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D:\Works\0승환\"/>
    </mc:Choice>
  </mc:AlternateContent>
  <xr:revisionPtr revIDLastSave="0" documentId="13_ncr:1_{2723322D-A721-4DAD-96EB-B26A27CF6B0B}" xr6:coauthVersionLast="47" xr6:coauthVersionMax="47" xr10:uidLastSave="{00000000-0000-0000-0000-000000000000}"/>
  <bookViews>
    <workbookView xWindow="-14265" yWindow="1200" windowWidth="26880" windowHeight="14475" xr2:uid="{A804DA14-7B66-46DA-9907-F57D18D821DB}"/>
  </bookViews>
  <sheets>
    <sheet name="스프레드" sheetId="2" r:id="rId1"/>
    <sheet name="data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350" i="1" l="1"/>
  <c r="AN1350" i="1"/>
  <c r="AI1350" i="1" s="1"/>
  <c r="AO1349" i="1"/>
  <c r="AN1349" i="1"/>
  <c r="AO1348" i="1"/>
  <c r="AN1348" i="1"/>
  <c r="AO1347" i="1"/>
  <c r="AN1347" i="1"/>
  <c r="AO1346" i="1"/>
  <c r="AN1346" i="1"/>
  <c r="AO1345" i="1"/>
  <c r="AN1345" i="1"/>
  <c r="AO1344" i="1"/>
  <c r="AN1344" i="1"/>
  <c r="AO1343" i="1"/>
  <c r="AN1343" i="1"/>
  <c r="AO1342" i="1"/>
  <c r="AN1342" i="1"/>
  <c r="AO1341" i="1"/>
  <c r="AN1341" i="1"/>
  <c r="AI1341" i="1" s="1"/>
  <c r="AO1340" i="1"/>
  <c r="AN1340" i="1"/>
  <c r="AO1339" i="1"/>
  <c r="AN1339" i="1"/>
  <c r="AH1339" i="1" s="1"/>
  <c r="AO1338" i="1"/>
  <c r="AN1338" i="1"/>
  <c r="AH1338" i="1" s="1"/>
  <c r="AO1337" i="1"/>
  <c r="AN1337" i="1"/>
  <c r="AO1336" i="1"/>
  <c r="AN1336" i="1"/>
  <c r="AI1336" i="1" s="1"/>
  <c r="AO1335" i="1"/>
  <c r="AN1335" i="1"/>
  <c r="AI1335" i="1" s="1"/>
  <c r="AO1334" i="1"/>
  <c r="AN1334" i="1"/>
  <c r="AH1334" i="1" s="1"/>
  <c r="AO1333" i="1"/>
  <c r="AN1333" i="1"/>
  <c r="AO1332" i="1"/>
  <c r="AN1332" i="1"/>
  <c r="AO1331" i="1"/>
  <c r="AN1331" i="1"/>
  <c r="AO1330" i="1"/>
  <c r="AN1330" i="1"/>
  <c r="AO1329" i="1"/>
  <c r="AN1329" i="1"/>
  <c r="AO1328" i="1"/>
  <c r="AN1328" i="1"/>
  <c r="AH1328" i="1" s="1"/>
  <c r="AO1327" i="1"/>
  <c r="AN1327" i="1"/>
  <c r="AI1327" i="1" s="1"/>
  <c r="AO1326" i="1"/>
  <c r="AN1326" i="1"/>
  <c r="AI1326" i="1" s="1"/>
  <c r="AO1325" i="1"/>
  <c r="AN1325" i="1"/>
  <c r="AO1324" i="1"/>
  <c r="AN1324" i="1"/>
  <c r="AO1323" i="1"/>
  <c r="AN1323" i="1"/>
  <c r="AO1322" i="1"/>
  <c r="AN1322" i="1"/>
  <c r="AO1321" i="1"/>
  <c r="AN1321" i="1"/>
  <c r="AO1320" i="1"/>
  <c r="AN1320" i="1"/>
  <c r="AO1319" i="1"/>
  <c r="AN1319" i="1"/>
  <c r="AH1319" i="1" s="1"/>
  <c r="AO1318" i="1"/>
  <c r="AN1318" i="1"/>
  <c r="AO1317" i="1"/>
  <c r="AN1317" i="1"/>
  <c r="AH1317" i="1" s="1"/>
  <c r="AO1316" i="1"/>
  <c r="AN1316" i="1"/>
  <c r="AH1316" i="1" s="1"/>
  <c r="AO1315" i="1"/>
  <c r="AN1315" i="1"/>
  <c r="AO1314" i="1"/>
  <c r="AN1314" i="1"/>
  <c r="AO1313" i="1"/>
  <c r="AN1313" i="1"/>
  <c r="AO1312" i="1"/>
  <c r="AN1312" i="1"/>
  <c r="AO1311" i="1"/>
  <c r="AN1311" i="1"/>
  <c r="AO1310" i="1"/>
  <c r="AN1310" i="1"/>
  <c r="AO1309" i="1"/>
  <c r="AN1309" i="1"/>
  <c r="AI1309" i="1" s="1"/>
  <c r="AO1308" i="1"/>
  <c r="AN1308" i="1"/>
  <c r="AH1308" i="1" s="1"/>
  <c r="AO1307" i="1"/>
  <c r="AN1307" i="1"/>
  <c r="AI1307" i="1" s="1"/>
  <c r="AO1306" i="1"/>
  <c r="AN1306" i="1"/>
  <c r="AI1306" i="1" s="1"/>
  <c r="AO1305" i="1"/>
  <c r="AN1305" i="1"/>
  <c r="AO1304" i="1"/>
  <c r="AN1304" i="1"/>
  <c r="AO1303" i="1"/>
  <c r="AN1303" i="1"/>
  <c r="AO1302" i="1"/>
  <c r="AN1302" i="1"/>
  <c r="AO1301" i="1"/>
  <c r="AN1301" i="1"/>
  <c r="AO1300" i="1"/>
  <c r="AN1300" i="1"/>
  <c r="AO1299" i="1"/>
  <c r="AN1299" i="1"/>
  <c r="AO1298" i="1"/>
  <c r="AN1298" i="1"/>
  <c r="AO1297" i="1"/>
  <c r="AN1297" i="1"/>
  <c r="AO1296" i="1"/>
  <c r="AN1296" i="1"/>
  <c r="AO1295" i="1"/>
  <c r="AN1295" i="1"/>
  <c r="AO1294" i="1"/>
  <c r="AN1294" i="1"/>
  <c r="AO1293" i="1"/>
  <c r="AN1293" i="1"/>
  <c r="AO1292" i="1"/>
  <c r="AN1292" i="1"/>
  <c r="AO1291" i="1"/>
  <c r="AN1291" i="1"/>
  <c r="AO1290" i="1"/>
  <c r="AN1290" i="1"/>
  <c r="AO1289" i="1"/>
  <c r="AN1289" i="1"/>
  <c r="AO1288" i="1"/>
  <c r="AN1288" i="1"/>
  <c r="AO1287" i="1"/>
  <c r="AN1287" i="1"/>
  <c r="AO1286" i="1"/>
  <c r="AN1286" i="1"/>
  <c r="AO1285" i="1"/>
  <c r="AN1285" i="1"/>
  <c r="AH1285" i="1" s="1"/>
  <c r="AO1284" i="1"/>
  <c r="AN1284" i="1"/>
  <c r="AO1283" i="1"/>
  <c r="AN1283" i="1"/>
  <c r="AO1282" i="1"/>
  <c r="AN1282" i="1"/>
  <c r="AO1281" i="1"/>
  <c r="AN1281" i="1"/>
  <c r="AO1280" i="1"/>
  <c r="AN1280" i="1"/>
  <c r="AO1279" i="1"/>
  <c r="AN1279" i="1"/>
  <c r="AO1278" i="1"/>
  <c r="AN1278" i="1"/>
  <c r="AO1277" i="1"/>
  <c r="AN1277" i="1"/>
  <c r="AO1276" i="1"/>
  <c r="AN1276" i="1"/>
  <c r="AO1275" i="1"/>
  <c r="AN1275" i="1"/>
  <c r="AO1274" i="1"/>
  <c r="AN1274" i="1"/>
  <c r="AO1273" i="1"/>
  <c r="AN1273" i="1"/>
  <c r="AO1272" i="1"/>
  <c r="AN1272" i="1"/>
  <c r="AO1271" i="1"/>
  <c r="AN1271" i="1"/>
  <c r="AH1271" i="1" s="1"/>
  <c r="AO1270" i="1"/>
  <c r="AN1270" i="1"/>
  <c r="AI1270" i="1" s="1"/>
  <c r="AO1269" i="1"/>
  <c r="AN1269" i="1"/>
  <c r="AI1269" i="1" s="1"/>
  <c r="AO1268" i="1"/>
  <c r="AN1268" i="1"/>
  <c r="AO1267" i="1"/>
  <c r="AN1267" i="1"/>
  <c r="AI1267" i="1" s="1"/>
  <c r="AO1266" i="1"/>
  <c r="AN1266" i="1"/>
  <c r="AI1266" i="1" s="1"/>
  <c r="AO1265" i="1"/>
  <c r="AN1265" i="1"/>
  <c r="AO1264" i="1"/>
  <c r="AN1264" i="1"/>
  <c r="AO1263" i="1"/>
  <c r="AN1263" i="1"/>
  <c r="AO1262" i="1"/>
  <c r="AN1262" i="1"/>
  <c r="AO1261" i="1"/>
  <c r="AN1261" i="1"/>
  <c r="AO1260" i="1"/>
  <c r="AN1260" i="1"/>
  <c r="AO1259" i="1"/>
  <c r="AN1259" i="1"/>
  <c r="AO1258" i="1"/>
  <c r="AN1258" i="1"/>
  <c r="AO1257" i="1"/>
  <c r="AN1257" i="1"/>
  <c r="AI1257" i="1" s="1"/>
  <c r="AO1256" i="1"/>
  <c r="AN1256" i="1"/>
  <c r="AI1256" i="1" s="1"/>
  <c r="AO1255" i="1"/>
  <c r="AN1255" i="1"/>
  <c r="AH1255" i="1" s="1"/>
  <c r="AO1254" i="1"/>
  <c r="AN1254" i="1"/>
  <c r="AH1254" i="1" s="1"/>
  <c r="AO1253" i="1"/>
  <c r="AN1253" i="1"/>
  <c r="AO1252" i="1"/>
  <c r="AN1252" i="1"/>
  <c r="AO1251" i="1"/>
  <c r="AN1251" i="1"/>
  <c r="AO1250" i="1"/>
  <c r="AN1250" i="1"/>
  <c r="AO1249" i="1"/>
  <c r="AN1249" i="1"/>
  <c r="AO1248" i="1"/>
  <c r="AN1248" i="1"/>
  <c r="AH1248" i="1" s="1"/>
  <c r="AO1247" i="1"/>
  <c r="AN1247" i="1"/>
  <c r="AO1246" i="1"/>
  <c r="AN1246" i="1"/>
  <c r="AO1245" i="1"/>
  <c r="AN1245" i="1"/>
  <c r="AI1245" i="1" s="1"/>
  <c r="AO1244" i="1"/>
  <c r="AN1244" i="1"/>
  <c r="AO1243" i="1"/>
  <c r="AN1243" i="1"/>
  <c r="AO1242" i="1"/>
  <c r="AN1242" i="1"/>
  <c r="AO1241" i="1"/>
  <c r="AN1241" i="1"/>
  <c r="AO1240" i="1"/>
  <c r="AN1240" i="1"/>
  <c r="AO1239" i="1"/>
  <c r="AN1239" i="1"/>
  <c r="AH1239" i="1" s="1"/>
  <c r="AO1238" i="1"/>
  <c r="AN1238" i="1"/>
  <c r="AO1237" i="1"/>
  <c r="AN1237" i="1"/>
  <c r="AI1237" i="1" s="1"/>
  <c r="AO1236" i="1"/>
  <c r="AN1236" i="1"/>
  <c r="AI1236" i="1" s="1"/>
  <c r="AO1235" i="1"/>
  <c r="AN1235" i="1"/>
  <c r="AI1235" i="1" s="1"/>
  <c r="AO1234" i="1"/>
  <c r="AN1234" i="1"/>
  <c r="AO1233" i="1"/>
  <c r="AN1233" i="1"/>
  <c r="AO1232" i="1"/>
  <c r="AN1232" i="1"/>
  <c r="AO1231" i="1"/>
  <c r="AN1231" i="1"/>
  <c r="AO1230" i="1"/>
  <c r="AN1230" i="1"/>
  <c r="AO1229" i="1"/>
  <c r="AN1229" i="1"/>
  <c r="AO1228" i="1"/>
  <c r="AN1228" i="1"/>
  <c r="AO1227" i="1"/>
  <c r="AN1227" i="1"/>
  <c r="AI1227" i="1" s="1"/>
  <c r="AO1226" i="1"/>
  <c r="AN1226" i="1"/>
  <c r="AH1226" i="1" s="1"/>
  <c r="AO1225" i="1"/>
  <c r="AN1225" i="1"/>
  <c r="AO1224" i="1"/>
  <c r="AN1224" i="1"/>
  <c r="AO1223" i="1"/>
  <c r="AN1223" i="1"/>
  <c r="AO1222" i="1"/>
  <c r="AN1222" i="1"/>
  <c r="AO1221" i="1"/>
  <c r="AN1221" i="1"/>
  <c r="AO1220" i="1"/>
  <c r="AN1220" i="1"/>
  <c r="AO1219" i="1"/>
  <c r="AN1219" i="1"/>
  <c r="AH1219" i="1" s="1"/>
  <c r="AO1218" i="1"/>
  <c r="AN1218" i="1"/>
  <c r="AO1217" i="1"/>
  <c r="AN1217" i="1"/>
  <c r="AO1216" i="1"/>
  <c r="AN1216" i="1"/>
  <c r="AO1215" i="1"/>
  <c r="AN1215" i="1"/>
  <c r="AO1214" i="1"/>
  <c r="AN1214" i="1"/>
  <c r="AO1213" i="1"/>
  <c r="AN1213" i="1"/>
  <c r="AO1212" i="1"/>
  <c r="AN1212" i="1"/>
  <c r="AO1211" i="1"/>
  <c r="AN1211" i="1"/>
  <c r="AO1210" i="1"/>
  <c r="AN1210" i="1"/>
  <c r="AI1210" i="1" s="1"/>
  <c r="AO1209" i="1"/>
  <c r="AN1209" i="1"/>
  <c r="AH1209" i="1" s="1"/>
  <c r="AO1208" i="1"/>
  <c r="AN1208" i="1"/>
  <c r="AO1207" i="1"/>
  <c r="AN1207" i="1"/>
  <c r="AO1206" i="1"/>
  <c r="AN1206" i="1"/>
  <c r="AO1205" i="1"/>
  <c r="AN1205" i="1"/>
  <c r="AO1204" i="1"/>
  <c r="AN1204" i="1"/>
  <c r="AO1203" i="1"/>
  <c r="AN1203" i="1"/>
  <c r="AO1202" i="1"/>
  <c r="AN1202" i="1"/>
  <c r="AO1201" i="1"/>
  <c r="AN1201" i="1"/>
  <c r="AI1201" i="1" s="1"/>
  <c r="AO1200" i="1"/>
  <c r="AN1200" i="1"/>
  <c r="AO1199" i="1"/>
  <c r="AN1199" i="1"/>
  <c r="AH1199" i="1" s="1"/>
  <c r="AO1198" i="1"/>
  <c r="AN1198" i="1"/>
  <c r="AO1197" i="1"/>
  <c r="AN1197" i="1"/>
  <c r="AO1196" i="1"/>
  <c r="AN1196" i="1"/>
  <c r="AO1195" i="1"/>
  <c r="AN1195" i="1"/>
  <c r="AO1194" i="1"/>
  <c r="AN1194" i="1"/>
  <c r="AO1193" i="1"/>
  <c r="AN1193" i="1"/>
  <c r="AO1192" i="1"/>
  <c r="AN1192" i="1"/>
  <c r="AO1191" i="1"/>
  <c r="AN1191" i="1"/>
  <c r="AO1190" i="1"/>
  <c r="AN1190" i="1"/>
  <c r="AO1189" i="1"/>
  <c r="AN1189" i="1"/>
  <c r="AI1189" i="1" s="1"/>
  <c r="AO1188" i="1"/>
  <c r="AN1188" i="1"/>
  <c r="AO1187" i="1"/>
  <c r="AN1187" i="1"/>
  <c r="AO1186" i="1"/>
  <c r="AN1186" i="1"/>
  <c r="AH1186" i="1" s="1"/>
  <c r="AO1185" i="1"/>
  <c r="AN1185" i="1"/>
  <c r="AO1184" i="1"/>
  <c r="AN1184" i="1"/>
  <c r="AO1183" i="1"/>
  <c r="AN1183" i="1"/>
  <c r="AO1182" i="1"/>
  <c r="AN1182" i="1"/>
  <c r="AO1181" i="1"/>
  <c r="AN1181" i="1"/>
  <c r="AO1180" i="1"/>
  <c r="AN1180" i="1"/>
  <c r="AO1179" i="1"/>
  <c r="AN1179" i="1"/>
  <c r="AO1178" i="1"/>
  <c r="AN1178" i="1"/>
  <c r="AH1178" i="1" s="1"/>
  <c r="AO1177" i="1"/>
  <c r="AN1177" i="1"/>
  <c r="AI1177" i="1" s="1"/>
  <c r="AO1176" i="1"/>
  <c r="AN1176" i="1"/>
  <c r="AI1176" i="1" s="1"/>
  <c r="AO1175" i="1"/>
  <c r="AN1175" i="1"/>
  <c r="AI1175" i="1" s="1"/>
  <c r="AO1174" i="1"/>
  <c r="AN1174" i="1"/>
  <c r="AH1174" i="1" s="1"/>
  <c r="AO1173" i="1"/>
  <c r="AN1173" i="1"/>
  <c r="AO1172" i="1"/>
  <c r="AN1172" i="1"/>
  <c r="AO1171" i="1"/>
  <c r="AN1171" i="1"/>
  <c r="AI1171" i="1" s="1"/>
  <c r="AO1170" i="1"/>
  <c r="AN1170" i="1"/>
  <c r="AO1169" i="1"/>
  <c r="AN1169" i="1"/>
  <c r="AI1169" i="1" s="1"/>
  <c r="AO1168" i="1"/>
  <c r="AN1168" i="1"/>
  <c r="AO1167" i="1"/>
  <c r="AN1167" i="1"/>
  <c r="AO1166" i="1"/>
  <c r="AN1166" i="1"/>
  <c r="AO1165" i="1"/>
  <c r="AN1165" i="1"/>
  <c r="AO1164" i="1"/>
  <c r="AN1164" i="1"/>
  <c r="AO1163" i="1"/>
  <c r="AN1163" i="1"/>
  <c r="AO1162" i="1"/>
  <c r="AN1162" i="1"/>
  <c r="AO1161" i="1"/>
  <c r="AN1161" i="1"/>
  <c r="AO1160" i="1"/>
  <c r="AN1160" i="1"/>
  <c r="AO1159" i="1"/>
  <c r="AN1159" i="1"/>
  <c r="AO1158" i="1"/>
  <c r="AN1158" i="1"/>
  <c r="AO1157" i="1"/>
  <c r="AN1157" i="1"/>
  <c r="AO1156" i="1"/>
  <c r="AN1156" i="1"/>
  <c r="AI1156" i="1" s="1"/>
  <c r="AO1155" i="1"/>
  <c r="AN1155" i="1"/>
  <c r="AO1154" i="1"/>
  <c r="AN1154" i="1"/>
  <c r="AO1153" i="1"/>
  <c r="AN1153" i="1"/>
  <c r="AO1152" i="1"/>
  <c r="AN1152" i="1"/>
  <c r="AO1151" i="1"/>
  <c r="AN1151" i="1"/>
  <c r="AO1150" i="1"/>
  <c r="AN1150" i="1"/>
  <c r="AO1149" i="1"/>
  <c r="AN1149" i="1"/>
  <c r="AH1149" i="1" s="1"/>
  <c r="AO1148" i="1"/>
  <c r="AN1148" i="1"/>
  <c r="AO1147" i="1"/>
  <c r="AN1147" i="1"/>
  <c r="AO1146" i="1"/>
  <c r="AN1146" i="1"/>
  <c r="AO1145" i="1"/>
  <c r="AN1145" i="1"/>
  <c r="AO1144" i="1"/>
  <c r="AN1144" i="1"/>
  <c r="AH1144" i="1" s="1"/>
  <c r="AO1143" i="1"/>
  <c r="AN1143" i="1"/>
  <c r="AO1142" i="1"/>
  <c r="AN1142" i="1"/>
  <c r="AO1141" i="1"/>
  <c r="AN1141" i="1"/>
  <c r="AO1140" i="1"/>
  <c r="AN1140" i="1"/>
  <c r="AO1139" i="1"/>
  <c r="AN1139" i="1"/>
  <c r="AH1139" i="1" s="1"/>
  <c r="AO1138" i="1"/>
  <c r="AN1138" i="1"/>
  <c r="AO1137" i="1"/>
  <c r="AN1137" i="1"/>
  <c r="AI1137" i="1" s="1"/>
  <c r="AO1136" i="1"/>
  <c r="AN1136" i="1"/>
  <c r="AI1136" i="1" s="1"/>
  <c r="AO1135" i="1"/>
  <c r="AN1135" i="1"/>
  <c r="AO1134" i="1"/>
  <c r="AN1134" i="1"/>
  <c r="AO1133" i="1"/>
  <c r="AN1133" i="1"/>
  <c r="AO1132" i="1"/>
  <c r="AN1132" i="1"/>
  <c r="AO1131" i="1"/>
  <c r="AN1131" i="1"/>
  <c r="AO1130" i="1"/>
  <c r="AN1130" i="1"/>
  <c r="AO1129" i="1"/>
  <c r="AN1129" i="1"/>
  <c r="AO1128" i="1"/>
  <c r="AN1128" i="1"/>
  <c r="AO1127" i="1"/>
  <c r="AN1127" i="1"/>
  <c r="AO1126" i="1"/>
  <c r="AN1126" i="1"/>
  <c r="AH1126" i="1" s="1"/>
  <c r="AO1125" i="1"/>
  <c r="AN1125" i="1"/>
  <c r="AO1124" i="1"/>
  <c r="AN1124" i="1"/>
  <c r="AO1123" i="1"/>
  <c r="AN1123" i="1"/>
  <c r="AO1122" i="1"/>
  <c r="AN1122" i="1"/>
  <c r="AO1121" i="1"/>
  <c r="AN1121" i="1"/>
  <c r="AI1121" i="1" s="1"/>
  <c r="AO1120" i="1"/>
  <c r="AN1120" i="1"/>
  <c r="AO1119" i="1"/>
  <c r="AN1119" i="1"/>
  <c r="AO1118" i="1"/>
  <c r="AN1118" i="1"/>
  <c r="AO1117" i="1"/>
  <c r="AN1117" i="1"/>
  <c r="AO1116" i="1"/>
  <c r="AN1116" i="1"/>
  <c r="AI1116" i="1" s="1"/>
  <c r="AO1115" i="1"/>
  <c r="AN1115" i="1"/>
  <c r="AH1115" i="1" s="1"/>
  <c r="AO1114" i="1"/>
  <c r="AN1114" i="1"/>
  <c r="AO1113" i="1"/>
  <c r="AN1113" i="1"/>
  <c r="AO1112" i="1"/>
  <c r="AN1112" i="1"/>
  <c r="AO1111" i="1"/>
  <c r="AN1111" i="1"/>
  <c r="AO1110" i="1"/>
  <c r="AN1110" i="1"/>
  <c r="AO1109" i="1"/>
  <c r="AN1109" i="1"/>
  <c r="AI1109" i="1" s="1"/>
  <c r="AO1108" i="1"/>
  <c r="AN1108" i="1"/>
  <c r="AO1107" i="1"/>
  <c r="AN1107" i="1"/>
  <c r="AO1106" i="1"/>
  <c r="AN1106" i="1"/>
  <c r="AO1105" i="1"/>
  <c r="AN1105" i="1"/>
  <c r="AO1104" i="1"/>
  <c r="AN1104" i="1"/>
  <c r="AO1103" i="1"/>
  <c r="AN1103" i="1"/>
  <c r="AO1102" i="1"/>
  <c r="AN1102" i="1"/>
  <c r="AO1101" i="1"/>
  <c r="AN1101" i="1"/>
  <c r="AO1100" i="1"/>
  <c r="AN1100" i="1"/>
  <c r="AO1099" i="1"/>
  <c r="AN1099" i="1"/>
  <c r="AO1098" i="1"/>
  <c r="AN1098" i="1"/>
  <c r="AO1097" i="1"/>
  <c r="AN1097" i="1"/>
  <c r="AO1096" i="1"/>
  <c r="AN1096" i="1"/>
  <c r="AO1095" i="1"/>
  <c r="AN1095" i="1"/>
  <c r="AO1094" i="1"/>
  <c r="AN1094" i="1"/>
  <c r="AO1093" i="1"/>
  <c r="AN1093" i="1"/>
  <c r="AO1092" i="1"/>
  <c r="AN1092" i="1"/>
  <c r="AO1091" i="1"/>
  <c r="AN1091" i="1"/>
  <c r="AO1090" i="1"/>
  <c r="AN1090" i="1"/>
  <c r="AO1089" i="1"/>
  <c r="AN1089" i="1"/>
  <c r="AO1088" i="1"/>
  <c r="AN1088" i="1"/>
  <c r="AH1088" i="1" s="1"/>
  <c r="AO1087" i="1"/>
  <c r="AN1087" i="1"/>
  <c r="AO1086" i="1"/>
  <c r="AN1086" i="1"/>
  <c r="AO1085" i="1"/>
  <c r="AN1085" i="1"/>
  <c r="AO1084" i="1"/>
  <c r="AN1084" i="1"/>
  <c r="AO1083" i="1"/>
  <c r="AN1083" i="1"/>
  <c r="AO1082" i="1"/>
  <c r="AN1082" i="1"/>
  <c r="AO1081" i="1"/>
  <c r="AN1081" i="1"/>
  <c r="AI1081" i="1" s="1"/>
  <c r="AO1080" i="1"/>
  <c r="AN1080" i="1"/>
  <c r="AI1080" i="1" s="1"/>
  <c r="AO1079" i="1"/>
  <c r="AN1079" i="1"/>
  <c r="AO1078" i="1"/>
  <c r="AN1078" i="1"/>
  <c r="AO1077" i="1"/>
  <c r="AN1077" i="1"/>
  <c r="AO1076" i="1"/>
  <c r="AN1076" i="1"/>
  <c r="AO1075" i="1"/>
  <c r="AN1075" i="1"/>
  <c r="AI1075" i="1" s="1"/>
  <c r="AO1074" i="1"/>
  <c r="AN1074" i="1"/>
  <c r="AO1073" i="1"/>
  <c r="AN1073" i="1"/>
  <c r="AO1072" i="1"/>
  <c r="AN1072" i="1"/>
  <c r="AO1071" i="1"/>
  <c r="AN1071" i="1"/>
  <c r="AO1070" i="1"/>
  <c r="AN1070" i="1"/>
  <c r="AO1069" i="1"/>
  <c r="AN1069" i="1"/>
  <c r="AO1068" i="1"/>
  <c r="AN1068" i="1"/>
  <c r="AO1067" i="1"/>
  <c r="AN1067" i="1"/>
  <c r="AO1066" i="1"/>
  <c r="AN1066" i="1"/>
  <c r="AI1066" i="1" s="1"/>
  <c r="AO1065" i="1"/>
  <c r="AN1065" i="1"/>
  <c r="AO1064" i="1"/>
  <c r="AN1064" i="1"/>
  <c r="AO1063" i="1"/>
  <c r="AN1063" i="1"/>
  <c r="AO1062" i="1"/>
  <c r="AN1062" i="1"/>
  <c r="AO1061" i="1"/>
  <c r="AN1061" i="1"/>
  <c r="AO1060" i="1"/>
  <c r="AN1060" i="1"/>
  <c r="AO1059" i="1"/>
  <c r="AN1059" i="1"/>
  <c r="AO1058" i="1"/>
  <c r="AN1058" i="1"/>
  <c r="AI1058" i="1" s="1"/>
  <c r="AO1057" i="1"/>
  <c r="AN1057" i="1"/>
  <c r="AI1057" i="1" s="1"/>
  <c r="AO1056" i="1"/>
  <c r="AN1056" i="1"/>
  <c r="AI1056" i="1" s="1"/>
  <c r="AO1055" i="1"/>
  <c r="AN1055" i="1"/>
  <c r="AO1054" i="1"/>
  <c r="AN1054" i="1"/>
  <c r="AO1053" i="1"/>
  <c r="AN1053" i="1"/>
  <c r="AO1052" i="1"/>
  <c r="AN1052" i="1"/>
  <c r="AO1051" i="1"/>
  <c r="AN1051" i="1"/>
  <c r="AO1050" i="1"/>
  <c r="AN1050" i="1"/>
  <c r="AO1049" i="1"/>
  <c r="AN1049" i="1"/>
  <c r="AH1049" i="1" s="1"/>
  <c r="AO1048" i="1"/>
  <c r="AN1048" i="1"/>
  <c r="AO1047" i="1"/>
  <c r="AN1047" i="1"/>
  <c r="AO1046" i="1"/>
  <c r="AN1046" i="1"/>
  <c r="AO1045" i="1"/>
  <c r="AN1045" i="1"/>
  <c r="AO1044" i="1"/>
  <c r="AN1044" i="1"/>
  <c r="AO1043" i="1"/>
  <c r="AN1043" i="1"/>
  <c r="AO1042" i="1"/>
  <c r="AN1042" i="1"/>
  <c r="AO1041" i="1"/>
  <c r="AN1041" i="1"/>
  <c r="AO1040" i="1"/>
  <c r="AN1040" i="1"/>
  <c r="AO1039" i="1"/>
  <c r="AN1039" i="1"/>
  <c r="AI1039" i="1" s="1"/>
  <c r="AO1038" i="1"/>
  <c r="AN1038" i="1"/>
  <c r="AO1037" i="1"/>
  <c r="AN1037" i="1"/>
  <c r="AI1037" i="1" s="1"/>
  <c r="AO1036" i="1"/>
  <c r="AN1036" i="1"/>
  <c r="AI1036" i="1" s="1"/>
  <c r="AO1035" i="1"/>
  <c r="AN1035" i="1"/>
  <c r="AO1034" i="1"/>
  <c r="AN1034" i="1"/>
  <c r="AO1033" i="1"/>
  <c r="AN1033" i="1"/>
  <c r="AO1032" i="1"/>
  <c r="AN1032" i="1"/>
  <c r="AO1031" i="1"/>
  <c r="AN1031" i="1"/>
  <c r="AO1030" i="1"/>
  <c r="AN1030" i="1"/>
  <c r="AO1029" i="1"/>
  <c r="AN1029" i="1"/>
  <c r="AO1028" i="1"/>
  <c r="AN1028" i="1"/>
  <c r="AO1027" i="1"/>
  <c r="AN1027" i="1"/>
  <c r="AO1026" i="1"/>
  <c r="AN1026" i="1"/>
  <c r="AI1026" i="1" s="1"/>
  <c r="AO1025" i="1"/>
  <c r="AN1025" i="1"/>
  <c r="AI1025" i="1" s="1"/>
  <c r="AO1024" i="1"/>
  <c r="AN1024" i="1"/>
  <c r="AO1023" i="1"/>
  <c r="AN1023" i="1"/>
  <c r="AO1022" i="1"/>
  <c r="AN1022" i="1"/>
  <c r="AO1021" i="1"/>
  <c r="AN1021" i="1"/>
  <c r="AO1020" i="1"/>
  <c r="AN1020" i="1"/>
  <c r="AO1019" i="1"/>
  <c r="AN1019" i="1"/>
  <c r="AO1018" i="1"/>
  <c r="AN1018" i="1"/>
  <c r="AO1017" i="1"/>
  <c r="AN1017" i="1"/>
  <c r="AO1016" i="1"/>
  <c r="AN1016" i="1"/>
  <c r="AO1015" i="1"/>
  <c r="AN1015" i="1"/>
  <c r="AO1014" i="1"/>
  <c r="AN1014" i="1"/>
  <c r="AO1013" i="1"/>
  <c r="AN1013" i="1"/>
  <c r="AO1012" i="1"/>
  <c r="AN1012" i="1"/>
  <c r="AO1011" i="1"/>
  <c r="AN1011" i="1"/>
  <c r="AI1011" i="1" s="1"/>
  <c r="AO1010" i="1"/>
  <c r="AN1010" i="1"/>
  <c r="AO1009" i="1"/>
  <c r="AN1009" i="1"/>
  <c r="AO1008" i="1"/>
  <c r="AN1008" i="1"/>
  <c r="AO1007" i="1"/>
  <c r="AN1007" i="1"/>
  <c r="AH1007" i="1" s="1"/>
  <c r="AO1006" i="1"/>
  <c r="AN1006" i="1"/>
  <c r="AI1006" i="1" s="1"/>
  <c r="AO1005" i="1"/>
  <c r="AN1005" i="1"/>
  <c r="AO1004" i="1"/>
  <c r="AN1004" i="1"/>
  <c r="AO1003" i="1"/>
  <c r="AN1003" i="1"/>
  <c r="AO1002" i="1"/>
  <c r="AN1002" i="1"/>
  <c r="AO1001" i="1"/>
  <c r="AN1001" i="1"/>
  <c r="AO1000" i="1"/>
  <c r="AN1000" i="1"/>
  <c r="AO999" i="1"/>
  <c r="AN999" i="1"/>
  <c r="AO998" i="1"/>
  <c r="AN998" i="1"/>
  <c r="AO997" i="1"/>
  <c r="AN997" i="1"/>
  <c r="AI997" i="1" s="1"/>
  <c r="AO996" i="1"/>
  <c r="AN996" i="1"/>
  <c r="AO995" i="1"/>
  <c r="AN995" i="1"/>
  <c r="AO994" i="1"/>
  <c r="AN994" i="1"/>
  <c r="AO993" i="1"/>
  <c r="AN993" i="1"/>
  <c r="AO992" i="1"/>
  <c r="AN992" i="1"/>
  <c r="AO991" i="1"/>
  <c r="AN991" i="1"/>
  <c r="AI991" i="1" s="1"/>
  <c r="AO990" i="1"/>
  <c r="AN990" i="1"/>
  <c r="AO989" i="1"/>
  <c r="AN989" i="1"/>
  <c r="AO988" i="1"/>
  <c r="AN988" i="1"/>
  <c r="AO987" i="1"/>
  <c r="AN987" i="1"/>
  <c r="AI987" i="1" s="1"/>
  <c r="AO986" i="1"/>
  <c r="AN986" i="1"/>
  <c r="AI986" i="1" s="1"/>
  <c r="AO985" i="1"/>
  <c r="AN985" i="1"/>
  <c r="AI985" i="1" s="1"/>
  <c r="AO984" i="1"/>
  <c r="AN984" i="1"/>
  <c r="AO983" i="1"/>
  <c r="AN983" i="1"/>
  <c r="AO982" i="1"/>
  <c r="AN982" i="1"/>
  <c r="AO981" i="1"/>
  <c r="AN981" i="1"/>
  <c r="AO980" i="1"/>
  <c r="AN980" i="1"/>
  <c r="AO979" i="1"/>
  <c r="AN979" i="1"/>
  <c r="AO978" i="1"/>
  <c r="AN978" i="1"/>
  <c r="AO977" i="1"/>
  <c r="AN977" i="1"/>
  <c r="AO976" i="1"/>
  <c r="AN976" i="1"/>
  <c r="AO975" i="1"/>
  <c r="AN975" i="1"/>
  <c r="AO974" i="1"/>
  <c r="AN974" i="1"/>
  <c r="AO973" i="1"/>
  <c r="AN973" i="1"/>
  <c r="AO972" i="1"/>
  <c r="AN972" i="1"/>
  <c r="AO971" i="1"/>
  <c r="AN971" i="1"/>
  <c r="AH971" i="1" s="1"/>
  <c r="AO970" i="1"/>
  <c r="AN970" i="1"/>
  <c r="AO969" i="1"/>
  <c r="AN969" i="1"/>
  <c r="AO968" i="1"/>
  <c r="AN968" i="1"/>
  <c r="AO967" i="1"/>
  <c r="AN967" i="1"/>
  <c r="AH967" i="1" s="1"/>
  <c r="AO966" i="1"/>
  <c r="AN966" i="1"/>
  <c r="AH966" i="1" s="1"/>
  <c r="AO965" i="1"/>
  <c r="AN965" i="1"/>
  <c r="AI965" i="1" s="1"/>
  <c r="AO964" i="1"/>
  <c r="AN964" i="1"/>
  <c r="AO963" i="1"/>
  <c r="AN963" i="1"/>
  <c r="AO962" i="1"/>
  <c r="AN962" i="1"/>
  <c r="AO961" i="1"/>
  <c r="AN961" i="1"/>
  <c r="AO960" i="1"/>
  <c r="AN960" i="1"/>
  <c r="AO959" i="1"/>
  <c r="AN959" i="1"/>
  <c r="AO958" i="1"/>
  <c r="AN958" i="1"/>
  <c r="AI958" i="1" s="1"/>
  <c r="AO957" i="1"/>
  <c r="AN957" i="1"/>
  <c r="AO956" i="1"/>
  <c r="AN956" i="1"/>
  <c r="AH956" i="1" s="1"/>
  <c r="AO955" i="1"/>
  <c r="AN955" i="1"/>
  <c r="AO954" i="1"/>
  <c r="AN954" i="1"/>
  <c r="AO953" i="1"/>
  <c r="AN953" i="1"/>
  <c r="AO952" i="1"/>
  <c r="AN952" i="1"/>
  <c r="AO951" i="1"/>
  <c r="AN951" i="1"/>
  <c r="AO950" i="1"/>
  <c r="AN950" i="1"/>
  <c r="AO949" i="1"/>
  <c r="AN949" i="1"/>
  <c r="AO948" i="1"/>
  <c r="AN948" i="1"/>
  <c r="AO947" i="1"/>
  <c r="AN947" i="1"/>
  <c r="AO946" i="1"/>
  <c r="AN946" i="1"/>
  <c r="AI946" i="1" s="1"/>
  <c r="AO945" i="1"/>
  <c r="AN945" i="1"/>
  <c r="AH945" i="1" s="1"/>
  <c r="AO944" i="1"/>
  <c r="AN944" i="1"/>
  <c r="AO943" i="1"/>
  <c r="AN943" i="1"/>
  <c r="AO942" i="1"/>
  <c r="AN942" i="1"/>
  <c r="AO941" i="1"/>
  <c r="AN941" i="1"/>
  <c r="AO940" i="1"/>
  <c r="AN940" i="1"/>
  <c r="AO939" i="1"/>
  <c r="AN939" i="1"/>
  <c r="AI939" i="1" s="1"/>
  <c r="AO938" i="1"/>
  <c r="AN938" i="1"/>
  <c r="AH938" i="1" s="1"/>
  <c r="AO937" i="1"/>
  <c r="AN937" i="1"/>
  <c r="AI937" i="1" s="1"/>
  <c r="AO936" i="1"/>
  <c r="AN936" i="1"/>
  <c r="AO935" i="1"/>
  <c r="AN935" i="1"/>
  <c r="AO934" i="1"/>
  <c r="AN934" i="1"/>
  <c r="AO933" i="1"/>
  <c r="AN933" i="1"/>
  <c r="AO932" i="1"/>
  <c r="AN932" i="1"/>
  <c r="AO931" i="1"/>
  <c r="AN931" i="1"/>
  <c r="AO930" i="1"/>
  <c r="AN930" i="1"/>
  <c r="AO929" i="1"/>
  <c r="AN929" i="1"/>
  <c r="AO928" i="1"/>
  <c r="AN928" i="1"/>
  <c r="AO927" i="1"/>
  <c r="AN927" i="1"/>
  <c r="AO926" i="1"/>
  <c r="AN926" i="1"/>
  <c r="AO925" i="1"/>
  <c r="AN925" i="1"/>
  <c r="AO924" i="1"/>
  <c r="AN924" i="1"/>
  <c r="AO923" i="1"/>
  <c r="AN923" i="1"/>
  <c r="AO922" i="1"/>
  <c r="AN922" i="1"/>
  <c r="AO921" i="1"/>
  <c r="AN921" i="1"/>
  <c r="AO920" i="1"/>
  <c r="AN920" i="1"/>
  <c r="AO919" i="1"/>
  <c r="AN919" i="1"/>
  <c r="AI919" i="1" s="1"/>
  <c r="AO918" i="1"/>
  <c r="AN918" i="1"/>
  <c r="AO917" i="1"/>
  <c r="AN917" i="1"/>
  <c r="AO916" i="1"/>
  <c r="AN916" i="1"/>
  <c r="AH916" i="1" s="1"/>
  <c r="AO915" i="1"/>
  <c r="AN915" i="1"/>
  <c r="AO914" i="1"/>
  <c r="AN914" i="1"/>
  <c r="AI914" i="1" s="1"/>
  <c r="AO913" i="1"/>
  <c r="AN913" i="1"/>
  <c r="AO912" i="1"/>
  <c r="AN912" i="1"/>
  <c r="AO911" i="1"/>
  <c r="AN911" i="1"/>
  <c r="AO910" i="1"/>
  <c r="AN910" i="1"/>
  <c r="AO909" i="1"/>
  <c r="AN909" i="1"/>
  <c r="AH909" i="1" s="1"/>
  <c r="AO908" i="1"/>
  <c r="AN908" i="1"/>
  <c r="AO907" i="1"/>
  <c r="AN907" i="1"/>
  <c r="AI907" i="1" s="1"/>
  <c r="AO906" i="1"/>
  <c r="AN906" i="1"/>
  <c r="AH906" i="1" s="1"/>
  <c r="AO905" i="1"/>
  <c r="AN905" i="1"/>
  <c r="AO904" i="1"/>
  <c r="AN904" i="1"/>
  <c r="AO903" i="1"/>
  <c r="AN903" i="1"/>
  <c r="AO902" i="1"/>
  <c r="AN902" i="1"/>
  <c r="AO901" i="1"/>
  <c r="AN901" i="1"/>
  <c r="AO900" i="1"/>
  <c r="AN900" i="1"/>
  <c r="AO899" i="1"/>
  <c r="AN899" i="1"/>
  <c r="AO898" i="1"/>
  <c r="AN898" i="1"/>
  <c r="AO897" i="1"/>
  <c r="AN897" i="1"/>
  <c r="AO896" i="1"/>
  <c r="AN896" i="1"/>
  <c r="AO895" i="1"/>
  <c r="AN895" i="1"/>
  <c r="AI895" i="1" s="1"/>
  <c r="AO894" i="1"/>
  <c r="AN894" i="1"/>
  <c r="AO893" i="1"/>
  <c r="AN893" i="1"/>
  <c r="AO892" i="1"/>
  <c r="AN892" i="1"/>
  <c r="AO891" i="1"/>
  <c r="AN891" i="1"/>
  <c r="AO890" i="1"/>
  <c r="AN890" i="1"/>
  <c r="AO889" i="1"/>
  <c r="AN889" i="1"/>
  <c r="AO888" i="1"/>
  <c r="AN888" i="1"/>
  <c r="AH888" i="1" s="1"/>
  <c r="AO887" i="1"/>
  <c r="AN887" i="1"/>
  <c r="AH887" i="1" s="1"/>
  <c r="AO886" i="1"/>
  <c r="AN886" i="1"/>
  <c r="AI886" i="1" s="1"/>
  <c r="AO885" i="1"/>
  <c r="AN885" i="1"/>
  <c r="AI885" i="1" s="1"/>
  <c r="AO884" i="1"/>
  <c r="AN884" i="1"/>
  <c r="AO883" i="1"/>
  <c r="AN883" i="1"/>
  <c r="AO882" i="1"/>
  <c r="AN882" i="1"/>
  <c r="AO881" i="1"/>
  <c r="AN881" i="1"/>
  <c r="AO880" i="1"/>
  <c r="AN880" i="1"/>
  <c r="AO879" i="1"/>
  <c r="AN879" i="1"/>
  <c r="AH879" i="1" s="1"/>
  <c r="AO878" i="1"/>
  <c r="AN878" i="1"/>
  <c r="AO877" i="1"/>
  <c r="AN877" i="1"/>
  <c r="AH877" i="1" s="1"/>
  <c r="AO876" i="1"/>
  <c r="AN876" i="1"/>
  <c r="AH876" i="1" s="1"/>
  <c r="AO875" i="1"/>
  <c r="AN875" i="1"/>
  <c r="AO874" i="1"/>
  <c r="AN874" i="1"/>
  <c r="AO873" i="1"/>
  <c r="AN873" i="1"/>
  <c r="AO872" i="1"/>
  <c r="AN872" i="1"/>
  <c r="AO871" i="1"/>
  <c r="AN871" i="1"/>
  <c r="AO870" i="1"/>
  <c r="AN870" i="1"/>
  <c r="AO869" i="1"/>
  <c r="AN869" i="1"/>
  <c r="AO868" i="1"/>
  <c r="AN868" i="1"/>
  <c r="AO867" i="1"/>
  <c r="AN867" i="1"/>
  <c r="AO866" i="1"/>
  <c r="AN866" i="1"/>
  <c r="AO865" i="1"/>
  <c r="AN865" i="1"/>
  <c r="AO864" i="1"/>
  <c r="AN864" i="1"/>
  <c r="AO863" i="1"/>
  <c r="AN863" i="1"/>
  <c r="AO862" i="1"/>
  <c r="AN862" i="1"/>
  <c r="AO861" i="1"/>
  <c r="AN861" i="1"/>
  <c r="AO860" i="1"/>
  <c r="AN860" i="1"/>
  <c r="AH860" i="1" s="1"/>
  <c r="AO859" i="1"/>
  <c r="AN859" i="1"/>
  <c r="AI859" i="1" s="1"/>
  <c r="AO858" i="1"/>
  <c r="AN858" i="1"/>
  <c r="AO857" i="1"/>
  <c r="AN857" i="1"/>
  <c r="AO856" i="1"/>
  <c r="AN856" i="1"/>
  <c r="AO855" i="1"/>
  <c r="AN855" i="1"/>
  <c r="AO854" i="1"/>
  <c r="AN854" i="1"/>
  <c r="AO853" i="1"/>
  <c r="AN853" i="1"/>
  <c r="AO852" i="1"/>
  <c r="AN852" i="1"/>
  <c r="AO851" i="1"/>
  <c r="AN851" i="1"/>
  <c r="AI851" i="1" s="1"/>
  <c r="AO850" i="1"/>
  <c r="AN850" i="1"/>
  <c r="AO849" i="1"/>
  <c r="AN849" i="1"/>
  <c r="AH849" i="1" s="1"/>
  <c r="AO848" i="1"/>
  <c r="AN848" i="1"/>
  <c r="AO847" i="1"/>
  <c r="AN847" i="1"/>
  <c r="AO846" i="1"/>
  <c r="AN846" i="1"/>
  <c r="AI846" i="1" s="1"/>
  <c r="AO845" i="1"/>
  <c r="AN845" i="1"/>
  <c r="AO844" i="1"/>
  <c r="AN844" i="1"/>
  <c r="AO843" i="1"/>
  <c r="AN843" i="1"/>
  <c r="AO842" i="1"/>
  <c r="AN842" i="1"/>
  <c r="AO841" i="1"/>
  <c r="AN841" i="1"/>
  <c r="AO840" i="1"/>
  <c r="AN840" i="1"/>
  <c r="AO839" i="1"/>
  <c r="AN839" i="1"/>
  <c r="AI839" i="1" s="1"/>
  <c r="AO838" i="1"/>
  <c r="AN838" i="1"/>
  <c r="AO837" i="1"/>
  <c r="AN837" i="1"/>
  <c r="AO836" i="1"/>
  <c r="AN836" i="1"/>
  <c r="AI836" i="1" s="1"/>
  <c r="AO835" i="1"/>
  <c r="AN835" i="1"/>
  <c r="AO834" i="1"/>
  <c r="AN834" i="1"/>
  <c r="AO833" i="1"/>
  <c r="AN833" i="1"/>
  <c r="AO832" i="1"/>
  <c r="AN832" i="1"/>
  <c r="AO831" i="1"/>
  <c r="AN831" i="1"/>
  <c r="AO830" i="1"/>
  <c r="AN830" i="1"/>
  <c r="AO829" i="1"/>
  <c r="AN829" i="1"/>
  <c r="AI829" i="1" s="1"/>
  <c r="AO828" i="1"/>
  <c r="AN828" i="1"/>
  <c r="AO827" i="1"/>
  <c r="AN827" i="1"/>
  <c r="AI827" i="1" s="1"/>
  <c r="AO826" i="1"/>
  <c r="AN826" i="1"/>
  <c r="AI826" i="1" s="1"/>
  <c r="AO825" i="1"/>
  <c r="AN825" i="1"/>
  <c r="AO824" i="1"/>
  <c r="AN824" i="1"/>
  <c r="AO823" i="1"/>
  <c r="AN823" i="1"/>
  <c r="AO822" i="1"/>
  <c r="AN822" i="1"/>
  <c r="AO821" i="1"/>
  <c r="AN821" i="1"/>
  <c r="AO820" i="1"/>
  <c r="AN820" i="1"/>
  <c r="AO819" i="1"/>
  <c r="AN819" i="1"/>
  <c r="AO818" i="1"/>
  <c r="AN818" i="1"/>
  <c r="AO817" i="1"/>
  <c r="AN817" i="1"/>
  <c r="AH817" i="1" s="1"/>
  <c r="AO816" i="1"/>
  <c r="AN816" i="1"/>
  <c r="AO815" i="1"/>
  <c r="AN815" i="1"/>
  <c r="AI815" i="1" s="1"/>
  <c r="AO814" i="1"/>
  <c r="AN814" i="1"/>
  <c r="AO813" i="1"/>
  <c r="AN813" i="1"/>
  <c r="AO812" i="1"/>
  <c r="AN812" i="1"/>
  <c r="AO811" i="1"/>
  <c r="AN811" i="1"/>
  <c r="AO810" i="1"/>
  <c r="AN810" i="1"/>
  <c r="AO809" i="1"/>
  <c r="AN809" i="1"/>
  <c r="AH809" i="1" s="1"/>
  <c r="AO808" i="1"/>
  <c r="AN808" i="1"/>
  <c r="AO807" i="1"/>
  <c r="AN807" i="1"/>
  <c r="AI807" i="1" s="1"/>
  <c r="AO806" i="1"/>
  <c r="AN806" i="1"/>
  <c r="AI806" i="1" s="1"/>
  <c r="AO805" i="1"/>
  <c r="AN805" i="1"/>
  <c r="AO804" i="1"/>
  <c r="AN804" i="1"/>
  <c r="AO803" i="1"/>
  <c r="AN803" i="1"/>
  <c r="AO802" i="1"/>
  <c r="AN802" i="1"/>
  <c r="AO801" i="1"/>
  <c r="AN801" i="1"/>
  <c r="AO800" i="1"/>
  <c r="AN800" i="1"/>
  <c r="AO799" i="1"/>
  <c r="AN799" i="1"/>
  <c r="AH799" i="1" s="1"/>
  <c r="AO798" i="1"/>
  <c r="AN798" i="1"/>
  <c r="AO797" i="1"/>
  <c r="AN797" i="1"/>
  <c r="AO796" i="1"/>
  <c r="AN796" i="1"/>
  <c r="AO795" i="1"/>
  <c r="AN795" i="1"/>
  <c r="AO794" i="1"/>
  <c r="AN794" i="1"/>
  <c r="AO793" i="1"/>
  <c r="AN793" i="1"/>
  <c r="AO792" i="1"/>
  <c r="AN792" i="1"/>
  <c r="AO791" i="1"/>
  <c r="AN791" i="1"/>
  <c r="AO790" i="1"/>
  <c r="AN790" i="1"/>
  <c r="AO789" i="1"/>
  <c r="AN789" i="1"/>
  <c r="AO788" i="1"/>
  <c r="AN788" i="1"/>
  <c r="AH788" i="1" s="1"/>
  <c r="AO787" i="1"/>
  <c r="AN787" i="1"/>
  <c r="AO786" i="1"/>
  <c r="AN786" i="1"/>
  <c r="AO785" i="1"/>
  <c r="AN785" i="1"/>
  <c r="AO784" i="1"/>
  <c r="AN784" i="1"/>
  <c r="AI784" i="1" s="1"/>
  <c r="AO783" i="1"/>
  <c r="AN783" i="1"/>
  <c r="AO782" i="1"/>
  <c r="AN782" i="1"/>
  <c r="AI782" i="1" s="1"/>
  <c r="AO781" i="1"/>
  <c r="AN781" i="1"/>
  <c r="AI781" i="1" s="1"/>
  <c r="AO780" i="1"/>
  <c r="AN780" i="1"/>
  <c r="AO779" i="1"/>
  <c r="AN779" i="1"/>
  <c r="AH779" i="1" s="1"/>
  <c r="AO778" i="1"/>
  <c r="AN778" i="1"/>
  <c r="AO777" i="1"/>
  <c r="AN777" i="1"/>
  <c r="AO776" i="1"/>
  <c r="AN776" i="1"/>
  <c r="AH776" i="1" s="1"/>
  <c r="AO775" i="1"/>
  <c r="AN775" i="1"/>
  <c r="AO774" i="1"/>
  <c r="AN774" i="1"/>
  <c r="AH774" i="1" s="1"/>
  <c r="AO773" i="1"/>
  <c r="AN773" i="1"/>
  <c r="AO772" i="1"/>
  <c r="AN772" i="1"/>
  <c r="AO771" i="1"/>
  <c r="AN771" i="1"/>
  <c r="AO770" i="1"/>
  <c r="AN770" i="1"/>
  <c r="AO769" i="1"/>
  <c r="AN769" i="1"/>
  <c r="AO768" i="1"/>
  <c r="AN768" i="1"/>
  <c r="AH768" i="1" s="1"/>
  <c r="AO767" i="1"/>
  <c r="AN767" i="1"/>
  <c r="AH767" i="1" s="1"/>
  <c r="AO766" i="1"/>
  <c r="AN766" i="1"/>
  <c r="AO765" i="1"/>
  <c r="AN765" i="1"/>
  <c r="AO764" i="1"/>
  <c r="AN764" i="1"/>
  <c r="AO763" i="1"/>
  <c r="AN763" i="1"/>
  <c r="AO762" i="1"/>
  <c r="AN762" i="1"/>
  <c r="AO761" i="1"/>
  <c r="AN761" i="1"/>
  <c r="AO760" i="1"/>
  <c r="AN760" i="1"/>
  <c r="AO759" i="1"/>
  <c r="AN759" i="1"/>
  <c r="AH759" i="1" s="1"/>
  <c r="AO758" i="1"/>
  <c r="AN758" i="1"/>
  <c r="AO757" i="1"/>
  <c r="AN757" i="1"/>
  <c r="AO756" i="1"/>
  <c r="AN756" i="1"/>
  <c r="AI756" i="1" s="1"/>
  <c r="AO755" i="1"/>
  <c r="AN755" i="1"/>
  <c r="AO754" i="1"/>
  <c r="AN754" i="1"/>
  <c r="AO753" i="1"/>
  <c r="AN753" i="1"/>
  <c r="AO752" i="1"/>
  <c r="AN752" i="1"/>
  <c r="AO751" i="1"/>
  <c r="AN751" i="1"/>
  <c r="AH751" i="1" s="1"/>
  <c r="AO750" i="1"/>
  <c r="AN750" i="1"/>
  <c r="AO749" i="1"/>
  <c r="AN749" i="1"/>
  <c r="AO748" i="1"/>
  <c r="AN748" i="1"/>
  <c r="AO747" i="1"/>
  <c r="AN747" i="1"/>
  <c r="AH747" i="1" s="1"/>
  <c r="AO746" i="1"/>
  <c r="AN746" i="1"/>
  <c r="AH746" i="1" s="1"/>
  <c r="AO745" i="1"/>
  <c r="AN745" i="1"/>
  <c r="AH745" i="1" s="1"/>
  <c r="AO744" i="1"/>
  <c r="AN744" i="1"/>
  <c r="AO743" i="1"/>
  <c r="AN743" i="1"/>
  <c r="AO742" i="1"/>
  <c r="AN742" i="1"/>
  <c r="AO741" i="1"/>
  <c r="AN741" i="1"/>
  <c r="AO740" i="1"/>
  <c r="AN740" i="1"/>
  <c r="AO739" i="1"/>
  <c r="AN739" i="1"/>
  <c r="AO738" i="1"/>
  <c r="AN738" i="1"/>
  <c r="AH738" i="1" s="1"/>
  <c r="AO737" i="1"/>
  <c r="AN737" i="1"/>
  <c r="AO736" i="1"/>
  <c r="AN736" i="1"/>
  <c r="AI736" i="1" s="1"/>
  <c r="AO735" i="1"/>
  <c r="AN735" i="1"/>
  <c r="AO734" i="1"/>
  <c r="AN734" i="1"/>
  <c r="AO733" i="1"/>
  <c r="AN733" i="1"/>
  <c r="AO732" i="1"/>
  <c r="AN732" i="1"/>
  <c r="AH732" i="1" s="1"/>
  <c r="AO731" i="1"/>
  <c r="AN731" i="1"/>
  <c r="AH731" i="1" s="1"/>
  <c r="AO730" i="1"/>
  <c r="AN730" i="1"/>
  <c r="AO729" i="1"/>
  <c r="AN729" i="1"/>
  <c r="AO728" i="1"/>
  <c r="AN728" i="1"/>
  <c r="AO727" i="1"/>
  <c r="AN727" i="1"/>
  <c r="AO726" i="1"/>
  <c r="AN726" i="1"/>
  <c r="AO725" i="1"/>
  <c r="AN725" i="1"/>
  <c r="AO724" i="1"/>
  <c r="AN724" i="1"/>
  <c r="AO723" i="1"/>
  <c r="AN723" i="1"/>
  <c r="AO722" i="1"/>
  <c r="AN722" i="1"/>
  <c r="AO721" i="1"/>
  <c r="AN721" i="1"/>
  <c r="AI721" i="1" s="1"/>
  <c r="AO720" i="1"/>
  <c r="AN720" i="1"/>
  <c r="AO719" i="1"/>
  <c r="AN719" i="1"/>
  <c r="AO718" i="1"/>
  <c r="AN718" i="1"/>
  <c r="AO717" i="1"/>
  <c r="AN717" i="1"/>
  <c r="AO716" i="1"/>
  <c r="AN716" i="1"/>
  <c r="AO715" i="1"/>
  <c r="AN715" i="1"/>
  <c r="AO714" i="1"/>
  <c r="AN714" i="1"/>
  <c r="AO713" i="1"/>
  <c r="AN713" i="1"/>
  <c r="AO712" i="1"/>
  <c r="AN712" i="1"/>
  <c r="AO711" i="1"/>
  <c r="AN711" i="1"/>
  <c r="AH711" i="1" s="1"/>
  <c r="AO710" i="1"/>
  <c r="AN710" i="1"/>
  <c r="AO709" i="1"/>
  <c r="AN709" i="1"/>
  <c r="AO708" i="1"/>
  <c r="AN708" i="1"/>
  <c r="AI708" i="1" s="1"/>
  <c r="AO707" i="1"/>
  <c r="AN707" i="1"/>
  <c r="AO706" i="1"/>
  <c r="AN706" i="1"/>
  <c r="AI706" i="1" s="1"/>
  <c r="AO705" i="1"/>
  <c r="AN705" i="1"/>
  <c r="AO704" i="1"/>
  <c r="AN704" i="1"/>
  <c r="AO703" i="1"/>
  <c r="AN703" i="1"/>
  <c r="AO702" i="1"/>
  <c r="AN702" i="1"/>
  <c r="AO701" i="1"/>
  <c r="AN701" i="1"/>
  <c r="AH701" i="1" s="1"/>
  <c r="AO700" i="1"/>
  <c r="AN700" i="1"/>
  <c r="AO699" i="1"/>
  <c r="AN699" i="1"/>
  <c r="AO698" i="1"/>
  <c r="AN698" i="1"/>
  <c r="AH698" i="1" s="1"/>
  <c r="AO697" i="1"/>
  <c r="AN697" i="1"/>
  <c r="AO696" i="1"/>
  <c r="AN696" i="1"/>
  <c r="AO695" i="1"/>
  <c r="AN695" i="1"/>
  <c r="AO694" i="1"/>
  <c r="AN694" i="1"/>
  <c r="AO693" i="1"/>
  <c r="AN693" i="1"/>
  <c r="AO692" i="1"/>
  <c r="AN692" i="1"/>
  <c r="AO691" i="1"/>
  <c r="AN691" i="1"/>
  <c r="AO690" i="1"/>
  <c r="AN690" i="1"/>
  <c r="AI690" i="1" s="1"/>
  <c r="AO689" i="1"/>
  <c r="AN689" i="1"/>
  <c r="AO688" i="1"/>
  <c r="AN688" i="1"/>
  <c r="AH688" i="1" s="1"/>
  <c r="AO687" i="1"/>
  <c r="AN687" i="1"/>
  <c r="AH687" i="1" s="1"/>
  <c r="AO686" i="1"/>
  <c r="AN686" i="1"/>
  <c r="AH686" i="1" s="1"/>
  <c r="AO685" i="1"/>
  <c r="AN685" i="1"/>
  <c r="AO684" i="1"/>
  <c r="AN684" i="1"/>
  <c r="AO683" i="1"/>
  <c r="AN683" i="1"/>
  <c r="AO682" i="1"/>
  <c r="AN682" i="1"/>
  <c r="AO681" i="1"/>
  <c r="AN681" i="1"/>
  <c r="AO680" i="1"/>
  <c r="AN680" i="1"/>
  <c r="AO679" i="1"/>
  <c r="AN679" i="1"/>
  <c r="AI679" i="1" s="1"/>
  <c r="AO678" i="1"/>
  <c r="AN678" i="1"/>
  <c r="AH678" i="1" s="1"/>
  <c r="AO677" i="1"/>
  <c r="AN677" i="1"/>
  <c r="AI677" i="1" s="1"/>
  <c r="AO676" i="1"/>
  <c r="AN676" i="1"/>
  <c r="AI676" i="1" s="1"/>
  <c r="AO675" i="1"/>
  <c r="AN675" i="1"/>
  <c r="AO674" i="1"/>
  <c r="AN674" i="1"/>
  <c r="AO673" i="1"/>
  <c r="AN673" i="1"/>
  <c r="AO672" i="1"/>
  <c r="AN672" i="1"/>
  <c r="AO671" i="1"/>
  <c r="AN671" i="1"/>
  <c r="AO670" i="1"/>
  <c r="AN670" i="1"/>
  <c r="AH670" i="1" s="1"/>
  <c r="AO669" i="1"/>
  <c r="AN669" i="1"/>
  <c r="AO668" i="1"/>
  <c r="AN668" i="1"/>
  <c r="AO667" i="1"/>
  <c r="AN667" i="1"/>
  <c r="AO666" i="1"/>
  <c r="AN666" i="1"/>
  <c r="AI666" i="1" s="1"/>
  <c r="AO665" i="1"/>
  <c r="AN665" i="1"/>
  <c r="AO664" i="1"/>
  <c r="AN664" i="1"/>
  <c r="AO663" i="1"/>
  <c r="AN663" i="1"/>
  <c r="AO662" i="1"/>
  <c r="AN662" i="1"/>
  <c r="AO661" i="1"/>
  <c r="AN661" i="1"/>
  <c r="AH661" i="1" s="1"/>
  <c r="AO660" i="1"/>
  <c r="AN660" i="1"/>
  <c r="AO659" i="1"/>
  <c r="AN659" i="1"/>
  <c r="AO658" i="1"/>
  <c r="AN658" i="1"/>
  <c r="AO657" i="1"/>
  <c r="AN657" i="1"/>
  <c r="AO656" i="1"/>
  <c r="AN656" i="1"/>
  <c r="AO655" i="1"/>
  <c r="AN655" i="1"/>
  <c r="AO654" i="1"/>
  <c r="AN654" i="1"/>
  <c r="AH654" i="1" s="1"/>
  <c r="AO653" i="1"/>
  <c r="AN653" i="1"/>
  <c r="AO652" i="1"/>
  <c r="AN652" i="1"/>
  <c r="AO651" i="1"/>
  <c r="AN651" i="1"/>
  <c r="AO650" i="1"/>
  <c r="AN650" i="1"/>
  <c r="AO649" i="1"/>
  <c r="AN649" i="1"/>
  <c r="AO648" i="1"/>
  <c r="AN648" i="1"/>
  <c r="AI648" i="1" s="1"/>
  <c r="AO647" i="1"/>
  <c r="AN647" i="1"/>
  <c r="AO646" i="1"/>
  <c r="AN646" i="1"/>
  <c r="AI646" i="1" s="1"/>
  <c r="AO645" i="1"/>
  <c r="AN645" i="1"/>
  <c r="AO644" i="1"/>
  <c r="AN644" i="1"/>
  <c r="AO643" i="1"/>
  <c r="AN643" i="1"/>
  <c r="AO642" i="1"/>
  <c r="AN642" i="1"/>
  <c r="AO641" i="1"/>
  <c r="AN641" i="1"/>
  <c r="AI641" i="1" s="1"/>
  <c r="AO640" i="1"/>
  <c r="AN640" i="1"/>
  <c r="AO639" i="1"/>
  <c r="AN639" i="1"/>
  <c r="AH639" i="1" s="1"/>
  <c r="AO638" i="1"/>
  <c r="AN638" i="1"/>
  <c r="AO637" i="1"/>
  <c r="AN637" i="1"/>
  <c r="AO636" i="1"/>
  <c r="AN636" i="1"/>
  <c r="AH636" i="1" s="1"/>
  <c r="AO635" i="1"/>
  <c r="AN635" i="1"/>
  <c r="AO634" i="1"/>
  <c r="AN634" i="1"/>
  <c r="AH634" i="1" s="1"/>
  <c r="AO633" i="1"/>
  <c r="AN633" i="1"/>
  <c r="AO632" i="1"/>
  <c r="AN632" i="1"/>
  <c r="AO631" i="1"/>
  <c r="AN631" i="1"/>
  <c r="AO630" i="1"/>
  <c r="AN630" i="1"/>
  <c r="AO629" i="1"/>
  <c r="AN629" i="1"/>
  <c r="AO628" i="1"/>
  <c r="AN628" i="1"/>
  <c r="AO627" i="1"/>
  <c r="AN627" i="1"/>
  <c r="AO626" i="1"/>
  <c r="AN626" i="1"/>
  <c r="AI626" i="1" s="1"/>
  <c r="AO625" i="1"/>
  <c r="AN625" i="1"/>
  <c r="AO624" i="1"/>
  <c r="AN624" i="1"/>
  <c r="AO623" i="1"/>
  <c r="AN623" i="1"/>
  <c r="AO622" i="1"/>
  <c r="AN622" i="1"/>
  <c r="AH622" i="1" s="1"/>
  <c r="AO621" i="1"/>
  <c r="AN621" i="1"/>
  <c r="AO620" i="1"/>
  <c r="AN620" i="1"/>
  <c r="AH620" i="1" s="1"/>
  <c r="AO619" i="1"/>
  <c r="AN619" i="1"/>
  <c r="AH619" i="1" s="1"/>
  <c r="AO618" i="1"/>
  <c r="AN618" i="1"/>
  <c r="AO617" i="1"/>
  <c r="AN617" i="1"/>
  <c r="AO616" i="1"/>
  <c r="AN616" i="1"/>
  <c r="AO615" i="1"/>
  <c r="AN615" i="1"/>
  <c r="AH615" i="1" s="1"/>
  <c r="AO614" i="1"/>
  <c r="AN614" i="1"/>
  <c r="AO613" i="1"/>
  <c r="AN613" i="1"/>
  <c r="AO612" i="1"/>
  <c r="AN612" i="1"/>
  <c r="AO611" i="1"/>
  <c r="AN611" i="1"/>
  <c r="AI611" i="1" s="1"/>
  <c r="AO610" i="1"/>
  <c r="AN610" i="1"/>
  <c r="AO609" i="1"/>
  <c r="AN609" i="1"/>
  <c r="AH609" i="1" s="1"/>
  <c r="AO608" i="1"/>
  <c r="AN608" i="1"/>
  <c r="AO607" i="1"/>
  <c r="AN607" i="1"/>
  <c r="AO606" i="1"/>
  <c r="AN606" i="1"/>
  <c r="AO605" i="1"/>
  <c r="AN605" i="1"/>
  <c r="AO604" i="1"/>
  <c r="AN604" i="1"/>
  <c r="AO603" i="1"/>
  <c r="AN603" i="1"/>
  <c r="AO602" i="1"/>
  <c r="AN602" i="1"/>
  <c r="AH602" i="1" s="1"/>
  <c r="AO601" i="1"/>
  <c r="AN601" i="1"/>
  <c r="AH601" i="1" s="1"/>
  <c r="AO600" i="1"/>
  <c r="AN600" i="1"/>
  <c r="AO599" i="1"/>
  <c r="AN599" i="1"/>
  <c r="AO598" i="1"/>
  <c r="AN598" i="1"/>
  <c r="AH598" i="1" s="1"/>
  <c r="AO597" i="1"/>
  <c r="AN597" i="1"/>
  <c r="AO596" i="1"/>
  <c r="AN596" i="1"/>
  <c r="AI596" i="1" s="1"/>
  <c r="AO595" i="1"/>
  <c r="AN595" i="1"/>
  <c r="AO594" i="1"/>
  <c r="AN594" i="1"/>
  <c r="AO593" i="1"/>
  <c r="AN593" i="1"/>
  <c r="AO592" i="1"/>
  <c r="AN592" i="1"/>
  <c r="AO591" i="1"/>
  <c r="AN591" i="1"/>
  <c r="AI591" i="1" s="1"/>
  <c r="AO590" i="1"/>
  <c r="AN590" i="1"/>
  <c r="AO589" i="1"/>
  <c r="AN589" i="1"/>
  <c r="AI589" i="1" s="1"/>
  <c r="AO588" i="1"/>
  <c r="AN588" i="1"/>
  <c r="AO587" i="1"/>
  <c r="AN587" i="1"/>
  <c r="AO586" i="1"/>
  <c r="AN586" i="1"/>
  <c r="AH586" i="1" s="1"/>
  <c r="AO585" i="1"/>
  <c r="AN585" i="1"/>
  <c r="AO584" i="1"/>
  <c r="AN584" i="1"/>
  <c r="AI584" i="1" s="1"/>
  <c r="AO583" i="1"/>
  <c r="AN583" i="1"/>
  <c r="AO582" i="1"/>
  <c r="AN582" i="1"/>
  <c r="AO581" i="1"/>
  <c r="AN581" i="1"/>
  <c r="AO580" i="1"/>
  <c r="AN580" i="1"/>
  <c r="AO579" i="1"/>
  <c r="AN579" i="1"/>
  <c r="AI579" i="1" s="1"/>
  <c r="AO578" i="1"/>
  <c r="AN578" i="1"/>
  <c r="AH578" i="1" s="1"/>
  <c r="AO577" i="1"/>
  <c r="AN577" i="1"/>
  <c r="AO576" i="1"/>
  <c r="AN576" i="1"/>
  <c r="AI576" i="1" s="1"/>
  <c r="AO575" i="1"/>
  <c r="AN575" i="1"/>
  <c r="AO574" i="1"/>
  <c r="AN574" i="1"/>
  <c r="AI574" i="1" s="1"/>
  <c r="AO573" i="1"/>
  <c r="AN573" i="1"/>
  <c r="AH573" i="1" s="1"/>
  <c r="AO572" i="1"/>
  <c r="AN572" i="1"/>
  <c r="AI572" i="1" s="1"/>
  <c r="AO571" i="1"/>
  <c r="AN571" i="1"/>
  <c r="AI571" i="1" s="1"/>
  <c r="AO570" i="1"/>
  <c r="AN570" i="1"/>
  <c r="AO569" i="1"/>
  <c r="AN569" i="1"/>
  <c r="AH569" i="1" s="1"/>
  <c r="AO568" i="1"/>
  <c r="AN568" i="1"/>
  <c r="AO567" i="1"/>
  <c r="AN567" i="1"/>
  <c r="AO566" i="1"/>
  <c r="AN566" i="1"/>
  <c r="AI566" i="1" s="1"/>
  <c r="AO565" i="1"/>
  <c r="AN565" i="1"/>
  <c r="AO564" i="1"/>
  <c r="AN564" i="1"/>
  <c r="AO563" i="1"/>
  <c r="AN563" i="1"/>
  <c r="AI563" i="1" s="1"/>
  <c r="AO562" i="1"/>
  <c r="AN562" i="1"/>
  <c r="AO561" i="1"/>
  <c r="AN561" i="1"/>
  <c r="AH561" i="1" s="1"/>
  <c r="AO560" i="1"/>
  <c r="AN560" i="1"/>
  <c r="AO559" i="1"/>
  <c r="AN559" i="1"/>
  <c r="AO558" i="1"/>
  <c r="AN558" i="1"/>
  <c r="AO557" i="1"/>
  <c r="AN557" i="1"/>
  <c r="AO556" i="1"/>
  <c r="AN556" i="1"/>
  <c r="AO555" i="1"/>
  <c r="AN555" i="1"/>
  <c r="AO554" i="1"/>
  <c r="AN554" i="1"/>
  <c r="AO553" i="1"/>
  <c r="AN553" i="1"/>
  <c r="AO552" i="1"/>
  <c r="AN552" i="1"/>
  <c r="AO551" i="1"/>
  <c r="AN551" i="1"/>
  <c r="AI551" i="1" s="1"/>
  <c r="AO550" i="1"/>
  <c r="AN550" i="1"/>
  <c r="AO549" i="1"/>
  <c r="AN549" i="1"/>
  <c r="AH549" i="1" s="1"/>
  <c r="AO548" i="1"/>
  <c r="AN548" i="1"/>
  <c r="AO547" i="1"/>
  <c r="AN547" i="1"/>
  <c r="AO546" i="1"/>
  <c r="AN546" i="1"/>
  <c r="AO545" i="1"/>
  <c r="AN545" i="1"/>
  <c r="AI545" i="1" s="1"/>
  <c r="AO544" i="1"/>
  <c r="AN544" i="1"/>
  <c r="AO543" i="1"/>
  <c r="AN543" i="1"/>
  <c r="AO542" i="1"/>
  <c r="AN542" i="1"/>
  <c r="AO541" i="1"/>
  <c r="AN541" i="1"/>
  <c r="AH541" i="1" s="1"/>
  <c r="AO540" i="1"/>
  <c r="AN540" i="1"/>
  <c r="AO539" i="1"/>
  <c r="AN539" i="1"/>
  <c r="AO538" i="1"/>
  <c r="AN538" i="1"/>
  <c r="AO537" i="1"/>
  <c r="AN537" i="1"/>
  <c r="AO536" i="1"/>
  <c r="AN536" i="1"/>
  <c r="AH536" i="1" s="1"/>
  <c r="AO535" i="1"/>
  <c r="AN535" i="1"/>
  <c r="AO534" i="1"/>
  <c r="AN534" i="1"/>
  <c r="AO533" i="1"/>
  <c r="AN533" i="1"/>
  <c r="AH533" i="1" s="1"/>
  <c r="AO532" i="1"/>
  <c r="AN532" i="1"/>
  <c r="AI532" i="1" s="1"/>
  <c r="AO531" i="1"/>
  <c r="AN531" i="1"/>
  <c r="AI531" i="1" s="1"/>
  <c r="AO530" i="1"/>
  <c r="AN530" i="1"/>
  <c r="AO529" i="1"/>
  <c r="AN529" i="1"/>
  <c r="AI529" i="1" s="1"/>
  <c r="AO528" i="1"/>
  <c r="AN528" i="1"/>
  <c r="AH528" i="1" s="1"/>
  <c r="AO527" i="1"/>
  <c r="AN527" i="1"/>
  <c r="AO526" i="1"/>
  <c r="AN526" i="1"/>
  <c r="AH526" i="1" s="1"/>
  <c r="AO525" i="1"/>
  <c r="AN525" i="1"/>
  <c r="AO524" i="1"/>
  <c r="AN524" i="1"/>
  <c r="AO523" i="1"/>
  <c r="AN523" i="1"/>
  <c r="AO522" i="1"/>
  <c r="AN522" i="1"/>
  <c r="AI522" i="1" s="1"/>
  <c r="AO521" i="1"/>
  <c r="AN521" i="1"/>
  <c r="AH521" i="1" s="1"/>
  <c r="AO520" i="1"/>
  <c r="AN520" i="1"/>
  <c r="AO519" i="1"/>
  <c r="AN519" i="1"/>
  <c r="AH519" i="1" s="1"/>
  <c r="AO518" i="1"/>
  <c r="AN518" i="1"/>
  <c r="AO517" i="1"/>
  <c r="AN517" i="1"/>
  <c r="AO516" i="1"/>
  <c r="AN516" i="1"/>
  <c r="AI516" i="1" s="1"/>
  <c r="AO515" i="1"/>
  <c r="AN515" i="1"/>
  <c r="AO514" i="1"/>
  <c r="AN514" i="1"/>
  <c r="AH514" i="1" s="1"/>
  <c r="AO513" i="1"/>
  <c r="AN513" i="1"/>
  <c r="AH513" i="1" s="1"/>
  <c r="AO512" i="1"/>
  <c r="AN512" i="1"/>
  <c r="AO511" i="1"/>
  <c r="AN511" i="1"/>
  <c r="AO510" i="1"/>
  <c r="AN510" i="1"/>
  <c r="AO509" i="1"/>
  <c r="AN509" i="1"/>
  <c r="AI509" i="1" s="1"/>
  <c r="AO508" i="1"/>
  <c r="AN508" i="1"/>
  <c r="AO507" i="1"/>
  <c r="AN507" i="1"/>
  <c r="AO506" i="1"/>
  <c r="AN506" i="1"/>
  <c r="AH506" i="1" s="1"/>
  <c r="AO505" i="1"/>
  <c r="AN505" i="1"/>
  <c r="AO504" i="1"/>
  <c r="AN504" i="1"/>
  <c r="AO503" i="1"/>
  <c r="AN503" i="1"/>
  <c r="AO502" i="1"/>
  <c r="AN502" i="1"/>
  <c r="AO501" i="1"/>
  <c r="AN501" i="1"/>
  <c r="AH501" i="1" s="1"/>
  <c r="AO500" i="1"/>
  <c r="AN500" i="1"/>
  <c r="AO499" i="1"/>
  <c r="AN499" i="1"/>
  <c r="AO498" i="1"/>
  <c r="AN498" i="1"/>
  <c r="AO497" i="1"/>
  <c r="AN497" i="1"/>
  <c r="AO496" i="1"/>
  <c r="AN496" i="1"/>
  <c r="AO495" i="1"/>
  <c r="AN495" i="1"/>
  <c r="AI495" i="1" s="1"/>
  <c r="AO494" i="1"/>
  <c r="AN494" i="1"/>
  <c r="AO493" i="1"/>
  <c r="AN493" i="1"/>
  <c r="AO492" i="1"/>
  <c r="AN492" i="1"/>
  <c r="AO491" i="1"/>
  <c r="AN491" i="1"/>
  <c r="AI491" i="1" s="1"/>
  <c r="AO490" i="1"/>
  <c r="AN490" i="1"/>
  <c r="AO489" i="1"/>
  <c r="AN489" i="1"/>
  <c r="AO488" i="1"/>
  <c r="AN488" i="1"/>
  <c r="AO487" i="1"/>
  <c r="AN487" i="1"/>
  <c r="AO486" i="1"/>
  <c r="AN486" i="1"/>
  <c r="AI486" i="1" s="1"/>
  <c r="AO485" i="1"/>
  <c r="AN485" i="1"/>
  <c r="AO484" i="1"/>
  <c r="AN484" i="1"/>
  <c r="AO483" i="1"/>
  <c r="AN483" i="1"/>
  <c r="AO482" i="1"/>
  <c r="AN482" i="1"/>
  <c r="AO481" i="1"/>
  <c r="AN481" i="1"/>
  <c r="AI481" i="1" s="1"/>
  <c r="AO480" i="1"/>
  <c r="AN480" i="1"/>
  <c r="AH480" i="1" s="1"/>
  <c r="AO479" i="1"/>
  <c r="AN479" i="1"/>
  <c r="AI479" i="1" s="1"/>
  <c r="AO478" i="1"/>
  <c r="AN478" i="1"/>
  <c r="AO477" i="1"/>
  <c r="AN477" i="1"/>
  <c r="AO476" i="1"/>
  <c r="AN476" i="1"/>
  <c r="AI476" i="1" s="1"/>
  <c r="AO475" i="1"/>
  <c r="AN475" i="1"/>
  <c r="AO474" i="1"/>
  <c r="AN474" i="1"/>
  <c r="AO473" i="1"/>
  <c r="AN473" i="1"/>
  <c r="AO472" i="1"/>
  <c r="AN472" i="1"/>
  <c r="AH472" i="1" s="1"/>
  <c r="AO471" i="1"/>
  <c r="AN471" i="1"/>
  <c r="AO470" i="1"/>
  <c r="AN470" i="1"/>
  <c r="AO469" i="1"/>
  <c r="AN469" i="1"/>
  <c r="AI469" i="1" s="1"/>
  <c r="AO468" i="1"/>
  <c r="AN468" i="1"/>
  <c r="AH468" i="1" s="1"/>
  <c r="AO467" i="1"/>
  <c r="AN467" i="1"/>
  <c r="AO466" i="1"/>
  <c r="AN466" i="1"/>
  <c r="AH466" i="1" s="1"/>
  <c r="AO465" i="1"/>
  <c r="AN465" i="1"/>
  <c r="AO464" i="1"/>
  <c r="AN464" i="1"/>
  <c r="AO463" i="1"/>
  <c r="AN463" i="1"/>
  <c r="AO462" i="1"/>
  <c r="AN462" i="1"/>
  <c r="AH462" i="1" s="1"/>
  <c r="AO461" i="1"/>
  <c r="AN461" i="1"/>
  <c r="AO460" i="1"/>
  <c r="AN460" i="1"/>
  <c r="AO459" i="1"/>
  <c r="AN459" i="1"/>
  <c r="AO458" i="1"/>
  <c r="AN458" i="1"/>
  <c r="AO457" i="1"/>
  <c r="AN457" i="1"/>
  <c r="AO456" i="1"/>
  <c r="AN456" i="1"/>
  <c r="AO455" i="1"/>
  <c r="AN455" i="1"/>
  <c r="AO454" i="1"/>
  <c r="AN454" i="1"/>
  <c r="AO453" i="1"/>
  <c r="AN453" i="1"/>
  <c r="AO452" i="1"/>
  <c r="AN452" i="1"/>
  <c r="AO451" i="1"/>
  <c r="AN451" i="1"/>
  <c r="AI451" i="1" s="1"/>
  <c r="AO450" i="1"/>
  <c r="AN450" i="1"/>
  <c r="AH450" i="1" s="1"/>
  <c r="AO449" i="1"/>
  <c r="AN449" i="1"/>
  <c r="AO448" i="1"/>
  <c r="AN448" i="1"/>
  <c r="AO447" i="1"/>
  <c r="AN447" i="1"/>
  <c r="AO446" i="1"/>
  <c r="AN446" i="1"/>
  <c r="AO445" i="1"/>
  <c r="AN445" i="1"/>
  <c r="AO444" i="1"/>
  <c r="AN444" i="1"/>
  <c r="AO443" i="1"/>
  <c r="AN443" i="1"/>
  <c r="AO442" i="1"/>
  <c r="AN442" i="1"/>
  <c r="AO441" i="1"/>
  <c r="AN441" i="1"/>
  <c r="AO440" i="1"/>
  <c r="AN440" i="1"/>
  <c r="AO439" i="1"/>
  <c r="AN439" i="1"/>
  <c r="AO438" i="1"/>
  <c r="AN438" i="1"/>
  <c r="AI438" i="1" s="1"/>
  <c r="AO437" i="1"/>
  <c r="AN437" i="1"/>
  <c r="AO436" i="1"/>
  <c r="AN436" i="1"/>
  <c r="AO435" i="1"/>
  <c r="AN435" i="1"/>
  <c r="AH435" i="1" s="1"/>
  <c r="AO434" i="1"/>
  <c r="AN434" i="1"/>
  <c r="AH434" i="1" s="1"/>
  <c r="AO433" i="1"/>
  <c r="AN433" i="1"/>
  <c r="AO432" i="1"/>
  <c r="AN432" i="1"/>
  <c r="AI432" i="1" s="1"/>
  <c r="AO431" i="1"/>
  <c r="AN431" i="1"/>
  <c r="AH431" i="1" s="1"/>
  <c r="AO430" i="1"/>
  <c r="AN430" i="1"/>
  <c r="AO429" i="1"/>
  <c r="AN429" i="1"/>
  <c r="AO428" i="1"/>
  <c r="AN428" i="1"/>
  <c r="AO427" i="1"/>
  <c r="AN427" i="1"/>
  <c r="AO426" i="1"/>
  <c r="AN426" i="1"/>
  <c r="AO425" i="1"/>
  <c r="AN425" i="1"/>
  <c r="AO424" i="1"/>
  <c r="AN424" i="1"/>
  <c r="AO423" i="1"/>
  <c r="AN423" i="1"/>
  <c r="AO422" i="1"/>
  <c r="AN422" i="1"/>
  <c r="AO421" i="1"/>
  <c r="AN421" i="1"/>
  <c r="AO420" i="1"/>
  <c r="AN420" i="1"/>
  <c r="AO419" i="1"/>
  <c r="AN419" i="1"/>
  <c r="AI419" i="1" s="1"/>
  <c r="AO418" i="1"/>
  <c r="AN418" i="1"/>
  <c r="AO417" i="1"/>
  <c r="AN417" i="1"/>
  <c r="AI417" i="1" s="1"/>
  <c r="AO416" i="1"/>
  <c r="AN416" i="1"/>
  <c r="AH416" i="1" s="1"/>
  <c r="AO415" i="1"/>
  <c r="AN415" i="1"/>
  <c r="AO414" i="1"/>
  <c r="AN414" i="1"/>
  <c r="AO413" i="1"/>
  <c r="AN413" i="1"/>
  <c r="AO412" i="1"/>
  <c r="AN412" i="1"/>
  <c r="AO411" i="1"/>
  <c r="AN411" i="1"/>
  <c r="AO410" i="1"/>
  <c r="AN410" i="1"/>
  <c r="AO409" i="1"/>
  <c r="AN409" i="1"/>
  <c r="AO408" i="1"/>
  <c r="AN408" i="1"/>
  <c r="AO407" i="1"/>
  <c r="AN407" i="1"/>
  <c r="AO406" i="1"/>
  <c r="AN406" i="1"/>
  <c r="AH406" i="1" s="1"/>
  <c r="AO405" i="1"/>
  <c r="AN405" i="1"/>
  <c r="AH405" i="1" s="1"/>
  <c r="AO404" i="1"/>
  <c r="AN404" i="1"/>
  <c r="AH404" i="1" s="1"/>
  <c r="AO403" i="1"/>
  <c r="AN403" i="1"/>
  <c r="AO402" i="1"/>
  <c r="AN402" i="1"/>
  <c r="AO401" i="1"/>
  <c r="AN401" i="1"/>
  <c r="AH401" i="1" s="1"/>
  <c r="AO400" i="1"/>
  <c r="AN400" i="1"/>
  <c r="AO399" i="1"/>
  <c r="AN399" i="1"/>
  <c r="AH399" i="1" s="1"/>
  <c r="AO398" i="1"/>
  <c r="AN398" i="1"/>
  <c r="AI398" i="1" s="1"/>
  <c r="AO397" i="1"/>
  <c r="AN397" i="1"/>
  <c r="AO396" i="1"/>
  <c r="AN396" i="1"/>
  <c r="AO395" i="1"/>
  <c r="AN395" i="1"/>
  <c r="AO394" i="1"/>
  <c r="AN394" i="1"/>
  <c r="AO393" i="1"/>
  <c r="AN393" i="1"/>
  <c r="AO392" i="1"/>
  <c r="AN392" i="1"/>
  <c r="AO391" i="1"/>
  <c r="AN391" i="1"/>
  <c r="AH391" i="1" s="1"/>
  <c r="AO390" i="1"/>
  <c r="AN390" i="1"/>
  <c r="AO389" i="1"/>
  <c r="AN389" i="1"/>
  <c r="AO388" i="1"/>
  <c r="AN388" i="1"/>
  <c r="AO387" i="1"/>
  <c r="AN387" i="1"/>
  <c r="AO386" i="1"/>
  <c r="AN386" i="1"/>
  <c r="AO385" i="1"/>
  <c r="AN385" i="1"/>
  <c r="AO384" i="1"/>
  <c r="AN384" i="1"/>
  <c r="AO383" i="1"/>
  <c r="AN383" i="1"/>
  <c r="AO382" i="1"/>
  <c r="AN382" i="1"/>
  <c r="AO381" i="1"/>
  <c r="AN381" i="1"/>
  <c r="AI381" i="1" s="1"/>
  <c r="AO380" i="1"/>
  <c r="AN380" i="1"/>
  <c r="AO379" i="1"/>
  <c r="AN379" i="1"/>
  <c r="AO378" i="1"/>
  <c r="AN378" i="1"/>
  <c r="AO377" i="1"/>
  <c r="AN377" i="1"/>
  <c r="AO376" i="1"/>
  <c r="AN376" i="1"/>
  <c r="AO375" i="1"/>
  <c r="AN375" i="1"/>
  <c r="AO374" i="1"/>
  <c r="AN374" i="1"/>
  <c r="AI374" i="1" s="1"/>
  <c r="AO373" i="1"/>
  <c r="AN373" i="1"/>
  <c r="AI373" i="1" s="1"/>
  <c r="AO372" i="1"/>
  <c r="AN372" i="1"/>
  <c r="AI372" i="1" s="1"/>
  <c r="AO371" i="1"/>
  <c r="AN371" i="1"/>
  <c r="AO370" i="1"/>
  <c r="AN370" i="1"/>
  <c r="AO369" i="1"/>
  <c r="AN369" i="1"/>
  <c r="AI369" i="1" s="1"/>
  <c r="AO368" i="1"/>
  <c r="AN368" i="1"/>
  <c r="AH368" i="1" s="1"/>
  <c r="AO367" i="1"/>
  <c r="AN367" i="1"/>
  <c r="AO366" i="1"/>
  <c r="AN366" i="1"/>
  <c r="AO365" i="1"/>
  <c r="AN365" i="1"/>
  <c r="AO364" i="1"/>
  <c r="AN364" i="1"/>
  <c r="AO363" i="1"/>
  <c r="AN363" i="1"/>
  <c r="AI363" i="1" s="1"/>
  <c r="AO362" i="1"/>
  <c r="AN362" i="1"/>
  <c r="AO361" i="1"/>
  <c r="AN361" i="1"/>
  <c r="AI361" i="1" s="1"/>
  <c r="AO360" i="1"/>
  <c r="AN360" i="1"/>
  <c r="AO359" i="1"/>
  <c r="AN359" i="1"/>
  <c r="AO358" i="1"/>
  <c r="AN358" i="1"/>
  <c r="AH358" i="1" s="1"/>
  <c r="AO357" i="1"/>
  <c r="AN357" i="1"/>
  <c r="AO356" i="1"/>
  <c r="AN356" i="1"/>
  <c r="AO355" i="1"/>
  <c r="AN355" i="1"/>
  <c r="AO354" i="1"/>
  <c r="AN354" i="1"/>
  <c r="AO353" i="1"/>
  <c r="AN353" i="1"/>
  <c r="AO352" i="1"/>
  <c r="AN352" i="1"/>
  <c r="AH352" i="1" s="1"/>
  <c r="AO351" i="1"/>
  <c r="AN351" i="1"/>
  <c r="AI351" i="1" s="1"/>
  <c r="AO350" i="1"/>
  <c r="AN350" i="1"/>
  <c r="AI350" i="1" s="1"/>
  <c r="AO349" i="1"/>
  <c r="AN349" i="1"/>
  <c r="AH349" i="1" s="1"/>
  <c r="AO348" i="1"/>
  <c r="AN348" i="1"/>
  <c r="AO347" i="1"/>
  <c r="AN347" i="1"/>
  <c r="AO346" i="1"/>
  <c r="AN346" i="1"/>
  <c r="AO345" i="1"/>
  <c r="AN345" i="1"/>
  <c r="AO344" i="1"/>
  <c r="AN344" i="1"/>
  <c r="AO343" i="1"/>
  <c r="AN343" i="1"/>
  <c r="AO342" i="1"/>
  <c r="AN342" i="1"/>
  <c r="AI342" i="1" s="1"/>
  <c r="AO341" i="1"/>
  <c r="AN341" i="1"/>
  <c r="AI341" i="1" s="1"/>
  <c r="AO340" i="1"/>
  <c r="AN340" i="1"/>
  <c r="AO339" i="1"/>
  <c r="AN339" i="1"/>
  <c r="AO338" i="1"/>
  <c r="AN338" i="1"/>
  <c r="AO337" i="1"/>
  <c r="AN337" i="1"/>
  <c r="AO336" i="1"/>
  <c r="AN336" i="1"/>
  <c r="AO335" i="1"/>
  <c r="AN335" i="1"/>
  <c r="AO334" i="1"/>
  <c r="AN334" i="1"/>
  <c r="AO333" i="1"/>
  <c r="AN333" i="1"/>
  <c r="AO332" i="1"/>
  <c r="AN332" i="1"/>
  <c r="AH332" i="1" s="1"/>
  <c r="AO331" i="1"/>
  <c r="AN331" i="1"/>
  <c r="AO330" i="1"/>
  <c r="AN330" i="1"/>
  <c r="AO329" i="1"/>
  <c r="AN329" i="1"/>
  <c r="AO328" i="1"/>
  <c r="AN328" i="1"/>
  <c r="AI328" i="1" s="1"/>
  <c r="AO327" i="1"/>
  <c r="AN327" i="1"/>
  <c r="AH327" i="1" s="1"/>
  <c r="AO326" i="1"/>
  <c r="AN326" i="1"/>
  <c r="AO325" i="1"/>
  <c r="AN325" i="1"/>
  <c r="AO324" i="1"/>
  <c r="AN324" i="1"/>
  <c r="AI324" i="1" s="1"/>
  <c r="AO323" i="1"/>
  <c r="AN323" i="1"/>
  <c r="AO322" i="1"/>
  <c r="AN322" i="1"/>
  <c r="AO321" i="1"/>
  <c r="AN321" i="1"/>
  <c r="AH321" i="1" s="1"/>
  <c r="AO320" i="1"/>
  <c r="AN320" i="1"/>
  <c r="AH320" i="1" s="1"/>
  <c r="AO319" i="1"/>
  <c r="AN319" i="1"/>
  <c r="AH319" i="1" s="1"/>
  <c r="AO318" i="1"/>
  <c r="AN318" i="1"/>
  <c r="AO317" i="1"/>
  <c r="AN317" i="1"/>
  <c r="AO316" i="1"/>
  <c r="AN316" i="1"/>
  <c r="AO315" i="1"/>
  <c r="AN315" i="1"/>
  <c r="AO314" i="1"/>
  <c r="AN314" i="1"/>
  <c r="AO313" i="1"/>
  <c r="AN313" i="1"/>
  <c r="AO312" i="1"/>
  <c r="AN312" i="1"/>
  <c r="AO311" i="1"/>
  <c r="AN311" i="1"/>
  <c r="AH311" i="1" s="1"/>
  <c r="AO310" i="1"/>
  <c r="AN310" i="1"/>
  <c r="AO309" i="1"/>
  <c r="AN309" i="1"/>
  <c r="AH309" i="1" s="1"/>
  <c r="AO308" i="1"/>
  <c r="AN308" i="1"/>
  <c r="AH308" i="1" s="1"/>
  <c r="AO307" i="1"/>
  <c r="AN307" i="1"/>
  <c r="AO306" i="1"/>
  <c r="AN306" i="1"/>
  <c r="AO305" i="1"/>
  <c r="AN305" i="1"/>
  <c r="AO304" i="1"/>
  <c r="AN304" i="1"/>
  <c r="AO303" i="1"/>
  <c r="AN303" i="1"/>
  <c r="AO302" i="1"/>
  <c r="AN302" i="1"/>
  <c r="AI302" i="1" s="1"/>
  <c r="AO301" i="1"/>
  <c r="AN301" i="1"/>
  <c r="AH301" i="1" s="1"/>
  <c r="AO300" i="1"/>
  <c r="AN300" i="1"/>
  <c r="AO299" i="1"/>
  <c r="AN299" i="1"/>
  <c r="AO298" i="1"/>
  <c r="AN298" i="1"/>
  <c r="AI298" i="1" s="1"/>
  <c r="AO297" i="1"/>
  <c r="AN297" i="1"/>
  <c r="AH297" i="1" s="1"/>
  <c r="AO296" i="1"/>
  <c r="AN296" i="1"/>
  <c r="AI296" i="1" s="1"/>
  <c r="AO295" i="1"/>
  <c r="AN295" i="1"/>
  <c r="AO294" i="1"/>
  <c r="AN294" i="1"/>
  <c r="AO293" i="1"/>
  <c r="AN293" i="1"/>
  <c r="AO292" i="1"/>
  <c r="AN292" i="1"/>
  <c r="AO291" i="1"/>
  <c r="AN291" i="1"/>
  <c r="AO290" i="1"/>
  <c r="AN290" i="1"/>
  <c r="AH290" i="1" s="1"/>
  <c r="AO289" i="1"/>
  <c r="AN289" i="1"/>
  <c r="AH289" i="1" s="1"/>
  <c r="AO288" i="1"/>
  <c r="AN288" i="1"/>
  <c r="AO287" i="1"/>
  <c r="AN287" i="1"/>
  <c r="AO286" i="1"/>
  <c r="AN286" i="1"/>
  <c r="AO285" i="1"/>
  <c r="AN285" i="1"/>
  <c r="AO284" i="1"/>
  <c r="AN284" i="1"/>
  <c r="AO283" i="1"/>
  <c r="AN283" i="1"/>
  <c r="AO282" i="1"/>
  <c r="AN282" i="1"/>
  <c r="AO281" i="1"/>
  <c r="AN281" i="1"/>
  <c r="AH281" i="1" s="1"/>
  <c r="AO280" i="1"/>
  <c r="AN280" i="1"/>
  <c r="AO279" i="1"/>
  <c r="AN279" i="1"/>
  <c r="AO278" i="1"/>
  <c r="AN278" i="1"/>
  <c r="AO277" i="1"/>
  <c r="AN277" i="1"/>
  <c r="AO276" i="1"/>
  <c r="AN276" i="1"/>
  <c r="AI276" i="1" s="1"/>
  <c r="AO275" i="1"/>
  <c r="AN275" i="1"/>
  <c r="AO274" i="1"/>
  <c r="AN274" i="1"/>
  <c r="AO273" i="1"/>
  <c r="AN273" i="1"/>
  <c r="AO272" i="1"/>
  <c r="AN272" i="1"/>
  <c r="AO271" i="1"/>
  <c r="AN271" i="1"/>
  <c r="AO270" i="1"/>
  <c r="AN270" i="1"/>
  <c r="AI270" i="1" s="1"/>
  <c r="AO269" i="1"/>
  <c r="AN269" i="1"/>
  <c r="AO268" i="1"/>
  <c r="AN268" i="1"/>
  <c r="AO267" i="1"/>
  <c r="AN267" i="1"/>
  <c r="AI267" i="1" s="1"/>
  <c r="AO266" i="1"/>
  <c r="AN266" i="1"/>
  <c r="AI266" i="1" s="1"/>
  <c r="AO265" i="1"/>
  <c r="AN265" i="1"/>
  <c r="AO264" i="1"/>
  <c r="AN264" i="1"/>
  <c r="AO263" i="1"/>
  <c r="AN263" i="1"/>
  <c r="AO262" i="1"/>
  <c r="AN262" i="1"/>
  <c r="AI262" i="1" s="1"/>
  <c r="AO261" i="1"/>
  <c r="AN261" i="1"/>
  <c r="AH261" i="1" s="1"/>
  <c r="AO260" i="1"/>
  <c r="AN260" i="1"/>
  <c r="AO259" i="1"/>
  <c r="AN259" i="1"/>
  <c r="AO258" i="1"/>
  <c r="AN258" i="1"/>
  <c r="AO257" i="1"/>
  <c r="AN257" i="1"/>
  <c r="AO256" i="1"/>
  <c r="AN256" i="1"/>
  <c r="AI256" i="1" s="1"/>
  <c r="AO255" i="1"/>
  <c r="AN255" i="1"/>
  <c r="AO254" i="1"/>
  <c r="AN254" i="1"/>
  <c r="AI254" i="1" s="1"/>
  <c r="AO253" i="1"/>
  <c r="AN253" i="1"/>
  <c r="AO252" i="1"/>
  <c r="AN252" i="1"/>
  <c r="AO251" i="1"/>
  <c r="AN251" i="1"/>
  <c r="AO250" i="1"/>
  <c r="AN250" i="1"/>
  <c r="AO249" i="1"/>
  <c r="AN249" i="1"/>
  <c r="AI249" i="1" s="1"/>
  <c r="AO248" i="1"/>
  <c r="AN248" i="1"/>
  <c r="AO247" i="1"/>
  <c r="AN247" i="1"/>
  <c r="AO246" i="1"/>
  <c r="AN246" i="1"/>
  <c r="AO245" i="1"/>
  <c r="AN245" i="1"/>
  <c r="AO244" i="1"/>
  <c r="AN244" i="1"/>
  <c r="AO243" i="1"/>
  <c r="AN243" i="1"/>
  <c r="AO242" i="1"/>
  <c r="AN242" i="1"/>
  <c r="AI242" i="1" s="1"/>
  <c r="AO241" i="1"/>
  <c r="AN241" i="1"/>
  <c r="AO240" i="1"/>
  <c r="AN240" i="1"/>
  <c r="AH240" i="1" s="1"/>
  <c r="AO239" i="1"/>
  <c r="AN239" i="1"/>
  <c r="AI239" i="1" s="1"/>
  <c r="AO238" i="1"/>
  <c r="AN238" i="1"/>
  <c r="AO237" i="1"/>
  <c r="AN237" i="1"/>
  <c r="AO236" i="1"/>
  <c r="AN236" i="1"/>
  <c r="AO235" i="1"/>
  <c r="AN235" i="1"/>
  <c r="AO234" i="1"/>
  <c r="AN234" i="1"/>
  <c r="AH234" i="1" s="1"/>
  <c r="AO233" i="1"/>
  <c r="AN233" i="1"/>
  <c r="AO232" i="1"/>
  <c r="AN232" i="1"/>
  <c r="AH232" i="1" s="1"/>
  <c r="AO231" i="1"/>
  <c r="AN231" i="1"/>
  <c r="AO230" i="1"/>
  <c r="AN230" i="1"/>
  <c r="AO229" i="1"/>
  <c r="AN229" i="1"/>
  <c r="AI229" i="1" s="1"/>
  <c r="AO228" i="1"/>
  <c r="AN228" i="1"/>
  <c r="AI228" i="1" s="1"/>
  <c r="AO227" i="1"/>
  <c r="AN227" i="1"/>
  <c r="AH227" i="1" s="1"/>
  <c r="AO226" i="1"/>
  <c r="AN226" i="1"/>
  <c r="AH226" i="1" s="1"/>
  <c r="AO225" i="1"/>
  <c r="AN225" i="1"/>
  <c r="AO224" i="1"/>
  <c r="AN224" i="1"/>
  <c r="AO223" i="1"/>
  <c r="AN223" i="1"/>
  <c r="AO222" i="1"/>
  <c r="AN222" i="1"/>
  <c r="AH222" i="1" s="1"/>
  <c r="AO221" i="1"/>
  <c r="AN221" i="1"/>
  <c r="AH221" i="1" s="1"/>
  <c r="AO220" i="1"/>
  <c r="AN220" i="1"/>
  <c r="AO219" i="1"/>
  <c r="AN219" i="1"/>
  <c r="AI219" i="1" s="1"/>
  <c r="AO218" i="1"/>
  <c r="AN218" i="1"/>
  <c r="AH218" i="1" s="1"/>
  <c r="AO217" i="1"/>
  <c r="AN217" i="1"/>
  <c r="AI217" i="1" s="1"/>
  <c r="AO216" i="1"/>
  <c r="AN216" i="1"/>
  <c r="AO215" i="1"/>
  <c r="AN215" i="1"/>
  <c r="AO214" i="1"/>
  <c r="AN214" i="1"/>
  <c r="AH214" i="1" s="1"/>
  <c r="AO213" i="1"/>
  <c r="AN213" i="1"/>
  <c r="AO212" i="1"/>
  <c r="AN212" i="1"/>
  <c r="AO211" i="1"/>
  <c r="AN211" i="1"/>
  <c r="AO210" i="1"/>
  <c r="AN210" i="1"/>
  <c r="AO209" i="1"/>
  <c r="AN209" i="1"/>
  <c r="AO208" i="1"/>
  <c r="AN208" i="1"/>
  <c r="AI208" i="1" s="1"/>
  <c r="AO207" i="1"/>
  <c r="AN207" i="1"/>
  <c r="AO206" i="1"/>
  <c r="AN206" i="1"/>
  <c r="AH206" i="1" s="1"/>
  <c r="AO205" i="1"/>
  <c r="AN205" i="1"/>
  <c r="AO204" i="1"/>
  <c r="AN204" i="1"/>
  <c r="AO203" i="1"/>
  <c r="AN203" i="1"/>
  <c r="AO202" i="1"/>
  <c r="AN202" i="1"/>
  <c r="AI202" i="1" s="1"/>
  <c r="AO201" i="1"/>
  <c r="AN201" i="1"/>
  <c r="AH201" i="1" s="1"/>
  <c r="AO200" i="1"/>
  <c r="AN200" i="1"/>
  <c r="AO199" i="1"/>
  <c r="AN199" i="1"/>
  <c r="AI199" i="1" s="1"/>
  <c r="AO198" i="1"/>
  <c r="AN198" i="1"/>
  <c r="AO197" i="1"/>
  <c r="AN197" i="1"/>
  <c r="AO196" i="1"/>
  <c r="AN196" i="1"/>
  <c r="AO195" i="1"/>
  <c r="AN195" i="1"/>
  <c r="AO194" i="1"/>
  <c r="AN194" i="1"/>
  <c r="AI194" i="1" s="1"/>
  <c r="AO193" i="1"/>
  <c r="AN193" i="1"/>
  <c r="AH193" i="1" s="1"/>
  <c r="AO192" i="1"/>
  <c r="AN192" i="1"/>
  <c r="AI192" i="1" s="1"/>
  <c r="AO191" i="1"/>
  <c r="AN191" i="1"/>
  <c r="AH191" i="1" s="1"/>
  <c r="AO190" i="1"/>
  <c r="AN190" i="1"/>
  <c r="AO189" i="1"/>
  <c r="AN189" i="1"/>
  <c r="AI189" i="1" s="1"/>
  <c r="AO188" i="1"/>
  <c r="AN188" i="1"/>
  <c r="AO187" i="1"/>
  <c r="AN187" i="1"/>
  <c r="AO186" i="1"/>
  <c r="AN186" i="1"/>
  <c r="AO185" i="1"/>
  <c r="AN185" i="1"/>
  <c r="AO184" i="1"/>
  <c r="AN184" i="1"/>
  <c r="AO183" i="1"/>
  <c r="AN183" i="1"/>
  <c r="AI183" i="1" s="1"/>
  <c r="AO182" i="1"/>
  <c r="AN182" i="1"/>
  <c r="AI182" i="1" s="1"/>
  <c r="AO181" i="1"/>
  <c r="AN181" i="1"/>
  <c r="AO180" i="1"/>
  <c r="AN180" i="1"/>
  <c r="AO179" i="1"/>
  <c r="AN179" i="1"/>
  <c r="AI179" i="1" s="1"/>
  <c r="AO178" i="1"/>
  <c r="AN178" i="1"/>
  <c r="AI178" i="1" s="1"/>
  <c r="AO177" i="1"/>
  <c r="AN177" i="1"/>
  <c r="AI177" i="1" s="1"/>
  <c r="AO176" i="1"/>
  <c r="AN176" i="1"/>
  <c r="AH176" i="1" s="1"/>
  <c r="AO175" i="1"/>
  <c r="AN175" i="1"/>
  <c r="AI175" i="1" s="1"/>
  <c r="AO174" i="1"/>
  <c r="AN174" i="1"/>
  <c r="AH174" i="1" s="1"/>
  <c r="AO173" i="1"/>
  <c r="AN173" i="1"/>
  <c r="AO172" i="1"/>
  <c r="AN172" i="1"/>
  <c r="AI172" i="1" s="1"/>
  <c r="AO171" i="1"/>
  <c r="AN171" i="1"/>
  <c r="AI171" i="1" s="1"/>
  <c r="AO170" i="1"/>
  <c r="AN170" i="1"/>
  <c r="AO169" i="1"/>
  <c r="AN169" i="1"/>
  <c r="AH169" i="1" s="1"/>
  <c r="AO168" i="1"/>
  <c r="AN168" i="1"/>
  <c r="AO167" i="1"/>
  <c r="AN167" i="1"/>
  <c r="AO166" i="1"/>
  <c r="AN166" i="1"/>
  <c r="AO165" i="1"/>
  <c r="AN165" i="1"/>
  <c r="AO164" i="1"/>
  <c r="AN164" i="1"/>
  <c r="AO163" i="1"/>
  <c r="AN163" i="1"/>
  <c r="AO162" i="1"/>
  <c r="AN162" i="1"/>
  <c r="AH162" i="1" s="1"/>
  <c r="AO161" i="1"/>
  <c r="AN161" i="1"/>
  <c r="AO160" i="1"/>
  <c r="AN160" i="1"/>
  <c r="AO159" i="1"/>
  <c r="AN159" i="1"/>
  <c r="AH159" i="1" s="1"/>
  <c r="AO158" i="1"/>
  <c r="AN158" i="1"/>
  <c r="AH158" i="1" s="1"/>
  <c r="AO157" i="1"/>
  <c r="AN157" i="1"/>
  <c r="AO156" i="1"/>
  <c r="AN156" i="1"/>
  <c r="AO155" i="1"/>
  <c r="AN155" i="1"/>
  <c r="AO154" i="1"/>
  <c r="AN154" i="1"/>
  <c r="AO153" i="1"/>
  <c r="AN153" i="1"/>
  <c r="AI153" i="1" s="1"/>
  <c r="AO152" i="1"/>
  <c r="AN152" i="1"/>
  <c r="AI152" i="1" s="1"/>
  <c r="AO151" i="1"/>
  <c r="AN151" i="1"/>
  <c r="AI151" i="1" s="1"/>
  <c r="AO150" i="1"/>
  <c r="AN150" i="1"/>
  <c r="AO149" i="1"/>
  <c r="AN149" i="1"/>
  <c r="AH149" i="1" s="1"/>
  <c r="AO148" i="1"/>
  <c r="AN148" i="1"/>
  <c r="AO147" i="1"/>
  <c r="AN147" i="1"/>
  <c r="AO146" i="1"/>
  <c r="AN146" i="1"/>
  <c r="AO145" i="1"/>
  <c r="AN145" i="1"/>
  <c r="AO144" i="1"/>
  <c r="AN144" i="1"/>
  <c r="AO143" i="1"/>
  <c r="AN143" i="1"/>
  <c r="AO142" i="1"/>
  <c r="AN142" i="1"/>
  <c r="AI142" i="1" s="1"/>
  <c r="AO141" i="1"/>
  <c r="AN141" i="1"/>
  <c r="AI141" i="1" s="1"/>
  <c r="AO140" i="1"/>
  <c r="AN140" i="1"/>
  <c r="AO139" i="1"/>
  <c r="AN139" i="1"/>
  <c r="AI139" i="1" s="1"/>
  <c r="AO138" i="1"/>
  <c r="AN138" i="1"/>
  <c r="AH138" i="1" s="1"/>
  <c r="AO137" i="1"/>
  <c r="AN137" i="1"/>
  <c r="AO136" i="1"/>
  <c r="AN136" i="1"/>
  <c r="AO135" i="1"/>
  <c r="AN135" i="1"/>
  <c r="AO134" i="1"/>
  <c r="AN134" i="1"/>
  <c r="AO133" i="1"/>
  <c r="AN133" i="1"/>
  <c r="AI133" i="1" s="1"/>
  <c r="AO132" i="1"/>
  <c r="AN132" i="1"/>
  <c r="AI132" i="1" s="1"/>
  <c r="AO131" i="1"/>
  <c r="AN131" i="1"/>
  <c r="AO130" i="1"/>
  <c r="AN130" i="1"/>
  <c r="AO129" i="1"/>
  <c r="AN129" i="1"/>
  <c r="AI129" i="1" s="1"/>
  <c r="AO128" i="1"/>
  <c r="AN128" i="1"/>
  <c r="AH128" i="1" s="1"/>
  <c r="AO127" i="1"/>
  <c r="AN127" i="1"/>
  <c r="AO126" i="1"/>
  <c r="AN126" i="1"/>
  <c r="AH126" i="1" s="1"/>
  <c r="AO125" i="1"/>
  <c r="AN125" i="1"/>
  <c r="AO124" i="1"/>
  <c r="AN124" i="1"/>
  <c r="AO123" i="1"/>
  <c r="AN123" i="1"/>
  <c r="AO122" i="1"/>
  <c r="AN122" i="1"/>
  <c r="AO121" i="1"/>
  <c r="AN121" i="1"/>
  <c r="AH121" i="1" s="1"/>
  <c r="AO120" i="1"/>
  <c r="AN120" i="1"/>
  <c r="AO119" i="1"/>
  <c r="AN119" i="1"/>
  <c r="AO118" i="1"/>
  <c r="AN118" i="1"/>
  <c r="AH118" i="1" s="1"/>
  <c r="AO117" i="1"/>
  <c r="AN117" i="1"/>
  <c r="AO116" i="1"/>
  <c r="AN116" i="1"/>
  <c r="AO115" i="1"/>
  <c r="AN115" i="1"/>
  <c r="AO114" i="1"/>
  <c r="AN114" i="1"/>
  <c r="AO113" i="1"/>
  <c r="AN113" i="1"/>
  <c r="AO112" i="1"/>
  <c r="AN112" i="1"/>
  <c r="AO111" i="1"/>
  <c r="AN111" i="1"/>
  <c r="AO110" i="1"/>
  <c r="AN110" i="1"/>
  <c r="AO109" i="1"/>
  <c r="AN109" i="1"/>
  <c r="AI109" i="1" s="1"/>
  <c r="AO108" i="1"/>
  <c r="AN108" i="1"/>
  <c r="AO107" i="1"/>
  <c r="AN107" i="1"/>
  <c r="AH107" i="1" s="1"/>
  <c r="AO106" i="1"/>
  <c r="AN106" i="1"/>
  <c r="AH106" i="1" s="1"/>
  <c r="AO105" i="1"/>
  <c r="AN105" i="1"/>
  <c r="AO104" i="1"/>
  <c r="AN104" i="1"/>
  <c r="AO103" i="1"/>
  <c r="AN103" i="1"/>
  <c r="AO102" i="1"/>
  <c r="AN102" i="1"/>
  <c r="AI102" i="1" s="1"/>
  <c r="AO101" i="1"/>
  <c r="AN101" i="1"/>
  <c r="AI101" i="1" s="1"/>
  <c r="AO100" i="1"/>
  <c r="AN100" i="1"/>
  <c r="AO99" i="1"/>
  <c r="AN99" i="1"/>
  <c r="AI99" i="1" s="1"/>
  <c r="AO98" i="1"/>
  <c r="AN98" i="1"/>
  <c r="AO97" i="1"/>
  <c r="AN97" i="1"/>
  <c r="AO96" i="1"/>
  <c r="AN96" i="1"/>
  <c r="AO95" i="1"/>
  <c r="AN95" i="1"/>
  <c r="AO94" i="1"/>
  <c r="AN94" i="1"/>
  <c r="AO93" i="1"/>
  <c r="AN93" i="1"/>
  <c r="AO92" i="1"/>
  <c r="AN92" i="1"/>
  <c r="AI92" i="1" s="1"/>
  <c r="AO91" i="1"/>
  <c r="AN91" i="1"/>
  <c r="AI91" i="1" s="1"/>
  <c r="AO90" i="1"/>
  <c r="AN90" i="1"/>
  <c r="AO89" i="1"/>
  <c r="AN89" i="1"/>
  <c r="AI89" i="1" s="1"/>
  <c r="AO88" i="1"/>
  <c r="AN88" i="1"/>
  <c r="AO87" i="1"/>
  <c r="AN87" i="1"/>
  <c r="AH87" i="1" s="1"/>
  <c r="AO86" i="1"/>
  <c r="AN86" i="1"/>
  <c r="AO85" i="1"/>
  <c r="AN85" i="1"/>
  <c r="AO84" i="1"/>
  <c r="AN84" i="1"/>
  <c r="AO83" i="1"/>
  <c r="AN83" i="1"/>
  <c r="AO82" i="1"/>
  <c r="AN82" i="1"/>
  <c r="AO81" i="1"/>
  <c r="AN81" i="1"/>
  <c r="AO80" i="1"/>
  <c r="AN80" i="1"/>
  <c r="AO79" i="1"/>
  <c r="AN79" i="1"/>
  <c r="AH79" i="1" s="1"/>
  <c r="AO78" i="1"/>
  <c r="AN78" i="1"/>
  <c r="AI78" i="1" s="1"/>
  <c r="AO77" i="1"/>
  <c r="AN77" i="1"/>
  <c r="AO76" i="1"/>
  <c r="AN76" i="1"/>
  <c r="AH76" i="1" s="1"/>
  <c r="AO75" i="1"/>
  <c r="AN75" i="1"/>
  <c r="AO74" i="1"/>
  <c r="AN74" i="1"/>
  <c r="AO73" i="1"/>
  <c r="AN73" i="1"/>
  <c r="AI73" i="1" s="1"/>
  <c r="AO72" i="1"/>
  <c r="AN72" i="1"/>
  <c r="AI72" i="1" s="1"/>
  <c r="AO71" i="1"/>
  <c r="AN71" i="1"/>
  <c r="AI71" i="1" s="1"/>
  <c r="AO70" i="1"/>
  <c r="AN70" i="1"/>
  <c r="AH70" i="1" s="1"/>
  <c r="AO69" i="1"/>
  <c r="AN69" i="1"/>
  <c r="AI69" i="1" s="1"/>
  <c r="AO68" i="1"/>
  <c r="AN68" i="1"/>
  <c r="AI68" i="1" s="1"/>
  <c r="AO67" i="1"/>
  <c r="AN67" i="1"/>
  <c r="AO66" i="1"/>
  <c r="AN66" i="1"/>
  <c r="AO65" i="1"/>
  <c r="AN65" i="1"/>
  <c r="AO64" i="1"/>
  <c r="AN64" i="1"/>
  <c r="AO63" i="1"/>
  <c r="AN63" i="1"/>
  <c r="AO62" i="1"/>
  <c r="AN62" i="1"/>
  <c r="AI62" i="1" s="1"/>
  <c r="AO61" i="1"/>
  <c r="AN61" i="1"/>
  <c r="AI61" i="1" s="1"/>
  <c r="AO60" i="1"/>
  <c r="AN60" i="1"/>
  <c r="AH60" i="1" s="1"/>
  <c r="AO59" i="1"/>
  <c r="AN59" i="1"/>
  <c r="AH59" i="1" s="1"/>
  <c r="AO58" i="1"/>
  <c r="AN58" i="1"/>
  <c r="AH58" i="1" s="1"/>
  <c r="AO57" i="1"/>
  <c r="AN57" i="1"/>
  <c r="AO56" i="1"/>
  <c r="AN56" i="1"/>
  <c r="AH56" i="1" s="1"/>
  <c r="AO55" i="1"/>
  <c r="AN55" i="1"/>
  <c r="AI55" i="1" s="1"/>
  <c r="AO54" i="1"/>
  <c r="AN54" i="1"/>
  <c r="AH54" i="1" s="1"/>
  <c r="AO53" i="1"/>
  <c r="AN53" i="1"/>
  <c r="AH53" i="1" s="1"/>
  <c r="AO52" i="1"/>
  <c r="AN52" i="1"/>
  <c r="AO51" i="1"/>
  <c r="AN51" i="1"/>
  <c r="AO50" i="1"/>
  <c r="AN50" i="1"/>
  <c r="AO49" i="1"/>
  <c r="AN49" i="1"/>
  <c r="AI49" i="1" s="1"/>
  <c r="AO48" i="1"/>
  <c r="AN48" i="1"/>
  <c r="AH48" i="1" s="1"/>
  <c r="AO47" i="1"/>
  <c r="AN47" i="1"/>
  <c r="AO46" i="1"/>
  <c r="AN46" i="1"/>
  <c r="AO45" i="1"/>
  <c r="AN45" i="1"/>
  <c r="AO44" i="1"/>
  <c r="AN44" i="1"/>
  <c r="AO43" i="1"/>
  <c r="AN43" i="1"/>
  <c r="AO42" i="1"/>
  <c r="AN42" i="1"/>
  <c r="AH42" i="1" s="1"/>
  <c r="AO41" i="1"/>
  <c r="AN41" i="1"/>
  <c r="AO40" i="1"/>
  <c r="AN40" i="1"/>
  <c r="AO39" i="1"/>
  <c r="AN39" i="1"/>
  <c r="AO38" i="1"/>
  <c r="AN38" i="1"/>
  <c r="AO37" i="1"/>
  <c r="AN37" i="1"/>
  <c r="AO36" i="1"/>
  <c r="AN36" i="1"/>
  <c r="AO35" i="1"/>
  <c r="AN35" i="1"/>
  <c r="AI35" i="1" s="1"/>
  <c r="AO34" i="1"/>
  <c r="AN34" i="1"/>
  <c r="AO33" i="1"/>
  <c r="AN33" i="1"/>
  <c r="AO32" i="1"/>
  <c r="AN32" i="1"/>
  <c r="AI32" i="1" s="1"/>
  <c r="AO31" i="1"/>
  <c r="AN31" i="1"/>
  <c r="AH31" i="1" s="1"/>
  <c r="AO30" i="1"/>
  <c r="AN30" i="1"/>
  <c r="AO29" i="1"/>
  <c r="AN29" i="1"/>
  <c r="AI29" i="1" s="1"/>
  <c r="AO28" i="1"/>
  <c r="AN28" i="1"/>
  <c r="AH28" i="1" s="1"/>
  <c r="AO27" i="1"/>
  <c r="AN27" i="1"/>
  <c r="AO26" i="1"/>
  <c r="AN26" i="1"/>
  <c r="AO25" i="1"/>
  <c r="AN25" i="1"/>
  <c r="AO24" i="1"/>
  <c r="AN24" i="1"/>
  <c r="AI24" i="1" s="1"/>
  <c r="AO23" i="1"/>
  <c r="AN23" i="1"/>
  <c r="AI23" i="1" s="1"/>
  <c r="AO22" i="1"/>
  <c r="AN22" i="1"/>
  <c r="AH22" i="1" s="1"/>
  <c r="AO21" i="1"/>
  <c r="AN21" i="1"/>
  <c r="AI21" i="1" s="1"/>
  <c r="AO20" i="1"/>
  <c r="AN20" i="1"/>
  <c r="AO19" i="1"/>
  <c r="AN19" i="1"/>
  <c r="AO18" i="1"/>
  <c r="AN18" i="1"/>
  <c r="AH18" i="1" s="1"/>
  <c r="AO17" i="1"/>
  <c r="AN17" i="1"/>
  <c r="AH17" i="1" s="1"/>
  <c r="AO16" i="1"/>
  <c r="AN16" i="1"/>
  <c r="AH16" i="1" s="1"/>
  <c r="AO15" i="1"/>
  <c r="AN15" i="1"/>
  <c r="AO14" i="1"/>
  <c r="AN14" i="1"/>
  <c r="AH14" i="1" s="1"/>
  <c r="AO13" i="1"/>
  <c r="AN13" i="1"/>
  <c r="AO12" i="1"/>
  <c r="AN12" i="1"/>
  <c r="AH12" i="1" s="1"/>
  <c r="AO11" i="1"/>
  <c r="AN11" i="1"/>
  <c r="AH11" i="1" s="1"/>
  <c r="AO10" i="1"/>
  <c r="AN10" i="1"/>
  <c r="AO9" i="1"/>
  <c r="AN9" i="1"/>
  <c r="AI9" i="1" s="1"/>
  <c r="AO8" i="1"/>
  <c r="AN8" i="1"/>
  <c r="AO7" i="1"/>
  <c r="AN7" i="1"/>
  <c r="AO6" i="1"/>
  <c r="AN6" i="1"/>
  <c r="AO5" i="1"/>
  <c r="AN5" i="1"/>
  <c r="AO4" i="1"/>
  <c r="AN4" i="1"/>
  <c r="AI4" i="1" s="1"/>
  <c r="AO3" i="1"/>
  <c r="AN3" i="1"/>
  <c r="AO2" i="1"/>
  <c r="AN2" i="1"/>
  <c r="AO1" i="1"/>
  <c r="AN1" i="1"/>
  <c r="AG1350" i="1"/>
  <c r="AG1349" i="1"/>
  <c r="AG1348" i="1"/>
  <c r="AG1347" i="1"/>
  <c r="AG1346" i="1"/>
  <c r="AG1345" i="1"/>
  <c r="AG1344" i="1"/>
  <c r="AG1343" i="1"/>
  <c r="AG1342" i="1"/>
  <c r="AG1341" i="1"/>
  <c r="AG1340" i="1"/>
  <c r="AG1339" i="1"/>
  <c r="AG1338" i="1"/>
  <c r="AG1337" i="1"/>
  <c r="AG1336" i="1"/>
  <c r="AG1335" i="1"/>
  <c r="AG1334" i="1"/>
  <c r="AG1333" i="1"/>
  <c r="AG1332" i="1"/>
  <c r="AG1331" i="1"/>
  <c r="AG1330" i="1"/>
  <c r="AG1329" i="1"/>
  <c r="AG1328" i="1"/>
  <c r="AG1327" i="1"/>
  <c r="AG1326" i="1"/>
  <c r="AG1325" i="1"/>
  <c r="AG1324" i="1"/>
  <c r="AG1323" i="1"/>
  <c r="AG1322" i="1"/>
  <c r="AG1321" i="1"/>
  <c r="AG1320" i="1"/>
  <c r="AG1319" i="1"/>
  <c r="AG1318" i="1"/>
  <c r="AG1317" i="1"/>
  <c r="AG1316" i="1"/>
  <c r="AG1315" i="1"/>
  <c r="AG1314" i="1"/>
  <c r="AG1313" i="1"/>
  <c r="AG1312" i="1"/>
  <c r="AG1311" i="1"/>
  <c r="AG1310" i="1"/>
  <c r="AG1309" i="1"/>
  <c r="AG1308" i="1"/>
  <c r="AG1307" i="1"/>
  <c r="AG1306" i="1"/>
  <c r="AG1305" i="1"/>
  <c r="AG1304" i="1"/>
  <c r="AG1303" i="1"/>
  <c r="AG1302" i="1"/>
  <c r="AG1301" i="1"/>
  <c r="AG1300" i="1"/>
  <c r="AG1299" i="1"/>
  <c r="AG1298" i="1"/>
  <c r="AG1297" i="1"/>
  <c r="AG1296" i="1"/>
  <c r="AG1295" i="1"/>
  <c r="AG1294" i="1"/>
  <c r="AG1293" i="1"/>
  <c r="AG1292" i="1"/>
  <c r="AG1291" i="1"/>
  <c r="AG1290" i="1"/>
  <c r="AG1289" i="1"/>
  <c r="AG1288" i="1"/>
  <c r="AG1287" i="1"/>
  <c r="AG1286" i="1"/>
  <c r="AG1285" i="1"/>
  <c r="AG1284" i="1"/>
  <c r="AG1283" i="1"/>
  <c r="AG1282" i="1"/>
  <c r="AG1281" i="1"/>
  <c r="AG1280" i="1"/>
  <c r="AG1279" i="1"/>
  <c r="AG1278" i="1"/>
  <c r="AG1277" i="1"/>
  <c r="AG1276" i="1"/>
  <c r="AG1275" i="1"/>
  <c r="AG1274" i="1"/>
  <c r="AG1273" i="1"/>
  <c r="AG1272" i="1"/>
  <c r="AG1271" i="1"/>
  <c r="AG1270" i="1"/>
  <c r="AG1269" i="1"/>
  <c r="AG1268" i="1"/>
  <c r="AG1267" i="1"/>
  <c r="AG1266" i="1"/>
  <c r="AG1265" i="1"/>
  <c r="AG1264" i="1"/>
  <c r="AG1263" i="1"/>
  <c r="AG1262" i="1"/>
  <c r="AG1261" i="1"/>
  <c r="AG1260" i="1"/>
  <c r="AG1259" i="1"/>
  <c r="AG1258" i="1"/>
  <c r="AG1257" i="1"/>
  <c r="AG1256" i="1"/>
  <c r="AG1255" i="1"/>
  <c r="AG1254" i="1"/>
  <c r="AG1253" i="1"/>
  <c r="AG1252" i="1"/>
  <c r="AG1251" i="1"/>
  <c r="AG1250" i="1"/>
  <c r="AG1249" i="1"/>
  <c r="AG1248" i="1"/>
  <c r="AG1247" i="1"/>
  <c r="AG1246" i="1"/>
  <c r="AG1245" i="1"/>
  <c r="AG1244" i="1"/>
  <c r="AG1243" i="1"/>
  <c r="AG1242" i="1"/>
  <c r="AG1241" i="1"/>
  <c r="AG1240" i="1"/>
  <c r="AG1239" i="1"/>
  <c r="AG1238" i="1"/>
  <c r="AG1237" i="1"/>
  <c r="AG1236" i="1"/>
  <c r="AG1235" i="1"/>
  <c r="AG1234" i="1"/>
  <c r="AG1233" i="1"/>
  <c r="AG1232" i="1"/>
  <c r="AG1231" i="1"/>
  <c r="AG1230" i="1"/>
  <c r="AG1229" i="1"/>
  <c r="AG1228" i="1"/>
  <c r="AG1227" i="1"/>
  <c r="AG1226" i="1"/>
  <c r="AG1225" i="1"/>
  <c r="AG1224" i="1"/>
  <c r="AG1223" i="1"/>
  <c r="AG1222" i="1"/>
  <c r="AG1221" i="1"/>
  <c r="AG1220" i="1"/>
  <c r="AG1219" i="1"/>
  <c r="AG1218" i="1"/>
  <c r="AG1217" i="1"/>
  <c r="AG1216" i="1"/>
  <c r="AG1215" i="1"/>
  <c r="AG1214" i="1"/>
  <c r="AG1213" i="1"/>
  <c r="AG1212" i="1"/>
  <c r="AG1211" i="1"/>
  <c r="AG1210" i="1"/>
  <c r="AG1209" i="1"/>
  <c r="AG1208" i="1"/>
  <c r="AG1207" i="1"/>
  <c r="AG1206" i="1"/>
  <c r="AG1205" i="1"/>
  <c r="AG1204" i="1"/>
  <c r="AG1203" i="1"/>
  <c r="AG1202" i="1"/>
  <c r="AG1201" i="1"/>
  <c r="AG1200" i="1"/>
  <c r="AG1199" i="1"/>
  <c r="AG1198" i="1"/>
  <c r="AG1197" i="1"/>
  <c r="AG1196" i="1"/>
  <c r="AG1195" i="1"/>
  <c r="AG1194" i="1"/>
  <c r="AG1193" i="1"/>
  <c r="AG1192" i="1"/>
  <c r="AG1191" i="1"/>
  <c r="AG1190" i="1"/>
  <c r="AG1189" i="1"/>
  <c r="AG1188" i="1"/>
  <c r="AG1187" i="1"/>
  <c r="AG1186" i="1"/>
  <c r="AG1185" i="1"/>
  <c r="AG1184" i="1"/>
  <c r="AG1183" i="1"/>
  <c r="AG1182" i="1"/>
  <c r="AG1181" i="1"/>
  <c r="AG1180" i="1"/>
  <c r="AG1179" i="1"/>
  <c r="AG1178" i="1"/>
  <c r="AG1177" i="1"/>
  <c r="AG1176" i="1"/>
  <c r="AG1175" i="1"/>
  <c r="AG1174" i="1"/>
  <c r="AG1173" i="1"/>
  <c r="AG1172" i="1"/>
  <c r="AG1171" i="1"/>
  <c r="AG1170" i="1"/>
  <c r="AG1169" i="1"/>
  <c r="AG1168" i="1"/>
  <c r="AG1167" i="1"/>
  <c r="AG1166" i="1"/>
  <c r="AG1165" i="1"/>
  <c r="AG1164" i="1"/>
  <c r="AG1163" i="1"/>
  <c r="AG1162" i="1"/>
  <c r="AG1161" i="1"/>
  <c r="AG1160" i="1"/>
  <c r="AG1159" i="1"/>
  <c r="AG1158" i="1"/>
  <c r="AG1157" i="1"/>
  <c r="AG1156" i="1"/>
  <c r="AG1155" i="1"/>
  <c r="AG1154" i="1"/>
  <c r="AG1153" i="1"/>
  <c r="AG1152" i="1"/>
  <c r="AG1151" i="1"/>
  <c r="AG1150" i="1"/>
  <c r="AG1149" i="1"/>
  <c r="AG1148" i="1"/>
  <c r="AG1147" i="1"/>
  <c r="AG1146" i="1"/>
  <c r="AG1145" i="1"/>
  <c r="AG1144" i="1"/>
  <c r="AG1143" i="1"/>
  <c r="AG1142" i="1"/>
  <c r="AG1141" i="1"/>
  <c r="AG1140" i="1"/>
  <c r="AG1139" i="1"/>
  <c r="AG1138" i="1"/>
  <c r="AG1137" i="1"/>
  <c r="AG1136" i="1"/>
  <c r="AG1135" i="1"/>
  <c r="AG1134" i="1"/>
  <c r="AG1133" i="1"/>
  <c r="AG1132" i="1"/>
  <c r="AG1131" i="1"/>
  <c r="AG1130" i="1"/>
  <c r="AG1129" i="1"/>
  <c r="AG1128" i="1"/>
  <c r="AG1127" i="1"/>
  <c r="AG1126" i="1"/>
  <c r="AG1125" i="1"/>
  <c r="AG1124" i="1"/>
  <c r="AG1123" i="1"/>
  <c r="AG1122" i="1"/>
  <c r="AG1121" i="1"/>
  <c r="AG1120" i="1"/>
  <c r="AG1119" i="1"/>
  <c r="AG1118" i="1"/>
  <c r="AG1117" i="1"/>
  <c r="AG1116" i="1"/>
  <c r="AG1115" i="1"/>
  <c r="AG1114" i="1"/>
  <c r="AG1113" i="1"/>
  <c r="AG1112" i="1"/>
  <c r="AG1111" i="1"/>
  <c r="AG1110" i="1"/>
  <c r="AG1109" i="1"/>
  <c r="AG1108" i="1"/>
  <c r="AG1107" i="1"/>
  <c r="AG1106" i="1"/>
  <c r="AG1105" i="1"/>
  <c r="AG1104" i="1"/>
  <c r="AG1103" i="1"/>
  <c r="AG1102" i="1"/>
  <c r="AG1101" i="1"/>
  <c r="AG1100" i="1"/>
  <c r="AG1099" i="1"/>
  <c r="AG1098" i="1"/>
  <c r="AG1097" i="1"/>
  <c r="AG1096" i="1"/>
  <c r="AG1095" i="1"/>
  <c r="AG1094" i="1"/>
  <c r="AG1093" i="1"/>
  <c r="AG1092" i="1"/>
  <c r="AG1091" i="1"/>
  <c r="AG1090" i="1"/>
  <c r="AG1089" i="1"/>
  <c r="AG1088" i="1"/>
  <c r="AG1087" i="1"/>
  <c r="AG1086" i="1"/>
  <c r="AG1085" i="1"/>
  <c r="AG1084" i="1"/>
  <c r="AG1083" i="1"/>
  <c r="AG1082" i="1"/>
  <c r="AG1081" i="1"/>
  <c r="AG1080" i="1"/>
  <c r="AG1079" i="1"/>
  <c r="AG1078" i="1"/>
  <c r="AG1077" i="1"/>
  <c r="AG1076" i="1"/>
  <c r="AG1075" i="1"/>
  <c r="AG1074" i="1"/>
  <c r="AG1073" i="1"/>
  <c r="AG1072" i="1"/>
  <c r="AG1071" i="1"/>
  <c r="AG1070" i="1"/>
  <c r="AG1069" i="1"/>
  <c r="AG1068" i="1"/>
  <c r="AG1067" i="1"/>
  <c r="AG1066" i="1"/>
  <c r="AG1065" i="1"/>
  <c r="AG1064" i="1"/>
  <c r="AG1063" i="1"/>
  <c r="AG1062" i="1"/>
  <c r="AG1061" i="1"/>
  <c r="AG1060" i="1"/>
  <c r="AG1059" i="1"/>
  <c r="AG1058" i="1"/>
  <c r="AG1057" i="1"/>
  <c r="AG1056" i="1"/>
  <c r="AG1055" i="1"/>
  <c r="AG1054" i="1"/>
  <c r="AG1053" i="1"/>
  <c r="AG1052" i="1"/>
  <c r="AG1051" i="1"/>
  <c r="AG1050" i="1"/>
  <c r="AG1049" i="1"/>
  <c r="AG1048" i="1"/>
  <c r="AG1047" i="1"/>
  <c r="AG1046" i="1"/>
  <c r="AG1045" i="1"/>
  <c r="AG1044" i="1"/>
  <c r="AG1043" i="1"/>
  <c r="AG1042" i="1"/>
  <c r="AG1041" i="1"/>
  <c r="AG1040" i="1"/>
  <c r="AG1039" i="1"/>
  <c r="AG1038" i="1"/>
  <c r="AG1037" i="1"/>
  <c r="AG1036" i="1"/>
  <c r="AG1035" i="1"/>
  <c r="AG1034" i="1"/>
  <c r="AG1033" i="1"/>
  <c r="AG1032" i="1"/>
  <c r="AG1031" i="1"/>
  <c r="AG1030" i="1"/>
  <c r="AG1029" i="1"/>
  <c r="AG1028" i="1"/>
  <c r="AG1027" i="1"/>
  <c r="AG1026" i="1"/>
  <c r="AG1025" i="1"/>
  <c r="AG1024" i="1"/>
  <c r="AG1023" i="1"/>
  <c r="AG1022" i="1"/>
  <c r="AG1021" i="1"/>
  <c r="AG1020" i="1"/>
  <c r="AG1019" i="1"/>
  <c r="AG1018" i="1"/>
  <c r="AG1017" i="1"/>
  <c r="AG1016" i="1"/>
  <c r="AG1015" i="1"/>
  <c r="AG1014" i="1"/>
  <c r="AG1013" i="1"/>
  <c r="AG1012" i="1"/>
  <c r="AG1011" i="1"/>
  <c r="AG1010" i="1"/>
  <c r="AG1009" i="1"/>
  <c r="AG1008" i="1"/>
  <c r="AG1007" i="1"/>
  <c r="AG1006" i="1"/>
  <c r="AG1005" i="1"/>
  <c r="AG1004" i="1"/>
  <c r="AG1003" i="1"/>
  <c r="AG1002" i="1"/>
  <c r="AG1001" i="1"/>
  <c r="AG1000" i="1"/>
  <c r="AG999" i="1"/>
  <c r="AG998" i="1"/>
  <c r="AG997" i="1"/>
  <c r="AG996" i="1"/>
  <c r="AG995" i="1"/>
  <c r="AG994" i="1"/>
  <c r="AG993" i="1"/>
  <c r="AG992" i="1"/>
  <c r="AG991" i="1"/>
  <c r="AG990" i="1"/>
  <c r="AG989" i="1"/>
  <c r="AG988" i="1"/>
  <c r="AG987" i="1"/>
  <c r="AG986" i="1"/>
  <c r="AG985" i="1"/>
  <c r="AG984" i="1"/>
  <c r="AG983" i="1"/>
  <c r="AG982" i="1"/>
  <c r="AG981" i="1"/>
  <c r="AG980" i="1"/>
  <c r="AG979" i="1"/>
  <c r="AG978" i="1"/>
  <c r="AG977" i="1"/>
  <c r="AG976" i="1"/>
  <c r="AG975" i="1"/>
  <c r="AG974" i="1"/>
  <c r="AG973" i="1"/>
  <c r="AG972" i="1"/>
  <c r="AG971" i="1"/>
  <c r="AG970" i="1"/>
  <c r="AG969" i="1"/>
  <c r="AG968" i="1"/>
  <c r="AG967" i="1"/>
  <c r="AG966" i="1"/>
  <c r="AG965" i="1"/>
  <c r="AG964" i="1"/>
  <c r="AG963" i="1"/>
  <c r="AG962" i="1"/>
  <c r="AG961" i="1"/>
  <c r="AG960" i="1"/>
  <c r="AG959" i="1"/>
  <c r="AG958" i="1"/>
  <c r="AG957" i="1"/>
  <c r="AG956" i="1"/>
  <c r="AG955" i="1"/>
  <c r="AG954" i="1"/>
  <c r="AG953" i="1"/>
  <c r="AG952" i="1"/>
  <c r="AG951" i="1"/>
  <c r="AG950" i="1"/>
  <c r="AG949" i="1"/>
  <c r="AG948" i="1"/>
  <c r="AG947" i="1"/>
  <c r="AG946" i="1"/>
  <c r="AG945" i="1"/>
  <c r="AG944" i="1"/>
  <c r="AG943" i="1"/>
  <c r="AG942" i="1"/>
  <c r="AG941" i="1"/>
  <c r="AG940" i="1"/>
  <c r="AG939" i="1"/>
  <c r="AG938" i="1"/>
  <c r="AG937" i="1"/>
  <c r="AG936" i="1"/>
  <c r="AG935" i="1"/>
  <c r="AG934" i="1"/>
  <c r="AG933" i="1"/>
  <c r="AG932" i="1"/>
  <c r="AG931" i="1"/>
  <c r="AG930" i="1"/>
  <c r="AG929" i="1"/>
  <c r="AG928" i="1"/>
  <c r="AG927" i="1"/>
  <c r="AG926" i="1"/>
  <c r="AG925" i="1"/>
  <c r="AG924" i="1"/>
  <c r="AG923" i="1"/>
  <c r="AG922" i="1"/>
  <c r="AG921" i="1"/>
  <c r="AG920" i="1"/>
  <c r="AG919" i="1"/>
  <c r="AG918" i="1"/>
  <c r="AG917" i="1"/>
  <c r="AG916" i="1"/>
  <c r="AG915" i="1"/>
  <c r="AG914" i="1"/>
  <c r="AG913" i="1"/>
  <c r="AG912" i="1"/>
  <c r="AG911" i="1"/>
  <c r="AG910" i="1"/>
  <c r="AG909" i="1"/>
  <c r="AG908" i="1"/>
  <c r="AG907" i="1"/>
  <c r="AG906" i="1"/>
  <c r="AG905" i="1"/>
  <c r="AG904" i="1"/>
  <c r="AG903" i="1"/>
  <c r="AG902" i="1"/>
  <c r="AG901" i="1"/>
  <c r="AG900" i="1"/>
  <c r="AG899" i="1"/>
  <c r="AG898" i="1"/>
  <c r="AG897" i="1"/>
  <c r="AG896" i="1"/>
  <c r="AG895" i="1"/>
  <c r="AG894" i="1"/>
  <c r="AG893" i="1"/>
  <c r="AG892" i="1"/>
  <c r="AG891" i="1"/>
  <c r="AG890" i="1"/>
  <c r="AG889" i="1"/>
  <c r="AG888" i="1"/>
  <c r="AG887" i="1"/>
  <c r="AG886" i="1"/>
  <c r="AG885" i="1"/>
  <c r="AG884" i="1"/>
  <c r="AG883" i="1"/>
  <c r="AG882" i="1"/>
  <c r="AG881" i="1"/>
  <c r="AG880" i="1"/>
  <c r="AG879" i="1"/>
  <c r="AG878" i="1"/>
  <c r="AG877" i="1"/>
  <c r="AG876" i="1"/>
  <c r="AG875" i="1"/>
  <c r="AG874" i="1"/>
  <c r="AG873" i="1"/>
  <c r="AG872" i="1"/>
  <c r="AG871" i="1"/>
  <c r="AG870" i="1"/>
  <c r="AG869" i="1"/>
  <c r="AG868" i="1"/>
  <c r="AG867" i="1"/>
  <c r="AG866" i="1"/>
  <c r="AG865" i="1"/>
  <c r="AG864" i="1"/>
  <c r="AG863" i="1"/>
  <c r="AG862" i="1"/>
  <c r="AG861" i="1"/>
  <c r="AG860" i="1"/>
  <c r="AG859" i="1"/>
  <c r="AG858" i="1"/>
  <c r="AG857" i="1"/>
  <c r="AG856" i="1"/>
  <c r="AG855" i="1"/>
  <c r="AG854" i="1"/>
  <c r="AG853" i="1"/>
  <c r="AG852" i="1"/>
  <c r="AG851" i="1"/>
  <c r="AG850" i="1"/>
  <c r="AG849" i="1"/>
  <c r="AG848" i="1"/>
  <c r="AG847" i="1"/>
  <c r="AG846" i="1"/>
  <c r="AG845" i="1"/>
  <c r="AG844" i="1"/>
  <c r="AG843" i="1"/>
  <c r="AG842" i="1"/>
  <c r="AG841" i="1"/>
  <c r="AG840" i="1"/>
  <c r="AG839" i="1"/>
  <c r="AG838" i="1"/>
  <c r="AG837" i="1"/>
  <c r="AG836" i="1"/>
  <c r="AG835" i="1"/>
  <c r="AG834" i="1"/>
  <c r="AG833" i="1"/>
  <c r="AG832" i="1"/>
  <c r="AG831" i="1"/>
  <c r="AG830" i="1"/>
  <c r="AG829" i="1"/>
  <c r="AG828" i="1"/>
  <c r="AG827" i="1"/>
  <c r="AG826" i="1"/>
  <c r="AG825" i="1"/>
  <c r="AG824" i="1"/>
  <c r="AG823" i="1"/>
  <c r="AG822" i="1"/>
  <c r="AG821" i="1"/>
  <c r="AG820" i="1"/>
  <c r="AG819" i="1"/>
  <c r="AG818" i="1"/>
  <c r="AG817" i="1"/>
  <c r="AG816" i="1"/>
  <c r="AG815" i="1"/>
  <c r="AG814" i="1"/>
  <c r="AG813" i="1"/>
  <c r="AG812" i="1"/>
  <c r="AG811" i="1"/>
  <c r="AG810" i="1"/>
  <c r="AG809" i="1"/>
  <c r="AG808" i="1"/>
  <c r="AG807" i="1"/>
  <c r="AG806" i="1"/>
  <c r="AG805" i="1"/>
  <c r="AG804" i="1"/>
  <c r="AG803" i="1"/>
  <c r="AG802" i="1"/>
  <c r="AG801" i="1"/>
  <c r="AG800" i="1"/>
  <c r="AG799" i="1"/>
  <c r="AG798" i="1"/>
  <c r="AG797" i="1"/>
  <c r="AG796" i="1"/>
  <c r="AG795" i="1"/>
  <c r="AG794" i="1"/>
  <c r="AG793" i="1"/>
  <c r="AG792" i="1"/>
  <c r="AG791" i="1"/>
  <c r="AG790" i="1"/>
  <c r="AG789" i="1"/>
  <c r="AG788" i="1"/>
  <c r="AG787" i="1"/>
  <c r="AG786" i="1"/>
  <c r="AG785" i="1"/>
  <c r="AG784" i="1"/>
  <c r="AG783" i="1"/>
  <c r="AG782" i="1"/>
  <c r="AG781" i="1"/>
  <c r="AG780" i="1"/>
  <c r="AG779" i="1"/>
  <c r="AG778" i="1"/>
  <c r="AG777" i="1"/>
  <c r="AG776" i="1"/>
  <c r="AG775" i="1"/>
  <c r="AG774" i="1"/>
  <c r="AG773" i="1"/>
  <c r="AG772" i="1"/>
  <c r="AG771" i="1"/>
  <c r="AG770" i="1"/>
  <c r="AG769" i="1"/>
  <c r="AG768" i="1"/>
  <c r="AG767" i="1"/>
  <c r="AG766" i="1"/>
  <c r="AG765" i="1"/>
  <c r="AG764" i="1"/>
  <c r="AG763" i="1"/>
  <c r="AG762" i="1"/>
  <c r="AG761" i="1"/>
  <c r="AG760" i="1"/>
  <c r="AG759" i="1"/>
  <c r="AG758" i="1"/>
  <c r="AG757" i="1"/>
  <c r="AG756" i="1"/>
  <c r="AG755" i="1"/>
  <c r="AG754" i="1"/>
  <c r="AG753" i="1"/>
  <c r="AG752" i="1"/>
  <c r="AG751" i="1"/>
  <c r="AG750" i="1"/>
  <c r="AG749" i="1"/>
  <c r="AG748" i="1"/>
  <c r="AG747" i="1"/>
  <c r="AG746" i="1"/>
  <c r="AG745" i="1"/>
  <c r="AG744" i="1"/>
  <c r="AG743" i="1"/>
  <c r="AG742" i="1"/>
  <c r="AG741" i="1"/>
  <c r="AG740" i="1"/>
  <c r="AG739" i="1"/>
  <c r="AG738" i="1"/>
  <c r="AG737" i="1"/>
  <c r="AG736" i="1"/>
  <c r="AG735" i="1"/>
  <c r="AG734" i="1"/>
  <c r="AG733" i="1"/>
  <c r="AG732" i="1"/>
  <c r="AG731" i="1"/>
  <c r="AG730" i="1"/>
  <c r="AG729" i="1"/>
  <c r="AG728" i="1"/>
  <c r="AG727" i="1"/>
  <c r="AG726" i="1"/>
  <c r="AG725" i="1"/>
  <c r="AG724" i="1"/>
  <c r="AG723" i="1"/>
  <c r="AG722" i="1"/>
  <c r="AG721" i="1"/>
  <c r="AG720" i="1"/>
  <c r="AG719" i="1"/>
  <c r="AG718" i="1"/>
  <c r="AG717" i="1"/>
  <c r="AG716" i="1"/>
  <c r="AG715" i="1"/>
  <c r="AG714" i="1"/>
  <c r="AG713" i="1"/>
  <c r="AG712" i="1"/>
  <c r="AG711" i="1"/>
  <c r="AG710" i="1"/>
  <c r="AG709" i="1"/>
  <c r="AG708" i="1"/>
  <c r="AG707" i="1"/>
  <c r="AG706" i="1"/>
  <c r="AG705" i="1"/>
  <c r="AG704" i="1"/>
  <c r="AG703" i="1"/>
  <c r="AG702" i="1"/>
  <c r="AG701" i="1"/>
  <c r="AG700" i="1"/>
  <c r="AG699" i="1"/>
  <c r="AG698" i="1"/>
  <c r="AG697" i="1"/>
  <c r="AG696" i="1"/>
  <c r="AG695" i="1"/>
  <c r="AG694" i="1"/>
  <c r="AG693" i="1"/>
  <c r="AG692" i="1"/>
  <c r="AG691" i="1"/>
  <c r="AG690" i="1"/>
  <c r="AG689" i="1"/>
  <c r="AG688" i="1"/>
  <c r="AG687" i="1"/>
  <c r="AG686" i="1"/>
  <c r="AG685" i="1"/>
  <c r="AG684" i="1"/>
  <c r="AG683" i="1"/>
  <c r="AG682" i="1"/>
  <c r="AG681" i="1"/>
  <c r="AG680" i="1"/>
  <c r="AG679" i="1"/>
  <c r="AG678" i="1"/>
  <c r="AG677" i="1"/>
  <c r="AG676" i="1"/>
  <c r="AG675" i="1"/>
  <c r="AG674" i="1"/>
  <c r="AG673" i="1"/>
  <c r="AG672" i="1"/>
  <c r="AG671" i="1"/>
  <c r="AG670" i="1"/>
  <c r="AG669" i="1"/>
  <c r="AG668" i="1"/>
  <c r="AG667" i="1"/>
  <c r="AG666" i="1"/>
  <c r="AG665" i="1"/>
  <c r="AG664" i="1"/>
  <c r="AG663" i="1"/>
  <c r="AG662" i="1"/>
  <c r="AG661" i="1"/>
  <c r="AG660" i="1"/>
  <c r="AG659" i="1"/>
  <c r="AG658" i="1"/>
  <c r="AG657" i="1"/>
  <c r="AG656" i="1"/>
  <c r="AG655" i="1"/>
  <c r="AG654" i="1"/>
  <c r="AG653" i="1"/>
  <c r="AG652" i="1"/>
  <c r="AG651" i="1"/>
  <c r="AG650" i="1"/>
  <c r="AG649" i="1"/>
  <c r="AG648" i="1"/>
  <c r="AG647" i="1"/>
  <c r="AG646" i="1"/>
  <c r="AG645" i="1"/>
  <c r="AG644" i="1"/>
  <c r="AG643" i="1"/>
  <c r="AG642" i="1"/>
  <c r="AG641" i="1"/>
  <c r="AG640" i="1"/>
  <c r="AG639" i="1"/>
  <c r="AG638" i="1"/>
  <c r="AG637" i="1"/>
  <c r="AG636" i="1"/>
  <c r="AG635" i="1"/>
  <c r="AG634" i="1"/>
  <c r="AG633" i="1"/>
  <c r="AG632" i="1"/>
  <c r="AG631" i="1"/>
  <c r="AG630" i="1"/>
  <c r="AG629" i="1"/>
  <c r="AG628" i="1"/>
  <c r="AG627" i="1"/>
  <c r="AG626" i="1"/>
  <c r="AG625" i="1"/>
  <c r="AG624" i="1"/>
  <c r="AG623" i="1"/>
  <c r="AG622" i="1"/>
  <c r="AG621" i="1"/>
  <c r="AG620" i="1"/>
  <c r="AG619" i="1"/>
  <c r="AG618" i="1"/>
  <c r="AG617" i="1"/>
  <c r="AG616" i="1"/>
  <c r="AG615" i="1"/>
  <c r="AG614" i="1"/>
  <c r="AG613" i="1"/>
  <c r="AG612" i="1"/>
  <c r="AG611" i="1"/>
  <c r="AG610" i="1"/>
  <c r="AG609" i="1"/>
  <c r="AG608" i="1"/>
  <c r="AG607" i="1"/>
  <c r="AG606" i="1"/>
  <c r="AG605" i="1"/>
  <c r="AG604" i="1"/>
  <c r="AG603" i="1"/>
  <c r="AG602" i="1"/>
  <c r="AG601" i="1"/>
  <c r="AG600" i="1"/>
  <c r="AG599" i="1"/>
  <c r="AG598" i="1"/>
  <c r="AG597" i="1"/>
  <c r="AG596" i="1"/>
  <c r="AG595" i="1"/>
  <c r="AG594" i="1"/>
  <c r="AG593" i="1"/>
  <c r="AG592" i="1"/>
  <c r="AG591" i="1"/>
  <c r="AG590" i="1"/>
  <c r="AG589" i="1"/>
  <c r="AG588" i="1"/>
  <c r="AG587" i="1"/>
  <c r="AG586" i="1"/>
  <c r="AG585" i="1"/>
  <c r="AG584" i="1"/>
  <c r="AG583" i="1"/>
  <c r="AG582" i="1"/>
  <c r="AG581" i="1"/>
  <c r="AG580" i="1"/>
  <c r="AG579" i="1"/>
  <c r="AG578" i="1"/>
  <c r="AG577" i="1"/>
  <c r="AG576" i="1"/>
  <c r="AG575" i="1"/>
  <c r="AG574" i="1"/>
  <c r="AG573" i="1"/>
  <c r="AG572" i="1"/>
  <c r="AG571" i="1"/>
  <c r="AG570" i="1"/>
  <c r="AG569" i="1"/>
  <c r="AG568" i="1"/>
  <c r="AG567" i="1"/>
  <c r="AG566" i="1"/>
  <c r="AG565" i="1"/>
  <c r="AG564" i="1"/>
  <c r="AG563" i="1"/>
  <c r="AG562" i="1"/>
  <c r="AG561" i="1"/>
  <c r="AG560" i="1"/>
  <c r="AG559" i="1"/>
  <c r="AG558" i="1"/>
  <c r="AG557" i="1"/>
  <c r="AG556" i="1"/>
  <c r="AG555" i="1"/>
  <c r="AG554" i="1"/>
  <c r="AG553" i="1"/>
  <c r="AG552" i="1"/>
  <c r="AG551" i="1"/>
  <c r="AG550" i="1"/>
  <c r="AG549" i="1"/>
  <c r="AG548" i="1"/>
  <c r="AG547" i="1"/>
  <c r="AG546" i="1"/>
  <c r="AG545" i="1"/>
  <c r="AG544" i="1"/>
  <c r="AG543" i="1"/>
  <c r="AG542" i="1"/>
  <c r="AG541" i="1"/>
  <c r="AG540" i="1"/>
  <c r="AG539" i="1"/>
  <c r="AG538" i="1"/>
  <c r="AG537" i="1"/>
  <c r="AG536" i="1"/>
  <c r="AG535" i="1"/>
  <c r="AG534" i="1"/>
  <c r="AG533" i="1"/>
  <c r="AG532" i="1"/>
  <c r="AG531" i="1"/>
  <c r="AG530" i="1"/>
  <c r="AG529" i="1"/>
  <c r="AG528" i="1"/>
  <c r="AG527" i="1"/>
  <c r="AG526" i="1"/>
  <c r="AG525" i="1"/>
  <c r="AG524" i="1"/>
  <c r="AG523" i="1"/>
  <c r="AG522" i="1"/>
  <c r="AG521" i="1"/>
  <c r="AG520" i="1"/>
  <c r="AG519" i="1"/>
  <c r="AG518" i="1"/>
  <c r="AG517" i="1"/>
  <c r="AG516" i="1"/>
  <c r="AG515" i="1"/>
  <c r="AG514" i="1"/>
  <c r="AG513" i="1"/>
  <c r="AG512" i="1"/>
  <c r="AG511" i="1"/>
  <c r="AG510" i="1"/>
  <c r="AG509" i="1"/>
  <c r="AG508" i="1"/>
  <c r="AG507" i="1"/>
  <c r="AG506" i="1"/>
  <c r="AG505" i="1"/>
  <c r="AG504" i="1"/>
  <c r="AG503" i="1"/>
  <c r="AG502" i="1"/>
  <c r="AG501" i="1"/>
  <c r="AG500" i="1"/>
  <c r="AG499" i="1"/>
  <c r="AG498" i="1"/>
  <c r="AG497" i="1"/>
  <c r="AG496" i="1"/>
  <c r="AG495" i="1"/>
  <c r="AG494" i="1"/>
  <c r="AG493" i="1"/>
  <c r="AG492" i="1"/>
  <c r="AG491" i="1"/>
  <c r="AG490" i="1"/>
  <c r="AG489" i="1"/>
  <c r="AG488" i="1"/>
  <c r="AG487" i="1"/>
  <c r="AG486" i="1"/>
  <c r="AG485" i="1"/>
  <c r="AG484" i="1"/>
  <c r="AG483" i="1"/>
  <c r="AG482" i="1"/>
  <c r="AG481" i="1"/>
  <c r="AG480" i="1"/>
  <c r="AG479" i="1"/>
  <c r="AG478" i="1"/>
  <c r="AG477" i="1"/>
  <c r="AG476" i="1"/>
  <c r="AG475" i="1"/>
  <c r="AG474" i="1"/>
  <c r="AG473" i="1"/>
  <c r="AG472" i="1"/>
  <c r="AG471" i="1"/>
  <c r="AG470" i="1"/>
  <c r="AG469" i="1"/>
  <c r="AG468" i="1"/>
  <c r="AG467" i="1"/>
  <c r="AG466" i="1"/>
  <c r="AG465" i="1"/>
  <c r="AG464" i="1"/>
  <c r="AG463" i="1"/>
  <c r="AG462" i="1"/>
  <c r="AG461" i="1"/>
  <c r="AG460" i="1"/>
  <c r="AG459" i="1"/>
  <c r="AG458" i="1"/>
  <c r="AG457" i="1"/>
  <c r="AG456" i="1"/>
  <c r="AG455" i="1"/>
  <c r="AG454" i="1"/>
  <c r="AG453" i="1"/>
  <c r="AG452" i="1"/>
  <c r="AG451" i="1"/>
  <c r="AG450" i="1"/>
  <c r="AG449" i="1"/>
  <c r="AG448" i="1"/>
  <c r="AG447" i="1"/>
  <c r="AG446" i="1"/>
  <c r="AG445" i="1"/>
  <c r="AG444" i="1"/>
  <c r="AG443" i="1"/>
  <c r="AG442" i="1"/>
  <c r="AG441" i="1"/>
  <c r="AG440" i="1"/>
  <c r="AG439" i="1"/>
  <c r="AG438" i="1"/>
  <c r="AG437" i="1"/>
  <c r="AG436" i="1"/>
  <c r="AG435" i="1"/>
  <c r="AG434" i="1"/>
  <c r="AG433" i="1"/>
  <c r="AG432" i="1"/>
  <c r="AG431" i="1"/>
  <c r="AG430" i="1"/>
  <c r="AG429" i="1"/>
  <c r="AG428" i="1"/>
  <c r="AG427" i="1"/>
  <c r="AG426" i="1"/>
  <c r="AG425" i="1"/>
  <c r="AG424" i="1"/>
  <c r="AG423" i="1"/>
  <c r="AG422" i="1"/>
  <c r="AG421" i="1"/>
  <c r="AG420" i="1"/>
  <c r="AG419" i="1"/>
  <c r="AG418" i="1"/>
  <c r="AG417" i="1"/>
  <c r="AG416" i="1"/>
  <c r="AG415" i="1"/>
  <c r="AG414" i="1"/>
  <c r="AG413" i="1"/>
  <c r="AG412" i="1"/>
  <c r="AG411" i="1"/>
  <c r="AG410" i="1"/>
  <c r="AG409" i="1"/>
  <c r="AG408" i="1"/>
  <c r="AG407" i="1"/>
  <c r="AG406" i="1"/>
  <c r="AG405" i="1"/>
  <c r="AG404" i="1"/>
  <c r="AG403" i="1"/>
  <c r="AG402" i="1"/>
  <c r="AG401" i="1"/>
  <c r="AG400" i="1"/>
  <c r="AG399" i="1"/>
  <c r="AG398" i="1"/>
  <c r="AG397" i="1"/>
  <c r="AG396" i="1"/>
  <c r="AG395" i="1"/>
  <c r="AG394" i="1"/>
  <c r="AG393" i="1"/>
  <c r="AG392" i="1"/>
  <c r="AG391" i="1"/>
  <c r="AG390" i="1"/>
  <c r="AG389" i="1"/>
  <c r="AG388" i="1"/>
  <c r="AG387" i="1"/>
  <c r="AG386" i="1"/>
  <c r="AG385" i="1"/>
  <c r="AG384" i="1"/>
  <c r="AG383" i="1"/>
  <c r="AG382" i="1"/>
  <c r="AG381" i="1"/>
  <c r="AG380" i="1"/>
  <c r="AG379" i="1"/>
  <c r="AG378" i="1"/>
  <c r="AG377" i="1"/>
  <c r="AG376" i="1"/>
  <c r="AG375" i="1"/>
  <c r="AG374" i="1"/>
  <c r="AG373" i="1"/>
  <c r="AG372" i="1"/>
  <c r="AG371" i="1"/>
  <c r="AG370" i="1"/>
  <c r="AG369" i="1"/>
  <c r="AG368" i="1"/>
  <c r="AG367" i="1"/>
  <c r="AG366" i="1"/>
  <c r="AG365" i="1"/>
  <c r="AG364" i="1"/>
  <c r="AG363" i="1"/>
  <c r="AG362" i="1"/>
  <c r="AG361" i="1"/>
  <c r="AG360" i="1"/>
  <c r="AG359" i="1"/>
  <c r="AG358" i="1"/>
  <c r="AG357" i="1"/>
  <c r="AG356" i="1"/>
  <c r="AG355" i="1"/>
  <c r="AG354" i="1"/>
  <c r="AG353" i="1"/>
  <c r="AG352" i="1"/>
  <c r="AG351" i="1"/>
  <c r="AG350" i="1"/>
  <c r="AG349" i="1"/>
  <c r="AG348" i="1"/>
  <c r="AG347" i="1"/>
  <c r="AG346" i="1"/>
  <c r="AG345" i="1"/>
  <c r="AG344" i="1"/>
  <c r="AG343" i="1"/>
  <c r="AG342" i="1"/>
  <c r="AG341" i="1"/>
  <c r="AG340" i="1"/>
  <c r="AG339" i="1"/>
  <c r="AG338" i="1"/>
  <c r="AG337" i="1"/>
  <c r="AG336" i="1"/>
  <c r="AG335" i="1"/>
  <c r="AG334" i="1"/>
  <c r="AG333" i="1"/>
  <c r="AG332" i="1"/>
  <c r="AG331" i="1"/>
  <c r="AG330" i="1"/>
  <c r="AG329" i="1"/>
  <c r="AG328" i="1"/>
  <c r="AG327" i="1"/>
  <c r="AG326" i="1"/>
  <c r="AG325" i="1"/>
  <c r="AG324" i="1"/>
  <c r="AG323" i="1"/>
  <c r="AG322" i="1"/>
  <c r="AG321" i="1"/>
  <c r="AG320" i="1"/>
  <c r="AG319" i="1"/>
  <c r="AG318" i="1"/>
  <c r="AG317" i="1"/>
  <c r="AG316" i="1"/>
  <c r="AG315" i="1"/>
  <c r="AG314" i="1"/>
  <c r="AG313" i="1"/>
  <c r="AG312" i="1"/>
  <c r="AG311" i="1"/>
  <c r="AG310" i="1"/>
  <c r="AG309" i="1"/>
  <c r="AG308" i="1"/>
  <c r="AG307" i="1"/>
  <c r="AG306" i="1"/>
  <c r="AG305" i="1"/>
  <c r="AG304" i="1"/>
  <c r="AG303" i="1"/>
  <c r="AG302" i="1"/>
  <c r="AG301" i="1"/>
  <c r="AG300" i="1"/>
  <c r="AG299" i="1"/>
  <c r="AG298" i="1"/>
  <c r="AG297" i="1"/>
  <c r="AG296" i="1"/>
  <c r="AG295" i="1"/>
  <c r="AG294" i="1"/>
  <c r="AG293" i="1"/>
  <c r="AG292" i="1"/>
  <c r="AG291" i="1"/>
  <c r="AG290" i="1"/>
  <c r="AG289" i="1"/>
  <c r="AG288" i="1"/>
  <c r="AG287" i="1"/>
  <c r="AG286" i="1"/>
  <c r="AG285" i="1"/>
  <c r="AG284" i="1"/>
  <c r="AG283" i="1"/>
  <c r="AG282" i="1"/>
  <c r="AG281" i="1"/>
  <c r="AG280" i="1"/>
  <c r="AG279" i="1"/>
  <c r="AG278" i="1"/>
  <c r="AG277" i="1"/>
  <c r="AG276" i="1"/>
  <c r="AG275" i="1"/>
  <c r="AG274" i="1"/>
  <c r="AG273" i="1"/>
  <c r="AG272" i="1"/>
  <c r="AG271" i="1"/>
  <c r="AG270" i="1"/>
  <c r="AG269" i="1"/>
  <c r="AG268" i="1"/>
  <c r="AG267" i="1"/>
  <c r="AG266" i="1"/>
  <c r="AG265" i="1"/>
  <c r="AG264" i="1"/>
  <c r="AG263" i="1"/>
  <c r="AG262" i="1"/>
  <c r="AG261" i="1"/>
  <c r="AG260" i="1"/>
  <c r="AG259" i="1"/>
  <c r="AG258" i="1"/>
  <c r="AG257" i="1"/>
  <c r="AG256" i="1"/>
  <c r="AG255" i="1"/>
  <c r="AG254" i="1"/>
  <c r="AG253" i="1"/>
  <c r="AG252" i="1"/>
  <c r="AG251" i="1"/>
  <c r="AG250" i="1"/>
  <c r="AG249" i="1"/>
  <c r="AG248" i="1"/>
  <c r="AG247" i="1"/>
  <c r="AG246" i="1"/>
  <c r="AG245" i="1"/>
  <c r="AG244" i="1"/>
  <c r="AG243" i="1"/>
  <c r="AG242" i="1"/>
  <c r="AG241" i="1"/>
  <c r="AG240" i="1"/>
  <c r="AG239" i="1"/>
  <c r="AG238" i="1"/>
  <c r="AG237" i="1"/>
  <c r="AG236" i="1"/>
  <c r="AG235" i="1"/>
  <c r="AG234" i="1"/>
  <c r="AG233" i="1"/>
  <c r="AG232" i="1"/>
  <c r="AG231" i="1"/>
  <c r="AG230" i="1"/>
  <c r="AG229" i="1"/>
  <c r="AG228" i="1"/>
  <c r="AG227" i="1"/>
  <c r="AG226" i="1"/>
  <c r="AG225" i="1"/>
  <c r="AG224" i="1"/>
  <c r="AG223" i="1"/>
  <c r="AG222" i="1"/>
  <c r="AG221" i="1"/>
  <c r="AG220" i="1"/>
  <c r="AG219" i="1"/>
  <c r="AG218" i="1"/>
  <c r="AG217" i="1"/>
  <c r="AG216" i="1"/>
  <c r="AG215" i="1"/>
  <c r="AG214" i="1"/>
  <c r="AG213" i="1"/>
  <c r="AG212" i="1"/>
  <c r="AG211" i="1"/>
  <c r="AG210" i="1"/>
  <c r="AG209" i="1"/>
  <c r="AG208" i="1"/>
  <c r="AG207" i="1"/>
  <c r="AG206" i="1"/>
  <c r="AG205" i="1"/>
  <c r="AG204" i="1"/>
  <c r="AG203" i="1"/>
  <c r="AG202" i="1"/>
  <c r="AG201" i="1"/>
  <c r="AG200" i="1"/>
  <c r="AG199" i="1"/>
  <c r="AG198" i="1"/>
  <c r="AG197" i="1"/>
  <c r="AG196" i="1"/>
  <c r="AG195" i="1"/>
  <c r="AG194" i="1"/>
  <c r="AG193" i="1"/>
  <c r="AG192" i="1"/>
  <c r="AG191" i="1"/>
  <c r="AG190" i="1"/>
  <c r="AG189" i="1"/>
  <c r="AG188" i="1"/>
  <c r="AG187" i="1"/>
  <c r="AG186" i="1"/>
  <c r="AG185" i="1"/>
  <c r="AG184" i="1"/>
  <c r="AG183" i="1"/>
  <c r="AG182" i="1"/>
  <c r="AG181" i="1"/>
  <c r="AG180" i="1"/>
  <c r="AG179" i="1"/>
  <c r="AG178" i="1"/>
  <c r="AG177" i="1"/>
  <c r="AG176" i="1"/>
  <c r="AG175" i="1"/>
  <c r="AG174" i="1"/>
  <c r="AG173" i="1"/>
  <c r="AG172" i="1"/>
  <c r="AG171" i="1"/>
  <c r="AG170" i="1"/>
  <c r="AG169" i="1"/>
  <c r="AG168" i="1"/>
  <c r="AG167" i="1"/>
  <c r="AG166" i="1"/>
  <c r="AG165" i="1"/>
  <c r="AG164" i="1"/>
  <c r="AG163" i="1"/>
  <c r="AG162" i="1"/>
  <c r="AG161" i="1"/>
  <c r="AG160" i="1"/>
  <c r="AG159" i="1"/>
  <c r="AG158" i="1"/>
  <c r="AG157" i="1"/>
  <c r="AG156" i="1"/>
  <c r="AG155" i="1"/>
  <c r="AG154" i="1"/>
  <c r="AG153" i="1"/>
  <c r="AG152" i="1"/>
  <c r="AG151" i="1"/>
  <c r="AG150" i="1"/>
  <c r="AG149" i="1"/>
  <c r="AG148" i="1"/>
  <c r="AG147" i="1"/>
  <c r="AG146" i="1"/>
  <c r="AG145" i="1"/>
  <c r="AG144" i="1"/>
  <c r="AG143" i="1"/>
  <c r="AG142" i="1"/>
  <c r="AG141" i="1"/>
  <c r="AG140" i="1"/>
  <c r="AG139" i="1"/>
  <c r="AG138" i="1"/>
  <c r="AG137" i="1"/>
  <c r="AG136" i="1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121" i="1"/>
  <c r="AG120" i="1"/>
  <c r="AG119" i="1"/>
  <c r="AG118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  <c r="AG2" i="1"/>
  <c r="AG1" i="1"/>
  <c r="B4" i="2"/>
  <c r="O2" i="1" s="1"/>
  <c r="O1" i="1" s="1" a="1"/>
  <c r="O1" i="1" s="1"/>
  <c r="D11" i="1"/>
  <c r="AJ853" i="1" l="1"/>
  <c r="AJ863" i="1"/>
  <c r="AJ873" i="1"/>
  <c r="AH142" i="1"/>
  <c r="AI1049" i="1"/>
  <c r="AI53" i="1"/>
  <c r="AI472" i="1"/>
  <c r="AH481" i="1"/>
  <c r="AI573" i="1"/>
  <c r="AI399" i="1"/>
  <c r="AJ975" i="1"/>
  <c r="AI321" i="1"/>
  <c r="AH351" i="1"/>
  <c r="AI521" i="1"/>
  <c r="AI533" i="1"/>
  <c r="AI549" i="1"/>
  <c r="AI561" i="1"/>
  <c r="AI226" i="1"/>
  <c r="AH781" i="1"/>
  <c r="AI281" i="1"/>
  <c r="AH839" i="1"/>
  <c r="AJ883" i="1"/>
  <c r="AJ893" i="1"/>
  <c r="AJ903" i="1"/>
  <c r="AJ913" i="1"/>
  <c r="AJ923" i="1"/>
  <c r="AJ933" i="1"/>
  <c r="AJ943" i="1"/>
  <c r="AJ953" i="1"/>
  <c r="AJ963" i="1"/>
  <c r="AJ973" i="1"/>
  <c r="AJ983" i="1"/>
  <c r="AJ993" i="1"/>
  <c r="AJ1003" i="1"/>
  <c r="AJ1013" i="1"/>
  <c r="AJ1023" i="1"/>
  <c r="AJ1033" i="1"/>
  <c r="AJ1043" i="1"/>
  <c r="AJ1053" i="1"/>
  <c r="AJ1063" i="1"/>
  <c r="AJ1073" i="1"/>
  <c r="AJ1083" i="1"/>
  <c r="AJ1093" i="1"/>
  <c r="AJ1103" i="1"/>
  <c r="AJ1113" i="1"/>
  <c r="AJ1123" i="1"/>
  <c r="AJ1133" i="1"/>
  <c r="AJ1143" i="1"/>
  <c r="AJ1153" i="1"/>
  <c r="AJ1163" i="1"/>
  <c r="AJ1173" i="1"/>
  <c r="AJ1183" i="1"/>
  <c r="AJ1193" i="1"/>
  <c r="AJ1203" i="1"/>
  <c r="AJ1213" i="1"/>
  <c r="AJ1223" i="1"/>
  <c r="AJ1233" i="1"/>
  <c r="AJ1243" i="1"/>
  <c r="AJ1253" i="1"/>
  <c r="AJ1263" i="1"/>
  <c r="AJ1273" i="1"/>
  <c r="AJ1283" i="1"/>
  <c r="AJ1293" i="1"/>
  <c r="AJ1303" i="1"/>
  <c r="AJ1313" i="1"/>
  <c r="AJ1323" i="1"/>
  <c r="AJ1333" i="1"/>
  <c r="AJ1343" i="1"/>
  <c r="AI290" i="1"/>
  <c r="AH851" i="1"/>
  <c r="AI751" i="1"/>
  <c r="AH298" i="1"/>
  <c r="AH591" i="1"/>
  <c r="AH721" i="1"/>
  <c r="AH1081" i="1"/>
  <c r="AH826" i="1"/>
  <c r="AI121" i="1"/>
  <c r="AI711" i="1"/>
  <c r="AI817" i="1"/>
  <c r="AI536" i="1"/>
  <c r="AI301" i="1"/>
  <c r="AH551" i="1"/>
  <c r="AI888" i="1"/>
  <c r="AH1136" i="1"/>
  <c r="AJ201" i="1"/>
  <c r="AJ211" i="1"/>
  <c r="AJ221" i="1"/>
  <c r="AJ241" i="1"/>
  <c r="AJ251" i="1"/>
  <c r="AJ991" i="1"/>
  <c r="AH71" i="1"/>
  <c r="AI401" i="1"/>
  <c r="AI620" i="1"/>
  <c r="AH419" i="1"/>
  <c r="AH641" i="1"/>
  <c r="AH1169" i="1"/>
  <c r="AH92" i="1"/>
  <c r="AI431" i="1"/>
  <c r="AH679" i="1"/>
  <c r="AH1189" i="1"/>
  <c r="AH102" i="1"/>
  <c r="AH451" i="1"/>
  <c r="AI698" i="1"/>
  <c r="AH1201" i="1"/>
  <c r="AJ596" i="1"/>
  <c r="AI701" i="1"/>
  <c r="AI1248" i="1"/>
  <c r="AI404" i="1"/>
  <c r="AH1116" i="1"/>
  <c r="AJ74" i="1"/>
  <c r="AJ184" i="1"/>
  <c r="AJ294" i="1"/>
  <c r="AJ4" i="1"/>
  <c r="AJ24" i="1"/>
  <c r="AJ244" i="1"/>
  <c r="AJ94" i="1"/>
  <c r="AJ174" i="1"/>
  <c r="AJ254" i="1"/>
  <c r="AI54" i="1"/>
  <c r="AJ906" i="1"/>
  <c r="AJ34" i="1"/>
  <c r="AJ124" i="1"/>
  <c r="AJ264" i="1"/>
  <c r="AJ506" i="1"/>
  <c r="AJ566" i="1"/>
  <c r="AJ646" i="1"/>
  <c r="AJ716" i="1"/>
  <c r="AJ776" i="1"/>
  <c r="AJ836" i="1"/>
  <c r="AJ896" i="1"/>
  <c r="AJ966" i="1"/>
  <c r="AJ1026" i="1"/>
  <c r="AJ1106" i="1"/>
  <c r="AJ1166" i="1"/>
  <c r="AJ1326" i="1"/>
  <c r="AI687" i="1"/>
  <c r="AH139" i="1"/>
  <c r="AI466" i="1"/>
  <c r="AI909" i="1"/>
  <c r="AI319" i="1"/>
  <c r="AI468" i="1"/>
  <c r="AH574" i="1"/>
  <c r="AH914" i="1"/>
  <c r="AI1219" i="1"/>
  <c r="AJ1066" i="1"/>
  <c r="AH469" i="1"/>
  <c r="AH584" i="1"/>
  <c r="AH939" i="1"/>
  <c r="AI1239" i="1"/>
  <c r="AJ726" i="1"/>
  <c r="AI349" i="1"/>
  <c r="AJ14" i="1"/>
  <c r="AJ104" i="1"/>
  <c r="AJ194" i="1"/>
  <c r="AJ304" i="1"/>
  <c r="AI234" i="1"/>
  <c r="AJ476" i="1"/>
  <c r="AJ536" i="1"/>
  <c r="AJ626" i="1"/>
  <c r="AJ696" i="1"/>
  <c r="AJ746" i="1"/>
  <c r="AJ796" i="1"/>
  <c r="AJ856" i="1"/>
  <c r="AJ886" i="1"/>
  <c r="AJ956" i="1"/>
  <c r="AJ1016" i="1"/>
  <c r="AJ1096" i="1"/>
  <c r="AJ1236" i="1"/>
  <c r="AI149" i="1"/>
  <c r="AH986" i="1"/>
  <c r="AJ950" i="1"/>
  <c r="AJ970" i="1"/>
  <c r="AJ990" i="1"/>
  <c r="AH152" i="1"/>
  <c r="AH479" i="1"/>
  <c r="AH596" i="1"/>
  <c r="AI776" i="1"/>
  <c r="AJ44" i="1"/>
  <c r="AJ114" i="1"/>
  <c r="AJ234" i="1"/>
  <c r="AJ486" i="1"/>
  <c r="AJ546" i="1"/>
  <c r="AJ616" i="1"/>
  <c r="AJ656" i="1"/>
  <c r="AJ686" i="1"/>
  <c r="AJ766" i="1"/>
  <c r="AJ816" i="1"/>
  <c r="AJ876" i="1"/>
  <c r="AJ946" i="1"/>
  <c r="AJ1006" i="1"/>
  <c r="AJ1036" i="1"/>
  <c r="AJ1086" i="1"/>
  <c r="AJ1146" i="1"/>
  <c r="AJ1186" i="1"/>
  <c r="AJ1226" i="1"/>
  <c r="AJ1266" i="1"/>
  <c r="AJ1346" i="1"/>
  <c r="AH1257" i="1"/>
  <c r="AH4" i="1"/>
  <c r="AH194" i="1"/>
  <c r="AH361" i="1"/>
  <c r="AI601" i="1"/>
  <c r="AI779" i="1"/>
  <c r="AH991" i="1"/>
  <c r="AH1306" i="1"/>
  <c r="AJ84" i="1"/>
  <c r="AJ164" i="1"/>
  <c r="AJ214" i="1"/>
  <c r="AJ274" i="1"/>
  <c r="AI634" i="1"/>
  <c r="AJ516" i="1"/>
  <c r="AJ586" i="1"/>
  <c r="AJ636" i="1"/>
  <c r="AJ706" i="1"/>
  <c r="AJ786" i="1"/>
  <c r="AJ846" i="1"/>
  <c r="AJ926" i="1"/>
  <c r="AJ986" i="1"/>
  <c r="AJ1046" i="1"/>
  <c r="AJ1126" i="1"/>
  <c r="AJ1216" i="1"/>
  <c r="AJ1286" i="1"/>
  <c r="AH886" i="1"/>
  <c r="AH199" i="1"/>
  <c r="AH1006" i="1"/>
  <c r="AI42" i="1"/>
  <c r="AI201" i="1"/>
  <c r="AH381" i="1"/>
  <c r="AH611" i="1"/>
  <c r="AH784" i="1"/>
  <c r="AH1011" i="1"/>
  <c r="AH1309" i="1"/>
  <c r="AJ64" i="1"/>
  <c r="AJ154" i="1"/>
  <c r="AJ224" i="1"/>
  <c r="AJ314" i="1"/>
  <c r="AH885" i="1"/>
  <c r="AJ496" i="1"/>
  <c r="AJ576" i="1"/>
  <c r="AJ666" i="1"/>
  <c r="AJ756" i="1"/>
  <c r="AJ826" i="1"/>
  <c r="AJ916" i="1"/>
  <c r="AJ996" i="1"/>
  <c r="AJ1076" i="1"/>
  <c r="AJ1206" i="1"/>
  <c r="AJ1306" i="1"/>
  <c r="AI686" i="1"/>
  <c r="AI14" i="1"/>
  <c r="AH374" i="1"/>
  <c r="AH49" i="1"/>
  <c r="AH219" i="1"/>
  <c r="AH491" i="1"/>
  <c r="AI619" i="1"/>
  <c r="AI799" i="1"/>
  <c r="AH1036" i="1"/>
  <c r="AJ54" i="1"/>
  <c r="AJ134" i="1"/>
  <c r="AJ204" i="1"/>
  <c r="AI654" i="1"/>
  <c r="AJ526" i="1"/>
  <c r="AJ606" i="1"/>
  <c r="AJ676" i="1"/>
  <c r="AJ736" i="1"/>
  <c r="AJ806" i="1"/>
  <c r="AJ866" i="1"/>
  <c r="AJ936" i="1"/>
  <c r="AJ1056" i="1"/>
  <c r="AJ1246" i="1"/>
  <c r="AJ1316" i="1"/>
  <c r="AI434" i="1"/>
  <c r="AI906" i="1"/>
  <c r="AI609" i="1"/>
  <c r="AI391" i="1"/>
  <c r="AI501" i="1"/>
  <c r="AI809" i="1"/>
  <c r="AH1341" i="1"/>
  <c r="AJ592" i="1"/>
  <c r="AJ692" i="1"/>
  <c r="AJ802" i="1"/>
  <c r="AJ1052" i="1"/>
  <c r="AJ7" i="1"/>
  <c r="AJ27" i="1"/>
  <c r="AH141" i="1"/>
  <c r="AH61" i="1"/>
  <c r="AI87" i="1"/>
  <c r="AH151" i="1"/>
  <c r="AJ51" i="1"/>
  <c r="AJ61" i="1"/>
  <c r="AJ71" i="1"/>
  <c r="AJ81" i="1"/>
  <c r="AJ91" i="1"/>
  <c r="AJ101" i="1"/>
  <c r="AJ111" i="1"/>
  <c r="AJ121" i="1"/>
  <c r="AJ141" i="1"/>
  <c r="AJ151" i="1"/>
  <c r="AJ161" i="1"/>
  <c r="AJ181" i="1"/>
  <c r="AI11" i="1"/>
  <c r="AH89" i="1"/>
  <c r="AI169" i="1"/>
  <c r="AI17" i="1"/>
  <c r="AH91" i="1"/>
  <c r="AJ41" i="1"/>
  <c r="AH23" i="1"/>
  <c r="AH24" i="1"/>
  <c r="AH99" i="1"/>
  <c r="AJ31" i="1"/>
  <c r="AH29" i="1"/>
  <c r="AJ11" i="1"/>
  <c r="AI31" i="1"/>
  <c r="AH101" i="1"/>
  <c r="AJ21" i="1"/>
  <c r="AH32" i="1"/>
  <c r="AJ35" i="1"/>
  <c r="AJ95" i="1"/>
  <c r="AJ155" i="1"/>
  <c r="AJ215" i="1"/>
  <c r="AJ295" i="1"/>
  <c r="AI1255" i="1"/>
  <c r="AH156" i="1"/>
  <c r="AI156" i="1"/>
  <c r="AI326" i="1"/>
  <c r="AH326" i="1"/>
  <c r="AH436" i="1"/>
  <c r="AI436" i="1"/>
  <c r="AH496" i="1"/>
  <c r="AI496" i="1"/>
  <c r="AH546" i="1"/>
  <c r="AI546" i="1"/>
  <c r="AJ556" i="1"/>
  <c r="AH556" i="1"/>
  <c r="AH606" i="1"/>
  <c r="AI606" i="1"/>
  <c r="AI656" i="1"/>
  <c r="AH656" i="1"/>
  <c r="AH716" i="1"/>
  <c r="AI716" i="1"/>
  <c r="AI726" i="1"/>
  <c r="AH726" i="1"/>
  <c r="AI786" i="1"/>
  <c r="AH786" i="1"/>
  <c r="AI796" i="1"/>
  <c r="AH796" i="1"/>
  <c r="AI866" i="1"/>
  <c r="AH866" i="1"/>
  <c r="AI926" i="1"/>
  <c r="AH926" i="1"/>
  <c r="AI1076" i="1"/>
  <c r="AH1076" i="1"/>
  <c r="AI1086" i="1"/>
  <c r="AH1086" i="1"/>
  <c r="AI1206" i="1"/>
  <c r="AH1206" i="1"/>
  <c r="AH1216" i="1"/>
  <c r="AI1216" i="1"/>
  <c r="AI1276" i="1"/>
  <c r="AH1276" i="1"/>
  <c r="AH1286" i="1"/>
  <c r="AI1286" i="1"/>
  <c r="AI218" i="1"/>
  <c r="AI688" i="1"/>
  <c r="AH1137" i="1"/>
  <c r="AJ235" i="1"/>
  <c r="AH337" i="1"/>
  <c r="AI337" i="1"/>
  <c r="AH647" i="1"/>
  <c r="AI647" i="1"/>
  <c r="AH657" i="1"/>
  <c r="AI657" i="1"/>
  <c r="AI727" i="1"/>
  <c r="AH727" i="1"/>
  <c r="AI867" i="1"/>
  <c r="AH867" i="1"/>
  <c r="AI1017" i="1"/>
  <c r="AH1017" i="1"/>
  <c r="AI1107" i="1"/>
  <c r="AH1107" i="1"/>
  <c r="AI1207" i="1"/>
  <c r="AH1207" i="1"/>
  <c r="AI1277" i="1"/>
  <c r="AH1277" i="1"/>
  <c r="AI1287" i="1"/>
  <c r="AH1287" i="1"/>
  <c r="AH476" i="1"/>
  <c r="AH806" i="1"/>
  <c r="AH907" i="1"/>
  <c r="AH1156" i="1"/>
  <c r="AH1267" i="1"/>
  <c r="AJ25" i="1"/>
  <c r="AJ255" i="1"/>
  <c r="AJ37" i="1"/>
  <c r="AJ47" i="1"/>
  <c r="AJ57" i="1"/>
  <c r="AJ67" i="1"/>
  <c r="AJ77" i="1"/>
  <c r="AJ87" i="1"/>
  <c r="AJ97" i="1"/>
  <c r="AJ107" i="1"/>
  <c r="AJ117" i="1"/>
  <c r="AJ127" i="1"/>
  <c r="AJ137" i="1"/>
  <c r="AJ147" i="1"/>
  <c r="AJ157" i="1"/>
  <c r="AJ167" i="1"/>
  <c r="AJ177" i="1"/>
  <c r="AJ187" i="1"/>
  <c r="AJ197" i="1"/>
  <c r="AJ207" i="1"/>
  <c r="AJ217" i="1"/>
  <c r="AJ227" i="1"/>
  <c r="AJ237" i="1"/>
  <c r="AJ247" i="1"/>
  <c r="AJ257" i="1"/>
  <c r="AJ267" i="1"/>
  <c r="AJ277" i="1"/>
  <c r="AJ287" i="1"/>
  <c r="AJ297" i="1"/>
  <c r="AJ307" i="1"/>
  <c r="AJ317" i="1"/>
  <c r="AJ327" i="1"/>
  <c r="AJ337" i="1"/>
  <c r="AJ347" i="1"/>
  <c r="AJ357" i="1"/>
  <c r="AJ367" i="1"/>
  <c r="AJ387" i="1"/>
  <c r="AJ397" i="1"/>
  <c r="AJ407" i="1"/>
  <c r="AJ417" i="1"/>
  <c r="AJ427" i="1"/>
  <c r="AJ437" i="1"/>
  <c r="AJ447" i="1"/>
  <c r="AJ457" i="1"/>
  <c r="AJ467" i="1"/>
  <c r="AJ477" i="1"/>
  <c r="AJ487" i="1"/>
  <c r="AJ497" i="1"/>
  <c r="AJ507" i="1"/>
  <c r="AJ517" i="1"/>
  <c r="AJ527" i="1"/>
  <c r="AJ537" i="1"/>
  <c r="AJ547" i="1"/>
  <c r="AJ567" i="1"/>
  <c r="AJ577" i="1"/>
  <c r="AJ587" i="1"/>
  <c r="AJ597" i="1"/>
  <c r="AJ607" i="1"/>
  <c r="AJ617" i="1"/>
  <c r="AJ627" i="1"/>
  <c r="AJ637" i="1"/>
  <c r="AJ647" i="1"/>
  <c r="AJ657" i="1"/>
  <c r="AH708" i="1"/>
  <c r="AH1026" i="1"/>
  <c r="AJ68" i="1"/>
  <c r="AJ238" i="1"/>
  <c r="AJ508" i="1"/>
  <c r="AJ578" i="1"/>
  <c r="AJ688" i="1"/>
  <c r="AJ1028" i="1"/>
  <c r="AI39" i="1"/>
  <c r="AH39" i="1"/>
  <c r="AI119" i="1"/>
  <c r="AH119" i="1"/>
  <c r="AI209" i="1"/>
  <c r="AH209" i="1"/>
  <c r="AH269" i="1"/>
  <c r="AI269" i="1"/>
  <c r="AI279" i="1"/>
  <c r="AH279" i="1"/>
  <c r="AI329" i="1"/>
  <c r="AH329" i="1"/>
  <c r="AI339" i="1"/>
  <c r="AH339" i="1"/>
  <c r="AH389" i="1"/>
  <c r="AI389" i="1"/>
  <c r="AH439" i="1"/>
  <c r="AI439" i="1"/>
  <c r="AH449" i="1"/>
  <c r="AI449" i="1"/>
  <c r="AH459" i="1"/>
  <c r="AI459" i="1"/>
  <c r="AI489" i="1"/>
  <c r="AH489" i="1"/>
  <c r="AI499" i="1"/>
  <c r="AH499" i="1"/>
  <c r="AI599" i="1"/>
  <c r="AH599" i="1"/>
  <c r="AI659" i="1"/>
  <c r="AH659" i="1"/>
  <c r="AH669" i="1"/>
  <c r="AI669" i="1"/>
  <c r="AI1009" i="1"/>
  <c r="AH1009" i="1"/>
  <c r="AH1089" i="1"/>
  <c r="AI1089" i="1"/>
  <c r="AI162" i="1"/>
  <c r="AI406" i="1"/>
  <c r="AH566" i="1"/>
  <c r="AI622" i="1"/>
  <c r="AI916" i="1"/>
  <c r="AH1037" i="1"/>
  <c r="AH1177" i="1"/>
  <c r="AH1307" i="1"/>
  <c r="AJ108" i="1"/>
  <c r="AJ528" i="1"/>
  <c r="AJ898" i="1"/>
  <c r="AH1175" i="1"/>
  <c r="AJ9" i="1"/>
  <c r="AJ19" i="1"/>
  <c r="AJ29" i="1"/>
  <c r="AJ39" i="1"/>
  <c r="AJ49" i="1"/>
  <c r="AJ59" i="1"/>
  <c r="AJ69" i="1"/>
  <c r="AJ89" i="1"/>
  <c r="AJ99" i="1"/>
  <c r="AJ109" i="1"/>
  <c r="AJ119" i="1"/>
  <c r="AJ129" i="1"/>
  <c r="AJ139" i="1"/>
  <c r="AJ149" i="1"/>
  <c r="AJ169" i="1"/>
  <c r="AJ179" i="1"/>
  <c r="AJ199" i="1"/>
  <c r="AJ209" i="1"/>
  <c r="AJ239" i="1"/>
  <c r="AJ249" i="1"/>
  <c r="AJ259" i="1"/>
  <c r="AJ269" i="1"/>
  <c r="AJ279" i="1"/>
  <c r="AJ289" i="1"/>
  <c r="AJ299" i="1"/>
  <c r="AJ319" i="1"/>
  <c r="AJ329" i="1"/>
  <c r="AJ339" i="1"/>
  <c r="AJ349" i="1"/>
  <c r="AJ359" i="1"/>
  <c r="AJ369" i="1"/>
  <c r="AJ389" i="1"/>
  <c r="AJ399" i="1"/>
  <c r="AJ409" i="1"/>
  <c r="AJ419" i="1"/>
  <c r="AJ429" i="1"/>
  <c r="AJ439" i="1"/>
  <c r="AJ449" i="1"/>
  <c r="AJ459" i="1"/>
  <c r="AJ469" i="1"/>
  <c r="AJ479" i="1"/>
  <c r="AJ489" i="1"/>
  <c r="AJ499" i="1"/>
  <c r="AJ509" i="1"/>
  <c r="AJ519" i="1"/>
  <c r="AJ529" i="1"/>
  <c r="AJ539" i="1"/>
  <c r="AJ549" i="1"/>
  <c r="AJ559" i="1"/>
  <c r="AJ569" i="1"/>
  <c r="AJ579" i="1"/>
  <c r="AJ589" i="1"/>
  <c r="AJ599" i="1"/>
  <c r="AJ609" i="1"/>
  <c r="AJ619" i="1"/>
  <c r="AJ639" i="1"/>
  <c r="AJ649" i="1"/>
  <c r="AI232" i="1"/>
  <c r="AI416" i="1"/>
  <c r="AH486" i="1"/>
  <c r="AI569" i="1"/>
  <c r="AH836" i="1"/>
  <c r="AH919" i="1"/>
  <c r="AH1039" i="1"/>
  <c r="AI1178" i="1"/>
  <c r="AI1308" i="1"/>
  <c r="AJ28" i="1"/>
  <c r="AJ538" i="1"/>
  <c r="AH239" i="1"/>
  <c r="AI636" i="1"/>
  <c r="AI746" i="1"/>
  <c r="AH1056" i="1"/>
  <c r="AI1316" i="1"/>
  <c r="AH109" i="1"/>
  <c r="AI176" i="1"/>
  <c r="AH432" i="1"/>
  <c r="AI506" i="1"/>
  <c r="AH576" i="1"/>
  <c r="AH846" i="1"/>
  <c r="AH946" i="1"/>
  <c r="AJ298" i="1"/>
  <c r="AH9" i="1"/>
  <c r="AI59" i="1"/>
  <c r="AH179" i="1"/>
  <c r="AH242" i="1"/>
  <c r="AH509" i="1"/>
  <c r="AH646" i="1"/>
  <c r="AH756" i="1"/>
  <c r="AI849" i="1"/>
  <c r="AJ5" i="1"/>
  <c r="AJ45" i="1"/>
  <c r="AJ65" i="1"/>
  <c r="AJ105" i="1"/>
  <c r="AJ135" i="1"/>
  <c r="AJ165" i="1"/>
  <c r="AJ185" i="1"/>
  <c r="AJ205" i="1"/>
  <c r="AJ245" i="1"/>
  <c r="AJ275" i="1"/>
  <c r="AH108" i="1"/>
  <c r="AI108" i="1"/>
  <c r="AJ58" i="1"/>
  <c r="AJ148" i="1"/>
  <c r="AJ208" i="1"/>
  <c r="AJ228" i="1"/>
  <c r="AJ328" i="1"/>
  <c r="AJ358" i="1"/>
  <c r="AJ398" i="1"/>
  <c r="AJ448" i="1"/>
  <c r="AJ498" i="1"/>
  <c r="AJ548" i="1"/>
  <c r="AJ568" i="1"/>
  <c r="AJ598" i="1"/>
  <c r="AJ648" i="1"/>
  <c r="AJ668" i="1"/>
  <c r="AJ738" i="1"/>
  <c r="AJ798" i="1"/>
  <c r="AJ818" i="1"/>
  <c r="AJ838" i="1"/>
  <c r="AJ848" i="1"/>
  <c r="AJ928" i="1"/>
  <c r="AJ968" i="1"/>
  <c r="AJ1008" i="1"/>
  <c r="AJ1038" i="1"/>
  <c r="AJ1068" i="1"/>
  <c r="AJ1088" i="1"/>
  <c r="AJ1108" i="1"/>
  <c r="AJ1128" i="1"/>
  <c r="AJ1148" i="1"/>
  <c r="AH328" i="1"/>
  <c r="AH736" i="1"/>
  <c r="AI122" i="1"/>
  <c r="AH122" i="1"/>
  <c r="AH212" i="1"/>
  <c r="AI212" i="1"/>
  <c r="AI382" i="1"/>
  <c r="AH382" i="1"/>
  <c r="AH392" i="1"/>
  <c r="AI392" i="1"/>
  <c r="AI492" i="1"/>
  <c r="AH492" i="1"/>
  <c r="AH189" i="1"/>
  <c r="AH249" i="1"/>
  <c r="AI358" i="1"/>
  <c r="AI435" i="1"/>
  <c r="AI519" i="1"/>
  <c r="AH579" i="1"/>
  <c r="AH1326" i="1"/>
  <c r="AJ22" i="1"/>
  <c r="AJ32" i="1"/>
  <c r="AJ42" i="1"/>
  <c r="AJ52" i="1"/>
  <c r="AJ62" i="1"/>
  <c r="AJ82" i="1"/>
  <c r="AJ122" i="1"/>
  <c r="AJ132" i="1"/>
  <c r="AJ142" i="1"/>
  <c r="AJ152" i="1"/>
  <c r="AJ172" i="1"/>
  <c r="AJ182" i="1"/>
  <c r="AJ202" i="1"/>
  <c r="AJ212" i="1"/>
  <c r="AJ232" i="1"/>
  <c r="AJ242" i="1"/>
  <c r="AJ252" i="1"/>
  <c r="AJ272" i="1"/>
  <c r="AJ292" i="1"/>
  <c r="AJ302" i="1"/>
  <c r="AJ322" i="1"/>
  <c r="AJ332" i="1"/>
  <c r="AJ362" i="1"/>
  <c r="AJ372" i="1"/>
  <c r="AJ392" i="1"/>
  <c r="AJ402" i="1"/>
  <c r="AJ422" i="1"/>
  <c r="AJ472" i="1"/>
  <c r="AJ492" i="1"/>
  <c r="AJ522" i="1"/>
  <c r="AJ572" i="1"/>
  <c r="AJ612" i="1"/>
  <c r="AJ622" i="1"/>
  <c r="AJ632" i="1"/>
  <c r="AJ642" i="1"/>
  <c r="AJ672" i="1"/>
  <c r="AJ682" i="1"/>
  <c r="AJ712" i="1"/>
  <c r="AJ722" i="1"/>
  <c r="AJ742" i="1"/>
  <c r="AJ752" i="1"/>
  <c r="AJ772" i="1"/>
  <c r="AJ782" i="1"/>
  <c r="AJ822" i="1"/>
  <c r="AJ842" i="1"/>
  <c r="AJ852" i="1"/>
  <c r="AJ892" i="1"/>
  <c r="AJ902" i="1"/>
  <c r="AJ932" i="1"/>
  <c r="AJ972" i="1"/>
  <c r="AJ982" i="1"/>
  <c r="AJ992" i="1"/>
  <c r="AJ1002" i="1"/>
  <c r="AJ1032" i="1"/>
  <c r="AJ1042" i="1"/>
  <c r="AJ1072" i="1"/>
  <c r="AJ1082" i="1"/>
  <c r="AJ1092" i="1"/>
  <c r="AJ1122" i="1"/>
  <c r="AJ1132" i="1"/>
  <c r="AJ1152" i="1"/>
  <c r="AJ1162" i="1"/>
  <c r="AJ1192" i="1"/>
  <c r="AJ1202" i="1"/>
  <c r="AJ1212" i="1"/>
  <c r="AJ1222" i="1"/>
  <c r="AJ1242" i="1"/>
  <c r="AJ1252" i="1"/>
  <c r="AJ1282" i="1"/>
  <c r="AJ1302" i="1"/>
  <c r="AJ1342" i="1"/>
  <c r="AH129" i="1"/>
  <c r="AI759" i="1"/>
  <c r="AH859" i="1"/>
  <c r="AI956" i="1"/>
  <c r="AH1075" i="1"/>
  <c r="AH1236" i="1"/>
  <c r="AJ38" i="1"/>
  <c r="AI938" i="1"/>
  <c r="AH1227" i="1"/>
  <c r="AH33" i="1"/>
  <c r="AI33" i="1"/>
  <c r="AI203" i="1"/>
  <c r="AH203" i="1"/>
  <c r="AI243" i="1"/>
  <c r="AH243" i="1"/>
  <c r="AH263" i="1"/>
  <c r="AI263" i="1"/>
  <c r="AH62" i="1"/>
  <c r="AH132" i="1"/>
  <c r="AI289" i="1"/>
  <c r="AH369" i="1"/>
  <c r="AH522" i="1"/>
  <c r="AI586" i="1"/>
  <c r="AH676" i="1"/>
  <c r="AI767" i="1"/>
  <c r="AH1237" i="1"/>
  <c r="AI1328" i="1"/>
  <c r="AJ268" i="1"/>
  <c r="AI1015" i="1"/>
  <c r="AH1015" i="1"/>
  <c r="AI1305" i="1"/>
  <c r="AH1305" i="1"/>
  <c r="AJ15" i="1"/>
  <c r="AJ55" i="1"/>
  <c r="AJ75" i="1"/>
  <c r="AJ85" i="1"/>
  <c r="AJ115" i="1"/>
  <c r="AJ125" i="1"/>
  <c r="AJ145" i="1"/>
  <c r="AJ175" i="1"/>
  <c r="AJ195" i="1"/>
  <c r="AJ225" i="1"/>
  <c r="AJ265" i="1"/>
  <c r="AI38" i="1"/>
  <c r="AH38" i="1"/>
  <c r="AI338" i="1"/>
  <c r="AH338" i="1"/>
  <c r="AI728" i="1"/>
  <c r="AH728" i="1"/>
  <c r="AI798" i="1"/>
  <c r="AH798" i="1"/>
  <c r="AH858" i="1"/>
  <c r="AI858" i="1"/>
  <c r="AI918" i="1"/>
  <c r="AH918" i="1"/>
  <c r="AH928" i="1"/>
  <c r="AI928" i="1"/>
  <c r="AH1188" i="1"/>
  <c r="AI1188" i="1"/>
  <c r="AJ8" i="1"/>
  <c r="AJ48" i="1"/>
  <c r="AJ118" i="1"/>
  <c r="AJ178" i="1"/>
  <c r="AJ218" i="1"/>
  <c r="AJ348" i="1"/>
  <c r="AJ368" i="1"/>
  <c r="AJ468" i="1"/>
  <c r="AJ608" i="1"/>
  <c r="AJ638" i="1"/>
  <c r="AJ658" i="1"/>
  <c r="AJ678" i="1"/>
  <c r="AJ698" i="1"/>
  <c r="AJ708" i="1"/>
  <c r="AJ748" i="1"/>
  <c r="AJ808" i="1"/>
  <c r="AJ858" i="1"/>
  <c r="AJ888" i="1"/>
  <c r="AJ918" i="1"/>
  <c r="AJ978" i="1"/>
  <c r="AJ998" i="1"/>
  <c r="AJ1048" i="1"/>
  <c r="AJ1098" i="1"/>
  <c r="AJ1118" i="1"/>
  <c r="AH228" i="1"/>
  <c r="AI1186" i="1"/>
  <c r="AJ2" i="1"/>
  <c r="AH2" i="1"/>
  <c r="AI82" i="1"/>
  <c r="AH82" i="1"/>
  <c r="AI112" i="1"/>
  <c r="AH112" i="1"/>
  <c r="AI542" i="1"/>
  <c r="AJ542" i="1"/>
  <c r="AI562" i="1"/>
  <c r="AH562" i="1"/>
  <c r="AH1066" i="1"/>
  <c r="AH69" i="1"/>
  <c r="AH192" i="1"/>
  <c r="AI526" i="1"/>
  <c r="AH589" i="1"/>
  <c r="AI876" i="1"/>
  <c r="AH965" i="1"/>
  <c r="AH1336" i="1"/>
  <c r="AI34" i="1"/>
  <c r="AH34" i="1"/>
  <c r="AH154" i="1"/>
  <c r="AI154" i="1"/>
  <c r="AH204" i="1"/>
  <c r="AI204" i="1"/>
  <c r="AH504" i="1"/>
  <c r="AI504" i="1"/>
  <c r="AH934" i="1"/>
  <c r="AI934" i="1"/>
  <c r="AH1014" i="1"/>
  <c r="AI1014" i="1"/>
  <c r="AH133" i="1"/>
  <c r="AI193" i="1"/>
  <c r="AH296" i="1"/>
  <c r="AH372" i="1"/>
  <c r="AI462" i="1"/>
  <c r="AH529" i="1"/>
  <c r="AI678" i="1"/>
  <c r="AI879" i="1"/>
  <c r="AI966" i="1"/>
  <c r="AH1245" i="1"/>
  <c r="AJ667" i="1"/>
  <c r="AJ677" i="1"/>
  <c r="AJ687" i="1"/>
  <c r="AJ697" i="1"/>
  <c r="AJ707" i="1"/>
  <c r="AJ717" i="1"/>
  <c r="AJ727" i="1"/>
  <c r="AJ737" i="1"/>
  <c r="AJ747" i="1"/>
  <c r="AJ757" i="1"/>
  <c r="AJ767" i="1"/>
  <c r="AJ777" i="1"/>
  <c r="AJ787" i="1"/>
  <c r="AJ797" i="1"/>
  <c r="AJ807" i="1"/>
  <c r="AJ817" i="1"/>
  <c r="AJ827" i="1"/>
  <c r="AJ837" i="1"/>
  <c r="AJ847" i="1"/>
  <c r="AJ857" i="1"/>
  <c r="AJ867" i="1"/>
  <c r="AJ877" i="1"/>
  <c r="AJ887" i="1"/>
  <c r="AJ897" i="1"/>
  <c r="AJ907" i="1"/>
  <c r="AJ917" i="1"/>
  <c r="AJ927" i="1"/>
  <c r="AJ937" i="1"/>
  <c r="AJ947" i="1"/>
  <c r="AJ957" i="1"/>
  <c r="AJ967" i="1"/>
  <c r="AJ987" i="1"/>
  <c r="AJ997" i="1"/>
  <c r="AJ1007" i="1"/>
  <c r="AJ1017" i="1"/>
  <c r="AJ1027" i="1"/>
  <c r="AJ1037" i="1"/>
  <c r="AJ1047" i="1"/>
  <c r="AJ1057" i="1"/>
  <c r="AJ1067" i="1"/>
  <c r="AJ1077" i="1"/>
  <c r="AJ1087" i="1"/>
  <c r="AJ1097" i="1"/>
  <c r="AJ1107" i="1"/>
  <c r="AJ1117" i="1"/>
  <c r="AJ1127" i="1"/>
  <c r="AJ1137" i="1"/>
  <c r="AJ1147" i="1"/>
  <c r="AJ1157" i="1"/>
  <c r="AJ1167" i="1"/>
  <c r="AJ1177" i="1"/>
  <c r="AJ1187" i="1"/>
  <c r="AJ1197" i="1"/>
  <c r="AJ1207" i="1"/>
  <c r="AJ1217" i="1"/>
  <c r="AJ1227" i="1"/>
  <c r="AJ1237" i="1"/>
  <c r="AJ1247" i="1"/>
  <c r="AJ1257" i="1"/>
  <c r="AJ1267" i="1"/>
  <c r="AJ1287" i="1"/>
  <c r="AH1269" i="1"/>
  <c r="AI1339" i="1"/>
  <c r="AJ1158" i="1"/>
  <c r="AJ1168" i="1"/>
  <c r="AJ1178" i="1"/>
  <c r="AJ1188" i="1"/>
  <c r="AJ1208" i="1"/>
  <c r="AJ1218" i="1"/>
  <c r="AJ1228" i="1"/>
  <c r="AJ1248" i="1"/>
  <c r="AJ1258" i="1"/>
  <c r="AJ1268" i="1"/>
  <c r="AJ1278" i="1"/>
  <c r="AJ1288" i="1"/>
  <c r="AJ1298" i="1"/>
  <c r="AJ1308" i="1"/>
  <c r="AJ1328" i="1"/>
  <c r="AJ1338" i="1"/>
  <c r="AJ1348" i="1"/>
  <c r="AI1199" i="1"/>
  <c r="AJ659" i="1"/>
  <c r="AJ669" i="1"/>
  <c r="AJ679" i="1"/>
  <c r="AJ689" i="1"/>
  <c r="AJ699" i="1"/>
  <c r="AJ709" i="1"/>
  <c r="AJ719" i="1"/>
  <c r="AJ739" i="1"/>
  <c r="AJ749" i="1"/>
  <c r="AJ759" i="1"/>
  <c r="AJ769" i="1"/>
  <c r="AJ779" i="1"/>
  <c r="AJ789" i="1"/>
  <c r="AJ799" i="1"/>
  <c r="AJ809" i="1"/>
  <c r="AJ819" i="1"/>
  <c r="AJ839" i="1"/>
  <c r="AJ849" i="1"/>
  <c r="AJ859" i="1"/>
  <c r="AJ869" i="1"/>
  <c r="AJ879" i="1"/>
  <c r="AJ889" i="1"/>
  <c r="AJ899" i="1"/>
  <c r="AJ909" i="1"/>
  <c r="AJ919" i="1"/>
  <c r="AJ929" i="1"/>
  <c r="AJ939" i="1"/>
  <c r="AJ949" i="1"/>
  <c r="AJ959" i="1"/>
  <c r="AJ969" i="1"/>
  <c r="AJ979" i="1"/>
  <c r="AJ989" i="1"/>
  <c r="AJ999" i="1"/>
  <c r="AJ1009" i="1"/>
  <c r="AJ1029" i="1"/>
  <c r="AJ1039" i="1"/>
  <c r="AJ1049" i="1"/>
  <c r="AJ1069" i="1"/>
  <c r="AJ1079" i="1"/>
  <c r="AJ1089" i="1"/>
  <c r="AJ1099" i="1"/>
  <c r="AJ1109" i="1"/>
  <c r="AJ1119" i="1"/>
  <c r="AJ1129" i="1"/>
  <c r="AJ1149" i="1"/>
  <c r="AJ1159" i="1"/>
  <c r="AJ1169" i="1"/>
  <c r="AJ1179" i="1"/>
  <c r="AJ1189" i="1"/>
  <c r="AJ1199" i="1"/>
  <c r="AJ1209" i="1"/>
  <c r="AJ1219" i="1"/>
  <c r="AJ1229" i="1"/>
  <c r="AJ1239" i="1"/>
  <c r="AJ1249" i="1"/>
  <c r="AJ1259" i="1"/>
  <c r="AJ1269" i="1"/>
  <c r="AJ1279" i="1"/>
  <c r="AJ1289" i="1"/>
  <c r="AJ1299" i="1"/>
  <c r="AJ1309" i="1"/>
  <c r="AJ1329" i="1"/>
  <c r="AJ1339" i="1"/>
  <c r="AJ1349" i="1"/>
  <c r="AJ620" i="1"/>
  <c r="AH1109" i="1"/>
  <c r="AI1209" i="1"/>
  <c r="AJ711" i="1"/>
  <c r="AH341" i="1"/>
  <c r="AI670" i="1"/>
  <c r="AI5" i="1"/>
  <c r="AH5" i="1"/>
  <c r="AI15" i="1"/>
  <c r="AH15" i="1"/>
  <c r="AI25" i="1"/>
  <c r="AH25" i="1"/>
  <c r="AI45" i="1"/>
  <c r="AH45" i="1"/>
  <c r="AI65" i="1"/>
  <c r="AH65" i="1"/>
  <c r="AI75" i="1"/>
  <c r="AH75" i="1"/>
  <c r="AI85" i="1"/>
  <c r="AH85" i="1"/>
  <c r="AI95" i="1"/>
  <c r="AH95" i="1"/>
  <c r="AI105" i="1"/>
  <c r="AH105" i="1"/>
  <c r="AI115" i="1"/>
  <c r="AH115" i="1"/>
  <c r="AI125" i="1"/>
  <c r="AH125" i="1"/>
  <c r="AI135" i="1"/>
  <c r="AH135" i="1"/>
  <c r="AI145" i="1"/>
  <c r="AH145" i="1"/>
  <c r="AI155" i="1"/>
  <c r="AH155" i="1"/>
  <c r="AI165" i="1"/>
  <c r="AH165" i="1"/>
  <c r="AI185" i="1"/>
  <c r="AH185" i="1"/>
  <c r="AI195" i="1"/>
  <c r="AH195" i="1"/>
  <c r="AI205" i="1"/>
  <c r="AH205" i="1"/>
  <c r="AI215" i="1"/>
  <c r="AH215" i="1"/>
  <c r="AI225" i="1"/>
  <c r="AH225" i="1"/>
  <c r="AI235" i="1"/>
  <c r="AH235" i="1"/>
  <c r="AI245" i="1"/>
  <c r="AH245" i="1"/>
  <c r="AI255" i="1"/>
  <c r="AH255" i="1"/>
  <c r="AI265" i="1"/>
  <c r="AH265" i="1"/>
  <c r="AI275" i="1"/>
  <c r="AH275" i="1"/>
  <c r="AJ285" i="1"/>
  <c r="AI285" i="1"/>
  <c r="AH285" i="1"/>
  <c r="AI295" i="1"/>
  <c r="AH295" i="1"/>
  <c r="AI305" i="1"/>
  <c r="AH305" i="1"/>
  <c r="AI315" i="1"/>
  <c r="AH315" i="1"/>
  <c r="AI325" i="1"/>
  <c r="AH325" i="1"/>
  <c r="AI335" i="1"/>
  <c r="AH335" i="1"/>
  <c r="AI345" i="1"/>
  <c r="AH345" i="1"/>
  <c r="AJ355" i="1"/>
  <c r="AI355" i="1"/>
  <c r="AH355" i="1"/>
  <c r="AI365" i="1"/>
  <c r="AH365" i="1"/>
  <c r="AI375" i="1"/>
  <c r="AH375" i="1"/>
  <c r="AI385" i="1"/>
  <c r="AH385" i="1"/>
  <c r="AI395" i="1"/>
  <c r="AH395" i="1"/>
  <c r="AH415" i="1"/>
  <c r="AI415" i="1"/>
  <c r="AI425" i="1"/>
  <c r="AH425" i="1"/>
  <c r="AI445" i="1"/>
  <c r="AH445" i="1"/>
  <c r="AI455" i="1"/>
  <c r="AH455" i="1"/>
  <c r="AH465" i="1"/>
  <c r="AI465" i="1"/>
  <c r="AI475" i="1"/>
  <c r="AH475" i="1"/>
  <c r="AH485" i="1"/>
  <c r="AI485" i="1"/>
  <c r="AI505" i="1"/>
  <c r="AH505" i="1"/>
  <c r="AI515" i="1"/>
  <c r="AH515" i="1"/>
  <c r="AH525" i="1"/>
  <c r="AI525" i="1"/>
  <c r="AI535" i="1"/>
  <c r="AH535" i="1"/>
  <c r="AI555" i="1"/>
  <c r="AH555" i="1"/>
  <c r="AI565" i="1"/>
  <c r="AH565" i="1"/>
  <c r="AI575" i="1"/>
  <c r="AH575" i="1"/>
  <c r="AI585" i="1"/>
  <c r="AH585" i="1"/>
  <c r="AI595" i="1"/>
  <c r="AH595" i="1"/>
  <c r="AH605" i="1"/>
  <c r="AI605" i="1"/>
  <c r="AI625" i="1"/>
  <c r="AH625" i="1"/>
  <c r="AI635" i="1"/>
  <c r="AH635" i="1"/>
  <c r="AI645" i="1"/>
  <c r="AH645" i="1"/>
  <c r="AI655" i="1"/>
  <c r="AH655" i="1"/>
  <c r="AI665" i="1"/>
  <c r="AH665" i="1"/>
  <c r="AH675" i="1"/>
  <c r="AI675" i="1"/>
  <c r="AH685" i="1"/>
  <c r="AI685" i="1"/>
  <c r="AI695" i="1"/>
  <c r="AH695" i="1"/>
  <c r="AJ695" i="1"/>
  <c r="AI705" i="1"/>
  <c r="AH705" i="1"/>
  <c r="AI715" i="1"/>
  <c r="AH715" i="1"/>
  <c r="AH725" i="1"/>
  <c r="AI725" i="1"/>
  <c r="AI735" i="1"/>
  <c r="AH735" i="1"/>
  <c r="AH755" i="1"/>
  <c r="AI755" i="1"/>
  <c r="AJ765" i="1"/>
  <c r="AI765" i="1"/>
  <c r="AH765" i="1"/>
  <c r="AI775" i="1"/>
  <c r="AH775" i="1"/>
  <c r="AI785" i="1"/>
  <c r="AH785" i="1"/>
  <c r="AH795" i="1"/>
  <c r="AI795" i="1"/>
  <c r="AI805" i="1"/>
  <c r="AH805" i="1"/>
  <c r="AI825" i="1"/>
  <c r="AH825" i="1"/>
  <c r="AJ835" i="1"/>
  <c r="AI835" i="1"/>
  <c r="AH835" i="1"/>
  <c r="AI845" i="1"/>
  <c r="AH845" i="1"/>
  <c r="AI16" i="1"/>
  <c r="AI615" i="1"/>
  <c r="AH6" i="1"/>
  <c r="AI6" i="1"/>
  <c r="AH26" i="1"/>
  <c r="AI26" i="1"/>
  <c r="AH36" i="1"/>
  <c r="AI36" i="1"/>
  <c r="AH46" i="1"/>
  <c r="AI46" i="1"/>
  <c r="AI7" i="1"/>
  <c r="AH7" i="1"/>
  <c r="AJ17" i="1"/>
  <c r="AI27" i="1"/>
  <c r="AH27" i="1"/>
  <c r="AH37" i="1"/>
  <c r="AI37" i="1"/>
  <c r="AI47" i="1"/>
  <c r="AH47" i="1"/>
  <c r="AI57" i="1"/>
  <c r="AH57" i="1"/>
  <c r="AH67" i="1"/>
  <c r="AI67" i="1"/>
  <c r="AI77" i="1"/>
  <c r="AH77" i="1"/>
  <c r="AI97" i="1"/>
  <c r="AH97" i="1"/>
  <c r="AI117" i="1"/>
  <c r="AH117" i="1"/>
  <c r="AI127" i="1"/>
  <c r="AH127" i="1"/>
  <c r="AI137" i="1"/>
  <c r="AH137" i="1"/>
  <c r="AI147" i="1"/>
  <c r="AH147" i="1"/>
  <c r="AH157" i="1"/>
  <c r="AI157" i="1"/>
  <c r="AI167" i="1"/>
  <c r="AH167" i="1"/>
  <c r="AI187" i="1"/>
  <c r="AH187" i="1"/>
  <c r="AI197" i="1"/>
  <c r="AH197" i="1"/>
  <c r="AH207" i="1"/>
  <c r="AI207" i="1"/>
  <c r="AH237" i="1"/>
  <c r="AI237" i="1"/>
  <c r="AI247" i="1"/>
  <c r="AH247" i="1"/>
  <c r="AI257" i="1"/>
  <c r="AH257" i="1"/>
  <c r="AI277" i="1"/>
  <c r="AH277" i="1"/>
  <c r="AI287" i="1"/>
  <c r="AH287" i="1"/>
  <c r="AI307" i="1"/>
  <c r="AH307" i="1"/>
  <c r="AI317" i="1"/>
  <c r="AH317" i="1"/>
  <c r="AI347" i="1"/>
  <c r="AH347" i="1"/>
  <c r="AH357" i="1"/>
  <c r="AI357" i="1"/>
  <c r="AI367" i="1"/>
  <c r="AH367" i="1"/>
  <c r="AI377" i="1"/>
  <c r="AH377" i="1"/>
  <c r="AI387" i="1"/>
  <c r="AH387" i="1"/>
  <c r="AI397" i="1"/>
  <c r="AH397" i="1"/>
  <c r="AI407" i="1"/>
  <c r="AH407" i="1"/>
  <c r="AI427" i="1"/>
  <c r="AH427" i="1"/>
  <c r="AI437" i="1"/>
  <c r="AH437" i="1"/>
  <c r="AI447" i="1"/>
  <c r="AH447" i="1"/>
  <c r="AI457" i="1"/>
  <c r="AH457" i="1"/>
  <c r="AI467" i="1"/>
  <c r="AH467" i="1"/>
  <c r="AI477" i="1"/>
  <c r="AH477" i="1"/>
  <c r="AI487" i="1"/>
  <c r="AH487" i="1"/>
  <c r="AI497" i="1"/>
  <c r="AH497" i="1"/>
  <c r="AI507" i="1"/>
  <c r="AH507" i="1"/>
  <c r="AI517" i="1"/>
  <c r="AH517" i="1"/>
  <c r="AI527" i="1"/>
  <c r="AH527" i="1"/>
  <c r="AI537" i="1"/>
  <c r="AH537" i="1"/>
  <c r="AI547" i="1"/>
  <c r="AH547" i="1"/>
  <c r="AJ557" i="1"/>
  <c r="AI557" i="1"/>
  <c r="AH557" i="1"/>
  <c r="AI567" i="1"/>
  <c r="AH567" i="1"/>
  <c r="AI577" i="1"/>
  <c r="AH577" i="1"/>
  <c r="AI587" i="1"/>
  <c r="AH587" i="1"/>
  <c r="AI597" i="1"/>
  <c r="AH597" i="1"/>
  <c r="AI607" i="1"/>
  <c r="AH607" i="1"/>
  <c r="AI617" i="1"/>
  <c r="AH617" i="1"/>
  <c r="AJ977" i="1"/>
  <c r="AH55" i="1"/>
  <c r="AI240" i="1"/>
  <c r="AI297" i="1"/>
  <c r="AI745" i="1"/>
  <c r="AH1270" i="1"/>
  <c r="AI60" i="1"/>
  <c r="AI450" i="1"/>
  <c r="AH350" i="1"/>
  <c r="AH495" i="1"/>
  <c r="AH690" i="1"/>
  <c r="AI174" i="1"/>
  <c r="AH254" i="1"/>
  <c r="AH545" i="1"/>
  <c r="AH175" i="1"/>
  <c r="AI214" i="1"/>
  <c r="AH815" i="1"/>
  <c r="AH1350" i="1"/>
  <c r="AI20" i="1"/>
  <c r="AH20" i="1"/>
  <c r="AI30" i="1"/>
  <c r="AH30" i="1"/>
  <c r="AI40" i="1"/>
  <c r="AH40" i="1"/>
  <c r="AI50" i="1"/>
  <c r="AH50" i="1"/>
  <c r="AJ80" i="1"/>
  <c r="AI80" i="1"/>
  <c r="AH80" i="1"/>
  <c r="AI90" i="1"/>
  <c r="AH90" i="1"/>
  <c r="AI120" i="1"/>
  <c r="AH120" i="1"/>
  <c r="AJ160" i="1"/>
  <c r="AI160" i="1"/>
  <c r="AH160" i="1"/>
  <c r="AI190" i="1"/>
  <c r="AH190" i="1"/>
  <c r="AI200" i="1"/>
  <c r="AH200" i="1"/>
  <c r="AI210" i="1"/>
  <c r="AH210" i="1"/>
  <c r="AI220" i="1"/>
  <c r="AH220" i="1"/>
  <c r="AJ220" i="1"/>
  <c r="AI230" i="1"/>
  <c r="AH230" i="1"/>
  <c r="AI250" i="1"/>
  <c r="AH250" i="1"/>
  <c r="AH260" i="1"/>
  <c r="AI260" i="1"/>
  <c r="AI280" i="1"/>
  <c r="AJ280" i="1"/>
  <c r="AJ300" i="1"/>
  <c r="AI300" i="1"/>
  <c r="AH300" i="1"/>
  <c r="AI310" i="1"/>
  <c r="AH310" i="1"/>
  <c r="AI330" i="1"/>
  <c r="AH330" i="1"/>
  <c r="AJ340" i="1"/>
  <c r="AH340" i="1"/>
  <c r="AI340" i="1"/>
  <c r="AJ360" i="1"/>
  <c r="AI360" i="1"/>
  <c r="AH360" i="1"/>
  <c r="AH370" i="1"/>
  <c r="AI370" i="1"/>
  <c r="AJ380" i="1"/>
  <c r="AH380" i="1"/>
  <c r="AI380" i="1"/>
  <c r="AI390" i="1"/>
  <c r="AH390" i="1"/>
  <c r="AJ400" i="1"/>
  <c r="AI400" i="1"/>
  <c r="AH400" i="1"/>
  <c r="AH410" i="1"/>
  <c r="AI410" i="1"/>
  <c r="AJ420" i="1"/>
  <c r="AH420" i="1"/>
  <c r="AI420" i="1"/>
  <c r="AI430" i="1"/>
  <c r="AH430" i="1"/>
  <c r="AI440" i="1"/>
  <c r="AH440" i="1"/>
  <c r="AJ460" i="1"/>
  <c r="AH460" i="1"/>
  <c r="AI460" i="1"/>
  <c r="AH470" i="1"/>
  <c r="AI470" i="1"/>
  <c r="AJ480" i="1"/>
  <c r="AI480" i="1"/>
  <c r="AI490" i="1"/>
  <c r="AH490" i="1"/>
  <c r="AJ500" i="1"/>
  <c r="AH500" i="1"/>
  <c r="AI510" i="1"/>
  <c r="AH510" i="1"/>
  <c r="AJ520" i="1"/>
  <c r="AI520" i="1"/>
  <c r="AH520" i="1"/>
  <c r="AI530" i="1"/>
  <c r="AH530" i="1"/>
  <c r="AJ540" i="1"/>
  <c r="AI540" i="1"/>
  <c r="AH540" i="1"/>
  <c r="AI550" i="1"/>
  <c r="AH550" i="1"/>
  <c r="AJ560" i="1"/>
  <c r="AH560" i="1"/>
  <c r="AI560" i="1"/>
  <c r="AI570" i="1"/>
  <c r="AH570" i="1"/>
  <c r="AJ580" i="1"/>
  <c r="AH580" i="1"/>
  <c r="AI580" i="1"/>
  <c r="AI590" i="1"/>
  <c r="AH590" i="1"/>
  <c r="AJ600" i="1"/>
  <c r="AI600" i="1"/>
  <c r="AH600" i="1"/>
  <c r="AH610" i="1"/>
  <c r="AI610" i="1"/>
  <c r="AI630" i="1"/>
  <c r="AH630" i="1"/>
  <c r="AJ640" i="1"/>
  <c r="AI640" i="1"/>
  <c r="AH640" i="1"/>
  <c r="AH650" i="1"/>
  <c r="AI650" i="1"/>
  <c r="AI660" i="1"/>
  <c r="AH660" i="1"/>
  <c r="AJ660" i="1"/>
  <c r="AJ680" i="1"/>
  <c r="AI680" i="1"/>
  <c r="AH680" i="1"/>
  <c r="AI700" i="1"/>
  <c r="AJ700" i="1"/>
  <c r="AI710" i="1"/>
  <c r="AH710" i="1"/>
  <c r="AJ720" i="1"/>
  <c r="AI720" i="1"/>
  <c r="AH720" i="1"/>
  <c r="AI730" i="1"/>
  <c r="AH730" i="1"/>
  <c r="AJ740" i="1"/>
  <c r="AI740" i="1"/>
  <c r="AH740" i="1"/>
  <c r="AH750" i="1"/>
  <c r="AI750" i="1"/>
  <c r="AJ760" i="1"/>
  <c r="AH760" i="1"/>
  <c r="AH770" i="1"/>
  <c r="AI770" i="1"/>
  <c r="AJ780" i="1"/>
  <c r="AH780" i="1"/>
  <c r="AI780" i="1"/>
  <c r="AI790" i="1"/>
  <c r="AH790" i="1"/>
  <c r="AI800" i="1"/>
  <c r="AH800" i="1"/>
  <c r="AJ800" i="1"/>
  <c r="AI810" i="1"/>
  <c r="AH810" i="1"/>
  <c r="AJ820" i="1"/>
  <c r="AI820" i="1"/>
  <c r="AH820" i="1"/>
  <c r="AI830" i="1"/>
  <c r="AH830" i="1"/>
  <c r="AI840" i="1"/>
  <c r="AJ840" i="1"/>
  <c r="AH840" i="1"/>
  <c r="AI850" i="1"/>
  <c r="AH850" i="1"/>
  <c r="AJ860" i="1"/>
  <c r="AI860" i="1"/>
  <c r="AI870" i="1"/>
  <c r="AH870" i="1"/>
  <c r="AI880" i="1"/>
  <c r="AH880" i="1"/>
  <c r="AJ880" i="1"/>
  <c r="AI890" i="1"/>
  <c r="AH890" i="1"/>
  <c r="AI900" i="1"/>
  <c r="AH900" i="1"/>
  <c r="AJ900" i="1"/>
  <c r="AI910" i="1"/>
  <c r="AH910" i="1"/>
  <c r="AJ920" i="1"/>
  <c r="AI920" i="1"/>
  <c r="AH920" i="1"/>
  <c r="AI930" i="1"/>
  <c r="AH930" i="1"/>
  <c r="AJ940" i="1"/>
  <c r="AI940" i="1"/>
  <c r="AH940" i="1"/>
  <c r="AI950" i="1"/>
  <c r="AH950" i="1"/>
  <c r="AJ960" i="1"/>
  <c r="AI960" i="1"/>
  <c r="AH970" i="1"/>
  <c r="AI970" i="1"/>
  <c r="AH980" i="1"/>
  <c r="AI980" i="1"/>
  <c r="AJ980" i="1"/>
  <c r="AH990" i="1"/>
  <c r="AI990" i="1"/>
  <c r="AJ1000" i="1"/>
  <c r="AI1000" i="1"/>
  <c r="AH1000" i="1"/>
  <c r="AI1010" i="1"/>
  <c r="AH1010" i="1"/>
  <c r="AJ1020" i="1"/>
  <c r="AI1020" i="1"/>
  <c r="AH1020" i="1"/>
  <c r="AH1030" i="1"/>
  <c r="AI1030" i="1"/>
  <c r="AI1040" i="1"/>
  <c r="AJ1040" i="1"/>
  <c r="AH1040" i="1"/>
  <c r="AH1050" i="1"/>
  <c r="AI1050" i="1"/>
  <c r="AI1060" i="1"/>
  <c r="AH1060" i="1"/>
  <c r="AJ1060" i="1"/>
  <c r="AI1070" i="1"/>
  <c r="AH1070" i="1"/>
  <c r="AH1080" i="1"/>
  <c r="AJ1080" i="1"/>
  <c r="AI1090" i="1"/>
  <c r="AH1090" i="1"/>
  <c r="AH1100" i="1"/>
  <c r="AJ1100" i="1"/>
  <c r="AI1100" i="1"/>
  <c r="AI1110" i="1"/>
  <c r="AH1110" i="1"/>
  <c r="AJ1120" i="1"/>
  <c r="AH1120" i="1"/>
  <c r="AI1120" i="1"/>
  <c r="AH1130" i="1"/>
  <c r="AI1130" i="1"/>
  <c r="AJ1140" i="1"/>
  <c r="AH1140" i="1"/>
  <c r="AI1150" i="1"/>
  <c r="AH1150" i="1"/>
  <c r="AJ1160" i="1"/>
  <c r="AI1160" i="1"/>
  <c r="AH1160" i="1"/>
  <c r="AI1170" i="1"/>
  <c r="AH1170" i="1"/>
  <c r="AH1180" i="1"/>
  <c r="AJ1180" i="1"/>
  <c r="AI1180" i="1"/>
  <c r="AH1190" i="1"/>
  <c r="AI1190" i="1"/>
  <c r="AI1200" i="1"/>
  <c r="AH1200" i="1"/>
  <c r="AJ1200" i="1"/>
  <c r="AJ1220" i="1"/>
  <c r="AI1220" i="1"/>
  <c r="AH1220" i="1"/>
  <c r="AH1230" i="1"/>
  <c r="AI1230" i="1"/>
  <c r="AJ1240" i="1"/>
  <c r="AH1240" i="1"/>
  <c r="AI1240" i="1"/>
  <c r="AI1250" i="1"/>
  <c r="AH1250" i="1"/>
  <c r="AJ1260" i="1"/>
  <c r="AI1260" i="1"/>
  <c r="AH1260" i="1"/>
  <c r="AH1280" i="1"/>
  <c r="AJ1280" i="1"/>
  <c r="AI1280" i="1"/>
  <c r="AH1290" i="1"/>
  <c r="AI1290" i="1"/>
  <c r="AJ1300" i="1"/>
  <c r="AI1300" i="1"/>
  <c r="AI1310" i="1"/>
  <c r="AH1310" i="1"/>
  <c r="AJ1320" i="1"/>
  <c r="AI1320" i="1"/>
  <c r="AH1320" i="1"/>
  <c r="AH1330" i="1"/>
  <c r="AI1330" i="1"/>
  <c r="AJ1340" i="1"/>
  <c r="AI1340" i="1"/>
  <c r="AH1340" i="1"/>
  <c r="AH217" i="1"/>
  <c r="AI500" i="1"/>
  <c r="AH700" i="1"/>
  <c r="AH1210" i="1"/>
  <c r="AJ377" i="1"/>
  <c r="AI10" i="1"/>
  <c r="AH10" i="1"/>
  <c r="AI130" i="1"/>
  <c r="AH130" i="1"/>
  <c r="AJ60" i="1"/>
  <c r="AJ120" i="1"/>
  <c r="AJ180" i="1"/>
  <c r="AJ240" i="1"/>
  <c r="AJ510" i="1"/>
  <c r="AJ690" i="1"/>
  <c r="AJ810" i="1"/>
  <c r="AJ830" i="1"/>
  <c r="AJ850" i="1"/>
  <c r="AJ870" i="1"/>
  <c r="AJ890" i="1"/>
  <c r="AJ910" i="1"/>
  <c r="AJ930" i="1"/>
  <c r="AJ1010" i="1"/>
  <c r="AJ1030" i="1"/>
  <c r="AJ1050" i="1"/>
  <c r="AJ1070" i="1"/>
  <c r="AJ1090" i="1"/>
  <c r="AJ1110" i="1"/>
  <c r="AJ1130" i="1"/>
  <c r="AJ1150" i="1"/>
  <c r="AJ1170" i="1"/>
  <c r="AJ1190" i="1"/>
  <c r="AJ1210" i="1"/>
  <c r="AJ1230" i="1"/>
  <c r="AJ1250" i="1"/>
  <c r="AH177" i="1"/>
  <c r="AI760" i="1"/>
  <c r="AJ440" i="1"/>
  <c r="AI170" i="1"/>
  <c r="AH170" i="1"/>
  <c r="AJ30" i="1"/>
  <c r="AJ130" i="1"/>
  <c r="AJ190" i="1"/>
  <c r="AJ260" i="1"/>
  <c r="AJ310" i="1"/>
  <c r="AJ490" i="1"/>
  <c r="AJ550" i="1"/>
  <c r="AJ610" i="1"/>
  <c r="AJ670" i="1"/>
  <c r="AJ730" i="1"/>
  <c r="AJ790" i="1"/>
  <c r="AH35" i="1"/>
  <c r="AI70" i="1"/>
  <c r="AH267" i="1"/>
  <c r="AI320" i="1"/>
  <c r="AI405" i="1"/>
  <c r="AI110" i="1"/>
  <c r="AH110" i="1"/>
  <c r="AI107" i="1"/>
  <c r="AH183" i="1"/>
  <c r="AI1140" i="1"/>
  <c r="AH324" i="1"/>
  <c r="AH363" i="1"/>
  <c r="AI774" i="1"/>
  <c r="AH960" i="1"/>
  <c r="AI1144" i="1"/>
  <c r="AI100" i="1"/>
  <c r="AH100" i="1"/>
  <c r="AJ320" i="1"/>
  <c r="AH1300" i="1"/>
  <c r="AH270" i="1"/>
  <c r="AI150" i="1"/>
  <c r="AH150" i="1"/>
  <c r="AJ40" i="1"/>
  <c r="AJ90" i="1"/>
  <c r="AJ150" i="1"/>
  <c r="AJ210" i="1"/>
  <c r="AJ270" i="1"/>
  <c r="AJ330" i="1"/>
  <c r="AJ390" i="1"/>
  <c r="AJ450" i="1"/>
  <c r="AJ570" i="1"/>
  <c r="AJ750" i="1"/>
  <c r="AH3" i="1"/>
  <c r="AI3" i="1"/>
  <c r="AI83" i="1"/>
  <c r="AH83" i="1"/>
  <c r="AI303" i="1"/>
  <c r="AH303" i="1"/>
  <c r="AI333" i="1"/>
  <c r="AH333" i="1"/>
  <c r="AH403" i="1"/>
  <c r="AI403" i="1"/>
  <c r="AI433" i="1"/>
  <c r="AH433" i="1"/>
  <c r="AH473" i="1"/>
  <c r="AI473" i="1"/>
  <c r="AI503" i="1"/>
  <c r="AH503" i="1"/>
  <c r="AH523" i="1"/>
  <c r="AI523" i="1"/>
  <c r="AH603" i="1"/>
  <c r="AI603" i="1"/>
  <c r="AI633" i="1"/>
  <c r="AH633" i="1"/>
  <c r="AI683" i="1"/>
  <c r="AH683" i="1"/>
  <c r="AI713" i="1"/>
  <c r="AH713" i="1"/>
  <c r="AI733" i="1"/>
  <c r="AH733" i="1"/>
  <c r="AI753" i="1"/>
  <c r="AH753" i="1"/>
  <c r="AI773" i="1"/>
  <c r="AH773" i="1"/>
  <c r="AI793" i="1"/>
  <c r="AH793" i="1"/>
  <c r="AI803" i="1"/>
  <c r="AH803" i="1"/>
  <c r="AI813" i="1"/>
  <c r="AH813" i="1"/>
  <c r="AI843" i="1"/>
  <c r="AH843" i="1"/>
  <c r="AH73" i="1"/>
  <c r="AI327" i="1"/>
  <c r="AH417" i="1"/>
  <c r="AI513" i="1"/>
  <c r="AI180" i="1"/>
  <c r="AH180" i="1"/>
  <c r="AJ50" i="1"/>
  <c r="AJ100" i="1"/>
  <c r="AJ170" i="1"/>
  <c r="AJ230" i="1"/>
  <c r="AJ410" i="1"/>
  <c r="AJ470" i="1"/>
  <c r="AJ530" i="1"/>
  <c r="AJ650" i="1"/>
  <c r="AJ770" i="1"/>
  <c r="AH13" i="1"/>
  <c r="AI13" i="1"/>
  <c r="AI63" i="1"/>
  <c r="AH63" i="1"/>
  <c r="AH93" i="1"/>
  <c r="AI93" i="1"/>
  <c r="AI113" i="1"/>
  <c r="AH113" i="1"/>
  <c r="AH143" i="1"/>
  <c r="AI143" i="1"/>
  <c r="AI213" i="1"/>
  <c r="AH213" i="1"/>
  <c r="AH293" i="1"/>
  <c r="AI293" i="1"/>
  <c r="AI323" i="1"/>
  <c r="AH323" i="1"/>
  <c r="AI393" i="1"/>
  <c r="AH393" i="1"/>
  <c r="AH423" i="1"/>
  <c r="AI423" i="1"/>
  <c r="AI453" i="1"/>
  <c r="AH453" i="1"/>
  <c r="AH483" i="1"/>
  <c r="AI483" i="1"/>
  <c r="AI593" i="1"/>
  <c r="AH593" i="1"/>
  <c r="AH623" i="1"/>
  <c r="AI623" i="1"/>
  <c r="AI643" i="1"/>
  <c r="AH643" i="1"/>
  <c r="AI663" i="1"/>
  <c r="AH663" i="1"/>
  <c r="AI693" i="1"/>
  <c r="AH693" i="1"/>
  <c r="AI723" i="1"/>
  <c r="AH723" i="1"/>
  <c r="AI763" i="1"/>
  <c r="AH763" i="1"/>
  <c r="AI823" i="1"/>
  <c r="AH823" i="1"/>
  <c r="AJ3" i="1"/>
  <c r="AJ13" i="1"/>
  <c r="AJ23" i="1"/>
  <c r="AJ33" i="1"/>
  <c r="AJ43" i="1"/>
  <c r="AJ53" i="1"/>
  <c r="AJ63" i="1"/>
  <c r="AJ73" i="1"/>
  <c r="AJ83" i="1"/>
  <c r="AJ93" i="1"/>
  <c r="AJ103" i="1"/>
  <c r="AJ113" i="1"/>
  <c r="AJ123" i="1"/>
  <c r="AJ133" i="1"/>
  <c r="AJ143" i="1"/>
  <c r="AJ153" i="1"/>
  <c r="AJ163" i="1"/>
  <c r="AJ173" i="1"/>
  <c r="AJ183" i="1"/>
  <c r="AJ193" i="1"/>
  <c r="AJ203" i="1"/>
  <c r="AJ213" i="1"/>
  <c r="AJ223" i="1"/>
  <c r="AJ233" i="1"/>
  <c r="AJ243" i="1"/>
  <c r="AJ253" i="1"/>
  <c r="AJ263" i="1"/>
  <c r="AJ273" i="1"/>
  <c r="AJ283" i="1"/>
  <c r="AJ293" i="1"/>
  <c r="AJ303" i="1"/>
  <c r="AJ313" i="1"/>
  <c r="AJ323" i="1"/>
  <c r="AJ333" i="1"/>
  <c r="AJ343" i="1"/>
  <c r="AJ353" i="1"/>
  <c r="AJ363" i="1"/>
  <c r="AJ373" i="1"/>
  <c r="AJ383" i="1"/>
  <c r="AJ393" i="1"/>
  <c r="AJ403" i="1"/>
  <c r="AJ413" i="1"/>
  <c r="AJ423" i="1"/>
  <c r="AJ433" i="1"/>
  <c r="AJ443" i="1"/>
  <c r="AJ453" i="1"/>
  <c r="AJ463" i="1"/>
  <c r="AJ473" i="1"/>
  <c r="AJ483" i="1"/>
  <c r="AJ493" i="1"/>
  <c r="AJ503" i="1"/>
  <c r="AJ513" i="1"/>
  <c r="AJ523" i="1"/>
  <c r="AJ533" i="1"/>
  <c r="AJ543" i="1"/>
  <c r="AJ553" i="1"/>
  <c r="AJ563" i="1"/>
  <c r="AJ573" i="1"/>
  <c r="AJ583" i="1"/>
  <c r="AJ593" i="1"/>
  <c r="AJ603" i="1"/>
  <c r="AJ613" i="1"/>
  <c r="AJ623" i="1"/>
  <c r="AJ633" i="1"/>
  <c r="AJ643" i="1"/>
  <c r="AJ653" i="1"/>
  <c r="AJ663" i="1"/>
  <c r="AJ673" i="1"/>
  <c r="AJ683" i="1"/>
  <c r="AJ693" i="1"/>
  <c r="AJ703" i="1"/>
  <c r="AJ713" i="1"/>
  <c r="AJ723" i="1"/>
  <c r="AJ733" i="1"/>
  <c r="AJ743" i="1"/>
  <c r="AJ753" i="1"/>
  <c r="AJ763" i="1"/>
  <c r="AJ773" i="1"/>
  <c r="AJ783" i="1"/>
  <c r="AJ793" i="1"/>
  <c r="AJ803" i="1"/>
  <c r="AJ813" i="1"/>
  <c r="AJ823" i="1"/>
  <c r="AJ833" i="1"/>
  <c r="AJ843" i="1"/>
  <c r="AI227" i="1"/>
  <c r="AI514" i="1"/>
  <c r="AH563" i="1"/>
  <c r="AJ140" i="1"/>
  <c r="AI140" i="1"/>
  <c r="AH140" i="1"/>
  <c r="AJ10" i="1"/>
  <c r="AJ20" i="1"/>
  <c r="AJ70" i="1"/>
  <c r="AJ110" i="1"/>
  <c r="AJ200" i="1"/>
  <c r="AJ250" i="1"/>
  <c r="AJ290" i="1"/>
  <c r="AJ350" i="1"/>
  <c r="AJ370" i="1"/>
  <c r="AJ430" i="1"/>
  <c r="AJ590" i="1"/>
  <c r="AJ630" i="1"/>
  <c r="AJ710" i="1"/>
  <c r="AH43" i="1"/>
  <c r="AI43" i="1"/>
  <c r="AI103" i="1"/>
  <c r="AH103" i="1"/>
  <c r="AI123" i="1"/>
  <c r="AH123" i="1"/>
  <c r="AI163" i="1"/>
  <c r="AH163" i="1"/>
  <c r="AI173" i="1"/>
  <c r="AH173" i="1"/>
  <c r="AI223" i="1"/>
  <c r="AH223" i="1"/>
  <c r="AI233" i="1"/>
  <c r="AH233" i="1"/>
  <c r="AH253" i="1"/>
  <c r="AI253" i="1"/>
  <c r="AH273" i="1"/>
  <c r="AI273" i="1"/>
  <c r="AH283" i="1"/>
  <c r="AI283" i="1"/>
  <c r="AI313" i="1"/>
  <c r="AH313" i="1"/>
  <c r="AH343" i="1"/>
  <c r="AI343" i="1"/>
  <c r="AI353" i="1"/>
  <c r="AH353" i="1"/>
  <c r="AI383" i="1"/>
  <c r="AH383" i="1"/>
  <c r="AH413" i="1"/>
  <c r="AI413" i="1"/>
  <c r="AI443" i="1"/>
  <c r="AH443" i="1"/>
  <c r="AI463" i="1"/>
  <c r="AH463" i="1"/>
  <c r="AI493" i="1"/>
  <c r="AH493" i="1"/>
  <c r="AI543" i="1"/>
  <c r="AH543" i="1"/>
  <c r="AI553" i="1"/>
  <c r="AH553" i="1"/>
  <c r="AH583" i="1"/>
  <c r="AI583" i="1"/>
  <c r="AI613" i="1"/>
  <c r="AH613" i="1"/>
  <c r="AI653" i="1"/>
  <c r="AH653" i="1"/>
  <c r="AI673" i="1"/>
  <c r="AH673" i="1"/>
  <c r="AI703" i="1"/>
  <c r="AH703" i="1"/>
  <c r="AI743" i="1"/>
  <c r="AH743" i="1"/>
  <c r="AI783" i="1"/>
  <c r="AH783" i="1"/>
  <c r="AI833" i="1"/>
  <c r="AH833" i="1"/>
  <c r="AI44" i="1"/>
  <c r="AH44" i="1"/>
  <c r="AI64" i="1"/>
  <c r="AH64" i="1"/>
  <c r="AI74" i="1"/>
  <c r="AH74" i="1"/>
  <c r="AI84" i="1"/>
  <c r="AH84" i="1"/>
  <c r="AI94" i="1"/>
  <c r="AH94" i="1"/>
  <c r="AH104" i="1"/>
  <c r="AI104" i="1"/>
  <c r="AH114" i="1"/>
  <c r="AI114" i="1"/>
  <c r="AH124" i="1"/>
  <c r="AI124" i="1"/>
  <c r="AI134" i="1"/>
  <c r="AH134" i="1"/>
  <c r="AJ144" i="1"/>
  <c r="AI144" i="1"/>
  <c r="AH144" i="1"/>
  <c r="AH164" i="1"/>
  <c r="AI164" i="1"/>
  <c r="AI184" i="1"/>
  <c r="AH184" i="1"/>
  <c r="AH224" i="1"/>
  <c r="AI224" i="1"/>
  <c r="AI244" i="1"/>
  <c r="AH244" i="1"/>
  <c r="AI264" i="1"/>
  <c r="AH264" i="1"/>
  <c r="AI274" i="1"/>
  <c r="AH274" i="1"/>
  <c r="AJ284" i="1"/>
  <c r="AH284" i="1"/>
  <c r="AI284" i="1"/>
  <c r="AI294" i="1"/>
  <c r="AH294" i="1"/>
  <c r="AH304" i="1"/>
  <c r="AI304" i="1"/>
  <c r="AI314" i="1"/>
  <c r="AH314" i="1"/>
  <c r="AI334" i="1"/>
  <c r="AH334" i="1"/>
  <c r="AI344" i="1"/>
  <c r="AH344" i="1"/>
  <c r="AI354" i="1"/>
  <c r="AH354" i="1"/>
  <c r="AI364" i="1"/>
  <c r="AH364" i="1"/>
  <c r="AI384" i="1"/>
  <c r="AH384" i="1"/>
  <c r="AI394" i="1"/>
  <c r="AH394" i="1"/>
  <c r="AI414" i="1"/>
  <c r="AH414" i="1"/>
  <c r="AI424" i="1"/>
  <c r="AH424" i="1"/>
  <c r="AI444" i="1"/>
  <c r="AH444" i="1"/>
  <c r="AI454" i="1"/>
  <c r="AH454" i="1"/>
  <c r="AH464" i="1"/>
  <c r="AI464" i="1"/>
  <c r="AI474" i="1"/>
  <c r="AH474" i="1"/>
  <c r="AH484" i="1"/>
  <c r="AI484" i="1"/>
  <c r="AH494" i="1"/>
  <c r="AI494" i="1"/>
  <c r="AH524" i="1"/>
  <c r="AI524" i="1"/>
  <c r="AI534" i="1"/>
  <c r="AH534" i="1"/>
  <c r="AH544" i="1"/>
  <c r="AI544" i="1"/>
  <c r="AH554" i="1"/>
  <c r="AI554" i="1"/>
  <c r="AI564" i="1"/>
  <c r="AH564" i="1"/>
  <c r="AI594" i="1"/>
  <c r="AH594" i="1"/>
  <c r="AI604" i="1"/>
  <c r="AH604" i="1"/>
  <c r="AH614" i="1"/>
  <c r="AI614" i="1"/>
  <c r="AH624" i="1"/>
  <c r="AI624" i="1"/>
  <c r="AH644" i="1"/>
  <c r="AI644" i="1"/>
  <c r="AI664" i="1"/>
  <c r="AH664" i="1"/>
  <c r="AI674" i="1"/>
  <c r="AH674" i="1"/>
  <c r="AI684" i="1"/>
  <c r="AH684" i="1"/>
  <c r="AI694" i="1"/>
  <c r="AH694" i="1"/>
  <c r="AH704" i="1"/>
  <c r="AI704" i="1"/>
  <c r="AI714" i="1"/>
  <c r="AH714" i="1"/>
  <c r="AH724" i="1"/>
  <c r="AI724" i="1"/>
  <c r="AI734" i="1"/>
  <c r="AH734" i="1"/>
  <c r="AH744" i="1"/>
  <c r="AI744" i="1"/>
  <c r="AI754" i="1"/>
  <c r="AH754" i="1"/>
  <c r="AI764" i="1"/>
  <c r="AH764" i="1"/>
  <c r="AH794" i="1"/>
  <c r="AI794" i="1"/>
  <c r="AH804" i="1"/>
  <c r="AI804" i="1"/>
  <c r="AH814" i="1"/>
  <c r="AI814" i="1"/>
  <c r="AI824" i="1"/>
  <c r="AH824" i="1"/>
  <c r="AI834" i="1"/>
  <c r="AH834" i="1"/>
  <c r="AH844" i="1"/>
  <c r="AI844" i="1"/>
  <c r="AI854" i="1"/>
  <c r="AH854" i="1"/>
  <c r="AH864" i="1"/>
  <c r="AI864" i="1"/>
  <c r="AH874" i="1"/>
  <c r="AI874" i="1"/>
  <c r="AH884" i="1"/>
  <c r="AI884" i="1"/>
  <c r="AH894" i="1"/>
  <c r="AI894" i="1"/>
  <c r="AI904" i="1"/>
  <c r="AH904" i="1"/>
  <c r="AH924" i="1"/>
  <c r="AI924" i="1"/>
  <c r="AH944" i="1"/>
  <c r="AI944" i="1"/>
  <c r="AI954" i="1"/>
  <c r="AH954" i="1"/>
  <c r="AH964" i="1"/>
  <c r="AI964" i="1"/>
  <c r="AJ974" i="1"/>
  <c r="AI974" i="1"/>
  <c r="AH974" i="1"/>
  <c r="AI984" i="1"/>
  <c r="AH984" i="1"/>
  <c r="AI994" i="1"/>
  <c r="AH994" i="1"/>
  <c r="AH1004" i="1"/>
  <c r="AI1004" i="1"/>
  <c r="AH1024" i="1"/>
  <c r="AI1024" i="1"/>
  <c r="AH1034" i="1"/>
  <c r="AI1034" i="1"/>
  <c r="AH1044" i="1"/>
  <c r="AI1044" i="1"/>
  <c r="AH1054" i="1"/>
  <c r="AI1054" i="1"/>
  <c r="AH1064" i="1"/>
  <c r="AI1064" i="1"/>
  <c r="AH1074" i="1"/>
  <c r="AI1074" i="1"/>
  <c r="AH1084" i="1"/>
  <c r="AI1084" i="1"/>
  <c r="AH1094" i="1"/>
  <c r="AI1094" i="1"/>
  <c r="AH1104" i="1"/>
  <c r="AI1104" i="1"/>
  <c r="AH1114" i="1"/>
  <c r="AI1114" i="1"/>
  <c r="AH1124" i="1"/>
  <c r="AI1124" i="1"/>
  <c r="AH1134" i="1"/>
  <c r="AI1134" i="1"/>
  <c r="AH1154" i="1"/>
  <c r="AI1154" i="1"/>
  <c r="AH1164" i="1"/>
  <c r="AI1164" i="1"/>
  <c r="AH1184" i="1"/>
  <c r="AI1184" i="1"/>
  <c r="AH1194" i="1"/>
  <c r="AI1194" i="1"/>
  <c r="AH1204" i="1"/>
  <c r="AI1204" i="1"/>
  <c r="AH1214" i="1"/>
  <c r="AI1214" i="1"/>
  <c r="AH1224" i="1"/>
  <c r="AI1224" i="1"/>
  <c r="AH1234" i="1"/>
  <c r="AI1234" i="1"/>
  <c r="AH1244" i="1"/>
  <c r="AI1244" i="1"/>
  <c r="AH153" i="1"/>
  <c r="AH280" i="1"/>
  <c r="AH373" i="1"/>
  <c r="AI1174" i="1"/>
  <c r="AI8" i="1"/>
  <c r="AH8" i="1"/>
  <c r="AJ18" i="1"/>
  <c r="AI18" i="1"/>
  <c r="AJ78" i="1"/>
  <c r="AJ88" i="1"/>
  <c r="AH88" i="1"/>
  <c r="AJ98" i="1"/>
  <c r="AI98" i="1"/>
  <c r="AH98" i="1"/>
  <c r="AJ128" i="1"/>
  <c r="AI128" i="1"/>
  <c r="AI148" i="1"/>
  <c r="AH148" i="1"/>
  <c r="AJ158" i="1"/>
  <c r="AJ168" i="1"/>
  <c r="AH168" i="1"/>
  <c r="AJ188" i="1"/>
  <c r="AH188" i="1"/>
  <c r="AJ198" i="1"/>
  <c r="AI198" i="1"/>
  <c r="AH198" i="1"/>
  <c r="AH238" i="1"/>
  <c r="AI238" i="1"/>
  <c r="AJ248" i="1"/>
  <c r="AI248" i="1"/>
  <c r="AH248" i="1"/>
  <c r="AJ258" i="1"/>
  <c r="AI268" i="1"/>
  <c r="AH268" i="1"/>
  <c r="AI278" i="1"/>
  <c r="AJ278" i="1"/>
  <c r="AJ288" i="1"/>
  <c r="AI288" i="1"/>
  <c r="AJ308" i="1"/>
  <c r="AI308" i="1"/>
  <c r="AJ318" i="1"/>
  <c r="AI318" i="1"/>
  <c r="AH348" i="1"/>
  <c r="AI348" i="1"/>
  <c r="AJ378" i="1"/>
  <c r="AI378" i="1"/>
  <c r="AH378" i="1"/>
  <c r="AJ388" i="1"/>
  <c r="AH388" i="1"/>
  <c r="AJ408" i="1"/>
  <c r="AH408" i="1"/>
  <c r="AI408" i="1"/>
  <c r="AJ418" i="1"/>
  <c r="AI418" i="1"/>
  <c r="AH418" i="1"/>
  <c r="AH428" i="1"/>
  <c r="AJ428" i="1"/>
  <c r="AI428" i="1"/>
  <c r="AH438" i="1"/>
  <c r="AJ438" i="1"/>
  <c r="AH448" i="1"/>
  <c r="AI448" i="1"/>
  <c r="AJ458" i="1"/>
  <c r="AH458" i="1"/>
  <c r="AH478" i="1"/>
  <c r="AJ478" i="1"/>
  <c r="AI478" i="1"/>
  <c r="AH488" i="1"/>
  <c r="AI488" i="1"/>
  <c r="AJ488" i="1"/>
  <c r="AH498" i="1"/>
  <c r="AI498" i="1"/>
  <c r="AH508" i="1"/>
  <c r="AI508" i="1"/>
  <c r="AJ518" i="1"/>
  <c r="AH518" i="1"/>
  <c r="AI518" i="1"/>
  <c r="AH538" i="1"/>
  <c r="AI538" i="1"/>
  <c r="AH548" i="1"/>
  <c r="AI548" i="1"/>
  <c r="AJ558" i="1"/>
  <c r="AH558" i="1"/>
  <c r="AI558" i="1"/>
  <c r="AH568" i="1"/>
  <c r="AI568" i="1"/>
  <c r="AH588" i="1"/>
  <c r="AJ588" i="1"/>
  <c r="AI588" i="1"/>
  <c r="AH608" i="1"/>
  <c r="AI608" i="1"/>
  <c r="AJ618" i="1"/>
  <c r="AH618" i="1"/>
  <c r="AJ628" i="1"/>
  <c r="AH628" i="1"/>
  <c r="AI628" i="1"/>
  <c r="AI638" i="1"/>
  <c r="AH638" i="1"/>
  <c r="AI658" i="1"/>
  <c r="AH658" i="1"/>
  <c r="AH668" i="1"/>
  <c r="AI668" i="1"/>
  <c r="AJ718" i="1"/>
  <c r="AI718" i="1"/>
  <c r="AH718" i="1"/>
  <c r="AJ728" i="1"/>
  <c r="AI748" i="1"/>
  <c r="AH748" i="1"/>
  <c r="AJ758" i="1"/>
  <c r="AI758" i="1"/>
  <c r="AH758" i="1"/>
  <c r="AJ768" i="1"/>
  <c r="AI768" i="1"/>
  <c r="AJ778" i="1"/>
  <c r="AH778" i="1"/>
  <c r="AI778" i="1"/>
  <c r="AI788" i="1"/>
  <c r="AJ788" i="1"/>
  <c r="AH808" i="1"/>
  <c r="AI808" i="1"/>
  <c r="AH818" i="1"/>
  <c r="AI818" i="1"/>
  <c r="AJ828" i="1"/>
  <c r="AI828" i="1"/>
  <c r="AH828" i="1"/>
  <c r="AI838" i="1"/>
  <c r="AH838" i="1"/>
  <c r="AI848" i="1"/>
  <c r="AH848" i="1"/>
  <c r="AI868" i="1"/>
  <c r="AH868" i="1"/>
  <c r="AJ868" i="1"/>
  <c r="AJ878" i="1"/>
  <c r="AH878" i="1"/>
  <c r="AI898" i="1"/>
  <c r="AH898" i="1"/>
  <c r="AI908" i="1"/>
  <c r="AH908" i="1"/>
  <c r="AJ908" i="1"/>
  <c r="AJ938" i="1"/>
  <c r="AJ948" i="1"/>
  <c r="AI948" i="1"/>
  <c r="AH948" i="1"/>
  <c r="AJ958" i="1"/>
  <c r="AH958" i="1"/>
  <c r="AI968" i="1"/>
  <c r="AH968" i="1"/>
  <c r="AI978" i="1"/>
  <c r="AH978" i="1"/>
  <c r="AI988" i="1"/>
  <c r="AH988" i="1"/>
  <c r="AJ988" i="1"/>
  <c r="AI998" i="1"/>
  <c r="AH998" i="1"/>
  <c r="AI1008" i="1"/>
  <c r="AH1008" i="1"/>
  <c r="AJ1018" i="1"/>
  <c r="AI1018" i="1"/>
  <c r="AH1018" i="1"/>
  <c r="AH1028" i="1"/>
  <c r="AI1028" i="1"/>
  <c r="AH1038" i="1"/>
  <c r="AI1038" i="1"/>
  <c r="AH1048" i="1"/>
  <c r="AI1048" i="1"/>
  <c r="AH1058" i="1"/>
  <c r="AJ1058" i="1"/>
  <c r="AH1068" i="1"/>
  <c r="AI1068" i="1"/>
  <c r="AJ1078" i="1"/>
  <c r="AH1078" i="1"/>
  <c r="AI1078" i="1"/>
  <c r="AH1098" i="1"/>
  <c r="AI1098" i="1"/>
  <c r="AH1108" i="1"/>
  <c r="AI1108" i="1"/>
  <c r="AH1118" i="1"/>
  <c r="AI1118" i="1"/>
  <c r="AH1128" i="1"/>
  <c r="AI1128" i="1"/>
  <c r="AJ1138" i="1"/>
  <c r="AH1138" i="1"/>
  <c r="AI1138" i="1"/>
  <c r="AH1148" i="1"/>
  <c r="AI1148" i="1"/>
  <c r="AH1158" i="1"/>
  <c r="AI1158" i="1"/>
  <c r="AH1168" i="1"/>
  <c r="AI1168" i="1"/>
  <c r="AJ1198" i="1"/>
  <c r="AH1198" i="1"/>
  <c r="AI1198" i="1"/>
  <c r="AH1208" i="1"/>
  <c r="AI1208" i="1"/>
  <c r="AH1218" i="1"/>
  <c r="AI1218" i="1"/>
  <c r="AH1228" i="1"/>
  <c r="AI1228" i="1"/>
  <c r="AJ1238" i="1"/>
  <c r="AH1238" i="1"/>
  <c r="AI1238" i="1"/>
  <c r="AH1258" i="1"/>
  <c r="AI1258" i="1"/>
  <c r="AH1268" i="1"/>
  <c r="AI1268" i="1"/>
  <c r="AH1278" i="1"/>
  <c r="AI1278" i="1"/>
  <c r="AH1288" i="1"/>
  <c r="AI1288" i="1"/>
  <c r="AH1298" i="1"/>
  <c r="AI1298" i="1"/>
  <c r="AH1318" i="1"/>
  <c r="AJ1318" i="1"/>
  <c r="AH1348" i="1"/>
  <c r="AI1348" i="1"/>
  <c r="AI88" i="1"/>
  <c r="AH172" i="1"/>
  <c r="AH266" i="1"/>
  <c r="AI528" i="1"/>
  <c r="AI618" i="1"/>
  <c r="AH648" i="1"/>
  <c r="AH807" i="1"/>
  <c r="AI1318" i="1"/>
  <c r="AJ432" i="1"/>
  <c r="AH827" i="1"/>
  <c r="AI967" i="1"/>
  <c r="AJ1" i="1"/>
  <c r="AI1" i="1"/>
  <c r="AI41" i="1"/>
  <c r="AH41" i="1"/>
  <c r="AI51" i="1"/>
  <c r="AH51" i="1"/>
  <c r="AH81" i="1"/>
  <c r="AI81" i="1"/>
  <c r="AI111" i="1"/>
  <c r="AH111" i="1"/>
  <c r="AJ131" i="1"/>
  <c r="AH131" i="1"/>
  <c r="AI131" i="1"/>
  <c r="AI161" i="1"/>
  <c r="AH161" i="1"/>
  <c r="AJ171" i="1"/>
  <c r="AH171" i="1"/>
  <c r="AH181" i="1"/>
  <c r="AI181" i="1"/>
  <c r="AJ191" i="1"/>
  <c r="AI191" i="1"/>
  <c r="AI211" i="1"/>
  <c r="AH211" i="1"/>
  <c r="AJ231" i="1"/>
  <c r="AI231" i="1"/>
  <c r="AH231" i="1"/>
  <c r="AI241" i="1"/>
  <c r="AH241" i="1"/>
  <c r="AI251" i="1"/>
  <c r="AH251" i="1"/>
  <c r="AI271" i="1"/>
  <c r="AH271" i="1"/>
  <c r="AH291" i="1"/>
  <c r="AI291" i="1"/>
  <c r="AJ311" i="1"/>
  <c r="AI311" i="1"/>
  <c r="AI331" i="1"/>
  <c r="AH331" i="1"/>
  <c r="AI371" i="1"/>
  <c r="AH371" i="1"/>
  <c r="AJ411" i="1"/>
  <c r="AI411" i="1"/>
  <c r="AI421" i="1"/>
  <c r="AH421" i="1"/>
  <c r="AH441" i="1"/>
  <c r="AI441" i="1"/>
  <c r="AI461" i="1"/>
  <c r="AH461" i="1"/>
  <c r="AH471" i="1"/>
  <c r="AI471" i="1"/>
  <c r="AJ511" i="1"/>
  <c r="AI511" i="1"/>
  <c r="AH511" i="1"/>
  <c r="AJ531" i="1"/>
  <c r="AH531" i="1"/>
  <c r="AI581" i="1"/>
  <c r="AH581" i="1"/>
  <c r="AI621" i="1"/>
  <c r="AH621" i="1"/>
  <c r="AJ631" i="1"/>
  <c r="AI631" i="1"/>
  <c r="AI651" i="1"/>
  <c r="AH651" i="1"/>
  <c r="AJ671" i="1"/>
  <c r="AI671" i="1"/>
  <c r="AH671" i="1"/>
  <c r="AI681" i="1"/>
  <c r="AH681" i="1"/>
  <c r="AI691" i="1"/>
  <c r="AH691" i="1"/>
  <c r="AJ731" i="1"/>
  <c r="AI731" i="1"/>
  <c r="AI741" i="1"/>
  <c r="AH741" i="1"/>
  <c r="AI761" i="1"/>
  <c r="AH761" i="1"/>
  <c r="AJ771" i="1"/>
  <c r="AI771" i="1"/>
  <c r="AH771" i="1"/>
  <c r="AI791" i="1"/>
  <c r="AH791" i="1"/>
  <c r="AI801" i="1"/>
  <c r="AH801" i="1"/>
  <c r="AI811" i="1"/>
  <c r="AH811" i="1"/>
  <c r="AJ811" i="1"/>
  <c r="AI821" i="1"/>
  <c r="AH821" i="1"/>
  <c r="AJ831" i="1"/>
  <c r="AI831" i="1"/>
  <c r="AH831" i="1"/>
  <c r="AI841" i="1"/>
  <c r="AH841" i="1"/>
  <c r="AI861" i="1"/>
  <c r="AH861" i="1"/>
  <c r="AI871" i="1"/>
  <c r="AJ871" i="1"/>
  <c r="AH871" i="1"/>
  <c r="AI881" i="1"/>
  <c r="AH881" i="1"/>
  <c r="AI891" i="1"/>
  <c r="AH891" i="1"/>
  <c r="AI901" i="1"/>
  <c r="AH901" i="1"/>
  <c r="AI911" i="1"/>
  <c r="AH911" i="1"/>
  <c r="AJ911" i="1"/>
  <c r="AI921" i="1"/>
  <c r="AH921" i="1"/>
  <c r="AI931" i="1"/>
  <c r="AH931" i="1"/>
  <c r="AI941" i="1"/>
  <c r="AH941" i="1"/>
  <c r="AI951" i="1"/>
  <c r="AH951" i="1"/>
  <c r="AJ951" i="1"/>
  <c r="AI961" i="1"/>
  <c r="AH961" i="1"/>
  <c r="AI971" i="1"/>
  <c r="AJ971" i="1"/>
  <c r="AI981" i="1"/>
  <c r="AH981" i="1"/>
  <c r="AI1001" i="1"/>
  <c r="AH1001" i="1"/>
  <c r="AI1021" i="1"/>
  <c r="AH1021" i="1"/>
  <c r="AI1031" i="1"/>
  <c r="AJ1031" i="1"/>
  <c r="AH1031" i="1"/>
  <c r="AI1041" i="1"/>
  <c r="AH1041" i="1"/>
  <c r="AI1051" i="1"/>
  <c r="AH1051" i="1"/>
  <c r="AI1061" i="1"/>
  <c r="AH1061" i="1"/>
  <c r="AI1071" i="1"/>
  <c r="AH1071" i="1"/>
  <c r="AI1091" i="1"/>
  <c r="AH1091" i="1"/>
  <c r="AI1101" i="1"/>
  <c r="AH1101" i="1"/>
  <c r="AI1111" i="1"/>
  <c r="AH1111" i="1"/>
  <c r="AJ1111" i="1"/>
  <c r="AI1131" i="1"/>
  <c r="AH1131" i="1"/>
  <c r="AI1141" i="1"/>
  <c r="AH1141" i="1"/>
  <c r="AI1151" i="1"/>
  <c r="AH1151" i="1"/>
  <c r="AI1161" i="1"/>
  <c r="AH1161" i="1"/>
  <c r="AI1181" i="1"/>
  <c r="AH1181" i="1"/>
  <c r="AI1191" i="1"/>
  <c r="AH1191" i="1"/>
  <c r="AI1211" i="1"/>
  <c r="AH1211" i="1"/>
  <c r="AI1221" i="1"/>
  <c r="AH1221" i="1"/>
  <c r="AI1231" i="1"/>
  <c r="AH1231" i="1"/>
  <c r="AJ1231" i="1"/>
  <c r="AI1241" i="1"/>
  <c r="AH1241" i="1"/>
  <c r="AI1251" i="1"/>
  <c r="AH1251" i="1"/>
  <c r="AI1261" i="1"/>
  <c r="AH1261" i="1"/>
  <c r="AI1271" i="1"/>
  <c r="AJ1271" i="1"/>
  <c r="AI1281" i="1"/>
  <c r="AH1281" i="1"/>
  <c r="AI1291" i="1"/>
  <c r="AH1291" i="1"/>
  <c r="AI1301" i="1"/>
  <c r="AH1301" i="1"/>
  <c r="AI1311" i="1"/>
  <c r="AH1311" i="1"/>
  <c r="AJ1311" i="1"/>
  <c r="AI1321" i="1"/>
  <c r="AH1321" i="1"/>
  <c r="AJ1331" i="1"/>
  <c r="AI1331" i="1"/>
  <c r="AH1331" i="1"/>
  <c r="AH1" i="1"/>
  <c r="AI56" i="1"/>
  <c r="AI76" i="1"/>
  <c r="AH178" i="1"/>
  <c r="AI221" i="1"/>
  <c r="AH302" i="1"/>
  <c r="AH411" i="1"/>
  <c r="AI661" i="1"/>
  <c r="AH1025" i="1"/>
  <c r="AI1334" i="1"/>
  <c r="AH276" i="1"/>
  <c r="AJ12" i="1"/>
  <c r="AI12" i="1"/>
  <c r="AI52" i="1"/>
  <c r="AH52" i="1"/>
  <c r="AJ72" i="1"/>
  <c r="AH72" i="1"/>
  <c r="AJ92" i="1"/>
  <c r="AJ102" i="1"/>
  <c r="AJ112" i="1"/>
  <c r="AJ162" i="1"/>
  <c r="AJ192" i="1"/>
  <c r="AJ222" i="1"/>
  <c r="AI222" i="1"/>
  <c r="AI252" i="1"/>
  <c r="AH252" i="1"/>
  <c r="AH262" i="1"/>
  <c r="AJ262" i="1"/>
  <c r="AI272" i="1"/>
  <c r="AH272" i="1"/>
  <c r="AI282" i="1"/>
  <c r="AJ282" i="1"/>
  <c r="AH282" i="1"/>
  <c r="AI292" i="1"/>
  <c r="AH292" i="1"/>
  <c r="AJ312" i="1"/>
  <c r="AH312" i="1"/>
  <c r="AI312" i="1"/>
  <c r="AH322" i="1"/>
  <c r="AI322" i="1"/>
  <c r="AH342" i="1"/>
  <c r="AJ342" i="1"/>
  <c r="AJ352" i="1"/>
  <c r="AI352" i="1"/>
  <c r="AI362" i="1"/>
  <c r="AH362" i="1"/>
  <c r="AJ382" i="1"/>
  <c r="AI402" i="1"/>
  <c r="AH402" i="1"/>
  <c r="AJ412" i="1"/>
  <c r="AI412" i="1"/>
  <c r="AH412" i="1"/>
  <c r="AI422" i="1"/>
  <c r="AH422" i="1"/>
  <c r="AH442" i="1"/>
  <c r="AI442" i="1"/>
  <c r="AJ442" i="1"/>
  <c r="AJ452" i="1"/>
  <c r="AI452" i="1"/>
  <c r="AH452" i="1"/>
  <c r="AJ462" i="1"/>
  <c r="AI482" i="1"/>
  <c r="AJ482" i="1"/>
  <c r="AH482" i="1"/>
  <c r="AJ502" i="1"/>
  <c r="AI502" i="1"/>
  <c r="AH502" i="1"/>
  <c r="AJ512" i="1"/>
  <c r="AI512" i="1"/>
  <c r="AJ532" i="1"/>
  <c r="AH532" i="1"/>
  <c r="AI552" i="1"/>
  <c r="AH552" i="1"/>
  <c r="AJ552" i="1"/>
  <c r="AJ562" i="1"/>
  <c r="AH582" i="1"/>
  <c r="AJ582" i="1"/>
  <c r="AI592" i="1"/>
  <c r="AH592" i="1"/>
  <c r="AJ602" i="1"/>
  <c r="AI602" i="1"/>
  <c r="AI612" i="1"/>
  <c r="AH612" i="1"/>
  <c r="AI632" i="1"/>
  <c r="AH632" i="1"/>
  <c r="AI642" i="1"/>
  <c r="AH642" i="1"/>
  <c r="AI652" i="1"/>
  <c r="AJ652" i="1"/>
  <c r="AH652" i="1"/>
  <c r="AI662" i="1"/>
  <c r="AH662" i="1"/>
  <c r="AJ662" i="1"/>
  <c r="AI672" i="1"/>
  <c r="AH672" i="1"/>
  <c r="AI682" i="1"/>
  <c r="AH682" i="1"/>
  <c r="AI692" i="1"/>
  <c r="AH692" i="1"/>
  <c r="AI702" i="1"/>
  <c r="AJ702" i="1"/>
  <c r="AI712" i="1"/>
  <c r="AH712" i="1"/>
  <c r="AI722" i="1"/>
  <c r="AH722" i="1"/>
  <c r="AI732" i="1"/>
  <c r="AJ732" i="1"/>
  <c r="AI742" i="1"/>
  <c r="AH742" i="1"/>
  <c r="AI752" i="1"/>
  <c r="AH752" i="1"/>
  <c r="AI762" i="1"/>
  <c r="AJ762" i="1"/>
  <c r="AH762" i="1"/>
  <c r="AI772" i="1"/>
  <c r="AH772" i="1"/>
  <c r="AI792" i="1"/>
  <c r="AH792" i="1"/>
  <c r="AI802" i="1"/>
  <c r="AH802" i="1"/>
  <c r="AI812" i="1"/>
  <c r="AH812" i="1"/>
  <c r="AJ812" i="1"/>
  <c r="AI822" i="1"/>
  <c r="AH822" i="1"/>
  <c r="AI832" i="1"/>
  <c r="AH832" i="1"/>
  <c r="AJ832" i="1"/>
  <c r="AI842" i="1"/>
  <c r="AH842" i="1"/>
  <c r="AI852" i="1"/>
  <c r="AH852" i="1"/>
  <c r="AI862" i="1"/>
  <c r="AH862" i="1"/>
  <c r="AJ862" i="1"/>
  <c r="AI872" i="1"/>
  <c r="AH872" i="1"/>
  <c r="AJ872" i="1"/>
  <c r="AI882" i="1"/>
  <c r="AH882" i="1"/>
  <c r="AJ882" i="1"/>
  <c r="AI892" i="1"/>
  <c r="AH892" i="1"/>
  <c r="AI902" i="1"/>
  <c r="AH902" i="1"/>
  <c r="AI912" i="1"/>
  <c r="AH912" i="1"/>
  <c r="AJ912" i="1"/>
  <c r="AJ922" i="1"/>
  <c r="AI922" i="1"/>
  <c r="AH922" i="1"/>
  <c r="AI932" i="1"/>
  <c r="AH932" i="1"/>
  <c r="AI942" i="1"/>
  <c r="AH942" i="1"/>
  <c r="AJ942" i="1"/>
  <c r="AI952" i="1"/>
  <c r="AH952" i="1"/>
  <c r="AJ952" i="1"/>
  <c r="AI962" i="1"/>
  <c r="AH962" i="1"/>
  <c r="AJ962" i="1"/>
  <c r="AI972" i="1"/>
  <c r="AH972" i="1"/>
  <c r="AI982" i="1"/>
  <c r="AH982" i="1"/>
  <c r="AI992" i="1"/>
  <c r="AH992" i="1"/>
  <c r="AI1002" i="1"/>
  <c r="AH1002" i="1"/>
  <c r="AI1012" i="1"/>
  <c r="AJ1012" i="1"/>
  <c r="AH1012" i="1"/>
  <c r="AI1022" i="1"/>
  <c r="AH1022" i="1"/>
  <c r="AJ1022" i="1"/>
  <c r="AI1032" i="1"/>
  <c r="AH1032" i="1"/>
  <c r="AI1042" i="1"/>
  <c r="AH1042" i="1"/>
  <c r="AI1052" i="1"/>
  <c r="AH1052" i="1"/>
  <c r="AI1062" i="1"/>
  <c r="AH1062" i="1"/>
  <c r="AJ1062" i="1"/>
  <c r="AI1072" i="1"/>
  <c r="AH1072" i="1"/>
  <c r="AI1082" i="1"/>
  <c r="AH1082" i="1"/>
  <c r="AI1092" i="1"/>
  <c r="AH1092" i="1"/>
  <c r="AI1102" i="1"/>
  <c r="AH1102" i="1"/>
  <c r="AJ1102" i="1"/>
  <c r="AI1112" i="1"/>
  <c r="AH1112" i="1"/>
  <c r="AJ1112" i="1"/>
  <c r="AI1122" i="1"/>
  <c r="AH1122" i="1"/>
  <c r="AI1132" i="1"/>
  <c r="AH1132" i="1"/>
  <c r="AI1142" i="1"/>
  <c r="AH1142" i="1"/>
  <c r="AJ1142" i="1"/>
  <c r="AI1152" i="1"/>
  <c r="AH1152" i="1"/>
  <c r="AI1162" i="1"/>
  <c r="AH1162" i="1"/>
  <c r="AI1172" i="1"/>
  <c r="AH1172" i="1"/>
  <c r="AJ1172" i="1"/>
  <c r="AI1182" i="1"/>
  <c r="AH1182" i="1"/>
  <c r="AI1192" i="1"/>
  <c r="AH1192" i="1"/>
  <c r="AI1202" i="1"/>
  <c r="AH1202" i="1"/>
  <c r="AI1212" i="1"/>
  <c r="AH1212" i="1"/>
  <c r="AI1222" i="1"/>
  <c r="AH1222" i="1"/>
  <c r="AI1232" i="1"/>
  <c r="AH1232" i="1"/>
  <c r="AJ1232" i="1"/>
  <c r="AI1242" i="1"/>
  <c r="AH1242" i="1"/>
  <c r="AI1252" i="1"/>
  <c r="AH1252" i="1"/>
  <c r="AJ1262" i="1"/>
  <c r="AI1262" i="1"/>
  <c r="AH1262" i="1"/>
  <c r="AI1272" i="1"/>
  <c r="AH1272" i="1"/>
  <c r="AJ1272" i="1"/>
  <c r="AI1282" i="1"/>
  <c r="AH1282" i="1"/>
  <c r="AI1292" i="1"/>
  <c r="AH1292" i="1"/>
  <c r="AJ1292" i="1"/>
  <c r="AI1302" i="1"/>
  <c r="AH1302" i="1"/>
  <c r="AI1312" i="1"/>
  <c r="AH1312" i="1"/>
  <c r="AJ1312" i="1"/>
  <c r="AI1322" i="1"/>
  <c r="AH1322" i="1"/>
  <c r="AJ1322" i="1"/>
  <c r="AJ1332" i="1"/>
  <c r="AI1332" i="1"/>
  <c r="AH1332" i="1"/>
  <c r="AI1342" i="1"/>
  <c r="AH1342" i="1"/>
  <c r="AI2" i="1"/>
  <c r="AH21" i="1"/>
  <c r="AI58" i="1"/>
  <c r="AI138" i="1"/>
  <c r="AI158" i="1"/>
  <c r="AH182" i="1"/>
  <c r="AH202" i="1"/>
  <c r="AH278" i="1"/>
  <c r="AI332" i="1"/>
  <c r="AI541" i="1"/>
  <c r="AH571" i="1"/>
  <c r="AI598" i="1"/>
  <c r="AH702" i="1"/>
  <c r="AI738" i="1"/>
  <c r="AI877" i="1"/>
  <c r="AI1088" i="1"/>
  <c r="AI1338" i="1"/>
  <c r="AJ792" i="1"/>
  <c r="AI22" i="1"/>
  <c r="AH78" i="1"/>
  <c r="AI118" i="1"/>
  <c r="AI388" i="1"/>
  <c r="AH512" i="1"/>
  <c r="AH542" i="1"/>
  <c r="AH572" i="1"/>
  <c r="AH631" i="1"/>
  <c r="AH782" i="1"/>
  <c r="AI878" i="1"/>
  <c r="AH985" i="1"/>
  <c r="AH1171" i="1"/>
  <c r="AH1264" i="1"/>
  <c r="AI1264" i="1"/>
  <c r="AH1274" i="1"/>
  <c r="AI1274" i="1"/>
  <c r="AH1284" i="1"/>
  <c r="AI1284" i="1"/>
  <c r="AH1294" i="1"/>
  <c r="AI1294" i="1"/>
  <c r="AH1304" i="1"/>
  <c r="AI1304" i="1"/>
  <c r="AH1314" i="1"/>
  <c r="AI1314" i="1"/>
  <c r="AH1324" i="1"/>
  <c r="AI1324" i="1"/>
  <c r="AH1344" i="1"/>
  <c r="AI1344" i="1"/>
  <c r="AI206" i="1"/>
  <c r="AH256" i="1"/>
  <c r="AI747" i="1"/>
  <c r="AH937" i="1"/>
  <c r="AH987" i="1"/>
  <c r="AJ324" i="1"/>
  <c r="AJ334" i="1"/>
  <c r="AJ344" i="1"/>
  <c r="AJ354" i="1"/>
  <c r="AJ364" i="1"/>
  <c r="AJ374" i="1"/>
  <c r="AJ384" i="1"/>
  <c r="AJ394" i="1"/>
  <c r="AJ404" i="1"/>
  <c r="AJ414" i="1"/>
  <c r="AJ424" i="1"/>
  <c r="AJ434" i="1"/>
  <c r="AJ444" i="1"/>
  <c r="AJ454" i="1"/>
  <c r="AJ464" i="1"/>
  <c r="AJ474" i="1"/>
  <c r="AJ484" i="1"/>
  <c r="AJ494" i="1"/>
  <c r="AJ504" i="1"/>
  <c r="AJ514" i="1"/>
  <c r="AJ524" i="1"/>
  <c r="AJ534" i="1"/>
  <c r="AJ544" i="1"/>
  <c r="AJ554" i="1"/>
  <c r="AJ564" i="1"/>
  <c r="AJ574" i="1"/>
  <c r="AJ584" i="1"/>
  <c r="AJ594" i="1"/>
  <c r="AJ604" i="1"/>
  <c r="AJ614" i="1"/>
  <c r="AJ624" i="1"/>
  <c r="AJ634" i="1"/>
  <c r="AJ644" i="1"/>
  <c r="AJ654" i="1"/>
  <c r="AJ664" i="1"/>
  <c r="AJ674" i="1"/>
  <c r="AJ684" i="1"/>
  <c r="AJ694" i="1"/>
  <c r="AJ704" i="1"/>
  <c r="AJ714" i="1"/>
  <c r="AJ724" i="1"/>
  <c r="AJ734" i="1"/>
  <c r="AJ744" i="1"/>
  <c r="AJ754" i="1"/>
  <c r="AJ764" i="1"/>
  <c r="AJ774" i="1"/>
  <c r="AJ784" i="1"/>
  <c r="AJ794" i="1"/>
  <c r="AJ804" i="1"/>
  <c r="AJ814" i="1"/>
  <c r="AJ824" i="1"/>
  <c r="AJ834" i="1"/>
  <c r="AJ844" i="1"/>
  <c r="AJ854" i="1"/>
  <c r="AJ864" i="1"/>
  <c r="AJ874" i="1"/>
  <c r="AJ884" i="1"/>
  <c r="AJ894" i="1"/>
  <c r="AJ904" i="1"/>
  <c r="AJ914" i="1"/>
  <c r="AJ924" i="1"/>
  <c r="AJ934" i="1"/>
  <c r="AI887" i="1"/>
  <c r="AI855" i="1"/>
  <c r="AH855" i="1"/>
  <c r="AH865" i="1"/>
  <c r="AI865" i="1"/>
  <c r="AI875" i="1"/>
  <c r="AH875" i="1"/>
  <c r="AI905" i="1"/>
  <c r="AJ905" i="1"/>
  <c r="AH905" i="1"/>
  <c r="AI915" i="1"/>
  <c r="AH915" i="1"/>
  <c r="AI925" i="1"/>
  <c r="AH925" i="1"/>
  <c r="AI935" i="1"/>
  <c r="AH935" i="1"/>
  <c r="AI955" i="1"/>
  <c r="AH955" i="1"/>
  <c r="AI975" i="1"/>
  <c r="AH975" i="1"/>
  <c r="AI995" i="1"/>
  <c r="AH995" i="1"/>
  <c r="AI1005" i="1"/>
  <c r="AH1005" i="1"/>
  <c r="AI1035" i="1"/>
  <c r="AH1035" i="1"/>
  <c r="AH1045" i="1"/>
  <c r="AI1045" i="1"/>
  <c r="AI1055" i="1"/>
  <c r="AH1055" i="1"/>
  <c r="AH1065" i="1"/>
  <c r="AI1065" i="1"/>
  <c r="AI1085" i="1"/>
  <c r="AH1085" i="1"/>
  <c r="AH1095" i="1"/>
  <c r="AI1095" i="1"/>
  <c r="AI1105" i="1"/>
  <c r="AH1105" i="1"/>
  <c r="AI1125" i="1"/>
  <c r="AH1125" i="1"/>
  <c r="AH1135" i="1"/>
  <c r="AI1135" i="1"/>
  <c r="AI1145" i="1"/>
  <c r="AH1145" i="1"/>
  <c r="AH1155" i="1"/>
  <c r="AI1155" i="1"/>
  <c r="AH1165" i="1"/>
  <c r="AI1165" i="1"/>
  <c r="AI1185" i="1"/>
  <c r="AH1185" i="1"/>
  <c r="AI1195" i="1"/>
  <c r="AH1195" i="1"/>
  <c r="AH208" i="1"/>
  <c r="AI368" i="1"/>
  <c r="AH677" i="1"/>
  <c r="AJ138" i="1"/>
  <c r="AJ305" i="1"/>
  <c r="AJ315" i="1"/>
  <c r="AJ325" i="1"/>
  <c r="AJ335" i="1"/>
  <c r="AJ345" i="1"/>
  <c r="AJ365" i="1"/>
  <c r="AJ375" i="1"/>
  <c r="AJ385" i="1"/>
  <c r="AJ395" i="1"/>
  <c r="AJ405" i="1"/>
  <c r="AJ415" i="1"/>
  <c r="AJ425" i="1"/>
  <c r="AJ435" i="1"/>
  <c r="AJ445" i="1"/>
  <c r="AJ455" i="1"/>
  <c r="AJ465" i="1"/>
  <c r="AJ475" i="1"/>
  <c r="AJ485" i="1"/>
  <c r="AJ495" i="1"/>
  <c r="AJ505" i="1"/>
  <c r="AJ515" i="1"/>
  <c r="AJ525" i="1"/>
  <c r="AJ535" i="1"/>
  <c r="AJ545" i="1"/>
  <c r="AJ555" i="1"/>
  <c r="AJ565" i="1"/>
  <c r="AJ575" i="1"/>
  <c r="AJ585" i="1"/>
  <c r="AJ595" i="1"/>
  <c r="AJ605" i="1"/>
  <c r="AJ615" i="1"/>
  <c r="AI188" i="1"/>
  <c r="AH258" i="1"/>
  <c r="AH398" i="1"/>
  <c r="AI458" i="1"/>
  <c r="AI578" i="1"/>
  <c r="AI1115" i="1"/>
  <c r="AH136" i="1"/>
  <c r="AI136" i="1"/>
  <c r="AI236" i="1"/>
  <c r="AH236" i="1"/>
  <c r="AI286" i="1"/>
  <c r="AH286" i="1"/>
  <c r="AI366" i="1"/>
  <c r="AH366" i="1"/>
  <c r="AI426" i="1"/>
  <c r="AH426" i="1"/>
  <c r="AI456" i="1"/>
  <c r="AH456" i="1"/>
  <c r="AI126" i="1"/>
  <c r="AI168" i="1"/>
  <c r="AI258" i="1"/>
  <c r="AH288" i="1"/>
  <c r="AH895" i="1"/>
  <c r="AI945" i="1"/>
  <c r="AH997" i="1"/>
  <c r="AI1254" i="1"/>
  <c r="AH66" i="1"/>
  <c r="AI66" i="1"/>
  <c r="AH86" i="1"/>
  <c r="AI86" i="1"/>
  <c r="AH96" i="1"/>
  <c r="AI96" i="1"/>
  <c r="AH116" i="1"/>
  <c r="AI116" i="1"/>
  <c r="AH146" i="1"/>
  <c r="AI146" i="1"/>
  <c r="AH166" i="1"/>
  <c r="AI166" i="1"/>
  <c r="AH186" i="1"/>
  <c r="AI186" i="1"/>
  <c r="AH196" i="1"/>
  <c r="AI196" i="1"/>
  <c r="AH216" i="1"/>
  <c r="AI216" i="1"/>
  <c r="AI246" i="1"/>
  <c r="AH246" i="1"/>
  <c r="AI306" i="1"/>
  <c r="AH306" i="1"/>
  <c r="AI316" i="1"/>
  <c r="AH316" i="1"/>
  <c r="AI336" i="1"/>
  <c r="AH336" i="1"/>
  <c r="AI346" i="1"/>
  <c r="AH346" i="1"/>
  <c r="AI356" i="1"/>
  <c r="AH356" i="1"/>
  <c r="AH376" i="1"/>
  <c r="AI376" i="1"/>
  <c r="AI386" i="1"/>
  <c r="AH386" i="1"/>
  <c r="AI396" i="1"/>
  <c r="AH396" i="1"/>
  <c r="AI446" i="1"/>
  <c r="AH446" i="1"/>
  <c r="AI28" i="1"/>
  <c r="AJ6" i="1"/>
  <c r="AJ16" i="1"/>
  <c r="AJ26" i="1"/>
  <c r="AJ36" i="1"/>
  <c r="AJ46" i="1"/>
  <c r="AJ56" i="1"/>
  <c r="AJ66" i="1"/>
  <c r="AJ76" i="1"/>
  <c r="AJ86" i="1"/>
  <c r="AJ96" i="1"/>
  <c r="AJ106" i="1"/>
  <c r="AJ116" i="1"/>
  <c r="AJ126" i="1"/>
  <c r="AJ136" i="1"/>
  <c r="AJ146" i="1"/>
  <c r="AJ156" i="1"/>
  <c r="AJ166" i="1"/>
  <c r="AJ176" i="1"/>
  <c r="AJ186" i="1"/>
  <c r="AJ196" i="1"/>
  <c r="AJ206" i="1"/>
  <c r="AJ216" i="1"/>
  <c r="AJ226" i="1"/>
  <c r="AJ236" i="1"/>
  <c r="AJ246" i="1"/>
  <c r="AJ256" i="1"/>
  <c r="AJ266" i="1"/>
  <c r="AJ276" i="1"/>
  <c r="AJ286" i="1"/>
  <c r="AJ296" i="1"/>
  <c r="AJ306" i="1"/>
  <c r="AJ316" i="1"/>
  <c r="AJ326" i="1"/>
  <c r="AJ336" i="1"/>
  <c r="AJ346" i="1"/>
  <c r="AJ356" i="1"/>
  <c r="AJ366" i="1"/>
  <c r="AJ376" i="1"/>
  <c r="AJ386" i="1"/>
  <c r="AJ396" i="1"/>
  <c r="AJ406" i="1"/>
  <c r="AJ416" i="1"/>
  <c r="AJ426" i="1"/>
  <c r="AJ436" i="1"/>
  <c r="AJ446" i="1"/>
  <c r="AJ456" i="1"/>
  <c r="AJ466" i="1"/>
  <c r="AI48" i="1"/>
  <c r="AI261" i="1"/>
  <c r="AH318" i="1"/>
  <c r="AI582" i="1"/>
  <c r="AH1057" i="1"/>
  <c r="AH1121" i="1"/>
  <c r="AJ331" i="1"/>
  <c r="AJ1182" i="1"/>
  <c r="AI627" i="1"/>
  <c r="AH627" i="1"/>
  <c r="AH637" i="1"/>
  <c r="AI637" i="1"/>
  <c r="AI667" i="1"/>
  <c r="AH667" i="1"/>
  <c r="AI697" i="1"/>
  <c r="AH697" i="1"/>
  <c r="AI707" i="1"/>
  <c r="AH707" i="1"/>
  <c r="AH717" i="1"/>
  <c r="AI717" i="1"/>
  <c r="AH737" i="1"/>
  <c r="AI737" i="1"/>
  <c r="AI757" i="1"/>
  <c r="AH757" i="1"/>
  <c r="AI777" i="1"/>
  <c r="AH777" i="1"/>
  <c r="AH787" i="1"/>
  <c r="AI787" i="1"/>
  <c r="AI797" i="1"/>
  <c r="AH797" i="1"/>
  <c r="AI837" i="1"/>
  <c r="AH837" i="1"/>
  <c r="AI847" i="1"/>
  <c r="AH847" i="1"/>
  <c r="AI857" i="1"/>
  <c r="AH857" i="1"/>
  <c r="AH897" i="1"/>
  <c r="AI897" i="1"/>
  <c r="AI917" i="1"/>
  <c r="AH917" i="1"/>
  <c r="AI927" i="1"/>
  <c r="AH927" i="1"/>
  <c r="AI947" i="1"/>
  <c r="AH947" i="1"/>
  <c r="AH957" i="1"/>
  <c r="AI957" i="1"/>
  <c r="AI977" i="1"/>
  <c r="AH977" i="1"/>
  <c r="AI1027" i="1"/>
  <c r="AH1027" i="1"/>
  <c r="AI1047" i="1"/>
  <c r="AH1047" i="1"/>
  <c r="AI1067" i="1"/>
  <c r="AH1067" i="1"/>
  <c r="AI1077" i="1"/>
  <c r="AH1077" i="1"/>
  <c r="AI1087" i="1"/>
  <c r="AH1087" i="1"/>
  <c r="AI1097" i="1"/>
  <c r="AH1097" i="1"/>
  <c r="AI1117" i="1"/>
  <c r="AH1117" i="1"/>
  <c r="AI1127" i="1"/>
  <c r="AH1127" i="1"/>
  <c r="AH68" i="1"/>
  <c r="AI106" i="1"/>
  <c r="AI1007" i="1"/>
  <c r="AJ338" i="1"/>
  <c r="AJ1270" i="1"/>
  <c r="AJ1290" i="1"/>
  <c r="AJ1310" i="1"/>
  <c r="AJ1330" i="1"/>
  <c r="AJ1350" i="1"/>
  <c r="AJ944" i="1"/>
  <c r="AJ954" i="1"/>
  <c r="AJ964" i="1"/>
  <c r="AJ984" i="1"/>
  <c r="AJ994" i="1"/>
  <c r="AJ1004" i="1"/>
  <c r="AJ1014" i="1"/>
  <c r="AJ1024" i="1"/>
  <c r="AJ1034" i="1"/>
  <c r="AJ1044" i="1"/>
  <c r="AJ1054" i="1"/>
  <c r="AJ1064" i="1"/>
  <c r="AJ1074" i="1"/>
  <c r="AJ1084" i="1"/>
  <c r="AJ1094" i="1"/>
  <c r="AJ1104" i="1"/>
  <c r="AJ1114" i="1"/>
  <c r="AJ1124" i="1"/>
  <c r="AJ1134" i="1"/>
  <c r="AJ1144" i="1"/>
  <c r="AJ1154" i="1"/>
  <c r="AJ1164" i="1"/>
  <c r="AJ1174" i="1"/>
  <c r="AJ1184" i="1"/>
  <c r="AJ1194" i="1"/>
  <c r="AJ1204" i="1"/>
  <c r="AJ1214" i="1"/>
  <c r="AJ1224" i="1"/>
  <c r="AJ1234" i="1"/>
  <c r="AJ1244" i="1"/>
  <c r="AJ1254" i="1"/>
  <c r="AJ1264" i="1"/>
  <c r="AJ1274" i="1"/>
  <c r="AJ1284" i="1"/>
  <c r="AJ1294" i="1"/>
  <c r="AJ1304" i="1"/>
  <c r="AJ1314" i="1"/>
  <c r="AJ1324" i="1"/>
  <c r="AJ1334" i="1"/>
  <c r="AJ1344" i="1"/>
  <c r="AI639" i="1"/>
  <c r="AI1149" i="1"/>
  <c r="AI1205" i="1"/>
  <c r="AH1205" i="1"/>
  <c r="AH1215" i="1"/>
  <c r="AI1215" i="1"/>
  <c r="AH1225" i="1"/>
  <c r="AI1225" i="1"/>
  <c r="AH1265" i="1"/>
  <c r="AI1265" i="1"/>
  <c r="AI1275" i="1"/>
  <c r="AH1275" i="1"/>
  <c r="AH1295" i="1"/>
  <c r="AI1295" i="1"/>
  <c r="AH1315" i="1"/>
  <c r="AI1315" i="1"/>
  <c r="AH1325" i="1"/>
  <c r="AI1325" i="1"/>
  <c r="AI1345" i="1"/>
  <c r="AH1345" i="1"/>
  <c r="AI19" i="1"/>
  <c r="AH19" i="1"/>
  <c r="AJ79" i="1"/>
  <c r="AI79" i="1"/>
  <c r="AJ159" i="1"/>
  <c r="AI159" i="1"/>
  <c r="AJ189" i="1"/>
  <c r="AJ219" i="1"/>
  <c r="AH229" i="1"/>
  <c r="AJ229" i="1"/>
  <c r="AI259" i="1"/>
  <c r="AH259" i="1"/>
  <c r="AI299" i="1"/>
  <c r="AH299" i="1"/>
  <c r="AJ309" i="1"/>
  <c r="AI309" i="1"/>
  <c r="AI359" i="1"/>
  <c r="AH359" i="1"/>
  <c r="AJ379" i="1"/>
  <c r="AH379" i="1"/>
  <c r="AI379" i="1"/>
  <c r="AH409" i="1"/>
  <c r="AI409" i="1"/>
  <c r="AI429" i="1"/>
  <c r="AH429" i="1"/>
  <c r="AI539" i="1"/>
  <c r="AH539" i="1"/>
  <c r="AH559" i="1"/>
  <c r="AI559" i="1"/>
  <c r="AJ629" i="1"/>
  <c r="AI629" i="1"/>
  <c r="AH629" i="1"/>
  <c r="AI649" i="1"/>
  <c r="AH649" i="1"/>
  <c r="AI689" i="1"/>
  <c r="AH689" i="1"/>
  <c r="AI699" i="1"/>
  <c r="AH699" i="1"/>
  <c r="AI709" i="1"/>
  <c r="AH709" i="1"/>
  <c r="AH719" i="1"/>
  <c r="AI719" i="1"/>
  <c r="AJ729" i="1"/>
  <c r="AI729" i="1"/>
  <c r="AH729" i="1"/>
  <c r="AI739" i="1"/>
  <c r="AH739" i="1"/>
  <c r="AI749" i="1"/>
  <c r="AH749" i="1"/>
  <c r="AH769" i="1"/>
  <c r="AI769" i="1"/>
  <c r="AI789" i="1"/>
  <c r="AH789" i="1"/>
  <c r="AI819" i="1"/>
  <c r="AH819" i="1"/>
  <c r="AJ829" i="1"/>
  <c r="AH829" i="1"/>
  <c r="AH869" i="1"/>
  <c r="AI869" i="1"/>
  <c r="AI889" i="1"/>
  <c r="AH889" i="1"/>
  <c r="AI899" i="1"/>
  <c r="AH899" i="1"/>
  <c r="AI929" i="1"/>
  <c r="AH929" i="1"/>
  <c r="AH949" i="1"/>
  <c r="AI949" i="1"/>
  <c r="AI959" i="1"/>
  <c r="AH959" i="1"/>
  <c r="AI969" i="1"/>
  <c r="AH969" i="1"/>
  <c r="AI979" i="1"/>
  <c r="AH979" i="1"/>
  <c r="AH989" i="1"/>
  <c r="AI989" i="1"/>
  <c r="AI999" i="1"/>
  <c r="AH999" i="1"/>
  <c r="AJ1019" i="1"/>
  <c r="AI1019" i="1"/>
  <c r="AH1019" i="1"/>
  <c r="AI1029" i="1"/>
  <c r="AH1029" i="1"/>
  <c r="AJ1059" i="1"/>
  <c r="AH1059" i="1"/>
  <c r="AI1059" i="1"/>
  <c r="AI1069" i="1"/>
  <c r="AH1069" i="1"/>
  <c r="AI1079" i="1"/>
  <c r="AH1079" i="1"/>
  <c r="AI1099" i="1"/>
  <c r="AH1099" i="1"/>
  <c r="AH1119" i="1"/>
  <c r="AI1119" i="1"/>
  <c r="AI1129" i="1"/>
  <c r="AH1129" i="1"/>
  <c r="AJ1139" i="1"/>
  <c r="AI1139" i="1"/>
  <c r="AI1159" i="1"/>
  <c r="AH1159" i="1"/>
  <c r="AI1179" i="1"/>
  <c r="AH1179" i="1"/>
  <c r="AI1229" i="1"/>
  <c r="AH1229" i="1"/>
  <c r="AI1249" i="1"/>
  <c r="AH1249" i="1"/>
  <c r="AI1259" i="1"/>
  <c r="AH1259" i="1"/>
  <c r="AI1279" i="1"/>
  <c r="AH1279" i="1"/>
  <c r="AH1289" i="1"/>
  <c r="AI1289" i="1"/>
  <c r="AI1299" i="1"/>
  <c r="AH1299" i="1"/>
  <c r="AJ1319" i="1"/>
  <c r="AI1319" i="1"/>
  <c r="AI1329" i="1"/>
  <c r="AH1329" i="1"/>
  <c r="AI1349" i="1"/>
  <c r="AH1349" i="1"/>
  <c r="AH1235" i="1"/>
  <c r="AI1285" i="1"/>
  <c r="AH1335" i="1"/>
  <c r="AI853" i="1"/>
  <c r="AH853" i="1"/>
  <c r="AI863" i="1"/>
  <c r="AH863" i="1"/>
  <c r="AI873" i="1"/>
  <c r="AH873" i="1"/>
  <c r="AI883" i="1"/>
  <c r="AH883" i="1"/>
  <c r="AI893" i="1"/>
  <c r="AH893" i="1"/>
  <c r="AI903" i="1"/>
  <c r="AH903" i="1"/>
  <c r="AI913" i="1"/>
  <c r="AH913" i="1"/>
  <c r="AI923" i="1"/>
  <c r="AH923" i="1"/>
  <c r="AI933" i="1"/>
  <c r="AH933" i="1"/>
  <c r="AI943" i="1"/>
  <c r="AH943" i="1"/>
  <c r="AI953" i="1"/>
  <c r="AH953" i="1"/>
  <c r="AI963" i="1"/>
  <c r="AH963" i="1"/>
  <c r="AI973" i="1"/>
  <c r="AH973" i="1"/>
  <c r="AI983" i="1"/>
  <c r="AH983" i="1"/>
  <c r="AI993" i="1"/>
  <c r="AH993" i="1"/>
  <c r="AI1003" i="1"/>
  <c r="AH1003" i="1"/>
  <c r="AI1013" i="1"/>
  <c r="AH1013" i="1"/>
  <c r="AI1023" i="1"/>
  <c r="AH1023" i="1"/>
  <c r="AI1033" i="1"/>
  <c r="AH1033" i="1"/>
  <c r="AI1043" i="1"/>
  <c r="AH1043" i="1"/>
  <c r="AI1053" i="1"/>
  <c r="AH1053" i="1"/>
  <c r="AI1063" i="1"/>
  <c r="AH1063" i="1"/>
  <c r="AI1073" i="1"/>
  <c r="AH1073" i="1"/>
  <c r="AI1083" i="1"/>
  <c r="AH1083" i="1"/>
  <c r="AI1093" i="1"/>
  <c r="AH1093" i="1"/>
  <c r="AI1103" i="1"/>
  <c r="AH1103" i="1"/>
  <c r="AI1113" i="1"/>
  <c r="AH1113" i="1"/>
  <c r="AI1123" i="1"/>
  <c r="AH1123" i="1"/>
  <c r="AI1133" i="1"/>
  <c r="AH1133" i="1"/>
  <c r="AI1143" i="1"/>
  <c r="AH1143" i="1"/>
  <c r="AI1153" i="1"/>
  <c r="AH1153" i="1"/>
  <c r="AI1163" i="1"/>
  <c r="AH1163" i="1"/>
  <c r="AI1173" i="1"/>
  <c r="AH1173" i="1"/>
  <c r="AI1183" i="1"/>
  <c r="AH1183" i="1"/>
  <c r="AI1193" i="1"/>
  <c r="AH1193" i="1"/>
  <c r="AI1203" i="1"/>
  <c r="AH1203" i="1"/>
  <c r="AI1213" i="1"/>
  <c r="AH1213" i="1"/>
  <c r="AI1223" i="1"/>
  <c r="AH1223" i="1"/>
  <c r="AI1233" i="1"/>
  <c r="AH1233" i="1"/>
  <c r="AI1243" i="1"/>
  <c r="AH1243" i="1"/>
  <c r="AI1253" i="1"/>
  <c r="AH1253" i="1"/>
  <c r="AI1263" i="1"/>
  <c r="AH1263" i="1"/>
  <c r="AI1273" i="1"/>
  <c r="AH1273" i="1"/>
  <c r="AI1283" i="1"/>
  <c r="AH1283" i="1"/>
  <c r="AI1293" i="1"/>
  <c r="AH1293" i="1"/>
  <c r="AI1303" i="1"/>
  <c r="AH1303" i="1"/>
  <c r="AI1313" i="1"/>
  <c r="AH1313" i="1"/>
  <c r="AI1323" i="1"/>
  <c r="AH1323" i="1"/>
  <c r="AI1333" i="1"/>
  <c r="AH1333" i="1"/>
  <c r="AI1343" i="1"/>
  <c r="AH1343" i="1"/>
  <c r="AI1147" i="1"/>
  <c r="AH1147" i="1"/>
  <c r="AI1157" i="1"/>
  <c r="AH1157" i="1"/>
  <c r="AI1167" i="1"/>
  <c r="AH1167" i="1"/>
  <c r="AI1187" i="1"/>
  <c r="AH1187" i="1"/>
  <c r="AI1197" i="1"/>
  <c r="AH1197" i="1"/>
  <c r="AI1217" i="1"/>
  <c r="AH1217" i="1"/>
  <c r="AI1247" i="1"/>
  <c r="AH1247" i="1"/>
  <c r="AI1297" i="1"/>
  <c r="AH1297" i="1"/>
  <c r="AI1317" i="1"/>
  <c r="AJ1317" i="1"/>
  <c r="AI1337" i="1"/>
  <c r="AH1337" i="1"/>
  <c r="AI1347" i="1"/>
  <c r="AH1347" i="1"/>
  <c r="AJ1297" i="1"/>
  <c r="AJ1307" i="1"/>
  <c r="AJ1327" i="1"/>
  <c r="AJ1337" i="1"/>
  <c r="AJ1347" i="1"/>
  <c r="AJ261" i="1"/>
  <c r="AJ271" i="1"/>
  <c r="AJ281" i="1"/>
  <c r="AJ291" i="1"/>
  <c r="AJ301" i="1"/>
  <c r="AJ321" i="1"/>
  <c r="AJ341" i="1"/>
  <c r="AJ351" i="1"/>
  <c r="AJ361" i="1"/>
  <c r="AJ371" i="1"/>
  <c r="AJ381" i="1"/>
  <c r="AJ391" i="1"/>
  <c r="AJ401" i="1"/>
  <c r="AJ421" i="1"/>
  <c r="AJ431" i="1"/>
  <c r="AJ441" i="1"/>
  <c r="AJ451" i="1"/>
  <c r="AJ461" i="1"/>
  <c r="AJ471" i="1"/>
  <c r="AJ481" i="1"/>
  <c r="AJ491" i="1"/>
  <c r="AJ501" i="1"/>
  <c r="AJ521" i="1"/>
  <c r="AJ541" i="1"/>
  <c r="AJ551" i="1"/>
  <c r="AJ561" i="1"/>
  <c r="AJ571" i="1"/>
  <c r="AJ581" i="1"/>
  <c r="AJ591" i="1"/>
  <c r="AJ601" i="1"/>
  <c r="AJ611" i="1"/>
  <c r="AJ621" i="1"/>
  <c r="AJ641" i="1"/>
  <c r="AJ651" i="1"/>
  <c r="AJ661" i="1"/>
  <c r="AJ681" i="1"/>
  <c r="AJ691" i="1"/>
  <c r="AJ701" i="1"/>
  <c r="AJ721" i="1"/>
  <c r="AJ741" i="1"/>
  <c r="AJ751" i="1"/>
  <c r="AJ761" i="1"/>
  <c r="AJ781" i="1"/>
  <c r="AJ791" i="1"/>
  <c r="AJ801" i="1"/>
  <c r="AJ821" i="1"/>
  <c r="AJ841" i="1"/>
  <c r="AJ851" i="1"/>
  <c r="AJ861" i="1"/>
  <c r="AJ881" i="1"/>
  <c r="AJ891" i="1"/>
  <c r="AJ901" i="1"/>
  <c r="AJ921" i="1"/>
  <c r="AJ931" i="1"/>
  <c r="AJ941" i="1"/>
  <c r="AJ961" i="1"/>
  <c r="AJ981" i="1"/>
  <c r="AJ1001" i="1"/>
  <c r="AJ1011" i="1"/>
  <c r="AJ1021" i="1"/>
  <c r="AJ1041" i="1"/>
  <c r="AJ1051" i="1"/>
  <c r="AJ1061" i="1"/>
  <c r="AJ1071" i="1"/>
  <c r="AJ1081" i="1"/>
  <c r="AJ1091" i="1"/>
  <c r="AJ1101" i="1"/>
  <c r="AJ1121" i="1"/>
  <c r="AJ1131" i="1"/>
  <c r="AJ1141" i="1"/>
  <c r="AJ1151" i="1"/>
  <c r="AJ1161" i="1"/>
  <c r="AJ1171" i="1"/>
  <c r="AJ1181" i="1"/>
  <c r="AJ1191" i="1"/>
  <c r="AJ1201" i="1"/>
  <c r="AJ1211" i="1"/>
  <c r="AJ1221" i="1"/>
  <c r="AJ1241" i="1"/>
  <c r="AJ1251" i="1"/>
  <c r="AJ1261" i="1"/>
  <c r="AJ1281" i="1"/>
  <c r="AJ1291" i="1"/>
  <c r="AJ1301" i="1"/>
  <c r="AJ1321" i="1"/>
  <c r="AJ1341" i="1"/>
  <c r="AH1327" i="1"/>
  <c r="AJ1277" i="1"/>
  <c r="AH516" i="1"/>
  <c r="AI556" i="1"/>
  <c r="AH626" i="1"/>
  <c r="AI1126" i="1"/>
  <c r="AH706" i="1"/>
  <c r="AH1176" i="1"/>
  <c r="AI1226" i="1"/>
  <c r="AJ1176" i="1"/>
  <c r="AJ625" i="1"/>
  <c r="AJ635" i="1"/>
  <c r="AJ645" i="1"/>
  <c r="AJ655" i="1"/>
  <c r="AJ665" i="1"/>
  <c r="AJ675" i="1"/>
  <c r="AJ685" i="1"/>
  <c r="AJ705" i="1"/>
  <c r="AJ715" i="1"/>
  <c r="AJ725" i="1"/>
  <c r="AJ735" i="1"/>
  <c r="AJ745" i="1"/>
  <c r="AJ755" i="1"/>
  <c r="AJ775" i="1"/>
  <c r="AJ785" i="1"/>
  <c r="AJ795" i="1"/>
  <c r="AJ805" i="1"/>
  <c r="AJ815" i="1"/>
  <c r="AJ825" i="1"/>
  <c r="AJ845" i="1"/>
  <c r="AJ855" i="1"/>
  <c r="AJ865" i="1"/>
  <c r="AJ875" i="1"/>
  <c r="AJ885" i="1"/>
  <c r="AJ895" i="1"/>
  <c r="AJ915" i="1"/>
  <c r="AJ925" i="1"/>
  <c r="AJ935" i="1"/>
  <c r="AJ945" i="1"/>
  <c r="AJ955" i="1"/>
  <c r="AJ965" i="1"/>
  <c r="AJ985" i="1"/>
  <c r="AJ995" i="1"/>
  <c r="AJ1005" i="1"/>
  <c r="AJ1015" i="1"/>
  <c r="AJ1025" i="1"/>
  <c r="AJ1035" i="1"/>
  <c r="AJ1045" i="1"/>
  <c r="AJ1055" i="1"/>
  <c r="AJ1065" i="1"/>
  <c r="AJ1075" i="1"/>
  <c r="AJ1085" i="1"/>
  <c r="AJ1095" i="1"/>
  <c r="AJ1105" i="1"/>
  <c r="AJ1115" i="1"/>
  <c r="AJ1125" i="1"/>
  <c r="AJ1135" i="1"/>
  <c r="AJ1145" i="1"/>
  <c r="AJ1155" i="1"/>
  <c r="AJ1165" i="1"/>
  <c r="AJ1175" i="1"/>
  <c r="AJ1185" i="1"/>
  <c r="AJ1195" i="1"/>
  <c r="AJ1205" i="1"/>
  <c r="AJ1215" i="1"/>
  <c r="AJ1225" i="1"/>
  <c r="AJ1235" i="1"/>
  <c r="AJ1245" i="1"/>
  <c r="AJ1255" i="1"/>
  <c r="AJ1265" i="1"/>
  <c r="AJ1275" i="1"/>
  <c r="AJ1285" i="1"/>
  <c r="AJ1295" i="1"/>
  <c r="AJ1305" i="1"/>
  <c r="AJ1315" i="1"/>
  <c r="AJ1325" i="1"/>
  <c r="AJ1335" i="1"/>
  <c r="AJ1345" i="1"/>
  <c r="AH666" i="1"/>
  <c r="AI616" i="1"/>
  <c r="AH616" i="1"/>
  <c r="AH696" i="1"/>
  <c r="AI696" i="1"/>
  <c r="AI766" i="1"/>
  <c r="AH766" i="1"/>
  <c r="AI816" i="1"/>
  <c r="AH816" i="1"/>
  <c r="AI856" i="1"/>
  <c r="AH856" i="1"/>
  <c r="AI896" i="1"/>
  <c r="AH896" i="1"/>
  <c r="AI936" i="1"/>
  <c r="AH936" i="1"/>
  <c r="AI976" i="1"/>
  <c r="AH976" i="1"/>
  <c r="AJ976" i="1"/>
  <c r="AI996" i="1"/>
  <c r="AH996" i="1"/>
  <c r="AI1016" i="1"/>
  <c r="AH1016" i="1"/>
  <c r="AI1046" i="1"/>
  <c r="AH1046" i="1"/>
  <c r="AI1096" i="1"/>
  <c r="AH1096" i="1"/>
  <c r="AI1106" i="1"/>
  <c r="AH1106" i="1"/>
  <c r="AJ1116" i="1"/>
  <c r="AJ1136" i="1"/>
  <c r="AI1146" i="1"/>
  <c r="AH1146" i="1"/>
  <c r="AJ1156" i="1"/>
  <c r="AI1166" i="1"/>
  <c r="AH1166" i="1"/>
  <c r="AJ1196" i="1"/>
  <c r="AI1196" i="1"/>
  <c r="AH1196" i="1"/>
  <c r="AI1246" i="1"/>
  <c r="AH1246" i="1"/>
  <c r="AJ1256" i="1"/>
  <c r="AH1256" i="1"/>
  <c r="AJ1276" i="1"/>
  <c r="AJ1296" i="1"/>
  <c r="AI1296" i="1"/>
  <c r="AH1296" i="1"/>
  <c r="AJ1336" i="1"/>
  <c r="AI1346" i="1"/>
  <c r="AH1346" i="1"/>
  <c r="AH1266" i="1"/>
  <c r="Y7" i="1" a="1"/>
  <c r="Y7" i="1" s="1"/>
  <c r="E11" i="1"/>
  <c r="P1" i="1" a="1"/>
  <c r="E16" i="1" l="1"/>
  <c r="E24" i="1"/>
  <c r="E23" i="1"/>
  <c r="E18" i="1"/>
  <c r="E22" i="1"/>
  <c r="E21" i="1"/>
  <c r="E20" i="1"/>
  <c r="E19" i="1"/>
  <c r="E17" i="1"/>
  <c r="P1" i="1"/>
  <c r="A13" i="1" a="1"/>
  <c r="A13" i="1" s="1"/>
  <c r="E2" i="1" a="1"/>
  <c r="E2" i="1" s="1"/>
  <c r="H19" i="1" a="1"/>
  <c r="G20" i="1" a="1"/>
  <c r="H20" i="1" a="1"/>
  <c r="G19" i="1" a="1"/>
  <c r="I17" i="1" a="1"/>
  <c r="J18" i="1" a="1"/>
  <c r="G18" i="1" a="1"/>
  <c r="G24" i="1" a="1"/>
  <c r="H16" i="1" a="1"/>
  <c r="J24" i="1" a="1"/>
  <c r="J21" i="1" a="1"/>
  <c r="G22" i="1" a="1"/>
  <c r="I22" i="1" a="1"/>
  <c r="I19" i="1" a="1"/>
  <c r="J20" i="1" a="1"/>
  <c r="I20" i="1" a="1"/>
  <c r="H18" i="1" a="1"/>
  <c r="J17" i="1" a="1"/>
  <c r="G16" i="1" a="1"/>
  <c r="I16" i="1" a="1"/>
  <c r="H24" i="1" a="1"/>
  <c r="J16" i="1" a="1"/>
  <c r="N18" i="1" a="1"/>
  <c r="H21" i="1" a="1"/>
  <c r="N17" i="1" a="1"/>
  <c r="I23" i="1" a="1"/>
  <c r="J19" i="1" a="1"/>
  <c r="I18" i="1" a="1"/>
  <c r="G17" i="1" a="1"/>
  <c r="H17" i="1" a="1"/>
  <c r="I21" i="1" a="1"/>
  <c r="N19" i="1" a="1"/>
  <c r="H23" i="1" a="1"/>
  <c r="H22" i="1" a="1"/>
  <c r="G23" i="1" a="1"/>
  <c r="I24" i="1" a="1"/>
  <c r="N20" i="1" a="1"/>
  <c r="G21" i="1" a="1"/>
  <c r="J23" i="1" a="1"/>
  <c r="J22" i="1" a="1"/>
  <c r="N17" i="1" l="1"/>
  <c r="N19" i="1"/>
  <c r="N20" i="1"/>
  <c r="N18" i="1"/>
  <c r="B12" i="2"/>
  <c r="B13" i="2"/>
  <c r="B15" i="2"/>
  <c r="B16" i="2"/>
  <c r="B17" i="2"/>
  <c r="B18" i="2"/>
  <c r="B14" i="2"/>
  <c r="B19" i="2"/>
  <c r="B20" i="2"/>
  <c r="G18" i="1"/>
  <c r="J18" i="1"/>
  <c r="I18" i="1"/>
  <c r="H18" i="1"/>
  <c r="I20" i="1"/>
  <c r="H20" i="1"/>
  <c r="J20" i="1"/>
  <c r="G20" i="1"/>
  <c r="J22" i="1"/>
  <c r="I22" i="1"/>
  <c r="H22" i="1"/>
  <c r="G22" i="1"/>
  <c r="G21" i="1"/>
  <c r="H21" i="1"/>
  <c r="J21" i="1"/>
  <c r="I21" i="1"/>
  <c r="H24" i="1"/>
  <c r="J24" i="1"/>
  <c r="I24" i="1"/>
  <c r="G24" i="1"/>
  <c r="H17" i="1"/>
  <c r="G17" i="1"/>
  <c r="J17" i="1"/>
  <c r="I17" i="1"/>
  <c r="G19" i="1"/>
  <c r="J19" i="1"/>
  <c r="I19" i="1"/>
  <c r="H19" i="1"/>
  <c r="G23" i="1"/>
  <c r="J23" i="1"/>
  <c r="I23" i="1"/>
  <c r="H23" i="1"/>
  <c r="H11" i="1"/>
  <c r="J11" i="1"/>
  <c r="L11" i="1"/>
  <c r="K11" i="1"/>
  <c r="N11" i="1"/>
  <c r="G11" i="1"/>
  <c r="I11" i="1"/>
  <c r="M11" i="1"/>
  <c r="J16" i="1"/>
  <c r="I16" i="1"/>
  <c r="H16" i="1"/>
  <c r="G16" i="1"/>
  <c r="F11" i="1"/>
  <c r="C28" i="1"/>
  <c r="C14" i="1"/>
  <c r="E1" i="1"/>
  <c r="M12" i="1" a="1"/>
  <c r="N22" i="1" a="1"/>
  <c r="N23" i="1" a="1"/>
  <c r="F17" i="1" a="1"/>
  <c r="F19" i="1" a="1"/>
  <c r="F16" i="1" a="1"/>
  <c r="H12" i="1" a="1"/>
  <c r="F12" i="1" a="1"/>
  <c r="A28" i="1" a="1"/>
  <c r="F21" i="1" a="1"/>
  <c r="F18" i="1" a="1"/>
  <c r="N16" i="1" a="1"/>
  <c r="G12" i="1" a="1"/>
  <c r="I12" i="1" a="1"/>
  <c r="N21" i="1" a="1"/>
  <c r="L12" i="1" a="1"/>
  <c r="N24" i="1" a="1"/>
  <c r="A14" i="1" a="1"/>
  <c r="F20" i="1" a="1"/>
  <c r="J12" i="1" a="1"/>
  <c r="K12" i="1" a="1"/>
  <c r="N12" i="1" a="1"/>
  <c r="Y3" i="1" l="1" a="1"/>
  <c r="Y3" i="1" s="1"/>
  <c r="Y2" i="1" a="1"/>
  <c r="Y2" i="1" s="1"/>
  <c r="F21" i="1"/>
  <c r="L21" i="1" s="1" a="1"/>
  <c r="L21" i="1" s="1"/>
  <c r="N23" i="1"/>
  <c r="N22" i="1"/>
  <c r="N24" i="1"/>
  <c r="N21" i="1"/>
  <c r="F19" i="1"/>
  <c r="F17" i="1"/>
  <c r="F18" i="1"/>
  <c r="F20" i="1"/>
  <c r="F16" i="1"/>
  <c r="N16" i="1"/>
  <c r="L16" i="1" a="1"/>
  <c r="L16" i="1" s="1"/>
  <c r="M12" i="1"/>
  <c r="M13" i="1" s="1"/>
  <c r="X9" i="1" s="1"/>
  <c r="I12" i="1"/>
  <c r="I13" i="1" s="1"/>
  <c r="X5" i="1" s="1"/>
  <c r="G12" i="1"/>
  <c r="G13" i="1" s="1"/>
  <c r="X3" i="1" s="1"/>
  <c r="N12" i="1"/>
  <c r="N13" i="1" s="1"/>
  <c r="X10" i="1" s="1"/>
  <c r="K12" i="1"/>
  <c r="K13" i="1" s="1"/>
  <c r="X7" i="1" s="1"/>
  <c r="L12" i="1"/>
  <c r="L13" i="1" s="1"/>
  <c r="X8" i="1" s="1"/>
  <c r="J12" i="1"/>
  <c r="J13" i="1" s="1"/>
  <c r="X6" i="1" s="1"/>
  <c r="H12" i="1"/>
  <c r="H13" i="1" s="1"/>
  <c r="X4" i="1" s="1"/>
  <c r="F12" i="1"/>
  <c r="F13" i="1" s="1"/>
  <c r="X2" i="1" s="1"/>
  <c r="A28" i="1"/>
  <c r="A14" i="1"/>
  <c r="Y6" i="1" a="1"/>
  <c r="Y5" i="1" a="1"/>
  <c r="F24" i="1" a="1"/>
  <c r="F22" i="1" a="1"/>
  <c r="F23" i="1" a="1"/>
  <c r="Y6" i="1" l="1"/>
  <c r="Z3" i="1" a="1"/>
  <c r="Z3" i="1" s="1"/>
  <c r="Y5" i="1"/>
  <c r="Z2" i="1" a="1"/>
  <c r="Z2" i="1" s="1"/>
  <c r="F22" i="1"/>
  <c r="F23" i="1"/>
  <c r="F24" i="1"/>
  <c r="M17" i="2"/>
  <c r="D11" i="2"/>
  <c r="P15" i="1"/>
  <c r="P16" i="1" s="1"/>
  <c r="D8" i="2" s="1"/>
  <c r="C11" i="2"/>
  <c r="O15" i="1"/>
  <c r="J11" i="2"/>
  <c r="V15" i="1"/>
  <c r="G11" i="2"/>
  <c r="S15" i="1"/>
  <c r="K11" i="2"/>
  <c r="W15" i="1"/>
  <c r="I11" i="2"/>
  <c r="U15" i="1"/>
  <c r="F11" i="2"/>
  <c r="R15" i="1"/>
  <c r="E11" i="2"/>
  <c r="Q15" i="1"/>
  <c r="H11" i="2"/>
  <c r="T15" i="1"/>
  <c r="M12" i="2"/>
  <c r="Y9" i="1" l="1"/>
  <c r="M20" i="2"/>
  <c r="L24" i="1" a="1"/>
  <c r="L24" i="1" s="1"/>
  <c r="L20" i="2" s="1"/>
  <c r="M19" i="2"/>
  <c r="L23" i="1" a="1"/>
  <c r="L23" i="1" s="1"/>
  <c r="L19" i="2" s="1"/>
  <c r="M18" i="2"/>
  <c r="L22" i="1" a="1"/>
  <c r="L22" i="1" s="1"/>
  <c r="L18" i="2" s="1"/>
  <c r="E6" i="2"/>
  <c r="F6" i="2"/>
  <c r="I6" i="2"/>
  <c r="K6" i="2"/>
  <c r="G6" i="2"/>
  <c r="J6" i="2"/>
  <c r="H6" i="2"/>
  <c r="D6" i="2"/>
  <c r="M16" i="2"/>
  <c r="L20" i="1" a="1"/>
  <c r="L20" i="1" s="1"/>
  <c r="L16" i="2" s="1"/>
  <c r="M14" i="2"/>
  <c r="L18" i="1" a="1"/>
  <c r="L18" i="1" s="1"/>
  <c r="L14" i="2" s="1"/>
  <c r="M13" i="2"/>
  <c r="L17" i="1" a="1"/>
  <c r="L17" i="1" s="1"/>
  <c r="L13" i="2" s="1"/>
  <c r="M15" i="2"/>
  <c r="L19" i="1" a="1"/>
  <c r="L19" i="1" s="1"/>
  <c r="L15" i="2" s="1"/>
  <c r="S19" i="1"/>
  <c r="S16" i="1"/>
  <c r="G8" i="2" s="1"/>
  <c r="S17" i="1"/>
  <c r="S18" i="1"/>
  <c r="T16" i="1"/>
  <c r="H8" i="2" s="1"/>
  <c r="T20" i="1"/>
  <c r="T19" i="1"/>
  <c r="T18" i="1"/>
  <c r="T17" i="1"/>
  <c r="W23" i="1"/>
  <c r="W19" i="1"/>
  <c r="W22" i="1"/>
  <c r="W17" i="1"/>
  <c r="W20" i="1"/>
  <c r="W16" i="1"/>
  <c r="K8" i="2" s="1"/>
  <c r="W18" i="1"/>
  <c r="W21" i="1"/>
  <c r="V16" i="1"/>
  <c r="J8" i="2" s="1"/>
  <c r="V21" i="1"/>
  <c r="V22" i="1"/>
  <c r="V18" i="1"/>
  <c r="V20" i="1"/>
  <c r="V17" i="1"/>
  <c r="V19" i="1"/>
  <c r="Q16" i="1"/>
  <c r="E8" i="2" s="1"/>
  <c r="Q17" i="1"/>
  <c r="U20" i="1"/>
  <c r="U16" i="1"/>
  <c r="I8" i="2" s="1"/>
  <c r="U17" i="1"/>
  <c r="U21" i="1"/>
  <c r="U18" i="1"/>
  <c r="U19" i="1"/>
  <c r="R17" i="1"/>
  <c r="R16" i="1"/>
  <c r="F8" i="2" s="1"/>
  <c r="R18" i="1"/>
  <c r="L17" i="2"/>
  <c r="L12" i="2"/>
  <c r="AB1" i="1" a="1"/>
  <c r="AA1" i="1" a="1"/>
  <c r="AA1" i="1" l="1"/>
  <c r="AB1" i="1"/>
  <c r="K19" i="2"/>
  <c r="K17" i="2"/>
  <c r="J17" i="2"/>
  <c r="I17" i="2"/>
  <c r="F13" i="2"/>
  <c r="E13" i="2"/>
  <c r="H13" i="2"/>
  <c r="K13" i="2"/>
  <c r="J13" i="2"/>
  <c r="I13" i="2"/>
  <c r="G13" i="2"/>
  <c r="K18" i="2"/>
  <c r="J18" i="2"/>
  <c r="K16" i="2"/>
  <c r="J16" i="2"/>
  <c r="I16" i="2"/>
  <c r="H16" i="2"/>
  <c r="K15" i="2"/>
  <c r="J15" i="2"/>
  <c r="I15" i="2"/>
  <c r="H15" i="2"/>
  <c r="G15" i="2"/>
  <c r="K14" i="2"/>
  <c r="J14" i="2"/>
  <c r="I14" i="2"/>
  <c r="H14" i="2"/>
  <c r="G14" i="2"/>
  <c r="F14" i="2"/>
  <c r="D12" i="2"/>
  <c r="C13" i="2" s="1"/>
  <c r="K12" i="2"/>
  <c r="J12" i="2"/>
  <c r="I12" i="2"/>
  <c r="H12" i="2"/>
  <c r="C17" i="2" s="1"/>
  <c r="G12" i="2"/>
  <c r="F12" i="2"/>
  <c r="C15" i="2" s="1"/>
  <c r="E12" i="2"/>
  <c r="C14" i="2" s="1"/>
  <c r="F20" i="2" l="1"/>
  <c r="C18" i="2"/>
  <c r="C20" i="2"/>
  <c r="C19" i="2"/>
  <c r="F18" i="2"/>
  <c r="F19" i="2"/>
  <c r="G17" i="2"/>
  <c r="F16" i="2"/>
  <c r="G19" i="2"/>
  <c r="G20" i="2"/>
  <c r="H20" i="2"/>
  <c r="I19" i="2"/>
  <c r="I20" i="2"/>
  <c r="D15" i="2"/>
  <c r="H18" i="2"/>
  <c r="G18" i="2"/>
  <c r="D14" i="2"/>
  <c r="H19" i="2"/>
  <c r="E19" i="2"/>
  <c r="D16" i="2"/>
  <c r="E17" i="2"/>
  <c r="E18" i="2"/>
  <c r="E20" i="2"/>
  <c r="F17" i="2"/>
  <c r="E16" i="2"/>
  <c r="D18" i="2"/>
  <c r="D20" i="2"/>
  <c r="E15" i="2"/>
  <c r="D19" i="2"/>
  <c r="D17" i="2"/>
  <c r="J20" i="2"/>
  <c r="G7" i="2"/>
  <c r="G9" i="2" s="1"/>
  <c r="C16" i="2"/>
  <c r="I7" i="2"/>
  <c r="I9" i="2" s="1"/>
  <c r="E7" i="2"/>
  <c r="E9" i="2" s="1"/>
  <c r="F7" i="2"/>
  <c r="F9" i="2" s="1"/>
  <c r="K7" i="2"/>
  <c r="K9" i="2" s="1"/>
  <c r="J7" i="2"/>
  <c r="J9" i="2" s="1"/>
  <c r="H7" i="2"/>
  <c r="H9" i="2" s="1"/>
  <c r="D7" i="2"/>
  <c r="D9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<sst xmlns="http://schemas.openxmlformats.org/spreadsheetml/2006/main" count="99" uniqueCount="91">
  <si>
    <t>KR1035G00002</t>
  </si>
  <si>
    <t>통안 2Y</t>
  </si>
  <si>
    <t>KR3101000100</t>
  </si>
  <si>
    <t>KR1035G00003</t>
  </si>
  <si>
    <t>KR1035G00005</t>
  </si>
  <si>
    <t>KR1035G00010</t>
  </si>
  <si>
    <t>KR1035G00020</t>
  </si>
  <si>
    <t>KR1035G00030</t>
  </si>
  <si>
    <t>KR1035G00050</t>
  </si>
  <si>
    <t>KR1035M00200</t>
  </si>
  <si>
    <t>2Y</t>
  </si>
  <si>
    <t>3Y</t>
  </si>
  <si>
    <t>5Y</t>
  </si>
  <si>
    <t>10Y</t>
  </si>
  <si>
    <t>20Y</t>
  </si>
  <si>
    <t>30Y</t>
  </si>
  <si>
    <t>50Y</t>
  </si>
  <si>
    <t>물가</t>
  </si>
  <si>
    <t>통안</t>
  </si>
  <si>
    <t>민평3사 수익률(산출일)</t>
  </si>
  <si>
    <t>장내국채-시간</t>
  </si>
  <si>
    <t>장내국채-현재수익률</t>
  </si>
  <si>
    <t>장외-시간</t>
  </si>
  <si>
    <t>장외-현재수익률</t>
  </si>
  <si>
    <t>→현재</t>
  </si>
  <si>
    <t>↓대비</t>
  </si>
  <si>
    <t>BNDSTA1200002</t>
  </si>
  <si>
    <t>BNDSTA1200003</t>
  </si>
  <si>
    <t>BNDSTA1200005</t>
  </si>
  <si>
    <t>BNDSTA1200010</t>
  </si>
  <si>
    <t>BNDSTA1200020</t>
  </si>
  <si>
    <t>BNDSTA1200030</t>
  </si>
  <si>
    <t>BNDSTA1200050</t>
  </si>
  <si>
    <t>BNDSTA1200801</t>
  </si>
  <si>
    <t>BNDSTA4200004</t>
  </si>
  <si>
    <t>표준코드</t>
  </si>
  <si>
    <t>종목명</t>
  </si>
  <si>
    <t>발행일</t>
  </si>
  <si>
    <t>만기일</t>
  </si>
  <si>
    <t>현재가</t>
  </si>
  <si>
    <t>현재 스프레드</t>
  </si>
  <si>
    <t>전일 스프레드</t>
  </si>
  <si>
    <t>대비</t>
  </si>
  <si>
    <t>* 2021-03-11 이전 2Y 조회시 통안 데이터.</t>
  </si>
  <si>
    <t>D-0</t>
  </si>
  <si>
    <t>D-1</t>
  </si>
  <si>
    <t>* 당일 체결 없는 경우 및 과거일자는 민평으로 계산</t>
  </si>
  <si>
    <t>일자</t>
  </si>
  <si>
    <t>민평3사 수익률(산출일) 당일</t>
  </si>
  <si>
    <t>민평3사</t>
  </si>
  <si>
    <t>KR310101GEA8</t>
  </si>
  <si>
    <t>통안02800-2610-02</t>
  </si>
  <si>
    <t>KR310101GE77</t>
  </si>
  <si>
    <t>통안03200-2607-02</t>
  </si>
  <si>
    <t>KR310101GE44</t>
  </si>
  <si>
    <t>통안03365-2604-02</t>
  </si>
  <si>
    <t>KR310101GE10</t>
  </si>
  <si>
    <t>통안03340-2601-02</t>
  </si>
  <si>
    <t>KR310101GDA0</t>
  </si>
  <si>
    <t>통안04020-2510-02</t>
  </si>
  <si>
    <t>KR310101GD78</t>
  </si>
  <si>
    <t>통안03670-2507-02</t>
  </si>
  <si>
    <t>KR310101GD45</t>
  </si>
  <si>
    <t>통안03280-2504-02</t>
  </si>
  <si>
    <t>KR310101GD11</t>
  </si>
  <si>
    <t>통안03680-2501-02</t>
  </si>
  <si>
    <t>KR310101GCA2</t>
  </si>
  <si>
    <t>통안04120-2410-02</t>
  </si>
  <si>
    <t>3M</t>
  </si>
  <si>
    <t>6M</t>
  </si>
  <si>
    <t>1Y</t>
  </si>
  <si>
    <t>MAX</t>
  </si>
  <si>
    <t>KR103503GE96</t>
  </si>
  <si>
    <t>국고02875-2609(24-9)</t>
  </si>
  <si>
    <t>KR103503GE39</t>
  </si>
  <si>
    <t>국고03250-2603(24-3)</t>
  </si>
  <si>
    <t>KR103503GD97</t>
  </si>
  <si>
    <t>국고03625-2509(23-8)</t>
  </si>
  <si>
    <t>KR103503GD30</t>
  </si>
  <si>
    <t>국고03375-2503(23-3)</t>
  </si>
  <si>
    <t>KR103503GCC6</t>
  </si>
  <si>
    <t>국고04250-2412(22-15)</t>
  </si>
  <si>
    <t>KR103503GC98</t>
  </si>
  <si>
    <t>국고03125-2409(22-10)</t>
  </si>
  <si>
    <t>KR103504GC63</t>
  </si>
  <si>
    <t>국고02875-2406(22-7)</t>
  </si>
  <si>
    <t>KR103503GC31</t>
  </si>
  <si>
    <t>국고02125-2403(22-3)</t>
  </si>
  <si>
    <t>KR103503GBC8</t>
  </si>
  <si>
    <t>국고01750-2312(21-12)</t>
  </si>
  <si>
    <t xml:space="preserve"> 국채 지표-비지표 스프레드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</si>
</sst>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-* #,##0_-;\-* #,##0_-;_-* &quot;-&quot;_-;_-@_-"/>
    <numFmt numFmtId="164" formatCode="0.0"/>
    <numFmt numFmtId="165" formatCode="#,##0.000_ ;\-#,##0.000\ "/>
    <numFmt numFmtId="166" formatCode="#,##0.0_ ;\-#,##0.0\ "/>
    <numFmt numFmtId="167" formatCode="0.000"/>
  </numFmts>
  <fonts count="14">
    <font>
      <sz val="11"/>
      <color theme="1"/>
      <name val="맑은 고딕"/>
      <family val="2"/>
      <charset val="129"/>
    </font>
    <font>
      <sz val="11"/>
      <color theme="1"/>
      <name val="Aptos Narrow"/>
      <family val="2"/>
      <charset val="129"/>
      <scheme val="minor"/>
    </font>
    <font>
      <sz val="11"/>
      <color theme="1"/>
      <name val="맑은 고딕"/>
      <family val="3"/>
      <charset val="129"/>
    </font>
    <font>
      <b/>
      <sz val="18"/>
      <color theme="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9"/>
      <name val="Malgun Gothic"/>
    </font>
    <font>
      <sz val="9"/>
      <color rgb="FF00000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/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6">
    <xf numFmtId="0" fontId="0" fillId="0" borderId="0" xfId="0"/>
    <xf numFmtId="0" fontId="2" fillId="0" borderId="0" xfId="1" applyFont="1">
      <alignment vertical="center"/>
    </xf>
    <xf numFmtId="0" fontId="5" fillId="0" borderId="0" xfId="1" applyFont="1" applyAlignment="1">
      <alignment horizontal="center"/>
    </xf>
    <xf numFmtId="14" fontId="6" fillId="0" borderId="0" xfId="1" applyNumberFormat="1" applyFont="1" applyAlignment="1">
      <alignment horizontal="center"/>
    </xf>
    <xf numFmtId="0" fontId="6" fillId="0" borderId="0" xfId="1" applyFont="1">
      <alignment vertical="center"/>
    </xf>
    <xf numFmtId="0" fontId="7" fillId="0" borderId="0" xfId="0" applyFont="1"/>
    <xf numFmtId="14" fontId="0" fillId="0" borderId="0" xfId="0" applyNumberForma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8" fillId="3" borderId="8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8" fillId="3" borderId="16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14" fontId="8" fillId="3" borderId="8" xfId="1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14" fontId="2" fillId="5" borderId="26" xfId="1" applyNumberFormat="1" applyFont="1" applyFill="1" applyBorder="1" applyAlignment="1">
      <alignment horizontal="center" vertical="center"/>
    </xf>
    <xf numFmtId="165" fontId="11" fillId="0" borderId="22" xfId="1" applyNumberFormat="1" applyFont="1" applyBorder="1">
      <alignment vertical="center"/>
    </xf>
    <xf numFmtId="165" fontId="11" fillId="0" borderId="23" xfId="1" applyNumberFormat="1" applyFont="1" applyBorder="1">
      <alignment vertical="center"/>
    </xf>
    <xf numFmtId="165" fontId="11" fillId="0" borderId="24" xfId="1" applyNumberFormat="1" applyFont="1" applyBorder="1">
      <alignment vertical="center"/>
    </xf>
    <xf numFmtId="165" fontId="11" fillId="0" borderId="25" xfId="1" applyNumberFormat="1" applyFont="1" applyBorder="1">
      <alignment vertical="center"/>
    </xf>
    <xf numFmtId="165" fontId="8" fillId="0" borderId="7" xfId="1" applyNumberFormat="1" applyFont="1" applyBorder="1">
      <alignment vertical="center"/>
    </xf>
    <xf numFmtId="165" fontId="8" fillId="0" borderId="11" xfId="1" applyNumberFormat="1" applyFont="1" applyBorder="1">
      <alignment vertical="center"/>
    </xf>
    <xf numFmtId="165" fontId="8" fillId="0" borderId="19" xfId="1" applyNumberFormat="1" applyFont="1" applyBorder="1">
      <alignment vertical="center"/>
    </xf>
    <xf numFmtId="165" fontId="8" fillId="0" borderId="15" xfId="1" applyNumberFormat="1" applyFont="1" applyBorder="1">
      <alignment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166" fontId="8" fillId="0" borderId="6" xfId="1" applyNumberFormat="1" applyFont="1" applyBorder="1">
      <alignment vertical="center"/>
    </xf>
    <xf numFmtId="166" fontId="9" fillId="4" borderId="5" xfId="1" applyNumberFormat="1" applyFont="1" applyFill="1" applyBorder="1" applyAlignment="1">
      <alignment horizontal="center" vertical="center"/>
    </xf>
    <xf numFmtId="166" fontId="8" fillId="0" borderId="7" xfId="1" applyNumberFormat="1" applyFont="1" applyBorder="1">
      <alignment vertical="center"/>
    </xf>
    <xf numFmtId="166" fontId="8" fillId="0" borderId="9" xfId="1" applyNumberFormat="1" applyFont="1" applyBorder="1">
      <alignment vertical="center"/>
    </xf>
    <xf numFmtId="166" fontId="9" fillId="4" borderId="10" xfId="1" applyNumberFormat="1" applyFont="1" applyFill="1" applyBorder="1" applyAlignment="1">
      <alignment horizontal="center" vertical="center"/>
    </xf>
    <xf numFmtId="166" fontId="8" fillId="0" borderId="10" xfId="1" applyNumberFormat="1" applyFont="1" applyBorder="1">
      <alignment vertical="center"/>
    </xf>
    <xf numFmtId="166" fontId="8" fillId="0" borderId="11" xfId="1" applyNumberFormat="1" applyFont="1" applyBorder="1">
      <alignment vertical="center"/>
    </xf>
    <xf numFmtId="166" fontId="8" fillId="0" borderId="17" xfId="1" applyNumberFormat="1" applyFont="1" applyBorder="1">
      <alignment vertical="center"/>
    </xf>
    <xf numFmtId="166" fontId="8" fillId="0" borderId="18" xfId="1" applyNumberFormat="1" applyFont="1" applyBorder="1">
      <alignment vertical="center"/>
    </xf>
    <xf numFmtId="166" fontId="9" fillId="4" borderId="18" xfId="1" applyNumberFormat="1" applyFont="1" applyFill="1" applyBorder="1" applyAlignment="1">
      <alignment horizontal="center" vertical="center"/>
    </xf>
    <xf numFmtId="166" fontId="8" fillId="0" borderId="19" xfId="1" applyNumberFormat="1" applyFont="1" applyBorder="1">
      <alignment vertical="center"/>
    </xf>
    <xf numFmtId="166" fontId="8" fillId="0" borderId="13" xfId="1" applyNumberFormat="1" applyFont="1" applyBorder="1">
      <alignment vertical="center"/>
    </xf>
    <xf numFmtId="166" fontId="8" fillId="0" borderId="14" xfId="1" applyNumberFormat="1" applyFont="1" applyBorder="1">
      <alignment vertical="center"/>
    </xf>
    <xf numFmtId="166" fontId="9" fillId="4" borderId="15" xfId="1" applyNumberFormat="1" applyFont="1" applyFill="1" applyBorder="1" applyAlignment="1">
      <alignment horizontal="center" vertical="center"/>
    </xf>
    <xf numFmtId="166" fontId="8" fillId="0" borderId="6" xfId="1" applyNumberFormat="1" applyFont="1" applyBorder="1" applyAlignment="1">
      <alignment horizontal="right" vertical="center"/>
    </xf>
    <xf numFmtId="166" fontId="8" fillId="0" borderId="7" xfId="2" applyNumberFormat="1" applyFont="1" applyBorder="1">
      <alignment vertical="center"/>
    </xf>
    <xf numFmtId="166" fontId="8" fillId="0" borderId="10" xfId="1" applyNumberFormat="1" applyFont="1" applyBorder="1" applyAlignment="1">
      <alignment horizontal="right" vertical="center"/>
    </xf>
    <xf numFmtId="166" fontId="8" fillId="0" borderId="11" xfId="2" applyNumberFormat="1" applyFont="1" applyBorder="1">
      <alignment vertical="center"/>
    </xf>
    <xf numFmtId="166" fontId="8" fillId="0" borderId="14" xfId="1" applyNumberFormat="1" applyFont="1" applyBorder="1" applyAlignment="1">
      <alignment horizontal="right" vertical="center"/>
    </xf>
    <xf numFmtId="166" fontId="8" fillId="0" borderId="15" xfId="1" applyNumberFormat="1" applyFont="1" applyBorder="1" applyAlignment="1">
      <alignment horizontal="right" vertical="center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14" fontId="0" fillId="0" borderId="0" xfId="0" applyNumberFormat="1" applyAlignment="1">
      <alignment horizontal="right"/>
    </xf>
    <xf numFmtId="0" fontId="0" fillId="0" borderId="20" xfId="0" applyBorder="1"/>
    <xf numFmtId="0" fontId="0" fillId="0" borderId="38" xfId="0" applyBorder="1"/>
    <xf numFmtId="0" fontId="7" fillId="3" borderId="21" xfId="1" applyFont="1" applyFill="1" applyBorder="1" applyAlignment="1">
      <alignment horizontal="center" vertical="center" wrapText="1"/>
    </xf>
    <xf numFmtId="0" fontId="7" fillId="0" borderId="20" xfId="0" applyFont="1" applyBorder="1"/>
    <xf numFmtId="164" fontId="0" fillId="0" borderId="0" xfId="0" applyNumberFormat="1"/>
    <xf numFmtId="166" fontId="10" fillId="0" borderId="14" xfId="1" applyNumberFormat="1" applyFont="1" applyBorder="1" applyAlignment="1">
      <alignment horizontal="right" vertical="center"/>
    </xf>
    <xf numFmtId="14" fontId="0" fillId="0" borderId="27" xfId="0" applyNumberFormat="1" applyBorder="1"/>
    <xf numFmtId="14" fontId="0" fillId="0" borderId="29" xfId="0" applyNumberFormat="1" applyBorder="1"/>
    <xf numFmtId="14" fontId="0" fillId="0" borderId="30" xfId="0" applyNumberFormat="1" applyBorder="1"/>
    <xf numFmtId="14" fontId="0" fillId="0" borderId="31" xfId="0" applyNumberFormat="1" applyBorder="1"/>
    <xf numFmtId="0" fontId="3" fillId="2" borderId="0" xfId="1" applyFont="1" applyFill="1" applyAlignment="1">
      <alignment horizontal="left" vertical="center"/>
    </xf>
    <xf numFmtId="0" fontId="0" fillId="0" borderId="0" xfId="0" applyBorder="1"/>
    <xf numFmtId="14" fontId="0" fillId="0" borderId="0" xfId="0" applyNumberFormat="1" applyBorder="1"/>
    <xf numFmtId="167" fontId="0" fillId="0" borderId="0" xfId="0" applyNumberFormat="1"/>
  </cellXfs>
  <cellStyles count="3">
    <cellStyle name="쉼표 [0] 2" xfId="2" xr:uid="{E08788CE-0319-4087-873A-AF31A68E25F5}"/>
    <cellStyle name="표준" xfId="0" builtinId="0"/>
    <cellStyle name="표준 2" xfId="1" xr:uid="{910B416B-4EAF-4825-A638-709C7C3D25DD}"/>
  </cellStyles>
  <dxfs count="4">
    <dxf>
      <fill>
        <patternFill patternType="darkUp"/>
      </fill>
    </dxf>
    <dxf>
      <font>
        <color theme="0"/>
      </font>
    </dxf>
    <dxf>
      <font>
        <b/>
        <i val="0"/>
        <color rgb="FFC00000"/>
      </font>
      <fill>
        <patternFill patternType="none">
          <bgColor auto="1"/>
        </patternFill>
      </fill>
    </dxf>
    <dxf>
      <font>
        <b/>
        <i val="0"/>
        <color rgb="FF002060"/>
      </font>
      <fill>
        <patternFill patternType="none">
          <bgColor auto="1"/>
        </patternFill>
      </fill>
    </dxf>
  </dxfs>
  <tableStyles count="1" defaultTableStyle="TableStyleMedium2" defaultPivotStyle="PivotStyleLight16">
    <tableStyle name="Invisible" pivot="0" table="0" count="0" xr9:uid="{C35B318D-3DE4-406C-83E7-35EC8EC1D747}"/>
  </tableStyles>
  <colors>
    <mruColors>
      <color rgb="FFE971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 t="s">
        <v/>
        <stp/>
        <stp>P</stp>
        <stp>0</stp>
        <stp>BND</stp>
        <stp>KR103503GC98</stp>
        <stp>장외-시간</stp>
        <stp>45653</stp>
        <stp>TmFmt=1</stp>
        <tr r="I21" s="1"/>
      </tp>
      <tp t="s">
        <v/>
        <stp/>
        <stp>P</stp>
        <stp>0</stp>
        <stp>BND</stp>
        <stp>KR103504GC63</stp>
        <stp>장외-시간</stp>
        <stp>45653</stp>
        <stp>TmFmt=1</stp>
        <tr r="I22" s="1"/>
      </tp>
      <tp t="s">
        <v/>
        <stp/>
        <stp>P</stp>
        <stp>0</stp>
        <stp>BND</stp>
        <stp>KR103503GC31</stp>
        <stp>장외-시간</stp>
        <stp>45653</stp>
        <stp>TmFmt=1</stp>
        <tr r="I23" s="1"/>
      </tp>
      <tp t="s">
        <v/>
        <stp/>
        <stp>P</stp>
        <stp>0</stp>
        <stp>BND</stp>
        <stp>KR103503GCC6</stp>
        <stp>장외-시간</stp>
        <stp>45653</stp>
        <stp>TmFmt=1</stp>
        <tr r="I20" s="1"/>
      </tp>
      <tp t="s">
        <v>국고02875-2609(24-9)</v>
        <stp/>
        <stp>P</stp>
        <stp>0</stp>
        <stp>BND</stp>
        <stp>KR103503GE96</stp>
        <stp>한글종목명</stp>
        <stp/>
        <stp/>
        <tr r="F12" s="1"/>
      </tp>
      <tp t="s">
        <v>국고03250-2603(24-3)</v>
        <stp/>
        <stp>P</stp>
        <stp>0</stp>
        <stp>BND</stp>
        <stp>KR103503GE39</stp>
        <stp>한글종목명</stp>
        <stp/>
        <stp/>
        <tr r="G12" s="1"/>
      </tp>
      <tp t="s">
        <v/>
        <stp/>
        <stp>P</stp>
        <stp>0</stp>
        <stp>BND</stp>
        <stp>KR103503GBC8</stp>
        <stp>장외-시간</stp>
        <stp>45653</stp>
        <stp>TmFmt=1</stp>
        <tr r="I24" s="1"/>
      </tp>
      <tp t="s">
        <v>국고03625-2509(23-8)</v>
        <stp/>
        <stp>P</stp>
        <stp>0</stp>
        <stp>BND</stp>
        <stp>KR103503GD97</stp>
        <stp>한글종목명</stp>
        <stp/>
        <stp/>
        <tr r="H12" s="1"/>
      </tp>
      <tp t="s">
        <v>국고03375-2503(23-3)</v>
        <stp/>
        <stp>P</stp>
        <stp>0</stp>
        <stp>BND</stp>
        <stp>KR103503GD30</stp>
        <stp>한글종목명</stp>
        <stp/>
        <stp/>
        <tr r="I12" s="1"/>
      </tp>
      <tp t="s">
        <v/>
        <stp/>
        <stp>P</stp>
        <stp>0</stp>
        <stp>BND</stp>
        <stp>KR103503GE96</stp>
        <stp>장외-시간</stp>
        <stp>45653</stp>
        <stp>TmFmt=1</stp>
        <tr r="I16" s="1"/>
      </tp>
      <tp t="s">
        <v/>
        <stp/>
        <stp>P</stp>
        <stp>0</stp>
        <stp>BND</stp>
        <stp>KR103503GE39</stp>
        <stp>장외-시간</stp>
        <stp>45653</stp>
        <stp>TmFmt=1</stp>
        <tr r="I17" s="1"/>
      </tp>
      <tp t="s">
        <v>국고04250-2412(22-15)</v>
        <stp/>
        <stp>P</stp>
        <stp>0</stp>
        <stp>BND</stp>
        <stp>KR103503GCC6</stp>
        <stp>한글종목명</stp>
        <stp/>
        <stp/>
        <tr r="J12" s="1"/>
      </tp>
      <tp t="s">
        <v>국고03125-2409(22-10)</v>
        <stp/>
        <stp>P</stp>
        <stp>0</stp>
        <stp>BND</stp>
        <stp>KR103503GC98</stp>
        <stp>한글종목명</stp>
        <stp/>
        <stp/>
        <tr r="K12" s="1"/>
      </tp>
      <tp t="s">
        <v>국고02875-2406(22-7)</v>
        <stp/>
        <stp>P</stp>
        <stp>0</stp>
        <stp>BND</stp>
        <stp>KR103504GC63</stp>
        <stp>한글종목명</stp>
        <stp/>
        <stp/>
        <tr r="L12" s="1"/>
      </tp>
      <tp t="s">
        <v>국고02125-2403(22-3)</v>
        <stp/>
        <stp>P</stp>
        <stp>0</stp>
        <stp>BND</stp>
        <stp>KR103503GC31</stp>
        <stp>한글종목명</stp>
        <stp/>
        <stp/>
        <tr r="M12" s="1"/>
      </tp>
      <tp t="s">
        <v/>
        <stp/>
        <stp>P</stp>
        <stp>0</stp>
        <stp>BND</stp>
        <stp>KR103503GD97</stp>
        <stp>장외-시간</stp>
        <stp>45653</stp>
        <stp>TmFmt=1</stp>
        <tr r="I18" s="1"/>
      </tp>
      <tp t="s">
        <v/>
        <stp/>
        <stp>P</stp>
        <stp>0</stp>
        <stp>BND</stp>
        <stp>KR103503GD30</stp>
        <stp>장외-시간</stp>
        <stp>45653</stp>
        <stp>TmFmt=1</stp>
        <tr r="I19" s="1"/>
      </tp>
      <tp t="s">
        <v>국고01750-2312(21-12)</v>
        <stp/>
        <stp>P</stp>
        <stp>0</stp>
        <stp>BND</stp>
        <stp>KR103503GBC8</stp>
        <stp>한글종목명</stp>
        <stp/>
        <stp/>
        <tr r="N12" s="1"/>
      </tp>
      <tp>
        <v>0</v>
        <stp/>
        <stp>H</stp>
        <stp>x1.H0Sb2</stp>
        <stp>101</stp>
        <stp>272156</stp>
        <tr r="P1" s="1"/>
      </tp>
      <tp>
        <v>0</v>
        <stp/>
        <stp>T</stp>
        <stp>x2.H0Sb2</stp>
        <stp>102</stp>
        <stp>272156</stp>
        <tr r="A28" s="1"/>
      </tp>
      <tp>
        <v>0</v>
        <stp/>
        <stp>T</stp>
        <stp>x3.H0Sb2</stp>
        <stp>143</stp>
        <stp>272156</stp>
        <tr r="A14" s="1"/>
      </tp>
      <tp>
        <v>0</v>
        <stp/>
        <stp>H</stp>
        <stp>x4.H0Sb2</stp>
        <stp>155</stp>
        <stp>272156</stp>
        <tr r="AA1" s="1"/>
      </tp>
      <tp>
        <v>0</v>
        <stp/>
        <stp>H</stp>
        <stp>x5.H0Sb2</stp>
        <stp>154</stp>
        <stp>272156</stp>
        <tr r="AB1" s="1"/>
      </tp>
      <tp>
        <v>45545</v>
        <stp/>
        <stp>P</stp>
        <stp>0</stp>
        <stp>BND</stp>
        <stp>KR103503GE96</stp>
        <stp>발행일</stp>
        <stp/>
        <stp>DtFmt=1</stp>
        <tr r="Y5" s="1"/>
      </tp>
      <tp>
        <v>45361</v>
        <stp/>
        <stp>P</stp>
        <stp>0</stp>
        <stp>BND</stp>
        <stp>KR103503GE39</stp>
        <stp>발행일</stp>
        <stp/>
        <stp>DtFmt=1</stp>
        <tr r="Y6" s="1"/>
      </tp>
      <tp>
        <v>2.7130000000000001</v>
        <stp/>
        <stp>P</stp>
        <stp>0</stp>
        <stp>BND</stp>
        <stp>KR103503GD97</stp>
        <stp>민평3사 수익률(산출일) 당일</stp>
        <stp>45652</stp>
        <stp>TmFmt=1</stp>
        <tr r="N18" s="1"/>
      </tp>
      <tp>
        <v>2.863</v>
        <stp/>
        <stp>P</stp>
        <stp>0</stp>
        <stp>BND</stp>
        <stp>KR103503GD30</stp>
        <stp>민평3사 수익률(산출일) 당일</stp>
        <stp>45652</stp>
        <stp>TmFmt=1</stp>
        <tr r="N19" s="1"/>
      </tp>
      <tp>
        <v>2.7970000000000002</v>
        <stp/>
        <stp>P</stp>
        <stp>0</stp>
        <stp>BND</stp>
        <stp>KR103503GE96</stp>
        <stp>민평3사 수익률(산출일) 당일</stp>
        <stp>45652</stp>
        <stp>TmFmt=1</stp>
        <tr r="N16" s="1"/>
      </tp>
      <tp>
        <v>2.7610000000000001</v>
        <stp/>
        <stp>P</stp>
        <stp>0</stp>
        <stp>BND</stp>
        <stp>KR103503GE39</stp>
        <stp>민평3사 수익률(산출일) 당일</stp>
        <stp>45652</stp>
        <stp>TmFmt=1</stp>
        <tr r="N17" s="1"/>
      </tp>
      <tp t="s">
        <v/>
        <stp/>
        <stp>P</stp>
        <stp>0</stp>
        <stp>BND</stp>
        <stp>KR103503GBC8</stp>
        <stp>민평3사 수익률(산출일) 당일</stp>
        <stp>45652</stp>
        <stp>TmFmt=1</stp>
        <tr r="N24" s="1"/>
      </tp>
      <tp t="s">
        <v/>
        <stp/>
        <stp>P</stp>
        <stp>0</stp>
        <stp>BND</stp>
        <stp>KR103503GC98</stp>
        <stp>민평3사 수익률(산출일) 당일</stp>
        <stp>45652</stp>
        <stp>TmFmt=1</stp>
        <tr r="N21" s="1"/>
      </tp>
      <tp t="s">
        <v/>
        <stp/>
        <stp>P</stp>
        <stp>0</stp>
        <stp>BND</stp>
        <stp>KR103504GC63</stp>
        <stp>민평3사 수익률(산출일) 당일</stp>
        <stp>45652</stp>
        <stp>TmFmt=1</stp>
        <tr r="N22" s="1"/>
      </tp>
      <tp t="s">
        <v/>
        <stp/>
        <stp>P</stp>
        <stp>0</stp>
        <stp>BND</stp>
        <stp>KR103503GC31</stp>
        <stp>민평3사 수익률(산출일) 당일</stp>
        <stp>45652</stp>
        <stp>TmFmt=1</stp>
        <tr r="N23" s="1"/>
      </tp>
      <tp t="s">
        <v/>
        <stp/>
        <stp>P</stp>
        <stp>0</stp>
        <stp>BND</stp>
        <stp>KR103503GCC6</stp>
        <stp>민평3사 수익률(산출일) 당일</stp>
        <stp>45652</stp>
        <stp>TmFmt=1</stp>
        <tr r="N20" s="1"/>
      </tp>
      <tp>
        <v>3.3029999999999999</v>
        <stp/>
        <stp>P</stp>
        <stp>0</stp>
        <stp>BND</stp>
        <stp>KR103503GBC8</stp>
        <stp>민평3사 수익률(산출일)</stp>
        <stp>45653</stp>
        <stp>TmFmt=1</stp>
        <tr r="F24" s="1"/>
      </tp>
      <tp>
        <v>3.1930000000000001</v>
        <stp/>
        <stp>P</stp>
        <stp>0</stp>
        <stp>BND</stp>
        <stp>KR103503GC98</stp>
        <stp>민평3사 수익률(산출일)</stp>
        <stp>45653</stp>
        <stp>TmFmt=1</stp>
        <tr r="F21" s="1"/>
      </tp>
      <tp>
        <v>3.375</v>
        <stp/>
        <stp>P</stp>
        <stp>0</stp>
        <stp>BND</stp>
        <stp>KR103504GC63</stp>
        <stp>민평3사 수익률(산출일)</stp>
        <stp>45653</stp>
        <stp>TmFmt=1</stp>
        <tr r="F22" s="1"/>
      </tp>
      <tp>
        <v>3.4529999999999998</v>
        <stp/>
        <stp>P</stp>
        <stp>0</stp>
        <stp>BND</stp>
        <stp>KR103503GC31</stp>
        <stp>민평3사 수익률(산출일)</stp>
        <stp>45653</stp>
        <stp>TmFmt=1</stp>
        <tr r="F23" s="1"/>
      </tp>
      <tp>
        <v>2.883</v>
        <stp/>
        <stp>P</stp>
        <stp>0</stp>
        <stp>BND</stp>
        <stp>KR103503GCC6</stp>
        <stp>민평3사 수익률(산출일)</stp>
        <stp>45653</stp>
        <stp>TmFmt=1</stp>
        <tr r="F20" s="1"/>
      </tp>
      <tp>
        <v>2.7130000000000001</v>
        <stp/>
        <stp>P</stp>
        <stp>0</stp>
        <stp>BND</stp>
        <stp>KR103503GD97</stp>
        <stp>민평3사 수익률(산출일)</stp>
        <stp>45653</stp>
        <stp>TmFmt=1</stp>
        <tr r="F18" s="1"/>
      </tp>
      <tp>
        <v>2.863</v>
        <stp/>
        <stp>P</stp>
        <stp>0</stp>
        <stp>BND</stp>
        <stp>KR103503GD30</stp>
        <stp>민평3사 수익률(산출일)</stp>
        <stp>45653</stp>
        <stp>TmFmt=1</stp>
        <tr r="F19" s="1"/>
      </tp>
      <tp t="s">
        <v/>
        <stp/>
        <stp>P</stp>
        <stp>0</stp>
        <stp>BND</stp>
        <stp>KR103503GE39</stp>
        <stp>장외-현재수익률</stp>
        <stp>45653</stp>
        <stp>TmFmt=1</stp>
        <tr r="J17" s="1"/>
      </tp>
      <tp t="s">
        <v/>
        <stp/>
        <stp>P</stp>
        <stp>0</stp>
        <stp>BND</stp>
        <stp>KR103503GE96</stp>
        <stp>장외-현재수익률</stp>
        <stp>45653</stp>
        <stp>TmFmt=1</stp>
        <tr r="J16" s="1"/>
      </tp>
      <tp t="s">
        <v/>
        <stp/>
        <stp>P</stp>
        <stp>0</stp>
        <stp>BND</stp>
        <stp>KR103503GD30</stp>
        <stp>장외-현재수익률</stp>
        <stp>45653</stp>
        <stp>TmFmt=1</stp>
        <tr r="J19" s="1"/>
      </tp>
      <tp t="s">
        <v/>
        <stp/>
        <stp>P</stp>
        <stp>0</stp>
        <stp>BND</stp>
        <stp>KR103503GD97</stp>
        <stp>장외-현재수익률</stp>
        <stp>45653</stp>
        <stp>TmFmt=1</stp>
        <tr r="J18" s="1"/>
      </tp>
      <tp t="s">
        <v/>
        <stp/>
        <stp>P</stp>
        <stp>0</stp>
        <stp>BND</stp>
        <stp>KR103503GCC6</stp>
        <stp>장외-현재수익률</stp>
        <stp>45653</stp>
        <stp>TmFmt=1</stp>
        <tr r="J20" s="1"/>
      </tp>
      <tp t="s">
        <v/>
        <stp/>
        <stp>P</stp>
        <stp>0</stp>
        <stp>BND</stp>
        <stp>KR103503GC31</stp>
        <stp>장외-현재수익률</stp>
        <stp>45653</stp>
        <stp>TmFmt=1</stp>
        <tr r="J23" s="1"/>
      </tp>
      <tp t="s">
        <v/>
        <stp/>
        <stp>P</stp>
        <stp>0</stp>
        <stp>BND</stp>
        <stp>KR103504GC63</stp>
        <stp>장외-현재수익률</stp>
        <stp>45653</stp>
        <stp>TmFmt=1</stp>
        <tr r="J22" s="1"/>
      </tp>
      <tp t="s">
        <v/>
        <stp/>
        <stp>P</stp>
        <stp>0</stp>
        <stp>BND</stp>
        <stp>KR103503GC98</stp>
        <stp>장외-현재수익률</stp>
        <stp>45653</stp>
        <stp>TmFmt=1</stp>
        <tr r="J21" s="1"/>
      </tp>
      <tp t="s">
        <v/>
        <stp/>
        <stp>P</stp>
        <stp>0</stp>
        <stp>BND</stp>
        <stp>KR103503GBC8</stp>
        <stp>장외-현재수익률</stp>
        <stp>45653</stp>
        <stp>TmFmt=1</stp>
        <tr r="J24" s="1"/>
      </tp>
      <tp>
        <v>2.7970000000000002</v>
        <stp/>
        <stp>P</stp>
        <stp>0</stp>
        <stp>BND</stp>
        <stp>KR103503GE96</stp>
        <stp>민평3사 수익률(산출일)</stp>
        <stp>45653</stp>
        <stp>TmFmt=1</stp>
        <tr r="F16" s="1"/>
      </tp>
      <tp>
        <v>2.7610000000000001</v>
        <stp/>
        <stp>P</stp>
        <stp>0</stp>
        <stp>BND</stp>
        <stp>KR103503GE39</stp>
        <stp>민평3사 수익률(산출일)</stp>
        <stp>45653</stp>
        <stp>TmFmt=1</stp>
        <tr r="F17" s="1"/>
      </tp>
      <tp t="s">
        <v/>
        <stp/>
        <stp>P</stp>
        <stp>0</stp>
        <stp>BND</stp>
        <stp>KR103503GC98</stp>
        <stp>장내국채-현재수익률</stp>
        <stp>45653</stp>
        <stp>TmFmt=1</stp>
        <tr r="H21" s="1"/>
      </tp>
      <tp>
        <v>2.7930000000000001</v>
        <stp/>
        <stp>P</stp>
        <stp>0</stp>
        <stp>BND</stp>
        <stp>KR103503GE96</stp>
        <stp>장내국채-현재수익률</stp>
        <stp>45653</stp>
        <stp>TmFmt=1</stp>
        <tr r="H16" s="1"/>
      </tp>
      <tp t="s">
        <v/>
        <stp/>
        <stp>P</stp>
        <stp>0</stp>
        <stp>BND</stp>
        <stp>KR103503GD97</stp>
        <stp>장내국채-현재수익률</stp>
        <stp>45653</stp>
        <stp>TmFmt=1</stp>
        <tr r="H18" s="1"/>
      </tp>
      <tp t="s">
        <v/>
        <stp/>
        <stp>P</stp>
        <stp>0</stp>
        <stp>BND</stp>
        <stp>KR103503GE39</stp>
        <stp>장내국채-현재수익률</stp>
        <stp>45653</stp>
        <stp>TmFmt=1</stp>
        <tr r="H17" s="1"/>
      </tp>
      <tp t="s">
        <v/>
        <stp/>
        <stp>P</stp>
        <stp>0</stp>
        <stp>BND</stp>
        <stp>KR103503GD30</stp>
        <stp>장내국채-현재수익률</stp>
        <stp>45653</stp>
        <stp>TmFmt=1</stp>
        <tr r="H19" s="1"/>
      </tp>
      <tp t="s">
        <v/>
        <stp/>
        <stp>P</stp>
        <stp>0</stp>
        <stp>BND</stp>
        <stp>KR103503GC31</stp>
        <stp>장내국채-현재수익률</stp>
        <stp>45653</stp>
        <stp>TmFmt=1</stp>
        <tr r="H23" s="1"/>
      </tp>
      <tp t="s">
        <v/>
        <stp/>
        <stp>P</stp>
        <stp>0</stp>
        <stp>BND</stp>
        <stp>KR103504GC63</stp>
        <stp>장내국채-현재수익률</stp>
        <stp>45653</stp>
        <stp>TmFmt=1</stp>
        <tr r="H22" s="1"/>
      </tp>
      <tp t="s">
        <v/>
        <stp/>
        <stp>P</stp>
        <stp>0</stp>
        <stp>BND</stp>
        <stp>KR103503GD30</stp>
        <stp>장내국채-시간</stp>
        <stp>45653</stp>
        <stp>TmFmt=1</stp>
        <tr r="G19" s="1"/>
      </tp>
      <tp t="s">
        <v/>
        <stp/>
        <stp>P</stp>
        <stp>0</stp>
        <stp>BND</stp>
        <stp>KR103503GC31</stp>
        <stp>장내국채-시간</stp>
        <stp>45653</stp>
        <stp>TmFmt=1</stp>
        <tr r="G23" s="1"/>
      </tp>
      <tp t="s">
        <v/>
        <stp/>
        <stp>P</stp>
        <stp>0</stp>
        <stp>BND</stp>
        <stp>KR103503GCC6</stp>
        <stp>장내국채-시간</stp>
        <stp>45653</stp>
        <stp>TmFmt=1</stp>
        <tr r="G20" s="1"/>
      </tp>
      <tp>
        <v>0.38002314814814814</v>
        <stp/>
        <stp>P</stp>
        <stp>0</stp>
        <stp>BND</stp>
        <stp>KR103503GE96</stp>
        <stp>장내국채-시간</stp>
        <stp>45653</stp>
        <stp>TmFmt=1</stp>
        <tr r="G16" s="1"/>
      </tp>
      <tp t="s">
        <v/>
        <stp/>
        <stp>P</stp>
        <stp>0</stp>
        <stp>BND</stp>
        <stp>KR103503GD97</stp>
        <stp>장내국채-시간</stp>
        <stp>45653</stp>
        <stp>TmFmt=1</stp>
        <tr r="G18" s="1"/>
      </tp>
      <tp t="s">
        <v/>
        <stp/>
        <stp>P</stp>
        <stp>0</stp>
        <stp>BND</stp>
        <stp>KR103504GC63</stp>
        <stp>장내국채-시간</stp>
        <stp>45653</stp>
        <stp>TmFmt=1</stp>
        <tr r="G22" s="1"/>
      </tp>
      <tp t="s">
        <v/>
        <stp/>
        <stp>P</stp>
        <stp>0</stp>
        <stp>BND</stp>
        <stp>KR103503GBC8</stp>
        <stp>장내국채-시간</stp>
        <stp>45653</stp>
        <stp>TmFmt=1</stp>
        <tr r="G24" s="1"/>
      </tp>
      <tp t="s">
        <v/>
        <stp/>
        <stp>P</stp>
        <stp>0</stp>
        <stp>BND</stp>
        <stp>KR103503GC98</stp>
        <stp>장내국채-시간</stp>
        <stp>45653</stp>
        <stp>TmFmt=1</stp>
        <tr r="G21" s="1"/>
      </tp>
      <tp t="s">
        <v/>
        <stp/>
        <stp>P</stp>
        <stp>0</stp>
        <stp>BND</stp>
        <stp>KR103503GE39</stp>
        <stp>장내국채-시간</stp>
        <stp>45653</stp>
        <stp>TmFmt=1</stp>
        <tr r="G17" s="1"/>
      </tp>
      <tp t="s">
        <v/>
        <stp/>
        <stp>P</stp>
        <stp>0</stp>
        <stp>BND</stp>
        <stp>KR103503GBC8</stp>
        <stp>장내국채-현재수익률</stp>
        <stp>45653</stp>
        <stp>TmFmt=1</stp>
        <tr r="H24" s="1"/>
      </tp>
      <tp t="s">
        <v/>
        <stp/>
        <stp>P</stp>
        <stp>0</stp>
        <stp>BND</stp>
        <stp>KR103503GCC6</stp>
        <stp>장내국채-현재수익률</stp>
        <stp>45653</stp>
        <stp>TmFmt=1</stp>
        <tr r="H20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1"/>
          <c:order val="2"/>
          <c:tx>
            <c:v>spread</c:v>
          </c:tx>
          <c:spPr>
            <a:solidFill>
              <a:srgbClr val="E97132">
                <a:alpha val="60000"/>
              </a:srgbClr>
            </a:solidFill>
            <a:ln>
              <a:noFill/>
            </a:ln>
            <a:effectLst/>
          </c:spPr>
          <c:cat>
            <c:numRef>
              <c:f>data!$AG$1:$AG$1350</c:f>
              <c:numCache>
                <c:formatCode>m/d/yyyy</c:formatCode>
                <c:ptCount val="1350"/>
                <c:pt idx="0">
                  <c:v>45652</c:v>
                </c:pt>
                <c:pt idx="1">
                  <c:v>45650</c:v>
                </c:pt>
                <c:pt idx="2">
                  <c:v>45649</c:v>
                </c:pt>
                <c:pt idx="3">
                  <c:v>45646</c:v>
                </c:pt>
                <c:pt idx="4">
                  <c:v>45645</c:v>
                </c:pt>
                <c:pt idx="5">
                  <c:v>45644</c:v>
                </c:pt>
                <c:pt idx="6">
                  <c:v>45643</c:v>
                </c:pt>
                <c:pt idx="7">
                  <c:v>45642</c:v>
                </c:pt>
                <c:pt idx="8">
                  <c:v>45639</c:v>
                </c:pt>
                <c:pt idx="9">
                  <c:v>45638</c:v>
                </c:pt>
                <c:pt idx="10">
                  <c:v>45637</c:v>
                </c:pt>
                <c:pt idx="11">
                  <c:v>45636</c:v>
                </c:pt>
                <c:pt idx="12">
                  <c:v>45635</c:v>
                </c:pt>
                <c:pt idx="13">
                  <c:v>45632</c:v>
                </c:pt>
                <c:pt idx="14">
                  <c:v>45631</c:v>
                </c:pt>
                <c:pt idx="15">
                  <c:v>45630</c:v>
                </c:pt>
                <c:pt idx="16">
                  <c:v>45629</c:v>
                </c:pt>
                <c:pt idx="17">
                  <c:v>45628</c:v>
                </c:pt>
                <c:pt idx="18">
                  <c:v>45625</c:v>
                </c:pt>
                <c:pt idx="19">
                  <c:v>45624</c:v>
                </c:pt>
                <c:pt idx="20">
                  <c:v>45623</c:v>
                </c:pt>
                <c:pt idx="21">
                  <c:v>45622</c:v>
                </c:pt>
                <c:pt idx="22">
                  <c:v>45621</c:v>
                </c:pt>
                <c:pt idx="23">
                  <c:v>45618</c:v>
                </c:pt>
                <c:pt idx="24">
                  <c:v>45617</c:v>
                </c:pt>
                <c:pt idx="25">
                  <c:v>45616</c:v>
                </c:pt>
                <c:pt idx="26">
                  <c:v>45615</c:v>
                </c:pt>
                <c:pt idx="27">
                  <c:v>45614</c:v>
                </c:pt>
                <c:pt idx="28">
                  <c:v>45611</c:v>
                </c:pt>
                <c:pt idx="29">
                  <c:v>45610</c:v>
                </c:pt>
                <c:pt idx="30">
                  <c:v>45609</c:v>
                </c:pt>
                <c:pt idx="31">
                  <c:v>45608</c:v>
                </c:pt>
                <c:pt idx="32">
                  <c:v>45607</c:v>
                </c:pt>
                <c:pt idx="33">
                  <c:v>45604</c:v>
                </c:pt>
                <c:pt idx="34">
                  <c:v>45603</c:v>
                </c:pt>
                <c:pt idx="35">
                  <c:v>45602</c:v>
                </c:pt>
                <c:pt idx="36">
                  <c:v>45601</c:v>
                </c:pt>
                <c:pt idx="37">
                  <c:v>45600</c:v>
                </c:pt>
                <c:pt idx="38">
                  <c:v>45597</c:v>
                </c:pt>
                <c:pt idx="39">
                  <c:v>45596</c:v>
                </c:pt>
                <c:pt idx="40">
                  <c:v>45595</c:v>
                </c:pt>
                <c:pt idx="41">
                  <c:v>45594</c:v>
                </c:pt>
                <c:pt idx="42">
                  <c:v>45593</c:v>
                </c:pt>
                <c:pt idx="43">
                  <c:v>45590</c:v>
                </c:pt>
                <c:pt idx="44">
                  <c:v>45589</c:v>
                </c:pt>
                <c:pt idx="45">
                  <c:v>45588</c:v>
                </c:pt>
                <c:pt idx="46">
                  <c:v>45587</c:v>
                </c:pt>
                <c:pt idx="47">
                  <c:v>45586</c:v>
                </c:pt>
                <c:pt idx="48">
                  <c:v>45583</c:v>
                </c:pt>
                <c:pt idx="49">
                  <c:v>45582</c:v>
                </c:pt>
                <c:pt idx="50">
                  <c:v>45581</c:v>
                </c:pt>
                <c:pt idx="51">
                  <c:v>45580</c:v>
                </c:pt>
                <c:pt idx="52">
                  <c:v>45579</c:v>
                </c:pt>
                <c:pt idx="53">
                  <c:v>45576</c:v>
                </c:pt>
                <c:pt idx="54">
                  <c:v>45575</c:v>
                </c:pt>
                <c:pt idx="55">
                  <c:v>45573</c:v>
                </c:pt>
                <c:pt idx="56">
                  <c:v>45572</c:v>
                </c:pt>
                <c:pt idx="57">
                  <c:v>45569</c:v>
                </c:pt>
                <c:pt idx="58">
                  <c:v>45567</c:v>
                </c:pt>
                <c:pt idx="59">
                  <c:v>45565</c:v>
                </c:pt>
                <c:pt idx="60">
                  <c:v>45562</c:v>
                </c:pt>
                <c:pt idx="61">
                  <c:v>45561</c:v>
                </c:pt>
                <c:pt idx="62">
                  <c:v>45560</c:v>
                </c:pt>
                <c:pt idx="63">
                  <c:v>45559</c:v>
                </c:pt>
                <c:pt idx="64">
                  <c:v>45558</c:v>
                </c:pt>
                <c:pt idx="65">
                  <c:v>45555</c:v>
                </c:pt>
                <c:pt idx="66">
                  <c:v>45554</c:v>
                </c:pt>
                <c:pt idx="67">
                  <c:v>45548</c:v>
                </c:pt>
                <c:pt idx="68">
                  <c:v>45547</c:v>
                </c:pt>
                <c:pt idx="69">
                  <c:v>45546</c:v>
                </c:pt>
                <c:pt idx="70">
                  <c:v>45545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</c:numCache>
            </c:numRef>
          </c:cat>
          <c:val>
            <c:numRef>
              <c:f>data!$AJ$1:$AJ$1350</c:f>
              <c:numCache>
                <c:formatCode>0.0</c:formatCode>
                <c:ptCount val="1350"/>
                <c:pt idx="0">
                  <c:v>3.6000000000000032</c:v>
                </c:pt>
                <c:pt idx="1">
                  <c:v>3.5000000000000142</c:v>
                </c:pt>
                <c:pt idx="2">
                  <c:v>2.4000000000000021</c:v>
                </c:pt>
                <c:pt idx="3">
                  <c:v>1.2000000000000011</c:v>
                </c:pt>
                <c:pt idx="4">
                  <c:v>-0.80000000000000071</c:v>
                </c:pt>
                <c:pt idx="5">
                  <c:v>-4.0000000000000036</c:v>
                </c:pt>
                <c:pt idx="6">
                  <c:v>-9.9999999999988987E-2</c:v>
                </c:pt>
                <c:pt idx="7">
                  <c:v>-3.2000000000000028</c:v>
                </c:pt>
                <c:pt idx="8">
                  <c:v>-3.6999999999999922</c:v>
                </c:pt>
                <c:pt idx="9">
                  <c:v>-3.5000000000000142</c:v>
                </c:pt>
                <c:pt idx="10">
                  <c:v>-4.3000000000000149</c:v>
                </c:pt>
                <c:pt idx="11">
                  <c:v>-6.0999999999999943</c:v>
                </c:pt>
                <c:pt idx="12">
                  <c:v>-6.1999999999999833</c:v>
                </c:pt>
                <c:pt idx="13">
                  <c:v>-4.0999999999999925</c:v>
                </c:pt>
                <c:pt idx="14">
                  <c:v>-4.4999999999999929</c:v>
                </c:pt>
                <c:pt idx="15">
                  <c:v>-3.0000000000000249</c:v>
                </c:pt>
                <c:pt idx="16">
                  <c:v>-6.5999999999999837</c:v>
                </c:pt>
                <c:pt idx="17">
                  <c:v>-8.3999999999999631</c:v>
                </c:pt>
                <c:pt idx="18">
                  <c:v>-6.4000000000000057</c:v>
                </c:pt>
                <c:pt idx="19">
                  <c:v>-6.4999999999999947</c:v>
                </c:pt>
                <c:pt idx="20">
                  <c:v>-2.0000000000000018</c:v>
                </c:pt>
                <c:pt idx="21">
                  <c:v>-1.1000000000000121</c:v>
                </c:pt>
                <c:pt idx="22">
                  <c:v>-0.80000000000000071</c:v>
                </c:pt>
                <c:pt idx="23">
                  <c:v>0.70000000000001172</c:v>
                </c:pt>
                <c:pt idx="24">
                  <c:v>2.7999999999999581</c:v>
                </c:pt>
                <c:pt idx="25">
                  <c:v>3.8999999999999702</c:v>
                </c:pt>
                <c:pt idx="26">
                  <c:v>4.2000000000000259</c:v>
                </c:pt>
                <c:pt idx="27">
                  <c:v>5.400000000000027</c:v>
                </c:pt>
                <c:pt idx="28">
                  <c:v>5.400000000000027</c:v>
                </c:pt>
                <c:pt idx="29">
                  <c:v>4.4999999999999929</c:v>
                </c:pt>
                <c:pt idx="30">
                  <c:v>4.9999999999999822</c:v>
                </c:pt>
                <c:pt idx="31">
                  <c:v>2.6999999999999691</c:v>
                </c:pt>
                <c:pt idx="32">
                  <c:v>2.4000000000000021</c:v>
                </c:pt>
                <c:pt idx="33">
                  <c:v>1.4000000000000234</c:v>
                </c:pt>
                <c:pt idx="34">
                  <c:v>2.0999999999999908</c:v>
                </c:pt>
                <c:pt idx="35">
                  <c:v>2.0000000000000018</c:v>
                </c:pt>
                <c:pt idx="36">
                  <c:v>9.9999999999988987E-2</c:v>
                </c:pt>
                <c:pt idx="37">
                  <c:v>0.40000000000000036</c:v>
                </c:pt>
                <c:pt idx="38">
                  <c:v>0</c:v>
                </c:pt>
                <c:pt idx="39">
                  <c:v>0.70000000000001172</c:v>
                </c:pt>
                <c:pt idx="40">
                  <c:v>-9.9999999999988987E-2</c:v>
                </c:pt>
                <c:pt idx="41">
                  <c:v>-1.5000000000000124</c:v>
                </c:pt>
                <c:pt idx="42">
                  <c:v>-1.9000000000000128</c:v>
                </c:pt>
                <c:pt idx="43">
                  <c:v>-3.2000000000000028</c:v>
                </c:pt>
                <c:pt idx="44">
                  <c:v>-3.3000000000000362</c:v>
                </c:pt>
                <c:pt idx="45">
                  <c:v>-1.7999999999999794</c:v>
                </c:pt>
                <c:pt idx="46">
                  <c:v>-1.2000000000000011</c:v>
                </c:pt>
                <c:pt idx="47">
                  <c:v>-1.2000000000000011</c:v>
                </c:pt>
                <c:pt idx="48">
                  <c:v>-1.7999999999999794</c:v>
                </c:pt>
                <c:pt idx="49">
                  <c:v>-1.7999999999999794</c:v>
                </c:pt>
                <c:pt idx="50">
                  <c:v>-1.7000000000000348</c:v>
                </c:pt>
                <c:pt idx="51">
                  <c:v>-0.90000000000003411</c:v>
                </c:pt>
                <c:pt idx="52">
                  <c:v>0</c:v>
                </c:pt>
                <c:pt idx="53">
                  <c:v>-0.40000000000000036</c:v>
                </c:pt>
                <c:pt idx="54">
                  <c:v>-1.1000000000000121</c:v>
                </c:pt>
                <c:pt idx="55">
                  <c:v>-2.0000000000000018</c:v>
                </c:pt>
                <c:pt idx="56">
                  <c:v>-2.0000000000000018</c:v>
                </c:pt>
                <c:pt idx="57">
                  <c:v>-4.5999999999999819</c:v>
                </c:pt>
                <c:pt idx="58">
                  <c:v>-6.1999999999999833</c:v>
                </c:pt>
                <c:pt idx="59">
                  <c:v>-6.6999999999999726</c:v>
                </c:pt>
                <c:pt idx="60">
                  <c:v>-6.2999999999999723</c:v>
                </c:pt>
                <c:pt idx="61">
                  <c:v>-6.4999999999999947</c:v>
                </c:pt>
                <c:pt idx="62">
                  <c:v>-6.999999999999984</c:v>
                </c:pt>
                <c:pt idx="63">
                  <c:v>-7.099999999999973</c:v>
                </c:pt>
                <c:pt idx="64">
                  <c:v>-7.6000000000000068</c:v>
                </c:pt>
                <c:pt idx="65">
                  <c:v>-8.0999999999999961</c:v>
                </c:pt>
                <c:pt idx="66">
                  <c:v>-8.8999999999999968</c:v>
                </c:pt>
                <c:pt idx="67">
                  <c:v>-7.4999999999999734</c:v>
                </c:pt>
                <c:pt idx="68">
                  <c:v>-4.9999999999999822</c:v>
                </c:pt>
                <c:pt idx="69">
                  <c:v>-4.4999999999999929</c:v>
                </c:pt>
                <c:pt idx="70">
                  <c:v>-4.4000000000000039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6-4AD8-939F-0E70E1420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341568"/>
        <c:axId val="708333888"/>
      </c:areaChart>
      <c:lineChart>
        <c:grouping val="standard"/>
        <c:varyColors val="0"/>
        <c:ser>
          <c:idx val="2"/>
          <c:order val="0"/>
          <c:tx>
            <c:strRef>
              <c:f>data!$Z$2</c:f>
              <c:strCache>
                <c:ptCount val="1"/>
                <c:pt idx="0">
                  <c:v>(24-9)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data!$AG$1:$AG$1350</c:f>
              <c:numCache>
                <c:formatCode>m/d/yyyy</c:formatCode>
                <c:ptCount val="1350"/>
                <c:pt idx="0">
                  <c:v>45652</c:v>
                </c:pt>
                <c:pt idx="1">
                  <c:v>45650</c:v>
                </c:pt>
                <c:pt idx="2">
                  <c:v>45649</c:v>
                </c:pt>
                <c:pt idx="3">
                  <c:v>45646</c:v>
                </c:pt>
                <c:pt idx="4">
                  <c:v>45645</c:v>
                </c:pt>
                <c:pt idx="5">
                  <c:v>45644</c:v>
                </c:pt>
                <c:pt idx="6">
                  <c:v>45643</c:v>
                </c:pt>
                <c:pt idx="7">
                  <c:v>45642</c:v>
                </c:pt>
                <c:pt idx="8">
                  <c:v>45639</c:v>
                </c:pt>
                <c:pt idx="9">
                  <c:v>45638</c:v>
                </c:pt>
                <c:pt idx="10">
                  <c:v>45637</c:v>
                </c:pt>
                <c:pt idx="11">
                  <c:v>45636</c:v>
                </c:pt>
                <c:pt idx="12">
                  <c:v>45635</c:v>
                </c:pt>
                <c:pt idx="13">
                  <c:v>45632</c:v>
                </c:pt>
                <c:pt idx="14">
                  <c:v>45631</c:v>
                </c:pt>
                <c:pt idx="15">
                  <c:v>45630</c:v>
                </c:pt>
                <c:pt idx="16">
                  <c:v>45629</c:v>
                </c:pt>
                <c:pt idx="17">
                  <c:v>45628</c:v>
                </c:pt>
                <c:pt idx="18">
                  <c:v>45625</c:v>
                </c:pt>
                <c:pt idx="19">
                  <c:v>45624</c:v>
                </c:pt>
                <c:pt idx="20">
                  <c:v>45623</c:v>
                </c:pt>
                <c:pt idx="21">
                  <c:v>45622</c:v>
                </c:pt>
                <c:pt idx="22">
                  <c:v>45621</c:v>
                </c:pt>
                <c:pt idx="23">
                  <c:v>45618</c:v>
                </c:pt>
                <c:pt idx="24">
                  <c:v>45617</c:v>
                </c:pt>
                <c:pt idx="25">
                  <c:v>45616</c:v>
                </c:pt>
                <c:pt idx="26">
                  <c:v>45615</c:v>
                </c:pt>
                <c:pt idx="27">
                  <c:v>45614</c:v>
                </c:pt>
                <c:pt idx="28">
                  <c:v>45611</c:v>
                </c:pt>
                <c:pt idx="29">
                  <c:v>45610</c:v>
                </c:pt>
                <c:pt idx="30">
                  <c:v>45609</c:v>
                </c:pt>
                <c:pt idx="31">
                  <c:v>45608</c:v>
                </c:pt>
                <c:pt idx="32">
                  <c:v>45607</c:v>
                </c:pt>
                <c:pt idx="33">
                  <c:v>45604</c:v>
                </c:pt>
                <c:pt idx="34">
                  <c:v>45603</c:v>
                </c:pt>
                <c:pt idx="35">
                  <c:v>45602</c:v>
                </c:pt>
                <c:pt idx="36">
                  <c:v>45601</c:v>
                </c:pt>
                <c:pt idx="37">
                  <c:v>45600</c:v>
                </c:pt>
                <c:pt idx="38">
                  <c:v>45597</c:v>
                </c:pt>
                <c:pt idx="39">
                  <c:v>45596</c:v>
                </c:pt>
                <c:pt idx="40">
                  <c:v>45595</c:v>
                </c:pt>
                <c:pt idx="41">
                  <c:v>45594</c:v>
                </c:pt>
                <c:pt idx="42">
                  <c:v>45593</c:v>
                </c:pt>
                <c:pt idx="43">
                  <c:v>45590</c:v>
                </c:pt>
                <c:pt idx="44">
                  <c:v>45589</c:v>
                </c:pt>
                <c:pt idx="45">
                  <c:v>45588</c:v>
                </c:pt>
                <c:pt idx="46">
                  <c:v>45587</c:v>
                </c:pt>
                <c:pt idx="47">
                  <c:v>45586</c:v>
                </c:pt>
                <c:pt idx="48">
                  <c:v>45583</c:v>
                </c:pt>
                <c:pt idx="49">
                  <c:v>45582</c:v>
                </c:pt>
                <c:pt idx="50">
                  <c:v>45581</c:v>
                </c:pt>
                <c:pt idx="51">
                  <c:v>45580</c:v>
                </c:pt>
                <c:pt idx="52">
                  <c:v>45579</c:v>
                </c:pt>
                <c:pt idx="53">
                  <c:v>45576</c:v>
                </c:pt>
                <c:pt idx="54">
                  <c:v>45575</c:v>
                </c:pt>
                <c:pt idx="55">
                  <c:v>45573</c:v>
                </c:pt>
                <c:pt idx="56">
                  <c:v>45572</c:v>
                </c:pt>
                <c:pt idx="57">
                  <c:v>45569</c:v>
                </c:pt>
                <c:pt idx="58">
                  <c:v>45567</c:v>
                </c:pt>
                <c:pt idx="59">
                  <c:v>45565</c:v>
                </c:pt>
                <c:pt idx="60">
                  <c:v>45562</c:v>
                </c:pt>
                <c:pt idx="61">
                  <c:v>45561</c:v>
                </c:pt>
                <c:pt idx="62">
                  <c:v>45560</c:v>
                </c:pt>
                <c:pt idx="63">
                  <c:v>45559</c:v>
                </c:pt>
                <c:pt idx="64">
                  <c:v>45558</c:v>
                </c:pt>
                <c:pt idx="65">
                  <c:v>45555</c:v>
                </c:pt>
                <c:pt idx="66">
                  <c:v>45554</c:v>
                </c:pt>
                <c:pt idx="67">
                  <c:v>45548</c:v>
                </c:pt>
                <c:pt idx="68">
                  <c:v>45547</c:v>
                </c:pt>
                <c:pt idx="69">
                  <c:v>45546</c:v>
                </c:pt>
                <c:pt idx="70">
                  <c:v>45545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</c:numCache>
            </c:numRef>
          </c:cat>
          <c:val>
            <c:numRef>
              <c:f>data!$AH$1:$AH$1350</c:f>
              <c:numCache>
                <c:formatCode>0.000</c:formatCode>
                <c:ptCount val="1350"/>
                <c:pt idx="0">
                  <c:v>2.7970000000000002</c:v>
                </c:pt>
                <c:pt idx="1">
                  <c:v>2.7650000000000001</c:v>
                </c:pt>
                <c:pt idx="2">
                  <c:v>2.7349999999999999</c:v>
                </c:pt>
                <c:pt idx="3">
                  <c:v>2.73</c:v>
                </c:pt>
                <c:pt idx="4">
                  <c:v>2.7</c:v>
                </c:pt>
                <c:pt idx="5">
                  <c:v>2.6379999999999999</c:v>
                </c:pt>
                <c:pt idx="6">
                  <c:v>2.714</c:v>
                </c:pt>
                <c:pt idx="7">
                  <c:v>2.661</c:v>
                </c:pt>
                <c:pt idx="8">
                  <c:v>2.653</c:v>
                </c:pt>
                <c:pt idx="9">
                  <c:v>2.665</c:v>
                </c:pt>
                <c:pt idx="10">
                  <c:v>2.6579999999999999</c:v>
                </c:pt>
                <c:pt idx="11">
                  <c:v>2.6360000000000001</c:v>
                </c:pt>
                <c:pt idx="12">
                  <c:v>2.6280000000000001</c:v>
                </c:pt>
                <c:pt idx="13">
                  <c:v>2.67</c:v>
                </c:pt>
                <c:pt idx="14">
                  <c:v>2.65</c:v>
                </c:pt>
                <c:pt idx="15">
                  <c:v>2.6779999999999999</c:v>
                </c:pt>
                <c:pt idx="16">
                  <c:v>2.64</c:v>
                </c:pt>
                <c:pt idx="17">
                  <c:v>2.6230000000000002</c:v>
                </c:pt>
                <c:pt idx="18">
                  <c:v>2.669</c:v>
                </c:pt>
                <c:pt idx="19">
                  <c:v>2.6960000000000002</c:v>
                </c:pt>
                <c:pt idx="20">
                  <c:v>2.8</c:v>
                </c:pt>
                <c:pt idx="21">
                  <c:v>2.8239999999999998</c:v>
                </c:pt>
                <c:pt idx="22">
                  <c:v>2.83</c:v>
                </c:pt>
                <c:pt idx="23">
                  <c:v>2.87</c:v>
                </c:pt>
                <c:pt idx="24">
                  <c:v>2.8929999999999998</c:v>
                </c:pt>
                <c:pt idx="25">
                  <c:v>2.9289999999999998</c:v>
                </c:pt>
                <c:pt idx="26">
                  <c:v>2.9380000000000002</c:v>
                </c:pt>
                <c:pt idx="27">
                  <c:v>2.9620000000000002</c:v>
                </c:pt>
                <c:pt idx="28">
                  <c:v>2.9750000000000001</c:v>
                </c:pt>
                <c:pt idx="29">
                  <c:v>2.9550000000000001</c:v>
                </c:pt>
                <c:pt idx="30">
                  <c:v>2.98</c:v>
                </c:pt>
                <c:pt idx="31">
                  <c:v>2.9369999999999998</c:v>
                </c:pt>
                <c:pt idx="32">
                  <c:v>2.93</c:v>
                </c:pt>
                <c:pt idx="33">
                  <c:v>2.915</c:v>
                </c:pt>
                <c:pt idx="34">
                  <c:v>2.9489999999999998</c:v>
                </c:pt>
                <c:pt idx="35">
                  <c:v>2.9750000000000001</c:v>
                </c:pt>
                <c:pt idx="36">
                  <c:v>2.9369999999999998</c:v>
                </c:pt>
                <c:pt idx="37">
                  <c:v>2.952</c:v>
                </c:pt>
                <c:pt idx="38">
                  <c:v>2.96</c:v>
                </c:pt>
                <c:pt idx="39">
                  <c:v>2.9710000000000001</c:v>
                </c:pt>
                <c:pt idx="40">
                  <c:v>2.9630000000000001</c:v>
                </c:pt>
                <c:pt idx="41">
                  <c:v>2.9329999999999998</c:v>
                </c:pt>
                <c:pt idx="42">
                  <c:v>2.9289999999999998</c:v>
                </c:pt>
                <c:pt idx="43">
                  <c:v>2.8879999999999999</c:v>
                </c:pt>
                <c:pt idx="44">
                  <c:v>2.8929999999999998</c:v>
                </c:pt>
                <c:pt idx="45">
                  <c:v>2.93</c:v>
                </c:pt>
                <c:pt idx="46">
                  <c:v>2.9359999999999999</c:v>
                </c:pt>
                <c:pt idx="47">
                  <c:v>2.9159999999999999</c:v>
                </c:pt>
                <c:pt idx="48">
                  <c:v>2.927</c:v>
                </c:pt>
                <c:pt idx="49">
                  <c:v>2.9140000000000001</c:v>
                </c:pt>
                <c:pt idx="50">
                  <c:v>2.8969999999999998</c:v>
                </c:pt>
                <c:pt idx="51">
                  <c:v>2.9249999999999998</c:v>
                </c:pt>
                <c:pt idx="52">
                  <c:v>2.952</c:v>
                </c:pt>
                <c:pt idx="53">
                  <c:v>2.9630000000000001</c:v>
                </c:pt>
                <c:pt idx="54">
                  <c:v>2.9790000000000001</c:v>
                </c:pt>
                <c:pt idx="55">
                  <c:v>2.956</c:v>
                </c:pt>
                <c:pt idx="56">
                  <c:v>2.9750000000000001</c:v>
                </c:pt>
                <c:pt idx="57">
                  <c:v>2.8460000000000001</c:v>
                </c:pt>
                <c:pt idx="58">
                  <c:v>2.802</c:v>
                </c:pt>
                <c:pt idx="59">
                  <c:v>2.8170000000000002</c:v>
                </c:pt>
                <c:pt idx="60">
                  <c:v>2.8330000000000002</c:v>
                </c:pt>
                <c:pt idx="61">
                  <c:v>2.82</c:v>
                </c:pt>
                <c:pt idx="62">
                  <c:v>2.8290000000000002</c:v>
                </c:pt>
                <c:pt idx="63">
                  <c:v>2.8730000000000002</c:v>
                </c:pt>
                <c:pt idx="64">
                  <c:v>2.875</c:v>
                </c:pt>
                <c:pt idx="65">
                  <c:v>2.86</c:v>
                </c:pt>
                <c:pt idx="66">
                  <c:v>2.859</c:v>
                </c:pt>
                <c:pt idx="67">
                  <c:v>2.8540000000000001</c:v>
                </c:pt>
                <c:pt idx="68">
                  <c:v>2.9350000000000001</c:v>
                </c:pt>
                <c:pt idx="69">
                  <c:v>2.9079999999999999</c:v>
                </c:pt>
                <c:pt idx="70">
                  <c:v>2.956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26-4AD8-939F-0E70E142035C}"/>
            </c:ext>
          </c:extLst>
        </c:ser>
        <c:ser>
          <c:idx val="0"/>
          <c:order val="1"/>
          <c:tx>
            <c:strRef>
              <c:f>data!$Z$3</c:f>
              <c:strCache>
                <c:ptCount val="1"/>
                <c:pt idx="0">
                  <c:v>(24-3)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data!$AG$1:$AG$1350</c:f>
              <c:numCache>
                <c:formatCode>m/d/yyyy</c:formatCode>
                <c:ptCount val="1350"/>
                <c:pt idx="0">
                  <c:v>45652</c:v>
                </c:pt>
                <c:pt idx="1">
                  <c:v>45650</c:v>
                </c:pt>
                <c:pt idx="2">
                  <c:v>45649</c:v>
                </c:pt>
                <c:pt idx="3">
                  <c:v>45646</c:v>
                </c:pt>
                <c:pt idx="4">
                  <c:v>45645</c:v>
                </c:pt>
                <c:pt idx="5">
                  <c:v>45644</c:v>
                </c:pt>
                <c:pt idx="6">
                  <c:v>45643</c:v>
                </c:pt>
                <c:pt idx="7">
                  <c:v>45642</c:v>
                </c:pt>
                <c:pt idx="8">
                  <c:v>45639</c:v>
                </c:pt>
                <c:pt idx="9">
                  <c:v>45638</c:v>
                </c:pt>
                <c:pt idx="10">
                  <c:v>45637</c:v>
                </c:pt>
                <c:pt idx="11">
                  <c:v>45636</c:v>
                </c:pt>
                <c:pt idx="12">
                  <c:v>45635</c:v>
                </c:pt>
                <c:pt idx="13">
                  <c:v>45632</c:v>
                </c:pt>
                <c:pt idx="14">
                  <c:v>45631</c:v>
                </c:pt>
                <c:pt idx="15">
                  <c:v>45630</c:v>
                </c:pt>
                <c:pt idx="16">
                  <c:v>45629</c:v>
                </c:pt>
                <c:pt idx="17">
                  <c:v>45628</c:v>
                </c:pt>
                <c:pt idx="18">
                  <c:v>45625</c:v>
                </c:pt>
                <c:pt idx="19">
                  <c:v>45624</c:v>
                </c:pt>
                <c:pt idx="20">
                  <c:v>45623</c:v>
                </c:pt>
                <c:pt idx="21">
                  <c:v>45622</c:v>
                </c:pt>
                <c:pt idx="22">
                  <c:v>45621</c:v>
                </c:pt>
                <c:pt idx="23">
                  <c:v>45618</c:v>
                </c:pt>
                <c:pt idx="24">
                  <c:v>45617</c:v>
                </c:pt>
                <c:pt idx="25">
                  <c:v>45616</c:v>
                </c:pt>
                <c:pt idx="26">
                  <c:v>45615</c:v>
                </c:pt>
                <c:pt idx="27">
                  <c:v>45614</c:v>
                </c:pt>
                <c:pt idx="28">
                  <c:v>45611</c:v>
                </c:pt>
                <c:pt idx="29">
                  <c:v>45610</c:v>
                </c:pt>
                <c:pt idx="30">
                  <c:v>45609</c:v>
                </c:pt>
                <c:pt idx="31">
                  <c:v>45608</c:v>
                </c:pt>
                <c:pt idx="32">
                  <c:v>45607</c:v>
                </c:pt>
                <c:pt idx="33">
                  <c:v>45604</c:v>
                </c:pt>
                <c:pt idx="34">
                  <c:v>45603</c:v>
                </c:pt>
                <c:pt idx="35">
                  <c:v>45602</c:v>
                </c:pt>
                <c:pt idx="36">
                  <c:v>45601</c:v>
                </c:pt>
                <c:pt idx="37">
                  <c:v>45600</c:v>
                </c:pt>
                <c:pt idx="38">
                  <c:v>45597</c:v>
                </c:pt>
                <c:pt idx="39">
                  <c:v>45596</c:v>
                </c:pt>
                <c:pt idx="40">
                  <c:v>45595</c:v>
                </c:pt>
                <c:pt idx="41">
                  <c:v>45594</c:v>
                </c:pt>
                <c:pt idx="42">
                  <c:v>45593</c:v>
                </c:pt>
                <c:pt idx="43">
                  <c:v>45590</c:v>
                </c:pt>
                <c:pt idx="44">
                  <c:v>45589</c:v>
                </c:pt>
                <c:pt idx="45">
                  <c:v>45588</c:v>
                </c:pt>
                <c:pt idx="46">
                  <c:v>45587</c:v>
                </c:pt>
                <c:pt idx="47">
                  <c:v>45586</c:v>
                </c:pt>
                <c:pt idx="48">
                  <c:v>45583</c:v>
                </c:pt>
                <c:pt idx="49">
                  <c:v>45582</c:v>
                </c:pt>
                <c:pt idx="50">
                  <c:v>45581</c:v>
                </c:pt>
                <c:pt idx="51">
                  <c:v>45580</c:v>
                </c:pt>
                <c:pt idx="52">
                  <c:v>45579</c:v>
                </c:pt>
                <c:pt idx="53">
                  <c:v>45576</c:v>
                </c:pt>
                <c:pt idx="54">
                  <c:v>45575</c:v>
                </c:pt>
                <c:pt idx="55">
                  <c:v>45573</c:v>
                </c:pt>
                <c:pt idx="56">
                  <c:v>45572</c:v>
                </c:pt>
                <c:pt idx="57">
                  <c:v>45569</c:v>
                </c:pt>
                <c:pt idx="58">
                  <c:v>45567</c:v>
                </c:pt>
                <c:pt idx="59">
                  <c:v>45565</c:v>
                </c:pt>
                <c:pt idx="60">
                  <c:v>45562</c:v>
                </c:pt>
                <c:pt idx="61">
                  <c:v>45561</c:v>
                </c:pt>
                <c:pt idx="62">
                  <c:v>45560</c:v>
                </c:pt>
                <c:pt idx="63">
                  <c:v>45559</c:v>
                </c:pt>
                <c:pt idx="64">
                  <c:v>45558</c:v>
                </c:pt>
                <c:pt idx="65">
                  <c:v>45555</c:v>
                </c:pt>
                <c:pt idx="66">
                  <c:v>45554</c:v>
                </c:pt>
                <c:pt idx="67">
                  <c:v>45548</c:v>
                </c:pt>
                <c:pt idx="68">
                  <c:v>45547</c:v>
                </c:pt>
                <c:pt idx="69">
                  <c:v>45546</c:v>
                </c:pt>
                <c:pt idx="70">
                  <c:v>45545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</c:numCache>
            </c:numRef>
          </c:cat>
          <c:val>
            <c:numRef>
              <c:f>data!$AI$1:$AI$1350</c:f>
              <c:numCache>
                <c:formatCode>0.000</c:formatCode>
                <c:ptCount val="1350"/>
                <c:pt idx="0">
                  <c:v>2.7970000000000002</c:v>
                </c:pt>
                <c:pt idx="1">
                  <c:v>2.7650000000000001</c:v>
                </c:pt>
                <c:pt idx="2">
                  <c:v>2.7349999999999999</c:v>
                </c:pt>
                <c:pt idx="3">
                  <c:v>2.73</c:v>
                </c:pt>
                <c:pt idx="4">
                  <c:v>2.7</c:v>
                </c:pt>
                <c:pt idx="5">
                  <c:v>2.6379999999999999</c:v>
                </c:pt>
                <c:pt idx="6">
                  <c:v>2.714</c:v>
                </c:pt>
                <c:pt idx="7">
                  <c:v>2.661</c:v>
                </c:pt>
                <c:pt idx="8">
                  <c:v>2.653</c:v>
                </c:pt>
                <c:pt idx="9">
                  <c:v>2.665</c:v>
                </c:pt>
                <c:pt idx="10">
                  <c:v>2.6579999999999999</c:v>
                </c:pt>
                <c:pt idx="11">
                  <c:v>2.6360000000000001</c:v>
                </c:pt>
                <c:pt idx="12">
                  <c:v>2.6280000000000001</c:v>
                </c:pt>
                <c:pt idx="13">
                  <c:v>2.67</c:v>
                </c:pt>
                <c:pt idx="14">
                  <c:v>2.65</c:v>
                </c:pt>
                <c:pt idx="15">
                  <c:v>2.6779999999999999</c:v>
                </c:pt>
                <c:pt idx="16">
                  <c:v>2.64</c:v>
                </c:pt>
                <c:pt idx="17">
                  <c:v>2.6230000000000002</c:v>
                </c:pt>
                <c:pt idx="18">
                  <c:v>2.669</c:v>
                </c:pt>
                <c:pt idx="19">
                  <c:v>2.6960000000000002</c:v>
                </c:pt>
                <c:pt idx="20">
                  <c:v>2.8</c:v>
                </c:pt>
                <c:pt idx="21">
                  <c:v>2.8239999999999998</c:v>
                </c:pt>
                <c:pt idx="22">
                  <c:v>2.83</c:v>
                </c:pt>
                <c:pt idx="23">
                  <c:v>2.87</c:v>
                </c:pt>
                <c:pt idx="24">
                  <c:v>2.8929999999999998</c:v>
                </c:pt>
                <c:pt idx="25">
                  <c:v>2.9289999999999998</c:v>
                </c:pt>
                <c:pt idx="26">
                  <c:v>2.9380000000000002</c:v>
                </c:pt>
                <c:pt idx="27">
                  <c:v>2.9620000000000002</c:v>
                </c:pt>
                <c:pt idx="28">
                  <c:v>2.9750000000000001</c:v>
                </c:pt>
                <c:pt idx="29">
                  <c:v>2.9550000000000001</c:v>
                </c:pt>
                <c:pt idx="30">
                  <c:v>2.98</c:v>
                </c:pt>
                <c:pt idx="31">
                  <c:v>2.9369999999999998</c:v>
                </c:pt>
                <c:pt idx="32">
                  <c:v>2.93</c:v>
                </c:pt>
                <c:pt idx="33">
                  <c:v>2.915</c:v>
                </c:pt>
                <c:pt idx="34">
                  <c:v>2.9489999999999998</c:v>
                </c:pt>
                <c:pt idx="35">
                  <c:v>2.9750000000000001</c:v>
                </c:pt>
                <c:pt idx="36">
                  <c:v>2.9369999999999998</c:v>
                </c:pt>
                <c:pt idx="37">
                  <c:v>2.952</c:v>
                </c:pt>
                <c:pt idx="38">
                  <c:v>2.96</c:v>
                </c:pt>
                <c:pt idx="39">
                  <c:v>2.9710000000000001</c:v>
                </c:pt>
                <c:pt idx="40">
                  <c:v>2.9630000000000001</c:v>
                </c:pt>
                <c:pt idx="41">
                  <c:v>2.9329999999999998</c:v>
                </c:pt>
                <c:pt idx="42">
                  <c:v>2.9289999999999998</c:v>
                </c:pt>
                <c:pt idx="43">
                  <c:v>2.8879999999999999</c:v>
                </c:pt>
                <c:pt idx="44">
                  <c:v>2.8929999999999998</c:v>
                </c:pt>
                <c:pt idx="45">
                  <c:v>2.93</c:v>
                </c:pt>
                <c:pt idx="46">
                  <c:v>2.9359999999999999</c:v>
                </c:pt>
                <c:pt idx="47">
                  <c:v>2.9159999999999999</c:v>
                </c:pt>
                <c:pt idx="48">
                  <c:v>2.927</c:v>
                </c:pt>
                <c:pt idx="49">
                  <c:v>2.9140000000000001</c:v>
                </c:pt>
                <c:pt idx="50">
                  <c:v>2.8969999999999998</c:v>
                </c:pt>
                <c:pt idx="51">
                  <c:v>2.9249999999999998</c:v>
                </c:pt>
                <c:pt idx="52">
                  <c:v>2.952</c:v>
                </c:pt>
                <c:pt idx="53">
                  <c:v>2.9630000000000001</c:v>
                </c:pt>
                <c:pt idx="54">
                  <c:v>2.9790000000000001</c:v>
                </c:pt>
                <c:pt idx="55">
                  <c:v>2.956</c:v>
                </c:pt>
                <c:pt idx="56">
                  <c:v>2.9750000000000001</c:v>
                </c:pt>
                <c:pt idx="57">
                  <c:v>2.8460000000000001</c:v>
                </c:pt>
                <c:pt idx="58">
                  <c:v>2.802</c:v>
                </c:pt>
                <c:pt idx="59">
                  <c:v>2.8170000000000002</c:v>
                </c:pt>
                <c:pt idx="60">
                  <c:v>2.8330000000000002</c:v>
                </c:pt>
                <c:pt idx="61">
                  <c:v>2.82</c:v>
                </c:pt>
                <c:pt idx="62">
                  <c:v>2.8290000000000002</c:v>
                </c:pt>
                <c:pt idx="63">
                  <c:v>2.8730000000000002</c:v>
                </c:pt>
                <c:pt idx="64">
                  <c:v>2.875</c:v>
                </c:pt>
                <c:pt idx="65">
                  <c:v>2.86</c:v>
                </c:pt>
                <c:pt idx="66">
                  <c:v>2.859</c:v>
                </c:pt>
                <c:pt idx="67">
                  <c:v>2.8540000000000001</c:v>
                </c:pt>
                <c:pt idx="68">
                  <c:v>2.9350000000000001</c:v>
                </c:pt>
                <c:pt idx="69">
                  <c:v>2.9079999999999999</c:v>
                </c:pt>
                <c:pt idx="70">
                  <c:v>2.956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26-4AD8-939F-0E70E1420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4921232"/>
        <c:axId val="664924112"/>
      </c:lineChart>
      <c:dateAx>
        <c:axId val="66492123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924112"/>
        <c:crosses val="autoZero"/>
        <c:auto val="1"/>
        <c:lblOffset val="100"/>
        <c:baseTimeUnit val="days"/>
      </c:dateAx>
      <c:valAx>
        <c:axId val="66492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921232"/>
        <c:crosses val="autoZero"/>
        <c:crossBetween val="between"/>
      </c:valAx>
      <c:valAx>
        <c:axId val="708333888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341568"/>
        <c:crosses val="max"/>
        <c:crossBetween val="between"/>
      </c:valAx>
      <c:dateAx>
        <c:axId val="7083415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708333888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data!$A$1" fmlaRange="data!$A$3:$A$10" noThreeD="1" sel="1" val="0"/>
</file>

<file path=xl/ctrlProps/ctrlProp2.xml><?xml version="1.0" encoding="utf-8"?>
<formControlPr xmlns="http://schemas.microsoft.com/office/spreadsheetml/2009/9/main" objectType="CheckBox" checked="Checked" fmlaLink="data!$H$14" lockText="1" noThreeD="1"/>
</file>

<file path=xl/ctrlProps/ctrlProp3.xml><?xml version="1.0" encoding="utf-8"?>
<formControlPr xmlns="http://schemas.microsoft.com/office/spreadsheetml/2009/9/main" objectType="CheckBox" checked="Checked" fmlaLink="data!$J$14" lockText="1" noThreeD="1"/>
</file>

<file path=xl/ctrlProps/ctrlProp4.xml><?xml version="1.0" encoding="utf-8"?>
<formControlPr xmlns="http://schemas.microsoft.com/office/spreadsheetml/2009/9/main" objectType="Drop" dropStyle="combo" dx="22" fmlaLink="data!$X$1" fmlaRange="data!$X$2:$X$10" noThreeD="1" sel="1" val="0"/>
</file>

<file path=xl/ctrlProps/ctrlProp5.xml><?xml version="1.0" encoding="utf-8"?>
<formControlPr xmlns="http://schemas.microsoft.com/office/spreadsheetml/2009/9/main" objectType="Drop" dropStyle="combo" dx="22" fmlaLink="data!$Y$1" fmlaRange="data!$X$2:$X$10" noThreeD="1" sel="2" val="0"/>
</file>

<file path=xl/ctrlProps/ctrlProp6.xml><?xml version="1.0" encoding="utf-8"?>
<formControlPr xmlns="http://schemas.microsoft.com/office/spreadsheetml/2009/9/main" objectType="Drop" dropStyle="combo" dx="22" fmlaLink="data!$W$2" fmlaRange="data!$W$3:$W$7" noThreeD="1" sel="5" val="0"/>
</file>

<file path=xl/ctrlProps/ctrlProp7.xml><?xml version="1.0" encoding="utf-8"?>
<formControlPr xmlns="http://schemas.microsoft.com/office/spreadsheetml/2009/9/main" objectType="CheckBox" checked="Checked" fmlaLink="data!$AK$1" lockText="1" noThreeD="1"/>
</file>

<file path=xl/ctrlProps/ctrlProp8.xml><?xml version="1.0" encoding="utf-8"?>
<formControlPr xmlns="http://schemas.microsoft.com/office/spreadsheetml/2009/9/main" objectType="CheckBox" checked="Checked" fmlaLink="data!$AL$1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123825</xdr:colOff>
          <xdr:row>3</xdr:row>
          <xdr:rowOff>19050</xdr:rowOff>
        </xdr:from>
        <xdr:to>
          <xdr:col>2</xdr:col>
          <xdr:colOff>733425</xdr:colOff>
          <xdr:row>4</xdr:row>
          <xdr:rowOff>28575</xdr:rowOff>
        </xdr:to>
        <xdr:sp macro="" textlink="">
          <xdr:nvSpPr>
            <xdr:cNvPr id="1031" name="Drop Dow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5</xdr:row>
          <xdr:rowOff>180975</xdr:rowOff>
        </xdr:from>
        <xdr:to>
          <xdr:col>1</xdr:col>
          <xdr:colOff>790575</xdr:colOff>
          <xdr:row>6</xdr:row>
          <xdr:rowOff>200025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장내국채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</xdr:row>
          <xdr:rowOff>190500</xdr:rowOff>
        </xdr:from>
        <xdr:to>
          <xdr:col>1</xdr:col>
          <xdr:colOff>781050</xdr:colOff>
          <xdr:row>7</xdr:row>
          <xdr:rowOff>200025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장외체결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38102</xdr:colOff>
      <xdr:row>20</xdr:row>
      <xdr:rowOff>114300</xdr:rowOff>
    </xdr:from>
    <xdr:to>
      <xdr:col>12</xdr:col>
      <xdr:colOff>647701</xdr:colOff>
      <xdr:row>47</xdr:row>
      <xdr:rowOff>180974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DC2CD6E1-B5A6-52EC-49C4-6884FDA5F19F}"/>
            </a:ext>
          </a:extLst>
        </xdr:cNvPr>
        <xdr:cNvGrpSpPr/>
      </xdr:nvGrpSpPr>
      <xdr:grpSpPr>
        <a:xfrm>
          <a:off x="171452" y="4400550"/>
          <a:ext cx="11020424" cy="5248274"/>
          <a:chOff x="171452" y="4400550"/>
          <a:chExt cx="11020424" cy="5248274"/>
        </a:xfrm>
      </xdr:grpSpPr>
      <xdr:graphicFrame macro="">
        <xdr:nvGraphicFramePr>
          <xdr:cNvPr id="4" name="차트 3">
            <a:extLst>
              <a:ext uri="{FF2B5EF4-FFF2-40B4-BE49-F238E27FC236}">
                <a16:creationId xmlns:a16="http://schemas.microsoft.com/office/drawing/2014/main" id="{AD97197C-9882-4F56-8B65-FE26D4607B60}"/>
              </a:ext>
            </a:extLst>
          </xdr:cNvPr>
          <xdr:cNvGraphicFramePr>
            <a:graphicFrameLocks/>
          </xdr:cNvGraphicFramePr>
        </xdr:nvGraphicFramePr>
        <xdr:xfrm>
          <a:off x="171452" y="4400550"/>
          <a:ext cx="11020424" cy="524827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36" name="Drop Down 12" hidden="1">
                <a:extLst>
                  <a:ext uri="{63B3BB69-23CF-44E3-9099-C40C66FF867C}">
                    <a14:compatExt spid="_x0000_s1036"/>
                  </a:ext>
                  <a:ext uri="{FF2B5EF4-FFF2-40B4-BE49-F238E27FC236}">
                    <a16:creationId xmlns:a16="http://schemas.microsoft.com/office/drawing/2014/main" id="{00000000-0008-0000-0000-00000C040000}"/>
                  </a:ext>
                </a:extLst>
              </xdr:cNvPr>
              <xdr:cNvSpPr/>
            </xdr:nvSpPr>
            <xdr:spPr bwMode="auto">
              <a:xfrm>
                <a:off x="266700" y="4429125"/>
                <a:ext cx="720000" cy="21600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grpSp>
            <xdr:nvGrpSpPr>
              <xdr:cNvPr id="2" name="그룹 1">
                <a:extLst>
                  <a:ext uri="{FF2B5EF4-FFF2-40B4-BE49-F238E27FC236}">
                    <a16:creationId xmlns:a16="http://schemas.microsoft.com/office/drawing/2014/main" id="{B52F2D46-F404-6710-5BA2-518A37D18E82}"/>
                  </a:ext>
                </a:extLst>
              </xdr:cNvPr>
              <xdr:cNvGrpSpPr/>
            </xdr:nvGrpSpPr>
            <xdr:grpSpPr>
              <a:xfrm>
                <a:off x="5314950" y="4448175"/>
                <a:ext cx="802500" cy="238125"/>
                <a:chOff x="1419225" y="4943475"/>
                <a:chExt cx="802500" cy="238125"/>
              </a:xfrm>
            </xdr:grpSpPr>
            <xdr:sp macro="" textlink="">
              <xdr:nvSpPr>
                <xdr:cNvPr id="1034" name="Drop Down 10" hidden="1">
                  <a:extLst>
                    <a:ext uri="{63B3BB69-23CF-44E3-9099-C40C66FF867C}">
                      <a14:compatExt spid="_x0000_s1034"/>
                    </a:ext>
                    <a:ext uri="{FF2B5EF4-FFF2-40B4-BE49-F238E27FC236}">
                      <a16:creationId xmlns:a16="http://schemas.microsoft.com/office/drawing/2014/main" id="{00000000-0008-0000-0000-00000A040000}"/>
                    </a:ext>
                  </a:extLst>
                </xdr:cNvPr>
                <xdr:cNvSpPr/>
              </xdr:nvSpPr>
              <xdr:spPr bwMode="auto">
                <a:xfrm>
                  <a:off x="1609725" y="4972537"/>
                  <a:ext cx="612000" cy="1800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1240B29-F687-4F45-9708-019B960494DF}">
                    <a14:hiddenLine w="9525">
                      <a:noFill/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37" name="Check Box 13" hidden="1">
                  <a:extLst>
                    <a:ext uri="{63B3BB69-23CF-44E3-9099-C40C66FF867C}">
                      <a14:compatExt spid="_x0000_s1037"/>
                    </a:ext>
                    <a:ext uri="{FF2B5EF4-FFF2-40B4-BE49-F238E27FC236}">
                      <a16:creationId xmlns:a16="http://schemas.microsoft.com/office/drawing/2014/main" id="{00000000-0008-0000-0000-00000D040000}"/>
                    </a:ext>
                  </a:extLst>
                </xdr:cNvPr>
                <xdr:cNvSpPr/>
              </xdr:nvSpPr>
              <xdr:spPr bwMode="auto">
                <a:xfrm>
                  <a:off x="1419225" y="4943475"/>
                  <a:ext cx="216000" cy="2381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xdr:grp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grpSp>
            <xdr:nvGrpSpPr>
              <xdr:cNvPr id="3" name="그룹 2">
                <a:extLst>
                  <a:ext uri="{FF2B5EF4-FFF2-40B4-BE49-F238E27FC236}">
                    <a16:creationId xmlns:a16="http://schemas.microsoft.com/office/drawing/2014/main" id="{266DC8C8-D4FC-58E1-1C38-38085A7191D4}"/>
                  </a:ext>
                </a:extLst>
              </xdr:cNvPr>
              <xdr:cNvGrpSpPr/>
            </xdr:nvGrpSpPr>
            <xdr:grpSpPr>
              <a:xfrm>
                <a:off x="6162675" y="4461975"/>
                <a:ext cx="777487" cy="238125"/>
                <a:chOff x="3933825" y="4766775"/>
                <a:chExt cx="777487" cy="238125"/>
              </a:xfrm>
            </xdr:grpSpPr>
            <xdr:sp macro="" textlink="">
              <xdr:nvSpPr>
                <xdr:cNvPr id="1035" name="Drop Down 11" hidden="1">
                  <a:extLst>
                    <a:ext uri="{63B3BB69-23CF-44E3-9099-C40C66FF867C}">
                      <a14:compatExt spid="_x0000_s1035"/>
                    </a:ext>
                    <a:ext uri="{FF2B5EF4-FFF2-40B4-BE49-F238E27FC236}">
                      <a16:creationId xmlns:a16="http://schemas.microsoft.com/office/drawing/2014/main" id="{00000000-0008-0000-0000-00000B040000}"/>
                    </a:ext>
                  </a:extLst>
                </xdr:cNvPr>
                <xdr:cNvSpPr/>
              </xdr:nvSpPr>
              <xdr:spPr bwMode="auto">
                <a:xfrm>
                  <a:off x="4099312" y="4795837"/>
                  <a:ext cx="612000" cy="1800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1240B29-F687-4F45-9708-019B960494DF}">
                    <a14:hiddenLine w="9525">
                      <a:noFill/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38" name="Check Box 14" hidden="1">
                  <a:extLst>
                    <a:ext uri="{63B3BB69-23CF-44E3-9099-C40C66FF867C}">
                      <a14:compatExt spid="_x0000_s1038"/>
                    </a:ext>
                    <a:ext uri="{FF2B5EF4-FFF2-40B4-BE49-F238E27FC236}">
                      <a16:creationId xmlns:a16="http://schemas.microsoft.com/office/drawing/2014/main" id="{C4FA9B94-1A79-F065-5B01-14812D8A0005}"/>
                    </a:ext>
                  </a:extLst>
                </xdr:cNvPr>
                <xdr:cNvSpPr/>
              </xdr:nvSpPr>
              <xdr:spPr bwMode="auto">
                <a:xfrm>
                  <a:off x="3933825" y="4766775"/>
                  <a:ext cx="252000" cy="2381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xdr:grpSp>
        </mc:Choice>
        <mc:Fallback/>
      </mc:AlternateContent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D0358-87DA-49A8-82C5-9A21D5F05BDB}">
  <sheetPr codeName="Sheet1"/>
  <dimension ref="B1:M51"/>
  <sheetViews>
    <sheetView showGridLines="0" showRowColHeaders="0" tabSelected="1" zoomScaleNormal="100" workbookViewId="0">
      <selection activeCell="B4" sqref="B4"/>
    </sheetView>
  </sheetViews>
  <sheetFormatPr defaultColWidth="0" defaultRowHeight="15" customHeight="1" zeroHeight="1"/>
  <cols>
    <col min="1" max="1" width="1.75" style="1" customWidth="1"/>
    <col min="2" max="11" width="12.75" style="1" customWidth="1"/>
    <col min="12" max="13" width="9.125" style="1" customWidth="1"/>
    <col min="14" max="14" width="8" style="1" customWidth="1"/>
    <col min="15" max="16384" width="8" style="1" hidden="1"/>
  </cols>
  <sheetData>
    <row r="1" spans="2:13" ht="9.75" customHeight="1"/>
    <row r="2" spans="2:13" ht="39" customHeight="1">
      <c r="B2" s="72" t="s">
        <v>90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</row>
    <row r="3" spans="2:13" ht="6" customHeight="1"/>
    <row r="4" spans="2:13" ht="16.5">
      <c r="B4" s="21">
        <f ca="1">TODAY()</f>
        <v>45653</v>
      </c>
      <c r="D4" s="4" t="s">
        <v>46</v>
      </c>
      <c r="G4" s="4" t="s">
        <v>43</v>
      </c>
    </row>
    <row r="5" spans="2:13" ht="6" customHeight="1" thickBot="1">
      <c r="B5" s="2"/>
    </row>
    <row r="6" spans="2:13" ht="17.25" thickBot="1">
      <c r="C6" s="3"/>
      <c r="D6" s="20" t="str">
        <f ca="1">IF(D$11="", "", $C11&amp;"-"&amp;D11)</f>
        <v>(24-9)-(24-3)</v>
      </c>
      <c r="E6" s="16" t="str">
        <f t="shared" ref="E6:K6" ca="1" si="0">IF(E$11="", "", $C11&amp;"-"&amp;E11)</f>
        <v>(24-9)-(23-8)</v>
      </c>
      <c r="F6" s="16" t="str">
        <f t="shared" ca="1" si="0"/>
        <v>(24-9)-(23-3)</v>
      </c>
      <c r="G6" s="16" t="str">
        <f t="shared" ca="1" si="0"/>
        <v>(24-9)-(22-15)</v>
      </c>
      <c r="H6" s="16" t="str">
        <f t="shared" ca="1" si="0"/>
        <v>(24-9)-(22-10)</v>
      </c>
      <c r="I6" s="16" t="str">
        <f t="shared" ca="1" si="0"/>
        <v>(24-9)-(22-7)</v>
      </c>
      <c r="J6" s="16" t="str">
        <f t="shared" ca="1" si="0"/>
        <v>(24-9)-(22-3)</v>
      </c>
      <c r="K6" s="18" t="str">
        <f t="shared" ca="1" si="0"/>
        <v>(24-9)-(21-12)</v>
      </c>
    </row>
    <row r="7" spans="2:13" ht="18" customHeight="1">
      <c r="C7" s="10" t="s">
        <v>40</v>
      </c>
      <c r="D7" s="49">
        <f ca="1">IFERROR( D12, "")</f>
        <v>3.2000000000000028</v>
      </c>
      <c r="E7" s="49">
        <f t="shared" ref="E7:K7" ca="1" si="1">IFERROR( E12, "")</f>
        <v>8.0000000000000071</v>
      </c>
      <c r="F7" s="49">
        <f t="shared" ca="1" si="1"/>
        <v>-6.999999999999984</v>
      </c>
      <c r="G7" s="49">
        <f ca="1">IFERROR( G12, "")</f>
        <v>-8.9999999999999858</v>
      </c>
      <c r="H7" s="49">
        <f t="shared" ca="1" si="1"/>
        <v>-39.999999999999993</v>
      </c>
      <c r="I7" s="49">
        <f t="shared" ca="1" si="1"/>
        <v>-58.199999999999989</v>
      </c>
      <c r="J7" s="49">
        <f t="shared" ca="1" si="1"/>
        <v>-65.999999999999972</v>
      </c>
      <c r="K7" s="50">
        <f t="shared" ca="1" si="1"/>
        <v>-50.999999999999979</v>
      </c>
    </row>
    <row r="8" spans="2:13" ht="18" customHeight="1">
      <c r="C8" s="19" t="s">
        <v>41</v>
      </c>
      <c r="D8" s="51">
        <f ca="1">IFERROR(data!P16, "")</f>
        <v>3.6000000000000032</v>
      </c>
      <c r="E8" s="51">
        <f ca="1">IFERROR(data!Q16, "")</f>
        <v>8.4000000000000075</v>
      </c>
      <c r="F8" s="51">
        <f ca="1">IFERROR(data!R16, "")</f>
        <v>-6.5999999999999837</v>
      </c>
      <c r="G8" s="51" t="str">
        <f ca="1">IFERROR(data!S16, "")</f>
        <v/>
      </c>
      <c r="H8" s="51" t="str">
        <f ca="1">IFERROR(data!T16, "")</f>
        <v/>
      </c>
      <c r="I8" s="51" t="str">
        <f ca="1">IFERROR(data!U16, "")</f>
        <v/>
      </c>
      <c r="J8" s="51" t="str">
        <f ca="1">IFERROR(data!V16, "")</f>
        <v/>
      </c>
      <c r="K8" s="52" t="str">
        <f ca="1">IFERROR(data!W16, "")</f>
        <v/>
      </c>
    </row>
    <row r="9" spans="2:13" ht="18" customHeight="1" thickBot="1">
      <c r="C9" s="12" t="s">
        <v>42</v>
      </c>
      <c r="D9" s="67">
        <f ca="1">IFERROR( D7-D8, "")</f>
        <v>-0.40000000000000036</v>
      </c>
      <c r="E9" s="53">
        <f t="shared" ref="E9:K9" ca="1" si="2">IFERROR( E7-E8, "")</f>
        <v>-0.40000000000000036</v>
      </c>
      <c r="F9" s="53">
        <f t="shared" ca="1" si="2"/>
        <v>-0.40000000000000036</v>
      </c>
      <c r="G9" s="53" t="str">
        <f t="shared" ca="1" si="2"/>
        <v/>
      </c>
      <c r="H9" s="53" t="str">
        <f t="shared" ca="1" si="2"/>
        <v/>
      </c>
      <c r="I9" s="53" t="str">
        <f t="shared" ca="1" si="2"/>
        <v/>
      </c>
      <c r="J9" s="53" t="str">
        <f t="shared" ca="1" si="2"/>
        <v/>
      </c>
      <c r="K9" s="54" t="str">
        <f t="shared" ca="1" si="2"/>
        <v/>
      </c>
    </row>
    <row r="10" spans="2:13" ht="9.75" customHeight="1" thickBot="1"/>
    <row r="11" spans="2:13" ht="17.25" thickBot="1">
      <c r="B11" s="3"/>
      <c r="C11" s="13" t="str">
        <f ca="1">data!F$13</f>
        <v>(24-9)</v>
      </c>
      <c r="D11" s="14" t="str">
        <f ca="1">data!G$13</f>
        <v>(24-3)</v>
      </c>
      <c r="E11" s="14" t="str">
        <f ca="1">data!H$13</f>
        <v>(23-8)</v>
      </c>
      <c r="F11" s="14" t="str">
        <f ca="1">data!I$13</f>
        <v>(23-3)</v>
      </c>
      <c r="G11" s="14" t="str">
        <f ca="1">data!J$13</f>
        <v>(22-15)</v>
      </c>
      <c r="H11" s="14" t="str">
        <f ca="1">data!K$13</f>
        <v>(22-10)</v>
      </c>
      <c r="I11" s="14" t="str">
        <f ca="1">data!L$13</f>
        <v>(22-7)</v>
      </c>
      <c r="J11" s="14" t="str">
        <f ca="1">data!M$13</f>
        <v>(22-3)</v>
      </c>
      <c r="K11" s="17" t="str">
        <f ca="1">data!N$13</f>
        <v>(21-12)</v>
      </c>
      <c r="L11" s="64" t="s">
        <v>39</v>
      </c>
      <c r="M11" s="17" t="s">
        <v>49</v>
      </c>
    </row>
    <row r="12" spans="2:13" ht="18" customHeight="1">
      <c r="B12" s="10" t="str">
        <f ca="1">IF( data!E16= "", "", data!E16)</f>
        <v>KR103503GE96</v>
      </c>
      <c r="C12" s="36" t="s">
        <v>24</v>
      </c>
      <c r="D12" s="35">
        <f ca="1">IFERROR( ( $L12 - OFFSET($L$11, MATCH(D$11, $C$11:$K$11, 0 ), 0) ) *100, "")</f>
        <v>3.2000000000000028</v>
      </c>
      <c r="E12" s="35">
        <f t="shared" ref="E12:K13" ca="1" si="3">IFERROR( ( $L12 - OFFSET($L$11, MATCH(E$11, $C$11:$K$11, 0 ), 0) ) *100, "")</f>
        <v>8.0000000000000071</v>
      </c>
      <c r="F12" s="35">
        <f t="shared" ca="1" si="3"/>
        <v>-6.999999999999984</v>
      </c>
      <c r="G12" s="35">
        <f t="shared" ca="1" si="3"/>
        <v>-8.9999999999999858</v>
      </c>
      <c r="H12" s="35">
        <f t="shared" ca="1" si="3"/>
        <v>-39.999999999999993</v>
      </c>
      <c r="I12" s="35">
        <f t="shared" ca="1" si="3"/>
        <v>-58.199999999999989</v>
      </c>
      <c r="J12" s="35">
        <f t="shared" ca="1" si="3"/>
        <v>-65.999999999999972</v>
      </c>
      <c r="K12" s="37">
        <f t="shared" ca="1" si="3"/>
        <v>-50.999999999999979</v>
      </c>
      <c r="L12" s="22">
        <f ca="1">data!L16</f>
        <v>2.7930000000000001</v>
      </c>
      <c r="M12" s="26">
        <f ca="1">data!F16</f>
        <v>2.7970000000000002</v>
      </c>
    </row>
    <row r="13" spans="2:13" ht="18" customHeight="1">
      <c r="B13" s="11" t="str">
        <f ca="1">IF( data!E17= "", "", data!E17)</f>
        <v>KR103503GE39</v>
      </c>
      <c r="C13" s="38">
        <f ca="1">IFERROR( OFFSET($C$12, MATCH(C$11, $C$11:$K$11, 0)-1, MATCH($B13, $B$12:$B$20, 0)-1 ) - OFFSET(data!$O$16, MATCH(C$11, $C$11:$K$11, 0)-1, MATCH($B13, $B$12:$B$20, 0)-1 ), "")</f>
        <v>-0.40000000000000036</v>
      </c>
      <c r="D13" s="39" t="s">
        <v>25</v>
      </c>
      <c r="E13" s="40">
        <f t="shared" ca="1" si="3"/>
        <v>4.8000000000000043</v>
      </c>
      <c r="F13" s="40">
        <f t="shared" ca="1" si="3"/>
        <v>-10.199999999999987</v>
      </c>
      <c r="G13" s="40">
        <f t="shared" ca="1" si="3"/>
        <v>-12.199999999999989</v>
      </c>
      <c r="H13" s="40">
        <f t="shared" ca="1" si="3"/>
        <v>-43.199999999999996</v>
      </c>
      <c r="I13" s="40">
        <f t="shared" ca="1" si="3"/>
        <v>-61.399999999999991</v>
      </c>
      <c r="J13" s="40">
        <f t="shared" ca="1" si="3"/>
        <v>-69.199999999999974</v>
      </c>
      <c r="K13" s="41">
        <f t="shared" ca="1" si="3"/>
        <v>-54.199999999999982</v>
      </c>
      <c r="L13" s="23">
        <f ca="1">data!L17</f>
        <v>2.7610000000000001</v>
      </c>
      <c r="M13" s="27">
        <f ca="1">data!F17</f>
        <v>2.7610000000000001</v>
      </c>
    </row>
    <row r="14" spans="2:13" ht="18" customHeight="1">
      <c r="B14" s="11" t="str">
        <f ca="1">IF( data!E18= "", "", data!E18)</f>
        <v>KR103503GD97</v>
      </c>
      <c r="C14" s="38">
        <f ca="1">IFERROR( OFFSET($C$12, MATCH(C$11, $C$11:$K$11, 0)-1, MATCH($B14, $B$12:$B$20, 0)-1 ) - OFFSET(data!$O$16, MATCH(C$11, $C$11:$K$11, 0)-1, MATCH($B14, $B$12:$B$20, 0)-1 ), "")</f>
        <v>-0.40000000000000036</v>
      </c>
      <c r="D14" s="40">
        <f ca="1">IFERROR( OFFSET($C$12, MATCH(D$11, $C$11:$K$11, 0)-1, MATCH($B14, $B$12:$B$20, 0)-1 ) - OFFSET(data!$O$16, MATCH(D$11, $C$11:$K$11, 0)-1, MATCH($B14, $B$12:$B$20, 0)-1 ), "")</f>
        <v>0</v>
      </c>
      <c r="E14" s="39"/>
      <c r="F14" s="40">
        <f t="shared" ref="F14:K17" ca="1" si="4">IFERROR( ( $L14 - OFFSET($L$11, MATCH(F$11, $C$11:$K$11, 0 ), 0) ) *100, "")</f>
        <v>-14.999999999999991</v>
      </c>
      <c r="G14" s="40">
        <f t="shared" ca="1" si="4"/>
        <v>-16.999999999999993</v>
      </c>
      <c r="H14" s="40">
        <f t="shared" ca="1" si="4"/>
        <v>-48</v>
      </c>
      <c r="I14" s="40">
        <f t="shared" ca="1" si="4"/>
        <v>-66.199999999999989</v>
      </c>
      <c r="J14" s="40">
        <f t="shared" ca="1" si="4"/>
        <v>-73.999999999999972</v>
      </c>
      <c r="K14" s="41">
        <f t="shared" ca="1" si="4"/>
        <v>-58.999999999999986</v>
      </c>
      <c r="L14" s="23">
        <f ca="1">data!L18</f>
        <v>2.7130000000000001</v>
      </c>
      <c r="M14" s="27">
        <f ca="1">data!F18</f>
        <v>2.7130000000000001</v>
      </c>
    </row>
    <row r="15" spans="2:13" ht="18" customHeight="1">
      <c r="B15" s="11" t="str">
        <f ca="1">IF( data!E19= "", "", data!E19)</f>
        <v>KR103503GD30</v>
      </c>
      <c r="C15" s="38">
        <f ca="1">IFERROR( OFFSET($C$12, MATCH(C$11, $C$11:$K$11, 0)-1, MATCH($B15, $B$12:$B$20, 0)-1 ) - OFFSET(data!$O$16, MATCH(C$11, $C$11:$K$11, 0)-1, MATCH($B15, $B$12:$B$20, 0)-1 ), "")</f>
        <v>-0.40000000000000036</v>
      </c>
      <c r="D15" s="40">
        <f ca="1">IFERROR( OFFSET($C$12, MATCH(D$11, $C$11:$K$11, 0)-1, MATCH($B15, $B$12:$B$20, 0)-1 ) - OFFSET(data!$O$16, MATCH(D$11, $C$11:$K$11, 0)-1, MATCH($B15, $B$12:$B$20, 0)-1 ), "")</f>
        <v>0</v>
      </c>
      <c r="E15" s="40">
        <f ca="1">IFERROR( OFFSET($C$12, MATCH(E$11, $C$11:$K$11, 0)-1, MATCH($B15, $B$12:$B$20, 0)-1 ) - OFFSET(data!$O$16, MATCH(E$11, $C$11:$K$11, 0)-1, MATCH($B15, $B$12:$B$20, 0)-1 ), "")</f>
        <v>0</v>
      </c>
      <c r="F15" s="39"/>
      <c r="G15" s="40">
        <f t="shared" ca="1" si="4"/>
        <v>-2.0000000000000018</v>
      </c>
      <c r="H15" s="40">
        <f t="shared" ca="1" si="4"/>
        <v>-33.000000000000007</v>
      </c>
      <c r="I15" s="40">
        <f t="shared" ca="1" si="4"/>
        <v>-51.2</v>
      </c>
      <c r="J15" s="40">
        <f t="shared" ca="1" si="4"/>
        <v>-58.999999999999986</v>
      </c>
      <c r="K15" s="41">
        <f t="shared" ca="1" si="4"/>
        <v>-43.999999999999993</v>
      </c>
      <c r="L15" s="23">
        <f ca="1">data!L19</f>
        <v>2.863</v>
      </c>
      <c r="M15" s="27">
        <f ca="1">data!F19</f>
        <v>2.863</v>
      </c>
    </row>
    <row r="16" spans="2:13" ht="18" customHeight="1">
      <c r="B16" s="11" t="str">
        <f ca="1">IF( data!E20= "", "", data!E20)</f>
        <v>KR103503GCC6</v>
      </c>
      <c r="C16" s="38" t="str">
        <f ca="1">IFERROR( OFFSET($C$12, MATCH(C$11, $C$11:$K$11, 0)-1, MATCH($B16, $B$12:$B$20, 0)-1 ) - OFFSET(data!$O$16, MATCH(C$11, $C$11:$K$11, 0)-1, MATCH($B16, $B$12:$B$20, 0)-1 ), "")</f>
        <v/>
      </c>
      <c r="D16" s="40" t="str">
        <f ca="1">IFERROR( OFFSET($C$12, MATCH(D$11, $C$11:$K$11, 0)-1, MATCH($B16, $B$12:$B$20, 0)-1 ) - OFFSET(data!$O$16, MATCH(D$11, $C$11:$K$11, 0)-1, MATCH($B16, $B$12:$B$20, 0)-1 ), "")</f>
        <v/>
      </c>
      <c r="E16" s="40" t="str">
        <f ca="1">IFERROR( OFFSET($C$12, MATCH(E$11, $C$11:$K$11, 0)-1, MATCH($B16, $B$12:$B$20, 0)-1 ) - OFFSET(data!$O$16, MATCH(E$11, $C$11:$K$11, 0)-1, MATCH($B16, $B$12:$B$20, 0)-1 ), "")</f>
        <v/>
      </c>
      <c r="F16" s="40" t="str">
        <f ca="1">IFERROR( OFFSET($C$12, MATCH(F$11, $C$11:$K$11, 0)-1, MATCH($B16, $B$12:$B$20, 0)-1 ) - OFFSET(data!$O$16, MATCH(F$11, $C$11:$K$11, 0)-1, MATCH($B16, $B$12:$B$20, 0)-1 ), "")</f>
        <v/>
      </c>
      <c r="G16" s="39"/>
      <c r="H16" s="40">
        <f t="shared" ca="1" si="4"/>
        <v>-31.000000000000007</v>
      </c>
      <c r="I16" s="40">
        <f t="shared" ca="1" si="4"/>
        <v>-49.2</v>
      </c>
      <c r="J16" s="40">
        <f t="shared" ca="1" si="4"/>
        <v>-56.999999999999986</v>
      </c>
      <c r="K16" s="41">
        <f t="shared" ca="1" si="4"/>
        <v>-41.999999999999993</v>
      </c>
      <c r="L16" s="23">
        <f ca="1">data!L20</f>
        <v>2.883</v>
      </c>
      <c r="M16" s="27">
        <f ca="1">data!F20</f>
        <v>2.883</v>
      </c>
    </row>
    <row r="17" spans="2:13" ht="18" customHeight="1">
      <c r="B17" s="15" t="str">
        <f ca="1">IF( data!E21= "", "", data!E21)</f>
        <v>KR103503GC98</v>
      </c>
      <c r="C17" s="42" t="str">
        <f ca="1">IFERROR( OFFSET($C$12, MATCH(C$11, $C$11:$K$11, 0)-1, MATCH($B17, $B$12:$B$20, 0)-1 ) - OFFSET(data!$O$16, MATCH(C$11, $C$11:$K$11, 0)-1, MATCH($B17, $B$12:$B$20, 0)-1 ), "")</f>
        <v/>
      </c>
      <c r="D17" s="43" t="str">
        <f ca="1">IFERROR( OFFSET($C$12, MATCH(D$11, $C$11:$K$11, 0)-1, MATCH($B17, $B$12:$B$20, 0)-1 ) - OFFSET(data!$O$16, MATCH(D$11, $C$11:$K$11, 0)-1, MATCH($B17, $B$12:$B$20, 0)-1 ), "")</f>
        <v/>
      </c>
      <c r="E17" s="43" t="str">
        <f ca="1">IFERROR( OFFSET($C$12, MATCH(E$11, $C$11:$K$11, 0)-1, MATCH($B17, $B$12:$B$20, 0)-1 ) - OFFSET(data!$O$16, MATCH(E$11, $C$11:$K$11, 0)-1, MATCH($B17, $B$12:$B$20, 0)-1 ), "")</f>
        <v/>
      </c>
      <c r="F17" s="43" t="str">
        <f ca="1">IFERROR( OFFSET($C$12, MATCH(F$11, $C$11:$K$11, 0)-1, MATCH($B17, $B$12:$B$20, 0)-1 ) - OFFSET(data!$O$16, MATCH(F$11, $C$11:$K$11, 0)-1, MATCH($B17, $B$12:$B$20, 0)-1 ), "")</f>
        <v/>
      </c>
      <c r="G17" s="43" t="str">
        <f ca="1">IFERROR( OFFSET($C$12, MATCH(G$11, $C$11:$K$11, 0)-1, MATCH($B17, $B$12:$B$20, 0)-1 ) - OFFSET(data!$O$16, MATCH(G$11, $C$11:$K$11, 0)-1, MATCH($B17, $B$12:$B$20, 0)-1 ), "")</f>
        <v/>
      </c>
      <c r="H17" s="44"/>
      <c r="I17" s="40">
        <f t="shared" ca="1" si="4"/>
        <v>-18.199999999999996</v>
      </c>
      <c r="J17" s="43">
        <f t="shared" ca="1" si="4"/>
        <v>-25.999999999999979</v>
      </c>
      <c r="K17" s="45">
        <f t="shared" ca="1" si="4"/>
        <v>-10.999999999999988</v>
      </c>
      <c r="L17" s="24">
        <f ca="1">data!L21</f>
        <v>3.1930000000000001</v>
      </c>
      <c r="M17" s="28">
        <f ca="1">data!F21</f>
        <v>3.1930000000000001</v>
      </c>
    </row>
    <row r="18" spans="2:13" ht="18" customHeight="1">
      <c r="B18" s="15" t="str">
        <f ca="1">IF( data!E22= "", "", data!E22)</f>
        <v>KR103504GC63</v>
      </c>
      <c r="C18" s="42" t="str">
        <f ca="1">IFERROR( OFFSET($C$12, MATCH(C$11, $C$11:$K$11, 0)-1, MATCH($B18, $B$12:$B$20, 0)-1 ) - OFFSET(data!$O$16, MATCH(C$11, $C$11:$K$11, 0)-1, MATCH($B18, $B$12:$B$20, 0)-1 ), "")</f>
        <v/>
      </c>
      <c r="D18" s="43" t="str">
        <f ca="1">IFERROR( OFFSET($C$12, MATCH(D$11, $C$11:$K$11, 0)-1, MATCH($B18, $B$12:$B$20, 0)-1 ) - OFFSET(data!$O$16, MATCH(D$11, $C$11:$K$11, 0)-1, MATCH($B18, $B$12:$B$20, 0)-1 ), "")</f>
        <v/>
      </c>
      <c r="E18" s="43" t="str">
        <f ca="1">IFERROR( OFFSET($C$12, MATCH(E$11, $C$11:$K$11, 0)-1, MATCH($B18, $B$12:$B$20, 0)-1 ) - OFFSET(data!$O$16, MATCH(E$11, $C$11:$K$11, 0)-1, MATCH($B18, $B$12:$B$20, 0)-1 ), "")</f>
        <v/>
      </c>
      <c r="F18" s="43" t="str">
        <f ca="1">IFERROR( OFFSET($C$12, MATCH(F$11, $C$11:$K$11, 0)-1, MATCH($B18, $B$12:$B$20, 0)-1 ) - OFFSET(data!$O$16, MATCH(F$11, $C$11:$K$11, 0)-1, MATCH($B18, $B$12:$B$20, 0)-1 ), "")</f>
        <v/>
      </c>
      <c r="G18" s="43" t="str">
        <f ca="1">IFERROR( OFFSET($C$12, MATCH(G$11, $C$11:$K$11, 0)-1, MATCH($B18, $B$12:$B$20, 0)-1 ) - OFFSET(data!$O$16, MATCH(G$11, $C$11:$K$11, 0)-1, MATCH($B18, $B$12:$B$20, 0)-1 ), "")</f>
        <v/>
      </c>
      <c r="H18" s="43" t="str">
        <f ca="1">IFERROR( OFFSET($C$12, MATCH(H$11, $C$11:$K$11, 0)-1, MATCH($B18, $B$12:$B$20, 0)-1 ) - OFFSET(data!$O$16, MATCH(H$11, $C$11:$K$11, 0)-1, MATCH($B18, $B$12:$B$20, 0)-1 ), "")</f>
        <v/>
      </c>
      <c r="I18" s="44"/>
      <c r="J18" s="43">
        <f ca="1">IFERROR( ( $L18 - OFFSET($L$11, MATCH(J$11, $C$11:$K$11, 0 ), 0) ) *100, "")</f>
        <v>-7.7999999999999847</v>
      </c>
      <c r="K18" s="45">
        <f ca="1">IFERROR( ( $L18 - OFFSET($L$11, MATCH(K$11, $C$11:$K$11, 0 ), 0) ) *100, "")</f>
        <v>7.2000000000000064</v>
      </c>
      <c r="L18" s="24">
        <f ca="1">data!L22</f>
        <v>3.375</v>
      </c>
      <c r="M18" s="28">
        <f ca="1">data!F22</f>
        <v>3.375</v>
      </c>
    </row>
    <row r="19" spans="2:13" ht="18" customHeight="1">
      <c r="B19" s="15" t="str">
        <f ca="1">IF( data!E23= "", "", data!E23)</f>
        <v>KR103503GC31</v>
      </c>
      <c r="C19" s="42" t="str">
        <f ca="1">IFERROR( OFFSET($C$12, MATCH(C$11, $C$11:$K$11, 0)-1, MATCH($B19, $B$12:$B$20, 0)-1 ) - OFFSET(data!$O$16, MATCH(C$11, $C$11:$K$11, 0)-1, MATCH($B19, $B$12:$B$20, 0)-1 ), "")</f>
        <v/>
      </c>
      <c r="D19" s="43" t="str">
        <f ca="1">IFERROR( OFFSET($C$12, MATCH(D$11, $C$11:$K$11, 0)-1, MATCH($B19, $B$12:$B$20, 0)-1 ) - OFFSET(data!$O$16, MATCH(D$11, $C$11:$K$11, 0)-1, MATCH($B19, $B$12:$B$20, 0)-1 ), "")</f>
        <v/>
      </c>
      <c r="E19" s="43" t="str">
        <f ca="1">IFERROR( OFFSET($C$12, MATCH(E$11, $C$11:$K$11, 0)-1, MATCH($B19, $B$12:$B$20, 0)-1 ) - OFFSET(data!$O$16, MATCH(E$11, $C$11:$K$11, 0)-1, MATCH($B19, $B$12:$B$20, 0)-1 ), "")</f>
        <v/>
      </c>
      <c r="F19" s="43" t="str">
        <f ca="1">IFERROR( OFFSET($C$12, MATCH(F$11, $C$11:$K$11, 0)-1, MATCH($B19, $B$12:$B$20, 0)-1 ) - OFFSET(data!$O$16, MATCH(F$11, $C$11:$K$11, 0)-1, MATCH($B19, $B$12:$B$20, 0)-1 ), "")</f>
        <v/>
      </c>
      <c r="G19" s="43" t="str">
        <f ca="1">IFERROR( OFFSET($C$12, MATCH(G$11, $C$11:$K$11, 0)-1, MATCH($B19, $B$12:$B$20, 0)-1 ) - OFFSET(data!$O$16, MATCH(G$11, $C$11:$K$11, 0)-1, MATCH($B19, $B$12:$B$20, 0)-1 ), "")</f>
        <v/>
      </c>
      <c r="H19" s="43" t="str">
        <f ca="1">IFERROR( OFFSET($C$12, MATCH(H$11, $C$11:$K$11, 0)-1, MATCH($B19, $B$12:$B$20, 0)-1 ) - OFFSET(data!$O$16, MATCH(H$11, $C$11:$K$11, 0)-1, MATCH($B19, $B$12:$B$20, 0)-1 ), "")</f>
        <v/>
      </c>
      <c r="I19" s="43" t="str">
        <f ca="1">IFERROR( OFFSET($C$12, MATCH(I$11, $C$11:$K$11, 0)-1, MATCH($B19, $B$12:$B$20, 0)-1 ) - OFFSET(data!$O$16, MATCH(I$11, $C$11:$K$11, 0)-1, MATCH($B19, $B$12:$B$20, 0)-1 ), "")</f>
        <v/>
      </c>
      <c r="J19" s="44"/>
      <c r="K19" s="45">
        <f ca="1">IFERROR( ( $L19 - OFFSET($L$11, MATCH(K$11, $C$11:$K$11, 0 ), 0) ) *100, "")</f>
        <v>14.999999999999991</v>
      </c>
      <c r="L19" s="24">
        <f ca="1">data!L23</f>
        <v>3.4529999999999998</v>
      </c>
      <c r="M19" s="28">
        <f ca="1">data!F23</f>
        <v>3.4529999999999998</v>
      </c>
    </row>
    <row r="20" spans="2:13" ht="18" customHeight="1" thickBot="1">
      <c r="B20" s="12" t="str">
        <f ca="1">IF( data!E24= "", "", data!E24)</f>
        <v>KR103503GBC8</v>
      </c>
      <c r="C20" s="46" t="str">
        <f ca="1">IFERROR( OFFSET($C$12, MATCH(C$11, $C$11:$K$11, 0)-1, MATCH($B20, $B$12:$B$20, 0)-1 ) - OFFSET(data!$O$16, MATCH(C$11, $C$11:$K$11, 0)-1, MATCH($B20, $B$12:$B$20, 0)-1 ), "")</f>
        <v/>
      </c>
      <c r="D20" s="47" t="str">
        <f ca="1">IFERROR( OFFSET($C$12, MATCH(D$11, $C$11:$K$11, 0)-1, MATCH($B20, $B$12:$B$20, 0)-1 ) - OFFSET(data!$O$16, MATCH(D$11, $C$11:$K$11, 0)-1, MATCH($B20, $B$12:$B$20, 0)-1 ), "")</f>
        <v/>
      </c>
      <c r="E20" s="47" t="str">
        <f ca="1">IFERROR( OFFSET($C$12, MATCH(E$11, $C$11:$K$11, 0)-1, MATCH($B20, $B$12:$B$20, 0)-1 ) - OFFSET(data!$O$16, MATCH(E$11, $C$11:$K$11, 0)-1, MATCH($B20, $B$12:$B$20, 0)-1 ), "")</f>
        <v/>
      </c>
      <c r="F20" s="47" t="str">
        <f ca="1">IFERROR( OFFSET($C$12, MATCH(F$11, $C$11:$K$11, 0)-1, MATCH($B20, $B$12:$B$20, 0)-1 ) - OFFSET(data!$O$16, MATCH(F$11, $C$11:$K$11, 0)-1, MATCH($B20, $B$12:$B$20, 0)-1 ), "")</f>
        <v/>
      </c>
      <c r="G20" s="47" t="str">
        <f ca="1">IFERROR( OFFSET($C$12, MATCH(G$11, $C$11:$K$11, 0)-1, MATCH($B20, $B$12:$B$20, 0)-1 ) - OFFSET(data!$O$16, MATCH(G$11, $C$11:$K$11, 0)-1, MATCH($B20, $B$12:$B$20, 0)-1 ), "")</f>
        <v/>
      </c>
      <c r="H20" s="47" t="str">
        <f ca="1">IFERROR( OFFSET($C$12, MATCH(H$11, $C$11:$K$11, 0)-1, MATCH($B20, $B$12:$B$20, 0)-1 ) - OFFSET(data!$O$16, MATCH(H$11, $C$11:$K$11, 0)-1, MATCH($B20, $B$12:$B$20, 0)-1 ), "")</f>
        <v/>
      </c>
      <c r="I20" s="47" t="str">
        <f ca="1">IFERROR( OFFSET($C$12, MATCH(I$11, $C$11:$K$11, 0)-1, MATCH($B20, $B$12:$B$20, 0)-1 ) - OFFSET(data!$O$16, MATCH(I$11, $C$11:$K$11, 0)-1, MATCH($B20, $B$12:$B$20, 0)-1 ), "")</f>
        <v/>
      </c>
      <c r="J20" s="47" t="str">
        <f ca="1">IFERROR( OFFSET($C$12, MATCH(J$11, $C$11:$K$11, 0)-1, MATCH($B20, $B$12:$B$20, 0)-1 ) - OFFSET(data!$O$16, MATCH(J$11, $C$11:$K$11, 0)-1, MATCH($B20, $B$12:$B$20, 0)-1 ), "")</f>
        <v/>
      </c>
      <c r="K20" s="48"/>
      <c r="L20" s="25">
        <f ca="1">data!L24</f>
        <v>3.3029999999999999</v>
      </c>
      <c r="M20" s="29">
        <f ca="1">data!F24</f>
        <v>3.3029999999999999</v>
      </c>
    </row>
    <row r="21" spans="2:13" ht="16.5"/>
    <row r="22" spans="2:13" ht="16.5"/>
    <row r="23" spans="2:13" ht="15" customHeight="1"/>
    <row r="24" spans="2:13" ht="15" customHeight="1"/>
    <row r="25" spans="2:13" ht="15" customHeight="1"/>
    <row r="26" spans="2:13" ht="15" customHeight="1"/>
    <row r="27" spans="2:13" ht="15" customHeight="1"/>
    <row r="28" spans="2:13" ht="15" customHeight="1"/>
    <row r="29" spans="2:13" ht="15" customHeight="1"/>
    <row r="30" spans="2:13" ht="15" customHeight="1"/>
    <row r="31" spans="2:13" ht="15" customHeight="1"/>
    <row r="32" spans="2:13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</sheetData>
  <mergeCells count="1">
    <mergeCell ref="B2:M2"/>
  </mergeCells>
  <conditionalFormatting sqref="C13:C20 D14:D20 E15:E20 F16:F20 G17:G20 H18:H20 I19:I20 J20 D9:K9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C12:M20">
    <cfRule type="expression" dxfId="1" priority="1">
      <formula>$B12=""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1" r:id="rId4" name="Drop Down 7">
              <controlPr defaultSize="0" autoLine="0" autoPict="0">
                <anchor moveWithCells="1">
                  <from>
                    <xdr:col>2</xdr:col>
                    <xdr:colOff>123825</xdr:colOff>
                    <xdr:row>3</xdr:row>
                    <xdr:rowOff>19050</xdr:rowOff>
                  </from>
                  <to>
                    <xdr:col>2</xdr:col>
                    <xdr:colOff>733425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>
                  <from>
                    <xdr:col>1</xdr:col>
                    <xdr:colOff>123825</xdr:colOff>
                    <xdr:row>5</xdr:row>
                    <xdr:rowOff>180975</xdr:rowOff>
                  </from>
                  <to>
                    <xdr:col>1</xdr:col>
                    <xdr:colOff>790575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6" name="Check Box 9">
              <controlPr defaultSize="0" autoFill="0" autoLine="0" autoPict="0">
                <anchor moveWithCells="1">
                  <from>
                    <xdr:col>1</xdr:col>
                    <xdr:colOff>114300</xdr:colOff>
                    <xdr:row>6</xdr:row>
                    <xdr:rowOff>190500</xdr:rowOff>
                  </from>
                  <to>
                    <xdr:col>1</xdr:col>
                    <xdr:colOff>781050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7" name="Drop Down 10">
              <controlPr defaultSize="0" autoLine="0" autoPict="0">
                <anchor moveWithCells="1">
                  <from>
                    <xdr:col>6</xdr:col>
                    <xdr:colOff>514350</xdr:colOff>
                    <xdr:row>20</xdr:row>
                    <xdr:rowOff>190500</xdr:rowOff>
                  </from>
                  <to>
                    <xdr:col>7</xdr:col>
                    <xdr:colOff>152400</xdr:colOff>
                    <xdr:row>21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8" name="Drop Down 11">
              <controlPr defaultSize="0" autoLine="0" autoPict="0">
                <anchor moveWithCells="1">
                  <from>
                    <xdr:col>7</xdr:col>
                    <xdr:colOff>361950</xdr:colOff>
                    <xdr:row>20</xdr:row>
                    <xdr:rowOff>200025</xdr:rowOff>
                  </from>
                  <to>
                    <xdr:col>8</xdr:col>
                    <xdr:colOff>9525</xdr:colOff>
                    <xdr:row>21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9" name="Drop Down 12">
              <controlPr defaultSize="0" autoLine="0" autoPict="0">
                <anchor moveWithCells="1">
                  <from>
                    <xdr:col>1</xdr:col>
                    <xdr:colOff>133350</xdr:colOff>
                    <xdr:row>20</xdr:row>
                    <xdr:rowOff>142875</xdr:rowOff>
                  </from>
                  <to>
                    <xdr:col>1</xdr:col>
                    <xdr:colOff>857250</xdr:colOff>
                    <xdr:row>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0" name="Check Box 13">
              <controlPr defaultSize="0" autoFill="0" autoLine="0" autoPict="0">
                <anchor moveWithCells="1">
                  <from>
                    <xdr:col>6</xdr:col>
                    <xdr:colOff>323850</xdr:colOff>
                    <xdr:row>20</xdr:row>
                    <xdr:rowOff>161925</xdr:rowOff>
                  </from>
                  <to>
                    <xdr:col>6</xdr:col>
                    <xdr:colOff>542925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1" name="Check Box 14">
              <controlPr defaultSize="0" autoFill="0" autoLine="0" autoPict="0">
                <anchor moveWithCells="1">
                  <from>
                    <xdr:col>7</xdr:col>
                    <xdr:colOff>200025</xdr:colOff>
                    <xdr:row>20</xdr:row>
                    <xdr:rowOff>171450</xdr:rowOff>
                  </from>
                  <to>
                    <xdr:col>7</xdr:col>
                    <xdr:colOff>447675</xdr:colOff>
                    <xdr:row>21</xdr:row>
                    <xdr:rowOff>200025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CBDE3A3F-8E81-410B-95B8-97997BCA566D}">
            <xm:f>data!$E$1=FALSE</xm:f>
            <x14:dxf>
              <fill>
                <patternFill patternType="darkUp"/>
              </fill>
            </x14:dxf>
          </x14:cfRule>
          <xm:sqref>L11:L20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3BDF5-1E0A-4113-A6AF-D620A22023E6}">
  <sheetPr codeName="Sheet2"/>
  <dimension ref="A1:AO100001"/>
  <sheetViews>
    <sheetView topLeftCell="R1" workbookViewId="0">
      <selection activeCell="X7" sqref="X7"/>
    </sheetView>
  </sheetViews>
  <sheetFormatPr defaultRowHeight="16.5"/>
  <cols>
    <col min="3" max="3" width="10.375" bestFit="1" customWidth="1"/>
    <col min="4" max="4" width="10.625" customWidth="1"/>
    <col min="5" max="5" width="17.375" customWidth="1"/>
    <col min="15" max="18" width="10.375" bestFit="1" customWidth="1"/>
    <col min="22" max="22" width="10.375" bestFit="1" customWidth="1"/>
    <col min="25" max="25" width="10.375" bestFit="1" customWidth="1"/>
    <col min="27" max="27" width="10.5" customWidth="1"/>
    <col min="29" max="29" width="10.5" customWidth="1"/>
    <col min="30" max="30" width="10.375" bestFit="1" customWidth="1"/>
    <col min="33" max="33" width="10.375" bestFit="1" customWidth="1"/>
  </cols>
  <sheetData>
    <row r="1" spans="1:41" ht="17.25" thickBot="1">
      <c r="A1" s="62">
        <v>1</v>
      </c>
      <c r="E1" s="62" t="b">
        <f ca="1">스프레드!$B$4=TODAY()</f>
        <v>1</v>
      </c>
      <c r="O1" cm="1">
        <f t="array" aca="1" ref="O1" ca="1">INDEX($P$3:$P$12, $O$2)</f>
        <v>45652</v>
      </c>
      <c r="P1" t="str" cm="1">
        <f t="array" aca="1" ref="P1" ca="1">_xll.IMDH("BND", $B$6, $P$2:$Q$2, 스프레드!$B$4-30, 스프레드!$B$4, 10, "DtFmt=1, Per=일, sort=A, Bizday=0, Pos=20, Orient=V")</f>
        <v>조회[KR1035G00010]</v>
      </c>
      <c r="X1">
        <v>1</v>
      </c>
      <c r="Y1">
        <v>2</v>
      </c>
      <c r="AA1" t="str" cm="1">
        <f t="array" aca="1" ref="AA1" ca="1">_xll.IMDH("BND", $Y$2, $AA$2:$AB$2, $Y$9, 스프레드!$B$4, 99999,"Per=일, Sort=D, Bizday=0, DtFmt=1, Quote=종가, Pos=02, Orient=V")</f>
        <v>조회[KR103503GE96]</v>
      </c>
      <c r="AB1" t="str" cm="1">
        <f t="array" aca="1" ref="AB1" ca="1">_xll.IMDH("BND", $Y$3, $AB$2:$AB$2, $Y$9, 스프레드!$B$4, 99999,"Per=일, Sort=D, Bizday=0, DtFmt=1, Quote=종가, Pos=03, Orient=V")</f>
        <v>조회[KR103503GE39]</v>
      </c>
      <c r="AC1" s="68">
        <v>45652</v>
      </c>
      <c r="AD1" s="31">
        <v>2.7970000000000002</v>
      </c>
      <c r="AE1" s="55">
        <v>2.7610000000000001</v>
      </c>
      <c r="AG1" s="6">
        <f>IF($AC1="",NA(),AC1)</f>
        <v>45652</v>
      </c>
      <c r="AH1" s="75">
        <f>IF($AK$1, AN1, NA())</f>
        <v>2.7970000000000002</v>
      </c>
      <c r="AI1" s="75">
        <f>IF($AL$1, AN1, NA())</f>
        <v>2.7970000000000002</v>
      </c>
      <c r="AJ1" s="66">
        <f>(AN1-AO1)*100</f>
        <v>3.6000000000000032</v>
      </c>
      <c r="AK1" t="b">
        <v>1</v>
      </c>
      <c r="AL1" t="b">
        <v>1</v>
      </c>
      <c r="AN1" s="75">
        <f>IF($AC1="",NA(),AD1)</f>
        <v>2.7970000000000002</v>
      </c>
      <c r="AO1" s="75">
        <f>IF($AC1="",NA(),AE1)</f>
        <v>2.7610000000000001</v>
      </c>
    </row>
    <row r="2" spans="1:41" ht="17.25" thickBot="1">
      <c r="E2" s="65" t="str" cm="1">
        <f t="array" aca="1" ref="E2" ca="1">IF($E$11, data!$B$11, INDEX($B$3:$B$10, $A$1) )</f>
        <v>KR1035G00002</v>
      </c>
      <c r="O2">
        <f ca="1">MATCH(스프레드!$B$4-1, data!$P$3:$P$12, 1)</f>
        <v>10</v>
      </c>
      <c r="P2" t="s">
        <v>47</v>
      </c>
      <c r="Q2" t="s">
        <v>48</v>
      </c>
      <c r="W2">
        <v>5</v>
      </c>
      <c r="X2" t="str">
        <f ca="1">F13</f>
        <v>(24-9)</v>
      </c>
      <c r="Y2" t="str" cm="1">
        <f t="array" aca="1" ref="Y2" ca="1">INDEX($F$11:$N$11, 0, $X$1)</f>
        <v>KR103503GE96</v>
      </c>
      <c r="Z2" t="str" cm="1">
        <f t="array" aca="1" ref="Z2" ca="1">INDEX($X$2:$X$10, $X$1)</f>
        <v>(24-9)</v>
      </c>
      <c r="AA2" t="s">
        <v>47</v>
      </c>
      <c r="AB2" t="s">
        <v>48</v>
      </c>
      <c r="AC2" s="69">
        <v>45650</v>
      </c>
      <c r="AD2" s="73">
        <v>2.7650000000000001</v>
      </c>
      <c r="AE2" s="56">
        <v>2.73</v>
      </c>
      <c r="AG2" s="6">
        <f t="shared" ref="AG2:AG65" si="0">IF($AC2="",NA(),AC2)</f>
        <v>45650</v>
      </c>
      <c r="AH2" s="75">
        <f t="shared" ref="AH2:AH65" si="1">IF($AK$1, AN2, NA())</f>
        <v>2.7650000000000001</v>
      </c>
      <c r="AI2" s="75">
        <f t="shared" ref="AI2:AI65" si="2">IF($AL$1, AN2, NA())</f>
        <v>2.7650000000000001</v>
      </c>
      <c r="AJ2" s="66">
        <f t="shared" ref="AJ2:AJ65" si="3">(AN2-AO2)*100</f>
        <v>3.5000000000000142</v>
      </c>
      <c r="AN2" s="75">
        <f t="shared" ref="AN2:AN65" si="4">IF($AC2="",NA(),AD2)</f>
        <v>2.7650000000000001</v>
      </c>
      <c r="AO2" s="75">
        <f t="shared" ref="AO2:AO65" si="5">IF($AC2="",NA(),AE2)</f>
        <v>2.73</v>
      </c>
    </row>
    <row r="3" spans="1:41">
      <c r="A3" s="30" t="s">
        <v>10</v>
      </c>
      <c r="B3" s="31" t="s">
        <v>0</v>
      </c>
      <c r="C3" s="55" t="s">
        <v>26</v>
      </c>
      <c r="P3" s="6">
        <v>45638</v>
      </c>
      <c r="Q3">
        <v>2.7</v>
      </c>
      <c r="V3">
        <v>3</v>
      </c>
      <c r="W3" t="s">
        <v>68</v>
      </c>
      <c r="X3" t="str">
        <f ca="1">G13</f>
        <v>(24-3)</v>
      </c>
      <c r="Y3" t="str" cm="1">
        <f t="array" aca="1" ref="Y3" ca="1">INDEX($F$11:$N$11, 0, $Y$1)</f>
        <v>KR103503GE39</v>
      </c>
      <c r="Z3" t="str" cm="1">
        <f t="array" aca="1" ref="Z3" ca="1">INDEX($X$2:$X$10, $Y$1)</f>
        <v>(24-3)</v>
      </c>
      <c r="AA3" s="6"/>
      <c r="AC3" s="69">
        <v>45649</v>
      </c>
      <c r="AD3" s="73">
        <v>2.7349999999999999</v>
      </c>
      <c r="AE3" s="56">
        <v>2.7109999999999999</v>
      </c>
      <c r="AG3" s="6">
        <f t="shared" si="0"/>
        <v>45649</v>
      </c>
      <c r="AH3" s="75">
        <f t="shared" si="1"/>
        <v>2.7349999999999999</v>
      </c>
      <c r="AI3" s="75">
        <f t="shared" si="2"/>
        <v>2.7349999999999999</v>
      </c>
      <c r="AJ3" s="66">
        <f t="shared" si="3"/>
        <v>2.4000000000000021</v>
      </c>
      <c r="AN3" s="75">
        <f t="shared" si="4"/>
        <v>2.7349999999999999</v>
      </c>
      <c r="AO3" s="75">
        <f t="shared" si="5"/>
        <v>2.7109999999999999</v>
      </c>
    </row>
    <row r="4" spans="1:41">
      <c r="A4" s="32" t="s">
        <v>11</v>
      </c>
      <c r="B4" t="s">
        <v>3</v>
      </c>
      <c r="C4" s="56" t="s">
        <v>27</v>
      </c>
      <c r="P4" s="6">
        <v>45639</v>
      </c>
      <c r="Q4">
        <v>2.6749999999999998</v>
      </c>
      <c r="V4">
        <v>6</v>
      </c>
      <c r="W4" t="s">
        <v>69</v>
      </c>
      <c r="X4" t="str">
        <f ca="1">H13</f>
        <v>(23-8)</v>
      </c>
      <c r="AA4" s="6"/>
      <c r="AC4" s="69">
        <v>45646</v>
      </c>
      <c r="AD4" s="73">
        <v>2.73</v>
      </c>
      <c r="AE4" s="56">
        <v>2.718</v>
      </c>
      <c r="AG4" s="6">
        <f t="shared" si="0"/>
        <v>45646</v>
      </c>
      <c r="AH4" s="75">
        <f t="shared" si="1"/>
        <v>2.73</v>
      </c>
      <c r="AI4" s="75">
        <f t="shared" si="2"/>
        <v>2.73</v>
      </c>
      <c r="AJ4" s="66">
        <f t="shared" si="3"/>
        <v>1.2000000000000011</v>
      </c>
      <c r="AN4" s="75">
        <f t="shared" si="4"/>
        <v>2.73</v>
      </c>
      <c r="AO4" s="75">
        <f t="shared" si="5"/>
        <v>2.718</v>
      </c>
    </row>
    <row r="5" spans="1:41">
      <c r="A5" s="32" t="s">
        <v>12</v>
      </c>
      <c r="B5" t="s">
        <v>4</v>
      </c>
      <c r="C5" s="56" t="s">
        <v>28</v>
      </c>
      <c r="P5" s="6">
        <v>45642</v>
      </c>
      <c r="Q5">
        <v>2.7120000000000002</v>
      </c>
      <c r="V5">
        <v>12</v>
      </c>
      <c r="W5" t="s">
        <v>70</v>
      </c>
      <c r="X5" t="str">
        <f ca="1">I13</f>
        <v>(23-3)</v>
      </c>
      <c r="Y5" s="6" cm="1">
        <f t="array" aca="1" ref="Y5" ca="1">_xll.IMDP("BND", $Y$2, "발행일",,"DtFmt=1")</f>
        <v>45545</v>
      </c>
      <c r="AA5" s="6"/>
      <c r="AC5" s="69">
        <v>45645</v>
      </c>
      <c r="AD5" s="73">
        <v>2.7</v>
      </c>
      <c r="AE5" s="56">
        <v>2.7080000000000002</v>
      </c>
      <c r="AG5" s="6">
        <f t="shared" si="0"/>
        <v>45645</v>
      </c>
      <c r="AH5" s="75">
        <f t="shared" si="1"/>
        <v>2.7</v>
      </c>
      <c r="AI5" s="75">
        <f t="shared" si="2"/>
        <v>2.7</v>
      </c>
      <c r="AJ5" s="66">
        <f t="shared" si="3"/>
        <v>-0.80000000000000071</v>
      </c>
      <c r="AN5" s="75">
        <f t="shared" si="4"/>
        <v>2.7</v>
      </c>
      <c r="AO5" s="75">
        <f t="shared" si="5"/>
        <v>2.7080000000000002</v>
      </c>
    </row>
    <row r="6" spans="1:41">
      <c r="A6" s="32" t="s">
        <v>13</v>
      </c>
      <c r="B6" t="s">
        <v>5</v>
      </c>
      <c r="C6" s="56" t="s">
        <v>29</v>
      </c>
      <c r="P6" s="6">
        <v>45643</v>
      </c>
      <c r="Q6">
        <v>2.79</v>
      </c>
      <c r="V6">
        <v>36</v>
      </c>
      <c r="W6" t="s">
        <v>11</v>
      </c>
      <c r="X6" t="str">
        <f ca="1">J13</f>
        <v>(22-15)</v>
      </c>
      <c r="Y6" s="6" cm="1">
        <f t="array" aca="1" ref="Y6" ca="1">_xll.IMDP("BND", $Y$3, "발행일",,"DtFmt=1")</f>
        <v>45361</v>
      </c>
      <c r="AA6" s="6"/>
      <c r="AC6" s="69">
        <v>45644</v>
      </c>
      <c r="AD6" s="73">
        <v>2.6379999999999999</v>
      </c>
      <c r="AE6" s="56">
        <v>2.6779999999999999</v>
      </c>
      <c r="AG6" s="6">
        <f t="shared" si="0"/>
        <v>45644</v>
      </c>
      <c r="AH6" s="75">
        <f t="shared" si="1"/>
        <v>2.6379999999999999</v>
      </c>
      <c r="AI6" s="75">
        <f t="shared" si="2"/>
        <v>2.6379999999999999</v>
      </c>
      <c r="AJ6" s="66">
        <f t="shared" si="3"/>
        <v>-4.0000000000000036</v>
      </c>
      <c r="AN6" s="75">
        <f t="shared" si="4"/>
        <v>2.6379999999999999</v>
      </c>
      <c r="AO6" s="75">
        <f t="shared" si="5"/>
        <v>2.6779999999999999</v>
      </c>
    </row>
    <row r="7" spans="1:41">
      <c r="A7" s="32" t="s">
        <v>14</v>
      </c>
      <c r="B7" t="s">
        <v>6</v>
      </c>
      <c r="C7" s="56" t="s">
        <v>30</v>
      </c>
      <c r="P7" s="6">
        <v>45644</v>
      </c>
      <c r="Q7">
        <v>2.7349999999999999</v>
      </c>
      <c r="W7" t="s">
        <v>71</v>
      </c>
      <c r="X7" t="str">
        <f ca="1">K13</f>
        <v>(22-10)</v>
      </c>
      <c r="Y7" s="6" t="e" cm="1">
        <f t="array" aca="1" ref="Y7" ca="1">EDATE( 스프레드!$B$4, -INDEX($V$3:$V$6, $W$2,0))</f>
        <v>#REF!</v>
      </c>
      <c r="AA7" s="6"/>
      <c r="AC7" s="69">
        <v>45643</v>
      </c>
      <c r="AD7" s="73">
        <v>2.714</v>
      </c>
      <c r="AE7" s="56">
        <v>2.7149999999999999</v>
      </c>
      <c r="AG7" s="6">
        <f t="shared" si="0"/>
        <v>45643</v>
      </c>
      <c r="AH7" s="75">
        <f t="shared" si="1"/>
        <v>2.714</v>
      </c>
      <c r="AI7" s="75">
        <f t="shared" si="2"/>
        <v>2.714</v>
      </c>
      <c r="AJ7" s="66">
        <f t="shared" si="3"/>
        <v>-9.9999999999988987E-2</v>
      </c>
      <c r="AN7" s="75">
        <f t="shared" si="4"/>
        <v>2.714</v>
      </c>
      <c r="AO7" s="75">
        <f t="shared" si="5"/>
        <v>2.7149999999999999</v>
      </c>
    </row>
    <row r="8" spans="1:41">
      <c r="A8" s="32" t="s">
        <v>15</v>
      </c>
      <c r="B8" t="s">
        <v>7</v>
      </c>
      <c r="C8" s="56" t="s">
        <v>31</v>
      </c>
      <c r="P8" s="6">
        <v>45645</v>
      </c>
      <c r="Q8">
        <v>2.81</v>
      </c>
      <c r="X8" t="str">
        <f ca="1">L13</f>
        <v>(22-7)</v>
      </c>
      <c r="AA8" s="6"/>
      <c r="AC8" s="69">
        <v>45642</v>
      </c>
      <c r="AD8" s="73">
        <v>2.661</v>
      </c>
      <c r="AE8" s="56">
        <v>2.6930000000000001</v>
      </c>
      <c r="AG8" s="6">
        <f t="shared" si="0"/>
        <v>45642</v>
      </c>
      <c r="AH8" s="75">
        <f t="shared" si="1"/>
        <v>2.661</v>
      </c>
      <c r="AI8" s="75">
        <f t="shared" si="2"/>
        <v>2.661</v>
      </c>
      <c r="AJ8" s="66">
        <f t="shared" si="3"/>
        <v>-3.2000000000000028</v>
      </c>
      <c r="AN8" s="75">
        <f t="shared" si="4"/>
        <v>2.661</v>
      </c>
      <c r="AO8" s="75">
        <f t="shared" si="5"/>
        <v>2.6930000000000001</v>
      </c>
    </row>
    <row r="9" spans="1:41">
      <c r="A9" s="32" t="s">
        <v>16</v>
      </c>
      <c r="B9" t="s">
        <v>8</v>
      </c>
      <c r="C9" s="56" t="s">
        <v>32</v>
      </c>
      <c r="P9" s="6">
        <v>45646</v>
      </c>
      <c r="Q9">
        <v>2.86</v>
      </c>
      <c r="X9" t="str">
        <f ca="1">M13</f>
        <v>(22-3)</v>
      </c>
      <c r="Y9" s="6">
        <f ca="1">IF($W$2=5, MAX($Y$5:$Y$6), MAX($Y$5:$Y$7))</f>
        <v>45545</v>
      </c>
      <c r="AA9" s="6"/>
      <c r="AC9" s="69">
        <v>45639</v>
      </c>
      <c r="AD9" s="73">
        <v>2.653</v>
      </c>
      <c r="AE9" s="56">
        <v>2.69</v>
      </c>
      <c r="AG9" s="6">
        <f t="shared" si="0"/>
        <v>45639</v>
      </c>
      <c r="AH9" s="75">
        <f t="shared" si="1"/>
        <v>2.653</v>
      </c>
      <c r="AI9" s="75">
        <f t="shared" si="2"/>
        <v>2.653</v>
      </c>
      <c r="AJ9" s="66">
        <f t="shared" si="3"/>
        <v>-3.6999999999999922</v>
      </c>
      <c r="AN9" s="75">
        <f t="shared" si="4"/>
        <v>2.653</v>
      </c>
      <c r="AO9" s="75">
        <f t="shared" si="5"/>
        <v>2.69</v>
      </c>
    </row>
    <row r="10" spans="1:41" ht="17.25" thickBot="1">
      <c r="A10" s="32" t="s">
        <v>17</v>
      </c>
      <c r="B10" t="s">
        <v>9</v>
      </c>
      <c r="C10" s="56" t="s">
        <v>33</v>
      </c>
      <c r="P10" s="6">
        <v>45649</v>
      </c>
      <c r="Q10">
        <v>2.8450000000000002</v>
      </c>
      <c r="X10" t="str">
        <f ca="1">N13</f>
        <v>(21-12)</v>
      </c>
      <c r="AA10" s="6"/>
      <c r="AC10" s="69">
        <v>45638</v>
      </c>
      <c r="AD10" s="73">
        <v>2.665</v>
      </c>
      <c r="AE10" s="56">
        <v>2.7</v>
      </c>
      <c r="AG10" s="6">
        <f t="shared" si="0"/>
        <v>45638</v>
      </c>
      <c r="AH10" s="75">
        <f t="shared" si="1"/>
        <v>2.665</v>
      </c>
      <c r="AI10" s="75">
        <f t="shared" si="2"/>
        <v>2.665</v>
      </c>
      <c r="AJ10" s="66">
        <f t="shared" si="3"/>
        <v>-3.5000000000000142</v>
      </c>
      <c r="AN10" s="75">
        <f t="shared" si="4"/>
        <v>2.665</v>
      </c>
      <c r="AO10" s="75">
        <f t="shared" si="5"/>
        <v>2.7</v>
      </c>
    </row>
    <row r="11" spans="1:41" ht="17.25" thickBot="1">
      <c r="A11" s="33" t="s">
        <v>1</v>
      </c>
      <c r="B11" s="34" t="s">
        <v>2</v>
      </c>
      <c r="C11" s="57" t="s">
        <v>34</v>
      </c>
      <c r="D11" s="63" t="b">
        <f>$A$1=1</f>
        <v>1</v>
      </c>
      <c r="E11" s="62" t="b">
        <f ca="1">AND($D$11,스프레드!$B$4&lt;=44265)</f>
        <v>0</v>
      </c>
      <c r="F11" s="6" t="str">
        <f ca="1">$E$16</f>
        <v>KR103503GE96</v>
      </c>
      <c r="G11" s="6" t="str">
        <f ca="1">$E$17</f>
        <v>KR103503GE39</v>
      </c>
      <c r="H11" s="6" t="str">
        <f ca="1">$E$18</f>
        <v>KR103503GD97</v>
      </c>
      <c r="I11" s="6" t="str">
        <f ca="1">$E$19</f>
        <v>KR103503GD30</v>
      </c>
      <c r="J11" s="6" t="str">
        <f ca="1">$E$20</f>
        <v>KR103503GCC6</v>
      </c>
      <c r="K11" s="6" t="str">
        <f ca="1">$E$21</f>
        <v>KR103503GC98</v>
      </c>
      <c r="L11" s="6" t="str">
        <f ca="1">$E$22</f>
        <v>KR103504GC63</v>
      </c>
      <c r="M11" s="6" t="str">
        <f ca="1">$E$23</f>
        <v>KR103503GC31</v>
      </c>
      <c r="N11" s="6" t="str">
        <f ca="1">$E$24</f>
        <v>KR103503GBC8</v>
      </c>
      <c r="P11" s="6">
        <v>45650</v>
      </c>
      <c r="Q11">
        <v>2.8839999999999999</v>
      </c>
      <c r="AA11" s="6"/>
      <c r="AC11" s="69">
        <v>45637</v>
      </c>
      <c r="AD11" s="73">
        <v>2.6579999999999999</v>
      </c>
      <c r="AE11" s="56">
        <v>2.7010000000000001</v>
      </c>
      <c r="AG11" s="6">
        <f t="shared" si="0"/>
        <v>45637</v>
      </c>
      <c r="AH11" s="75">
        <f t="shared" si="1"/>
        <v>2.6579999999999999</v>
      </c>
      <c r="AI11" s="75">
        <f t="shared" si="2"/>
        <v>2.6579999999999999</v>
      </c>
      <c r="AJ11" s="66">
        <f t="shared" si="3"/>
        <v>-4.3000000000000149</v>
      </c>
      <c r="AN11" s="75">
        <f t="shared" si="4"/>
        <v>2.6579999999999999</v>
      </c>
      <c r="AO11" s="75">
        <f t="shared" si="5"/>
        <v>2.7010000000000001</v>
      </c>
    </row>
    <row r="12" spans="1:41">
      <c r="F12" t="str" cm="1">
        <f t="array" aca="1" ref="F12" ca="1">_xll.IMDP("BND", F$11, "한글종목명")</f>
        <v>국고02875-2609(24-9)</v>
      </c>
      <c r="G12" t="str" cm="1">
        <f t="array" aca="1" ref="G12" ca="1">_xll.IMDP("BND", G$11, "한글종목명")</f>
        <v>국고03250-2603(24-3)</v>
      </c>
      <c r="H12" t="str" cm="1">
        <f t="array" aca="1" ref="H12" ca="1">_xll.IMDP("BND", H$11, "한글종목명")</f>
        <v>국고03625-2509(23-8)</v>
      </c>
      <c r="I12" t="str" cm="1">
        <f t="array" aca="1" ref="I12" ca="1">_xll.IMDP("BND", I$11, "한글종목명")</f>
        <v>국고03375-2503(23-3)</v>
      </c>
      <c r="J12" t="str" cm="1">
        <f t="array" aca="1" ref="J12" ca="1">_xll.IMDP("BND", J$11, "한글종목명")</f>
        <v>국고04250-2412(22-15)</v>
      </c>
      <c r="K12" t="str" cm="1">
        <f t="array" aca="1" ref="K12" ca="1">_xll.IMDP("BND", K$11, "한글종목명")</f>
        <v>국고03125-2409(22-10)</v>
      </c>
      <c r="L12" t="str" cm="1">
        <f t="array" aca="1" ref="L12" ca="1">_xll.IMDP("BND", L$11, "한글종목명")</f>
        <v>국고02875-2406(22-7)</v>
      </c>
      <c r="M12" t="str" cm="1">
        <f t="array" aca="1" ref="M12" ca="1">_xll.IMDP("BND", M$11, "한글종목명")</f>
        <v>국고02125-2403(22-3)</v>
      </c>
      <c r="N12" t="str" cm="1">
        <f t="array" aca="1" ref="N12" ca="1">_xll.IMDP("BND", N$11, "한글종목명")</f>
        <v>국고01750-2312(21-12)</v>
      </c>
      <c r="P12" s="6">
        <v>45652</v>
      </c>
      <c r="Q12">
        <v>2.9140000000000001</v>
      </c>
      <c r="AA12" s="6"/>
      <c r="AC12" s="69">
        <v>45636</v>
      </c>
      <c r="AD12" s="73">
        <v>2.6360000000000001</v>
      </c>
      <c r="AE12" s="56">
        <v>2.6970000000000001</v>
      </c>
      <c r="AG12" s="6">
        <f t="shared" si="0"/>
        <v>45636</v>
      </c>
      <c r="AH12" s="75">
        <f t="shared" si="1"/>
        <v>2.6360000000000001</v>
      </c>
      <c r="AI12" s="75">
        <f t="shared" si="2"/>
        <v>2.6360000000000001</v>
      </c>
      <c r="AJ12" s="66">
        <f t="shared" si="3"/>
        <v>-6.0999999999999943</v>
      </c>
      <c r="AN12" s="75">
        <f t="shared" si="4"/>
        <v>2.6360000000000001</v>
      </c>
      <c r="AO12" s="75">
        <f t="shared" si="5"/>
        <v>2.6970000000000001</v>
      </c>
    </row>
    <row r="13" spans="1:41" ht="17.25" thickBot="1">
      <c r="A13" s="5" t="str" cm="1">
        <f t="array" aca="1" ref="A13" ca="1">IF($E$11, data!$C$11, INDEX($C$3:$C$10, $A$1) )</f>
        <v>BNDSTA1200002</v>
      </c>
      <c r="F13" s="8" t="str">
        <f ca="1">IFERROR( RIGHT(F$12, LEN(F$12)-FIND("(", F$12)+1), MID(F$12, 9, 4) )</f>
        <v>(24-9)</v>
      </c>
      <c r="G13" s="8" t="str">
        <f t="shared" ref="G13:N13" ca="1" si="6">IFERROR( RIGHT(G$12, LEN(G$12)-FIND("(", G$12)+1), MID(G$12, 9, 4) )</f>
        <v>(24-3)</v>
      </c>
      <c r="H13" s="8" t="str">
        <f t="shared" ca="1" si="6"/>
        <v>(23-8)</v>
      </c>
      <c r="I13" s="8" t="str">
        <f t="shared" ca="1" si="6"/>
        <v>(23-3)</v>
      </c>
      <c r="J13" s="8" t="str">
        <f t="shared" ca="1" si="6"/>
        <v>(22-15)</v>
      </c>
      <c r="K13" s="8" t="str">
        <f t="shared" ca="1" si="6"/>
        <v>(22-10)</v>
      </c>
      <c r="L13" s="8" t="str">
        <f t="shared" ca="1" si="6"/>
        <v>(22-7)</v>
      </c>
      <c r="M13" s="8" t="str">
        <f t="shared" ca="1" si="6"/>
        <v>(22-3)</v>
      </c>
      <c r="N13" s="8" t="str">
        <f t="shared" ca="1" si="6"/>
        <v>(21-12)</v>
      </c>
      <c r="P13" s="6"/>
      <c r="AA13" s="6"/>
      <c r="AC13" s="69">
        <v>45635</v>
      </c>
      <c r="AD13" s="73">
        <v>2.6280000000000001</v>
      </c>
      <c r="AE13" s="56">
        <v>2.69</v>
      </c>
      <c r="AG13" s="6">
        <f t="shared" si="0"/>
        <v>45635</v>
      </c>
      <c r="AH13" s="75">
        <f t="shared" si="1"/>
        <v>2.6280000000000001</v>
      </c>
      <c r="AI13" s="75">
        <f t="shared" si="2"/>
        <v>2.6280000000000001</v>
      </c>
      <c r="AJ13" s="66">
        <f t="shared" si="3"/>
        <v>-6.1999999999999833</v>
      </c>
      <c r="AN13" s="75">
        <f t="shared" si="4"/>
        <v>2.6280000000000001</v>
      </c>
      <c r="AO13" s="75">
        <f t="shared" si="5"/>
        <v>2.69</v>
      </c>
    </row>
    <row r="14" spans="1:41" ht="17.25" thickBot="1">
      <c r="A14" s="62" t="str" cm="1">
        <f t="array" aca="1" ref="A14" ca="1">_xll.IMDT("채권발행", $A$13, $A$15:$D$15, 9, $C$14, "발행일", "발행일", "sort=D, 만기일=FALSE, DtFmt=1, TmFmt=1, Pos=20, Orient=V")</f>
        <v>조회[BNDSTA1200002]</v>
      </c>
      <c r="C14" t="str">
        <f ca="1">"1980-01-01~"&amp;TEXT(스프레드!$B$4, "YYYY-MM-DD")</f>
        <v>1980-01-01~2024-12-27</v>
      </c>
      <c r="H14" t="b">
        <v>1</v>
      </c>
      <c r="J14" t="b">
        <v>1</v>
      </c>
      <c r="P14" s="6"/>
      <c r="AA14" s="6"/>
      <c r="AC14" s="69">
        <v>45632</v>
      </c>
      <c r="AD14" s="73">
        <v>2.67</v>
      </c>
      <c r="AE14" s="56">
        <v>2.7109999999999999</v>
      </c>
      <c r="AG14" s="6">
        <f t="shared" si="0"/>
        <v>45632</v>
      </c>
      <c r="AH14" s="75">
        <f t="shared" si="1"/>
        <v>2.67</v>
      </c>
      <c r="AI14" s="75">
        <f t="shared" si="2"/>
        <v>2.67</v>
      </c>
      <c r="AJ14" s="66">
        <f t="shared" si="3"/>
        <v>-4.0999999999999925</v>
      </c>
      <c r="AN14" s="75">
        <f t="shared" si="4"/>
        <v>2.67</v>
      </c>
      <c r="AO14" s="75">
        <f t="shared" si="5"/>
        <v>2.7109999999999999</v>
      </c>
    </row>
    <row r="15" spans="1:41" ht="17.25" thickBot="1">
      <c r="A15" s="5" t="s">
        <v>35</v>
      </c>
      <c r="B15" s="5" t="s">
        <v>36</v>
      </c>
      <c r="C15" s="5" t="s">
        <v>37</v>
      </c>
      <c r="D15" s="5" t="s">
        <v>38</v>
      </c>
      <c r="E15" s="5"/>
      <c r="F15" s="5" t="s">
        <v>19</v>
      </c>
      <c r="G15" s="5" t="s">
        <v>20</v>
      </c>
      <c r="H15" s="5" t="s">
        <v>21</v>
      </c>
      <c r="I15" s="5" t="s">
        <v>22</v>
      </c>
      <c r="J15" s="5" t="s">
        <v>23</v>
      </c>
      <c r="L15" s="7" t="s">
        <v>44</v>
      </c>
      <c r="N15" s="7" t="s">
        <v>45</v>
      </c>
      <c r="O15" s="9" t="str">
        <f ca="1">F13</f>
        <v>(24-9)</v>
      </c>
      <c r="P15" s="9" t="str">
        <f t="shared" ref="P15:W15" ca="1" si="7">G13</f>
        <v>(24-3)</v>
      </c>
      <c r="Q15" s="9" t="str">
        <f t="shared" ca="1" si="7"/>
        <v>(23-8)</v>
      </c>
      <c r="R15" s="9" t="str">
        <f t="shared" ca="1" si="7"/>
        <v>(23-3)</v>
      </c>
      <c r="S15" s="9" t="str">
        <f t="shared" ca="1" si="7"/>
        <v>(22-15)</v>
      </c>
      <c r="T15" s="9" t="str">
        <f t="shared" ca="1" si="7"/>
        <v>(22-10)</v>
      </c>
      <c r="U15" s="9" t="str">
        <f t="shared" ca="1" si="7"/>
        <v>(22-7)</v>
      </c>
      <c r="V15" s="9" t="str">
        <f t="shared" ca="1" si="7"/>
        <v>(22-3)</v>
      </c>
      <c r="W15" s="9" t="str">
        <f t="shared" ca="1" si="7"/>
        <v>(21-12)</v>
      </c>
      <c r="AA15" s="6"/>
      <c r="AC15" s="69">
        <v>45631</v>
      </c>
      <c r="AD15" s="73">
        <v>2.65</v>
      </c>
      <c r="AE15" s="56">
        <v>2.6949999999999998</v>
      </c>
      <c r="AG15" s="6">
        <f t="shared" si="0"/>
        <v>45631</v>
      </c>
      <c r="AH15" s="75">
        <f t="shared" si="1"/>
        <v>2.65</v>
      </c>
      <c r="AI15" s="75">
        <f t="shared" si="2"/>
        <v>2.65</v>
      </c>
      <c r="AJ15" s="66">
        <f t="shared" si="3"/>
        <v>-4.4999999999999929</v>
      </c>
      <c r="AN15" s="75">
        <f t="shared" si="4"/>
        <v>2.65</v>
      </c>
      <c r="AO15" s="75">
        <f t="shared" si="5"/>
        <v>2.6949999999999998</v>
      </c>
    </row>
    <row r="16" spans="1:41">
      <c r="A16" t="s">
        <v>72</v>
      </c>
      <c r="B16" t="s">
        <v>73</v>
      </c>
      <c r="C16" s="6">
        <v>45545</v>
      </c>
      <c r="D16" s="6">
        <v>46275</v>
      </c>
      <c r="E16" s="61" t="str">
        <f ca="1">IF( AND($D$11, $E$11=FALSE, $C16&lt;44265), $A30, IF($A16="", "", $A16))</f>
        <v>KR103503GE96</v>
      </c>
      <c r="F16" s="30" cm="1">
        <f t="array" aca="1" ref="F16" ca="1">IF($E16="", "",  _xll.IMDP("BND", $E16, IF($E$1, F$15, $Q$2), 스프레드!$B$4, "TmFmt=1"))</f>
        <v>2.7970000000000002</v>
      </c>
      <c r="G16" s="31" cm="1">
        <f t="array" aca="1" ref="G16" ca="1">IF($H$14, _xll.IMDP("BND", $E16, G$15, 스프레드!$B$4, "TmFmt=1"), "")</f>
        <v>0.38002314814814814</v>
      </c>
      <c r="H16" s="31" cm="1">
        <f t="array" aca="1" ref="H16" ca="1">IF($H$14, _xll.IMDP("BND", $E16, H$15, 스프레드!$B$4, "TmFmt=1"), "")</f>
        <v>2.7930000000000001</v>
      </c>
      <c r="I16" s="31" t="str" cm="1">
        <f t="array" aca="1" ref="I16" ca="1">IF($J$14, _xll.IMDP("BND", $E16, I$15, 스프레드!$B$4, "TmFmt=1"), "")</f>
        <v/>
      </c>
      <c r="J16" s="55" t="str" cm="1">
        <f t="array" aca="1" ref="J16" ca="1">IF($J$14, _xll.IMDP("BND", $E16, J$15, 스프레드!$B$4, "TmFmt=1"), "")</f>
        <v/>
      </c>
      <c r="L16" s="58" cm="1">
        <f t="array" aca="1" ref="L16" ca="1">IF($E16="","",  IF( OR($E$1=FALSE, AND($H16="", $J16="")), $F16, INDEX($G16:$J16, 0, MATCH(MAX($G16,$I16),$G16:$J16,0)+1) ) )</f>
        <v>2.7930000000000001</v>
      </c>
      <c r="N16" s="58" cm="1">
        <f t="array" aca="1" ref="N16" ca="1">IF($E16="", "", _xll.IMDP("BND", $E16, $Q$2, $O$1, "TmFmt=1") )</f>
        <v>2.7970000000000002</v>
      </c>
      <c r="P16" s="66">
        <f ca="1">( $N16 - OFFSET($N16, MATCH(P$15, $P$15:$W$15, 0), 0) ) * 100</f>
        <v>3.6000000000000032</v>
      </c>
      <c r="Q16" s="66">
        <f t="shared" ref="Q16:W16" ca="1" si="8">( $N16 - OFFSET($N16, MATCH(Q$15, $P$15:$W$15, 0), 0) ) * 100</f>
        <v>8.4000000000000075</v>
      </c>
      <c r="R16" s="66">
        <f t="shared" ca="1" si="8"/>
        <v>-6.5999999999999837</v>
      </c>
      <c r="S16" s="66" t="e">
        <f t="shared" ca="1" si="8"/>
        <v>#VALUE!</v>
      </c>
      <c r="T16" s="66" t="e">
        <f t="shared" ca="1" si="8"/>
        <v>#VALUE!</v>
      </c>
      <c r="U16" s="66" t="e">
        <f t="shared" ca="1" si="8"/>
        <v>#VALUE!</v>
      </c>
      <c r="V16" s="66" t="e">
        <f t="shared" ca="1" si="8"/>
        <v>#VALUE!</v>
      </c>
      <c r="W16" s="66" t="e">
        <f t="shared" ca="1" si="8"/>
        <v>#VALUE!</v>
      </c>
      <c r="AA16" s="6"/>
      <c r="AC16" s="69">
        <v>45630</v>
      </c>
      <c r="AD16" s="73">
        <v>2.6779999999999999</v>
      </c>
      <c r="AE16" s="56">
        <v>2.7080000000000002</v>
      </c>
      <c r="AG16" s="6">
        <f t="shared" si="0"/>
        <v>45630</v>
      </c>
      <c r="AH16" s="75">
        <f t="shared" si="1"/>
        <v>2.6779999999999999</v>
      </c>
      <c r="AI16" s="75">
        <f t="shared" si="2"/>
        <v>2.6779999999999999</v>
      </c>
      <c r="AJ16" s="66">
        <f t="shared" si="3"/>
        <v>-3.0000000000000249</v>
      </c>
      <c r="AN16" s="75">
        <f t="shared" si="4"/>
        <v>2.6779999999999999</v>
      </c>
      <c r="AO16" s="75">
        <f t="shared" si="5"/>
        <v>2.7080000000000002</v>
      </c>
    </row>
    <row r="17" spans="1:41">
      <c r="A17" t="s">
        <v>74</v>
      </c>
      <c r="B17" t="s">
        <v>75</v>
      </c>
      <c r="C17" s="6">
        <v>45361</v>
      </c>
      <c r="D17" s="6">
        <v>46091</v>
      </c>
      <c r="E17" s="61" t="str">
        <f t="shared" ref="E17:E24" ca="1" si="9">IF( AND($D$11, $E$11=FALSE, $C17&lt;44265), $A31, IF($A17="", "", $A17))</f>
        <v>KR103503GE39</v>
      </c>
      <c r="F17" s="32" cm="1">
        <f t="array" aca="1" ref="F17" ca="1">IF($E17="", "",  _xll.IMDP("BND", $E17, IF($E$1, F$15, $Q$2), 스프레드!$B$4, "TmFmt=1"))</f>
        <v>2.7610000000000001</v>
      </c>
      <c r="G17" t="str" cm="1">
        <f t="array" aca="1" ref="G17" ca="1">IF($H$14, _xll.IMDP("BND", $E17, G$15, 스프레드!$B$4, "TmFmt=1"), "")</f>
        <v/>
      </c>
      <c r="H17" t="str" cm="1">
        <f t="array" aca="1" ref="H17" ca="1">IF($H$14, _xll.IMDP("BND", $E17, H$15, 스프레드!$B$4, "TmFmt=1"), "")</f>
        <v/>
      </c>
      <c r="I17" t="str" cm="1">
        <f t="array" aca="1" ref="I17" ca="1">IF($J$14, _xll.IMDP("BND", $E17, I$15, 스프레드!$B$4, "TmFmt=1"), "")</f>
        <v/>
      </c>
      <c r="J17" s="56" t="str" cm="1">
        <f t="array" aca="1" ref="J17" ca="1">IF($J$14, _xll.IMDP("BND", $E17, J$15, 스프레드!$B$4, "TmFmt=1"), "")</f>
        <v/>
      </c>
      <c r="L17" s="59" cm="1">
        <f t="array" aca="1" ref="L17" ca="1">IF($E17="","",  IF( OR($E$1=FALSE, AND($H17="", $J17="")), $F17, INDEX($G17:$J17, 0, MATCH(MAX($G17,$I17),$G17:$J17,0)+1) ) )</f>
        <v>2.7610000000000001</v>
      </c>
      <c r="N17" s="59" cm="1">
        <f t="array" aca="1" ref="N17" ca="1">IF($E17="", "", _xll.IMDP("BND", $E17, $Q$2, $O$1, "TmFmt=1") )</f>
        <v>2.7610000000000001</v>
      </c>
      <c r="P17" s="6"/>
      <c r="Q17" s="66">
        <f ca="1">( $N17 - OFFSET($N17, MATCH(Q$15, $Q$15:$W$15, 0), 0) ) * 100</f>
        <v>4.8000000000000043</v>
      </c>
      <c r="R17" s="66">
        <f t="shared" ref="R17:W17" ca="1" si="10">( $N17 - OFFSET($N17, MATCH(R$15, $Q$15:$W$15, 0), 0) ) * 100</f>
        <v>-10.199999999999987</v>
      </c>
      <c r="S17" s="66" t="e">
        <f t="shared" ca="1" si="10"/>
        <v>#VALUE!</v>
      </c>
      <c r="T17" s="66" t="e">
        <f t="shared" ca="1" si="10"/>
        <v>#VALUE!</v>
      </c>
      <c r="U17" s="66" t="e">
        <f t="shared" ca="1" si="10"/>
        <v>#VALUE!</v>
      </c>
      <c r="V17" s="66" t="e">
        <f t="shared" ca="1" si="10"/>
        <v>#VALUE!</v>
      </c>
      <c r="W17" s="66" t="e">
        <f t="shared" ca="1" si="10"/>
        <v>#VALUE!</v>
      </c>
      <c r="AA17" s="6"/>
      <c r="AC17" s="69">
        <v>45629</v>
      </c>
      <c r="AD17" s="73">
        <v>2.64</v>
      </c>
      <c r="AE17" s="56">
        <v>2.706</v>
      </c>
      <c r="AG17" s="6">
        <f t="shared" si="0"/>
        <v>45629</v>
      </c>
      <c r="AH17" s="75">
        <f t="shared" si="1"/>
        <v>2.64</v>
      </c>
      <c r="AI17" s="75">
        <f t="shared" si="2"/>
        <v>2.64</v>
      </c>
      <c r="AJ17" s="66">
        <f t="shared" si="3"/>
        <v>-6.5999999999999837</v>
      </c>
      <c r="AN17" s="75">
        <f t="shared" si="4"/>
        <v>2.64</v>
      </c>
      <c r="AO17" s="75">
        <f t="shared" si="5"/>
        <v>2.706</v>
      </c>
    </row>
    <row r="18" spans="1:41">
      <c r="A18" t="s">
        <v>76</v>
      </c>
      <c r="B18" t="s">
        <v>77</v>
      </c>
      <c r="C18" s="6">
        <v>45179</v>
      </c>
      <c r="D18" s="6">
        <v>45910</v>
      </c>
      <c r="E18" s="61" t="str">
        <f t="shared" ca="1" si="9"/>
        <v>KR103503GD97</v>
      </c>
      <c r="F18" s="32" cm="1">
        <f t="array" aca="1" ref="F18" ca="1">IF($E18="", "",  _xll.IMDP("BND", $E18, IF($E$1, F$15, $Q$2), 스프레드!$B$4, "TmFmt=1"))</f>
        <v>2.7130000000000001</v>
      </c>
      <c r="G18" t="str" cm="1">
        <f t="array" aca="1" ref="G18" ca="1">IF($H$14, _xll.IMDP("BND", $E18, G$15, 스프레드!$B$4, "TmFmt=1"), "")</f>
        <v/>
      </c>
      <c r="H18" t="str" cm="1">
        <f t="array" aca="1" ref="H18" ca="1">IF($H$14, _xll.IMDP("BND", $E18, H$15, 스프레드!$B$4, "TmFmt=1"), "")</f>
        <v/>
      </c>
      <c r="I18" t="str" cm="1">
        <f t="array" aca="1" ref="I18" ca="1">IF($J$14, _xll.IMDP("BND", $E18, I$15, 스프레드!$B$4, "TmFmt=1"), "")</f>
        <v/>
      </c>
      <c r="J18" s="56" t="str" cm="1">
        <f t="array" aca="1" ref="J18" ca="1">IF($J$14, _xll.IMDP("BND", $E18, J$15, 스프레드!$B$4, "TmFmt=1"), "")</f>
        <v/>
      </c>
      <c r="L18" s="59" cm="1">
        <f t="array" aca="1" ref="L18" ca="1">IF($E18="","",  IF( OR($E$1=FALSE, AND($H18="", $J18="")), $F18, INDEX($G18:$J18, 0, MATCH(MAX($G18,$I18),$G18:$J18,0)+1) ) )</f>
        <v>2.7130000000000001</v>
      </c>
      <c r="N18" s="59" cm="1">
        <f t="array" aca="1" ref="N18" ca="1">IF($E18="", "", _xll.IMDP("BND", $E18, $Q$2, $O$1, "TmFmt=1") )</f>
        <v>2.7130000000000001</v>
      </c>
      <c r="P18" s="6"/>
      <c r="R18" s="66">
        <f ca="1">( $N18 - OFFSET($N18, MATCH(R$15, $R$15:$W$15, 0), 0) ) * 100</f>
        <v>-14.999999999999991</v>
      </c>
      <c r="S18" s="66" t="e">
        <f t="shared" ref="S18:W18" ca="1" si="11">( $N18 - OFFSET($N18, MATCH(S$15, $R$15:$W$15, 0), 0) ) * 100</f>
        <v>#VALUE!</v>
      </c>
      <c r="T18" s="66" t="e">
        <f t="shared" ca="1" si="11"/>
        <v>#VALUE!</v>
      </c>
      <c r="U18" s="66" t="e">
        <f t="shared" ca="1" si="11"/>
        <v>#VALUE!</v>
      </c>
      <c r="V18" s="66" t="e">
        <f t="shared" ca="1" si="11"/>
        <v>#VALUE!</v>
      </c>
      <c r="W18" s="66" t="e">
        <f t="shared" ca="1" si="11"/>
        <v>#VALUE!</v>
      </c>
      <c r="AA18" s="6"/>
      <c r="AC18" s="69">
        <v>45628</v>
      </c>
      <c r="AD18" s="73">
        <v>2.6230000000000002</v>
      </c>
      <c r="AE18" s="56">
        <v>2.7069999999999999</v>
      </c>
      <c r="AG18" s="6">
        <f t="shared" si="0"/>
        <v>45628</v>
      </c>
      <c r="AH18" s="75">
        <f t="shared" si="1"/>
        <v>2.6230000000000002</v>
      </c>
      <c r="AI18" s="75">
        <f t="shared" si="2"/>
        <v>2.6230000000000002</v>
      </c>
      <c r="AJ18" s="66">
        <f t="shared" si="3"/>
        <v>-8.3999999999999631</v>
      </c>
      <c r="AN18" s="75">
        <f t="shared" si="4"/>
        <v>2.6230000000000002</v>
      </c>
      <c r="AO18" s="75">
        <f t="shared" si="5"/>
        <v>2.7069999999999999</v>
      </c>
    </row>
    <row r="19" spans="1:41">
      <c r="A19" t="s">
        <v>78</v>
      </c>
      <c r="B19" t="s">
        <v>79</v>
      </c>
      <c r="C19" s="6">
        <v>44995</v>
      </c>
      <c r="D19" s="6">
        <v>45726</v>
      </c>
      <c r="E19" s="61" t="str">
        <f t="shared" ca="1" si="9"/>
        <v>KR103503GD30</v>
      </c>
      <c r="F19" s="32" cm="1">
        <f t="array" aca="1" ref="F19" ca="1">IF($E19="", "",  _xll.IMDP("BND", $E19, IF($E$1, F$15, $Q$2), 스프레드!$B$4, "TmFmt=1"))</f>
        <v>2.863</v>
      </c>
      <c r="G19" t="str" cm="1">
        <f t="array" aca="1" ref="G19" ca="1">IF($H$14, _xll.IMDP("BND", $E19, G$15, 스프레드!$B$4, "TmFmt=1"), "")</f>
        <v/>
      </c>
      <c r="H19" t="str" cm="1">
        <f t="array" aca="1" ref="H19" ca="1">IF($H$14, _xll.IMDP("BND", $E19, H$15, 스프레드!$B$4, "TmFmt=1"), "")</f>
        <v/>
      </c>
      <c r="I19" t="str" cm="1">
        <f t="array" aca="1" ref="I19" ca="1">IF($J$14, _xll.IMDP("BND", $E19, I$15, 스프레드!$B$4, "TmFmt=1"), "")</f>
        <v/>
      </c>
      <c r="J19" s="56" t="str" cm="1">
        <f t="array" aca="1" ref="J19" ca="1">IF($J$14, _xll.IMDP("BND", $E19, J$15, 스프레드!$B$4, "TmFmt=1"), "")</f>
        <v/>
      </c>
      <c r="L19" s="59" cm="1">
        <f t="array" aca="1" ref="L19" ca="1">IF($E19="","",  IF( OR($E$1=FALSE, AND($H19="", $J19="")), $F19, INDEX($G19:$J19, 0, MATCH(MAX($G19,$I19),$G19:$J19,0)+1) ) )</f>
        <v>2.863</v>
      </c>
      <c r="N19" s="59" cm="1">
        <f t="array" aca="1" ref="N19" ca="1">IF($E19="", "", _xll.IMDP("BND", $E19, $Q$2, $O$1, "TmFmt=1") )</f>
        <v>2.863</v>
      </c>
      <c r="P19" s="6"/>
      <c r="S19" s="66" t="e">
        <f ca="1">( $N19 - OFFSET($N19, MATCH(S$15, $S$15:$W$15, 0), 0) ) * 100</f>
        <v>#VALUE!</v>
      </c>
      <c r="T19" s="66" t="e">
        <f t="shared" ref="T19:W19" ca="1" si="12">( $N19 - OFFSET($N19, MATCH(T$15, $S$15:$W$15, 0), 0) ) * 100</f>
        <v>#VALUE!</v>
      </c>
      <c r="U19" s="66" t="e">
        <f t="shared" ca="1" si="12"/>
        <v>#VALUE!</v>
      </c>
      <c r="V19" s="66" t="e">
        <f t="shared" ca="1" si="12"/>
        <v>#VALUE!</v>
      </c>
      <c r="W19" s="66" t="e">
        <f t="shared" ca="1" si="12"/>
        <v>#VALUE!</v>
      </c>
      <c r="AA19" s="6"/>
      <c r="AC19" s="69">
        <v>45625</v>
      </c>
      <c r="AD19" s="73">
        <v>2.669</v>
      </c>
      <c r="AE19" s="56">
        <v>2.7330000000000001</v>
      </c>
      <c r="AG19" s="6">
        <f t="shared" si="0"/>
        <v>45625</v>
      </c>
      <c r="AH19" s="75">
        <f t="shared" si="1"/>
        <v>2.669</v>
      </c>
      <c r="AI19" s="75">
        <f t="shared" si="2"/>
        <v>2.669</v>
      </c>
      <c r="AJ19" s="66">
        <f t="shared" si="3"/>
        <v>-6.4000000000000057</v>
      </c>
      <c r="AN19" s="75">
        <f t="shared" si="4"/>
        <v>2.669</v>
      </c>
      <c r="AO19" s="75">
        <f t="shared" si="5"/>
        <v>2.7330000000000001</v>
      </c>
    </row>
    <row r="20" spans="1:41">
      <c r="A20" t="s">
        <v>80</v>
      </c>
      <c r="B20" t="s">
        <v>81</v>
      </c>
      <c r="C20" s="6">
        <v>44905</v>
      </c>
      <c r="D20" s="6">
        <v>45636</v>
      </c>
      <c r="E20" s="61" t="str">
        <f t="shared" ca="1" si="9"/>
        <v>KR103503GCC6</v>
      </c>
      <c r="F20" s="32" cm="1">
        <f t="array" aca="1" ref="F20" ca="1">IF($E20="", "",  _xll.IMDP("BND", $E20, IF($E$1, F$15, $Q$2), 스프레드!$B$4, "TmFmt=1"))</f>
        <v>2.883</v>
      </c>
      <c r="G20" t="str" cm="1">
        <f t="array" aca="1" ref="G20" ca="1">IF($H$14, _xll.IMDP("BND", $E20, G$15, 스프레드!$B$4, "TmFmt=1"), "")</f>
        <v/>
      </c>
      <c r="H20" t="str" cm="1">
        <f t="array" aca="1" ref="H20" ca="1">IF($H$14, _xll.IMDP("BND", $E20, H$15, 스프레드!$B$4, "TmFmt=1"), "")</f>
        <v/>
      </c>
      <c r="I20" t="str" cm="1">
        <f t="array" aca="1" ref="I20" ca="1">IF($J$14, _xll.IMDP("BND", $E20, I$15, 스프레드!$B$4, "TmFmt=1"), "")</f>
        <v/>
      </c>
      <c r="J20" s="56" t="str" cm="1">
        <f t="array" aca="1" ref="J20" ca="1">IF($J$14, _xll.IMDP("BND", $E20, J$15, 스프레드!$B$4, "TmFmt=1"), "")</f>
        <v/>
      </c>
      <c r="L20" s="59" cm="1">
        <f t="array" aca="1" ref="L20" ca="1">IF($E20="","",  IF( OR($E$1=FALSE, AND($H20="", $J20="")), $F20, INDEX($G20:$J20, 0, MATCH(MAX($G20,$I20),$G20:$J20,0)+1) ) )</f>
        <v>2.883</v>
      </c>
      <c r="N20" s="59" t="str" cm="1">
        <f t="array" aca="1" ref="N20" ca="1">IF($E20="", "", _xll.IMDP("BND", $E20, $Q$2, $O$1, "TmFmt=1") )</f>
        <v/>
      </c>
      <c r="P20" s="6"/>
      <c r="T20" s="66" t="e">
        <f ca="1">( $N20 - OFFSET($N20, MATCH(T$15, $T$15:$W$15, 0), 0) ) * 100</f>
        <v>#VALUE!</v>
      </c>
      <c r="U20" s="66" t="e">
        <f t="shared" ref="U20:W20" ca="1" si="13">( $N20 - OFFSET($N20, MATCH(U$15, $T$15:$W$15, 0), 0) ) * 100</f>
        <v>#VALUE!</v>
      </c>
      <c r="V20" s="66" t="e">
        <f t="shared" ca="1" si="13"/>
        <v>#VALUE!</v>
      </c>
      <c r="W20" s="66" t="e">
        <f t="shared" ca="1" si="13"/>
        <v>#VALUE!</v>
      </c>
      <c r="AA20" s="6"/>
      <c r="AC20" s="69">
        <v>45624</v>
      </c>
      <c r="AD20" s="73">
        <v>2.6960000000000002</v>
      </c>
      <c r="AE20" s="56">
        <v>2.7610000000000001</v>
      </c>
      <c r="AG20" s="6">
        <f t="shared" si="0"/>
        <v>45624</v>
      </c>
      <c r="AH20" s="75">
        <f t="shared" si="1"/>
        <v>2.6960000000000002</v>
      </c>
      <c r="AI20" s="75">
        <f t="shared" si="2"/>
        <v>2.6960000000000002</v>
      </c>
      <c r="AJ20" s="66">
        <f t="shared" si="3"/>
        <v>-6.4999999999999947</v>
      </c>
      <c r="AN20" s="75">
        <f t="shared" si="4"/>
        <v>2.6960000000000002</v>
      </c>
      <c r="AO20" s="75">
        <f t="shared" si="5"/>
        <v>2.7610000000000001</v>
      </c>
    </row>
    <row r="21" spans="1:41">
      <c r="A21" t="s">
        <v>82</v>
      </c>
      <c r="B21" t="s">
        <v>83</v>
      </c>
      <c r="C21" s="6">
        <v>44814</v>
      </c>
      <c r="D21" s="6">
        <v>45545</v>
      </c>
      <c r="E21" s="61" t="str">
        <f t="shared" ca="1" si="9"/>
        <v>KR103503GC98</v>
      </c>
      <c r="F21" s="32" cm="1">
        <f t="array" aca="1" ref="F21" ca="1">IF($E21="", "",  _xll.IMDP("BND", $E21, IF($E$1, F$15, $Q$2), 스프레드!$B$4, "TmFmt=1"))</f>
        <v>3.1930000000000001</v>
      </c>
      <c r="G21" t="str" cm="1">
        <f t="array" aca="1" ref="G21" ca="1">IF($H$14, _xll.IMDP("BND", $E21, G$15, 스프레드!$B$4, "TmFmt=1"), "")</f>
        <v/>
      </c>
      <c r="H21" t="str" cm="1">
        <f t="array" aca="1" ref="H21" ca="1">IF($H$14, _xll.IMDP("BND", $E21, H$15, 스프레드!$B$4, "TmFmt=1"), "")</f>
        <v/>
      </c>
      <c r="I21" t="str" cm="1">
        <f t="array" aca="1" ref="I21" ca="1">IF($J$14, _xll.IMDP("BND", $E21, I$15, 스프레드!$B$4, "TmFmt=1"), "")</f>
        <v/>
      </c>
      <c r="J21" s="56" t="str" cm="1">
        <f t="array" aca="1" ref="J21" ca="1">IF($J$14, _xll.IMDP("BND", $E21, J$15, 스프레드!$B$4, "TmFmt=1"), "")</f>
        <v/>
      </c>
      <c r="L21" s="59" cm="1">
        <f t="array" aca="1" ref="L21" ca="1">IF($E21="","",  IF( OR($E$1=FALSE, AND($H21="", $J21="")), $F21, INDEX($G21:$J21, 0, MATCH(MAX($G21,$I21),$G21:$J21,0)+1) ) )</f>
        <v>3.1930000000000001</v>
      </c>
      <c r="N21" s="59" t="str" cm="1">
        <f t="array" aca="1" ref="N21" ca="1">IF($E21="", "", _xll.IMDP("BND", $E21, $Q$2, $O$1, "TmFmt=1") )</f>
        <v/>
      </c>
      <c r="P21" s="6"/>
      <c r="U21" s="66" t="e">
        <f ca="1">( $N21 - OFFSET($N21, MATCH(U$15, $U$15:$W$15, 0), 0) ) * 100</f>
        <v>#VALUE!</v>
      </c>
      <c r="V21" s="66" t="e">
        <f t="shared" ref="V21:W21" ca="1" si="14">( $N21 - OFFSET($N21, MATCH(V$15, $U$15:$W$15, 0), 0) ) * 100</f>
        <v>#VALUE!</v>
      </c>
      <c r="W21" s="66" t="e">
        <f t="shared" ca="1" si="14"/>
        <v>#VALUE!</v>
      </c>
      <c r="AA21" s="6"/>
      <c r="AC21" s="69">
        <v>45623</v>
      </c>
      <c r="AD21" s="73">
        <v>2.8</v>
      </c>
      <c r="AE21" s="56">
        <v>2.82</v>
      </c>
      <c r="AG21" s="6">
        <f t="shared" si="0"/>
        <v>45623</v>
      </c>
      <c r="AH21" s="75">
        <f t="shared" si="1"/>
        <v>2.8</v>
      </c>
      <c r="AI21" s="75">
        <f t="shared" si="2"/>
        <v>2.8</v>
      </c>
      <c r="AJ21" s="66">
        <f t="shared" si="3"/>
        <v>-2.0000000000000018</v>
      </c>
      <c r="AN21" s="75">
        <f t="shared" si="4"/>
        <v>2.8</v>
      </c>
      <c r="AO21" s="75">
        <f t="shared" si="5"/>
        <v>2.82</v>
      </c>
    </row>
    <row r="22" spans="1:41">
      <c r="A22" t="s">
        <v>84</v>
      </c>
      <c r="B22" t="s">
        <v>85</v>
      </c>
      <c r="C22" s="6">
        <v>44722</v>
      </c>
      <c r="D22" s="6">
        <v>45453</v>
      </c>
      <c r="E22" s="61" t="str">
        <f t="shared" ca="1" si="9"/>
        <v>KR103504GC63</v>
      </c>
      <c r="F22" s="32" cm="1">
        <f t="array" aca="1" ref="F22" ca="1">IF($E22="", "",  _xll.IMDP("BND", $E22, IF($E$1, F$15, $Q$2), 스프레드!$B$4, "TmFmt=1"))</f>
        <v>3.375</v>
      </c>
      <c r="G22" t="str" cm="1">
        <f t="array" aca="1" ref="G22" ca="1">IF($H$14, _xll.IMDP("BND", $E22, G$15, 스프레드!$B$4, "TmFmt=1"), "")</f>
        <v/>
      </c>
      <c r="H22" t="str" cm="1">
        <f t="array" aca="1" ref="H22" ca="1">IF($H$14, _xll.IMDP("BND", $E22, H$15, 스프레드!$B$4, "TmFmt=1"), "")</f>
        <v/>
      </c>
      <c r="I22" t="str" cm="1">
        <f t="array" aca="1" ref="I22" ca="1">IF($J$14, _xll.IMDP("BND", $E22, I$15, 스프레드!$B$4, "TmFmt=1"), "")</f>
        <v/>
      </c>
      <c r="J22" s="56" t="str" cm="1">
        <f t="array" aca="1" ref="J22" ca="1">IF($J$14, _xll.IMDP("BND", $E22, J$15, 스프레드!$B$4, "TmFmt=1"), "")</f>
        <v/>
      </c>
      <c r="L22" s="59" cm="1">
        <f t="array" aca="1" ref="L22" ca="1">IF($E22="","",  IF( OR($E$1=FALSE, AND($H22="", $J22="")), $F22, INDEX($G22:$J22, 0, MATCH(MAX($G22,$I22),$G22:$J22,0)+1) ) )</f>
        <v>3.375</v>
      </c>
      <c r="N22" s="59" t="str" cm="1">
        <f t="array" aca="1" ref="N22" ca="1">IF($E22="", "", _xll.IMDP("BND", $E22, $Q$2, $O$1, "TmFmt=1") )</f>
        <v/>
      </c>
      <c r="P22" s="6"/>
      <c r="V22" s="66" t="e">
        <f ca="1">( $N22 - OFFSET($N22, MATCH(V$15, $V$15:$W$15, 0), 0) ) * 100</f>
        <v>#VALUE!</v>
      </c>
      <c r="W22" s="66" t="e">
        <f ca="1">( $N22 - OFFSET($N22, MATCH(W$15, $V$15:$W$15, 0), 0) ) * 100</f>
        <v>#VALUE!</v>
      </c>
      <c r="AA22" s="6"/>
      <c r="AC22" s="69">
        <v>45622</v>
      </c>
      <c r="AD22" s="73">
        <v>2.8239999999999998</v>
      </c>
      <c r="AE22" s="56">
        <v>2.835</v>
      </c>
      <c r="AG22" s="6">
        <f t="shared" si="0"/>
        <v>45622</v>
      </c>
      <c r="AH22" s="75">
        <f t="shared" si="1"/>
        <v>2.8239999999999998</v>
      </c>
      <c r="AI22" s="75">
        <f t="shared" si="2"/>
        <v>2.8239999999999998</v>
      </c>
      <c r="AJ22" s="66">
        <f t="shared" si="3"/>
        <v>-1.1000000000000121</v>
      </c>
      <c r="AN22" s="75">
        <f t="shared" si="4"/>
        <v>2.8239999999999998</v>
      </c>
      <c r="AO22" s="75">
        <f t="shared" si="5"/>
        <v>2.835</v>
      </c>
    </row>
    <row r="23" spans="1:41">
      <c r="A23" t="s">
        <v>86</v>
      </c>
      <c r="B23" t="s">
        <v>87</v>
      </c>
      <c r="C23" s="6">
        <v>44630</v>
      </c>
      <c r="D23" s="6">
        <v>45361</v>
      </c>
      <c r="E23" s="61" t="str">
        <f t="shared" ca="1" si="9"/>
        <v>KR103503GC31</v>
      </c>
      <c r="F23" s="32" cm="1">
        <f t="array" aca="1" ref="F23" ca="1">IF($E23="", "",  _xll.IMDP("BND", $E23, IF($E$1, F$15, $Q$2), 스프레드!$B$4, "TmFmt=1"))</f>
        <v>3.4529999999999998</v>
      </c>
      <c r="G23" t="str" cm="1">
        <f t="array" aca="1" ref="G23" ca="1">IF($H$14, _xll.IMDP("BND", $E23, G$15, 스프레드!$B$4, "TmFmt=1"), "")</f>
        <v/>
      </c>
      <c r="H23" t="str" cm="1">
        <f t="array" aca="1" ref="H23" ca="1">IF($H$14, _xll.IMDP("BND", $E23, H$15, 스프레드!$B$4, "TmFmt=1"), "")</f>
        <v/>
      </c>
      <c r="I23" t="str" cm="1">
        <f t="array" aca="1" ref="I23" ca="1">IF($J$14, _xll.IMDP("BND", $E23, I$15, 스프레드!$B$4, "TmFmt=1"), "")</f>
        <v/>
      </c>
      <c r="J23" s="56" t="str" cm="1">
        <f t="array" aca="1" ref="J23" ca="1">IF($J$14, _xll.IMDP("BND", $E23, J$15, 스프레드!$B$4, "TmFmt=1"), "")</f>
        <v/>
      </c>
      <c r="L23" s="59" cm="1">
        <f t="array" aca="1" ref="L23" ca="1">IF($E23="","",  IF( OR($E$1=FALSE, AND($H23="", $J23="")), $F23, INDEX($G23:$J23, 0, MATCH(MAX($G23,$I23),$G23:$J23,0)+1) ) )</f>
        <v>3.4529999999999998</v>
      </c>
      <c r="N23" s="59" t="str" cm="1">
        <f t="array" aca="1" ref="N23" ca="1">IF($E23="", "", _xll.IMDP("BND", $E23, $Q$2, $O$1, "TmFmt=1") )</f>
        <v/>
      </c>
      <c r="P23" s="6"/>
      <c r="W23" s="66" t="e">
        <f ca="1">( $N23 - OFFSET($N23, MATCH(W$15, $W$15:$W$15, 0), 0) ) * 100</f>
        <v>#VALUE!</v>
      </c>
      <c r="AA23" s="6"/>
      <c r="AC23" s="69">
        <v>45621</v>
      </c>
      <c r="AD23" s="73">
        <v>2.83</v>
      </c>
      <c r="AE23" s="56">
        <v>2.8380000000000001</v>
      </c>
      <c r="AG23" s="6">
        <f t="shared" si="0"/>
        <v>45621</v>
      </c>
      <c r="AH23" s="75">
        <f t="shared" si="1"/>
        <v>2.83</v>
      </c>
      <c r="AI23" s="75">
        <f t="shared" si="2"/>
        <v>2.83</v>
      </c>
      <c r="AJ23" s="66">
        <f t="shared" si="3"/>
        <v>-0.80000000000000071</v>
      </c>
      <c r="AN23" s="75">
        <f t="shared" si="4"/>
        <v>2.83</v>
      </c>
      <c r="AO23" s="75">
        <f t="shared" si="5"/>
        <v>2.8380000000000001</v>
      </c>
    </row>
    <row r="24" spans="1:41" ht="17.25" thickBot="1">
      <c r="A24" t="s">
        <v>88</v>
      </c>
      <c r="B24" t="s">
        <v>89</v>
      </c>
      <c r="C24" s="6">
        <v>44540</v>
      </c>
      <c r="D24" s="6">
        <v>45270</v>
      </c>
      <c r="E24" s="61" t="str">
        <f t="shared" ca="1" si="9"/>
        <v>KR103503GBC8</v>
      </c>
      <c r="F24" s="33" cm="1">
        <f t="array" aca="1" ref="F24" ca="1">IF($E24="", "",  _xll.IMDP("BND", $E24, IF($E$1, F$15, $Q$2), 스프레드!$B$4, "TmFmt=1"))</f>
        <v>3.3029999999999999</v>
      </c>
      <c r="G24" s="34" t="str" cm="1">
        <f t="array" aca="1" ref="G24" ca="1">IF($H$14, _xll.IMDP("BND", $E24, G$15, 스프레드!$B$4, "TmFmt=1"), "")</f>
        <v/>
      </c>
      <c r="H24" s="34" t="str" cm="1">
        <f t="array" aca="1" ref="H24" ca="1">IF($H$14, _xll.IMDP("BND", $E24, H$15, 스프레드!$B$4, "TmFmt=1"), "")</f>
        <v/>
      </c>
      <c r="I24" s="34" t="str" cm="1">
        <f t="array" aca="1" ref="I24" ca="1">IF($J$14, _xll.IMDP("BND", $E24, I$15, 스프레드!$B$4, "TmFmt=1"), "")</f>
        <v/>
      </c>
      <c r="J24" s="57" t="str" cm="1">
        <f t="array" aca="1" ref="J24" ca="1">IF($J$14, _xll.IMDP("BND", $E24, J$15, 스프레드!$B$4, "TmFmt=1"), "")</f>
        <v/>
      </c>
      <c r="L24" s="60" cm="1">
        <f t="array" aca="1" ref="L24" ca="1">IF($E24="","",  IF( OR($E$1=FALSE, AND($H24="", $J24="")), $F24, INDEX($G24:$J24, 0, MATCH(MAX($G24,$I24),$G24:$J24,0)+1) ) )</f>
        <v>3.3029999999999999</v>
      </c>
      <c r="N24" s="60" t="str" cm="1">
        <f t="array" aca="1" ref="N24" ca="1">IF($E24="", "", _xll.IMDP("BND", $E24, $Q$2, $O$1, "TmFmt=1") )</f>
        <v/>
      </c>
      <c r="P24" s="6"/>
      <c r="AA24" s="6"/>
      <c r="AC24" s="69">
        <v>45618</v>
      </c>
      <c r="AD24" s="73">
        <v>2.87</v>
      </c>
      <c r="AE24" s="56">
        <v>2.863</v>
      </c>
      <c r="AG24" s="6">
        <f t="shared" si="0"/>
        <v>45618</v>
      </c>
      <c r="AH24" s="75">
        <f t="shared" si="1"/>
        <v>2.87</v>
      </c>
      <c r="AI24" s="75">
        <f t="shared" si="2"/>
        <v>2.87</v>
      </c>
      <c r="AJ24" s="66">
        <f t="shared" si="3"/>
        <v>0.70000000000001172</v>
      </c>
      <c r="AN24" s="75">
        <f t="shared" si="4"/>
        <v>2.87</v>
      </c>
      <c r="AO24" s="75">
        <f t="shared" si="5"/>
        <v>2.863</v>
      </c>
    </row>
    <row r="25" spans="1:41">
      <c r="P25" s="6"/>
      <c r="R25" s="6"/>
      <c r="AA25" s="6"/>
      <c r="AC25" s="69">
        <v>45617</v>
      </c>
      <c r="AD25" s="73">
        <v>2.8929999999999998</v>
      </c>
      <c r="AE25" s="56">
        <v>2.8650000000000002</v>
      </c>
      <c r="AG25" s="6">
        <f t="shared" si="0"/>
        <v>45617</v>
      </c>
      <c r="AH25" s="75">
        <f t="shared" si="1"/>
        <v>2.8929999999999998</v>
      </c>
      <c r="AI25" s="75">
        <f t="shared" si="2"/>
        <v>2.8929999999999998</v>
      </c>
      <c r="AJ25" s="66">
        <f t="shared" si="3"/>
        <v>2.7999999999999581</v>
      </c>
      <c r="AN25" s="75">
        <f t="shared" si="4"/>
        <v>2.8929999999999998</v>
      </c>
      <c r="AO25" s="75">
        <f t="shared" si="5"/>
        <v>2.8650000000000002</v>
      </c>
    </row>
    <row r="26" spans="1:41">
      <c r="A26" t="s">
        <v>18</v>
      </c>
      <c r="P26" s="6"/>
      <c r="AA26" s="6"/>
      <c r="AC26" s="69">
        <v>45616</v>
      </c>
      <c r="AD26" s="73">
        <v>2.9289999999999998</v>
      </c>
      <c r="AE26" s="56">
        <v>2.89</v>
      </c>
      <c r="AG26" s="6">
        <f t="shared" si="0"/>
        <v>45616</v>
      </c>
      <c r="AH26" s="75">
        <f t="shared" si="1"/>
        <v>2.9289999999999998</v>
      </c>
      <c r="AI26" s="75">
        <f t="shared" si="2"/>
        <v>2.9289999999999998</v>
      </c>
      <c r="AJ26" s="66">
        <f t="shared" si="3"/>
        <v>3.8999999999999702</v>
      </c>
      <c r="AN26" s="75">
        <f t="shared" si="4"/>
        <v>2.9289999999999998</v>
      </c>
      <c r="AO26" s="75">
        <f t="shared" si="5"/>
        <v>2.89</v>
      </c>
    </row>
    <row r="27" spans="1:41" ht="17.25" thickBot="1">
      <c r="A27" s="5" t="s">
        <v>34</v>
      </c>
      <c r="P27" s="6"/>
      <c r="AA27" s="6"/>
      <c r="AC27" s="69">
        <v>45615</v>
      </c>
      <c r="AD27" s="73">
        <v>2.9380000000000002</v>
      </c>
      <c r="AE27" s="56">
        <v>2.8959999999999999</v>
      </c>
      <c r="AG27" s="6">
        <f t="shared" si="0"/>
        <v>45615</v>
      </c>
      <c r="AH27" s="75">
        <f t="shared" si="1"/>
        <v>2.9380000000000002</v>
      </c>
      <c r="AI27" s="75">
        <f t="shared" si="2"/>
        <v>2.9380000000000002</v>
      </c>
      <c r="AJ27" s="66">
        <f t="shared" si="3"/>
        <v>4.2000000000000259</v>
      </c>
      <c r="AN27" s="75">
        <f t="shared" si="4"/>
        <v>2.9380000000000002</v>
      </c>
      <c r="AO27" s="75">
        <f t="shared" si="5"/>
        <v>2.8959999999999999</v>
      </c>
    </row>
    <row r="28" spans="1:41" ht="17.25" thickBot="1">
      <c r="A28" s="62" t="str" cm="1">
        <f t="array" aca="1" ref="A28" ca="1">_xll.IMDT("채권발행", $A$27, $A$15:$D$15, 9, $C$14, "발행일", "발행일", "sort=D, 만기일=FALSE, DtFmt=1, TmFmt=1, Pos=20, Orient=V")</f>
        <v>조회[BNDSTA4200004]</v>
      </c>
      <c r="C28" t="str">
        <f ca="1">"1980-01-01~"&amp;TEXT(스프레드!$B$4, "YYYY-MM-DD")</f>
        <v>1980-01-01~2024-12-27</v>
      </c>
      <c r="P28" s="6"/>
      <c r="AA28" s="6"/>
      <c r="AC28" s="69">
        <v>45614</v>
      </c>
      <c r="AD28" s="73">
        <v>2.9620000000000002</v>
      </c>
      <c r="AE28" s="56">
        <v>2.9079999999999999</v>
      </c>
      <c r="AG28" s="6">
        <f t="shared" si="0"/>
        <v>45614</v>
      </c>
      <c r="AH28" s="75">
        <f t="shared" si="1"/>
        <v>2.9620000000000002</v>
      </c>
      <c r="AI28" s="75">
        <f t="shared" si="2"/>
        <v>2.9620000000000002</v>
      </c>
      <c r="AJ28" s="66">
        <f t="shared" si="3"/>
        <v>5.400000000000027</v>
      </c>
      <c r="AN28" s="75">
        <f t="shared" si="4"/>
        <v>2.9620000000000002</v>
      </c>
      <c r="AO28" s="75">
        <f t="shared" si="5"/>
        <v>2.9079999999999999</v>
      </c>
    </row>
    <row r="29" spans="1:41">
      <c r="A29" s="5" t="s">
        <v>35</v>
      </c>
      <c r="B29" s="5" t="s">
        <v>36</v>
      </c>
      <c r="C29" s="5" t="s">
        <v>37</v>
      </c>
      <c r="D29" s="5" t="s">
        <v>38</v>
      </c>
      <c r="E29" s="5"/>
      <c r="P29" s="6"/>
      <c r="AA29" s="6"/>
      <c r="AC29" s="69">
        <v>45611</v>
      </c>
      <c r="AD29" s="73">
        <v>2.9750000000000001</v>
      </c>
      <c r="AE29" s="56">
        <v>2.9209999999999998</v>
      </c>
      <c r="AG29" s="6">
        <f t="shared" si="0"/>
        <v>45611</v>
      </c>
      <c r="AH29" s="75">
        <f t="shared" si="1"/>
        <v>2.9750000000000001</v>
      </c>
      <c r="AI29" s="75">
        <f t="shared" si="2"/>
        <v>2.9750000000000001</v>
      </c>
      <c r="AJ29" s="66">
        <f t="shared" si="3"/>
        <v>5.400000000000027</v>
      </c>
      <c r="AN29" s="75">
        <f t="shared" si="4"/>
        <v>2.9750000000000001</v>
      </c>
      <c r="AO29" s="75">
        <f t="shared" si="5"/>
        <v>2.9209999999999998</v>
      </c>
    </row>
    <row r="30" spans="1:41">
      <c r="A30" t="s">
        <v>50</v>
      </c>
      <c r="B30" t="s">
        <v>51</v>
      </c>
      <c r="C30" s="6">
        <v>45567</v>
      </c>
      <c r="D30" s="6">
        <v>46297</v>
      </c>
      <c r="E30" s="6"/>
      <c r="P30" s="6"/>
      <c r="AA30" s="6"/>
      <c r="AC30" s="69">
        <v>45610</v>
      </c>
      <c r="AD30" s="73">
        <v>2.9550000000000001</v>
      </c>
      <c r="AE30" s="56">
        <v>2.91</v>
      </c>
      <c r="AG30" s="6">
        <f t="shared" si="0"/>
        <v>45610</v>
      </c>
      <c r="AH30" s="75">
        <f t="shared" si="1"/>
        <v>2.9550000000000001</v>
      </c>
      <c r="AI30" s="75">
        <f t="shared" si="2"/>
        <v>2.9550000000000001</v>
      </c>
      <c r="AJ30" s="66">
        <f t="shared" si="3"/>
        <v>4.4999999999999929</v>
      </c>
      <c r="AN30" s="75">
        <f t="shared" si="4"/>
        <v>2.9550000000000001</v>
      </c>
      <c r="AO30" s="75">
        <f t="shared" si="5"/>
        <v>2.91</v>
      </c>
    </row>
    <row r="31" spans="1:41">
      <c r="A31" t="s">
        <v>52</v>
      </c>
      <c r="B31" t="s">
        <v>53</v>
      </c>
      <c r="C31" s="6">
        <v>45475</v>
      </c>
      <c r="D31" s="6">
        <v>46205</v>
      </c>
      <c r="E31" s="6"/>
      <c r="P31" s="6"/>
      <c r="AA31" s="6"/>
      <c r="AC31" s="69">
        <v>45609</v>
      </c>
      <c r="AD31" s="73">
        <v>2.98</v>
      </c>
      <c r="AE31" s="56">
        <v>2.93</v>
      </c>
      <c r="AG31" s="6">
        <f t="shared" si="0"/>
        <v>45609</v>
      </c>
      <c r="AH31" s="75">
        <f t="shared" si="1"/>
        <v>2.98</v>
      </c>
      <c r="AI31" s="75">
        <f t="shared" si="2"/>
        <v>2.98</v>
      </c>
      <c r="AJ31" s="66">
        <f t="shared" si="3"/>
        <v>4.9999999999999822</v>
      </c>
      <c r="AN31" s="75">
        <f t="shared" si="4"/>
        <v>2.98</v>
      </c>
      <c r="AO31" s="75">
        <f t="shared" si="5"/>
        <v>2.93</v>
      </c>
    </row>
    <row r="32" spans="1:41">
      <c r="A32" t="s">
        <v>54</v>
      </c>
      <c r="B32" t="s">
        <v>55</v>
      </c>
      <c r="C32" s="6">
        <v>45384</v>
      </c>
      <c r="D32" s="6">
        <v>46114</v>
      </c>
      <c r="E32" s="6"/>
      <c r="P32" s="6"/>
      <c r="AA32" s="6"/>
      <c r="AC32" s="69">
        <v>45608</v>
      </c>
      <c r="AD32" s="73">
        <v>2.9369999999999998</v>
      </c>
      <c r="AE32" s="56">
        <v>2.91</v>
      </c>
      <c r="AG32" s="6">
        <f t="shared" si="0"/>
        <v>45608</v>
      </c>
      <c r="AH32" s="75">
        <f t="shared" si="1"/>
        <v>2.9369999999999998</v>
      </c>
      <c r="AI32" s="75">
        <f t="shared" si="2"/>
        <v>2.9369999999999998</v>
      </c>
      <c r="AJ32" s="66">
        <f t="shared" si="3"/>
        <v>2.6999999999999691</v>
      </c>
      <c r="AN32" s="75">
        <f t="shared" si="4"/>
        <v>2.9369999999999998</v>
      </c>
      <c r="AO32" s="75">
        <f t="shared" si="5"/>
        <v>2.91</v>
      </c>
    </row>
    <row r="33" spans="1:41">
      <c r="A33" t="s">
        <v>56</v>
      </c>
      <c r="B33" t="s">
        <v>57</v>
      </c>
      <c r="C33" s="6">
        <v>45293</v>
      </c>
      <c r="D33" s="6">
        <v>46024</v>
      </c>
      <c r="E33" s="6"/>
      <c r="P33" s="6"/>
      <c r="AA33" s="6"/>
      <c r="AC33" s="69">
        <v>45607</v>
      </c>
      <c r="AD33" s="73">
        <v>2.93</v>
      </c>
      <c r="AE33" s="56">
        <v>2.9060000000000001</v>
      </c>
      <c r="AG33" s="6">
        <f t="shared" si="0"/>
        <v>45607</v>
      </c>
      <c r="AH33" s="75">
        <f t="shared" si="1"/>
        <v>2.93</v>
      </c>
      <c r="AI33" s="75">
        <f t="shared" si="2"/>
        <v>2.93</v>
      </c>
      <c r="AJ33" s="66">
        <f t="shared" si="3"/>
        <v>2.4000000000000021</v>
      </c>
      <c r="AN33" s="75">
        <f t="shared" si="4"/>
        <v>2.93</v>
      </c>
      <c r="AO33" s="75">
        <f t="shared" si="5"/>
        <v>2.9060000000000001</v>
      </c>
    </row>
    <row r="34" spans="1:41">
      <c r="A34" t="s">
        <v>58</v>
      </c>
      <c r="B34" t="s">
        <v>59</v>
      </c>
      <c r="C34" s="6">
        <v>45201</v>
      </c>
      <c r="D34" s="6">
        <v>45932</v>
      </c>
      <c r="E34" s="6"/>
      <c r="P34" s="6"/>
      <c r="AA34" s="6"/>
      <c r="AC34" s="69">
        <v>45604</v>
      </c>
      <c r="AD34" s="73">
        <v>2.915</v>
      </c>
      <c r="AE34" s="56">
        <v>2.9009999999999998</v>
      </c>
      <c r="AG34" s="6">
        <f t="shared" si="0"/>
        <v>45604</v>
      </c>
      <c r="AH34" s="75">
        <f t="shared" si="1"/>
        <v>2.915</v>
      </c>
      <c r="AI34" s="75">
        <f t="shared" si="2"/>
        <v>2.915</v>
      </c>
      <c r="AJ34" s="66">
        <f t="shared" si="3"/>
        <v>1.4000000000000234</v>
      </c>
      <c r="AN34" s="75">
        <f t="shared" si="4"/>
        <v>2.915</v>
      </c>
      <c r="AO34" s="75">
        <f t="shared" si="5"/>
        <v>2.9009999999999998</v>
      </c>
    </row>
    <row r="35" spans="1:41">
      <c r="A35" t="s">
        <v>60</v>
      </c>
      <c r="B35" t="s">
        <v>61</v>
      </c>
      <c r="C35" s="6">
        <v>45109</v>
      </c>
      <c r="D35" s="6">
        <v>45840</v>
      </c>
      <c r="E35" s="6"/>
      <c r="P35" s="6"/>
      <c r="AA35" s="6"/>
      <c r="AC35" s="69">
        <v>45603</v>
      </c>
      <c r="AD35" s="73">
        <v>2.9489999999999998</v>
      </c>
      <c r="AE35" s="56">
        <v>2.9279999999999999</v>
      </c>
      <c r="AG35" s="6">
        <f t="shared" si="0"/>
        <v>45603</v>
      </c>
      <c r="AH35" s="75">
        <f t="shared" si="1"/>
        <v>2.9489999999999998</v>
      </c>
      <c r="AI35" s="75">
        <f t="shared" si="2"/>
        <v>2.9489999999999998</v>
      </c>
      <c r="AJ35" s="66">
        <f t="shared" si="3"/>
        <v>2.0999999999999908</v>
      </c>
      <c r="AN35" s="75">
        <f t="shared" si="4"/>
        <v>2.9489999999999998</v>
      </c>
      <c r="AO35" s="75">
        <f t="shared" si="5"/>
        <v>2.9279999999999999</v>
      </c>
    </row>
    <row r="36" spans="1:41">
      <c r="A36" t="s">
        <v>62</v>
      </c>
      <c r="B36" t="s">
        <v>63</v>
      </c>
      <c r="C36" s="6">
        <v>45018</v>
      </c>
      <c r="D36" s="6">
        <v>45749</v>
      </c>
      <c r="E36" s="6"/>
      <c r="P36" s="6"/>
      <c r="AA36" s="6"/>
      <c r="AC36" s="69">
        <v>45602</v>
      </c>
      <c r="AD36" s="73">
        <v>2.9750000000000001</v>
      </c>
      <c r="AE36" s="56">
        <v>2.9550000000000001</v>
      </c>
      <c r="AG36" s="6">
        <f t="shared" si="0"/>
        <v>45602</v>
      </c>
      <c r="AH36" s="75">
        <f t="shared" si="1"/>
        <v>2.9750000000000001</v>
      </c>
      <c r="AI36" s="75">
        <f t="shared" si="2"/>
        <v>2.9750000000000001</v>
      </c>
      <c r="AJ36" s="66">
        <f t="shared" si="3"/>
        <v>2.0000000000000018</v>
      </c>
      <c r="AN36" s="75">
        <f t="shared" si="4"/>
        <v>2.9750000000000001</v>
      </c>
      <c r="AO36" s="75">
        <f t="shared" si="5"/>
        <v>2.9550000000000001</v>
      </c>
    </row>
    <row r="37" spans="1:41">
      <c r="A37" t="s">
        <v>64</v>
      </c>
      <c r="B37" t="s">
        <v>65</v>
      </c>
      <c r="C37" s="6">
        <v>44928</v>
      </c>
      <c r="D37" s="6">
        <v>45659</v>
      </c>
      <c r="E37" s="6"/>
      <c r="P37" s="6"/>
      <c r="AA37" s="6"/>
      <c r="AC37" s="69">
        <v>45601</v>
      </c>
      <c r="AD37" s="73">
        <v>2.9369999999999998</v>
      </c>
      <c r="AE37" s="56">
        <v>2.9359999999999999</v>
      </c>
      <c r="AG37" s="6">
        <f t="shared" si="0"/>
        <v>45601</v>
      </c>
      <c r="AH37" s="75">
        <f t="shared" si="1"/>
        <v>2.9369999999999998</v>
      </c>
      <c r="AI37" s="75">
        <f t="shared" si="2"/>
        <v>2.9369999999999998</v>
      </c>
      <c r="AJ37" s="66">
        <f t="shared" si="3"/>
        <v>9.9999999999988987E-2</v>
      </c>
      <c r="AN37" s="75">
        <f t="shared" si="4"/>
        <v>2.9369999999999998</v>
      </c>
      <c r="AO37" s="75">
        <f t="shared" si="5"/>
        <v>2.9359999999999999</v>
      </c>
    </row>
    <row r="38" spans="1:41">
      <c r="A38" t="s">
        <v>66</v>
      </c>
      <c r="B38" t="s">
        <v>67</v>
      </c>
      <c r="C38" s="6">
        <v>44836</v>
      </c>
      <c r="D38" s="6">
        <v>45567</v>
      </c>
      <c r="E38" s="6"/>
      <c r="P38" s="6"/>
      <c r="AA38" s="6"/>
      <c r="AC38" s="69">
        <v>45600</v>
      </c>
      <c r="AD38" s="73">
        <v>2.952</v>
      </c>
      <c r="AE38" s="56">
        <v>2.948</v>
      </c>
      <c r="AG38" s="6">
        <f t="shared" si="0"/>
        <v>45600</v>
      </c>
      <c r="AH38" s="75">
        <f t="shared" si="1"/>
        <v>2.952</v>
      </c>
      <c r="AI38" s="75">
        <f t="shared" si="2"/>
        <v>2.952</v>
      </c>
      <c r="AJ38" s="66">
        <f t="shared" si="3"/>
        <v>0.40000000000000036</v>
      </c>
      <c r="AN38" s="75">
        <f t="shared" si="4"/>
        <v>2.952</v>
      </c>
      <c r="AO38" s="75">
        <f t="shared" si="5"/>
        <v>2.948</v>
      </c>
    </row>
    <row r="39" spans="1:41">
      <c r="P39" s="6"/>
      <c r="AA39" s="6"/>
      <c r="AC39" s="69">
        <v>45597</v>
      </c>
      <c r="AD39" s="73">
        <v>2.96</v>
      </c>
      <c r="AE39" s="56">
        <v>2.96</v>
      </c>
      <c r="AG39" s="6">
        <f t="shared" si="0"/>
        <v>45597</v>
      </c>
      <c r="AH39" s="75">
        <f t="shared" si="1"/>
        <v>2.96</v>
      </c>
      <c r="AI39" s="75">
        <f t="shared" si="2"/>
        <v>2.96</v>
      </c>
      <c r="AJ39" s="66">
        <f t="shared" si="3"/>
        <v>0</v>
      </c>
      <c r="AN39" s="75">
        <f t="shared" si="4"/>
        <v>2.96</v>
      </c>
      <c r="AO39" s="75">
        <f t="shared" si="5"/>
        <v>2.96</v>
      </c>
    </row>
    <row r="40" spans="1:41">
      <c r="P40" s="6"/>
      <c r="AA40" s="6"/>
      <c r="AC40" s="69">
        <v>45596</v>
      </c>
      <c r="AD40" s="73">
        <v>2.9710000000000001</v>
      </c>
      <c r="AE40" s="56">
        <v>2.964</v>
      </c>
      <c r="AG40" s="6">
        <f t="shared" si="0"/>
        <v>45596</v>
      </c>
      <c r="AH40" s="75">
        <f t="shared" si="1"/>
        <v>2.9710000000000001</v>
      </c>
      <c r="AI40" s="75">
        <f t="shared" si="2"/>
        <v>2.9710000000000001</v>
      </c>
      <c r="AJ40" s="66">
        <f t="shared" si="3"/>
        <v>0.70000000000001172</v>
      </c>
      <c r="AN40" s="75">
        <f t="shared" si="4"/>
        <v>2.9710000000000001</v>
      </c>
      <c r="AO40" s="75">
        <f t="shared" si="5"/>
        <v>2.964</v>
      </c>
    </row>
    <row r="41" spans="1:41">
      <c r="P41" s="6"/>
      <c r="AA41" s="6"/>
      <c r="AC41" s="69">
        <v>45595</v>
      </c>
      <c r="AD41" s="73">
        <v>2.9630000000000001</v>
      </c>
      <c r="AE41" s="56">
        <v>2.964</v>
      </c>
      <c r="AG41" s="6">
        <f t="shared" si="0"/>
        <v>45595</v>
      </c>
      <c r="AH41" s="75">
        <f t="shared" si="1"/>
        <v>2.9630000000000001</v>
      </c>
      <c r="AI41" s="75">
        <f t="shared" si="2"/>
        <v>2.9630000000000001</v>
      </c>
      <c r="AJ41" s="66">
        <f t="shared" si="3"/>
        <v>-9.9999999999988987E-2</v>
      </c>
      <c r="AN41" s="75">
        <f t="shared" si="4"/>
        <v>2.9630000000000001</v>
      </c>
      <c r="AO41" s="75">
        <f t="shared" si="5"/>
        <v>2.964</v>
      </c>
    </row>
    <row r="42" spans="1:41">
      <c r="P42" s="6"/>
      <c r="AA42" s="6"/>
      <c r="AC42" s="69">
        <v>45594</v>
      </c>
      <c r="AD42" s="73">
        <v>2.9329999999999998</v>
      </c>
      <c r="AE42" s="56">
        <v>2.948</v>
      </c>
      <c r="AG42" s="6">
        <f t="shared" si="0"/>
        <v>45594</v>
      </c>
      <c r="AH42" s="75">
        <f t="shared" si="1"/>
        <v>2.9329999999999998</v>
      </c>
      <c r="AI42" s="75">
        <f t="shared" si="2"/>
        <v>2.9329999999999998</v>
      </c>
      <c r="AJ42" s="66">
        <f t="shared" si="3"/>
        <v>-1.5000000000000124</v>
      </c>
      <c r="AN42" s="75">
        <f t="shared" si="4"/>
        <v>2.9329999999999998</v>
      </c>
      <c r="AO42" s="75">
        <f t="shared" si="5"/>
        <v>2.948</v>
      </c>
    </row>
    <row r="43" spans="1:41">
      <c r="P43" s="6"/>
      <c r="AA43" s="6"/>
      <c r="AC43" s="69">
        <v>45593</v>
      </c>
      <c r="AD43" s="73">
        <v>2.9289999999999998</v>
      </c>
      <c r="AE43" s="56">
        <v>2.948</v>
      </c>
      <c r="AG43" s="6">
        <f t="shared" si="0"/>
        <v>45593</v>
      </c>
      <c r="AH43" s="75">
        <f t="shared" si="1"/>
        <v>2.9289999999999998</v>
      </c>
      <c r="AI43" s="75">
        <f t="shared" si="2"/>
        <v>2.9289999999999998</v>
      </c>
      <c r="AJ43" s="66">
        <f t="shared" si="3"/>
        <v>-1.9000000000000128</v>
      </c>
      <c r="AN43" s="75">
        <f t="shared" si="4"/>
        <v>2.9289999999999998</v>
      </c>
      <c r="AO43" s="75">
        <f t="shared" si="5"/>
        <v>2.948</v>
      </c>
    </row>
    <row r="44" spans="1:41">
      <c r="P44" s="6"/>
      <c r="AA44" s="6"/>
      <c r="AC44" s="69">
        <v>45590</v>
      </c>
      <c r="AD44" s="73">
        <v>2.8879999999999999</v>
      </c>
      <c r="AE44" s="56">
        <v>2.92</v>
      </c>
      <c r="AG44" s="6">
        <f t="shared" si="0"/>
        <v>45590</v>
      </c>
      <c r="AH44" s="75">
        <f t="shared" si="1"/>
        <v>2.8879999999999999</v>
      </c>
      <c r="AI44" s="75">
        <f t="shared" si="2"/>
        <v>2.8879999999999999</v>
      </c>
      <c r="AJ44" s="66">
        <f t="shared" si="3"/>
        <v>-3.2000000000000028</v>
      </c>
      <c r="AN44" s="75">
        <f t="shared" si="4"/>
        <v>2.8879999999999999</v>
      </c>
      <c r="AO44" s="75">
        <f t="shared" si="5"/>
        <v>2.92</v>
      </c>
    </row>
    <row r="45" spans="1:41">
      <c r="P45" s="6"/>
      <c r="AA45" s="6"/>
      <c r="AC45" s="69">
        <v>45589</v>
      </c>
      <c r="AD45" s="73">
        <v>2.8929999999999998</v>
      </c>
      <c r="AE45" s="56">
        <v>2.9260000000000002</v>
      </c>
      <c r="AG45" s="6">
        <f t="shared" si="0"/>
        <v>45589</v>
      </c>
      <c r="AH45" s="75">
        <f t="shared" si="1"/>
        <v>2.8929999999999998</v>
      </c>
      <c r="AI45" s="75">
        <f t="shared" si="2"/>
        <v>2.8929999999999998</v>
      </c>
      <c r="AJ45" s="66">
        <f t="shared" si="3"/>
        <v>-3.3000000000000362</v>
      </c>
      <c r="AN45" s="75">
        <f t="shared" si="4"/>
        <v>2.8929999999999998</v>
      </c>
      <c r="AO45" s="75">
        <f t="shared" si="5"/>
        <v>2.9260000000000002</v>
      </c>
    </row>
    <row r="46" spans="1:41">
      <c r="P46" s="6"/>
      <c r="AA46" s="6"/>
      <c r="AC46" s="69">
        <v>45588</v>
      </c>
      <c r="AD46" s="73">
        <v>2.93</v>
      </c>
      <c r="AE46" s="56">
        <v>2.948</v>
      </c>
      <c r="AG46" s="6">
        <f t="shared" si="0"/>
        <v>45588</v>
      </c>
      <c r="AH46" s="75">
        <f t="shared" si="1"/>
        <v>2.93</v>
      </c>
      <c r="AI46" s="75">
        <f t="shared" si="2"/>
        <v>2.93</v>
      </c>
      <c r="AJ46" s="66">
        <f t="shared" si="3"/>
        <v>-1.7999999999999794</v>
      </c>
      <c r="AN46" s="75">
        <f t="shared" si="4"/>
        <v>2.93</v>
      </c>
      <c r="AO46" s="75">
        <f t="shared" si="5"/>
        <v>2.948</v>
      </c>
    </row>
    <row r="47" spans="1:41">
      <c r="P47" s="6"/>
      <c r="AA47" s="6"/>
      <c r="AC47" s="69">
        <v>45587</v>
      </c>
      <c r="AD47" s="73">
        <v>2.9359999999999999</v>
      </c>
      <c r="AE47" s="56">
        <v>2.948</v>
      </c>
      <c r="AG47" s="6">
        <f t="shared" si="0"/>
        <v>45587</v>
      </c>
      <c r="AH47" s="75">
        <f t="shared" si="1"/>
        <v>2.9359999999999999</v>
      </c>
      <c r="AI47" s="75">
        <f t="shared" si="2"/>
        <v>2.9359999999999999</v>
      </c>
      <c r="AJ47" s="66">
        <f t="shared" si="3"/>
        <v>-1.2000000000000011</v>
      </c>
      <c r="AN47" s="75">
        <f t="shared" si="4"/>
        <v>2.9359999999999999</v>
      </c>
      <c r="AO47" s="75">
        <f t="shared" si="5"/>
        <v>2.948</v>
      </c>
    </row>
    <row r="48" spans="1:41">
      <c r="P48" s="6"/>
      <c r="AA48" s="6"/>
      <c r="AC48" s="69">
        <v>45586</v>
      </c>
      <c r="AD48" s="73">
        <v>2.9159999999999999</v>
      </c>
      <c r="AE48" s="56">
        <v>2.9279999999999999</v>
      </c>
      <c r="AG48" s="6">
        <f t="shared" si="0"/>
        <v>45586</v>
      </c>
      <c r="AH48" s="75">
        <f t="shared" si="1"/>
        <v>2.9159999999999999</v>
      </c>
      <c r="AI48" s="75">
        <f t="shared" si="2"/>
        <v>2.9159999999999999</v>
      </c>
      <c r="AJ48" s="66">
        <f t="shared" si="3"/>
        <v>-1.2000000000000011</v>
      </c>
      <c r="AN48" s="75">
        <f t="shared" si="4"/>
        <v>2.9159999999999999</v>
      </c>
      <c r="AO48" s="75">
        <f t="shared" si="5"/>
        <v>2.9279999999999999</v>
      </c>
    </row>
    <row r="49" spans="16:41">
      <c r="P49" s="6"/>
      <c r="AA49" s="6"/>
      <c r="AC49" s="69">
        <v>45583</v>
      </c>
      <c r="AD49" s="73">
        <v>2.927</v>
      </c>
      <c r="AE49" s="56">
        <v>2.9449999999999998</v>
      </c>
      <c r="AG49" s="6">
        <f t="shared" si="0"/>
        <v>45583</v>
      </c>
      <c r="AH49" s="75">
        <f t="shared" si="1"/>
        <v>2.927</v>
      </c>
      <c r="AI49" s="75">
        <f t="shared" si="2"/>
        <v>2.927</v>
      </c>
      <c r="AJ49" s="66">
        <f t="shared" si="3"/>
        <v>-1.7999999999999794</v>
      </c>
      <c r="AN49" s="75">
        <f t="shared" si="4"/>
        <v>2.927</v>
      </c>
      <c r="AO49" s="75">
        <f t="shared" si="5"/>
        <v>2.9449999999999998</v>
      </c>
    </row>
    <row r="50" spans="16:41">
      <c r="P50" s="6"/>
      <c r="AA50" s="6"/>
      <c r="AC50" s="69">
        <v>45582</v>
      </c>
      <c r="AD50" s="73">
        <v>2.9140000000000001</v>
      </c>
      <c r="AE50" s="56">
        <v>2.9319999999999999</v>
      </c>
      <c r="AG50" s="6">
        <f t="shared" si="0"/>
        <v>45582</v>
      </c>
      <c r="AH50" s="75">
        <f t="shared" si="1"/>
        <v>2.9140000000000001</v>
      </c>
      <c r="AI50" s="75">
        <f t="shared" si="2"/>
        <v>2.9140000000000001</v>
      </c>
      <c r="AJ50" s="66">
        <f t="shared" si="3"/>
        <v>-1.7999999999999794</v>
      </c>
      <c r="AN50" s="75">
        <f t="shared" si="4"/>
        <v>2.9140000000000001</v>
      </c>
      <c r="AO50" s="75">
        <f t="shared" si="5"/>
        <v>2.9319999999999999</v>
      </c>
    </row>
    <row r="51" spans="16:41">
      <c r="P51" s="6"/>
      <c r="AA51" s="6"/>
      <c r="AC51" s="69">
        <v>45581</v>
      </c>
      <c r="AD51" s="73">
        <v>2.8969999999999998</v>
      </c>
      <c r="AE51" s="56">
        <v>2.9140000000000001</v>
      </c>
      <c r="AG51" s="6">
        <f t="shared" si="0"/>
        <v>45581</v>
      </c>
      <c r="AH51" s="75">
        <f t="shared" si="1"/>
        <v>2.8969999999999998</v>
      </c>
      <c r="AI51" s="75">
        <f t="shared" si="2"/>
        <v>2.8969999999999998</v>
      </c>
      <c r="AJ51" s="66">
        <f t="shared" si="3"/>
        <v>-1.7000000000000348</v>
      </c>
      <c r="AN51" s="75">
        <f t="shared" si="4"/>
        <v>2.8969999999999998</v>
      </c>
      <c r="AO51" s="75">
        <f t="shared" si="5"/>
        <v>2.9140000000000001</v>
      </c>
    </row>
    <row r="52" spans="16:41">
      <c r="P52" s="6"/>
      <c r="AA52" s="6"/>
      <c r="AC52" s="69">
        <v>45580</v>
      </c>
      <c r="AD52" s="73">
        <v>2.9249999999999998</v>
      </c>
      <c r="AE52" s="56">
        <v>2.9340000000000002</v>
      </c>
      <c r="AG52" s="6">
        <f t="shared" si="0"/>
        <v>45580</v>
      </c>
      <c r="AH52" s="75">
        <f t="shared" si="1"/>
        <v>2.9249999999999998</v>
      </c>
      <c r="AI52" s="75">
        <f t="shared" si="2"/>
        <v>2.9249999999999998</v>
      </c>
      <c r="AJ52" s="66">
        <f t="shared" si="3"/>
        <v>-0.90000000000003411</v>
      </c>
      <c r="AN52" s="75">
        <f t="shared" si="4"/>
        <v>2.9249999999999998</v>
      </c>
      <c r="AO52" s="75">
        <f t="shared" si="5"/>
        <v>2.9340000000000002</v>
      </c>
    </row>
    <row r="53" spans="16:41">
      <c r="P53" s="6"/>
      <c r="AA53" s="6"/>
      <c r="AC53" s="69">
        <v>45579</v>
      </c>
      <c r="AD53" s="73">
        <v>2.952</v>
      </c>
      <c r="AE53" s="56">
        <v>2.952</v>
      </c>
      <c r="AG53" s="6">
        <f t="shared" si="0"/>
        <v>45579</v>
      </c>
      <c r="AH53" s="75">
        <f t="shared" si="1"/>
        <v>2.952</v>
      </c>
      <c r="AI53" s="75">
        <f t="shared" si="2"/>
        <v>2.952</v>
      </c>
      <c r="AJ53" s="66">
        <f t="shared" si="3"/>
        <v>0</v>
      </c>
      <c r="AN53" s="75">
        <f t="shared" si="4"/>
        <v>2.952</v>
      </c>
      <c r="AO53" s="75">
        <f t="shared" si="5"/>
        <v>2.952</v>
      </c>
    </row>
    <row r="54" spans="16:41">
      <c r="P54" s="6"/>
      <c r="AA54" s="6"/>
      <c r="AC54" s="69">
        <v>45576</v>
      </c>
      <c r="AD54" s="73">
        <v>2.9630000000000001</v>
      </c>
      <c r="AE54" s="56">
        <v>2.9670000000000001</v>
      </c>
      <c r="AG54" s="6">
        <f t="shared" si="0"/>
        <v>45576</v>
      </c>
      <c r="AH54" s="75">
        <f t="shared" si="1"/>
        <v>2.9630000000000001</v>
      </c>
      <c r="AI54" s="75">
        <f t="shared" si="2"/>
        <v>2.9630000000000001</v>
      </c>
      <c r="AJ54" s="66">
        <f t="shared" si="3"/>
        <v>-0.40000000000000036</v>
      </c>
      <c r="AN54" s="75">
        <f t="shared" si="4"/>
        <v>2.9630000000000001</v>
      </c>
      <c r="AO54" s="75">
        <f t="shared" si="5"/>
        <v>2.9670000000000001</v>
      </c>
    </row>
    <row r="55" spans="16:41">
      <c r="P55" s="6"/>
      <c r="AA55" s="6"/>
      <c r="AC55" s="69">
        <v>45575</v>
      </c>
      <c r="AD55" s="73">
        <v>2.9790000000000001</v>
      </c>
      <c r="AE55" s="56">
        <v>2.99</v>
      </c>
      <c r="AG55" s="6">
        <f t="shared" si="0"/>
        <v>45575</v>
      </c>
      <c r="AH55" s="75">
        <f t="shared" si="1"/>
        <v>2.9790000000000001</v>
      </c>
      <c r="AI55" s="75">
        <f t="shared" si="2"/>
        <v>2.9790000000000001</v>
      </c>
      <c r="AJ55" s="66">
        <f t="shared" si="3"/>
        <v>-1.1000000000000121</v>
      </c>
      <c r="AN55" s="75">
        <f t="shared" si="4"/>
        <v>2.9790000000000001</v>
      </c>
      <c r="AO55" s="75">
        <f t="shared" si="5"/>
        <v>2.99</v>
      </c>
    </row>
    <row r="56" spans="16:41">
      <c r="P56" s="6"/>
      <c r="AA56" s="6"/>
      <c r="AC56" s="69">
        <v>45573</v>
      </c>
      <c r="AD56" s="73">
        <v>2.956</v>
      </c>
      <c r="AE56" s="56">
        <v>2.976</v>
      </c>
      <c r="AG56" s="6">
        <f t="shared" si="0"/>
        <v>45573</v>
      </c>
      <c r="AH56" s="75">
        <f t="shared" si="1"/>
        <v>2.956</v>
      </c>
      <c r="AI56" s="75">
        <f t="shared" si="2"/>
        <v>2.956</v>
      </c>
      <c r="AJ56" s="66">
        <f t="shared" si="3"/>
        <v>-2.0000000000000018</v>
      </c>
      <c r="AN56" s="75">
        <f t="shared" si="4"/>
        <v>2.956</v>
      </c>
      <c r="AO56" s="75">
        <f t="shared" si="5"/>
        <v>2.976</v>
      </c>
    </row>
    <row r="57" spans="16:41">
      <c r="P57" s="6"/>
      <c r="AA57" s="6"/>
      <c r="AC57" s="69">
        <v>45572</v>
      </c>
      <c r="AD57" s="73">
        <v>2.9750000000000001</v>
      </c>
      <c r="AE57" s="56">
        <v>2.9950000000000001</v>
      </c>
      <c r="AG57" s="6">
        <f t="shared" si="0"/>
        <v>45572</v>
      </c>
      <c r="AH57" s="75">
        <f t="shared" si="1"/>
        <v>2.9750000000000001</v>
      </c>
      <c r="AI57" s="75">
        <f t="shared" si="2"/>
        <v>2.9750000000000001</v>
      </c>
      <c r="AJ57" s="66">
        <f t="shared" si="3"/>
        <v>-2.0000000000000018</v>
      </c>
      <c r="AN57" s="75">
        <f t="shared" si="4"/>
        <v>2.9750000000000001</v>
      </c>
      <c r="AO57" s="75">
        <f t="shared" si="5"/>
        <v>2.9950000000000001</v>
      </c>
    </row>
    <row r="58" spans="16:41">
      <c r="P58" s="6"/>
      <c r="AA58" s="6"/>
      <c r="AC58" s="69">
        <v>45569</v>
      </c>
      <c r="AD58" s="73">
        <v>2.8460000000000001</v>
      </c>
      <c r="AE58" s="56">
        <v>2.8919999999999999</v>
      </c>
      <c r="AG58" s="6">
        <f t="shared" si="0"/>
        <v>45569</v>
      </c>
      <c r="AH58" s="75">
        <f t="shared" si="1"/>
        <v>2.8460000000000001</v>
      </c>
      <c r="AI58" s="75">
        <f t="shared" si="2"/>
        <v>2.8460000000000001</v>
      </c>
      <c r="AJ58" s="66">
        <f t="shared" si="3"/>
        <v>-4.5999999999999819</v>
      </c>
      <c r="AN58" s="75">
        <f t="shared" si="4"/>
        <v>2.8460000000000001</v>
      </c>
      <c r="AO58" s="75">
        <f t="shared" si="5"/>
        <v>2.8919999999999999</v>
      </c>
    </row>
    <row r="59" spans="16:41">
      <c r="P59" s="6"/>
      <c r="AA59" s="6"/>
      <c r="AC59" s="69">
        <v>45567</v>
      </c>
      <c r="AD59" s="73">
        <v>2.802</v>
      </c>
      <c r="AE59" s="56">
        <v>2.8639999999999999</v>
      </c>
      <c r="AG59" s="6">
        <f t="shared" si="0"/>
        <v>45567</v>
      </c>
      <c r="AH59" s="75">
        <f t="shared" si="1"/>
        <v>2.802</v>
      </c>
      <c r="AI59" s="75">
        <f t="shared" si="2"/>
        <v>2.802</v>
      </c>
      <c r="AJ59" s="66">
        <f t="shared" si="3"/>
        <v>-6.1999999999999833</v>
      </c>
      <c r="AN59" s="75">
        <f t="shared" si="4"/>
        <v>2.802</v>
      </c>
      <c r="AO59" s="75">
        <f t="shared" si="5"/>
        <v>2.8639999999999999</v>
      </c>
    </row>
    <row r="60" spans="16:41">
      <c r="P60" s="6"/>
      <c r="AA60" s="6"/>
      <c r="AC60" s="69">
        <v>45565</v>
      </c>
      <c r="AD60" s="73">
        <v>2.8170000000000002</v>
      </c>
      <c r="AE60" s="56">
        <v>2.8839999999999999</v>
      </c>
      <c r="AG60" s="6">
        <f t="shared" si="0"/>
        <v>45565</v>
      </c>
      <c r="AH60" s="75">
        <f t="shared" si="1"/>
        <v>2.8170000000000002</v>
      </c>
      <c r="AI60" s="75">
        <f t="shared" si="2"/>
        <v>2.8170000000000002</v>
      </c>
      <c r="AJ60" s="66">
        <f t="shared" si="3"/>
        <v>-6.6999999999999726</v>
      </c>
      <c r="AN60" s="75">
        <f t="shared" si="4"/>
        <v>2.8170000000000002</v>
      </c>
      <c r="AO60" s="75">
        <f t="shared" si="5"/>
        <v>2.8839999999999999</v>
      </c>
    </row>
    <row r="61" spans="16:41">
      <c r="P61" s="6"/>
      <c r="AA61" s="6"/>
      <c r="AC61" s="69">
        <v>45562</v>
      </c>
      <c r="AD61" s="73">
        <v>2.8330000000000002</v>
      </c>
      <c r="AE61" s="56">
        <v>2.8959999999999999</v>
      </c>
      <c r="AG61" s="6">
        <f t="shared" si="0"/>
        <v>45562</v>
      </c>
      <c r="AH61" s="75">
        <f t="shared" si="1"/>
        <v>2.8330000000000002</v>
      </c>
      <c r="AI61" s="75">
        <f t="shared" si="2"/>
        <v>2.8330000000000002</v>
      </c>
      <c r="AJ61" s="66">
        <f t="shared" si="3"/>
        <v>-6.2999999999999723</v>
      </c>
      <c r="AN61" s="75">
        <f t="shared" si="4"/>
        <v>2.8330000000000002</v>
      </c>
      <c r="AO61" s="75">
        <f t="shared" si="5"/>
        <v>2.8959999999999999</v>
      </c>
    </row>
    <row r="62" spans="16:41">
      <c r="P62" s="6"/>
      <c r="AA62" s="6"/>
      <c r="AC62" s="69">
        <v>45561</v>
      </c>
      <c r="AD62" s="73">
        <v>2.82</v>
      </c>
      <c r="AE62" s="56">
        <v>2.8849999999999998</v>
      </c>
      <c r="AG62" s="6">
        <f t="shared" si="0"/>
        <v>45561</v>
      </c>
      <c r="AH62" s="75">
        <f t="shared" si="1"/>
        <v>2.82</v>
      </c>
      <c r="AI62" s="75">
        <f t="shared" si="2"/>
        <v>2.82</v>
      </c>
      <c r="AJ62" s="66">
        <f t="shared" si="3"/>
        <v>-6.4999999999999947</v>
      </c>
      <c r="AN62" s="75">
        <f t="shared" si="4"/>
        <v>2.82</v>
      </c>
      <c r="AO62" s="75">
        <f t="shared" si="5"/>
        <v>2.8849999999999998</v>
      </c>
    </row>
    <row r="63" spans="16:41">
      <c r="P63" s="6"/>
      <c r="AA63" s="6"/>
      <c r="AC63" s="69">
        <v>45560</v>
      </c>
      <c r="AD63" s="73">
        <v>2.8290000000000002</v>
      </c>
      <c r="AE63" s="56">
        <v>2.899</v>
      </c>
      <c r="AG63" s="6">
        <f t="shared" si="0"/>
        <v>45560</v>
      </c>
      <c r="AH63" s="75">
        <f t="shared" si="1"/>
        <v>2.8290000000000002</v>
      </c>
      <c r="AI63" s="75">
        <f t="shared" si="2"/>
        <v>2.8290000000000002</v>
      </c>
      <c r="AJ63" s="66">
        <f t="shared" si="3"/>
        <v>-6.999999999999984</v>
      </c>
      <c r="AN63" s="75">
        <f t="shared" si="4"/>
        <v>2.8290000000000002</v>
      </c>
      <c r="AO63" s="75">
        <f t="shared" si="5"/>
        <v>2.899</v>
      </c>
    </row>
    <row r="64" spans="16:41">
      <c r="P64" s="6"/>
      <c r="AA64" s="6"/>
      <c r="AC64" s="69">
        <v>45559</v>
      </c>
      <c r="AD64" s="73">
        <v>2.8730000000000002</v>
      </c>
      <c r="AE64" s="56">
        <v>2.944</v>
      </c>
      <c r="AG64" s="6">
        <f t="shared" si="0"/>
        <v>45559</v>
      </c>
      <c r="AH64" s="75">
        <f t="shared" si="1"/>
        <v>2.8730000000000002</v>
      </c>
      <c r="AI64" s="75">
        <f t="shared" si="2"/>
        <v>2.8730000000000002</v>
      </c>
      <c r="AJ64" s="66">
        <f t="shared" si="3"/>
        <v>-7.099999999999973</v>
      </c>
      <c r="AN64" s="75">
        <f t="shared" si="4"/>
        <v>2.8730000000000002</v>
      </c>
      <c r="AO64" s="75">
        <f t="shared" si="5"/>
        <v>2.944</v>
      </c>
    </row>
    <row r="65" spans="16:41">
      <c r="P65" s="6"/>
      <c r="AA65" s="6"/>
      <c r="AC65" s="69">
        <v>45558</v>
      </c>
      <c r="AD65" s="73">
        <v>2.875</v>
      </c>
      <c r="AE65" s="56">
        <v>2.9510000000000001</v>
      </c>
      <c r="AG65" s="6">
        <f t="shared" si="0"/>
        <v>45558</v>
      </c>
      <c r="AH65" s="75">
        <f t="shared" si="1"/>
        <v>2.875</v>
      </c>
      <c r="AI65" s="75">
        <f t="shared" si="2"/>
        <v>2.875</v>
      </c>
      <c r="AJ65" s="66">
        <f t="shared" si="3"/>
        <v>-7.6000000000000068</v>
      </c>
      <c r="AN65" s="75">
        <f t="shared" si="4"/>
        <v>2.875</v>
      </c>
      <c r="AO65" s="75">
        <f t="shared" si="5"/>
        <v>2.9510000000000001</v>
      </c>
    </row>
    <row r="66" spans="16:41">
      <c r="P66" s="6"/>
      <c r="AA66" s="6"/>
      <c r="AC66" s="69">
        <v>45555</v>
      </c>
      <c r="AD66" s="73">
        <v>2.86</v>
      </c>
      <c r="AE66" s="56">
        <v>2.9409999999999998</v>
      </c>
      <c r="AG66" s="6">
        <f t="shared" ref="AG66:AG129" si="15">IF($AC66="",NA(),AC66)</f>
        <v>45555</v>
      </c>
      <c r="AH66" s="75">
        <f t="shared" ref="AH66:AH129" si="16">IF($AK$1, AN66, NA())</f>
        <v>2.86</v>
      </c>
      <c r="AI66" s="75">
        <f t="shared" ref="AI66:AI129" si="17">IF($AL$1, AN66, NA())</f>
        <v>2.86</v>
      </c>
      <c r="AJ66" s="66">
        <f t="shared" ref="AJ66:AJ129" si="18">(AN66-AO66)*100</f>
        <v>-8.0999999999999961</v>
      </c>
      <c r="AN66" s="75">
        <f t="shared" ref="AN66:AN129" si="19">IF($AC66="",NA(),AD66)</f>
        <v>2.86</v>
      </c>
      <c r="AO66" s="75">
        <f t="shared" ref="AO66:AO129" si="20">IF($AC66="",NA(),AE66)</f>
        <v>2.9409999999999998</v>
      </c>
    </row>
    <row r="67" spans="16:41">
      <c r="P67" s="6"/>
      <c r="AA67" s="6"/>
      <c r="AC67" s="69">
        <v>45554</v>
      </c>
      <c r="AD67" s="73">
        <v>2.859</v>
      </c>
      <c r="AE67" s="56">
        <v>2.948</v>
      </c>
      <c r="AG67" s="6">
        <f t="shared" si="15"/>
        <v>45554</v>
      </c>
      <c r="AH67" s="75">
        <f t="shared" si="16"/>
        <v>2.859</v>
      </c>
      <c r="AI67" s="75">
        <f t="shared" si="17"/>
        <v>2.859</v>
      </c>
      <c r="AJ67" s="66">
        <f t="shared" si="18"/>
        <v>-8.8999999999999968</v>
      </c>
      <c r="AN67" s="75">
        <f t="shared" si="19"/>
        <v>2.859</v>
      </c>
      <c r="AO67" s="75">
        <f t="shared" si="20"/>
        <v>2.948</v>
      </c>
    </row>
    <row r="68" spans="16:41">
      <c r="P68" s="6"/>
      <c r="AA68" s="6"/>
      <c r="AC68" s="69">
        <v>45548</v>
      </c>
      <c r="AD68" s="73">
        <v>2.8540000000000001</v>
      </c>
      <c r="AE68" s="56">
        <v>2.9289999999999998</v>
      </c>
      <c r="AG68" s="6">
        <f t="shared" si="15"/>
        <v>45548</v>
      </c>
      <c r="AH68" s="75">
        <f t="shared" si="16"/>
        <v>2.8540000000000001</v>
      </c>
      <c r="AI68" s="75">
        <f t="shared" si="17"/>
        <v>2.8540000000000001</v>
      </c>
      <c r="AJ68" s="66">
        <f t="shared" si="18"/>
        <v>-7.4999999999999734</v>
      </c>
      <c r="AN68" s="75">
        <f t="shared" si="19"/>
        <v>2.8540000000000001</v>
      </c>
      <c r="AO68" s="75">
        <f t="shared" si="20"/>
        <v>2.9289999999999998</v>
      </c>
    </row>
    <row r="69" spans="16:41">
      <c r="P69" s="6"/>
      <c r="AA69" s="6"/>
      <c r="AC69" s="69">
        <v>45547</v>
      </c>
      <c r="AD69" s="73">
        <v>2.9350000000000001</v>
      </c>
      <c r="AE69" s="56">
        <v>2.9849999999999999</v>
      </c>
      <c r="AG69" s="6">
        <f t="shared" si="15"/>
        <v>45547</v>
      </c>
      <c r="AH69" s="75">
        <f t="shared" si="16"/>
        <v>2.9350000000000001</v>
      </c>
      <c r="AI69" s="75">
        <f t="shared" si="17"/>
        <v>2.9350000000000001</v>
      </c>
      <c r="AJ69" s="66">
        <f t="shared" si="18"/>
        <v>-4.9999999999999822</v>
      </c>
      <c r="AN69" s="75">
        <f t="shared" si="19"/>
        <v>2.9350000000000001</v>
      </c>
      <c r="AO69" s="75">
        <f t="shared" si="20"/>
        <v>2.9849999999999999</v>
      </c>
    </row>
    <row r="70" spans="16:41">
      <c r="P70" s="6"/>
      <c r="AA70" s="6"/>
      <c r="AC70" s="69">
        <v>45546</v>
      </c>
      <c r="AD70" s="73">
        <v>2.9079999999999999</v>
      </c>
      <c r="AE70" s="56">
        <v>2.9529999999999998</v>
      </c>
      <c r="AG70" s="6">
        <f t="shared" si="15"/>
        <v>45546</v>
      </c>
      <c r="AH70" s="75">
        <f t="shared" si="16"/>
        <v>2.9079999999999999</v>
      </c>
      <c r="AI70" s="75">
        <f t="shared" si="17"/>
        <v>2.9079999999999999</v>
      </c>
      <c r="AJ70" s="66">
        <f t="shared" si="18"/>
        <v>-4.4999999999999929</v>
      </c>
      <c r="AN70" s="75">
        <f t="shared" si="19"/>
        <v>2.9079999999999999</v>
      </c>
      <c r="AO70" s="75">
        <f t="shared" si="20"/>
        <v>2.9529999999999998</v>
      </c>
    </row>
    <row r="71" spans="16:41">
      <c r="P71" s="6"/>
      <c r="AA71" s="6"/>
      <c r="AC71" s="69">
        <v>45545</v>
      </c>
      <c r="AD71" s="73">
        <v>2.956</v>
      </c>
      <c r="AE71" s="56">
        <v>3</v>
      </c>
      <c r="AG71" s="6">
        <f t="shared" si="15"/>
        <v>45545</v>
      </c>
      <c r="AH71" s="75">
        <f t="shared" si="16"/>
        <v>2.956</v>
      </c>
      <c r="AI71" s="75">
        <f t="shared" si="17"/>
        <v>2.956</v>
      </c>
      <c r="AJ71" s="66">
        <f t="shared" si="18"/>
        <v>-4.4000000000000039</v>
      </c>
      <c r="AN71" s="75">
        <f t="shared" si="19"/>
        <v>2.956</v>
      </c>
      <c r="AO71" s="75">
        <f t="shared" si="20"/>
        <v>3</v>
      </c>
    </row>
    <row r="72" spans="16:41">
      <c r="P72" s="6"/>
      <c r="AA72" s="6"/>
      <c r="AC72" s="69"/>
      <c r="AD72" s="73"/>
      <c r="AE72" s="56"/>
      <c r="AG72" s="6" t="e">
        <f t="shared" si="15"/>
        <v>#N/A</v>
      </c>
      <c r="AH72" s="75" t="e">
        <f t="shared" si="16"/>
        <v>#N/A</v>
      </c>
      <c r="AI72" s="75" t="e">
        <f t="shared" si="17"/>
        <v>#N/A</v>
      </c>
      <c r="AJ72" s="66" t="e">
        <f t="shared" si="18"/>
        <v>#N/A</v>
      </c>
      <c r="AN72" s="75" t="e">
        <f t="shared" si="19"/>
        <v>#N/A</v>
      </c>
      <c r="AO72" s="75" t="e">
        <f t="shared" si="20"/>
        <v>#N/A</v>
      </c>
    </row>
    <row r="73" spans="16:41">
      <c r="P73" s="6"/>
      <c r="AA73" s="6"/>
      <c r="AC73" s="69"/>
      <c r="AD73" s="73"/>
      <c r="AE73" s="56"/>
      <c r="AG73" s="6" t="e">
        <f t="shared" si="15"/>
        <v>#N/A</v>
      </c>
      <c r="AH73" s="75" t="e">
        <f t="shared" si="16"/>
        <v>#N/A</v>
      </c>
      <c r="AI73" s="75" t="e">
        <f t="shared" si="17"/>
        <v>#N/A</v>
      </c>
      <c r="AJ73" s="66" t="e">
        <f t="shared" si="18"/>
        <v>#N/A</v>
      </c>
      <c r="AN73" s="75" t="e">
        <f t="shared" si="19"/>
        <v>#N/A</v>
      </c>
      <c r="AO73" s="75" t="e">
        <f t="shared" si="20"/>
        <v>#N/A</v>
      </c>
    </row>
    <row r="74" spans="16:41">
      <c r="P74" s="6"/>
      <c r="AA74" s="6"/>
      <c r="AC74" s="69"/>
      <c r="AD74" s="73"/>
      <c r="AE74" s="56"/>
      <c r="AG74" s="6" t="e">
        <f t="shared" si="15"/>
        <v>#N/A</v>
      </c>
      <c r="AH74" s="75" t="e">
        <f t="shared" si="16"/>
        <v>#N/A</v>
      </c>
      <c r="AI74" s="75" t="e">
        <f t="shared" si="17"/>
        <v>#N/A</v>
      </c>
      <c r="AJ74" s="66" t="e">
        <f t="shared" si="18"/>
        <v>#N/A</v>
      </c>
      <c r="AN74" s="75" t="e">
        <f t="shared" si="19"/>
        <v>#N/A</v>
      </c>
      <c r="AO74" s="75" t="e">
        <f t="shared" si="20"/>
        <v>#N/A</v>
      </c>
    </row>
    <row r="75" spans="16:41">
      <c r="P75" s="6"/>
      <c r="AA75" s="6"/>
      <c r="AC75" s="69"/>
      <c r="AD75" s="73"/>
      <c r="AE75" s="56"/>
      <c r="AG75" s="6" t="e">
        <f t="shared" si="15"/>
        <v>#N/A</v>
      </c>
      <c r="AH75" s="75" t="e">
        <f t="shared" si="16"/>
        <v>#N/A</v>
      </c>
      <c r="AI75" s="75" t="e">
        <f t="shared" si="17"/>
        <v>#N/A</v>
      </c>
      <c r="AJ75" s="66" t="e">
        <f t="shared" si="18"/>
        <v>#N/A</v>
      </c>
      <c r="AN75" s="75" t="e">
        <f t="shared" si="19"/>
        <v>#N/A</v>
      </c>
      <c r="AO75" s="75" t="e">
        <f t="shared" si="20"/>
        <v>#N/A</v>
      </c>
    </row>
    <row r="76" spans="16:41">
      <c r="P76" s="6"/>
      <c r="AA76" s="6"/>
      <c r="AC76" s="69"/>
      <c r="AD76" s="73"/>
      <c r="AE76" s="56"/>
      <c r="AG76" s="6" t="e">
        <f t="shared" si="15"/>
        <v>#N/A</v>
      </c>
      <c r="AH76" s="75" t="e">
        <f t="shared" si="16"/>
        <v>#N/A</v>
      </c>
      <c r="AI76" s="75" t="e">
        <f t="shared" si="17"/>
        <v>#N/A</v>
      </c>
      <c r="AJ76" s="66" t="e">
        <f t="shared" si="18"/>
        <v>#N/A</v>
      </c>
      <c r="AN76" s="75" t="e">
        <f t="shared" si="19"/>
        <v>#N/A</v>
      </c>
      <c r="AO76" s="75" t="e">
        <f t="shared" si="20"/>
        <v>#N/A</v>
      </c>
    </row>
    <row r="77" spans="16:41">
      <c r="P77" s="6"/>
      <c r="AA77" s="6"/>
      <c r="AC77" s="69"/>
      <c r="AD77" s="73"/>
      <c r="AE77" s="56"/>
      <c r="AG77" s="6" t="e">
        <f t="shared" si="15"/>
        <v>#N/A</v>
      </c>
      <c r="AH77" s="75" t="e">
        <f t="shared" si="16"/>
        <v>#N/A</v>
      </c>
      <c r="AI77" s="75" t="e">
        <f t="shared" si="17"/>
        <v>#N/A</v>
      </c>
      <c r="AJ77" s="66" t="e">
        <f t="shared" si="18"/>
        <v>#N/A</v>
      </c>
      <c r="AN77" s="75" t="e">
        <f t="shared" si="19"/>
        <v>#N/A</v>
      </c>
      <c r="AO77" s="75" t="e">
        <f t="shared" si="20"/>
        <v>#N/A</v>
      </c>
    </row>
    <row r="78" spans="16:41">
      <c r="P78" s="6"/>
      <c r="AA78" s="6"/>
      <c r="AC78" s="69"/>
      <c r="AD78" s="73"/>
      <c r="AE78" s="56"/>
      <c r="AG78" s="6" t="e">
        <f t="shared" si="15"/>
        <v>#N/A</v>
      </c>
      <c r="AH78" s="75" t="e">
        <f t="shared" si="16"/>
        <v>#N/A</v>
      </c>
      <c r="AI78" s="75" t="e">
        <f t="shared" si="17"/>
        <v>#N/A</v>
      </c>
      <c r="AJ78" s="66" t="e">
        <f t="shared" si="18"/>
        <v>#N/A</v>
      </c>
      <c r="AN78" s="75" t="e">
        <f t="shared" si="19"/>
        <v>#N/A</v>
      </c>
      <c r="AO78" s="75" t="e">
        <f t="shared" si="20"/>
        <v>#N/A</v>
      </c>
    </row>
    <row r="79" spans="16:41">
      <c r="P79" s="6"/>
      <c r="AA79" s="6"/>
      <c r="AC79" s="69"/>
      <c r="AD79" s="73"/>
      <c r="AE79" s="56"/>
      <c r="AG79" s="6" t="e">
        <f t="shared" si="15"/>
        <v>#N/A</v>
      </c>
      <c r="AH79" s="75" t="e">
        <f t="shared" si="16"/>
        <v>#N/A</v>
      </c>
      <c r="AI79" s="75" t="e">
        <f t="shared" si="17"/>
        <v>#N/A</v>
      </c>
      <c r="AJ79" s="66" t="e">
        <f t="shared" si="18"/>
        <v>#N/A</v>
      </c>
      <c r="AN79" s="75" t="e">
        <f t="shared" si="19"/>
        <v>#N/A</v>
      </c>
      <c r="AO79" s="75" t="e">
        <f t="shared" si="20"/>
        <v>#N/A</v>
      </c>
    </row>
    <row r="80" spans="16:41">
      <c r="P80" s="6"/>
      <c r="AA80" s="6"/>
      <c r="AC80" s="69"/>
      <c r="AD80" s="73"/>
      <c r="AE80" s="56"/>
      <c r="AG80" s="6" t="e">
        <f t="shared" si="15"/>
        <v>#N/A</v>
      </c>
      <c r="AH80" s="75" t="e">
        <f t="shared" si="16"/>
        <v>#N/A</v>
      </c>
      <c r="AI80" s="75" t="e">
        <f t="shared" si="17"/>
        <v>#N/A</v>
      </c>
      <c r="AJ80" s="66" t="e">
        <f t="shared" si="18"/>
        <v>#N/A</v>
      </c>
      <c r="AN80" s="75" t="e">
        <f t="shared" si="19"/>
        <v>#N/A</v>
      </c>
      <c r="AO80" s="75" t="e">
        <f t="shared" si="20"/>
        <v>#N/A</v>
      </c>
    </row>
    <row r="81" spans="16:41">
      <c r="P81" s="6"/>
      <c r="AA81" s="6"/>
      <c r="AC81" s="69"/>
      <c r="AD81" s="73"/>
      <c r="AE81" s="56"/>
      <c r="AG81" s="6" t="e">
        <f t="shared" si="15"/>
        <v>#N/A</v>
      </c>
      <c r="AH81" s="75" t="e">
        <f t="shared" si="16"/>
        <v>#N/A</v>
      </c>
      <c r="AI81" s="75" t="e">
        <f t="shared" si="17"/>
        <v>#N/A</v>
      </c>
      <c r="AJ81" s="66" t="e">
        <f t="shared" si="18"/>
        <v>#N/A</v>
      </c>
      <c r="AN81" s="75" t="e">
        <f t="shared" si="19"/>
        <v>#N/A</v>
      </c>
      <c r="AO81" s="75" t="e">
        <f t="shared" si="20"/>
        <v>#N/A</v>
      </c>
    </row>
    <row r="82" spans="16:41">
      <c r="P82" s="6"/>
      <c r="AA82" s="6"/>
      <c r="AC82" s="69"/>
      <c r="AD82" s="73"/>
      <c r="AE82" s="56"/>
      <c r="AG82" s="6" t="e">
        <f t="shared" si="15"/>
        <v>#N/A</v>
      </c>
      <c r="AH82" s="75" t="e">
        <f t="shared" si="16"/>
        <v>#N/A</v>
      </c>
      <c r="AI82" s="75" t="e">
        <f t="shared" si="17"/>
        <v>#N/A</v>
      </c>
      <c r="AJ82" s="66" t="e">
        <f t="shared" si="18"/>
        <v>#N/A</v>
      </c>
      <c r="AN82" s="75" t="e">
        <f t="shared" si="19"/>
        <v>#N/A</v>
      </c>
      <c r="AO82" s="75" t="e">
        <f t="shared" si="20"/>
        <v>#N/A</v>
      </c>
    </row>
    <row r="83" spans="16:41">
      <c r="P83" s="6"/>
      <c r="AA83" s="6"/>
      <c r="AC83" s="69"/>
      <c r="AD83" s="73"/>
      <c r="AE83" s="56"/>
      <c r="AG83" s="6" t="e">
        <f t="shared" si="15"/>
        <v>#N/A</v>
      </c>
      <c r="AH83" s="75" t="e">
        <f t="shared" si="16"/>
        <v>#N/A</v>
      </c>
      <c r="AI83" s="75" t="e">
        <f t="shared" si="17"/>
        <v>#N/A</v>
      </c>
      <c r="AJ83" s="66" t="e">
        <f t="shared" si="18"/>
        <v>#N/A</v>
      </c>
      <c r="AN83" s="75" t="e">
        <f t="shared" si="19"/>
        <v>#N/A</v>
      </c>
      <c r="AO83" s="75" t="e">
        <f t="shared" si="20"/>
        <v>#N/A</v>
      </c>
    </row>
    <row r="84" spans="16:41">
      <c r="P84" s="6"/>
      <c r="AA84" s="6"/>
      <c r="AC84" s="69"/>
      <c r="AD84" s="73"/>
      <c r="AE84" s="56"/>
      <c r="AG84" s="6" t="e">
        <f t="shared" si="15"/>
        <v>#N/A</v>
      </c>
      <c r="AH84" s="75" t="e">
        <f t="shared" si="16"/>
        <v>#N/A</v>
      </c>
      <c r="AI84" s="75" t="e">
        <f t="shared" si="17"/>
        <v>#N/A</v>
      </c>
      <c r="AJ84" s="66" t="e">
        <f t="shared" si="18"/>
        <v>#N/A</v>
      </c>
      <c r="AN84" s="75" t="e">
        <f t="shared" si="19"/>
        <v>#N/A</v>
      </c>
      <c r="AO84" s="75" t="e">
        <f t="shared" si="20"/>
        <v>#N/A</v>
      </c>
    </row>
    <row r="85" spans="16:41">
      <c r="P85" s="6"/>
      <c r="AA85" s="6"/>
      <c r="AC85" s="69"/>
      <c r="AD85" s="73"/>
      <c r="AE85" s="56"/>
      <c r="AG85" s="6" t="e">
        <f t="shared" si="15"/>
        <v>#N/A</v>
      </c>
      <c r="AH85" s="75" t="e">
        <f t="shared" si="16"/>
        <v>#N/A</v>
      </c>
      <c r="AI85" s="75" t="e">
        <f t="shared" si="17"/>
        <v>#N/A</v>
      </c>
      <c r="AJ85" s="66" t="e">
        <f t="shared" si="18"/>
        <v>#N/A</v>
      </c>
      <c r="AN85" s="75" t="e">
        <f t="shared" si="19"/>
        <v>#N/A</v>
      </c>
      <c r="AO85" s="75" t="e">
        <f t="shared" si="20"/>
        <v>#N/A</v>
      </c>
    </row>
    <row r="86" spans="16:41">
      <c r="P86" s="6"/>
      <c r="AA86" s="6"/>
      <c r="AC86" s="69"/>
      <c r="AD86" s="73"/>
      <c r="AE86" s="56"/>
      <c r="AG86" s="6" t="e">
        <f t="shared" si="15"/>
        <v>#N/A</v>
      </c>
      <c r="AH86" s="75" t="e">
        <f t="shared" si="16"/>
        <v>#N/A</v>
      </c>
      <c r="AI86" s="75" t="e">
        <f t="shared" si="17"/>
        <v>#N/A</v>
      </c>
      <c r="AJ86" s="66" t="e">
        <f t="shared" si="18"/>
        <v>#N/A</v>
      </c>
      <c r="AN86" s="75" t="e">
        <f t="shared" si="19"/>
        <v>#N/A</v>
      </c>
      <c r="AO86" s="75" t="e">
        <f t="shared" si="20"/>
        <v>#N/A</v>
      </c>
    </row>
    <row r="87" spans="16:41">
      <c r="P87" s="6"/>
      <c r="AA87" s="6"/>
      <c r="AC87" s="69"/>
      <c r="AD87" s="73"/>
      <c r="AE87" s="56"/>
      <c r="AG87" s="6" t="e">
        <f t="shared" si="15"/>
        <v>#N/A</v>
      </c>
      <c r="AH87" s="75" t="e">
        <f t="shared" si="16"/>
        <v>#N/A</v>
      </c>
      <c r="AI87" s="75" t="e">
        <f t="shared" si="17"/>
        <v>#N/A</v>
      </c>
      <c r="AJ87" s="66" t="e">
        <f t="shared" si="18"/>
        <v>#N/A</v>
      </c>
      <c r="AN87" s="75" t="e">
        <f t="shared" si="19"/>
        <v>#N/A</v>
      </c>
      <c r="AO87" s="75" t="e">
        <f t="shared" si="20"/>
        <v>#N/A</v>
      </c>
    </row>
    <row r="88" spans="16:41">
      <c r="P88" s="6"/>
      <c r="AA88" s="6"/>
      <c r="AC88" s="69"/>
      <c r="AD88" s="73"/>
      <c r="AE88" s="56"/>
      <c r="AG88" s="6" t="e">
        <f t="shared" si="15"/>
        <v>#N/A</v>
      </c>
      <c r="AH88" s="75" t="e">
        <f t="shared" si="16"/>
        <v>#N/A</v>
      </c>
      <c r="AI88" s="75" t="e">
        <f t="shared" si="17"/>
        <v>#N/A</v>
      </c>
      <c r="AJ88" s="66" t="e">
        <f t="shared" si="18"/>
        <v>#N/A</v>
      </c>
      <c r="AN88" s="75" t="e">
        <f t="shared" si="19"/>
        <v>#N/A</v>
      </c>
      <c r="AO88" s="75" t="e">
        <f t="shared" si="20"/>
        <v>#N/A</v>
      </c>
    </row>
    <row r="89" spans="16:41">
      <c r="P89" s="6"/>
      <c r="AA89" s="6"/>
      <c r="AC89" s="69"/>
      <c r="AD89" s="73"/>
      <c r="AE89" s="56"/>
      <c r="AG89" s="6" t="e">
        <f t="shared" si="15"/>
        <v>#N/A</v>
      </c>
      <c r="AH89" s="75" t="e">
        <f t="shared" si="16"/>
        <v>#N/A</v>
      </c>
      <c r="AI89" s="75" t="e">
        <f t="shared" si="17"/>
        <v>#N/A</v>
      </c>
      <c r="AJ89" s="66" t="e">
        <f t="shared" si="18"/>
        <v>#N/A</v>
      </c>
      <c r="AN89" s="75" t="e">
        <f t="shared" si="19"/>
        <v>#N/A</v>
      </c>
      <c r="AO89" s="75" t="e">
        <f t="shared" si="20"/>
        <v>#N/A</v>
      </c>
    </row>
    <row r="90" spans="16:41">
      <c r="P90" s="6"/>
      <c r="AA90" s="6"/>
      <c r="AC90" s="69"/>
      <c r="AD90" s="73"/>
      <c r="AE90" s="56"/>
      <c r="AG90" s="6" t="e">
        <f t="shared" si="15"/>
        <v>#N/A</v>
      </c>
      <c r="AH90" s="75" t="e">
        <f t="shared" si="16"/>
        <v>#N/A</v>
      </c>
      <c r="AI90" s="75" t="e">
        <f t="shared" si="17"/>
        <v>#N/A</v>
      </c>
      <c r="AJ90" s="66" t="e">
        <f t="shared" si="18"/>
        <v>#N/A</v>
      </c>
      <c r="AN90" s="75" t="e">
        <f t="shared" si="19"/>
        <v>#N/A</v>
      </c>
      <c r="AO90" s="75" t="e">
        <f t="shared" si="20"/>
        <v>#N/A</v>
      </c>
    </row>
    <row r="91" spans="16:41">
      <c r="P91" s="6"/>
      <c r="AA91" s="6"/>
      <c r="AC91" s="69"/>
      <c r="AD91" s="73"/>
      <c r="AE91" s="56"/>
      <c r="AG91" s="6" t="e">
        <f t="shared" si="15"/>
        <v>#N/A</v>
      </c>
      <c r="AH91" s="75" t="e">
        <f t="shared" si="16"/>
        <v>#N/A</v>
      </c>
      <c r="AI91" s="75" t="e">
        <f t="shared" si="17"/>
        <v>#N/A</v>
      </c>
      <c r="AJ91" s="66" t="e">
        <f t="shared" si="18"/>
        <v>#N/A</v>
      </c>
      <c r="AN91" s="75" t="e">
        <f t="shared" si="19"/>
        <v>#N/A</v>
      </c>
      <c r="AO91" s="75" t="e">
        <f t="shared" si="20"/>
        <v>#N/A</v>
      </c>
    </row>
    <row r="92" spans="16:41">
      <c r="P92" s="6"/>
      <c r="AA92" s="6"/>
      <c r="AC92" s="69"/>
      <c r="AD92" s="73"/>
      <c r="AE92" s="56"/>
      <c r="AG92" s="6" t="e">
        <f t="shared" si="15"/>
        <v>#N/A</v>
      </c>
      <c r="AH92" s="75" t="e">
        <f t="shared" si="16"/>
        <v>#N/A</v>
      </c>
      <c r="AI92" s="75" t="e">
        <f t="shared" si="17"/>
        <v>#N/A</v>
      </c>
      <c r="AJ92" s="66" t="e">
        <f t="shared" si="18"/>
        <v>#N/A</v>
      </c>
      <c r="AN92" s="75" t="e">
        <f t="shared" si="19"/>
        <v>#N/A</v>
      </c>
      <c r="AO92" s="75" t="e">
        <f t="shared" si="20"/>
        <v>#N/A</v>
      </c>
    </row>
    <row r="93" spans="16:41">
      <c r="P93" s="6"/>
      <c r="AA93" s="6"/>
      <c r="AC93" s="69"/>
      <c r="AD93" s="74"/>
      <c r="AE93" s="56"/>
      <c r="AG93" s="6" t="e">
        <f t="shared" si="15"/>
        <v>#N/A</v>
      </c>
      <c r="AH93" s="75" t="e">
        <f t="shared" si="16"/>
        <v>#N/A</v>
      </c>
      <c r="AI93" s="75" t="e">
        <f t="shared" si="17"/>
        <v>#N/A</v>
      </c>
      <c r="AJ93" s="66" t="e">
        <f t="shared" si="18"/>
        <v>#N/A</v>
      </c>
      <c r="AN93" s="75" t="e">
        <f t="shared" si="19"/>
        <v>#N/A</v>
      </c>
      <c r="AO93" s="75" t="e">
        <f t="shared" si="20"/>
        <v>#N/A</v>
      </c>
    </row>
    <row r="94" spans="16:41">
      <c r="P94" s="6"/>
      <c r="AA94" s="6"/>
      <c r="AC94" s="69"/>
      <c r="AD94" s="74"/>
      <c r="AE94" s="56"/>
      <c r="AG94" s="6" t="e">
        <f t="shared" si="15"/>
        <v>#N/A</v>
      </c>
      <c r="AH94" s="75" t="e">
        <f t="shared" si="16"/>
        <v>#N/A</v>
      </c>
      <c r="AI94" s="75" t="e">
        <f t="shared" si="17"/>
        <v>#N/A</v>
      </c>
      <c r="AJ94" s="66" t="e">
        <f t="shared" si="18"/>
        <v>#N/A</v>
      </c>
      <c r="AN94" s="75" t="e">
        <f t="shared" si="19"/>
        <v>#N/A</v>
      </c>
      <c r="AO94" s="75" t="e">
        <f t="shared" si="20"/>
        <v>#N/A</v>
      </c>
    </row>
    <row r="95" spans="16:41">
      <c r="P95" s="6"/>
      <c r="AA95" s="6"/>
      <c r="AC95" s="69"/>
      <c r="AD95" s="74"/>
      <c r="AE95" s="56"/>
      <c r="AG95" s="6" t="e">
        <f t="shared" si="15"/>
        <v>#N/A</v>
      </c>
      <c r="AH95" s="75" t="e">
        <f t="shared" si="16"/>
        <v>#N/A</v>
      </c>
      <c r="AI95" s="75" t="e">
        <f t="shared" si="17"/>
        <v>#N/A</v>
      </c>
      <c r="AJ95" s="66" t="e">
        <f t="shared" si="18"/>
        <v>#N/A</v>
      </c>
      <c r="AN95" s="75" t="e">
        <f t="shared" si="19"/>
        <v>#N/A</v>
      </c>
      <c r="AO95" s="75" t="e">
        <f t="shared" si="20"/>
        <v>#N/A</v>
      </c>
    </row>
    <row r="96" spans="16:41">
      <c r="P96" s="6"/>
      <c r="AA96" s="6"/>
      <c r="AC96" s="69"/>
      <c r="AD96" s="74"/>
      <c r="AE96" s="56"/>
      <c r="AG96" s="6" t="e">
        <f t="shared" si="15"/>
        <v>#N/A</v>
      </c>
      <c r="AH96" s="75" t="e">
        <f t="shared" si="16"/>
        <v>#N/A</v>
      </c>
      <c r="AI96" s="75" t="e">
        <f t="shared" si="17"/>
        <v>#N/A</v>
      </c>
      <c r="AJ96" s="66" t="e">
        <f t="shared" si="18"/>
        <v>#N/A</v>
      </c>
      <c r="AN96" s="75" t="e">
        <f t="shared" si="19"/>
        <v>#N/A</v>
      </c>
      <c r="AO96" s="75" t="e">
        <f t="shared" si="20"/>
        <v>#N/A</v>
      </c>
    </row>
    <row r="97" spans="16:41">
      <c r="P97" s="6"/>
      <c r="AA97" s="6"/>
      <c r="AC97" s="69"/>
      <c r="AD97" s="74"/>
      <c r="AE97" s="56"/>
      <c r="AG97" s="6" t="e">
        <f t="shared" si="15"/>
        <v>#N/A</v>
      </c>
      <c r="AH97" s="75" t="e">
        <f t="shared" si="16"/>
        <v>#N/A</v>
      </c>
      <c r="AI97" s="75" t="e">
        <f t="shared" si="17"/>
        <v>#N/A</v>
      </c>
      <c r="AJ97" s="66" t="e">
        <f t="shared" si="18"/>
        <v>#N/A</v>
      </c>
      <c r="AN97" s="75" t="e">
        <f t="shared" si="19"/>
        <v>#N/A</v>
      </c>
      <c r="AO97" s="75" t="e">
        <f t="shared" si="20"/>
        <v>#N/A</v>
      </c>
    </row>
    <row r="98" spans="16:41">
      <c r="P98" s="6"/>
      <c r="AA98" s="6"/>
      <c r="AC98" s="69"/>
      <c r="AD98" s="74"/>
      <c r="AE98" s="56"/>
      <c r="AG98" s="6" t="e">
        <f t="shared" si="15"/>
        <v>#N/A</v>
      </c>
      <c r="AH98" s="75" t="e">
        <f t="shared" si="16"/>
        <v>#N/A</v>
      </c>
      <c r="AI98" s="75" t="e">
        <f t="shared" si="17"/>
        <v>#N/A</v>
      </c>
      <c r="AJ98" s="66" t="e">
        <f t="shared" si="18"/>
        <v>#N/A</v>
      </c>
      <c r="AN98" s="75" t="e">
        <f t="shared" si="19"/>
        <v>#N/A</v>
      </c>
      <c r="AO98" s="75" t="e">
        <f t="shared" si="20"/>
        <v>#N/A</v>
      </c>
    </row>
    <row r="99" spans="16:41">
      <c r="P99" s="6"/>
      <c r="AA99" s="6"/>
      <c r="AC99" s="69"/>
      <c r="AD99" s="74"/>
      <c r="AE99" s="56"/>
      <c r="AG99" s="6" t="e">
        <f t="shared" si="15"/>
        <v>#N/A</v>
      </c>
      <c r="AH99" s="75" t="e">
        <f t="shared" si="16"/>
        <v>#N/A</v>
      </c>
      <c r="AI99" s="75" t="e">
        <f t="shared" si="17"/>
        <v>#N/A</v>
      </c>
      <c r="AJ99" s="66" t="e">
        <f t="shared" si="18"/>
        <v>#N/A</v>
      </c>
      <c r="AN99" s="75" t="e">
        <f t="shared" si="19"/>
        <v>#N/A</v>
      </c>
      <c r="AO99" s="75" t="e">
        <f t="shared" si="20"/>
        <v>#N/A</v>
      </c>
    </row>
    <row r="100" spans="16:41">
      <c r="P100" s="6"/>
      <c r="AA100" s="6"/>
      <c r="AC100" s="69"/>
      <c r="AD100" s="74"/>
      <c r="AE100" s="56"/>
      <c r="AG100" s="6" t="e">
        <f t="shared" si="15"/>
        <v>#N/A</v>
      </c>
      <c r="AH100" s="75" t="e">
        <f t="shared" si="16"/>
        <v>#N/A</v>
      </c>
      <c r="AI100" s="75" t="e">
        <f t="shared" si="17"/>
        <v>#N/A</v>
      </c>
      <c r="AJ100" s="66" t="e">
        <f t="shared" si="18"/>
        <v>#N/A</v>
      </c>
      <c r="AN100" s="75" t="e">
        <f t="shared" si="19"/>
        <v>#N/A</v>
      </c>
      <c r="AO100" s="75" t="e">
        <f t="shared" si="20"/>
        <v>#N/A</v>
      </c>
    </row>
    <row r="101" spans="16:41">
      <c r="P101" s="6"/>
      <c r="AA101" s="6"/>
      <c r="AC101" s="69"/>
      <c r="AD101" s="74"/>
      <c r="AE101" s="56"/>
      <c r="AG101" s="6" t="e">
        <f t="shared" si="15"/>
        <v>#N/A</v>
      </c>
      <c r="AH101" s="75" t="e">
        <f t="shared" si="16"/>
        <v>#N/A</v>
      </c>
      <c r="AI101" s="75" t="e">
        <f t="shared" si="17"/>
        <v>#N/A</v>
      </c>
      <c r="AJ101" s="66" t="e">
        <f t="shared" si="18"/>
        <v>#N/A</v>
      </c>
      <c r="AN101" s="75" t="e">
        <f t="shared" si="19"/>
        <v>#N/A</v>
      </c>
      <c r="AO101" s="75" t="e">
        <f t="shared" si="20"/>
        <v>#N/A</v>
      </c>
    </row>
    <row r="102" spans="16:41">
      <c r="P102" s="6"/>
      <c r="AA102" s="6"/>
      <c r="AC102" s="69"/>
      <c r="AD102" s="74"/>
      <c r="AE102" s="56"/>
      <c r="AG102" s="6" t="e">
        <f t="shared" si="15"/>
        <v>#N/A</v>
      </c>
      <c r="AH102" s="75" t="e">
        <f t="shared" si="16"/>
        <v>#N/A</v>
      </c>
      <c r="AI102" s="75" t="e">
        <f t="shared" si="17"/>
        <v>#N/A</v>
      </c>
      <c r="AJ102" s="66" t="e">
        <f t="shared" si="18"/>
        <v>#N/A</v>
      </c>
      <c r="AN102" s="75" t="e">
        <f t="shared" si="19"/>
        <v>#N/A</v>
      </c>
      <c r="AO102" s="75" t="e">
        <f t="shared" si="20"/>
        <v>#N/A</v>
      </c>
    </row>
    <row r="103" spans="16:41">
      <c r="P103" s="6"/>
      <c r="AA103" s="6"/>
      <c r="AC103" s="69"/>
      <c r="AD103" s="74"/>
      <c r="AE103" s="56"/>
      <c r="AG103" s="6" t="e">
        <f t="shared" si="15"/>
        <v>#N/A</v>
      </c>
      <c r="AH103" s="75" t="e">
        <f t="shared" si="16"/>
        <v>#N/A</v>
      </c>
      <c r="AI103" s="75" t="e">
        <f t="shared" si="17"/>
        <v>#N/A</v>
      </c>
      <c r="AJ103" s="66" t="e">
        <f t="shared" si="18"/>
        <v>#N/A</v>
      </c>
      <c r="AN103" s="75" t="e">
        <f t="shared" si="19"/>
        <v>#N/A</v>
      </c>
      <c r="AO103" s="75" t="e">
        <f t="shared" si="20"/>
        <v>#N/A</v>
      </c>
    </row>
    <row r="104" spans="16:41">
      <c r="P104" s="6"/>
      <c r="AA104" s="6"/>
      <c r="AC104" s="69"/>
      <c r="AD104" s="74"/>
      <c r="AE104" s="56"/>
      <c r="AG104" s="6" t="e">
        <f t="shared" si="15"/>
        <v>#N/A</v>
      </c>
      <c r="AH104" s="75" t="e">
        <f t="shared" si="16"/>
        <v>#N/A</v>
      </c>
      <c r="AI104" s="75" t="e">
        <f t="shared" si="17"/>
        <v>#N/A</v>
      </c>
      <c r="AJ104" s="66" t="e">
        <f t="shared" si="18"/>
        <v>#N/A</v>
      </c>
      <c r="AN104" s="75" t="e">
        <f t="shared" si="19"/>
        <v>#N/A</v>
      </c>
      <c r="AO104" s="75" t="e">
        <f t="shared" si="20"/>
        <v>#N/A</v>
      </c>
    </row>
    <row r="105" spans="16:41">
      <c r="P105" s="6"/>
      <c r="AA105" s="6"/>
      <c r="AC105" s="69"/>
      <c r="AD105" s="74"/>
      <c r="AE105" s="56"/>
      <c r="AG105" s="6" t="e">
        <f t="shared" si="15"/>
        <v>#N/A</v>
      </c>
      <c r="AH105" s="75" t="e">
        <f t="shared" si="16"/>
        <v>#N/A</v>
      </c>
      <c r="AI105" s="75" t="e">
        <f t="shared" si="17"/>
        <v>#N/A</v>
      </c>
      <c r="AJ105" s="66" t="e">
        <f t="shared" si="18"/>
        <v>#N/A</v>
      </c>
      <c r="AN105" s="75" t="e">
        <f t="shared" si="19"/>
        <v>#N/A</v>
      </c>
      <c r="AO105" s="75" t="e">
        <f t="shared" si="20"/>
        <v>#N/A</v>
      </c>
    </row>
    <row r="106" spans="16:41">
      <c r="P106" s="6"/>
      <c r="AA106" s="6"/>
      <c r="AC106" s="69"/>
      <c r="AD106" s="74"/>
      <c r="AE106" s="56"/>
      <c r="AG106" s="6" t="e">
        <f t="shared" si="15"/>
        <v>#N/A</v>
      </c>
      <c r="AH106" s="75" t="e">
        <f t="shared" si="16"/>
        <v>#N/A</v>
      </c>
      <c r="AI106" s="75" t="e">
        <f t="shared" si="17"/>
        <v>#N/A</v>
      </c>
      <c r="AJ106" s="66" t="e">
        <f t="shared" si="18"/>
        <v>#N/A</v>
      </c>
      <c r="AN106" s="75" t="e">
        <f t="shared" si="19"/>
        <v>#N/A</v>
      </c>
      <c r="AO106" s="75" t="e">
        <f t="shared" si="20"/>
        <v>#N/A</v>
      </c>
    </row>
    <row r="107" spans="16:41">
      <c r="P107" s="6"/>
      <c r="AA107" s="6"/>
      <c r="AC107" s="69"/>
      <c r="AD107" s="74"/>
      <c r="AE107" s="56"/>
      <c r="AG107" s="6" t="e">
        <f t="shared" si="15"/>
        <v>#N/A</v>
      </c>
      <c r="AH107" s="75" t="e">
        <f t="shared" si="16"/>
        <v>#N/A</v>
      </c>
      <c r="AI107" s="75" t="e">
        <f t="shared" si="17"/>
        <v>#N/A</v>
      </c>
      <c r="AJ107" s="66" t="e">
        <f t="shared" si="18"/>
        <v>#N/A</v>
      </c>
      <c r="AN107" s="75" t="e">
        <f t="shared" si="19"/>
        <v>#N/A</v>
      </c>
      <c r="AO107" s="75" t="e">
        <f t="shared" si="20"/>
        <v>#N/A</v>
      </c>
    </row>
    <row r="108" spans="16:41">
      <c r="P108" s="6"/>
      <c r="AA108" s="6"/>
      <c r="AC108" s="69"/>
      <c r="AD108" s="74"/>
      <c r="AE108" s="56"/>
      <c r="AG108" s="6" t="e">
        <f t="shared" si="15"/>
        <v>#N/A</v>
      </c>
      <c r="AH108" s="75" t="e">
        <f t="shared" si="16"/>
        <v>#N/A</v>
      </c>
      <c r="AI108" s="75" t="e">
        <f t="shared" si="17"/>
        <v>#N/A</v>
      </c>
      <c r="AJ108" s="66" t="e">
        <f t="shared" si="18"/>
        <v>#N/A</v>
      </c>
      <c r="AN108" s="75" t="e">
        <f t="shared" si="19"/>
        <v>#N/A</v>
      </c>
      <c r="AO108" s="75" t="e">
        <f t="shared" si="20"/>
        <v>#N/A</v>
      </c>
    </row>
    <row r="109" spans="16:41">
      <c r="P109" s="6"/>
      <c r="AA109" s="6"/>
      <c r="AC109" s="69"/>
      <c r="AD109" s="74"/>
      <c r="AE109" s="56"/>
      <c r="AG109" s="6" t="e">
        <f t="shared" si="15"/>
        <v>#N/A</v>
      </c>
      <c r="AH109" s="75" t="e">
        <f t="shared" si="16"/>
        <v>#N/A</v>
      </c>
      <c r="AI109" s="75" t="e">
        <f t="shared" si="17"/>
        <v>#N/A</v>
      </c>
      <c r="AJ109" s="66" t="e">
        <f t="shared" si="18"/>
        <v>#N/A</v>
      </c>
      <c r="AN109" s="75" t="e">
        <f t="shared" si="19"/>
        <v>#N/A</v>
      </c>
      <c r="AO109" s="75" t="e">
        <f t="shared" si="20"/>
        <v>#N/A</v>
      </c>
    </row>
    <row r="110" spans="16:41">
      <c r="P110" s="6"/>
      <c r="AA110" s="6"/>
      <c r="AC110" s="69"/>
      <c r="AD110" s="74"/>
      <c r="AE110" s="56"/>
      <c r="AG110" s="6" t="e">
        <f t="shared" si="15"/>
        <v>#N/A</v>
      </c>
      <c r="AH110" s="75" t="e">
        <f t="shared" si="16"/>
        <v>#N/A</v>
      </c>
      <c r="AI110" s="75" t="e">
        <f t="shared" si="17"/>
        <v>#N/A</v>
      </c>
      <c r="AJ110" s="66" t="e">
        <f t="shared" si="18"/>
        <v>#N/A</v>
      </c>
      <c r="AN110" s="75" t="e">
        <f t="shared" si="19"/>
        <v>#N/A</v>
      </c>
      <c r="AO110" s="75" t="e">
        <f t="shared" si="20"/>
        <v>#N/A</v>
      </c>
    </row>
    <row r="111" spans="16:41">
      <c r="P111" s="6"/>
      <c r="AA111" s="6"/>
      <c r="AC111" s="69"/>
      <c r="AD111" s="74"/>
      <c r="AE111" s="56"/>
      <c r="AG111" s="6" t="e">
        <f t="shared" si="15"/>
        <v>#N/A</v>
      </c>
      <c r="AH111" s="75" t="e">
        <f t="shared" si="16"/>
        <v>#N/A</v>
      </c>
      <c r="AI111" s="75" t="e">
        <f t="shared" si="17"/>
        <v>#N/A</v>
      </c>
      <c r="AJ111" s="66" t="e">
        <f t="shared" si="18"/>
        <v>#N/A</v>
      </c>
      <c r="AN111" s="75" t="e">
        <f t="shared" si="19"/>
        <v>#N/A</v>
      </c>
      <c r="AO111" s="75" t="e">
        <f t="shared" si="20"/>
        <v>#N/A</v>
      </c>
    </row>
    <row r="112" spans="16:41">
      <c r="P112" s="6"/>
      <c r="AA112" s="6"/>
      <c r="AC112" s="69"/>
      <c r="AD112" s="74"/>
      <c r="AE112" s="56"/>
      <c r="AG112" s="6" t="e">
        <f t="shared" si="15"/>
        <v>#N/A</v>
      </c>
      <c r="AH112" s="75" t="e">
        <f t="shared" si="16"/>
        <v>#N/A</v>
      </c>
      <c r="AI112" s="75" t="e">
        <f t="shared" si="17"/>
        <v>#N/A</v>
      </c>
      <c r="AJ112" s="66" t="e">
        <f t="shared" si="18"/>
        <v>#N/A</v>
      </c>
      <c r="AN112" s="75" t="e">
        <f t="shared" si="19"/>
        <v>#N/A</v>
      </c>
      <c r="AO112" s="75" t="e">
        <f t="shared" si="20"/>
        <v>#N/A</v>
      </c>
    </row>
    <row r="113" spans="16:41">
      <c r="P113" s="6"/>
      <c r="AA113" s="6"/>
      <c r="AC113" s="69"/>
      <c r="AD113" s="74"/>
      <c r="AE113" s="56"/>
      <c r="AG113" s="6" t="e">
        <f t="shared" si="15"/>
        <v>#N/A</v>
      </c>
      <c r="AH113" s="75" t="e">
        <f t="shared" si="16"/>
        <v>#N/A</v>
      </c>
      <c r="AI113" s="75" t="e">
        <f t="shared" si="17"/>
        <v>#N/A</v>
      </c>
      <c r="AJ113" s="66" t="e">
        <f t="shared" si="18"/>
        <v>#N/A</v>
      </c>
      <c r="AN113" s="75" t="e">
        <f t="shared" si="19"/>
        <v>#N/A</v>
      </c>
      <c r="AO113" s="75" t="e">
        <f t="shared" si="20"/>
        <v>#N/A</v>
      </c>
    </row>
    <row r="114" spans="16:41">
      <c r="P114" s="6"/>
      <c r="AA114" s="6"/>
      <c r="AC114" s="69"/>
      <c r="AD114" s="74"/>
      <c r="AE114" s="56"/>
      <c r="AG114" s="6" t="e">
        <f t="shared" si="15"/>
        <v>#N/A</v>
      </c>
      <c r="AH114" s="75" t="e">
        <f t="shared" si="16"/>
        <v>#N/A</v>
      </c>
      <c r="AI114" s="75" t="e">
        <f t="shared" si="17"/>
        <v>#N/A</v>
      </c>
      <c r="AJ114" s="66" t="e">
        <f t="shared" si="18"/>
        <v>#N/A</v>
      </c>
      <c r="AN114" s="75" t="e">
        <f t="shared" si="19"/>
        <v>#N/A</v>
      </c>
      <c r="AO114" s="75" t="e">
        <f t="shared" si="20"/>
        <v>#N/A</v>
      </c>
    </row>
    <row r="115" spans="16:41">
      <c r="P115" s="6"/>
      <c r="AA115" s="6"/>
      <c r="AC115" s="69"/>
      <c r="AD115" s="74"/>
      <c r="AE115" s="56"/>
      <c r="AG115" s="6" t="e">
        <f t="shared" si="15"/>
        <v>#N/A</v>
      </c>
      <c r="AH115" s="75" t="e">
        <f t="shared" si="16"/>
        <v>#N/A</v>
      </c>
      <c r="AI115" s="75" t="e">
        <f t="shared" si="17"/>
        <v>#N/A</v>
      </c>
      <c r="AJ115" s="66" t="e">
        <f t="shared" si="18"/>
        <v>#N/A</v>
      </c>
      <c r="AN115" s="75" t="e">
        <f t="shared" si="19"/>
        <v>#N/A</v>
      </c>
      <c r="AO115" s="75" t="e">
        <f t="shared" si="20"/>
        <v>#N/A</v>
      </c>
    </row>
    <row r="116" spans="16:41">
      <c r="P116" s="6"/>
      <c r="AA116" s="6"/>
      <c r="AC116" s="69"/>
      <c r="AD116" s="74"/>
      <c r="AE116" s="56"/>
      <c r="AG116" s="6" t="e">
        <f t="shared" si="15"/>
        <v>#N/A</v>
      </c>
      <c r="AH116" s="75" t="e">
        <f t="shared" si="16"/>
        <v>#N/A</v>
      </c>
      <c r="AI116" s="75" t="e">
        <f t="shared" si="17"/>
        <v>#N/A</v>
      </c>
      <c r="AJ116" s="66" t="e">
        <f t="shared" si="18"/>
        <v>#N/A</v>
      </c>
      <c r="AN116" s="75" t="e">
        <f t="shared" si="19"/>
        <v>#N/A</v>
      </c>
      <c r="AO116" s="75" t="e">
        <f t="shared" si="20"/>
        <v>#N/A</v>
      </c>
    </row>
    <row r="117" spans="16:41">
      <c r="P117" s="6"/>
      <c r="AA117" s="6"/>
      <c r="AC117" s="69"/>
      <c r="AD117" s="74"/>
      <c r="AE117" s="56"/>
      <c r="AG117" s="6" t="e">
        <f t="shared" si="15"/>
        <v>#N/A</v>
      </c>
      <c r="AH117" s="75" t="e">
        <f t="shared" si="16"/>
        <v>#N/A</v>
      </c>
      <c r="AI117" s="75" t="e">
        <f t="shared" si="17"/>
        <v>#N/A</v>
      </c>
      <c r="AJ117" s="66" t="e">
        <f t="shared" si="18"/>
        <v>#N/A</v>
      </c>
      <c r="AN117" s="75" t="e">
        <f t="shared" si="19"/>
        <v>#N/A</v>
      </c>
      <c r="AO117" s="75" t="e">
        <f t="shared" si="20"/>
        <v>#N/A</v>
      </c>
    </row>
    <row r="118" spans="16:41">
      <c r="P118" s="6"/>
      <c r="AA118" s="6"/>
      <c r="AC118" s="69"/>
      <c r="AD118" s="74"/>
      <c r="AE118" s="56"/>
      <c r="AG118" s="6" t="e">
        <f t="shared" si="15"/>
        <v>#N/A</v>
      </c>
      <c r="AH118" s="75" t="e">
        <f t="shared" si="16"/>
        <v>#N/A</v>
      </c>
      <c r="AI118" s="75" t="e">
        <f t="shared" si="17"/>
        <v>#N/A</v>
      </c>
      <c r="AJ118" s="66" t="e">
        <f t="shared" si="18"/>
        <v>#N/A</v>
      </c>
      <c r="AN118" s="75" t="e">
        <f t="shared" si="19"/>
        <v>#N/A</v>
      </c>
      <c r="AO118" s="75" t="e">
        <f t="shared" si="20"/>
        <v>#N/A</v>
      </c>
    </row>
    <row r="119" spans="16:41">
      <c r="P119" s="6"/>
      <c r="AA119" s="6"/>
      <c r="AC119" s="69"/>
      <c r="AD119" s="74"/>
      <c r="AE119" s="56"/>
      <c r="AG119" s="6" t="e">
        <f t="shared" si="15"/>
        <v>#N/A</v>
      </c>
      <c r="AH119" s="75" t="e">
        <f t="shared" si="16"/>
        <v>#N/A</v>
      </c>
      <c r="AI119" s="75" t="e">
        <f t="shared" si="17"/>
        <v>#N/A</v>
      </c>
      <c r="AJ119" s="66" t="e">
        <f t="shared" si="18"/>
        <v>#N/A</v>
      </c>
      <c r="AN119" s="75" t="e">
        <f t="shared" si="19"/>
        <v>#N/A</v>
      </c>
      <c r="AO119" s="75" t="e">
        <f t="shared" si="20"/>
        <v>#N/A</v>
      </c>
    </row>
    <row r="120" spans="16:41">
      <c r="P120" s="6"/>
      <c r="AA120" s="6"/>
      <c r="AC120" s="69"/>
      <c r="AD120" s="74"/>
      <c r="AE120" s="56"/>
      <c r="AG120" s="6" t="e">
        <f t="shared" si="15"/>
        <v>#N/A</v>
      </c>
      <c r="AH120" s="75" t="e">
        <f t="shared" si="16"/>
        <v>#N/A</v>
      </c>
      <c r="AI120" s="75" t="e">
        <f t="shared" si="17"/>
        <v>#N/A</v>
      </c>
      <c r="AJ120" s="66" t="e">
        <f t="shared" si="18"/>
        <v>#N/A</v>
      </c>
      <c r="AN120" s="75" t="e">
        <f t="shared" si="19"/>
        <v>#N/A</v>
      </c>
      <c r="AO120" s="75" t="e">
        <f t="shared" si="20"/>
        <v>#N/A</v>
      </c>
    </row>
    <row r="121" spans="16:41">
      <c r="P121" s="6"/>
      <c r="AA121" s="6"/>
      <c r="AC121" s="69"/>
      <c r="AD121" s="74"/>
      <c r="AE121" s="56"/>
      <c r="AG121" s="6" t="e">
        <f t="shared" si="15"/>
        <v>#N/A</v>
      </c>
      <c r="AH121" s="75" t="e">
        <f t="shared" si="16"/>
        <v>#N/A</v>
      </c>
      <c r="AI121" s="75" t="e">
        <f t="shared" si="17"/>
        <v>#N/A</v>
      </c>
      <c r="AJ121" s="66" t="e">
        <f t="shared" si="18"/>
        <v>#N/A</v>
      </c>
      <c r="AN121" s="75" t="e">
        <f t="shared" si="19"/>
        <v>#N/A</v>
      </c>
      <c r="AO121" s="75" t="e">
        <f t="shared" si="20"/>
        <v>#N/A</v>
      </c>
    </row>
    <row r="122" spans="16:41">
      <c r="P122" s="6"/>
      <c r="AA122" s="6"/>
      <c r="AC122" s="69"/>
      <c r="AD122" s="74"/>
      <c r="AE122" s="56"/>
      <c r="AG122" s="6" t="e">
        <f t="shared" si="15"/>
        <v>#N/A</v>
      </c>
      <c r="AH122" s="75" t="e">
        <f t="shared" si="16"/>
        <v>#N/A</v>
      </c>
      <c r="AI122" s="75" t="e">
        <f t="shared" si="17"/>
        <v>#N/A</v>
      </c>
      <c r="AJ122" s="66" t="e">
        <f t="shared" si="18"/>
        <v>#N/A</v>
      </c>
      <c r="AN122" s="75" t="e">
        <f t="shared" si="19"/>
        <v>#N/A</v>
      </c>
      <c r="AO122" s="75" t="e">
        <f t="shared" si="20"/>
        <v>#N/A</v>
      </c>
    </row>
    <row r="123" spans="16:41">
      <c r="P123" s="6"/>
      <c r="AA123" s="6"/>
      <c r="AC123" s="69"/>
      <c r="AD123" s="74"/>
      <c r="AE123" s="56"/>
      <c r="AG123" s="6" t="e">
        <f t="shared" si="15"/>
        <v>#N/A</v>
      </c>
      <c r="AH123" s="75" t="e">
        <f t="shared" si="16"/>
        <v>#N/A</v>
      </c>
      <c r="AI123" s="75" t="e">
        <f t="shared" si="17"/>
        <v>#N/A</v>
      </c>
      <c r="AJ123" s="66" t="e">
        <f t="shared" si="18"/>
        <v>#N/A</v>
      </c>
      <c r="AN123" s="75" t="e">
        <f t="shared" si="19"/>
        <v>#N/A</v>
      </c>
      <c r="AO123" s="75" t="e">
        <f t="shared" si="20"/>
        <v>#N/A</v>
      </c>
    </row>
    <row r="124" spans="16:41">
      <c r="P124" s="6"/>
      <c r="AA124" s="6"/>
      <c r="AC124" s="69"/>
      <c r="AD124" s="74"/>
      <c r="AE124" s="56"/>
      <c r="AG124" s="6" t="e">
        <f t="shared" si="15"/>
        <v>#N/A</v>
      </c>
      <c r="AH124" s="75" t="e">
        <f t="shared" si="16"/>
        <v>#N/A</v>
      </c>
      <c r="AI124" s="75" t="e">
        <f t="shared" si="17"/>
        <v>#N/A</v>
      </c>
      <c r="AJ124" s="66" t="e">
        <f t="shared" si="18"/>
        <v>#N/A</v>
      </c>
      <c r="AN124" s="75" t="e">
        <f t="shared" si="19"/>
        <v>#N/A</v>
      </c>
      <c r="AO124" s="75" t="e">
        <f t="shared" si="20"/>
        <v>#N/A</v>
      </c>
    </row>
    <row r="125" spans="16:41">
      <c r="P125" s="6"/>
      <c r="AA125" s="6"/>
      <c r="AC125" s="69"/>
      <c r="AD125" s="74"/>
      <c r="AE125" s="56"/>
      <c r="AG125" s="6" t="e">
        <f t="shared" si="15"/>
        <v>#N/A</v>
      </c>
      <c r="AH125" s="75" t="e">
        <f t="shared" si="16"/>
        <v>#N/A</v>
      </c>
      <c r="AI125" s="75" t="e">
        <f t="shared" si="17"/>
        <v>#N/A</v>
      </c>
      <c r="AJ125" s="66" t="e">
        <f t="shared" si="18"/>
        <v>#N/A</v>
      </c>
      <c r="AN125" s="75" t="e">
        <f t="shared" si="19"/>
        <v>#N/A</v>
      </c>
      <c r="AO125" s="75" t="e">
        <f t="shared" si="20"/>
        <v>#N/A</v>
      </c>
    </row>
    <row r="126" spans="16:41">
      <c r="P126" s="6"/>
      <c r="AA126" s="6"/>
      <c r="AC126" s="69"/>
      <c r="AD126" s="74"/>
      <c r="AE126" s="56"/>
      <c r="AG126" s="6" t="e">
        <f t="shared" si="15"/>
        <v>#N/A</v>
      </c>
      <c r="AH126" s="75" t="e">
        <f t="shared" si="16"/>
        <v>#N/A</v>
      </c>
      <c r="AI126" s="75" t="e">
        <f t="shared" si="17"/>
        <v>#N/A</v>
      </c>
      <c r="AJ126" s="66" t="e">
        <f t="shared" si="18"/>
        <v>#N/A</v>
      </c>
      <c r="AN126" s="75" t="e">
        <f t="shared" si="19"/>
        <v>#N/A</v>
      </c>
      <c r="AO126" s="75" t="e">
        <f t="shared" si="20"/>
        <v>#N/A</v>
      </c>
    </row>
    <row r="127" spans="16:41">
      <c r="P127" s="6"/>
      <c r="AA127" s="6"/>
      <c r="AC127" s="69"/>
      <c r="AD127" s="74"/>
      <c r="AE127" s="56"/>
      <c r="AG127" s="6" t="e">
        <f t="shared" si="15"/>
        <v>#N/A</v>
      </c>
      <c r="AH127" s="75" t="e">
        <f t="shared" si="16"/>
        <v>#N/A</v>
      </c>
      <c r="AI127" s="75" t="e">
        <f t="shared" si="17"/>
        <v>#N/A</v>
      </c>
      <c r="AJ127" s="66" t="e">
        <f t="shared" si="18"/>
        <v>#N/A</v>
      </c>
      <c r="AN127" s="75" t="e">
        <f t="shared" si="19"/>
        <v>#N/A</v>
      </c>
      <c r="AO127" s="75" t="e">
        <f t="shared" si="20"/>
        <v>#N/A</v>
      </c>
    </row>
    <row r="128" spans="16:41">
      <c r="P128" s="6"/>
      <c r="AA128" s="6"/>
      <c r="AC128" s="69"/>
      <c r="AD128" s="74"/>
      <c r="AE128" s="56"/>
      <c r="AG128" s="6" t="e">
        <f t="shared" si="15"/>
        <v>#N/A</v>
      </c>
      <c r="AH128" s="75" t="e">
        <f t="shared" si="16"/>
        <v>#N/A</v>
      </c>
      <c r="AI128" s="75" t="e">
        <f t="shared" si="17"/>
        <v>#N/A</v>
      </c>
      <c r="AJ128" s="66" t="e">
        <f t="shared" si="18"/>
        <v>#N/A</v>
      </c>
      <c r="AN128" s="75" t="e">
        <f t="shared" si="19"/>
        <v>#N/A</v>
      </c>
      <c r="AO128" s="75" t="e">
        <f t="shared" si="20"/>
        <v>#N/A</v>
      </c>
    </row>
    <row r="129" spans="16:41">
      <c r="P129" s="6"/>
      <c r="AA129" s="6"/>
      <c r="AC129" s="69"/>
      <c r="AD129" s="74"/>
      <c r="AE129" s="56"/>
      <c r="AG129" s="6" t="e">
        <f t="shared" si="15"/>
        <v>#N/A</v>
      </c>
      <c r="AH129" s="75" t="e">
        <f t="shared" si="16"/>
        <v>#N/A</v>
      </c>
      <c r="AI129" s="75" t="e">
        <f t="shared" si="17"/>
        <v>#N/A</v>
      </c>
      <c r="AJ129" s="66" t="e">
        <f t="shared" si="18"/>
        <v>#N/A</v>
      </c>
      <c r="AN129" s="75" t="e">
        <f t="shared" si="19"/>
        <v>#N/A</v>
      </c>
      <c r="AO129" s="75" t="e">
        <f t="shared" si="20"/>
        <v>#N/A</v>
      </c>
    </row>
    <row r="130" spans="16:41">
      <c r="P130" s="6"/>
      <c r="AA130" s="6"/>
      <c r="AC130" s="69"/>
      <c r="AD130" s="74"/>
      <c r="AE130" s="56"/>
      <c r="AG130" s="6" t="e">
        <f t="shared" ref="AG130:AG193" si="21">IF($AC130="",NA(),AC130)</f>
        <v>#N/A</v>
      </c>
      <c r="AH130" s="75" t="e">
        <f t="shared" ref="AH130:AH193" si="22">IF($AK$1, AN130, NA())</f>
        <v>#N/A</v>
      </c>
      <c r="AI130" s="75" t="e">
        <f t="shared" ref="AI130:AI193" si="23">IF($AL$1, AN130, NA())</f>
        <v>#N/A</v>
      </c>
      <c r="AJ130" s="66" t="e">
        <f t="shared" ref="AJ130:AJ193" si="24">(AN130-AO130)*100</f>
        <v>#N/A</v>
      </c>
      <c r="AN130" s="75" t="e">
        <f t="shared" ref="AN130:AN193" si="25">IF($AC130="",NA(),AD130)</f>
        <v>#N/A</v>
      </c>
      <c r="AO130" s="75" t="e">
        <f t="shared" ref="AO130:AO193" si="26">IF($AC130="",NA(),AE130)</f>
        <v>#N/A</v>
      </c>
    </row>
    <row r="131" spans="16:41">
      <c r="P131" s="6"/>
      <c r="AA131" s="6"/>
      <c r="AC131" s="69"/>
      <c r="AD131" s="74"/>
      <c r="AE131" s="56"/>
      <c r="AG131" s="6" t="e">
        <f t="shared" si="21"/>
        <v>#N/A</v>
      </c>
      <c r="AH131" s="75" t="e">
        <f t="shared" si="22"/>
        <v>#N/A</v>
      </c>
      <c r="AI131" s="75" t="e">
        <f t="shared" si="23"/>
        <v>#N/A</v>
      </c>
      <c r="AJ131" s="66" t="e">
        <f t="shared" si="24"/>
        <v>#N/A</v>
      </c>
      <c r="AN131" s="75" t="e">
        <f t="shared" si="25"/>
        <v>#N/A</v>
      </c>
      <c r="AO131" s="75" t="e">
        <f t="shared" si="26"/>
        <v>#N/A</v>
      </c>
    </row>
    <row r="132" spans="16:41">
      <c r="P132" s="6"/>
      <c r="AA132" s="6"/>
      <c r="AC132" s="69"/>
      <c r="AD132" s="74"/>
      <c r="AE132" s="56"/>
      <c r="AG132" s="6" t="e">
        <f t="shared" si="21"/>
        <v>#N/A</v>
      </c>
      <c r="AH132" s="75" t="e">
        <f t="shared" si="22"/>
        <v>#N/A</v>
      </c>
      <c r="AI132" s="75" t="e">
        <f t="shared" si="23"/>
        <v>#N/A</v>
      </c>
      <c r="AJ132" s="66" t="e">
        <f t="shared" si="24"/>
        <v>#N/A</v>
      </c>
      <c r="AN132" s="75" t="e">
        <f t="shared" si="25"/>
        <v>#N/A</v>
      </c>
      <c r="AO132" s="75" t="e">
        <f t="shared" si="26"/>
        <v>#N/A</v>
      </c>
    </row>
    <row r="133" spans="16:41">
      <c r="P133" s="6"/>
      <c r="AA133" s="6"/>
      <c r="AC133" s="69"/>
      <c r="AD133" s="74"/>
      <c r="AE133" s="56"/>
      <c r="AG133" s="6" t="e">
        <f t="shared" si="21"/>
        <v>#N/A</v>
      </c>
      <c r="AH133" s="75" t="e">
        <f t="shared" si="22"/>
        <v>#N/A</v>
      </c>
      <c r="AI133" s="75" t="e">
        <f t="shared" si="23"/>
        <v>#N/A</v>
      </c>
      <c r="AJ133" s="66" t="e">
        <f t="shared" si="24"/>
        <v>#N/A</v>
      </c>
      <c r="AN133" s="75" t="e">
        <f t="shared" si="25"/>
        <v>#N/A</v>
      </c>
      <c r="AO133" s="75" t="e">
        <f t="shared" si="26"/>
        <v>#N/A</v>
      </c>
    </row>
    <row r="134" spans="16:41">
      <c r="P134" s="6"/>
      <c r="AA134" s="6"/>
      <c r="AC134" s="69"/>
      <c r="AD134" s="74"/>
      <c r="AE134" s="56"/>
      <c r="AG134" s="6" t="e">
        <f t="shared" si="21"/>
        <v>#N/A</v>
      </c>
      <c r="AH134" s="75" t="e">
        <f t="shared" si="22"/>
        <v>#N/A</v>
      </c>
      <c r="AI134" s="75" t="e">
        <f t="shared" si="23"/>
        <v>#N/A</v>
      </c>
      <c r="AJ134" s="66" t="e">
        <f t="shared" si="24"/>
        <v>#N/A</v>
      </c>
      <c r="AN134" s="75" t="e">
        <f t="shared" si="25"/>
        <v>#N/A</v>
      </c>
      <c r="AO134" s="75" t="e">
        <f t="shared" si="26"/>
        <v>#N/A</v>
      </c>
    </row>
    <row r="135" spans="16:41">
      <c r="P135" s="6"/>
      <c r="AA135" s="6"/>
      <c r="AC135" s="69"/>
      <c r="AD135" s="74"/>
      <c r="AE135" s="56"/>
      <c r="AG135" s="6" t="e">
        <f t="shared" si="21"/>
        <v>#N/A</v>
      </c>
      <c r="AH135" s="75" t="e">
        <f t="shared" si="22"/>
        <v>#N/A</v>
      </c>
      <c r="AI135" s="75" t="e">
        <f t="shared" si="23"/>
        <v>#N/A</v>
      </c>
      <c r="AJ135" s="66" t="e">
        <f t="shared" si="24"/>
        <v>#N/A</v>
      </c>
      <c r="AN135" s="75" t="e">
        <f t="shared" si="25"/>
        <v>#N/A</v>
      </c>
      <c r="AO135" s="75" t="e">
        <f t="shared" si="26"/>
        <v>#N/A</v>
      </c>
    </row>
    <row r="136" spans="16:41">
      <c r="P136" s="6"/>
      <c r="AA136" s="6"/>
      <c r="AC136" s="69"/>
      <c r="AD136" s="74"/>
      <c r="AE136" s="56"/>
      <c r="AG136" s="6" t="e">
        <f t="shared" si="21"/>
        <v>#N/A</v>
      </c>
      <c r="AH136" s="75" t="e">
        <f t="shared" si="22"/>
        <v>#N/A</v>
      </c>
      <c r="AI136" s="75" t="e">
        <f t="shared" si="23"/>
        <v>#N/A</v>
      </c>
      <c r="AJ136" s="66" t="e">
        <f t="shared" si="24"/>
        <v>#N/A</v>
      </c>
      <c r="AN136" s="75" t="e">
        <f t="shared" si="25"/>
        <v>#N/A</v>
      </c>
      <c r="AO136" s="75" t="e">
        <f t="shared" si="26"/>
        <v>#N/A</v>
      </c>
    </row>
    <row r="137" spans="16:41">
      <c r="P137" s="6"/>
      <c r="AA137" s="6"/>
      <c r="AC137" s="69"/>
      <c r="AD137" s="74"/>
      <c r="AE137" s="56"/>
      <c r="AG137" s="6" t="e">
        <f t="shared" si="21"/>
        <v>#N/A</v>
      </c>
      <c r="AH137" s="75" t="e">
        <f t="shared" si="22"/>
        <v>#N/A</v>
      </c>
      <c r="AI137" s="75" t="e">
        <f t="shared" si="23"/>
        <v>#N/A</v>
      </c>
      <c r="AJ137" s="66" t="e">
        <f t="shared" si="24"/>
        <v>#N/A</v>
      </c>
      <c r="AN137" s="75" t="e">
        <f t="shared" si="25"/>
        <v>#N/A</v>
      </c>
      <c r="AO137" s="75" t="e">
        <f t="shared" si="26"/>
        <v>#N/A</v>
      </c>
    </row>
    <row r="138" spans="16:41">
      <c r="P138" s="6"/>
      <c r="AA138" s="6"/>
      <c r="AC138" s="69"/>
      <c r="AD138" s="74"/>
      <c r="AE138" s="56"/>
      <c r="AG138" s="6" t="e">
        <f t="shared" si="21"/>
        <v>#N/A</v>
      </c>
      <c r="AH138" s="75" t="e">
        <f t="shared" si="22"/>
        <v>#N/A</v>
      </c>
      <c r="AI138" s="75" t="e">
        <f t="shared" si="23"/>
        <v>#N/A</v>
      </c>
      <c r="AJ138" s="66" t="e">
        <f t="shared" si="24"/>
        <v>#N/A</v>
      </c>
      <c r="AN138" s="75" t="e">
        <f t="shared" si="25"/>
        <v>#N/A</v>
      </c>
      <c r="AO138" s="75" t="e">
        <f t="shared" si="26"/>
        <v>#N/A</v>
      </c>
    </row>
    <row r="139" spans="16:41">
      <c r="P139" s="6"/>
      <c r="AA139" s="6"/>
      <c r="AC139" s="69"/>
      <c r="AD139" s="74"/>
      <c r="AE139" s="56"/>
      <c r="AG139" s="6" t="e">
        <f t="shared" si="21"/>
        <v>#N/A</v>
      </c>
      <c r="AH139" s="75" t="e">
        <f t="shared" si="22"/>
        <v>#N/A</v>
      </c>
      <c r="AI139" s="75" t="e">
        <f t="shared" si="23"/>
        <v>#N/A</v>
      </c>
      <c r="AJ139" s="66" t="e">
        <f t="shared" si="24"/>
        <v>#N/A</v>
      </c>
      <c r="AN139" s="75" t="e">
        <f t="shared" si="25"/>
        <v>#N/A</v>
      </c>
      <c r="AO139" s="75" t="e">
        <f t="shared" si="26"/>
        <v>#N/A</v>
      </c>
    </row>
    <row r="140" spans="16:41">
      <c r="P140" s="6"/>
      <c r="AA140" s="6"/>
      <c r="AC140" s="69"/>
      <c r="AD140" s="74"/>
      <c r="AE140" s="56"/>
      <c r="AG140" s="6" t="e">
        <f t="shared" si="21"/>
        <v>#N/A</v>
      </c>
      <c r="AH140" s="75" t="e">
        <f t="shared" si="22"/>
        <v>#N/A</v>
      </c>
      <c r="AI140" s="75" t="e">
        <f t="shared" si="23"/>
        <v>#N/A</v>
      </c>
      <c r="AJ140" s="66" t="e">
        <f t="shared" si="24"/>
        <v>#N/A</v>
      </c>
      <c r="AN140" s="75" t="e">
        <f t="shared" si="25"/>
        <v>#N/A</v>
      </c>
      <c r="AO140" s="75" t="e">
        <f t="shared" si="26"/>
        <v>#N/A</v>
      </c>
    </row>
    <row r="141" spans="16:41">
      <c r="P141" s="6"/>
      <c r="AA141" s="6"/>
      <c r="AC141" s="69"/>
      <c r="AD141" s="74"/>
      <c r="AE141" s="56"/>
      <c r="AG141" s="6" t="e">
        <f t="shared" si="21"/>
        <v>#N/A</v>
      </c>
      <c r="AH141" s="75" t="e">
        <f t="shared" si="22"/>
        <v>#N/A</v>
      </c>
      <c r="AI141" s="75" t="e">
        <f t="shared" si="23"/>
        <v>#N/A</v>
      </c>
      <c r="AJ141" s="66" t="e">
        <f t="shared" si="24"/>
        <v>#N/A</v>
      </c>
      <c r="AN141" s="75" t="e">
        <f t="shared" si="25"/>
        <v>#N/A</v>
      </c>
      <c r="AO141" s="75" t="e">
        <f t="shared" si="26"/>
        <v>#N/A</v>
      </c>
    </row>
    <row r="142" spans="16:41">
      <c r="P142" s="6"/>
      <c r="AA142" s="6"/>
      <c r="AC142" s="69"/>
      <c r="AD142" s="74"/>
      <c r="AE142" s="56"/>
      <c r="AG142" s="6" t="e">
        <f t="shared" si="21"/>
        <v>#N/A</v>
      </c>
      <c r="AH142" s="75" t="e">
        <f t="shared" si="22"/>
        <v>#N/A</v>
      </c>
      <c r="AI142" s="75" t="e">
        <f t="shared" si="23"/>
        <v>#N/A</v>
      </c>
      <c r="AJ142" s="66" t="e">
        <f t="shared" si="24"/>
        <v>#N/A</v>
      </c>
      <c r="AN142" s="75" t="e">
        <f t="shared" si="25"/>
        <v>#N/A</v>
      </c>
      <c r="AO142" s="75" t="e">
        <f t="shared" si="26"/>
        <v>#N/A</v>
      </c>
    </row>
    <row r="143" spans="16:41">
      <c r="P143" s="6"/>
      <c r="AA143" s="6"/>
      <c r="AC143" s="69"/>
      <c r="AD143" s="74"/>
      <c r="AE143" s="56"/>
      <c r="AG143" s="6" t="e">
        <f t="shared" si="21"/>
        <v>#N/A</v>
      </c>
      <c r="AH143" s="75" t="e">
        <f t="shared" si="22"/>
        <v>#N/A</v>
      </c>
      <c r="AI143" s="75" t="e">
        <f t="shared" si="23"/>
        <v>#N/A</v>
      </c>
      <c r="AJ143" s="66" t="e">
        <f t="shared" si="24"/>
        <v>#N/A</v>
      </c>
      <c r="AN143" s="75" t="e">
        <f t="shared" si="25"/>
        <v>#N/A</v>
      </c>
      <c r="AO143" s="75" t="e">
        <f t="shared" si="26"/>
        <v>#N/A</v>
      </c>
    </row>
    <row r="144" spans="16:41">
      <c r="P144" s="6"/>
      <c r="AA144" s="6"/>
      <c r="AC144" s="69"/>
      <c r="AD144" s="74"/>
      <c r="AE144" s="56"/>
      <c r="AG144" s="6" t="e">
        <f t="shared" si="21"/>
        <v>#N/A</v>
      </c>
      <c r="AH144" s="75" t="e">
        <f t="shared" si="22"/>
        <v>#N/A</v>
      </c>
      <c r="AI144" s="75" t="e">
        <f t="shared" si="23"/>
        <v>#N/A</v>
      </c>
      <c r="AJ144" s="66" t="e">
        <f t="shared" si="24"/>
        <v>#N/A</v>
      </c>
      <c r="AN144" s="75" t="e">
        <f t="shared" si="25"/>
        <v>#N/A</v>
      </c>
      <c r="AO144" s="75" t="e">
        <f t="shared" si="26"/>
        <v>#N/A</v>
      </c>
    </row>
    <row r="145" spans="16:41">
      <c r="P145" s="6"/>
      <c r="AA145" s="6"/>
      <c r="AC145" s="69"/>
      <c r="AD145" s="74"/>
      <c r="AE145" s="56"/>
      <c r="AG145" s="6" t="e">
        <f t="shared" si="21"/>
        <v>#N/A</v>
      </c>
      <c r="AH145" s="75" t="e">
        <f t="shared" si="22"/>
        <v>#N/A</v>
      </c>
      <c r="AI145" s="75" t="e">
        <f t="shared" si="23"/>
        <v>#N/A</v>
      </c>
      <c r="AJ145" s="66" t="e">
        <f t="shared" si="24"/>
        <v>#N/A</v>
      </c>
      <c r="AN145" s="75" t="e">
        <f t="shared" si="25"/>
        <v>#N/A</v>
      </c>
      <c r="AO145" s="75" t="e">
        <f t="shared" si="26"/>
        <v>#N/A</v>
      </c>
    </row>
    <row r="146" spans="16:41">
      <c r="P146" s="6"/>
      <c r="AA146" s="6"/>
      <c r="AC146" s="69"/>
      <c r="AD146" s="74"/>
      <c r="AE146" s="56"/>
      <c r="AG146" s="6" t="e">
        <f t="shared" si="21"/>
        <v>#N/A</v>
      </c>
      <c r="AH146" s="75" t="e">
        <f t="shared" si="22"/>
        <v>#N/A</v>
      </c>
      <c r="AI146" s="75" t="e">
        <f t="shared" si="23"/>
        <v>#N/A</v>
      </c>
      <c r="AJ146" s="66" t="e">
        <f t="shared" si="24"/>
        <v>#N/A</v>
      </c>
      <c r="AN146" s="75" t="e">
        <f t="shared" si="25"/>
        <v>#N/A</v>
      </c>
      <c r="AO146" s="75" t="e">
        <f t="shared" si="26"/>
        <v>#N/A</v>
      </c>
    </row>
    <row r="147" spans="16:41">
      <c r="P147" s="6"/>
      <c r="AA147" s="6"/>
      <c r="AC147" s="69"/>
      <c r="AD147" s="74"/>
      <c r="AE147" s="56"/>
      <c r="AG147" s="6" t="e">
        <f t="shared" si="21"/>
        <v>#N/A</v>
      </c>
      <c r="AH147" s="75" t="e">
        <f t="shared" si="22"/>
        <v>#N/A</v>
      </c>
      <c r="AI147" s="75" t="e">
        <f t="shared" si="23"/>
        <v>#N/A</v>
      </c>
      <c r="AJ147" s="66" t="e">
        <f t="shared" si="24"/>
        <v>#N/A</v>
      </c>
      <c r="AN147" s="75" t="e">
        <f t="shared" si="25"/>
        <v>#N/A</v>
      </c>
      <c r="AO147" s="75" t="e">
        <f t="shared" si="26"/>
        <v>#N/A</v>
      </c>
    </row>
    <row r="148" spans="16:41">
      <c r="P148" s="6"/>
      <c r="AA148" s="6"/>
      <c r="AC148" s="69"/>
      <c r="AD148" s="74"/>
      <c r="AE148" s="56"/>
      <c r="AG148" s="6" t="e">
        <f t="shared" si="21"/>
        <v>#N/A</v>
      </c>
      <c r="AH148" s="75" t="e">
        <f t="shared" si="22"/>
        <v>#N/A</v>
      </c>
      <c r="AI148" s="75" t="e">
        <f t="shared" si="23"/>
        <v>#N/A</v>
      </c>
      <c r="AJ148" s="66" t="e">
        <f t="shared" si="24"/>
        <v>#N/A</v>
      </c>
      <c r="AN148" s="75" t="e">
        <f t="shared" si="25"/>
        <v>#N/A</v>
      </c>
      <c r="AO148" s="75" t="e">
        <f t="shared" si="26"/>
        <v>#N/A</v>
      </c>
    </row>
    <row r="149" spans="16:41">
      <c r="P149" s="6"/>
      <c r="AA149" s="6"/>
      <c r="AC149" s="69"/>
      <c r="AD149" s="74"/>
      <c r="AE149" s="56"/>
      <c r="AG149" s="6" t="e">
        <f t="shared" si="21"/>
        <v>#N/A</v>
      </c>
      <c r="AH149" s="75" t="e">
        <f t="shared" si="22"/>
        <v>#N/A</v>
      </c>
      <c r="AI149" s="75" t="e">
        <f t="shared" si="23"/>
        <v>#N/A</v>
      </c>
      <c r="AJ149" s="66" t="e">
        <f t="shared" si="24"/>
        <v>#N/A</v>
      </c>
      <c r="AN149" s="75" t="e">
        <f t="shared" si="25"/>
        <v>#N/A</v>
      </c>
      <c r="AO149" s="75" t="e">
        <f t="shared" si="26"/>
        <v>#N/A</v>
      </c>
    </row>
    <row r="150" spans="16:41">
      <c r="P150" s="6"/>
      <c r="AA150" s="6"/>
      <c r="AC150" s="69"/>
      <c r="AD150" s="74"/>
      <c r="AE150" s="56"/>
      <c r="AG150" s="6" t="e">
        <f t="shared" si="21"/>
        <v>#N/A</v>
      </c>
      <c r="AH150" s="75" t="e">
        <f t="shared" si="22"/>
        <v>#N/A</v>
      </c>
      <c r="AI150" s="75" t="e">
        <f t="shared" si="23"/>
        <v>#N/A</v>
      </c>
      <c r="AJ150" s="66" t="e">
        <f t="shared" si="24"/>
        <v>#N/A</v>
      </c>
      <c r="AN150" s="75" t="e">
        <f t="shared" si="25"/>
        <v>#N/A</v>
      </c>
      <c r="AO150" s="75" t="e">
        <f t="shared" si="26"/>
        <v>#N/A</v>
      </c>
    </row>
    <row r="151" spans="16:41">
      <c r="P151" s="6"/>
      <c r="AA151" s="6"/>
      <c r="AC151" s="69"/>
      <c r="AD151" s="74"/>
      <c r="AE151" s="56"/>
      <c r="AG151" s="6" t="e">
        <f t="shared" si="21"/>
        <v>#N/A</v>
      </c>
      <c r="AH151" s="75" t="e">
        <f t="shared" si="22"/>
        <v>#N/A</v>
      </c>
      <c r="AI151" s="75" t="e">
        <f t="shared" si="23"/>
        <v>#N/A</v>
      </c>
      <c r="AJ151" s="66" t="e">
        <f t="shared" si="24"/>
        <v>#N/A</v>
      </c>
      <c r="AN151" s="75" t="e">
        <f t="shared" si="25"/>
        <v>#N/A</v>
      </c>
      <c r="AO151" s="75" t="e">
        <f t="shared" si="26"/>
        <v>#N/A</v>
      </c>
    </row>
    <row r="152" spans="16:41">
      <c r="P152" s="6"/>
      <c r="AA152" s="6"/>
      <c r="AC152" s="69"/>
      <c r="AD152" s="74"/>
      <c r="AE152" s="56"/>
      <c r="AG152" s="6" t="e">
        <f t="shared" si="21"/>
        <v>#N/A</v>
      </c>
      <c r="AH152" s="75" t="e">
        <f t="shared" si="22"/>
        <v>#N/A</v>
      </c>
      <c r="AI152" s="75" t="e">
        <f t="shared" si="23"/>
        <v>#N/A</v>
      </c>
      <c r="AJ152" s="66" t="e">
        <f t="shared" si="24"/>
        <v>#N/A</v>
      </c>
      <c r="AN152" s="75" t="e">
        <f t="shared" si="25"/>
        <v>#N/A</v>
      </c>
      <c r="AO152" s="75" t="e">
        <f t="shared" si="26"/>
        <v>#N/A</v>
      </c>
    </row>
    <row r="153" spans="16:41">
      <c r="P153" s="6"/>
      <c r="AA153" s="6"/>
      <c r="AC153" s="69"/>
      <c r="AD153" s="74"/>
      <c r="AE153" s="56"/>
      <c r="AG153" s="6" t="e">
        <f t="shared" si="21"/>
        <v>#N/A</v>
      </c>
      <c r="AH153" s="75" t="e">
        <f t="shared" si="22"/>
        <v>#N/A</v>
      </c>
      <c r="AI153" s="75" t="e">
        <f t="shared" si="23"/>
        <v>#N/A</v>
      </c>
      <c r="AJ153" s="66" t="e">
        <f t="shared" si="24"/>
        <v>#N/A</v>
      </c>
      <c r="AN153" s="75" t="e">
        <f t="shared" si="25"/>
        <v>#N/A</v>
      </c>
      <c r="AO153" s="75" t="e">
        <f t="shared" si="26"/>
        <v>#N/A</v>
      </c>
    </row>
    <row r="154" spans="16:41">
      <c r="P154" s="6"/>
      <c r="AA154" s="6"/>
      <c r="AC154" s="69"/>
      <c r="AD154" s="74"/>
      <c r="AE154" s="56"/>
      <c r="AG154" s="6" t="e">
        <f t="shared" si="21"/>
        <v>#N/A</v>
      </c>
      <c r="AH154" s="75" t="e">
        <f t="shared" si="22"/>
        <v>#N/A</v>
      </c>
      <c r="AI154" s="75" t="e">
        <f t="shared" si="23"/>
        <v>#N/A</v>
      </c>
      <c r="AJ154" s="66" t="e">
        <f t="shared" si="24"/>
        <v>#N/A</v>
      </c>
      <c r="AN154" s="75" t="e">
        <f t="shared" si="25"/>
        <v>#N/A</v>
      </c>
      <c r="AO154" s="75" t="e">
        <f t="shared" si="26"/>
        <v>#N/A</v>
      </c>
    </row>
    <row r="155" spans="16:41">
      <c r="P155" s="6"/>
      <c r="AA155" s="6"/>
      <c r="AC155" s="69"/>
      <c r="AD155" s="74"/>
      <c r="AE155" s="56"/>
      <c r="AG155" s="6" t="e">
        <f t="shared" si="21"/>
        <v>#N/A</v>
      </c>
      <c r="AH155" s="75" t="e">
        <f t="shared" si="22"/>
        <v>#N/A</v>
      </c>
      <c r="AI155" s="75" t="e">
        <f t="shared" si="23"/>
        <v>#N/A</v>
      </c>
      <c r="AJ155" s="66" t="e">
        <f t="shared" si="24"/>
        <v>#N/A</v>
      </c>
      <c r="AN155" s="75" t="e">
        <f t="shared" si="25"/>
        <v>#N/A</v>
      </c>
      <c r="AO155" s="75" t="e">
        <f t="shared" si="26"/>
        <v>#N/A</v>
      </c>
    </row>
    <row r="156" spans="16:41">
      <c r="P156" s="6"/>
      <c r="AA156" s="6"/>
      <c r="AC156" s="69"/>
      <c r="AD156" s="74"/>
      <c r="AE156" s="56"/>
      <c r="AG156" s="6" t="e">
        <f t="shared" si="21"/>
        <v>#N/A</v>
      </c>
      <c r="AH156" s="75" t="e">
        <f t="shared" si="22"/>
        <v>#N/A</v>
      </c>
      <c r="AI156" s="75" t="e">
        <f t="shared" si="23"/>
        <v>#N/A</v>
      </c>
      <c r="AJ156" s="66" t="e">
        <f t="shared" si="24"/>
        <v>#N/A</v>
      </c>
      <c r="AN156" s="75" t="e">
        <f t="shared" si="25"/>
        <v>#N/A</v>
      </c>
      <c r="AO156" s="75" t="e">
        <f t="shared" si="26"/>
        <v>#N/A</v>
      </c>
    </row>
    <row r="157" spans="16:41">
      <c r="P157" s="6"/>
      <c r="AA157" s="6"/>
      <c r="AC157" s="69"/>
      <c r="AD157" s="74"/>
      <c r="AE157" s="56"/>
      <c r="AG157" s="6" t="e">
        <f t="shared" si="21"/>
        <v>#N/A</v>
      </c>
      <c r="AH157" s="75" t="e">
        <f t="shared" si="22"/>
        <v>#N/A</v>
      </c>
      <c r="AI157" s="75" t="e">
        <f t="shared" si="23"/>
        <v>#N/A</v>
      </c>
      <c r="AJ157" s="66" t="e">
        <f t="shared" si="24"/>
        <v>#N/A</v>
      </c>
      <c r="AN157" s="75" t="e">
        <f t="shared" si="25"/>
        <v>#N/A</v>
      </c>
      <c r="AO157" s="75" t="e">
        <f t="shared" si="26"/>
        <v>#N/A</v>
      </c>
    </row>
    <row r="158" spans="16:41">
      <c r="P158" s="6"/>
      <c r="AA158" s="6"/>
      <c r="AC158" s="69"/>
      <c r="AD158" s="74"/>
      <c r="AE158" s="56"/>
      <c r="AG158" s="6" t="e">
        <f t="shared" si="21"/>
        <v>#N/A</v>
      </c>
      <c r="AH158" s="75" t="e">
        <f t="shared" si="22"/>
        <v>#N/A</v>
      </c>
      <c r="AI158" s="75" t="e">
        <f t="shared" si="23"/>
        <v>#N/A</v>
      </c>
      <c r="AJ158" s="66" t="e">
        <f t="shared" si="24"/>
        <v>#N/A</v>
      </c>
      <c r="AN158" s="75" t="e">
        <f t="shared" si="25"/>
        <v>#N/A</v>
      </c>
      <c r="AO158" s="75" t="e">
        <f t="shared" si="26"/>
        <v>#N/A</v>
      </c>
    </row>
    <row r="159" spans="16:41">
      <c r="P159" s="6"/>
      <c r="AA159" s="6"/>
      <c r="AC159" s="69"/>
      <c r="AD159" s="74"/>
      <c r="AE159" s="56"/>
      <c r="AG159" s="6" t="e">
        <f t="shared" si="21"/>
        <v>#N/A</v>
      </c>
      <c r="AH159" s="75" t="e">
        <f t="shared" si="22"/>
        <v>#N/A</v>
      </c>
      <c r="AI159" s="75" t="e">
        <f t="shared" si="23"/>
        <v>#N/A</v>
      </c>
      <c r="AJ159" s="66" t="e">
        <f t="shared" si="24"/>
        <v>#N/A</v>
      </c>
      <c r="AN159" s="75" t="e">
        <f t="shared" si="25"/>
        <v>#N/A</v>
      </c>
      <c r="AO159" s="75" t="e">
        <f t="shared" si="26"/>
        <v>#N/A</v>
      </c>
    </row>
    <row r="160" spans="16:41">
      <c r="P160" s="6"/>
      <c r="AA160" s="6"/>
      <c r="AC160" s="69"/>
      <c r="AD160" s="74"/>
      <c r="AE160" s="56"/>
      <c r="AG160" s="6" t="e">
        <f t="shared" si="21"/>
        <v>#N/A</v>
      </c>
      <c r="AH160" s="75" t="e">
        <f t="shared" si="22"/>
        <v>#N/A</v>
      </c>
      <c r="AI160" s="75" t="e">
        <f t="shared" si="23"/>
        <v>#N/A</v>
      </c>
      <c r="AJ160" s="66" t="e">
        <f t="shared" si="24"/>
        <v>#N/A</v>
      </c>
      <c r="AN160" s="75" t="e">
        <f t="shared" si="25"/>
        <v>#N/A</v>
      </c>
      <c r="AO160" s="75" t="e">
        <f t="shared" si="26"/>
        <v>#N/A</v>
      </c>
    </row>
    <row r="161" spans="16:41">
      <c r="P161" s="6"/>
      <c r="AA161" s="6"/>
      <c r="AC161" s="69"/>
      <c r="AD161" s="74"/>
      <c r="AE161" s="56"/>
      <c r="AG161" s="6" t="e">
        <f t="shared" si="21"/>
        <v>#N/A</v>
      </c>
      <c r="AH161" s="75" t="e">
        <f t="shared" si="22"/>
        <v>#N/A</v>
      </c>
      <c r="AI161" s="75" t="e">
        <f t="shared" si="23"/>
        <v>#N/A</v>
      </c>
      <c r="AJ161" s="66" t="e">
        <f t="shared" si="24"/>
        <v>#N/A</v>
      </c>
      <c r="AN161" s="75" t="e">
        <f t="shared" si="25"/>
        <v>#N/A</v>
      </c>
      <c r="AO161" s="75" t="e">
        <f t="shared" si="26"/>
        <v>#N/A</v>
      </c>
    </row>
    <row r="162" spans="16:41">
      <c r="P162" s="6"/>
      <c r="AA162" s="6"/>
      <c r="AC162" s="69"/>
      <c r="AD162" s="74"/>
      <c r="AE162" s="56"/>
      <c r="AG162" s="6" t="e">
        <f t="shared" si="21"/>
        <v>#N/A</v>
      </c>
      <c r="AH162" s="75" t="e">
        <f t="shared" si="22"/>
        <v>#N/A</v>
      </c>
      <c r="AI162" s="75" t="e">
        <f t="shared" si="23"/>
        <v>#N/A</v>
      </c>
      <c r="AJ162" s="66" t="e">
        <f t="shared" si="24"/>
        <v>#N/A</v>
      </c>
      <c r="AN162" s="75" t="e">
        <f t="shared" si="25"/>
        <v>#N/A</v>
      </c>
      <c r="AO162" s="75" t="e">
        <f t="shared" si="26"/>
        <v>#N/A</v>
      </c>
    </row>
    <row r="163" spans="16:41">
      <c r="P163" s="6"/>
      <c r="AA163" s="6"/>
      <c r="AC163" s="69"/>
      <c r="AD163" s="74"/>
      <c r="AE163" s="56"/>
      <c r="AG163" s="6" t="e">
        <f t="shared" si="21"/>
        <v>#N/A</v>
      </c>
      <c r="AH163" s="75" t="e">
        <f t="shared" si="22"/>
        <v>#N/A</v>
      </c>
      <c r="AI163" s="75" t="e">
        <f t="shared" si="23"/>
        <v>#N/A</v>
      </c>
      <c r="AJ163" s="66" t="e">
        <f t="shared" si="24"/>
        <v>#N/A</v>
      </c>
      <c r="AN163" s="75" t="e">
        <f t="shared" si="25"/>
        <v>#N/A</v>
      </c>
      <c r="AO163" s="75" t="e">
        <f t="shared" si="26"/>
        <v>#N/A</v>
      </c>
    </row>
    <row r="164" spans="16:41">
      <c r="P164" s="6"/>
      <c r="AA164" s="6"/>
      <c r="AC164" s="69"/>
      <c r="AD164" s="74"/>
      <c r="AE164" s="56"/>
      <c r="AG164" s="6" t="e">
        <f t="shared" si="21"/>
        <v>#N/A</v>
      </c>
      <c r="AH164" s="75" t="e">
        <f t="shared" si="22"/>
        <v>#N/A</v>
      </c>
      <c r="AI164" s="75" t="e">
        <f t="shared" si="23"/>
        <v>#N/A</v>
      </c>
      <c r="AJ164" s="66" t="e">
        <f t="shared" si="24"/>
        <v>#N/A</v>
      </c>
      <c r="AN164" s="75" t="e">
        <f t="shared" si="25"/>
        <v>#N/A</v>
      </c>
      <c r="AO164" s="75" t="e">
        <f t="shared" si="26"/>
        <v>#N/A</v>
      </c>
    </row>
    <row r="165" spans="16:41">
      <c r="P165" s="6"/>
      <c r="AA165" s="6"/>
      <c r="AC165" s="69"/>
      <c r="AD165" s="74"/>
      <c r="AE165" s="56"/>
      <c r="AG165" s="6" t="e">
        <f t="shared" si="21"/>
        <v>#N/A</v>
      </c>
      <c r="AH165" s="75" t="e">
        <f t="shared" si="22"/>
        <v>#N/A</v>
      </c>
      <c r="AI165" s="75" t="e">
        <f t="shared" si="23"/>
        <v>#N/A</v>
      </c>
      <c r="AJ165" s="66" t="e">
        <f t="shared" si="24"/>
        <v>#N/A</v>
      </c>
      <c r="AN165" s="75" t="e">
        <f t="shared" si="25"/>
        <v>#N/A</v>
      </c>
      <c r="AO165" s="75" t="e">
        <f t="shared" si="26"/>
        <v>#N/A</v>
      </c>
    </row>
    <row r="166" spans="16:41">
      <c r="P166" s="6"/>
      <c r="AA166" s="6"/>
      <c r="AC166" s="69"/>
      <c r="AD166" s="74"/>
      <c r="AE166" s="56"/>
      <c r="AG166" s="6" t="e">
        <f t="shared" si="21"/>
        <v>#N/A</v>
      </c>
      <c r="AH166" s="75" t="e">
        <f t="shared" si="22"/>
        <v>#N/A</v>
      </c>
      <c r="AI166" s="75" t="e">
        <f t="shared" si="23"/>
        <v>#N/A</v>
      </c>
      <c r="AJ166" s="66" t="e">
        <f t="shared" si="24"/>
        <v>#N/A</v>
      </c>
      <c r="AN166" s="75" t="e">
        <f t="shared" si="25"/>
        <v>#N/A</v>
      </c>
      <c r="AO166" s="75" t="e">
        <f t="shared" si="26"/>
        <v>#N/A</v>
      </c>
    </row>
    <row r="167" spans="16:41">
      <c r="P167" s="6"/>
      <c r="AA167" s="6"/>
      <c r="AC167" s="69"/>
      <c r="AD167" s="74"/>
      <c r="AE167" s="56"/>
      <c r="AG167" s="6" t="e">
        <f t="shared" si="21"/>
        <v>#N/A</v>
      </c>
      <c r="AH167" s="75" t="e">
        <f t="shared" si="22"/>
        <v>#N/A</v>
      </c>
      <c r="AI167" s="75" t="e">
        <f t="shared" si="23"/>
        <v>#N/A</v>
      </c>
      <c r="AJ167" s="66" t="e">
        <f t="shared" si="24"/>
        <v>#N/A</v>
      </c>
      <c r="AN167" s="75" t="e">
        <f t="shared" si="25"/>
        <v>#N/A</v>
      </c>
      <c r="AO167" s="75" t="e">
        <f t="shared" si="26"/>
        <v>#N/A</v>
      </c>
    </row>
    <row r="168" spans="16:41">
      <c r="P168" s="6"/>
      <c r="AA168" s="6"/>
      <c r="AC168" s="69"/>
      <c r="AD168" s="74"/>
      <c r="AE168" s="56"/>
      <c r="AG168" s="6" t="e">
        <f t="shared" si="21"/>
        <v>#N/A</v>
      </c>
      <c r="AH168" s="75" t="e">
        <f t="shared" si="22"/>
        <v>#N/A</v>
      </c>
      <c r="AI168" s="75" t="e">
        <f t="shared" si="23"/>
        <v>#N/A</v>
      </c>
      <c r="AJ168" s="66" t="e">
        <f t="shared" si="24"/>
        <v>#N/A</v>
      </c>
      <c r="AN168" s="75" t="e">
        <f t="shared" si="25"/>
        <v>#N/A</v>
      </c>
      <c r="AO168" s="75" t="e">
        <f t="shared" si="26"/>
        <v>#N/A</v>
      </c>
    </row>
    <row r="169" spans="16:41">
      <c r="P169" s="6"/>
      <c r="AA169" s="6"/>
      <c r="AC169" s="69"/>
      <c r="AD169" s="74"/>
      <c r="AE169" s="56"/>
      <c r="AG169" s="6" t="e">
        <f t="shared" si="21"/>
        <v>#N/A</v>
      </c>
      <c r="AH169" s="75" t="e">
        <f t="shared" si="22"/>
        <v>#N/A</v>
      </c>
      <c r="AI169" s="75" t="e">
        <f t="shared" si="23"/>
        <v>#N/A</v>
      </c>
      <c r="AJ169" s="66" t="e">
        <f t="shared" si="24"/>
        <v>#N/A</v>
      </c>
      <c r="AN169" s="75" t="e">
        <f t="shared" si="25"/>
        <v>#N/A</v>
      </c>
      <c r="AO169" s="75" t="e">
        <f t="shared" si="26"/>
        <v>#N/A</v>
      </c>
    </row>
    <row r="170" spans="16:41">
      <c r="P170" s="6"/>
      <c r="AA170" s="6"/>
      <c r="AC170" s="69"/>
      <c r="AD170" s="74"/>
      <c r="AE170" s="56"/>
      <c r="AG170" s="6" t="e">
        <f t="shared" si="21"/>
        <v>#N/A</v>
      </c>
      <c r="AH170" s="75" t="e">
        <f t="shared" si="22"/>
        <v>#N/A</v>
      </c>
      <c r="AI170" s="75" t="e">
        <f t="shared" si="23"/>
        <v>#N/A</v>
      </c>
      <c r="AJ170" s="66" t="e">
        <f t="shared" si="24"/>
        <v>#N/A</v>
      </c>
      <c r="AN170" s="75" t="e">
        <f t="shared" si="25"/>
        <v>#N/A</v>
      </c>
      <c r="AO170" s="75" t="e">
        <f t="shared" si="26"/>
        <v>#N/A</v>
      </c>
    </row>
    <row r="171" spans="16:41">
      <c r="P171" s="6"/>
      <c r="AA171" s="6"/>
      <c r="AC171" s="69"/>
      <c r="AD171" s="74"/>
      <c r="AE171" s="56"/>
      <c r="AG171" s="6" t="e">
        <f t="shared" si="21"/>
        <v>#N/A</v>
      </c>
      <c r="AH171" s="75" t="e">
        <f t="shared" si="22"/>
        <v>#N/A</v>
      </c>
      <c r="AI171" s="75" t="e">
        <f t="shared" si="23"/>
        <v>#N/A</v>
      </c>
      <c r="AJ171" s="66" t="e">
        <f t="shared" si="24"/>
        <v>#N/A</v>
      </c>
      <c r="AN171" s="75" t="e">
        <f t="shared" si="25"/>
        <v>#N/A</v>
      </c>
      <c r="AO171" s="75" t="e">
        <f t="shared" si="26"/>
        <v>#N/A</v>
      </c>
    </row>
    <row r="172" spans="16:41">
      <c r="P172" s="6"/>
      <c r="AA172" s="6"/>
      <c r="AC172" s="69"/>
      <c r="AD172" s="74"/>
      <c r="AE172" s="56"/>
      <c r="AG172" s="6" t="e">
        <f t="shared" si="21"/>
        <v>#N/A</v>
      </c>
      <c r="AH172" s="75" t="e">
        <f t="shared" si="22"/>
        <v>#N/A</v>
      </c>
      <c r="AI172" s="75" t="e">
        <f t="shared" si="23"/>
        <v>#N/A</v>
      </c>
      <c r="AJ172" s="66" t="e">
        <f t="shared" si="24"/>
        <v>#N/A</v>
      </c>
      <c r="AN172" s="75" t="e">
        <f t="shared" si="25"/>
        <v>#N/A</v>
      </c>
      <c r="AO172" s="75" t="e">
        <f t="shared" si="26"/>
        <v>#N/A</v>
      </c>
    </row>
    <row r="173" spans="16:41">
      <c r="P173" s="6"/>
      <c r="AA173" s="6"/>
      <c r="AC173" s="69"/>
      <c r="AD173" s="74"/>
      <c r="AE173" s="56"/>
      <c r="AG173" s="6" t="e">
        <f t="shared" si="21"/>
        <v>#N/A</v>
      </c>
      <c r="AH173" s="75" t="e">
        <f t="shared" si="22"/>
        <v>#N/A</v>
      </c>
      <c r="AI173" s="75" t="e">
        <f t="shared" si="23"/>
        <v>#N/A</v>
      </c>
      <c r="AJ173" s="66" t="e">
        <f t="shared" si="24"/>
        <v>#N/A</v>
      </c>
      <c r="AN173" s="75" t="e">
        <f t="shared" si="25"/>
        <v>#N/A</v>
      </c>
      <c r="AO173" s="75" t="e">
        <f t="shared" si="26"/>
        <v>#N/A</v>
      </c>
    </row>
    <row r="174" spans="16:41">
      <c r="P174" s="6"/>
      <c r="AA174" s="6"/>
      <c r="AC174" s="69"/>
      <c r="AD174" s="74"/>
      <c r="AE174" s="56"/>
      <c r="AG174" s="6" t="e">
        <f t="shared" si="21"/>
        <v>#N/A</v>
      </c>
      <c r="AH174" s="75" t="e">
        <f t="shared" si="22"/>
        <v>#N/A</v>
      </c>
      <c r="AI174" s="75" t="e">
        <f t="shared" si="23"/>
        <v>#N/A</v>
      </c>
      <c r="AJ174" s="66" t="e">
        <f t="shared" si="24"/>
        <v>#N/A</v>
      </c>
      <c r="AN174" s="75" t="e">
        <f t="shared" si="25"/>
        <v>#N/A</v>
      </c>
      <c r="AO174" s="75" t="e">
        <f t="shared" si="26"/>
        <v>#N/A</v>
      </c>
    </row>
    <row r="175" spans="16:41">
      <c r="P175" s="6"/>
      <c r="AA175" s="6"/>
      <c r="AC175" s="69"/>
      <c r="AD175" s="74"/>
      <c r="AE175" s="56"/>
      <c r="AG175" s="6" t="e">
        <f t="shared" si="21"/>
        <v>#N/A</v>
      </c>
      <c r="AH175" s="75" t="e">
        <f t="shared" si="22"/>
        <v>#N/A</v>
      </c>
      <c r="AI175" s="75" t="e">
        <f t="shared" si="23"/>
        <v>#N/A</v>
      </c>
      <c r="AJ175" s="66" t="e">
        <f t="shared" si="24"/>
        <v>#N/A</v>
      </c>
      <c r="AN175" s="75" t="e">
        <f t="shared" si="25"/>
        <v>#N/A</v>
      </c>
      <c r="AO175" s="75" t="e">
        <f t="shared" si="26"/>
        <v>#N/A</v>
      </c>
    </row>
    <row r="176" spans="16:41">
      <c r="P176" s="6"/>
      <c r="AA176" s="6"/>
      <c r="AC176" s="69"/>
      <c r="AD176" s="74"/>
      <c r="AE176" s="56"/>
      <c r="AG176" s="6" t="e">
        <f t="shared" si="21"/>
        <v>#N/A</v>
      </c>
      <c r="AH176" s="75" t="e">
        <f t="shared" si="22"/>
        <v>#N/A</v>
      </c>
      <c r="AI176" s="75" t="e">
        <f t="shared" si="23"/>
        <v>#N/A</v>
      </c>
      <c r="AJ176" s="66" t="e">
        <f t="shared" si="24"/>
        <v>#N/A</v>
      </c>
      <c r="AN176" s="75" t="e">
        <f t="shared" si="25"/>
        <v>#N/A</v>
      </c>
      <c r="AO176" s="75" t="e">
        <f t="shared" si="26"/>
        <v>#N/A</v>
      </c>
    </row>
    <row r="177" spans="16:41">
      <c r="P177" s="6"/>
      <c r="AA177" s="6"/>
      <c r="AC177" s="69"/>
      <c r="AD177" s="74"/>
      <c r="AE177" s="56"/>
      <c r="AG177" s="6" t="e">
        <f t="shared" si="21"/>
        <v>#N/A</v>
      </c>
      <c r="AH177" s="75" t="e">
        <f t="shared" si="22"/>
        <v>#N/A</v>
      </c>
      <c r="AI177" s="75" t="e">
        <f t="shared" si="23"/>
        <v>#N/A</v>
      </c>
      <c r="AJ177" s="66" t="e">
        <f t="shared" si="24"/>
        <v>#N/A</v>
      </c>
      <c r="AN177" s="75" t="e">
        <f t="shared" si="25"/>
        <v>#N/A</v>
      </c>
      <c r="AO177" s="75" t="e">
        <f t="shared" si="26"/>
        <v>#N/A</v>
      </c>
    </row>
    <row r="178" spans="16:41">
      <c r="P178" s="6"/>
      <c r="AA178" s="6"/>
      <c r="AC178" s="69"/>
      <c r="AD178" s="74"/>
      <c r="AE178" s="56"/>
      <c r="AG178" s="6" t="e">
        <f t="shared" si="21"/>
        <v>#N/A</v>
      </c>
      <c r="AH178" s="75" t="e">
        <f t="shared" si="22"/>
        <v>#N/A</v>
      </c>
      <c r="AI178" s="75" t="e">
        <f t="shared" si="23"/>
        <v>#N/A</v>
      </c>
      <c r="AJ178" s="66" t="e">
        <f t="shared" si="24"/>
        <v>#N/A</v>
      </c>
      <c r="AN178" s="75" t="e">
        <f t="shared" si="25"/>
        <v>#N/A</v>
      </c>
      <c r="AO178" s="75" t="e">
        <f t="shared" si="26"/>
        <v>#N/A</v>
      </c>
    </row>
    <row r="179" spans="16:41">
      <c r="P179" s="6"/>
      <c r="AA179" s="6"/>
      <c r="AC179" s="69"/>
      <c r="AD179" s="74"/>
      <c r="AE179" s="56"/>
      <c r="AG179" s="6" t="e">
        <f t="shared" si="21"/>
        <v>#N/A</v>
      </c>
      <c r="AH179" s="75" t="e">
        <f t="shared" si="22"/>
        <v>#N/A</v>
      </c>
      <c r="AI179" s="75" t="e">
        <f t="shared" si="23"/>
        <v>#N/A</v>
      </c>
      <c r="AJ179" s="66" t="e">
        <f t="shared" si="24"/>
        <v>#N/A</v>
      </c>
      <c r="AN179" s="75" t="e">
        <f t="shared" si="25"/>
        <v>#N/A</v>
      </c>
      <c r="AO179" s="75" t="e">
        <f t="shared" si="26"/>
        <v>#N/A</v>
      </c>
    </row>
    <row r="180" spans="16:41">
      <c r="P180" s="6"/>
      <c r="AA180" s="6"/>
      <c r="AC180" s="69"/>
      <c r="AD180" s="74"/>
      <c r="AE180" s="56"/>
      <c r="AG180" s="6" t="e">
        <f t="shared" si="21"/>
        <v>#N/A</v>
      </c>
      <c r="AH180" s="75" t="e">
        <f t="shared" si="22"/>
        <v>#N/A</v>
      </c>
      <c r="AI180" s="75" t="e">
        <f t="shared" si="23"/>
        <v>#N/A</v>
      </c>
      <c r="AJ180" s="66" t="e">
        <f t="shared" si="24"/>
        <v>#N/A</v>
      </c>
      <c r="AN180" s="75" t="e">
        <f t="shared" si="25"/>
        <v>#N/A</v>
      </c>
      <c r="AO180" s="75" t="e">
        <f t="shared" si="26"/>
        <v>#N/A</v>
      </c>
    </row>
    <row r="181" spans="16:41">
      <c r="P181" s="6"/>
      <c r="AA181" s="6"/>
      <c r="AC181" s="69"/>
      <c r="AD181" s="74"/>
      <c r="AE181" s="56"/>
      <c r="AG181" s="6" t="e">
        <f t="shared" si="21"/>
        <v>#N/A</v>
      </c>
      <c r="AH181" s="75" t="e">
        <f t="shared" si="22"/>
        <v>#N/A</v>
      </c>
      <c r="AI181" s="75" t="e">
        <f t="shared" si="23"/>
        <v>#N/A</v>
      </c>
      <c r="AJ181" s="66" t="e">
        <f t="shared" si="24"/>
        <v>#N/A</v>
      </c>
      <c r="AN181" s="75" t="e">
        <f t="shared" si="25"/>
        <v>#N/A</v>
      </c>
      <c r="AO181" s="75" t="e">
        <f t="shared" si="26"/>
        <v>#N/A</v>
      </c>
    </row>
    <row r="182" spans="16:41">
      <c r="P182" s="6"/>
      <c r="AA182" s="6"/>
      <c r="AC182" s="69"/>
      <c r="AD182" s="74"/>
      <c r="AE182" s="56"/>
      <c r="AG182" s="6" t="e">
        <f t="shared" si="21"/>
        <v>#N/A</v>
      </c>
      <c r="AH182" s="75" t="e">
        <f t="shared" si="22"/>
        <v>#N/A</v>
      </c>
      <c r="AI182" s="75" t="e">
        <f t="shared" si="23"/>
        <v>#N/A</v>
      </c>
      <c r="AJ182" s="66" t="e">
        <f t="shared" si="24"/>
        <v>#N/A</v>
      </c>
      <c r="AN182" s="75" t="e">
        <f t="shared" si="25"/>
        <v>#N/A</v>
      </c>
      <c r="AO182" s="75" t="e">
        <f t="shared" si="26"/>
        <v>#N/A</v>
      </c>
    </row>
    <row r="183" spans="16:41">
      <c r="P183" s="6"/>
      <c r="AA183" s="6"/>
      <c r="AC183" s="69"/>
      <c r="AD183" s="74"/>
      <c r="AE183" s="56"/>
      <c r="AG183" s="6" t="e">
        <f t="shared" si="21"/>
        <v>#N/A</v>
      </c>
      <c r="AH183" s="75" t="e">
        <f t="shared" si="22"/>
        <v>#N/A</v>
      </c>
      <c r="AI183" s="75" t="e">
        <f t="shared" si="23"/>
        <v>#N/A</v>
      </c>
      <c r="AJ183" s="66" t="e">
        <f t="shared" si="24"/>
        <v>#N/A</v>
      </c>
      <c r="AN183" s="75" t="e">
        <f t="shared" si="25"/>
        <v>#N/A</v>
      </c>
      <c r="AO183" s="75" t="e">
        <f t="shared" si="26"/>
        <v>#N/A</v>
      </c>
    </row>
    <row r="184" spans="16:41">
      <c r="P184" s="6"/>
      <c r="AA184" s="6"/>
      <c r="AC184" s="69"/>
      <c r="AD184" s="74"/>
      <c r="AE184" s="56"/>
      <c r="AG184" s="6" t="e">
        <f t="shared" si="21"/>
        <v>#N/A</v>
      </c>
      <c r="AH184" s="75" t="e">
        <f t="shared" si="22"/>
        <v>#N/A</v>
      </c>
      <c r="AI184" s="75" t="e">
        <f t="shared" si="23"/>
        <v>#N/A</v>
      </c>
      <c r="AJ184" s="66" t="e">
        <f t="shared" si="24"/>
        <v>#N/A</v>
      </c>
      <c r="AN184" s="75" t="e">
        <f t="shared" si="25"/>
        <v>#N/A</v>
      </c>
      <c r="AO184" s="75" t="e">
        <f t="shared" si="26"/>
        <v>#N/A</v>
      </c>
    </row>
    <row r="185" spans="16:41">
      <c r="P185" s="6"/>
      <c r="AA185" s="6"/>
      <c r="AC185" s="69"/>
      <c r="AD185" s="74"/>
      <c r="AE185" s="56"/>
      <c r="AG185" s="6" t="e">
        <f t="shared" si="21"/>
        <v>#N/A</v>
      </c>
      <c r="AH185" s="75" t="e">
        <f t="shared" si="22"/>
        <v>#N/A</v>
      </c>
      <c r="AI185" s="75" t="e">
        <f t="shared" si="23"/>
        <v>#N/A</v>
      </c>
      <c r="AJ185" s="66" t="e">
        <f t="shared" si="24"/>
        <v>#N/A</v>
      </c>
      <c r="AN185" s="75" t="e">
        <f t="shared" si="25"/>
        <v>#N/A</v>
      </c>
      <c r="AO185" s="75" t="e">
        <f t="shared" si="26"/>
        <v>#N/A</v>
      </c>
    </row>
    <row r="186" spans="16:41">
      <c r="P186" s="6"/>
      <c r="AA186" s="6"/>
      <c r="AC186" s="69"/>
      <c r="AD186" s="74"/>
      <c r="AE186" s="56"/>
      <c r="AG186" s="6" t="e">
        <f t="shared" si="21"/>
        <v>#N/A</v>
      </c>
      <c r="AH186" s="75" t="e">
        <f t="shared" si="22"/>
        <v>#N/A</v>
      </c>
      <c r="AI186" s="75" t="e">
        <f t="shared" si="23"/>
        <v>#N/A</v>
      </c>
      <c r="AJ186" s="66" t="e">
        <f t="shared" si="24"/>
        <v>#N/A</v>
      </c>
      <c r="AN186" s="75" t="e">
        <f t="shared" si="25"/>
        <v>#N/A</v>
      </c>
      <c r="AO186" s="75" t="e">
        <f t="shared" si="26"/>
        <v>#N/A</v>
      </c>
    </row>
    <row r="187" spans="16:41">
      <c r="P187" s="6"/>
      <c r="AA187" s="6"/>
      <c r="AC187" s="69"/>
      <c r="AD187" s="74"/>
      <c r="AE187" s="56"/>
      <c r="AG187" s="6" t="e">
        <f t="shared" si="21"/>
        <v>#N/A</v>
      </c>
      <c r="AH187" s="75" t="e">
        <f t="shared" si="22"/>
        <v>#N/A</v>
      </c>
      <c r="AI187" s="75" t="e">
        <f t="shared" si="23"/>
        <v>#N/A</v>
      </c>
      <c r="AJ187" s="66" t="e">
        <f t="shared" si="24"/>
        <v>#N/A</v>
      </c>
      <c r="AN187" s="75" t="e">
        <f t="shared" si="25"/>
        <v>#N/A</v>
      </c>
      <c r="AO187" s="75" t="e">
        <f t="shared" si="26"/>
        <v>#N/A</v>
      </c>
    </row>
    <row r="188" spans="16:41">
      <c r="P188" s="6"/>
      <c r="AA188" s="6"/>
      <c r="AC188" s="69"/>
      <c r="AD188" s="74"/>
      <c r="AE188" s="56"/>
      <c r="AG188" s="6" t="e">
        <f t="shared" si="21"/>
        <v>#N/A</v>
      </c>
      <c r="AH188" s="75" t="e">
        <f t="shared" si="22"/>
        <v>#N/A</v>
      </c>
      <c r="AI188" s="75" t="e">
        <f t="shared" si="23"/>
        <v>#N/A</v>
      </c>
      <c r="AJ188" s="66" t="e">
        <f t="shared" si="24"/>
        <v>#N/A</v>
      </c>
      <c r="AN188" s="75" t="e">
        <f t="shared" si="25"/>
        <v>#N/A</v>
      </c>
      <c r="AO188" s="75" t="e">
        <f t="shared" si="26"/>
        <v>#N/A</v>
      </c>
    </row>
    <row r="189" spans="16:41">
      <c r="P189" s="6"/>
      <c r="AA189" s="6"/>
      <c r="AC189" s="69"/>
      <c r="AD189" s="74"/>
      <c r="AE189" s="56"/>
      <c r="AG189" s="6" t="e">
        <f t="shared" si="21"/>
        <v>#N/A</v>
      </c>
      <c r="AH189" s="75" t="e">
        <f t="shared" si="22"/>
        <v>#N/A</v>
      </c>
      <c r="AI189" s="75" t="e">
        <f t="shared" si="23"/>
        <v>#N/A</v>
      </c>
      <c r="AJ189" s="66" t="e">
        <f t="shared" si="24"/>
        <v>#N/A</v>
      </c>
      <c r="AN189" s="75" t="e">
        <f t="shared" si="25"/>
        <v>#N/A</v>
      </c>
      <c r="AO189" s="75" t="e">
        <f t="shared" si="26"/>
        <v>#N/A</v>
      </c>
    </row>
    <row r="190" spans="16:41">
      <c r="P190" s="6"/>
      <c r="AA190" s="6"/>
      <c r="AC190" s="69"/>
      <c r="AD190" s="74"/>
      <c r="AE190" s="56"/>
      <c r="AG190" s="6" t="e">
        <f t="shared" si="21"/>
        <v>#N/A</v>
      </c>
      <c r="AH190" s="75" t="e">
        <f t="shared" si="22"/>
        <v>#N/A</v>
      </c>
      <c r="AI190" s="75" t="e">
        <f t="shared" si="23"/>
        <v>#N/A</v>
      </c>
      <c r="AJ190" s="66" t="e">
        <f t="shared" si="24"/>
        <v>#N/A</v>
      </c>
      <c r="AN190" s="75" t="e">
        <f t="shared" si="25"/>
        <v>#N/A</v>
      </c>
      <c r="AO190" s="75" t="e">
        <f t="shared" si="26"/>
        <v>#N/A</v>
      </c>
    </row>
    <row r="191" spans="16:41">
      <c r="P191" s="6"/>
      <c r="AA191" s="6"/>
      <c r="AC191" s="69"/>
      <c r="AD191" s="74"/>
      <c r="AE191" s="56"/>
      <c r="AG191" s="6" t="e">
        <f t="shared" si="21"/>
        <v>#N/A</v>
      </c>
      <c r="AH191" s="75" t="e">
        <f t="shared" si="22"/>
        <v>#N/A</v>
      </c>
      <c r="AI191" s="75" t="e">
        <f t="shared" si="23"/>
        <v>#N/A</v>
      </c>
      <c r="AJ191" s="66" t="e">
        <f t="shared" si="24"/>
        <v>#N/A</v>
      </c>
      <c r="AN191" s="75" t="e">
        <f t="shared" si="25"/>
        <v>#N/A</v>
      </c>
      <c r="AO191" s="75" t="e">
        <f t="shared" si="26"/>
        <v>#N/A</v>
      </c>
    </row>
    <row r="192" spans="16:41">
      <c r="P192" s="6"/>
      <c r="AA192" s="6"/>
      <c r="AC192" s="69"/>
      <c r="AD192" s="74"/>
      <c r="AE192" s="56"/>
      <c r="AG192" s="6" t="e">
        <f t="shared" si="21"/>
        <v>#N/A</v>
      </c>
      <c r="AH192" s="75" t="e">
        <f t="shared" si="22"/>
        <v>#N/A</v>
      </c>
      <c r="AI192" s="75" t="e">
        <f t="shared" si="23"/>
        <v>#N/A</v>
      </c>
      <c r="AJ192" s="66" t="e">
        <f t="shared" si="24"/>
        <v>#N/A</v>
      </c>
      <c r="AN192" s="75" t="e">
        <f t="shared" si="25"/>
        <v>#N/A</v>
      </c>
      <c r="AO192" s="75" t="e">
        <f t="shared" si="26"/>
        <v>#N/A</v>
      </c>
    </row>
    <row r="193" spans="16:41">
      <c r="P193" s="6"/>
      <c r="AA193" s="6"/>
      <c r="AC193" s="69"/>
      <c r="AD193" s="74"/>
      <c r="AE193" s="56"/>
      <c r="AG193" s="6" t="e">
        <f t="shared" si="21"/>
        <v>#N/A</v>
      </c>
      <c r="AH193" s="75" t="e">
        <f t="shared" si="22"/>
        <v>#N/A</v>
      </c>
      <c r="AI193" s="75" t="e">
        <f t="shared" si="23"/>
        <v>#N/A</v>
      </c>
      <c r="AJ193" s="66" t="e">
        <f t="shared" si="24"/>
        <v>#N/A</v>
      </c>
      <c r="AN193" s="75" t="e">
        <f t="shared" si="25"/>
        <v>#N/A</v>
      </c>
      <c r="AO193" s="75" t="e">
        <f t="shared" si="26"/>
        <v>#N/A</v>
      </c>
    </row>
    <row r="194" spans="16:41">
      <c r="P194" s="6"/>
      <c r="AA194" s="6"/>
      <c r="AC194" s="69"/>
      <c r="AD194" s="74"/>
      <c r="AE194" s="56"/>
      <c r="AG194" s="6" t="e">
        <f t="shared" ref="AG194:AG257" si="27">IF($AC194="",NA(),AC194)</f>
        <v>#N/A</v>
      </c>
      <c r="AH194" s="75" t="e">
        <f t="shared" ref="AH194:AH257" si="28">IF($AK$1, AN194, NA())</f>
        <v>#N/A</v>
      </c>
      <c r="AI194" s="75" t="e">
        <f t="shared" ref="AI194:AI257" si="29">IF($AL$1, AN194, NA())</f>
        <v>#N/A</v>
      </c>
      <c r="AJ194" s="66" t="e">
        <f t="shared" ref="AJ194:AJ257" si="30">(AN194-AO194)*100</f>
        <v>#N/A</v>
      </c>
      <c r="AN194" s="75" t="e">
        <f t="shared" ref="AN194:AN257" si="31">IF($AC194="",NA(),AD194)</f>
        <v>#N/A</v>
      </c>
      <c r="AO194" s="75" t="e">
        <f t="shared" ref="AO194:AO257" si="32">IF($AC194="",NA(),AE194)</f>
        <v>#N/A</v>
      </c>
    </row>
    <row r="195" spans="16:41">
      <c r="P195" s="6"/>
      <c r="AA195" s="6"/>
      <c r="AC195" s="69"/>
      <c r="AD195" s="74"/>
      <c r="AE195" s="56"/>
      <c r="AG195" s="6" t="e">
        <f t="shared" si="27"/>
        <v>#N/A</v>
      </c>
      <c r="AH195" s="75" t="e">
        <f t="shared" si="28"/>
        <v>#N/A</v>
      </c>
      <c r="AI195" s="75" t="e">
        <f t="shared" si="29"/>
        <v>#N/A</v>
      </c>
      <c r="AJ195" s="66" t="e">
        <f t="shared" si="30"/>
        <v>#N/A</v>
      </c>
      <c r="AN195" s="75" t="e">
        <f t="shared" si="31"/>
        <v>#N/A</v>
      </c>
      <c r="AO195" s="75" t="e">
        <f t="shared" si="32"/>
        <v>#N/A</v>
      </c>
    </row>
    <row r="196" spans="16:41">
      <c r="P196" s="6"/>
      <c r="AA196" s="6"/>
      <c r="AC196" s="69"/>
      <c r="AD196" s="74"/>
      <c r="AE196" s="56"/>
      <c r="AG196" s="6" t="e">
        <f t="shared" si="27"/>
        <v>#N/A</v>
      </c>
      <c r="AH196" s="75" t="e">
        <f t="shared" si="28"/>
        <v>#N/A</v>
      </c>
      <c r="AI196" s="75" t="e">
        <f t="shared" si="29"/>
        <v>#N/A</v>
      </c>
      <c r="AJ196" s="66" t="e">
        <f t="shared" si="30"/>
        <v>#N/A</v>
      </c>
      <c r="AN196" s="75" t="e">
        <f t="shared" si="31"/>
        <v>#N/A</v>
      </c>
      <c r="AO196" s="75" t="e">
        <f t="shared" si="32"/>
        <v>#N/A</v>
      </c>
    </row>
    <row r="197" spans="16:41">
      <c r="P197" s="6"/>
      <c r="AA197" s="6"/>
      <c r="AC197" s="69"/>
      <c r="AD197" s="74"/>
      <c r="AE197" s="56"/>
      <c r="AG197" s="6" t="e">
        <f t="shared" si="27"/>
        <v>#N/A</v>
      </c>
      <c r="AH197" s="75" t="e">
        <f t="shared" si="28"/>
        <v>#N/A</v>
      </c>
      <c r="AI197" s="75" t="e">
        <f t="shared" si="29"/>
        <v>#N/A</v>
      </c>
      <c r="AJ197" s="66" t="e">
        <f t="shared" si="30"/>
        <v>#N/A</v>
      </c>
      <c r="AN197" s="75" t="e">
        <f t="shared" si="31"/>
        <v>#N/A</v>
      </c>
      <c r="AO197" s="75" t="e">
        <f t="shared" si="32"/>
        <v>#N/A</v>
      </c>
    </row>
    <row r="198" spans="16:41">
      <c r="P198" s="6"/>
      <c r="AA198" s="6"/>
      <c r="AC198" s="69"/>
      <c r="AD198" s="74"/>
      <c r="AE198" s="56"/>
      <c r="AG198" s="6" t="e">
        <f t="shared" si="27"/>
        <v>#N/A</v>
      </c>
      <c r="AH198" s="75" t="e">
        <f t="shared" si="28"/>
        <v>#N/A</v>
      </c>
      <c r="AI198" s="75" t="e">
        <f t="shared" si="29"/>
        <v>#N/A</v>
      </c>
      <c r="AJ198" s="66" t="e">
        <f t="shared" si="30"/>
        <v>#N/A</v>
      </c>
      <c r="AN198" s="75" t="e">
        <f t="shared" si="31"/>
        <v>#N/A</v>
      </c>
      <c r="AO198" s="75" t="e">
        <f t="shared" si="32"/>
        <v>#N/A</v>
      </c>
    </row>
    <row r="199" spans="16:41">
      <c r="P199" s="6"/>
      <c r="AA199" s="6"/>
      <c r="AC199" s="69"/>
      <c r="AD199" s="74"/>
      <c r="AE199" s="56"/>
      <c r="AG199" s="6" t="e">
        <f t="shared" si="27"/>
        <v>#N/A</v>
      </c>
      <c r="AH199" s="75" t="e">
        <f t="shared" si="28"/>
        <v>#N/A</v>
      </c>
      <c r="AI199" s="75" t="e">
        <f t="shared" si="29"/>
        <v>#N/A</v>
      </c>
      <c r="AJ199" s="66" t="e">
        <f t="shared" si="30"/>
        <v>#N/A</v>
      </c>
      <c r="AN199" s="75" t="e">
        <f t="shared" si="31"/>
        <v>#N/A</v>
      </c>
      <c r="AO199" s="75" t="e">
        <f t="shared" si="32"/>
        <v>#N/A</v>
      </c>
    </row>
    <row r="200" spans="16:41">
      <c r="P200" s="6"/>
      <c r="AA200" s="6"/>
      <c r="AC200" s="69"/>
      <c r="AD200" s="74"/>
      <c r="AE200" s="56"/>
      <c r="AG200" s="6" t="e">
        <f t="shared" si="27"/>
        <v>#N/A</v>
      </c>
      <c r="AH200" s="75" t="e">
        <f t="shared" si="28"/>
        <v>#N/A</v>
      </c>
      <c r="AI200" s="75" t="e">
        <f t="shared" si="29"/>
        <v>#N/A</v>
      </c>
      <c r="AJ200" s="66" t="e">
        <f t="shared" si="30"/>
        <v>#N/A</v>
      </c>
      <c r="AN200" s="75" t="e">
        <f t="shared" si="31"/>
        <v>#N/A</v>
      </c>
      <c r="AO200" s="75" t="e">
        <f t="shared" si="32"/>
        <v>#N/A</v>
      </c>
    </row>
    <row r="201" spans="16:41">
      <c r="P201" s="6"/>
      <c r="AA201" s="6"/>
      <c r="AC201" s="69"/>
      <c r="AD201" s="74"/>
      <c r="AE201" s="56"/>
      <c r="AG201" s="6" t="e">
        <f t="shared" si="27"/>
        <v>#N/A</v>
      </c>
      <c r="AH201" s="75" t="e">
        <f t="shared" si="28"/>
        <v>#N/A</v>
      </c>
      <c r="AI201" s="75" t="e">
        <f t="shared" si="29"/>
        <v>#N/A</v>
      </c>
      <c r="AJ201" s="66" t="e">
        <f t="shared" si="30"/>
        <v>#N/A</v>
      </c>
      <c r="AN201" s="75" t="e">
        <f t="shared" si="31"/>
        <v>#N/A</v>
      </c>
      <c r="AO201" s="75" t="e">
        <f t="shared" si="32"/>
        <v>#N/A</v>
      </c>
    </row>
    <row r="202" spans="16:41">
      <c r="P202" s="6"/>
      <c r="AA202" s="6"/>
      <c r="AC202" s="69"/>
      <c r="AD202" s="74"/>
      <c r="AE202" s="56"/>
      <c r="AG202" s="6" t="e">
        <f t="shared" si="27"/>
        <v>#N/A</v>
      </c>
      <c r="AH202" s="75" t="e">
        <f t="shared" si="28"/>
        <v>#N/A</v>
      </c>
      <c r="AI202" s="75" t="e">
        <f t="shared" si="29"/>
        <v>#N/A</v>
      </c>
      <c r="AJ202" s="66" t="e">
        <f t="shared" si="30"/>
        <v>#N/A</v>
      </c>
      <c r="AN202" s="75" t="e">
        <f t="shared" si="31"/>
        <v>#N/A</v>
      </c>
      <c r="AO202" s="75" t="e">
        <f t="shared" si="32"/>
        <v>#N/A</v>
      </c>
    </row>
    <row r="203" spans="16:41">
      <c r="P203" s="6"/>
      <c r="AA203" s="6"/>
      <c r="AC203" s="69"/>
      <c r="AD203" s="74"/>
      <c r="AE203" s="56"/>
      <c r="AG203" s="6" t="e">
        <f t="shared" si="27"/>
        <v>#N/A</v>
      </c>
      <c r="AH203" s="75" t="e">
        <f t="shared" si="28"/>
        <v>#N/A</v>
      </c>
      <c r="AI203" s="75" t="e">
        <f t="shared" si="29"/>
        <v>#N/A</v>
      </c>
      <c r="AJ203" s="66" t="e">
        <f t="shared" si="30"/>
        <v>#N/A</v>
      </c>
      <c r="AN203" s="75" t="e">
        <f t="shared" si="31"/>
        <v>#N/A</v>
      </c>
      <c r="AO203" s="75" t="e">
        <f t="shared" si="32"/>
        <v>#N/A</v>
      </c>
    </row>
    <row r="204" spans="16:41">
      <c r="P204" s="6"/>
      <c r="AA204" s="6"/>
      <c r="AC204" s="69"/>
      <c r="AD204" s="74"/>
      <c r="AE204" s="56"/>
      <c r="AG204" s="6" t="e">
        <f t="shared" si="27"/>
        <v>#N/A</v>
      </c>
      <c r="AH204" s="75" t="e">
        <f t="shared" si="28"/>
        <v>#N/A</v>
      </c>
      <c r="AI204" s="75" t="e">
        <f t="shared" si="29"/>
        <v>#N/A</v>
      </c>
      <c r="AJ204" s="66" t="e">
        <f t="shared" si="30"/>
        <v>#N/A</v>
      </c>
      <c r="AN204" s="75" t="e">
        <f t="shared" si="31"/>
        <v>#N/A</v>
      </c>
      <c r="AO204" s="75" t="e">
        <f t="shared" si="32"/>
        <v>#N/A</v>
      </c>
    </row>
    <row r="205" spans="16:41">
      <c r="P205" s="6"/>
      <c r="AA205" s="6"/>
      <c r="AC205" s="69"/>
      <c r="AD205" s="74"/>
      <c r="AE205" s="56"/>
      <c r="AG205" s="6" t="e">
        <f t="shared" si="27"/>
        <v>#N/A</v>
      </c>
      <c r="AH205" s="75" t="e">
        <f t="shared" si="28"/>
        <v>#N/A</v>
      </c>
      <c r="AI205" s="75" t="e">
        <f t="shared" si="29"/>
        <v>#N/A</v>
      </c>
      <c r="AJ205" s="66" t="e">
        <f t="shared" si="30"/>
        <v>#N/A</v>
      </c>
      <c r="AN205" s="75" t="e">
        <f t="shared" si="31"/>
        <v>#N/A</v>
      </c>
      <c r="AO205" s="75" t="e">
        <f t="shared" si="32"/>
        <v>#N/A</v>
      </c>
    </row>
    <row r="206" spans="16:41">
      <c r="P206" s="6"/>
      <c r="AA206" s="6"/>
      <c r="AC206" s="69"/>
      <c r="AD206" s="74"/>
      <c r="AE206" s="56"/>
      <c r="AG206" s="6" t="e">
        <f t="shared" si="27"/>
        <v>#N/A</v>
      </c>
      <c r="AH206" s="75" t="e">
        <f t="shared" si="28"/>
        <v>#N/A</v>
      </c>
      <c r="AI206" s="75" t="e">
        <f t="shared" si="29"/>
        <v>#N/A</v>
      </c>
      <c r="AJ206" s="66" t="e">
        <f t="shared" si="30"/>
        <v>#N/A</v>
      </c>
      <c r="AN206" s="75" t="e">
        <f t="shared" si="31"/>
        <v>#N/A</v>
      </c>
      <c r="AO206" s="75" t="e">
        <f t="shared" si="32"/>
        <v>#N/A</v>
      </c>
    </row>
    <row r="207" spans="16:41">
      <c r="P207" s="6"/>
      <c r="AA207" s="6"/>
      <c r="AC207" s="69"/>
      <c r="AD207" s="74"/>
      <c r="AE207" s="56"/>
      <c r="AG207" s="6" t="e">
        <f t="shared" si="27"/>
        <v>#N/A</v>
      </c>
      <c r="AH207" s="75" t="e">
        <f t="shared" si="28"/>
        <v>#N/A</v>
      </c>
      <c r="AI207" s="75" t="e">
        <f t="shared" si="29"/>
        <v>#N/A</v>
      </c>
      <c r="AJ207" s="66" t="e">
        <f t="shared" si="30"/>
        <v>#N/A</v>
      </c>
      <c r="AN207" s="75" t="e">
        <f t="shared" si="31"/>
        <v>#N/A</v>
      </c>
      <c r="AO207" s="75" t="e">
        <f t="shared" si="32"/>
        <v>#N/A</v>
      </c>
    </row>
    <row r="208" spans="16:41">
      <c r="P208" s="6"/>
      <c r="AA208" s="6"/>
      <c r="AC208" s="69"/>
      <c r="AD208" s="74"/>
      <c r="AE208" s="56"/>
      <c r="AG208" s="6" t="e">
        <f t="shared" si="27"/>
        <v>#N/A</v>
      </c>
      <c r="AH208" s="75" t="e">
        <f t="shared" si="28"/>
        <v>#N/A</v>
      </c>
      <c r="AI208" s="75" t="e">
        <f t="shared" si="29"/>
        <v>#N/A</v>
      </c>
      <c r="AJ208" s="66" t="e">
        <f t="shared" si="30"/>
        <v>#N/A</v>
      </c>
      <c r="AN208" s="75" t="e">
        <f t="shared" si="31"/>
        <v>#N/A</v>
      </c>
      <c r="AO208" s="75" t="e">
        <f t="shared" si="32"/>
        <v>#N/A</v>
      </c>
    </row>
    <row r="209" spans="16:41">
      <c r="P209" s="6"/>
      <c r="AA209" s="6"/>
      <c r="AC209" s="69"/>
      <c r="AD209" s="74"/>
      <c r="AE209" s="56"/>
      <c r="AG209" s="6" t="e">
        <f t="shared" si="27"/>
        <v>#N/A</v>
      </c>
      <c r="AH209" s="75" t="e">
        <f t="shared" si="28"/>
        <v>#N/A</v>
      </c>
      <c r="AI209" s="75" t="e">
        <f t="shared" si="29"/>
        <v>#N/A</v>
      </c>
      <c r="AJ209" s="66" t="e">
        <f t="shared" si="30"/>
        <v>#N/A</v>
      </c>
      <c r="AN209" s="75" t="e">
        <f t="shared" si="31"/>
        <v>#N/A</v>
      </c>
      <c r="AO209" s="75" t="e">
        <f t="shared" si="32"/>
        <v>#N/A</v>
      </c>
    </row>
    <row r="210" spans="16:41">
      <c r="P210" s="6"/>
      <c r="AA210" s="6"/>
      <c r="AC210" s="69"/>
      <c r="AD210" s="74"/>
      <c r="AE210" s="56"/>
      <c r="AG210" s="6" t="e">
        <f t="shared" si="27"/>
        <v>#N/A</v>
      </c>
      <c r="AH210" s="75" t="e">
        <f t="shared" si="28"/>
        <v>#N/A</v>
      </c>
      <c r="AI210" s="75" t="e">
        <f t="shared" si="29"/>
        <v>#N/A</v>
      </c>
      <c r="AJ210" s="66" t="e">
        <f t="shared" si="30"/>
        <v>#N/A</v>
      </c>
      <c r="AN210" s="75" t="e">
        <f t="shared" si="31"/>
        <v>#N/A</v>
      </c>
      <c r="AO210" s="75" t="e">
        <f t="shared" si="32"/>
        <v>#N/A</v>
      </c>
    </row>
    <row r="211" spans="16:41">
      <c r="P211" s="6"/>
      <c r="AA211" s="6"/>
      <c r="AC211" s="69"/>
      <c r="AD211" s="74"/>
      <c r="AE211" s="56"/>
      <c r="AG211" s="6" t="e">
        <f t="shared" si="27"/>
        <v>#N/A</v>
      </c>
      <c r="AH211" s="75" t="e">
        <f t="shared" si="28"/>
        <v>#N/A</v>
      </c>
      <c r="AI211" s="75" t="e">
        <f t="shared" si="29"/>
        <v>#N/A</v>
      </c>
      <c r="AJ211" s="66" t="e">
        <f t="shared" si="30"/>
        <v>#N/A</v>
      </c>
      <c r="AN211" s="75" t="e">
        <f t="shared" si="31"/>
        <v>#N/A</v>
      </c>
      <c r="AO211" s="75" t="e">
        <f t="shared" si="32"/>
        <v>#N/A</v>
      </c>
    </row>
    <row r="212" spans="16:41">
      <c r="P212" s="6"/>
      <c r="AA212" s="6"/>
      <c r="AC212" s="69"/>
      <c r="AD212" s="74"/>
      <c r="AE212" s="56"/>
      <c r="AG212" s="6" t="e">
        <f t="shared" si="27"/>
        <v>#N/A</v>
      </c>
      <c r="AH212" s="75" t="e">
        <f t="shared" si="28"/>
        <v>#N/A</v>
      </c>
      <c r="AI212" s="75" t="e">
        <f t="shared" si="29"/>
        <v>#N/A</v>
      </c>
      <c r="AJ212" s="66" t="e">
        <f t="shared" si="30"/>
        <v>#N/A</v>
      </c>
      <c r="AN212" s="75" t="e">
        <f t="shared" si="31"/>
        <v>#N/A</v>
      </c>
      <c r="AO212" s="75" t="e">
        <f t="shared" si="32"/>
        <v>#N/A</v>
      </c>
    </row>
    <row r="213" spans="16:41">
      <c r="P213" s="6"/>
      <c r="AA213" s="6"/>
      <c r="AC213" s="69"/>
      <c r="AD213" s="74"/>
      <c r="AE213" s="56"/>
      <c r="AG213" s="6" t="e">
        <f t="shared" si="27"/>
        <v>#N/A</v>
      </c>
      <c r="AH213" s="75" t="e">
        <f t="shared" si="28"/>
        <v>#N/A</v>
      </c>
      <c r="AI213" s="75" t="e">
        <f t="shared" si="29"/>
        <v>#N/A</v>
      </c>
      <c r="AJ213" s="66" t="e">
        <f t="shared" si="30"/>
        <v>#N/A</v>
      </c>
      <c r="AN213" s="75" t="e">
        <f t="shared" si="31"/>
        <v>#N/A</v>
      </c>
      <c r="AO213" s="75" t="e">
        <f t="shared" si="32"/>
        <v>#N/A</v>
      </c>
    </row>
    <row r="214" spans="16:41">
      <c r="P214" s="6"/>
      <c r="AA214" s="6"/>
      <c r="AC214" s="69"/>
      <c r="AD214" s="74"/>
      <c r="AE214" s="56"/>
      <c r="AG214" s="6" t="e">
        <f t="shared" si="27"/>
        <v>#N/A</v>
      </c>
      <c r="AH214" s="75" t="e">
        <f t="shared" si="28"/>
        <v>#N/A</v>
      </c>
      <c r="AI214" s="75" t="e">
        <f t="shared" si="29"/>
        <v>#N/A</v>
      </c>
      <c r="AJ214" s="66" t="e">
        <f t="shared" si="30"/>
        <v>#N/A</v>
      </c>
      <c r="AN214" s="75" t="e">
        <f t="shared" si="31"/>
        <v>#N/A</v>
      </c>
      <c r="AO214" s="75" t="e">
        <f t="shared" si="32"/>
        <v>#N/A</v>
      </c>
    </row>
    <row r="215" spans="16:41">
      <c r="P215" s="6"/>
      <c r="AA215" s="6"/>
      <c r="AC215" s="69"/>
      <c r="AD215" s="74"/>
      <c r="AE215" s="56"/>
      <c r="AG215" s="6" t="e">
        <f t="shared" si="27"/>
        <v>#N/A</v>
      </c>
      <c r="AH215" s="75" t="e">
        <f t="shared" si="28"/>
        <v>#N/A</v>
      </c>
      <c r="AI215" s="75" t="e">
        <f t="shared" si="29"/>
        <v>#N/A</v>
      </c>
      <c r="AJ215" s="66" t="e">
        <f t="shared" si="30"/>
        <v>#N/A</v>
      </c>
      <c r="AN215" s="75" t="e">
        <f t="shared" si="31"/>
        <v>#N/A</v>
      </c>
      <c r="AO215" s="75" t="e">
        <f t="shared" si="32"/>
        <v>#N/A</v>
      </c>
    </row>
    <row r="216" spans="16:41">
      <c r="P216" s="6"/>
      <c r="AA216" s="6"/>
      <c r="AC216" s="69"/>
      <c r="AD216" s="74"/>
      <c r="AE216" s="56"/>
      <c r="AG216" s="6" t="e">
        <f t="shared" si="27"/>
        <v>#N/A</v>
      </c>
      <c r="AH216" s="75" t="e">
        <f t="shared" si="28"/>
        <v>#N/A</v>
      </c>
      <c r="AI216" s="75" t="e">
        <f t="shared" si="29"/>
        <v>#N/A</v>
      </c>
      <c r="AJ216" s="66" t="e">
        <f t="shared" si="30"/>
        <v>#N/A</v>
      </c>
      <c r="AN216" s="75" t="e">
        <f t="shared" si="31"/>
        <v>#N/A</v>
      </c>
      <c r="AO216" s="75" t="e">
        <f t="shared" si="32"/>
        <v>#N/A</v>
      </c>
    </row>
    <row r="217" spans="16:41">
      <c r="P217" s="6"/>
      <c r="AA217" s="6"/>
      <c r="AC217" s="69"/>
      <c r="AD217" s="74"/>
      <c r="AE217" s="56"/>
      <c r="AG217" s="6" t="e">
        <f t="shared" si="27"/>
        <v>#N/A</v>
      </c>
      <c r="AH217" s="75" t="e">
        <f t="shared" si="28"/>
        <v>#N/A</v>
      </c>
      <c r="AI217" s="75" t="e">
        <f t="shared" si="29"/>
        <v>#N/A</v>
      </c>
      <c r="AJ217" s="66" t="e">
        <f t="shared" si="30"/>
        <v>#N/A</v>
      </c>
      <c r="AN217" s="75" t="e">
        <f t="shared" si="31"/>
        <v>#N/A</v>
      </c>
      <c r="AO217" s="75" t="e">
        <f t="shared" si="32"/>
        <v>#N/A</v>
      </c>
    </row>
    <row r="218" spans="16:41">
      <c r="P218" s="6"/>
      <c r="AA218" s="6"/>
      <c r="AC218" s="69"/>
      <c r="AD218" s="74"/>
      <c r="AE218" s="56"/>
      <c r="AG218" s="6" t="e">
        <f t="shared" si="27"/>
        <v>#N/A</v>
      </c>
      <c r="AH218" s="75" t="e">
        <f t="shared" si="28"/>
        <v>#N/A</v>
      </c>
      <c r="AI218" s="75" t="e">
        <f t="shared" si="29"/>
        <v>#N/A</v>
      </c>
      <c r="AJ218" s="66" t="e">
        <f t="shared" si="30"/>
        <v>#N/A</v>
      </c>
      <c r="AN218" s="75" t="e">
        <f t="shared" si="31"/>
        <v>#N/A</v>
      </c>
      <c r="AO218" s="75" t="e">
        <f t="shared" si="32"/>
        <v>#N/A</v>
      </c>
    </row>
    <row r="219" spans="16:41">
      <c r="P219" s="6"/>
      <c r="AA219" s="6"/>
      <c r="AC219" s="69"/>
      <c r="AD219" s="74"/>
      <c r="AE219" s="56"/>
      <c r="AG219" s="6" t="e">
        <f t="shared" si="27"/>
        <v>#N/A</v>
      </c>
      <c r="AH219" s="75" t="e">
        <f t="shared" si="28"/>
        <v>#N/A</v>
      </c>
      <c r="AI219" s="75" t="e">
        <f t="shared" si="29"/>
        <v>#N/A</v>
      </c>
      <c r="AJ219" s="66" t="e">
        <f t="shared" si="30"/>
        <v>#N/A</v>
      </c>
      <c r="AN219" s="75" t="e">
        <f t="shared" si="31"/>
        <v>#N/A</v>
      </c>
      <c r="AO219" s="75" t="e">
        <f t="shared" si="32"/>
        <v>#N/A</v>
      </c>
    </row>
    <row r="220" spans="16:41">
      <c r="P220" s="6"/>
      <c r="AA220" s="6"/>
      <c r="AC220" s="69"/>
      <c r="AD220" s="74"/>
      <c r="AE220" s="56"/>
      <c r="AG220" s="6" t="e">
        <f t="shared" si="27"/>
        <v>#N/A</v>
      </c>
      <c r="AH220" s="75" t="e">
        <f t="shared" si="28"/>
        <v>#N/A</v>
      </c>
      <c r="AI220" s="75" t="e">
        <f t="shared" si="29"/>
        <v>#N/A</v>
      </c>
      <c r="AJ220" s="66" t="e">
        <f t="shared" si="30"/>
        <v>#N/A</v>
      </c>
      <c r="AN220" s="75" t="e">
        <f t="shared" si="31"/>
        <v>#N/A</v>
      </c>
      <c r="AO220" s="75" t="e">
        <f t="shared" si="32"/>
        <v>#N/A</v>
      </c>
    </row>
    <row r="221" spans="16:41">
      <c r="P221" s="6"/>
      <c r="AA221" s="6"/>
      <c r="AC221" s="69"/>
      <c r="AD221" s="74"/>
      <c r="AE221" s="56"/>
      <c r="AG221" s="6" t="e">
        <f t="shared" si="27"/>
        <v>#N/A</v>
      </c>
      <c r="AH221" s="75" t="e">
        <f t="shared" si="28"/>
        <v>#N/A</v>
      </c>
      <c r="AI221" s="75" t="e">
        <f t="shared" si="29"/>
        <v>#N/A</v>
      </c>
      <c r="AJ221" s="66" t="e">
        <f t="shared" si="30"/>
        <v>#N/A</v>
      </c>
      <c r="AN221" s="75" t="e">
        <f t="shared" si="31"/>
        <v>#N/A</v>
      </c>
      <c r="AO221" s="75" t="e">
        <f t="shared" si="32"/>
        <v>#N/A</v>
      </c>
    </row>
    <row r="222" spans="16:41">
      <c r="P222" s="6"/>
      <c r="AA222" s="6"/>
      <c r="AC222" s="69"/>
      <c r="AD222" s="74"/>
      <c r="AE222" s="56"/>
      <c r="AG222" s="6" t="e">
        <f t="shared" si="27"/>
        <v>#N/A</v>
      </c>
      <c r="AH222" s="75" t="e">
        <f t="shared" si="28"/>
        <v>#N/A</v>
      </c>
      <c r="AI222" s="75" t="e">
        <f t="shared" si="29"/>
        <v>#N/A</v>
      </c>
      <c r="AJ222" s="66" t="e">
        <f t="shared" si="30"/>
        <v>#N/A</v>
      </c>
      <c r="AN222" s="75" t="e">
        <f t="shared" si="31"/>
        <v>#N/A</v>
      </c>
      <c r="AO222" s="75" t="e">
        <f t="shared" si="32"/>
        <v>#N/A</v>
      </c>
    </row>
    <row r="223" spans="16:41">
      <c r="P223" s="6"/>
      <c r="AA223" s="6"/>
      <c r="AC223" s="69"/>
      <c r="AD223" s="74"/>
      <c r="AE223" s="56"/>
      <c r="AG223" s="6" t="e">
        <f t="shared" si="27"/>
        <v>#N/A</v>
      </c>
      <c r="AH223" s="75" t="e">
        <f t="shared" si="28"/>
        <v>#N/A</v>
      </c>
      <c r="AI223" s="75" t="e">
        <f t="shared" si="29"/>
        <v>#N/A</v>
      </c>
      <c r="AJ223" s="66" t="e">
        <f t="shared" si="30"/>
        <v>#N/A</v>
      </c>
      <c r="AN223" s="75" t="e">
        <f t="shared" si="31"/>
        <v>#N/A</v>
      </c>
      <c r="AO223" s="75" t="e">
        <f t="shared" si="32"/>
        <v>#N/A</v>
      </c>
    </row>
    <row r="224" spans="16:41">
      <c r="P224" s="6"/>
      <c r="AA224" s="6"/>
      <c r="AC224" s="69"/>
      <c r="AD224" s="74"/>
      <c r="AE224" s="56"/>
      <c r="AG224" s="6" t="e">
        <f t="shared" si="27"/>
        <v>#N/A</v>
      </c>
      <c r="AH224" s="75" t="e">
        <f t="shared" si="28"/>
        <v>#N/A</v>
      </c>
      <c r="AI224" s="75" t="e">
        <f t="shared" si="29"/>
        <v>#N/A</v>
      </c>
      <c r="AJ224" s="66" t="e">
        <f t="shared" si="30"/>
        <v>#N/A</v>
      </c>
      <c r="AN224" s="75" t="e">
        <f t="shared" si="31"/>
        <v>#N/A</v>
      </c>
      <c r="AO224" s="75" t="e">
        <f t="shared" si="32"/>
        <v>#N/A</v>
      </c>
    </row>
    <row r="225" spans="16:41">
      <c r="P225" s="6"/>
      <c r="AA225" s="6"/>
      <c r="AC225" s="69"/>
      <c r="AD225" s="74"/>
      <c r="AE225" s="56"/>
      <c r="AG225" s="6" t="e">
        <f t="shared" si="27"/>
        <v>#N/A</v>
      </c>
      <c r="AH225" s="75" t="e">
        <f t="shared" si="28"/>
        <v>#N/A</v>
      </c>
      <c r="AI225" s="75" t="e">
        <f t="shared" si="29"/>
        <v>#N/A</v>
      </c>
      <c r="AJ225" s="66" t="e">
        <f t="shared" si="30"/>
        <v>#N/A</v>
      </c>
      <c r="AN225" s="75" t="e">
        <f t="shared" si="31"/>
        <v>#N/A</v>
      </c>
      <c r="AO225" s="75" t="e">
        <f t="shared" si="32"/>
        <v>#N/A</v>
      </c>
    </row>
    <row r="226" spans="16:41">
      <c r="P226" s="6"/>
      <c r="AA226" s="6"/>
      <c r="AC226" s="69"/>
      <c r="AD226" s="74"/>
      <c r="AE226" s="56"/>
      <c r="AG226" s="6" t="e">
        <f t="shared" si="27"/>
        <v>#N/A</v>
      </c>
      <c r="AH226" s="75" t="e">
        <f t="shared" si="28"/>
        <v>#N/A</v>
      </c>
      <c r="AI226" s="75" t="e">
        <f t="shared" si="29"/>
        <v>#N/A</v>
      </c>
      <c r="AJ226" s="66" t="e">
        <f t="shared" si="30"/>
        <v>#N/A</v>
      </c>
      <c r="AN226" s="75" t="e">
        <f t="shared" si="31"/>
        <v>#N/A</v>
      </c>
      <c r="AO226" s="75" t="e">
        <f t="shared" si="32"/>
        <v>#N/A</v>
      </c>
    </row>
    <row r="227" spans="16:41">
      <c r="P227" s="6"/>
      <c r="AA227" s="6"/>
      <c r="AC227" s="69"/>
      <c r="AD227" s="74"/>
      <c r="AE227" s="56"/>
      <c r="AG227" s="6" t="e">
        <f t="shared" si="27"/>
        <v>#N/A</v>
      </c>
      <c r="AH227" s="75" t="e">
        <f t="shared" si="28"/>
        <v>#N/A</v>
      </c>
      <c r="AI227" s="75" t="e">
        <f t="shared" si="29"/>
        <v>#N/A</v>
      </c>
      <c r="AJ227" s="66" t="e">
        <f t="shared" si="30"/>
        <v>#N/A</v>
      </c>
      <c r="AN227" s="75" t="e">
        <f t="shared" si="31"/>
        <v>#N/A</v>
      </c>
      <c r="AO227" s="75" t="e">
        <f t="shared" si="32"/>
        <v>#N/A</v>
      </c>
    </row>
    <row r="228" spans="16:41">
      <c r="P228" s="6"/>
      <c r="AA228" s="6"/>
      <c r="AC228" s="69"/>
      <c r="AD228" s="74"/>
      <c r="AE228" s="56"/>
      <c r="AG228" s="6" t="e">
        <f t="shared" si="27"/>
        <v>#N/A</v>
      </c>
      <c r="AH228" s="75" t="e">
        <f t="shared" si="28"/>
        <v>#N/A</v>
      </c>
      <c r="AI228" s="75" t="e">
        <f t="shared" si="29"/>
        <v>#N/A</v>
      </c>
      <c r="AJ228" s="66" t="e">
        <f t="shared" si="30"/>
        <v>#N/A</v>
      </c>
      <c r="AN228" s="75" t="e">
        <f t="shared" si="31"/>
        <v>#N/A</v>
      </c>
      <c r="AO228" s="75" t="e">
        <f t="shared" si="32"/>
        <v>#N/A</v>
      </c>
    </row>
    <row r="229" spans="16:41">
      <c r="P229" s="6"/>
      <c r="AA229" s="6"/>
      <c r="AC229" s="69"/>
      <c r="AD229" s="74"/>
      <c r="AE229" s="56"/>
      <c r="AG229" s="6" t="e">
        <f t="shared" si="27"/>
        <v>#N/A</v>
      </c>
      <c r="AH229" s="75" t="e">
        <f t="shared" si="28"/>
        <v>#N/A</v>
      </c>
      <c r="AI229" s="75" t="e">
        <f t="shared" si="29"/>
        <v>#N/A</v>
      </c>
      <c r="AJ229" s="66" t="e">
        <f t="shared" si="30"/>
        <v>#N/A</v>
      </c>
      <c r="AN229" s="75" t="e">
        <f t="shared" si="31"/>
        <v>#N/A</v>
      </c>
      <c r="AO229" s="75" t="e">
        <f t="shared" si="32"/>
        <v>#N/A</v>
      </c>
    </row>
    <row r="230" spans="16:41">
      <c r="P230" s="6"/>
      <c r="AA230" s="6"/>
      <c r="AC230" s="69"/>
      <c r="AD230" s="74"/>
      <c r="AE230" s="56"/>
      <c r="AG230" s="6" t="e">
        <f t="shared" si="27"/>
        <v>#N/A</v>
      </c>
      <c r="AH230" s="75" t="e">
        <f t="shared" si="28"/>
        <v>#N/A</v>
      </c>
      <c r="AI230" s="75" t="e">
        <f t="shared" si="29"/>
        <v>#N/A</v>
      </c>
      <c r="AJ230" s="66" t="e">
        <f t="shared" si="30"/>
        <v>#N/A</v>
      </c>
      <c r="AN230" s="75" t="e">
        <f t="shared" si="31"/>
        <v>#N/A</v>
      </c>
      <c r="AO230" s="75" t="e">
        <f t="shared" si="32"/>
        <v>#N/A</v>
      </c>
    </row>
    <row r="231" spans="16:41">
      <c r="P231" s="6"/>
      <c r="AA231" s="6"/>
      <c r="AC231" s="69"/>
      <c r="AD231" s="74"/>
      <c r="AE231" s="56"/>
      <c r="AG231" s="6" t="e">
        <f t="shared" si="27"/>
        <v>#N/A</v>
      </c>
      <c r="AH231" s="75" t="e">
        <f t="shared" si="28"/>
        <v>#N/A</v>
      </c>
      <c r="AI231" s="75" t="e">
        <f t="shared" si="29"/>
        <v>#N/A</v>
      </c>
      <c r="AJ231" s="66" t="e">
        <f t="shared" si="30"/>
        <v>#N/A</v>
      </c>
      <c r="AN231" s="75" t="e">
        <f t="shared" si="31"/>
        <v>#N/A</v>
      </c>
      <c r="AO231" s="75" t="e">
        <f t="shared" si="32"/>
        <v>#N/A</v>
      </c>
    </row>
    <row r="232" spans="16:41">
      <c r="P232" s="6"/>
      <c r="AA232" s="6"/>
      <c r="AC232" s="69"/>
      <c r="AD232" s="74"/>
      <c r="AE232" s="56"/>
      <c r="AG232" s="6" t="e">
        <f t="shared" si="27"/>
        <v>#N/A</v>
      </c>
      <c r="AH232" s="75" t="e">
        <f t="shared" si="28"/>
        <v>#N/A</v>
      </c>
      <c r="AI232" s="75" t="e">
        <f t="shared" si="29"/>
        <v>#N/A</v>
      </c>
      <c r="AJ232" s="66" t="e">
        <f t="shared" si="30"/>
        <v>#N/A</v>
      </c>
      <c r="AN232" s="75" t="e">
        <f t="shared" si="31"/>
        <v>#N/A</v>
      </c>
      <c r="AO232" s="75" t="e">
        <f t="shared" si="32"/>
        <v>#N/A</v>
      </c>
    </row>
    <row r="233" spans="16:41">
      <c r="P233" s="6"/>
      <c r="AA233" s="6"/>
      <c r="AC233" s="69"/>
      <c r="AD233" s="74"/>
      <c r="AE233" s="56"/>
      <c r="AG233" s="6" t="e">
        <f t="shared" si="27"/>
        <v>#N/A</v>
      </c>
      <c r="AH233" s="75" t="e">
        <f t="shared" si="28"/>
        <v>#N/A</v>
      </c>
      <c r="AI233" s="75" t="e">
        <f t="shared" si="29"/>
        <v>#N/A</v>
      </c>
      <c r="AJ233" s="66" t="e">
        <f t="shared" si="30"/>
        <v>#N/A</v>
      </c>
      <c r="AN233" s="75" t="e">
        <f t="shared" si="31"/>
        <v>#N/A</v>
      </c>
      <c r="AO233" s="75" t="e">
        <f t="shared" si="32"/>
        <v>#N/A</v>
      </c>
    </row>
    <row r="234" spans="16:41">
      <c r="P234" s="6"/>
      <c r="AA234" s="6"/>
      <c r="AC234" s="69"/>
      <c r="AD234" s="74"/>
      <c r="AE234" s="56"/>
      <c r="AG234" s="6" t="e">
        <f t="shared" si="27"/>
        <v>#N/A</v>
      </c>
      <c r="AH234" s="75" t="e">
        <f t="shared" si="28"/>
        <v>#N/A</v>
      </c>
      <c r="AI234" s="75" t="e">
        <f t="shared" si="29"/>
        <v>#N/A</v>
      </c>
      <c r="AJ234" s="66" t="e">
        <f t="shared" si="30"/>
        <v>#N/A</v>
      </c>
      <c r="AN234" s="75" t="e">
        <f t="shared" si="31"/>
        <v>#N/A</v>
      </c>
      <c r="AO234" s="75" t="e">
        <f t="shared" si="32"/>
        <v>#N/A</v>
      </c>
    </row>
    <row r="235" spans="16:41">
      <c r="P235" s="6"/>
      <c r="AA235" s="6"/>
      <c r="AC235" s="69"/>
      <c r="AD235" s="74"/>
      <c r="AE235" s="56"/>
      <c r="AG235" s="6" t="e">
        <f t="shared" si="27"/>
        <v>#N/A</v>
      </c>
      <c r="AH235" s="75" t="e">
        <f t="shared" si="28"/>
        <v>#N/A</v>
      </c>
      <c r="AI235" s="75" t="e">
        <f t="shared" si="29"/>
        <v>#N/A</v>
      </c>
      <c r="AJ235" s="66" t="e">
        <f t="shared" si="30"/>
        <v>#N/A</v>
      </c>
      <c r="AN235" s="75" t="e">
        <f t="shared" si="31"/>
        <v>#N/A</v>
      </c>
      <c r="AO235" s="75" t="e">
        <f t="shared" si="32"/>
        <v>#N/A</v>
      </c>
    </row>
    <row r="236" spans="16:41">
      <c r="P236" s="6"/>
      <c r="AA236" s="6"/>
      <c r="AC236" s="69"/>
      <c r="AD236" s="74"/>
      <c r="AE236" s="56"/>
      <c r="AG236" s="6" t="e">
        <f t="shared" si="27"/>
        <v>#N/A</v>
      </c>
      <c r="AH236" s="75" t="e">
        <f t="shared" si="28"/>
        <v>#N/A</v>
      </c>
      <c r="AI236" s="75" t="e">
        <f t="shared" si="29"/>
        <v>#N/A</v>
      </c>
      <c r="AJ236" s="66" t="e">
        <f t="shared" si="30"/>
        <v>#N/A</v>
      </c>
      <c r="AN236" s="75" t="e">
        <f t="shared" si="31"/>
        <v>#N/A</v>
      </c>
      <c r="AO236" s="75" t="e">
        <f t="shared" si="32"/>
        <v>#N/A</v>
      </c>
    </row>
    <row r="237" spans="16:41">
      <c r="P237" s="6"/>
      <c r="AA237" s="6"/>
      <c r="AC237" s="69"/>
      <c r="AD237" s="74"/>
      <c r="AE237" s="56"/>
      <c r="AG237" s="6" t="e">
        <f t="shared" si="27"/>
        <v>#N/A</v>
      </c>
      <c r="AH237" s="75" t="e">
        <f t="shared" si="28"/>
        <v>#N/A</v>
      </c>
      <c r="AI237" s="75" t="e">
        <f t="shared" si="29"/>
        <v>#N/A</v>
      </c>
      <c r="AJ237" s="66" t="e">
        <f t="shared" si="30"/>
        <v>#N/A</v>
      </c>
      <c r="AN237" s="75" t="e">
        <f t="shared" si="31"/>
        <v>#N/A</v>
      </c>
      <c r="AO237" s="75" t="e">
        <f t="shared" si="32"/>
        <v>#N/A</v>
      </c>
    </row>
    <row r="238" spans="16:41">
      <c r="P238" s="6"/>
      <c r="AA238" s="6"/>
      <c r="AC238" s="69"/>
      <c r="AD238" s="74"/>
      <c r="AE238" s="56"/>
      <c r="AG238" s="6" t="e">
        <f t="shared" si="27"/>
        <v>#N/A</v>
      </c>
      <c r="AH238" s="75" t="e">
        <f t="shared" si="28"/>
        <v>#N/A</v>
      </c>
      <c r="AI238" s="75" t="e">
        <f t="shared" si="29"/>
        <v>#N/A</v>
      </c>
      <c r="AJ238" s="66" t="e">
        <f t="shared" si="30"/>
        <v>#N/A</v>
      </c>
      <c r="AN238" s="75" t="e">
        <f t="shared" si="31"/>
        <v>#N/A</v>
      </c>
      <c r="AO238" s="75" t="e">
        <f t="shared" si="32"/>
        <v>#N/A</v>
      </c>
    </row>
    <row r="239" spans="16:41">
      <c r="P239" s="6"/>
      <c r="AA239" s="6"/>
      <c r="AC239" s="69"/>
      <c r="AD239" s="74"/>
      <c r="AE239" s="56"/>
      <c r="AG239" s="6" t="e">
        <f t="shared" si="27"/>
        <v>#N/A</v>
      </c>
      <c r="AH239" s="75" t="e">
        <f t="shared" si="28"/>
        <v>#N/A</v>
      </c>
      <c r="AI239" s="75" t="e">
        <f t="shared" si="29"/>
        <v>#N/A</v>
      </c>
      <c r="AJ239" s="66" t="e">
        <f t="shared" si="30"/>
        <v>#N/A</v>
      </c>
      <c r="AN239" s="75" t="e">
        <f t="shared" si="31"/>
        <v>#N/A</v>
      </c>
      <c r="AO239" s="75" t="e">
        <f t="shared" si="32"/>
        <v>#N/A</v>
      </c>
    </row>
    <row r="240" spans="16:41">
      <c r="P240" s="6"/>
      <c r="AA240" s="6"/>
      <c r="AC240" s="69"/>
      <c r="AD240" s="74"/>
      <c r="AE240" s="56"/>
      <c r="AG240" s="6" t="e">
        <f t="shared" si="27"/>
        <v>#N/A</v>
      </c>
      <c r="AH240" s="75" t="e">
        <f t="shared" si="28"/>
        <v>#N/A</v>
      </c>
      <c r="AI240" s="75" t="e">
        <f t="shared" si="29"/>
        <v>#N/A</v>
      </c>
      <c r="AJ240" s="66" t="e">
        <f t="shared" si="30"/>
        <v>#N/A</v>
      </c>
      <c r="AN240" s="75" t="e">
        <f t="shared" si="31"/>
        <v>#N/A</v>
      </c>
      <c r="AO240" s="75" t="e">
        <f t="shared" si="32"/>
        <v>#N/A</v>
      </c>
    </row>
    <row r="241" spans="16:41">
      <c r="P241" s="6"/>
      <c r="AA241" s="6"/>
      <c r="AC241" s="69"/>
      <c r="AD241" s="74"/>
      <c r="AE241" s="56"/>
      <c r="AG241" s="6" t="e">
        <f t="shared" si="27"/>
        <v>#N/A</v>
      </c>
      <c r="AH241" s="75" t="e">
        <f t="shared" si="28"/>
        <v>#N/A</v>
      </c>
      <c r="AI241" s="75" t="e">
        <f t="shared" si="29"/>
        <v>#N/A</v>
      </c>
      <c r="AJ241" s="66" t="e">
        <f t="shared" si="30"/>
        <v>#N/A</v>
      </c>
      <c r="AN241" s="75" t="e">
        <f t="shared" si="31"/>
        <v>#N/A</v>
      </c>
      <c r="AO241" s="75" t="e">
        <f t="shared" si="32"/>
        <v>#N/A</v>
      </c>
    </row>
    <row r="242" spans="16:41">
      <c r="P242" s="6"/>
      <c r="AA242" s="6"/>
      <c r="AC242" s="69"/>
      <c r="AD242" s="74"/>
      <c r="AE242" s="56"/>
      <c r="AG242" s="6" t="e">
        <f t="shared" si="27"/>
        <v>#N/A</v>
      </c>
      <c r="AH242" s="75" t="e">
        <f t="shared" si="28"/>
        <v>#N/A</v>
      </c>
      <c r="AI242" s="75" t="e">
        <f t="shared" si="29"/>
        <v>#N/A</v>
      </c>
      <c r="AJ242" s="66" t="e">
        <f t="shared" si="30"/>
        <v>#N/A</v>
      </c>
      <c r="AN242" s="75" t="e">
        <f t="shared" si="31"/>
        <v>#N/A</v>
      </c>
      <c r="AO242" s="75" t="e">
        <f t="shared" si="32"/>
        <v>#N/A</v>
      </c>
    </row>
    <row r="243" spans="16:41">
      <c r="P243" s="6"/>
      <c r="AA243" s="6"/>
      <c r="AC243" s="69"/>
      <c r="AD243" s="74"/>
      <c r="AE243" s="56"/>
      <c r="AG243" s="6" t="e">
        <f t="shared" si="27"/>
        <v>#N/A</v>
      </c>
      <c r="AH243" s="75" t="e">
        <f t="shared" si="28"/>
        <v>#N/A</v>
      </c>
      <c r="AI243" s="75" t="e">
        <f t="shared" si="29"/>
        <v>#N/A</v>
      </c>
      <c r="AJ243" s="66" t="e">
        <f t="shared" si="30"/>
        <v>#N/A</v>
      </c>
      <c r="AN243" s="75" t="e">
        <f t="shared" si="31"/>
        <v>#N/A</v>
      </c>
      <c r="AO243" s="75" t="e">
        <f t="shared" si="32"/>
        <v>#N/A</v>
      </c>
    </row>
    <row r="244" spans="16:41">
      <c r="P244" s="6"/>
      <c r="AA244" s="6"/>
      <c r="AC244" s="69"/>
      <c r="AD244" s="74"/>
      <c r="AE244" s="56"/>
      <c r="AG244" s="6" t="e">
        <f t="shared" si="27"/>
        <v>#N/A</v>
      </c>
      <c r="AH244" s="75" t="e">
        <f t="shared" si="28"/>
        <v>#N/A</v>
      </c>
      <c r="AI244" s="75" t="e">
        <f t="shared" si="29"/>
        <v>#N/A</v>
      </c>
      <c r="AJ244" s="66" t="e">
        <f t="shared" si="30"/>
        <v>#N/A</v>
      </c>
      <c r="AN244" s="75" t="e">
        <f t="shared" si="31"/>
        <v>#N/A</v>
      </c>
      <c r="AO244" s="75" t="e">
        <f t="shared" si="32"/>
        <v>#N/A</v>
      </c>
    </row>
    <row r="245" spans="16:41">
      <c r="P245" s="6"/>
      <c r="AA245" s="6"/>
      <c r="AC245" s="69"/>
      <c r="AD245" s="74"/>
      <c r="AE245" s="56"/>
      <c r="AG245" s="6" t="e">
        <f t="shared" si="27"/>
        <v>#N/A</v>
      </c>
      <c r="AH245" s="75" t="e">
        <f t="shared" si="28"/>
        <v>#N/A</v>
      </c>
      <c r="AI245" s="75" t="e">
        <f t="shared" si="29"/>
        <v>#N/A</v>
      </c>
      <c r="AJ245" s="66" t="e">
        <f t="shared" si="30"/>
        <v>#N/A</v>
      </c>
      <c r="AN245" s="75" t="e">
        <f t="shared" si="31"/>
        <v>#N/A</v>
      </c>
      <c r="AO245" s="75" t="e">
        <f t="shared" si="32"/>
        <v>#N/A</v>
      </c>
    </row>
    <row r="246" spans="16:41">
      <c r="P246" s="6"/>
      <c r="AA246" s="6"/>
      <c r="AC246" s="69"/>
      <c r="AD246" s="74"/>
      <c r="AE246" s="56"/>
      <c r="AG246" s="6" t="e">
        <f t="shared" si="27"/>
        <v>#N/A</v>
      </c>
      <c r="AH246" s="75" t="e">
        <f t="shared" si="28"/>
        <v>#N/A</v>
      </c>
      <c r="AI246" s="75" t="e">
        <f t="shared" si="29"/>
        <v>#N/A</v>
      </c>
      <c r="AJ246" s="66" t="e">
        <f t="shared" si="30"/>
        <v>#N/A</v>
      </c>
      <c r="AN246" s="75" t="e">
        <f t="shared" si="31"/>
        <v>#N/A</v>
      </c>
      <c r="AO246" s="75" t="e">
        <f t="shared" si="32"/>
        <v>#N/A</v>
      </c>
    </row>
    <row r="247" spans="16:41">
      <c r="P247" s="6"/>
      <c r="AA247" s="6"/>
      <c r="AC247" s="69"/>
      <c r="AD247" s="74"/>
      <c r="AE247" s="56"/>
      <c r="AG247" s="6" t="e">
        <f t="shared" si="27"/>
        <v>#N/A</v>
      </c>
      <c r="AH247" s="75" t="e">
        <f t="shared" si="28"/>
        <v>#N/A</v>
      </c>
      <c r="AI247" s="75" t="e">
        <f t="shared" si="29"/>
        <v>#N/A</v>
      </c>
      <c r="AJ247" s="66" t="e">
        <f t="shared" si="30"/>
        <v>#N/A</v>
      </c>
      <c r="AN247" s="75" t="e">
        <f t="shared" si="31"/>
        <v>#N/A</v>
      </c>
      <c r="AO247" s="75" t="e">
        <f t="shared" si="32"/>
        <v>#N/A</v>
      </c>
    </row>
    <row r="248" spans="16:41">
      <c r="P248" s="6"/>
      <c r="AA248" s="6"/>
      <c r="AC248" s="69"/>
      <c r="AD248" s="74"/>
      <c r="AE248" s="56"/>
      <c r="AG248" s="6" t="e">
        <f t="shared" si="27"/>
        <v>#N/A</v>
      </c>
      <c r="AH248" s="75" t="e">
        <f t="shared" si="28"/>
        <v>#N/A</v>
      </c>
      <c r="AI248" s="75" t="e">
        <f t="shared" si="29"/>
        <v>#N/A</v>
      </c>
      <c r="AJ248" s="66" t="e">
        <f t="shared" si="30"/>
        <v>#N/A</v>
      </c>
      <c r="AN248" s="75" t="e">
        <f t="shared" si="31"/>
        <v>#N/A</v>
      </c>
      <c r="AO248" s="75" t="e">
        <f t="shared" si="32"/>
        <v>#N/A</v>
      </c>
    </row>
    <row r="249" spans="16:41">
      <c r="P249" s="6"/>
      <c r="AA249" s="6"/>
      <c r="AC249" s="69"/>
      <c r="AD249" s="74"/>
      <c r="AE249" s="56"/>
      <c r="AG249" s="6" t="e">
        <f t="shared" si="27"/>
        <v>#N/A</v>
      </c>
      <c r="AH249" s="75" t="e">
        <f t="shared" si="28"/>
        <v>#N/A</v>
      </c>
      <c r="AI249" s="75" t="e">
        <f t="shared" si="29"/>
        <v>#N/A</v>
      </c>
      <c r="AJ249" s="66" t="e">
        <f t="shared" si="30"/>
        <v>#N/A</v>
      </c>
      <c r="AN249" s="75" t="e">
        <f t="shared" si="31"/>
        <v>#N/A</v>
      </c>
      <c r="AO249" s="75" t="e">
        <f t="shared" si="32"/>
        <v>#N/A</v>
      </c>
    </row>
    <row r="250" spans="16:41">
      <c r="P250" s="6"/>
      <c r="AA250" s="6"/>
      <c r="AC250" s="69"/>
      <c r="AD250" s="74"/>
      <c r="AE250" s="56"/>
      <c r="AG250" s="6" t="e">
        <f t="shared" si="27"/>
        <v>#N/A</v>
      </c>
      <c r="AH250" s="75" t="e">
        <f t="shared" si="28"/>
        <v>#N/A</v>
      </c>
      <c r="AI250" s="75" t="e">
        <f t="shared" si="29"/>
        <v>#N/A</v>
      </c>
      <c r="AJ250" s="66" t="e">
        <f t="shared" si="30"/>
        <v>#N/A</v>
      </c>
      <c r="AN250" s="75" t="e">
        <f t="shared" si="31"/>
        <v>#N/A</v>
      </c>
      <c r="AO250" s="75" t="e">
        <f t="shared" si="32"/>
        <v>#N/A</v>
      </c>
    </row>
    <row r="251" spans="16:41">
      <c r="P251" s="6"/>
      <c r="AA251" s="6"/>
      <c r="AC251" s="69"/>
      <c r="AD251" s="74"/>
      <c r="AE251" s="56"/>
      <c r="AG251" s="6" t="e">
        <f t="shared" si="27"/>
        <v>#N/A</v>
      </c>
      <c r="AH251" s="75" t="e">
        <f t="shared" si="28"/>
        <v>#N/A</v>
      </c>
      <c r="AI251" s="75" t="e">
        <f t="shared" si="29"/>
        <v>#N/A</v>
      </c>
      <c r="AJ251" s="66" t="e">
        <f t="shared" si="30"/>
        <v>#N/A</v>
      </c>
      <c r="AN251" s="75" t="e">
        <f t="shared" si="31"/>
        <v>#N/A</v>
      </c>
      <c r="AO251" s="75" t="e">
        <f t="shared" si="32"/>
        <v>#N/A</v>
      </c>
    </row>
    <row r="252" spans="16:41">
      <c r="P252" s="6"/>
      <c r="AA252" s="6"/>
      <c r="AC252" s="69"/>
      <c r="AD252" s="74"/>
      <c r="AE252" s="56"/>
      <c r="AG252" s="6" t="e">
        <f t="shared" si="27"/>
        <v>#N/A</v>
      </c>
      <c r="AH252" s="75" t="e">
        <f t="shared" si="28"/>
        <v>#N/A</v>
      </c>
      <c r="AI252" s="75" t="e">
        <f t="shared" si="29"/>
        <v>#N/A</v>
      </c>
      <c r="AJ252" s="66" t="e">
        <f t="shared" si="30"/>
        <v>#N/A</v>
      </c>
      <c r="AN252" s="75" t="e">
        <f t="shared" si="31"/>
        <v>#N/A</v>
      </c>
      <c r="AO252" s="75" t="e">
        <f t="shared" si="32"/>
        <v>#N/A</v>
      </c>
    </row>
    <row r="253" spans="16:41">
      <c r="P253" s="6"/>
      <c r="AA253" s="6"/>
      <c r="AC253" s="69"/>
      <c r="AD253" s="74"/>
      <c r="AE253" s="56"/>
      <c r="AG253" s="6" t="e">
        <f t="shared" si="27"/>
        <v>#N/A</v>
      </c>
      <c r="AH253" s="75" t="e">
        <f t="shared" si="28"/>
        <v>#N/A</v>
      </c>
      <c r="AI253" s="75" t="e">
        <f t="shared" si="29"/>
        <v>#N/A</v>
      </c>
      <c r="AJ253" s="66" t="e">
        <f t="shared" si="30"/>
        <v>#N/A</v>
      </c>
      <c r="AN253" s="75" t="e">
        <f t="shared" si="31"/>
        <v>#N/A</v>
      </c>
      <c r="AO253" s="75" t="e">
        <f t="shared" si="32"/>
        <v>#N/A</v>
      </c>
    </row>
    <row r="254" spans="16:41">
      <c r="P254" s="6"/>
      <c r="AA254" s="6"/>
      <c r="AC254" s="69"/>
      <c r="AD254" s="74"/>
      <c r="AE254" s="56"/>
      <c r="AG254" s="6" t="e">
        <f t="shared" si="27"/>
        <v>#N/A</v>
      </c>
      <c r="AH254" s="75" t="e">
        <f t="shared" si="28"/>
        <v>#N/A</v>
      </c>
      <c r="AI254" s="75" t="e">
        <f t="shared" si="29"/>
        <v>#N/A</v>
      </c>
      <c r="AJ254" s="66" t="e">
        <f t="shared" si="30"/>
        <v>#N/A</v>
      </c>
      <c r="AN254" s="75" t="e">
        <f t="shared" si="31"/>
        <v>#N/A</v>
      </c>
      <c r="AO254" s="75" t="e">
        <f t="shared" si="32"/>
        <v>#N/A</v>
      </c>
    </row>
    <row r="255" spans="16:41">
      <c r="P255" s="6"/>
      <c r="AA255" s="6"/>
      <c r="AC255" s="69"/>
      <c r="AD255" s="74"/>
      <c r="AE255" s="56"/>
      <c r="AG255" s="6" t="e">
        <f t="shared" si="27"/>
        <v>#N/A</v>
      </c>
      <c r="AH255" s="75" t="e">
        <f t="shared" si="28"/>
        <v>#N/A</v>
      </c>
      <c r="AI255" s="75" t="e">
        <f t="shared" si="29"/>
        <v>#N/A</v>
      </c>
      <c r="AJ255" s="66" t="e">
        <f t="shared" si="30"/>
        <v>#N/A</v>
      </c>
      <c r="AN255" s="75" t="e">
        <f t="shared" si="31"/>
        <v>#N/A</v>
      </c>
      <c r="AO255" s="75" t="e">
        <f t="shared" si="32"/>
        <v>#N/A</v>
      </c>
    </row>
    <row r="256" spans="16:41">
      <c r="P256" s="6"/>
      <c r="AA256" s="6"/>
      <c r="AC256" s="69"/>
      <c r="AD256" s="74"/>
      <c r="AE256" s="56"/>
      <c r="AG256" s="6" t="e">
        <f t="shared" si="27"/>
        <v>#N/A</v>
      </c>
      <c r="AH256" s="75" t="e">
        <f t="shared" si="28"/>
        <v>#N/A</v>
      </c>
      <c r="AI256" s="75" t="e">
        <f t="shared" si="29"/>
        <v>#N/A</v>
      </c>
      <c r="AJ256" s="66" t="e">
        <f t="shared" si="30"/>
        <v>#N/A</v>
      </c>
      <c r="AN256" s="75" t="e">
        <f t="shared" si="31"/>
        <v>#N/A</v>
      </c>
      <c r="AO256" s="75" t="e">
        <f t="shared" si="32"/>
        <v>#N/A</v>
      </c>
    </row>
    <row r="257" spans="16:41">
      <c r="P257" s="6"/>
      <c r="AA257" s="6"/>
      <c r="AC257" s="69"/>
      <c r="AD257" s="74"/>
      <c r="AE257" s="56"/>
      <c r="AG257" s="6" t="e">
        <f t="shared" si="27"/>
        <v>#N/A</v>
      </c>
      <c r="AH257" s="75" t="e">
        <f t="shared" si="28"/>
        <v>#N/A</v>
      </c>
      <c r="AI257" s="75" t="e">
        <f t="shared" si="29"/>
        <v>#N/A</v>
      </c>
      <c r="AJ257" s="66" t="e">
        <f t="shared" si="30"/>
        <v>#N/A</v>
      </c>
      <c r="AN257" s="75" t="e">
        <f t="shared" si="31"/>
        <v>#N/A</v>
      </c>
      <c r="AO257" s="75" t="e">
        <f t="shared" si="32"/>
        <v>#N/A</v>
      </c>
    </row>
    <row r="258" spans="16:41">
      <c r="P258" s="6"/>
      <c r="AA258" s="6"/>
      <c r="AC258" s="69"/>
      <c r="AD258" s="74"/>
      <c r="AE258" s="56"/>
      <c r="AG258" s="6" t="e">
        <f t="shared" ref="AG258:AG321" si="33">IF($AC258="",NA(),AC258)</f>
        <v>#N/A</v>
      </c>
      <c r="AH258" s="75" t="e">
        <f t="shared" ref="AH258:AH321" si="34">IF($AK$1, AN258, NA())</f>
        <v>#N/A</v>
      </c>
      <c r="AI258" s="75" t="e">
        <f t="shared" ref="AI258:AI321" si="35">IF($AL$1, AN258, NA())</f>
        <v>#N/A</v>
      </c>
      <c r="AJ258" s="66" t="e">
        <f t="shared" ref="AJ258:AJ321" si="36">(AN258-AO258)*100</f>
        <v>#N/A</v>
      </c>
      <c r="AN258" s="75" t="e">
        <f t="shared" ref="AN258:AN321" si="37">IF($AC258="",NA(),AD258)</f>
        <v>#N/A</v>
      </c>
      <c r="AO258" s="75" t="e">
        <f t="shared" ref="AO258:AO321" si="38">IF($AC258="",NA(),AE258)</f>
        <v>#N/A</v>
      </c>
    </row>
    <row r="259" spans="16:41">
      <c r="P259" s="6"/>
      <c r="AA259" s="6"/>
      <c r="AC259" s="69"/>
      <c r="AD259" s="74"/>
      <c r="AE259" s="56"/>
      <c r="AG259" s="6" t="e">
        <f t="shared" si="33"/>
        <v>#N/A</v>
      </c>
      <c r="AH259" s="75" t="e">
        <f t="shared" si="34"/>
        <v>#N/A</v>
      </c>
      <c r="AI259" s="75" t="e">
        <f t="shared" si="35"/>
        <v>#N/A</v>
      </c>
      <c r="AJ259" s="66" t="e">
        <f t="shared" si="36"/>
        <v>#N/A</v>
      </c>
      <c r="AN259" s="75" t="e">
        <f t="shared" si="37"/>
        <v>#N/A</v>
      </c>
      <c r="AO259" s="75" t="e">
        <f t="shared" si="38"/>
        <v>#N/A</v>
      </c>
    </row>
    <row r="260" spans="16:41">
      <c r="P260" s="6"/>
      <c r="AA260" s="6"/>
      <c r="AC260" s="69"/>
      <c r="AD260" s="74"/>
      <c r="AE260" s="56"/>
      <c r="AG260" s="6" t="e">
        <f t="shared" si="33"/>
        <v>#N/A</v>
      </c>
      <c r="AH260" s="75" t="e">
        <f t="shared" si="34"/>
        <v>#N/A</v>
      </c>
      <c r="AI260" s="75" t="e">
        <f t="shared" si="35"/>
        <v>#N/A</v>
      </c>
      <c r="AJ260" s="66" t="e">
        <f t="shared" si="36"/>
        <v>#N/A</v>
      </c>
      <c r="AN260" s="75" t="e">
        <f t="shared" si="37"/>
        <v>#N/A</v>
      </c>
      <c r="AO260" s="75" t="e">
        <f t="shared" si="38"/>
        <v>#N/A</v>
      </c>
    </row>
    <row r="261" spans="16:41">
      <c r="P261" s="6"/>
      <c r="AA261" s="6"/>
      <c r="AC261" s="69"/>
      <c r="AD261" s="74"/>
      <c r="AE261" s="56"/>
      <c r="AG261" s="6" t="e">
        <f t="shared" si="33"/>
        <v>#N/A</v>
      </c>
      <c r="AH261" s="75" t="e">
        <f t="shared" si="34"/>
        <v>#N/A</v>
      </c>
      <c r="AI261" s="75" t="e">
        <f t="shared" si="35"/>
        <v>#N/A</v>
      </c>
      <c r="AJ261" s="66" t="e">
        <f t="shared" si="36"/>
        <v>#N/A</v>
      </c>
      <c r="AN261" s="75" t="e">
        <f t="shared" si="37"/>
        <v>#N/A</v>
      </c>
      <c r="AO261" s="75" t="e">
        <f t="shared" si="38"/>
        <v>#N/A</v>
      </c>
    </row>
    <row r="262" spans="16:41">
      <c r="P262" s="6"/>
      <c r="AA262" s="6"/>
      <c r="AC262" s="69"/>
      <c r="AD262" s="74"/>
      <c r="AE262" s="56"/>
      <c r="AG262" s="6" t="e">
        <f t="shared" si="33"/>
        <v>#N/A</v>
      </c>
      <c r="AH262" s="75" t="e">
        <f t="shared" si="34"/>
        <v>#N/A</v>
      </c>
      <c r="AI262" s="75" t="e">
        <f t="shared" si="35"/>
        <v>#N/A</v>
      </c>
      <c r="AJ262" s="66" t="e">
        <f t="shared" si="36"/>
        <v>#N/A</v>
      </c>
      <c r="AN262" s="75" t="e">
        <f t="shared" si="37"/>
        <v>#N/A</v>
      </c>
      <c r="AO262" s="75" t="e">
        <f t="shared" si="38"/>
        <v>#N/A</v>
      </c>
    </row>
    <row r="263" spans="16:41">
      <c r="P263" s="6"/>
      <c r="AA263" s="6"/>
      <c r="AC263" s="69"/>
      <c r="AD263" s="74"/>
      <c r="AE263" s="56"/>
      <c r="AG263" s="6" t="e">
        <f t="shared" si="33"/>
        <v>#N/A</v>
      </c>
      <c r="AH263" s="75" t="e">
        <f t="shared" si="34"/>
        <v>#N/A</v>
      </c>
      <c r="AI263" s="75" t="e">
        <f t="shared" si="35"/>
        <v>#N/A</v>
      </c>
      <c r="AJ263" s="66" t="e">
        <f t="shared" si="36"/>
        <v>#N/A</v>
      </c>
      <c r="AN263" s="75" t="e">
        <f t="shared" si="37"/>
        <v>#N/A</v>
      </c>
      <c r="AO263" s="75" t="e">
        <f t="shared" si="38"/>
        <v>#N/A</v>
      </c>
    </row>
    <row r="264" spans="16:41">
      <c r="P264" s="6"/>
      <c r="AA264" s="6"/>
      <c r="AC264" s="69"/>
      <c r="AD264" s="74"/>
      <c r="AE264" s="56"/>
      <c r="AG264" s="6" t="e">
        <f t="shared" si="33"/>
        <v>#N/A</v>
      </c>
      <c r="AH264" s="75" t="e">
        <f t="shared" si="34"/>
        <v>#N/A</v>
      </c>
      <c r="AI264" s="75" t="e">
        <f t="shared" si="35"/>
        <v>#N/A</v>
      </c>
      <c r="AJ264" s="66" t="e">
        <f t="shared" si="36"/>
        <v>#N/A</v>
      </c>
      <c r="AN264" s="75" t="e">
        <f t="shared" si="37"/>
        <v>#N/A</v>
      </c>
      <c r="AO264" s="75" t="e">
        <f t="shared" si="38"/>
        <v>#N/A</v>
      </c>
    </row>
    <row r="265" spans="16:41">
      <c r="P265" s="6"/>
      <c r="AA265" s="6"/>
      <c r="AC265" s="69"/>
      <c r="AD265" s="74"/>
      <c r="AE265" s="56"/>
      <c r="AG265" s="6" t="e">
        <f t="shared" si="33"/>
        <v>#N/A</v>
      </c>
      <c r="AH265" s="75" t="e">
        <f t="shared" si="34"/>
        <v>#N/A</v>
      </c>
      <c r="AI265" s="75" t="e">
        <f t="shared" si="35"/>
        <v>#N/A</v>
      </c>
      <c r="AJ265" s="66" t="e">
        <f t="shared" si="36"/>
        <v>#N/A</v>
      </c>
      <c r="AN265" s="75" t="e">
        <f t="shared" si="37"/>
        <v>#N/A</v>
      </c>
      <c r="AO265" s="75" t="e">
        <f t="shared" si="38"/>
        <v>#N/A</v>
      </c>
    </row>
    <row r="266" spans="16:41">
      <c r="P266" s="6"/>
      <c r="AA266" s="6"/>
      <c r="AC266" s="69"/>
      <c r="AD266" s="74"/>
      <c r="AE266" s="56"/>
      <c r="AG266" s="6" t="e">
        <f t="shared" si="33"/>
        <v>#N/A</v>
      </c>
      <c r="AH266" s="75" t="e">
        <f t="shared" si="34"/>
        <v>#N/A</v>
      </c>
      <c r="AI266" s="75" t="e">
        <f t="shared" si="35"/>
        <v>#N/A</v>
      </c>
      <c r="AJ266" s="66" t="e">
        <f t="shared" si="36"/>
        <v>#N/A</v>
      </c>
      <c r="AN266" s="75" t="e">
        <f t="shared" si="37"/>
        <v>#N/A</v>
      </c>
      <c r="AO266" s="75" t="e">
        <f t="shared" si="38"/>
        <v>#N/A</v>
      </c>
    </row>
    <row r="267" spans="16:41">
      <c r="P267" s="6"/>
      <c r="AA267" s="6"/>
      <c r="AC267" s="69"/>
      <c r="AD267" s="74"/>
      <c r="AE267" s="56"/>
      <c r="AG267" s="6" t="e">
        <f t="shared" si="33"/>
        <v>#N/A</v>
      </c>
      <c r="AH267" s="75" t="e">
        <f t="shared" si="34"/>
        <v>#N/A</v>
      </c>
      <c r="AI267" s="75" t="e">
        <f t="shared" si="35"/>
        <v>#N/A</v>
      </c>
      <c r="AJ267" s="66" t="e">
        <f t="shared" si="36"/>
        <v>#N/A</v>
      </c>
      <c r="AN267" s="75" t="e">
        <f t="shared" si="37"/>
        <v>#N/A</v>
      </c>
      <c r="AO267" s="75" t="e">
        <f t="shared" si="38"/>
        <v>#N/A</v>
      </c>
    </row>
    <row r="268" spans="16:41">
      <c r="P268" s="6"/>
      <c r="AA268" s="6"/>
      <c r="AC268" s="69"/>
      <c r="AD268" s="74"/>
      <c r="AE268" s="56"/>
      <c r="AG268" s="6" t="e">
        <f t="shared" si="33"/>
        <v>#N/A</v>
      </c>
      <c r="AH268" s="75" t="e">
        <f t="shared" si="34"/>
        <v>#N/A</v>
      </c>
      <c r="AI268" s="75" t="e">
        <f t="shared" si="35"/>
        <v>#N/A</v>
      </c>
      <c r="AJ268" s="66" t="e">
        <f t="shared" si="36"/>
        <v>#N/A</v>
      </c>
      <c r="AN268" s="75" t="e">
        <f t="shared" si="37"/>
        <v>#N/A</v>
      </c>
      <c r="AO268" s="75" t="e">
        <f t="shared" si="38"/>
        <v>#N/A</v>
      </c>
    </row>
    <row r="269" spans="16:41">
      <c r="P269" s="6"/>
      <c r="AA269" s="6"/>
      <c r="AC269" s="69"/>
      <c r="AD269" s="74"/>
      <c r="AE269" s="56"/>
      <c r="AG269" s="6" t="e">
        <f t="shared" si="33"/>
        <v>#N/A</v>
      </c>
      <c r="AH269" s="75" t="e">
        <f t="shared" si="34"/>
        <v>#N/A</v>
      </c>
      <c r="AI269" s="75" t="e">
        <f t="shared" si="35"/>
        <v>#N/A</v>
      </c>
      <c r="AJ269" s="66" t="e">
        <f t="shared" si="36"/>
        <v>#N/A</v>
      </c>
      <c r="AN269" s="75" t="e">
        <f t="shared" si="37"/>
        <v>#N/A</v>
      </c>
      <c r="AO269" s="75" t="e">
        <f t="shared" si="38"/>
        <v>#N/A</v>
      </c>
    </row>
    <row r="270" spans="16:41">
      <c r="P270" s="6"/>
      <c r="AA270" s="6"/>
      <c r="AC270" s="69"/>
      <c r="AD270" s="74"/>
      <c r="AE270" s="56"/>
      <c r="AG270" s="6" t="e">
        <f t="shared" si="33"/>
        <v>#N/A</v>
      </c>
      <c r="AH270" s="75" t="e">
        <f t="shared" si="34"/>
        <v>#N/A</v>
      </c>
      <c r="AI270" s="75" t="e">
        <f t="shared" si="35"/>
        <v>#N/A</v>
      </c>
      <c r="AJ270" s="66" t="e">
        <f t="shared" si="36"/>
        <v>#N/A</v>
      </c>
      <c r="AN270" s="75" t="e">
        <f t="shared" si="37"/>
        <v>#N/A</v>
      </c>
      <c r="AO270" s="75" t="e">
        <f t="shared" si="38"/>
        <v>#N/A</v>
      </c>
    </row>
    <row r="271" spans="16:41">
      <c r="P271" s="6"/>
      <c r="AA271" s="6"/>
      <c r="AC271" s="69"/>
      <c r="AD271" s="74"/>
      <c r="AE271" s="56"/>
      <c r="AG271" s="6" t="e">
        <f t="shared" si="33"/>
        <v>#N/A</v>
      </c>
      <c r="AH271" s="75" t="e">
        <f t="shared" si="34"/>
        <v>#N/A</v>
      </c>
      <c r="AI271" s="75" t="e">
        <f t="shared" si="35"/>
        <v>#N/A</v>
      </c>
      <c r="AJ271" s="66" t="e">
        <f t="shared" si="36"/>
        <v>#N/A</v>
      </c>
      <c r="AN271" s="75" t="e">
        <f t="shared" si="37"/>
        <v>#N/A</v>
      </c>
      <c r="AO271" s="75" t="e">
        <f t="shared" si="38"/>
        <v>#N/A</v>
      </c>
    </row>
    <row r="272" spans="16:41">
      <c r="P272" s="6"/>
      <c r="AA272" s="6"/>
      <c r="AC272" s="69"/>
      <c r="AD272" s="74"/>
      <c r="AE272" s="56"/>
      <c r="AG272" s="6" t="e">
        <f t="shared" si="33"/>
        <v>#N/A</v>
      </c>
      <c r="AH272" s="75" t="e">
        <f t="shared" si="34"/>
        <v>#N/A</v>
      </c>
      <c r="AI272" s="75" t="e">
        <f t="shared" si="35"/>
        <v>#N/A</v>
      </c>
      <c r="AJ272" s="66" t="e">
        <f t="shared" si="36"/>
        <v>#N/A</v>
      </c>
      <c r="AN272" s="75" t="e">
        <f t="shared" si="37"/>
        <v>#N/A</v>
      </c>
      <c r="AO272" s="75" t="e">
        <f t="shared" si="38"/>
        <v>#N/A</v>
      </c>
    </row>
    <row r="273" spans="16:41">
      <c r="P273" s="6"/>
      <c r="AA273" s="6"/>
      <c r="AC273" s="69"/>
      <c r="AD273" s="74"/>
      <c r="AE273" s="56"/>
      <c r="AG273" s="6" t="e">
        <f t="shared" si="33"/>
        <v>#N/A</v>
      </c>
      <c r="AH273" s="75" t="e">
        <f t="shared" si="34"/>
        <v>#N/A</v>
      </c>
      <c r="AI273" s="75" t="e">
        <f t="shared" si="35"/>
        <v>#N/A</v>
      </c>
      <c r="AJ273" s="66" t="e">
        <f t="shared" si="36"/>
        <v>#N/A</v>
      </c>
      <c r="AN273" s="75" t="e">
        <f t="shared" si="37"/>
        <v>#N/A</v>
      </c>
      <c r="AO273" s="75" t="e">
        <f t="shared" si="38"/>
        <v>#N/A</v>
      </c>
    </row>
    <row r="274" spans="16:41">
      <c r="P274" s="6"/>
      <c r="AA274" s="6"/>
      <c r="AC274" s="69"/>
      <c r="AD274" s="74"/>
      <c r="AE274" s="56"/>
      <c r="AG274" s="6" t="e">
        <f t="shared" si="33"/>
        <v>#N/A</v>
      </c>
      <c r="AH274" s="75" t="e">
        <f t="shared" si="34"/>
        <v>#N/A</v>
      </c>
      <c r="AI274" s="75" t="e">
        <f t="shared" si="35"/>
        <v>#N/A</v>
      </c>
      <c r="AJ274" s="66" t="e">
        <f t="shared" si="36"/>
        <v>#N/A</v>
      </c>
      <c r="AN274" s="75" t="e">
        <f t="shared" si="37"/>
        <v>#N/A</v>
      </c>
      <c r="AO274" s="75" t="e">
        <f t="shared" si="38"/>
        <v>#N/A</v>
      </c>
    </row>
    <row r="275" spans="16:41">
      <c r="P275" s="6"/>
      <c r="AA275" s="6"/>
      <c r="AC275" s="69"/>
      <c r="AD275" s="74"/>
      <c r="AE275" s="56"/>
      <c r="AG275" s="6" t="e">
        <f t="shared" si="33"/>
        <v>#N/A</v>
      </c>
      <c r="AH275" s="75" t="e">
        <f t="shared" si="34"/>
        <v>#N/A</v>
      </c>
      <c r="AI275" s="75" t="e">
        <f t="shared" si="35"/>
        <v>#N/A</v>
      </c>
      <c r="AJ275" s="66" t="e">
        <f t="shared" si="36"/>
        <v>#N/A</v>
      </c>
      <c r="AN275" s="75" t="e">
        <f t="shared" si="37"/>
        <v>#N/A</v>
      </c>
      <c r="AO275" s="75" t="e">
        <f t="shared" si="38"/>
        <v>#N/A</v>
      </c>
    </row>
    <row r="276" spans="16:41">
      <c r="P276" s="6"/>
      <c r="AA276" s="6"/>
      <c r="AC276" s="69"/>
      <c r="AD276" s="74"/>
      <c r="AE276" s="56"/>
      <c r="AG276" s="6" t="e">
        <f t="shared" si="33"/>
        <v>#N/A</v>
      </c>
      <c r="AH276" s="75" t="e">
        <f t="shared" si="34"/>
        <v>#N/A</v>
      </c>
      <c r="AI276" s="75" t="e">
        <f t="shared" si="35"/>
        <v>#N/A</v>
      </c>
      <c r="AJ276" s="66" t="e">
        <f t="shared" si="36"/>
        <v>#N/A</v>
      </c>
      <c r="AN276" s="75" t="e">
        <f t="shared" si="37"/>
        <v>#N/A</v>
      </c>
      <c r="AO276" s="75" t="e">
        <f t="shared" si="38"/>
        <v>#N/A</v>
      </c>
    </row>
    <row r="277" spans="16:41">
      <c r="P277" s="6"/>
      <c r="AA277" s="6"/>
      <c r="AC277" s="69"/>
      <c r="AD277" s="74"/>
      <c r="AE277" s="56"/>
      <c r="AG277" s="6" t="e">
        <f t="shared" si="33"/>
        <v>#N/A</v>
      </c>
      <c r="AH277" s="75" t="e">
        <f t="shared" si="34"/>
        <v>#N/A</v>
      </c>
      <c r="AI277" s="75" t="e">
        <f t="shared" si="35"/>
        <v>#N/A</v>
      </c>
      <c r="AJ277" s="66" t="e">
        <f t="shared" si="36"/>
        <v>#N/A</v>
      </c>
      <c r="AN277" s="75" t="e">
        <f t="shared" si="37"/>
        <v>#N/A</v>
      </c>
      <c r="AO277" s="75" t="e">
        <f t="shared" si="38"/>
        <v>#N/A</v>
      </c>
    </row>
    <row r="278" spans="16:41">
      <c r="P278" s="6"/>
      <c r="AA278" s="6"/>
      <c r="AC278" s="69"/>
      <c r="AD278" s="74"/>
      <c r="AE278" s="56"/>
      <c r="AG278" s="6" t="e">
        <f t="shared" si="33"/>
        <v>#N/A</v>
      </c>
      <c r="AH278" s="75" t="e">
        <f t="shared" si="34"/>
        <v>#N/A</v>
      </c>
      <c r="AI278" s="75" t="e">
        <f t="shared" si="35"/>
        <v>#N/A</v>
      </c>
      <c r="AJ278" s="66" t="e">
        <f t="shared" si="36"/>
        <v>#N/A</v>
      </c>
      <c r="AN278" s="75" t="e">
        <f t="shared" si="37"/>
        <v>#N/A</v>
      </c>
      <c r="AO278" s="75" t="e">
        <f t="shared" si="38"/>
        <v>#N/A</v>
      </c>
    </row>
    <row r="279" spans="16:41">
      <c r="P279" s="6"/>
      <c r="AA279" s="6"/>
      <c r="AC279" s="69"/>
      <c r="AD279" s="74"/>
      <c r="AE279" s="56"/>
      <c r="AG279" s="6" t="e">
        <f t="shared" si="33"/>
        <v>#N/A</v>
      </c>
      <c r="AH279" s="75" t="e">
        <f t="shared" si="34"/>
        <v>#N/A</v>
      </c>
      <c r="AI279" s="75" t="e">
        <f t="shared" si="35"/>
        <v>#N/A</v>
      </c>
      <c r="AJ279" s="66" t="e">
        <f t="shared" si="36"/>
        <v>#N/A</v>
      </c>
      <c r="AN279" s="75" t="e">
        <f t="shared" si="37"/>
        <v>#N/A</v>
      </c>
      <c r="AO279" s="75" t="e">
        <f t="shared" si="38"/>
        <v>#N/A</v>
      </c>
    </row>
    <row r="280" spans="16:41">
      <c r="P280" s="6"/>
      <c r="AA280" s="6"/>
      <c r="AC280" s="69"/>
      <c r="AD280" s="74"/>
      <c r="AE280" s="56"/>
      <c r="AG280" s="6" t="e">
        <f t="shared" si="33"/>
        <v>#N/A</v>
      </c>
      <c r="AH280" s="75" t="e">
        <f t="shared" si="34"/>
        <v>#N/A</v>
      </c>
      <c r="AI280" s="75" t="e">
        <f t="shared" si="35"/>
        <v>#N/A</v>
      </c>
      <c r="AJ280" s="66" t="e">
        <f t="shared" si="36"/>
        <v>#N/A</v>
      </c>
      <c r="AN280" s="75" t="e">
        <f t="shared" si="37"/>
        <v>#N/A</v>
      </c>
      <c r="AO280" s="75" t="e">
        <f t="shared" si="38"/>
        <v>#N/A</v>
      </c>
    </row>
    <row r="281" spans="16:41">
      <c r="P281" s="6"/>
      <c r="AA281" s="6"/>
      <c r="AC281" s="69"/>
      <c r="AD281" s="74"/>
      <c r="AE281" s="56"/>
      <c r="AG281" s="6" t="e">
        <f t="shared" si="33"/>
        <v>#N/A</v>
      </c>
      <c r="AH281" s="75" t="e">
        <f t="shared" si="34"/>
        <v>#N/A</v>
      </c>
      <c r="AI281" s="75" t="e">
        <f t="shared" si="35"/>
        <v>#N/A</v>
      </c>
      <c r="AJ281" s="66" t="e">
        <f t="shared" si="36"/>
        <v>#N/A</v>
      </c>
      <c r="AN281" s="75" t="e">
        <f t="shared" si="37"/>
        <v>#N/A</v>
      </c>
      <c r="AO281" s="75" t="e">
        <f t="shared" si="38"/>
        <v>#N/A</v>
      </c>
    </row>
    <row r="282" spans="16:41">
      <c r="P282" s="6"/>
      <c r="AA282" s="6"/>
      <c r="AC282" s="69"/>
      <c r="AD282" s="74"/>
      <c r="AE282" s="56"/>
      <c r="AG282" s="6" t="e">
        <f t="shared" si="33"/>
        <v>#N/A</v>
      </c>
      <c r="AH282" s="75" t="e">
        <f t="shared" si="34"/>
        <v>#N/A</v>
      </c>
      <c r="AI282" s="75" t="e">
        <f t="shared" si="35"/>
        <v>#N/A</v>
      </c>
      <c r="AJ282" s="66" t="e">
        <f t="shared" si="36"/>
        <v>#N/A</v>
      </c>
      <c r="AN282" s="75" t="e">
        <f t="shared" si="37"/>
        <v>#N/A</v>
      </c>
      <c r="AO282" s="75" t="e">
        <f t="shared" si="38"/>
        <v>#N/A</v>
      </c>
    </row>
    <row r="283" spans="16:41">
      <c r="P283" s="6"/>
      <c r="AA283" s="6"/>
      <c r="AC283" s="69"/>
      <c r="AD283" s="74"/>
      <c r="AE283" s="56"/>
      <c r="AG283" s="6" t="e">
        <f t="shared" si="33"/>
        <v>#N/A</v>
      </c>
      <c r="AH283" s="75" t="e">
        <f t="shared" si="34"/>
        <v>#N/A</v>
      </c>
      <c r="AI283" s="75" t="e">
        <f t="shared" si="35"/>
        <v>#N/A</v>
      </c>
      <c r="AJ283" s="66" t="e">
        <f t="shared" si="36"/>
        <v>#N/A</v>
      </c>
      <c r="AN283" s="75" t="e">
        <f t="shared" si="37"/>
        <v>#N/A</v>
      </c>
      <c r="AO283" s="75" t="e">
        <f t="shared" si="38"/>
        <v>#N/A</v>
      </c>
    </row>
    <row r="284" spans="16:41">
      <c r="P284" s="6"/>
      <c r="AA284" s="6"/>
      <c r="AC284" s="69"/>
      <c r="AD284" s="74"/>
      <c r="AE284" s="56"/>
      <c r="AG284" s="6" t="e">
        <f t="shared" si="33"/>
        <v>#N/A</v>
      </c>
      <c r="AH284" s="75" t="e">
        <f t="shared" si="34"/>
        <v>#N/A</v>
      </c>
      <c r="AI284" s="75" t="e">
        <f t="shared" si="35"/>
        <v>#N/A</v>
      </c>
      <c r="AJ284" s="66" t="e">
        <f t="shared" si="36"/>
        <v>#N/A</v>
      </c>
      <c r="AN284" s="75" t="e">
        <f t="shared" si="37"/>
        <v>#N/A</v>
      </c>
      <c r="AO284" s="75" t="e">
        <f t="shared" si="38"/>
        <v>#N/A</v>
      </c>
    </row>
    <row r="285" spans="16:41">
      <c r="P285" s="6"/>
      <c r="AA285" s="6"/>
      <c r="AC285" s="69"/>
      <c r="AD285" s="74"/>
      <c r="AE285" s="56"/>
      <c r="AG285" s="6" t="e">
        <f t="shared" si="33"/>
        <v>#N/A</v>
      </c>
      <c r="AH285" s="75" t="e">
        <f t="shared" si="34"/>
        <v>#N/A</v>
      </c>
      <c r="AI285" s="75" t="e">
        <f t="shared" si="35"/>
        <v>#N/A</v>
      </c>
      <c r="AJ285" s="66" t="e">
        <f t="shared" si="36"/>
        <v>#N/A</v>
      </c>
      <c r="AN285" s="75" t="e">
        <f t="shared" si="37"/>
        <v>#N/A</v>
      </c>
      <c r="AO285" s="75" t="e">
        <f t="shared" si="38"/>
        <v>#N/A</v>
      </c>
    </row>
    <row r="286" spans="16:41">
      <c r="P286" s="6"/>
      <c r="AA286" s="6"/>
      <c r="AC286" s="69"/>
      <c r="AD286" s="74"/>
      <c r="AE286" s="56"/>
      <c r="AG286" s="6" t="e">
        <f t="shared" si="33"/>
        <v>#N/A</v>
      </c>
      <c r="AH286" s="75" t="e">
        <f t="shared" si="34"/>
        <v>#N/A</v>
      </c>
      <c r="AI286" s="75" t="e">
        <f t="shared" si="35"/>
        <v>#N/A</v>
      </c>
      <c r="AJ286" s="66" t="e">
        <f t="shared" si="36"/>
        <v>#N/A</v>
      </c>
      <c r="AN286" s="75" t="e">
        <f t="shared" si="37"/>
        <v>#N/A</v>
      </c>
      <c r="AO286" s="75" t="e">
        <f t="shared" si="38"/>
        <v>#N/A</v>
      </c>
    </row>
    <row r="287" spans="16:41">
      <c r="P287" s="6"/>
      <c r="AA287" s="6"/>
      <c r="AC287" s="69"/>
      <c r="AD287" s="74"/>
      <c r="AE287" s="56"/>
      <c r="AG287" s="6" t="e">
        <f t="shared" si="33"/>
        <v>#N/A</v>
      </c>
      <c r="AH287" s="75" t="e">
        <f t="shared" si="34"/>
        <v>#N/A</v>
      </c>
      <c r="AI287" s="75" t="e">
        <f t="shared" si="35"/>
        <v>#N/A</v>
      </c>
      <c r="AJ287" s="66" t="e">
        <f t="shared" si="36"/>
        <v>#N/A</v>
      </c>
      <c r="AN287" s="75" t="e">
        <f t="shared" si="37"/>
        <v>#N/A</v>
      </c>
      <c r="AO287" s="75" t="e">
        <f t="shared" si="38"/>
        <v>#N/A</v>
      </c>
    </row>
    <row r="288" spans="16:41">
      <c r="P288" s="6"/>
      <c r="AA288" s="6"/>
      <c r="AC288" s="69"/>
      <c r="AD288" s="74"/>
      <c r="AE288" s="56"/>
      <c r="AG288" s="6" t="e">
        <f t="shared" si="33"/>
        <v>#N/A</v>
      </c>
      <c r="AH288" s="75" t="e">
        <f t="shared" si="34"/>
        <v>#N/A</v>
      </c>
      <c r="AI288" s="75" t="e">
        <f t="shared" si="35"/>
        <v>#N/A</v>
      </c>
      <c r="AJ288" s="66" t="e">
        <f t="shared" si="36"/>
        <v>#N/A</v>
      </c>
      <c r="AN288" s="75" t="e">
        <f t="shared" si="37"/>
        <v>#N/A</v>
      </c>
      <c r="AO288" s="75" t="e">
        <f t="shared" si="38"/>
        <v>#N/A</v>
      </c>
    </row>
    <row r="289" spans="16:41">
      <c r="P289" s="6"/>
      <c r="AA289" s="6"/>
      <c r="AC289" s="69"/>
      <c r="AD289" s="74"/>
      <c r="AE289" s="56"/>
      <c r="AG289" s="6" t="e">
        <f t="shared" si="33"/>
        <v>#N/A</v>
      </c>
      <c r="AH289" s="75" t="e">
        <f t="shared" si="34"/>
        <v>#N/A</v>
      </c>
      <c r="AI289" s="75" t="e">
        <f t="shared" si="35"/>
        <v>#N/A</v>
      </c>
      <c r="AJ289" s="66" t="e">
        <f t="shared" si="36"/>
        <v>#N/A</v>
      </c>
      <c r="AN289" s="75" t="e">
        <f t="shared" si="37"/>
        <v>#N/A</v>
      </c>
      <c r="AO289" s="75" t="e">
        <f t="shared" si="38"/>
        <v>#N/A</v>
      </c>
    </row>
    <row r="290" spans="16:41">
      <c r="P290" s="6"/>
      <c r="AA290" s="6"/>
      <c r="AC290" s="69"/>
      <c r="AD290" s="74"/>
      <c r="AE290" s="56"/>
      <c r="AG290" s="6" t="e">
        <f t="shared" si="33"/>
        <v>#N/A</v>
      </c>
      <c r="AH290" s="75" t="e">
        <f t="shared" si="34"/>
        <v>#N/A</v>
      </c>
      <c r="AI290" s="75" t="e">
        <f t="shared" si="35"/>
        <v>#N/A</v>
      </c>
      <c r="AJ290" s="66" t="e">
        <f t="shared" si="36"/>
        <v>#N/A</v>
      </c>
      <c r="AN290" s="75" t="e">
        <f t="shared" si="37"/>
        <v>#N/A</v>
      </c>
      <c r="AO290" s="75" t="e">
        <f t="shared" si="38"/>
        <v>#N/A</v>
      </c>
    </row>
    <row r="291" spans="16:41">
      <c r="P291" s="6"/>
      <c r="AA291" s="6"/>
      <c r="AC291" s="69"/>
      <c r="AD291" s="74"/>
      <c r="AE291" s="56"/>
      <c r="AG291" s="6" t="e">
        <f t="shared" si="33"/>
        <v>#N/A</v>
      </c>
      <c r="AH291" s="75" t="e">
        <f t="shared" si="34"/>
        <v>#N/A</v>
      </c>
      <c r="AI291" s="75" t="e">
        <f t="shared" si="35"/>
        <v>#N/A</v>
      </c>
      <c r="AJ291" s="66" t="e">
        <f t="shared" si="36"/>
        <v>#N/A</v>
      </c>
      <c r="AN291" s="75" t="e">
        <f t="shared" si="37"/>
        <v>#N/A</v>
      </c>
      <c r="AO291" s="75" t="e">
        <f t="shared" si="38"/>
        <v>#N/A</v>
      </c>
    </row>
    <row r="292" spans="16:41">
      <c r="P292" s="6"/>
      <c r="AA292" s="6"/>
      <c r="AC292" s="69"/>
      <c r="AD292" s="74"/>
      <c r="AE292" s="56"/>
      <c r="AG292" s="6" t="e">
        <f t="shared" si="33"/>
        <v>#N/A</v>
      </c>
      <c r="AH292" s="75" t="e">
        <f t="shared" si="34"/>
        <v>#N/A</v>
      </c>
      <c r="AI292" s="75" t="e">
        <f t="shared" si="35"/>
        <v>#N/A</v>
      </c>
      <c r="AJ292" s="66" t="e">
        <f t="shared" si="36"/>
        <v>#N/A</v>
      </c>
      <c r="AN292" s="75" t="e">
        <f t="shared" si="37"/>
        <v>#N/A</v>
      </c>
      <c r="AO292" s="75" t="e">
        <f t="shared" si="38"/>
        <v>#N/A</v>
      </c>
    </row>
    <row r="293" spans="16:41">
      <c r="P293" s="6"/>
      <c r="AA293" s="6"/>
      <c r="AC293" s="69"/>
      <c r="AD293" s="74"/>
      <c r="AE293" s="56"/>
      <c r="AG293" s="6" t="e">
        <f t="shared" si="33"/>
        <v>#N/A</v>
      </c>
      <c r="AH293" s="75" t="e">
        <f t="shared" si="34"/>
        <v>#N/A</v>
      </c>
      <c r="AI293" s="75" t="e">
        <f t="shared" si="35"/>
        <v>#N/A</v>
      </c>
      <c r="AJ293" s="66" t="e">
        <f t="shared" si="36"/>
        <v>#N/A</v>
      </c>
      <c r="AN293" s="75" t="e">
        <f t="shared" si="37"/>
        <v>#N/A</v>
      </c>
      <c r="AO293" s="75" t="e">
        <f t="shared" si="38"/>
        <v>#N/A</v>
      </c>
    </row>
    <row r="294" spans="16:41">
      <c r="P294" s="6"/>
      <c r="AA294" s="6"/>
      <c r="AC294" s="69"/>
      <c r="AD294" s="74"/>
      <c r="AE294" s="56"/>
      <c r="AG294" s="6" t="e">
        <f t="shared" si="33"/>
        <v>#N/A</v>
      </c>
      <c r="AH294" s="75" t="e">
        <f t="shared" si="34"/>
        <v>#N/A</v>
      </c>
      <c r="AI294" s="75" t="e">
        <f t="shared" si="35"/>
        <v>#N/A</v>
      </c>
      <c r="AJ294" s="66" t="e">
        <f t="shared" si="36"/>
        <v>#N/A</v>
      </c>
      <c r="AN294" s="75" t="e">
        <f t="shared" si="37"/>
        <v>#N/A</v>
      </c>
      <c r="AO294" s="75" t="e">
        <f t="shared" si="38"/>
        <v>#N/A</v>
      </c>
    </row>
    <row r="295" spans="16:41">
      <c r="P295" s="6"/>
      <c r="AA295" s="6"/>
      <c r="AC295" s="69"/>
      <c r="AD295" s="74"/>
      <c r="AE295" s="56"/>
      <c r="AG295" s="6" t="e">
        <f t="shared" si="33"/>
        <v>#N/A</v>
      </c>
      <c r="AH295" s="75" t="e">
        <f t="shared" si="34"/>
        <v>#N/A</v>
      </c>
      <c r="AI295" s="75" t="e">
        <f t="shared" si="35"/>
        <v>#N/A</v>
      </c>
      <c r="AJ295" s="66" t="e">
        <f t="shared" si="36"/>
        <v>#N/A</v>
      </c>
      <c r="AN295" s="75" t="e">
        <f t="shared" si="37"/>
        <v>#N/A</v>
      </c>
      <c r="AO295" s="75" t="e">
        <f t="shared" si="38"/>
        <v>#N/A</v>
      </c>
    </row>
    <row r="296" spans="16:41">
      <c r="P296" s="6"/>
      <c r="AA296" s="6"/>
      <c r="AC296" s="69"/>
      <c r="AD296" s="74"/>
      <c r="AE296" s="56"/>
      <c r="AG296" s="6" t="e">
        <f t="shared" si="33"/>
        <v>#N/A</v>
      </c>
      <c r="AH296" s="75" t="e">
        <f t="shared" si="34"/>
        <v>#N/A</v>
      </c>
      <c r="AI296" s="75" t="e">
        <f t="shared" si="35"/>
        <v>#N/A</v>
      </c>
      <c r="AJ296" s="66" t="e">
        <f t="shared" si="36"/>
        <v>#N/A</v>
      </c>
      <c r="AN296" s="75" t="e">
        <f t="shared" si="37"/>
        <v>#N/A</v>
      </c>
      <c r="AO296" s="75" t="e">
        <f t="shared" si="38"/>
        <v>#N/A</v>
      </c>
    </row>
    <row r="297" spans="16:41">
      <c r="P297" s="6"/>
      <c r="AA297" s="6"/>
      <c r="AC297" s="69"/>
      <c r="AD297" s="74"/>
      <c r="AE297" s="56"/>
      <c r="AG297" s="6" t="e">
        <f t="shared" si="33"/>
        <v>#N/A</v>
      </c>
      <c r="AH297" s="75" t="e">
        <f t="shared" si="34"/>
        <v>#N/A</v>
      </c>
      <c r="AI297" s="75" t="e">
        <f t="shared" si="35"/>
        <v>#N/A</v>
      </c>
      <c r="AJ297" s="66" t="e">
        <f t="shared" si="36"/>
        <v>#N/A</v>
      </c>
      <c r="AN297" s="75" t="e">
        <f t="shared" si="37"/>
        <v>#N/A</v>
      </c>
      <c r="AO297" s="75" t="e">
        <f t="shared" si="38"/>
        <v>#N/A</v>
      </c>
    </row>
    <row r="298" spans="16:41">
      <c r="P298" s="6"/>
      <c r="AA298" s="6"/>
      <c r="AC298" s="69"/>
      <c r="AD298" s="74"/>
      <c r="AE298" s="56"/>
      <c r="AG298" s="6" t="e">
        <f t="shared" si="33"/>
        <v>#N/A</v>
      </c>
      <c r="AH298" s="75" t="e">
        <f t="shared" si="34"/>
        <v>#N/A</v>
      </c>
      <c r="AI298" s="75" t="e">
        <f t="shared" si="35"/>
        <v>#N/A</v>
      </c>
      <c r="AJ298" s="66" t="e">
        <f t="shared" si="36"/>
        <v>#N/A</v>
      </c>
      <c r="AN298" s="75" t="e">
        <f t="shared" si="37"/>
        <v>#N/A</v>
      </c>
      <c r="AO298" s="75" t="e">
        <f t="shared" si="38"/>
        <v>#N/A</v>
      </c>
    </row>
    <row r="299" spans="16:41">
      <c r="P299" s="6"/>
      <c r="AA299" s="6"/>
      <c r="AC299" s="69"/>
      <c r="AD299" s="74"/>
      <c r="AE299" s="56"/>
      <c r="AG299" s="6" t="e">
        <f t="shared" si="33"/>
        <v>#N/A</v>
      </c>
      <c r="AH299" s="75" t="e">
        <f t="shared" si="34"/>
        <v>#N/A</v>
      </c>
      <c r="AI299" s="75" t="e">
        <f t="shared" si="35"/>
        <v>#N/A</v>
      </c>
      <c r="AJ299" s="66" t="e">
        <f t="shared" si="36"/>
        <v>#N/A</v>
      </c>
      <c r="AN299" s="75" t="e">
        <f t="shared" si="37"/>
        <v>#N/A</v>
      </c>
      <c r="AO299" s="75" t="e">
        <f t="shared" si="38"/>
        <v>#N/A</v>
      </c>
    </row>
    <row r="300" spans="16:41">
      <c r="P300" s="6"/>
      <c r="AA300" s="6"/>
      <c r="AC300" s="69"/>
      <c r="AD300" s="74"/>
      <c r="AE300" s="56"/>
      <c r="AG300" s="6" t="e">
        <f t="shared" si="33"/>
        <v>#N/A</v>
      </c>
      <c r="AH300" s="75" t="e">
        <f t="shared" si="34"/>
        <v>#N/A</v>
      </c>
      <c r="AI300" s="75" t="e">
        <f t="shared" si="35"/>
        <v>#N/A</v>
      </c>
      <c r="AJ300" s="66" t="e">
        <f t="shared" si="36"/>
        <v>#N/A</v>
      </c>
      <c r="AN300" s="75" t="e">
        <f t="shared" si="37"/>
        <v>#N/A</v>
      </c>
      <c r="AO300" s="75" t="e">
        <f t="shared" si="38"/>
        <v>#N/A</v>
      </c>
    </row>
    <row r="301" spans="16:41">
      <c r="P301" s="6"/>
      <c r="AA301" s="6"/>
      <c r="AC301" s="69"/>
      <c r="AD301" s="74"/>
      <c r="AE301" s="56"/>
      <c r="AG301" s="6" t="e">
        <f t="shared" si="33"/>
        <v>#N/A</v>
      </c>
      <c r="AH301" s="75" t="e">
        <f t="shared" si="34"/>
        <v>#N/A</v>
      </c>
      <c r="AI301" s="75" t="e">
        <f t="shared" si="35"/>
        <v>#N/A</v>
      </c>
      <c r="AJ301" s="66" t="e">
        <f t="shared" si="36"/>
        <v>#N/A</v>
      </c>
      <c r="AN301" s="75" t="e">
        <f t="shared" si="37"/>
        <v>#N/A</v>
      </c>
      <c r="AO301" s="75" t="e">
        <f t="shared" si="38"/>
        <v>#N/A</v>
      </c>
    </row>
    <row r="302" spans="16:41">
      <c r="P302" s="6"/>
      <c r="AA302" s="6"/>
      <c r="AC302" s="69"/>
      <c r="AD302" s="74"/>
      <c r="AE302" s="56"/>
      <c r="AG302" s="6" t="e">
        <f t="shared" si="33"/>
        <v>#N/A</v>
      </c>
      <c r="AH302" s="75" t="e">
        <f t="shared" si="34"/>
        <v>#N/A</v>
      </c>
      <c r="AI302" s="75" t="e">
        <f t="shared" si="35"/>
        <v>#N/A</v>
      </c>
      <c r="AJ302" s="66" t="e">
        <f t="shared" si="36"/>
        <v>#N/A</v>
      </c>
      <c r="AN302" s="75" t="e">
        <f t="shared" si="37"/>
        <v>#N/A</v>
      </c>
      <c r="AO302" s="75" t="e">
        <f t="shared" si="38"/>
        <v>#N/A</v>
      </c>
    </row>
    <row r="303" spans="16:41">
      <c r="P303" s="6"/>
      <c r="AA303" s="6"/>
      <c r="AC303" s="69"/>
      <c r="AD303" s="74"/>
      <c r="AE303" s="56"/>
      <c r="AG303" s="6" t="e">
        <f t="shared" si="33"/>
        <v>#N/A</v>
      </c>
      <c r="AH303" s="75" t="e">
        <f t="shared" si="34"/>
        <v>#N/A</v>
      </c>
      <c r="AI303" s="75" t="e">
        <f t="shared" si="35"/>
        <v>#N/A</v>
      </c>
      <c r="AJ303" s="66" t="e">
        <f t="shared" si="36"/>
        <v>#N/A</v>
      </c>
      <c r="AN303" s="75" t="e">
        <f t="shared" si="37"/>
        <v>#N/A</v>
      </c>
      <c r="AO303" s="75" t="e">
        <f t="shared" si="38"/>
        <v>#N/A</v>
      </c>
    </row>
    <row r="304" spans="16:41">
      <c r="P304" s="6"/>
      <c r="AA304" s="6"/>
      <c r="AC304" s="69"/>
      <c r="AD304" s="74"/>
      <c r="AE304" s="56"/>
      <c r="AG304" s="6" t="e">
        <f t="shared" si="33"/>
        <v>#N/A</v>
      </c>
      <c r="AH304" s="75" t="e">
        <f t="shared" si="34"/>
        <v>#N/A</v>
      </c>
      <c r="AI304" s="75" t="e">
        <f t="shared" si="35"/>
        <v>#N/A</v>
      </c>
      <c r="AJ304" s="66" t="e">
        <f t="shared" si="36"/>
        <v>#N/A</v>
      </c>
      <c r="AN304" s="75" t="e">
        <f t="shared" si="37"/>
        <v>#N/A</v>
      </c>
      <c r="AO304" s="75" t="e">
        <f t="shared" si="38"/>
        <v>#N/A</v>
      </c>
    </row>
    <row r="305" spans="16:41">
      <c r="P305" s="6"/>
      <c r="AA305" s="6"/>
      <c r="AC305" s="69"/>
      <c r="AD305" s="74"/>
      <c r="AE305" s="56"/>
      <c r="AG305" s="6" t="e">
        <f t="shared" si="33"/>
        <v>#N/A</v>
      </c>
      <c r="AH305" s="75" t="e">
        <f t="shared" si="34"/>
        <v>#N/A</v>
      </c>
      <c r="AI305" s="75" t="e">
        <f t="shared" si="35"/>
        <v>#N/A</v>
      </c>
      <c r="AJ305" s="66" t="e">
        <f t="shared" si="36"/>
        <v>#N/A</v>
      </c>
      <c r="AN305" s="75" t="e">
        <f t="shared" si="37"/>
        <v>#N/A</v>
      </c>
      <c r="AO305" s="75" t="e">
        <f t="shared" si="38"/>
        <v>#N/A</v>
      </c>
    </row>
    <row r="306" spans="16:41">
      <c r="P306" s="6"/>
      <c r="AA306" s="6"/>
      <c r="AC306" s="69"/>
      <c r="AD306" s="74"/>
      <c r="AE306" s="56"/>
      <c r="AG306" s="6" t="e">
        <f t="shared" si="33"/>
        <v>#N/A</v>
      </c>
      <c r="AH306" s="75" t="e">
        <f t="shared" si="34"/>
        <v>#N/A</v>
      </c>
      <c r="AI306" s="75" t="e">
        <f t="shared" si="35"/>
        <v>#N/A</v>
      </c>
      <c r="AJ306" s="66" t="e">
        <f t="shared" si="36"/>
        <v>#N/A</v>
      </c>
      <c r="AN306" s="75" t="e">
        <f t="shared" si="37"/>
        <v>#N/A</v>
      </c>
      <c r="AO306" s="75" t="e">
        <f t="shared" si="38"/>
        <v>#N/A</v>
      </c>
    </row>
    <row r="307" spans="16:41">
      <c r="P307" s="6"/>
      <c r="AA307" s="6"/>
      <c r="AC307" s="69"/>
      <c r="AD307" s="74"/>
      <c r="AE307" s="56"/>
      <c r="AG307" s="6" t="e">
        <f t="shared" si="33"/>
        <v>#N/A</v>
      </c>
      <c r="AH307" s="75" t="e">
        <f t="shared" si="34"/>
        <v>#N/A</v>
      </c>
      <c r="AI307" s="75" t="e">
        <f t="shared" si="35"/>
        <v>#N/A</v>
      </c>
      <c r="AJ307" s="66" t="e">
        <f t="shared" si="36"/>
        <v>#N/A</v>
      </c>
      <c r="AN307" s="75" t="e">
        <f t="shared" si="37"/>
        <v>#N/A</v>
      </c>
      <c r="AO307" s="75" t="e">
        <f t="shared" si="38"/>
        <v>#N/A</v>
      </c>
    </row>
    <row r="308" spans="16:41">
      <c r="P308" s="6"/>
      <c r="AA308" s="6"/>
      <c r="AC308" s="69"/>
      <c r="AD308" s="74"/>
      <c r="AE308" s="56"/>
      <c r="AG308" s="6" t="e">
        <f t="shared" si="33"/>
        <v>#N/A</v>
      </c>
      <c r="AH308" s="75" t="e">
        <f t="shared" si="34"/>
        <v>#N/A</v>
      </c>
      <c r="AI308" s="75" t="e">
        <f t="shared" si="35"/>
        <v>#N/A</v>
      </c>
      <c r="AJ308" s="66" t="e">
        <f t="shared" si="36"/>
        <v>#N/A</v>
      </c>
      <c r="AN308" s="75" t="e">
        <f t="shared" si="37"/>
        <v>#N/A</v>
      </c>
      <c r="AO308" s="75" t="e">
        <f t="shared" si="38"/>
        <v>#N/A</v>
      </c>
    </row>
    <row r="309" spans="16:41">
      <c r="P309" s="6"/>
      <c r="AA309" s="6"/>
      <c r="AC309" s="69"/>
      <c r="AD309" s="74"/>
      <c r="AE309" s="56"/>
      <c r="AG309" s="6" t="e">
        <f t="shared" si="33"/>
        <v>#N/A</v>
      </c>
      <c r="AH309" s="75" t="e">
        <f t="shared" si="34"/>
        <v>#N/A</v>
      </c>
      <c r="AI309" s="75" t="e">
        <f t="shared" si="35"/>
        <v>#N/A</v>
      </c>
      <c r="AJ309" s="66" t="e">
        <f t="shared" si="36"/>
        <v>#N/A</v>
      </c>
      <c r="AN309" s="75" t="e">
        <f t="shared" si="37"/>
        <v>#N/A</v>
      </c>
      <c r="AO309" s="75" t="e">
        <f t="shared" si="38"/>
        <v>#N/A</v>
      </c>
    </row>
    <row r="310" spans="16:41">
      <c r="P310" s="6"/>
      <c r="AA310" s="6"/>
      <c r="AC310" s="69"/>
      <c r="AD310" s="74"/>
      <c r="AE310" s="56"/>
      <c r="AG310" s="6" t="e">
        <f t="shared" si="33"/>
        <v>#N/A</v>
      </c>
      <c r="AH310" s="75" t="e">
        <f t="shared" si="34"/>
        <v>#N/A</v>
      </c>
      <c r="AI310" s="75" t="e">
        <f t="shared" si="35"/>
        <v>#N/A</v>
      </c>
      <c r="AJ310" s="66" t="e">
        <f t="shared" si="36"/>
        <v>#N/A</v>
      </c>
      <c r="AN310" s="75" t="e">
        <f t="shared" si="37"/>
        <v>#N/A</v>
      </c>
      <c r="AO310" s="75" t="e">
        <f t="shared" si="38"/>
        <v>#N/A</v>
      </c>
    </row>
    <row r="311" spans="16:41">
      <c r="P311" s="6"/>
      <c r="AA311" s="6"/>
      <c r="AC311" s="69"/>
      <c r="AD311" s="74"/>
      <c r="AE311" s="56"/>
      <c r="AG311" s="6" t="e">
        <f t="shared" si="33"/>
        <v>#N/A</v>
      </c>
      <c r="AH311" s="75" t="e">
        <f t="shared" si="34"/>
        <v>#N/A</v>
      </c>
      <c r="AI311" s="75" t="e">
        <f t="shared" si="35"/>
        <v>#N/A</v>
      </c>
      <c r="AJ311" s="66" t="e">
        <f t="shared" si="36"/>
        <v>#N/A</v>
      </c>
      <c r="AN311" s="75" t="e">
        <f t="shared" si="37"/>
        <v>#N/A</v>
      </c>
      <c r="AO311" s="75" t="e">
        <f t="shared" si="38"/>
        <v>#N/A</v>
      </c>
    </row>
    <row r="312" spans="16:41">
      <c r="P312" s="6"/>
      <c r="AA312" s="6"/>
      <c r="AC312" s="69"/>
      <c r="AD312" s="74"/>
      <c r="AE312" s="56"/>
      <c r="AG312" s="6" t="e">
        <f t="shared" si="33"/>
        <v>#N/A</v>
      </c>
      <c r="AH312" s="75" t="e">
        <f t="shared" si="34"/>
        <v>#N/A</v>
      </c>
      <c r="AI312" s="75" t="e">
        <f t="shared" si="35"/>
        <v>#N/A</v>
      </c>
      <c r="AJ312" s="66" t="e">
        <f t="shared" si="36"/>
        <v>#N/A</v>
      </c>
      <c r="AN312" s="75" t="e">
        <f t="shared" si="37"/>
        <v>#N/A</v>
      </c>
      <c r="AO312" s="75" t="e">
        <f t="shared" si="38"/>
        <v>#N/A</v>
      </c>
    </row>
    <row r="313" spans="16:41">
      <c r="P313" s="6"/>
      <c r="AA313" s="6"/>
      <c r="AC313" s="69"/>
      <c r="AD313" s="74"/>
      <c r="AE313" s="56"/>
      <c r="AG313" s="6" t="e">
        <f t="shared" si="33"/>
        <v>#N/A</v>
      </c>
      <c r="AH313" s="75" t="e">
        <f t="shared" si="34"/>
        <v>#N/A</v>
      </c>
      <c r="AI313" s="75" t="e">
        <f t="shared" si="35"/>
        <v>#N/A</v>
      </c>
      <c r="AJ313" s="66" t="e">
        <f t="shared" si="36"/>
        <v>#N/A</v>
      </c>
      <c r="AN313" s="75" t="e">
        <f t="shared" si="37"/>
        <v>#N/A</v>
      </c>
      <c r="AO313" s="75" t="e">
        <f t="shared" si="38"/>
        <v>#N/A</v>
      </c>
    </row>
    <row r="314" spans="16:41">
      <c r="P314" s="6"/>
      <c r="AA314" s="6"/>
      <c r="AC314" s="69"/>
      <c r="AD314" s="74"/>
      <c r="AE314" s="56"/>
      <c r="AG314" s="6" t="e">
        <f t="shared" si="33"/>
        <v>#N/A</v>
      </c>
      <c r="AH314" s="75" t="e">
        <f t="shared" si="34"/>
        <v>#N/A</v>
      </c>
      <c r="AI314" s="75" t="e">
        <f t="shared" si="35"/>
        <v>#N/A</v>
      </c>
      <c r="AJ314" s="66" t="e">
        <f t="shared" si="36"/>
        <v>#N/A</v>
      </c>
      <c r="AN314" s="75" t="e">
        <f t="shared" si="37"/>
        <v>#N/A</v>
      </c>
      <c r="AO314" s="75" t="e">
        <f t="shared" si="38"/>
        <v>#N/A</v>
      </c>
    </row>
    <row r="315" spans="16:41">
      <c r="P315" s="6"/>
      <c r="AA315" s="6"/>
      <c r="AC315" s="69"/>
      <c r="AD315" s="74"/>
      <c r="AE315" s="56"/>
      <c r="AG315" s="6" t="e">
        <f t="shared" si="33"/>
        <v>#N/A</v>
      </c>
      <c r="AH315" s="75" t="e">
        <f t="shared" si="34"/>
        <v>#N/A</v>
      </c>
      <c r="AI315" s="75" t="e">
        <f t="shared" si="35"/>
        <v>#N/A</v>
      </c>
      <c r="AJ315" s="66" t="e">
        <f t="shared" si="36"/>
        <v>#N/A</v>
      </c>
      <c r="AN315" s="75" t="e">
        <f t="shared" si="37"/>
        <v>#N/A</v>
      </c>
      <c r="AO315" s="75" t="e">
        <f t="shared" si="38"/>
        <v>#N/A</v>
      </c>
    </row>
    <row r="316" spans="16:41">
      <c r="P316" s="6"/>
      <c r="AA316" s="6"/>
      <c r="AC316" s="69"/>
      <c r="AD316" s="74"/>
      <c r="AE316" s="56"/>
      <c r="AG316" s="6" t="e">
        <f t="shared" si="33"/>
        <v>#N/A</v>
      </c>
      <c r="AH316" s="75" t="e">
        <f t="shared" si="34"/>
        <v>#N/A</v>
      </c>
      <c r="AI316" s="75" t="e">
        <f t="shared" si="35"/>
        <v>#N/A</v>
      </c>
      <c r="AJ316" s="66" t="e">
        <f t="shared" si="36"/>
        <v>#N/A</v>
      </c>
      <c r="AN316" s="75" t="e">
        <f t="shared" si="37"/>
        <v>#N/A</v>
      </c>
      <c r="AO316" s="75" t="e">
        <f t="shared" si="38"/>
        <v>#N/A</v>
      </c>
    </row>
    <row r="317" spans="16:41">
      <c r="P317" s="6"/>
      <c r="AA317" s="6"/>
      <c r="AC317" s="69"/>
      <c r="AD317" s="74"/>
      <c r="AE317" s="56"/>
      <c r="AG317" s="6" t="e">
        <f t="shared" si="33"/>
        <v>#N/A</v>
      </c>
      <c r="AH317" s="75" t="e">
        <f t="shared" si="34"/>
        <v>#N/A</v>
      </c>
      <c r="AI317" s="75" t="e">
        <f t="shared" si="35"/>
        <v>#N/A</v>
      </c>
      <c r="AJ317" s="66" t="e">
        <f t="shared" si="36"/>
        <v>#N/A</v>
      </c>
      <c r="AN317" s="75" t="e">
        <f t="shared" si="37"/>
        <v>#N/A</v>
      </c>
      <c r="AO317" s="75" t="e">
        <f t="shared" si="38"/>
        <v>#N/A</v>
      </c>
    </row>
    <row r="318" spans="16:41">
      <c r="P318" s="6"/>
      <c r="AA318" s="6"/>
      <c r="AC318" s="69"/>
      <c r="AD318" s="74"/>
      <c r="AE318" s="56"/>
      <c r="AG318" s="6" t="e">
        <f t="shared" si="33"/>
        <v>#N/A</v>
      </c>
      <c r="AH318" s="75" t="e">
        <f t="shared" si="34"/>
        <v>#N/A</v>
      </c>
      <c r="AI318" s="75" t="e">
        <f t="shared" si="35"/>
        <v>#N/A</v>
      </c>
      <c r="AJ318" s="66" t="e">
        <f t="shared" si="36"/>
        <v>#N/A</v>
      </c>
      <c r="AN318" s="75" t="e">
        <f t="shared" si="37"/>
        <v>#N/A</v>
      </c>
      <c r="AO318" s="75" t="e">
        <f t="shared" si="38"/>
        <v>#N/A</v>
      </c>
    </row>
    <row r="319" spans="16:41">
      <c r="P319" s="6"/>
      <c r="AA319" s="6"/>
      <c r="AC319" s="69"/>
      <c r="AD319" s="74"/>
      <c r="AE319" s="56"/>
      <c r="AG319" s="6" t="e">
        <f t="shared" si="33"/>
        <v>#N/A</v>
      </c>
      <c r="AH319" s="75" t="e">
        <f t="shared" si="34"/>
        <v>#N/A</v>
      </c>
      <c r="AI319" s="75" t="e">
        <f t="shared" si="35"/>
        <v>#N/A</v>
      </c>
      <c r="AJ319" s="66" t="e">
        <f t="shared" si="36"/>
        <v>#N/A</v>
      </c>
      <c r="AN319" s="75" t="e">
        <f t="shared" si="37"/>
        <v>#N/A</v>
      </c>
      <c r="AO319" s="75" t="e">
        <f t="shared" si="38"/>
        <v>#N/A</v>
      </c>
    </row>
    <row r="320" spans="16:41">
      <c r="P320" s="6"/>
      <c r="AA320" s="6"/>
      <c r="AC320" s="69"/>
      <c r="AD320" s="74"/>
      <c r="AE320" s="56"/>
      <c r="AG320" s="6" t="e">
        <f t="shared" si="33"/>
        <v>#N/A</v>
      </c>
      <c r="AH320" s="75" t="e">
        <f t="shared" si="34"/>
        <v>#N/A</v>
      </c>
      <c r="AI320" s="75" t="e">
        <f t="shared" si="35"/>
        <v>#N/A</v>
      </c>
      <c r="AJ320" s="66" t="e">
        <f t="shared" si="36"/>
        <v>#N/A</v>
      </c>
      <c r="AN320" s="75" t="e">
        <f t="shared" si="37"/>
        <v>#N/A</v>
      </c>
      <c r="AO320" s="75" t="e">
        <f t="shared" si="38"/>
        <v>#N/A</v>
      </c>
    </row>
    <row r="321" spans="16:41">
      <c r="P321" s="6"/>
      <c r="AA321" s="6"/>
      <c r="AC321" s="69"/>
      <c r="AD321" s="74"/>
      <c r="AE321" s="56"/>
      <c r="AG321" s="6" t="e">
        <f t="shared" si="33"/>
        <v>#N/A</v>
      </c>
      <c r="AH321" s="75" t="e">
        <f t="shared" si="34"/>
        <v>#N/A</v>
      </c>
      <c r="AI321" s="75" t="e">
        <f t="shared" si="35"/>
        <v>#N/A</v>
      </c>
      <c r="AJ321" s="66" t="e">
        <f t="shared" si="36"/>
        <v>#N/A</v>
      </c>
      <c r="AN321" s="75" t="e">
        <f t="shared" si="37"/>
        <v>#N/A</v>
      </c>
      <c r="AO321" s="75" t="e">
        <f t="shared" si="38"/>
        <v>#N/A</v>
      </c>
    </row>
    <row r="322" spans="16:41">
      <c r="P322" s="6"/>
      <c r="AA322" s="6"/>
      <c r="AC322" s="69"/>
      <c r="AD322" s="74"/>
      <c r="AE322" s="56"/>
      <c r="AG322" s="6" t="e">
        <f t="shared" ref="AG322:AG385" si="39">IF($AC322="",NA(),AC322)</f>
        <v>#N/A</v>
      </c>
      <c r="AH322" s="75" t="e">
        <f t="shared" ref="AH322:AH385" si="40">IF($AK$1, AN322, NA())</f>
        <v>#N/A</v>
      </c>
      <c r="AI322" s="75" t="e">
        <f t="shared" ref="AI322:AI385" si="41">IF($AL$1, AN322, NA())</f>
        <v>#N/A</v>
      </c>
      <c r="AJ322" s="66" t="e">
        <f t="shared" ref="AJ322:AJ385" si="42">(AN322-AO322)*100</f>
        <v>#N/A</v>
      </c>
      <c r="AN322" s="75" t="e">
        <f t="shared" ref="AN322:AN385" si="43">IF($AC322="",NA(),AD322)</f>
        <v>#N/A</v>
      </c>
      <c r="AO322" s="75" t="e">
        <f t="shared" ref="AO322:AO385" si="44">IF($AC322="",NA(),AE322)</f>
        <v>#N/A</v>
      </c>
    </row>
    <row r="323" spans="16:41">
      <c r="P323" s="6"/>
      <c r="AA323" s="6"/>
      <c r="AC323" s="69"/>
      <c r="AD323" s="74"/>
      <c r="AE323" s="56"/>
      <c r="AG323" s="6" t="e">
        <f t="shared" si="39"/>
        <v>#N/A</v>
      </c>
      <c r="AH323" s="75" t="e">
        <f t="shared" si="40"/>
        <v>#N/A</v>
      </c>
      <c r="AI323" s="75" t="e">
        <f t="shared" si="41"/>
        <v>#N/A</v>
      </c>
      <c r="AJ323" s="66" t="e">
        <f t="shared" si="42"/>
        <v>#N/A</v>
      </c>
      <c r="AN323" s="75" t="e">
        <f t="shared" si="43"/>
        <v>#N/A</v>
      </c>
      <c r="AO323" s="75" t="e">
        <f t="shared" si="44"/>
        <v>#N/A</v>
      </c>
    </row>
    <row r="324" spans="16:41">
      <c r="P324" s="6"/>
      <c r="AA324" s="6"/>
      <c r="AC324" s="69"/>
      <c r="AD324" s="74"/>
      <c r="AE324" s="56"/>
      <c r="AG324" s="6" t="e">
        <f t="shared" si="39"/>
        <v>#N/A</v>
      </c>
      <c r="AH324" s="75" t="e">
        <f t="shared" si="40"/>
        <v>#N/A</v>
      </c>
      <c r="AI324" s="75" t="e">
        <f t="shared" si="41"/>
        <v>#N/A</v>
      </c>
      <c r="AJ324" s="66" t="e">
        <f t="shared" si="42"/>
        <v>#N/A</v>
      </c>
      <c r="AN324" s="75" t="e">
        <f t="shared" si="43"/>
        <v>#N/A</v>
      </c>
      <c r="AO324" s="75" t="e">
        <f t="shared" si="44"/>
        <v>#N/A</v>
      </c>
    </row>
    <row r="325" spans="16:41">
      <c r="P325" s="6"/>
      <c r="AA325" s="6"/>
      <c r="AC325" s="69"/>
      <c r="AD325" s="74"/>
      <c r="AE325" s="56"/>
      <c r="AG325" s="6" t="e">
        <f t="shared" si="39"/>
        <v>#N/A</v>
      </c>
      <c r="AH325" s="75" t="e">
        <f t="shared" si="40"/>
        <v>#N/A</v>
      </c>
      <c r="AI325" s="75" t="e">
        <f t="shared" si="41"/>
        <v>#N/A</v>
      </c>
      <c r="AJ325" s="66" t="e">
        <f t="shared" si="42"/>
        <v>#N/A</v>
      </c>
      <c r="AN325" s="75" t="e">
        <f t="shared" si="43"/>
        <v>#N/A</v>
      </c>
      <c r="AO325" s="75" t="e">
        <f t="shared" si="44"/>
        <v>#N/A</v>
      </c>
    </row>
    <row r="326" spans="16:41">
      <c r="P326" s="6"/>
      <c r="AA326" s="6"/>
      <c r="AC326" s="69"/>
      <c r="AD326" s="74"/>
      <c r="AE326" s="56"/>
      <c r="AG326" s="6" t="e">
        <f t="shared" si="39"/>
        <v>#N/A</v>
      </c>
      <c r="AH326" s="75" t="e">
        <f t="shared" si="40"/>
        <v>#N/A</v>
      </c>
      <c r="AI326" s="75" t="e">
        <f t="shared" si="41"/>
        <v>#N/A</v>
      </c>
      <c r="AJ326" s="66" t="e">
        <f t="shared" si="42"/>
        <v>#N/A</v>
      </c>
      <c r="AN326" s="75" t="e">
        <f t="shared" si="43"/>
        <v>#N/A</v>
      </c>
      <c r="AO326" s="75" t="e">
        <f t="shared" si="44"/>
        <v>#N/A</v>
      </c>
    </row>
    <row r="327" spans="16:41">
      <c r="P327" s="6"/>
      <c r="AA327" s="6"/>
      <c r="AC327" s="69"/>
      <c r="AD327" s="74"/>
      <c r="AE327" s="56"/>
      <c r="AG327" s="6" t="e">
        <f t="shared" si="39"/>
        <v>#N/A</v>
      </c>
      <c r="AH327" s="75" t="e">
        <f t="shared" si="40"/>
        <v>#N/A</v>
      </c>
      <c r="AI327" s="75" t="e">
        <f t="shared" si="41"/>
        <v>#N/A</v>
      </c>
      <c r="AJ327" s="66" t="e">
        <f t="shared" si="42"/>
        <v>#N/A</v>
      </c>
      <c r="AN327" s="75" t="e">
        <f t="shared" si="43"/>
        <v>#N/A</v>
      </c>
      <c r="AO327" s="75" t="e">
        <f t="shared" si="44"/>
        <v>#N/A</v>
      </c>
    </row>
    <row r="328" spans="16:41">
      <c r="P328" s="6"/>
      <c r="AA328" s="6"/>
      <c r="AC328" s="69"/>
      <c r="AD328" s="74"/>
      <c r="AE328" s="56"/>
      <c r="AG328" s="6" t="e">
        <f t="shared" si="39"/>
        <v>#N/A</v>
      </c>
      <c r="AH328" s="75" t="e">
        <f t="shared" si="40"/>
        <v>#N/A</v>
      </c>
      <c r="AI328" s="75" t="e">
        <f t="shared" si="41"/>
        <v>#N/A</v>
      </c>
      <c r="AJ328" s="66" t="e">
        <f t="shared" si="42"/>
        <v>#N/A</v>
      </c>
      <c r="AN328" s="75" t="e">
        <f t="shared" si="43"/>
        <v>#N/A</v>
      </c>
      <c r="AO328" s="75" t="e">
        <f t="shared" si="44"/>
        <v>#N/A</v>
      </c>
    </row>
    <row r="329" spans="16:41">
      <c r="P329" s="6"/>
      <c r="AA329" s="6"/>
      <c r="AC329" s="69"/>
      <c r="AD329" s="74"/>
      <c r="AE329" s="56"/>
      <c r="AG329" s="6" t="e">
        <f t="shared" si="39"/>
        <v>#N/A</v>
      </c>
      <c r="AH329" s="75" t="e">
        <f t="shared" si="40"/>
        <v>#N/A</v>
      </c>
      <c r="AI329" s="75" t="e">
        <f t="shared" si="41"/>
        <v>#N/A</v>
      </c>
      <c r="AJ329" s="66" t="e">
        <f t="shared" si="42"/>
        <v>#N/A</v>
      </c>
      <c r="AN329" s="75" t="e">
        <f t="shared" si="43"/>
        <v>#N/A</v>
      </c>
      <c r="AO329" s="75" t="e">
        <f t="shared" si="44"/>
        <v>#N/A</v>
      </c>
    </row>
    <row r="330" spans="16:41">
      <c r="P330" s="6"/>
      <c r="AA330" s="6"/>
      <c r="AC330" s="69"/>
      <c r="AD330" s="74"/>
      <c r="AE330" s="56"/>
      <c r="AG330" s="6" t="e">
        <f t="shared" si="39"/>
        <v>#N/A</v>
      </c>
      <c r="AH330" s="75" t="e">
        <f t="shared" si="40"/>
        <v>#N/A</v>
      </c>
      <c r="AI330" s="75" t="e">
        <f t="shared" si="41"/>
        <v>#N/A</v>
      </c>
      <c r="AJ330" s="66" t="e">
        <f t="shared" si="42"/>
        <v>#N/A</v>
      </c>
      <c r="AN330" s="75" t="e">
        <f t="shared" si="43"/>
        <v>#N/A</v>
      </c>
      <c r="AO330" s="75" t="e">
        <f t="shared" si="44"/>
        <v>#N/A</v>
      </c>
    </row>
    <row r="331" spans="16:41">
      <c r="P331" s="6"/>
      <c r="AA331" s="6"/>
      <c r="AC331" s="69"/>
      <c r="AD331" s="74"/>
      <c r="AE331" s="56"/>
      <c r="AG331" s="6" t="e">
        <f t="shared" si="39"/>
        <v>#N/A</v>
      </c>
      <c r="AH331" s="75" t="e">
        <f t="shared" si="40"/>
        <v>#N/A</v>
      </c>
      <c r="AI331" s="75" t="e">
        <f t="shared" si="41"/>
        <v>#N/A</v>
      </c>
      <c r="AJ331" s="66" t="e">
        <f t="shared" si="42"/>
        <v>#N/A</v>
      </c>
      <c r="AN331" s="75" t="e">
        <f t="shared" si="43"/>
        <v>#N/A</v>
      </c>
      <c r="AO331" s="75" t="e">
        <f t="shared" si="44"/>
        <v>#N/A</v>
      </c>
    </row>
    <row r="332" spans="16:41">
      <c r="P332" s="6"/>
      <c r="AA332" s="6"/>
      <c r="AC332" s="69"/>
      <c r="AD332" s="74"/>
      <c r="AE332" s="56"/>
      <c r="AG332" s="6" t="e">
        <f t="shared" si="39"/>
        <v>#N/A</v>
      </c>
      <c r="AH332" s="75" t="e">
        <f t="shared" si="40"/>
        <v>#N/A</v>
      </c>
      <c r="AI332" s="75" t="e">
        <f t="shared" si="41"/>
        <v>#N/A</v>
      </c>
      <c r="AJ332" s="66" t="e">
        <f t="shared" si="42"/>
        <v>#N/A</v>
      </c>
      <c r="AN332" s="75" t="e">
        <f t="shared" si="43"/>
        <v>#N/A</v>
      </c>
      <c r="AO332" s="75" t="e">
        <f t="shared" si="44"/>
        <v>#N/A</v>
      </c>
    </row>
    <row r="333" spans="16:41">
      <c r="P333" s="6"/>
      <c r="AA333" s="6"/>
      <c r="AC333" s="69"/>
      <c r="AD333" s="74"/>
      <c r="AE333" s="56"/>
      <c r="AG333" s="6" t="e">
        <f t="shared" si="39"/>
        <v>#N/A</v>
      </c>
      <c r="AH333" s="75" t="e">
        <f t="shared" si="40"/>
        <v>#N/A</v>
      </c>
      <c r="AI333" s="75" t="e">
        <f t="shared" si="41"/>
        <v>#N/A</v>
      </c>
      <c r="AJ333" s="66" t="e">
        <f t="shared" si="42"/>
        <v>#N/A</v>
      </c>
      <c r="AN333" s="75" t="e">
        <f t="shared" si="43"/>
        <v>#N/A</v>
      </c>
      <c r="AO333" s="75" t="e">
        <f t="shared" si="44"/>
        <v>#N/A</v>
      </c>
    </row>
    <row r="334" spans="16:41">
      <c r="P334" s="6"/>
      <c r="AA334" s="6"/>
      <c r="AC334" s="69"/>
      <c r="AD334" s="74"/>
      <c r="AE334" s="56"/>
      <c r="AG334" s="6" t="e">
        <f t="shared" si="39"/>
        <v>#N/A</v>
      </c>
      <c r="AH334" s="75" t="e">
        <f t="shared" si="40"/>
        <v>#N/A</v>
      </c>
      <c r="AI334" s="75" t="e">
        <f t="shared" si="41"/>
        <v>#N/A</v>
      </c>
      <c r="AJ334" s="66" t="e">
        <f t="shared" si="42"/>
        <v>#N/A</v>
      </c>
      <c r="AN334" s="75" t="e">
        <f t="shared" si="43"/>
        <v>#N/A</v>
      </c>
      <c r="AO334" s="75" t="e">
        <f t="shared" si="44"/>
        <v>#N/A</v>
      </c>
    </row>
    <row r="335" spans="16:41">
      <c r="P335" s="6"/>
      <c r="AA335" s="6"/>
      <c r="AC335" s="69"/>
      <c r="AD335" s="74"/>
      <c r="AE335" s="56"/>
      <c r="AG335" s="6" t="e">
        <f t="shared" si="39"/>
        <v>#N/A</v>
      </c>
      <c r="AH335" s="75" t="e">
        <f t="shared" si="40"/>
        <v>#N/A</v>
      </c>
      <c r="AI335" s="75" t="e">
        <f t="shared" si="41"/>
        <v>#N/A</v>
      </c>
      <c r="AJ335" s="66" t="e">
        <f t="shared" si="42"/>
        <v>#N/A</v>
      </c>
      <c r="AN335" s="75" t="e">
        <f t="shared" si="43"/>
        <v>#N/A</v>
      </c>
      <c r="AO335" s="75" t="e">
        <f t="shared" si="44"/>
        <v>#N/A</v>
      </c>
    </row>
    <row r="336" spans="16:41">
      <c r="P336" s="6"/>
      <c r="AA336" s="6"/>
      <c r="AC336" s="69"/>
      <c r="AD336" s="74"/>
      <c r="AE336" s="56"/>
      <c r="AG336" s="6" t="e">
        <f t="shared" si="39"/>
        <v>#N/A</v>
      </c>
      <c r="AH336" s="75" t="e">
        <f t="shared" si="40"/>
        <v>#N/A</v>
      </c>
      <c r="AI336" s="75" t="e">
        <f t="shared" si="41"/>
        <v>#N/A</v>
      </c>
      <c r="AJ336" s="66" t="e">
        <f t="shared" si="42"/>
        <v>#N/A</v>
      </c>
      <c r="AN336" s="75" t="e">
        <f t="shared" si="43"/>
        <v>#N/A</v>
      </c>
      <c r="AO336" s="75" t="e">
        <f t="shared" si="44"/>
        <v>#N/A</v>
      </c>
    </row>
    <row r="337" spans="16:41">
      <c r="P337" s="6"/>
      <c r="AA337" s="6"/>
      <c r="AC337" s="69"/>
      <c r="AD337" s="74"/>
      <c r="AE337" s="56"/>
      <c r="AG337" s="6" t="e">
        <f t="shared" si="39"/>
        <v>#N/A</v>
      </c>
      <c r="AH337" s="75" t="e">
        <f t="shared" si="40"/>
        <v>#N/A</v>
      </c>
      <c r="AI337" s="75" t="e">
        <f t="shared" si="41"/>
        <v>#N/A</v>
      </c>
      <c r="AJ337" s="66" t="e">
        <f t="shared" si="42"/>
        <v>#N/A</v>
      </c>
      <c r="AN337" s="75" t="e">
        <f t="shared" si="43"/>
        <v>#N/A</v>
      </c>
      <c r="AO337" s="75" t="e">
        <f t="shared" si="44"/>
        <v>#N/A</v>
      </c>
    </row>
    <row r="338" spans="16:41">
      <c r="P338" s="6"/>
      <c r="AA338" s="6"/>
      <c r="AC338" s="69"/>
      <c r="AD338" s="74"/>
      <c r="AE338" s="56"/>
      <c r="AG338" s="6" t="e">
        <f t="shared" si="39"/>
        <v>#N/A</v>
      </c>
      <c r="AH338" s="75" t="e">
        <f t="shared" si="40"/>
        <v>#N/A</v>
      </c>
      <c r="AI338" s="75" t="e">
        <f t="shared" si="41"/>
        <v>#N/A</v>
      </c>
      <c r="AJ338" s="66" t="e">
        <f t="shared" si="42"/>
        <v>#N/A</v>
      </c>
      <c r="AN338" s="75" t="e">
        <f t="shared" si="43"/>
        <v>#N/A</v>
      </c>
      <c r="AO338" s="75" t="e">
        <f t="shared" si="44"/>
        <v>#N/A</v>
      </c>
    </row>
    <row r="339" spans="16:41">
      <c r="P339" s="6"/>
      <c r="AA339" s="6"/>
      <c r="AC339" s="69"/>
      <c r="AD339" s="74"/>
      <c r="AE339" s="56"/>
      <c r="AG339" s="6" t="e">
        <f t="shared" si="39"/>
        <v>#N/A</v>
      </c>
      <c r="AH339" s="75" t="e">
        <f t="shared" si="40"/>
        <v>#N/A</v>
      </c>
      <c r="AI339" s="75" t="e">
        <f t="shared" si="41"/>
        <v>#N/A</v>
      </c>
      <c r="AJ339" s="66" t="e">
        <f t="shared" si="42"/>
        <v>#N/A</v>
      </c>
      <c r="AN339" s="75" t="e">
        <f t="shared" si="43"/>
        <v>#N/A</v>
      </c>
      <c r="AO339" s="75" t="e">
        <f t="shared" si="44"/>
        <v>#N/A</v>
      </c>
    </row>
    <row r="340" spans="16:41">
      <c r="P340" s="6"/>
      <c r="AA340" s="6"/>
      <c r="AC340" s="69"/>
      <c r="AD340" s="74"/>
      <c r="AE340" s="56"/>
      <c r="AG340" s="6" t="e">
        <f t="shared" si="39"/>
        <v>#N/A</v>
      </c>
      <c r="AH340" s="75" t="e">
        <f t="shared" si="40"/>
        <v>#N/A</v>
      </c>
      <c r="AI340" s="75" t="e">
        <f t="shared" si="41"/>
        <v>#N/A</v>
      </c>
      <c r="AJ340" s="66" t="e">
        <f t="shared" si="42"/>
        <v>#N/A</v>
      </c>
      <c r="AN340" s="75" t="e">
        <f t="shared" si="43"/>
        <v>#N/A</v>
      </c>
      <c r="AO340" s="75" t="e">
        <f t="shared" si="44"/>
        <v>#N/A</v>
      </c>
    </row>
    <row r="341" spans="16:41">
      <c r="P341" s="6"/>
      <c r="AA341" s="6"/>
      <c r="AC341" s="69"/>
      <c r="AD341" s="74"/>
      <c r="AE341" s="56"/>
      <c r="AG341" s="6" t="e">
        <f t="shared" si="39"/>
        <v>#N/A</v>
      </c>
      <c r="AH341" s="75" t="e">
        <f t="shared" si="40"/>
        <v>#N/A</v>
      </c>
      <c r="AI341" s="75" t="e">
        <f t="shared" si="41"/>
        <v>#N/A</v>
      </c>
      <c r="AJ341" s="66" t="e">
        <f t="shared" si="42"/>
        <v>#N/A</v>
      </c>
      <c r="AN341" s="75" t="e">
        <f t="shared" si="43"/>
        <v>#N/A</v>
      </c>
      <c r="AO341" s="75" t="e">
        <f t="shared" si="44"/>
        <v>#N/A</v>
      </c>
    </row>
    <row r="342" spans="16:41">
      <c r="P342" s="6"/>
      <c r="AA342" s="6"/>
      <c r="AC342" s="69"/>
      <c r="AD342" s="74"/>
      <c r="AE342" s="56"/>
      <c r="AG342" s="6" t="e">
        <f t="shared" si="39"/>
        <v>#N/A</v>
      </c>
      <c r="AH342" s="75" t="e">
        <f t="shared" si="40"/>
        <v>#N/A</v>
      </c>
      <c r="AI342" s="75" t="e">
        <f t="shared" si="41"/>
        <v>#N/A</v>
      </c>
      <c r="AJ342" s="66" t="e">
        <f t="shared" si="42"/>
        <v>#N/A</v>
      </c>
      <c r="AN342" s="75" t="e">
        <f t="shared" si="43"/>
        <v>#N/A</v>
      </c>
      <c r="AO342" s="75" t="e">
        <f t="shared" si="44"/>
        <v>#N/A</v>
      </c>
    </row>
    <row r="343" spans="16:41">
      <c r="P343" s="6"/>
      <c r="AA343" s="6"/>
      <c r="AC343" s="69"/>
      <c r="AD343" s="74"/>
      <c r="AE343" s="56"/>
      <c r="AG343" s="6" t="e">
        <f t="shared" si="39"/>
        <v>#N/A</v>
      </c>
      <c r="AH343" s="75" t="e">
        <f t="shared" si="40"/>
        <v>#N/A</v>
      </c>
      <c r="AI343" s="75" t="e">
        <f t="shared" si="41"/>
        <v>#N/A</v>
      </c>
      <c r="AJ343" s="66" t="e">
        <f t="shared" si="42"/>
        <v>#N/A</v>
      </c>
      <c r="AN343" s="75" t="e">
        <f t="shared" si="43"/>
        <v>#N/A</v>
      </c>
      <c r="AO343" s="75" t="e">
        <f t="shared" si="44"/>
        <v>#N/A</v>
      </c>
    </row>
    <row r="344" spans="16:41">
      <c r="P344" s="6"/>
      <c r="AA344" s="6"/>
      <c r="AC344" s="69"/>
      <c r="AD344" s="74"/>
      <c r="AE344" s="56"/>
      <c r="AG344" s="6" t="e">
        <f t="shared" si="39"/>
        <v>#N/A</v>
      </c>
      <c r="AH344" s="75" t="e">
        <f t="shared" si="40"/>
        <v>#N/A</v>
      </c>
      <c r="AI344" s="75" t="e">
        <f t="shared" si="41"/>
        <v>#N/A</v>
      </c>
      <c r="AJ344" s="66" t="e">
        <f t="shared" si="42"/>
        <v>#N/A</v>
      </c>
      <c r="AN344" s="75" t="e">
        <f t="shared" si="43"/>
        <v>#N/A</v>
      </c>
      <c r="AO344" s="75" t="e">
        <f t="shared" si="44"/>
        <v>#N/A</v>
      </c>
    </row>
    <row r="345" spans="16:41">
      <c r="P345" s="6"/>
      <c r="AA345" s="6"/>
      <c r="AC345" s="69"/>
      <c r="AD345" s="74"/>
      <c r="AE345" s="56"/>
      <c r="AG345" s="6" t="e">
        <f t="shared" si="39"/>
        <v>#N/A</v>
      </c>
      <c r="AH345" s="75" t="e">
        <f t="shared" si="40"/>
        <v>#N/A</v>
      </c>
      <c r="AI345" s="75" t="e">
        <f t="shared" si="41"/>
        <v>#N/A</v>
      </c>
      <c r="AJ345" s="66" t="e">
        <f t="shared" si="42"/>
        <v>#N/A</v>
      </c>
      <c r="AN345" s="75" t="e">
        <f t="shared" si="43"/>
        <v>#N/A</v>
      </c>
      <c r="AO345" s="75" t="e">
        <f t="shared" si="44"/>
        <v>#N/A</v>
      </c>
    </row>
    <row r="346" spans="16:41">
      <c r="P346" s="6"/>
      <c r="AA346" s="6"/>
      <c r="AC346" s="69"/>
      <c r="AD346" s="74"/>
      <c r="AE346" s="56"/>
      <c r="AG346" s="6" t="e">
        <f t="shared" si="39"/>
        <v>#N/A</v>
      </c>
      <c r="AH346" s="75" t="e">
        <f t="shared" si="40"/>
        <v>#N/A</v>
      </c>
      <c r="AI346" s="75" t="e">
        <f t="shared" si="41"/>
        <v>#N/A</v>
      </c>
      <c r="AJ346" s="66" t="e">
        <f t="shared" si="42"/>
        <v>#N/A</v>
      </c>
      <c r="AN346" s="75" t="e">
        <f t="shared" si="43"/>
        <v>#N/A</v>
      </c>
      <c r="AO346" s="75" t="e">
        <f t="shared" si="44"/>
        <v>#N/A</v>
      </c>
    </row>
    <row r="347" spans="16:41">
      <c r="P347" s="6"/>
      <c r="AA347" s="6"/>
      <c r="AC347" s="69"/>
      <c r="AD347" s="74"/>
      <c r="AE347" s="56"/>
      <c r="AG347" s="6" t="e">
        <f t="shared" si="39"/>
        <v>#N/A</v>
      </c>
      <c r="AH347" s="75" t="e">
        <f t="shared" si="40"/>
        <v>#N/A</v>
      </c>
      <c r="AI347" s="75" t="e">
        <f t="shared" si="41"/>
        <v>#N/A</v>
      </c>
      <c r="AJ347" s="66" t="e">
        <f t="shared" si="42"/>
        <v>#N/A</v>
      </c>
      <c r="AN347" s="75" t="e">
        <f t="shared" si="43"/>
        <v>#N/A</v>
      </c>
      <c r="AO347" s="75" t="e">
        <f t="shared" si="44"/>
        <v>#N/A</v>
      </c>
    </row>
    <row r="348" spans="16:41">
      <c r="P348" s="6"/>
      <c r="AA348" s="6"/>
      <c r="AC348" s="69"/>
      <c r="AD348" s="74"/>
      <c r="AE348" s="56"/>
      <c r="AG348" s="6" t="e">
        <f t="shared" si="39"/>
        <v>#N/A</v>
      </c>
      <c r="AH348" s="75" t="e">
        <f t="shared" si="40"/>
        <v>#N/A</v>
      </c>
      <c r="AI348" s="75" t="e">
        <f t="shared" si="41"/>
        <v>#N/A</v>
      </c>
      <c r="AJ348" s="66" t="e">
        <f t="shared" si="42"/>
        <v>#N/A</v>
      </c>
      <c r="AN348" s="75" t="e">
        <f t="shared" si="43"/>
        <v>#N/A</v>
      </c>
      <c r="AO348" s="75" t="e">
        <f t="shared" si="44"/>
        <v>#N/A</v>
      </c>
    </row>
    <row r="349" spans="16:41">
      <c r="P349" s="6"/>
      <c r="AA349" s="6"/>
      <c r="AC349" s="69"/>
      <c r="AD349" s="74"/>
      <c r="AE349" s="56"/>
      <c r="AG349" s="6" t="e">
        <f t="shared" si="39"/>
        <v>#N/A</v>
      </c>
      <c r="AH349" s="75" t="e">
        <f t="shared" si="40"/>
        <v>#N/A</v>
      </c>
      <c r="AI349" s="75" t="e">
        <f t="shared" si="41"/>
        <v>#N/A</v>
      </c>
      <c r="AJ349" s="66" t="e">
        <f t="shared" si="42"/>
        <v>#N/A</v>
      </c>
      <c r="AN349" s="75" t="e">
        <f t="shared" si="43"/>
        <v>#N/A</v>
      </c>
      <c r="AO349" s="75" t="e">
        <f t="shared" si="44"/>
        <v>#N/A</v>
      </c>
    </row>
    <row r="350" spans="16:41">
      <c r="P350" s="6"/>
      <c r="AA350" s="6"/>
      <c r="AC350" s="69"/>
      <c r="AD350" s="74"/>
      <c r="AE350" s="56"/>
      <c r="AG350" s="6" t="e">
        <f t="shared" si="39"/>
        <v>#N/A</v>
      </c>
      <c r="AH350" s="75" t="e">
        <f t="shared" si="40"/>
        <v>#N/A</v>
      </c>
      <c r="AI350" s="75" t="e">
        <f t="shared" si="41"/>
        <v>#N/A</v>
      </c>
      <c r="AJ350" s="66" t="e">
        <f t="shared" si="42"/>
        <v>#N/A</v>
      </c>
      <c r="AN350" s="75" t="e">
        <f t="shared" si="43"/>
        <v>#N/A</v>
      </c>
      <c r="AO350" s="75" t="e">
        <f t="shared" si="44"/>
        <v>#N/A</v>
      </c>
    </row>
    <row r="351" spans="16:41">
      <c r="P351" s="6"/>
      <c r="AA351" s="6"/>
      <c r="AC351" s="69"/>
      <c r="AD351" s="74"/>
      <c r="AE351" s="56"/>
      <c r="AG351" s="6" t="e">
        <f t="shared" si="39"/>
        <v>#N/A</v>
      </c>
      <c r="AH351" s="75" t="e">
        <f t="shared" si="40"/>
        <v>#N/A</v>
      </c>
      <c r="AI351" s="75" t="e">
        <f t="shared" si="41"/>
        <v>#N/A</v>
      </c>
      <c r="AJ351" s="66" t="e">
        <f t="shared" si="42"/>
        <v>#N/A</v>
      </c>
      <c r="AN351" s="75" t="e">
        <f t="shared" si="43"/>
        <v>#N/A</v>
      </c>
      <c r="AO351" s="75" t="e">
        <f t="shared" si="44"/>
        <v>#N/A</v>
      </c>
    </row>
    <row r="352" spans="16:41">
      <c r="P352" s="6"/>
      <c r="AA352" s="6"/>
      <c r="AC352" s="69"/>
      <c r="AD352" s="74"/>
      <c r="AE352" s="56"/>
      <c r="AG352" s="6" t="e">
        <f t="shared" si="39"/>
        <v>#N/A</v>
      </c>
      <c r="AH352" s="75" t="e">
        <f t="shared" si="40"/>
        <v>#N/A</v>
      </c>
      <c r="AI352" s="75" t="e">
        <f t="shared" si="41"/>
        <v>#N/A</v>
      </c>
      <c r="AJ352" s="66" t="e">
        <f t="shared" si="42"/>
        <v>#N/A</v>
      </c>
      <c r="AN352" s="75" t="e">
        <f t="shared" si="43"/>
        <v>#N/A</v>
      </c>
      <c r="AO352" s="75" t="e">
        <f t="shared" si="44"/>
        <v>#N/A</v>
      </c>
    </row>
    <row r="353" spans="16:41">
      <c r="P353" s="6"/>
      <c r="AA353" s="6"/>
      <c r="AC353" s="69"/>
      <c r="AD353" s="74"/>
      <c r="AE353" s="56"/>
      <c r="AG353" s="6" t="e">
        <f t="shared" si="39"/>
        <v>#N/A</v>
      </c>
      <c r="AH353" s="75" t="e">
        <f t="shared" si="40"/>
        <v>#N/A</v>
      </c>
      <c r="AI353" s="75" t="e">
        <f t="shared" si="41"/>
        <v>#N/A</v>
      </c>
      <c r="AJ353" s="66" t="e">
        <f t="shared" si="42"/>
        <v>#N/A</v>
      </c>
      <c r="AN353" s="75" t="e">
        <f t="shared" si="43"/>
        <v>#N/A</v>
      </c>
      <c r="AO353" s="75" t="e">
        <f t="shared" si="44"/>
        <v>#N/A</v>
      </c>
    </row>
    <row r="354" spans="16:41">
      <c r="P354" s="6"/>
      <c r="AA354" s="6"/>
      <c r="AC354" s="69"/>
      <c r="AD354" s="74"/>
      <c r="AE354" s="56"/>
      <c r="AG354" s="6" t="e">
        <f t="shared" si="39"/>
        <v>#N/A</v>
      </c>
      <c r="AH354" s="75" t="e">
        <f t="shared" si="40"/>
        <v>#N/A</v>
      </c>
      <c r="AI354" s="75" t="e">
        <f t="shared" si="41"/>
        <v>#N/A</v>
      </c>
      <c r="AJ354" s="66" t="e">
        <f t="shared" si="42"/>
        <v>#N/A</v>
      </c>
      <c r="AN354" s="75" t="e">
        <f t="shared" si="43"/>
        <v>#N/A</v>
      </c>
      <c r="AO354" s="75" t="e">
        <f t="shared" si="44"/>
        <v>#N/A</v>
      </c>
    </row>
    <row r="355" spans="16:41">
      <c r="P355" s="6"/>
      <c r="AA355" s="6"/>
      <c r="AC355" s="69"/>
      <c r="AD355" s="74"/>
      <c r="AE355" s="56"/>
      <c r="AG355" s="6" t="e">
        <f t="shared" si="39"/>
        <v>#N/A</v>
      </c>
      <c r="AH355" s="75" t="e">
        <f t="shared" si="40"/>
        <v>#N/A</v>
      </c>
      <c r="AI355" s="75" t="e">
        <f t="shared" si="41"/>
        <v>#N/A</v>
      </c>
      <c r="AJ355" s="66" t="e">
        <f t="shared" si="42"/>
        <v>#N/A</v>
      </c>
      <c r="AN355" s="75" t="e">
        <f t="shared" si="43"/>
        <v>#N/A</v>
      </c>
      <c r="AO355" s="75" t="e">
        <f t="shared" si="44"/>
        <v>#N/A</v>
      </c>
    </row>
    <row r="356" spans="16:41">
      <c r="P356" s="6"/>
      <c r="AA356" s="6"/>
      <c r="AC356" s="69"/>
      <c r="AD356" s="74"/>
      <c r="AE356" s="56"/>
      <c r="AG356" s="6" t="e">
        <f t="shared" si="39"/>
        <v>#N/A</v>
      </c>
      <c r="AH356" s="75" t="e">
        <f t="shared" si="40"/>
        <v>#N/A</v>
      </c>
      <c r="AI356" s="75" t="e">
        <f t="shared" si="41"/>
        <v>#N/A</v>
      </c>
      <c r="AJ356" s="66" t="e">
        <f t="shared" si="42"/>
        <v>#N/A</v>
      </c>
      <c r="AN356" s="75" t="e">
        <f t="shared" si="43"/>
        <v>#N/A</v>
      </c>
      <c r="AO356" s="75" t="e">
        <f t="shared" si="44"/>
        <v>#N/A</v>
      </c>
    </row>
    <row r="357" spans="16:41">
      <c r="P357" s="6"/>
      <c r="AA357" s="6"/>
      <c r="AC357" s="69"/>
      <c r="AD357" s="74"/>
      <c r="AE357" s="56"/>
      <c r="AG357" s="6" t="e">
        <f t="shared" si="39"/>
        <v>#N/A</v>
      </c>
      <c r="AH357" s="75" t="e">
        <f t="shared" si="40"/>
        <v>#N/A</v>
      </c>
      <c r="AI357" s="75" t="e">
        <f t="shared" si="41"/>
        <v>#N/A</v>
      </c>
      <c r="AJ357" s="66" t="e">
        <f t="shared" si="42"/>
        <v>#N/A</v>
      </c>
      <c r="AN357" s="75" t="e">
        <f t="shared" si="43"/>
        <v>#N/A</v>
      </c>
      <c r="AO357" s="75" t="e">
        <f t="shared" si="44"/>
        <v>#N/A</v>
      </c>
    </row>
    <row r="358" spans="16:41">
      <c r="P358" s="6"/>
      <c r="AA358" s="6"/>
      <c r="AC358" s="69"/>
      <c r="AD358" s="74"/>
      <c r="AE358" s="56"/>
      <c r="AG358" s="6" t="e">
        <f t="shared" si="39"/>
        <v>#N/A</v>
      </c>
      <c r="AH358" s="75" t="e">
        <f t="shared" si="40"/>
        <v>#N/A</v>
      </c>
      <c r="AI358" s="75" t="e">
        <f t="shared" si="41"/>
        <v>#N/A</v>
      </c>
      <c r="AJ358" s="66" t="e">
        <f t="shared" si="42"/>
        <v>#N/A</v>
      </c>
      <c r="AN358" s="75" t="e">
        <f t="shared" si="43"/>
        <v>#N/A</v>
      </c>
      <c r="AO358" s="75" t="e">
        <f t="shared" si="44"/>
        <v>#N/A</v>
      </c>
    </row>
    <row r="359" spans="16:41">
      <c r="P359" s="6"/>
      <c r="AA359" s="6"/>
      <c r="AC359" s="69"/>
      <c r="AD359" s="74"/>
      <c r="AE359" s="56"/>
      <c r="AG359" s="6" t="e">
        <f t="shared" si="39"/>
        <v>#N/A</v>
      </c>
      <c r="AH359" s="75" t="e">
        <f t="shared" si="40"/>
        <v>#N/A</v>
      </c>
      <c r="AI359" s="75" t="e">
        <f t="shared" si="41"/>
        <v>#N/A</v>
      </c>
      <c r="AJ359" s="66" t="e">
        <f t="shared" si="42"/>
        <v>#N/A</v>
      </c>
      <c r="AN359" s="75" t="e">
        <f t="shared" si="43"/>
        <v>#N/A</v>
      </c>
      <c r="AO359" s="75" t="e">
        <f t="shared" si="44"/>
        <v>#N/A</v>
      </c>
    </row>
    <row r="360" spans="16:41">
      <c r="P360" s="6"/>
      <c r="AA360" s="6"/>
      <c r="AC360" s="69"/>
      <c r="AD360" s="74"/>
      <c r="AE360" s="56"/>
      <c r="AG360" s="6" t="e">
        <f t="shared" si="39"/>
        <v>#N/A</v>
      </c>
      <c r="AH360" s="75" t="e">
        <f t="shared" si="40"/>
        <v>#N/A</v>
      </c>
      <c r="AI360" s="75" t="e">
        <f t="shared" si="41"/>
        <v>#N/A</v>
      </c>
      <c r="AJ360" s="66" t="e">
        <f t="shared" si="42"/>
        <v>#N/A</v>
      </c>
      <c r="AN360" s="75" t="e">
        <f t="shared" si="43"/>
        <v>#N/A</v>
      </c>
      <c r="AO360" s="75" t="e">
        <f t="shared" si="44"/>
        <v>#N/A</v>
      </c>
    </row>
    <row r="361" spans="16:41">
      <c r="P361" s="6"/>
      <c r="AA361" s="6"/>
      <c r="AC361" s="69"/>
      <c r="AD361" s="74"/>
      <c r="AE361" s="56"/>
      <c r="AG361" s="6" t="e">
        <f t="shared" si="39"/>
        <v>#N/A</v>
      </c>
      <c r="AH361" s="75" t="e">
        <f t="shared" si="40"/>
        <v>#N/A</v>
      </c>
      <c r="AI361" s="75" t="e">
        <f t="shared" si="41"/>
        <v>#N/A</v>
      </c>
      <c r="AJ361" s="66" t="e">
        <f t="shared" si="42"/>
        <v>#N/A</v>
      </c>
      <c r="AN361" s="75" t="e">
        <f t="shared" si="43"/>
        <v>#N/A</v>
      </c>
      <c r="AO361" s="75" t="e">
        <f t="shared" si="44"/>
        <v>#N/A</v>
      </c>
    </row>
    <row r="362" spans="16:41">
      <c r="P362" s="6"/>
      <c r="AA362" s="6"/>
      <c r="AC362" s="69"/>
      <c r="AD362" s="74"/>
      <c r="AE362" s="56"/>
      <c r="AG362" s="6" t="e">
        <f t="shared" si="39"/>
        <v>#N/A</v>
      </c>
      <c r="AH362" s="75" t="e">
        <f t="shared" si="40"/>
        <v>#N/A</v>
      </c>
      <c r="AI362" s="75" t="e">
        <f t="shared" si="41"/>
        <v>#N/A</v>
      </c>
      <c r="AJ362" s="66" t="e">
        <f t="shared" si="42"/>
        <v>#N/A</v>
      </c>
      <c r="AN362" s="75" t="e">
        <f t="shared" si="43"/>
        <v>#N/A</v>
      </c>
      <c r="AO362" s="75" t="e">
        <f t="shared" si="44"/>
        <v>#N/A</v>
      </c>
    </row>
    <row r="363" spans="16:41">
      <c r="P363" s="6"/>
      <c r="AA363" s="6"/>
      <c r="AC363" s="69"/>
      <c r="AD363" s="74"/>
      <c r="AE363" s="56"/>
      <c r="AG363" s="6" t="e">
        <f t="shared" si="39"/>
        <v>#N/A</v>
      </c>
      <c r="AH363" s="75" t="e">
        <f t="shared" si="40"/>
        <v>#N/A</v>
      </c>
      <c r="AI363" s="75" t="e">
        <f t="shared" si="41"/>
        <v>#N/A</v>
      </c>
      <c r="AJ363" s="66" t="e">
        <f t="shared" si="42"/>
        <v>#N/A</v>
      </c>
      <c r="AN363" s="75" t="e">
        <f t="shared" si="43"/>
        <v>#N/A</v>
      </c>
      <c r="AO363" s="75" t="e">
        <f t="shared" si="44"/>
        <v>#N/A</v>
      </c>
    </row>
    <row r="364" spans="16:41">
      <c r="P364" s="6"/>
      <c r="AA364" s="6"/>
      <c r="AC364" s="69"/>
      <c r="AD364" s="74"/>
      <c r="AE364" s="56"/>
      <c r="AG364" s="6" t="e">
        <f t="shared" si="39"/>
        <v>#N/A</v>
      </c>
      <c r="AH364" s="75" t="e">
        <f t="shared" si="40"/>
        <v>#N/A</v>
      </c>
      <c r="AI364" s="75" t="e">
        <f t="shared" si="41"/>
        <v>#N/A</v>
      </c>
      <c r="AJ364" s="66" t="e">
        <f t="shared" si="42"/>
        <v>#N/A</v>
      </c>
      <c r="AN364" s="75" t="e">
        <f t="shared" si="43"/>
        <v>#N/A</v>
      </c>
      <c r="AO364" s="75" t="e">
        <f t="shared" si="44"/>
        <v>#N/A</v>
      </c>
    </row>
    <row r="365" spans="16:41">
      <c r="P365" s="6"/>
      <c r="AA365" s="6"/>
      <c r="AC365" s="69"/>
      <c r="AD365" s="74"/>
      <c r="AE365" s="56"/>
      <c r="AG365" s="6" t="e">
        <f t="shared" si="39"/>
        <v>#N/A</v>
      </c>
      <c r="AH365" s="75" t="e">
        <f t="shared" si="40"/>
        <v>#N/A</v>
      </c>
      <c r="AI365" s="75" t="e">
        <f t="shared" si="41"/>
        <v>#N/A</v>
      </c>
      <c r="AJ365" s="66" t="e">
        <f t="shared" si="42"/>
        <v>#N/A</v>
      </c>
      <c r="AN365" s="75" t="e">
        <f t="shared" si="43"/>
        <v>#N/A</v>
      </c>
      <c r="AO365" s="75" t="e">
        <f t="shared" si="44"/>
        <v>#N/A</v>
      </c>
    </row>
    <row r="366" spans="16:41">
      <c r="P366" s="6"/>
      <c r="AA366" s="6"/>
      <c r="AC366" s="69"/>
      <c r="AD366" s="74"/>
      <c r="AE366" s="56"/>
      <c r="AG366" s="6" t="e">
        <f t="shared" si="39"/>
        <v>#N/A</v>
      </c>
      <c r="AH366" s="75" t="e">
        <f t="shared" si="40"/>
        <v>#N/A</v>
      </c>
      <c r="AI366" s="75" t="e">
        <f t="shared" si="41"/>
        <v>#N/A</v>
      </c>
      <c r="AJ366" s="66" t="e">
        <f t="shared" si="42"/>
        <v>#N/A</v>
      </c>
      <c r="AN366" s="75" t="e">
        <f t="shared" si="43"/>
        <v>#N/A</v>
      </c>
      <c r="AO366" s="75" t="e">
        <f t="shared" si="44"/>
        <v>#N/A</v>
      </c>
    </row>
    <row r="367" spans="16:41">
      <c r="P367" s="6"/>
      <c r="AA367" s="6"/>
      <c r="AC367" s="69"/>
      <c r="AD367" s="74"/>
      <c r="AE367" s="56"/>
      <c r="AG367" s="6" t="e">
        <f t="shared" si="39"/>
        <v>#N/A</v>
      </c>
      <c r="AH367" s="75" t="e">
        <f t="shared" si="40"/>
        <v>#N/A</v>
      </c>
      <c r="AI367" s="75" t="e">
        <f t="shared" si="41"/>
        <v>#N/A</v>
      </c>
      <c r="AJ367" s="66" t="e">
        <f t="shared" si="42"/>
        <v>#N/A</v>
      </c>
      <c r="AN367" s="75" t="e">
        <f t="shared" si="43"/>
        <v>#N/A</v>
      </c>
      <c r="AO367" s="75" t="e">
        <f t="shared" si="44"/>
        <v>#N/A</v>
      </c>
    </row>
    <row r="368" spans="16:41">
      <c r="P368" s="6"/>
      <c r="AA368" s="6"/>
      <c r="AC368" s="69"/>
      <c r="AD368" s="74"/>
      <c r="AE368" s="56"/>
      <c r="AG368" s="6" t="e">
        <f t="shared" si="39"/>
        <v>#N/A</v>
      </c>
      <c r="AH368" s="75" t="e">
        <f t="shared" si="40"/>
        <v>#N/A</v>
      </c>
      <c r="AI368" s="75" t="e">
        <f t="shared" si="41"/>
        <v>#N/A</v>
      </c>
      <c r="AJ368" s="66" t="e">
        <f t="shared" si="42"/>
        <v>#N/A</v>
      </c>
      <c r="AN368" s="75" t="e">
        <f t="shared" si="43"/>
        <v>#N/A</v>
      </c>
      <c r="AO368" s="75" t="e">
        <f t="shared" si="44"/>
        <v>#N/A</v>
      </c>
    </row>
    <row r="369" spans="16:41">
      <c r="P369" s="6"/>
      <c r="AA369" s="6"/>
      <c r="AC369" s="69"/>
      <c r="AD369" s="74"/>
      <c r="AE369" s="56"/>
      <c r="AG369" s="6" t="e">
        <f t="shared" si="39"/>
        <v>#N/A</v>
      </c>
      <c r="AH369" s="75" t="e">
        <f t="shared" si="40"/>
        <v>#N/A</v>
      </c>
      <c r="AI369" s="75" t="e">
        <f t="shared" si="41"/>
        <v>#N/A</v>
      </c>
      <c r="AJ369" s="66" t="e">
        <f t="shared" si="42"/>
        <v>#N/A</v>
      </c>
      <c r="AN369" s="75" t="e">
        <f t="shared" si="43"/>
        <v>#N/A</v>
      </c>
      <c r="AO369" s="75" t="e">
        <f t="shared" si="44"/>
        <v>#N/A</v>
      </c>
    </row>
    <row r="370" spans="16:41">
      <c r="P370" s="6"/>
      <c r="AA370" s="6"/>
      <c r="AC370" s="69"/>
      <c r="AD370" s="74"/>
      <c r="AE370" s="56"/>
      <c r="AG370" s="6" t="e">
        <f t="shared" si="39"/>
        <v>#N/A</v>
      </c>
      <c r="AH370" s="75" t="e">
        <f t="shared" si="40"/>
        <v>#N/A</v>
      </c>
      <c r="AI370" s="75" t="e">
        <f t="shared" si="41"/>
        <v>#N/A</v>
      </c>
      <c r="AJ370" s="66" t="e">
        <f t="shared" si="42"/>
        <v>#N/A</v>
      </c>
      <c r="AN370" s="75" t="e">
        <f t="shared" si="43"/>
        <v>#N/A</v>
      </c>
      <c r="AO370" s="75" t="e">
        <f t="shared" si="44"/>
        <v>#N/A</v>
      </c>
    </row>
    <row r="371" spans="16:41">
      <c r="P371" s="6"/>
      <c r="AA371" s="6"/>
      <c r="AC371" s="69"/>
      <c r="AD371" s="74"/>
      <c r="AE371" s="56"/>
      <c r="AG371" s="6" t="e">
        <f t="shared" si="39"/>
        <v>#N/A</v>
      </c>
      <c r="AH371" s="75" t="e">
        <f t="shared" si="40"/>
        <v>#N/A</v>
      </c>
      <c r="AI371" s="75" t="e">
        <f t="shared" si="41"/>
        <v>#N/A</v>
      </c>
      <c r="AJ371" s="66" t="e">
        <f t="shared" si="42"/>
        <v>#N/A</v>
      </c>
      <c r="AN371" s="75" t="e">
        <f t="shared" si="43"/>
        <v>#N/A</v>
      </c>
      <c r="AO371" s="75" t="e">
        <f t="shared" si="44"/>
        <v>#N/A</v>
      </c>
    </row>
    <row r="372" spans="16:41">
      <c r="P372" s="6"/>
      <c r="AA372" s="6"/>
      <c r="AC372" s="69"/>
      <c r="AD372" s="74"/>
      <c r="AE372" s="56"/>
      <c r="AG372" s="6" t="e">
        <f t="shared" si="39"/>
        <v>#N/A</v>
      </c>
      <c r="AH372" s="75" t="e">
        <f t="shared" si="40"/>
        <v>#N/A</v>
      </c>
      <c r="AI372" s="75" t="e">
        <f t="shared" si="41"/>
        <v>#N/A</v>
      </c>
      <c r="AJ372" s="66" t="e">
        <f t="shared" si="42"/>
        <v>#N/A</v>
      </c>
      <c r="AN372" s="75" t="e">
        <f t="shared" si="43"/>
        <v>#N/A</v>
      </c>
      <c r="AO372" s="75" t="e">
        <f t="shared" si="44"/>
        <v>#N/A</v>
      </c>
    </row>
    <row r="373" spans="16:41">
      <c r="P373" s="6"/>
      <c r="AA373" s="6"/>
      <c r="AC373" s="69"/>
      <c r="AD373" s="74"/>
      <c r="AE373" s="56"/>
      <c r="AG373" s="6" t="e">
        <f t="shared" si="39"/>
        <v>#N/A</v>
      </c>
      <c r="AH373" s="75" t="e">
        <f t="shared" si="40"/>
        <v>#N/A</v>
      </c>
      <c r="AI373" s="75" t="e">
        <f t="shared" si="41"/>
        <v>#N/A</v>
      </c>
      <c r="AJ373" s="66" t="e">
        <f t="shared" si="42"/>
        <v>#N/A</v>
      </c>
      <c r="AN373" s="75" t="e">
        <f t="shared" si="43"/>
        <v>#N/A</v>
      </c>
      <c r="AO373" s="75" t="e">
        <f t="shared" si="44"/>
        <v>#N/A</v>
      </c>
    </row>
    <row r="374" spans="16:41">
      <c r="P374" s="6"/>
      <c r="AA374" s="6"/>
      <c r="AC374" s="69"/>
      <c r="AD374" s="74"/>
      <c r="AE374" s="56"/>
      <c r="AG374" s="6" t="e">
        <f t="shared" si="39"/>
        <v>#N/A</v>
      </c>
      <c r="AH374" s="75" t="e">
        <f t="shared" si="40"/>
        <v>#N/A</v>
      </c>
      <c r="AI374" s="75" t="e">
        <f t="shared" si="41"/>
        <v>#N/A</v>
      </c>
      <c r="AJ374" s="66" t="e">
        <f t="shared" si="42"/>
        <v>#N/A</v>
      </c>
      <c r="AN374" s="75" t="e">
        <f t="shared" si="43"/>
        <v>#N/A</v>
      </c>
      <c r="AO374" s="75" t="e">
        <f t="shared" si="44"/>
        <v>#N/A</v>
      </c>
    </row>
    <row r="375" spans="16:41">
      <c r="P375" s="6"/>
      <c r="AA375" s="6"/>
      <c r="AC375" s="69"/>
      <c r="AD375" s="74"/>
      <c r="AE375" s="56"/>
      <c r="AG375" s="6" t="e">
        <f t="shared" si="39"/>
        <v>#N/A</v>
      </c>
      <c r="AH375" s="75" t="e">
        <f t="shared" si="40"/>
        <v>#N/A</v>
      </c>
      <c r="AI375" s="75" t="e">
        <f t="shared" si="41"/>
        <v>#N/A</v>
      </c>
      <c r="AJ375" s="66" t="e">
        <f t="shared" si="42"/>
        <v>#N/A</v>
      </c>
      <c r="AN375" s="75" t="e">
        <f t="shared" si="43"/>
        <v>#N/A</v>
      </c>
      <c r="AO375" s="75" t="e">
        <f t="shared" si="44"/>
        <v>#N/A</v>
      </c>
    </row>
    <row r="376" spans="16:41">
      <c r="P376" s="6"/>
      <c r="AA376" s="6"/>
      <c r="AC376" s="69"/>
      <c r="AD376" s="74"/>
      <c r="AE376" s="56"/>
      <c r="AG376" s="6" t="e">
        <f t="shared" si="39"/>
        <v>#N/A</v>
      </c>
      <c r="AH376" s="75" t="e">
        <f t="shared" si="40"/>
        <v>#N/A</v>
      </c>
      <c r="AI376" s="75" t="e">
        <f t="shared" si="41"/>
        <v>#N/A</v>
      </c>
      <c r="AJ376" s="66" t="e">
        <f t="shared" si="42"/>
        <v>#N/A</v>
      </c>
      <c r="AN376" s="75" t="e">
        <f t="shared" si="43"/>
        <v>#N/A</v>
      </c>
      <c r="AO376" s="75" t="e">
        <f t="shared" si="44"/>
        <v>#N/A</v>
      </c>
    </row>
    <row r="377" spans="16:41">
      <c r="P377" s="6"/>
      <c r="AA377" s="6"/>
      <c r="AC377" s="69"/>
      <c r="AD377" s="74"/>
      <c r="AE377" s="56"/>
      <c r="AG377" s="6" t="e">
        <f t="shared" si="39"/>
        <v>#N/A</v>
      </c>
      <c r="AH377" s="75" t="e">
        <f t="shared" si="40"/>
        <v>#N/A</v>
      </c>
      <c r="AI377" s="75" t="e">
        <f t="shared" si="41"/>
        <v>#N/A</v>
      </c>
      <c r="AJ377" s="66" t="e">
        <f t="shared" si="42"/>
        <v>#N/A</v>
      </c>
      <c r="AN377" s="75" t="e">
        <f t="shared" si="43"/>
        <v>#N/A</v>
      </c>
      <c r="AO377" s="75" t="e">
        <f t="shared" si="44"/>
        <v>#N/A</v>
      </c>
    </row>
    <row r="378" spans="16:41">
      <c r="P378" s="6"/>
      <c r="AA378" s="6"/>
      <c r="AC378" s="69"/>
      <c r="AD378" s="74"/>
      <c r="AE378" s="56"/>
      <c r="AG378" s="6" t="e">
        <f t="shared" si="39"/>
        <v>#N/A</v>
      </c>
      <c r="AH378" s="75" t="e">
        <f t="shared" si="40"/>
        <v>#N/A</v>
      </c>
      <c r="AI378" s="75" t="e">
        <f t="shared" si="41"/>
        <v>#N/A</v>
      </c>
      <c r="AJ378" s="66" t="e">
        <f t="shared" si="42"/>
        <v>#N/A</v>
      </c>
      <c r="AN378" s="75" t="e">
        <f t="shared" si="43"/>
        <v>#N/A</v>
      </c>
      <c r="AO378" s="75" t="e">
        <f t="shared" si="44"/>
        <v>#N/A</v>
      </c>
    </row>
    <row r="379" spans="16:41">
      <c r="P379" s="6"/>
      <c r="AA379" s="6"/>
      <c r="AC379" s="69"/>
      <c r="AD379" s="74"/>
      <c r="AE379" s="56"/>
      <c r="AG379" s="6" t="e">
        <f t="shared" si="39"/>
        <v>#N/A</v>
      </c>
      <c r="AH379" s="75" t="e">
        <f t="shared" si="40"/>
        <v>#N/A</v>
      </c>
      <c r="AI379" s="75" t="e">
        <f t="shared" si="41"/>
        <v>#N/A</v>
      </c>
      <c r="AJ379" s="66" t="e">
        <f t="shared" si="42"/>
        <v>#N/A</v>
      </c>
      <c r="AN379" s="75" t="e">
        <f t="shared" si="43"/>
        <v>#N/A</v>
      </c>
      <c r="AO379" s="75" t="e">
        <f t="shared" si="44"/>
        <v>#N/A</v>
      </c>
    </row>
    <row r="380" spans="16:41">
      <c r="P380" s="6"/>
      <c r="AA380" s="6"/>
      <c r="AC380" s="69"/>
      <c r="AD380" s="74"/>
      <c r="AE380" s="56"/>
      <c r="AG380" s="6" t="e">
        <f t="shared" si="39"/>
        <v>#N/A</v>
      </c>
      <c r="AH380" s="75" t="e">
        <f t="shared" si="40"/>
        <v>#N/A</v>
      </c>
      <c r="AI380" s="75" t="e">
        <f t="shared" si="41"/>
        <v>#N/A</v>
      </c>
      <c r="AJ380" s="66" t="e">
        <f t="shared" si="42"/>
        <v>#N/A</v>
      </c>
      <c r="AN380" s="75" t="e">
        <f t="shared" si="43"/>
        <v>#N/A</v>
      </c>
      <c r="AO380" s="75" t="e">
        <f t="shared" si="44"/>
        <v>#N/A</v>
      </c>
    </row>
    <row r="381" spans="16:41">
      <c r="P381" s="6"/>
      <c r="AA381" s="6"/>
      <c r="AC381" s="69"/>
      <c r="AD381" s="74"/>
      <c r="AE381" s="56"/>
      <c r="AG381" s="6" t="e">
        <f t="shared" si="39"/>
        <v>#N/A</v>
      </c>
      <c r="AH381" s="75" t="e">
        <f t="shared" si="40"/>
        <v>#N/A</v>
      </c>
      <c r="AI381" s="75" t="e">
        <f t="shared" si="41"/>
        <v>#N/A</v>
      </c>
      <c r="AJ381" s="66" t="e">
        <f t="shared" si="42"/>
        <v>#N/A</v>
      </c>
      <c r="AN381" s="75" t="e">
        <f t="shared" si="43"/>
        <v>#N/A</v>
      </c>
      <c r="AO381" s="75" t="e">
        <f t="shared" si="44"/>
        <v>#N/A</v>
      </c>
    </row>
    <row r="382" spans="16:41">
      <c r="P382" s="6"/>
      <c r="AA382" s="6"/>
      <c r="AC382" s="69"/>
      <c r="AD382" s="74"/>
      <c r="AE382" s="56"/>
      <c r="AG382" s="6" t="e">
        <f t="shared" si="39"/>
        <v>#N/A</v>
      </c>
      <c r="AH382" s="75" t="e">
        <f t="shared" si="40"/>
        <v>#N/A</v>
      </c>
      <c r="AI382" s="75" t="e">
        <f t="shared" si="41"/>
        <v>#N/A</v>
      </c>
      <c r="AJ382" s="66" t="e">
        <f t="shared" si="42"/>
        <v>#N/A</v>
      </c>
      <c r="AN382" s="75" t="e">
        <f t="shared" si="43"/>
        <v>#N/A</v>
      </c>
      <c r="AO382" s="75" t="e">
        <f t="shared" si="44"/>
        <v>#N/A</v>
      </c>
    </row>
    <row r="383" spans="16:41">
      <c r="P383" s="6"/>
      <c r="AA383" s="6"/>
      <c r="AC383" s="69"/>
      <c r="AD383" s="74"/>
      <c r="AE383" s="56"/>
      <c r="AG383" s="6" t="e">
        <f t="shared" si="39"/>
        <v>#N/A</v>
      </c>
      <c r="AH383" s="75" t="e">
        <f t="shared" si="40"/>
        <v>#N/A</v>
      </c>
      <c r="AI383" s="75" t="e">
        <f t="shared" si="41"/>
        <v>#N/A</v>
      </c>
      <c r="AJ383" s="66" t="e">
        <f t="shared" si="42"/>
        <v>#N/A</v>
      </c>
      <c r="AN383" s="75" t="e">
        <f t="shared" si="43"/>
        <v>#N/A</v>
      </c>
      <c r="AO383" s="75" t="e">
        <f t="shared" si="44"/>
        <v>#N/A</v>
      </c>
    </row>
    <row r="384" spans="16:41">
      <c r="P384" s="6"/>
      <c r="AA384" s="6"/>
      <c r="AC384" s="69"/>
      <c r="AD384" s="74"/>
      <c r="AE384" s="56"/>
      <c r="AG384" s="6" t="e">
        <f t="shared" si="39"/>
        <v>#N/A</v>
      </c>
      <c r="AH384" s="75" t="e">
        <f t="shared" si="40"/>
        <v>#N/A</v>
      </c>
      <c r="AI384" s="75" t="e">
        <f t="shared" si="41"/>
        <v>#N/A</v>
      </c>
      <c r="AJ384" s="66" t="e">
        <f t="shared" si="42"/>
        <v>#N/A</v>
      </c>
      <c r="AN384" s="75" t="e">
        <f t="shared" si="43"/>
        <v>#N/A</v>
      </c>
      <c r="AO384" s="75" t="e">
        <f t="shared" si="44"/>
        <v>#N/A</v>
      </c>
    </row>
    <row r="385" spans="16:41">
      <c r="P385" s="6"/>
      <c r="AA385" s="6"/>
      <c r="AC385" s="69"/>
      <c r="AD385" s="74"/>
      <c r="AE385" s="56"/>
      <c r="AG385" s="6" t="e">
        <f t="shared" si="39"/>
        <v>#N/A</v>
      </c>
      <c r="AH385" s="75" t="e">
        <f t="shared" si="40"/>
        <v>#N/A</v>
      </c>
      <c r="AI385" s="75" t="e">
        <f t="shared" si="41"/>
        <v>#N/A</v>
      </c>
      <c r="AJ385" s="66" t="e">
        <f t="shared" si="42"/>
        <v>#N/A</v>
      </c>
      <c r="AN385" s="75" t="e">
        <f t="shared" si="43"/>
        <v>#N/A</v>
      </c>
      <c r="AO385" s="75" t="e">
        <f t="shared" si="44"/>
        <v>#N/A</v>
      </c>
    </row>
    <row r="386" spans="16:41">
      <c r="P386" s="6"/>
      <c r="AA386" s="6"/>
      <c r="AC386" s="69"/>
      <c r="AD386" s="74"/>
      <c r="AE386" s="56"/>
      <c r="AG386" s="6" t="e">
        <f t="shared" ref="AG386:AG449" si="45">IF($AC386="",NA(),AC386)</f>
        <v>#N/A</v>
      </c>
      <c r="AH386" s="75" t="e">
        <f t="shared" ref="AH386:AH449" si="46">IF($AK$1, AN386, NA())</f>
        <v>#N/A</v>
      </c>
      <c r="AI386" s="75" t="e">
        <f t="shared" ref="AI386:AI449" si="47">IF($AL$1, AN386, NA())</f>
        <v>#N/A</v>
      </c>
      <c r="AJ386" s="66" t="e">
        <f t="shared" ref="AJ386:AJ449" si="48">(AN386-AO386)*100</f>
        <v>#N/A</v>
      </c>
      <c r="AN386" s="75" t="e">
        <f t="shared" ref="AN386:AN449" si="49">IF($AC386="",NA(),AD386)</f>
        <v>#N/A</v>
      </c>
      <c r="AO386" s="75" t="e">
        <f t="shared" ref="AO386:AO449" si="50">IF($AC386="",NA(),AE386)</f>
        <v>#N/A</v>
      </c>
    </row>
    <row r="387" spans="16:41">
      <c r="P387" s="6"/>
      <c r="AA387" s="6"/>
      <c r="AC387" s="69"/>
      <c r="AD387" s="74"/>
      <c r="AE387" s="56"/>
      <c r="AG387" s="6" t="e">
        <f t="shared" si="45"/>
        <v>#N/A</v>
      </c>
      <c r="AH387" s="75" t="e">
        <f t="shared" si="46"/>
        <v>#N/A</v>
      </c>
      <c r="AI387" s="75" t="e">
        <f t="shared" si="47"/>
        <v>#N/A</v>
      </c>
      <c r="AJ387" s="66" t="e">
        <f t="shared" si="48"/>
        <v>#N/A</v>
      </c>
      <c r="AN387" s="75" t="e">
        <f t="shared" si="49"/>
        <v>#N/A</v>
      </c>
      <c r="AO387" s="75" t="e">
        <f t="shared" si="50"/>
        <v>#N/A</v>
      </c>
    </row>
    <row r="388" spans="16:41">
      <c r="P388" s="6"/>
      <c r="AA388" s="6"/>
      <c r="AC388" s="69"/>
      <c r="AD388" s="74"/>
      <c r="AE388" s="56"/>
      <c r="AG388" s="6" t="e">
        <f t="shared" si="45"/>
        <v>#N/A</v>
      </c>
      <c r="AH388" s="75" t="e">
        <f t="shared" si="46"/>
        <v>#N/A</v>
      </c>
      <c r="AI388" s="75" t="e">
        <f t="shared" si="47"/>
        <v>#N/A</v>
      </c>
      <c r="AJ388" s="66" t="e">
        <f t="shared" si="48"/>
        <v>#N/A</v>
      </c>
      <c r="AN388" s="75" t="e">
        <f t="shared" si="49"/>
        <v>#N/A</v>
      </c>
      <c r="AO388" s="75" t="e">
        <f t="shared" si="50"/>
        <v>#N/A</v>
      </c>
    </row>
    <row r="389" spans="16:41">
      <c r="P389" s="6"/>
      <c r="AA389" s="6"/>
      <c r="AC389" s="69"/>
      <c r="AD389" s="74"/>
      <c r="AE389" s="56"/>
      <c r="AG389" s="6" t="e">
        <f t="shared" si="45"/>
        <v>#N/A</v>
      </c>
      <c r="AH389" s="75" t="e">
        <f t="shared" si="46"/>
        <v>#N/A</v>
      </c>
      <c r="AI389" s="75" t="e">
        <f t="shared" si="47"/>
        <v>#N/A</v>
      </c>
      <c r="AJ389" s="66" t="e">
        <f t="shared" si="48"/>
        <v>#N/A</v>
      </c>
      <c r="AN389" s="75" t="e">
        <f t="shared" si="49"/>
        <v>#N/A</v>
      </c>
      <c r="AO389" s="75" t="e">
        <f t="shared" si="50"/>
        <v>#N/A</v>
      </c>
    </row>
    <row r="390" spans="16:41">
      <c r="P390" s="6"/>
      <c r="AA390" s="6"/>
      <c r="AC390" s="69"/>
      <c r="AD390" s="74"/>
      <c r="AE390" s="56"/>
      <c r="AG390" s="6" t="e">
        <f t="shared" si="45"/>
        <v>#N/A</v>
      </c>
      <c r="AH390" s="75" t="e">
        <f t="shared" si="46"/>
        <v>#N/A</v>
      </c>
      <c r="AI390" s="75" t="e">
        <f t="shared" si="47"/>
        <v>#N/A</v>
      </c>
      <c r="AJ390" s="66" t="e">
        <f t="shared" si="48"/>
        <v>#N/A</v>
      </c>
      <c r="AN390" s="75" t="e">
        <f t="shared" si="49"/>
        <v>#N/A</v>
      </c>
      <c r="AO390" s="75" t="e">
        <f t="shared" si="50"/>
        <v>#N/A</v>
      </c>
    </row>
    <row r="391" spans="16:41">
      <c r="P391" s="6"/>
      <c r="AA391" s="6"/>
      <c r="AC391" s="69"/>
      <c r="AD391" s="74"/>
      <c r="AE391" s="56"/>
      <c r="AG391" s="6" t="e">
        <f t="shared" si="45"/>
        <v>#N/A</v>
      </c>
      <c r="AH391" s="75" t="e">
        <f t="shared" si="46"/>
        <v>#N/A</v>
      </c>
      <c r="AI391" s="75" t="e">
        <f t="shared" si="47"/>
        <v>#N/A</v>
      </c>
      <c r="AJ391" s="66" t="e">
        <f t="shared" si="48"/>
        <v>#N/A</v>
      </c>
      <c r="AN391" s="75" t="e">
        <f t="shared" si="49"/>
        <v>#N/A</v>
      </c>
      <c r="AO391" s="75" t="e">
        <f t="shared" si="50"/>
        <v>#N/A</v>
      </c>
    </row>
    <row r="392" spans="16:41">
      <c r="P392" s="6"/>
      <c r="AA392" s="6"/>
      <c r="AC392" s="69"/>
      <c r="AD392" s="74"/>
      <c r="AE392" s="56"/>
      <c r="AG392" s="6" t="e">
        <f t="shared" si="45"/>
        <v>#N/A</v>
      </c>
      <c r="AH392" s="75" t="e">
        <f t="shared" si="46"/>
        <v>#N/A</v>
      </c>
      <c r="AI392" s="75" t="e">
        <f t="shared" si="47"/>
        <v>#N/A</v>
      </c>
      <c r="AJ392" s="66" t="e">
        <f t="shared" si="48"/>
        <v>#N/A</v>
      </c>
      <c r="AN392" s="75" t="e">
        <f t="shared" si="49"/>
        <v>#N/A</v>
      </c>
      <c r="AO392" s="75" t="e">
        <f t="shared" si="50"/>
        <v>#N/A</v>
      </c>
    </row>
    <row r="393" spans="16:41">
      <c r="P393" s="6"/>
      <c r="AA393" s="6"/>
      <c r="AC393" s="69"/>
      <c r="AD393" s="74"/>
      <c r="AE393" s="56"/>
      <c r="AG393" s="6" t="e">
        <f t="shared" si="45"/>
        <v>#N/A</v>
      </c>
      <c r="AH393" s="75" t="e">
        <f t="shared" si="46"/>
        <v>#N/A</v>
      </c>
      <c r="AI393" s="75" t="e">
        <f t="shared" si="47"/>
        <v>#N/A</v>
      </c>
      <c r="AJ393" s="66" t="e">
        <f t="shared" si="48"/>
        <v>#N/A</v>
      </c>
      <c r="AN393" s="75" t="e">
        <f t="shared" si="49"/>
        <v>#N/A</v>
      </c>
      <c r="AO393" s="75" t="e">
        <f t="shared" si="50"/>
        <v>#N/A</v>
      </c>
    </row>
    <row r="394" spans="16:41">
      <c r="P394" s="6"/>
      <c r="AA394" s="6"/>
      <c r="AC394" s="69"/>
      <c r="AD394" s="74"/>
      <c r="AE394" s="56"/>
      <c r="AG394" s="6" t="e">
        <f t="shared" si="45"/>
        <v>#N/A</v>
      </c>
      <c r="AH394" s="75" t="e">
        <f t="shared" si="46"/>
        <v>#N/A</v>
      </c>
      <c r="AI394" s="75" t="e">
        <f t="shared" si="47"/>
        <v>#N/A</v>
      </c>
      <c r="AJ394" s="66" t="e">
        <f t="shared" si="48"/>
        <v>#N/A</v>
      </c>
      <c r="AN394" s="75" t="e">
        <f t="shared" si="49"/>
        <v>#N/A</v>
      </c>
      <c r="AO394" s="75" t="e">
        <f t="shared" si="50"/>
        <v>#N/A</v>
      </c>
    </row>
    <row r="395" spans="16:41">
      <c r="P395" s="6"/>
      <c r="AA395" s="6"/>
      <c r="AC395" s="69"/>
      <c r="AD395" s="74"/>
      <c r="AE395" s="56"/>
      <c r="AG395" s="6" t="e">
        <f t="shared" si="45"/>
        <v>#N/A</v>
      </c>
      <c r="AH395" s="75" t="e">
        <f t="shared" si="46"/>
        <v>#N/A</v>
      </c>
      <c r="AI395" s="75" t="e">
        <f t="shared" si="47"/>
        <v>#N/A</v>
      </c>
      <c r="AJ395" s="66" t="e">
        <f t="shared" si="48"/>
        <v>#N/A</v>
      </c>
      <c r="AN395" s="75" t="e">
        <f t="shared" si="49"/>
        <v>#N/A</v>
      </c>
      <c r="AO395" s="75" t="e">
        <f t="shared" si="50"/>
        <v>#N/A</v>
      </c>
    </row>
    <row r="396" spans="16:41">
      <c r="P396" s="6"/>
      <c r="AA396" s="6"/>
      <c r="AC396" s="69"/>
      <c r="AD396" s="74"/>
      <c r="AE396" s="56"/>
      <c r="AG396" s="6" t="e">
        <f t="shared" si="45"/>
        <v>#N/A</v>
      </c>
      <c r="AH396" s="75" t="e">
        <f t="shared" si="46"/>
        <v>#N/A</v>
      </c>
      <c r="AI396" s="75" t="e">
        <f t="shared" si="47"/>
        <v>#N/A</v>
      </c>
      <c r="AJ396" s="66" t="e">
        <f t="shared" si="48"/>
        <v>#N/A</v>
      </c>
      <c r="AN396" s="75" t="e">
        <f t="shared" si="49"/>
        <v>#N/A</v>
      </c>
      <c r="AO396" s="75" t="e">
        <f t="shared" si="50"/>
        <v>#N/A</v>
      </c>
    </row>
    <row r="397" spans="16:41">
      <c r="P397" s="6"/>
      <c r="AA397" s="6"/>
      <c r="AC397" s="69"/>
      <c r="AD397" s="74"/>
      <c r="AE397" s="56"/>
      <c r="AG397" s="6" t="e">
        <f t="shared" si="45"/>
        <v>#N/A</v>
      </c>
      <c r="AH397" s="75" t="e">
        <f t="shared" si="46"/>
        <v>#N/A</v>
      </c>
      <c r="AI397" s="75" t="e">
        <f t="shared" si="47"/>
        <v>#N/A</v>
      </c>
      <c r="AJ397" s="66" t="e">
        <f t="shared" si="48"/>
        <v>#N/A</v>
      </c>
      <c r="AN397" s="75" t="e">
        <f t="shared" si="49"/>
        <v>#N/A</v>
      </c>
      <c r="AO397" s="75" t="e">
        <f t="shared" si="50"/>
        <v>#N/A</v>
      </c>
    </row>
    <row r="398" spans="16:41">
      <c r="P398" s="6"/>
      <c r="AA398" s="6"/>
      <c r="AC398" s="69"/>
      <c r="AD398" s="74"/>
      <c r="AE398" s="56"/>
      <c r="AG398" s="6" t="e">
        <f t="shared" si="45"/>
        <v>#N/A</v>
      </c>
      <c r="AH398" s="75" t="e">
        <f t="shared" si="46"/>
        <v>#N/A</v>
      </c>
      <c r="AI398" s="75" t="e">
        <f t="shared" si="47"/>
        <v>#N/A</v>
      </c>
      <c r="AJ398" s="66" t="e">
        <f t="shared" si="48"/>
        <v>#N/A</v>
      </c>
      <c r="AN398" s="75" t="e">
        <f t="shared" si="49"/>
        <v>#N/A</v>
      </c>
      <c r="AO398" s="75" t="e">
        <f t="shared" si="50"/>
        <v>#N/A</v>
      </c>
    </row>
    <row r="399" spans="16:41">
      <c r="P399" s="6"/>
      <c r="AA399" s="6"/>
      <c r="AC399" s="69"/>
      <c r="AD399" s="74"/>
      <c r="AE399" s="56"/>
      <c r="AG399" s="6" t="e">
        <f t="shared" si="45"/>
        <v>#N/A</v>
      </c>
      <c r="AH399" s="75" t="e">
        <f t="shared" si="46"/>
        <v>#N/A</v>
      </c>
      <c r="AI399" s="75" t="e">
        <f t="shared" si="47"/>
        <v>#N/A</v>
      </c>
      <c r="AJ399" s="66" t="e">
        <f t="shared" si="48"/>
        <v>#N/A</v>
      </c>
      <c r="AN399" s="75" t="e">
        <f t="shared" si="49"/>
        <v>#N/A</v>
      </c>
      <c r="AO399" s="75" t="e">
        <f t="shared" si="50"/>
        <v>#N/A</v>
      </c>
    </row>
    <row r="400" spans="16:41">
      <c r="P400" s="6"/>
      <c r="AA400" s="6"/>
      <c r="AC400" s="69"/>
      <c r="AD400" s="74"/>
      <c r="AE400" s="56"/>
      <c r="AG400" s="6" t="e">
        <f t="shared" si="45"/>
        <v>#N/A</v>
      </c>
      <c r="AH400" s="75" t="e">
        <f t="shared" si="46"/>
        <v>#N/A</v>
      </c>
      <c r="AI400" s="75" t="e">
        <f t="shared" si="47"/>
        <v>#N/A</v>
      </c>
      <c r="AJ400" s="66" t="e">
        <f t="shared" si="48"/>
        <v>#N/A</v>
      </c>
      <c r="AN400" s="75" t="e">
        <f t="shared" si="49"/>
        <v>#N/A</v>
      </c>
      <c r="AO400" s="75" t="e">
        <f t="shared" si="50"/>
        <v>#N/A</v>
      </c>
    </row>
    <row r="401" spans="16:41">
      <c r="P401" s="6"/>
      <c r="AA401" s="6"/>
      <c r="AC401" s="69"/>
      <c r="AD401" s="74"/>
      <c r="AE401" s="56"/>
      <c r="AG401" s="6" t="e">
        <f t="shared" si="45"/>
        <v>#N/A</v>
      </c>
      <c r="AH401" s="75" t="e">
        <f t="shared" si="46"/>
        <v>#N/A</v>
      </c>
      <c r="AI401" s="75" t="e">
        <f t="shared" si="47"/>
        <v>#N/A</v>
      </c>
      <c r="AJ401" s="66" t="e">
        <f t="shared" si="48"/>
        <v>#N/A</v>
      </c>
      <c r="AN401" s="75" t="e">
        <f t="shared" si="49"/>
        <v>#N/A</v>
      </c>
      <c r="AO401" s="75" t="e">
        <f t="shared" si="50"/>
        <v>#N/A</v>
      </c>
    </row>
    <row r="402" spans="16:41">
      <c r="P402" s="6"/>
      <c r="AA402" s="6"/>
      <c r="AC402" s="69"/>
      <c r="AD402" s="74"/>
      <c r="AE402" s="56"/>
      <c r="AG402" s="6" t="e">
        <f t="shared" si="45"/>
        <v>#N/A</v>
      </c>
      <c r="AH402" s="75" t="e">
        <f t="shared" si="46"/>
        <v>#N/A</v>
      </c>
      <c r="AI402" s="75" t="e">
        <f t="shared" si="47"/>
        <v>#N/A</v>
      </c>
      <c r="AJ402" s="66" t="e">
        <f t="shared" si="48"/>
        <v>#N/A</v>
      </c>
      <c r="AN402" s="75" t="e">
        <f t="shared" si="49"/>
        <v>#N/A</v>
      </c>
      <c r="AO402" s="75" t="e">
        <f t="shared" si="50"/>
        <v>#N/A</v>
      </c>
    </row>
    <row r="403" spans="16:41">
      <c r="P403" s="6"/>
      <c r="AA403" s="6"/>
      <c r="AC403" s="69"/>
      <c r="AD403" s="74"/>
      <c r="AE403" s="56"/>
      <c r="AG403" s="6" t="e">
        <f t="shared" si="45"/>
        <v>#N/A</v>
      </c>
      <c r="AH403" s="75" t="e">
        <f t="shared" si="46"/>
        <v>#N/A</v>
      </c>
      <c r="AI403" s="75" t="e">
        <f t="shared" si="47"/>
        <v>#N/A</v>
      </c>
      <c r="AJ403" s="66" t="e">
        <f t="shared" si="48"/>
        <v>#N/A</v>
      </c>
      <c r="AN403" s="75" t="e">
        <f t="shared" si="49"/>
        <v>#N/A</v>
      </c>
      <c r="AO403" s="75" t="e">
        <f t="shared" si="50"/>
        <v>#N/A</v>
      </c>
    </row>
    <row r="404" spans="16:41">
      <c r="P404" s="6"/>
      <c r="AA404" s="6"/>
      <c r="AC404" s="69"/>
      <c r="AD404" s="74"/>
      <c r="AE404" s="56"/>
      <c r="AG404" s="6" t="e">
        <f t="shared" si="45"/>
        <v>#N/A</v>
      </c>
      <c r="AH404" s="75" t="e">
        <f t="shared" si="46"/>
        <v>#N/A</v>
      </c>
      <c r="AI404" s="75" t="e">
        <f t="shared" si="47"/>
        <v>#N/A</v>
      </c>
      <c r="AJ404" s="66" t="e">
        <f t="shared" si="48"/>
        <v>#N/A</v>
      </c>
      <c r="AN404" s="75" t="e">
        <f t="shared" si="49"/>
        <v>#N/A</v>
      </c>
      <c r="AO404" s="75" t="e">
        <f t="shared" si="50"/>
        <v>#N/A</v>
      </c>
    </row>
    <row r="405" spans="16:41">
      <c r="P405" s="6"/>
      <c r="AA405" s="6"/>
      <c r="AC405" s="69"/>
      <c r="AD405" s="74"/>
      <c r="AE405" s="56"/>
      <c r="AG405" s="6" t="e">
        <f t="shared" si="45"/>
        <v>#N/A</v>
      </c>
      <c r="AH405" s="75" t="e">
        <f t="shared" si="46"/>
        <v>#N/A</v>
      </c>
      <c r="AI405" s="75" t="e">
        <f t="shared" si="47"/>
        <v>#N/A</v>
      </c>
      <c r="AJ405" s="66" t="e">
        <f t="shared" si="48"/>
        <v>#N/A</v>
      </c>
      <c r="AN405" s="75" t="e">
        <f t="shared" si="49"/>
        <v>#N/A</v>
      </c>
      <c r="AO405" s="75" t="e">
        <f t="shared" si="50"/>
        <v>#N/A</v>
      </c>
    </row>
    <row r="406" spans="16:41">
      <c r="P406" s="6"/>
      <c r="AA406" s="6"/>
      <c r="AC406" s="69"/>
      <c r="AD406" s="74"/>
      <c r="AE406" s="56"/>
      <c r="AG406" s="6" t="e">
        <f t="shared" si="45"/>
        <v>#N/A</v>
      </c>
      <c r="AH406" s="75" t="e">
        <f t="shared" si="46"/>
        <v>#N/A</v>
      </c>
      <c r="AI406" s="75" t="e">
        <f t="shared" si="47"/>
        <v>#N/A</v>
      </c>
      <c r="AJ406" s="66" t="e">
        <f t="shared" si="48"/>
        <v>#N/A</v>
      </c>
      <c r="AN406" s="75" t="e">
        <f t="shared" si="49"/>
        <v>#N/A</v>
      </c>
      <c r="AO406" s="75" t="e">
        <f t="shared" si="50"/>
        <v>#N/A</v>
      </c>
    </row>
    <row r="407" spans="16:41">
      <c r="P407" s="6"/>
      <c r="AA407" s="6"/>
      <c r="AC407" s="69"/>
      <c r="AD407" s="74"/>
      <c r="AE407" s="56"/>
      <c r="AG407" s="6" t="e">
        <f t="shared" si="45"/>
        <v>#N/A</v>
      </c>
      <c r="AH407" s="75" t="e">
        <f t="shared" si="46"/>
        <v>#N/A</v>
      </c>
      <c r="AI407" s="75" t="e">
        <f t="shared" si="47"/>
        <v>#N/A</v>
      </c>
      <c r="AJ407" s="66" t="e">
        <f t="shared" si="48"/>
        <v>#N/A</v>
      </c>
      <c r="AN407" s="75" t="e">
        <f t="shared" si="49"/>
        <v>#N/A</v>
      </c>
      <c r="AO407" s="75" t="e">
        <f t="shared" si="50"/>
        <v>#N/A</v>
      </c>
    </row>
    <row r="408" spans="16:41">
      <c r="P408" s="6"/>
      <c r="AA408" s="6"/>
      <c r="AC408" s="69"/>
      <c r="AD408" s="74"/>
      <c r="AE408" s="56"/>
      <c r="AG408" s="6" t="e">
        <f t="shared" si="45"/>
        <v>#N/A</v>
      </c>
      <c r="AH408" s="75" t="e">
        <f t="shared" si="46"/>
        <v>#N/A</v>
      </c>
      <c r="AI408" s="75" t="e">
        <f t="shared" si="47"/>
        <v>#N/A</v>
      </c>
      <c r="AJ408" s="66" t="e">
        <f t="shared" si="48"/>
        <v>#N/A</v>
      </c>
      <c r="AN408" s="75" t="e">
        <f t="shared" si="49"/>
        <v>#N/A</v>
      </c>
      <c r="AO408" s="75" t="e">
        <f t="shared" si="50"/>
        <v>#N/A</v>
      </c>
    </row>
    <row r="409" spans="16:41">
      <c r="P409" s="6"/>
      <c r="AA409" s="6"/>
      <c r="AC409" s="69"/>
      <c r="AD409" s="74"/>
      <c r="AE409" s="56"/>
      <c r="AG409" s="6" t="e">
        <f t="shared" si="45"/>
        <v>#N/A</v>
      </c>
      <c r="AH409" s="75" t="e">
        <f t="shared" si="46"/>
        <v>#N/A</v>
      </c>
      <c r="AI409" s="75" t="e">
        <f t="shared" si="47"/>
        <v>#N/A</v>
      </c>
      <c r="AJ409" s="66" t="e">
        <f t="shared" si="48"/>
        <v>#N/A</v>
      </c>
      <c r="AN409" s="75" t="e">
        <f t="shared" si="49"/>
        <v>#N/A</v>
      </c>
      <c r="AO409" s="75" t="e">
        <f t="shared" si="50"/>
        <v>#N/A</v>
      </c>
    </row>
    <row r="410" spans="16:41">
      <c r="P410" s="6"/>
      <c r="AA410" s="6"/>
      <c r="AC410" s="69"/>
      <c r="AD410" s="74"/>
      <c r="AE410" s="56"/>
      <c r="AG410" s="6" t="e">
        <f t="shared" si="45"/>
        <v>#N/A</v>
      </c>
      <c r="AH410" s="75" t="e">
        <f t="shared" si="46"/>
        <v>#N/A</v>
      </c>
      <c r="AI410" s="75" t="e">
        <f t="shared" si="47"/>
        <v>#N/A</v>
      </c>
      <c r="AJ410" s="66" t="e">
        <f t="shared" si="48"/>
        <v>#N/A</v>
      </c>
      <c r="AN410" s="75" t="e">
        <f t="shared" si="49"/>
        <v>#N/A</v>
      </c>
      <c r="AO410" s="75" t="e">
        <f t="shared" si="50"/>
        <v>#N/A</v>
      </c>
    </row>
    <row r="411" spans="16:41">
      <c r="P411" s="6"/>
      <c r="AA411" s="6"/>
      <c r="AC411" s="69"/>
      <c r="AD411" s="74"/>
      <c r="AE411" s="56"/>
      <c r="AG411" s="6" t="e">
        <f t="shared" si="45"/>
        <v>#N/A</v>
      </c>
      <c r="AH411" s="75" t="e">
        <f t="shared" si="46"/>
        <v>#N/A</v>
      </c>
      <c r="AI411" s="75" t="e">
        <f t="shared" si="47"/>
        <v>#N/A</v>
      </c>
      <c r="AJ411" s="66" t="e">
        <f t="shared" si="48"/>
        <v>#N/A</v>
      </c>
      <c r="AN411" s="75" t="e">
        <f t="shared" si="49"/>
        <v>#N/A</v>
      </c>
      <c r="AO411" s="75" t="e">
        <f t="shared" si="50"/>
        <v>#N/A</v>
      </c>
    </row>
    <row r="412" spans="16:41">
      <c r="P412" s="6"/>
      <c r="AA412" s="6"/>
      <c r="AC412" s="69"/>
      <c r="AD412" s="74"/>
      <c r="AE412" s="56"/>
      <c r="AG412" s="6" t="e">
        <f t="shared" si="45"/>
        <v>#N/A</v>
      </c>
      <c r="AH412" s="75" t="e">
        <f t="shared" si="46"/>
        <v>#N/A</v>
      </c>
      <c r="AI412" s="75" t="e">
        <f t="shared" si="47"/>
        <v>#N/A</v>
      </c>
      <c r="AJ412" s="66" t="e">
        <f t="shared" si="48"/>
        <v>#N/A</v>
      </c>
      <c r="AN412" s="75" t="e">
        <f t="shared" si="49"/>
        <v>#N/A</v>
      </c>
      <c r="AO412" s="75" t="e">
        <f t="shared" si="50"/>
        <v>#N/A</v>
      </c>
    </row>
    <row r="413" spans="16:41">
      <c r="P413" s="6"/>
      <c r="AA413" s="6"/>
      <c r="AC413" s="69"/>
      <c r="AD413" s="74"/>
      <c r="AE413" s="56"/>
      <c r="AG413" s="6" t="e">
        <f t="shared" si="45"/>
        <v>#N/A</v>
      </c>
      <c r="AH413" s="75" t="e">
        <f t="shared" si="46"/>
        <v>#N/A</v>
      </c>
      <c r="AI413" s="75" t="e">
        <f t="shared" si="47"/>
        <v>#N/A</v>
      </c>
      <c r="AJ413" s="66" t="e">
        <f t="shared" si="48"/>
        <v>#N/A</v>
      </c>
      <c r="AN413" s="75" t="e">
        <f t="shared" si="49"/>
        <v>#N/A</v>
      </c>
      <c r="AO413" s="75" t="e">
        <f t="shared" si="50"/>
        <v>#N/A</v>
      </c>
    </row>
    <row r="414" spans="16:41">
      <c r="P414" s="6"/>
      <c r="AA414" s="6"/>
      <c r="AC414" s="69"/>
      <c r="AD414" s="74"/>
      <c r="AE414" s="56"/>
      <c r="AG414" s="6" t="e">
        <f t="shared" si="45"/>
        <v>#N/A</v>
      </c>
      <c r="AH414" s="75" t="e">
        <f t="shared" si="46"/>
        <v>#N/A</v>
      </c>
      <c r="AI414" s="75" t="e">
        <f t="shared" si="47"/>
        <v>#N/A</v>
      </c>
      <c r="AJ414" s="66" t="e">
        <f t="shared" si="48"/>
        <v>#N/A</v>
      </c>
      <c r="AN414" s="75" t="e">
        <f t="shared" si="49"/>
        <v>#N/A</v>
      </c>
      <c r="AO414" s="75" t="e">
        <f t="shared" si="50"/>
        <v>#N/A</v>
      </c>
    </row>
    <row r="415" spans="16:41">
      <c r="P415" s="6"/>
      <c r="AA415" s="6"/>
      <c r="AC415" s="69"/>
      <c r="AD415" s="74"/>
      <c r="AE415" s="56"/>
      <c r="AG415" s="6" t="e">
        <f t="shared" si="45"/>
        <v>#N/A</v>
      </c>
      <c r="AH415" s="75" t="e">
        <f t="shared" si="46"/>
        <v>#N/A</v>
      </c>
      <c r="AI415" s="75" t="e">
        <f t="shared" si="47"/>
        <v>#N/A</v>
      </c>
      <c r="AJ415" s="66" t="e">
        <f t="shared" si="48"/>
        <v>#N/A</v>
      </c>
      <c r="AN415" s="75" t="e">
        <f t="shared" si="49"/>
        <v>#N/A</v>
      </c>
      <c r="AO415" s="75" t="e">
        <f t="shared" si="50"/>
        <v>#N/A</v>
      </c>
    </row>
    <row r="416" spans="16:41">
      <c r="P416" s="6"/>
      <c r="AA416" s="6"/>
      <c r="AC416" s="69"/>
      <c r="AD416" s="74"/>
      <c r="AE416" s="56"/>
      <c r="AG416" s="6" t="e">
        <f t="shared" si="45"/>
        <v>#N/A</v>
      </c>
      <c r="AH416" s="75" t="e">
        <f t="shared" si="46"/>
        <v>#N/A</v>
      </c>
      <c r="AI416" s="75" t="e">
        <f t="shared" si="47"/>
        <v>#N/A</v>
      </c>
      <c r="AJ416" s="66" t="e">
        <f t="shared" si="48"/>
        <v>#N/A</v>
      </c>
      <c r="AN416" s="75" t="e">
        <f t="shared" si="49"/>
        <v>#N/A</v>
      </c>
      <c r="AO416" s="75" t="e">
        <f t="shared" si="50"/>
        <v>#N/A</v>
      </c>
    </row>
    <row r="417" spans="16:41">
      <c r="P417" s="6"/>
      <c r="AA417" s="6"/>
      <c r="AC417" s="69"/>
      <c r="AD417" s="74"/>
      <c r="AE417" s="56"/>
      <c r="AG417" s="6" t="e">
        <f t="shared" si="45"/>
        <v>#N/A</v>
      </c>
      <c r="AH417" s="75" t="e">
        <f t="shared" si="46"/>
        <v>#N/A</v>
      </c>
      <c r="AI417" s="75" t="e">
        <f t="shared" si="47"/>
        <v>#N/A</v>
      </c>
      <c r="AJ417" s="66" t="e">
        <f t="shared" si="48"/>
        <v>#N/A</v>
      </c>
      <c r="AN417" s="75" t="e">
        <f t="shared" si="49"/>
        <v>#N/A</v>
      </c>
      <c r="AO417" s="75" t="e">
        <f t="shared" si="50"/>
        <v>#N/A</v>
      </c>
    </row>
    <row r="418" spans="16:41">
      <c r="P418" s="6"/>
      <c r="AA418" s="6"/>
      <c r="AC418" s="69"/>
      <c r="AD418" s="74"/>
      <c r="AE418" s="56"/>
      <c r="AG418" s="6" t="e">
        <f t="shared" si="45"/>
        <v>#N/A</v>
      </c>
      <c r="AH418" s="75" t="e">
        <f t="shared" si="46"/>
        <v>#N/A</v>
      </c>
      <c r="AI418" s="75" t="e">
        <f t="shared" si="47"/>
        <v>#N/A</v>
      </c>
      <c r="AJ418" s="66" t="e">
        <f t="shared" si="48"/>
        <v>#N/A</v>
      </c>
      <c r="AN418" s="75" t="e">
        <f t="shared" si="49"/>
        <v>#N/A</v>
      </c>
      <c r="AO418" s="75" t="e">
        <f t="shared" si="50"/>
        <v>#N/A</v>
      </c>
    </row>
    <row r="419" spans="16:41">
      <c r="P419" s="6"/>
      <c r="AA419" s="6"/>
      <c r="AC419" s="69"/>
      <c r="AD419" s="74"/>
      <c r="AE419" s="56"/>
      <c r="AG419" s="6" t="e">
        <f t="shared" si="45"/>
        <v>#N/A</v>
      </c>
      <c r="AH419" s="75" t="e">
        <f t="shared" si="46"/>
        <v>#N/A</v>
      </c>
      <c r="AI419" s="75" t="e">
        <f t="shared" si="47"/>
        <v>#N/A</v>
      </c>
      <c r="AJ419" s="66" t="e">
        <f t="shared" si="48"/>
        <v>#N/A</v>
      </c>
      <c r="AN419" s="75" t="e">
        <f t="shared" si="49"/>
        <v>#N/A</v>
      </c>
      <c r="AO419" s="75" t="e">
        <f t="shared" si="50"/>
        <v>#N/A</v>
      </c>
    </row>
    <row r="420" spans="16:41">
      <c r="P420" s="6"/>
      <c r="AA420" s="6"/>
      <c r="AC420" s="69"/>
      <c r="AD420" s="74"/>
      <c r="AE420" s="56"/>
      <c r="AG420" s="6" t="e">
        <f t="shared" si="45"/>
        <v>#N/A</v>
      </c>
      <c r="AH420" s="75" t="e">
        <f t="shared" si="46"/>
        <v>#N/A</v>
      </c>
      <c r="AI420" s="75" t="e">
        <f t="shared" si="47"/>
        <v>#N/A</v>
      </c>
      <c r="AJ420" s="66" t="e">
        <f t="shared" si="48"/>
        <v>#N/A</v>
      </c>
      <c r="AN420" s="75" t="e">
        <f t="shared" si="49"/>
        <v>#N/A</v>
      </c>
      <c r="AO420" s="75" t="e">
        <f t="shared" si="50"/>
        <v>#N/A</v>
      </c>
    </row>
    <row r="421" spans="16:41">
      <c r="P421" s="6"/>
      <c r="AA421" s="6"/>
      <c r="AC421" s="69"/>
      <c r="AD421" s="74"/>
      <c r="AE421" s="56"/>
      <c r="AG421" s="6" t="e">
        <f t="shared" si="45"/>
        <v>#N/A</v>
      </c>
      <c r="AH421" s="75" t="e">
        <f t="shared" si="46"/>
        <v>#N/A</v>
      </c>
      <c r="AI421" s="75" t="e">
        <f t="shared" si="47"/>
        <v>#N/A</v>
      </c>
      <c r="AJ421" s="66" t="e">
        <f t="shared" si="48"/>
        <v>#N/A</v>
      </c>
      <c r="AN421" s="75" t="e">
        <f t="shared" si="49"/>
        <v>#N/A</v>
      </c>
      <c r="AO421" s="75" t="e">
        <f t="shared" si="50"/>
        <v>#N/A</v>
      </c>
    </row>
    <row r="422" spans="16:41">
      <c r="P422" s="6"/>
      <c r="AA422" s="6"/>
      <c r="AC422" s="69"/>
      <c r="AD422" s="74"/>
      <c r="AE422" s="56"/>
      <c r="AG422" s="6" t="e">
        <f t="shared" si="45"/>
        <v>#N/A</v>
      </c>
      <c r="AH422" s="75" t="e">
        <f t="shared" si="46"/>
        <v>#N/A</v>
      </c>
      <c r="AI422" s="75" t="e">
        <f t="shared" si="47"/>
        <v>#N/A</v>
      </c>
      <c r="AJ422" s="66" t="e">
        <f t="shared" si="48"/>
        <v>#N/A</v>
      </c>
      <c r="AN422" s="75" t="e">
        <f t="shared" si="49"/>
        <v>#N/A</v>
      </c>
      <c r="AO422" s="75" t="e">
        <f t="shared" si="50"/>
        <v>#N/A</v>
      </c>
    </row>
    <row r="423" spans="16:41">
      <c r="P423" s="6"/>
      <c r="AA423" s="6"/>
      <c r="AC423" s="69"/>
      <c r="AD423" s="74"/>
      <c r="AE423" s="56"/>
      <c r="AG423" s="6" t="e">
        <f t="shared" si="45"/>
        <v>#N/A</v>
      </c>
      <c r="AH423" s="75" t="e">
        <f t="shared" si="46"/>
        <v>#N/A</v>
      </c>
      <c r="AI423" s="75" t="e">
        <f t="shared" si="47"/>
        <v>#N/A</v>
      </c>
      <c r="AJ423" s="66" t="e">
        <f t="shared" si="48"/>
        <v>#N/A</v>
      </c>
      <c r="AN423" s="75" t="e">
        <f t="shared" si="49"/>
        <v>#N/A</v>
      </c>
      <c r="AO423" s="75" t="e">
        <f t="shared" si="50"/>
        <v>#N/A</v>
      </c>
    </row>
    <row r="424" spans="16:41">
      <c r="P424" s="6"/>
      <c r="AA424" s="6"/>
      <c r="AC424" s="69"/>
      <c r="AD424" s="74"/>
      <c r="AE424" s="56"/>
      <c r="AG424" s="6" t="e">
        <f t="shared" si="45"/>
        <v>#N/A</v>
      </c>
      <c r="AH424" s="75" t="e">
        <f t="shared" si="46"/>
        <v>#N/A</v>
      </c>
      <c r="AI424" s="75" t="e">
        <f t="shared" si="47"/>
        <v>#N/A</v>
      </c>
      <c r="AJ424" s="66" t="e">
        <f t="shared" si="48"/>
        <v>#N/A</v>
      </c>
      <c r="AN424" s="75" t="e">
        <f t="shared" si="49"/>
        <v>#N/A</v>
      </c>
      <c r="AO424" s="75" t="e">
        <f t="shared" si="50"/>
        <v>#N/A</v>
      </c>
    </row>
    <row r="425" spans="16:41">
      <c r="P425" s="6"/>
      <c r="AA425" s="6"/>
      <c r="AC425" s="69"/>
      <c r="AD425" s="74"/>
      <c r="AE425" s="56"/>
      <c r="AG425" s="6" t="e">
        <f t="shared" si="45"/>
        <v>#N/A</v>
      </c>
      <c r="AH425" s="75" t="e">
        <f t="shared" si="46"/>
        <v>#N/A</v>
      </c>
      <c r="AI425" s="75" t="e">
        <f t="shared" si="47"/>
        <v>#N/A</v>
      </c>
      <c r="AJ425" s="66" t="e">
        <f t="shared" si="48"/>
        <v>#N/A</v>
      </c>
      <c r="AN425" s="75" t="e">
        <f t="shared" si="49"/>
        <v>#N/A</v>
      </c>
      <c r="AO425" s="75" t="e">
        <f t="shared" si="50"/>
        <v>#N/A</v>
      </c>
    </row>
    <row r="426" spans="16:41">
      <c r="P426" s="6"/>
      <c r="AA426" s="6"/>
      <c r="AC426" s="69"/>
      <c r="AD426" s="74"/>
      <c r="AE426" s="56"/>
      <c r="AG426" s="6" t="e">
        <f t="shared" si="45"/>
        <v>#N/A</v>
      </c>
      <c r="AH426" s="75" t="e">
        <f t="shared" si="46"/>
        <v>#N/A</v>
      </c>
      <c r="AI426" s="75" t="e">
        <f t="shared" si="47"/>
        <v>#N/A</v>
      </c>
      <c r="AJ426" s="66" t="e">
        <f t="shared" si="48"/>
        <v>#N/A</v>
      </c>
      <c r="AN426" s="75" t="e">
        <f t="shared" si="49"/>
        <v>#N/A</v>
      </c>
      <c r="AO426" s="75" t="e">
        <f t="shared" si="50"/>
        <v>#N/A</v>
      </c>
    </row>
    <row r="427" spans="16:41">
      <c r="P427" s="6"/>
      <c r="AA427" s="6"/>
      <c r="AC427" s="69"/>
      <c r="AD427" s="74"/>
      <c r="AE427" s="56"/>
      <c r="AG427" s="6" t="e">
        <f t="shared" si="45"/>
        <v>#N/A</v>
      </c>
      <c r="AH427" s="75" t="e">
        <f t="shared" si="46"/>
        <v>#N/A</v>
      </c>
      <c r="AI427" s="75" t="e">
        <f t="shared" si="47"/>
        <v>#N/A</v>
      </c>
      <c r="AJ427" s="66" t="e">
        <f t="shared" si="48"/>
        <v>#N/A</v>
      </c>
      <c r="AN427" s="75" t="e">
        <f t="shared" si="49"/>
        <v>#N/A</v>
      </c>
      <c r="AO427" s="75" t="e">
        <f t="shared" si="50"/>
        <v>#N/A</v>
      </c>
    </row>
    <row r="428" spans="16:41">
      <c r="P428" s="6"/>
      <c r="AA428" s="6"/>
      <c r="AC428" s="69"/>
      <c r="AD428" s="74"/>
      <c r="AE428" s="56"/>
      <c r="AG428" s="6" t="e">
        <f t="shared" si="45"/>
        <v>#N/A</v>
      </c>
      <c r="AH428" s="75" t="e">
        <f t="shared" si="46"/>
        <v>#N/A</v>
      </c>
      <c r="AI428" s="75" t="e">
        <f t="shared" si="47"/>
        <v>#N/A</v>
      </c>
      <c r="AJ428" s="66" t="e">
        <f t="shared" si="48"/>
        <v>#N/A</v>
      </c>
      <c r="AN428" s="75" t="e">
        <f t="shared" si="49"/>
        <v>#N/A</v>
      </c>
      <c r="AO428" s="75" t="e">
        <f t="shared" si="50"/>
        <v>#N/A</v>
      </c>
    </row>
    <row r="429" spans="16:41">
      <c r="P429" s="6"/>
      <c r="AA429" s="6"/>
      <c r="AC429" s="69"/>
      <c r="AD429" s="74"/>
      <c r="AE429" s="56"/>
      <c r="AG429" s="6" t="e">
        <f t="shared" si="45"/>
        <v>#N/A</v>
      </c>
      <c r="AH429" s="75" t="e">
        <f t="shared" si="46"/>
        <v>#N/A</v>
      </c>
      <c r="AI429" s="75" t="e">
        <f t="shared" si="47"/>
        <v>#N/A</v>
      </c>
      <c r="AJ429" s="66" t="e">
        <f t="shared" si="48"/>
        <v>#N/A</v>
      </c>
      <c r="AN429" s="75" t="e">
        <f t="shared" si="49"/>
        <v>#N/A</v>
      </c>
      <c r="AO429" s="75" t="e">
        <f t="shared" si="50"/>
        <v>#N/A</v>
      </c>
    </row>
    <row r="430" spans="16:41">
      <c r="P430" s="6"/>
      <c r="AA430" s="6"/>
      <c r="AC430" s="69"/>
      <c r="AD430" s="74"/>
      <c r="AE430" s="56"/>
      <c r="AG430" s="6" t="e">
        <f t="shared" si="45"/>
        <v>#N/A</v>
      </c>
      <c r="AH430" s="75" t="e">
        <f t="shared" si="46"/>
        <v>#N/A</v>
      </c>
      <c r="AI430" s="75" t="e">
        <f t="shared" si="47"/>
        <v>#N/A</v>
      </c>
      <c r="AJ430" s="66" t="e">
        <f t="shared" si="48"/>
        <v>#N/A</v>
      </c>
      <c r="AN430" s="75" t="e">
        <f t="shared" si="49"/>
        <v>#N/A</v>
      </c>
      <c r="AO430" s="75" t="e">
        <f t="shared" si="50"/>
        <v>#N/A</v>
      </c>
    </row>
    <row r="431" spans="16:41">
      <c r="P431" s="6"/>
      <c r="AA431" s="6"/>
      <c r="AC431" s="69"/>
      <c r="AD431" s="74"/>
      <c r="AE431" s="56"/>
      <c r="AG431" s="6" t="e">
        <f t="shared" si="45"/>
        <v>#N/A</v>
      </c>
      <c r="AH431" s="75" t="e">
        <f t="shared" si="46"/>
        <v>#N/A</v>
      </c>
      <c r="AI431" s="75" t="e">
        <f t="shared" si="47"/>
        <v>#N/A</v>
      </c>
      <c r="AJ431" s="66" t="e">
        <f t="shared" si="48"/>
        <v>#N/A</v>
      </c>
      <c r="AN431" s="75" t="e">
        <f t="shared" si="49"/>
        <v>#N/A</v>
      </c>
      <c r="AO431" s="75" t="e">
        <f t="shared" si="50"/>
        <v>#N/A</v>
      </c>
    </row>
    <row r="432" spans="16:41">
      <c r="P432" s="6"/>
      <c r="AA432" s="6"/>
      <c r="AC432" s="69"/>
      <c r="AD432" s="74"/>
      <c r="AE432" s="56"/>
      <c r="AG432" s="6" t="e">
        <f t="shared" si="45"/>
        <v>#N/A</v>
      </c>
      <c r="AH432" s="75" t="e">
        <f t="shared" si="46"/>
        <v>#N/A</v>
      </c>
      <c r="AI432" s="75" t="e">
        <f t="shared" si="47"/>
        <v>#N/A</v>
      </c>
      <c r="AJ432" s="66" t="e">
        <f t="shared" si="48"/>
        <v>#N/A</v>
      </c>
      <c r="AN432" s="75" t="e">
        <f t="shared" si="49"/>
        <v>#N/A</v>
      </c>
      <c r="AO432" s="75" t="e">
        <f t="shared" si="50"/>
        <v>#N/A</v>
      </c>
    </row>
    <row r="433" spans="16:41">
      <c r="P433" s="6"/>
      <c r="AA433" s="6"/>
      <c r="AC433" s="69"/>
      <c r="AD433" s="74"/>
      <c r="AE433" s="56"/>
      <c r="AG433" s="6" t="e">
        <f t="shared" si="45"/>
        <v>#N/A</v>
      </c>
      <c r="AH433" s="75" t="e">
        <f t="shared" si="46"/>
        <v>#N/A</v>
      </c>
      <c r="AI433" s="75" t="e">
        <f t="shared" si="47"/>
        <v>#N/A</v>
      </c>
      <c r="AJ433" s="66" t="e">
        <f t="shared" si="48"/>
        <v>#N/A</v>
      </c>
      <c r="AN433" s="75" t="e">
        <f t="shared" si="49"/>
        <v>#N/A</v>
      </c>
      <c r="AO433" s="75" t="e">
        <f t="shared" si="50"/>
        <v>#N/A</v>
      </c>
    </row>
    <row r="434" spans="16:41">
      <c r="P434" s="6"/>
      <c r="AA434" s="6"/>
      <c r="AC434" s="69"/>
      <c r="AD434" s="74"/>
      <c r="AE434" s="56"/>
      <c r="AG434" s="6" t="e">
        <f t="shared" si="45"/>
        <v>#N/A</v>
      </c>
      <c r="AH434" s="75" t="e">
        <f t="shared" si="46"/>
        <v>#N/A</v>
      </c>
      <c r="AI434" s="75" t="e">
        <f t="shared" si="47"/>
        <v>#N/A</v>
      </c>
      <c r="AJ434" s="66" t="e">
        <f t="shared" si="48"/>
        <v>#N/A</v>
      </c>
      <c r="AN434" s="75" t="e">
        <f t="shared" si="49"/>
        <v>#N/A</v>
      </c>
      <c r="AO434" s="75" t="e">
        <f t="shared" si="50"/>
        <v>#N/A</v>
      </c>
    </row>
    <row r="435" spans="16:41">
      <c r="P435" s="6"/>
      <c r="AA435" s="6"/>
      <c r="AC435" s="69"/>
      <c r="AD435" s="74"/>
      <c r="AE435" s="56"/>
      <c r="AG435" s="6" t="e">
        <f t="shared" si="45"/>
        <v>#N/A</v>
      </c>
      <c r="AH435" s="75" t="e">
        <f t="shared" si="46"/>
        <v>#N/A</v>
      </c>
      <c r="AI435" s="75" t="e">
        <f t="shared" si="47"/>
        <v>#N/A</v>
      </c>
      <c r="AJ435" s="66" t="e">
        <f t="shared" si="48"/>
        <v>#N/A</v>
      </c>
      <c r="AN435" s="75" t="e">
        <f t="shared" si="49"/>
        <v>#N/A</v>
      </c>
      <c r="AO435" s="75" t="e">
        <f t="shared" si="50"/>
        <v>#N/A</v>
      </c>
    </row>
    <row r="436" spans="16:41">
      <c r="P436" s="6"/>
      <c r="AA436" s="6"/>
      <c r="AC436" s="69"/>
      <c r="AD436" s="74"/>
      <c r="AE436" s="56"/>
      <c r="AG436" s="6" t="e">
        <f t="shared" si="45"/>
        <v>#N/A</v>
      </c>
      <c r="AH436" s="75" t="e">
        <f t="shared" si="46"/>
        <v>#N/A</v>
      </c>
      <c r="AI436" s="75" t="e">
        <f t="shared" si="47"/>
        <v>#N/A</v>
      </c>
      <c r="AJ436" s="66" t="e">
        <f t="shared" si="48"/>
        <v>#N/A</v>
      </c>
      <c r="AN436" s="75" t="e">
        <f t="shared" si="49"/>
        <v>#N/A</v>
      </c>
      <c r="AO436" s="75" t="e">
        <f t="shared" si="50"/>
        <v>#N/A</v>
      </c>
    </row>
    <row r="437" spans="16:41">
      <c r="P437" s="6"/>
      <c r="AA437" s="6"/>
      <c r="AC437" s="69"/>
      <c r="AD437" s="74"/>
      <c r="AE437" s="56"/>
      <c r="AG437" s="6" t="e">
        <f t="shared" si="45"/>
        <v>#N/A</v>
      </c>
      <c r="AH437" s="75" t="e">
        <f t="shared" si="46"/>
        <v>#N/A</v>
      </c>
      <c r="AI437" s="75" t="e">
        <f t="shared" si="47"/>
        <v>#N/A</v>
      </c>
      <c r="AJ437" s="66" t="e">
        <f t="shared" si="48"/>
        <v>#N/A</v>
      </c>
      <c r="AN437" s="75" t="e">
        <f t="shared" si="49"/>
        <v>#N/A</v>
      </c>
      <c r="AO437" s="75" t="e">
        <f t="shared" si="50"/>
        <v>#N/A</v>
      </c>
    </row>
    <row r="438" spans="16:41">
      <c r="P438" s="6"/>
      <c r="AA438" s="6"/>
      <c r="AC438" s="69"/>
      <c r="AD438" s="74"/>
      <c r="AE438" s="56"/>
      <c r="AG438" s="6" t="e">
        <f t="shared" si="45"/>
        <v>#N/A</v>
      </c>
      <c r="AH438" s="75" t="e">
        <f t="shared" si="46"/>
        <v>#N/A</v>
      </c>
      <c r="AI438" s="75" t="e">
        <f t="shared" si="47"/>
        <v>#N/A</v>
      </c>
      <c r="AJ438" s="66" t="e">
        <f t="shared" si="48"/>
        <v>#N/A</v>
      </c>
      <c r="AN438" s="75" t="e">
        <f t="shared" si="49"/>
        <v>#N/A</v>
      </c>
      <c r="AO438" s="75" t="e">
        <f t="shared" si="50"/>
        <v>#N/A</v>
      </c>
    </row>
    <row r="439" spans="16:41">
      <c r="P439" s="6"/>
      <c r="AA439" s="6"/>
      <c r="AC439" s="69"/>
      <c r="AD439" s="74"/>
      <c r="AE439" s="56"/>
      <c r="AG439" s="6" t="e">
        <f t="shared" si="45"/>
        <v>#N/A</v>
      </c>
      <c r="AH439" s="75" t="e">
        <f t="shared" si="46"/>
        <v>#N/A</v>
      </c>
      <c r="AI439" s="75" t="e">
        <f t="shared" si="47"/>
        <v>#N/A</v>
      </c>
      <c r="AJ439" s="66" t="e">
        <f t="shared" si="48"/>
        <v>#N/A</v>
      </c>
      <c r="AN439" s="75" t="e">
        <f t="shared" si="49"/>
        <v>#N/A</v>
      </c>
      <c r="AO439" s="75" t="e">
        <f t="shared" si="50"/>
        <v>#N/A</v>
      </c>
    </row>
    <row r="440" spans="16:41">
      <c r="P440" s="6"/>
      <c r="AA440" s="6"/>
      <c r="AC440" s="69"/>
      <c r="AD440" s="74"/>
      <c r="AE440" s="56"/>
      <c r="AG440" s="6" t="e">
        <f t="shared" si="45"/>
        <v>#N/A</v>
      </c>
      <c r="AH440" s="75" t="e">
        <f t="shared" si="46"/>
        <v>#N/A</v>
      </c>
      <c r="AI440" s="75" t="e">
        <f t="shared" si="47"/>
        <v>#N/A</v>
      </c>
      <c r="AJ440" s="66" t="e">
        <f t="shared" si="48"/>
        <v>#N/A</v>
      </c>
      <c r="AN440" s="75" t="e">
        <f t="shared" si="49"/>
        <v>#N/A</v>
      </c>
      <c r="AO440" s="75" t="e">
        <f t="shared" si="50"/>
        <v>#N/A</v>
      </c>
    </row>
    <row r="441" spans="16:41">
      <c r="P441" s="6"/>
      <c r="AA441" s="6"/>
      <c r="AC441" s="69"/>
      <c r="AD441" s="74"/>
      <c r="AE441" s="56"/>
      <c r="AG441" s="6" t="e">
        <f t="shared" si="45"/>
        <v>#N/A</v>
      </c>
      <c r="AH441" s="75" t="e">
        <f t="shared" si="46"/>
        <v>#N/A</v>
      </c>
      <c r="AI441" s="75" t="e">
        <f t="shared" si="47"/>
        <v>#N/A</v>
      </c>
      <c r="AJ441" s="66" t="e">
        <f t="shared" si="48"/>
        <v>#N/A</v>
      </c>
      <c r="AN441" s="75" t="e">
        <f t="shared" si="49"/>
        <v>#N/A</v>
      </c>
      <c r="AO441" s="75" t="e">
        <f t="shared" si="50"/>
        <v>#N/A</v>
      </c>
    </row>
    <row r="442" spans="16:41">
      <c r="P442" s="6"/>
      <c r="AA442" s="6"/>
      <c r="AC442" s="69"/>
      <c r="AD442" s="74"/>
      <c r="AE442" s="56"/>
      <c r="AG442" s="6" t="e">
        <f t="shared" si="45"/>
        <v>#N/A</v>
      </c>
      <c r="AH442" s="75" t="e">
        <f t="shared" si="46"/>
        <v>#N/A</v>
      </c>
      <c r="AI442" s="75" t="e">
        <f t="shared" si="47"/>
        <v>#N/A</v>
      </c>
      <c r="AJ442" s="66" t="e">
        <f t="shared" si="48"/>
        <v>#N/A</v>
      </c>
      <c r="AN442" s="75" t="e">
        <f t="shared" si="49"/>
        <v>#N/A</v>
      </c>
      <c r="AO442" s="75" t="e">
        <f t="shared" si="50"/>
        <v>#N/A</v>
      </c>
    </row>
    <row r="443" spans="16:41">
      <c r="P443" s="6"/>
      <c r="AA443" s="6"/>
      <c r="AC443" s="69"/>
      <c r="AD443" s="74"/>
      <c r="AE443" s="56"/>
      <c r="AG443" s="6" t="e">
        <f t="shared" si="45"/>
        <v>#N/A</v>
      </c>
      <c r="AH443" s="75" t="e">
        <f t="shared" si="46"/>
        <v>#N/A</v>
      </c>
      <c r="AI443" s="75" t="e">
        <f t="shared" si="47"/>
        <v>#N/A</v>
      </c>
      <c r="AJ443" s="66" t="e">
        <f t="shared" si="48"/>
        <v>#N/A</v>
      </c>
      <c r="AN443" s="75" t="e">
        <f t="shared" si="49"/>
        <v>#N/A</v>
      </c>
      <c r="AO443" s="75" t="e">
        <f t="shared" si="50"/>
        <v>#N/A</v>
      </c>
    </row>
    <row r="444" spans="16:41">
      <c r="P444" s="6"/>
      <c r="AA444" s="6"/>
      <c r="AC444" s="69"/>
      <c r="AD444" s="74"/>
      <c r="AE444" s="56"/>
      <c r="AG444" s="6" t="e">
        <f t="shared" si="45"/>
        <v>#N/A</v>
      </c>
      <c r="AH444" s="75" t="e">
        <f t="shared" si="46"/>
        <v>#N/A</v>
      </c>
      <c r="AI444" s="75" t="e">
        <f t="shared" si="47"/>
        <v>#N/A</v>
      </c>
      <c r="AJ444" s="66" t="e">
        <f t="shared" si="48"/>
        <v>#N/A</v>
      </c>
      <c r="AN444" s="75" t="e">
        <f t="shared" si="49"/>
        <v>#N/A</v>
      </c>
      <c r="AO444" s="75" t="e">
        <f t="shared" si="50"/>
        <v>#N/A</v>
      </c>
    </row>
    <row r="445" spans="16:41">
      <c r="P445" s="6"/>
      <c r="AA445" s="6"/>
      <c r="AC445" s="69"/>
      <c r="AD445" s="74"/>
      <c r="AE445" s="56"/>
      <c r="AG445" s="6" t="e">
        <f t="shared" si="45"/>
        <v>#N/A</v>
      </c>
      <c r="AH445" s="75" t="e">
        <f t="shared" si="46"/>
        <v>#N/A</v>
      </c>
      <c r="AI445" s="75" t="e">
        <f t="shared" si="47"/>
        <v>#N/A</v>
      </c>
      <c r="AJ445" s="66" t="e">
        <f t="shared" si="48"/>
        <v>#N/A</v>
      </c>
      <c r="AN445" s="75" t="e">
        <f t="shared" si="49"/>
        <v>#N/A</v>
      </c>
      <c r="AO445" s="75" t="e">
        <f t="shared" si="50"/>
        <v>#N/A</v>
      </c>
    </row>
    <row r="446" spans="16:41">
      <c r="P446" s="6"/>
      <c r="AA446" s="6"/>
      <c r="AC446" s="69"/>
      <c r="AD446" s="74"/>
      <c r="AE446" s="56"/>
      <c r="AG446" s="6" t="e">
        <f t="shared" si="45"/>
        <v>#N/A</v>
      </c>
      <c r="AH446" s="75" t="e">
        <f t="shared" si="46"/>
        <v>#N/A</v>
      </c>
      <c r="AI446" s="75" t="e">
        <f t="shared" si="47"/>
        <v>#N/A</v>
      </c>
      <c r="AJ446" s="66" t="e">
        <f t="shared" si="48"/>
        <v>#N/A</v>
      </c>
      <c r="AN446" s="75" t="e">
        <f t="shared" si="49"/>
        <v>#N/A</v>
      </c>
      <c r="AO446" s="75" t="e">
        <f t="shared" si="50"/>
        <v>#N/A</v>
      </c>
    </row>
    <row r="447" spans="16:41">
      <c r="P447" s="6"/>
      <c r="AA447" s="6"/>
      <c r="AC447" s="69"/>
      <c r="AD447" s="74"/>
      <c r="AE447" s="56"/>
      <c r="AG447" s="6" t="e">
        <f t="shared" si="45"/>
        <v>#N/A</v>
      </c>
      <c r="AH447" s="75" t="e">
        <f t="shared" si="46"/>
        <v>#N/A</v>
      </c>
      <c r="AI447" s="75" t="e">
        <f t="shared" si="47"/>
        <v>#N/A</v>
      </c>
      <c r="AJ447" s="66" t="e">
        <f t="shared" si="48"/>
        <v>#N/A</v>
      </c>
      <c r="AN447" s="75" t="e">
        <f t="shared" si="49"/>
        <v>#N/A</v>
      </c>
      <c r="AO447" s="75" t="e">
        <f t="shared" si="50"/>
        <v>#N/A</v>
      </c>
    </row>
    <row r="448" spans="16:41">
      <c r="P448" s="6"/>
      <c r="AA448" s="6"/>
      <c r="AC448" s="69"/>
      <c r="AD448" s="74"/>
      <c r="AE448" s="56"/>
      <c r="AG448" s="6" t="e">
        <f t="shared" si="45"/>
        <v>#N/A</v>
      </c>
      <c r="AH448" s="75" t="e">
        <f t="shared" si="46"/>
        <v>#N/A</v>
      </c>
      <c r="AI448" s="75" t="e">
        <f t="shared" si="47"/>
        <v>#N/A</v>
      </c>
      <c r="AJ448" s="66" t="e">
        <f t="shared" si="48"/>
        <v>#N/A</v>
      </c>
      <c r="AN448" s="75" t="e">
        <f t="shared" si="49"/>
        <v>#N/A</v>
      </c>
      <c r="AO448" s="75" t="e">
        <f t="shared" si="50"/>
        <v>#N/A</v>
      </c>
    </row>
    <row r="449" spans="16:41">
      <c r="P449" s="6"/>
      <c r="AA449" s="6"/>
      <c r="AC449" s="69"/>
      <c r="AD449" s="74"/>
      <c r="AE449" s="56"/>
      <c r="AG449" s="6" t="e">
        <f t="shared" si="45"/>
        <v>#N/A</v>
      </c>
      <c r="AH449" s="75" t="e">
        <f t="shared" si="46"/>
        <v>#N/A</v>
      </c>
      <c r="AI449" s="75" t="e">
        <f t="shared" si="47"/>
        <v>#N/A</v>
      </c>
      <c r="AJ449" s="66" t="e">
        <f t="shared" si="48"/>
        <v>#N/A</v>
      </c>
      <c r="AN449" s="75" t="e">
        <f t="shared" si="49"/>
        <v>#N/A</v>
      </c>
      <c r="AO449" s="75" t="e">
        <f t="shared" si="50"/>
        <v>#N/A</v>
      </c>
    </row>
    <row r="450" spans="16:41">
      <c r="P450" s="6"/>
      <c r="AA450" s="6"/>
      <c r="AC450" s="69"/>
      <c r="AD450" s="74"/>
      <c r="AE450" s="56"/>
      <c r="AG450" s="6" t="e">
        <f t="shared" ref="AG450:AG513" si="51">IF($AC450="",NA(),AC450)</f>
        <v>#N/A</v>
      </c>
      <c r="AH450" s="75" t="e">
        <f t="shared" ref="AH450:AH513" si="52">IF($AK$1, AN450, NA())</f>
        <v>#N/A</v>
      </c>
      <c r="AI450" s="75" t="e">
        <f t="shared" ref="AI450:AI513" si="53">IF($AL$1, AN450, NA())</f>
        <v>#N/A</v>
      </c>
      <c r="AJ450" s="66" t="e">
        <f t="shared" ref="AJ450:AJ513" si="54">(AN450-AO450)*100</f>
        <v>#N/A</v>
      </c>
      <c r="AN450" s="75" t="e">
        <f t="shared" ref="AN450:AN513" si="55">IF($AC450="",NA(),AD450)</f>
        <v>#N/A</v>
      </c>
      <c r="AO450" s="75" t="e">
        <f t="shared" ref="AO450:AO513" si="56">IF($AC450="",NA(),AE450)</f>
        <v>#N/A</v>
      </c>
    </row>
    <row r="451" spans="16:41">
      <c r="P451" s="6"/>
      <c r="AA451" s="6"/>
      <c r="AC451" s="69"/>
      <c r="AD451" s="74"/>
      <c r="AE451" s="56"/>
      <c r="AG451" s="6" t="e">
        <f t="shared" si="51"/>
        <v>#N/A</v>
      </c>
      <c r="AH451" s="75" t="e">
        <f t="shared" si="52"/>
        <v>#N/A</v>
      </c>
      <c r="AI451" s="75" t="e">
        <f t="shared" si="53"/>
        <v>#N/A</v>
      </c>
      <c r="AJ451" s="66" t="e">
        <f t="shared" si="54"/>
        <v>#N/A</v>
      </c>
      <c r="AN451" s="75" t="e">
        <f t="shared" si="55"/>
        <v>#N/A</v>
      </c>
      <c r="AO451" s="75" t="e">
        <f t="shared" si="56"/>
        <v>#N/A</v>
      </c>
    </row>
    <row r="452" spans="16:41">
      <c r="P452" s="6"/>
      <c r="AA452" s="6"/>
      <c r="AC452" s="69"/>
      <c r="AD452" s="74"/>
      <c r="AE452" s="56"/>
      <c r="AG452" s="6" t="e">
        <f t="shared" si="51"/>
        <v>#N/A</v>
      </c>
      <c r="AH452" s="75" t="e">
        <f t="shared" si="52"/>
        <v>#N/A</v>
      </c>
      <c r="AI452" s="75" t="e">
        <f t="shared" si="53"/>
        <v>#N/A</v>
      </c>
      <c r="AJ452" s="66" t="e">
        <f t="shared" si="54"/>
        <v>#N/A</v>
      </c>
      <c r="AN452" s="75" t="e">
        <f t="shared" si="55"/>
        <v>#N/A</v>
      </c>
      <c r="AO452" s="75" t="e">
        <f t="shared" si="56"/>
        <v>#N/A</v>
      </c>
    </row>
    <row r="453" spans="16:41">
      <c r="P453" s="6"/>
      <c r="AA453" s="6"/>
      <c r="AC453" s="69"/>
      <c r="AD453" s="74"/>
      <c r="AE453" s="56"/>
      <c r="AG453" s="6" t="e">
        <f t="shared" si="51"/>
        <v>#N/A</v>
      </c>
      <c r="AH453" s="75" t="e">
        <f t="shared" si="52"/>
        <v>#N/A</v>
      </c>
      <c r="AI453" s="75" t="e">
        <f t="shared" si="53"/>
        <v>#N/A</v>
      </c>
      <c r="AJ453" s="66" t="e">
        <f t="shared" si="54"/>
        <v>#N/A</v>
      </c>
      <c r="AN453" s="75" t="e">
        <f t="shared" si="55"/>
        <v>#N/A</v>
      </c>
      <c r="AO453" s="75" t="e">
        <f t="shared" si="56"/>
        <v>#N/A</v>
      </c>
    </row>
    <row r="454" spans="16:41">
      <c r="P454" s="6"/>
      <c r="AA454" s="6"/>
      <c r="AC454" s="69"/>
      <c r="AD454" s="74"/>
      <c r="AE454" s="56"/>
      <c r="AG454" s="6" t="e">
        <f t="shared" si="51"/>
        <v>#N/A</v>
      </c>
      <c r="AH454" s="75" t="e">
        <f t="shared" si="52"/>
        <v>#N/A</v>
      </c>
      <c r="AI454" s="75" t="e">
        <f t="shared" si="53"/>
        <v>#N/A</v>
      </c>
      <c r="AJ454" s="66" t="e">
        <f t="shared" si="54"/>
        <v>#N/A</v>
      </c>
      <c r="AN454" s="75" t="e">
        <f t="shared" si="55"/>
        <v>#N/A</v>
      </c>
      <c r="AO454" s="75" t="e">
        <f t="shared" si="56"/>
        <v>#N/A</v>
      </c>
    </row>
    <row r="455" spans="16:41">
      <c r="P455" s="6"/>
      <c r="AA455" s="6"/>
      <c r="AC455" s="69"/>
      <c r="AD455" s="74"/>
      <c r="AE455" s="56"/>
      <c r="AG455" s="6" t="e">
        <f t="shared" si="51"/>
        <v>#N/A</v>
      </c>
      <c r="AH455" s="75" t="e">
        <f t="shared" si="52"/>
        <v>#N/A</v>
      </c>
      <c r="AI455" s="75" t="e">
        <f t="shared" si="53"/>
        <v>#N/A</v>
      </c>
      <c r="AJ455" s="66" t="e">
        <f t="shared" si="54"/>
        <v>#N/A</v>
      </c>
      <c r="AN455" s="75" t="e">
        <f t="shared" si="55"/>
        <v>#N/A</v>
      </c>
      <c r="AO455" s="75" t="e">
        <f t="shared" si="56"/>
        <v>#N/A</v>
      </c>
    </row>
    <row r="456" spans="16:41">
      <c r="P456" s="6"/>
      <c r="AA456" s="6"/>
      <c r="AC456" s="69"/>
      <c r="AD456" s="74"/>
      <c r="AE456" s="56"/>
      <c r="AG456" s="6" t="e">
        <f t="shared" si="51"/>
        <v>#N/A</v>
      </c>
      <c r="AH456" s="75" t="e">
        <f t="shared" si="52"/>
        <v>#N/A</v>
      </c>
      <c r="AI456" s="75" t="e">
        <f t="shared" si="53"/>
        <v>#N/A</v>
      </c>
      <c r="AJ456" s="66" t="e">
        <f t="shared" si="54"/>
        <v>#N/A</v>
      </c>
      <c r="AN456" s="75" t="e">
        <f t="shared" si="55"/>
        <v>#N/A</v>
      </c>
      <c r="AO456" s="75" t="e">
        <f t="shared" si="56"/>
        <v>#N/A</v>
      </c>
    </row>
    <row r="457" spans="16:41">
      <c r="P457" s="6"/>
      <c r="AA457" s="6"/>
      <c r="AC457" s="69"/>
      <c r="AD457" s="74"/>
      <c r="AE457" s="56"/>
      <c r="AG457" s="6" t="e">
        <f t="shared" si="51"/>
        <v>#N/A</v>
      </c>
      <c r="AH457" s="75" t="e">
        <f t="shared" si="52"/>
        <v>#N/A</v>
      </c>
      <c r="AI457" s="75" t="e">
        <f t="shared" si="53"/>
        <v>#N/A</v>
      </c>
      <c r="AJ457" s="66" t="e">
        <f t="shared" si="54"/>
        <v>#N/A</v>
      </c>
      <c r="AN457" s="75" t="e">
        <f t="shared" si="55"/>
        <v>#N/A</v>
      </c>
      <c r="AO457" s="75" t="e">
        <f t="shared" si="56"/>
        <v>#N/A</v>
      </c>
    </row>
    <row r="458" spans="16:41">
      <c r="P458" s="6"/>
      <c r="AA458" s="6"/>
      <c r="AC458" s="69"/>
      <c r="AD458" s="74"/>
      <c r="AE458" s="56"/>
      <c r="AG458" s="6" t="e">
        <f t="shared" si="51"/>
        <v>#N/A</v>
      </c>
      <c r="AH458" s="75" t="e">
        <f t="shared" si="52"/>
        <v>#N/A</v>
      </c>
      <c r="AI458" s="75" t="e">
        <f t="shared" si="53"/>
        <v>#N/A</v>
      </c>
      <c r="AJ458" s="66" t="e">
        <f t="shared" si="54"/>
        <v>#N/A</v>
      </c>
      <c r="AN458" s="75" t="e">
        <f t="shared" si="55"/>
        <v>#N/A</v>
      </c>
      <c r="AO458" s="75" t="e">
        <f t="shared" si="56"/>
        <v>#N/A</v>
      </c>
    </row>
    <row r="459" spans="16:41">
      <c r="P459" s="6"/>
      <c r="AA459" s="6"/>
      <c r="AC459" s="69"/>
      <c r="AD459" s="74"/>
      <c r="AE459" s="56"/>
      <c r="AG459" s="6" t="e">
        <f t="shared" si="51"/>
        <v>#N/A</v>
      </c>
      <c r="AH459" s="75" t="e">
        <f t="shared" si="52"/>
        <v>#N/A</v>
      </c>
      <c r="AI459" s="75" t="e">
        <f t="shared" si="53"/>
        <v>#N/A</v>
      </c>
      <c r="AJ459" s="66" t="e">
        <f t="shared" si="54"/>
        <v>#N/A</v>
      </c>
      <c r="AN459" s="75" t="e">
        <f t="shared" si="55"/>
        <v>#N/A</v>
      </c>
      <c r="AO459" s="75" t="e">
        <f t="shared" si="56"/>
        <v>#N/A</v>
      </c>
    </row>
    <row r="460" spans="16:41">
      <c r="P460" s="6"/>
      <c r="AA460" s="6"/>
      <c r="AC460" s="69"/>
      <c r="AD460" s="74"/>
      <c r="AE460" s="56"/>
      <c r="AG460" s="6" t="e">
        <f t="shared" si="51"/>
        <v>#N/A</v>
      </c>
      <c r="AH460" s="75" t="e">
        <f t="shared" si="52"/>
        <v>#N/A</v>
      </c>
      <c r="AI460" s="75" t="e">
        <f t="shared" si="53"/>
        <v>#N/A</v>
      </c>
      <c r="AJ460" s="66" t="e">
        <f t="shared" si="54"/>
        <v>#N/A</v>
      </c>
      <c r="AN460" s="75" t="e">
        <f t="shared" si="55"/>
        <v>#N/A</v>
      </c>
      <c r="AO460" s="75" t="e">
        <f t="shared" si="56"/>
        <v>#N/A</v>
      </c>
    </row>
    <row r="461" spans="16:41">
      <c r="P461" s="6"/>
      <c r="AA461" s="6"/>
      <c r="AC461" s="69"/>
      <c r="AD461" s="74"/>
      <c r="AE461" s="56"/>
      <c r="AG461" s="6" t="e">
        <f t="shared" si="51"/>
        <v>#N/A</v>
      </c>
      <c r="AH461" s="75" t="e">
        <f t="shared" si="52"/>
        <v>#N/A</v>
      </c>
      <c r="AI461" s="75" t="e">
        <f t="shared" si="53"/>
        <v>#N/A</v>
      </c>
      <c r="AJ461" s="66" t="e">
        <f t="shared" si="54"/>
        <v>#N/A</v>
      </c>
      <c r="AN461" s="75" t="e">
        <f t="shared" si="55"/>
        <v>#N/A</v>
      </c>
      <c r="AO461" s="75" t="e">
        <f t="shared" si="56"/>
        <v>#N/A</v>
      </c>
    </row>
    <row r="462" spans="16:41">
      <c r="P462" s="6"/>
      <c r="AA462" s="6"/>
      <c r="AC462" s="69"/>
      <c r="AD462" s="74"/>
      <c r="AE462" s="56"/>
      <c r="AG462" s="6" t="e">
        <f t="shared" si="51"/>
        <v>#N/A</v>
      </c>
      <c r="AH462" s="75" t="e">
        <f t="shared" si="52"/>
        <v>#N/A</v>
      </c>
      <c r="AI462" s="75" t="e">
        <f t="shared" si="53"/>
        <v>#N/A</v>
      </c>
      <c r="AJ462" s="66" t="e">
        <f t="shared" si="54"/>
        <v>#N/A</v>
      </c>
      <c r="AN462" s="75" t="e">
        <f t="shared" si="55"/>
        <v>#N/A</v>
      </c>
      <c r="AO462" s="75" t="e">
        <f t="shared" si="56"/>
        <v>#N/A</v>
      </c>
    </row>
    <row r="463" spans="16:41">
      <c r="P463" s="6"/>
      <c r="AA463" s="6"/>
      <c r="AC463" s="69"/>
      <c r="AD463" s="74"/>
      <c r="AE463" s="56"/>
      <c r="AG463" s="6" t="e">
        <f t="shared" si="51"/>
        <v>#N/A</v>
      </c>
      <c r="AH463" s="75" t="e">
        <f t="shared" si="52"/>
        <v>#N/A</v>
      </c>
      <c r="AI463" s="75" t="e">
        <f t="shared" si="53"/>
        <v>#N/A</v>
      </c>
      <c r="AJ463" s="66" t="e">
        <f t="shared" si="54"/>
        <v>#N/A</v>
      </c>
      <c r="AN463" s="75" t="e">
        <f t="shared" si="55"/>
        <v>#N/A</v>
      </c>
      <c r="AO463" s="75" t="e">
        <f t="shared" si="56"/>
        <v>#N/A</v>
      </c>
    </row>
    <row r="464" spans="16:41">
      <c r="P464" s="6"/>
      <c r="AA464" s="6"/>
      <c r="AC464" s="69"/>
      <c r="AD464" s="74"/>
      <c r="AE464" s="56"/>
      <c r="AG464" s="6" t="e">
        <f t="shared" si="51"/>
        <v>#N/A</v>
      </c>
      <c r="AH464" s="75" t="e">
        <f t="shared" si="52"/>
        <v>#N/A</v>
      </c>
      <c r="AI464" s="75" t="e">
        <f t="shared" si="53"/>
        <v>#N/A</v>
      </c>
      <c r="AJ464" s="66" t="e">
        <f t="shared" si="54"/>
        <v>#N/A</v>
      </c>
      <c r="AN464" s="75" t="e">
        <f t="shared" si="55"/>
        <v>#N/A</v>
      </c>
      <c r="AO464" s="75" t="e">
        <f t="shared" si="56"/>
        <v>#N/A</v>
      </c>
    </row>
    <row r="465" spans="16:41">
      <c r="P465" s="6"/>
      <c r="AA465" s="6"/>
      <c r="AC465" s="69"/>
      <c r="AD465" s="74"/>
      <c r="AE465" s="56"/>
      <c r="AG465" s="6" t="e">
        <f t="shared" si="51"/>
        <v>#N/A</v>
      </c>
      <c r="AH465" s="75" t="e">
        <f t="shared" si="52"/>
        <v>#N/A</v>
      </c>
      <c r="AI465" s="75" t="e">
        <f t="shared" si="53"/>
        <v>#N/A</v>
      </c>
      <c r="AJ465" s="66" t="e">
        <f t="shared" si="54"/>
        <v>#N/A</v>
      </c>
      <c r="AN465" s="75" t="e">
        <f t="shared" si="55"/>
        <v>#N/A</v>
      </c>
      <c r="AO465" s="75" t="e">
        <f t="shared" si="56"/>
        <v>#N/A</v>
      </c>
    </row>
    <row r="466" spans="16:41">
      <c r="P466" s="6"/>
      <c r="AA466" s="6"/>
      <c r="AC466" s="69"/>
      <c r="AD466" s="74"/>
      <c r="AE466" s="56"/>
      <c r="AG466" s="6" t="e">
        <f t="shared" si="51"/>
        <v>#N/A</v>
      </c>
      <c r="AH466" s="75" t="e">
        <f t="shared" si="52"/>
        <v>#N/A</v>
      </c>
      <c r="AI466" s="75" t="e">
        <f t="shared" si="53"/>
        <v>#N/A</v>
      </c>
      <c r="AJ466" s="66" t="e">
        <f t="shared" si="54"/>
        <v>#N/A</v>
      </c>
      <c r="AN466" s="75" t="e">
        <f t="shared" si="55"/>
        <v>#N/A</v>
      </c>
      <c r="AO466" s="75" t="e">
        <f t="shared" si="56"/>
        <v>#N/A</v>
      </c>
    </row>
    <row r="467" spans="16:41">
      <c r="P467" s="6"/>
      <c r="AA467" s="6"/>
      <c r="AC467" s="69"/>
      <c r="AD467" s="74"/>
      <c r="AE467" s="56"/>
      <c r="AG467" s="6" t="e">
        <f t="shared" si="51"/>
        <v>#N/A</v>
      </c>
      <c r="AH467" s="75" t="e">
        <f t="shared" si="52"/>
        <v>#N/A</v>
      </c>
      <c r="AI467" s="75" t="e">
        <f t="shared" si="53"/>
        <v>#N/A</v>
      </c>
      <c r="AJ467" s="66" t="e">
        <f t="shared" si="54"/>
        <v>#N/A</v>
      </c>
      <c r="AN467" s="75" t="e">
        <f t="shared" si="55"/>
        <v>#N/A</v>
      </c>
      <c r="AO467" s="75" t="e">
        <f t="shared" si="56"/>
        <v>#N/A</v>
      </c>
    </row>
    <row r="468" spans="16:41">
      <c r="P468" s="6"/>
      <c r="AA468" s="6"/>
      <c r="AC468" s="69"/>
      <c r="AD468" s="74"/>
      <c r="AE468" s="56"/>
      <c r="AG468" s="6" t="e">
        <f t="shared" si="51"/>
        <v>#N/A</v>
      </c>
      <c r="AH468" s="75" t="e">
        <f t="shared" si="52"/>
        <v>#N/A</v>
      </c>
      <c r="AI468" s="75" t="e">
        <f t="shared" si="53"/>
        <v>#N/A</v>
      </c>
      <c r="AJ468" s="66" t="e">
        <f t="shared" si="54"/>
        <v>#N/A</v>
      </c>
      <c r="AN468" s="75" t="e">
        <f t="shared" si="55"/>
        <v>#N/A</v>
      </c>
      <c r="AO468" s="75" t="e">
        <f t="shared" si="56"/>
        <v>#N/A</v>
      </c>
    </row>
    <row r="469" spans="16:41">
      <c r="P469" s="6"/>
      <c r="AA469" s="6"/>
      <c r="AC469" s="69"/>
      <c r="AD469" s="74"/>
      <c r="AE469" s="56"/>
      <c r="AG469" s="6" t="e">
        <f t="shared" si="51"/>
        <v>#N/A</v>
      </c>
      <c r="AH469" s="75" t="e">
        <f t="shared" si="52"/>
        <v>#N/A</v>
      </c>
      <c r="AI469" s="75" t="e">
        <f t="shared" si="53"/>
        <v>#N/A</v>
      </c>
      <c r="AJ469" s="66" t="e">
        <f t="shared" si="54"/>
        <v>#N/A</v>
      </c>
      <c r="AN469" s="75" t="e">
        <f t="shared" si="55"/>
        <v>#N/A</v>
      </c>
      <c r="AO469" s="75" t="e">
        <f t="shared" si="56"/>
        <v>#N/A</v>
      </c>
    </row>
    <row r="470" spans="16:41">
      <c r="P470" s="6"/>
      <c r="AA470" s="6"/>
      <c r="AC470" s="69"/>
      <c r="AD470" s="74"/>
      <c r="AE470" s="56"/>
      <c r="AG470" s="6" t="e">
        <f t="shared" si="51"/>
        <v>#N/A</v>
      </c>
      <c r="AH470" s="75" t="e">
        <f t="shared" si="52"/>
        <v>#N/A</v>
      </c>
      <c r="AI470" s="75" t="e">
        <f t="shared" si="53"/>
        <v>#N/A</v>
      </c>
      <c r="AJ470" s="66" t="e">
        <f t="shared" si="54"/>
        <v>#N/A</v>
      </c>
      <c r="AN470" s="75" t="e">
        <f t="shared" si="55"/>
        <v>#N/A</v>
      </c>
      <c r="AO470" s="75" t="e">
        <f t="shared" si="56"/>
        <v>#N/A</v>
      </c>
    </row>
    <row r="471" spans="16:41">
      <c r="P471" s="6"/>
      <c r="AA471" s="6"/>
      <c r="AC471" s="69"/>
      <c r="AD471" s="74"/>
      <c r="AE471" s="56"/>
      <c r="AG471" s="6" t="e">
        <f t="shared" si="51"/>
        <v>#N/A</v>
      </c>
      <c r="AH471" s="75" t="e">
        <f t="shared" si="52"/>
        <v>#N/A</v>
      </c>
      <c r="AI471" s="75" t="e">
        <f t="shared" si="53"/>
        <v>#N/A</v>
      </c>
      <c r="AJ471" s="66" t="e">
        <f t="shared" si="54"/>
        <v>#N/A</v>
      </c>
      <c r="AN471" s="75" t="e">
        <f t="shared" si="55"/>
        <v>#N/A</v>
      </c>
      <c r="AO471" s="75" t="e">
        <f t="shared" si="56"/>
        <v>#N/A</v>
      </c>
    </row>
    <row r="472" spans="16:41">
      <c r="P472" s="6"/>
      <c r="AA472" s="6"/>
      <c r="AC472" s="69"/>
      <c r="AD472" s="74"/>
      <c r="AE472" s="56"/>
      <c r="AG472" s="6" t="e">
        <f t="shared" si="51"/>
        <v>#N/A</v>
      </c>
      <c r="AH472" s="75" t="e">
        <f t="shared" si="52"/>
        <v>#N/A</v>
      </c>
      <c r="AI472" s="75" t="e">
        <f t="shared" si="53"/>
        <v>#N/A</v>
      </c>
      <c r="AJ472" s="66" t="e">
        <f t="shared" si="54"/>
        <v>#N/A</v>
      </c>
      <c r="AN472" s="75" t="e">
        <f t="shared" si="55"/>
        <v>#N/A</v>
      </c>
      <c r="AO472" s="75" t="e">
        <f t="shared" si="56"/>
        <v>#N/A</v>
      </c>
    </row>
    <row r="473" spans="16:41">
      <c r="P473" s="6"/>
      <c r="AA473" s="6"/>
      <c r="AC473" s="69"/>
      <c r="AD473" s="74"/>
      <c r="AE473" s="56"/>
      <c r="AG473" s="6" t="e">
        <f t="shared" si="51"/>
        <v>#N/A</v>
      </c>
      <c r="AH473" s="75" t="e">
        <f t="shared" si="52"/>
        <v>#N/A</v>
      </c>
      <c r="AI473" s="75" t="e">
        <f t="shared" si="53"/>
        <v>#N/A</v>
      </c>
      <c r="AJ473" s="66" t="e">
        <f t="shared" si="54"/>
        <v>#N/A</v>
      </c>
      <c r="AN473" s="75" t="e">
        <f t="shared" si="55"/>
        <v>#N/A</v>
      </c>
      <c r="AO473" s="75" t="e">
        <f t="shared" si="56"/>
        <v>#N/A</v>
      </c>
    </row>
    <row r="474" spans="16:41">
      <c r="P474" s="6"/>
      <c r="AA474" s="6"/>
      <c r="AC474" s="69"/>
      <c r="AD474" s="74"/>
      <c r="AE474" s="56"/>
      <c r="AG474" s="6" t="e">
        <f t="shared" si="51"/>
        <v>#N/A</v>
      </c>
      <c r="AH474" s="75" t="e">
        <f t="shared" si="52"/>
        <v>#N/A</v>
      </c>
      <c r="AI474" s="75" t="e">
        <f t="shared" si="53"/>
        <v>#N/A</v>
      </c>
      <c r="AJ474" s="66" t="e">
        <f t="shared" si="54"/>
        <v>#N/A</v>
      </c>
      <c r="AN474" s="75" t="e">
        <f t="shared" si="55"/>
        <v>#N/A</v>
      </c>
      <c r="AO474" s="75" t="e">
        <f t="shared" si="56"/>
        <v>#N/A</v>
      </c>
    </row>
    <row r="475" spans="16:41">
      <c r="P475" s="6"/>
      <c r="AA475" s="6"/>
      <c r="AC475" s="69"/>
      <c r="AD475" s="74"/>
      <c r="AE475" s="56"/>
      <c r="AG475" s="6" t="e">
        <f t="shared" si="51"/>
        <v>#N/A</v>
      </c>
      <c r="AH475" s="75" t="e">
        <f t="shared" si="52"/>
        <v>#N/A</v>
      </c>
      <c r="AI475" s="75" t="e">
        <f t="shared" si="53"/>
        <v>#N/A</v>
      </c>
      <c r="AJ475" s="66" t="e">
        <f t="shared" si="54"/>
        <v>#N/A</v>
      </c>
      <c r="AN475" s="75" t="e">
        <f t="shared" si="55"/>
        <v>#N/A</v>
      </c>
      <c r="AO475" s="75" t="e">
        <f t="shared" si="56"/>
        <v>#N/A</v>
      </c>
    </row>
    <row r="476" spans="16:41">
      <c r="P476" s="6"/>
      <c r="AA476" s="6"/>
      <c r="AC476" s="69"/>
      <c r="AD476" s="74"/>
      <c r="AE476" s="56"/>
      <c r="AG476" s="6" t="e">
        <f t="shared" si="51"/>
        <v>#N/A</v>
      </c>
      <c r="AH476" s="75" t="e">
        <f t="shared" si="52"/>
        <v>#N/A</v>
      </c>
      <c r="AI476" s="75" t="e">
        <f t="shared" si="53"/>
        <v>#N/A</v>
      </c>
      <c r="AJ476" s="66" t="e">
        <f t="shared" si="54"/>
        <v>#N/A</v>
      </c>
      <c r="AN476" s="75" t="e">
        <f t="shared" si="55"/>
        <v>#N/A</v>
      </c>
      <c r="AO476" s="75" t="e">
        <f t="shared" si="56"/>
        <v>#N/A</v>
      </c>
    </row>
    <row r="477" spans="16:41">
      <c r="P477" s="6"/>
      <c r="AA477" s="6"/>
      <c r="AC477" s="69"/>
      <c r="AD477" s="74"/>
      <c r="AE477" s="56"/>
      <c r="AG477" s="6" t="e">
        <f t="shared" si="51"/>
        <v>#N/A</v>
      </c>
      <c r="AH477" s="75" t="e">
        <f t="shared" si="52"/>
        <v>#N/A</v>
      </c>
      <c r="AI477" s="75" t="e">
        <f t="shared" si="53"/>
        <v>#N/A</v>
      </c>
      <c r="AJ477" s="66" t="e">
        <f t="shared" si="54"/>
        <v>#N/A</v>
      </c>
      <c r="AN477" s="75" t="e">
        <f t="shared" si="55"/>
        <v>#N/A</v>
      </c>
      <c r="AO477" s="75" t="e">
        <f t="shared" si="56"/>
        <v>#N/A</v>
      </c>
    </row>
    <row r="478" spans="16:41">
      <c r="P478" s="6"/>
      <c r="AA478" s="6"/>
      <c r="AC478" s="69"/>
      <c r="AD478" s="74"/>
      <c r="AE478" s="56"/>
      <c r="AG478" s="6" t="e">
        <f t="shared" si="51"/>
        <v>#N/A</v>
      </c>
      <c r="AH478" s="75" t="e">
        <f t="shared" si="52"/>
        <v>#N/A</v>
      </c>
      <c r="AI478" s="75" t="e">
        <f t="shared" si="53"/>
        <v>#N/A</v>
      </c>
      <c r="AJ478" s="66" t="e">
        <f t="shared" si="54"/>
        <v>#N/A</v>
      </c>
      <c r="AN478" s="75" t="e">
        <f t="shared" si="55"/>
        <v>#N/A</v>
      </c>
      <c r="AO478" s="75" t="e">
        <f t="shared" si="56"/>
        <v>#N/A</v>
      </c>
    </row>
    <row r="479" spans="16:41">
      <c r="P479" s="6"/>
      <c r="AA479" s="6"/>
      <c r="AC479" s="69"/>
      <c r="AD479" s="74"/>
      <c r="AE479" s="56"/>
      <c r="AG479" s="6" t="e">
        <f t="shared" si="51"/>
        <v>#N/A</v>
      </c>
      <c r="AH479" s="75" t="e">
        <f t="shared" si="52"/>
        <v>#N/A</v>
      </c>
      <c r="AI479" s="75" t="e">
        <f t="shared" si="53"/>
        <v>#N/A</v>
      </c>
      <c r="AJ479" s="66" t="e">
        <f t="shared" si="54"/>
        <v>#N/A</v>
      </c>
      <c r="AN479" s="75" t="e">
        <f t="shared" si="55"/>
        <v>#N/A</v>
      </c>
      <c r="AO479" s="75" t="e">
        <f t="shared" si="56"/>
        <v>#N/A</v>
      </c>
    </row>
    <row r="480" spans="16:41">
      <c r="P480" s="6"/>
      <c r="AA480" s="6"/>
      <c r="AC480" s="69"/>
      <c r="AD480" s="74"/>
      <c r="AE480" s="56"/>
      <c r="AG480" s="6" t="e">
        <f t="shared" si="51"/>
        <v>#N/A</v>
      </c>
      <c r="AH480" s="75" t="e">
        <f t="shared" si="52"/>
        <v>#N/A</v>
      </c>
      <c r="AI480" s="75" t="e">
        <f t="shared" si="53"/>
        <v>#N/A</v>
      </c>
      <c r="AJ480" s="66" t="e">
        <f t="shared" si="54"/>
        <v>#N/A</v>
      </c>
      <c r="AN480" s="75" t="e">
        <f t="shared" si="55"/>
        <v>#N/A</v>
      </c>
      <c r="AO480" s="75" t="e">
        <f t="shared" si="56"/>
        <v>#N/A</v>
      </c>
    </row>
    <row r="481" spans="16:41">
      <c r="P481" s="6"/>
      <c r="AA481" s="6"/>
      <c r="AC481" s="69"/>
      <c r="AD481" s="74"/>
      <c r="AE481" s="56"/>
      <c r="AG481" s="6" t="e">
        <f t="shared" si="51"/>
        <v>#N/A</v>
      </c>
      <c r="AH481" s="75" t="e">
        <f t="shared" si="52"/>
        <v>#N/A</v>
      </c>
      <c r="AI481" s="75" t="e">
        <f t="shared" si="53"/>
        <v>#N/A</v>
      </c>
      <c r="AJ481" s="66" t="e">
        <f t="shared" si="54"/>
        <v>#N/A</v>
      </c>
      <c r="AN481" s="75" t="e">
        <f t="shared" si="55"/>
        <v>#N/A</v>
      </c>
      <c r="AO481" s="75" t="e">
        <f t="shared" si="56"/>
        <v>#N/A</v>
      </c>
    </row>
    <row r="482" spans="16:41">
      <c r="P482" s="6"/>
      <c r="AA482" s="6"/>
      <c r="AC482" s="69"/>
      <c r="AD482" s="74"/>
      <c r="AE482" s="56"/>
      <c r="AG482" s="6" t="e">
        <f t="shared" si="51"/>
        <v>#N/A</v>
      </c>
      <c r="AH482" s="75" t="e">
        <f t="shared" si="52"/>
        <v>#N/A</v>
      </c>
      <c r="AI482" s="75" t="e">
        <f t="shared" si="53"/>
        <v>#N/A</v>
      </c>
      <c r="AJ482" s="66" t="e">
        <f t="shared" si="54"/>
        <v>#N/A</v>
      </c>
      <c r="AN482" s="75" t="e">
        <f t="shared" si="55"/>
        <v>#N/A</v>
      </c>
      <c r="AO482" s="75" t="e">
        <f t="shared" si="56"/>
        <v>#N/A</v>
      </c>
    </row>
    <row r="483" spans="16:41">
      <c r="P483" s="6"/>
      <c r="AA483" s="6"/>
      <c r="AC483" s="69"/>
      <c r="AD483" s="74"/>
      <c r="AE483" s="56"/>
      <c r="AG483" s="6" t="e">
        <f t="shared" si="51"/>
        <v>#N/A</v>
      </c>
      <c r="AH483" s="75" t="e">
        <f t="shared" si="52"/>
        <v>#N/A</v>
      </c>
      <c r="AI483" s="75" t="e">
        <f t="shared" si="53"/>
        <v>#N/A</v>
      </c>
      <c r="AJ483" s="66" t="e">
        <f t="shared" si="54"/>
        <v>#N/A</v>
      </c>
      <c r="AN483" s="75" t="e">
        <f t="shared" si="55"/>
        <v>#N/A</v>
      </c>
      <c r="AO483" s="75" t="e">
        <f t="shared" si="56"/>
        <v>#N/A</v>
      </c>
    </row>
    <row r="484" spans="16:41">
      <c r="P484" s="6"/>
      <c r="AA484" s="6"/>
      <c r="AC484" s="69"/>
      <c r="AD484" s="74"/>
      <c r="AE484" s="56"/>
      <c r="AG484" s="6" t="e">
        <f t="shared" si="51"/>
        <v>#N/A</v>
      </c>
      <c r="AH484" s="75" t="e">
        <f t="shared" si="52"/>
        <v>#N/A</v>
      </c>
      <c r="AI484" s="75" t="e">
        <f t="shared" si="53"/>
        <v>#N/A</v>
      </c>
      <c r="AJ484" s="66" t="e">
        <f t="shared" si="54"/>
        <v>#N/A</v>
      </c>
      <c r="AN484" s="75" t="e">
        <f t="shared" si="55"/>
        <v>#N/A</v>
      </c>
      <c r="AO484" s="75" t="e">
        <f t="shared" si="56"/>
        <v>#N/A</v>
      </c>
    </row>
    <row r="485" spans="16:41">
      <c r="P485" s="6"/>
      <c r="AA485" s="6"/>
      <c r="AC485" s="69"/>
      <c r="AD485" s="74"/>
      <c r="AE485" s="56"/>
      <c r="AG485" s="6" t="e">
        <f t="shared" si="51"/>
        <v>#N/A</v>
      </c>
      <c r="AH485" s="75" t="e">
        <f t="shared" si="52"/>
        <v>#N/A</v>
      </c>
      <c r="AI485" s="75" t="e">
        <f t="shared" si="53"/>
        <v>#N/A</v>
      </c>
      <c r="AJ485" s="66" t="e">
        <f t="shared" si="54"/>
        <v>#N/A</v>
      </c>
      <c r="AN485" s="75" t="e">
        <f t="shared" si="55"/>
        <v>#N/A</v>
      </c>
      <c r="AO485" s="75" t="e">
        <f t="shared" si="56"/>
        <v>#N/A</v>
      </c>
    </row>
    <row r="486" spans="16:41">
      <c r="P486" s="6"/>
      <c r="AA486" s="6"/>
      <c r="AC486" s="69"/>
      <c r="AD486" s="74"/>
      <c r="AE486" s="56"/>
      <c r="AG486" s="6" t="e">
        <f t="shared" si="51"/>
        <v>#N/A</v>
      </c>
      <c r="AH486" s="75" t="e">
        <f t="shared" si="52"/>
        <v>#N/A</v>
      </c>
      <c r="AI486" s="75" t="e">
        <f t="shared" si="53"/>
        <v>#N/A</v>
      </c>
      <c r="AJ486" s="66" t="e">
        <f t="shared" si="54"/>
        <v>#N/A</v>
      </c>
      <c r="AN486" s="75" t="e">
        <f t="shared" si="55"/>
        <v>#N/A</v>
      </c>
      <c r="AO486" s="75" t="e">
        <f t="shared" si="56"/>
        <v>#N/A</v>
      </c>
    </row>
    <row r="487" spans="16:41">
      <c r="P487" s="6"/>
      <c r="AA487" s="6"/>
      <c r="AC487" s="69"/>
      <c r="AD487" s="74"/>
      <c r="AE487" s="56"/>
      <c r="AG487" s="6" t="e">
        <f t="shared" si="51"/>
        <v>#N/A</v>
      </c>
      <c r="AH487" s="75" t="e">
        <f t="shared" si="52"/>
        <v>#N/A</v>
      </c>
      <c r="AI487" s="75" t="e">
        <f t="shared" si="53"/>
        <v>#N/A</v>
      </c>
      <c r="AJ487" s="66" t="e">
        <f t="shared" si="54"/>
        <v>#N/A</v>
      </c>
      <c r="AN487" s="75" t="e">
        <f t="shared" si="55"/>
        <v>#N/A</v>
      </c>
      <c r="AO487" s="75" t="e">
        <f t="shared" si="56"/>
        <v>#N/A</v>
      </c>
    </row>
    <row r="488" spans="16:41">
      <c r="P488" s="6"/>
      <c r="AA488" s="6"/>
      <c r="AC488" s="69"/>
      <c r="AD488" s="74"/>
      <c r="AE488" s="56"/>
      <c r="AG488" s="6" t="e">
        <f t="shared" si="51"/>
        <v>#N/A</v>
      </c>
      <c r="AH488" s="75" t="e">
        <f t="shared" si="52"/>
        <v>#N/A</v>
      </c>
      <c r="AI488" s="75" t="e">
        <f t="shared" si="53"/>
        <v>#N/A</v>
      </c>
      <c r="AJ488" s="66" t="e">
        <f t="shared" si="54"/>
        <v>#N/A</v>
      </c>
      <c r="AN488" s="75" t="e">
        <f t="shared" si="55"/>
        <v>#N/A</v>
      </c>
      <c r="AO488" s="75" t="e">
        <f t="shared" si="56"/>
        <v>#N/A</v>
      </c>
    </row>
    <row r="489" spans="16:41">
      <c r="P489" s="6"/>
      <c r="AA489" s="6"/>
      <c r="AC489" s="69"/>
      <c r="AD489" s="74"/>
      <c r="AE489" s="56"/>
      <c r="AG489" s="6" t="e">
        <f t="shared" si="51"/>
        <v>#N/A</v>
      </c>
      <c r="AH489" s="75" t="e">
        <f t="shared" si="52"/>
        <v>#N/A</v>
      </c>
      <c r="AI489" s="75" t="e">
        <f t="shared" si="53"/>
        <v>#N/A</v>
      </c>
      <c r="AJ489" s="66" t="e">
        <f t="shared" si="54"/>
        <v>#N/A</v>
      </c>
      <c r="AN489" s="75" t="e">
        <f t="shared" si="55"/>
        <v>#N/A</v>
      </c>
      <c r="AO489" s="75" t="e">
        <f t="shared" si="56"/>
        <v>#N/A</v>
      </c>
    </row>
    <row r="490" spans="16:41">
      <c r="P490" s="6"/>
      <c r="AA490" s="6"/>
      <c r="AC490" s="69"/>
      <c r="AD490" s="74"/>
      <c r="AE490" s="56"/>
      <c r="AG490" s="6" t="e">
        <f t="shared" si="51"/>
        <v>#N/A</v>
      </c>
      <c r="AH490" s="75" t="e">
        <f t="shared" si="52"/>
        <v>#N/A</v>
      </c>
      <c r="AI490" s="75" t="e">
        <f t="shared" si="53"/>
        <v>#N/A</v>
      </c>
      <c r="AJ490" s="66" t="e">
        <f t="shared" si="54"/>
        <v>#N/A</v>
      </c>
      <c r="AN490" s="75" t="e">
        <f t="shared" si="55"/>
        <v>#N/A</v>
      </c>
      <c r="AO490" s="75" t="e">
        <f t="shared" si="56"/>
        <v>#N/A</v>
      </c>
    </row>
    <row r="491" spans="16:41">
      <c r="P491" s="6"/>
      <c r="AA491" s="6"/>
      <c r="AC491" s="69"/>
      <c r="AD491" s="74"/>
      <c r="AE491" s="56"/>
      <c r="AG491" s="6" t="e">
        <f t="shared" si="51"/>
        <v>#N/A</v>
      </c>
      <c r="AH491" s="75" t="e">
        <f t="shared" si="52"/>
        <v>#N/A</v>
      </c>
      <c r="AI491" s="75" t="e">
        <f t="shared" si="53"/>
        <v>#N/A</v>
      </c>
      <c r="AJ491" s="66" t="e">
        <f t="shared" si="54"/>
        <v>#N/A</v>
      </c>
      <c r="AN491" s="75" t="e">
        <f t="shared" si="55"/>
        <v>#N/A</v>
      </c>
      <c r="AO491" s="75" t="e">
        <f t="shared" si="56"/>
        <v>#N/A</v>
      </c>
    </row>
    <row r="492" spans="16:41">
      <c r="P492" s="6"/>
      <c r="AA492" s="6"/>
      <c r="AC492" s="69"/>
      <c r="AD492" s="74"/>
      <c r="AE492" s="56"/>
      <c r="AG492" s="6" t="e">
        <f t="shared" si="51"/>
        <v>#N/A</v>
      </c>
      <c r="AH492" s="75" t="e">
        <f t="shared" si="52"/>
        <v>#N/A</v>
      </c>
      <c r="AI492" s="75" t="e">
        <f t="shared" si="53"/>
        <v>#N/A</v>
      </c>
      <c r="AJ492" s="66" t="e">
        <f t="shared" si="54"/>
        <v>#N/A</v>
      </c>
      <c r="AN492" s="75" t="e">
        <f t="shared" si="55"/>
        <v>#N/A</v>
      </c>
      <c r="AO492" s="75" t="e">
        <f t="shared" si="56"/>
        <v>#N/A</v>
      </c>
    </row>
    <row r="493" spans="16:41">
      <c r="P493" s="6"/>
      <c r="AA493" s="6"/>
      <c r="AC493" s="69"/>
      <c r="AD493" s="74"/>
      <c r="AE493" s="56"/>
      <c r="AG493" s="6" t="e">
        <f t="shared" si="51"/>
        <v>#N/A</v>
      </c>
      <c r="AH493" s="75" t="e">
        <f t="shared" si="52"/>
        <v>#N/A</v>
      </c>
      <c r="AI493" s="75" t="e">
        <f t="shared" si="53"/>
        <v>#N/A</v>
      </c>
      <c r="AJ493" s="66" t="e">
        <f t="shared" si="54"/>
        <v>#N/A</v>
      </c>
      <c r="AN493" s="75" t="e">
        <f t="shared" si="55"/>
        <v>#N/A</v>
      </c>
      <c r="AO493" s="75" t="e">
        <f t="shared" si="56"/>
        <v>#N/A</v>
      </c>
    </row>
    <row r="494" spans="16:41">
      <c r="P494" s="6"/>
      <c r="AA494" s="6"/>
      <c r="AC494" s="69"/>
      <c r="AD494" s="74"/>
      <c r="AE494" s="56"/>
      <c r="AG494" s="6" t="e">
        <f t="shared" si="51"/>
        <v>#N/A</v>
      </c>
      <c r="AH494" s="75" t="e">
        <f t="shared" si="52"/>
        <v>#N/A</v>
      </c>
      <c r="AI494" s="75" t="e">
        <f t="shared" si="53"/>
        <v>#N/A</v>
      </c>
      <c r="AJ494" s="66" t="e">
        <f t="shared" si="54"/>
        <v>#N/A</v>
      </c>
      <c r="AN494" s="75" t="e">
        <f t="shared" si="55"/>
        <v>#N/A</v>
      </c>
      <c r="AO494" s="75" t="e">
        <f t="shared" si="56"/>
        <v>#N/A</v>
      </c>
    </row>
    <row r="495" spans="16:41">
      <c r="P495" s="6"/>
      <c r="AA495" s="6"/>
      <c r="AC495" s="69"/>
      <c r="AD495" s="74"/>
      <c r="AE495" s="56"/>
      <c r="AG495" s="6" t="e">
        <f t="shared" si="51"/>
        <v>#N/A</v>
      </c>
      <c r="AH495" s="75" t="e">
        <f t="shared" si="52"/>
        <v>#N/A</v>
      </c>
      <c r="AI495" s="75" t="e">
        <f t="shared" si="53"/>
        <v>#N/A</v>
      </c>
      <c r="AJ495" s="66" t="e">
        <f t="shared" si="54"/>
        <v>#N/A</v>
      </c>
      <c r="AN495" s="75" t="e">
        <f t="shared" si="55"/>
        <v>#N/A</v>
      </c>
      <c r="AO495" s="75" t="e">
        <f t="shared" si="56"/>
        <v>#N/A</v>
      </c>
    </row>
    <row r="496" spans="16:41">
      <c r="P496" s="6"/>
      <c r="AA496" s="6"/>
      <c r="AC496" s="69"/>
      <c r="AD496" s="74"/>
      <c r="AE496" s="56"/>
      <c r="AG496" s="6" t="e">
        <f t="shared" si="51"/>
        <v>#N/A</v>
      </c>
      <c r="AH496" s="75" t="e">
        <f t="shared" si="52"/>
        <v>#N/A</v>
      </c>
      <c r="AI496" s="75" t="e">
        <f t="shared" si="53"/>
        <v>#N/A</v>
      </c>
      <c r="AJ496" s="66" t="e">
        <f t="shared" si="54"/>
        <v>#N/A</v>
      </c>
      <c r="AN496" s="75" t="e">
        <f t="shared" si="55"/>
        <v>#N/A</v>
      </c>
      <c r="AO496" s="75" t="e">
        <f t="shared" si="56"/>
        <v>#N/A</v>
      </c>
    </row>
    <row r="497" spans="16:41">
      <c r="P497" s="6"/>
      <c r="AA497" s="6"/>
      <c r="AC497" s="69"/>
      <c r="AD497" s="74"/>
      <c r="AE497" s="56"/>
      <c r="AG497" s="6" t="e">
        <f t="shared" si="51"/>
        <v>#N/A</v>
      </c>
      <c r="AH497" s="75" t="e">
        <f t="shared" si="52"/>
        <v>#N/A</v>
      </c>
      <c r="AI497" s="75" t="e">
        <f t="shared" si="53"/>
        <v>#N/A</v>
      </c>
      <c r="AJ497" s="66" t="e">
        <f t="shared" si="54"/>
        <v>#N/A</v>
      </c>
      <c r="AN497" s="75" t="e">
        <f t="shared" si="55"/>
        <v>#N/A</v>
      </c>
      <c r="AO497" s="75" t="e">
        <f t="shared" si="56"/>
        <v>#N/A</v>
      </c>
    </row>
    <row r="498" spans="16:41">
      <c r="P498" s="6"/>
      <c r="AA498" s="6"/>
      <c r="AC498" s="69"/>
      <c r="AD498" s="74"/>
      <c r="AE498" s="56"/>
      <c r="AG498" s="6" t="e">
        <f t="shared" si="51"/>
        <v>#N/A</v>
      </c>
      <c r="AH498" s="75" t="e">
        <f t="shared" si="52"/>
        <v>#N/A</v>
      </c>
      <c r="AI498" s="75" t="e">
        <f t="shared" si="53"/>
        <v>#N/A</v>
      </c>
      <c r="AJ498" s="66" t="e">
        <f t="shared" si="54"/>
        <v>#N/A</v>
      </c>
      <c r="AN498" s="75" t="e">
        <f t="shared" si="55"/>
        <v>#N/A</v>
      </c>
      <c r="AO498" s="75" t="e">
        <f t="shared" si="56"/>
        <v>#N/A</v>
      </c>
    </row>
    <row r="499" spans="16:41">
      <c r="P499" s="6"/>
      <c r="AA499" s="6"/>
      <c r="AC499" s="69"/>
      <c r="AD499" s="74"/>
      <c r="AE499" s="56"/>
      <c r="AG499" s="6" t="e">
        <f t="shared" si="51"/>
        <v>#N/A</v>
      </c>
      <c r="AH499" s="75" t="e">
        <f t="shared" si="52"/>
        <v>#N/A</v>
      </c>
      <c r="AI499" s="75" t="e">
        <f t="shared" si="53"/>
        <v>#N/A</v>
      </c>
      <c r="AJ499" s="66" t="e">
        <f t="shared" si="54"/>
        <v>#N/A</v>
      </c>
      <c r="AN499" s="75" t="e">
        <f t="shared" si="55"/>
        <v>#N/A</v>
      </c>
      <c r="AO499" s="75" t="e">
        <f t="shared" si="56"/>
        <v>#N/A</v>
      </c>
    </row>
    <row r="500" spans="16:41">
      <c r="P500" s="6"/>
      <c r="AA500" s="6"/>
      <c r="AC500" s="69"/>
      <c r="AD500" s="74"/>
      <c r="AE500" s="56"/>
      <c r="AG500" s="6" t="e">
        <f t="shared" si="51"/>
        <v>#N/A</v>
      </c>
      <c r="AH500" s="75" t="e">
        <f t="shared" si="52"/>
        <v>#N/A</v>
      </c>
      <c r="AI500" s="75" t="e">
        <f t="shared" si="53"/>
        <v>#N/A</v>
      </c>
      <c r="AJ500" s="66" t="e">
        <f t="shared" si="54"/>
        <v>#N/A</v>
      </c>
      <c r="AN500" s="75" t="e">
        <f t="shared" si="55"/>
        <v>#N/A</v>
      </c>
      <c r="AO500" s="75" t="e">
        <f t="shared" si="56"/>
        <v>#N/A</v>
      </c>
    </row>
    <row r="501" spans="16:41">
      <c r="P501" s="6"/>
      <c r="AA501" s="6"/>
      <c r="AC501" s="69"/>
      <c r="AD501" s="74"/>
      <c r="AE501" s="56"/>
      <c r="AG501" s="6" t="e">
        <f t="shared" si="51"/>
        <v>#N/A</v>
      </c>
      <c r="AH501" s="75" t="e">
        <f t="shared" si="52"/>
        <v>#N/A</v>
      </c>
      <c r="AI501" s="75" t="e">
        <f t="shared" si="53"/>
        <v>#N/A</v>
      </c>
      <c r="AJ501" s="66" t="e">
        <f t="shared" si="54"/>
        <v>#N/A</v>
      </c>
      <c r="AN501" s="75" t="e">
        <f t="shared" si="55"/>
        <v>#N/A</v>
      </c>
      <c r="AO501" s="75" t="e">
        <f t="shared" si="56"/>
        <v>#N/A</v>
      </c>
    </row>
    <row r="502" spans="16:41">
      <c r="P502" s="6"/>
      <c r="AA502" s="6"/>
      <c r="AC502" s="69"/>
      <c r="AD502" s="74"/>
      <c r="AE502" s="56"/>
      <c r="AG502" s="6" t="e">
        <f t="shared" si="51"/>
        <v>#N/A</v>
      </c>
      <c r="AH502" s="75" t="e">
        <f t="shared" si="52"/>
        <v>#N/A</v>
      </c>
      <c r="AI502" s="75" t="e">
        <f t="shared" si="53"/>
        <v>#N/A</v>
      </c>
      <c r="AJ502" s="66" t="e">
        <f t="shared" si="54"/>
        <v>#N/A</v>
      </c>
      <c r="AN502" s="75" t="e">
        <f t="shared" si="55"/>
        <v>#N/A</v>
      </c>
      <c r="AO502" s="75" t="e">
        <f t="shared" si="56"/>
        <v>#N/A</v>
      </c>
    </row>
    <row r="503" spans="16:41">
      <c r="P503" s="6"/>
      <c r="AA503" s="6"/>
      <c r="AC503" s="69"/>
      <c r="AD503" s="74"/>
      <c r="AE503" s="56"/>
      <c r="AG503" s="6" t="e">
        <f t="shared" si="51"/>
        <v>#N/A</v>
      </c>
      <c r="AH503" s="75" t="e">
        <f t="shared" si="52"/>
        <v>#N/A</v>
      </c>
      <c r="AI503" s="75" t="e">
        <f t="shared" si="53"/>
        <v>#N/A</v>
      </c>
      <c r="AJ503" s="66" t="e">
        <f t="shared" si="54"/>
        <v>#N/A</v>
      </c>
      <c r="AN503" s="75" t="e">
        <f t="shared" si="55"/>
        <v>#N/A</v>
      </c>
      <c r="AO503" s="75" t="e">
        <f t="shared" si="56"/>
        <v>#N/A</v>
      </c>
    </row>
    <row r="504" spans="16:41">
      <c r="P504" s="6"/>
      <c r="AA504" s="6"/>
      <c r="AC504" s="69"/>
      <c r="AD504" s="74"/>
      <c r="AE504" s="56"/>
      <c r="AG504" s="6" t="e">
        <f t="shared" si="51"/>
        <v>#N/A</v>
      </c>
      <c r="AH504" s="75" t="e">
        <f t="shared" si="52"/>
        <v>#N/A</v>
      </c>
      <c r="AI504" s="75" t="e">
        <f t="shared" si="53"/>
        <v>#N/A</v>
      </c>
      <c r="AJ504" s="66" t="e">
        <f t="shared" si="54"/>
        <v>#N/A</v>
      </c>
      <c r="AN504" s="75" t="e">
        <f t="shared" si="55"/>
        <v>#N/A</v>
      </c>
      <c r="AO504" s="75" t="e">
        <f t="shared" si="56"/>
        <v>#N/A</v>
      </c>
    </row>
    <row r="505" spans="16:41">
      <c r="P505" s="6"/>
      <c r="AA505" s="6"/>
      <c r="AC505" s="69"/>
      <c r="AD505" s="74"/>
      <c r="AE505" s="56"/>
      <c r="AG505" s="6" t="e">
        <f t="shared" si="51"/>
        <v>#N/A</v>
      </c>
      <c r="AH505" s="75" t="e">
        <f t="shared" si="52"/>
        <v>#N/A</v>
      </c>
      <c r="AI505" s="75" t="e">
        <f t="shared" si="53"/>
        <v>#N/A</v>
      </c>
      <c r="AJ505" s="66" t="e">
        <f t="shared" si="54"/>
        <v>#N/A</v>
      </c>
      <c r="AN505" s="75" t="e">
        <f t="shared" si="55"/>
        <v>#N/A</v>
      </c>
      <c r="AO505" s="75" t="e">
        <f t="shared" si="56"/>
        <v>#N/A</v>
      </c>
    </row>
    <row r="506" spans="16:41">
      <c r="P506" s="6"/>
      <c r="AA506" s="6"/>
      <c r="AC506" s="69"/>
      <c r="AD506" s="74"/>
      <c r="AE506" s="56"/>
      <c r="AG506" s="6" t="e">
        <f t="shared" si="51"/>
        <v>#N/A</v>
      </c>
      <c r="AH506" s="75" t="e">
        <f t="shared" si="52"/>
        <v>#N/A</v>
      </c>
      <c r="AI506" s="75" t="e">
        <f t="shared" si="53"/>
        <v>#N/A</v>
      </c>
      <c r="AJ506" s="66" t="e">
        <f t="shared" si="54"/>
        <v>#N/A</v>
      </c>
      <c r="AN506" s="75" t="e">
        <f t="shared" si="55"/>
        <v>#N/A</v>
      </c>
      <c r="AO506" s="75" t="e">
        <f t="shared" si="56"/>
        <v>#N/A</v>
      </c>
    </row>
    <row r="507" spans="16:41">
      <c r="P507" s="6"/>
      <c r="AA507" s="6"/>
      <c r="AC507" s="69"/>
      <c r="AD507" s="74"/>
      <c r="AE507" s="56"/>
      <c r="AG507" s="6" t="e">
        <f t="shared" si="51"/>
        <v>#N/A</v>
      </c>
      <c r="AH507" s="75" t="e">
        <f t="shared" si="52"/>
        <v>#N/A</v>
      </c>
      <c r="AI507" s="75" t="e">
        <f t="shared" si="53"/>
        <v>#N/A</v>
      </c>
      <c r="AJ507" s="66" t="e">
        <f t="shared" si="54"/>
        <v>#N/A</v>
      </c>
      <c r="AN507" s="75" t="e">
        <f t="shared" si="55"/>
        <v>#N/A</v>
      </c>
      <c r="AO507" s="75" t="e">
        <f t="shared" si="56"/>
        <v>#N/A</v>
      </c>
    </row>
    <row r="508" spans="16:41">
      <c r="P508" s="6"/>
      <c r="AA508" s="6"/>
      <c r="AC508" s="69"/>
      <c r="AD508" s="74"/>
      <c r="AE508" s="56"/>
      <c r="AG508" s="6" t="e">
        <f t="shared" si="51"/>
        <v>#N/A</v>
      </c>
      <c r="AH508" s="75" t="e">
        <f t="shared" si="52"/>
        <v>#N/A</v>
      </c>
      <c r="AI508" s="75" t="e">
        <f t="shared" si="53"/>
        <v>#N/A</v>
      </c>
      <c r="AJ508" s="66" t="e">
        <f t="shared" si="54"/>
        <v>#N/A</v>
      </c>
      <c r="AN508" s="75" t="e">
        <f t="shared" si="55"/>
        <v>#N/A</v>
      </c>
      <c r="AO508" s="75" t="e">
        <f t="shared" si="56"/>
        <v>#N/A</v>
      </c>
    </row>
    <row r="509" spans="16:41">
      <c r="P509" s="6"/>
      <c r="AA509" s="6"/>
      <c r="AC509" s="69"/>
      <c r="AD509" s="74"/>
      <c r="AE509" s="56"/>
      <c r="AG509" s="6" t="e">
        <f t="shared" si="51"/>
        <v>#N/A</v>
      </c>
      <c r="AH509" s="75" t="e">
        <f t="shared" si="52"/>
        <v>#N/A</v>
      </c>
      <c r="AI509" s="75" t="e">
        <f t="shared" si="53"/>
        <v>#N/A</v>
      </c>
      <c r="AJ509" s="66" t="e">
        <f t="shared" si="54"/>
        <v>#N/A</v>
      </c>
      <c r="AN509" s="75" t="e">
        <f t="shared" si="55"/>
        <v>#N/A</v>
      </c>
      <c r="AO509" s="75" t="e">
        <f t="shared" si="56"/>
        <v>#N/A</v>
      </c>
    </row>
    <row r="510" spans="16:41">
      <c r="P510" s="6"/>
      <c r="AA510" s="6"/>
      <c r="AC510" s="69"/>
      <c r="AD510" s="74"/>
      <c r="AE510" s="56"/>
      <c r="AG510" s="6" t="e">
        <f t="shared" si="51"/>
        <v>#N/A</v>
      </c>
      <c r="AH510" s="75" t="e">
        <f t="shared" si="52"/>
        <v>#N/A</v>
      </c>
      <c r="AI510" s="75" t="e">
        <f t="shared" si="53"/>
        <v>#N/A</v>
      </c>
      <c r="AJ510" s="66" t="e">
        <f t="shared" si="54"/>
        <v>#N/A</v>
      </c>
      <c r="AN510" s="75" t="e">
        <f t="shared" si="55"/>
        <v>#N/A</v>
      </c>
      <c r="AO510" s="75" t="e">
        <f t="shared" si="56"/>
        <v>#N/A</v>
      </c>
    </row>
    <row r="511" spans="16:41">
      <c r="P511" s="6"/>
      <c r="AA511" s="6"/>
      <c r="AC511" s="69"/>
      <c r="AD511" s="74"/>
      <c r="AE511" s="56"/>
      <c r="AG511" s="6" t="e">
        <f t="shared" si="51"/>
        <v>#N/A</v>
      </c>
      <c r="AH511" s="75" t="e">
        <f t="shared" si="52"/>
        <v>#N/A</v>
      </c>
      <c r="AI511" s="75" t="e">
        <f t="shared" si="53"/>
        <v>#N/A</v>
      </c>
      <c r="AJ511" s="66" t="e">
        <f t="shared" si="54"/>
        <v>#N/A</v>
      </c>
      <c r="AN511" s="75" t="e">
        <f t="shared" si="55"/>
        <v>#N/A</v>
      </c>
      <c r="AO511" s="75" t="e">
        <f t="shared" si="56"/>
        <v>#N/A</v>
      </c>
    </row>
    <row r="512" spans="16:41">
      <c r="P512" s="6"/>
      <c r="AA512" s="6"/>
      <c r="AC512" s="69"/>
      <c r="AD512" s="74"/>
      <c r="AE512" s="56"/>
      <c r="AG512" s="6" t="e">
        <f t="shared" si="51"/>
        <v>#N/A</v>
      </c>
      <c r="AH512" s="75" t="e">
        <f t="shared" si="52"/>
        <v>#N/A</v>
      </c>
      <c r="AI512" s="75" t="e">
        <f t="shared" si="53"/>
        <v>#N/A</v>
      </c>
      <c r="AJ512" s="66" t="e">
        <f t="shared" si="54"/>
        <v>#N/A</v>
      </c>
      <c r="AN512" s="75" t="e">
        <f t="shared" si="55"/>
        <v>#N/A</v>
      </c>
      <c r="AO512" s="75" t="e">
        <f t="shared" si="56"/>
        <v>#N/A</v>
      </c>
    </row>
    <row r="513" spans="16:41">
      <c r="P513" s="6"/>
      <c r="AA513" s="6"/>
      <c r="AC513" s="69"/>
      <c r="AD513" s="74"/>
      <c r="AE513" s="56"/>
      <c r="AG513" s="6" t="e">
        <f t="shared" si="51"/>
        <v>#N/A</v>
      </c>
      <c r="AH513" s="75" t="e">
        <f t="shared" si="52"/>
        <v>#N/A</v>
      </c>
      <c r="AI513" s="75" t="e">
        <f t="shared" si="53"/>
        <v>#N/A</v>
      </c>
      <c r="AJ513" s="66" t="e">
        <f t="shared" si="54"/>
        <v>#N/A</v>
      </c>
      <c r="AN513" s="75" t="e">
        <f t="shared" si="55"/>
        <v>#N/A</v>
      </c>
      <c r="AO513" s="75" t="e">
        <f t="shared" si="56"/>
        <v>#N/A</v>
      </c>
    </row>
    <row r="514" spans="16:41">
      <c r="P514" s="6"/>
      <c r="AA514" s="6"/>
      <c r="AC514" s="69"/>
      <c r="AD514" s="74"/>
      <c r="AE514" s="56"/>
      <c r="AG514" s="6" t="e">
        <f t="shared" ref="AG514:AG577" si="57">IF($AC514="",NA(),AC514)</f>
        <v>#N/A</v>
      </c>
      <c r="AH514" s="75" t="e">
        <f t="shared" ref="AH514:AH577" si="58">IF($AK$1, AN514, NA())</f>
        <v>#N/A</v>
      </c>
      <c r="AI514" s="75" t="e">
        <f t="shared" ref="AI514:AI577" si="59">IF($AL$1, AN514, NA())</f>
        <v>#N/A</v>
      </c>
      <c r="AJ514" s="66" t="e">
        <f t="shared" ref="AJ514:AJ577" si="60">(AN514-AO514)*100</f>
        <v>#N/A</v>
      </c>
      <c r="AN514" s="75" t="e">
        <f t="shared" ref="AN514:AN577" si="61">IF($AC514="",NA(),AD514)</f>
        <v>#N/A</v>
      </c>
      <c r="AO514" s="75" t="e">
        <f t="shared" ref="AO514:AO577" si="62">IF($AC514="",NA(),AE514)</f>
        <v>#N/A</v>
      </c>
    </row>
    <row r="515" spans="16:41">
      <c r="P515" s="6"/>
      <c r="AA515" s="6"/>
      <c r="AC515" s="69"/>
      <c r="AD515" s="74"/>
      <c r="AE515" s="56"/>
      <c r="AG515" s="6" t="e">
        <f t="shared" si="57"/>
        <v>#N/A</v>
      </c>
      <c r="AH515" s="75" t="e">
        <f t="shared" si="58"/>
        <v>#N/A</v>
      </c>
      <c r="AI515" s="75" t="e">
        <f t="shared" si="59"/>
        <v>#N/A</v>
      </c>
      <c r="AJ515" s="66" t="e">
        <f t="shared" si="60"/>
        <v>#N/A</v>
      </c>
      <c r="AN515" s="75" t="e">
        <f t="shared" si="61"/>
        <v>#N/A</v>
      </c>
      <c r="AO515" s="75" t="e">
        <f t="shared" si="62"/>
        <v>#N/A</v>
      </c>
    </row>
    <row r="516" spans="16:41">
      <c r="P516" s="6"/>
      <c r="AA516" s="6"/>
      <c r="AC516" s="69"/>
      <c r="AD516" s="74"/>
      <c r="AE516" s="56"/>
      <c r="AG516" s="6" t="e">
        <f t="shared" si="57"/>
        <v>#N/A</v>
      </c>
      <c r="AH516" s="75" t="e">
        <f t="shared" si="58"/>
        <v>#N/A</v>
      </c>
      <c r="AI516" s="75" t="e">
        <f t="shared" si="59"/>
        <v>#N/A</v>
      </c>
      <c r="AJ516" s="66" t="e">
        <f t="shared" si="60"/>
        <v>#N/A</v>
      </c>
      <c r="AN516" s="75" t="e">
        <f t="shared" si="61"/>
        <v>#N/A</v>
      </c>
      <c r="AO516" s="75" t="e">
        <f t="shared" si="62"/>
        <v>#N/A</v>
      </c>
    </row>
    <row r="517" spans="16:41">
      <c r="P517" s="6"/>
      <c r="AA517" s="6"/>
      <c r="AC517" s="69"/>
      <c r="AD517" s="74"/>
      <c r="AE517" s="56"/>
      <c r="AG517" s="6" t="e">
        <f t="shared" si="57"/>
        <v>#N/A</v>
      </c>
      <c r="AH517" s="75" t="e">
        <f t="shared" si="58"/>
        <v>#N/A</v>
      </c>
      <c r="AI517" s="75" t="e">
        <f t="shared" si="59"/>
        <v>#N/A</v>
      </c>
      <c r="AJ517" s="66" t="e">
        <f t="shared" si="60"/>
        <v>#N/A</v>
      </c>
      <c r="AN517" s="75" t="e">
        <f t="shared" si="61"/>
        <v>#N/A</v>
      </c>
      <c r="AO517" s="75" t="e">
        <f t="shared" si="62"/>
        <v>#N/A</v>
      </c>
    </row>
    <row r="518" spans="16:41">
      <c r="P518" s="6"/>
      <c r="AA518" s="6"/>
      <c r="AC518" s="69"/>
      <c r="AD518" s="74"/>
      <c r="AE518" s="56"/>
      <c r="AG518" s="6" t="e">
        <f t="shared" si="57"/>
        <v>#N/A</v>
      </c>
      <c r="AH518" s="75" t="e">
        <f t="shared" si="58"/>
        <v>#N/A</v>
      </c>
      <c r="AI518" s="75" t="e">
        <f t="shared" si="59"/>
        <v>#N/A</v>
      </c>
      <c r="AJ518" s="66" t="e">
        <f t="shared" si="60"/>
        <v>#N/A</v>
      </c>
      <c r="AN518" s="75" t="e">
        <f t="shared" si="61"/>
        <v>#N/A</v>
      </c>
      <c r="AO518" s="75" t="e">
        <f t="shared" si="62"/>
        <v>#N/A</v>
      </c>
    </row>
    <row r="519" spans="16:41">
      <c r="P519" s="6"/>
      <c r="AA519" s="6"/>
      <c r="AC519" s="69"/>
      <c r="AD519" s="74"/>
      <c r="AE519" s="56"/>
      <c r="AG519" s="6" t="e">
        <f t="shared" si="57"/>
        <v>#N/A</v>
      </c>
      <c r="AH519" s="75" t="e">
        <f t="shared" si="58"/>
        <v>#N/A</v>
      </c>
      <c r="AI519" s="75" t="e">
        <f t="shared" si="59"/>
        <v>#N/A</v>
      </c>
      <c r="AJ519" s="66" t="e">
        <f t="shared" si="60"/>
        <v>#N/A</v>
      </c>
      <c r="AN519" s="75" t="e">
        <f t="shared" si="61"/>
        <v>#N/A</v>
      </c>
      <c r="AO519" s="75" t="e">
        <f t="shared" si="62"/>
        <v>#N/A</v>
      </c>
    </row>
    <row r="520" spans="16:41">
      <c r="P520" s="6"/>
      <c r="AA520" s="6"/>
      <c r="AC520" s="69"/>
      <c r="AD520" s="74"/>
      <c r="AE520" s="56"/>
      <c r="AG520" s="6" t="e">
        <f t="shared" si="57"/>
        <v>#N/A</v>
      </c>
      <c r="AH520" s="75" t="e">
        <f t="shared" si="58"/>
        <v>#N/A</v>
      </c>
      <c r="AI520" s="75" t="e">
        <f t="shared" si="59"/>
        <v>#N/A</v>
      </c>
      <c r="AJ520" s="66" t="e">
        <f t="shared" si="60"/>
        <v>#N/A</v>
      </c>
      <c r="AN520" s="75" t="e">
        <f t="shared" si="61"/>
        <v>#N/A</v>
      </c>
      <c r="AO520" s="75" t="e">
        <f t="shared" si="62"/>
        <v>#N/A</v>
      </c>
    </row>
    <row r="521" spans="16:41">
      <c r="P521" s="6"/>
      <c r="AA521" s="6"/>
      <c r="AC521" s="69"/>
      <c r="AD521" s="74"/>
      <c r="AE521" s="56"/>
      <c r="AG521" s="6" t="e">
        <f t="shared" si="57"/>
        <v>#N/A</v>
      </c>
      <c r="AH521" s="75" t="e">
        <f t="shared" si="58"/>
        <v>#N/A</v>
      </c>
      <c r="AI521" s="75" t="e">
        <f t="shared" si="59"/>
        <v>#N/A</v>
      </c>
      <c r="AJ521" s="66" t="e">
        <f t="shared" si="60"/>
        <v>#N/A</v>
      </c>
      <c r="AN521" s="75" t="e">
        <f t="shared" si="61"/>
        <v>#N/A</v>
      </c>
      <c r="AO521" s="75" t="e">
        <f t="shared" si="62"/>
        <v>#N/A</v>
      </c>
    </row>
    <row r="522" spans="16:41">
      <c r="P522" s="6"/>
      <c r="AA522" s="6"/>
      <c r="AC522" s="69"/>
      <c r="AD522" s="74"/>
      <c r="AE522" s="56"/>
      <c r="AG522" s="6" t="e">
        <f t="shared" si="57"/>
        <v>#N/A</v>
      </c>
      <c r="AH522" s="75" t="e">
        <f t="shared" si="58"/>
        <v>#N/A</v>
      </c>
      <c r="AI522" s="75" t="e">
        <f t="shared" si="59"/>
        <v>#N/A</v>
      </c>
      <c r="AJ522" s="66" t="e">
        <f t="shared" si="60"/>
        <v>#N/A</v>
      </c>
      <c r="AN522" s="75" t="e">
        <f t="shared" si="61"/>
        <v>#N/A</v>
      </c>
      <c r="AO522" s="75" t="e">
        <f t="shared" si="62"/>
        <v>#N/A</v>
      </c>
    </row>
    <row r="523" spans="16:41">
      <c r="P523" s="6"/>
      <c r="AA523" s="6"/>
      <c r="AC523" s="69"/>
      <c r="AD523" s="74"/>
      <c r="AE523" s="56"/>
      <c r="AG523" s="6" t="e">
        <f t="shared" si="57"/>
        <v>#N/A</v>
      </c>
      <c r="AH523" s="75" t="e">
        <f t="shared" si="58"/>
        <v>#N/A</v>
      </c>
      <c r="AI523" s="75" t="e">
        <f t="shared" si="59"/>
        <v>#N/A</v>
      </c>
      <c r="AJ523" s="66" t="e">
        <f t="shared" si="60"/>
        <v>#N/A</v>
      </c>
      <c r="AN523" s="75" t="e">
        <f t="shared" si="61"/>
        <v>#N/A</v>
      </c>
      <c r="AO523" s="75" t="e">
        <f t="shared" si="62"/>
        <v>#N/A</v>
      </c>
    </row>
    <row r="524" spans="16:41">
      <c r="P524" s="6"/>
      <c r="AA524" s="6"/>
      <c r="AC524" s="69"/>
      <c r="AD524" s="74"/>
      <c r="AE524" s="56"/>
      <c r="AG524" s="6" t="e">
        <f t="shared" si="57"/>
        <v>#N/A</v>
      </c>
      <c r="AH524" s="75" t="e">
        <f t="shared" si="58"/>
        <v>#N/A</v>
      </c>
      <c r="AI524" s="75" t="e">
        <f t="shared" si="59"/>
        <v>#N/A</v>
      </c>
      <c r="AJ524" s="66" t="e">
        <f t="shared" si="60"/>
        <v>#N/A</v>
      </c>
      <c r="AN524" s="75" t="e">
        <f t="shared" si="61"/>
        <v>#N/A</v>
      </c>
      <c r="AO524" s="75" t="e">
        <f t="shared" si="62"/>
        <v>#N/A</v>
      </c>
    </row>
    <row r="525" spans="16:41">
      <c r="P525" s="6"/>
      <c r="AA525" s="6"/>
      <c r="AC525" s="69"/>
      <c r="AD525" s="74"/>
      <c r="AE525" s="56"/>
      <c r="AG525" s="6" t="e">
        <f t="shared" si="57"/>
        <v>#N/A</v>
      </c>
      <c r="AH525" s="75" t="e">
        <f t="shared" si="58"/>
        <v>#N/A</v>
      </c>
      <c r="AI525" s="75" t="e">
        <f t="shared" si="59"/>
        <v>#N/A</v>
      </c>
      <c r="AJ525" s="66" t="e">
        <f t="shared" si="60"/>
        <v>#N/A</v>
      </c>
      <c r="AN525" s="75" t="e">
        <f t="shared" si="61"/>
        <v>#N/A</v>
      </c>
      <c r="AO525" s="75" t="e">
        <f t="shared" si="62"/>
        <v>#N/A</v>
      </c>
    </row>
    <row r="526" spans="16:41">
      <c r="P526" s="6"/>
      <c r="AA526" s="6"/>
      <c r="AC526" s="69"/>
      <c r="AD526" s="74"/>
      <c r="AE526" s="56"/>
      <c r="AG526" s="6" t="e">
        <f t="shared" si="57"/>
        <v>#N/A</v>
      </c>
      <c r="AH526" s="75" t="e">
        <f t="shared" si="58"/>
        <v>#N/A</v>
      </c>
      <c r="AI526" s="75" t="e">
        <f t="shared" si="59"/>
        <v>#N/A</v>
      </c>
      <c r="AJ526" s="66" t="e">
        <f t="shared" si="60"/>
        <v>#N/A</v>
      </c>
      <c r="AN526" s="75" t="e">
        <f t="shared" si="61"/>
        <v>#N/A</v>
      </c>
      <c r="AO526" s="75" t="e">
        <f t="shared" si="62"/>
        <v>#N/A</v>
      </c>
    </row>
    <row r="527" spans="16:41">
      <c r="P527" s="6"/>
      <c r="AA527" s="6"/>
      <c r="AC527" s="69"/>
      <c r="AD527" s="74"/>
      <c r="AE527" s="56"/>
      <c r="AG527" s="6" t="e">
        <f t="shared" si="57"/>
        <v>#N/A</v>
      </c>
      <c r="AH527" s="75" t="e">
        <f t="shared" si="58"/>
        <v>#N/A</v>
      </c>
      <c r="AI527" s="75" t="e">
        <f t="shared" si="59"/>
        <v>#N/A</v>
      </c>
      <c r="AJ527" s="66" t="e">
        <f t="shared" si="60"/>
        <v>#N/A</v>
      </c>
      <c r="AN527" s="75" t="e">
        <f t="shared" si="61"/>
        <v>#N/A</v>
      </c>
      <c r="AO527" s="75" t="e">
        <f t="shared" si="62"/>
        <v>#N/A</v>
      </c>
    </row>
    <row r="528" spans="16:41">
      <c r="P528" s="6"/>
      <c r="AA528" s="6"/>
      <c r="AC528" s="69"/>
      <c r="AD528" s="74"/>
      <c r="AE528" s="56"/>
      <c r="AG528" s="6" t="e">
        <f t="shared" si="57"/>
        <v>#N/A</v>
      </c>
      <c r="AH528" s="75" t="e">
        <f t="shared" si="58"/>
        <v>#N/A</v>
      </c>
      <c r="AI528" s="75" t="e">
        <f t="shared" si="59"/>
        <v>#N/A</v>
      </c>
      <c r="AJ528" s="66" t="e">
        <f t="shared" si="60"/>
        <v>#N/A</v>
      </c>
      <c r="AN528" s="75" t="e">
        <f t="shared" si="61"/>
        <v>#N/A</v>
      </c>
      <c r="AO528" s="75" t="e">
        <f t="shared" si="62"/>
        <v>#N/A</v>
      </c>
    </row>
    <row r="529" spans="16:41">
      <c r="P529" s="6"/>
      <c r="AA529" s="6"/>
      <c r="AC529" s="69"/>
      <c r="AD529" s="74"/>
      <c r="AE529" s="56"/>
      <c r="AG529" s="6" t="e">
        <f t="shared" si="57"/>
        <v>#N/A</v>
      </c>
      <c r="AH529" s="75" t="e">
        <f t="shared" si="58"/>
        <v>#N/A</v>
      </c>
      <c r="AI529" s="75" t="e">
        <f t="shared" si="59"/>
        <v>#N/A</v>
      </c>
      <c r="AJ529" s="66" t="e">
        <f t="shared" si="60"/>
        <v>#N/A</v>
      </c>
      <c r="AN529" s="75" t="e">
        <f t="shared" si="61"/>
        <v>#N/A</v>
      </c>
      <c r="AO529" s="75" t="e">
        <f t="shared" si="62"/>
        <v>#N/A</v>
      </c>
    </row>
    <row r="530" spans="16:41">
      <c r="P530" s="6"/>
      <c r="AA530" s="6"/>
      <c r="AC530" s="69"/>
      <c r="AD530" s="74"/>
      <c r="AE530" s="56"/>
      <c r="AG530" s="6" t="e">
        <f t="shared" si="57"/>
        <v>#N/A</v>
      </c>
      <c r="AH530" s="75" t="e">
        <f t="shared" si="58"/>
        <v>#N/A</v>
      </c>
      <c r="AI530" s="75" t="e">
        <f t="shared" si="59"/>
        <v>#N/A</v>
      </c>
      <c r="AJ530" s="66" t="e">
        <f t="shared" si="60"/>
        <v>#N/A</v>
      </c>
      <c r="AN530" s="75" t="e">
        <f t="shared" si="61"/>
        <v>#N/A</v>
      </c>
      <c r="AO530" s="75" t="e">
        <f t="shared" si="62"/>
        <v>#N/A</v>
      </c>
    </row>
    <row r="531" spans="16:41">
      <c r="P531" s="6"/>
      <c r="AA531" s="6"/>
      <c r="AC531" s="69"/>
      <c r="AD531" s="74"/>
      <c r="AE531" s="56"/>
      <c r="AG531" s="6" t="e">
        <f t="shared" si="57"/>
        <v>#N/A</v>
      </c>
      <c r="AH531" s="75" t="e">
        <f t="shared" si="58"/>
        <v>#N/A</v>
      </c>
      <c r="AI531" s="75" t="e">
        <f t="shared" si="59"/>
        <v>#N/A</v>
      </c>
      <c r="AJ531" s="66" t="e">
        <f t="shared" si="60"/>
        <v>#N/A</v>
      </c>
      <c r="AN531" s="75" t="e">
        <f t="shared" si="61"/>
        <v>#N/A</v>
      </c>
      <c r="AO531" s="75" t="e">
        <f t="shared" si="62"/>
        <v>#N/A</v>
      </c>
    </row>
    <row r="532" spans="16:41">
      <c r="P532" s="6"/>
      <c r="AA532" s="6"/>
      <c r="AC532" s="69"/>
      <c r="AD532" s="74"/>
      <c r="AE532" s="56"/>
      <c r="AG532" s="6" t="e">
        <f t="shared" si="57"/>
        <v>#N/A</v>
      </c>
      <c r="AH532" s="75" t="e">
        <f t="shared" si="58"/>
        <v>#N/A</v>
      </c>
      <c r="AI532" s="75" t="e">
        <f t="shared" si="59"/>
        <v>#N/A</v>
      </c>
      <c r="AJ532" s="66" t="e">
        <f t="shared" si="60"/>
        <v>#N/A</v>
      </c>
      <c r="AN532" s="75" t="e">
        <f t="shared" si="61"/>
        <v>#N/A</v>
      </c>
      <c r="AO532" s="75" t="e">
        <f t="shared" si="62"/>
        <v>#N/A</v>
      </c>
    </row>
    <row r="533" spans="16:41">
      <c r="P533" s="6"/>
      <c r="AA533" s="6"/>
      <c r="AC533" s="69"/>
      <c r="AD533" s="74"/>
      <c r="AE533" s="56"/>
      <c r="AG533" s="6" t="e">
        <f t="shared" si="57"/>
        <v>#N/A</v>
      </c>
      <c r="AH533" s="75" t="e">
        <f t="shared" si="58"/>
        <v>#N/A</v>
      </c>
      <c r="AI533" s="75" t="e">
        <f t="shared" si="59"/>
        <v>#N/A</v>
      </c>
      <c r="AJ533" s="66" t="e">
        <f t="shared" si="60"/>
        <v>#N/A</v>
      </c>
      <c r="AN533" s="75" t="e">
        <f t="shared" si="61"/>
        <v>#N/A</v>
      </c>
      <c r="AO533" s="75" t="e">
        <f t="shared" si="62"/>
        <v>#N/A</v>
      </c>
    </row>
    <row r="534" spans="16:41">
      <c r="P534" s="6"/>
      <c r="AA534" s="6"/>
      <c r="AC534" s="69"/>
      <c r="AD534" s="74"/>
      <c r="AE534" s="56"/>
      <c r="AG534" s="6" t="e">
        <f t="shared" si="57"/>
        <v>#N/A</v>
      </c>
      <c r="AH534" s="75" t="e">
        <f t="shared" si="58"/>
        <v>#N/A</v>
      </c>
      <c r="AI534" s="75" t="e">
        <f t="shared" si="59"/>
        <v>#N/A</v>
      </c>
      <c r="AJ534" s="66" t="e">
        <f t="shared" si="60"/>
        <v>#N/A</v>
      </c>
      <c r="AN534" s="75" t="e">
        <f t="shared" si="61"/>
        <v>#N/A</v>
      </c>
      <c r="AO534" s="75" t="e">
        <f t="shared" si="62"/>
        <v>#N/A</v>
      </c>
    </row>
    <row r="535" spans="16:41">
      <c r="P535" s="6"/>
      <c r="AA535" s="6"/>
      <c r="AC535" s="69"/>
      <c r="AD535" s="74"/>
      <c r="AE535" s="56"/>
      <c r="AG535" s="6" t="e">
        <f t="shared" si="57"/>
        <v>#N/A</v>
      </c>
      <c r="AH535" s="75" t="e">
        <f t="shared" si="58"/>
        <v>#N/A</v>
      </c>
      <c r="AI535" s="75" t="e">
        <f t="shared" si="59"/>
        <v>#N/A</v>
      </c>
      <c r="AJ535" s="66" t="e">
        <f t="shared" si="60"/>
        <v>#N/A</v>
      </c>
      <c r="AN535" s="75" t="e">
        <f t="shared" si="61"/>
        <v>#N/A</v>
      </c>
      <c r="AO535" s="75" t="e">
        <f t="shared" si="62"/>
        <v>#N/A</v>
      </c>
    </row>
    <row r="536" spans="16:41">
      <c r="P536" s="6"/>
      <c r="AA536" s="6"/>
      <c r="AC536" s="69"/>
      <c r="AD536" s="74"/>
      <c r="AE536" s="56"/>
      <c r="AG536" s="6" t="e">
        <f t="shared" si="57"/>
        <v>#N/A</v>
      </c>
      <c r="AH536" s="75" t="e">
        <f t="shared" si="58"/>
        <v>#N/A</v>
      </c>
      <c r="AI536" s="75" t="e">
        <f t="shared" si="59"/>
        <v>#N/A</v>
      </c>
      <c r="AJ536" s="66" t="e">
        <f t="shared" si="60"/>
        <v>#N/A</v>
      </c>
      <c r="AN536" s="75" t="e">
        <f t="shared" si="61"/>
        <v>#N/A</v>
      </c>
      <c r="AO536" s="75" t="e">
        <f t="shared" si="62"/>
        <v>#N/A</v>
      </c>
    </row>
    <row r="537" spans="16:41">
      <c r="P537" s="6"/>
      <c r="AA537" s="6"/>
      <c r="AC537" s="69"/>
      <c r="AD537" s="74"/>
      <c r="AE537" s="56"/>
      <c r="AG537" s="6" t="e">
        <f t="shared" si="57"/>
        <v>#N/A</v>
      </c>
      <c r="AH537" s="75" t="e">
        <f t="shared" si="58"/>
        <v>#N/A</v>
      </c>
      <c r="AI537" s="75" t="e">
        <f t="shared" si="59"/>
        <v>#N/A</v>
      </c>
      <c r="AJ537" s="66" t="e">
        <f t="shared" si="60"/>
        <v>#N/A</v>
      </c>
      <c r="AN537" s="75" t="e">
        <f t="shared" si="61"/>
        <v>#N/A</v>
      </c>
      <c r="AO537" s="75" t="e">
        <f t="shared" si="62"/>
        <v>#N/A</v>
      </c>
    </row>
    <row r="538" spans="16:41">
      <c r="P538" s="6"/>
      <c r="AA538" s="6"/>
      <c r="AC538" s="69"/>
      <c r="AD538" s="74"/>
      <c r="AE538" s="56"/>
      <c r="AG538" s="6" t="e">
        <f t="shared" si="57"/>
        <v>#N/A</v>
      </c>
      <c r="AH538" s="75" t="e">
        <f t="shared" si="58"/>
        <v>#N/A</v>
      </c>
      <c r="AI538" s="75" t="e">
        <f t="shared" si="59"/>
        <v>#N/A</v>
      </c>
      <c r="AJ538" s="66" t="e">
        <f t="shared" si="60"/>
        <v>#N/A</v>
      </c>
      <c r="AN538" s="75" t="e">
        <f t="shared" si="61"/>
        <v>#N/A</v>
      </c>
      <c r="AO538" s="75" t="e">
        <f t="shared" si="62"/>
        <v>#N/A</v>
      </c>
    </row>
    <row r="539" spans="16:41">
      <c r="P539" s="6"/>
      <c r="AA539" s="6"/>
      <c r="AC539" s="69"/>
      <c r="AD539" s="74"/>
      <c r="AE539" s="56"/>
      <c r="AG539" s="6" t="e">
        <f t="shared" si="57"/>
        <v>#N/A</v>
      </c>
      <c r="AH539" s="75" t="e">
        <f t="shared" si="58"/>
        <v>#N/A</v>
      </c>
      <c r="AI539" s="75" t="e">
        <f t="shared" si="59"/>
        <v>#N/A</v>
      </c>
      <c r="AJ539" s="66" t="e">
        <f t="shared" si="60"/>
        <v>#N/A</v>
      </c>
      <c r="AN539" s="75" t="e">
        <f t="shared" si="61"/>
        <v>#N/A</v>
      </c>
      <c r="AO539" s="75" t="e">
        <f t="shared" si="62"/>
        <v>#N/A</v>
      </c>
    </row>
    <row r="540" spans="16:41">
      <c r="P540" s="6"/>
      <c r="AA540" s="6"/>
      <c r="AC540" s="69"/>
      <c r="AD540" s="74"/>
      <c r="AE540" s="56"/>
      <c r="AG540" s="6" t="e">
        <f t="shared" si="57"/>
        <v>#N/A</v>
      </c>
      <c r="AH540" s="75" t="e">
        <f t="shared" si="58"/>
        <v>#N/A</v>
      </c>
      <c r="AI540" s="75" t="e">
        <f t="shared" si="59"/>
        <v>#N/A</v>
      </c>
      <c r="AJ540" s="66" t="e">
        <f t="shared" si="60"/>
        <v>#N/A</v>
      </c>
      <c r="AN540" s="75" t="e">
        <f t="shared" si="61"/>
        <v>#N/A</v>
      </c>
      <c r="AO540" s="75" t="e">
        <f t="shared" si="62"/>
        <v>#N/A</v>
      </c>
    </row>
    <row r="541" spans="16:41">
      <c r="P541" s="6"/>
      <c r="AA541" s="6"/>
      <c r="AC541" s="69"/>
      <c r="AD541" s="74"/>
      <c r="AE541" s="56"/>
      <c r="AG541" s="6" t="e">
        <f t="shared" si="57"/>
        <v>#N/A</v>
      </c>
      <c r="AH541" s="75" t="e">
        <f t="shared" si="58"/>
        <v>#N/A</v>
      </c>
      <c r="AI541" s="75" t="e">
        <f t="shared" si="59"/>
        <v>#N/A</v>
      </c>
      <c r="AJ541" s="66" t="e">
        <f t="shared" si="60"/>
        <v>#N/A</v>
      </c>
      <c r="AN541" s="75" t="e">
        <f t="shared" si="61"/>
        <v>#N/A</v>
      </c>
      <c r="AO541" s="75" t="e">
        <f t="shared" si="62"/>
        <v>#N/A</v>
      </c>
    </row>
    <row r="542" spans="16:41">
      <c r="P542" s="6"/>
      <c r="AA542" s="6"/>
      <c r="AC542" s="69"/>
      <c r="AD542" s="74"/>
      <c r="AE542" s="56"/>
      <c r="AG542" s="6" t="e">
        <f t="shared" si="57"/>
        <v>#N/A</v>
      </c>
      <c r="AH542" s="75" t="e">
        <f t="shared" si="58"/>
        <v>#N/A</v>
      </c>
      <c r="AI542" s="75" t="e">
        <f t="shared" si="59"/>
        <v>#N/A</v>
      </c>
      <c r="AJ542" s="66" t="e">
        <f t="shared" si="60"/>
        <v>#N/A</v>
      </c>
      <c r="AN542" s="75" t="e">
        <f t="shared" si="61"/>
        <v>#N/A</v>
      </c>
      <c r="AO542" s="75" t="e">
        <f t="shared" si="62"/>
        <v>#N/A</v>
      </c>
    </row>
    <row r="543" spans="16:41">
      <c r="P543" s="6"/>
      <c r="AA543" s="6"/>
      <c r="AC543" s="69"/>
      <c r="AD543" s="74"/>
      <c r="AE543" s="56"/>
      <c r="AG543" s="6" t="e">
        <f t="shared" si="57"/>
        <v>#N/A</v>
      </c>
      <c r="AH543" s="75" t="e">
        <f t="shared" si="58"/>
        <v>#N/A</v>
      </c>
      <c r="AI543" s="75" t="e">
        <f t="shared" si="59"/>
        <v>#N/A</v>
      </c>
      <c r="AJ543" s="66" t="e">
        <f t="shared" si="60"/>
        <v>#N/A</v>
      </c>
      <c r="AN543" s="75" t="e">
        <f t="shared" si="61"/>
        <v>#N/A</v>
      </c>
      <c r="AO543" s="75" t="e">
        <f t="shared" si="62"/>
        <v>#N/A</v>
      </c>
    </row>
    <row r="544" spans="16:41">
      <c r="P544" s="6"/>
      <c r="AA544" s="6"/>
      <c r="AC544" s="69"/>
      <c r="AD544" s="74"/>
      <c r="AE544" s="56"/>
      <c r="AG544" s="6" t="e">
        <f t="shared" si="57"/>
        <v>#N/A</v>
      </c>
      <c r="AH544" s="75" t="e">
        <f t="shared" si="58"/>
        <v>#N/A</v>
      </c>
      <c r="AI544" s="75" t="e">
        <f t="shared" si="59"/>
        <v>#N/A</v>
      </c>
      <c r="AJ544" s="66" t="e">
        <f t="shared" si="60"/>
        <v>#N/A</v>
      </c>
      <c r="AN544" s="75" t="e">
        <f t="shared" si="61"/>
        <v>#N/A</v>
      </c>
      <c r="AO544" s="75" t="e">
        <f t="shared" si="62"/>
        <v>#N/A</v>
      </c>
    </row>
    <row r="545" spans="16:41">
      <c r="P545" s="6"/>
      <c r="AA545" s="6"/>
      <c r="AC545" s="69"/>
      <c r="AD545" s="74"/>
      <c r="AE545" s="56"/>
      <c r="AG545" s="6" t="e">
        <f t="shared" si="57"/>
        <v>#N/A</v>
      </c>
      <c r="AH545" s="75" t="e">
        <f t="shared" si="58"/>
        <v>#N/A</v>
      </c>
      <c r="AI545" s="75" t="e">
        <f t="shared" si="59"/>
        <v>#N/A</v>
      </c>
      <c r="AJ545" s="66" t="e">
        <f t="shared" si="60"/>
        <v>#N/A</v>
      </c>
      <c r="AN545" s="75" t="e">
        <f t="shared" si="61"/>
        <v>#N/A</v>
      </c>
      <c r="AO545" s="75" t="e">
        <f t="shared" si="62"/>
        <v>#N/A</v>
      </c>
    </row>
    <row r="546" spans="16:41">
      <c r="P546" s="6"/>
      <c r="AA546" s="6"/>
      <c r="AC546" s="69"/>
      <c r="AD546" s="74"/>
      <c r="AE546" s="56"/>
      <c r="AG546" s="6" t="e">
        <f t="shared" si="57"/>
        <v>#N/A</v>
      </c>
      <c r="AH546" s="75" t="e">
        <f t="shared" si="58"/>
        <v>#N/A</v>
      </c>
      <c r="AI546" s="75" t="e">
        <f t="shared" si="59"/>
        <v>#N/A</v>
      </c>
      <c r="AJ546" s="66" t="e">
        <f t="shared" si="60"/>
        <v>#N/A</v>
      </c>
      <c r="AN546" s="75" t="e">
        <f t="shared" si="61"/>
        <v>#N/A</v>
      </c>
      <c r="AO546" s="75" t="e">
        <f t="shared" si="62"/>
        <v>#N/A</v>
      </c>
    </row>
    <row r="547" spans="16:41">
      <c r="P547" s="6"/>
      <c r="AA547" s="6"/>
      <c r="AC547" s="69"/>
      <c r="AD547" s="74"/>
      <c r="AE547" s="56"/>
      <c r="AG547" s="6" t="e">
        <f t="shared" si="57"/>
        <v>#N/A</v>
      </c>
      <c r="AH547" s="75" t="e">
        <f t="shared" si="58"/>
        <v>#N/A</v>
      </c>
      <c r="AI547" s="75" t="e">
        <f t="shared" si="59"/>
        <v>#N/A</v>
      </c>
      <c r="AJ547" s="66" t="e">
        <f t="shared" si="60"/>
        <v>#N/A</v>
      </c>
      <c r="AN547" s="75" t="e">
        <f t="shared" si="61"/>
        <v>#N/A</v>
      </c>
      <c r="AO547" s="75" t="e">
        <f t="shared" si="62"/>
        <v>#N/A</v>
      </c>
    </row>
    <row r="548" spans="16:41">
      <c r="P548" s="6"/>
      <c r="AA548" s="6"/>
      <c r="AC548" s="69"/>
      <c r="AD548" s="74"/>
      <c r="AE548" s="56"/>
      <c r="AG548" s="6" t="e">
        <f t="shared" si="57"/>
        <v>#N/A</v>
      </c>
      <c r="AH548" s="75" t="e">
        <f t="shared" si="58"/>
        <v>#N/A</v>
      </c>
      <c r="AI548" s="75" t="e">
        <f t="shared" si="59"/>
        <v>#N/A</v>
      </c>
      <c r="AJ548" s="66" t="e">
        <f t="shared" si="60"/>
        <v>#N/A</v>
      </c>
      <c r="AN548" s="75" t="e">
        <f t="shared" si="61"/>
        <v>#N/A</v>
      </c>
      <c r="AO548" s="75" t="e">
        <f t="shared" si="62"/>
        <v>#N/A</v>
      </c>
    </row>
    <row r="549" spans="16:41">
      <c r="P549" s="6"/>
      <c r="AA549" s="6"/>
      <c r="AC549" s="69"/>
      <c r="AD549" s="74"/>
      <c r="AE549" s="56"/>
      <c r="AG549" s="6" t="e">
        <f t="shared" si="57"/>
        <v>#N/A</v>
      </c>
      <c r="AH549" s="75" t="e">
        <f t="shared" si="58"/>
        <v>#N/A</v>
      </c>
      <c r="AI549" s="75" t="e">
        <f t="shared" si="59"/>
        <v>#N/A</v>
      </c>
      <c r="AJ549" s="66" t="e">
        <f t="shared" si="60"/>
        <v>#N/A</v>
      </c>
      <c r="AN549" s="75" t="e">
        <f t="shared" si="61"/>
        <v>#N/A</v>
      </c>
      <c r="AO549" s="75" t="e">
        <f t="shared" si="62"/>
        <v>#N/A</v>
      </c>
    </row>
    <row r="550" spans="16:41">
      <c r="P550" s="6"/>
      <c r="AA550" s="6"/>
      <c r="AC550" s="69"/>
      <c r="AD550" s="74"/>
      <c r="AE550" s="56"/>
      <c r="AG550" s="6" t="e">
        <f t="shared" si="57"/>
        <v>#N/A</v>
      </c>
      <c r="AH550" s="75" t="e">
        <f t="shared" si="58"/>
        <v>#N/A</v>
      </c>
      <c r="AI550" s="75" t="e">
        <f t="shared" si="59"/>
        <v>#N/A</v>
      </c>
      <c r="AJ550" s="66" t="e">
        <f t="shared" si="60"/>
        <v>#N/A</v>
      </c>
      <c r="AN550" s="75" t="e">
        <f t="shared" si="61"/>
        <v>#N/A</v>
      </c>
      <c r="AO550" s="75" t="e">
        <f t="shared" si="62"/>
        <v>#N/A</v>
      </c>
    </row>
    <row r="551" spans="16:41">
      <c r="P551" s="6"/>
      <c r="AA551" s="6"/>
      <c r="AC551" s="69"/>
      <c r="AD551" s="74"/>
      <c r="AE551" s="56"/>
      <c r="AG551" s="6" t="e">
        <f t="shared" si="57"/>
        <v>#N/A</v>
      </c>
      <c r="AH551" s="75" t="e">
        <f t="shared" si="58"/>
        <v>#N/A</v>
      </c>
      <c r="AI551" s="75" t="e">
        <f t="shared" si="59"/>
        <v>#N/A</v>
      </c>
      <c r="AJ551" s="66" t="e">
        <f t="shared" si="60"/>
        <v>#N/A</v>
      </c>
      <c r="AN551" s="75" t="e">
        <f t="shared" si="61"/>
        <v>#N/A</v>
      </c>
      <c r="AO551" s="75" t="e">
        <f t="shared" si="62"/>
        <v>#N/A</v>
      </c>
    </row>
    <row r="552" spans="16:41">
      <c r="P552" s="6"/>
      <c r="AA552" s="6"/>
      <c r="AC552" s="69"/>
      <c r="AD552" s="74"/>
      <c r="AE552" s="56"/>
      <c r="AG552" s="6" t="e">
        <f t="shared" si="57"/>
        <v>#N/A</v>
      </c>
      <c r="AH552" s="75" t="e">
        <f t="shared" si="58"/>
        <v>#N/A</v>
      </c>
      <c r="AI552" s="75" t="e">
        <f t="shared" si="59"/>
        <v>#N/A</v>
      </c>
      <c r="AJ552" s="66" t="e">
        <f t="shared" si="60"/>
        <v>#N/A</v>
      </c>
      <c r="AN552" s="75" t="e">
        <f t="shared" si="61"/>
        <v>#N/A</v>
      </c>
      <c r="AO552" s="75" t="e">
        <f t="shared" si="62"/>
        <v>#N/A</v>
      </c>
    </row>
    <row r="553" spans="16:41">
      <c r="P553" s="6"/>
      <c r="AA553" s="6"/>
      <c r="AC553" s="69"/>
      <c r="AD553" s="74"/>
      <c r="AE553" s="56"/>
      <c r="AG553" s="6" t="e">
        <f t="shared" si="57"/>
        <v>#N/A</v>
      </c>
      <c r="AH553" s="75" t="e">
        <f t="shared" si="58"/>
        <v>#N/A</v>
      </c>
      <c r="AI553" s="75" t="e">
        <f t="shared" si="59"/>
        <v>#N/A</v>
      </c>
      <c r="AJ553" s="66" t="e">
        <f t="shared" si="60"/>
        <v>#N/A</v>
      </c>
      <c r="AN553" s="75" t="e">
        <f t="shared" si="61"/>
        <v>#N/A</v>
      </c>
      <c r="AO553" s="75" t="e">
        <f t="shared" si="62"/>
        <v>#N/A</v>
      </c>
    </row>
    <row r="554" spans="16:41">
      <c r="P554" s="6"/>
      <c r="AA554" s="6"/>
      <c r="AC554" s="69"/>
      <c r="AD554" s="74"/>
      <c r="AE554" s="56"/>
      <c r="AG554" s="6" t="e">
        <f t="shared" si="57"/>
        <v>#N/A</v>
      </c>
      <c r="AH554" s="75" t="e">
        <f t="shared" si="58"/>
        <v>#N/A</v>
      </c>
      <c r="AI554" s="75" t="e">
        <f t="shared" si="59"/>
        <v>#N/A</v>
      </c>
      <c r="AJ554" s="66" t="e">
        <f t="shared" si="60"/>
        <v>#N/A</v>
      </c>
      <c r="AN554" s="75" t="e">
        <f t="shared" si="61"/>
        <v>#N/A</v>
      </c>
      <c r="AO554" s="75" t="e">
        <f t="shared" si="62"/>
        <v>#N/A</v>
      </c>
    </row>
    <row r="555" spans="16:41">
      <c r="P555" s="6"/>
      <c r="AA555" s="6"/>
      <c r="AC555" s="69"/>
      <c r="AD555" s="74"/>
      <c r="AE555" s="56"/>
      <c r="AG555" s="6" t="e">
        <f t="shared" si="57"/>
        <v>#N/A</v>
      </c>
      <c r="AH555" s="75" t="e">
        <f t="shared" si="58"/>
        <v>#N/A</v>
      </c>
      <c r="AI555" s="75" t="e">
        <f t="shared" si="59"/>
        <v>#N/A</v>
      </c>
      <c r="AJ555" s="66" t="e">
        <f t="shared" si="60"/>
        <v>#N/A</v>
      </c>
      <c r="AN555" s="75" t="e">
        <f t="shared" si="61"/>
        <v>#N/A</v>
      </c>
      <c r="AO555" s="75" t="e">
        <f t="shared" si="62"/>
        <v>#N/A</v>
      </c>
    </row>
    <row r="556" spans="16:41">
      <c r="P556" s="6"/>
      <c r="AA556" s="6"/>
      <c r="AC556" s="69"/>
      <c r="AD556" s="74"/>
      <c r="AE556" s="56"/>
      <c r="AG556" s="6" t="e">
        <f t="shared" si="57"/>
        <v>#N/A</v>
      </c>
      <c r="AH556" s="75" t="e">
        <f t="shared" si="58"/>
        <v>#N/A</v>
      </c>
      <c r="AI556" s="75" t="e">
        <f t="shared" si="59"/>
        <v>#N/A</v>
      </c>
      <c r="AJ556" s="66" t="e">
        <f t="shared" si="60"/>
        <v>#N/A</v>
      </c>
      <c r="AN556" s="75" t="e">
        <f t="shared" si="61"/>
        <v>#N/A</v>
      </c>
      <c r="AO556" s="75" t="e">
        <f t="shared" si="62"/>
        <v>#N/A</v>
      </c>
    </row>
    <row r="557" spans="16:41">
      <c r="P557" s="6"/>
      <c r="AA557" s="6"/>
      <c r="AC557" s="69"/>
      <c r="AD557" s="74"/>
      <c r="AE557" s="56"/>
      <c r="AG557" s="6" t="e">
        <f t="shared" si="57"/>
        <v>#N/A</v>
      </c>
      <c r="AH557" s="75" t="e">
        <f t="shared" si="58"/>
        <v>#N/A</v>
      </c>
      <c r="AI557" s="75" t="e">
        <f t="shared" si="59"/>
        <v>#N/A</v>
      </c>
      <c r="AJ557" s="66" t="e">
        <f t="shared" si="60"/>
        <v>#N/A</v>
      </c>
      <c r="AN557" s="75" t="e">
        <f t="shared" si="61"/>
        <v>#N/A</v>
      </c>
      <c r="AO557" s="75" t="e">
        <f t="shared" si="62"/>
        <v>#N/A</v>
      </c>
    </row>
    <row r="558" spans="16:41">
      <c r="P558" s="6"/>
      <c r="AA558" s="6"/>
      <c r="AC558" s="69"/>
      <c r="AD558" s="74"/>
      <c r="AE558" s="56"/>
      <c r="AG558" s="6" t="e">
        <f t="shared" si="57"/>
        <v>#N/A</v>
      </c>
      <c r="AH558" s="75" t="e">
        <f t="shared" si="58"/>
        <v>#N/A</v>
      </c>
      <c r="AI558" s="75" t="e">
        <f t="shared" si="59"/>
        <v>#N/A</v>
      </c>
      <c r="AJ558" s="66" t="e">
        <f t="shared" si="60"/>
        <v>#N/A</v>
      </c>
      <c r="AN558" s="75" t="e">
        <f t="shared" si="61"/>
        <v>#N/A</v>
      </c>
      <c r="AO558" s="75" t="e">
        <f t="shared" si="62"/>
        <v>#N/A</v>
      </c>
    </row>
    <row r="559" spans="16:41">
      <c r="P559" s="6"/>
      <c r="AA559" s="6"/>
      <c r="AC559" s="69"/>
      <c r="AD559" s="74"/>
      <c r="AE559" s="56"/>
      <c r="AG559" s="6" t="e">
        <f t="shared" si="57"/>
        <v>#N/A</v>
      </c>
      <c r="AH559" s="75" t="e">
        <f t="shared" si="58"/>
        <v>#N/A</v>
      </c>
      <c r="AI559" s="75" t="e">
        <f t="shared" si="59"/>
        <v>#N/A</v>
      </c>
      <c r="AJ559" s="66" t="e">
        <f t="shared" si="60"/>
        <v>#N/A</v>
      </c>
      <c r="AN559" s="75" t="e">
        <f t="shared" si="61"/>
        <v>#N/A</v>
      </c>
      <c r="AO559" s="75" t="e">
        <f t="shared" si="62"/>
        <v>#N/A</v>
      </c>
    </row>
    <row r="560" spans="16:41">
      <c r="P560" s="6"/>
      <c r="AA560" s="6"/>
      <c r="AC560" s="69"/>
      <c r="AD560" s="74"/>
      <c r="AE560" s="56"/>
      <c r="AG560" s="6" t="e">
        <f t="shared" si="57"/>
        <v>#N/A</v>
      </c>
      <c r="AH560" s="75" t="e">
        <f t="shared" si="58"/>
        <v>#N/A</v>
      </c>
      <c r="AI560" s="75" t="e">
        <f t="shared" si="59"/>
        <v>#N/A</v>
      </c>
      <c r="AJ560" s="66" t="e">
        <f t="shared" si="60"/>
        <v>#N/A</v>
      </c>
      <c r="AN560" s="75" t="e">
        <f t="shared" si="61"/>
        <v>#N/A</v>
      </c>
      <c r="AO560" s="75" t="e">
        <f t="shared" si="62"/>
        <v>#N/A</v>
      </c>
    </row>
    <row r="561" spans="16:41">
      <c r="P561" s="6"/>
      <c r="AA561" s="6"/>
      <c r="AC561" s="69"/>
      <c r="AD561" s="74"/>
      <c r="AE561" s="56"/>
      <c r="AG561" s="6" t="e">
        <f t="shared" si="57"/>
        <v>#N/A</v>
      </c>
      <c r="AH561" s="75" t="e">
        <f t="shared" si="58"/>
        <v>#N/A</v>
      </c>
      <c r="AI561" s="75" t="e">
        <f t="shared" si="59"/>
        <v>#N/A</v>
      </c>
      <c r="AJ561" s="66" t="e">
        <f t="shared" si="60"/>
        <v>#N/A</v>
      </c>
      <c r="AN561" s="75" t="e">
        <f t="shared" si="61"/>
        <v>#N/A</v>
      </c>
      <c r="AO561" s="75" t="e">
        <f t="shared" si="62"/>
        <v>#N/A</v>
      </c>
    </row>
    <row r="562" spans="16:41">
      <c r="P562" s="6"/>
      <c r="AA562" s="6"/>
      <c r="AC562" s="69"/>
      <c r="AD562" s="74"/>
      <c r="AE562" s="56"/>
      <c r="AG562" s="6" t="e">
        <f t="shared" si="57"/>
        <v>#N/A</v>
      </c>
      <c r="AH562" s="75" t="e">
        <f t="shared" si="58"/>
        <v>#N/A</v>
      </c>
      <c r="AI562" s="75" t="e">
        <f t="shared" si="59"/>
        <v>#N/A</v>
      </c>
      <c r="AJ562" s="66" t="e">
        <f t="shared" si="60"/>
        <v>#N/A</v>
      </c>
      <c r="AN562" s="75" t="e">
        <f t="shared" si="61"/>
        <v>#N/A</v>
      </c>
      <c r="AO562" s="75" t="e">
        <f t="shared" si="62"/>
        <v>#N/A</v>
      </c>
    </row>
    <row r="563" spans="16:41">
      <c r="P563" s="6"/>
      <c r="AA563" s="6"/>
      <c r="AC563" s="69"/>
      <c r="AD563" s="74"/>
      <c r="AE563" s="56"/>
      <c r="AG563" s="6" t="e">
        <f t="shared" si="57"/>
        <v>#N/A</v>
      </c>
      <c r="AH563" s="75" t="e">
        <f t="shared" si="58"/>
        <v>#N/A</v>
      </c>
      <c r="AI563" s="75" t="e">
        <f t="shared" si="59"/>
        <v>#N/A</v>
      </c>
      <c r="AJ563" s="66" t="e">
        <f t="shared" si="60"/>
        <v>#N/A</v>
      </c>
      <c r="AN563" s="75" t="e">
        <f t="shared" si="61"/>
        <v>#N/A</v>
      </c>
      <c r="AO563" s="75" t="e">
        <f t="shared" si="62"/>
        <v>#N/A</v>
      </c>
    </row>
    <row r="564" spans="16:41">
      <c r="P564" s="6"/>
      <c r="AA564" s="6"/>
      <c r="AC564" s="69"/>
      <c r="AD564" s="74"/>
      <c r="AE564" s="56"/>
      <c r="AG564" s="6" t="e">
        <f t="shared" si="57"/>
        <v>#N/A</v>
      </c>
      <c r="AH564" s="75" t="e">
        <f t="shared" si="58"/>
        <v>#N/A</v>
      </c>
      <c r="AI564" s="75" t="e">
        <f t="shared" si="59"/>
        <v>#N/A</v>
      </c>
      <c r="AJ564" s="66" t="e">
        <f t="shared" si="60"/>
        <v>#N/A</v>
      </c>
      <c r="AN564" s="75" t="e">
        <f t="shared" si="61"/>
        <v>#N/A</v>
      </c>
      <c r="AO564" s="75" t="e">
        <f t="shared" si="62"/>
        <v>#N/A</v>
      </c>
    </row>
    <row r="565" spans="16:41">
      <c r="P565" s="6"/>
      <c r="AA565" s="6"/>
      <c r="AC565" s="69"/>
      <c r="AD565" s="74"/>
      <c r="AE565" s="56"/>
      <c r="AG565" s="6" t="e">
        <f t="shared" si="57"/>
        <v>#N/A</v>
      </c>
      <c r="AH565" s="75" t="e">
        <f t="shared" si="58"/>
        <v>#N/A</v>
      </c>
      <c r="AI565" s="75" t="e">
        <f t="shared" si="59"/>
        <v>#N/A</v>
      </c>
      <c r="AJ565" s="66" t="e">
        <f t="shared" si="60"/>
        <v>#N/A</v>
      </c>
      <c r="AN565" s="75" t="e">
        <f t="shared" si="61"/>
        <v>#N/A</v>
      </c>
      <c r="AO565" s="75" t="e">
        <f t="shared" si="62"/>
        <v>#N/A</v>
      </c>
    </row>
    <row r="566" spans="16:41">
      <c r="P566" s="6"/>
      <c r="AA566" s="6"/>
      <c r="AC566" s="69"/>
      <c r="AD566" s="74"/>
      <c r="AE566" s="56"/>
      <c r="AG566" s="6" t="e">
        <f t="shared" si="57"/>
        <v>#N/A</v>
      </c>
      <c r="AH566" s="75" t="e">
        <f t="shared" si="58"/>
        <v>#N/A</v>
      </c>
      <c r="AI566" s="75" t="e">
        <f t="shared" si="59"/>
        <v>#N/A</v>
      </c>
      <c r="AJ566" s="66" t="e">
        <f t="shared" si="60"/>
        <v>#N/A</v>
      </c>
      <c r="AN566" s="75" t="e">
        <f t="shared" si="61"/>
        <v>#N/A</v>
      </c>
      <c r="AO566" s="75" t="e">
        <f t="shared" si="62"/>
        <v>#N/A</v>
      </c>
    </row>
    <row r="567" spans="16:41">
      <c r="P567" s="6"/>
      <c r="AA567" s="6"/>
      <c r="AC567" s="69"/>
      <c r="AD567" s="74"/>
      <c r="AE567" s="56"/>
      <c r="AG567" s="6" t="e">
        <f t="shared" si="57"/>
        <v>#N/A</v>
      </c>
      <c r="AH567" s="75" t="e">
        <f t="shared" si="58"/>
        <v>#N/A</v>
      </c>
      <c r="AI567" s="75" t="e">
        <f t="shared" si="59"/>
        <v>#N/A</v>
      </c>
      <c r="AJ567" s="66" t="e">
        <f t="shared" si="60"/>
        <v>#N/A</v>
      </c>
      <c r="AN567" s="75" t="e">
        <f t="shared" si="61"/>
        <v>#N/A</v>
      </c>
      <c r="AO567" s="75" t="e">
        <f t="shared" si="62"/>
        <v>#N/A</v>
      </c>
    </row>
    <row r="568" spans="16:41">
      <c r="P568" s="6"/>
      <c r="AA568" s="6"/>
      <c r="AC568" s="69"/>
      <c r="AD568" s="74"/>
      <c r="AE568" s="56"/>
      <c r="AG568" s="6" t="e">
        <f t="shared" si="57"/>
        <v>#N/A</v>
      </c>
      <c r="AH568" s="75" t="e">
        <f t="shared" si="58"/>
        <v>#N/A</v>
      </c>
      <c r="AI568" s="75" t="e">
        <f t="shared" si="59"/>
        <v>#N/A</v>
      </c>
      <c r="AJ568" s="66" t="e">
        <f t="shared" si="60"/>
        <v>#N/A</v>
      </c>
      <c r="AN568" s="75" t="e">
        <f t="shared" si="61"/>
        <v>#N/A</v>
      </c>
      <c r="AO568" s="75" t="e">
        <f t="shared" si="62"/>
        <v>#N/A</v>
      </c>
    </row>
    <row r="569" spans="16:41">
      <c r="P569" s="6"/>
      <c r="AA569" s="6"/>
      <c r="AC569" s="69"/>
      <c r="AD569" s="74"/>
      <c r="AE569" s="56"/>
      <c r="AG569" s="6" t="e">
        <f t="shared" si="57"/>
        <v>#N/A</v>
      </c>
      <c r="AH569" s="75" t="e">
        <f t="shared" si="58"/>
        <v>#N/A</v>
      </c>
      <c r="AI569" s="75" t="e">
        <f t="shared" si="59"/>
        <v>#N/A</v>
      </c>
      <c r="AJ569" s="66" t="e">
        <f t="shared" si="60"/>
        <v>#N/A</v>
      </c>
      <c r="AN569" s="75" t="e">
        <f t="shared" si="61"/>
        <v>#N/A</v>
      </c>
      <c r="AO569" s="75" t="e">
        <f t="shared" si="62"/>
        <v>#N/A</v>
      </c>
    </row>
    <row r="570" spans="16:41">
      <c r="P570" s="6"/>
      <c r="AA570" s="6"/>
      <c r="AC570" s="69"/>
      <c r="AD570" s="74"/>
      <c r="AE570" s="56"/>
      <c r="AG570" s="6" t="e">
        <f t="shared" si="57"/>
        <v>#N/A</v>
      </c>
      <c r="AH570" s="75" t="e">
        <f t="shared" si="58"/>
        <v>#N/A</v>
      </c>
      <c r="AI570" s="75" t="e">
        <f t="shared" si="59"/>
        <v>#N/A</v>
      </c>
      <c r="AJ570" s="66" t="e">
        <f t="shared" si="60"/>
        <v>#N/A</v>
      </c>
      <c r="AN570" s="75" t="e">
        <f t="shared" si="61"/>
        <v>#N/A</v>
      </c>
      <c r="AO570" s="75" t="e">
        <f t="shared" si="62"/>
        <v>#N/A</v>
      </c>
    </row>
    <row r="571" spans="16:41">
      <c r="P571" s="6"/>
      <c r="AA571" s="6"/>
      <c r="AC571" s="69"/>
      <c r="AD571" s="74"/>
      <c r="AE571" s="56"/>
      <c r="AG571" s="6" t="e">
        <f t="shared" si="57"/>
        <v>#N/A</v>
      </c>
      <c r="AH571" s="75" t="e">
        <f t="shared" si="58"/>
        <v>#N/A</v>
      </c>
      <c r="AI571" s="75" t="e">
        <f t="shared" si="59"/>
        <v>#N/A</v>
      </c>
      <c r="AJ571" s="66" t="e">
        <f t="shared" si="60"/>
        <v>#N/A</v>
      </c>
      <c r="AN571" s="75" t="e">
        <f t="shared" si="61"/>
        <v>#N/A</v>
      </c>
      <c r="AO571" s="75" t="e">
        <f t="shared" si="62"/>
        <v>#N/A</v>
      </c>
    </row>
    <row r="572" spans="16:41">
      <c r="P572" s="6"/>
      <c r="AA572" s="6"/>
      <c r="AC572" s="69"/>
      <c r="AD572" s="74"/>
      <c r="AE572" s="56"/>
      <c r="AG572" s="6" t="e">
        <f t="shared" si="57"/>
        <v>#N/A</v>
      </c>
      <c r="AH572" s="75" t="e">
        <f t="shared" si="58"/>
        <v>#N/A</v>
      </c>
      <c r="AI572" s="75" t="e">
        <f t="shared" si="59"/>
        <v>#N/A</v>
      </c>
      <c r="AJ572" s="66" t="e">
        <f t="shared" si="60"/>
        <v>#N/A</v>
      </c>
      <c r="AN572" s="75" t="e">
        <f t="shared" si="61"/>
        <v>#N/A</v>
      </c>
      <c r="AO572" s="75" t="e">
        <f t="shared" si="62"/>
        <v>#N/A</v>
      </c>
    </row>
    <row r="573" spans="16:41">
      <c r="P573" s="6"/>
      <c r="AA573" s="6"/>
      <c r="AC573" s="69"/>
      <c r="AD573" s="74"/>
      <c r="AE573" s="56"/>
      <c r="AG573" s="6" t="e">
        <f t="shared" si="57"/>
        <v>#N/A</v>
      </c>
      <c r="AH573" s="75" t="e">
        <f t="shared" si="58"/>
        <v>#N/A</v>
      </c>
      <c r="AI573" s="75" t="e">
        <f t="shared" si="59"/>
        <v>#N/A</v>
      </c>
      <c r="AJ573" s="66" t="e">
        <f t="shared" si="60"/>
        <v>#N/A</v>
      </c>
      <c r="AN573" s="75" t="e">
        <f t="shared" si="61"/>
        <v>#N/A</v>
      </c>
      <c r="AO573" s="75" t="e">
        <f t="shared" si="62"/>
        <v>#N/A</v>
      </c>
    </row>
    <row r="574" spans="16:41">
      <c r="P574" s="6"/>
      <c r="AA574" s="6"/>
      <c r="AC574" s="69"/>
      <c r="AD574" s="74"/>
      <c r="AE574" s="56"/>
      <c r="AG574" s="6" t="e">
        <f t="shared" si="57"/>
        <v>#N/A</v>
      </c>
      <c r="AH574" s="75" t="e">
        <f t="shared" si="58"/>
        <v>#N/A</v>
      </c>
      <c r="AI574" s="75" t="e">
        <f t="shared" si="59"/>
        <v>#N/A</v>
      </c>
      <c r="AJ574" s="66" t="e">
        <f t="shared" si="60"/>
        <v>#N/A</v>
      </c>
      <c r="AN574" s="75" t="e">
        <f t="shared" si="61"/>
        <v>#N/A</v>
      </c>
      <c r="AO574" s="75" t="e">
        <f t="shared" si="62"/>
        <v>#N/A</v>
      </c>
    </row>
    <row r="575" spans="16:41">
      <c r="P575" s="6"/>
      <c r="AA575" s="6"/>
      <c r="AC575" s="69"/>
      <c r="AD575" s="74"/>
      <c r="AE575" s="56"/>
      <c r="AG575" s="6" t="e">
        <f t="shared" si="57"/>
        <v>#N/A</v>
      </c>
      <c r="AH575" s="75" t="e">
        <f t="shared" si="58"/>
        <v>#N/A</v>
      </c>
      <c r="AI575" s="75" t="e">
        <f t="shared" si="59"/>
        <v>#N/A</v>
      </c>
      <c r="AJ575" s="66" t="e">
        <f t="shared" si="60"/>
        <v>#N/A</v>
      </c>
      <c r="AN575" s="75" t="e">
        <f t="shared" si="61"/>
        <v>#N/A</v>
      </c>
      <c r="AO575" s="75" t="e">
        <f t="shared" si="62"/>
        <v>#N/A</v>
      </c>
    </row>
    <row r="576" spans="16:41">
      <c r="P576" s="6"/>
      <c r="AA576" s="6"/>
      <c r="AC576" s="69"/>
      <c r="AD576" s="74"/>
      <c r="AE576" s="56"/>
      <c r="AG576" s="6" t="e">
        <f t="shared" si="57"/>
        <v>#N/A</v>
      </c>
      <c r="AH576" s="75" t="e">
        <f t="shared" si="58"/>
        <v>#N/A</v>
      </c>
      <c r="AI576" s="75" t="e">
        <f t="shared" si="59"/>
        <v>#N/A</v>
      </c>
      <c r="AJ576" s="66" t="e">
        <f t="shared" si="60"/>
        <v>#N/A</v>
      </c>
      <c r="AN576" s="75" t="e">
        <f t="shared" si="61"/>
        <v>#N/A</v>
      </c>
      <c r="AO576" s="75" t="e">
        <f t="shared" si="62"/>
        <v>#N/A</v>
      </c>
    </row>
    <row r="577" spans="16:41">
      <c r="P577" s="6"/>
      <c r="AA577" s="6"/>
      <c r="AC577" s="69"/>
      <c r="AD577" s="74"/>
      <c r="AE577" s="56"/>
      <c r="AG577" s="6" t="e">
        <f t="shared" si="57"/>
        <v>#N/A</v>
      </c>
      <c r="AH577" s="75" t="e">
        <f t="shared" si="58"/>
        <v>#N/A</v>
      </c>
      <c r="AI577" s="75" t="e">
        <f t="shared" si="59"/>
        <v>#N/A</v>
      </c>
      <c r="AJ577" s="66" t="e">
        <f t="shared" si="60"/>
        <v>#N/A</v>
      </c>
      <c r="AN577" s="75" t="e">
        <f t="shared" si="61"/>
        <v>#N/A</v>
      </c>
      <c r="AO577" s="75" t="e">
        <f t="shared" si="62"/>
        <v>#N/A</v>
      </c>
    </row>
    <row r="578" spans="16:41">
      <c r="P578" s="6"/>
      <c r="AA578" s="6"/>
      <c r="AC578" s="69"/>
      <c r="AD578" s="74"/>
      <c r="AE578" s="56"/>
      <c r="AG578" s="6" t="e">
        <f t="shared" ref="AG578:AG641" si="63">IF($AC578="",NA(),AC578)</f>
        <v>#N/A</v>
      </c>
      <c r="AH578" s="75" t="e">
        <f t="shared" ref="AH578:AH641" si="64">IF($AK$1, AN578, NA())</f>
        <v>#N/A</v>
      </c>
      <c r="AI578" s="75" t="e">
        <f t="shared" ref="AI578:AI641" si="65">IF($AL$1, AN578, NA())</f>
        <v>#N/A</v>
      </c>
      <c r="AJ578" s="66" t="e">
        <f t="shared" ref="AJ578:AJ641" si="66">(AN578-AO578)*100</f>
        <v>#N/A</v>
      </c>
      <c r="AN578" s="75" t="e">
        <f t="shared" ref="AN578:AN641" si="67">IF($AC578="",NA(),AD578)</f>
        <v>#N/A</v>
      </c>
      <c r="AO578" s="75" t="e">
        <f t="shared" ref="AO578:AO641" si="68">IF($AC578="",NA(),AE578)</f>
        <v>#N/A</v>
      </c>
    </row>
    <row r="579" spans="16:41">
      <c r="P579" s="6"/>
      <c r="AA579" s="6"/>
      <c r="AC579" s="69"/>
      <c r="AD579" s="74"/>
      <c r="AE579" s="56"/>
      <c r="AG579" s="6" t="e">
        <f t="shared" si="63"/>
        <v>#N/A</v>
      </c>
      <c r="AH579" s="75" t="e">
        <f t="shared" si="64"/>
        <v>#N/A</v>
      </c>
      <c r="AI579" s="75" t="e">
        <f t="shared" si="65"/>
        <v>#N/A</v>
      </c>
      <c r="AJ579" s="66" t="e">
        <f t="shared" si="66"/>
        <v>#N/A</v>
      </c>
      <c r="AN579" s="75" t="e">
        <f t="shared" si="67"/>
        <v>#N/A</v>
      </c>
      <c r="AO579" s="75" t="e">
        <f t="shared" si="68"/>
        <v>#N/A</v>
      </c>
    </row>
    <row r="580" spans="16:41">
      <c r="P580" s="6"/>
      <c r="AA580" s="6"/>
      <c r="AC580" s="69"/>
      <c r="AD580" s="74"/>
      <c r="AE580" s="56"/>
      <c r="AG580" s="6" t="e">
        <f t="shared" si="63"/>
        <v>#N/A</v>
      </c>
      <c r="AH580" s="75" t="e">
        <f t="shared" si="64"/>
        <v>#N/A</v>
      </c>
      <c r="AI580" s="75" t="e">
        <f t="shared" si="65"/>
        <v>#N/A</v>
      </c>
      <c r="AJ580" s="66" t="e">
        <f t="shared" si="66"/>
        <v>#N/A</v>
      </c>
      <c r="AN580" s="75" t="e">
        <f t="shared" si="67"/>
        <v>#N/A</v>
      </c>
      <c r="AO580" s="75" t="e">
        <f t="shared" si="68"/>
        <v>#N/A</v>
      </c>
    </row>
    <row r="581" spans="16:41">
      <c r="P581" s="6"/>
      <c r="AA581" s="6"/>
      <c r="AC581" s="69"/>
      <c r="AD581" s="74"/>
      <c r="AE581" s="56"/>
      <c r="AG581" s="6" t="e">
        <f t="shared" si="63"/>
        <v>#N/A</v>
      </c>
      <c r="AH581" s="75" t="e">
        <f t="shared" si="64"/>
        <v>#N/A</v>
      </c>
      <c r="AI581" s="75" t="e">
        <f t="shared" si="65"/>
        <v>#N/A</v>
      </c>
      <c r="AJ581" s="66" t="e">
        <f t="shared" si="66"/>
        <v>#N/A</v>
      </c>
      <c r="AN581" s="75" t="e">
        <f t="shared" si="67"/>
        <v>#N/A</v>
      </c>
      <c r="AO581" s="75" t="e">
        <f t="shared" si="68"/>
        <v>#N/A</v>
      </c>
    </row>
    <row r="582" spans="16:41">
      <c r="P582" s="6"/>
      <c r="AA582" s="6"/>
      <c r="AC582" s="69"/>
      <c r="AD582" s="74"/>
      <c r="AE582" s="56"/>
      <c r="AG582" s="6" t="e">
        <f t="shared" si="63"/>
        <v>#N/A</v>
      </c>
      <c r="AH582" s="75" t="e">
        <f t="shared" si="64"/>
        <v>#N/A</v>
      </c>
      <c r="AI582" s="75" t="e">
        <f t="shared" si="65"/>
        <v>#N/A</v>
      </c>
      <c r="AJ582" s="66" t="e">
        <f t="shared" si="66"/>
        <v>#N/A</v>
      </c>
      <c r="AN582" s="75" t="e">
        <f t="shared" si="67"/>
        <v>#N/A</v>
      </c>
      <c r="AO582" s="75" t="e">
        <f t="shared" si="68"/>
        <v>#N/A</v>
      </c>
    </row>
    <row r="583" spans="16:41">
      <c r="P583" s="6"/>
      <c r="AA583" s="6"/>
      <c r="AC583" s="69"/>
      <c r="AD583" s="74"/>
      <c r="AE583" s="56"/>
      <c r="AG583" s="6" t="e">
        <f t="shared" si="63"/>
        <v>#N/A</v>
      </c>
      <c r="AH583" s="75" t="e">
        <f t="shared" si="64"/>
        <v>#N/A</v>
      </c>
      <c r="AI583" s="75" t="e">
        <f t="shared" si="65"/>
        <v>#N/A</v>
      </c>
      <c r="AJ583" s="66" t="e">
        <f t="shared" si="66"/>
        <v>#N/A</v>
      </c>
      <c r="AN583" s="75" t="e">
        <f t="shared" si="67"/>
        <v>#N/A</v>
      </c>
      <c r="AO583" s="75" t="e">
        <f t="shared" si="68"/>
        <v>#N/A</v>
      </c>
    </row>
    <row r="584" spans="16:41">
      <c r="P584" s="6"/>
      <c r="AA584" s="6"/>
      <c r="AC584" s="69"/>
      <c r="AD584" s="74"/>
      <c r="AE584" s="56"/>
      <c r="AG584" s="6" t="e">
        <f t="shared" si="63"/>
        <v>#N/A</v>
      </c>
      <c r="AH584" s="75" t="e">
        <f t="shared" si="64"/>
        <v>#N/A</v>
      </c>
      <c r="AI584" s="75" t="e">
        <f t="shared" si="65"/>
        <v>#N/A</v>
      </c>
      <c r="AJ584" s="66" t="e">
        <f t="shared" si="66"/>
        <v>#N/A</v>
      </c>
      <c r="AN584" s="75" t="e">
        <f t="shared" si="67"/>
        <v>#N/A</v>
      </c>
      <c r="AO584" s="75" t="e">
        <f t="shared" si="68"/>
        <v>#N/A</v>
      </c>
    </row>
    <row r="585" spans="16:41">
      <c r="P585" s="6"/>
      <c r="AA585" s="6"/>
      <c r="AC585" s="69"/>
      <c r="AD585" s="74"/>
      <c r="AE585" s="56"/>
      <c r="AG585" s="6" t="e">
        <f t="shared" si="63"/>
        <v>#N/A</v>
      </c>
      <c r="AH585" s="75" t="e">
        <f t="shared" si="64"/>
        <v>#N/A</v>
      </c>
      <c r="AI585" s="75" t="e">
        <f t="shared" si="65"/>
        <v>#N/A</v>
      </c>
      <c r="AJ585" s="66" t="e">
        <f t="shared" si="66"/>
        <v>#N/A</v>
      </c>
      <c r="AN585" s="75" t="e">
        <f t="shared" si="67"/>
        <v>#N/A</v>
      </c>
      <c r="AO585" s="75" t="e">
        <f t="shared" si="68"/>
        <v>#N/A</v>
      </c>
    </row>
    <row r="586" spans="16:41">
      <c r="P586" s="6"/>
      <c r="AA586" s="6"/>
      <c r="AC586" s="69"/>
      <c r="AD586" s="74"/>
      <c r="AE586" s="56"/>
      <c r="AG586" s="6" t="e">
        <f t="shared" si="63"/>
        <v>#N/A</v>
      </c>
      <c r="AH586" s="75" t="e">
        <f t="shared" si="64"/>
        <v>#N/A</v>
      </c>
      <c r="AI586" s="75" t="e">
        <f t="shared" si="65"/>
        <v>#N/A</v>
      </c>
      <c r="AJ586" s="66" t="e">
        <f t="shared" si="66"/>
        <v>#N/A</v>
      </c>
      <c r="AN586" s="75" t="e">
        <f t="shared" si="67"/>
        <v>#N/A</v>
      </c>
      <c r="AO586" s="75" t="e">
        <f t="shared" si="68"/>
        <v>#N/A</v>
      </c>
    </row>
    <row r="587" spans="16:41">
      <c r="P587" s="6"/>
      <c r="AA587" s="6"/>
      <c r="AC587" s="69"/>
      <c r="AD587" s="74"/>
      <c r="AE587" s="56"/>
      <c r="AG587" s="6" t="e">
        <f t="shared" si="63"/>
        <v>#N/A</v>
      </c>
      <c r="AH587" s="75" t="e">
        <f t="shared" si="64"/>
        <v>#N/A</v>
      </c>
      <c r="AI587" s="75" t="e">
        <f t="shared" si="65"/>
        <v>#N/A</v>
      </c>
      <c r="AJ587" s="66" t="e">
        <f t="shared" si="66"/>
        <v>#N/A</v>
      </c>
      <c r="AN587" s="75" t="e">
        <f t="shared" si="67"/>
        <v>#N/A</v>
      </c>
      <c r="AO587" s="75" t="e">
        <f t="shared" si="68"/>
        <v>#N/A</v>
      </c>
    </row>
    <row r="588" spans="16:41">
      <c r="P588" s="6"/>
      <c r="AA588" s="6"/>
      <c r="AC588" s="69"/>
      <c r="AD588" s="74"/>
      <c r="AE588" s="56"/>
      <c r="AG588" s="6" t="e">
        <f t="shared" si="63"/>
        <v>#N/A</v>
      </c>
      <c r="AH588" s="75" t="e">
        <f t="shared" si="64"/>
        <v>#N/A</v>
      </c>
      <c r="AI588" s="75" t="e">
        <f t="shared" si="65"/>
        <v>#N/A</v>
      </c>
      <c r="AJ588" s="66" t="e">
        <f t="shared" si="66"/>
        <v>#N/A</v>
      </c>
      <c r="AN588" s="75" t="e">
        <f t="shared" si="67"/>
        <v>#N/A</v>
      </c>
      <c r="AO588" s="75" t="e">
        <f t="shared" si="68"/>
        <v>#N/A</v>
      </c>
    </row>
    <row r="589" spans="16:41">
      <c r="P589" s="6"/>
      <c r="AA589" s="6"/>
      <c r="AC589" s="69"/>
      <c r="AD589" s="74"/>
      <c r="AE589" s="56"/>
      <c r="AG589" s="6" t="e">
        <f t="shared" si="63"/>
        <v>#N/A</v>
      </c>
      <c r="AH589" s="75" t="e">
        <f t="shared" si="64"/>
        <v>#N/A</v>
      </c>
      <c r="AI589" s="75" t="e">
        <f t="shared" si="65"/>
        <v>#N/A</v>
      </c>
      <c r="AJ589" s="66" t="e">
        <f t="shared" si="66"/>
        <v>#N/A</v>
      </c>
      <c r="AN589" s="75" t="e">
        <f t="shared" si="67"/>
        <v>#N/A</v>
      </c>
      <c r="AO589" s="75" t="e">
        <f t="shared" si="68"/>
        <v>#N/A</v>
      </c>
    </row>
    <row r="590" spans="16:41">
      <c r="P590" s="6"/>
      <c r="AA590" s="6"/>
      <c r="AC590" s="69"/>
      <c r="AD590" s="74"/>
      <c r="AE590" s="56"/>
      <c r="AG590" s="6" t="e">
        <f t="shared" si="63"/>
        <v>#N/A</v>
      </c>
      <c r="AH590" s="75" t="e">
        <f t="shared" si="64"/>
        <v>#N/A</v>
      </c>
      <c r="AI590" s="75" t="e">
        <f t="shared" si="65"/>
        <v>#N/A</v>
      </c>
      <c r="AJ590" s="66" t="e">
        <f t="shared" si="66"/>
        <v>#N/A</v>
      </c>
      <c r="AN590" s="75" t="e">
        <f t="shared" si="67"/>
        <v>#N/A</v>
      </c>
      <c r="AO590" s="75" t="e">
        <f t="shared" si="68"/>
        <v>#N/A</v>
      </c>
    </row>
    <row r="591" spans="16:41">
      <c r="P591" s="6"/>
      <c r="AA591" s="6"/>
      <c r="AC591" s="69"/>
      <c r="AD591" s="74"/>
      <c r="AE591" s="56"/>
      <c r="AG591" s="6" t="e">
        <f t="shared" si="63"/>
        <v>#N/A</v>
      </c>
      <c r="AH591" s="75" t="e">
        <f t="shared" si="64"/>
        <v>#N/A</v>
      </c>
      <c r="AI591" s="75" t="e">
        <f t="shared" si="65"/>
        <v>#N/A</v>
      </c>
      <c r="AJ591" s="66" t="e">
        <f t="shared" si="66"/>
        <v>#N/A</v>
      </c>
      <c r="AN591" s="75" t="e">
        <f t="shared" si="67"/>
        <v>#N/A</v>
      </c>
      <c r="AO591" s="75" t="e">
        <f t="shared" si="68"/>
        <v>#N/A</v>
      </c>
    </row>
    <row r="592" spans="16:41">
      <c r="P592" s="6"/>
      <c r="AA592" s="6"/>
      <c r="AC592" s="69"/>
      <c r="AD592" s="74"/>
      <c r="AE592" s="56"/>
      <c r="AG592" s="6" t="e">
        <f t="shared" si="63"/>
        <v>#N/A</v>
      </c>
      <c r="AH592" s="75" t="e">
        <f t="shared" si="64"/>
        <v>#N/A</v>
      </c>
      <c r="AI592" s="75" t="e">
        <f t="shared" si="65"/>
        <v>#N/A</v>
      </c>
      <c r="AJ592" s="66" t="e">
        <f t="shared" si="66"/>
        <v>#N/A</v>
      </c>
      <c r="AN592" s="75" t="e">
        <f t="shared" si="67"/>
        <v>#N/A</v>
      </c>
      <c r="AO592" s="75" t="e">
        <f t="shared" si="68"/>
        <v>#N/A</v>
      </c>
    </row>
    <row r="593" spans="16:41">
      <c r="P593" s="6"/>
      <c r="AA593" s="6"/>
      <c r="AC593" s="69"/>
      <c r="AD593" s="74"/>
      <c r="AE593" s="56"/>
      <c r="AG593" s="6" t="e">
        <f t="shared" si="63"/>
        <v>#N/A</v>
      </c>
      <c r="AH593" s="75" t="e">
        <f t="shared" si="64"/>
        <v>#N/A</v>
      </c>
      <c r="AI593" s="75" t="e">
        <f t="shared" si="65"/>
        <v>#N/A</v>
      </c>
      <c r="AJ593" s="66" t="e">
        <f t="shared" si="66"/>
        <v>#N/A</v>
      </c>
      <c r="AN593" s="75" t="e">
        <f t="shared" si="67"/>
        <v>#N/A</v>
      </c>
      <c r="AO593" s="75" t="e">
        <f t="shared" si="68"/>
        <v>#N/A</v>
      </c>
    </row>
    <row r="594" spans="16:41">
      <c r="P594" s="6"/>
      <c r="AA594" s="6"/>
      <c r="AC594" s="69"/>
      <c r="AD594" s="74"/>
      <c r="AE594" s="56"/>
      <c r="AG594" s="6" t="e">
        <f t="shared" si="63"/>
        <v>#N/A</v>
      </c>
      <c r="AH594" s="75" t="e">
        <f t="shared" si="64"/>
        <v>#N/A</v>
      </c>
      <c r="AI594" s="75" t="e">
        <f t="shared" si="65"/>
        <v>#N/A</v>
      </c>
      <c r="AJ594" s="66" t="e">
        <f t="shared" si="66"/>
        <v>#N/A</v>
      </c>
      <c r="AN594" s="75" t="e">
        <f t="shared" si="67"/>
        <v>#N/A</v>
      </c>
      <c r="AO594" s="75" t="e">
        <f t="shared" si="68"/>
        <v>#N/A</v>
      </c>
    </row>
    <row r="595" spans="16:41">
      <c r="P595" s="6"/>
      <c r="AA595" s="6"/>
      <c r="AC595" s="69"/>
      <c r="AD595" s="74"/>
      <c r="AE595" s="56"/>
      <c r="AG595" s="6" t="e">
        <f t="shared" si="63"/>
        <v>#N/A</v>
      </c>
      <c r="AH595" s="75" t="e">
        <f t="shared" si="64"/>
        <v>#N/A</v>
      </c>
      <c r="AI595" s="75" t="e">
        <f t="shared" si="65"/>
        <v>#N/A</v>
      </c>
      <c r="AJ595" s="66" t="e">
        <f t="shared" si="66"/>
        <v>#N/A</v>
      </c>
      <c r="AN595" s="75" t="e">
        <f t="shared" si="67"/>
        <v>#N/A</v>
      </c>
      <c r="AO595" s="75" t="e">
        <f t="shared" si="68"/>
        <v>#N/A</v>
      </c>
    </row>
    <row r="596" spans="16:41">
      <c r="P596" s="6"/>
      <c r="AA596" s="6"/>
      <c r="AC596" s="69"/>
      <c r="AD596" s="74"/>
      <c r="AE596" s="56"/>
      <c r="AG596" s="6" t="e">
        <f t="shared" si="63"/>
        <v>#N/A</v>
      </c>
      <c r="AH596" s="75" t="e">
        <f t="shared" si="64"/>
        <v>#N/A</v>
      </c>
      <c r="AI596" s="75" t="e">
        <f t="shared" si="65"/>
        <v>#N/A</v>
      </c>
      <c r="AJ596" s="66" t="e">
        <f t="shared" si="66"/>
        <v>#N/A</v>
      </c>
      <c r="AN596" s="75" t="e">
        <f t="shared" si="67"/>
        <v>#N/A</v>
      </c>
      <c r="AO596" s="75" t="e">
        <f t="shared" si="68"/>
        <v>#N/A</v>
      </c>
    </row>
    <row r="597" spans="16:41">
      <c r="P597" s="6"/>
      <c r="AA597" s="6"/>
      <c r="AC597" s="69"/>
      <c r="AD597" s="74"/>
      <c r="AE597" s="56"/>
      <c r="AG597" s="6" t="e">
        <f t="shared" si="63"/>
        <v>#N/A</v>
      </c>
      <c r="AH597" s="75" t="e">
        <f t="shared" si="64"/>
        <v>#N/A</v>
      </c>
      <c r="AI597" s="75" t="e">
        <f t="shared" si="65"/>
        <v>#N/A</v>
      </c>
      <c r="AJ597" s="66" t="e">
        <f t="shared" si="66"/>
        <v>#N/A</v>
      </c>
      <c r="AN597" s="75" t="e">
        <f t="shared" si="67"/>
        <v>#N/A</v>
      </c>
      <c r="AO597" s="75" t="e">
        <f t="shared" si="68"/>
        <v>#N/A</v>
      </c>
    </row>
    <row r="598" spans="16:41">
      <c r="P598" s="6"/>
      <c r="AA598" s="6"/>
      <c r="AC598" s="69"/>
      <c r="AD598" s="74"/>
      <c r="AE598" s="56"/>
      <c r="AG598" s="6" t="e">
        <f t="shared" si="63"/>
        <v>#N/A</v>
      </c>
      <c r="AH598" s="75" t="e">
        <f t="shared" si="64"/>
        <v>#N/A</v>
      </c>
      <c r="AI598" s="75" t="e">
        <f t="shared" si="65"/>
        <v>#N/A</v>
      </c>
      <c r="AJ598" s="66" t="e">
        <f t="shared" si="66"/>
        <v>#N/A</v>
      </c>
      <c r="AN598" s="75" t="e">
        <f t="shared" si="67"/>
        <v>#N/A</v>
      </c>
      <c r="AO598" s="75" t="e">
        <f t="shared" si="68"/>
        <v>#N/A</v>
      </c>
    </row>
    <row r="599" spans="16:41">
      <c r="P599" s="6"/>
      <c r="AA599" s="6"/>
      <c r="AC599" s="69"/>
      <c r="AD599" s="74"/>
      <c r="AE599" s="56"/>
      <c r="AG599" s="6" t="e">
        <f t="shared" si="63"/>
        <v>#N/A</v>
      </c>
      <c r="AH599" s="75" t="e">
        <f t="shared" si="64"/>
        <v>#N/A</v>
      </c>
      <c r="AI599" s="75" t="e">
        <f t="shared" si="65"/>
        <v>#N/A</v>
      </c>
      <c r="AJ599" s="66" t="e">
        <f t="shared" si="66"/>
        <v>#N/A</v>
      </c>
      <c r="AN599" s="75" t="e">
        <f t="shared" si="67"/>
        <v>#N/A</v>
      </c>
      <c r="AO599" s="75" t="e">
        <f t="shared" si="68"/>
        <v>#N/A</v>
      </c>
    </row>
    <row r="600" spans="16:41">
      <c r="P600" s="6"/>
      <c r="AA600" s="6"/>
      <c r="AC600" s="69"/>
      <c r="AD600" s="74"/>
      <c r="AE600" s="56"/>
      <c r="AG600" s="6" t="e">
        <f t="shared" si="63"/>
        <v>#N/A</v>
      </c>
      <c r="AH600" s="75" t="e">
        <f t="shared" si="64"/>
        <v>#N/A</v>
      </c>
      <c r="AI600" s="75" t="e">
        <f t="shared" si="65"/>
        <v>#N/A</v>
      </c>
      <c r="AJ600" s="66" t="e">
        <f t="shared" si="66"/>
        <v>#N/A</v>
      </c>
      <c r="AN600" s="75" t="e">
        <f t="shared" si="67"/>
        <v>#N/A</v>
      </c>
      <c r="AO600" s="75" t="e">
        <f t="shared" si="68"/>
        <v>#N/A</v>
      </c>
    </row>
    <row r="601" spans="16:41">
      <c r="P601" s="6"/>
      <c r="AA601" s="6"/>
      <c r="AC601" s="69"/>
      <c r="AD601" s="74"/>
      <c r="AE601" s="56"/>
      <c r="AG601" s="6" t="e">
        <f t="shared" si="63"/>
        <v>#N/A</v>
      </c>
      <c r="AH601" s="75" t="e">
        <f t="shared" si="64"/>
        <v>#N/A</v>
      </c>
      <c r="AI601" s="75" t="e">
        <f t="shared" si="65"/>
        <v>#N/A</v>
      </c>
      <c r="AJ601" s="66" t="e">
        <f t="shared" si="66"/>
        <v>#N/A</v>
      </c>
      <c r="AN601" s="75" t="e">
        <f t="shared" si="67"/>
        <v>#N/A</v>
      </c>
      <c r="AO601" s="75" t="e">
        <f t="shared" si="68"/>
        <v>#N/A</v>
      </c>
    </row>
    <row r="602" spans="16:41">
      <c r="P602" s="6"/>
      <c r="AA602" s="6"/>
      <c r="AC602" s="69"/>
      <c r="AD602" s="74"/>
      <c r="AE602" s="56"/>
      <c r="AG602" s="6" t="e">
        <f t="shared" si="63"/>
        <v>#N/A</v>
      </c>
      <c r="AH602" s="75" t="e">
        <f t="shared" si="64"/>
        <v>#N/A</v>
      </c>
      <c r="AI602" s="75" t="e">
        <f t="shared" si="65"/>
        <v>#N/A</v>
      </c>
      <c r="AJ602" s="66" t="e">
        <f t="shared" si="66"/>
        <v>#N/A</v>
      </c>
      <c r="AN602" s="75" t="e">
        <f t="shared" si="67"/>
        <v>#N/A</v>
      </c>
      <c r="AO602" s="75" t="e">
        <f t="shared" si="68"/>
        <v>#N/A</v>
      </c>
    </row>
    <row r="603" spans="16:41">
      <c r="P603" s="6"/>
      <c r="AA603" s="6"/>
      <c r="AC603" s="69"/>
      <c r="AD603" s="74"/>
      <c r="AE603" s="56"/>
      <c r="AG603" s="6" t="e">
        <f t="shared" si="63"/>
        <v>#N/A</v>
      </c>
      <c r="AH603" s="75" t="e">
        <f t="shared" si="64"/>
        <v>#N/A</v>
      </c>
      <c r="AI603" s="75" t="e">
        <f t="shared" si="65"/>
        <v>#N/A</v>
      </c>
      <c r="AJ603" s="66" t="e">
        <f t="shared" si="66"/>
        <v>#N/A</v>
      </c>
      <c r="AN603" s="75" t="e">
        <f t="shared" si="67"/>
        <v>#N/A</v>
      </c>
      <c r="AO603" s="75" t="e">
        <f t="shared" si="68"/>
        <v>#N/A</v>
      </c>
    </row>
    <row r="604" spans="16:41">
      <c r="P604" s="6"/>
      <c r="AA604" s="6"/>
      <c r="AC604" s="69"/>
      <c r="AD604" s="74"/>
      <c r="AE604" s="56"/>
      <c r="AG604" s="6" t="e">
        <f t="shared" si="63"/>
        <v>#N/A</v>
      </c>
      <c r="AH604" s="75" t="e">
        <f t="shared" si="64"/>
        <v>#N/A</v>
      </c>
      <c r="AI604" s="75" t="e">
        <f t="shared" si="65"/>
        <v>#N/A</v>
      </c>
      <c r="AJ604" s="66" t="e">
        <f t="shared" si="66"/>
        <v>#N/A</v>
      </c>
      <c r="AN604" s="75" t="e">
        <f t="shared" si="67"/>
        <v>#N/A</v>
      </c>
      <c r="AO604" s="75" t="e">
        <f t="shared" si="68"/>
        <v>#N/A</v>
      </c>
    </row>
    <row r="605" spans="16:41">
      <c r="P605" s="6"/>
      <c r="AA605" s="6"/>
      <c r="AC605" s="69"/>
      <c r="AD605" s="74"/>
      <c r="AE605" s="56"/>
      <c r="AG605" s="6" t="e">
        <f t="shared" si="63"/>
        <v>#N/A</v>
      </c>
      <c r="AH605" s="75" t="e">
        <f t="shared" si="64"/>
        <v>#N/A</v>
      </c>
      <c r="AI605" s="75" t="e">
        <f t="shared" si="65"/>
        <v>#N/A</v>
      </c>
      <c r="AJ605" s="66" t="e">
        <f t="shared" si="66"/>
        <v>#N/A</v>
      </c>
      <c r="AN605" s="75" t="e">
        <f t="shared" si="67"/>
        <v>#N/A</v>
      </c>
      <c r="AO605" s="75" t="e">
        <f t="shared" si="68"/>
        <v>#N/A</v>
      </c>
    </row>
    <row r="606" spans="16:41">
      <c r="P606" s="6"/>
      <c r="AA606" s="6"/>
      <c r="AC606" s="69"/>
      <c r="AD606" s="74"/>
      <c r="AE606" s="56"/>
      <c r="AG606" s="6" t="e">
        <f t="shared" si="63"/>
        <v>#N/A</v>
      </c>
      <c r="AH606" s="75" t="e">
        <f t="shared" si="64"/>
        <v>#N/A</v>
      </c>
      <c r="AI606" s="75" t="e">
        <f t="shared" si="65"/>
        <v>#N/A</v>
      </c>
      <c r="AJ606" s="66" t="e">
        <f t="shared" si="66"/>
        <v>#N/A</v>
      </c>
      <c r="AN606" s="75" t="e">
        <f t="shared" si="67"/>
        <v>#N/A</v>
      </c>
      <c r="AO606" s="75" t="e">
        <f t="shared" si="68"/>
        <v>#N/A</v>
      </c>
    </row>
    <row r="607" spans="16:41">
      <c r="P607" s="6"/>
      <c r="AA607" s="6"/>
      <c r="AC607" s="69"/>
      <c r="AD607" s="74"/>
      <c r="AE607" s="56"/>
      <c r="AG607" s="6" t="e">
        <f t="shared" si="63"/>
        <v>#N/A</v>
      </c>
      <c r="AH607" s="75" t="e">
        <f t="shared" si="64"/>
        <v>#N/A</v>
      </c>
      <c r="AI607" s="75" t="e">
        <f t="shared" si="65"/>
        <v>#N/A</v>
      </c>
      <c r="AJ607" s="66" t="e">
        <f t="shared" si="66"/>
        <v>#N/A</v>
      </c>
      <c r="AN607" s="75" t="e">
        <f t="shared" si="67"/>
        <v>#N/A</v>
      </c>
      <c r="AO607" s="75" t="e">
        <f t="shared" si="68"/>
        <v>#N/A</v>
      </c>
    </row>
    <row r="608" spans="16:41">
      <c r="P608" s="6"/>
      <c r="AA608" s="6"/>
      <c r="AC608" s="69"/>
      <c r="AD608" s="74"/>
      <c r="AE608" s="56"/>
      <c r="AG608" s="6" t="e">
        <f t="shared" si="63"/>
        <v>#N/A</v>
      </c>
      <c r="AH608" s="75" t="e">
        <f t="shared" si="64"/>
        <v>#N/A</v>
      </c>
      <c r="AI608" s="75" t="e">
        <f t="shared" si="65"/>
        <v>#N/A</v>
      </c>
      <c r="AJ608" s="66" t="e">
        <f t="shared" si="66"/>
        <v>#N/A</v>
      </c>
      <c r="AN608" s="75" t="e">
        <f t="shared" si="67"/>
        <v>#N/A</v>
      </c>
      <c r="AO608" s="75" t="e">
        <f t="shared" si="68"/>
        <v>#N/A</v>
      </c>
    </row>
    <row r="609" spans="16:41">
      <c r="P609" s="6"/>
      <c r="AA609" s="6"/>
      <c r="AC609" s="69"/>
      <c r="AD609" s="74"/>
      <c r="AE609" s="56"/>
      <c r="AG609" s="6" t="e">
        <f t="shared" si="63"/>
        <v>#N/A</v>
      </c>
      <c r="AH609" s="75" t="e">
        <f t="shared" si="64"/>
        <v>#N/A</v>
      </c>
      <c r="AI609" s="75" t="e">
        <f t="shared" si="65"/>
        <v>#N/A</v>
      </c>
      <c r="AJ609" s="66" t="e">
        <f t="shared" si="66"/>
        <v>#N/A</v>
      </c>
      <c r="AN609" s="75" t="e">
        <f t="shared" si="67"/>
        <v>#N/A</v>
      </c>
      <c r="AO609" s="75" t="e">
        <f t="shared" si="68"/>
        <v>#N/A</v>
      </c>
    </row>
    <row r="610" spans="16:41">
      <c r="P610" s="6"/>
      <c r="AA610" s="6"/>
      <c r="AC610" s="69"/>
      <c r="AD610" s="74"/>
      <c r="AE610" s="56"/>
      <c r="AG610" s="6" t="e">
        <f t="shared" si="63"/>
        <v>#N/A</v>
      </c>
      <c r="AH610" s="75" t="e">
        <f t="shared" si="64"/>
        <v>#N/A</v>
      </c>
      <c r="AI610" s="75" t="e">
        <f t="shared" si="65"/>
        <v>#N/A</v>
      </c>
      <c r="AJ610" s="66" t="e">
        <f t="shared" si="66"/>
        <v>#N/A</v>
      </c>
      <c r="AN610" s="75" t="e">
        <f t="shared" si="67"/>
        <v>#N/A</v>
      </c>
      <c r="AO610" s="75" t="e">
        <f t="shared" si="68"/>
        <v>#N/A</v>
      </c>
    </row>
    <row r="611" spans="16:41">
      <c r="P611" s="6"/>
      <c r="AA611" s="6"/>
      <c r="AC611" s="69"/>
      <c r="AD611" s="74"/>
      <c r="AE611" s="56"/>
      <c r="AG611" s="6" t="e">
        <f t="shared" si="63"/>
        <v>#N/A</v>
      </c>
      <c r="AH611" s="75" t="e">
        <f t="shared" si="64"/>
        <v>#N/A</v>
      </c>
      <c r="AI611" s="75" t="e">
        <f t="shared" si="65"/>
        <v>#N/A</v>
      </c>
      <c r="AJ611" s="66" t="e">
        <f t="shared" si="66"/>
        <v>#N/A</v>
      </c>
      <c r="AN611" s="75" t="e">
        <f t="shared" si="67"/>
        <v>#N/A</v>
      </c>
      <c r="AO611" s="75" t="e">
        <f t="shared" si="68"/>
        <v>#N/A</v>
      </c>
    </row>
    <row r="612" spans="16:41">
      <c r="P612" s="6"/>
      <c r="AA612" s="6"/>
      <c r="AC612" s="69"/>
      <c r="AD612" s="74"/>
      <c r="AE612" s="56"/>
      <c r="AG612" s="6" t="e">
        <f t="shared" si="63"/>
        <v>#N/A</v>
      </c>
      <c r="AH612" s="75" t="e">
        <f t="shared" si="64"/>
        <v>#N/A</v>
      </c>
      <c r="AI612" s="75" t="e">
        <f t="shared" si="65"/>
        <v>#N/A</v>
      </c>
      <c r="AJ612" s="66" t="e">
        <f t="shared" si="66"/>
        <v>#N/A</v>
      </c>
      <c r="AN612" s="75" t="e">
        <f t="shared" si="67"/>
        <v>#N/A</v>
      </c>
      <c r="AO612" s="75" t="e">
        <f t="shared" si="68"/>
        <v>#N/A</v>
      </c>
    </row>
    <row r="613" spans="16:41">
      <c r="P613" s="6"/>
      <c r="AA613" s="6"/>
      <c r="AC613" s="69"/>
      <c r="AD613" s="74"/>
      <c r="AE613" s="56"/>
      <c r="AG613" s="6" t="e">
        <f t="shared" si="63"/>
        <v>#N/A</v>
      </c>
      <c r="AH613" s="75" t="e">
        <f t="shared" si="64"/>
        <v>#N/A</v>
      </c>
      <c r="AI613" s="75" t="e">
        <f t="shared" si="65"/>
        <v>#N/A</v>
      </c>
      <c r="AJ613" s="66" t="e">
        <f t="shared" si="66"/>
        <v>#N/A</v>
      </c>
      <c r="AN613" s="75" t="e">
        <f t="shared" si="67"/>
        <v>#N/A</v>
      </c>
      <c r="AO613" s="75" t="e">
        <f t="shared" si="68"/>
        <v>#N/A</v>
      </c>
    </row>
    <row r="614" spans="16:41">
      <c r="P614" s="6"/>
      <c r="AA614" s="6"/>
      <c r="AC614" s="69"/>
      <c r="AD614" s="74"/>
      <c r="AE614" s="56"/>
      <c r="AG614" s="6" t="e">
        <f t="shared" si="63"/>
        <v>#N/A</v>
      </c>
      <c r="AH614" s="75" t="e">
        <f t="shared" si="64"/>
        <v>#N/A</v>
      </c>
      <c r="AI614" s="75" t="e">
        <f t="shared" si="65"/>
        <v>#N/A</v>
      </c>
      <c r="AJ614" s="66" t="e">
        <f t="shared" si="66"/>
        <v>#N/A</v>
      </c>
      <c r="AN614" s="75" t="e">
        <f t="shared" si="67"/>
        <v>#N/A</v>
      </c>
      <c r="AO614" s="75" t="e">
        <f t="shared" si="68"/>
        <v>#N/A</v>
      </c>
    </row>
    <row r="615" spans="16:41">
      <c r="P615" s="6"/>
      <c r="AA615" s="6"/>
      <c r="AC615" s="69"/>
      <c r="AD615" s="74"/>
      <c r="AE615" s="56"/>
      <c r="AG615" s="6" t="e">
        <f t="shared" si="63"/>
        <v>#N/A</v>
      </c>
      <c r="AH615" s="75" t="e">
        <f t="shared" si="64"/>
        <v>#N/A</v>
      </c>
      <c r="AI615" s="75" t="e">
        <f t="shared" si="65"/>
        <v>#N/A</v>
      </c>
      <c r="AJ615" s="66" t="e">
        <f t="shared" si="66"/>
        <v>#N/A</v>
      </c>
      <c r="AN615" s="75" t="e">
        <f t="shared" si="67"/>
        <v>#N/A</v>
      </c>
      <c r="AO615" s="75" t="e">
        <f t="shared" si="68"/>
        <v>#N/A</v>
      </c>
    </row>
    <row r="616" spans="16:41">
      <c r="P616" s="6"/>
      <c r="AA616" s="6"/>
      <c r="AC616" s="69"/>
      <c r="AD616" s="74"/>
      <c r="AE616" s="56"/>
      <c r="AG616" s="6" t="e">
        <f t="shared" si="63"/>
        <v>#N/A</v>
      </c>
      <c r="AH616" s="75" t="e">
        <f t="shared" si="64"/>
        <v>#N/A</v>
      </c>
      <c r="AI616" s="75" t="e">
        <f t="shared" si="65"/>
        <v>#N/A</v>
      </c>
      <c r="AJ616" s="66" t="e">
        <f t="shared" si="66"/>
        <v>#N/A</v>
      </c>
      <c r="AN616" s="75" t="e">
        <f t="shared" si="67"/>
        <v>#N/A</v>
      </c>
      <c r="AO616" s="75" t="e">
        <f t="shared" si="68"/>
        <v>#N/A</v>
      </c>
    </row>
    <row r="617" spans="16:41">
      <c r="P617" s="6"/>
      <c r="AA617" s="6"/>
      <c r="AC617" s="69"/>
      <c r="AD617" s="74"/>
      <c r="AE617" s="56"/>
      <c r="AG617" s="6" t="e">
        <f t="shared" si="63"/>
        <v>#N/A</v>
      </c>
      <c r="AH617" s="75" t="e">
        <f t="shared" si="64"/>
        <v>#N/A</v>
      </c>
      <c r="AI617" s="75" t="e">
        <f t="shared" si="65"/>
        <v>#N/A</v>
      </c>
      <c r="AJ617" s="66" t="e">
        <f t="shared" si="66"/>
        <v>#N/A</v>
      </c>
      <c r="AN617" s="75" t="e">
        <f t="shared" si="67"/>
        <v>#N/A</v>
      </c>
      <c r="AO617" s="75" t="e">
        <f t="shared" si="68"/>
        <v>#N/A</v>
      </c>
    </row>
    <row r="618" spans="16:41">
      <c r="P618" s="6"/>
      <c r="AA618" s="6"/>
      <c r="AC618" s="69"/>
      <c r="AD618" s="74"/>
      <c r="AE618" s="56"/>
      <c r="AG618" s="6" t="e">
        <f t="shared" si="63"/>
        <v>#N/A</v>
      </c>
      <c r="AH618" s="75" t="e">
        <f t="shared" si="64"/>
        <v>#N/A</v>
      </c>
      <c r="AI618" s="75" t="e">
        <f t="shared" si="65"/>
        <v>#N/A</v>
      </c>
      <c r="AJ618" s="66" t="e">
        <f t="shared" si="66"/>
        <v>#N/A</v>
      </c>
      <c r="AN618" s="75" t="e">
        <f t="shared" si="67"/>
        <v>#N/A</v>
      </c>
      <c r="AO618" s="75" t="e">
        <f t="shared" si="68"/>
        <v>#N/A</v>
      </c>
    </row>
    <row r="619" spans="16:41">
      <c r="P619" s="6"/>
      <c r="AA619" s="6"/>
      <c r="AC619" s="69"/>
      <c r="AD619" s="74"/>
      <c r="AE619" s="56"/>
      <c r="AG619" s="6" t="e">
        <f t="shared" si="63"/>
        <v>#N/A</v>
      </c>
      <c r="AH619" s="75" t="e">
        <f t="shared" si="64"/>
        <v>#N/A</v>
      </c>
      <c r="AI619" s="75" t="e">
        <f t="shared" si="65"/>
        <v>#N/A</v>
      </c>
      <c r="AJ619" s="66" t="e">
        <f t="shared" si="66"/>
        <v>#N/A</v>
      </c>
      <c r="AN619" s="75" t="e">
        <f t="shared" si="67"/>
        <v>#N/A</v>
      </c>
      <c r="AO619" s="75" t="e">
        <f t="shared" si="68"/>
        <v>#N/A</v>
      </c>
    </row>
    <row r="620" spans="16:41">
      <c r="P620" s="6"/>
      <c r="AA620" s="6"/>
      <c r="AC620" s="69"/>
      <c r="AD620" s="74"/>
      <c r="AE620" s="56"/>
      <c r="AG620" s="6" t="e">
        <f t="shared" si="63"/>
        <v>#N/A</v>
      </c>
      <c r="AH620" s="75" t="e">
        <f t="shared" si="64"/>
        <v>#N/A</v>
      </c>
      <c r="AI620" s="75" t="e">
        <f t="shared" si="65"/>
        <v>#N/A</v>
      </c>
      <c r="AJ620" s="66" t="e">
        <f t="shared" si="66"/>
        <v>#N/A</v>
      </c>
      <c r="AN620" s="75" t="e">
        <f t="shared" si="67"/>
        <v>#N/A</v>
      </c>
      <c r="AO620" s="75" t="e">
        <f t="shared" si="68"/>
        <v>#N/A</v>
      </c>
    </row>
    <row r="621" spans="16:41">
      <c r="P621" s="6"/>
      <c r="AA621" s="6"/>
      <c r="AC621" s="69"/>
      <c r="AD621" s="74"/>
      <c r="AE621" s="56"/>
      <c r="AG621" s="6" t="e">
        <f t="shared" si="63"/>
        <v>#N/A</v>
      </c>
      <c r="AH621" s="75" t="e">
        <f t="shared" si="64"/>
        <v>#N/A</v>
      </c>
      <c r="AI621" s="75" t="e">
        <f t="shared" si="65"/>
        <v>#N/A</v>
      </c>
      <c r="AJ621" s="66" t="e">
        <f t="shared" si="66"/>
        <v>#N/A</v>
      </c>
      <c r="AN621" s="75" t="e">
        <f t="shared" si="67"/>
        <v>#N/A</v>
      </c>
      <c r="AO621" s="75" t="e">
        <f t="shared" si="68"/>
        <v>#N/A</v>
      </c>
    </row>
    <row r="622" spans="16:41">
      <c r="P622" s="6"/>
      <c r="AA622" s="6"/>
      <c r="AC622" s="69"/>
      <c r="AD622" s="74"/>
      <c r="AE622" s="56"/>
      <c r="AG622" s="6" t="e">
        <f t="shared" si="63"/>
        <v>#N/A</v>
      </c>
      <c r="AH622" s="75" t="e">
        <f t="shared" si="64"/>
        <v>#N/A</v>
      </c>
      <c r="AI622" s="75" t="e">
        <f t="shared" si="65"/>
        <v>#N/A</v>
      </c>
      <c r="AJ622" s="66" t="e">
        <f t="shared" si="66"/>
        <v>#N/A</v>
      </c>
      <c r="AN622" s="75" t="e">
        <f t="shared" si="67"/>
        <v>#N/A</v>
      </c>
      <c r="AO622" s="75" t="e">
        <f t="shared" si="68"/>
        <v>#N/A</v>
      </c>
    </row>
    <row r="623" spans="16:41">
      <c r="P623" s="6"/>
      <c r="AA623" s="6"/>
      <c r="AC623" s="69"/>
      <c r="AD623" s="74"/>
      <c r="AE623" s="56"/>
      <c r="AG623" s="6" t="e">
        <f t="shared" si="63"/>
        <v>#N/A</v>
      </c>
      <c r="AH623" s="75" t="e">
        <f t="shared" si="64"/>
        <v>#N/A</v>
      </c>
      <c r="AI623" s="75" t="e">
        <f t="shared" si="65"/>
        <v>#N/A</v>
      </c>
      <c r="AJ623" s="66" t="e">
        <f t="shared" si="66"/>
        <v>#N/A</v>
      </c>
      <c r="AN623" s="75" t="e">
        <f t="shared" si="67"/>
        <v>#N/A</v>
      </c>
      <c r="AO623" s="75" t="e">
        <f t="shared" si="68"/>
        <v>#N/A</v>
      </c>
    </row>
    <row r="624" spans="16:41">
      <c r="P624" s="6"/>
      <c r="AA624" s="6"/>
      <c r="AC624" s="69"/>
      <c r="AD624" s="74"/>
      <c r="AE624" s="56"/>
      <c r="AG624" s="6" t="e">
        <f t="shared" si="63"/>
        <v>#N/A</v>
      </c>
      <c r="AH624" s="75" t="e">
        <f t="shared" si="64"/>
        <v>#N/A</v>
      </c>
      <c r="AI624" s="75" t="e">
        <f t="shared" si="65"/>
        <v>#N/A</v>
      </c>
      <c r="AJ624" s="66" t="e">
        <f t="shared" si="66"/>
        <v>#N/A</v>
      </c>
      <c r="AN624" s="75" t="e">
        <f t="shared" si="67"/>
        <v>#N/A</v>
      </c>
      <c r="AO624" s="75" t="e">
        <f t="shared" si="68"/>
        <v>#N/A</v>
      </c>
    </row>
    <row r="625" spans="16:41">
      <c r="P625" s="6"/>
      <c r="AA625" s="6"/>
      <c r="AC625" s="69"/>
      <c r="AD625" s="74"/>
      <c r="AE625" s="56"/>
      <c r="AG625" s="6" t="e">
        <f t="shared" si="63"/>
        <v>#N/A</v>
      </c>
      <c r="AH625" s="75" t="e">
        <f t="shared" si="64"/>
        <v>#N/A</v>
      </c>
      <c r="AI625" s="75" t="e">
        <f t="shared" si="65"/>
        <v>#N/A</v>
      </c>
      <c r="AJ625" s="66" t="e">
        <f t="shared" si="66"/>
        <v>#N/A</v>
      </c>
      <c r="AN625" s="75" t="e">
        <f t="shared" si="67"/>
        <v>#N/A</v>
      </c>
      <c r="AO625" s="75" t="e">
        <f t="shared" si="68"/>
        <v>#N/A</v>
      </c>
    </row>
    <row r="626" spans="16:41">
      <c r="P626" s="6"/>
      <c r="AA626" s="6"/>
      <c r="AC626" s="69"/>
      <c r="AD626" s="74"/>
      <c r="AE626" s="56"/>
      <c r="AG626" s="6" t="e">
        <f t="shared" si="63"/>
        <v>#N/A</v>
      </c>
      <c r="AH626" s="75" t="e">
        <f t="shared" si="64"/>
        <v>#N/A</v>
      </c>
      <c r="AI626" s="75" t="e">
        <f t="shared" si="65"/>
        <v>#N/A</v>
      </c>
      <c r="AJ626" s="66" t="e">
        <f t="shared" si="66"/>
        <v>#N/A</v>
      </c>
      <c r="AN626" s="75" t="e">
        <f t="shared" si="67"/>
        <v>#N/A</v>
      </c>
      <c r="AO626" s="75" t="e">
        <f t="shared" si="68"/>
        <v>#N/A</v>
      </c>
    </row>
    <row r="627" spans="16:41">
      <c r="P627" s="6"/>
      <c r="AA627" s="6"/>
      <c r="AC627" s="69"/>
      <c r="AD627" s="74"/>
      <c r="AE627" s="56"/>
      <c r="AG627" s="6" t="e">
        <f t="shared" si="63"/>
        <v>#N/A</v>
      </c>
      <c r="AH627" s="75" t="e">
        <f t="shared" si="64"/>
        <v>#N/A</v>
      </c>
      <c r="AI627" s="75" t="e">
        <f t="shared" si="65"/>
        <v>#N/A</v>
      </c>
      <c r="AJ627" s="66" t="e">
        <f t="shared" si="66"/>
        <v>#N/A</v>
      </c>
      <c r="AN627" s="75" t="e">
        <f t="shared" si="67"/>
        <v>#N/A</v>
      </c>
      <c r="AO627" s="75" t="e">
        <f t="shared" si="68"/>
        <v>#N/A</v>
      </c>
    </row>
    <row r="628" spans="16:41">
      <c r="P628" s="6"/>
      <c r="AA628" s="6"/>
      <c r="AC628" s="69"/>
      <c r="AD628" s="74"/>
      <c r="AE628" s="56"/>
      <c r="AG628" s="6" t="e">
        <f t="shared" si="63"/>
        <v>#N/A</v>
      </c>
      <c r="AH628" s="75" t="e">
        <f t="shared" si="64"/>
        <v>#N/A</v>
      </c>
      <c r="AI628" s="75" t="e">
        <f t="shared" si="65"/>
        <v>#N/A</v>
      </c>
      <c r="AJ628" s="66" t="e">
        <f t="shared" si="66"/>
        <v>#N/A</v>
      </c>
      <c r="AN628" s="75" t="e">
        <f t="shared" si="67"/>
        <v>#N/A</v>
      </c>
      <c r="AO628" s="75" t="e">
        <f t="shared" si="68"/>
        <v>#N/A</v>
      </c>
    </row>
    <row r="629" spans="16:41">
      <c r="P629" s="6"/>
      <c r="AA629" s="6"/>
      <c r="AC629" s="69"/>
      <c r="AD629" s="74"/>
      <c r="AE629" s="56"/>
      <c r="AG629" s="6" t="e">
        <f t="shared" si="63"/>
        <v>#N/A</v>
      </c>
      <c r="AH629" s="75" t="e">
        <f t="shared" si="64"/>
        <v>#N/A</v>
      </c>
      <c r="AI629" s="75" t="e">
        <f t="shared" si="65"/>
        <v>#N/A</v>
      </c>
      <c r="AJ629" s="66" t="e">
        <f t="shared" si="66"/>
        <v>#N/A</v>
      </c>
      <c r="AN629" s="75" t="e">
        <f t="shared" si="67"/>
        <v>#N/A</v>
      </c>
      <c r="AO629" s="75" t="e">
        <f t="shared" si="68"/>
        <v>#N/A</v>
      </c>
    </row>
    <row r="630" spans="16:41">
      <c r="P630" s="6"/>
      <c r="AA630" s="6"/>
      <c r="AC630" s="69"/>
      <c r="AD630" s="74"/>
      <c r="AE630" s="56"/>
      <c r="AG630" s="6" t="e">
        <f t="shared" si="63"/>
        <v>#N/A</v>
      </c>
      <c r="AH630" s="75" t="e">
        <f t="shared" si="64"/>
        <v>#N/A</v>
      </c>
      <c r="AI630" s="75" t="e">
        <f t="shared" si="65"/>
        <v>#N/A</v>
      </c>
      <c r="AJ630" s="66" t="e">
        <f t="shared" si="66"/>
        <v>#N/A</v>
      </c>
      <c r="AN630" s="75" t="e">
        <f t="shared" si="67"/>
        <v>#N/A</v>
      </c>
      <c r="AO630" s="75" t="e">
        <f t="shared" si="68"/>
        <v>#N/A</v>
      </c>
    </row>
    <row r="631" spans="16:41">
      <c r="P631" s="6"/>
      <c r="AA631" s="6"/>
      <c r="AC631" s="69"/>
      <c r="AD631" s="74"/>
      <c r="AE631" s="56"/>
      <c r="AG631" s="6" t="e">
        <f t="shared" si="63"/>
        <v>#N/A</v>
      </c>
      <c r="AH631" s="75" t="e">
        <f t="shared" si="64"/>
        <v>#N/A</v>
      </c>
      <c r="AI631" s="75" t="e">
        <f t="shared" si="65"/>
        <v>#N/A</v>
      </c>
      <c r="AJ631" s="66" t="e">
        <f t="shared" si="66"/>
        <v>#N/A</v>
      </c>
      <c r="AN631" s="75" t="e">
        <f t="shared" si="67"/>
        <v>#N/A</v>
      </c>
      <c r="AO631" s="75" t="e">
        <f t="shared" si="68"/>
        <v>#N/A</v>
      </c>
    </row>
    <row r="632" spans="16:41">
      <c r="P632" s="6"/>
      <c r="AA632" s="6"/>
      <c r="AC632" s="69"/>
      <c r="AD632" s="74"/>
      <c r="AE632" s="56"/>
      <c r="AG632" s="6" t="e">
        <f t="shared" si="63"/>
        <v>#N/A</v>
      </c>
      <c r="AH632" s="75" t="e">
        <f t="shared" si="64"/>
        <v>#N/A</v>
      </c>
      <c r="AI632" s="75" t="e">
        <f t="shared" si="65"/>
        <v>#N/A</v>
      </c>
      <c r="AJ632" s="66" t="e">
        <f t="shared" si="66"/>
        <v>#N/A</v>
      </c>
      <c r="AN632" s="75" t="e">
        <f t="shared" si="67"/>
        <v>#N/A</v>
      </c>
      <c r="AO632" s="75" t="e">
        <f t="shared" si="68"/>
        <v>#N/A</v>
      </c>
    </row>
    <row r="633" spans="16:41">
      <c r="P633" s="6"/>
      <c r="AA633" s="6"/>
      <c r="AC633" s="69"/>
      <c r="AD633" s="74"/>
      <c r="AE633" s="56"/>
      <c r="AG633" s="6" t="e">
        <f t="shared" si="63"/>
        <v>#N/A</v>
      </c>
      <c r="AH633" s="75" t="e">
        <f t="shared" si="64"/>
        <v>#N/A</v>
      </c>
      <c r="AI633" s="75" t="e">
        <f t="shared" si="65"/>
        <v>#N/A</v>
      </c>
      <c r="AJ633" s="66" t="e">
        <f t="shared" si="66"/>
        <v>#N/A</v>
      </c>
      <c r="AN633" s="75" t="e">
        <f t="shared" si="67"/>
        <v>#N/A</v>
      </c>
      <c r="AO633" s="75" t="e">
        <f t="shared" si="68"/>
        <v>#N/A</v>
      </c>
    </row>
    <row r="634" spans="16:41">
      <c r="P634" s="6"/>
      <c r="AA634" s="6"/>
      <c r="AC634" s="69"/>
      <c r="AD634" s="74"/>
      <c r="AE634" s="56"/>
      <c r="AG634" s="6" t="e">
        <f t="shared" si="63"/>
        <v>#N/A</v>
      </c>
      <c r="AH634" s="75" t="e">
        <f t="shared" si="64"/>
        <v>#N/A</v>
      </c>
      <c r="AI634" s="75" t="e">
        <f t="shared" si="65"/>
        <v>#N/A</v>
      </c>
      <c r="AJ634" s="66" t="e">
        <f t="shared" si="66"/>
        <v>#N/A</v>
      </c>
      <c r="AN634" s="75" t="e">
        <f t="shared" si="67"/>
        <v>#N/A</v>
      </c>
      <c r="AO634" s="75" t="e">
        <f t="shared" si="68"/>
        <v>#N/A</v>
      </c>
    </row>
    <row r="635" spans="16:41">
      <c r="P635" s="6"/>
      <c r="AA635" s="6"/>
      <c r="AC635" s="69"/>
      <c r="AD635" s="74"/>
      <c r="AE635" s="56"/>
      <c r="AG635" s="6" t="e">
        <f t="shared" si="63"/>
        <v>#N/A</v>
      </c>
      <c r="AH635" s="75" t="e">
        <f t="shared" si="64"/>
        <v>#N/A</v>
      </c>
      <c r="AI635" s="75" t="e">
        <f t="shared" si="65"/>
        <v>#N/A</v>
      </c>
      <c r="AJ635" s="66" t="e">
        <f t="shared" si="66"/>
        <v>#N/A</v>
      </c>
      <c r="AN635" s="75" t="e">
        <f t="shared" si="67"/>
        <v>#N/A</v>
      </c>
      <c r="AO635" s="75" t="e">
        <f t="shared" si="68"/>
        <v>#N/A</v>
      </c>
    </row>
    <row r="636" spans="16:41">
      <c r="P636" s="6"/>
      <c r="AA636" s="6"/>
      <c r="AC636" s="69"/>
      <c r="AD636" s="74"/>
      <c r="AE636" s="56"/>
      <c r="AG636" s="6" t="e">
        <f t="shared" si="63"/>
        <v>#N/A</v>
      </c>
      <c r="AH636" s="75" t="e">
        <f t="shared" si="64"/>
        <v>#N/A</v>
      </c>
      <c r="AI636" s="75" t="e">
        <f t="shared" si="65"/>
        <v>#N/A</v>
      </c>
      <c r="AJ636" s="66" t="e">
        <f t="shared" si="66"/>
        <v>#N/A</v>
      </c>
      <c r="AN636" s="75" t="e">
        <f t="shared" si="67"/>
        <v>#N/A</v>
      </c>
      <c r="AO636" s="75" t="e">
        <f t="shared" si="68"/>
        <v>#N/A</v>
      </c>
    </row>
    <row r="637" spans="16:41">
      <c r="P637" s="6"/>
      <c r="AA637" s="6"/>
      <c r="AC637" s="69"/>
      <c r="AD637" s="74"/>
      <c r="AE637" s="56"/>
      <c r="AG637" s="6" t="e">
        <f t="shared" si="63"/>
        <v>#N/A</v>
      </c>
      <c r="AH637" s="75" t="e">
        <f t="shared" si="64"/>
        <v>#N/A</v>
      </c>
      <c r="AI637" s="75" t="e">
        <f t="shared" si="65"/>
        <v>#N/A</v>
      </c>
      <c r="AJ637" s="66" t="e">
        <f t="shared" si="66"/>
        <v>#N/A</v>
      </c>
      <c r="AN637" s="75" t="e">
        <f t="shared" si="67"/>
        <v>#N/A</v>
      </c>
      <c r="AO637" s="75" t="e">
        <f t="shared" si="68"/>
        <v>#N/A</v>
      </c>
    </row>
    <row r="638" spans="16:41">
      <c r="P638" s="6"/>
      <c r="AA638" s="6"/>
      <c r="AC638" s="69"/>
      <c r="AD638" s="74"/>
      <c r="AE638" s="56"/>
      <c r="AG638" s="6" t="e">
        <f t="shared" si="63"/>
        <v>#N/A</v>
      </c>
      <c r="AH638" s="75" t="e">
        <f t="shared" si="64"/>
        <v>#N/A</v>
      </c>
      <c r="AI638" s="75" t="e">
        <f t="shared" si="65"/>
        <v>#N/A</v>
      </c>
      <c r="AJ638" s="66" t="e">
        <f t="shared" si="66"/>
        <v>#N/A</v>
      </c>
      <c r="AN638" s="75" t="e">
        <f t="shared" si="67"/>
        <v>#N/A</v>
      </c>
      <c r="AO638" s="75" t="e">
        <f t="shared" si="68"/>
        <v>#N/A</v>
      </c>
    </row>
    <row r="639" spans="16:41">
      <c r="P639" s="6"/>
      <c r="AA639" s="6"/>
      <c r="AC639" s="69"/>
      <c r="AD639" s="74"/>
      <c r="AE639" s="56"/>
      <c r="AG639" s="6" t="e">
        <f t="shared" si="63"/>
        <v>#N/A</v>
      </c>
      <c r="AH639" s="75" t="e">
        <f t="shared" si="64"/>
        <v>#N/A</v>
      </c>
      <c r="AI639" s="75" t="e">
        <f t="shared" si="65"/>
        <v>#N/A</v>
      </c>
      <c r="AJ639" s="66" t="e">
        <f t="shared" si="66"/>
        <v>#N/A</v>
      </c>
      <c r="AN639" s="75" t="e">
        <f t="shared" si="67"/>
        <v>#N/A</v>
      </c>
      <c r="AO639" s="75" t="e">
        <f t="shared" si="68"/>
        <v>#N/A</v>
      </c>
    </row>
    <row r="640" spans="16:41">
      <c r="P640" s="6"/>
      <c r="AA640" s="6"/>
      <c r="AC640" s="69"/>
      <c r="AD640" s="74"/>
      <c r="AE640" s="56"/>
      <c r="AG640" s="6" t="e">
        <f t="shared" si="63"/>
        <v>#N/A</v>
      </c>
      <c r="AH640" s="75" t="e">
        <f t="shared" si="64"/>
        <v>#N/A</v>
      </c>
      <c r="AI640" s="75" t="e">
        <f t="shared" si="65"/>
        <v>#N/A</v>
      </c>
      <c r="AJ640" s="66" t="e">
        <f t="shared" si="66"/>
        <v>#N/A</v>
      </c>
      <c r="AN640" s="75" t="e">
        <f t="shared" si="67"/>
        <v>#N/A</v>
      </c>
      <c r="AO640" s="75" t="e">
        <f t="shared" si="68"/>
        <v>#N/A</v>
      </c>
    </row>
    <row r="641" spans="16:41">
      <c r="P641" s="6"/>
      <c r="AA641" s="6"/>
      <c r="AC641" s="69"/>
      <c r="AD641" s="74"/>
      <c r="AE641" s="56"/>
      <c r="AG641" s="6" t="e">
        <f t="shared" si="63"/>
        <v>#N/A</v>
      </c>
      <c r="AH641" s="75" t="e">
        <f t="shared" si="64"/>
        <v>#N/A</v>
      </c>
      <c r="AI641" s="75" t="e">
        <f t="shared" si="65"/>
        <v>#N/A</v>
      </c>
      <c r="AJ641" s="66" t="e">
        <f t="shared" si="66"/>
        <v>#N/A</v>
      </c>
      <c r="AN641" s="75" t="e">
        <f t="shared" si="67"/>
        <v>#N/A</v>
      </c>
      <c r="AO641" s="75" t="e">
        <f t="shared" si="68"/>
        <v>#N/A</v>
      </c>
    </row>
    <row r="642" spans="16:41">
      <c r="P642" s="6"/>
      <c r="AA642" s="6"/>
      <c r="AC642" s="69"/>
      <c r="AD642" s="74"/>
      <c r="AE642" s="56"/>
      <c r="AG642" s="6" t="e">
        <f t="shared" ref="AG642:AG705" si="69">IF($AC642="",NA(),AC642)</f>
        <v>#N/A</v>
      </c>
      <c r="AH642" s="75" t="e">
        <f t="shared" ref="AH642:AH705" si="70">IF($AK$1, AN642, NA())</f>
        <v>#N/A</v>
      </c>
      <c r="AI642" s="75" t="e">
        <f t="shared" ref="AI642:AI705" si="71">IF($AL$1, AN642, NA())</f>
        <v>#N/A</v>
      </c>
      <c r="AJ642" s="66" t="e">
        <f t="shared" ref="AJ642:AJ705" si="72">(AN642-AO642)*100</f>
        <v>#N/A</v>
      </c>
      <c r="AN642" s="75" t="e">
        <f t="shared" ref="AN642:AN705" si="73">IF($AC642="",NA(),AD642)</f>
        <v>#N/A</v>
      </c>
      <c r="AO642" s="75" t="e">
        <f t="shared" ref="AO642:AO705" si="74">IF($AC642="",NA(),AE642)</f>
        <v>#N/A</v>
      </c>
    </row>
    <row r="643" spans="16:41">
      <c r="P643" s="6"/>
      <c r="AA643" s="6"/>
      <c r="AC643" s="69"/>
      <c r="AD643" s="74"/>
      <c r="AE643" s="56"/>
      <c r="AG643" s="6" t="e">
        <f t="shared" si="69"/>
        <v>#N/A</v>
      </c>
      <c r="AH643" s="75" t="e">
        <f t="shared" si="70"/>
        <v>#N/A</v>
      </c>
      <c r="AI643" s="75" t="e">
        <f t="shared" si="71"/>
        <v>#N/A</v>
      </c>
      <c r="AJ643" s="66" t="e">
        <f t="shared" si="72"/>
        <v>#N/A</v>
      </c>
      <c r="AN643" s="75" t="e">
        <f t="shared" si="73"/>
        <v>#N/A</v>
      </c>
      <c r="AO643" s="75" t="e">
        <f t="shared" si="74"/>
        <v>#N/A</v>
      </c>
    </row>
    <row r="644" spans="16:41">
      <c r="P644" s="6"/>
      <c r="AA644" s="6"/>
      <c r="AC644" s="69"/>
      <c r="AD644" s="74"/>
      <c r="AE644" s="56"/>
      <c r="AG644" s="6" t="e">
        <f t="shared" si="69"/>
        <v>#N/A</v>
      </c>
      <c r="AH644" s="75" t="e">
        <f t="shared" si="70"/>
        <v>#N/A</v>
      </c>
      <c r="AI644" s="75" t="e">
        <f t="shared" si="71"/>
        <v>#N/A</v>
      </c>
      <c r="AJ644" s="66" t="e">
        <f t="shared" si="72"/>
        <v>#N/A</v>
      </c>
      <c r="AN644" s="75" t="e">
        <f t="shared" si="73"/>
        <v>#N/A</v>
      </c>
      <c r="AO644" s="75" t="e">
        <f t="shared" si="74"/>
        <v>#N/A</v>
      </c>
    </row>
    <row r="645" spans="16:41">
      <c r="P645" s="6"/>
      <c r="AA645" s="6"/>
      <c r="AC645" s="69"/>
      <c r="AD645" s="74"/>
      <c r="AE645" s="56"/>
      <c r="AG645" s="6" t="e">
        <f t="shared" si="69"/>
        <v>#N/A</v>
      </c>
      <c r="AH645" s="75" t="e">
        <f t="shared" si="70"/>
        <v>#N/A</v>
      </c>
      <c r="AI645" s="75" t="e">
        <f t="shared" si="71"/>
        <v>#N/A</v>
      </c>
      <c r="AJ645" s="66" t="e">
        <f t="shared" si="72"/>
        <v>#N/A</v>
      </c>
      <c r="AN645" s="75" t="e">
        <f t="shared" si="73"/>
        <v>#N/A</v>
      </c>
      <c r="AO645" s="75" t="e">
        <f t="shared" si="74"/>
        <v>#N/A</v>
      </c>
    </row>
    <row r="646" spans="16:41">
      <c r="P646" s="6"/>
      <c r="AA646" s="6"/>
      <c r="AC646" s="69"/>
      <c r="AD646" s="74"/>
      <c r="AE646" s="56"/>
      <c r="AG646" s="6" t="e">
        <f t="shared" si="69"/>
        <v>#N/A</v>
      </c>
      <c r="AH646" s="75" t="e">
        <f t="shared" si="70"/>
        <v>#N/A</v>
      </c>
      <c r="AI646" s="75" t="e">
        <f t="shared" si="71"/>
        <v>#N/A</v>
      </c>
      <c r="AJ646" s="66" t="e">
        <f t="shared" si="72"/>
        <v>#N/A</v>
      </c>
      <c r="AN646" s="75" t="e">
        <f t="shared" si="73"/>
        <v>#N/A</v>
      </c>
      <c r="AO646" s="75" t="e">
        <f t="shared" si="74"/>
        <v>#N/A</v>
      </c>
    </row>
    <row r="647" spans="16:41">
      <c r="P647" s="6"/>
      <c r="AA647" s="6"/>
      <c r="AC647" s="69"/>
      <c r="AD647" s="74"/>
      <c r="AE647" s="56"/>
      <c r="AG647" s="6" t="e">
        <f t="shared" si="69"/>
        <v>#N/A</v>
      </c>
      <c r="AH647" s="75" t="e">
        <f t="shared" si="70"/>
        <v>#N/A</v>
      </c>
      <c r="AI647" s="75" t="e">
        <f t="shared" si="71"/>
        <v>#N/A</v>
      </c>
      <c r="AJ647" s="66" t="e">
        <f t="shared" si="72"/>
        <v>#N/A</v>
      </c>
      <c r="AN647" s="75" t="e">
        <f t="shared" si="73"/>
        <v>#N/A</v>
      </c>
      <c r="AO647" s="75" t="e">
        <f t="shared" si="74"/>
        <v>#N/A</v>
      </c>
    </row>
    <row r="648" spans="16:41">
      <c r="P648" s="6"/>
      <c r="AA648" s="6"/>
      <c r="AC648" s="69"/>
      <c r="AD648" s="74"/>
      <c r="AE648" s="56"/>
      <c r="AG648" s="6" t="e">
        <f t="shared" si="69"/>
        <v>#N/A</v>
      </c>
      <c r="AH648" s="75" t="e">
        <f t="shared" si="70"/>
        <v>#N/A</v>
      </c>
      <c r="AI648" s="75" t="e">
        <f t="shared" si="71"/>
        <v>#N/A</v>
      </c>
      <c r="AJ648" s="66" t="e">
        <f t="shared" si="72"/>
        <v>#N/A</v>
      </c>
      <c r="AN648" s="75" t="e">
        <f t="shared" si="73"/>
        <v>#N/A</v>
      </c>
      <c r="AO648" s="75" t="e">
        <f t="shared" si="74"/>
        <v>#N/A</v>
      </c>
    </row>
    <row r="649" spans="16:41">
      <c r="P649" s="6"/>
      <c r="AA649" s="6"/>
      <c r="AC649" s="69"/>
      <c r="AD649" s="74"/>
      <c r="AE649" s="56"/>
      <c r="AG649" s="6" t="e">
        <f t="shared" si="69"/>
        <v>#N/A</v>
      </c>
      <c r="AH649" s="75" t="e">
        <f t="shared" si="70"/>
        <v>#N/A</v>
      </c>
      <c r="AI649" s="75" t="e">
        <f t="shared" si="71"/>
        <v>#N/A</v>
      </c>
      <c r="AJ649" s="66" t="e">
        <f t="shared" si="72"/>
        <v>#N/A</v>
      </c>
      <c r="AN649" s="75" t="e">
        <f t="shared" si="73"/>
        <v>#N/A</v>
      </c>
      <c r="AO649" s="75" t="e">
        <f t="shared" si="74"/>
        <v>#N/A</v>
      </c>
    </row>
    <row r="650" spans="16:41">
      <c r="P650" s="6"/>
      <c r="AA650" s="6"/>
      <c r="AC650" s="69"/>
      <c r="AD650" s="74"/>
      <c r="AE650" s="56"/>
      <c r="AG650" s="6" t="e">
        <f t="shared" si="69"/>
        <v>#N/A</v>
      </c>
      <c r="AH650" s="75" t="e">
        <f t="shared" si="70"/>
        <v>#N/A</v>
      </c>
      <c r="AI650" s="75" t="e">
        <f t="shared" si="71"/>
        <v>#N/A</v>
      </c>
      <c r="AJ650" s="66" t="e">
        <f t="shared" si="72"/>
        <v>#N/A</v>
      </c>
      <c r="AN650" s="75" t="e">
        <f t="shared" si="73"/>
        <v>#N/A</v>
      </c>
      <c r="AO650" s="75" t="e">
        <f t="shared" si="74"/>
        <v>#N/A</v>
      </c>
    </row>
    <row r="651" spans="16:41">
      <c r="P651" s="6"/>
      <c r="AA651" s="6"/>
      <c r="AC651" s="69"/>
      <c r="AD651" s="74"/>
      <c r="AE651" s="56"/>
      <c r="AG651" s="6" t="e">
        <f t="shared" si="69"/>
        <v>#N/A</v>
      </c>
      <c r="AH651" s="75" t="e">
        <f t="shared" si="70"/>
        <v>#N/A</v>
      </c>
      <c r="AI651" s="75" t="e">
        <f t="shared" si="71"/>
        <v>#N/A</v>
      </c>
      <c r="AJ651" s="66" t="e">
        <f t="shared" si="72"/>
        <v>#N/A</v>
      </c>
      <c r="AN651" s="75" t="e">
        <f t="shared" si="73"/>
        <v>#N/A</v>
      </c>
      <c r="AO651" s="75" t="e">
        <f t="shared" si="74"/>
        <v>#N/A</v>
      </c>
    </row>
    <row r="652" spans="16:41">
      <c r="P652" s="6"/>
      <c r="AA652" s="6"/>
      <c r="AC652" s="69"/>
      <c r="AD652" s="74"/>
      <c r="AE652" s="56"/>
      <c r="AG652" s="6" t="e">
        <f t="shared" si="69"/>
        <v>#N/A</v>
      </c>
      <c r="AH652" s="75" t="e">
        <f t="shared" si="70"/>
        <v>#N/A</v>
      </c>
      <c r="AI652" s="75" t="e">
        <f t="shared" si="71"/>
        <v>#N/A</v>
      </c>
      <c r="AJ652" s="66" t="e">
        <f t="shared" si="72"/>
        <v>#N/A</v>
      </c>
      <c r="AN652" s="75" t="e">
        <f t="shared" si="73"/>
        <v>#N/A</v>
      </c>
      <c r="AO652" s="75" t="e">
        <f t="shared" si="74"/>
        <v>#N/A</v>
      </c>
    </row>
    <row r="653" spans="16:41">
      <c r="P653" s="6"/>
      <c r="AA653" s="6"/>
      <c r="AC653" s="69"/>
      <c r="AD653" s="74"/>
      <c r="AE653" s="56"/>
      <c r="AG653" s="6" t="e">
        <f t="shared" si="69"/>
        <v>#N/A</v>
      </c>
      <c r="AH653" s="75" t="e">
        <f t="shared" si="70"/>
        <v>#N/A</v>
      </c>
      <c r="AI653" s="75" t="e">
        <f t="shared" si="71"/>
        <v>#N/A</v>
      </c>
      <c r="AJ653" s="66" t="e">
        <f t="shared" si="72"/>
        <v>#N/A</v>
      </c>
      <c r="AN653" s="75" t="e">
        <f t="shared" si="73"/>
        <v>#N/A</v>
      </c>
      <c r="AO653" s="75" t="e">
        <f t="shared" si="74"/>
        <v>#N/A</v>
      </c>
    </row>
    <row r="654" spans="16:41">
      <c r="P654" s="6"/>
      <c r="AA654" s="6"/>
      <c r="AC654" s="69"/>
      <c r="AD654" s="74"/>
      <c r="AE654" s="56"/>
      <c r="AG654" s="6" t="e">
        <f t="shared" si="69"/>
        <v>#N/A</v>
      </c>
      <c r="AH654" s="75" t="e">
        <f t="shared" si="70"/>
        <v>#N/A</v>
      </c>
      <c r="AI654" s="75" t="e">
        <f t="shared" si="71"/>
        <v>#N/A</v>
      </c>
      <c r="AJ654" s="66" t="e">
        <f t="shared" si="72"/>
        <v>#N/A</v>
      </c>
      <c r="AN654" s="75" t="e">
        <f t="shared" si="73"/>
        <v>#N/A</v>
      </c>
      <c r="AO654" s="75" t="e">
        <f t="shared" si="74"/>
        <v>#N/A</v>
      </c>
    </row>
    <row r="655" spans="16:41">
      <c r="P655" s="6"/>
      <c r="AA655" s="6"/>
      <c r="AC655" s="69"/>
      <c r="AD655" s="74"/>
      <c r="AE655" s="56"/>
      <c r="AG655" s="6" t="e">
        <f t="shared" si="69"/>
        <v>#N/A</v>
      </c>
      <c r="AH655" s="75" t="e">
        <f t="shared" si="70"/>
        <v>#N/A</v>
      </c>
      <c r="AI655" s="75" t="e">
        <f t="shared" si="71"/>
        <v>#N/A</v>
      </c>
      <c r="AJ655" s="66" t="e">
        <f t="shared" si="72"/>
        <v>#N/A</v>
      </c>
      <c r="AN655" s="75" t="e">
        <f t="shared" si="73"/>
        <v>#N/A</v>
      </c>
      <c r="AO655" s="75" t="e">
        <f t="shared" si="74"/>
        <v>#N/A</v>
      </c>
    </row>
    <row r="656" spans="16:41">
      <c r="P656" s="6"/>
      <c r="AA656" s="6"/>
      <c r="AC656" s="69"/>
      <c r="AD656" s="74"/>
      <c r="AE656" s="56"/>
      <c r="AG656" s="6" t="e">
        <f t="shared" si="69"/>
        <v>#N/A</v>
      </c>
      <c r="AH656" s="75" t="e">
        <f t="shared" si="70"/>
        <v>#N/A</v>
      </c>
      <c r="AI656" s="75" t="e">
        <f t="shared" si="71"/>
        <v>#N/A</v>
      </c>
      <c r="AJ656" s="66" t="e">
        <f t="shared" si="72"/>
        <v>#N/A</v>
      </c>
      <c r="AN656" s="75" t="e">
        <f t="shared" si="73"/>
        <v>#N/A</v>
      </c>
      <c r="AO656" s="75" t="e">
        <f t="shared" si="74"/>
        <v>#N/A</v>
      </c>
    </row>
    <row r="657" spans="16:41">
      <c r="P657" s="6"/>
      <c r="AA657" s="6"/>
      <c r="AC657" s="69"/>
      <c r="AD657" s="74"/>
      <c r="AE657" s="56"/>
      <c r="AG657" s="6" t="e">
        <f t="shared" si="69"/>
        <v>#N/A</v>
      </c>
      <c r="AH657" s="75" t="e">
        <f t="shared" si="70"/>
        <v>#N/A</v>
      </c>
      <c r="AI657" s="75" t="e">
        <f t="shared" si="71"/>
        <v>#N/A</v>
      </c>
      <c r="AJ657" s="66" t="e">
        <f t="shared" si="72"/>
        <v>#N/A</v>
      </c>
      <c r="AN657" s="75" t="e">
        <f t="shared" si="73"/>
        <v>#N/A</v>
      </c>
      <c r="AO657" s="75" t="e">
        <f t="shared" si="74"/>
        <v>#N/A</v>
      </c>
    </row>
    <row r="658" spans="16:41">
      <c r="P658" s="6"/>
      <c r="AA658" s="6"/>
      <c r="AC658" s="69"/>
      <c r="AD658" s="74"/>
      <c r="AE658" s="56"/>
      <c r="AG658" s="6" t="e">
        <f t="shared" si="69"/>
        <v>#N/A</v>
      </c>
      <c r="AH658" s="75" t="e">
        <f t="shared" si="70"/>
        <v>#N/A</v>
      </c>
      <c r="AI658" s="75" t="e">
        <f t="shared" si="71"/>
        <v>#N/A</v>
      </c>
      <c r="AJ658" s="66" t="e">
        <f t="shared" si="72"/>
        <v>#N/A</v>
      </c>
      <c r="AN658" s="75" t="e">
        <f t="shared" si="73"/>
        <v>#N/A</v>
      </c>
      <c r="AO658" s="75" t="e">
        <f t="shared" si="74"/>
        <v>#N/A</v>
      </c>
    </row>
    <row r="659" spans="16:41">
      <c r="P659" s="6"/>
      <c r="AA659" s="6"/>
      <c r="AC659" s="69"/>
      <c r="AD659" s="74"/>
      <c r="AE659" s="56"/>
      <c r="AG659" s="6" t="e">
        <f t="shared" si="69"/>
        <v>#N/A</v>
      </c>
      <c r="AH659" s="75" t="e">
        <f t="shared" si="70"/>
        <v>#N/A</v>
      </c>
      <c r="AI659" s="75" t="e">
        <f t="shared" si="71"/>
        <v>#N/A</v>
      </c>
      <c r="AJ659" s="66" t="e">
        <f t="shared" si="72"/>
        <v>#N/A</v>
      </c>
      <c r="AN659" s="75" t="e">
        <f t="shared" si="73"/>
        <v>#N/A</v>
      </c>
      <c r="AO659" s="75" t="e">
        <f t="shared" si="74"/>
        <v>#N/A</v>
      </c>
    </row>
    <row r="660" spans="16:41">
      <c r="P660" s="6"/>
      <c r="AA660" s="6"/>
      <c r="AC660" s="69"/>
      <c r="AD660" s="74"/>
      <c r="AE660" s="56"/>
      <c r="AG660" s="6" t="e">
        <f t="shared" si="69"/>
        <v>#N/A</v>
      </c>
      <c r="AH660" s="75" t="e">
        <f t="shared" si="70"/>
        <v>#N/A</v>
      </c>
      <c r="AI660" s="75" t="e">
        <f t="shared" si="71"/>
        <v>#N/A</v>
      </c>
      <c r="AJ660" s="66" t="e">
        <f t="shared" si="72"/>
        <v>#N/A</v>
      </c>
      <c r="AN660" s="75" t="e">
        <f t="shared" si="73"/>
        <v>#N/A</v>
      </c>
      <c r="AO660" s="75" t="e">
        <f t="shared" si="74"/>
        <v>#N/A</v>
      </c>
    </row>
    <row r="661" spans="16:41">
      <c r="P661" s="6"/>
      <c r="AA661" s="6"/>
      <c r="AC661" s="69"/>
      <c r="AD661" s="74"/>
      <c r="AE661" s="56"/>
      <c r="AG661" s="6" t="e">
        <f t="shared" si="69"/>
        <v>#N/A</v>
      </c>
      <c r="AH661" s="75" t="e">
        <f t="shared" si="70"/>
        <v>#N/A</v>
      </c>
      <c r="AI661" s="75" t="e">
        <f t="shared" si="71"/>
        <v>#N/A</v>
      </c>
      <c r="AJ661" s="66" t="e">
        <f t="shared" si="72"/>
        <v>#N/A</v>
      </c>
      <c r="AN661" s="75" t="e">
        <f t="shared" si="73"/>
        <v>#N/A</v>
      </c>
      <c r="AO661" s="75" t="e">
        <f t="shared" si="74"/>
        <v>#N/A</v>
      </c>
    </row>
    <row r="662" spans="16:41">
      <c r="P662" s="6"/>
      <c r="AA662" s="6"/>
      <c r="AC662" s="69"/>
      <c r="AD662" s="74"/>
      <c r="AE662" s="56"/>
      <c r="AG662" s="6" t="e">
        <f t="shared" si="69"/>
        <v>#N/A</v>
      </c>
      <c r="AH662" s="75" t="e">
        <f t="shared" si="70"/>
        <v>#N/A</v>
      </c>
      <c r="AI662" s="75" t="e">
        <f t="shared" si="71"/>
        <v>#N/A</v>
      </c>
      <c r="AJ662" s="66" t="e">
        <f t="shared" si="72"/>
        <v>#N/A</v>
      </c>
      <c r="AN662" s="75" t="e">
        <f t="shared" si="73"/>
        <v>#N/A</v>
      </c>
      <c r="AO662" s="75" t="e">
        <f t="shared" si="74"/>
        <v>#N/A</v>
      </c>
    </row>
    <row r="663" spans="16:41">
      <c r="P663" s="6"/>
      <c r="AA663" s="6"/>
      <c r="AC663" s="69"/>
      <c r="AD663" s="74"/>
      <c r="AE663" s="56"/>
      <c r="AG663" s="6" t="e">
        <f t="shared" si="69"/>
        <v>#N/A</v>
      </c>
      <c r="AH663" s="75" t="e">
        <f t="shared" si="70"/>
        <v>#N/A</v>
      </c>
      <c r="AI663" s="75" t="e">
        <f t="shared" si="71"/>
        <v>#N/A</v>
      </c>
      <c r="AJ663" s="66" t="e">
        <f t="shared" si="72"/>
        <v>#N/A</v>
      </c>
      <c r="AN663" s="75" t="e">
        <f t="shared" si="73"/>
        <v>#N/A</v>
      </c>
      <c r="AO663" s="75" t="e">
        <f t="shared" si="74"/>
        <v>#N/A</v>
      </c>
    </row>
    <row r="664" spans="16:41">
      <c r="P664" s="6"/>
      <c r="AA664" s="6"/>
      <c r="AC664" s="69"/>
      <c r="AD664" s="74"/>
      <c r="AE664" s="56"/>
      <c r="AG664" s="6" t="e">
        <f t="shared" si="69"/>
        <v>#N/A</v>
      </c>
      <c r="AH664" s="75" t="e">
        <f t="shared" si="70"/>
        <v>#N/A</v>
      </c>
      <c r="AI664" s="75" t="e">
        <f t="shared" si="71"/>
        <v>#N/A</v>
      </c>
      <c r="AJ664" s="66" t="e">
        <f t="shared" si="72"/>
        <v>#N/A</v>
      </c>
      <c r="AN664" s="75" t="e">
        <f t="shared" si="73"/>
        <v>#N/A</v>
      </c>
      <c r="AO664" s="75" t="e">
        <f t="shared" si="74"/>
        <v>#N/A</v>
      </c>
    </row>
    <row r="665" spans="16:41">
      <c r="P665" s="6"/>
      <c r="AA665" s="6"/>
      <c r="AC665" s="69"/>
      <c r="AD665" s="74"/>
      <c r="AE665" s="56"/>
      <c r="AG665" s="6" t="e">
        <f t="shared" si="69"/>
        <v>#N/A</v>
      </c>
      <c r="AH665" s="75" t="e">
        <f t="shared" si="70"/>
        <v>#N/A</v>
      </c>
      <c r="AI665" s="75" t="e">
        <f t="shared" si="71"/>
        <v>#N/A</v>
      </c>
      <c r="AJ665" s="66" t="e">
        <f t="shared" si="72"/>
        <v>#N/A</v>
      </c>
      <c r="AN665" s="75" t="e">
        <f t="shared" si="73"/>
        <v>#N/A</v>
      </c>
      <c r="AO665" s="75" t="e">
        <f t="shared" si="74"/>
        <v>#N/A</v>
      </c>
    </row>
    <row r="666" spans="16:41">
      <c r="P666" s="6"/>
      <c r="AA666" s="6"/>
      <c r="AC666" s="69"/>
      <c r="AD666" s="74"/>
      <c r="AE666" s="56"/>
      <c r="AG666" s="6" t="e">
        <f t="shared" si="69"/>
        <v>#N/A</v>
      </c>
      <c r="AH666" s="75" t="e">
        <f t="shared" si="70"/>
        <v>#N/A</v>
      </c>
      <c r="AI666" s="75" t="e">
        <f t="shared" si="71"/>
        <v>#N/A</v>
      </c>
      <c r="AJ666" s="66" t="e">
        <f t="shared" si="72"/>
        <v>#N/A</v>
      </c>
      <c r="AN666" s="75" t="e">
        <f t="shared" si="73"/>
        <v>#N/A</v>
      </c>
      <c r="AO666" s="75" t="e">
        <f t="shared" si="74"/>
        <v>#N/A</v>
      </c>
    </row>
    <row r="667" spans="16:41">
      <c r="P667" s="6"/>
      <c r="AA667" s="6"/>
      <c r="AC667" s="69"/>
      <c r="AD667" s="74"/>
      <c r="AE667" s="56"/>
      <c r="AG667" s="6" t="e">
        <f t="shared" si="69"/>
        <v>#N/A</v>
      </c>
      <c r="AH667" s="75" t="e">
        <f t="shared" si="70"/>
        <v>#N/A</v>
      </c>
      <c r="AI667" s="75" t="e">
        <f t="shared" si="71"/>
        <v>#N/A</v>
      </c>
      <c r="AJ667" s="66" t="e">
        <f t="shared" si="72"/>
        <v>#N/A</v>
      </c>
      <c r="AN667" s="75" t="e">
        <f t="shared" si="73"/>
        <v>#N/A</v>
      </c>
      <c r="AO667" s="75" t="e">
        <f t="shared" si="74"/>
        <v>#N/A</v>
      </c>
    </row>
    <row r="668" spans="16:41">
      <c r="P668" s="6"/>
      <c r="AA668" s="6"/>
      <c r="AC668" s="69"/>
      <c r="AD668" s="74"/>
      <c r="AE668" s="56"/>
      <c r="AG668" s="6" t="e">
        <f t="shared" si="69"/>
        <v>#N/A</v>
      </c>
      <c r="AH668" s="75" t="e">
        <f t="shared" si="70"/>
        <v>#N/A</v>
      </c>
      <c r="AI668" s="75" t="e">
        <f t="shared" si="71"/>
        <v>#N/A</v>
      </c>
      <c r="AJ668" s="66" t="e">
        <f t="shared" si="72"/>
        <v>#N/A</v>
      </c>
      <c r="AN668" s="75" t="e">
        <f t="shared" si="73"/>
        <v>#N/A</v>
      </c>
      <c r="AO668" s="75" t="e">
        <f t="shared" si="74"/>
        <v>#N/A</v>
      </c>
    </row>
    <row r="669" spans="16:41">
      <c r="P669" s="6"/>
      <c r="AA669" s="6"/>
      <c r="AC669" s="69"/>
      <c r="AD669" s="74"/>
      <c r="AE669" s="56"/>
      <c r="AG669" s="6" t="e">
        <f t="shared" si="69"/>
        <v>#N/A</v>
      </c>
      <c r="AH669" s="75" t="e">
        <f t="shared" si="70"/>
        <v>#N/A</v>
      </c>
      <c r="AI669" s="75" t="e">
        <f t="shared" si="71"/>
        <v>#N/A</v>
      </c>
      <c r="AJ669" s="66" t="e">
        <f t="shared" si="72"/>
        <v>#N/A</v>
      </c>
      <c r="AN669" s="75" t="e">
        <f t="shared" si="73"/>
        <v>#N/A</v>
      </c>
      <c r="AO669" s="75" t="e">
        <f t="shared" si="74"/>
        <v>#N/A</v>
      </c>
    </row>
    <row r="670" spans="16:41">
      <c r="P670" s="6"/>
      <c r="AA670" s="6"/>
      <c r="AC670" s="69"/>
      <c r="AD670" s="74"/>
      <c r="AE670" s="56"/>
      <c r="AG670" s="6" t="e">
        <f t="shared" si="69"/>
        <v>#N/A</v>
      </c>
      <c r="AH670" s="75" t="e">
        <f t="shared" si="70"/>
        <v>#N/A</v>
      </c>
      <c r="AI670" s="75" t="e">
        <f t="shared" si="71"/>
        <v>#N/A</v>
      </c>
      <c r="AJ670" s="66" t="e">
        <f t="shared" si="72"/>
        <v>#N/A</v>
      </c>
      <c r="AN670" s="75" t="e">
        <f t="shared" si="73"/>
        <v>#N/A</v>
      </c>
      <c r="AO670" s="75" t="e">
        <f t="shared" si="74"/>
        <v>#N/A</v>
      </c>
    </row>
    <row r="671" spans="16:41">
      <c r="P671" s="6"/>
      <c r="AA671" s="6"/>
      <c r="AC671" s="69"/>
      <c r="AD671" s="74"/>
      <c r="AE671" s="56"/>
      <c r="AG671" s="6" t="e">
        <f t="shared" si="69"/>
        <v>#N/A</v>
      </c>
      <c r="AH671" s="75" t="e">
        <f t="shared" si="70"/>
        <v>#N/A</v>
      </c>
      <c r="AI671" s="75" t="e">
        <f t="shared" si="71"/>
        <v>#N/A</v>
      </c>
      <c r="AJ671" s="66" t="e">
        <f t="shared" si="72"/>
        <v>#N/A</v>
      </c>
      <c r="AN671" s="75" t="e">
        <f t="shared" si="73"/>
        <v>#N/A</v>
      </c>
      <c r="AO671" s="75" t="e">
        <f t="shared" si="74"/>
        <v>#N/A</v>
      </c>
    </row>
    <row r="672" spans="16:41">
      <c r="P672" s="6"/>
      <c r="AA672" s="6"/>
      <c r="AC672" s="69"/>
      <c r="AD672" s="74"/>
      <c r="AE672" s="56"/>
      <c r="AG672" s="6" t="e">
        <f t="shared" si="69"/>
        <v>#N/A</v>
      </c>
      <c r="AH672" s="75" t="e">
        <f t="shared" si="70"/>
        <v>#N/A</v>
      </c>
      <c r="AI672" s="75" t="e">
        <f t="shared" si="71"/>
        <v>#N/A</v>
      </c>
      <c r="AJ672" s="66" t="e">
        <f t="shared" si="72"/>
        <v>#N/A</v>
      </c>
      <c r="AN672" s="75" t="e">
        <f t="shared" si="73"/>
        <v>#N/A</v>
      </c>
      <c r="AO672" s="75" t="e">
        <f t="shared" si="74"/>
        <v>#N/A</v>
      </c>
    </row>
    <row r="673" spans="16:41">
      <c r="P673" s="6"/>
      <c r="AA673" s="6"/>
      <c r="AC673" s="69"/>
      <c r="AD673" s="74"/>
      <c r="AE673" s="56"/>
      <c r="AG673" s="6" t="e">
        <f t="shared" si="69"/>
        <v>#N/A</v>
      </c>
      <c r="AH673" s="75" t="e">
        <f t="shared" si="70"/>
        <v>#N/A</v>
      </c>
      <c r="AI673" s="75" t="e">
        <f t="shared" si="71"/>
        <v>#N/A</v>
      </c>
      <c r="AJ673" s="66" t="e">
        <f t="shared" si="72"/>
        <v>#N/A</v>
      </c>
      <c r="AN673" s="75" t="e">
        <f t="shared" si="73"/>
        <v>#N/A</v>
      </c>
      <c r="AO673" s="75" t="e">
        <f t="shared" si="74"/>
        <v>#N/A</v>
      </c>
    </row>
    <row r="674" spans="16:41">
      <c r="P674" s="6"/>
      <c r="AA674" s="6"/>
      <c r="AC674" s="69"/>
      <c r="AD674" s="74"/>
      <c r="AE674" s="56"/>
      <c r="AG674" s="6" t="e">
        <f t="shared" si="69"/>
        <v>#N/A</v>
      </c>
      <c r="AH674" s="75" t="e">
        <f t="shared" si="70"/>
        <v>#N/A</v>
      </c>
      <c r="AI674" s="75" t="e">
        <f t="shared" si="71"/>
        <v>#N/A</v>
      </c>
      <c r="AJ674" s="66" t="e">
        <f t="shared" si="72"/>
        <v>#N/A</v>
      </c>
      <c r="AN674" s="75" t="e">
        <f t="shared" si="73"/>
        <v>#N/A</v>
      </c>
      <c r="AO674" s="75" t="e">
        <f t="shared" si="74"/>
        <v>#N/A</v>
      </c>
    </row>
    <row r="675" spans="16:41">
      <c r="P675" s="6"/>
      <c r="AA675" s="6"/>
      <c r="AC675" s="69"/>
      <c r="AD675" s="74"/>
      <c r="AE675" s="56"/>
      <c r="AG675" s="6" t="e">
        <f t="shared" si="69"/>
        <v>#N/A</v>
      </c>
      <c r="AH675" s="75" t="e">
        <f t="shared" si="70"/>
        <v>#N/A</v>
      </c>
      <c r="AI675" s="75" t="e">
        <f t="shared" si="71"/>
        <v>#N/A</v>
      </c>
      <c r="AJ675" s="66" t="e">
        <f t="shared" si="72"/>
        <v>#N/A</v>
      </c>
      <c r="AN675" s="75" t="e">
        <f t="shared" si="73"/>
        <v>#N/A</v>
      </c>
      <c r="AO675" s="75" t="e">
        <f t="shared" si="74"/>
        <v>#N/A</v>
      </c>
    </row>
    <row r="676" spans="16:41">
      <c r="P676" s="6"/>
      <c r="AA676" s="6"/>
      <c r="AC676" s="69"/>
      <c r="AD676" s="74"/>
      <c r="AE676" s="56"/>
      <c r="AG676" s="6" t="e">
        <f t="shared" si="69"/>
        <v>#N/A</v>
      </c>
      <c r="AH676" s="75" t="e">
        <f t="shared" si="70"/>
        <v>#N/A</v>
      </c>
      <c r="AI676" s="75" t="e">
        <f t="shared" si="71"/>
        <v>#N/A</v>
      </c>
      <c r="AJ676" s="66" t="e">
        <f t="shared" si="72"/>
        <v>#N/A</v>
      </c>
      <c r="AN676" s="75" t="e">
        <f t="shared" si="73"/>
        <v>#N/A</v>
      </c>
      <c r="AO676" s="75" t="e">
        <f t="shared" si="74"/>
        <v>#N/A</v>
      </c>
    </row>
    <row r="677" spans="16:41">
      <c r="P677" s="6"/>
      <c r="AA677" s="6"/>
      <c r="AC677" s="69"/>
      <c r="AD677" s="74"/>
      <c r="AE677" s="56"/>
      <c r="AG677" s="6" t="e">
        <f t="shared" si="69"/>
        <v>#N/A</v>
      </c>
      <c r="AH677" s="75" t="e">
        <f t="shared" si="70"/>
        <v>#N/A</v>
      </c>
      <c r="AI677" s="75" t="e">
        <f t="shared" si="71"/>
        <v>#N/A</v>
      </c>
      <c r="AJ677" s="66" t="e">
        <f t="shared" si="72"/>
        <v>#N/A</v>
      </c>
      <c r="AN677" s="75" t="e">
        <f t="shared" si="73"/>
        <v>#N/A</v>
      </c>
      <c r="AO677" s="75" t="e">
        <f t="shared" si="74"/>
        <v>#N/A</v>
      </c>
    </row>
    <row r="678" spans="16:41">
      <c r="P678" s="6"/>
      <c r="AA678" s="6"/>
      <c r="AC678" s="69"/>
      <c r="AD678" s="74"/>
      <c r="AE678" s="56"/>
      <c r="AG678" s="6" t="e">
        <f t="shared" si="69"/>
        <v>#N/A</v>
      </c>
      <c r="AH678" s="75" t="e">
        <f t="shared" si="70"/>
        <v>#N/A</v>
      </c>
      <c r="AI678" s="75" t="e">
        <f t="shared" si="71"/>
        <v>#N/A</v>
      </c>
      <c r="AJ678" s="66" t="e">
        <f t="shared" si="72"/>
        <v>#N/A</v>
      </c>
      <c r="AN678" s="75" t="e">
        <f t="shared" si="73"/>
        <v>#N/A</v>
      </c>
      <c r="AO678" s="75" t="e">
        <f t="shared" si="74"/>
        <v>#N/A</v>
      </c>
    </row>
    <row r="679" spans="16:41">
      <c r="P679" s="6"/>
      <c r="AA679" s="6"/>
      <c r="AC679" s="69"/>
      <c r="AD679" s="74"/>
      <c r="AE679" s="56"/>
      <c r="AG679" s="6" t="e">
        <f t="shared" si="69"/>
        <v>#N/A</v>
      </c>
      <c r="AH679" s="75" t="e">
        <f t="shared" si="70"/>
        <v>#N/A</v>
      </c>
      <c r="AI679" s="75" t="e">
        <f t="shared" si="71"/>
        <v>#N/A</v>
      </c>
      <c r="AJ679" s="66" t="e">
        <f t="shared" si="72"/>
        <v>#N/A</v>
      </c>
      <c r="AN679" s="75" t="e">
        <f t="shared" si="73"/>
        <v>#N/A</v>
      </c>
      <c r="AO679" s="75" t="e">
        <f t="shared" si="74"/>
        <v>#N/A</v>
      </c>
    </row>
    <row r="680" spans="16:41">
      <c r="P680" s="6"/>
      <c r="AA680" s="6"/>
      <c r="AC680" s="69"/>
      <c r="AD680" s="74"/>
      <c r="AE680" s="56"/>
      <c r="AG680" s="6" t="e">
        <f t="shared" si="69"/>
        <v>#N/A</v>
      </c>
      <c r="AH680" s="75" t="e">
        <f t="shared" si="70"/>
        <v>#N/A</v>
      </c>
      <c r="AI680" s="75" t="e">
        <f t="shared" si="71"/>
        <v>#N/A</v>
      </c>
      <c r="AJ680" s="66" t="e">
        <f t="shared" si="72"/>
        <v>#N/A</v>
      </c>
      <c r="AN680" s="75" t="e">
        <f t="shared" si="73"/>
        <v>#N/A</v>
      </c>
      <c r="AO680" s="75" t="e">
        <f t="shared" si="74"/>
        <v>#N/A</v>
      </c>
    </row>
    <row r="681" spans="16:41">
      <c r="P681" s="6"/>
      <c r="AA681" s="6"/>
      <c r="AC681" s="69"/>
      <c r="AD681" s="74"/>
      <c r="AE681" s="56"/>
      <c r="AG681" s="6" t="e">
        <f t="shared" si="69"/>
        <v>#N/A</v>
      </c>
      <c r="AH681" s="75" t="e">
        <f t="shared" si="70"/>
        <v>#N/A</v>
      </c>
      <c r="AI681" s="75" t="e">
        <f t="shared" si="71"/>
        <v>#N/A</v>
      </c>
      <c r="AJ681" s="66" t="e">
        <f t="shared" si="72"/>
        <v>#N/A</v>
      </c>
      <c r="AN681" s="75" t="e">
        <f t="shared" si="73"/>
        <v>#N/A</v>
      </c>
      <c r="AO681" s="75" t="e">
        <f t="shared" si="74"/>
        <v>#N/A</v>
      </c>
    </row>
    <row r="682" spans="16:41">
      <c r="P682" s="6"/>
      <c r="AA682" s="6"/>
      <c r="AC682" s="69"/>
      <c r="AD682" s="74"/>
      <c r="AE682" s="56"/>
      <c r="AG682" s="6" t="e">
        <f t="shared" si="69"/>
        <v>#N/A</v>
      </c>
      <c r="AH682" s="75" t="e">
        <f t="shared" si="70"/>
        <v>#N/A</v>
      </c>
      <c r="AI682" s="75" t="e">
        <f t="shared" si="71"/>
        <v>#N/A</v>
      </c>
      <c r="AJ682" s="66" t="e">
        <f t="shared" si="72"/>
        <v>#N/A</v>
      </c>
      <c r="AN682" s="75" t="e">
        <f t="shared" si="73"/>
        <v>#N/A</v>
      </c>
      <c r="AO682" s="75" t="e">
        <f t="shared" si="74"/>
        <v>#N/A</v>
      </c>
    </row>
    <row r="683" spans="16:41">
      <c r="P683" s="6"/>
      <c r="AA683" s="6"/>
      <c r="AC683" s="69"/>
      <c r="AD683" s="74"/>
      <c r="AE683" s="56"/>
      <c r="AG683" s="6" t="e">
        <f t="shared" si="69"/>
        <v>#N/A</v>
      </c>
      <c r="AH683" s="75" t="e">
        <f t="shared" si="70"/>
        <v>#N/A</v>
      </c>
      <c r="AI683" s="75" t="e">
        <f t="shared" si="71"/>
        <v>#N/A</v>
      </c>
      <c r="AJ683" s="66" t="e">
        <f t="shared" si="72"/>
        <v>#N/A</v>
      </c>
      <c r="AN683" s="75" t="e">
        <f t="shared" si="73"/>
        <v>#N/A</v>
      </c>
      <c r="AO683" s="75" t="e">
        <f t="shared" si="74"/>
        <v>#N/A</v>
      </c>
    </row>
    <row r="684" spans="16:41">
      <c r="P684" s="6"/>
      <c r="AA684" s="6"/>
      <c r="AC684" s="69"/>
      <c r="AD684" s="74"/>
      <c r="AE684" s="56"/>
      <c r="AG684" s="6" t="e">
        <f t="shared" si="69"/>
        <v>#N/A</v>
      </c>
      <c r="AH684" s="75" t="e">
        <f t="shared" si="70"/>
        <v>#N/A</v>
      </c>
      <c r="AI684" s="75" t="e">
        <f t="shared" si="71"/>
        <v>#N/A</v>
      </c>
      <c r="AJ684" s="66" t="e">
        <f t="shared" si="72"/>
        <v>#N/A</v>
      </c>
      <c r="AN684" s="75" t="e">
        <f t="shared" si="73"/>
        <v>#N/A</v>
      </c>
      <c r="AO684" s="75" t="e">
        <f t="shared" si="74"/>
        <v>#N/A</v>
      </c>
    </row>
    <row r="685" spans="16:41">
      <c r="P685" s="6"/>
      <c r="AA685" s="6"/>
      <c r="AC685" s="69"/>
      <c r="AD685" s="74"/>
      <c r="AE685" s="56"/>
      <c r="AG685" s="6" t="e">
        <f t="shared" si="69"/>
        <v>#N/A</v>
      </c>
      <c r="AH685" s="75" t="e">
        <f t="shared" si="70"/>
        <v>#N/A</v>
      </c>
      <c r="AI685" s="75" t="e">
        <f t="shared" si="71"/>
        <v>#N/A</v>
      </c>
      <c r="AJ685" s="66" t="e">
        <f t="shared" si="72"/>
        <v>#N/A</v>
      </c>
      <c r="AN685" s="75" t="e">
        <f t="shared" si="73"/>
        <v>#N/A</v>
      </c>
      <c r="AO685" s="75" t="e">
        <f t="shared" si="74"/>
        <v>#N/A</v>
      </c>
    </row>
    <row r="686" spans="16:41">
      <c r="P686" s="6"/>
      <c r="AA686" s="6"/>
      <c r="AC686" s="69"/>
      <c r="AD686" s="74"/>
      <c r="AE686" s="56"/>
      <c r="AG686" s="6" t="e">
        <f t="shared" si="69"/>
        <v>#N/A</v>
      </c>
      <c r="AH686" s="75" t="e">
        <f t="shared" si="70"/>
        <v>#N/A</v>
      </c>
      <c r="AI686" s="75" t="e">
        <f t="shared" si="71"/>
        <v>#N/A</v>
      </c>
      <c r="AJ686" s="66" t="e">
        <f t="shared" si="72"/>
        <v>#N/A</v>
      </c>
      <c r="AN686" s="75" t="e">
        <f t="shared" si="73"/>
        <v>#N/A</v>
      </c>
      <c r="AO686" s="75" t="e">
        <f t="shared" si="74"/>
        <v>#N/A</v>
      </c>
    </row>
    <row r="687" spans="16:41">
      <c r="P687" s="6"/>
      <c r="AA687" s="6"/>
      <c r="AC687" s="69"/>
      <c r="AD687" s="74"/>
      <c r="AE687" s="56"/>
      <c r="AG687" s="6" t="e">
        <f t="shared" si="69"/>
        <v>#N/A</v>
      </c>
      <c r="AH687" s="75" t="e">
        <f t="shared" si="70"/>
        <v>#N/A</v>
      </c>
      <c r="AI687" s="75" t="e">
        <f t="shared" si="71"/>
        <v>#N/A</v>
      </c>
      <c r="AJ687" s="66" t="e">
        <f t="shared" si="72"/>
        <v>#N/A</v>
      </c>
      <c r="AN687" s="75" t="e">
        <f t="shared" si="73"/>
        <v>#N/A</v>
      </c>
      <c r="AO687" s="75" t="e">
        <f t="shared" si="74"/>
        <v>#N/A</v>
      </c>
    </row>
    <row r="688" spans="16:41">
      <c r="P688" s="6"/>
      <c r="AA688" s="6"/>
      <c r="AC688" s="69"/>
      <c r="AD688" s="74"/>
      <c r="AE688" s="56"/>
      <c r="AG688" s="6" t="e">
        <f t="shared" si="69"/>
        <v>#N/A</v>
      </c>
      <c r="AH688" s="75" t="e">
        <f t="shared" si="70"/>
        <v>#N/A</v>
      </c>
      <c r="AI688" s="75" t="e">
        <f t="shared" si="71"/>
        <v>#N/A</v>
      </c>
      <c r="AJ688" s="66" t="e">
        <f t="shared" si="72"/>
        <v>#N/A</v>
      </c>
      <c r="AN688" s="75" t="e">
        <f t="shared" si="73"/>
        <v>#N/A</v>
      </c>
      <c r="AO688" s="75" t="e">
        <f t="shared" si="74"/>
        <v>#N/A</v>
      </c>
    </row>
    <row r="689" spans="16:41">
      <c r="P689" s="6"/>
      <c r="AA689" s="6"/>
      <c r="AC689" s="69"/>
      <c r="AD689" s="74"/>
      <c r="AE689" s="56"/>
      <c r="AG689" s="6" t="e">
        <f t="shared" si="69"/>
        <v>#N/A</v>
      </c>
      <c r="AH689" s="75" t="e">
        <f t="shared" si="70"/>
        <v>#N/A</v>
      </c>
      <c r="AI689" s="75" t="e">
        <f t="shared" si="71"/>
        <v>#N/A</v>
      </c>
      <c r="AJ689" s="66" t="e">
        <f t="shared" si="72"/>
        <v>#N/A</v>
      </c>
      <c r="AN689" s="75" t="e">
        <f t="shared" si="73"/>
        <v>#N/A</v>
      </c>
      <c r="AO689" s="75" t="e">
        <f t="shared" si="74"/>
        <v>#N/A</v>
      </c>
    </row>
    <row r="690" spans="16:41">
      <c r="P690" s="6"/>
      <c r="AA690" s="6"/>
      <c r="AC690" s="69"/>
      <c r="AD690" s="74"/>
      <c r="AE690" s="56"/>
      <c r="AG690" s="6" t="e">
        <f t="shared" si="69"/>
        <v>#N/A</v>
      </c>
      <c r="AH690" s="75" t="e">
        <f t="shared" si="70"/>
        <v>#N/A</v>
      </c>
      <c r="AI690" s="75" t="e">
        <f t="shared" si="71"/>
        <v>#N/A</v>
      </c>
      <c r="AJ690" s="66" t="e">
        <f t="shared" si="72"/>
        <v>#N/A</v>
      </c>
      <c r="AN690" s="75" t="e">
        <f t="shared" si="73"/>
        <v>#N/A</v>
      </c>
      <c r="AO690" s="75" t="e">
        <f t="shared" si="74"/>
        <v>#N/A</v>
      </c>
    </row>
    <row r="691" spans="16:41">
      <c r="P691" s="6"/>
      <c r="AA691" s="6"/>
      <c r="AC691" s="69"/>
      <c r="AD691" s="74"/>
      <c r="AE691" s="56"/>
      <c r="AG691" s="6" t="e">
        <f t="shared" si="69"/>
        <v>#N/A</v>
      </c>
      <c r="AH691" s="75" t="e">
        <f t="shared" si="70"/>
        <v>#N/A</v>
      </c>
      <c r="AI691" s="75" t="e">
        <f t="shared" si="71"/>
        <v>#N/A</v>
      </c>
      <c r="AJ691" s="66" t="e">
        <f t="shared" si="72"/>
        <v>#N/A</v>
      </c>
      <c r="AN691" s="75" t="e">
        <f t="shared" si="73"/>
        <v>#N/A</v>
      </c>
      <c r="AO691" s="75" t="e">
        <f t="shared" si="74"/>
        <v>#N/A</v>
      </c>
    </row>
    <row r="692" spans="16:41">
      <c r="P692" s="6"/>
      <c r="AA692" s="6"/>
      <c r="AC692" s="69"/>
      <c r="AD692" s="74"/>
      <c r="AE692" s="56"/>
      <c r="AG692" s="6" t="e">
        <f t="shared" si="69"/>
        <v>#N/A</v>
      </c>
      <c r="AH692" s="75" t="e">
        <f t="shared" si="70"/>
        <v>#N/A</v>
      </c>
      <c r="AI692" s="75" t="e">
        <f t="shared" si="71"/>
        <v>#N/A</v>
      </c>
      <c r="AJ692" s="66" t="e">
        <f t="shared" si="72"/>
        <v>#N/A</v>
      </c>
      <c r="AN692" s="75" t="e">
        <f t="shared" si="73"/>
        <v>#N/A</v>
      </c>
      <c r="AO692" s="75" t="e">
        <f t="shared" si="74"/>
        <v>#N/A</v>
      </c>
    </row>
    <row r="693" spans="16:41">
      <c r="P693" s="6"/>
      <c r="AA693" s="6"/>
      <c r="AC693" s="69"/>
      <c r="AD693" s="74"/>
      <c r="AE693" s="56"/>
      <c r="AG693" s="6" t="e">
        <f t="shared" si="69"/>
        <v>#N/A</v>
      </c>
      <c r="AH693" s="75" t="e">
        <f t="shared" si="70"/>
        <v>#N/A</v>
      </c>
      <c r="AI693" s="75" t="e">
        <f t="shared" si="71"/>
        <v>#N/A</v>
      </c>
      <c r="AJ693" s="66" t="e">
        <f t="shared" si="72"/>
        <v>#N/A</v>
      </c>
      <c r="AN693" s="75" t="e">
        <f t="shared" si="73"/>
        <v>#N/A</v>
      </c>
      <c r="AO693" s="75" t="e">
        <f t="shared" si="74"/>
        <v>#N/A</v>
      </c>
    </row>
    <row r="694" spans="16:41">
      <c r="P694" s="6"/>
      <c r="AA694" s="6"/>
      <c r="AC694" s="69"/>
      <c r="AD694" s="74"/>
      <c r="AE694" s="56"/>
      <c r="AG694" s="6" t="e">
        <f t="shared" si="69"/>
        <v>#N/A</v>
      </c>
      <c r="AH694" s="75" t="e">
        <f t="shared" si="70"/>
        <v>#N/A</v>
      </c>
      <c r="AI694" s="75" t="e">
        <f t="shared" si="71"/>
        <v>#N/A</v>
      </c>
      <c r="AJ694" s="66" t="e">
        <f t="shared" si="72"/>
        <v>#N/A</v>
      </c>
      <c r="AN694" s="75" t="e">
        <f t="shared" si="73"/>
        <v>#N/A</v>
      </c>
      <c r="AO694" s="75" t="e">
        <f t="shared" si="74"/>
        <v>#N/A</v>
      </c>
    </row>
    <row r="695" spans="16:41">
      <c r="P695" s="6"/>
      <c r="AA695" s="6"/>
      <c r="AC695" s="69"/>
      <c r="AD695" s="74"/>
      <c r="AE695" s="56"/>
      <c r="AG695" s="6" t="e">
        <f t="shared" si="69"/>
        <v>#N/A</v>
      </c>
      <c r="AH695" s="75" t="e">
        <f t="shared" si="70"/>
        <v>#N/A</v>
      </c>
      <c r="AI695" s="75" t="e">
        <f t="shared" si="71"/>
        <v>#N/A</v>
      </c>
      <c r="AJ695" s="66" t="e">
        <f t="shared" si="72"/>
        <v>#N/A</v>
      </c>
      <c r="AN695" s="75" t="e">
        <f t="shared" si="73"/>
        <v>#N/A</v>
      </c>
      <c r="AO695" s="75" t="e">
        <f t="shared" si="74"/>
        <v>#N/A</v>
      </c>
    </row>
    <row r="696" spans="16:41">
      <c r="P696" s="6"/>
      <c r="AA696" s="6"/>
      <c r="AC696" s="69"/>
      <c r="AD696" s="74"/>
      <c r="AE696" s="56"/>
      <c r="AG696" s="6" t="e">
        <f t="shared" si="69"/>
        <v>#N/A</v>
      </c>
      <c r="AH696" s="75" t="e">
        <f t="shared" si="70"/>
        <v>#N/A</v>
      </c>
      <c r="AI696" s="75" t="e">
        <f t="shared" si="71"/>
        <v>#N/A</v>
      </c>
      <c r="AJ696" s="66" t="e">
        <f t="shared" si="72"/>
        <v>#N/A</v>
      </c>
      <c r="AN696" s="75" t="e">
        <f t="shared" si="73"/>
        <v>#N/A</v>
      </c>
      <c r="AO696" s="75" t="e">
        <f t="shared" si="74"/>
        <v>#N/A</v>
      </c>
    </row>
    <row r="697" spans="16:41">
      <c r="P697" s="6"/>
      <c r="AA697" s="6"/>
      <c r="AC697" s="69"/>
      <c r="AD697" s="74"/>
      <c r="AE697" s="56"/>
      <c r="AG697" s="6" t="e">
        <f t="shared" si="69"/>
        <v>#N/A</v>
      </c>
      <c r="AH697" s="75" t="e">
        <f t="shared" si="70"/>
        <v>#N/A</v>
      </c>
      <c r="AI697" s="75" t="e">
        <f t="shared" si="71"/>
        <v>#N/A</v>
      </c>
      <c r="AJ697" s="66" t="e">
        <f t="shared" si="72"/>
        <v>#N/A</v>
      </c>
      <c r="AN697" s="75" t="e">
        <f t="shared" si="73"/>
        <v>#N/A</v>
      </c>
      <c r="AO697" s="75" t="e">
        <f t="shared" si="74"/>
        <v>#N/A</v>
      </c>
    </row>
    <row r="698" spans="16:41">
      <c r="P698" s="6"/>
      <c r="AA698" s="6"/>
      <c r="AC698" s="69"/>
      <c r="AD698" s="74"/>
      <c r="AE698" s="56"/>
      <c r="AG698" s="6" t="e">
        <f t="shared" si="69"/>
        <v>#N/A</v>
      </c>
      <c r="AH698" s="75" t="e">
        <f t="shared" si="70"/>
        <v>#N/A</v>
      </c>
      <c r="AI698" s="75" t="e">
        <f t="shared" si="71"/>
        <v>#N/A</v>
      </c>
      <c r="AJ698" s="66" t="e">
        <f t="shared" si="72"/>
        <v>#N/A</v>
      </c>
      <c r="AN698" s="75" t="e">
        <f t="shared" si="73"/>
        <v>#N/A</v>
      </c>
      <c r="AO698" s="75" t="e">
        <f t="shared" si="74"/>
        <v>#N/A</v>
      </c>
    </row>
    <row r="699" spans="16:41">
      <c r="P699" s="6"/>
      <c r="AA699" s="6"/>
      <c r="AC699" s="69"/>
      <c r="AD699" s="74"/>
      <c r="AE699" s="56"/>
      <c r="AG699" s="6" t="e">
        <f t="shared" si="69"/>
        <v>#N/A</v>
      </c>
      <c r="AH699" s="75" t="e">
        <f t="shared" si="70"/>
        <v>#N/A</v>
      </c>
      <c r="AI699" s="75" t="e">
        <f t="shared" si="71"/>
        <v>#N/A</v>
      </c>
      <c r="AJ699" s="66" t="e">
        <f t="shared" si="72"/>
        <v>#N/A</v>
      </c>
      <c r="AN699" s="75" t="e">
        <f t="shared" si="73"/>
        <v>#N/A</v>
      </c>
      <c r="AO699" s="75" t="e">
        <f t="shared" si="74"/>
        <v>#N/A</v>
      </c>
    </row>
    <row r="700" spans="16:41">
      <c r="P700" s="6"/>
      <c r="AA700" s="6"/>
      <c r="AC700" s="69"/>
      <c r="AD700" s="74"/>
      <c r="AE700" s="56"/>
      <c r="AG700" s="6" t="e">
        <f t="shared" si="69"/>
        <v>#N/A</v>
      </c>
      <c r="AH700" s="75" t="e">
        <f t="shared" si="70"/>
        <v>#N/A</v>
      </c>
      <c r="AI700" s="75" t="e">
        <f t="shared" si="71"/>
        <v>#N/A</v>
      </c>
      <c r="AJ700" s="66" t="e">
        <f t="shared" si="72"/>
        <v>#N/A</v>
      </c>
      <c r="AN700" s="75" t="e">
        <f t="shared" si="73"/>
        <v>#N/A</v>
      </c>
      <c r="AO700" s="75" t="e">
        <f t="shared" si="74"/>
        <v>#N/A</v>
      </c>
    </row>
    <row r="701" spans="16:41">
      <c r="P701" s="6"/>
      <c r="AA701" s="6"/>
      <c r="AC701" s="69"/>
      <c r="AD701" s="74"/>
      <c r="AE701" s="56"/>
      <c r="AG701" s="6" t="e">
        <f t="shared" si="69"/>
        <v>#N/A</v>
      </c>
      <c r="AH701" s="75" t="e">
        <f t="shared" si="70"/>
        <v>#N/A</v>
      </c>
      <c r="AI701" s="75" t="e">
        <f t="shared" si="71"/>
        <v>#N/A</v>
      </c>
      <c r="AJ701" s="66" t="e">
        <f t="shared" si="72"/>
        <v>#N/A</v>
      </c>
      <c r="AN701" s="75" t="e">
        <f t="shared" si="73"/>
        <v>#N/A</v>
      </c>
      <c r="AO701" s="75" t="e">
        <f t="shared" si="74"/>
        <v>#N/A</v>
      </c>
    </row>
    <row r="702" spans="16:41">
      <c r="P702" s="6"/>
      <c r="AA702" s="6"/>
      <c r="AC702" s="69"/>
      <c r="AD702" s="74"/>
      <c r="AE702" s="56"/>
      <c r="AG702" s="6" t="e">
        <f t="shared" si="69"/>
        <v>#N/A</v>
      </c>
      <c r="AH702" s="75" t="e">
        <f t="shared" si="70"/>
        <v>#N/A</v>
      </c>
      <c r="AI702" s="75" t="e">
        <f t="shared" si="71"/>
        <v>#N/A</v>
      </c>
      <c r="AJ702" s="66" t="e">
        <f t="shared" si="72"/>
        <v>#N/A</v>
      </c>
      <c r="AN702" s="75" t="e">
        <f t="shared" si="73"/>
        <v>#N/A</v>
      </c>
      <c r="AO702" s="75" t="e">
        <f t="shared" si="74"/>
        <v>#N/A</v>
      </c>
    </row>
    <row r="703" spans="16:41">
      <c r="P703" s="6"/>
      <c r="AA703" s="6"/>
      <c r="AC703" s="69"/>
      <c r="AD703" s="74"/>
      <c r="AE703" s="56"/>
      <c r="AG703" s="6" t="e">
        <f t="shared" si="69"/>
        <v>#N/A</v>
      </c>
      <c r="AH703" s="75" t="e">
        <f t="shared" si="70"/>
        <v>#N/A</v>
      </c>
      <c r="AI703" s="75" t="e">
        <f t="shared" si="71"/>
        <v>#N/A</v>
      </c>
      <c r="AJ703" s="66" t="e">
        <f t="shared" si="72"/>
        <v>#N/A</v>
      </c>
      <c r="AN703" s="75" t="e">
        <f t="shared" si="73"/>
        <v>#N/A</v>
      </c>
      <c r="AO703" s="75" t="e">
        <f t="shared" si="74"/>
        <v>#N/A</v>
      </c>
    </row>
    <row r="704" spans="16:41">
      <c r="P704" s="6"/>
      <c r="AA704" s="6"/>
      <c r="AC704" s="69"/>
      <c r="AD704" s="74"/>
      <c r="AE704" s="56"/>
      <c r="AG704" s="6" t="e">
        <f t="shared" si="69"/>
        <v>#N/A</v>
      </c>
      <c r="AH704" s="75" t="e">
        <f t="shared" si="70"/>
        <v>#N/A</v>
      </c>
      <c r="AI704" s="75" t="e">
        <f t="shared" si="71"/>
        <v>#N/A</v>
      </c>
      <c r="AJ704" s="66" t="e">
        <f t="shared" si="72"/>
        <v>#N/A</v>
      </c>
      <c r="AN704" s="75" t="e">
        <f t="shared" si="73"/>
        <v>#N/A</v>
      </c>
      <c r="AO704" s="75" t="e">
        <f t="shared" si="74"/>
        <v>#N/A</v>
      </c>
    </row>
    <row r="705" spans="16:41">
      <c r="P705" s="6"/>
      <c r="AA705" s="6"/>
      <c r="AC705" s="69"/>
      <c r="AD705" s="74"/>
      <c r="AE705" s="56"/>
      <c r="AG705" s="6" t="e">
        <f t="shared" si="69"/>
        <v>#N/A</v>
      </c>
      <c r="AH705" s="75" t="e">
        <f t="shared" si="70"/>
        <v>#N/A</v>
      </c>
      <c r="AI705" s="75" t="e">
        <f t="shared" si="71"/>
        <v>#N/A</v>
      </c>
      <c r="AJ705" s="66" t="e">
        <f t="shared" si="72"/>
        <v>#N/A</v>
      </c>
      <c r="AN705" s="75" t="e">
        <f t="shared" si="73"/>
        <v>#N/A</v>
      </c>
      <c r="AO705" s="75" t="e">
        <f t="shared" si="74"/>
        <v>#N/A</v>
      </c>
    </row>
    <row r="706" spans="16:41">
      <c r="P706" s="6"/>
      <c r="AA706" s="6"/>
      <c r="AC706" s="69"/>
      <c r="AD706" s="74"/>
      <c r="AE706" s="56"/>
      <c r="AG706" s="6" t="e">
        <f t="shared" ref="AG706:AG769" si="75">IF($AC706="",NA(),AC706)</f>
        <v>#N/A</v>
      </c>
      <c r="AH706" s="75" t="e">
        <f t="shared" ref="AH706:AH769" si="76">IF($AK$1, AN706, NA())</f>
        <v>#N/A</v>
      </c>
      <c r="AI706" s="75" t="e">
        <f t="shared" ref="AI706:AI769" si="77">IF($AL$1, AN706, NA())</f>
        <v>#N/A</v>
      </c>
      <c r="AJ706" s="66" t="e">
        <f t="shared" ref="AJ706:AJ769" si="78">(AN706-AO706)*100</f>
        <v>#N/A</v>
      </c>
      <c r="AN706" s="75" t="e">
        <f t="shared" ref="AN706:AN769" si="79">IF($AC706="",NA(),AD706)</f>
        <v>#N/A</v>
      </c>
      <c r="AO706" s="75" t="e">
        <f t="shared" ref="AO706:AO769" si="80">IF($AC706="",NA(),AE706)</f>
        <v>#N/A</v>
      </c>
    </row>
    <row r="707" spans="16:41">
      <c r="P707" s="6"/>
      <c r="AA707" s="6"/>
      <c r="AC707" s="69"/>
      <c r="AD707" s="74"/>
      <c r="AE707" s="56"/>
      <c r="AG707" s="6" t="e">
        <f t="shared" si="75"/>
        <v>#N/A</v>
      </c>
      <c r="AH707" s="75" t="e">
        <f t="shared" si="76"/>
        <v>#N/A</v>
      </c>
      <c r="AI707" s="75" t="e">
        <f t="shared" si="77"/>
        <v>#N/A</v>
      </c>
      <c r="AJ707" s="66" t="e">
        <f t="shared" si="78"/>
        <v>#N/A</v>
      </c>
      <c r="AN707" s="75" t="e">
        <f t="shared" si="79"/>
        <v>#N/A</v>
      </c>
      <c r="AO707" s="75" t="e">
        <f t="shared" si="80"/>
        <v>#N/A</v>
      </c>
    </row>
    <row r="708" spans="16:41">
      <c r="P708" s="6"/>
      <c r="AA708" s="6"/>
      <c r="AC708" s="69"/>
      <c r="AD708" s="74"/>
      <c r="AE708" s="56"/>
      <c r="AG708" s="6" t="e">
        <f t="shared" si="75"/>
        <v>#N/A</v>
      </c>
      <c r="AH708" s="75" t="e">
        <f t="shared" si="76"/>
        <v>#N/A</v>
      </c>
      <c r="AI708" s="75" t="e">
        <f t="shared" si="77"/>
        <v>#N/A</v>
      </c>
      <c r="AJ708" s="66" t="e">
        <f t="shared" si="78"/>
        <v>#N/A</v>
      </c>
      <c r="AN708" s="75" t="e">
        <f t="shared" si="79"/>
        <v>#N/A</v>
      </c>
      <c r="AO708" s="75" t="e">
        <f t="shared" si="80"/>
        <v>#N/A</v>
      </c>
    </row>
    <row r="709" spans="16:41">
      <c r="P709" s="6"/>
      <c r="AA709" s="6"/>
      <c r="AC709" s="69"/>
      <c r="AD709" s="74"/>
      <c r="AE709" s="56"/>
      <c r="AG709" s="6" t="e">
        <f t="shared" si="75"/>
        <v>#N/A</v>
      </c>
      <c r="AH709" s="75" t="e">
        <f t="shared" si="76"/>
        <v>#N/A</v>
      </c>
      <c r="AI709" s="75" t="e">
        <f t="shared" si="77"/>
        <v>#N/A</v>
      </c>
      <c r="AJ709" s="66" t="e">
        <f t="shared" si="78"/>
        <v>#N/A</v>
      </c>
      <c r="AN709" s="75" t="e">
        <f t="shared" si="79"/>
        <v>#N/A</v>
      </c>
      <c r="AO709" s="75" t="e">
        <f t="shared" si="80"/>
        <v>#N/A</v>
      </c>
    </row>
    <row r="710" spans="16:41">
      <c r="P710" s="6"/>
      <c r="AA710" s="6"/>
      <c r="AC710" s="69"/>
      <c r="AD710" s="74"/>
      <c r="AE710" s="56"/>
      <c r="AG710" s="6" t="e">
        <f t="shared" si="75"/>
        <v>#N/A</v>
      </c>
      <c r="AH710" s="75" t="e">
        <f t="shared" si="76"/>
        <v>#N/A</v>
      </c>
      <c r="AI710" s="75" t="e">
        <f t="shared" si="77"/>
        <v>#N/A</v>
      </c>
      <c r="AJ710" s="66" t="e">
        <f t="shared" si="78"/>
        <v>#N/A</v>
      </c>
      <c r="AN710" s="75" t="e">
        <f t="shared" si="79"/>
        <v>#N/A</v>
      </c>
      <c r="AO710" s="75" t="e">
        <f t="shared" si="80"/>
        <v>#N/A</v>
      </c>
    </row>
    <row r="711" spans="16:41">
      <c r="P711" s="6"/>
      <c r="AA711" s="6"/>
      <c r="AC711" s="69"/>
      <c r="AD711" s="74"/>
      <c r="AE711" s="56"/>
      <c r="AG711" s="6" t="e">
        <f t="shared" si="75"/>
        <v>#N/A</v>
      </c>
      <c r="AH711" s="75" t="e">
        <f t="shared" si="76"/>
        <v>#N/A</v>
      </c>
      <c r="AI711" s="75" t="e">
        <f t="shared" si="77"/>
        <v>#N/A</v>
      </c>
      <c r="AJ711" s="66" t="e">
        <f t="shared" si="78"/>
        <v>#N/A</v>
      </c>
      <c r="AN711" s="75" t="e">
        <f t="shared" si="79"/>
        <v>#N/A</v>
      </c>
      <c r="AO711" s="75" t="e">
        <f t="shared" si="80"/>
        <v>#N/A</v>
      </c>
    </row>
    <row r="712" spans="16:41">
      <c r="P712" s="6"/>
      <c r="AA712" s="6"/>
      <c r="AC712" s="69"/>
      <c r="AD712" s="74"/>
      <c r="AE712" s="56"/>
      <c r="AG712" s="6" t="e">
        <f t="shared" si="75"/>
        <v>#N/A</v>
      </c>
      <c r="AH712" s="75" t="e">
        <f t="shared" si="76"/>
        <v>#N/A</v>
      </c>
      <c r="AI712" s="75" t="e">
        <f t="shared" si="77"/>
        <v>#N/A</v>
      </c>
      <c r="AJ712" s="66" t="e">
        <f t="shared" si="78"/>
        <v>#N/A</v>
      </c>
      <c r="AN712" s="75" t="e">
        <f t="shared" si="79"/>
        <v>#N/A</v>
      </c>
      <c r="AO712" s="75" t="e">
        <f t="shared" si="80"/>
        <v>#N/A</v>
      </c>
    </row>
    <row r="713" spans="16:41">
      <c r="P713" s="6"/>
      <c r="AA713" s="6"/>
      <c r="AC713" s="69"/>
      <c r="AD713" s="74"/>
      <c r="AE713" s="56"/>
      <c r="AG713" s="6" t="e">
        <f t="shared" si="75"/>
        <v>#N/A</v>
      </c>
      <c r="AH713" s="75" t="e">
        <f t="shared" si="76"/>
        <v>#N/A</v>
      </c>
      <c r="AI713" s="75" t="e">
        <f t="shared" si="77"/>
        <v>#N/A</v>
      </c>
      <c r="AJ713" s="66" t="e">
        <f t="shared" si="78"/>
        <v>#N/A</v>
      </c>
      <c r="AN713" s="75" t="e">
        <f t="shared" si="79"/>
        <v>#N/A</v>
      </c>
      <c r="AO713" s="75" t="e">
        <f t="shared" si="80"/>
        <v>#N/A</v>
      </c>
    </row>
    <row r="714" spans="16:41">
      <c r="P714" s="6"/>
      <c r="AA714" s="6"/>
      <c r="AC714" s="69"/>
      <c r="AD714" s="74"/>
      <c r="AE714" s="56"/>
      <c r="AG714" s="6" t="e">
        <f t="shared" si="75"/>
        <v>#N/A</v>
      </c>
      <c r="AH714" s="75" t="e">
        <f t="shared" si="76"/>
        <v>#N/A</v>
      </c>
      <c r="AI714" s="75" t="e">
        <f t="shared" si="77"/>
        <v>#N/A</v>
      </c>
      <c r="AJ714" s="66" t="e">
        <f t="shared" si="78"/>
        <v>#N/A</v>
      </c>
      <c r="AN714" s="75" t="e">
        <f t="shared" si="79"/>
        <v>#N/A</v>
      </c>
      <c r="AO714" s="75" t="e">
        <f t="shared" si="80"/>
        <v>#N/A</v>
      </c>
    </row>
    <row r="715" spans="16:41">
      <c r="P715" s="6"/>
      <c r="AA715" s="6"/>
      <c r="AC715" s="69"/>
      <c r="AD715" s="74"/>
      <c r="AE715" s="56"/>
      <c r="AG715" s="6" t="e">
        <f t="shared" si="75"/>
        <v>#N/A</v>
      </c>
      <c r="AH715" s="75" t="e">
        <f t="shared" si="76"/>
        <v>#N/A</v>
      </c>
      <c r="AI715" s="75" t="e">
        <f t="shared" si="77"/>
        <v>#N/A</v>
      </c>
      <c r="AJ715" s="66" t="e">
        <f t="shared" si="78"/>
        <v>#N/A</v>
      </c>
      <c r="AN715" s="75" t="e">
        <f t="shared" si="79"/>
        <v>#N/A</v>
      </c>
      <c r="AO715" s="75" t="e">
        <f t="shared" si="80"/>
        <v>#N/A</v>
      </c>
    </row>
    <row r="716" spans="16:41">
      <c r="P716" s="6"/>
      <c r="AA716" s="6"/>
      <c r="AC716" s="69"/>
      <c r="AD716" s="74"/>
      <c r="AE716" s="56"/>
      <c r="AG716" s="6" t="e">
        <f t="shared" si="75"/>
        <v>#N/A</v>
      </c>
      <c r="AH716" s="75" t="e">
        <f t="shared" si="76"/>
        <v>#N/A</v>
      </c>
      <c r="AI716" s="75" t="e">
        <f t="shared" si="77"/>
        <v>#N/A</v>
      </c>
      <c r="AJ716" s="66" t="e">
        <f t="shared" si="78"/>
        <v>#N/A</v>
      </c>
      <c r="AN716" s="75" t="e">
        <f t="shared" si="79"/>
        <v>#N/A</v>
      </c>
      <c r="AO716" s="75" t="e">
        <f t="shared" si="80"/>
        <v>#N/A</v>
      </c>
    </row>
    <row r="717" spans="16:41">
      <c r="P717" s="6"/>
      <c r="AA717" s="6"/>
      <c r="AC717" s="69"/>
      <c r="AD717" s="74"/>
      <c r="AE717" s="56"/>
      <c r="AG717" s="6" t="e">
        <f t="shared" si="75"/>
        <v>#N/A</v>
      </c>
      <c r="AH717" s="75" t="e">
        <f t="shared" si="76"/>
        <v>#N/A</v>
      </c>
      <c r="AI717" s="75" t="e">
        <f t="shared" si="77"/>
        <v>#N/A</v>
      </c>
      <c r="AJ717" s="66" t="e">
        <f t="shared" si="78"/>
        <v>#N/A</v>
      </c>
      <c r="AN717" s="75" t="e">
        <f t="shared" si="79"/>
        <v>#N/A</v>
      </c>
      <c r="AO717" s="75" t="e">
        <f t="shared" si="80"/>
        <v>#N/A</v>
      </c>
    </row>
    <row r="718" spans="16:41">
      <c r="P718" s="6"/>
      <c r="AA718" s="6"/>
      <c r="AC718" s="69"/>
      <c r="AD718" s="74"/>
      <c r="AE718" s="56"/>
      <c r="AG718" s="6" t="e">
        <f t="shared" si="75"/>
        <v>#N/A</v>
      </c>
      <c r="AH718" s="75" t="e">
        <f t="shared" si="76"/>
        <v>#N/A</v>
      </c>
      <c r="AI718" s="75" t="e">
        <f t="shared" si="77"/>
        <v>#N/A</v>
      </c>
      <c r="AJ718" s="66" t="e">
        <f t="shared" si="78"/>
        <v>#N/A</v>
      </c>
      <c r="AN718" s="75" t="e">
        <f t="shared" si="79"/>
        <v>#N/A</v>
      </c>
      <c r="AO718" s="75" t="e">
        <f t="shared" si="80"/>
        <v>#N/A</v>
      </c>
    </row>
    <row r="719" spans="16:41">
      <c r="P719" s="6"/>
      <c r="AA719" s="6"/>
      <c r="AC719" s="69"/>
      <c r="AD719" s="74"/>
      <c r="AE719" s="56"/>
      <c r="AG719" s="6" t="e">
        <f t="shared" si="75"/>
        <v>#N/A</v>
      </c>
      <c r="AH719" s="75" t="e">
        <f t="shared" si="76"/>
        <v>#N/A</v>
      </c>
      <c r="AI719" s="75" t="e">
        <f t="shared" si="77"/>
        <v>#N/A</v>
      </c>
      <c r="AJ719" s="66" t="e">
        <f t="shared" si="78"/>
        <v>#N/A</v>
      </c>
      <c r="AN719" s="75" t="e">
        <f t="shared" si="79"/>
        <v>#N/A</v>
      </c>
      <c r="AO719" s="75" t="e">
        <f t="shared" si="80"/>
        <v>#N/A</v>
      </c>
    </row>
    <row r="720" spans="16:41">
      <c r="P720" s="6"/>
      <c r="AA720" s="6"/>
      <c r="AC720" s="69"/>
      <c r="AD720" s="74"/>
      <c r="AE720" s="56"/>
      <c r="AG720" s="6" t="e">
        <f t="shared" si="75"/>
        <v>#N/A</v>
      </c>
      <c r="AH720" s="75" t="e">
        <f t="shared" si="76"/>
        <v>#N/A</v>
      </c>
      <c r="AI720" s="75" t="e">
        <f t="shared" si="77"/>
        <v>#N/A</v>
      </c>
      <c r="AJ720" s="66" t="e">
        <f t="shared" si="78"/>
        <v>#N/A</v>
      </c>
      <c r="AN720" s="75" t="e">
        <f t="shared" si="79"/>
        <v>#N/A</v>
      </c>
      <c r="AO720" s="75" t="e">
        <f t="shared" si="80"/>
        <v>#N/A</v>
      </c>
    </row>
    <row r="721" spans="16:41">
      <c r="P721" s="6"/>
      <c r="AA721" s="6"/>
      <c r="AC721" s="69"/>
      <c r="AD721" s="74"/>
      <c r="AE721" s="56"/>
      <c r="AG721" s="6" t="e">
        <f t="shared" si="75"/>
        <v>#N/A</v>
      </c>
      <c r="AH721" s="75" t="e">
        <f t="shared" si="76"/>
        <v>#N/A</v>
      </c>
      <c r="AI721" s="75" t="e">
        <f t="shared" si="77"/>
        <v>#N/A</v>
      </c>
      <c r="AJ721" s="66" t="e">
        <f t="shared" si="78"/>
        <v>#N/A</v>
      </c>
      <c r="AN721" s="75" t="e">
        <f t="shared" si="79"/>
        <v>#N/A</v>
      </c>
      <c r="AO721" s="75" t="e">
        <f t="shared" si="80"/>
        <v>#N/A</v>
      </c>
    </row>
    <row r="722" spans="16:41">
      <c r="P722" s="6"/>
      <c r="AA722" s="6"/>
      <c r="AC722" s="69"/>
      <c r="AD722" s="74"/>
      <c r="AE722" s="56"/>
      <c r="AG722" s="6" t="e">
        <f t="shared" si="75"/>
        <v>#N/A</v>
      </c>
      <c r="AH722" s="75" t="e">
        <f t="shared" si="76"/>
        <v>#N/A</v>
      </c>
      <c r="AI722" s="75" t="e">
        <f t="shared" si="77"/>
        <v>#N/A</v>
      </c>
      <c r="AJ722" s="66" t="e">
        <f t="shared" si="78"/>
        <v>#N/A</v>
      </c>
      <c r="AN722" s="75" t="e">
        <f t="shared" si="79"/>
        <v>#N/A</v>
      </c>
      <c r="AO722" s="75" t="e">
        <f t="shared" si="80"/>
        <v>#N/A</v>
      </c>
    </row>
    <row r="723" spans="16:41">
      <c r="P723" s="6"/>
      <c r="AA723" s="6"/>
      <c r="AC723" s="69"/>
      <c r="AD723" s="74"/>
      <c r="AE723" s="56"/>
      <c r="AG723" s="6" t="e">
        <f t="shared" si="75"/>
        <v>#N/A</v>
      </c>
      <c r="AH723" s="75" t="e">
        <f t="shared" si="76"/>
        <v>#N/A</v>
      </c>
      <c r="AI723" s="75" t="e">
        <f t="shared" si="77"/>
        <v>#N/A</v>
      </c>
      <c r="AJ723" s="66" t="e">
        <f t="shared" si="78"/>
        <v>#N/A</v>
      </c>
      <c r="AN723" s="75" t="e">
        <f t="shared" si="79"/>
        <v>#N/A</v>
      </c>
      <c r="AO723" s="75" t="e">
        <f t="shared" si="80"/>
        <v>#N/A</v>
      </c>
    </row>
    <row r="724" spans="16:41">
      <c r="P724" s="6"/>
      <c r="AA724" s="6"/>
      <c r="AC724" s="69"/>
      <c r="AD724" s="74"/>
      <c r="AE724" s="56"/>
      <c r="AG724" s="6" t="e">
        <f t="shared" si="75"/>
        <v>#N/A</v>
      </c>
      <c r="AH724" s="75" t="e">
        <f t="shared" si="76"/>
        <v>#N/A</v>
      </c>
      <c r="AI724" s="75" t="e">
        <f t="shared" si="77"/>
        <v>#N/A</v>
      </c>
      <c r="AJ724" s="66" t="e">
        <f t="shared" si="78"/>
        <v>#N/A</v>
      </c>
      <c r="AN724" s="75" t="e">
        <f t="shared" si="79"/>
        <v>#N/A</v>
      </c>
      <c r="AO724" s="75" t="e">
        <f t="shared" si="80"/>
        <v>#N/A</v>
      </c>
    </row>
    <row r="725" spans="16:41">
      <c r="P725" s="6"/>
      <c r="AA725" s="6"/>
      <c r="AC725" s="69"/>
      <c r="AD725" s="74"/>
      <c r="AE725" s="56"/>
      <c r="AG725" s="6" t="e">
        <f t="shared" si="75"/>
        <v>#N/A</v>
      </c>
      <c r="AH725" s="75" t="e">
        <f t="shared" si="76"/>
        <v>#N/A</v>
      </c>
      <c r="AI725" s="75" t="e">
        <f t="shared" si="77"/>
        <v>#N/A</v>
      </c>
      <c r="AJ725" s="66" t="e">
        <f t="shared" si="78"/>
        <v>#N/A</v>
      </c>
      <c r="AN725" s="75" t="e">
        <f t="shared" si="79"/>
        <v>#N/A</v>
      </c>
      <c r="AO725" s="75" t="e">
        <f t="shared" si="80"/>
        <v>#N/A</v>
      </c>
    </row>
    <row r="726" spans="16:41">
      <c r="P726" s="6"/>
      <c r="AA726" s="6"/>
      <c r="AC726" s="69"/>
      <c r="AD726" s="74"/>
      <c r="AE726" s="56"/>
      <c r="AG726" s="6" t="e">
        <f t="shared" si="75"/>
        <v>#N/A</v>
      </c>
      <c r="AH726" s="75" t="e">
        <f t="shared" si="76"/>
        <v>#N/A</v>
      </c>
      <c r="AI726" s="75" t="e">
        <f t="shared" si="77"/>
        <v>#N/A</v>
      </c>
      <c r="AJ726" s="66" t="e">
        <f t="shared" si="78"/>
        <v>#N/A</v>
      </c>
      <c r="AN726" s="75" t="e">
        <f t="shared" si="79"/>
        <v>#N/A</v>
      </c>
      <c r="AO726" s="75" t="e">
        <f t="shared" si="80"/>
        <v>#N/A</v>
      </c>
    </row>
    <row r="727" spans="16:41">
      <c r="P727" s="6"/>
      <c r="AA727" s="6"/>
      <c r="AC727" s="69"/>
      <c r="AD727" s="74"/>
      <c r="AE727" s="56"/>
      <c r="AG727" s="6" t="e">
        <f t="shared" si="75"/>
        <v>#N/A</v>
      </c>
      <c r="AH727" s="75" t="e">
        <f t="shared" si="76"/>
        <v>#N/A</v>
      </c>
      <c r="AI727" s="75" t="e">
        <f t="shared" si="77"/>
        <v>#N/A</v>
      </c>
      <c r="AJ727" s="66" t="e">
        <f t="shared" si="78"/>
        <v>#N/A</v>
      </c>
      <c r="AN727" s="75" t="e">
        <f t="shared" si="79"/>
        <v>#N/A</v>
      </c>
      <c r="AO727" s="75" t="e">
        <f t="shared" si="80"/>
        <v>#N/A</v>
      </c>
    </row>
    <row r="728" spans="16:41">
      <c r="P728" s="6"/>
      <c r="AA728" s="6"/>
      <c r="AC728" s="69"/>
      <c r="AD728" s="74"/>
      <c r="AE728" s="56"/>
      <c r="AG728" s="6" t="e">
        <f t="shared" si="75"/>
        <v>#N/A</v>
      </c>
      <c r="AH728" s="75" t="e">
        <f t="shared" si="76"/>
        <v>#N/A</v>
      </c>
      <c r="AI728" s="75" t="e">
        <f t="shared" si="77"/>
        <v>#N/A</v>
      </c>
      <c r="AJ728" s="66" t="e">
        <f t="shared" si="78"/>
        <v>#N/A</v>
      </c>
      <c r="AN728" s="75" t="e">
        <f t="shared" si="79"/>
        <v>#N/A</v>
      </c>
      <c r="AO728" s="75" t="e">
        <f t="shared" si="80"/>
        <v>#N/A</v>
      </c>
    </row>
    <row r="729" spans="16:41">
      <c r="P729" s="6"/>
      <c r="AA729" s="6"/>
      <c r="AC729" s="69"/>
      <c r="AD729" s="74"/>
      <c r="AE729" s="56"/>
      <c r="AG729" s="6" t="e">
        <f t="shared" si="75"/>
        <v>#N/A</v>
      </c>
      <c r="AH729" s="75" t="e">
        <f t="shared" si="76"/>
        <v>#N/A</v>
      </c>
      <c r="AI729" s="75" t="e">
        <f t="shared" si="77"/>
        <v>#N/A</v>
      </c>
      <c r="AJ729" s="66" t="e">
        <f t="shared" si="78"/>
        <v>#N/A</v>
      </c>
      <c r="AN729" s="75" t="e">
        <f t="shared" si="79"/>
        <v>#N/A</v>
      </c>
      <c r="AO729" s="75" t="e">
        <f t="shared" si="80"/>
        <v>#N/A</v>
      </c>
    </row>
    <row r="730" spans="16:41">
      <c r="P730" s="6"/>
      <c r="AA730" s="6"/>
      <c r="AC730" s="69"/>
      <c r="AD730" s="74"/>
      <c r="AE730" s="56"/>
      <c r="AG730" s="6" t="e">
        <f t="shared" si="75"/>
        <v>#N/A</v>
      </c>
      <c r="AH730" s="75" t="e">
        <f t="shared" si="76"/>
        <v>#N/A</v>
      </c>
      <c r="AI730" s="75" t="e">
        <f t="shared" si="77"/>
        <v>#N/A</v>
      </c>
      <c r="AJ730" s="66" t="e">
        <f t="shared" si="78"/>
        <v>#N/A</v>
      </c>
      <c r="AN730" s="75" t="e">
        <f t="shared" si="79"/>
        <v>#N/A</v>
      </c>
      <c r="AO730" s="75" t="e">
        <f t="shared" si="80"/>
        <v>#N/A</v>
      </c>
    </row>
    <row r="731" spans="16:41">
      <c r="P731" s="6"/>
      <c r="AA731" s="6"/>
      <c r="AC731" s="69"/>
      <c r="AD731" s="74"/>
      <c r="AE731" s="56"/>
      <c r="AG731" s="6" t="e">
        <f t="shared" si="75"/>
        <v>#N/A</v>
      </c>
      <c r="AH731" s="75" t="e">
        <f t="shared" si="76"/>
        <v>#N/A</v>
      </c>
      <c r="AI731" s="75" t="e">
        <f t="shared" si="77"/>
        <v>#N/A</v>
      </c>
      <c r="AJ731" s="66" t="e">
        <f t="shared" si="78"/>
        <v>#N/A</v>
      </c>
      <c r="AN731" s="75" t="e">
        <f t="shared" si="79"/>
        <v>#N/A</v>
      </c>
      <c r="AO731" s="75" t="e">
        <f t="shared" si="80"/>
        <v>#N/A</v>
      </c>
    </row>
    <row r="732" spans="16:41">
      <c r="P732" s="6"/>
      <c r="AA732" s="6"/>
      <c r="AC732" s="69"/>
      <c r="AD732" s="74"/>
      <c r="AE732" s="56"/>
      <c r="AG732" s="6" t="e">
        <f t="shared" si="75"/>
        <v>#N/A</v>
      </c>
      <c r="AH732" s="75" t="e">
        <f t="shared" si="76"/>
        <v>#N/A</v>
      </c>
      <c r="AI732" s="75" t="e">
        <f t="shared" si="77"/>
        <v>#N/A</v>
      </c>
      <c r="AJ732" s="66" t="e">
        <f t="shared" si="78"/>
        <v>#N/A</v>
      </c>
      <c r="AN732" s="75" t="e">
        <f t="shared" si="79"/>
        <v>#N/A</v>
      </c>
      <c r="AO732" s="75" t="e">
        <f t="shared" si="80"/>
        <v>#N/A</v>
      </c>
    </row>
    <row r="733" spans="16:41">
      <c r="P733" s="6"/>
      <c r="AA733" s="6"/>
      <c r="AC733" s="69"/>
      <c r="AD733" s="74"/>
      <c r="AE733" s="56"/>
      <c r="AG733" s="6" t="e">
        <f t="shared" si="75"/>
        <v>#N/A</v>
      </c>
      <c r="AH733" s="75" t="e">
        <f t="shared" si="76"/>
        <v>#N/A</v>
      </c>
      <c r="AI733" s="75" t="e">
        <f t="shared" si="77"/>
        <v>#N/A</v>
      </c>
      <c r="AJ733" s="66" t="e">
        <f t="shared" si="78"/>
        <v>#N/A</v>
      </c>
      <c r="AN733" s="75" t="e">
        <f t="shared" si="79"/>
        <v>#N/A</v>
      </c>
      <c r="AO733" s="75" t="e">
        <f t="shared" si="80"/>
        <v>#N/A</v>
      </c>
    </row>
    <row r="734" spans="16:41">
      <c r="P734" s="6"/>
      <c r="AA734" s="6"/>
      <c r="AC734" s="69"/>
      <c r="AD734" s="74"/>
      <c r="AE734" s="56"/>
      <c r="AG734" s="6" t="e">
        <f t="shared" si="75"/>
        <v>#N/A</v>
      </c>
      <c r="AH734" s="75" t="e">
        <f t="shared" si="76"/>
        <v>#N/A</v>
      </c>
      <c r="AI734" s="75" t="e">
        <f t="shared" si="77"/>
        <v>#N/A</v>
      </c>
      <c r="AJ734" s="66" t="e">
        <f t="shared" si="78"/>
        <v>#N/A</v>
      </c>
      <c r="AN734" s="75" t="e">
        <f t="shared" si="79"/>
        <v>#N/A</v>
      </c>
      <c r="AO734" s="75" t="e">
        <f t="shared" si="80"/>
        <v>#N/A</v>
      </c>
    </row>
    <row r="735" spans="16:41">
      <c r="P735" s="6"/>
      <c r="AA735" s="6"/>
      <c r="AC735" s="69"/>
      <c r="AD735" s="74"/>
      <c r="AE735" s="56"/>
      <c r="AG735" s="6" t="e">
        <f t="shared" si="75"/>
        <v>#N/A</v>
      </c>
      <c r="AH735" s="75" t="e">
        <f t="shared" si="76"/>
        <v>#N/A</v>
      </c>
      <c r="AI735" s="75" t="e">
        <f t="shared" si="77"/>
        <v>#N/A</v>
      </c>
      <c r="AJ735" s="66" t="e">
        <f t="shared" si="78"/>
        <v>#N/A</v>
      </c>
      <c r="AN735" s="75" t="e">
        <f t="shared" si="79"/>
        <v>#N/A</v>
      </c>
      <c r="AO735" s="75" t="e">
        <f t="shared" si="80"/>
        <v>#N/A</v>
      </c>
    </row>
    <row r="736" spans="16:41">
      <c r="P736" s="6"/>
      <c r="AA736" s="6"/>
      <c r="AC736" s="69"/>
      <c r="AD736" s="74"/>
      <c r="AE736" s="56"/>
      <c r="AG736" s="6" t="e">
        <f t="shared" si="75"/>
        <v>#N/A</v>
      </c>
      <c r="AH736" s="75" t="e">
        <f t="shared" si="76"/>
        <v>#N/A</v>
      </c>
      <c r="AI736" s="75" t="e">
        <f t="shared" si="77"/>
        <v>#N/A</v>
      </c>
      <c r="AJ736" s="66" t="e">
        <f t="shared" si="78"/>
        <v>#N/A</v>
      </c>
      <c r="AN736" s="75" t="e">
        <f t="shared" si="79"/>
        <v>#N/A</v>
      </c>
      <c r="AO736" s="75" t="e">
        <f t="shared" si="80"/>
        <v>#N/A</v>
      </c>
    </row>
    <row r="737" spans="16:41">
      <c r="P737" s="6"/>
      <c r="AA737" s="6"/>
      <c r="AC737" s="69"/>
      <c r="AD737" s="74"/>
      <c r="AE737" s="56"/>
      <c r="AG737" s="6" t="e">
        <f t="shared" si="75"/>
        <v>#N/A</v>
      </c>
      <c r="AH737" s="75" t="e">
        <f t="shared" si="76"/>
        <v>#N/A</v>
      </c>
      <c r="AI737" s="75" t="e">
        <f t="shared" si="77"/>
        <v>#N/A</v>
      </c>
      <c r="AJ737" s="66" t="e">
        <f t="shared" si="78"/>
        <v>#N/A</v>
      </c>
      <c r="AN737" s="75" t="e">
        <f t="shared" si="79"/>
        <v>#N/A</v>
      </c>
      <c r="AO737" s="75" t="e">
        <f t="shared" si="80"/>
        <v>#N/A</v>
      </c>
    </row>
    <row r="738" spans="16:41">
      <c r="P738" s="6"/>
      <c r="AA738" s="6"/>
      <c r="AC738" s="69"/>
      <c r="AD738" s="74"/>
      <c r="AE738" s="56"/>
      <c r="AG738" s="6" t="e">
        <f t="shared" si="75"/>
        <v>#N/A</v>
      </c>
      <c r="AH738" s="75" t="e">
        <f t="shared" si="76"/>
        <v>#N/A</v>
      </c>
      <c r="AI738" s="75" t="e">
        <f t="shared" si="77"/>
        <v>#N/A</v>
      </c>
      <c r="AJ738" s="66" t="e">
        <f t="shared" si="78"/>
        <v>#N/A</v>
      </c>
      <c r="AN738" s="75" t="e">
        <f t="shared" si="79"/>
        <v>#N/A</v>
      </c>
      <c r="AO738" s="75" t="e">
        <f t="shared" si="80"/>
        <v>#N/A</v>
      </c>
    </row>
    <row r="739" spans="16:41">
      <c r="P739" s="6"/>
      <c r="AA739" s="6"/>
      <c r="AC739" s="69"/>
      <c r="AD739" s="74"/>
      <c r="AE739" s="56"/>
      <c r="AG739" s="6" t="e">
        <f t="shared" si="75"/>
        <v>#N/A</v>
      </c>
      <c r="AH739" s="75" t="e">
        <f t="shared" si="76"/>
        <v>#N/A</v>
      </c>
      <c r="AI739" s="75" t="e">
        <f t="shared" si="77"/>
        <v>#N/A</v>
      </c>
      <c r="AJ739" s="66" t="e">
        <f t="shared" si="78"/>
        <v>#N/A</v>
      </c>
      <c r="AN739" s="75" t="e">
        <f t="shared" si="79"/>
        <v>#N/A</v>
      </c>
      <c r="AO739" s="75" t="e">
        <f t="shared" si="80"/>
        <v>#N/A</v>
      </c>
    </row>
    <row r="740" spans="16:41">
      <c r="P740" s="6"/>
      <c r="AA740" s="6"/>
      <c r="AC740" s="69"/>
      <c r="AD740" s="74"/>
      <c r="AE740" s="56"/>
      <c r="AG740" s="6" t="e">
        <f t="shared" si="75"/>
        <v>#N/A</v>
      </c>
      <c r="AH740" s="75" t="e">
        <f t="shared" si="76"/>
        <v>#N/A</v>
      </c>
      <c r="AI740" s="75" t="e">
        <f t="shared" si="77"/>
        <v>#N/A</v>
      </c>
      <c r="AJ740" s="66" t="e">
        <f t="shared" si="78"/>
        <v>#N/A</v>
      </c>
      <c r="AN740" s="75" t="e">
        <f t="shared" si="79"/>
        <v>#N/A</v>
      </c>
      <c r="AO740" s="75" t="e">
        <f t="shared" si="80"/>
        <v>#N/A</v>
      </c>
    </row>
    <row r="741" spans="16:41">
      <c r="P741" s="6"/>
      <c r="AA741" s="6"/>
      <c r="AC741" s="69"/>
      <c r="AD741" s="74"/>
      <c r="AE741" s="56"/>
      <c r="AG741" s="6" t="e">
        <f t="shared" si="75"/>
        <v>#N/A</v>
      </c>
      <c r="AH741" s="75" t="e">
        <f t="shared" si="76"/>
        <v>#N/A</v>
      </c>
      <c r="AI741" s="75" t="e">
        <f t="shared" si="77"/>
        <v>#N/A</v>
      </c>
      <c r="AJ741" s="66" t="e">
        <f t="shared" si="78"/>
        <v>#N/A</v>
      </c>
      <c r="AN741" s="75" t="e">
        <f t="shared" si="79"/>
        <v>#N/A</v>
      </c>
      <c r="AO741" s="75" t="e">
        <f t="shared" si="80"/>
        <v>#N/A</v>
      </c>
    </row>
    <row r="742" spans="16:41">
      <c r="P742" s="6"/>
      <c r="AA742" s="6"/>
      <c r="AC742" s="69"/>
      <c r="AD742" s="74"/>
      <c r="AE742" s="56"/>
      <c r="AG742" s="6" t="e">
        <f t="shared" si="75"/>
        <v>#N/A</v>
      </c>
      <c r="AH742" s="75" t="e">
        <f t="shared" si="76"/>
        <v>#N/A</v>
      </c>
      <c r="AI742" s="75" t="e">
        <f t="shared" si="77"/>
        <v>#N/A</v>
      </c>
      <c r="AJ742" s="66" t="e">
        <f t="shared" si="78"/>
        <v>#N/A</v>
      </c>
      <c r="AN742" s="75" t="e">
        <f t="shared" si="79"/>
        <v>#N/A</v>
      </c>
      <c r="AO742" s="75" t="e">
        <f t="shared" si="80"/>
        <v>#N/A</v>
      </c>
    </row>
    <row r="743" spans="16:41">
      <c r="P743" s="6"/>
      <c r="AA743" s="6"/>
      <c r="AC743" s="69"/>
      <c r="AD743" s="74"/>
      <c r="AE743" s="56"/>
      <c r="AG743" s="6" t="e">
        <f t="shared" si="75"/>
        <v>#N/A</v>
      </c>
      <c r="AH743" s="75" t="e">
        <f t="shared" si="76"/>
        <v>#N/A</v>
      </c>
      <c r="AI743" s="75" t="e">
        <f t="shared" si="77"/>
        <v>#N/A</v>
      </c>
      <c r="AJ743" s="66" t="e">
        <f t="shared" si="78"/>
        <v>#N/A</v>
      </c>
      <c r="AN743" s="75" t="e">
        <f t="shared" si="79"/>
        <v>#N/A</v>
      </c>
      <c r="AO743" s="75" t="e">
        <f t="shared" si="80"/>
        <v>#N/A</v>
      </c>
    </row>
    <row r="744" spans="16:41">
      <c r="P744" s="6"/>
      <c r="AA744" s="6"/>
      <c r="AC744" s="69"/>
      <c r="AD744" s="74"/>
      <c r="AE744" s="56"/>
      <c r="AG744" s="6" t="e">
        <f t="shared" si="75"/>
        <v>#N/A</v>
      </c>
      <c r="AH744" s="75" t="e">
        <f t="shared" si="76"/>
        <v>#N/A</v>
      </c>
      <c r="AI744" s="75" t="e">
        <f t="shared" si="77"/>
        <v>#N/A</v>
      </c>
      <c r="AJ744" s="66" t="e">
        <f t="shared" si="78"/>
        <v>#N/A</v>
      </c>
      <c r="AN744" s="75" t="e">
        <f t="shared" si="79"/>
        <v>#N/A</v>
      </c>
      <c r="AO744" s="75" t="e">
        <f t="shared" si="80"/>
        <v>#N/A</v>
      </c>
    </row>
    <row r="745" spans="16:41">
      <c r="P745" s="6"/>
      <c r="AA745" s="6"/>
      <c r="AC745" s="69"/>
      <c r="AD745" s="74"/>
      <c r="AE745" s="56"/>
      <c r="AG745" s="6" t="e">
        <f t="shared" si="75"/>
        <v>#N/A</v>
      </c>
      <c r="AH745" s="75" t="e">
        <f t="shared" si="76"/>
        <v>#N/A</v>
      </c>
      <c r="AI745" s="75" t="e">
        <f t="shared" si="77"/>
        <v>#N/A</v>
      </c>
      <c r="AJ745" s="66" t="e">
        <f t="shared" si="78"/>
        <v>#N/A</v>
      </c>
      <c r="AN745" s="75" t="e">
        <f t="shared" si="79"/>
        <v>#N/A</v>
      </c>
      <c r="AO745" s="75" t="e">
        <f t="shared" si="80"/>
        <v>#N/A</v>
      </c>
    </row>
    <row r="746" spans="16:41">
      <c r="P746" s="6"/>
      <c r="AA746" s="6"/>
      <c r="AC746" s="69"/>
      <c r="AD746" s="74"/>
      <c r="AE746" s="56"/>
      <c r="AG746" s="6" t="e">
        <f t="shared" si="75"/>
        <v>#N/A</v>
      </c>
      <c r="AH746" s="75" t="e">
        <f t="shared" si="76"/>
        <v>#N/A</v>
      </c>
      <c r="AI746" s="75" t="e">
        <f t="shared" si="77"/>
        <v>#N/A</v>
      </c>
      <c r="AJ746" s="66" t="e">
        <f t="shared" si="78"/>
        <v>#N/A</v>
      </c>
      <c r="AN746" s="75" t="e">
        <f t="shared" si="79"/>
        <v>#N/A</v>
      </c>
      <c r="AO746" s="75" t="e">
        <f t="shared" si="80"/>
        <v>#N/A</v>
      </c>
    </row>
    <row r="747" spans="16:41">
      <c r="P747" s="6"/>
      <c r="AA747" s="6"/>
      <c r="AC747" s="69"/>
      <c r="AD747" s="74"/>
      <c r="AE747" s="56"/>
      <c r="AG747" s="6" t="e">
        <f t="shared" si="75"/>
        <v>#N/A</v>
      </c>
      <c r="AH747" s="75" t="e">
        <f t="shared" si="76"/>
        <v>#N/A</v>
      </c>
      <c r="AI747" s="75" t="e">
        <f t="shared" si="77"/>
        <v>#N/A</v>
      </c>
      <c r="AJ747" s="66" t="e">
        <f t="shared" si="78"/>
        <v>#N/A</v>
      </c>
      <c r="AN747" s="75" t="e">
        <f t="shared" si="79"/>
        <v>#N/A</v>
      </c>
      <c r="AO747" s="75" t="e">
        <f t="shared" si="80"/>
        <v>#N/A</v>
      </c>
    </row>
    <row r="748" spans="16:41">
      <c r="P748" s="6"/>
      <c r="AA748" s="6"/>
      <c r="AC748" s="69"/>
      <c r="AD748" s="74"/>
      <c r="AE748" s="56"/>
      <c r="AG748" s="6" t="e">
        <f t="shared" si="75"/>
        <v>#N/A</v>
      </c>
      <c r="AH748" s="75" t="e">
        <f t="shared" si="76"/>
        <v>#N/A</v>
      </c>
      <c r="AI748" s="75" t="e">
        <f t="shared" si="77"/>
        <v>#N/A</v>
      </c>
      <c r="AJ748" s="66" t="e">
        <f t="shared" si="78"/>
        <v>#N/A</v>
      </c>
      <c r="AN748" s="75" t="e">
        <f t="shared" si="79"/>
        <v>#N/A</v>
      </c>
      <c r="AO748" s="75" t="e">
        <f t="shared" si="80"/>
        <v>#N/A</v>
      </c>
    </row>
    <row r="749" spans="16:41">
      <c r="P749" s="6"/>
      <c r="AA749" s="6"/>
      <c r="AC749" s="69"/>
      <c r="AD749" s="74"/>
      <c r="AE749" s="56"/>
      <c r="AG749" s="6" t="e">
        <f t="shared" si="75"/>
        <v>#N/A</v>
      </c>
      <c r="AH749" s="75" t="e">
        <f t="shared" si="76"/>
        <v>#N/A</v>
      </c>
      <c r="AI749" s="75" t="e">
        <f t="shared" si="77"/>
        <v>#N/A</v>
      </c>
      <c r="AJ749" s="66" t="e">
        <f t="shared" si="78"/>
        <v>#N/A</v>
      </c>
      <c r="AN749" s="75" t="e">
        <f t="shared" si="79"/>
        <v>#N/A</v>
      </c>
      <c r="AO749" s="75" t="e">
        <f t="shared" si="80"/>
        <v>#N/A</v>
      </c>
    </row>
    <row r="750" spans="16:41">
      <c r="P750" s="6"/>
      <c r="AA750" s="6"/>
      <c r="AC750" s="69"/>
      <c r="AD750" s="74"/>
      <c r="AE750" s="56"/>
      <c r="AG750" s="6" t="e">
        <f t="shared" si="75"/>
        <v>#N/A</v>
      </c>
      <c r="AH750" s="75" t="e">
        <f t="shared" si="76"/>
        <v>#N/A</v>
      </c>
      <c r="AI750" s="75" t="e">
        <f t="shared" si="77"/>
        <v>#N/A</v>
      </c>
      <c r="AJ750" s="66" t="e">
        <f t="shared" si="78"/>
        <v>#N/A</v>
      </c>
      <c r="AN750" s="75" t="e">
        <f t="shared" si="79"/>
        <v>#N/A</v>
      </c>
      <c r="AO750" s="75" t="e">
        <f t="shared" si="80"/>
        <v>#N/A</v>
      </c>
    </row>
    <row r="751" spans="16:41">
      <c r="P751" s="6"/>
      <c r="AA751" s="6"/>
      <c r="AC751" s="69"/>
      <c r="AD751" s="74"/>
      <c r="AE751" s="56"/>
      <c r="AG751" s="6" t="e">
        <f t="shared" si="75"/>
        <v>#N/A</v>
      </c>
      <c r="AH751" s="75" t="e">
        <f t="shared" si="76"/>
        <v>#N/A</v>
      </c>
      <c r="AI751" s="75" t="e">
        <f t="shared" si="77"/>
        <v>#N/A</v>
      </c>
      <c r="AJ751" s="66" t="e">
        <f t="shared" si="78"/>
        <v>#N/A</v>
      </c>
      <c r="AN751" s="75" t="e">
        <f t="shared" si="79"/>
        <v>#N/A</v>
      </c>
      <c r="AO751" s="75" t="e">
        <f t="shared" si="80"/>
        <v>#N/A</v>
      </c>
    </row>
    <row r="752" spans="16:41">
      <c r="P752" s="6"/>
      <c r="AA752" s="6"/>
      <c r="AC752" s="69"/>
      <c r="AD752" s="74"/>
      <c r="AE752" s="56"/>
      <c r="AG752" s="6" t="e">
        <f t="shared" si="75"/>
        <v>#N/A</v>
      </c>
      <c r="AH752" s="75" t="e">
        <f t="shared" si="76"/>
        <v>#N/A</v>
      </c>
      <c r="AI752" s="75" t="e">
        <f t="shared" si="77"/>
        <v>#N/A</v>
      </c>
      <c r="AJ752" s="66" t="e">
        <f t="shared" si="78"/>
        <v>#N/A</v>
      </c>
      <c r="AN752" s="75" t="e">
        <f t="shared" si="79"/>
        <v>#N/A</v>
      </c>
      <c r="AO752" s="75" t="e">
        <f t="shared" si="80"/>
        <v>#N/A</v>
      </c>
    </row>
    <row r="753" spans="16:41">
      <c r="P753" s="6"/>
      <c r="AA753" s="6"/>
      <c r="AC753" s="69"/>
      <c r="AD753" s="74"/>
      <c r="AE753" s="56"/>
      <c r="AG753" s="6" t="e">
        <f t="shared" si="75"/>
        <v>#N/A</v>
      </c>
      <c r="AH753" s="75" t="e">
        <f t="shared" si="76"/>
        <v>#N/A</v>
      </c>
      <c r="AI753" s="75" t="e">
        <f t="shared" si="77"/>
        <v>#N/A</v>
      </c>
      <c r="AJ753" s="66" t="e">
        <f t="shared" si="78"/>
        <v>#N/A</v>
      </c>
      <c r="AN753" s="75" t="e">
        <f t="shared" si="79"/>
        <v>#N/A</v>
      </c>
      <c r="AO753" s="75" t="e">
        <f t="shared" si="80"/>
        <v>#N/A</v>
      </c>
    </row>
    <row r="754" spans="16:41">
      <c r="P754" s="6"/>
      <c r="AA754" s="6"/>
      <c r="AC754" s="69"/>
      <c r="AD754" s="74"/>
      <c r="AE754" s="56"/>
      <c r="AG754" s="6" t="e">
        <f t="shared" si="75"/>
        <v>#N/A</v>
      </c>
      <c r="AH754" s="75" t="e">
        <f t="shared" si="76"/>
        <v>#N/A</v>
      </c>
      <c r="AI754" s="75" t="e">
        <f t="shared" si="77"/>
        <v>#N/A</v>
      </c>
      <c r="AJ754" s="66" t="e">
        <f t="shared" si="78"/>
        <v>#N/A</v>
      </c>
      <c r="AN754" s="75" t="e">
        <f t="shared" si="79"/>
        <v>#N/A</v>
      </c>
      <c r="AO754" s="75" t="e">
        <f t="shared" si="80"/>
        <v>#N/A</v>
      </c>
    </row>
    <row r="755" spans="16:41">
      <c r="P755" s="6"/>
      <c r="AA755" s="6"/>
      <c r="AC755" s="69"/>
      <c r="AD755" s="74"/>
      <c r="AE755" s="56"/>
      <c r="AG755" s="6" t="e">
        <f t="shared" si="75"/>
        <v>#N/A</v>
      </c>
      <c r="AH755" s="75" t="e">
        <f t="shared" si="76"/>
        <v>#N/A</v>
      </c>
      <c r="AI755" s="75" t="e">
        <f t="shared" si="77"/>
        <v>#N/A</v>
      </c>
      <c r="AJ755" s="66" t="e">
        <f t="shared" si="78"/>
        <v>#N/A</v>
      </c>
      <c r="AN755" s="75" t="e">
        <f t="shared" si="79"/>
        <v>#N/A</v>
      </c>
      <c r="AO755" s="75" t="e">
        <f t="shared" si="80"/>
        <v>#N/A</v>
      </c>
    </row>
    <row r="756" spans="16:41">
      <c r="P756" s="6"/>
      <c r="AA756" s="6"/>
      <c r="AC756" s="69"/>
      <c r="AD756" s="74"/>
      <c r="AE756" s="56"/>
      <c r="AG756" s="6" t="e">
        <f t="shared" si="75"/>
        <v>#N/A</v>
      </c>
      <c r="AH756" s="75" t="e">
        <f t="shared" si="76"/>
        <v>#N/A</v>
      </c>
      <c r="AI756" s="75" t="e">
        <f t="shared" si="77"/>
        <v>#N/A</v>
      </c>
      <c r="AJ756" s="66" t="e">
        <f t="shared" si="78"/>
        <v>#N/A</v>
      </c>
      <c r="AN756" s="75" t="e">
        <f t="shared" si="79"/>
        <v>#N/A</v>
      </c>
      <c r="AO756" s="75" t="e">
        <f t="shared" si="80"/>
        <v>#N/A</v>
      </c>
    </row>
    <row r="757" spans="16:41">
      <c r="P757" s="6"/>
      <c r="AA757" s="6"/>
      <c r="AC757" s="69"/>
      <c r="AD757" s="74"/>
      <c r="AE757" s="56"/>
      <c r="AG757" s="6" t="e">
        <f t="shared" si="75"/>
        <v>#N/A</v>
      </c>
      <c r="AH757" s="75" t="e">
        <f t="shared" si="76"/>
        <v>#N/A</v>
      </c>
      <c r="AI757" s="75" t="e">
        <f t="shared" si="77"/>
        <v>#N/A</v>
      </c>
      <c r="AJ757" s="66" t="e">
        <f t="shared" si="78"/>
        <v>#N/A</v>
      </c>
      <c r="AN757" s="75" t="e">
        <f t="shared" si="79"/>
        <v>#N/A</v>
      </c>
      <c r="AO757" s="75" t="e">
        <f t="shared" si="80"/>
        <v>#N/A</v>
      </c>
    </row>
    <row r="758" spans="16:41">
      <c r="P758" s="6"/>
      <c r="AA758" s="6"/>
      <c r="AC758" s="69"/>
      <c r="AD758" s="74"/>
      <c r="AE758" s="56"/>
      <c r="AG758" s="6" t="e">
        <f t="shared" si="75"/>
        <v>#N/A</v>
      </c>
      <c r="AH758" s="75" t="e">
        <f t="shared" si="76"/>
        <v>#N/A</v>
      </c>
      <c r="AI758" s="75" t="e">
        <f t="shared" si="77"/>
        <v>#N/A</v>
      </c>
      <c r="AJ758" s="66" t="e">
        <f t="shared" si="78"/>
        <v>#N/A</v>
      </c>
      <c r="AN758" s="75" t="e">
        <f t="shared" si="79"/>
        <v>#N/A</v>
      </c>
      <c r="AO758" s="75" t="e">
        <f t="shared" si="80"/>
        <v>#N/A</v>
      </c>
    </row>
    <row r="759" spans="16:41">
      <c r="P759" s="6"/>
      <c r="AA759" s="6"/>
      <c r="AC759" s="69"/>
      <c r="AD759" s="74"/>
      <c r="AE759" s="56"/>
      <c r="AG759" s="6" t="e">
        <f t="shared" si="75"/>
        <v>#N/A</v>
      </c>
      <c r="AH759" s="75" t="e">
        <f t="shared" si="76"/>
        <v>#N/A</v>
      </c>
      <c r="AI759" s="75" t="e">
        <f t="shared" si="77"/>
        <v>#N/A</v>
      </c>
      <c r="AJ759" s="66" t="e">
        <f t="shared" si="78"/>
        <v>#N/A</v>
      </c>
      <c r="AN759" s="75" t="e">
        <f t="shared" si="79"/>
        <v>#N/A</v>
      </c>
      <c r="AO759" s="75" t="e">
        <f t="shared" si="80"/>
        <v>#N/A</v>
      </c>
    </row>
    <row r="760" spans="16:41">
      <c r="P760" s="6"/>
      <c r="AA760" s="6"/>
      <c r="AC760" s="69"/>
      <c r="AD760" s="74"/>
      <c r="AE760" s="56"/>
      <c r="AG760" s="6" t="e">
        <f t="shared" si="75"/>
        <v>#N/A</v>
      </c>
      <c r="AH760" s="75" t="e">
        <f t="shared" si="76"/>
        <v>#N/A</v>
      </c>
      <c r="AI760" s="75" t="e">
        <f t="shared" si="77"/>
        <v>#N/A</v>
      </c>
      <c r="AJ760" s="66" t="e">
        <f t="shared" si="78"/>
        <v>#N/A</v>
      </c>
      <c r="AN760" s="75" t="e">
        <f t="shared" si="79"/>
        <v>#N/A</v>
      </c>
      <c r="AO760" s="75" t="e">
        <f t="shared" si="80"/>
        <v>#N/A</v>
      </c>
    </row>
    <row r="761" spans="16:41">
      <c r="P761" s="6"/>
      <c r="AA761" s="6"/>
      <c r="AC761" s="69"/>
      <c r="AD761" s="74"/>
      <c r="AE761" s="56"/>
      <c r="AG761" s="6" t="e">
        <f t="shared" si="75"/>
        <v>#N/A</v>
      </c>
      <c r="AH761" s="75" t="e">
        <f t="shared" si="76"/>
        <v>#N/A</v>
      </c>
      <c r="AI761" s="75" t="e">
        <f t="shared" si="77"/>
        <v>#N/A</v>
      </c>
      <c r="AJ761" s="66" t="e">
        <f t="shared" si="78"/>
        <v>#N/A</v>
      </c>
      <c r="AN761" s="75" t="e">
        <f t="shared" si="79"/>
        <v>#N/A</v>
      </c>
      <c r="AO761" s="75" t="e">
        <f t="shared" si="80"/>
        <v>#N/A</v>
      </c>
    </row>
    <row r="762" spans="16:41">
      <c r="P762" s="6"/>
      <c r="AA762" s="6"/>
      <c r="AC762" s="69"/>
      <c r="AD762" s="74"/>
      <c r="AE762" s="56"/>
      <c r="AG762" s="6" t="e">
        <f t="shared" si="75"/>
        <v>#N/A</v>
      </c>
      <c r="AH762" s="75" t="e">
        <f t="shared" si="76"/>
        <v>#N/A</v>
      </c>
      <c r="AI762" s="75" t="e">
        <f t="shared" si="77"/>
        <v>#N/A</v>
      </c>
      <c r="AJ762" s="66" t="e">
        <f t="shared" si="78"/>
        <v>#N/A</v>
      </c>
      <c r="AN762" s="75" t="e">
        <f t="shared" si="79"/>
        <v>#N/A</v>
      </c>
      <c r="AO762" s="75" t="e">
        <f t="shared" si="80"/>
        <v>#N/A</v>
      </c>
    </row>
    <row r="763" spans="16:41">
      <c r="P763" s="6"/>
      <c r="AA763" s="6"/>
      <c r="AC763" s="69"/>
      <c r="AD763" s="74"/>
      <c r="AE763" s="56"/>
      <c r="AG763" s="6" t="e">
        <f t="shared" si="75"/>
        <v>#N/A</v>
      </c>
      <c r="AH763" s="75" t="e">
        <f t="shared" si="76"/>
        <v>#N/A</v>
      </c>
      <c r="AI763" s="75" t="e">
        <f t="shared" si="77"/>
        <v>#N/A</v>
      </c>
      <c r="AJ763" s="66" t="e">
        <f t="shared" si="78"/>
        <v>#N/A</v>
      </c>
      <c r="AN763" s="75" t="e">
        <f t="shared" si="79"/>
        <v>#N/A</v>
      </c>
      <c r="AO763" s="75" t="e">
        <f t="shared" si="80"/>
        <v>#N/A</v>
      </c>
    </row>
    <row r="764" spans="16:41">
      <c r="P764" s="6"/>
      <c r="AA764" s="6"/>
      <c r="AC764" s="69"/>
      <c r="AD764" s="74"/>
      <c r="AE764" s="56"/>
      <c r="AG764" s="6" t="e">
        <f t="shared" si="75"/>
        <v>#N/A</v>
      </c>
      <c r="AH764" s="75" t="e">
        <f t="shared" si="76"/>
        <v>#N/A</v>
      </c>
      <c r="AI764" s="75" t="e">
        <f t="shared" si="77"/>
        <v>#N/A</v>
      </c>
      <c r="AJ764" s="66" t="e">
        <f t="shared" si="78"/>
        <v>#N/A</v>
      </c>
      <c r="AN764" s="75" t="e">
        <f t="shared" si="79"/>
        <v>#N/A</v>
      </c>
      <c r="AO764" s="75" t="e">
        <f t="shared" si="80"/>
        <v>#N/A</v>
      </c>
    </row>
    <row r="765" spans="16:41">
      <c r="P765" s="6"/>
      <c r="AA765" s="6"/>
      <c r="AC765" s="69"/>
      <c r="AD765" s="74"/>
      <c r="AE765" s="56"/>
      <c r="AG765" s="6" t="e">
        <f t="shared" si="75"/>
        <v>#N/A</v>
      </c>
      <c r="AH765" s="75" t="e">
        <f t="shared" si="76"/>
        <v>#N/A</v>
      </c>
      <c r="AI765" s="75" t="e">
        <f t="shared" si="77"/>
        <v>#N/A</v>
      </c>
      <c r="AJ765" s="66" t="e">
        <f t="shared" si="78"/>
        <v>#N/A</v>
      </c>
      <c r="AN765" s="75" t="e">
        <f t="shared" si="79"/>
        <v>#N/A</v>
      </c>
      <c r="AO765" s="75" t="e">
        <f t="shared" si="80"/>
        <v>#N/A</v>
      </c>
    </row>
    <row r="766" spans="16:41">
      <c r="P766" s="6"/>
      <c r="AA766" s="6"/>
      <c r="AC766" s="69"/>
      <c r="AD766" s="74"/>
      <c r="AE766" s="56"/>
      <c r="AG766" s="6" t="e">
        <f t="shared" si="75"/>
        <v>#N/A</v>
      </c>
      <c r="AH766" s="75" t="e">
        <f t="shared" si="76"/>
        <v>#N/A</v>
      </c>
      <c r="AI766" s="75" t="e">
        <f t="shared" si="77"/>
        <v>#N/A</v>
      </c>
      <c r="AJ766" s="66" t="e">
        <f t="shared" si="78"/>
        <v>#N/A</v>
      </c>
      <c r="AN766" s="75" t="e">
        <f t="shared" si="79"/>
        <v>#N/A</v>
      </c>
      <c r="AO766" s="75" t="e">
        <f t="shared" si="80"/>
        <v>#N/A</v>
      </c>
    </row>
    <row r="767" spans="16:41">
      <c r="P767" s="6"/>
      <c r="AA767" s="6"/>
      <c r="AC767" s="69"/>
      <c r="AD767" s="74"/>
      <c r="AE767" s="56"/>
      <c r="AG767" s="6" t="e">
        <f t="shared" si="75"/>
        <v>#N/A</v>
      </c>
      <c r="AH767" s="75" t="e">
        <f t="shared" si="76"/>
        <v>#N/A</v>
      </c>
      <c r="AI767" s="75" t="e">
        <f t="shared" si="77"/>
        <v>#N/A</v>
      </c>
      <c r="AJ767" s="66" t="e">
        <f t="shared" si="78"/>
        <v>#N/A</v>
      </c>
      <c r="AN767" s="75" t="e">
        <f t="shared" si="79"/>
        <v>#N/A</v>
      </c>
      <c r="AO767" s="75" t="e">
        <f t="shared" si="80"/>
        <v>#N/A</v>
      </c>
    </row>
    <row r="768" spans="16:41">
      <c r="P768" s="6"/>
      <c r="AA768" s="6"/>
      <c r="AC768" s="69"/>
      <c r="AD768" s="74"/>
      <c r="AE768" s="56"/>
      <c r="AG768" s="6" t="e">
        <f t="shared" si="75"/>
        <v>#N/A</v>
      </c>
      <c r="AH768" s="75" t="e">
        <f t="shared" si="76"/>
        <v>#N/A</v>
      </c>
      <c r="AI768" s="75" t="e">
        <f t="shared" si="77"/>
        <v>#N/A</v>
      </c>
      <c r="AJ768" s="66" t="e">
        <f t="shared" si="78"/>
        <v>#N/A</v>
      </c>
      <c r="AN768" s="75" t="e">
        <f t="shared" si="79"/>
        <v>#N/A</v>
      </c>
      <c r="AO768" s="75" t="e">
        <f t="shared" si="80"/>
        <v>#N/A</v>
      </c>
    </row>
    <row r="769" spans="16:41">
      <c r="P769" s="6"/>
      <c r="AA769" s="6"/>
      <c r="AC769" s="69"/>
      <c r="AD769" s="74"/>
      <c r="AE769" s="56"/>
      <c r="AG769" s="6" t="e">
        <f t="shared" si="75"/>
        <v>#N/A</v>
      </c>
      <c r="AH769" s="75" t="e">
        <f t="shared" si="76"/>
        <v>#N/A</v>
      </c>
      <c r="AI769" s="75" t="e">
        <f t="shared" si="77"/>
        <v>#N/A</v>
      </c>
      <c r="AJ769" s="66" t="e">
        <f t="shared" si="78"/>
        <v>#N/A</v>
      </c>
      <c r="AN769" s="75" t="e">
        <f t="shared" si="79"/>
        <v>#N/A</v>
      </c>
      <c r="AO769" s="75" t="e">
        <f t="shared" si="80"/>
        <v>#N/A</v>
      </c>
    </row>
    <row r="770" spans="16:41">
      <c r="P770" s="6"/>
      <c r="AA770" s="6"/>
      <c r="AC770" s="69"/>
      <c r="AD770" s="74"/>
      <c r="AE770" s="56"/>
      <c r="AG770" s="6" t="e">
        <f t="shared" ref="AG770:AG833" si="81">IF($AC770="",NA(),AC770)</f>
        <v>#N/A</v>
      </c>
      <c r="AH770" s="75" t="e">
        <f t="shared" ref="AH770:AH833" si="82">IF($AK$1, AN770, NA())</f>
        <v>#N/A</v>
      </c>
      <c r="AI770" s="75" t="e">
        <f t="shared" ref="AI770:AI833" si="83">IF($AL$1, AN770, NA())</f>
        <v>#N/A</v>
      </c>
      <c r="AJ770" s="66" t="e">
        <f t="shared" ref="AJ770:AJ833" si="84">(AN770-AO770)*100</f>
        <v>#N/A</v>
      </c>
      <c r="AN770" s="75" t="e">
        <f t="shared" ref="AN770:AN833" si="85">IF($AC770="",NA(),AD770)</f>
        <v>#N/A</v>
      </c>
      <c r="AO770" s="75" t="e">
        <f t="shared" ref="AO770:AO833" si="86">IF($AC770="",NA(),AE770)</f>
        <v>#N/A</v>
      </c>
    </row>
    <row r="771" spans="16:41">
      <c r="P771" s="6"/>
      <c r="AA771" s="6"/>
      <c r="AC771" s="69"/>
      <c r="AD771" s="74"/>
      <c r="AE771" s="56"/>
      <c r="AG771" s="6" t="e">
        <f t="shared" si="81"/>
        <v>#N/A</v>
      </c>
      <c r="AH771" s="75" t="e">
        <f t="shared" si="82"/>
        <v>#N/A</v>
      </c>
      <c r="AI771" s="75" t="e">
        <f t="shared" si="83"/>
        <v>#N/A</v>
      </c>
      <c r="AJ771" s="66" t="e">
        <f t="shared" si="84"/>
        <v>#N/A</v>
      </c>
      <c r="AN771" s="75" t="e">
        <f t="shared" si="85"/>
        <v>#N/A</v>
      </c>
      <c r="AO771" s="75" t="e">
        <f t="shared" si="86"/>
        <v>#N/A</v>
      </c>
    </row>
    <row r="772" spans="16:41">
      <c r="P772" s="6"/>
      <c r="AA772" s="6"/>
      <c r="AC772" s="69"/>
      <c r="AD772" s="74"/>
      <c r="AE772" s="56"/>
      <c r="AG772" s="6" t="e">
        <f t="shared" si="81"/>
        <v>#N/A</v>
      </c>
      <c r="AH772" s="75" t="e">
        <f t="shared" si="82"/>
        <v>#N/A</v>
      </c>
      <c r="AI772" s="75" t="e">
        <f t="shared" si="83"/>
        <v>#N/A</v>
      </c>
      <c r="AJ772" s="66" t="e">
        <f t="shared" si="84"/>
        <v>#N/A</v>
      </c>
      <c r="AN772" s="75" t="e">
        <f t="shared" si="85"/>
        <v>#N/A</v>
      </c>
      <c r="AO772" s="75" t="e">
        <f t="shared" si="86"/>
        <v>#N/A</v>
      </c>
    </row>
    <row r="773" spans="16:41">
      <c r="P773" s="6"/>
      <c r="AA773" s="6"/>
      <c r="AC773" s="69"/>
      <c r="AD773" s="74"/>
      <c r="AE773" s="56"/>
      <c r="AG773" s="6" t="e">
        <f t="shared" si="81"/>
        <v>#N/A</v>
      </c>
      <c r="AH773" s="75" t="e">
        <f t="shared" si="82"/>
        <v>#N/A</v>
      </c>
      <c r="AI773" s="75" t="e">
        <f t="shared" si="83"/>
        <v>#N/A</v>
      </c>
      <c r="AJ773" s="66" t="e">
        <f t="shared" si="84"/>
        <v>#N/A</v>
      </c>
      <c r="AN773" s="75" t="e">
        <f t="shared" si="85"/>
        <v>#N/A</v>
      </c>
      <c r="AO773" s="75" t="e">
        <f t="shared" si="86"/>
        <v>#N/A</v>
      </c>
    </row>
    <row r="774" spans="16:41">
      <c r="P774" s="6"/>
      <c r="AA774" s="6"/>
      <c r="AC774" s="69"/>
      <c r="AD774" s="74"/>
      <c r="AE774" s="56"/>
      <c r="AG774" s="6" t="e">
        <f t="shared" si="81"/>
        <v>#N/A</v>
      </c>
      <c r="AH774" s="75" t="e">
        <f t="shared" si="82"/>
        <v>#N/A</v>
      </c>
      <c r="AI774" s="75" t="e">
        <f t="shared" si="83"/>
        <v>#N/A</v>
      </c>
      <c r="AJ774" s="66" t="e">
        <f t="shared" si="84"/>
        <v>#N/A</v>
      </c>
      <c r="AN774" s="75" t="e">
        <f t="shared" si="85"/>
        <v>#N/A</v>
      </c>
      <c r="AO774" s="75" t="e">
        <f t="shared" si="86"/>
        <v>#N/A</v>
      </c>
    </row>
    <row r="775" spans="16:41">
      <c r="P775" s="6"/>
      <c r="AA775" s="6"/>
      <c r="AC775" s="69"/>
      <c r="AD775" s="74"/>
      <c r="AE775" s="56"/>
      <c r="AG775" s="6" t="e">
        <f t="shared" si="81"/>
        <v>#N/A</v>
      </c>
      <c r="AH775" s="75" t="e">
        <f t="shared" si="82"/>
        <v>#N/A</v>
      </c>
      <c r="AI775" s="75" t="e">
        <f t="shared" si="83"/>
        <v>#N/A</v>
      </c>
      <c r="AJ775" s="66" t="e">
        <f t="shared" si="84"/>
        <v>#N/A</v>
      </c>
      <c r="AN775" s="75" t="e">
        <f t="shared" si="85"/>
        <v>#N/A</v>
      </c>
      <c r="AO775" s="75" t="e">
        <f t="shared" si="86"/>
        <v>#N/A</v>
      </c>
    </row>
    <row r="776" spans="16:41">
      <c r="P776" s="6"/>
      <c r="AA776" s="6"/>
      <c r="AC776" s="69"/>
      <c r="AD776" s="74"/>
      <c r="AE776" s="56"/>
      <c r="AG776" s="6" t="e">
        <f t="shared" si="81"/>
        <v>#N/A</v>
      </c>
      <c r="AH776" s="75" t="e">
        <f t="shared" si="82"/>
        <v>#N/A</v>
      </c>
      <c r="AI776" s="75" t="e">
        <f t="shared" si="83"/>
        <v>#N/A</v>
      </c>
      <c r="AJ776" s="66" t="e">
        <f t="shared" si="84"/>
        <v>#N/A</v>
      </c>
      <c r="AN776" s="75" t="e">
        <f t="shared" si="85"/>
        <v>#N/A</v>
      </c>
      <c r="AO776" s="75" t="e">
        <f t="shared" si="86"/>
        <v>#N/A</v>
      </c>
    </row>
    <row r="777" spans="16:41">
      <c r="P777" s="6"/>
      <c r="AA777" s="6"/>
      <c r="AC777" s="69"/>
      <c r="AD777" s="74"/>
      <c r="AE777" s="56"/>
      <c r="AG777" s="6" t="e">
        <f t="shared" si="81"/>
        <v>#N/A</v>
      </c>
      <c r="AH777" s="75" t="e">
        <f t="shared" si="82"/>
        <v>#N/A</v>
      </c>
      <c r="AI777" s="75" t="e">
        <f t="shared" si="83"/>
        <v>#N/A</v>
      </c>
      <c r="AJ777" s="66" t="e">
        <f t="shared" si="84"/>
        <v>#N/A</v>
      </c>
      <c r="AN777" s="75" t="e">
        <f t="shared" si="85"/>
        <v>#N/A</v>
      </c>
      <c r="AO777" s="75" t="e">
        <f t="shared" si="86"/>
        <v>#N/A</v>
      </c>
    </row>
    <row r="778" spans="16:41">
      <c r="P778" s="6"/>
      <c r="AA778" s="6"/>
      <c r="AC778" s="69"/>
      <c r="AD778" s="74"/>
      <c r="AE778" s="56"/>
      <c r="AG778" s="6" t="e">
        <f t="shared" si="81"/>
        <v>#N/A</v>
      </c>
      <c r="AH778" s="75" t="e">
        <f t="shared" si="82"/>
        <v>#N/A</v>
      </c>
      <c r="AI778" s="75" t="e">
        <f t="shared" si="83"/>
        <v>#N/A</v>
      </c>
      <c r="AJ778" s="66" t="e">
        <f t="shared" si="84"/>
        <v>#N/A</v>
      </c>
      <c r="AN778" s="75" t="e">
        <f t="shared" si="85"/>
        <v>#N/A</v>
      </c>
      <c r="AO778" s="75" t="e">
        <f t="shared" si="86"/>
        <v>#N/A</v>
      </c>
    </row>
    <row r="779" spans="16:41">
      <c r="P779" s="6"/>
      <c r="AA779" s="6"/>
      <c r="AC779" s="69"/>
      <c r="AD779" s="74"/>
      <c r="AE779" s="56"/>
      <c r="AG779" s="6" t="e">
        <f t="shared" si="81"/>
        <v>#N/A</v>
      </c>
      <c r="AH779" s="75" t="e">
        <f t="shared" si="82"/>
        <v>#N/A</v>
      </c>
      <c r="AI779" s="75" t="e">
        <f t="shared" si="83"/>
        <v>#N/A</v>
      </c>
      <c r="AJ779" s="66" t="e">
        <f t="shared" si="84"/>
        <v>#N/A</v>
      </c>
      <c r="AN779" s="75" t="e">
        <f t="shared" si="85"/>
        <v>#N/A</v>
      </c>
      <c r="AO779" s="75" t="e">
        <f t="shared" si="86"/>
        <v>#N/A</v>
      </c>
    </row>
    <row r="780" spans="16:41">
      <c r="P780" s="6"/>
      <c r="AA780" s="6"/>
      <c r="AC780" s="69"/>
      <c r="AD780" s="74"/>
      <c r="AE780" s="56"/>
      <c r="AG780" s="6" t="e">
        <f t="shared" si="81"/>
        <v>#N/A</v>
      </c>
      <c r="AH780" s="75" t="e">
        <f t="shared" si="82"/>
        <v>#N/A</v>
      </c>
      <c r="AI780" s="75" t="e">
        <f t="shared" si="83"/>
        <v>#N/A</v>
      </c>
      <c r="AJ780" s="66" t="e">
        <f t="shared" si="84"/>
        <v>#N/A</v>
      </c>
      <c r="AN780" s="75" t="e">
        <f t="shared" si="85"/>
        <v>#N/A</v>
      </c>
      <c r="AO780" s="75" t="e">
        <f t="shared" si="86"/>
        <v>#N/A</v>
      </c>
    </row>
    <row r="781" spans="16:41">
      <c r="P781" s="6"/>
      <c r="AA781" s="6"/>
      <c r="AC781" s="69"/>
      <c r="AD781" s="74"/>
      <c r="AE781" s="56"/>
      <c r="AG781" s="6" t="e">
        <f t="shared" si="81"/>
        <v>#N/A</v>
      </c>
      <c r="AH781" s="75" t="e">
        <f t="shared" si="82"/>
        <v>#N/A</v>
      </c>
      <c r="AI781" s="75" t="e">
        <f t="shared" si="83"/>
        <v>#N/A</v>
      </c>
      <c r="AJ781" s="66" t="e">
        <f t="shared" si="84"/>
        <v>#N/A</v>
      </c>
      <c r="AN781" s="75" t="e">
        <f t="shared" si="85"/>
        <v>#N/A</v>
      </c>
      <c r="AO781" s="75" t="e">
        <f t="shared" si="86"/>
        <v>#N/A</v>
      </c>
    </row>
    <row r="782" spans="16:41">
      <c r="P782" s="6"/>
      <c r="AA782" s="6"/>
      <c r="AC782" s="69"/>
      <c r="AD782" s="74"/>
      <c r="AE782" s="56"/>
      <c r="AG782" s="6" t="e">
        <f t="shared" si="81"/>
        <v>#N/A</v>
      </c>
      <c r="AH782" s="75" t="e">
        <f t="shared" si="82"/>
        <v>#N/A</v>
      </c>
      <c r="AI782" s="75" t="e">
        <f t="shared" si="83"/>
        <v>#N/A</v>
      </c>
      <c r="AJ782" s="66" t="e">
        <f t="shared" si="84"/>
        <v>#N/A</v>
      </c>
      <c r="AN782" s="75" t="e">
        <f t="shared" si="85"/>
        <v>#N/A</v>
      </c>
      <c r="AO782" s="75" t="e">
        <f t="shared" si="86"/>
        <v>#N/A</v>
      </c>
    </row>
    <row r="783" spans="16:41">
      <c r="P783" s="6"/>
      <c r="AA783" s="6"/>
      <c r="AC783" s="69"/>
      <c r="AD783" s="74"/>
      <c r="AE783" s="56"/>
      <c r="AG783" s="6" t="e">
        <f t="shared" si="81"/>
        <v>#N/A</v>
      </c>
      <c r="AH783" s="75" t="e">
        <f t="shared" si="82"/>
        <v>#N/A</v>
      </c>
      <c r="AI783" s="75" t="e">
        <f t="shared" si="83"/>
        <v>#N/A</v>
      </c>
      <c r="AJ783" s="66" t="e">
        <f t="shared" si="84"/>
        <v>#N/A</v>
      </c>
      <c r="AN783" s="75" t="e">
        <f t="shared" si="85"/>
        <v>#N/A</v>
      </c>
      <c r="AO783" s="75" t="e">
        <f t="shared" si="86"/>
        <v>#N/A</v>
      </c>
    </row>
    <row r="784" spans="16:41">
      <c r="P784" s="6"/>
      <c r="AA784" s="6"/>
      <c r="AC784" s="69"/>
      <c r="AD784" s="74"/>
      <c r="AE784" s="56"/>
      <c r="AG784" s="6" t="e">
        <f t="shared" si="81"/>
        <v>#N/A</v>
      </c>
      <c r="AH784" s="75" t="e">
        <f t="shared" si="82"/>
        <v>#N/A</v>
      </c>
      <c r="AI784" s="75" t="e">
        <f t="shared" si="83"/>
        <v>#N/A</v>
      </c>
      <c r="AJ784" s="66" t="e">
        <f t="shared" si="84"/>
        <v>#N/A</v>
      </c>
      <c r="AN784" s="75" t="e">
        <f t="shared" si="85"/>
        <v>#N/A</v>
      </c>
      <c r="AO784" s="75" t="e">
        <f t="shared" si="86"/>
        <v>#N/A</v>
      </c>
    </row>
    <row r="785" spans="16:41">
      <c r="P785" s="6"/>
      <c r="AA785" s="6"/>
      <c r="AC785" s="69"/>
      <c r="AD785" s="74"/>
      <c r="AE785" s="56"/>
      <c r="AG785" s="6" t="e">
        <f t="shared" si="81"/>
        <v>#N/A</v>
      </c>
      <c r="AH785" s="75" t="e">
        <f t="shared" si="82"/>
        <v>#N/A</v>
      </c>
      <c r="AI785" s="75" t="e">
        <f t="shared" si="83"/>
        <v>#N/A</v>
      </c>
      <c r="AJ785" s="66" t="e">
        <f t="shared" si="84"/>
        <v>#N/A</v>
      </c>
      <c r="AN785" s="75" t="e">
        <f t="shared" si="85"/>
        <v>#N/A</v>
      </c>
      <c r="AO785" s="75" t="e">
        <f t="shared" si="86"/>
        <v>#N/A</v>
      </c>
    </row>
    <row r="786" spans="16:41">
      <c r="P786" s="6"/>
      <c r="AA786" s="6"/>
      <c r="AC786" s="69"/>
      <c r="AD786" s="74"/>
      <c r="AE786" s="56"/>
      <c r="AG786" s="6" t="e">
        <f t="shared" si="81"/>
        <v>#N/A</v>
      </c>
      <c r="AH786" s="75" t="e">
        <f t="shared" si="82"/>
        <v>#N/A</v>
      </c>
      <c r="AI786" s="75" t="e">
        <f t="shared" si="83"/>
        <v>#N/A</v>
      </c>
      <c r="AJ786" s="66" t="e">
        <f t="shared" si="84"/>
        <v>#N/A</v>
      </c>
      <c r="AN786" s="75" t="e">
        <f t="shared" si="85"/>
        <v>#N/A</v>
      </c>
      <c r="AO786" s="75" t="e">
        <f t="shared" si="86"/>
        <v>#N/A</v>
      </c>
    </row>
    <row r="787" spans="16:41">
      <c r="P787" s="6"/>
      <c r="AA787" s="6"/>
      <c r="AC787" s="69"/>
      <c r="AD787" s="74"/>
      <c r="AE787" s="56"/>
      <c r="AG787" s="6" t="e">
        <f t="shared" si="81"/>
        <v>#N/A</v>
      </c>
      <c r="AH787" s="75" t="e">
        <f t="shared" si="82"/>
        <v>#N/A</v>
      </c>
      <c r="AI787" s="75" t="e">
        <f t="shared" si="83"/>
        <v>#N/A</v>
      </c>
      <c r="AJ787" s="66" t="e">
        <f t="shared" si="84"/>
        <v>#N/A</v>
      </c>
      <c r="AN787" s="75" t="e">
        <f t="shared" si="85"/>
        <v>#N/A</v>
      </c>
      <c r="AO787" s="75" t="e">
        <f t="shared" si="86"/>
        <v>#N/A</v>
      </c>
    </row>
    <row r="788" spans="16:41">
      <c r="P788" s="6"/>
      <c r="AA788" s="6"/>
      <c r="AC788" s="69"/>
      <c r="AD788" s="74"/>
      <c r="AE788" s="56"/>
      <c r="AG788" s="6" t="e">
        <f t="shared" si="81"/>
        <v>#N/A</v>
      </c>
      <c r="AH788" s="75" t="e">
        <f t="shared" si="82"/>
        <v>#N/A</v>
      </c>
      <c r="AI788" s="75" t="e">
        <f t="shared" si="83"/>
        <v>#N/A</v>
      </c>
      <c r="AJ788" s="66" t="e">
        <f t="shared" si="84"/>
        <v>#N/A</v>
      </c>
      <c r="AN788" s="75" t="e">
        <f t="shared" si="85"/>
        <v>#N/A</v>
      </c>
      <c r="AO788" s="75" t="e">
        <f t="shared" si="86"/>
        <v>#N/A</v>
      </c>
    </row>
    <row r="789" spans="16:41">
      <c r="P789" s="6"/>
      <c r="AA789" s="6"/>
      <c r="AC789" s="69"/>
      <c r="AD789" s="74"/>
      <c r="AE789" s="56"/>
      <c r="AG789" s="6" t="e">
        <f t="shared" si="81"/>
        <v>#N/A</v>
      </c>
      <c r="AH789" s="75" t="e">
        <f t="shared" si="82"/>
        <v>#N/A</v>
      </c>
      <c r="AI789" s="75" t="e">
        <f t="shared" si="83"/>
        <v>#N/A</v>
      </c>
      <c r="AJ789" s="66" t="e">
        <f t="shared" si="84"/>
        <v>#N/A</v>
      </c>
      <c r="AN789" s="75" t="e">
        <f t="shared" si="85"/>
        <v>#N/A</v>
      </c>
      <c r="AO789" s="75" t="e">
        <f t="shared" si="86"/>
        <v>#N/A</v>
      </c>
    </row>
    <row r="790" spans="16:41">
      <c r="P790" s="6"/>
      <c r="AA790" s="6"/>
      <c r="AC790" s="69"/>
      <c r="AD790" s="74"/>
      <c r="AE790" s="56"/>
      <c r="AG790" s="6" t="e">
        <f t="shared" si="81"/>
        <v>#N/A</v>
      </c>
      <c r="AH790" s="75" t="e">
        <f t="shared" si="82"/>
        <v>#N/A</v>
      </c>
      <c r="AI790" s="75" t="e">
        <f t="shared" si="83"/>
        <v>#N/A</v>
      </c>
      <c r="AJ790" s="66" t="e">
        <f t="shared" si="84"/>
        <v>#N/A</v>
      </c>
      <c r="AN790" s="75" t="e">
        <f t="shared" si="85"/>
        <v>#N/A</v>
      </c>
      <c r="AO790" s="75" t="e">
        <f t="shared" si="86"/>
        <v>#N/A</v>
      </c>
    </row>
    <row r="791" spans="16:41">
      <c r="P791" s="6"/>
      <c r="AA791" s="6"/>
      <c r="AC791" s="69"/>
      <c r="AD791" s="74"/>
      <c r="AE791" s="56"/>
      <c r="AG791" s="6" t="e">
        <f t="shared" si="81"/>
        <v>#N/A</v>
      </c>
      <c r="AH791" s="75" t="e">
        <f t="shared" si="82"/>
        <v>#N/A</v>
      </c>
      <c r="AI791" s="75" t="e">
        <f t="shared" si="83"/>
        <v>#N/A</v>
      </c>
      <c r="AJ791" s="66" t="e">
        <f t="shared" si="84"/>
        <v>#N/A</v>
      </c>
      <c r="AN791" s="75" t="e">
        <f t="shared" si="85"/>
        <v>#N/A</v>
      </c>
      <c r="AO791" s="75" t="e">
        <f t="shared" si="86"/>
        <v>#N/A</v>
      </c>
    </row>
    <row r="792" spans="16:41">
      <c r="P792" s="6"/>
      <c r="AA792" s="6"/>
      <c r="AC792" s="69"/>
      <c r="AD792" s="74"/>
      <c r="AE792" s="56"/>
      <c r="AG792" s="6" t="e">
        <f t="shared" si="81"/>
        <v>#N/A</v>
      </c>
      <c r="AH792" s="75" t="e">
        <f t="shared" si="82"/>
        <v>#N/A</v>
      </c>
      <c r="AI792" s="75" t="e">
        <f t="shared" si="83"/>
        <v>#N/A</v>
      </c>
      <c r="AJ792" s="66" t="e">
        <f t="shared" si="84"/>
        <v>#N/A</v>
      </c>
      <c r="AN792" s="75" t="e">
        <f t="shared" si="85"/>
        <v>#N/A</v>
      </c>
      <c r="AO792" s="75" t="e">
        <f t="shared" si="86"/>
        <v>#N/A</v>
      </c>
    </row>
    <row r="793" spans="16:41">
      <c r="P793" s="6"/>
      <c r="AA793" s="6"/>
      <c r="AC793" s="69"/>
      <c r="AD793" s="74"/>
      <c r="AE793" s="56"/>
      <c r="AG793" s="6" t="e">
        <f t="shared" si="81"/>
        <v>#N/A</v>
      </c>
      <c r="AH793" s="75" t="e">
        <f t="shared" si="82"/>
        <v>#N/A</v>
      </c>
      <c r="AI793" s="75" t="e">
        <f t="shared" si="83"/>
        <v>#N/A</v>
      </c>
      <c r="AJ793" s="66" t="e">
        <f t="shared" si="84"/>
        <v>#N/A</v>
      </c>
      <c r="AN793" s="75" t="e">
        <f t="shared" si="85"/>
        <v>#N/A</v>
      </c>
      <c r="AO793" s="75" t="e">
        <f t="shared" si="86"/>
        <v>#N/A</v>
      </c>
    </row>
    <row r="794" spans="16:41">
      <c r="P794" s="6"/>
      <c r="AA794" s="6"/>
      <c r="AC794" s="69"/>
      <c r="AD794" s="74"/>
      <c r="AE794" s="56"/>
      <c r="AG794" s="6" t="e">
        <f t="shared" si="81"/>
        <v>#N/A</v>
      </c>
      <c r="AH794" s="75" t="e">
        <f t="shared" si="82"/>
        <v>#N/A</v>
      </c>
      <c r="AI794" s="75" t="e">
        <f t="shared" si="83"/>
        <v>#N/A</v>
      </c>
      <c r="AJ794" s="66" t="e">
        <f t="shared" si="84"/>
        <v>#N/A</v>
      </c>
      <c r="AN794" s="75" t="e">
        <f t="shared" si="85"/>
        <v>#N/A</v>
      </c>
      <c r="AO794" s="75" t="e">
        <f t="shared" si="86"/>
        <v>#N/A</v>
      </c>
    </row>
    <row r="795" spans="16:41">
      <c r="P795" s="6"/>
      <c r="AA795" s="6"/>
      <c r="AC795" s="69"/>
      <c r="AD795" s="74"/>
      <c r="AE795" s="56"/>
      <c r="AG795" s="6" t="e">
        <f t="shared" si="81"/>
        <v>#N/A</v>
      </c>
      <c r="AH795" s="75" t="e">
        <f t="shared" si="82"/>
        <v>#N/A</v>
      </c>
      <c r="AI795" s="75" t="e">
        <f t="shared" si="83"/>
        <v>#N/A</v>
      </c>
      <c r="AJ795" s="66" t="e">
        <f t="shared" si="84"/>
        <v>#N/A</v>
      </c>
      <c r="AN795" s="75" t="e">
        <f t="shared" si="85"/>
        <v>#N/A</v>
      </c>
      <c r="AO795" s="75" t="e">
        <f t="shared" si="86"/>
        <v>#N/A</v>
      </c>
    </row>
    <row r="796" spans="16:41">
      <c r="P796" s="6"/>
      <c r="AA796" s="6"/>
      <c r="AC796" s="69"/>
      <c r="AD796" s="74"/>
      <c r="AE796" s="56"/>
      <c r="AG796" s="6" t="e">
        <f t="shared" si="81"/>
        <v>#N/A</v>
      </c>
      <c r="AH796" s="75" t="e">
        <f t="shared" si="82"/>
        <v>#N/A</v>
      </c>
      <c r="AI796" s="75" t="e">
        <f t="shared" si="83"/>
        <v>#N/A</v>
      </c>
      <c r="AJ796" s="66" t="e">
        <f t="shared" si="84"/>
        <v>#N/A</v>
      </c>
      <c r="AN796" s="75" t="e">
        <f t="shared" si="85"/>
        <v>#N/A</v>
      </c>
      <c r="AO796" s="75" t="e">
        <f t="shared" si="86"/>
        <v>#N/A</v>
      </c>
    </row>
    <row r="797" spans="16:41">
      <c r="P797" s="6"/>
      <c r="AA797" s="6"/>
      <c r="AC797" s="69"/>
      <c r="AD797" s="74"/>
      <c r="AE797" s="56"/>
      <c r="AG797" s="6" t="e">
        <f t="shared" si="81"/>
        <v>#N/A</v>
      </c>
      <c r="AH797" s="75" t="e">
        <f t="shared" si="82"/>
        <v>#N/A</v>
      </c>
      <c r="AI797" s="75" t="e">
        <f t="shared" si="83"/>
        <v>#N/A</v>
      </c>
      <c r="AJ797" s="66" t="e">
        <f t="shared" si="84"/>
        <v>#N/A</v>
      </c>
      <c r="AN797" s="75" t="e">
        <f t="shared" si="85"/>
        <v>#N/A</v>
      </c>
      <c r="AO797" s="75" t="e">
        <f t="shared" si="86"/>
        <v>#N/A</v>
      </c>
    </row>
    <row r="798" spans="16:41">
      <c r="P798" s="6"/>
      <c r="AA798" s="6"/>
      <c r="AC798" s="69"/>
      <c r="AD798" s="74"/>
      <c r="AE798" s="56"/>
      <c r="AG798" s="6" t="e">
        <f t="shared" si="81"/>
        <v>#N/A</v>
      </c>
      <c r="AH798" s="75" t="e">
        <f t="shared" si="82"/>
        <v>#N/A</v>
      </c>
      <c r="AI798" s="75" t="e">
        <f t="shared" si="83"/>
        <v>#N/A</v>
      </c>
      <c r="AJ798" s="66" t="e">
        <f t="shared" si="84"/>
        <v>#N/A</v>
      </c>
      <c r="AN798" s="75" t="e">
        <f t="shared" si="85"/>
        <v>#N/A</v>
      </c>
      <c r="AO798" s="75" t="e">
        <f t="shared" si="86"/>
        <v>#N/A</v>
      </c>
    </row>
    <row r="799" spans="16:41">
      <c r="P799" s="6"/>
      <c r="AA799" s="6"/>
      <c r="AC799" s="69"/>
      <c r="AD799" s="74"/>
      <c r="AE799" s="56"/>
      <c r="AG799" s="6" t="e">
        <f t="shared" si="81"/>
        <v>#N/A</v>
      </c>
      <c r="AH799" s="75" t="e">
        <f t="shared" si="82"/>
        <v>#N/A</v>
      </c>
      <c r="AI799" s="75" t="e">
        <f t="shared" si="83"/>
        <v>#N/A</v>
      </c>
      <c r="AJ799" s="66" t="e">
        <f t="shared" si="84"/>
        <v>#N/A</v>
      </c>
      <c r="AN799" s="75" t="e">
        <f t="shared" si="85"/>
        <v>#N/A</v>
      </c>
      <c r="AO799" s="75" t="e">
        <f t="shared" si="86"/>
        <v>#N/A</v>
      </c>
    </row>
    <row r="800" spans="16:41">
      <c r="P800" s="6"/>
      <c r="AA800" s="6"/>
      <c r="AC800" s="69"/>
      <c r="AD800" s="74"/>
      <c r="AE800" s="56"/>
      <c r="AG800" s="6" t="e">
        <f t="shared" si="81"/>
        <v>#N/A</v>
      </c>
      <c r="AH800" s="75" t="e">
        <f t="shared" si="82"/>
        <v>#N/A</v>
      </c>
      <c r="AI800" s="75" t="e">
        <f t="shared" si="83"/>
        <v>#N/A</v>
      </c>
      <c r="AJ800" s="66" t="e">
        <f t="shared" si="84"/>
        <v>#N/A</v>
      </c>
      <c r="AN800" s="75" t="e">
        <f t="shared" si="85"/>
        <v>#N/A</v>
      </c>
      <c r="AO800" s="75" t="e">
        <f t="shared" si="86"/>
        <v>#N/A</v>
      </c>
    </row>
    <row r="801" spans="16:41">
      <c r="P801" s="6"/>
      <c r="AA801" s="6"/>
      <c r="AC801" s="69"/>
      <c r="AD801" s="74"/>
      <c r="AE801" s="56"/>
      <c r="AG801" s="6" t="e">
        <f t="shared" si="81"/>
        <v>#N/A</v>
      </c>
      <c r="AH801" s="75" t="e">
        <f t="shared" si="82"/>
        <v>#N/A</v>
      </c>
      <c r="AI801" s="75" t="e">
        <f t="shared" si="83"/>
        <v>#N/A</v>
      </c>
      <c r="AJ801" s="66" t="e">
        <f t="shared" si="84"/>
        <v>#N/A</v>
      </c>
      <c r="AN801" s="75" t="e">
        <f t="shared" si="85"/>
        <v>#N/A</v>
      </c>
      <c r="AO801" s="75" t="e">
        <f t="shared" si="86"/>
        <v>#N/A</v>
      </c>
    </row>
    <row r="802" spans="16:41">
      <c r="P802" s="6"/>
      <c r="AA802" s="6"/>
      <c r="AC802" s="69"/>
      <c r="AD802" s="74"/>
      <c r="AE802" s="56"/>
      <c r="AG802" s="6" t="e">
        <f t="shared" si="81"/>
        <v>#N/A</v>
      </c>
      <c r="AH802" s="75" t="e">
        <f t="shared" si="82"/>
        <v>#N/A</v>
      </c>
      <c r="AI802" s="75" t="e">
        <f t="shared" si="83"/>
        <v>#N/A</v>
      </c>
      <c r="AJ802" s="66" t="e">
        <f t="shared" si="84"/>
        <v>#N/A</v>
      </c>
      <c r="AN802" s="75" t="e">
        <f t="shared" si="85"/>
        <v>#N/A</v>
      </c>
      <c r="AO802" s="75" t="e">
        <f t="shared" si="86"/>
        <v>#N/A</v>
      </c>
    </row>
    <row r="803" spans="16:41">
      <c r="P803" s="6"/>
      <c r="AA803" s="6"/>
      <c r="AC803" s="69"/>
      <c r="AD803" s="74"/>
      <c r="AE803" s="56"/>
      <c r="AG803" s="6" t="e">
        <f t="shared" si="81"/>
        <v>#N/A</v>
      </c>
      <c r="AH803" s="75" t="e">
        <f t="shared" si="82"/>
        <v>#N/A</v>
      </c>
      <c r="AI803" s="75" t="e">
        <f t="shared" si="83"/>
        <v>#N/A</v>
      </c>
      <c r="AJ803" s="66" t="e">
        <f t="shared" si="84"/>
        <v>#N/A</v>
      </c>
      <c r="AN803" s="75" t="e">
        <f t="shared" si="85"/>
        <v>#N/A</v>
      </c>
      <c r="AO803" s="75" t="e">
        <f t="shared" si="86"/>
        <v>#N/A</v>
      </c>
    </row>
    <row r="804" spans="16:41">
      <c r="P804" s="6"/>
      <c r="AA804" s="6"/>
      <c r="AC804" s="69"/>
      <c r="AD804" s="74"/>
      <c r="AE804" s="56"/>
      <c r="AG804" s="6" t="e">
        <f t="shared" si="81"/>
        <v>#N/A</v>
      </c>
      <c r="AH804" s="75" t="e">
        <f t="shared" si="82"/>
        <v>#N/A</v>
      </c>
      <c r="AI804" s="75" t="e">
        <f t="shared" si="83"/>
        <v>#N/A</v>
      </c>
      <c r="AJ804" s="66" t="e">
        <f t="shared" si="84"/>
        <v>#N/A</v>
      </c>
      <c r="AN804" s="75" t="e">
        <f t="shared" si="85"/>
        <v>#N/A</v>
      </c>
      <c r="AO804" s="75" t="e">
        <f t="shared" si="86"/>
        <v>#N/A</v>
      </c>
    </row>
    <row r="805" spans="16:41">
      <c r="P805" s="6"/>
      <c r="AA805" s="6"/>
      <c r="AC805" s="69"/>
      <c r="AD805" s="74"/>
      <c r="AE805" s="56"/>
      <c r="AG805" s="6" t="e">
        <f t="shared" si="81"/>
        <v>#N/A</v>
      </c>
      <c r="AH805" s="75" t="e">
        <f t="shared" si="82"/>
        <v>#N/A</v>
      </c>
      <c r="AI805" s="75" t="e">
        <f t="shared" si="83"/>
        <v>#N/A</v>
      </c>
      <c r="AJ805" s="66" t="e">
        <f t="shared" si="84"/>
        <v>#N/A</v>
      </c>
      <c r="AN805" s="75" t="e">
        <f t="shared" si="85"/>
        <v>#N/A</v>
      </c>
      <c r="AO805" s="75" t="e">
        <f t="shared" si="86"/>
        <v>#N/A</v>
      </c>
    </row>
    <row r="806" spans="16:41">
      <c r="P806" s="6"/>
      <c r="AA806" s="6"/>
      <c r="AC806" s="69"/>
      <c r="AD806" s="74"/>
      <c r="AE806" s="56"/>
      <c r="AG806" s="6" t="e">
        <f t="shared" si="81"/>
        <v>#N/A</v>
      </c>
      <c r="AH806" s="75" t="e">
        <f t="shared" si="82"/>
        <v>#N/A</v>
      </c>
      <c r="AI806" s="75" t="e">
        <f t="shared" si="83"/>
        <v>#N/A</v>
      </c>
      <c r="AJ806" s="66" t="e">
        <f t="shared" si="84"/>
        <v>#N/A</v>
      </c>
      <c r="AN806" s="75" t="e">
        <f t="shared" si="85"/>
        <v>#N/A</v>
      </c>
      <c r="AO806" s="75" t="e">
        <f t="shared" si="86"/>
        <v>#N/A</v>
      </c>
    </row>
    <row r="807" spans="16:41">
      <c r="P807" s="6"/>
      <c r="AA807" s="6"/>
      <c r="AC807" s="69"/>
      <c r="AD807" s="74"/>
      <c r="AE807" s="56"/>
      <c r="AG807" s="6" t="e">
        <f t="shared" si="81"/>
        <v>#N/A</v>
      </c>
      <c r="AH807" s="75" t="e">
        <f t="shared" si="82"/>
        <v>#N/A</v>
      </c>
      <c r="AI807" s="75" t="e">
        <f t="shared" si="83"/>
        <v>#N/A</v>
      </c>
      <c r="AJ807" s="66" t="e">
        <f t="shared" si="84"/>
        <v>#N/A</v>
      </c>
      <c r="AN807" s="75" t="e">
        <f t="shared" si="85"/>
        <v>#N/A</v>
      </c>
      <c r="AO807" s="75" t="e">
        <f t="shared" si="86"/>
        <v>#N/A</v>
      </c>
    </row>
    <row r="808" spans="16:41">
      <c r="P808" s="6"/>
      <c r="AA808" s="6"/>
      <c r="AC808" s="69"/>
      <c r="AD808" s="74"/>
      <c r="AE808" s="56"/>
      <c r="AG808" s="6" t="e">
        <f t="shared" si="81"/>
        <v>#N/A</v>
      </c>
      <c r="AH808" s="75" t="e">
        <f t="shared" si="82"/>
        <v>#N/A</v>
      </c>
      <c r="AI808" s="75" t="e">
        <f t="shared" si="83"/>
        <v>#N/A</v>
      </c>
      <c r="AJ808" s="66" t="e">
        <f t="shared" si="84"/>
        <v>#N/A</v>
      </c>
      <c r="AN808" s="75" t="e">
        <f t="shared" si="85"/>
        <v>#N/A</v>
      </c>
      <c r="AO808" s="75" t="e">
        <f t="shared" si="86"/>
        <v>#N/A</v>
      </c>
    </row>
    <row r="809" spans="16:41">
      <c r="P809" s="6"/>
      <c r="AA809" s="6"/>
      <c r="AC809" s="69"/>
      <c r="AD809" s="74"/>
      <c r="AE809" s="56"/>
      <c r="AG809" s="6" t="e">
        <f t="shared" si="81"/>
        <v>#N/A</v>
      </c>
      <c r="AH809" s="75" t="e">
        <f t="shared" si="82"/>
        <v>#N/A</v>
      </c>
      <c r="AI809" s="75" t="e">
        <f t="shared" si="83"/>
        <v>#N/A</v>
      </c>
      <c r="AJ809" s="66" t="e">
        <f t="shared" si="84"/>
        <v>#N/A</v>
      </c>
      <c r="AN809" s="75" t="e">
        <f t="shared" si="85"/>
        <v>#N/A</v>
      </c>
      <c r="AO809" s="75" t="e">
        <f t="shared" si="86"/>
        <v>#N/A</v>
      </c>
    </row>
    <row r="810" spans="16:41">
      <c r="P810" s="6"/>
      <c r="AA810" s="6"/>
      <c r="AC810" s="69"/>
      <c r="AD810" s="74"/>
      <c r="AE810" s="56"/>
      <c r="AG810" s="6" t="e">
        <f t="shared" si="81"/>
        <v>#N/A</v>
      </c>
      <c r="AH810" s="75" t="e">
        <f t="shared" si="82"/>
        <v>#N/A</v>
      </c>
      <c r="AI810" s="75" t="e">
        <f t="shared" si="83"/>
        <v>#N/A</v>
      </c>
      <c r="AJ810" s="66" t="e">
        <f t="shared" si="84"/>
        <v>#N/A</v>
      </c>
      <c r="AN810" s="75" t="e">
        <f t="shared" si="85"/>
        <v>#N/A</v>
      </c>
      <c r="AO810" s="75" t="e">
        <f t="shared" si="86"/>
        <v>#N/A</v>
      </c>
    </row>
    <row r="811" spans="16:41">
      <c r="P811" s="6"/>
      <c r="AA811" s="6"/>
      <c r="AC811" s="69"/>
      <c r="AD811" s="74"/>
      <c r="AE811" s="56"/>
      <c r="AG811" s="6" t="e">
        <f t="shared" si="81"/>
        <v>#N/A</v>
      </c>
      <c r="AH811" s="75" t="e">
        <f t="shared" si="82"/>
        <v>#N/A</v>
      </c>
      <c r="AI811" s="75" t="e">
        <f t="shared" si="83"/>
        <v>#N/A</v>
      </c>
      <c r="AJ811" s="66" t="e">
        <f t="shared" si="84"/>
        <v>#N/A</v>
      </c>
      <c r="AN811" s="75" t="e">
        <f t="shared" si="85"/>
        <v>#N/A</v>
      </c>
      <c r="AO811" s="75" t="e">
        <f t="shared" si="86"/>
        <v>#N/A</v>
      </c>
    </row>
    <row r="812" spans="16:41">
      <c r="P812" s="6"/>
      <c r="AA812" s="6"/>
      <c r="AC812" s="69"/>
      <c r="AD812" s="74"/>
      <c r="AE812" s="56"/>
      <c r="AG812" s="6" t="e">
        <f t="shared" si="81"/>
        <v>#N/A</v>
      </c>
      <c r="AH812" s="75" t="e">
        <f t="shared" si="82"/>
        <v>#N/A</v>
      </c>
      <c r="AI812" s="75" t="e">
        <f t="shared" si="83"/>
        <v>#N/A</v>
      </c>
      <c r="AJ812" s="66" t="e">
        <f t="shared" si="84"/>
        <v>#N/A</v>
      </c>
      <c r="AN812" s="75" t="e">
        <f t="shared" si="85"/>
        <v>#N/A</v>
      </c>
      <c r="AO812" s="75" t="e">
        <f t="shared" si="86"/>
        <v>#N/A</v>
      </c>
    </row>
    <row r="813" spans="16:41">
      <c r="P813" s="6"/>
      <c r="AA813" s="6"/>
      <c r="AC813" s="69"/>
      <c r="AD813" s="74"/>
      <c r="AE813" s="56"/>
      <c r="AG813" s="6" t="e">
        <f t="shared" si="81"/>
        <v>#N/A</v>
      </c>
      <c r="AH813" s="75" t="e">
        <f t="shared" si="82"/>
        <v>#N/A</v>
      </c>
      <c r="AI813" s="75" t="e">
        <f t="shared" si="83"/>
        <v>#N/A</v>
      </c>
      <c r="AJ813" s="66" t="e">
        <f t="shared" si="84"/>
        <v>#N/A</v>
      </c>
      <c r="AN813" s="75" t="e">
        <f t="shared" si="85"/>
        <v>#N/A</v>
      </c>
      <c r="AO813" s="75" t="e">
        <f t="shared" si="86"/>
        <v>#N/A</v>
      </c>
    </row>
    <row r="814" spans="16:41">
      <c r="P814" s="6"/>
      <c r="AA814" s="6"/>
      <c r="AC814" s="69"/>
      <c r="AD814" s="74"/>
      <c r="AE814" s="56"/>
      <c r="AG814" s="6" t="e">
        <f t="shared" si="81"/>
        <v>#N/A</v>
      </c>
      <c r="AH814" s="75" t="e">
        <f t="shared" si="82"/>
        <v>#N/A</v>
      </c>
      <c r="AI814" s="75" t="e">
        <f t="shared" si="83"/>
        <v>#N/A</v>
      </c>
      <c r="AJ814" s="66" t="e">
        <f t="shared" si="84"/>
        <v>#N/A</v>
      </c>
      <c r="AN814" s="75" t="e">
        <f t="shared" si="85"/>
        <v>#N/A</v>
      </c>
      <c r="AO814" s="75" t="e">
        <f t="shared" si="86"/>
        <v>#N/A</v>
      </c>
    </row>
    <row r="815" spans="16:41">
      <c r="P815" s="6"/>
      <c r="AA815" s="6"/>
      <c r="AC815" s="69"/>
      <c r="AD815" s="74"/>
      <c r="AE815" s="56"/>
      <c r="AG815" s="6" t="e">
        <f t="shared" si="81"/>
        <v>#N/A</v>
      </c>
      <c r="AH815" s="75" t="e">
        <f t="shared" si="82"/>
        <v>#N/A</v>
      </c>
      <c r="AI815" s="75" t="e">
        <f t="shared" si="83"/>
        <v>#N/A</v>
      </c>
      <c r="AJ815" s="66" t="e">
        <f t="shared" si="84"/>
        <v>#N/A</v>
      </c>
      <c r="AN815" s="75" t="e">
        <f t="shared" si="85"/>
        <v>#N/A</v>
      </c>
      <c r="AO815" s="75" t="e">
        <f t="shared" si="86"/>
        <v>#N/A</v>
      </c>
    </row>
    <row r="816" spans="16:41">
      <c r="P816" s="6"/>
      <c r="AA816" s="6"/>
      <c r="AC816" s="69"/>
      <c r="AD816" s="74"/>
      <c r="AE816" s="56"/>
      <c r="AG816" s="6" t="e">
        <f t="shared" si="81"/>
        <v>#N/A</v>
      </c>
      <c r="AH816" s="75" t="e">
        <f t="shared" si="82"/>
        <v>#N/A</v>
      </c>
      <c r="AI816" s="75" t="e">
        <f t="shared" si="83"/>
        <v>#N/A</v>
      </c>
      <c r="AJ816" s="66" t="e">
        <f t="shared" si="84"/>
        <v>#N/A</v>
      </c>
      <c r="AN816" s="75" t="e">
        <f t="shared" si="85"/>
        <v>#N/A</v>
      </c>
      <c r="AO816" s="75" t="e">
        <f t="shared" si="86"/>
        <v>#N/A</v>
      </c>
    </row>
    <row r="817" spans="16:41">
      <c r="P817" s="6"/>
      <c r="AA817" s="6"/>
      <c r="AC817" s="69"/>
      <c r="AD817" s="74"/>
      <c r="AE817" s="56"/>
      <c r="AG817" s="6" t="e">
        <f t="shared" si="81"/>
        <v>#N/A</v>
      </c>
      <c r="AH817" s="75" t="e">
        <f t="shared" si="82"/>
        <v>#N/A</v>
      </c>
      <c r="AI817" s="75" t="e">
        <f t="shared" si="83"/>
        <v>#N/A</v>
      </c>
      <c r="AJ817" s="66" t="e">
        <f t="shared" si="84"/>
        <v>#N/A</v>
      </c>
      <c r="AN817" s="75" t="e">
        <f t="shared" si="85"/>
        <v>#N/A</v>
      </c>
      <c r="AO817" s="75" t="e">
        <f t="shared" si="86"/>
        <v>#N/A</v>
      </c>
    </row>
    <row r="818" spans="16:41">
      <c r="P818" s="6"/>
      <c r="AA818" s="6"/>
      <c r="AC818" s="69"/>
      <c r="AD818" s="74"/>
      <c r="AE818" s="56"/>
      <c r="AG818" s="6" t="e">
        <f t="shared" si="81"/>
        <v>#N/A</v>
      </c>
      <c r="AH818" s="75" t="e">
        <f t="shared" si="82"/>
        <v>#N/A</v>
      </c>
      <c r="AI818" s="75" t="e">
        <f t="shared" si="83"/>
        <v>#N/A</v>
      </c>
      <c r="AJ818" s="66" t="e">
        <f t="shared" si="84"/>
        <v>#N/A</v>
      </c>
      <c r="AN818" s="75" t="e">
        <f t="shared" si="85"/>
        <v>#N/A</v>
      </c>
      <c r="AO818" s="75" t="e">
        <f t="shared" si="86"/>
        <v>#N/A</v>
      </c>
    </row>
    <row r="819" spans="16:41">
      <c r="P819" s="6"/>
      <c r="AA819" s="6"/>
      <c r="AC819" s="69"/>
      <c r="AD819" s="74"/>
      <c r="AE819" s="56"/>
      <c r="AG819" s="6" t="e">
        <f t="shared" si="81"/>
        <v>#N/A</v>
      </c>
      <c r="AH819" s="75" t="e">
        <f t="shared" si="82"/>
        <v>#N/A</v>
      </c>
      <c r="AI819" s="75" t="e">
        <f t="shared" si="83"/>
        <v>#N/A</v>
      </c>
      <c r="AJ819" s="66" t="e">
        <f t="shared" si="84"/>
        <v>#N/A</v>
      </c>
      <c r="AN819" s="75" t="e">
        <f t="shared" si="85"/>
        <v>#N/A</v>
      </c>
      <c r="AO819" s="75" t="e">
        <f t="shared" si="86"/>
        <v>#N/A</v>
      </c>
    </row>
    <row r="820" spans="16:41">
      <c r="P820" s="6"/>
      <c r="AA820" s="6"/>
      <c r="AC820" s="69"/>
      <c r="AD820" s="74"/>
      <c r="AE820" s="56"/>
      <c r="AG820" s="6" t="e">
        <f t="shared" si="81"/>
        <v>#N/A</v>
      </c>
      <c r="AH820" s="75" t="e">
        <f t="shared" si="82"/>
        <v>#N/A</v>
      </c>
      <c r="AI820" s="75" t="e">
        <f t="shared" si="83"/>
        <v>#N/A</v>
      </c>
      <c r="AJ820" s="66" t="e">
        <f t="shared" si="84"/>
        <v>#N/A</v>
      </c>
      <c r="AN820" s="75" t="e">
        <f t="shared" si="85"/>
        <v>#N/A</v>
      </c>
      <c r="AO820" s="75" t="e">
        <f t="shared" si="86"/>
        <v>#N/A</v>
      </c>
    </row>
    <row r="821" spans="16:41">
      <c r="P821" s="6"/>
      <c r="AA821" s="6"/>
      <c r="AC821" s="69"/>
      <c r="AD821" s="74"/>
      <c r="AE821" s="56"/>
      <c r="AG821" s="6" t="e">
        <f t="shared" si="81"/>
        <v>#N/A</v>
      </c>
      <c r="AH821" s="75" t="e">
        <f t="shared" si="82"/>
        <v>#N/A</v>
      </c>
      <c r="AI821" s="75" t="e">
        <f t="shared" si="83"/>
        <v>#N/A</v>
      </c>
      <c r="AJ821" s="66" t="e">
        <f t="shared" si="84"/>
        <v>#N/A</v>
      </c>
      <c r="AN821" s="75" t="e">
        <f t="shared" si="85"/>
        <v>#N/A</v>
      </c>
      <c r="AO821" s="75" t="e">
        <f t="shared" si="86"/>
        <v>#N/A</v>
      </c>
    </row>
    <row r="822" spans="16:41">
      <c r="P822" s="6"/>
      <c r="AA822" s="6"/>
      <c r="AC822" s="69"/>
      <c r="AD822" s="74"/>
      <c r="AE822" s="56"/>
      <c r="AG822" s="6" t="e">
        <f t="shared" si="81"/>
        <v>#N/A</v>
      </c>
      <c r="AH822" s="75" t="e">
        <f t="shared" si="82"/>
        <v>#N/A</v>
      </c>
      <c r="AI822" s="75" t="e">
        <f t="shared" si="83"/>
        <v>#N/A</v>
      </c>
      <c r="AJ822" s="66" t="e">
        <f t="shared" si="84"/>
        <v>#N/A</v>
      </c>
      <c r="AN822" s="75" t="e">
        <f t="shared" si="85"/>
        <v>#N/A</v>
      </c>
      <c r="AO822" s="75" t="e">
        <f t="shared" si="86"/>
        <v>#N/A</v>
      </c>
    </row>
    <row r="823" spans="16:41">
      <c r="P823" s="6"/>
      <c r="AA823" s="6"/>
      <c r="AC823" s="69"/>
      <c r="AD823" s="74"/>
      <c r="AE823" s="56"/>
      <c r="AG823" s="6" t="e">
        <f t="shared" si="81"/>
        <v>#N/A</v>
      </c>
      <c r="AH823" s="75" t="e">
        <f t="shared" si="82"/>
        <v>#N/A</v>
      </c>
      <c r="AI823" s="75" t="e">
        <f t="shared" si="83"/>
        <v>#N/A</v>
      </c>
      <c r="AJ823" s="66" t="e">
        <f t="shared" si="84"/>
        <v>#N/A</v>
      </c>
      <c r="AN823" s="75" t="e">
        <f t="shared" si="85"/>
        <v>#N/A</v>
      </c>
      <c r="AO823" s="75" t="e">
        <f t="shared" si="86"/>
        <v>#N/A</v>
      </c>
    </row>
    <row r="824" spans="16:41">
      <c r="P824" s="6"/>
      <c r="AA824" s="6"/>
      <c r="AC824" s="69"/>
      <c r="AD824" s="74"/>
      <c r="AE824" s="56"/>
      <c r="AG824" s="6" t="e">
        <f t="shared" si="81"/>
        <v>#N/A</v>
      </c>
      <c r="AH824" s="75" t="e">
        <f t="shared" si="82"/>
        <v>#N/A</v>
      </c>
      <c r="AI824" s="75" t="e">
        <f t="shared" si="83"/>
        <v>#N/A</v>
      </c>
      <c r="AJ824" s="66" t="e">
        <f t="shared" si="84"/>
        <v>#N/A</v>
      </c>
      <c r="AN824" s="75" t="e">
        <f t="shared" si="85"/>
        <v>#N/A</v>
      </c>
      <c r="AO824" s="75" t="e">
        <f t="shared" si="86"/>
        <v>#N/A</v>
      </c>
    </row>
    <row r="825" spans="16:41">
      <c r="P825" s="6"/>
      <c r="AA825" s="6"/>
      <c r="AC825" s="69"/>
      <c r="AD825" s="74"/>
      <c r="AE825" s="56"/>
      <c r="AG825" s="6" t="e">
        <f t="shared" si="81"/>
        <v>#N/A</v>
      </c>
      <c r="AH825" s="75" t="e">
        <f t="shared" si="82"/>
        <v>#N/A</v>
      </c>
      <c r="AI825" s="75" t="e">
        <f t="shared" si="83"/>
        <v>#N/A</v>
      </c>
      <c r="AJ825" s="66" t="e">
        <f t="shared" si="84"/>
        <v>#N/A</v>
      </c>
      <c r="AN825" s="75" t="e">
        <f t="shared" si="85"/>
        <v>#N/A</v>
      </c>
      <c r="AO825" s="75" t="e">
        <f t="shared" si="86"/>
        <v>#N/A</v>
      </c>
    </row>
    <row r="826" spans="16:41">
      <c r="P826" s="6"/>
      <c r="AA826" s="6"/>
      <c r="AC826" s="69"/>
      <c r="AD826" s="74"/>
      <c r="AE826" s="56"/>
      <c r="AG826" s="6" t="e">
        <f t="shared" si="81"/>
        <v>#N/A</v>
      </c>
      <c r="AH826" s="75" t="e">
        <f t="shared" si="82"/>
        <v>#N/A</v>
      </c>
      <c r="AI826" s="75" t="e">
        <f t="shared" si="83"/>
        <v>#N/A</v>
      </c>
      <c r="AJ826" s="66" t="e">
        <f t="shared" si="84"/>
        <v>#N/A</v>
      </c>
      <c r="AN826" s="75" t="e">
        <f t="shared" si="85"/>
        <v>#N/A</v>
      </c>
      <c r="AO826" s="75" t="e">
        <f t="shared" si="86"/>
        <v>#N/A</v>
      </c>
    </row>
    <row r="827" spans="16:41">
      <c r="P827" s="6"/>
      <c r="AA827" s="6"/>
      <c r="AC827" s="69"/>
      <c r="AD827" s="74"/>
      <c r="AE827" s="56"/>
      <c r="AG827" s="6" t="e">
        <f t="shared" si="81"/>
        <v>#N/A</v>
      </c>
      <c r="AH827" s="75" t="e">
        <f t="shared" si="82"/>
        <v>#N/A</v>
      </c>
      <c r="AI827" s="75" t="e">
        <f t="shared" si="83"/>
        <v>#N/A</v>
      </c>
      <c r="AJ827" s="66" t="e">
        <f t="shared" si="84"/>
        <v>#N/A</v>
      </c>
      <c r="AN827" s="75" t="e">
        <f t="shared" si="85"/>
        <v>#N/A</v>
      </c>
      <c r="AO827" s="75" t="e">
        <f t="shared" si="86"/>
        <v>#N/A</v>
      </c>
    </row>
    <row r="828" spans="16:41">
      <c r="P828" s="6"/>
      <c r="AA828" s="6"/>
      <c r="AC828" s="69"/>
      <c r="AD828" s="74"/>
      <c r="AE828" s="56"/>
      <c r="AG828" s="6" t="e">
        <f t="shared" si="81"/>
        <v>#N/A</v>
      </c>
      <c r="AH828" s="75" t="e">
        <f t="shared" si="82"/>
        <v>#N/A</v>
      </c>
      <c r="AI828" s="75" t="e">
        <f t="shared" si="83"/>
        <v>#N/A</v>
      </c>
      <c r="AJ828" s="66" t="e">
        <f t="shared" si="84"/>
        <v>#N/A</v>
      </c>
      <c r="AN828" s="75" t="e">
        <f t="shared" si="85"/>
        <v>#N/A</v>
      </c>
      <c r="AO828" s="75" t="e">
        <f t="shared" si="86"/>
        <v>#N/A</v>
      </c>
    </row>
    <row r="829" spans="16:41">
      <c r="P829" s="6"/>
      <c r="AA829" s="6"/>
      <c r="AC829" s="69"/>
      <c r="AD829" s="74"/>
      <c r="AE829" s="56"/>
      <c r="AG829" s="6" t="e">
        <f t="shared" si="81"/>
        <v>#N/A</v>
      </c>
      <c r="AH829" s="75" t="e">
        <f t="shared" si="82"/>
        <v>#N/A</v>
      </c>
      <c r="AI829" s="75" t="e">
        <f t="shared" si="83"/>
        <v>#N/A</v>
      </c>
      <c r="AJ829" s="66" t="e">
        <f t="shared" si="84"/>
        <v>#N/A</v>
      </c>
      <c r="AN829" s="75" t="e">
        <f t="shared" si="85"/>
        <v>#N/A</v>
      </c>
      <c r="AO829" s="75" t="e">
        <f t="shared" si="86"/>
        <v>#N/A</v>
      </c>
    </row>
    <row r="830" spans="16:41">
      <c r="P830" s="6"/>
      <c r="AA830" s="6"/>
      <c r="AC830" s="69"/>
      <c r="AD830" s="74"/>
      <c r="AE830" s="56"/>
      <c r="AG830" s="6" t="e">
        <f t="shared" si="81"/>
        <v>#N/A</v>
      </c>
      <c r="AH830" s="75" t="e">
        <f t="shared" si="82"/>
        <v>#N/A</v>
      </c>
      <c r="AI830" s="75" t="e">
        <f t="shared" si="83"/>
        <v>#N/A</v>
      </c>
      <c r="AJ830" s="66" t="e">
        <f t="shared" si="84"/>
        <v>#N/A</v>
      </c>
      <c r="AN830" s="75" t="e">
        <f t="shared" si="85"/>
        <v>#N/A</v>
      </c>
      <c r="AO830" s="75" t="e">
        <f t="shared" si="86"/>
        <v>#N/A</v>
      </c>
    </row>
    <row r="831" spans="16:41">
      <c r="P831" s="6"/>
      <c r="AA831" s="6"/>
      <c r="AC831" s="69"/>
      <c r="AD831" s="74"/>
      <c r="AE831" s="56"/>
      <c r="AG831" s="6" t="e">
        <f t="shared" si="81"/>
        <v>#N/A</v>
      </c>
      <c r="AH831" s="75" t="e">
        <f t="shared" si="82"/>
        <v>#N/A</v>
      </c>
      <c r="AI831" s="75" t="e">
        <f t="shared" si="83"/>
        <v>#N/A</v>
      </c>
      <c r="AJ831" s="66" t="e">
        <f t="shared" si="84"/>
        <v>#N/A</v>
      </c>
      <c r="AN831" s="75" t="e">
        <f t="shared" si="85"/>
        <v>#N/A</v>
      </c>
      <c r="AO831" s="75" t="e">
        <f t="shared" si="86"/>
        <v>#N/A</v>
      </c>
    </row>
    <row r="832" spans="16:41">
      <c r="P832" s="6"/>
      <c r="AA832" s="6"/>
      <c r="AC832" s="69"/>
      <c r="AD832" s="74"/>
      <c r="AE832" s="56"/>
      <c r="AG832" s="6" t="e">
        <f t="shared" si="81"/>
        <v>#N/A</v>
      </c>
      <c r="AH832" s="75" t="e">
        <f t="shared" si="82"/>
        <v>#N/A</v>
      </c>
      <c r="AI832" s="75" t="e">
        <f t="shared" si="83"/>
        <v>#N/A</v>
      </c>
      <c r="AJ832" s="66" t="e">
        <f t="shared" si="84"/>
        <v>#N/A</v>
      </c>
      <c r="AN832" s="75" t="e">
        <f t="shared" si="85"/>
        <v>#N/A</v>
      </c>
      <c r="AO832" s="75" t="e">
        <f t="shared" si="86"/>
        <v>#N/A</v>
      </c>
    </row>
    <row r="833" spans="16:41">
      <c r="P833" s="6"/>
      <c r="AA833" s="6"/>
      <c r="AC833" s="69"/>
      <c r="AD833" s="74"/>
      <c r="AE833" s="56"/>
      <c r="AG833" s="6" t="e">
        <f t="shared" si="81"/>
        <v>#N/A</v>
      </c>
      <c r="AH833" s="75" t="e">
        <f t="shared" si="82"/>
        <v>#N/A</v>
      </c>
      <c r="AI833" s="75" t="e">
        <f t="shared" si="83"/>
        <v>#N/A</v>
      </c>
      <c r="AJ833" s="66" t="e">
        <f t="shared" si="84"/>
        <v>#N/A</v>
      </c>
      <c r="AN833" s="75" t="e">
        <f t="shared" si="85"/>
        <v>#N/A</v>
      </c>
      <c r="AO833" s="75" t="e">
        <f t="shared" si="86"/>
        <v>#N/A</v>
      </c>
    </row>
    <row r="834" spans="16:41">
      <c r="P834" s="6"/>
      <c r="AA834" s="6"/>
      <c r="AC834" s="69"/>
      <c r="AD834" s="74"/>
      <c r="AE834" s="56"/>
      <c r="AG834" s="6" t="e">
        <f t="shared" ref="AG834:AG897" si="87">IF($AC834="",NA(),AC834)</f>
        <v>#N/A</v>
      </c>
      <c r="AH834" s="75" t="e">
        <f t="shared" ref="AH834:AH897" si="88">IF($AK$1, AN834, NA())</f>
        <v>#N/A</v>
      </c>
      <c r="AI834" s="75" t="e">
        <f t="shared" ref="AI834:AI897" si="89">IF($AL$1, AN834, NA())</f>
        <v>#N/A</v>
      </c>
      <c r="AJ834" s="66" t="e">
        <f t="shared" ref="AJ834:AJ897" si="90">(AN834-AO834)*100</f>
        <v>#N/A</v>
      </c>
      <c r="AN834" s="75" t="e">
        <f t="shared" ref="AN834:AN897" si="91">IF($AC834="",NA(),AD834)</f>
        <v>#N/A</v>
      </c>
      <c r="AO834" s="75" t="e">
        <f t="shared" ref="AO834:AO897" si="92">IF($AC834="",NA(),AE834)</f>
        <v>#N/A</v>
      </c>
    </row>
    <row r="835" spans="16:41">
      <c r="P835" s="6"/>
      <c r="AA835" s="6"/>
      <c r="AC835" s="69"/>
      <c r="AD835" s="74"/>
      <c r="AE835" s="56"/>
      <c r="AG835" s="6" t="e">
        <f t="shared" si="87"/>
        <v>#N/A</v>
      </c>
      <c r="AH835" s="75" t="e">
        <f t="shared" si="88"/>
        <v>#N/A</v>
      </c>
      <c r="AI835" s="75" t="e">
        <f t="shared" si="89"/>
        <v>#N/A</v>
      </c>
      <c r="AJ835" s="66" t="e">
        <f t="shared" si="90"/>
        <v>#N/A</v>
      </c>
      <c r="AN835" s="75" t="e">
        <f t="shared" si="91"/>
        <v>#N/A</v>
      </c>
      <c r="AO835" s="75" t="e">
        <f t="shared" si="92"/>
        <v>#N/A</v>
      </c>
    </row>
    <row r="836" spans="16:41">
      <c r="P836" s="6"/>
      <c r="AA836" s="6"/>
      <c r="AC836" s="69"/>
      <c r="AD836" s="74"/>
      <c r="AE836" s="56"/>
      <c r="AG836" s="6" t="e">
        <f t="shared" si="87"/>
        <v>#N/A</v>
      </c>
      <c r="AH836" s="75" t="e">
        <f t="shared" si="88"/>
        <v>#N/A</v>
      </c>
      <c r="AI836" s="75" t="e">
        <f t="shared" si="89"/>
        <v>#N/A</v>
      </c>
      <c r="AJ836" s="66" t="e">
        <f t="shared" si="90"/>
        <v>#N/A</v>
      </c>
      <c r="AN836" s="75" t="e">
        <f t="shared" si="91"/>
        <v>#N/A</v>
      </c>
      <c r="AO836" s="75" t="e">
        <f t="shared" si="92"/>
        <v>#N/A</v>
      </c>
    </row>
    <row r="837" spans="16:41">
      <c r="P837" s="6"/>
      <c r="AA837" s="6"/>
      <c r="AC837" s="69"/>
      <c r="AD837" s="74"/>
      <c r="AE837" s="56"/>
      <c r="AG837" s="6" t="e">
        <f t="shared" si="87"/>
        <v>#N/A</v>
      </c>
      <c r="AH837" s="75" t="e">
        <f t="shared" si="88"/>
        <v>#N/A</v>
      </c>
      <c r="AI837" s="75" t="e">
        <f t="shared" si="89"/>
        <v>#N/A</v>
      </c>
      <c r="AJ837" s="66" t="e">
        <f t="shared" si="90"/>
        <v>#N/A</v>
      </c>
      <c r="AN837" s="75" t="e">
        <f t="shared" si="91"/>
        <v>#N/A</v>
      </c>
      <c r="AO837" s="75" t="e">
        <f t="shared" si="92"/>
        <v>#N/A</v>
      </c>
    </row>
    <row r="838" spans="16:41">
      <c r="P838" s="6"/>
      <c r="AA838" s="6"/>
      <c r="AC838" s="69"/>
      <c r="AD838" s="74"/>
      <c r="AE838" s="56"/>
      <c r="AG838" s="6" t="e">
        <f t="shared" si="87"/>
        <v>#N/A</v>
      </c>
      <c r="AH838" s="75" t="e">
        <f t="shared" si="88"/>
        <v>#N/A</v>
      </c>
      <c r="AI838" s="75" t="e">
        <f t="shared" si="89"/>
        <v>#N/A</v>
      </c>
      <c r="AJ838" s="66" t="e">
        <f t="shared" si="90"/>
        <v>#N/A</v>
      </c>
      <c r="AN838" s="75" t="e">
        <f t="shared" si="91"/>
        <v>#N/A</v>
      </c>
      <c r="AO838" s="75" t="e">
        <f t="shared" si="92"/>
        <v>#N/A</v>
      </c>
    </row>
    <row r="839" spans="16:41">
      <c r="P839" s="6"/>
      <c r="AA839" s="6"/>
      <c r="AC839" s="69"/>
      <c r="AD839" s="74"/>
      <c r="AE839" s="56"/>
      <c r="AG839" s="6" t="e">
        <f t="shared" si="87"/>
        <v>#N/A</v>
      </c>
      <c r="AH839" s="75" t="e">
        <f t="shared" si="88"/>
        <v>#N/A</v>
      </c>
      <c r="AI839" s="75" t="e">
        <f t="shared" si="89"/>
        <v>#N/A</v>
      </c>
      <c r="AJ839" s="66" t="e">
        <f t="shared" si="90"/>
        <v>#N/A</v>
      </c>
      <c r="AN839" s="75" t="e">
        <f t="shared" si="91"/>
        <v>#N/A</v>
      </c>
      <c r="AO839" s="75" t="e">
        <f t="shared" si="92"/>
        <v>#N/A</v>
      </c>
    </row>
    <row r="840" spans="16:41">
      <c r="P840" s="6"/>
      <c r="AA840" s="6"/>
      <c r="AC840" s="69"/>
      <c r="AD840" s="74"/>
      <c r="AE840" s="56"/>
      <c r="AG840" s="6" t="e">
        <f t="shared" si="87"/>
        <v>#N/A</v>
      </c>
      <c r="AH840" s="75" t="e">
        <f t="shared" si="88"/>
        <v>#N/A</v>
      </c>
      <c r="AI840" s="75" t="e">
        <f t="shared" si="89"/>
        <v>#N/A</v>
      </c>
      <c r="AJ840" s="66" t="e">
        <f t="shared" si="90"/>
        <v>#N/A</v>
      </c>
      <c r="AN840" s="75" t="e">
        <f t="shared" si="91"/>
        <v>#N/A</v>
      </c>
      <c r="AO840" s="75" t="e">
        <f t="shared" si="92"/>
        <v>#N/A</v>
      </c>
    </row>
    <row r="841" spans="16:41">
      <c r="P841" s="6"/>
      <c r="AA841" s="6"/>
      <c r="AC841" s="69"/>
      <c r="AD841" s="74"/>
      <c r="AE841" s="56"/>
      <c r="AG841" s="6" t="e">
        <f t="shared" si="87"/>
        <v>#N/A</v>
      </c>
      <c r="AH841" s="75" t="e">
        <f t="shared" si="88"/>
        <v>#N/A</v>
      </c>
      <c r="AI841" s="75" t="e">
        <f t="shared" si="89"/>
        <v>#N/A</v>
      </c>
      <c r="AJ841" s="66" t="e">
        <f t="shared" si="90"/>
        <v>#N/A</v>
      </c>
      <c r="AN841" s="75" t="e">
        <f t="shared" si="91"/>
        <v>#N/A</v>
      </c>
      <c r="AO841" s="75" t="e">
        <f t="shared" si="92"/>
        <v>#N/A</v>
      </c>
    </row>
    <row r="842" spans="16:41">
      <c r="P842" s="6"/>
      <c r="AA842" s="6"/>
      <c r="AC842" s="69"/>
      <c r="AD842" s="74"/>
      <c r="AE842" s="56"/>
      <c r="AG842" s="6" t="e">
        <f t="shared" si="87"/>
        <v>#N/A</v>
      </c>
      <c r="AH842" s="75" t="e">
        <f t="shared" si="88"/>
        <v>#N/A</v>
      </c>
      <c r="AI842" s="75" t="e">
        <f t="shared" si="89"/>
        <v>#N/A</v>
      </c>
      <c r="AJ842" s="66" t="e">
        <f t="shared" si="90"/>
        <v>#N/A</v>
      </c>
      <c r="AN842" s="75" t="e">
        <f t="shared" si="91"/>
        <v>#N/A</v>
      </c>
      <c r="AO842" s="75" t="e">
        <f t="shared" si="92"/>
        <v>#N/A</v>
      </c>
    </row>
    <row r="843" spans="16:41">
      <c r="P843" s="6"/>
      <c r="AA843" s="6"/>
      <c r="AC843" s="69"/>
      <c r="AD843" s="74"/>
      <c r="AE843" s="56"/>
      <c r="AG843" s="6" t="e">
        <f t="shared" si="87"/>
        <v>#N/A</v>
      </c>
      <c r="AH843" s="75" t="e">
        <f t="shared" si="88"/>
        <v>#N/A</v>
      </c>
      <c r="AI843" s="75" t="e">
        <f t="shared" si="89"/>
        <v>#N/A</v>
      </c>
      <c r="AJ843" s="66" t="e">
        <f t="shared" si="90"/>
        <v>#N/A</v>
      </c>
      <c r="AN843" s="75" t="e">
        <f t="shared" si="91"/>
        <v>#N/A</v>
      </c>
      <c r="AO843" s="75" t="e">
        <f t="shared" si="92"/>
        <v>#N/A</v>
      </c>
    </row>
    <row r="844" spans="16:41">
      <c r="P844" s="6"/>
      <c r="AA844" s="6"/>
      <c r="AC844" s="69"/>
      <c r="AD844" s="74"/>
      <c r="AE844" s="56"/>
      <c r="AG844" s="6" t="e">
        <f t="shared" si="87"/>
        <v>#N/A</v>
      </c>
      <c r="AH844" s="75" t="e">
        <f t="shared" si="88"/>
        <v>#N/A</v>
      </c>
      <c r="AI844" s="75" t="e">
        <f t="shared" si="89"/>
        <v>#N/A</v>
      </c>
      <c r="AJ844" s="66" t="e">
        <f t="shared" si="90"/>
        <v>#N/A</v>
      </c>
      <c r="AN844" s="75" t="e">
        <f t="shared" si="91"/>
        <v>#N/A</v>
      </c>
      <c r="AO844" s="75" t="e">
        <f t="shared" si="92"/>
        <v>#N/A</v>
      </c>
    </row>
    <row r="845" spans="16:41">
      <c r="P845" s="6"/>
      <c r="AA845" s="6"/>
      <c r="AC845" s="69"/>
      <c r="AD845" s="74"/>
      <c r="AE845" s="56"/>
      <c r="AG845" s="6" t="e">
        <f t="shared" si="87"/>
        <v>#N/A</v>
      </c>
      <c r="AH845" s="75" t="e">
        <f t="shared" si="88"/>
        <v>#N/A</v>
      </c>
      <c r="AI845" s="75" t="e">
        <f t="shared" si="89"/>
        <v>#N/A</v>
      </c>
      <c r="AJ845" s="66" t="e">
        <f t="shared" si="90"/>
        <v>#N/A</v>
      </c>
      <c r="AN845" s="75" t="e">
        <f t="shared" si="91"/>
        <v>#N/A</v>
      </c>
      <c r="AO845" s="75" t="e">
        <f t="shared" si="92"/>
        <v>#N/A</v>
      </c>
    </row>
    <row r="846" spans="16:41">
      <c r="P846" s="6"/>
      <c r="AA846" s="6"/>
      <c r="AC846" s="69"/>
      <c r="AD846" s="74"/>
      <c r="AE846" s="56"/>
      <c r="AG846" s="6" t="e">
        <f t="shared" si="87"/>
        <v>#N/A</v>
      </c>
      <c r="AH846" s="75" t="e">
        <f t="shared" si="88"/>
        <v>#N/A</v>
      </c>
      <c r="AI846" s="75" t="e">
        <f t="shared" si="89"/>
        <v>#N/A</v>
      </c>
      <c r="AJ846" s="66" t="e">
        <f t="shared" si="90"/>
        <v>#N/A</v>
      </c>
      <c r="AN846" s="75" t="e">
        <f t="shared" si="91"/>
        <v>#N/A</v>
      </c>
      <c r="AO846" s="75" t="e">
        <f t="shared" si="92"/>
        <v>#N/A</v>
      </c>
    </row>
    <row r="847" spans="16:41">
      <c r="P847" s="6"/>
      <c r="AA847" s="6"/>
      <c r="AC847" s="69"/>
      <c r="AD847" s="74"/>
      <c r="AE847" s="56"/>
      <c r="AG847" s="6" t="e">
        <f t="shared" si="87"/>
        <v>#N/A</v>
      </c>
      <c r="AH847" s="75" t="e">
        <f t="shared" si="88"/>
        <v>#N/A</v>
      </c>
      <c r="AI847" s="75" t="e">
        <f t="shared" si="89"/>
        <v>#N/A</v>
      </c>
      <c r="AJ847" s="66" t="e">
        <f t="shared" si="90"/>
        <v>#N/A</v>
      </c>
      <c r="AN847" s="75" t="e">
        <f t="shared" si="91"/>
        <v>#N/A</v>
      </c>
      <c r="AO847" s="75" t="e">
        <f t="shared" si="92"/>
        <v>#N/A</v>
      </c>
    </row>
    <row r="848" spans="16:41">
      <c r="P848" s="6"/>
      <c r="AA848" s="6"/>
      <c r="AC848" s="69"/>
      <c r="AD848" s="74"/>
      <c r="AE848" s="56"/>
      <c r="AG848" s="6" t="e">
        <f t="shared" si="87"/>
        <v>#N/A</v>
      </c>
      <c r="AH848" s="75" t="e">
        <f t="shared" si="88"/>
        <v>#N/A</v>
      </c>
      <c r="AI848" s="75" t="e">
        <f t="shared" si="89"/>
        <v>#N/A</v>
      </c>
      <c r="AJ848" s="66" t="e">
        <f t="shared" si="90"/>
        <v>#N/A</v>
      </c>
      <c r="AN848" s="75" t="e">
        <f t="shared" si="91"/>
        <v>#N/A</v>
      </c>
      <c r="AO848" s="75" t="e">
        <f t="shared" si="92"/>
        <v>#N/A</v>
      </c>
    </row>
    <row r="849" spans="16:41">
      <c r="P849" s="6"/>
      <c r="AA849" s="6"/>
      <c r="AC849" s="69"/>
      <c r="AD849" s="74"/>
      <c r="AE849" s="56"/>
      <c r="AG849" s="6" t="e">
        <f t="shared" si="87"/>
        <v>#N/A</v>
      </c>
      <c r="AH849" s="75" t="e">
        <f t="shared" si="88"/>
        <v>#N/A</v>
      </c>
      <c r="AI849" s="75" t="e">
        <f t="shared" si="89"/>
        <v>#N/A</v>
      </c>
      <c r="AJ849" s="66" t="e">
        <f t="shared" si="90"/>
        <v>#N/A</v>
      </c>
      <c r="AN849" s="75" t="e">
        <f t="shared" si="91"/>
        <v>#N/A</v>
      </c>
      <c r="AO849" s="75" t="e">
        <f t="shared" si="92"/>
        <v>#N/A</v>
      </c>
    </row>
    <row r="850" spans="16:41">
      <c r="P850" s="6"/>
      <c r="AA850" s="6"/>
      <c r="AC850" s="69"/>
      <c r="AD850" s="74"/>
      <c r="AE850" s="56"/>
      <c r="AG850" s="6" t="e">
        <f t="shared" si="87"/>
        <v>#N/A</v>
      </c>
      <c r="AH850" s="75" t="e">
        <f t="shared" si="88"/>
        <v>#N/A</v>
      </c>
      <c r="AI850" s="75" t="e">
        <f t="shared" si="89"/>
        <v>#N/A</v>
      </c>
      <c r="AJ850" s="66" t="e">
        <f t="shared" si="90"/>
        <v>#N/A</v>
      </c>
      <c r="AN850" s="75" t="e">
        <f t="shared" si="91"/>
        <v>#N/A</v>
      </c>
      <c r="AO850" s="75" t="e">
        <f t="shared" si="92"/>
        <v>#N/A</v>
      </c>
    </row>
    <row r="851" spans="16:41">
      <c r="P851" s="6"/>
      <c r="AA851" s="6"/>
      <c r="AC851" s="69"/>
      <c r="AD851" s="74"/>
      <c r="AE851" s="56"/>
      <c r="AG851" s="6" t="e">
        <f t="shared" si="87"/>
        <v>#N/A</v>
      </c>
      <c r="AH851" s="75" t="e">
        <f t="shared" si="88"/>
        <v>#N/A</v>
      </c>
      <c r="AI851" s="75" t="e">
        <f t="shared" si="89"/>
        <v>#N/A</v>
      </c>
      <c r="AJ851" s="66" t="e">
        <f t="shared" si="90"/>
        <v>#N/A</v>
      </c>
      <c r="AN851" s="75" t="e">
        <f t="shared" si="91"/>
        <v>#N/A</v>
      </c>
      <c r="AO851" s="75" t="e">
        <f t="shared" si="92"/>
        <v>#N/A</v>
      </c>
    </row>
    <row r="852" spans="16:41">
      <c r="P852" s="6"/>
      <c r="AA852" s="6"/>
      <c r="AC852" s="69"/>
      <c r="AD852" s="74"/>
      <c r="AE852" s="56"/>
      <c r="AG852" s="6" t="e">
        <f t="shared" si="87"/>
        <v>#N/A</v>
      </c>
      <c r="AH852" s="75" t="e">
        <f t="shared" si="88"/>
        <v>#N/A</v>
      </c>
      <c r="AI852" s="75" t="e">
        <f t="shared" si="89"/>
        <v>#N/A</v>
      </c>
      <c r="AJ852" s="66" t="e">
        <f t="shared" si="90"/>
        <v>#N/A</v>
      </c>
      <c r="AN852" s="75" t="e">
        <f t="shared" si="91"/>
        <v>#N/A</v>
      </c>
      <c r="AO852" s="75" t="e">
        <f t="shared" si="92"/>
        <v>#N/A</v>
      </c>
    </row>
    <row r="853" spans="16:41">
      <c r="P853" s="6"/>
      <c r="AA853" s="6"/>
      <c r="AC853" s="69"/>
      <c r="AD853" s="74"/>
      <c r="AE853" s="56"/>
      <c r="AG853" s="6" t="e">
        <f t="shared" si="87"/>
        <v>#N/A</v>
      </c>
      <c r="AH853" s="75" t="e">
        <f t="shared" si="88"/>
        <v>#N/A</v>
      </c>
      <c r="AI853" s="75" t="e">
        <f t="shared" si="89"/>
        <v>#N/A</v>
      </c>
      <c r="AJ853" s="66" t="e">
        <f t="shared" si="90"/>
        <v>#N/A</v>
      </c>
      <c r="AN853" s="75" t="e">
        <f t="shared" si="91"/>
        <v>#N/A</v>
      </c>
      <c r="AO853" s="75" t="e">
        <f t="shared" si="92"/>
        <v>#N/A</v>
      </c>
    </row>
    <row r="854" spans="16:41">
      <c r="P854" s="6"/>
      <c r="AA854" s="6"/>
      <c r="AC854" s="69"/>
      <c r="AD854" s="74"/>
      <c r="AE854" s="56"/>
      <c r="AG854" s="6" t="e">
        <f t="shared" si="87"/>
        <v>#N/A</v>
      </c>
      <c r="AH854" s="75" t="e">
        <f t="shared" si="88"/>
        <v>#N/A</v>
      </c>
      <c r="AI854" s="75" t="e">
        <f t="shared" si="89"/>
        <v>#N/A</v>
      </c>
      <c r="AJ854" s="66" t="e">
        <f t="shared" si="90"/>
        <v>#N/A</v>
      </c>
      <c r="AN854" s="75" t="e">
        <f t="shared" si="91"/>
        <v>#N/A</v>
      </c>
      <c r="AO854" s="75" t="e">
        <f t="shared" si="92"/>
        <v>#N/A</v>
      </c>
    </row>
    <row r="855" spans="16:41">
      <c r="P855" s="6"/>
      <c r="AA855" s="6"/>
      <c r="AC855" s="69"/>
      <c r="AD855" s="74"/>
      <c r="AE855" s="56"/>
      <c r="AG855" s="6" t="e">
        <f t="shared" si="87"/>
        <v>#N/A</v>
      </c>
      <c r="AH855" s="75" t="e">
        <f t="shared" si="88"/>
        <v>#N/A</v>
      </c>
      <c r="AI855" s="75" t="e">
        <f t="shared" si="89"/>
        <v>#N/A</v>
      </c>
      <c r="AJ855" s="66" t="e">
        <f t="shared" si="90"/>
        <v>#N/A</v>
      </c>
      <c r="AN855" s="75" t="e">
        <f t="shared" si="91"/>
        <v>#N/A</v>
      </c>
      <c r="AO855" s="75" t="e">
        <f t="shared" si="92"/>
        <v>#N/A</v>
      </c>
    </row>
    <row r="856" spans="16:41">
      <c r="P856" s="6"/>
      <c r="AA856" s="6"/>
      <c r="AC856" s="69"/>
      <c r="AD856" s="74"/>
      <c r="AE856" s="56"/>
      <c r="AG856" s="6" t="e">
        <f t="shared" si="87"/>
        <v>#N/A</v>
      </c>
      <c r="AH856" s="75" t="e">
        <f t="shared" si="88"/>
        <v>#N/A</v>
      </c>
      <c r="AI856" s="75" t="e">
        <f t="shared" si="89"/>
        <v>#N/A</v>
      </c>
      <c r="AJ856" s="66" t="e">
        <f t="shared" si="90"/>
        <v>#N/A</v>
      </c>
      <c r="AN856" s="75" t="e">
        <f t="shared" si="91"/>
        <v>#N/A</v>
      </c>
      <c r="AO856" s="75" t="e">
        <f t="shared" si="92"/>
        <v>#N/A</v>
      </c>
    </row>
    <row r="857" spans="16:41">
      <c r="P857" s="6"/>
      <c r="AA857" s="6"/>
      <c r="AC857" s="69"/>
      <c r="AD857" s="74"/>
      <c r="AE857" s="56"/>
      <c r="AG857" s="6" t="e">
        <f t="shared" si="87"/>
        <v>#N/A</v>
      </c>
      <c r="AH857" s="75" t="e">
        <f t="shared" si="88"/>
        <v>#N/A</v>
      </c>
      <c r="AI857" s="75" t="e">
        <f t="shared" si="89"/>
        <v>#N/A</v>
      </c>
      <c r="AJ857" s="66" t="e">
        <f t="shared" si="90"/>
        <v>#N/A</v>
      </c>
      <c r="AN857" s="75" t="e">
        <f t="shared" si="91"/>
        <v>#N/A</v>
      </c>
      <c r="AO857" s="75" t="e">
        <f t="shared" si="92"/>
        <v>#N/A</v>
      </c>
    </row>
    <row r="858" spans="16:41">
      <c r="P858" s="6"/>
      <c r="AA858" s="6"/>
      <c r="AC858" s="69"/>
      <c r="AD858" s="74"/>
      <c r="AE858" s="56"/>
      <c r="AG858" s="6" t="e">
        <f t="shared" si="87"/>
        <v>#N/A</v>
      </c>
      <c r="AH858" s="75" t="e">
        <f t="shared" si="88"/>
        <v>#N/A</v>
      </c>
      <c r="AI858" s="75" t="e">
        <f t="shared" si="89"/>
        <v>#N/A</v>
      </c>
      <c r="AJ858" s="66" t="e">
        <f t="shared" si="90"/>
        <v>#N/A</v>
      </c>
      <c r="AN858" s="75" t="e">
        <f t="shared" si="91"/>
        <v>#N/A</v>
      </c>
      <c r="AO858" s="75" t="e">
        <f t="shared" si="92"/>
        <v>#N/A</v>
      </c>
    </row>
    <row r="859" spans="16:41">
      <c r="P859" s="6"/>
      <c r="AA859" s="6"/>
      <c r="AC859" s="69"/>
      <c r="AD859" s="74"/>
      <c r="AE859" s="56"/>
      <c r="AG859" s="6" t="e">
        <f t="shared" si="87"/>
        <v>#N/A</v>
      </c>
      <c r="AH859" s="75" t="e">
        <f t="shared" si="88"/>
        <v>#N/A</v>
      </c>
      <c r="AI859" s="75" t="e">
        <f t="shared" si="89"/>
        <v>#N/A</v>
      </c>
      <c r="AJ859" s="66" t="e">
        <f t="shared" si="90"/>
        <v>#N/A</v>
      </c>
      <c r="AN859" s="75" t="e">
        <f t="shared" si="91"/>
        <v>#N/A</v>
      </c>
      <c r="AO859" s="75" t="e">
        <f t="shared" si="92"/>
        <v>#N/A</v>
      </c>
    </row>
    <row r="860" spans="16:41">
      <c r="P860" s="6"/>
      <c r="AA860" s="6"/>
      <c r="AC860" s="69"/>
      <c r="AD860" s="74"/>
      <c r="AE860" s="56"/>
      <c r="AG860" s="6" t="e">
        <f t="shared" si="87"/>
        <v>#N/A</v>
      </c>
      <c r="AH860" s="75" t="e">
        <f t="shared" si="88"/>
        <v>#N/A</v>
      </c>
      <c r="AI860" s="75" t="e">
        <f t="shared" si="89"/>
        <v>#N/A</v>
      </c>
      <c r="AJ860" s="66" t="e">
        <f t="shared" si="90"/>
        <v>#N/A</v>
      </c>
      <c r="AN860" s="75" t="e">
        <f t="shared" si="91"/>
        <v>#N/A</v>
      </c>
      <c r="AO860" s="75" t="e">
        <f t="shared" si="92"/>
        <v>#N/A</v>
      </c>
    </row>
    <row r="861" spans="16:41">
      <c r="P861" s="6"/>
      <c r="AA861" s="6"/>
      <c r="AC861" s="69"/>
      <c r="AD861" s="74"/>
      <c r="AE861" s="56"/>
      <c r="AG861" s="6" t="e">
        <f t="shared" si="87"/>
        <v>#N/A</v>
      </c>
      <c r="AH861" s="75" t="e">
        <f t="shared" si="88"/>
        <v>#N/A</v>
      </c>
      <c r="AI861" s="75" t="e">
        <f t="shared" si="89"/>
        <v>#N/A</v>
      </c>
      <c r="AJ861" s="66" t="e">
        <f t="shared" si="90"/>
        <v>#N/A</v>
      </c>
      <c r="AN861" s="75" t="e">
        <f t="shared" si="91"/>
        <v>#N/A</v>
      </c>
      <c r="AO861" s="75" t="e">
        <f t="shared" si="92"/>
        <v>#N/A</v>
      </c>
    </row>
    <row r="862" spans="16:41">
      <c r="P862" s="6"/>
      <c r="AA862" s="6"/>
      <c r="AC862" s="69"/>
      <c r="AD862" s="74"/>
      <c r="AE862" s="56"/>
      <c r="AG862" s="6" t="e">
        <f t="shared" si="87"/>
        <v>#N/A</v>
      </c>
      <c r="AH862" s="75" t="e">
        <f t="shared" si="88"/>
        <v>#N/A</v>
      </c>
      <c r="AI862" s="75" t="e">
        <f t="shared" si="89"/>
        <v>#N/A</v>
      </c>
      <c r="AJ862" s="66" t="e">
        <f t="shared" si="90"/>
        <v>#N/A</v>
      </c>
      <c r="AN862" s="75" t="e">
        <f t="shared" si="91"/>
        <v>#N/A</v>
      </c>
      <c r="AO862" s="75" t="e">
        <f t="shared" si="92"/>
        <v>#N/A</v>
      </c>
    </row>
    <row r="863" spans="16:41">
      <c r="P863" s="6"/>
      <c r="AA863" s="6"/>
      <c r="AC863" s="69"/>
      <c r="AD863" s="74"/>
      <c r="AE863" s="56"/>
      <c r="AG863" s="6" t="e">
        <f t="shared" si="87"/>
        <v>#N/A</v>
      </c>
      <c r="AH863" s="75" t="e">
        <f t="shared" si="88"/>
        <v>#N/A</v>
      </c>
      <c r="AI863" s="75" t="e">
        <f t="shared" si="89"/>
        <v>#N/A</v>
      </c>
      <c r="AJ863" s="66" t="e">
        <f t="shared" si="90"/>
        <v>#N/A</v>
      </c>
      <c r="AN863" s="75" t="e">
        <f t="shared" si="91"/>
        <v>#N/A</v>
      </c>
      <c r="AO863" s="75" t="e">
        <f t="shared" si="92"/>
        <v>#N/A</v>
      </c>
    </row>
    <row r="864" spans="16:41">
      <c r="P864" s="6"/>
      <c r="AA864" s="6"/>
      <c r="AC864" s="69"/>
      <c r="AD864" s="74"/>
      <c r="AE864" s="56"/>
      <c r="AG864" s="6" t="e">
        <f t="shared" si="87"/>
        <v>#N/A</v>
      </c>
      <c r="AH864" s="75" t="e">
        <f t="shared" si="88"/>
        <v>#N/A</v>
      </c>
      <c r="AI864" s="75" t="e">
        <f t="shared" si="89"/>
        <v>#N/A</v>
      </c>
      <c r="AJ864" s="66" t="e">
        <f t="shared" si="90"/>
        <v>#N/A</v>
      </c>
      <c r="AN864" s="75" t="e">
        <f t="shared" si="91"/>
        <v>#N/A</v>
      </c>
      <c r="AO864" s="75" t="e">
        <f t="shared" si="92"/>
        <v>#N/A</v>
      </c>
    </row>
    <row r="865" spans="16:41">
      <c r="P865" s="6"/>
      <c r="AA865" s="6"/>
      <c r="AC865" s="69"/>
      <c r="AD865" s="74"/>
      <c r="AE865" s="56"/>
      <c r="AG865" s="6" t="e">
        <f t="shared" si="87"/>
        <v>#N/A</v>
      </c>
      <c r="AH865" s="75" t="e">
        <f t="shared" si="88"/>
        <v>#N/A</v>
      </c>
      <c r="AI865" s="75" t="e">
        <f t="shared" si="89"/>
        <v>#N/A</v>
      </c>
      <c r="AJ865" s="66" t="e">
        <f t="shared" si="90"/>
        <v>#N/A</v>
      </c>
      <c r="AN865" s="75" t="e">
        <f t="shared" si="91"/>
        <v>#N/A</v>
      </c>
      <c r="AO865" s="75" t="e">
        <f t="shared" si="92"/>
        <v>#N/A</v>
      </c>
    </row>
    <row r="866" spans="16:41">
      <c r="P866" s="6"/>
      <c r="AA866" s="6"/>
      <c r="AC866" s="69"/>
      <c r="AD866" s="74"/>
      <c r="AE866" s="56"/>
      <c r="AG866" s="6" t="e">
        <f t="shared" si="87"/>
        <v>#N/A</v>
      </c>
      <c r="AH866" s="75" t="e">
        <f t="shared" si="88"/>
        <v>#N/A</v>
      </c>
      <c r="AI866" s="75" t="e">
        <f t="shared" si="89"/>
        <v>#N/A</v>
      </c>
      <c r="AJ866" s="66" t="e">
        <f t="shared" si="90"/>
        <v>#N/A</v>
      </c>
      <c r="AN866" s="75" t="e">
        <f t="shared" si="91"/>
        <v>#N/A</v>
      </c>
      <c r="AO866" s="75" t="e">
        <f t="shared" si="92"/>
        <v>#N/A</v>
      </c>
    </row>
    <row r="867" spans="16:41">
      <c r="P867" s="6"/>
      <c r="AA867" s="6"/>
      <c r="AC867" s="69"/>
      <c r="AD867" s="74"/>
      <c r="AE867" s="56"/>
      <c r="AG867" s="6" t="e">
        <f t="shared" si="87"/>
        <v>#N/A</v>
      </c>
      <c r="AH867" s="75" t="e">
        <f t="shared" si="88"/>
        <v>#N/A</v>
      </c>
      <c r="AI867" s="75" t="e">
        <f t="shared" si="89"/>
        <v>#N/A</v>
      </c>
      <c r="AJ867" s="66" t="e">
        <f t="shared" si="90"/>
        <v>#N/A</v>
      </c>
      <c r="AN867" s="75" t="e">
        <f t="shared" si="91"/>
        <v>#N/A</v>
      </c>
      <c r="AO867" s="75" t="e">
        <f t="shared" si="92"/>
        <v>#N/A</v>
      </c>
    </row>
    <row r="868" spans="16:41">
      <c r="P868" s="6"/>
      <c r="AA868" s="6"/>
      <c r="AC868" s="69"/>
      <c r="AD868" s="74"/>
      <c r="AE868" s="56"/>
      <c r="AG868" s="6" t="e">
        <f t="shared" si="87"/>
        <v>#N/A</v>
      </c>
      <c r="AH868" s="75" t="e">
        <f t="shared" si="88"/>
        <v>#N/A</v>
      </c>
      <c r="AI868" s="75" t="e">
        <f t="shared" si="89"/>
        <v>#N/A</v>
      </c>
      <c r="AJ868" s="66" t="e">
        <f t="shared" si="90"/>
        <v>#N/A</v>
      </c>
      <c r="AN868" s="75" t="e">
        <f t="shared" si="91"/>
        <v>#N/A</v>
      </c>
      <c r="AO868" s="75" t="e">
        <f t="shared" si="92"/>
        <v>#N/A</v>
      </c>
    </row>
    <row r="869" spans="16:41">
      <c r="P869" s="6"/>
      <c r="AA869" s="6"/>
      <c r="AC869" s="69"/>
      <c r="AD869" s="74"/>
      <c r="AE869" s="56"/>
      <c r="AG869" s="6" t="e">
        <f t="shared" si="87"/>
        <v>#N/A</v>
      </c>
      <c r="AH869" s="75" t="e">
        <f t="shared" si="88"/>
        <v>#N/A</v>
      </c>
      <c r="AI869" s="75" t="e">
        <f t="shared" si="89"/>
        <v>#N/A</v>
      </c>
      <c r="AJ869" s="66" t="e">
        <f t="shared" si="90"/>
        <v>#N/A</v>
      </c>
      <c r="AN869" s="75" t="e">
        <f t="shared" si="91"/>
        <v>#N/A</v>
      </c>
      <c r="AO869" s="75" t="e">
        <f t="shared" si="92"/>
        <v>#N/A</v>
      </c>
    </row>
    <row r="870" spans="16:41">
      <c r="P870" s="6"/>
      <c r="AA870" s="6"/>
      <c r="AC870" s="69"/>
      <c r="AD870" s="74"/>
      <c r="AE870" s="56"/>
      <c r="AG870" s="6" t="e">
        <f t="shared" si="87"/>
        <v>#N/A</v>
      </c>
      <c r="AH870" s="75" t="e">
        <f t="shared" si="88"/>
        <v>#N/A</v>
      </c>
      <c r="AI870" s="75" t="e">
        <f t="shared" si="89"/>
        <v>#N/A</v>
      </c>
      <c r="AJ870" s="66" t="e">
        <f t="shared" si="90"/>
        <v>#N/A</v>
      </c>
      <c r="AN870" s="75" t="e">
        <f t="shared" si="91"/>
        <v>#N/A</v>
      </c>
      <c r="AO870" s="75" t="e">
        <f t="shared" si="92"/>
        <v>#N/A</v>
      </c>
    </row>
    <row r="871" spans="16:41">
      <c r="P871" s="6"/>
      <c r="AA871" s="6"/>
      <c r="AC871" s="69"/>
      <c r="AD871" s="74"/>
      <c r="AE871" s="56"/>
      <c r="AG871" s="6" t="e">
        <f t="shared" si="87"/>
        <v>#N/A</v>
      </c>
      <c r="AH871" s="75" t="e">
        <f t="shared" si="88"/>
        <v>#N/A</v>
      </c>
      <c r="AI871" s="75" t="e">
        <f t="shared" si="89"/>
        <v>#N/A</v>
      </c>
      <c r="AJ871" s="66" t="e">
        <f t="shared" si="90"/>
        <v>#N/A</v>
      </c>
      <c r="AN871" s="75" t="e">
        <f t="shared" si="91"/>
        <v>#N/A</v>
      </c>
      <c r="AO871" s="75" t="e">
        <f t="shared" si="92"/>
        <v>#N/A</v>
      </c>
    </row>
    <row r="872" spans="16:41">
      <c r="P872" s="6"/>
      <c r="AA872" s="6"/>
      <c r="AC872" s="69"/>
      <c r="AD872" s="74"/>
      <c r="AE872" s="56"/>
      <c r="AG872" s="6" t="e">
        <f t="shared" si="87"/>
        <v>#N/A</v>
      </c>
      <c r="AH872" s="75" t="e">
        <f t="shared" si="88"/>
        <v>#N/A</v>
      </c>
      <c r="AI872" s="75" t="e">
        <f t="shared" si="89"/>
        <v>#N/A</v>
      </c>
      <c r="AJ872" s="66" t="e">
        <f t="shared" si="90"/>
        <v>#N/A</v>
      </c>
      <c r="AN872" s="75" t="e">
        <f t="shared" si="91"/>
        <v>#N/A</v>
      </c>
      <c r="AO872" s="75" t="e">
        <f t="shared" si="92"/>
        <v>#N/A</v>
      </c>
    </row>
    <row r="873" spans="16:41">
      <c r="P873" s="6"/>
      <c r="AA873" s="6"/>
      <c r="AC873" s="69"/>
      <c r="AD873" s="74"/>
      <c r="AE873" s="56"/>
      <c r="AG873" s="6" t="e">
        <f t="shared" si="87"/>
        <v>#N/A</v>
      </c>
      <c r="AH873" s="75" t="e">
        <f t="shared" si="88"/>
        <v>#N/A</v>
      </c>
      <c r="AI873" s="75" t="e">
        <f t="shared" si="89"/>
        <v>#N/A</v>
      </c>
      <c r="AJ873" s="66" t="e">
        <f t="shared" si="90"/>
        <v>#N/A</v>
      </c>
      <c r="AN873" s="75" t="e">
        <f t="shared" si="91"/>
        <v>#N/A</v>
      </c>
      <c r="AO873" s="75" t="e">
        <f t="shared" si="92"/>
        <v>#N/A</v>
      </c>
    </row>
    <row r="874" spans="16:41">
      <c r="P874" s="6"/>
      <c r="AA874" s="6"/>
      <c r="AC874" s="69"/>
      <c r="AD874" s="74"/>
      <c r="AE874" s="56"/>
      <c r="AG874" s="6" t="e">
        <f t="shared" si="87"/>
        <v>#N/A</v>
      </c>
      <c r="AH874" s="75" t="e">
        <f t="shared" si="88"/>
        <v>#N/A</v>
      </c>
      <c r="AI874" s="75" t="e">
        <f t="shared" si="89"/>
        <v>#N/A</v>
      </c>
      <c r="AJ874" s="66" t="e">
        <f t="shared" si="90"/>
        <v>#N/A</v>
      </c>
      <c r="AN874" s="75" t="e">
        <f t="shared" si="91"/>
        <v>#N/A</v>
      </c>
      <c r="AO874" s="75" t="e">
        <f t="shared" si="92"/>
        <v>#N/A</v>
      </c>
    </row>
    <row r="875" spans="16:41">
      <c r="P875" s="6"/>
      <c r="AA875" s="6"/>
      <c r="AC875" s="69"/>
      <c r="AD875" s="74"/>
      <c r="AE875" s="56"/>
      <c r="AG875" s="6" t="e">
        <f t="shared" si="87"/>
        <v>#N/A</v>
      </c>
      <c r="AH875" s="75" t="e">
        <f t="shared" si="88"/>
        <v>#N/A</v>
      </c>
      <c r="AI875" s="75" t="e">
        <f t="shared" si="89"/>
        <v>#N/A</v>
      </c>
      <c r="AJ875" s="66" t="e">
        <f t="shared" si="90"/>
        <v>#N/A</v>
      </c>
      <c r="AN875" s="75" t="e">
        <f t="shared" si="91"/>
        <v>#N/A</v>
      </c>
      <c r="AO875" s="75" t="e">
        <f t="shared" si="92"/>
        <v>#N/A</v>
      </c>
    </row>
    <row r="876" spans="16:41">
      <c r="P876" s="6"/>
      <c r="AA876" s="6"/>
      <c r="AC876" s="69"/>
      <c r="AD876" s="74"/>
      <c r="AE876" s="56"/>
      <c r="AG876" s="6" t="e">
        <f t="shared" si="87"/>
        <v>#N/A</v>
      </c>
      <c r="AH876" s="75" t="e">
        <f t="shared" si="88"/>
        <v>#N/A</v>
      </c>
      <c r="AI876" s="75" t="e">
        <f t="shared" si="89"/>
        <v>#N/A</v>
      </c>
      <c r="AJ876" s="66" t="e">
        <f t="shared" si="90"/>
        <v>#N/A</v>
      </c>
      <c r="AN876" s="75" t="e">
        <f t="shared" si="91"/>
        <v>#N/A</v>
      </c>
      <c r="AO876" s="75" t="e">
        <f t="shared" si="92"/>
        <v>#N/A</v>
      </c>
    </row>
    <row r="877" spans="16:41">
      <c r="P877" s="6"/>
      <c r="AA877" s="6"/>
      <c r="AC877" s="69"/>
      <c r="AD877" s="74"/>
      <c r="AE877" s="56"/>
      <c r="AG877" s="6" t="e">
        <f t="shared" si="87"/>
        <v>#N/A</v>
      </c>
      <c r="AH877" s="75" t="e">
        <f t="shared" si="88"/>
        <v>#N/A</v>
      </c>
      <c r="AI877" s="75" t="e">
        <f t="shared" si="89"/>
        <v>#N/A</v>
      </c>
      <c r="AJ877" s="66" t="e">
        <f t="shared" si="90"/>
        <v>#N/A</v>
      </c>
      <c r="AN877" s="75" t="e">
        <f t="shared" si="91"/>
        <v>#N/A</v>
      </c>
      <c r="AO877" s="75" t="e">
        <f t="shared" si="92"/>
        <v>#N/A</v>
      </c>
    </row>
    <row r="878" spans="16:41">
      <c r="P878" s="6"/>
      <c r="AA878" s="6"/>
      <c r="AC878" s="69"/>
      <c r="AD878" s="74"/>
      <c r="AE878" s="56"/>
      <c r="AG878" s="6" t="e">
        <f t="shared" si="87"/>
        <v>#N/A</v>
      </c>
      <c r="AH878" s="75" t="e">
        <f t="shared" si="88"/>
        <v>#N/A</v>
      </c>
      <c r="AI878" s="75" t="e">
        <f t="shared" si="89"/>
        <v>#N/A</v>
      </c>
      <c r="AJ878" s="66" t="e">
        <f t="shared" si="90"/>
        <v>#N/A</v>
      </c>
      <c r="AN878" s="75" t="e">
        <f t="shared" si="91"/>
        <v>#N/A</v>
      </c>
      <c r="AO878" s="75" t="e">
        <f t="shared" si="92"/>
        <v>#N/A</v>
      </c>
    </row>
    <row r="879" spans="16:41">
      <c r="P879" s="6"/>
      <c r="AA879" s="6"/>
      <c r="AC879" s="69"/>
      <c r="AD879" s="74"/>
      <c r="AE879" s="56"/>
      <c r="AG879" s="6" t="e">
        <f t="shared" si="87"/>
        <v>#N/A</v>
      </c>
      <c r="AH879" s="75" t="e">
        <f t="shared" si="88"/>
        <v>#N/A</v>
      </c>
      <c r="AI879" s="75" t="e">
        <f t="shared" si="89"/>
        <v>#N/A</v>
      </c>
      <c r="AJ879" s="66" t="e">
        <f t="shared" si="90"/>
        <v>#N/A</v>
      </c>
      <c r="AN879" s="75" t="e">
        <f t="shared" si="91"/>
        <v>#N/A</v>
      </c>
      <c r="AO879" s="75" t="e">
        <f t="shared" si="92"/>
        <v>#N/A</v>
      </c>
    </row>
    <row r="880" spans="16:41">
      <c r="P880" s="6"/>
      <c r="AA880" s="6"/>
      <c r="AC880" s="69"/>
      <c r="AD880" s="74"/>
      <c r="AE880" s="56"/>
      <c r="AG880" s="6" t="e">
        <f t="shared" si="87"/>
        <v>#N/A</v>
      </c>
      <c r="AH880" s="75" t="e">
        <f t="shared" si="88"/>
        <v>#N/A</v>
      </c>
      <c r="AI880" s="75" t="e">
        <f t="shared" si="89"/>
        <v>#N/A</v>
      </c>
      <c r="AJ880" s="66" t="e">
        <f t="shared" si="90"/>
        <v>#N/A</v>
      </c>
      <c r="AN880" s="75" t="e">
        <f t="shared" si="91"/>
        <v>#N/A</v>
      </c>
      <c r="AO880" s="75" t="e">
        <f t="shared" si="92"/>
        <v>#N/A</v>
      </c>
    </row>
    <row r="881" spans="16:41">
      <c r="P881" s="6"/>
      <c r="AA881" s="6"/>
      <c r="AC881" s="69"/>
      <c r="AD881" s="74"/>
      <c r="AE881" s="56"/>
      <c r="AG881" s="6" t="e">
        <f t="shared" si="87"/>
        <v>#N/A</v>
      </c>
      <c r="AH881" s="75" t="e">
        <f t="shared" si="88"/>
        <v>#N/A</v>
      </c>
      <c r="AI881" s="75" t="e">
        <f t="shared" si="89"/>
        <v>#N/A</v>
      </c>
      <c r="AJ881" s="66" t="e">
        <f t="shared" si="90"/>
        <v>#N/A</v>
      </c>
      <c r="AN881" s="75" t="e">
        <f t="shared" si="91"/>
        <v>#N/A</v>
      </c>
      <c r="AO881" s="75" t="e">
        <f t="shared" si="92"/>
        <v>#N/A</v>
      </c>
    </row>
    <row r="882" spans="16:41">
      <c r="P882" s="6"/>
      <c r="AA882" s="6"/>
      <c r="AC882" s="69"/>
      <c r="AD882" s="74"/>
      <c r="AE882" s="56"/>
      <c r="AG882" s="6" t="e">
        <f t="shared" si="87"/>
        <v>#N/A</v>
      </c>
      <c r="AH882" s="75" t="e">
        <f t="shared" si="88"/>
        <v>#N/A</v>
      </c>
      <c r="AI882" s="75" t="e">
        <f t="shared" si="89"/>
        <v>#N/A</v>
      </c>
      <c r="AJ882" s="66" t="e">
        <f t="shared" si="90"/>
        <v>#N/A</v>
      </c>
      <c r="AN882" s="75" t="e">
        <f t="shared" si="91"/>
        <v>#N/A</v>
      </c>
      <c r="AO882" s="75" t="e">
        <f t="shared" si="92"/>
        <v>#N/A</v>
      </c>
    </row>
    <row r="883" spans="16:41">
      <c r="P883" s="6"/>
      <c r="AA883" s="6"/>
      <c r="AC883" s="69"/>
      <c r="AD883" s="74"/>
      <c r="AE883" s="56"/>
      <c r="AG883" s="6" t="e">
        <f t="shared" si="87"/>
        <v>#N/A</v>
      </c>
      <c r="AH883" s="75" t="e">
        <f t="shared" si="88"/>
        <v>#N/A</v>
      </c>
      <c r="AI883" s="75" t="e">
        <f t="shared" si="89"/>
        <v>#N/A</v>
      </c>
      <c r="AJ883" s="66" t="e">
        <f t="shared" si="90"/>
        <v>#N/A</v>
      </c>
      <c r="AN883" s="75" t="e">
        <f t="shared" si="91"/>
        <v>#N/A</v>
      </c>
      <c r="AO883" s="75" t="e">
        <f t="shared" si="92"/>
        <v>#N/A</v>
      </c>
    </row>
    <row r="884" spans="16:41">
      <c r="P884" s="6"/>
      <c r="AA884" s="6"/>
      <c r="AC884" s="69"/>
      <c r="AD884" s="74"/>
      <c r="AE884" s="56"/>
      <c r="AG884" s="6" t="e">
        <f t="shared" si="87"/>
        <v>#N/A</v>
      </c>
      <c r="AH884" s="75" t="e">
        <f t="shared" si="88"/>
        <v>#N/A</v>
      </c>
      <c r="AI884" s="75" t="e">
        <f t="shared" si="89"/>
        <v>#N/A</v>
      </c>
      <c r="AJ884" s="66" t="e">
        <f t="shared" si="90"/>
        <v>#N/A</v>
      </c>
      <c r="AN884" s="75" t="e">
        <f t="shared" si="91"/>
        <v>#N/A</v>
      </c>
      <c r="AO884" s="75" t="e">
        <f t="shared" si="92"/>
        <v>#N/A</v>
      </c>
    </row>
    <row r="885" spans="16:41">
      <c r="P885" s="6"/>
      <c r="AA885" s="6"/>
      <c r="AC885" s="69"/>
      <c r="AD885" s="74"/>
      <c r="AE885" s="56"/>
      <c r="AG885" s="6" t="e">
        <f t="shared" si="87"/>
        <v>#N/A</v>
      </c>
      <c r="AH885" s="75" t="e">
        <f t="shared" si="88"/>
        <v>#N/A</v>
      </c>
      <c r="AI885" s="75" t="e">
        <f t="shared" si="89"/>
        <v>#N/A</v>
      </c>
      <c r="AJ885" s="66" t="e">
        <f t="shared" si="90"/>
        <v>#N/A</v>
      </c>
      <c r="AN885" s="75" t="e">
        <f t="shared" si="91"/>
        <v>#N/A</v>
      </c>
      <c r="AO885" s="75" t="e">
        <f t="shared" si="92"/>
        <v>#N/A</v>
      </c>
    </row>
    <row r="886" spans="16:41">
      <c r="P886" s="6"/>
      <c r="AA886" s="6"/>
      <c r="AC886" s="69"/>
      <c r="AD886" s="74"/>
      <c r="AE886" s="56"/>
      <c r="AG886" s="6" t="e">
        <f t="shared" si="87"/>
        <v>#N/A</v>
      </c>
      <c r="AH886" s="75" t="e">
        <f t="shared" si="88"/>
        <v>#N/A</v>
      </c>
      <c r="AI886" s="75" t="e">
        <f t="shared" si="89"/>
        <v>#N/A</v>
      </c>
      <c r="AJ886" s="66" t="e">
        <f t="shared" si="90"/>
        <v>#N/A</v>
      </c>
      <c r="AN886" s="75" t="e">
        <f t="shared" si="91"/>
        <v>#N/A</v>
      </c>
      <c r="AO886" s="75" t="e">
        <f t="shared" si="92"/>
        <v>#N/A</v>
      </c>
    </row>
    <row r="887" spans="16:41">
      <c r="P887" s="6"/>
      <c r="AA887" s="6"/>
      <c r="AC887" s="69"/>
      <c r="AD887" s="74"/>
      <c r="AE887" s="56"/>
      <c r="AG887" s="6" t="e">
        <f t="shared" si="87"/>
        <v>#N/A</v>
      </c>
      <c r="AH887" s="75" t="e">
        <f t="shared" si="88"/>
        <v>#N/A</v>
      </c>
      <c r="AI887" s="75" t="e">
        <f t="shared" si="89"/>
        <v>#N/A</v>
      </c>
      <c r="AJ887" s="66" t="e">
        <f t="shared" si="90"/>
        <v>#N/A</v>
      </c>
      <c r="AN887" s="75" t="e">
        <f t="shared" si="91"/>
        <v>#N/A</v>
      </c>
      <c r="AO887" s="75" t="e">
        <f t="shared" si="92"/>
        <v>#N/A</v>
      </c>
    </row>
    <row r="888" spans="16:41">
      <c r="P888" s="6"/>
      <c r="AA888" s="6"/>
      <c r="AC888" s="69"/>
      <c r="AD888" s="74"/>
      <c r="AE888" s="56"/>
      <c r="AG888" s="6" t="e">
        <f t="shared" si="87"/>
        <v>#N/A</v>
      </c>
      <c r="AH888" s="75" t="e">
        <f t="shared" si="88"/>
        <v>#N/A</v>
      </c>
      <c r="AI888" s="75" t="e">
        <f t="shared" si="89"/>
        <v>#N/A</v>
      </c>
      <c r="AJ888" s="66" t="e">
        <f t="shared" si="90"/>
        <v>#N/A</v>
      </c>
      <c r="AN888" s="75" t="e">
        <f t="shared" si="91"/>
        <v>#N/A</v>
      </c>
      <c r="AO888" s="75" t="e">
        <f t="shared" si="92"/>
        <v>#N/A</v>
      </c>
    </row>
    <row r="889" spans="16:41">
      <c r="P889" s="6"/>
      <c r="AA889" s="6"/>
      <c r="AC889" s="69"/>
      <c r="AD889" s="74"/>
      <c r="AE889" s="56"/>
      <c r="AG889" s="6" t="e">
        <f t="shared" si="87"/>
        <v>#N/A</v>
      </c>
      <c r="AH889" s="75" t="e">
        <f t="shared" si="88"/>
        <v>#N/A</v>
      </c>
      <c r="AI889" s="75" t="e">
        <f t="shared" si="89"/>
        <v>#N/A</v>
      </c>
      <c r="AJ889" s="66" t="e">
        <f t="shared" si="90"/>
        <v>#N/A</v>
      </c>
      <c r="AN889" s="75" t="e">
        <f t="shared" si="91"/>
        <v>#N/A</v>
      </c>
      <c r="AO889" s="75" t="e">
        <f t="shared" si="92"/>
        <v>#N/A</v>
      </c>
    </row>
    <row r="890" spans="16:41">
      <c r="P890" s="6"/>
      <c r="AA890" s="6"/>
      <c r="AC890" s="69"/>
      <c r="AD890" s="74"/>
      <c r="AE890" s="56"/>
      <c r="AG890" s="6" t="e">
        <f t="shared" si="87"/>
        <v>#N/A</v>
      </c>
      <c r="AH890" s="75" t="e">
        <f t="shared" si="88"/>
        <v>#N/A</v>
      </c>
      <c r="AI890" s="75" t="e">
        <f t="shared" si="89"/>
        <v>#N/A</v>
      </c>
      <c r="AJ890" s="66" t="e">
        <f t="shared" si="90"/>
        <v>#N/A</v>
      </c>
      <c r="AN890" s="75" t="e">
        <f t="shared" si="91"/>
        <v>#N/A</v>
      </c>
      <c r="AO890" s="75" t="e">
        <f t="shared" si="92"/>
        <v>#N/A</v>
      </c>
    </row>
    <row r="891" spans="16:41">
      <c r="P891" s="6"/>
      <c r="AA891" s="6"/>
      <c r="AC891" s="69"/>
      <c r="AD891" s="74"/>
      <c r="AE891" s="56"/>
      <c r="AG891" s="6" t="e">
        <f t="shared" si="87"/>
        <v>#N/A</v>
      </c>
      <c r="AH891" s="75" t="e">
        <f t="shared" si="88"/>
        <v>#N/A</v>
      </c>
      <c r="AI891" s="75" t="e">
        <f t="shared" si="89"/>
        <v>#N/A</v>
      </c>
      <c r="AJ891" s="66" t="e">
        <f t="shared" si="90"/>
        <v>#N/A</v>
      </c>
      <c r="AN891" s="75" t="e">
        <f t="shared" si="91"/>
        <v>#N/A</v>
      </c>
      <c r="AO891" s="75" t="e">
        <f t="shared" si="92"/>
        <v>#N/A</v>
      </c>
    </row>
    <row r="892" spans="16:41">
      <c r="P892" s="6"/>
      <c r="AA892" s="6"/>
      <c r="AC892" s="69"/>
      <c r="AD892" s="74"/>
      <c r="AE892" s="56"/>
      <c r="AG892" s="6" t="e">
        <f t="shared" si="87"/>
        <v>#N/A</v>
      </c>
      <c r="AH892" s="75" t="e">
        <f t="shared" si="88"/>
        <v>#N/A</v>
      </c>
      <c r="AI892" s="75" t="e">
        <f t="shared" si="89"/>
        <v>#N/A</v>
      </c>
      <c r="AJ892" s="66" t="e">
        <f t="shared" si="90"/>
        <v>#N/A</v>
      </c>
      <c r="AN892" s="75" t="e">
        <f t="shared" si="91"/>
        <v>#N/A</v>
      </c>
      <c r="AO892" s="75" t="e">
        <f t="shared" si="92"/>
        <v>#N/A</v>
      </c>
    </row>
    <row r="893" spans="16:41">
      <c r="P893" s="6"/>
      <c r="AA893" s="6"/>
      <c r="AC893" s="69"/>
      <c r="AD893" s="74"/>
      <c r="AE893" s="56"/>
      <c r="AG893" s="6" t="e">
        <f t="shared" si="87"/>
        <v>#N/A</v>
      </c>
      <c r="AH893" s="75" t="e">
        <f t="shared" si="88"/>
        <v>#N/A</v>
      </c>
      <c r="AI893" s="75" t="e">
        <f t="shared" si="89"/>
        <v>#N/A</v>
      </c>
      <c r="AJ893" s="66" t="e">
        <f t="shared" si="90"/>
        <v>#N/A</v>
      </c>
      <c r="AN893" s="75" t="e">
        <f t="shared" si="91"/>
        <v>#N/A</v>
      </c>
      <c r="AO893" s="75" t="e">
        <f t="shared" si="92"/>
        <v>#N/A</v>
      </c>
    </row>
    <row r="894" spans="16:41">
      <c r="P894" s="6"/>
      <c r="AA894" s="6"/>
      <c r="AC894" s="69"/>
      <c r="AD894" s="74"/>
      <c r="AE894" s="56"/>
      <c r="AG894" s="6" t="e">
        <f t="shared" si="87"/>
        <v>#N/A</v>
      </c>
      <c r="AH894" s="75" t="e">
        <f t="shared" si="88"/>
        <v>#N/A</v>
      </c>
      <c r="AI894" s="75" t="e">
        <f t="shared" si="89"/>
        <v>#N/A</v>
      </c>
      <c r="AJ894" s="66" t="e">
        <f t="shared" si="90"/>
        <v>#N/A</v>
      </c>
      <c r="AN894" s="75" t="e">
        <f t="shared" si="91"/>
        <v>#N/A</v>
      </c>
      <c r="AO894" s="75" t="e">
        <f t="shared" si="92"/>
        <v>#N/A</v>
      </c>
    </row>
    <row r="895" spans="16:41">
      <c r="P895" s="6"/>
      <c r="AA895" s="6"/>
      <c r="AC895" s="69"/>
      <c r="AD895" s="74"/>
      <c r="AE895" s="56"/>
      <c r="AG895" s="6" t="e">
        <f t="shared" si="87"/>
        <v>#N/A</v>
      </c>
      <c r="AH895" s="75" t="e">
        <f t="shared" si="88"/>
        <v>#N/A</v>
      </c>
      <c r="AI895" s="75" t="e">
        <f t="shared" si="89"/>
        <v>#N/A</v>
      </c>
      <c r="AJ895" s="66" t="e">
        <f t="shared" si="90"/>
        <v>#N/A</v>
      </c>
      <c r="AN895" s="75" t="e">
        <f t="shared" si="91"/>
        <v>#N/A</v>
      </c>
      <c r="AO895" s="75" t="e">
        <f t="shared" si="92"/>
        <v>#N/A</v>
      </c>
    </row>
    <row r="896" spans="16:41">
      <c r="P896" s="6"/>
      <c r="AA896" s="6"/>
      <c r="AC896" s="69"/>
      <c r="AD896" s="74"/>
      <c r="AE896" s="56"/>
      <c r="AG896" s="6" t="e">
        <f t="shared" si="87"/>
        <v>#N/A</v>
      </c>
      <c r="AH896" s="75" t="e">
        <f t="shared" si="88"/>
        <v>#N/A</v>
      </c>
      <c r="AI896" s="75" t="e">
        <f t="shared" si="89"/>
        <v>#N/A</v>
      </c>
      <c r="AJ896" s="66" t="e">
        <f t="shared" si="90"/>
        <v>#N/A</v>
      </c>
      <c r="AN896" s="75" t="e">
        <f t="shared" si="91"/>
        <v>#N/A</v>
      </c>
      <c r="AO896" s="75" t="e">
        <f t="shared" si="92"/>
        <v>#N/A</v>
      </c>
    </row>
    <row r="897" spans="16:41">
      <c r="P897" s="6"/>
      <c r="AA897" s="6"/>
      <c r="AC897" s="69"/>
      <c r="AD897" s="74"/>
      <c r="AE897" s="56"/>
      <c r="AG897" s="6" t="e">
        <f t="shared" si="87"/>
        <v>#N/A</v>
      </c>
      <c r="AH897" s="75" t="e">
        <f t="shared" si="88"/>
        <v>#N/A</v>
      </c>
      <c r="AI897" s="75" t="e">
        <f t="shared" si="89"/>
        <v>#N/A</v>
      </c>
      <c r="AJ897" s="66" t="e">
        <f t="shared" si="90"/>
        <v>#N/A</v>
      </c>
      <c r="AN897" s="75" t="e">
        <f t="shared" si="91"/>
        <v>#N/A</v>
      </c>
      <c r="AO897" s="75" t="e">
        <f t="shared" si="92"/>
        <v>#N/A</v>
      </c>
    </row>
    <row r="898" spans="16:41">
      <c r="P898" s="6"/>
      <c r="AA898" s="6"/>
      <c r="AC898" s="69"/>
      <c r="AD898" s="74"/>
      <c r="AE898" s="56"/>
      <c r="AG898" s="6" t="e">
        <f t="shared" ref="AG898:AG961" si="93">IF($AC898="",NA(),AC898)</f>
        <v>#N/A</v>
      </c>
      <c r="AH898" s="75" t="e">
        <f t="shared" ref="AH898:AH961" si="94">IF($AK$1, AN898, NA())</f>
        <v>#N/A</v>
      </c>
      <c r="AI898" s="75" t="e">
        <f t="shared" ref="AI898:AI961" si="95">IF($AL$1, AN898, NA())</f>
        <v>#N/A</v>
      </c>
      <c r="AJ898" s="66" t="e">
        <f t="shared" ref="AJ898:AJ961" si="96">(AN898-AO898)*100</f>
        <v>#N/A</v>
      </c>
      <c r="AN898" s="75" t="e">
        <f t="shared" ref="AN898:AN961" si="97">IF($AC898="",NA(),AD898)</f>
        <v>#N/A</v>
      </c>
      <c r="AO898" s="75" t="e">
        <f t="shared" ref="AO898:AO961" si="98">IF($AC898="",NA(),AE898)</f>
        <v>#N/A</v>
      </c>
    </row>
    <row r="899" spans="16:41">
      <c r="P899" s="6"/>
      <c r="AA899" s="6"/>
      <c r="AC899" s="69"/>
      <c r="AD899" s="74"/>
      <c r="AE899" s="56"/>
      <c r="AG899" s="6" t="e">
        <f t="shared" si="93"/>
        <v>#N/A</v>
      </c>
      <c r="AH899" s="75" t="e">
        <f t="shared" si="94"/>
        <v>#N/A</v>
      </c>
      <c r="AI899" s="75" t="e">
        <f t="shared" si="95"/>
        <v>#N/A</v>
      </c>
      <c r="AJ899" s="66" t="e">
        <f t="shared" si="96"/>
        <v>#N/A</v>
      </c>
      <c r="AN899" s="75" t="e">
        <f t="shared" si="97"/>
        <v>#N/A</v>
      </c>
      <c r="AO899" s="75" t="e">
        <f t="shared" si="98"/>
        <v>#N/A</v>
      </c>
    </row>
    <row r="900" spans="16:41">
      <c r="P900" s="6"/>
      <c r="AA900" s="6"/>
      <c r="AC900" s="69"/>
      <c r="AD900" s="74"/>
      <c r="AE900" s="56"/>
      <c r="AG900" s="6" t="e">
        <f t="shared" si="93"/>
        <v>#N/A</v>
      </c>
      <c r="AH900" s="75" t="e">
        <f t="shared" si="94"/>
        <v>#N/A</v>
      </c>
      <c r="AI900" s="75" t="e">
        <f t="shared" si="95"/>
        <v>#N/A</v>
      </c>
      <c r="AJ900" s="66" t="e">
        <f t="shared" si="96"/>
        <v>#N/A</v>
      </c>
      <c r="AN900" s="75" t="e">
        <f t="shared" si="97"/>
        <v>#N/A</v>
      </c>
      <c r="AO900" s="75" t="e">
        <f t="shared" si="98"/>
        <v>#N/A</v>
      </c>
    </row>
    <row r="901" spans="16:41">
      <c r="P901" s="6"/>
      <c r="AA901" s="6"/>
      <c r="AC901" s="69"/>
      <c r="AD901" s="74"/>
      <c r="AE901" s="56"/>
      <c r="AG901" s="6" t="e">
        <f t="shared" si="93"/>
        <v>#N/A</v>
      </c>
      <c r="AH901" s="75" t="e">
        <f t="shared" si="94"/>
        <v>#N/A</v>
      </c>
      <c r="AI901" s="75" t="e">
        <f t="shared" si="95"/>
        <v>#N/A</v>
      </c>
      <c r="AJ901" s="66" t="e">
        <f t="shared" si="96"/>
        <v>#N/A</v>
      </c>
      <c r="AN901" s="75" t="e">
        <f t="shared" si="97"/>
        <v>#N/A</v>
      </c>
      <c r="AO901" s="75" t="e">
        <f t="shared" si="98"/>
        <v>#N/A</v>
      </c>
    </row>
    <row r="902" spans="16:41">
      <c r="P902" s="6"/>
      <c r="AA902" s="6"/>
      <c r="AC902" s="69"/>
      <c r="AD902" s="74"/>
      <c r="AE902" s="56"/>
      <c r="AG902" s="6" t="e">
        <f t="shared" si="93"/>
        <v>#N/A</v>
      </c>
      <c r="AH902" s="75" t="e">
        <f t="shared" si="94"/>
        <v>#N/A</v>
      </c>
      <c r="AI902" s="75" t="e">
        <f t="shared" si="95"/>
        <v>#N/A</v>
      </c>
      <c r="AJ902" s="66" t="e">
        <f t="shared" si="96"/>
        <v>#N/A</v>
      </c>
      <c r="AN902" s="75" t="e">
        <f t="shared" si="97"/>
        <v>#N/A</v>
      </c>
      <c r="AO902" s="75" t="e">
        <f t="shared" si="98"/>
        <v>#N/A</v>
      </c>
    </row>
    <row r="903" spans="16:41">
      <c r="P903" s="6"/>
      <c r="AA903" s="6"/>
      <c r="AC903" s="69"/>
      <c r="AD903" s="74"/>
      <c r="AE903" s="56"/>
      <c r="AG903" s="6" t="e">
        <f t="shared" si="93"/>
        <v>#N/A</v>
      </c>
      <c r="AH903" s="75" t="e">
        <f t="shared" si="94"/>
        <v>#N/A</v>
      </c>
      <c r="AI903" s="75" t="e">
        <f t="shared" si="95"/>
        <v>#N/A</v>
      </c>
      <c r="AJ903" s="66" t="e">
        <f t="shared" si="96"/>
        <v>#N/A</v>
      </c>
      <c r="AN903" s="75" t="e">
        <f t="shared" si="97"/>
        <v>#N/A</v>
      </c>
      <c r="AO903" s="75" t="e">
        <f t="shared" si="98"/>
        <v>#N/A</v>
      </c>
    </row>
    <row r="904" spans="16:41">
      <c r="P904" s="6"/>
      <c r="AA904" s="6"/>
      <c r="AC904" s="69"/>
      <c r="AD904" s="74"/>
      <c r="AE904" s="56"/>
      <c r="AG904" s="6" t="e">
        <f t="shared" si="93"/>
        <v>#N/A</v>
      </c>
      <c r="AH904" s="75" t="e">
        <f t="shared" si="94"/>
        <v>#N/A</v>
      </c>
      <c r="AI904" s="75" t="e">
        <f t="shared" si="95"/>
        <v>#N/A</v>
      </c>
      <c r="AJ904" s="66" t="e">
        <f t="shared" si="96"/>
        <v>#N/A</v>
      </c>
      <c r="AN904" s="75" t="e">
        <f t="shared" si="97"/>
        <v>#N/A</v>
      </c>
      <c r="AO904" s="75" t="e">
        <f t="shared" si="98"/>
        <v>#N/A</v>
      </c>
    </row>
    <row r="905" spans="16:41">
      <c r="P905" s="6"/>
      <c r="AA905" s="6"/>
      <c r="AC905" s="69"/>
      <c r="AD905" s="74"/>
      <c r="AE905" s="56"/>
      <c r="AG905" s="6" t="e">
        <f t="shared" si="93"/>
        <v>#N/A</v>
      </c>
      <c r="AH905" s="75" t="e">
        <f t="shared" si="94"/>
        <v>#N/A</v>
      </c>
      <c r="AI905" s="75" t="e">
        <f t="shared" si="95"/>
        <v>#N/A</v>
      </c>
      <c r="AJ905" s="66" t="e">
        <f t="shared" si="96"/>
        <v>#N/A</v>
      </c>
      <c r="AN905" s="75" t="e">
        <f t="shared" si="97"/>
        <v>#N/A</v>
      </c>
      <c r="AO905" s="75" t="e">
        <f t="shared" si="98"/>
        <v>#N/A</v>
      </c>
    </row>
    <row r="906" spans="16:41">
      <c r="P906" s="6"/>
      <c r="AA906" s="6"/>
      <c r="AC906" s="69"/>
      <c r="AD906" s="74"/>
      <c r="AE906" s="56"/>
      <c r="AG906" s="6" t="e">
        <f t="shared" si="93"/>
        <v>#N/A</v>
      </c>
      <c r="AH906" s="75" t="e">
        <f t="shared" si="94"/>
        <v>#N/A</v>
      </c>
      <c r="AI906" s="75" t="e">
        <f t="shared" si="95"/>
        <v>#N/A</v>
      </c>
      <c r="AJ906" s="66" t="e">
        <f t="shared" si="96"/>
        <v>#N/A</v>
      </c>
      <c r="AN906" s="75" t="e">
        <f t="shared" si="97"/>
        <v>#N/A</v>
      </c>
      <c r="AO906" s="75" t="e">
        <f t="shared" si="98"/>
        <v>#N/A</v>
      </c>
    </row>
    <row r="907" spans="16:41">
      <c r="P907" s="6"/>
      <c r="AA907" s="6"/>
      <c r="AC907" s="69"/>
      <c r="AD907" s="74"/>
      <c r="AE907" s="56"/>
      <c r="AG907" s="6" t="e">
        <f t="shared" si="93"/>
        <v>#N/A</v>
      </c>
      <c r="AH907" s="75" t="e">
        <f t="shared" si="94"/>
        <v>#N/A</v>
      </c>
      <c r="AI907" s="75" t="e">
        <f t="shared" si="95"/>
        <v>#N/A</v>
      </c>
      <c r="AJ907" s="66" t="e">
        <f t="shared" si="96"/>
        <v>#N/A</v>
      </c>
      <c r="AN907" s="75" t="e">
        <f t="shared" si="97"/>
        <v>#N/A</v>
      </c>
      <c r="AO907" s="75" t="e">
        <f t="shared" si="98"/>
        <v>#N/A</v>
      </c>
    </row>
    <row r="908" spans="16:41">
      <c r="P908" s="6"/>
      <c r="AA908" s="6"/>
      <c r="AC908" s="69"/>
      <c r="AD908" s="74"/>
      <c r="AE908" s="56"/>
      <c r="AG908" s="6" t="e">
        <f t="shared" si="93"/>
        <v>#N/A</v>
      </c>
      <c r="AH908" s="75" t="e">
        <f t="shared" si="94"/>
        <v>#N/A</v>
      </c>
      <c r="AI908" s="75" t="e">
        <f t="shared" si="95"/>
        <v>#N/A</v>
      </c>
      <c r="AJ908" s="66" t="e">
        <f t="shared" si="96"/>
        <v>#N/A</v>
      </c>
      <c r="AN908" s="75" t="e">
        <f t="shared" si="97"/>
        <v>#N/A</v>
      </c>
      <c r="AO908" s="75" t="e">
        <f t="shared" si="98"/>
        <v>#N/A</v>
      </c>
    </row>
    <row r="909" spans="16:41">
      <c r="P909" s="6"/>
      <c r="AA909" s="6"/>
      <c r="AC909" s="69"/>
      <c r="AD909" s="74"/>
      <c r="AE909" s="56"/>
      <c r="AG909" s="6" t="e">
        <f t="shared" si="93"/>
        <v>#N/A</v>
      </c>
      <c r="AH909" s="75" t="e">
        <f t="shared" si="94"/>
        <v>#N/A</v>
      </c>
      <c r="AI909" s="75" t="e">
        <f t="shared" si="95"/>
        <v>#N/A</v>
      </c>
      <c r="AJ909" s="66" t="e">
        <f t="shared" si="96"/>
        <v>#N/A</v>
      </c>
      <c r="AN909" s="75" t="e">
        <f t="shared" si="97"/>
        <v>#N/A</v>
      </c>
      <c r="AO909" s="75" t="e">
        <f t="shared" si="98"/>
        <v>#N/A</v>
      </c>
    </row>
    <row r="910" spans="16:41">
      <c r="P910" s="6"/>
      <c r="AA910" s="6"/>
      <c r="AC910" s="69"/>
      <c r="AD910" s="74"/>
      <c r="AE910" s="56"/>
      <c r="AG910" s="6" t="e">
        <f t="shared" si="93"/>
        <v>#N/A</v>
      </c>
      <c r="AH910" s="75" t="e">
        <f t="shared" si="94"/>
        <v>#N/A</v>
      </c>
      <c r="AI910" s="75" t="e">
        <f t="shared" si="95"/>
        <v>#N/A</v>
      </c>
      <c r="AJ910" s="66" t="e">
        <f t="shared" si="96"/>
        <v>#N/A</v>
      </c>
      <c r="AN910" s="75" t="e">
        <f t="shared" si="97"/>
        <v>#N/A</v>
      </c>
      <c r="AO910" s="75" t="e">
        <f t="shared" si="98"/>
        <v>#N/A</v>
      </c>
    </row>
    <row r="911" spans="16:41">
      <c r="P911" s="6"/>
      <c r="AA911" s="6"/>
      <c r="AC911" s="69"/>
      <c r="AD911" s="74"/>
      <c r="AE911" s="56"/>
      <c r="AG911" s="6" t="e">
        <f t="shared" si="93"/>
        <v>#N/A</v>
      </c>
      <c r="AH911" s="75" t="e">
        <f t="shared" si="94"/>
        <v>#N/A</v>
      </c>
      <c r="AI911" s="75" t="e">
        <f t="shared" si="95"/>
        <v>#N/A</v>
      </c>
      <c r="AJ911" s="66" t="e">
        <f t="shared" si="96"/>
        <v>#N/A</v>
      </c>
      <c r="AN911" s="75" t="e">
        <f t="shared" si="97"/>
        <v>#N/A</v>
      </c>
      <c r="AO911" s="75" t="e">
        <f t="shared" si="98"/>
        <v>#N/A</v>
      </c>
    </row>
    <row r="912" spans="16:41">
      <c r="P912" s="6"/>
      <c r="AA912" s="6"/>
      <c r="AC912" s="69"/>
      <c r="AD912" s="74"/>
      <c r="AE912" s="56"/>
      <c r="AG912" s="6" t="e">
        <f t="shared" si="93"/>
        <v>#N/A</v>
      </c>
      <c r="AH912" s="75" t="e">
        <f t="shared" si="94"/>
        <v>#N/A</v>
      </c>
      <c r="AI912" s="75" t="e">
        <f t="shared" si="95"/>
        <v>#N/A</v>
      </c>
      <c r="AJ912" s="66" t="e">
        <f t="shared" si="96"/>
        <v>#N/A</v>
      </c>
      <c r="AN912" s="75" t="e">
        <f t="shared" si="97"/>
        <v>#N/A</v>
      </c>
      <c r="AO912" s="75" t="e">
        <f t="shared" si="98"/>
        <v>#N/A</v>
      </c>
    </row>
    <row r="913" spans="16:41">
      <c r="P913" s="6"/>
      <c r="AA913" s="6"/>
      <c r="AC913" s="69"/>
      <c r="AD913" s="74"/>
      <c r="AE913" s="56"/>
      <c r="AG913" s="6" t="e">
        <f t="shared" si="93"/>
        <v>#N/A</v>
      </c>
      <c r="AH913" s="75" t="e">
        <f t="shared" si="94"/>
        <v>#N/A</v>
      </c>
      <c r="AI913" s="75" t="e">
        <f t="shared" si="95"/>
        <v>#N/A</v>
      </c>
      <c r="AJ913" s="66" t="e">
        <f t="shared" si="96"/>
        <v>#N/A</v>
      </c>
      <c r="AN913" s="75" t="e">
        <f t="shared" si="97"/>
        <v>#N/A</v>
      </c>
      <c r="AO913" s="75" t="e">
        <f t="shared" si="98"/>
        <v>#N/A</v>
      </c>
    </row>
    <row r="914" spans="16:41">
      <c r="P914" s="6"/>
      <c r="AA914" s="6"/>
      <c r="AC914" s="69"/>
      <c r="AD914" s="74"/>
      <c r="AE914" s="56"/>
      <c r="AG914" s="6" t="e">
        <f t="shared" si="93"/>
        <v>#N/A</v>
      </c>
      <c r="AH914" s="75" t="e">
        <f t="shared" si="94"/>
        <v>#N/A</v>
      </c>
      <c r="AI914" s="75" t="e">
        <f t="shared" si="95"/>
        <v>#N/A</v>
      </c>
      <c r="AJ914" s="66" t="e">
        <f t="shared" si="96"/>
        <v>#N/A</v>
      </c>
      <c r="AN914" s="75" t="e">
        <f t="shared" si="97"/>
        <v>#N/A</v>
      </c>
      <c r="AO914" s="75" t="e">
        <f t="shared" si="98"/>
        <v>#N/A</v>
      </c>
    </row>
    <row r="915" spans="16:41">
      <c r="P915" s="6"/>
      <c r="AA915" s="6"/>
      <c r="AC915" s="69"/>
      <c r="AD915" s="74"/>
      <c r="AE915" s="56"/>
      <c r="AG915" s="6" t="e">
        <f t="shared" si="93"/>
        <v>#N/A</v>
      </c>
      <c r="AH915" s="75" t="e">
        <f t="shared" si="94"/>
        <v>#N/A</v>
      </c>
      <c r="AI915" s="75" t="e">
        <f t="shared" si="95"/>
        <v>#N/A</v>
      </c>
      <c r="AJ915" s="66" t="e">
        <f t="shared" si="96"/>
        <v>#N/A</v>
      </c>
      <c r="AN915" s="75" t="e">
        <f t="shared" si="97"/>
        <v>#N/A</v>
      </c>
      <c r="AO915" s="75" t="e">
        <f t="shared" si="98"/>
        <v>#N/A</v>
      </c>
    </row>
    <row r="916" spans="16:41">
      <c r="P916" s="6"/>
      <c r="AA916" s="6"/>
      <c r="AC916" s="69"/>
      <c r="AD916" s="74"/>
      <c r="AE916" s="56"/>
      <c r="AG916" s="6" t="e">
        <f t="shared" si="93"/>
        <v>#N/A</v>
      </c>
      <c r="AH916" s="75" t="e">
        <f t="shared" si="94"/>
        <v>#N/A</v>
      </c>
      <c r="AI916" s="75" t="e">
        <f t="shared" si="95"/>
        <v>#N/A</v>
      </c>
      <c r="AJ916" s="66" t="e">
        <f t="shared" si="96"/>
        <v>#N/A</v>
      </c>
      <c r="AN916" s="75" t="e">
        <f t="shared" si="97"/>
        <v>#N/A</v>
      </c>
      <c r="AO916" s="75" t="e">
        <f t="shared" si="98"/>
        <v>#N/A</v>
      </c>
    </row>
    <row r="917" spans="16:41">
      <c r="P917" s="6"/>
      <c r="AA917" s="6"/>
      <c r="AC917" s="69"/>
      <c r="AD917" s="74"/>
      <c r="AE917" s="56"/>
      <c r="AG917" s="6" t="e">
        <f t="shared" si="93"/>
        <v>#N/A</v>
      </c>
      <c r="AH917" s="75" t="e">
        <f t="shared" si="94"/>
        <v>#N/A</v>
      </c>
      <c r="AI917" s="75" t="e">
        <f t="shared" si="95"/>
        <v>#N/A</v>
      </c>
      <c r="AJ917" s="66" t="e">
        <f t="shared" si="96"/>
        <v>#N/A</v>
      </c>
      <c r="AN917" s="75" t="e">
        <f t="shared" si="97"/>
        <v>#N/A</v>
      </c>
      <c r="AO917" s="75" t="e">
        <f t="shared" si="98"/>
        <v>#N/A</v>
      </c>
    </row>
    <row r="918" spans="16:41">
      <c r="P918" s="6"/>
      <c r="AA918" s="6"/>
      <c r="AC918" s="69"/>
      <c r="AD918" s="74"/>
      <c r="AE918" s="56"/>
      <c r="AG918" s="6" t="e">
        <f t="shared" si="93"/>
        <v>#N/A</v>
      </c>
      <c r="AH918" s="75" t="e">
        <f t="shared" si="94"/>
        <v>#N/A</v>
      </c>
      <c r="AI918" s="75" t="e">
        <f t="shared" si="95"/>
        <v>#N/A</v>
      </c>
      <c r="AJ918" s="66" t="e">
        <f t="shared" si="96"/>
        <v>#N/A</v>
      </c>
      <c r="AN918" s="75" t="e">
        <f t="shared" si="97"/>
        <v>#N/A</v>
      </c>
      <c r="AO918" s="75" t="e">
        <f t="shared" si="98"/>
        <v>#N/A</v>
      </c>
    </row>
    <row r="919" spans="16:41">
      <c r="P919" s="6"/>
      <c r="AA919" s="6"/>
      <c r="AC919" s="69"/>
      <c r="AD919" s="74"/>
      <c r="AE919" s="56"/>
      <c r="AG919" s="6" t="e">
        <f t="shared" si="93"/>
        <v>#N/A</v>
      </c>
      <c r="AH919" s="75" t="e">
        <f t="shared" si="94"/>
        <v>#N/A</v>
      </c>
      <c r="AI919" s="75" t="e">
        <f t="shared" si="95"/>
        <v>#N/A</v>
      </c>
      <c r="AJ919" s="66" t="e">
        <f t="shared" si="96"/>
        <v>#N/A</v>
      </c>
      <c r="AN919" s="75" t="e">
        <f t="shared" si="97"/>
        <v>#N/A</v>
      </c>
      <c r="AO919" s="75" t="e">
        <f t="shared" si="98"/>
        <v>#N/A</v>
      </c>
    </row>
    <row r="920" spans="16:41">
      <c r="P920" s="6"/>
      <c r="AA920" s="6"/>
      <c r="AC920" s="69"/>
      <c r="AD920" s="74"/>
      <c r="AE920" s="56"/>
      <c r="AG920" s="6" t="e">
        <f t="shared" si="93"/>
        <v>#N/A</v>
      </c>
      <c r="AH920" s="75" t="e">
        <f t="shared" si="94"/>
        <v>#N/A</v>
      </c>
      <c r="AI920" s="75" t="e">
        <f t="shared" si="95"/>
        <v>#N/A</v>
      </c>
      <c r="AJ920" s="66" t="e">
        <f t="shared" si="96"/>
        <v>#N/A</v>
      </c>
      <c r="AN920" s="75" t="e">
        <f t="shared" si="97"/>
        <v>#N/A</v>
      </c>
      <c r="AO920" s="75" t="e">
        <f t="shared" si="98"/>
        <v>#N/A</v>
      </c>
    </row>
    <row r="921" spans="16:41">
      <c r="P921" s="6"/>
      <c r="AA921" s="6"/>
      <c r="AC921" s="69"/>
      <c r="AD921" s="74"/>
      <c r="AE921" s="56"/>
      <c r="AG921" s="6" t="e">
        <f t="shared" si="93"/>
        <v>#N/A</v>
      </c>
      <c r="AH921" s="75" t="e">
        <f t="shared" si="94"/>
        <v>#N/A</v>
      </c>
      <c r="AI921" s="75" t="e">
        <f t="shared" si="95"/>
        <v>#N/A</v>
      </c>
      <c r="AJ921" s="66" t="e">
        <f t="shared" si="96"/>
        <v>#N/A</v>
      </c>
      <c r="AN921" s="75" t="e">
        <f t="shared" si="97"/>
        <v>#N/A</v>
      </c>
      <c r="AO921" s="75" t="e">
        <f t="shared" si="98"/>
        <v>#N/A</v>
      </c>
    </row>
    <row r="922" spans="16:41">
      <c r="P922" s="6"/>
      <c r="AA922" s="6"/>
      <c r="AC922" s="69"/>
      <c r="AD922" s="74"/>
      <c r="AE922" s="56"/>
      <c r="AG922" s="6" t="e">
        <f t="shared" si="93"/>
        <v>#N/A</v>
      </c>
      <c r="AH922" s="75" t="e">
        <f t="shared" si="94"/>
        <v>#N/A</v>
      </c>
      <c r="AI922" s="75" t="e">
        <f t="shared" si="95"/>
        <v>#N/A</v>
      </c>
      <c r="AJ922" s="66" t="e">
        <f t="shared" si="96"/>
        <v>#N/A</v>
      </c>
      <c r="AN922" s="75" t="e">
        <f t="shared" si="97"/>
        <v>#N/A</v>
      </c>
      <c r="AO922" s="75" t="e">
        <f t="shared" si="98"/>
        <v>#N/A</v>
      </c>
    </row>
    <row r="923" spans="16:41">
      <c r="P923" s="6"/>
      <c r="AA923" s="6"/>
      <c r="AC923" s="69"/>
      <c r="AD923" s="74"/>
      <c r="AE923" s="56"/>
      <c r="AG923" s="6" t="e">
        <f t="shared" si="93"/>
        <v>#N/A</v>
      </c>
      <c r="AH923" s="75" t="e">
        <f t="shared" si="94"/>
        <v>#N/A</v>
      </c>
      <c r="AI923" s="75" t="e">
        <f t="shared" si="95"/>
        <v>#N/A</v>
      </c>
      <c r="AJ923" s="66" t="e">
        <f t="shared" si="96"/>
        <v>#N/A</v>
      </c>
      <c r="AN923" s="75" t="e">
        <f t="shared" si="97"/>
        <v>#N/A</v>
      </c>
      <c r="AO923" s="75" t="e">
        <f t="shared" si="98"/>
        <v>#N/A</v>
      </c>
    </row>
    <row r="924" spans="16:41">
      <c r="P924" s="6"/>
      <c r="AA924" s="6"/>
      <c r="AC924" s="69"/>
      <c r="AD924" s="74"/>
      <c r="AE924" s="56"/>
      <c r="AG924" s="6" t="e">
        <f t="shared" si="93"/>
        <v>#N/A</v>
      </c>
      <c r="AH924" s="75" t="e">
        <f t="shared" si="94"/>
        <v>#N/A</v>
      </c>
      <c r="AI924" s="75" t="e">
        <f t="shared" si="95"/>
        <v>#N/A</v>
      </c>
      <c r="AJ924" s="66" t="e">
        <f t="shared" si="96"/>
        <v>#N/A</v>
      </c>
      <c r="AN924" s="75" t="e">
        <f t="shared" si="97"/>
        <v>#N/A</v>
      </c>
      <c r="AO924" s="75" t="e">
        <f t="shared" si="98"/>
        <v>#N/A</v>
      </c>
    </row>
    <row r="925" spans="16:41">
      <c r="P925" s="6"/>
      <c r="AA925" s="6"/>
      <c r="AC925" s="69"/>
      <c r="AD925" s="74"/>
      <c r="AE925" s="56"/>
      <c r="AG925" s="6" t="e">
        <f t="shared" si="93"/>
        <v>#N/A</v>
      </c>
      <c r="AH925" s="75" t="e">
        <f t="shared" si="94"/>
        <v>#N/A</v>
      </c>
      <c r="AI925" s="75" t="e">
        <f t="shared" si="95"/>
        <v>#N/A</v>
      </c>
      <c r="AJ925" s="66" t="e">
        <f t="shared" si="96"/>
        <v>#N/A</v>
      </c>
      <c r="AN925" s="75" t="e">
        <f t="shared" si="97"/>
        <v>#N/A</v>
      </c>
      <c r="AO925" s="75" t="e">
        <f t="shared" si="98"/>
        <v>#N/A</v>
      </c>
    </row>
    <row r="926" spans="16:41">
      <c r="P926" s="6"/>
      <c r="AA926" s="6"/>
      <c r="AC926" s="69"/>
      <c r="AD926" s="74"/>
      <c r="AE926" s="56"/>
      <c r="AG926" s="6" t="e">
        <f t="shared" si="93"/>
        <v>#N/A</v>
      </c>
      <c r="AH926" s="75" t="e">
        <f t="shared" si="94"/>
        <v>#N/A</v>
      </c>
      <c r="AI926" s="75" t="e">
        <f t="shared" si="95"/>
        <v>#N/A</v>
      </c>
      <c r="AJ926" s="66" t="e">
        <f t="shared" si="96"/>
        <v>#N/A</v>
      </c>
      <c r="AN926" s="75" t="e">
        <f t="shared" si="97"/>
        <v>#N/A</v>
      </c>
      <c r="AO926" s="75" t="e">
        <f t="shared" si="98"/>
        <v>#N/A</v>
      </c>
    </row>
    <row r="927" spans="16:41">
      <c r="P927" s="6"/>
      <c r="AA927" s="6"/>
      <c r="AC927" s="69"/>
      <c r="AD927" s="74"/>
      <c r="AE927" s="56"/>
      <c r="AG927" s="6" t="e">
        <f t="shared" si="93"/>
        <v>#N/A</v>
      </c>
      <c r="AH927" s="75" t="e">
        <f t="shared" si="94"/>
        <v>#N/A</v>
      </c>
      <c r="AI927" s="75" t="e">
        <f t="shared" si="95"/>
        <v>#N/A</v>
      </c>
      <c r="AJ927" s="66" t="e">
        <f t="shared" si="96"/>
        <v>#N/A</v>
      </c>
      <c r="AN927" s="75" t="e">
        <f t="shared" si="97"/>
        <v>#N/A</v>
      </c>
      <c r="AO927" s="75" t="e">
        <f t="shared" si="98"/>
        <v>#N/A</v>
      </c>
    </row>
    <row r="928" spans="16:41">
      <c r="P928" s="6"/>
      <c r="AA928" s="6"/>
      <c r="AC928" s="69"/>
      <c r="AD928" s="74"/>
      <c r="AE928" s="56"/>
      <c r="AG928" s="6" t="e">
        <f t="shared" si="93"/>
        <v>#N/A</v>
      </c>
      <c r="AH928" s="75" t="e">
        <f t="shared" si="94"/>
        <v>#N/A</v>
      </c>
      <c r="AI928" s="75" t="e">
        <f t="shared" si="95"/>
        <v>#N/A</v>
      </c>
      <c r="AJ928" s="66" t="e">
        <f t="shared" si="96"/>
        <v>#N/A</v>
      </c>
      <c r="AN928" s="75" t="e">
        <f t="shared" si="97"/>
        <v>#N/A</v>
      </c>
      <c r="AO928" s="75" t="e">
        <f t="shared" si="98"/>
        <v>#N/A</v>
      </c>
    </row>
    <row r="929" spans="16:41">
      <c r="P929" s="6"/>
      <c r="AA929" s="6"/>
      <c r="AC929" s="69"/>
      <c r="AD929" s="74"/>
      <c r="AE929" s="56"/>
      <c r="AG929" s="6" t="e">
        <f t="shared" si="93"/>
        <v>#N/A</v>
      </c>
      <c r="AH929" s="75" t="e">
        <f t="shared" si="94"/>
        <v>#N/A</v>
      </c>
      <c r="AI929" s="75" t="e">
        <f t="shared" si="95"/>
        <v>#N/A</v>
      </c>
      <c r="AJ929" s="66" t="e">
        <f t="shared" si="96"/>
        <v>#N/A</v>
      </c>
      <c r="AN929" s="75" t="e">
        <f t="shared" si="97"/>
        <v>#N/A</v>
      </c>
      <c r="AO929" s="75" t="e">
        <f t="shared" si="98"/>
        <v>#N/A</v>
      </c>
    </row>
    <row r="930" spans="16:41">
      <c r="P930" s="6"/>
      <c r="AA930" s="6"/>
      <c r="AC930" s="69"/>
      <c r="AD930" s="74"/>
      <c r="AE930" s="56"/>
      <c r="AG930" s="6" t="e">
        <f t="shared" si="93"/>
        <v>#N/A</v>
      </c>
      <c r="AH930" s="75" t="e">
        <f t="shared" si="94"/>
        <v>#N/A</v>
      </c>
      <c r="AI930" s="75" t="e">
        <f t="shared" si="95"/>
        <v>#N/A</v>
      </c>
      <c r="AJ930" s="66" t="e">
        <f t="shared" si="96"/>
        <v>#N/A</v>
      </c>
      <c r="AN930" s="75" t="e">
        <f t="shared" si="97"/>
        <v>#N/A</v>
      </c>
      <c r="AO930" s="75" t="e">
        <f t="shared" si="98"/>
        <v>#N/A</v>
      </c>
    </row>
    <row r="931" spans="16:41">
      <c r="P931" s="6"/>
      <c r="AA931" s="6"/>
      <c r="AC931" s="69"/>
      <c r="AD931" s="74"/>
      <c r="AE931" s="56"/>
      <c r="AG931" s="6" t="e">
        <f t="shared" si="93"/>
        <v>#N/A</v>
      </c>
      <c r="AH931" s="75" t="e">
        <f t="shared" si="94"/>
        <v>#N/A</v>
      </c>
      <c r="AI931" s="75" t="e">
        <f t="shared" si="95"/>
        <v>#N/A</v>
      </c>
      <c r="AJ931" s="66" t="e">
        <f t="shared" si="96"/>
        <v>#N/A</v>
      </c>
      <c r="AN931" s="75" t="e">
        <f t="shared" si="97"/>
        <v>#N/A</v>
      </c>
      <c r="AO931" s="75" t="e">
        <f t="shared" si="98"/>
        <v>#N/A</v>
      </c>
    </row>
    <row r="932" spans="16:41">
      <c r="P932" s="6"/>
      <c r="AA932" s="6"/>
      <c r="AC932" s="69"/>
      <c r="AD932" s="74"/>
      <c r="AE932" s="56"/>
      <c r="AG932" s="6" t="e">
        <f t="shared" si="93"/>
        <v>#N/A</v>
      </c>
      <c r="AH932" s="75" t="e">
        <f t="shared" si="94"/>
        <v>#N/A</v>
      </c>
      <c r="AI932" s="75" t="e">
        <f t="shared" si="95"/>
        <v>#N/A</v>
      </c>
      <c r="AJ932" s="66" t="e">
        <f t="shared" si="96"/>
        <v>#N/A</v>
      </c>
      <c r="AN932" s="75" t="e">
        <f t="shared" si="97"/>
        <v>#N/A</v>
      </c>
      <c r="AO932" s="75" t="e">
        <f t="shared" si="98"/>
        <v>#N/A</v>
      </c>
    </row>
    <row r="933" spans="16:41">
      <c r="P933" s="6"/>
      <c r="AA933" s="6"/>
      <c r="AC933" s="69"/>
      <c r="AD933" s="74"/>
      <c r="AE933" s="56"/>
      <c r="AG933" s="6" t="e">
        <f t="shared" si="93"/>
        <v>#N/A</v>
      </c>
      <c r="AH933" s="75" t="e">
        <f t="shared" si="94"/>
        <v>#N/A</v>
      </c>
      <c r="AI933" s="75" t="e">
        <f t="shared" si="95"/>
        <v>#N/A</v>
      </c>
      <c r="AJ933" s="66" t="e">
        <f t="shared" si="96"/>
        <v>#N/A</v>
      </c>
      <c r="AN933" s="75" t="e">
        <f t="shared" si="97"/>
        <v>#N/A</v>
      </c>
      <c r="AO933" s="75" t="e">
        <f t="shared" si="98"/>
        <v>#N/A</v>
      </c>
    </row>
    <row r="934" spans="16:41">
      <c r="P934" s="6"/>
      <c r="AA934" s="6"/>
      <c r="AC934" s="69"/>
      <c r="AD934" s="74"/>
      <c r="AE934" s="56"/>
      <c r="AG934" s="6" t="e">
        <f t="shared" si="93"/>
        <v>#N/A</v>
      </c>
      <c r="AH934" s="75" t="e">
        <f t="shared" si="94"/>
        <v>#N/A</v>
      </c>
      <c r="AI934" s="75" t="e">
        <f t="shared" si="95"/>
        <v>#N/A</v>
      </c>
      <c r="AJ934" s="66" t="e">
        <f t="shared" si="96"/>
        <v>#N/A</v>
      </c>
      <c r="AN934" s="75" t="e">
        <f t="shared" si="97"/>
        <v>#N/A</v>
      </c>
      <c r="AO934" s="75" t="e">
        <f t="shared" si="98"/>
        <v>#N/A</v>
      </c>
    </row>
    <row r="935" spans="16:41">
      <c r="P935" s="6"/>
      <c r="AA935" s="6"/>
      <c r="AC935" s="69"/>
      <c r="AD935" s="74"/>
      <c r="AE935" s="56"/>
      <c r="AG935" s="6" t="e">
        <f t="shared" si="93"/>
        <v>#N/A</v>
      </c>
      <c r="AH935" s="75" t="e">
        <f t="shared" si="94"/>
        <v>#N/A</v>
      </c>
      <c r="AI935" s="75" t="e">
        <f t="shared" si="95"/>
        <v>#N/A</v>
      </c>
      <c r="AJ935" s="66" t="e">
        <f t="shared" si="96"/>
        <v>#N/A</v>
      </c>
      <c r="AN935" s="75" t="e">
        <f t="shared" si="97"/>
        <v>#N/A</v>
      </c>
      <c r="AO935" s="75" t="e">
        <f t="shared" si="98"/>
        <v>#N/A</v>
      </c>
    </row>
    <row r="936" spans="16:41">
      <c r="P936" s="6"/>
      <c r="AA936" s="6"/>
      <c r="AC936" s="69"/>
      <c r="AD936" s="74"/>
      <c r="AE936" s="56"/>
      <c r="AG936" s="6" t="e">
        <f t="shared" si="93"/>
        <v>#N/A</v>
      </c>
      <c r="AH936" s="75" t="e">
        <f t="shared" si="94"/>
        <v>#N/A</v>
      </c>
      <c r="AI936" s="75" t="e">
        <f t="shared" si="95"/>
        <v>#N/A</v>
      </c>
      <c r="AJ936" s="66" t="e">
        <f t="shared" si="96"/>
        <v>#N/A</v>
      </c>
      <c r="AN936" s="75" t="e">
        <f t="shared" si="97"/>
        <v>#N/A</v>
      </c>
      <c r="AO936" s="75" t="e">
        <f t="shared" si="98"/>
        <v>#N/A</v>
      </c>
    </row>
    <row r="937" spans="16:41">
      <c r="P937" s="6"/>
      <c r="AA937" s="6"/>
      <c r="AC937" s="69"/>
      <c r="AD937" s="74"/>
      <c r="AE937" s="56"/>
      <c r="AG937" s="6" t="e">
        <f t="shared" si="93"/>
        <v>#N/A</v>
      </c>
      <c r="AH937" s="75" t="e">
        <f t="shared" si="94"/>
        <v>#N/A</v>
      </c>
      <c r="AI937" s="75" t="e">
        <f t="shared" si="95"/>
        <v>#N/A</v>
      </c>
      <c r="AJ937" s="66" t="e">
        <f t="shared" si="96"/>
        <v>#N/A</v>
      </c>
      <c r="AN937" s="75" t="e">
        <f t="shared" si="97"/>
        <v>#N/A</v>
      </c>
      <c r="AO937" s="75" t="e">
        <f t="shared" si="98"/>
        <v>#N/A</v>
      </c>
    </row>
    <row r="938" spans="16:41">
      <c r="P938" s="6"/>
      <c r="AA938" s="6"/>
      <c r="AC938" s="69"/>
      <c r="AD938" s="74"/>
      <c r="AE938" s="56"/>
      <c r="AG938" s="6" t="e">
        <f t="shared" si="93"/>
        <v>#N/A</v>
      </c>
      <c r="AH938" s="75" t="e">
        <f t="shared" si="94"/>
        <v>#N/A</v>
      </c>
      <c r="AI938" s="75" t="e">
        <f t="shared" si="95"/>
        <v>#N/A</v>
      </c>
      <c r="AJ938" s="66" t="e">
        <f t="shared" si="96"/>
        <v>#N/A</v>
      </c>
      <c r="AN938" s="75" t="e">
        <f t="shared" si="97"/>
        <v>#N/A</v>
      </c>
      <c r="AO938" s="75" t="e">
        <f t="shared" si="98"/>
        <v>#N/A</v>
      </c>
    </row>
    <row r="939" spans="16:41">
      <c r="P939" s="6"/>
      <c r="AA939" s="6"/>
      <c r="AC939" s="69"/>
      <c r="AD939" s="74"/>
      <c r="AE939" s="56"/>
      <c r="AG939" s="6" t="e">
        <f t="shared" si="93"/>
        <v>#N/A</v>
      </c>
      <c r="AH939" s="75" t="e">
        <f t="shared" si="94"/>
        <v>#N/A</v>
      </c>
      <c r="AI939" s="75" t="e">
        <f t="shared" si="95"/>
        <v>#N/A</v>
      </c>
      <c r="AJ939" s="66" t="e">
        <f t="shared" si="96"/>
        <v>#N/A</v>
      </c>
      <c r="AN939" s="75" t="e">
        <f t="shared" si="97"/>
        <v>#N/A</v>
      </c>
      <c r="AO939" s="75" t="e">
        <f t="shared" si="98"/>
        <v>#N/A</v>
      </c>
    </row>
    <row r="940" spans="16:41">
      <c r="P940" s="6"/>
      <c r="AA940" s="6"/>
      <c r="AC940" s="69"/>
      <c r="AD940" s="74"/>
      <c r="AE940" s="56"/>
      <c r="AG940" s="6" t="e">
        <f t="shared" si="93"/>
        <v>#N/A</v>
      </c>
      <c r="AH940" s="75" t="e">
        <f t="shared" si="94"/>
        <v>#N/A</v>
      </c>
      <c r="AI940" s="75" t="e">
        <f t="shared" si="95"/>
        <v>#N/A</v>
      </c>
      <c r="AJ940" s="66" t="e">
        <f t="shared" si="96"/>
        <v>#N/A</v>
      </c>
      <c r="AN940" s="75" t="e">
        <f t="shared" si="97"/>
        <v>#N/A</v>
      </c>
      <c r="AO940" s="75" t="e">
        <f t="shared" si="98"/>
        <v>#N/A</v>
      </c>
    </row>
    <row r="941" spans="16:41">
      <c r="P941" s="6"/>
      <c r="AA941" s="6"/>
      <c r="AC941" s="69"/>
      <c r="AD941" s="74"/>
      <c r="AE941" s="56"/>
      <c r="AG941" s="6" t="e">
        <f t="shared" si="93"/>
        <v>#N/A</v>
      </c>
      <c r="AH941" s="75" t="e">
        <f t="shared" si="94"/>
        <v>#N/A</v>
      </c>
      <c r="AI941" s="75" t="e">
        <f t="shared" si="95"/>
        <v>#N/A</v>
      </c>
      <c r="AJ941" s="66" t="e">
        <f t="shared" si="96"/>
        <v>#N/A</v>
      </c>
      <c r="AN941" s="75" t="e">
        <f t="shared" si="97"/>
        <v>#N/A</v>
      </c>
      <c r="AO941" s="75" t="e">
        <f t="shared" si="98"/>
        <v>#N/A</v>
      </c>
    </row>
    <row r="942" spans="16:41">
      <c r="P942" s="6"/>
      <c r="AA942" s="6"/>
      <c r="AC942" s="69"/>
      <c r="AD942" s="74"/>
      <c r="AE942" s="56"/>
      <c r="AG942" s="6" t="e">
        <f t="shared" si="93"/>
        <v>#N/A</v>
      </c>
      <c r="AH942" s="75" t="e">
        <f t="shared" si="94"/>
        <v>#N/A</v>
      </c>
      <c r="AI942" s="75" t="e">
        <f t="shared" si="95"/>
        <v>#N/A</v>
      </c>
      <c r="AJ942" s="66" t="e">
        <f t="shared" si="96"/>
        <v>#N/A</v>
      </c>
      <c r="AN942" s="75" t="e">
        <f t="shared" si="97"/>
        <v>#N/A</v>
      </c>
      <c r="AO942" s="75" t="e">
        <f t="shared" si="98"/>
        <v>#N/A</v>
      </c>
    </row>
    <row r="943" spans="16:41">
      <c r="P943" s="6"/>
      <c r="AA943" s="6"/>
      <c r="AC943" s="69"/>
      <c r="AD943" s="74"/>
      <c r="AE943" s="56"/>
      <c r="AG943" s="6" t="e">
        <f t="shared" si="93"/>
        <v>#N/A</v>
      </c>
      <c r="AH943" s="75" t="e">
        <f t="shared" si="94"/>
        <v>#N/A</v>
      </c>
      <c r="AI943" s="75" t="e">
        <f t="shared" si="95"/>
        <v>#N/A</v>
      </c>
      <c r="AJ943" s="66" t="e">
        <f t="shared" si="96"/>
        <v>#N/A</v>
      </c>
      <c r="AN943" s="75" t="e">
        <f t="shared" si="97"/>
        <v>#N/A</v>
      </c>
      <c r="AO943" s="75" t="e">
        <f t="shared" si="98"/>
        <v>#N/A</v>
      </c>
    </row>
    <row r="944" spans="16:41">
      <c r="P944" s="6"/>
      <c r="AA944" s="6"/>
      <c r="AC944" s="69"/>
      <c r="AD944" s="74"/>
      <c r="AE944" s="56"/>
      <c r="AG944" s="6" t="e">
        <f t="shared" si="93"/>
        <v>#N/A</v>
      </c>
      <c r="AH944" s="75" t="e">
        <f t="shared" si="94"/>
        <v>#N/A</v>
      </c>
      <c r="AI944" s="75" t="e">
        <f t="shared" si="95"/>
        <v>#N/A</v>
      </c>
      <c r="AJ944" s="66" t="e">
        <f t="shared" si="96"/>
        <v>#N/A</v>
      </c>
      <c r="AN944" s="75" t="e">
        <f t="shared" si="97"/>
        <v>#N/A</v>
      </c>
      <c r="AO944" s="75" t="e">
        <f t="shared" si="98"/>
        <v>#N/A</v>
      </c>
    </row>
    <row r="945" spans="16:41">
      <c r="P945" s="6"/>
      <c r="AA945" s="6"/>
      <c r="AC945" s="69"/>
      <c r="AD945" s="74"/>
      <c r="AE945" s="56"/>
      <c r="AG945" s="6" t="e">
        <f t="shared" si="93"/>
        <v>#N/A</v>
      </c>
      <c r="AH945" s="75" t="e">
        <f t="shared" si="94"/>
        <v>#N/A</v>
      </c>
      <c r="AI945" s="75" t="e">
        <f t="shared" si="95"/>
        <v>#N/A</v>
      </c>
      <c r="AJ945" s="66" t="e">
        <f t="shared" si="96"/>
        <v>#N/A</v>
      </c>
      <c r="AN945" s="75" t="e">
        <f t="shared" si="97"/>
        <v>#N/A</v>
      </c>
      <c r="AO945" s="75" t="e">
        <f t="shared" si="98"/>
        <v>#N/A</v>
      </c>
    </row>
    <row r="946" spans="16:41">
      <c r="P946" s="6"/>
      <c r="AA946" s="6"/>
      <c r="AC946" s="69"/>
      <c r="AD946" s="74"/>
      <c r="AE946" s="56"/>
      <c r="AG946" s="6" t="e">
        <f t="shared" si="93"/>
        <v>#N/A</v>
      </c>
      <c r="AH946" s="75" t="e">
        <f t="shared" si="94"/>
        <v>#N/A</v>
      </c>
      <c r="AI946" s="75" t="e">
        <f t="shared" si="95"/>
        <v>#N/A</v>
      </c>
      <c r="AJ946" s="66" t="e">
        <f t="shared" si="96"/>
        <v>#N/A</v>
      </c>
      <c r="AN946" s="75" t="e">
        <f t="shared" si="97"/>
        <v>#N/A</v>
      </c>
      <c r="AO946" s="75" t="e">
        <f t="shared" si="98"/>
        <v>#N/A</v>
      </c>
    </row>
    <row r="947" spans="16:41">
      <c r="P947" s="6"/>
      <c r="AA947" s="6"/>
      <c r="AC947" s="69"/>
      <c r="AD947" s="74"/>
      <c r="AE947" s="56"/>
      <c r="AG947" s="6" t="e">
        <f t="shared" si="93"/>
        <v>#N/A</v>
      </c>
      <c r="AH947" s="75" t="e">
        <f t="shared" si="94"/>
        <v>#N/A</v>
      </c>
      <c r="AI947" s="75" t="e">
        <f t="shared" si="95"/>
        <v>#N/A</v>
      </c>
      <c r="AJ947" s="66" t="e">
        <f t="shared" si="96"/>
        <v>#N/A</v>
      </c>
      <c r="AN947" s="75" t="e">
        <f t="shared" si="97"/>
        <v>#N/A</v>
      </c>
      <c r="AO947" s="75" t="e">
        <f t="shared" si="98"/>
        <v>#N/A</v>
      </c>
    </row>
    <row r="948" spans="16:41">
      <c r="P948" s="6"/>
      <c r="AA948" s="6"/>
      <c r="AC948" s="69"/>
      <c r="AD948" s="74"/>
      <c r="AE948" s="56"/>
      <c r="AG948" s="6" t="e">
        <f t="shared" si="93"/>
        <v>#N/A</v>
      </c>
      <c r="AH948" s="75" t="e">
        <f t="shared" si="94"/>
        <v>#N/A</v>
      </c>
      <c r="AI948" s="75" t="e">
        <f t="shared" si="95"/>
        <v>#N/A</v>
      </c>
      <c r="AJ948" s="66" t="e">
        <f t="shared" si="96"/>
        <v>#N/A</v>
      </c>
      <c r="AN948" s="75" t="e">
        <f t="shared" si="97"/>
        <v>#N/A</v>
      </c>
      <c r="AO948" s="75" t="e">
        <f t="shared" si="98"/>
        <v>#N/A</v>
      </c>
    </row>
    <row r="949" spans="16:41">
      <c r="P949" s="6"/>
      <c r="AA949" s="6"/>
      <c r="AC949" s="69"/>
      <c r="AD949" s="74"/>
      <c r="AE949" s="56"/>
      <c r="AG949" s="6" t="e">
        <f t="shared" si="93"/>
        <v>#N/A</v>
      </c>
      <c r="AH949" s="75" t="e">
        <f t="shared" si="94"/>
        <v>#N/A</v>
      </c>
      <c r="AI949" s="75" t="e">
        <f t="shared" si="95"/>
        <v>#N/A</v>
      </c>
      <c r="AJ949" s="66" t="e">
        <f t="shared" si="96"/>
        <v>#N/A</v>
      </c>
      <c r="AN949" s="75" t="e">
        <f t="shared" si="97"/>
        <v>#N/A</v>
      </c>
      <c r="AO949" s="75" t="e">
        <f t="shared" si="98"/>
        <v>#N/A</v>
      </c>
    </row>
    <row r="950" spans="16:41">
      <c r="P950" s="6"/>
      <c r="AA950" s="6"/>
      <c r="AC950" s="69"/>
      <c r="AD950" s="74"/>
      <c r="AE950" s="56"/>
      <c r="AG950" s="6" t="e">
        <f t="shared" si="93"/>
        <v>#N/A</v>
      </c>
      <c r="AH950" s="75" t="e">
        <f t="shared" si="94"/>
        <v>#N/A</v>
      </c>
      <c r="AI950" s="75" t="e">
        <f t="shared" si="95"/>
        <v>#N/A</v>
      </c>
      <c r="AJ950" s="66" t="e">
        <f t="shared" si="96"/>
        <v>#N/A</v>
      </c>
      <c r="AN950" s="75" t="e">
        <f t="shared" si="97"/>
        <v>#N/A</v>
      </c>
      <c r="AO950" s="75" t="e">
        <f t="shared" si="98"/>
        <v>#N/A</v>
      </c>
    </row>
    <row r="951" spans="16:41">
      <c r="P951" s="6"/>
      <c r="AA951" s="6"/>
      <c r="AC951" s="69"/>
      <c r="AD951" s="74"/>
      <c r="AE951" s="56"/>
      <c r="AG951" s="6" t="e">
        <f t="shared" si="93"/>
        <v>#N/A</v>
      </c>
      <c r="AH951" s="75" t="e">
        <f t="shared" si="94"/>
        <v>#N/A</v>
      </c>
      <c r="AI951" s="75" t="e">
        <f t="shared" si="95"/>
        <v>#N/A</v>
      </c>
      <c r="AJ951" s="66" t="e">
        <f t="shared" si="96"/>
        <v>#N/A</v>
      </c>
      <c r="AN951" s="75" t="e">
        <f t="shared" si="97"/>
        <v>#N/A</v>
      </c>
      <c r="AO951" s="75" t="e">
        <f t="shared" si="98"/>
        <v>#N/A</v>
      </c>
    </row>
    <row r="952" spans="16:41">
      <c r="P952" s="6"/>
      <c r="AA952" s="6"/>
      <c r="AC952" s="69"/>
      <c r="AD952" s="74"/>
      <c r="AE952" s="56"/>
      <c r="AG952" s="6" t="e">
        <f t="shared" si="93"/>
        <v>#N/A</v>
      </c>
      <c r="AH952" s="75" t="e">
        <f t="shared" si="94"/>
        <v>#N/A</v>
      </c>
      <c r="AI952" s="75" t="e">
        <f t="shared" si="95"/>
        <v>#N/A</v>
      </c>
      <c r="AJ952" s="66" t="e">
        <f t="shared" si="96"/>
        <v>#N/A</v>
      </c>
      <c r="AN952" s="75" t="e">
        <f t="shared" si="97"/>
        <v>#N/A</v>
      </c>
      <c r="AO952" s="75" t="e">
        <f t="shared" si="98"/>
        <v>#N/A</v>
      </c>
    </row>
    <row r="953" spans="16:41">
      <c r="P953" s="6"/>
      <c r="AA953" s="6"/>
      <c r="AC953" s="69"/>
      <c r="AD953" s="74"/>
      <c r="AE953" s="56"/>
      <c r="AG953" s="6" t="e">
        <f t="shared" si="93"/>
        <v>#N/A</v>
      </c>
      <c r="AH953" s="75" t="e">
        <f t="shared" si="94"/>
        <v>#N/A</v>
      </c>
      <c r="AI953" s="75" t="e">
        <f t="shared" si="95"/>
        <v>#N/A</v>
      </c>
      <c r="AJ953" s="66" t="e">
        <f t="shared" si="96"/>
        <v>#N/A</v>
      </c>
      <c r="AN953" s="75" t="e">
        <f t="shared" si="97"/>
        <v>#N/A</v>
      </c>
      <c r="AO953" s="75" t="e">
        <f t="shared" si="98"/>
        <v>#N/A</v>
      </c>
    </row>
    <row r="954" spans="16:41">
      <c r="P954" s="6"/>
      <c r="AA954" s="6"/>
      <c r="AC954" s="69"/>
      <c r="AD954" s="74"/>
      <c r="AE954" s="56"/>
      <c r="AG954" s="6" t="e">
        <f t="shared" si="93"/>
        <v>#N/A</v>
      </c>
      <c r="AH954" s="75" t="e">
        <f t="shared" si="94"/>
        <v>#N/A</v>
      </c>
      <c r="AI954" s="75" t="e">
        <f t="shared" si="95"/>
        <v>#N/A</v>
      </c>
      <c r="AJ954" s="66" t="e">
        <f t="shared" si="96"/>
        <v>#N/A</v>
      </c>
      <c r="AN954" s="75" t="e">
        <f t="shared" si="97"/>
        <v>#N/A</v>
      </c>
      <c r="AO954" s="75" t="e">
        <f t="shared" si="98"/>
        <v>#N/A</v>
      </c>
    </row>
    <row r="955" spans="16:41">
      <c r="P955" s="6"/>
      <c r="AA955" s="6"/>
      <c r="AC955" s="69"/>
      <c r="AD955" s="74"/>
      <c r="AE955" s="56"/>
      <c r="AG955" s="6" t="e">
        <f t="shared" si="93"/>
        <v>#N/A</v>
      </c>
      <c r="AH955" s="75" t="e">
        <f t="shared" si="94"/>
        <v>#N/A</v>
      </c>
      <c r="AI955" s="75" t="e">
        <f t="shared" si="95"/>
        <v>#N/A</v>
      </c>
      <c r="AJ955" s="66" t="e">
        <f t="shared" si="96"/>
        <v>#N/A</v>
      </c>
      <c r="AN955" s="75" t="e">
        <f t="shared" si="97"/>
        <v>#N/A</v>
      </c>
      <c r="AO955" s="75" t="e">
        <f t="shared" si="98"/>
        <v>#N/A</v>
      </c>
    </row>
    <row r="956" spans="16:41">
      <c r="P956" s="6"/>
      <c r="AA956" s="6"/>
      <c r="AC956" s="69"/>
      <c r="AD956" s="74"/>
      <c r="AE956" s="56"/>
      <c r="AG956" s="6" t="e">
        <f t="shared" si="93"/>
        <v>#N/A</v>
      </c>
      <c r="AH956" s="75" t="e">
        <f t="shared" si="94"/>
        <v>#N/A</v>
      </c>
      <c r="AI956" s="75" t="e">
        <f t="shared" si="95"/>
        <v>#N/A</v>
      </c>
      <c r="AJ956" s="66" t="e">
        <f t="shared" si="96"/>
        <v>#N/A</v>
      </c>
      <c r="AN956" s="75" t="e">
        <f t="shared" si="97"/>
        <v>#N/A</v>
      </c>
      <c r="AO956" s="75" t="e">
        <f t="shared" si="98"/>
        <v>#N/A</v>
      </c>
    </row>
    <row r="957" spans="16:41">
      <c r="P957" s="6"/>
      <c r="AA957" s="6"/>
      <c r="AC957" s="69"/>
      <c r="AD957" s="74"/>
      <c r="AE957" s="56"/>
      <c r="AG957" s="6" t="e">
        <f t="shared" si="93"/>
        <v>#N/A</v>
      </c>
      <c r="AH957" s="75" t="e">
        <f t="shared" si="94"/>
        <v>#N/A</v>
      </c>
      <c r="AI957" s="75" t="e">
        <f t="shared" si="95"/>
        <v>#N/A</v>
      </c>
      <c r="AJ957" s="66" t="e">
        <f t="shared" si="96"/>
        <v>#N/A</v>
      </c>
      <c r="AN957" s="75" t="e">
        <f t="shared" si="97"/>
        <v>#N/A</v>
      </c>
      <c r="AO957" s="75" t="e">
        <f t="shared" si="98"/>
        <v>#N/A</v>
      </c>
    </row>
    <row r="958" spans="16:41">
      <c r="P958" s="6"/>
      <c r="AA958" s="6"/>
      <c r="AC958" s="69"/>
      <c r="AD958" s="74"/>
      <c r="AE958" s="56"/>
      <c r="AG958" s="6" t="e">
        <f t="shared" si="93"/>
        <v>#N/A</v>
      </c>
      <c r="AH958" s="75" t="e">
        <f t="shared" si="94"/>
        <v>#N/A</v>
      </c>
      <c r="AI958" s="75" t="e">
        <f t="shared" si="95"/>
        <v>#N/A</v>
      </c>
      <c r="AJ958" s="66" t="e">
        <f t="shared" si="96"/>
        <v>#N/A</v>
      </c>
      <c r="AN958" s="75" t="e">
        <f t="shared" si="97"/>
        <v>#N/A</v>
      </c>
      <c r="AO958" s="75" t="e">
        <f t="shared" si="98"/>
        <v>#N/A</v>
      </c>
    </row>
    <row r="959" spans="16:41">
      <c r="P959" s="6"/>
      <c r="AA959" s="6"/>
      <c r="AC959" s="69"/>
      <c r="AD959" s="74"/>
      <c r="AE959" s="56"/>
      <c r="AG959" s="6" t="e">
        <f t="shared" si="93"/>
        <v>#N/A</v>
      </c>
      <c r="AH959" s="75" t="e">
        <f t="shared" si="94"/>
        <v>#N/A</v>
      </c>
      <c r="AI959" s="75" t="e">
        <f t="shared" si="95"/>
        <v>#N/A</v>
      </c>
      <c r="AJ959" s="66" t="e">
        <f t="shared" si="96"/>
        <v>#N/A</v>
      </c>
      <c r="AN959" s="75" t="e">
        <f t="shared" si="97"/>
        <v>#N/A</v>
      </c>
      <c r="AO959" s="75" t="e">
        <f t="shared" si="98"/>
        <v>#N/A</v>
      </c>
    </row>
    <row r="960" spans="16:41">
      <c r="P960" s="6"/>
      <c r="AA960" s="6"/>
      <c r="AC960" s="69"/>
      <c r="AD960" s="74"/>
      <c r="AE960" s="56"/>
      <c r="AG960" s="6" t="e">
        <f t="shared" si="93"/>
        <v>#N/A</v>
      </c>
      <c r="AH960" s="75" t="e">
        <f t="shared" si="94"/>
        <v>#N/A</v>
      </c>
      <c r="AI960" s="75" t="e">
        <f t="shared" si="95"/>
        <v>#N/A</v>
      </c>
      <c r="AJ960" s="66" t="e">
        <f t="shared" si="96"/>
        <v>#N/A</v>
      </c>
      <c r="AN960" s="75" t="e">
        <f t="shared" si="97"/>
        <v>#N/A</v>
      </c>
      <c r="AO960" s="75" t="e">
        <f t="shared" si="98"/>
        <v>#N/A</v>
      </c>
    </row>
    <row r="961" spans="16:41">
      <c r="P961" s="6"/>
      <c r="AA961" s="6"/>
      <c r="AC961" s="69"/>
      <c r="AD961" s="74"/>
      <c r="AE961" s="56"/>
      <c r="AG961" s="6" t="e">
        <f t="shared" si="93"/>
        <v>#N/A</v>
      </c>
      <c r="AH961" s="75" t="e">
        <f t="shared" si="94"/>
        <v>#N/A</v>
      </c>
      <c r="AI961" s="75" t="e">
        <f t="shared" si="95"/>
        <v>#N/A</v>
      </c>
      <c r="AJ961" s="66" t="e">
        <f t="shared" si="96"/>
        <v>#N/A</v>
      </c>
      <c r="AN961" s="75" t="e">
        <f t="shared" si="97"/>
        <v>#N/A</v>
      </c>
      <c r="AO961" s="75" t="e">
        <f t="shared" si="98"/>
        <v>#N/A</v>
      </c>
    </row>
    <row r="962" spans="16:41">
      <c r="P962" s="6"/>
      <c r="AA962" s="6"/>
      <c r="AC962" s="69"/>
      <c r="AD962" s="74"/>
      <c r="AE962" s="56"/>
      <c r="AG962" s="6" t="e">
        <f t="shared" ref="AG962:AG1025" si="99">IF($AC962="",NA(),AC962)</f>
        <v>#N/A</v>
      </c>
      <c r="AH962" s="75" t="e">
        <f t="shared" ref="AH962:AH1025" si="100">IF($AK$1, AN962, NA())</f>
        <v>#N/A</v>
      </c>
      <c r="AI962" s="75" t="e">
        <f t="shared" ref="AI962:AI1025" si="101">IF($AL$1, AN962, NA())</f>
        <v>#N/A</v>
      </c>
      <c r="AJ962" s="66" t="e">
        <f t="shared" ref="AJ962:AJ1025" si="102">(AN962-AO962)*100</f>
        <v>#N/A</v>
      </c>
      <c r="AN962" s="75" t="e">
        <f t="shared" ref="AN962:AN1025" si="103">IF($AC962="",NA(),AD962)</f>
        <v>#N/A</v>
      </c>
      <c r="AO962" s="75" t="e">
        <f t="shared" ref="AO962:AO1025" si="104">IF($AC962="",NA(),AE962)</f>
        <v>#N/A</v>
      </c>
    </row>
    <row r="963" spans="16:41">
      <c r="P963" s="6"/>
      <c r="AA963" s="6"/>
      <c r="AC963" s="69"/>
      <c r="AD963" s="74"/>
      <c r="AE963" s="56"/>
      <c r="AG963" s="6" t="e">
        <f t="shared" si="99"/>
        <v>#N/A</v>
      </c>
      <c r="AH963" s="75" t="e">
        <f t="shared" si="100"/>
        <v>#N/A</v>
      </c>
      <c r="AI963" s="75" t="e">
        <f t="shared" si="101"/>
        <v>#N/A</v>
      </c>
      <c r="AJ963" s="66" t="e">
        <f t="shared" si="102"/>
        <v>#N/A</v>
      </c>
      <c r="AN963" s="75" t="e">
        <f t="shared" si="103"/>
        <v>#N/A</v>
      </c>
      <c r="AO963" s="75" t="e">
        <f t="shared" si="104"/>
        <v>#N/A</v>
      </c>
    </row>
    <row r="964" spans="16:41">
      <c r="P964" s="6"/>
      <c r="AA964" s="6"/>
      <c r="AC964" s="69"/>
      <c r="AD964" s="74"/>
      <c r="AE964" s="56"/>
      <c r="AG964" s="6" t="e">
        <f t="shared" si="99"/>
        <v>#N/A</v>
      </c>
      <c r="AH964" s="75" t="e">
        <f t="shared" si="100"/>
        <v>#N/A</v>
      </c>
      <c r="AI964" s="75" t="e">
        <f t="shared" si="101"/>
        <v>#N/A</v>
      </c>
      <c r="AJ964" s="66" t="e">
        <f t="shared" si="102"/>
        <v>#N/A</v>
      </c>
      <c r="AN964" s="75" t="e">
        <f t="shared" si="103"/>
        <v>#N/A</v>
      </c>
      <c r="AO964" s="75" t="e">
        <f t="shared" si="104"/>
        <v>#N/A</v>
      </c>
    </row>
    <row r="965" spans="16:41">
      <c r="P965" s="6"/>
      <c r="AA965" s="6"/>
      <c r="AC965" s="69"/>
      <c r="AD965" s="74"/>
      <c r="AE965" s="56"/>
      <c r="AG965" s="6" t="e">
        <f t="shared" si="99"/>
        <v>#N/A</v>
      </c>
      <c r="AH965" s="75" t="e">
        <f t="shared" si="100"/>
        <v>#N/A</v>
      </c>
      <c r="AI965" s="75" t="e">
        <f t="shared" si="101"/>
        <v>#N/A</v>
      </c>
      <c r="AJ965" s="66" t="e">
        <f t="shared" si="102"/>
        <v>#N/A</v>
      </c>
      <c r="AN965" s="75" t="e">
        <f t="shared" si="103"/>
        <v>#N/A</v>
      </c>
      <c r="AO965" s="75" t="e">
        <f t="shared" si="104"/>
        <v>#N/A</v>
      </c>
    </row>
    <row r="966" spans="16:41">
      <c r="P966" s="6"/>
      <c r="AA966" s="6"/>
      <c r="AC966" s="69"/>
      <c r="AD966" s="74"/>
      <c r="AE966" s="56"/>
      <c r="AG966" s="6" t="e">
        <f t="shared" si="99"/>
        <v>#N/A</v>
      </c>
      <c r="AH966" s="75" t="e">
        <f t="shared" si="100"/>
        <v>#N/A</v>
      </c>
      <c r="AI966" s="75" t="e">
        <f t="shared" si="101"/>
        <v>#N/A</v>
      </c>
      <c r="AJ966" s="66" t="e">
        <f t="shared" si="102"/>
        <v>#N/A</v>
      </c>
      <c r="AN966" s="75" t="e">
        <f t="shared" si="103"/>
        <v>#N/A</v>
      </c>
      <c r="AO966" s="75" t="e">
        <f t="shared" si="104"/>
        <v>#N/A</v>
      </c>
    </row>
    <row r="967" spans="16:41">
      <c r="P967" s="6"/>
      <c r="AA967" s="6"/>
      <c r="AC967" s="69"/>
      <c r="AD967" s="74"/>
      <c r="AE967" s="56"/>
      <c r="AG967" s="6" t="e">
        <f t="shared" si="99"/>
        <v>#N/A</v>
      </c>
      <c r="AH967" s="75" t="e">
        <f t="shared" si="100"/>
        <v>#N/A</v>
      </c>
      <c r="AI967" s="75" t="e">
        <f t="shared" si="101"/>
        <v>#N/A</v>
      </c>
      <c r="AJ967" s="66" t="e">
        <f t="shared" si="102"/>
        <v>#N/A</v>
      </c>
      <c r="AN967" s="75" t="e">
        <f t="shared" si="103"/>
        <v>#N/A</v>
      </c>
      <c r="AO967" s="75" t="e">
        <f t="shared" si="104"/>
        <v>#N/A</v>
      </c>
    </row>
    <row r="968" spans="16:41">
      <c r="P968" s="6"/>
      <c r="AA968" s="6"/>
      <c r="AC968" s="69"/>
      <c r="AD968" s="74"/>
      <c r="AE968" s="56"/>
      <c r="AG968" s="6" t="e">
        <f t="shared" si="99"/>
        <v>#N/A</v>
      </c>
      <c r="AH968" s="75" t="e">
        <f t="shared" si="100"/>
        <v>#N/A</v>
      </c>
      <c r="AI968" s="75" t="e">
        <f t="shared" si="101"/>
        <v>#N/A</v>
      </c>
      <c r="AJ968" s="66" t="e">
        <f t="shared" si="102"/>
        <v>#N/A</v>
      </c>
      <c r="AN968" s="75" t="e">
        <f t="shared" si="103"/>
        <v>#N/A</v>
      </c>
      <c r="AO968" s="75" t="e">
        <f t="shared" si="104"/>
        <v>#N/A</v>
      </c>
    </row>
    <row r="969" spans="16:41">
      <c r="P969" s="6"/>
      <c r="AA969" s="6"/>
      <c r="AC969" s="69"/>
      <c r="AD969" s="74"/>
      <c r="AE969" s="56"/>
      <c r="AG969" s="6" t="e">
        <f t="shared" si="99"/>
        <v>#N/A</v>
      </c>
      <c r="AH969" s="75" t="e">
        <f t="shared" si="100"/>
        <v>#N/A</v>
      </c>
      <c r="AI969" s="75" t="e">
        <f t="shared" si="101"/>
        <v>#N/A</v>
      </c>
      <c r="AJ969" s="66" t="e">
        <f t="shared" si="102"/>
        <v>#N/A</v>
      </c>
      <c r="AN969" s="75" t="e">
        <f t="shared" si="103"/>
        <v>#N/A</v>
      </c>
      <c r="AO969" s="75" t="e">
        <f t="shared" si="104"/>
        <v>#N/A</v>
      </c>
    </row>
    <row r="970" spans="16:41">
      <c r="P970" s="6"/>
      <c r="AA970" s="6"/>
      <c r="AC970" s="69"/>
      <c r="AD970" s="74"/>
      <c r="AE970" s="56"/>
      <c r="AG970" s="6" t="e">
        <f t="shared" si="99"/>
        <v>#N/A</v>
      </c>
      <c r="AH970" s="75" t="e">
        <f t="shared" si="100"/>
        <v>#N/A</v>
      </c>
      <c r="AI970" s="75" t="e">
        <f t="shared" si="101"/>
        <v>#N/A</v>
      </c>
      <c r="AJ970" s="66" t="e">
        <f t="shared" si="102"/>
        <v>#N/A</v>
      </c>
      <c r="AN970" s="75" t="e">
        <f t="shared" si="103"/>
        <v>#N/A</v>
      </c>
      <c r="AO970" s="75" t="e">
        <f t="shared" si="104"/>
        <v>#N/A</v>
      </c>
    </row>
    <row r="971" spans="16:41">
      <c r="P971" s="6"/>
      <c r="AA971" s="6"/>
      <c r="AC971" s="69"/>
      <c r="AD971" s="74"/>
      <c r="AE971" s="56"/>
      <c r="AG971" s="6" t="e">
        <f t="shared" si="99"/>
        <v>#N/A</v>
      </c>
      <c r="AH971" s="75" t="e">
        <f t="shared" si="100"/>
        <v>#N/A</v>
      </c>
      <c r="AI971" s="75" t="e">
        <f t="shared" si="101"/>
        <v>#N/A</v>
      </c>
      <c r="AJ971" s="66" t="e">
        <f t="shared" si="102"/>
        <v>#N/A</v>
      </c>
      <c r="AN971" s="75" t="e">
        <f t="shared" si="103"/>
        <v>#N/A</v>
      </c>
      <c r="AO971" s="75" t="e">
        <f t="shared" si="104"/>
        <v>#N/A</v>
      </c>
    </row>
    <row r="972" spans="16:41">
      <c r="P972" s="6"/>
      <c r="AA972" s="6"/>
      <c r="AC972" s="69"/>
      <c r="AD972" s="74"/>
      <c r="AE972" s="56"/>
      <c r="AG972" s="6" t="e">
        <f t="shared" si="99"/>
        <v>#N/A</v>
      </c>
      <c r="AH972" s="75" t="e">
        <f t="shared" si="100"/>
        <v>#N/A</v>
      </c>
      <c r="AI972" s="75" t="e">
        <f t="shared" si="101"/>
        <v>#N/A</v>
      </c>
      <c r="AJ972" s="66" t="e">
        <f t="shared" si="102"/>
        <v>#N/A</v>
      </c>
      <c r="AN972" s="75" t="e">
        <f t="shared" si="103"/>
        <v>#N/A</v>
      </c>
      <c r="AO972" s="75" t="e">
        <f t="shared" si="104"/>
        <v>#N/A</v>
      </c>
    </row>
    <row r="973" spans="16:41">
      <c r="P973" s="6"/>
      <c r="AA973" s="6"/>
      <c r="AC973" s="69"/>
      <c r="AD973" s="74"/>
      <c r="AE973" s="56"/>
      <c r="AG973" s="6" t="e">
        <f t="shared" si="99"/>
        <v>#N/A</v>
      </c>
      <c r="AH973" s="75" t="e">
        <f t="shared" si="100"/>
        <v>#N/A</v>
      </c>
      <c r="AI973" s="75" t="e">
        <f t="shared" si="101"/>
        <v>#N/A</v>
      </c>
      <c r="AJ973" s="66" t="e">
        <f t="shared" si="102"/>
        <v>#N/A</v>
      </c>
      <c r="AN973" s="75" t="e">
        <f t="shared" si="103"/>
        <v>#N/A</v>
      </c>
      <c r="AO973" s="75" t="e">
        <f t="shared" si="104"/>
        <v>#N/A</v>
      </c>
    </row>
    <row r="974" spans="16:41">
      <c r="P974" s="6"/>
      <c r="AA974" s="6"/>
      <c r="AC974" s="69"/>
      <c r="AD974" s="74"/>
      <c r="AE974" s="56"/>
      <c r="AG974" s="6" t="e">
        <f t="shared" si="99"/>
        <v>#N/A</v>
      </c>
      <c r="AH974" s="75" t="e">
        <f t="shared" si="100"/>
        <v>#N/A</v>
      </c>
      <c r="AI974" s="75" t="e">
        <f t="shared" si="101"/>
        <v>#N/A</v>
      </c>
      <c r="AJ974" s="66" t="e">
        <f t="shared" si="102"/>
        <v>#N/A</v>
      </c>
      <c r="AN974" s="75" t="e">
        <f t="shared" si="103"/>
        <v>#N/A</v>
      </c>
      <c r="AO974" s="75" t="e">
        <f t="shared" si="104"/>
        <v>#N/A</v>
      </c>
    </row>
    <row r="975" spans="16:41">
      <c r="P975" s="6"/>
      <c r="AA975" s="6"/>
      <c r="AC975" s="69"/>
      <c r="AD975" s="74"/>
      <c r="AE975" s="56"/>
      <c r="AG975" s="6" t="e">
        <f t="shared" si="99"/>
        <v>#N/A</v>
      </c>
      <c r="AH975" s="75" t="e">
        <f t="shared" si="100"/>
        <v>#N/A</v>
      </c>
      <c r="AI975" s="75" t="e">
        <f t="shared" si="101"/>
        <v>#N/A</v>
      </c>
      <c r="AJ975" s="66" t="e">
        <f t="shared" si="102"/>
        <v>#N/A</v>
      </c>
      <c r="AN975" s="75" t="e">
        <f t="shared" si="103"/>
        <v>#N/A</v>
      </c>
      <c r="AO975" s="75" t="e">
        <f t="shared" si="104"/>
        <v>#N/A</v>
      </c>
    </row>
    <row r="976" spans="16:41">
      <c r="P976" s="6"/>
      <c r="AA976" s="6"/>
      <c r="AC976" s="69"/>
      <c r="AD976" s="74"/>
      <c r="AE976" s="56"/>
      <c r="AG976" s="6" t="e">
        <f t="shared" si="99"/>
        <v>#N/A</v>
      </c>
      <c r="AH976" s="75" t="e">
        <f t="shared" si="100"/>
        <v>#N/A</v>
      </c>
      <c r="AI976" s="75" t="e">
        <f t="shared" si="101"/>
        <v>#N/A</v>
      </c>
      <c r="AJ976" s="66" t="e">
        <f t="shared" si="102"/>
        <v>#N/A</v>
      </c>
      <c r="AN976" s="75" t="e">
        <f t="shared" si="103"/>
        <v>#N/A</v>
      </c>
      <c r="AO976" s="75" t="e">
        <f t="shared" si="104"/>
        <v>#N/A</v>
      </c>
    </row>
    <row r="977" spans="16:41">
      <c r="P977" s="6"/>
      <c r="AA977" s="6"/>
      <c r="AC977" s="69"/>
      <c r="AD977" s="74"/>
      <c r="AE977" s="56"/>
      <c r="AG977" s="6" t="e">
        <f t="shared" si="99"/>
        <v>#N/A</v>
      </c>
      <c r="AH977" s="75" t="e">
        <f t="shared" si="100"/>
        <v>#N/A</v>
      </c>
      <c r="AI977" s="75" t="e">
        <f t="shared" si="101"/>
        <v>#N/A</v>
      </c>
      <c r="AJ977" s="66" t="e">
        <f t="shared" si="102"/>
        <v>#N/A</v>
      </c>
      <c r="AN977" s="75" t="e">
        <f t="shared" si="103"/>
        <v>#N/A</v>
      </c>
      <c r="AO977" s="75" t="e">
        <f t="shared" si="104"/>
        <v>#N/A</v>
      </c>
    </row>
    <row r="978" spans="16:41">
      <c r="P978" s="6"/>
      <c r="AA978" s="6"/>
      <c r="AC978" s="69"/>
      <c r="AD978" s="74"/>
      <c r="AE978" s="56"/>
      <c r="AG978" s="6" t="e">
        <f t="shared" si="99"/>
        <v>#N/A</v>
      </c>
      <c r="AH978" s="75" t="e">
        <f t="shared" si="100"/>
        <v>#N/A</v>
      </c>
      <c r="AI978" s="75" t="e">
        <f t="shared" si="101"/>
        <v>#N/A</v>
      </c>
      <c r="AJ978" s="66" t="e">
        <f t="shared" si="102"/>
        <v>#N/A</v>
      </c>
      <c r="AN978" s="75" t="e">
        <f t="shared" si="103"/>
        <v>#N/A</v>
      </c>
      <c r="AO978" s="75" t="e">
        <f t="shared" si="104"/>
        <v>#N/A</v>
      </c>
    </row>
    <row r="979" spans="16:41">
      <c r="P979" s="6"/>
      <c r="AA979" s="6"/>
      <c r="AC979" s="69"/>
      <c r="AD979" s="74"/>
      <c r="AE979" s="56"/>
      <c r="AG979" s="6" t="e">
        <f t="shared" si="99"/>
        <v>#N/A</v>
      </c>
      <c r="AH979" s="75" t="e">
        <f t="shared" si="100"/>
        <v>#N/A</v>
      </c>
      <c r="AI979" s="75" t="e">
        <f t="shared" si="101"/>
        <v>#N/A</v>
      </c>
      <c r="AJ979" s="66" t="e">
        <f t="shared" si="102"/>
        <v>#N/A</v>
      </c>
      <c r="AN979" s="75" t="e">
        <f t="shared" si="103"/>
        <v>#N/A</v>
      </c>
      <c r="AO979" s="75" t="e">
        <f t="shared" si="104"/>
        <v>#N/A</v>
      </c>
    </row>
    <row r="980" spans="16:41">
      <c r="P980" s="6"/>
      <c r="AA980" s="6"/>
      <c r="AC980" s="69"/>
      <c r="AD980" s="74"/>
      <c r="AE980" s="56"/>
      <c r="AG980" s="6" t="e">
        <f t="shared" si="99"/>
        <v>#N/A</v>
      </c>
      <c r="AH980" s="75" t="e">
        <f t="shared" si="100"/>
        <v>#N/A</v>
      </c>
      <c r="AI980" s="75" t="e">
        <f t="shared" si="101"/>
        <v>#N/A</v>
      </c>
      <c r="AJ980" s="66" t="e">
        <f t="shared" si="102"/>
        <v>#N/A</v>
      </c>
      <c r="AN980" s="75" t="e">
        <f t="shared" si="103"/>
        <v>#N/A</v>
      </c>
      <c r="AO980" s="75" t="e">
        <f t="shared" si="104"/>
        <v>#N/A</v>
      </c>
    </row>
    <row r="981" spans="16:41">
      <c r="P981" s="6"/>
      <c r="AA981" s="6"/>
      <c r="AC981" s="69"/>
      <c r="AD981" s="74"/>
      <c r="AE981" s="56"/>
      <c r="AG981" s="6" t="e">
        <f t="shared" si="99"/>
        <v>#N/A</v>
      </c>
      <c r="AH981" s="75" t="e">
        <f t="shared" si="100"/>
        <v>#N/A</v>
      </c>
      <c r="AI981" s="75" t="e">
        <f t="shared" si="101"/>
        <v>#N/A</v>
      </c>
      <c r="AJ981" s="66" t="e">
        <f t="shared" si="102"/>
        <v>#N/A</v>
      </c>
      <c r="AN981" s="75" t="e">
        <f t="shared" si="103"/>
        <v>#N/A</v>
      </c>
      <c r="AO981" s="75" t="e">
        <f t="shared" si="104"/>
        <v>#N/A</v>
      </c>
    </row>
    <row r="982" spans="16:41">
      <c r="P982" s="6"/>
      <c r="AA982" s="6"/>
      <c r="AC982" s="69"/>
      <c r="AD982" s="74"/>
      <c r="AE982" s="56"/>
      <c r="AG982" s="6" t="e">
        <f t="shared" si="99"/>
        <v>#N/A</v>
      </c>
      <c r="AH982" s="75" t="e">
        <f t="shared" si="100"/>
        <v>#N/A</v>
      </c>
      <c r="AI982" s="75" t="e">
        <f t="shared" si="101"/>
        <v>#N/A</v>
      </c>
      <c r="AJ982" s="66" t="e">
        <f t="shared" si="102"/>
        <v>#N/A</v>
      </c>
      <c r="AN982" s="75" t="e">
        <f t="shared" si="103"/>
        <v>#N/A</v>
      </c>
      <c r="AO982" s="75" t="e">
        <f t="shared" si="104"/>
        <v>#N/A</v>
      </c>
    </row>
    <row r="983" spans="16:41">
      <c r="P983" s="6"/>
      <c r="AA983" s="6"/>
      <c r="AC983" s="69"/>
      <c r="AD983" s="74"/>
      <c r="AE983" s="56"/>
      <c r="AG983" s="6" t="e">
        <f t="shared" si="99"/>
        <v>#N/A</v>
      </c>
      <c r="AH983" s="75" t="e">
        <f t="shared" si="100"/>
        <v>#N/A</v>
      </c>
      <c r="AI983" s="75" t="e">
        <f t="shared" si="101"/>
        <v>#N/A</v>
      </c>
      <c r="AJ983" s="66" t="e">
        <f t="shared" si="102"/>
        <v>#N/A</v>
      </c>
      <c r="AN983" s="75" t="e">
        <f t="shared" si="103"/>
        <v>#N/A</v>
      </c>
      <c r="AO983" s="75" t="e">
        <f t="shared" si="104"/>
        <v>#N/A</v>
      </c>
    </row>
    <row r="984" spans="16:41">
      <c r="P984" s="6"/>
      <c r="AA984" s="6"/>
      <c r="AC984" s="69"/>
      <c r="AD984" s="74"/>
      <c r="AE984" s="56"/>
      <c r="AG984" s="6" t="e">
        <f t="shared" si="99"/>
        <v>#N/A</v>
      </c>
      <c r="AH984" s="75" t="e">
        <f t="shared" si="100"/>
        <v>#N/A</v>
      </c>
      <c r="AI984" s="75" t="e">
        <f t="shared" si="101"/>
        <v>#N/A</v>
      </c>
      <c r="AJ984" s="66" t="e">
        <f t="shared" si="102"/>
        <v>#N/A</v>
      </c>
      <c r="AN984" s="75" t="e">
        <f t="shared" si="103"/>
        <v>#N/A</v>
      </c>
      <c r="AO984" s="75" t="e">
        <f t="shared" si="104"/>
        <v>#N/A</v>
      </c>
    </row>
    <row r="985" spans="16:41">
      <c r="P985" s="6"/>
      <c r="AA985" s="6"/>
      <c r="AC985" s="69"/>
      <c r="AD985" s="74"/>
      <c r="AE985" s="56"/>
      <c r="AG985" s="6" t="e">
        <f t="shared" si="99"/>
        <v>#N/A</v>
      </c>
      <c r="AH985" s="75" t="e">
        <f t="shared" si="100"/>
        <v>#N/A</v>
      </c>
      <c r="AI985" s="75" t="e">
        <f t="shared" si="101"/>
        <v>#N/A</v>
      </c>
      <c r="AJ985" s="66" t="e">
        <f t="shared" si="102"/>
        <v>#N/A</v>
      </c>
      <c r="AN985" s="75" t="e">
        <f t="shared" si="103"/>
        <v>#N/A</v>
      </c>
      <c r="AO985" s="75" t="e">
        <f t="shared" si="104"/>
        <v>#N/A</v>
      </c>
    </row>
    <row r="986" spans="16:41">
      <c r="P986" s="6"/>
      <c r="AA986" s="6"/>
      <c r="AC986" s="69"/>
      <c r="AD986" s="74"/>
      <c r="AE986" s="56"/>
      <c r="AG986" s="6" t="e">
        <f t="shared" si="99"/>
        <v>#N/A</v>
      </c>
      <c r="AH986" s="75" t="e">
        <f t="shared" si="100"/>
        <v>#N/A</v>
      </c>
      <c r="AI986" s="75" t="e">
        <f t="shared" si="101"/>
        <v>#N/A</v>
      </c>
      <c r="AJ986" s="66" t="e">
        <f t="shared" si="102"/>
        <v>#N/A</v>
      </c>
      <c r="AN986" s="75" t="e">
        <f t="shared" si="103"/>
        <v>#N/A</v>
      </c>
      <c r="AO986" s="75" t="e">
        <f t="shared" si="104"/>
        <v>#N/A</v>
      </c>
    </row>
    <row r="987" spans="16:41">
      <c r="P987" s="6"/>
      <c r="AA987" s="6"/>
      <c r="AC987" s="69"/>
      <c r="AD987" s="74"/>
      <c r="AE987" s="56"/>
      <c r="AG987" s="6" t="e">
        <f t="shared" si="99"/>
        <v>#N/A</v>
      </c>
      <c r="AH987" s="75" t="e">
        <f t="shared" si="100"/>
        <v>#N/A</v>
      </c>
      <c r="AI987" s="75" t="e">
        <f t="shared" si="101"/>
        <v>#N/A</v>
      </c>
      <c r="AJ987" s="66" t="e">
        <f t="shared" si="102"/>
        <v>#N/A</v>
      </c>
      <c r="AN987" s="75" t="e">
        <f t="shared" si="103"/>
        <v>#N/A</v>
      </c>
      <c r="AO987" s="75" t="e">
        <f t="shared" si="104"/>
        <v>#N/A</v>
      </c>
    </row>
    <row r="988" spans="16:41">
      <c r="P988" s="6"/>
      <c r="AA988" s="6"/>
      <c r="AC988" s="69"/>
      <c r="AD988" s="74"/>
      <c r="AE988" s="56"/>
      <c r="AG988" s="6" t="e">
        <f t="shared" si="99"/>
        <v>#N/A</v>
      </c>
      <c r="AH988" s="75" t="e">
        <f t="shared" si="100"/>
        <v>#N/A</v>
      </c>
      <c r="AI988" s="75" t="e">
        <f t="shared" si="101"/>
        <v>#N/A</v>
      </c>
      <c r="AJ988" s="66" t="e">
        <f t="shared" si="102"/>
        <v>#N/A</v>
      </c>
      <c r="AN988" s="75" t="e">
        <f t="shared" si="103"/>
        <v>#N/A</v>
      </c>
      <c r="AO988" s="75" t="e">
        <f t="shared" si="104"/>
        <v>#N/A</v>
      </c>
    </row>
    <row r="989" spans="16:41">
      <c r="P989" s="6"/>
      <c r="AA989" s="6"/>
      <c r="AC989" s="69"/>
      <c r="AD989" s="74"/>
      <c r="AE989" s="56"/>
      <c r="AG989" s="6" t="e">
        <f t="shared" si="99"/>
        <v>#N/A</v>
      </c>
      <c r="AH989" s="75" t="e">
        <f t="shared" si="100"/>
        <v>#N/A</v>
      </c>
      <c r="AI989" s="75" t="e">
        <f t="shared" si="101"/>
        <v>#N/A</v>
      </c>
      <c r="AJ989" s="66" t="e">
        <f t="shared" si="102"/>
        <v>#N/A</v>
      </c>
      <c r="AN989" s="75" t="e">
        <f t="shared" si="103"/>
        <v>#N/A</v>
      </c>
      <c r="AO989" s="75" t="e">
        <f t="shared" si="104"/>
        <v>#N/A</v>
      </c>
    </row>
    <row r="990" spans="16:41">
      <c r="P990" s="6"/>
      <c r="AA990" s="6"/>
      <c r="AC990" s="69"/>
      <c r="AD990" s="74"/>
      <c r="AE990" s="56"/>
      <c r="AG990" s="6" t="e">
        <f t="shared" si="99"/>
        <v>#N/A</v>
      </c>
      <c r="AH990" s="75" t="e">
        <f t="shared" si="100"/>
        <v>#N/A</v>
      </c>
      <c r="AI990" s="75" t="e">
        <f t="shared" si="101"/>
        <v>#N/A</v>
      </c>
      <c r="AJ990" s="66" t="e">
        <f t="shared" si="102"/>
        <v>#N/A</v>
      </c>
      <c r="AN990" s="75" t="e">
        <f t="shared" si="103"/>
        <v>#N/A</v>
      </c>
      <c r="AO990" s="75" t="e">
        <f t="shared" si="104"/>
        <v>#N/A</v>
      </c>
    </row>
    <row r="991" spans="16:41">
      <c r="P991" s="6"/>
      <c r="AA991" s="6"/>
      <c r="AC991" s="69"/>
      <c r="AD991" s="74"/>
      <c r="AE991" s="56"/>
      <c r="AG991" s="6" t="e">
        <f t="shared" si="99"/>
        <v>#N/A</v>
      </c>
      <c r="AH991" s="75" t="e">
        <f t="shared" si="100"/>
        <v>#N/A</v>
      </c>
      <c r="AI991" s="75" t="e">
        <f t="shared" si="101"/>
        <v>#N/A</v>
      </c>
      <c r="AJ991" s="66" t="e">
        <f t="shared" si="102"/>
        <v>#N/A</v>
      </c>
      <c r="AN991" s="75" t="e">
        <f t="shared" si="103"/>
        <v>#N/A</v>
      </c>
      <c r="AO991" s="75" t="e">
        <f t="shared" si="104"/>
        <v>#N/A</v>
      </c>
    </row>
    <row r="992" spans="16:41">
      <c r="P992" s="6"/>
      <c r="AA992" s="6"/>
      <c r="AC992" s="69"/>
      <c r="AD992" s="74"/>
      <c r="AE992" s="56"/>
      <c r="AG992" s="6" t="e">
        <f t="shared" si="99"/>
        <v>#N/A</v>
      </c>
      <c r="AH992" s="75" t="e">
        <f t="shared" si="100"/>
        <v>#N/A</v>
      </c>
      <c r="AI992" s="75" t="e">
        <f t="shared" si="101"/>
        <v>#N/A</v>
      </c>
      <c r="AJ992" s="66" t="e">
        <f t="shared" si="102"/>
        <v>#N/A</v>
      </c>
      <c r="AN992" s="75" t="e">
        <f t="shared" si="103"/>
        <v>#N/A</v>
      </c>
      <c r="AO992" s="75" t="e">
        <f t="shared" si="104"/>
        <v>#N/A</v>
      </c>
    </row>
    <row r="993" spans="16:41">
      <c r="P993" s="6"/>
      <c r="AA993" s="6"/>
      <c r="AC993" s="69"/>
      <c r="AD993" s="74"/>
      <c r="AE993" s="56"/>
      <c r="AG993" s="6" t="e">
        <f t="shared" si="99"/>
        <v>#N/A</v>
      </c>
      <c r="AH993" s="75" t="e">
        <f t="shared" si="100"/>
        <v>#N/A</v>
      </c>
      <c r="AI993" s="75" t="e">
        <f t="shared" si="101"/>
        <v>#N/A</v>
      </c>
      <c r="AJ993" s="66" t="e">
        <f t="shared" si="102"/>
        <v>#N/A</v>
      </c>
      <c r="AN993" s="75" t="e">
        <f t="shared" si="103"/>
        <v>#N/A</v>
      </c>
      <c r="AO993" s="75" t="e">
        <f t="shared" si="104"/>
        <v>#N/A</v>
      </c>
    </row>
    <row r="994" spans="16:41">
      <c r="P994" s="6"/>
      <c r="AA994" s="6"/>
      <c r="AC994" s="69"/>
      <c r="AD994" s="74"/>
      <c r="AE994" s="56"/>
      <c r="AG994" s="6" t="e">
        <f t="shared" si="99"/>
        <v>#N/A</v>
      </c>
      <c r="AH994" s="75" t="e">
        <f t="shared" si="100"/>
        <v>#N/A</v>
      </c>
      <c r="AI994" s="75" t="e">
        <f t="shared" si="101"/>
        <v>#N/A</v>
      </c>
      <c r="AJ994" s="66" t="e">
        <f t="shared" si="102"/>
        <v>#N/A</v>
      </c>
      <c r="AN994" s="75" t="e">
        <f t="shared" si="103"/>
        <v>#N/A</v>
      </c>
      <c r="AO994" s="75" t="e">
        <f t="shared" si="104"/>
        <v>#N/A</v>
      </c>
    </row>
    <row r="995" spans="16:41">
      <c r="P995" s="6"/>
      <c r="AA995" s="6"/>
      <c r="AC995" s="69"/>
      <c r="AD995" s="74"/>
      <c r="AE995" s="56"/>
      <c r="AG995" s="6" t="e">
        <f t="shared" si="99"/>
        <v>#N/A</v>
      </c>
      <c r="AH995" s="75" t="e">
        <f t="shared" si="100"/>
        <v>#N/A</v>
      </c>
      <c r="AI995" s="75" t="e">
        <f t="shared" si="101"/>
        <v>#N/A</v>
      </c>
      <c r="AJ995" s="66" t="e">
        <f t="shared" si="102"/>
        <v>#N/A</v>
      </c>
      <c r="AN995" s="75" t="e">
        <f t="shared" si="103"/>
        <v>#N/A</v>
      </c>
      <c r="AO995" s="75" t="e">
        <f t="shared" si="104"/>
        <v>#N/A</v>
      </c>
    </row>
    <row r="996" spans="16:41">
      <c r="P996" s="6"/>
      <c r="AA996" s="6"/>
      <c r="AC996" s="69"/>
      <c r="AD996" s="74"/>
      <c r="AE996" s="56"/>
      <c r="AG996" s="6" t="e">
        <f t="shared" si="99"/>
        <v>#N/A</v>
      </c>
      <c r="AH996" s="75" t="e">
        <f t="shared" si="100"/>
        <v>#N/A</v>
      </c>
      <c r="AI996" s="75" t="e">
        <f t="shared" si="101"/>
        <v>#N/A</v>
      </c>
      <c r="AJ996" s="66" t="e">
        <f t="shared" si="102"/>
        <v>#N/A</v>
      </c>
      <c r="AN996" s="75" t="e">
        <f t="shared" si="103"/>
        <v>#N/A</v>
      </c>
      <c r="AO996" s="75" t="e">
        <f t="shared" si="104"/>
        <v>#N/A</v>
      </c>
    </row>
    <row r="997" spans="16:41">
      <c r="P997" s="6"/>
      <c r="AA997" s="6"/>
      <c r="AC997" s="69"/>
      <c r="AD997" s="74"/>
      <c r="AE997" s="56"/>
      <c r="AG997" s="6" t="e">
        <f t="shared" si="99"/>
        <v>#N/A</v>
      </c>
      <c r="AH997" s="75" t="e">
        <f t="shared" si="100"/>
        <v>#N/A</v>
      </c>
      <c r="AI997" s="75" t="e">
        <f t="shared" si="101"/>
        <v>#N/A</v>
      </c>
      <c r="AJ997" s="66" t="e">
        <f t="shared" si="102"/>
        <v>#N/A</v>
      </c>
      <c r="AN997" s="75" t="e">
        <f t="shared" si="103"/>
        <v>#N/A</v>
      </c>
      <c r="AO997" s="75" t="e">
        <f t="shared" si="104"/>
        <v>#N/A</v>
      </c>
    </row>
    <row r="998" spans="16:41">
      <c r="P998" s="6"/>
      <c r="AA998" s="6"/>
      <c r="AC998" s="69"/>
      <c r="AD998" s="74"/>
      <c r="AE998" s="56"/>
      <c r="AG998" s="6" t="e">
        <f t="shared" si="99"/>
        <v>#N/A</v>
      </c>
      <c r="AH998" s="75" t="e">
        <f t="shared" si="100"/>
        <v>#N/A</v>
      </c>
      <c r="AI998" s="75" t="e">
        <f t="shared" si="101"/>
        <v>#N/A</v>
      </c>
      <c r="AJ998" s="66" t="e">
        <f t="shared" si="102"/>
        <v>#N/A</v>
      </c>
      <c r="AN998" s="75" t="e">
        <f t="shared" si="103"/>
        <v>#N/A</v>
      </c>
      <c r="AO998" s="75" t="e">
        <f t="shared" si="104"/>
        <v>#N/A</v>
      </c>
    </row>
    <row r="999" spans="16:41">
      <c r="P999" s="6"/>
      <c r="AA999" s="6"/>
      <c r="AC999" s="69"/>
      <c r="AD999" s="74"/>
      <c r="AE999" s="56"/>
      <c r="AG999" s="6" t="e">
        <f t="shared" si="99"/>
        <v>#N/A</v>
      </c>
      <c r="AH999" s="75" t="e">
        <f t="shared" si="100"/>
        <v>#N/A</v>
      </c>
      <c r="AI999" s="75" t="e">
        <f t="shared" si="101"/>
        <v>#N/A</v>
      </c>
      <c r="AJ999" s="66" t="e">
        <f t="shared" si="102"/>
        <v>#N/A</v>
      </c>
      <c r="AN999" s="75" t="e">
        <f t="shared" si="103"/>
        <v>#N/A</v>
      </c>
      <c r="AO999" s="75" t="e">
        <f t="shared" si="104"/>
        <v>#N/A</v>
      </c>
    </row>
    <row r="1000" spans="16:41">
      <c r="P1000" s="6"/>
      <c r="AA1000" s="6"/>
      <c r="AC1000" s="69"/>
      <c r="AD1000" s="74"/>
      <c r="AE1000" s="56"/>
      <c r="AG1000" s="6" t="e">
        <f t="shared" si="99"/>
        <v>#N/A</v>
      </c>
      <c r="AH1000" s="75" t="e">
        <f t="shared" si="100"/>
        <v>#N/A</v>
      </c>
      <c r="AI1000" s="75" t="e">
        <f t="shared" si="101"/>
        <v>#N/A</v>
      </c>
      <c r="AJ1000" s="66" t="e">
        <f t="shared" si="102"/>
        <v>#N/A</v>
      </c>
      <c r="AN1000" s="75" t="e">
        <f t="shared" si="103"/>
        <v>#N/A</v>
      </c>
      <c r="AO1000" s="75" t="e">
        <f t="shared" si="104"/>
        <v>#N/A</v>
      </c>
    </row>
    <row r="1001" spans="16:41">
      <c r="P1001" s="6"/>
      <c r="AA1001" s="6"/>
      <c r="AC1001" s="69"/>
      <c r="AD1001" s="74"/>
      <c r="AE1001" s="56"/>
      <c r="AG1001" s="6" t="e">
        <f t="shared" si="99"/>
        <v>#N/A</v>
      </c>
      <c r="AH1001" s="75" t="e">
        <f t="shared" si="100"/>
        <v>#N/A</v>
      </c>
      <c r="AI1001" s="75" t="e">
        <f t="shared" si="101"/>
        <v>#N/A</v>
      </c>
      <c r="AJ1001" s="66" t="e">
        <f t="shared" si="102"/>
        <v>#N/A</v>
      </c>
      <c r="AN1001" s="75" t="e">
        <f t="shared" si="103"/>
        <v>#N/A</v>
      </c>
      <c r="AO1001" s="75" t="e">
        <f t="shared" si="104"/>
        <v>#N/A</v>
      </c>
    </row>
    <row r="1002" spans="16:41">
      <c r="P1002" s="6"/>
      <c r="AA1002" s="6"/>
      <c r="AC1002" s="69"/>
      <c r="AD1002" s="74"/>
      <c r="AE1002" s="56"/>
      <c r="AG1002" s="6" t="e">
        <f t="shared" si="99"/>
        <v>#N/A</v>
      </c>
      <c r="AH1002" s="75" t="e">
        <f t="shared" si="100"/>
        <v>#N/A</v>
      </c>
      <c r="AI1002" s="75" t="e">
        <f t="shared" si="101"/>
        <v>#N/A</v>
      </c>
      <c r="AJ1002" s="66" t="e">
        <f t="shared" si="102"/>
        <v>#N/A</v>
      </c>
      <c r="AN1002" s="75" t="e">
        <f t="shared" si="103"/>
        <v>#N/A</v>
      </c>
      <c r="AO1002" s="75" t="e">
        <f t="shared" si="104"/>
        <v>#N/A</v>
      </c>
    </row>
    <row r="1003" spans="16:41">
      <c r="P1003" s="6"/>
      <c r="AA1003" s="6"/>
      <c r="AC1003" s="69"/>
      <c r="AD1003" s="74"/>
      <c r="AE1003" s="56"/>
      <c r="AG1003" s="6" t="e">
        <f t="shared" si="99"/>
        <v>#N/A</v>
      </c>
      <c r="AH1003" s="75" t="e">
        <f t="shared" si="100"/>
        <v>#N/A</v>
      </c>
      <c r="AI1003" s="75" t="e">
        <f t="shared" si="101"/>
        <v>#N/A</v>
      </c>
      <c r="AJ1003" s="66" t="e">
        <f t="shared" si="102"/>
        <v>#N/A</v>
      </c>
      <c r="AN1003" s="75" t="e">
        <f t="shared" si="103"/>
        <v>#N/A</v>
      </c>
      <c r="AO1003" s="75" t="e">
        <f t="shared" si="104"/>
        <v>#N/A</v>
      </c>
    </row>
    <row r="1004" spans="16:41">
      <c r="P1004" s="6"/>
      <c r="AA1004" s="6"/>
      <c r="AC1004" s="69"/>
      <c r="AD1004" s="74"/>
      <c r="AE1004" s="56"/>
      <c r="AG1004" s="6" t="e">
        <f t="shared" si="99"/>
        <v>#N/A</v>
      </c>
      <c r="AH1004" s="75" t="e">
        <f t="shared" si="100"/>
        <v>#N/A</v>
      </c>
      <c r="AI1004" s="75" t="e">
        <f t="shared" si="101"/>
        <v>#N/A</v>
      </c>
      <c r="AJ1004" s="66" t="e">
        <f t="shared" si="102"/>
        <v>#N/A</v>
      </c>
      <c r="AN1004" s="75" t="e">
        <f t="shared" si="103"/>
        <v>#N/A</v>
      </c>
      <c r="AO1004" s="75" t="e">
        <f t="shared" si="104"/>
        <v>#N/A</v>
      </c>
    </row>
    <row r="1005" spans="16:41">
      <c r="P1005" s="6"/>
      <c r="AA1005" s="6"/>
      <c r="AC1005" s="69"/>
      <c r="AD1005" s="74"/>
      <c r="AE1005" s="56"/>
      <c r="AG1005" s="6" t="e">
        <f t="shared" si="99"/>
        <v>#N/A</v>
      </c>
      <c r="AH1005" s="75" t="e">
        <f t="shared" si="100"/>
        <v>#N/A</v>
      </c>
      <c r="AI1005" s="75" t="e">
        <f t="shared" si="101"/>
        <v>#N/A</v>
      </c>
      <c r="AJ1005" s="66" t="e">
        <f t="shared" si="102"/>
        <v>#N/A</v>
      </c>
      <c r="AN1005" s="75" t="e">
        <f t="shared" si="103"/>
        <v>#N/A</v>
      </c>
      <c r="AO1005" s="75" t="e">
        <f t="shared" si="104"/>
        <v>#N/A</v>
      </c>
    </row>
    <row r="1006" spans="16:41">
      <c r="P1006" s="6"/>
      <c r="AA1006" s="6"/>
      <c r="AC1006" s="69"/>
      <c r="AD1006" s="74"/>
      <c r="AE1006" s="56"/>
      <c r="AG1006" s="6" t="e">
        <f t="shared" si="99"/>
        <v>#N/A</v>
      </c>
      <c r="AH1006" s="75" t="e">
        <f t="shared" si="100"/>
        <v>#N/A</v>
      </c>
      <c r="AI1006" s="75" t="e">
        <f t="shared" si="101"/>
        <v>#N/A</v>
      </c>
      <c r="AJ1006" s="66" t="e">
        <f t="shared" si="102"/>
        <v>#N/A</v>
      </c>
      <c r="AN1006" s="75" t="e">
        <f t="shared" si="103"/>
        <v>#N/A</v>
      </c>
      <c r="AO1006" s="75" t="e">
        <f t="shared" si="104"/>
        <v>#N/A</v>
      </c>
    </row>
    <row r="1007" spans="16:41">
      <c r="P1007" s="6"/>
      <c r="AA1007" s="6"/>
      <c r="AC1007" s="69"/>
      <c r="AD1007" s="74"/>
      <c r="AE1007" s="56"/>
      <c r="AG1007" s="6" t="e">
        <f t="shared" si="99"/>
        <v>#N/A</v>
      </c>
      <c r="AH1007" s="75" t="e">
        <f t="shared" si="100"/>
        <v>#N/A</v>
      </c>
      <c r="AI1007" s="75" t="e">
        <f t="shared" si="101"/>
        <v>#N/A</v>
      </c>
      <c r="AJ1007" s="66" t="e">
        <f t="shared" si="102"/>
        <v>#N/A</v>
      </c>
      <c r="AN1007" s="75" t="e">
        <f t="shared" si="103"/>
        <v>#N/A</v>
      </c>
      <c r="AO1007" s="75" t="e">
        <f t="shared" si="104"/>
        <v>#N/A</v>
      </c>
    </row>
    <row r="1008" spans="16:41">
      <c r="P1008" s="6"/>
      <c r="AA1008" s="6"/>
      <c r="AC1008" s="69"/>
      <c r="AD1008" s="74"/>
      <c r="AE1008" s="56"/>
      <c r="AG1008" s="6" t="e">
        <f t="shared" si="99"/>
        <v>#N/A</v>
      </c>
      <c r="AH1008" s="75" t="e">
        <f t="shared" si="100"/>
        <v>#N/A</v>
      </c>
      <c r="AI1008" s="75" t="e">
        <f t="shared" si="101"/>
        <v>#N/A</v>
      </c>
      <c r="AJ1008" s="66" t="e">
        <f t="shared" si="102"/>
        <v>#N/A</v>
      </c>
      <c r="AN1008" s="75" t="e">
        <f t="shared" si="103"/>
        <v>#N/A</v>
      </c>
      <c r="AO1008" s="75" t="e">
        <f t="shared" si="104"/>
        <v>#N/A</v>
      </c>
    </row>
    <row r="1009" spans="16:41">
      <c r="P1009" s="6"/>
      <c r="AA1009" s="6"/>
      <c r="AC1009" s="69"/>
      <c r="AD1009" s="74"/>
      <c r="AE1009" s="56"/>
      <c r="AG1009" s="6" t="e">
        <f t="shared" si="99"/>
        <v>#N/A</v>
      </c>
      <c r="AH1009" s="75" t="e">
        <f t="shared" si="100"/>
        <v>#N/A</v>
      </c>
      <c r="AI1009" s="75" t="e">
        <f t="shared" si="101"/>
        <v>#N/A</v>
      </c>
      <c r="AJ1009" s="66" t="e">
        <f t="shared" si="102"/>
        <v>#N/A</v>
      </c>
      <c r="AN1009" s="75" t="e">
        <f t="shared" si="103"/>
        <v>#N/A</v>
      </c>
      <c r="AO1009" s="75" t="e">
        <f t="shared" si="104"/>
        <v>#N/A</v>
      </c>
    </row>
    <row r="1010" spans="16:41">
      <c r="P1010" s="6"/>
      <c r="AA1010" s="6"/>
      <c r="AC1010" s="69"/>
      <c r="AD1010" s="74"/>
      <c r="AE1010" s="56"/>
      <c r="AG1010" s="6" t="e">
        <f t="shared" si="99"/>
        <v>#N/A</v>
      </c>
      <c r="AH1010" s="75" t="e">
        <f t="shared" si="100"/>
        <v>#N/A</v>
      </c>
      <c r="AI1010" s="75" t="e">
        <f t="shared" si="101"/>
        <v>#N/A</v>
      </c>
      <c r="AJ1010" s="66" t="e">
        <f t="shared" si="102"/>
        <v>#N/A</v>
      </c>
      <c r="AN1010" s="75" t="e">
        <f t="shared" si="103"/>
        <v>#N/A</v>
      </c>
      <c r="AO1010" s="75" t="e">
        <f t="shared" si="104"/>
        <v>#N/A</v>
      </c>
    </row>
    <row r="1011" spans="16:41">
      <c r="P1011" s="6"/>
      <c r="AA1011" s="6"/>
      <c r="AC1011" s="69"/>
      <c r="AD1011" s="74"/>
      <c r="AE1011" s="56"/>
      <c r="AG1011" s="6" t="e">
        <f t="shared" si="99"/>
        <v>#N/A</v>
      </c>
      <c r="AH1011" s="75" t="e">
        <f t="shared" si="100"/>
        <v>#N/A</v>
      </c>
      <c r="AI1011" s="75" t="e">
        <f t="shared" si="101"/>
        <v>#N/A</v>
      </c>
      <c r="AJ1011" s="66" t="e">
        <f t="shared" si="102"/>
        <v>#N/A</v>
      </c>
      <c r="AN1011" s="75" t="e">
        <f t="shared" si="103"/>
        <v>#N/A</v>
      </c>
      <c r="AO1011" s="75" t="e">
        <f t="shared" si="104"/>
        <v>#N/A</v>
      </c>
    </row>
    <row r="1012" spans="16:41">
      <c r="P1012" s="6"/>
      <c r="AA1012" s="6"/>
      <c r="AC1012" s="69"/>
      <c r="AD1012" s="74"/>
      <c r="AE1012" s="56"/>
      <c r="AG1012" s="6" t="e">
        <f t="shared" si="99"/>
        <v>#N/A</v>
      </c>
      <c r="AH1012" s="75" t="e">
        <f t="shared" si="100"/>
        <v>#N/A</v>
      </c>
      <c r="AI1012" s="75" t="e">
        <f t="shared" si="101"/>
        <v>#N/A</v>
      </c>
      <c r="AJ1012" s="66" t="e">
        <f t="shared" si="102"/>
        <v>#N/A</v>
      </c>
      <c r="AN1012" s="75" t="e">
        <f t="shared" si="103"/>
        <v>#N/A</v>
      </c>
      <c r="AO1012" s="75" t="e">
        <f t="shared" si="104"/>
        <v>#N/A</v>
      </c>
    </row>
    <row r="1013" spans="16:41">
      <c r="P1013" s="6"/>
      <c r="AA1013" s="6"/>
      <c r="AC1013" s="69"/>
      <c r="AD1013" s="74"/>
      <c r="AE1013" s="56"/>
      <c r="AG1013" s="6" t="e">
        <f t="shared" si="99"/>
        <v>#N/A</v>
      </c>
      <c r="AH1013" s="75" t="e">
        <f t="shared" si="100"/>
        <v>#N/A</v>
      </c>
      <c r="AI1013" s="75" t="e">
        <f t="shared" si="101"/>
        <v>#N/A</v>
      </c>
      <c r="AJ1013" s="66" t="e">
        <f t="shared" si="102"/>
        <v>#N/A</v>
      </c>
      <c r="AN1013" s="75" t="e">
        <f t="shared" si="103"/>
        <v>#N/A</v>
      </c>
      <c r="AO1013" s="75" t="e">
        <f t="shared" si="104"/>
        <v>#N/A</v>
      </c>
    </row>
    <row r="1014" spans="16:41">
      <c r="P1014" s="6"/>
      <c r="AA1014" s="6"/>
      <c r="AC1014" s="69"/>
      <c r="AD1014" s="74"/>
      <c r="AE1014" s="56"/>
      <c r="AG1014" s="6" t="e">
        <f t="shared" si="99"/>
        <v>#N/A</v>
      </c>
      <c r="AH1014" s="75" t="e">
        <f t="shared" si="100"/>
        <v>#N/A</v>
      </c>
      <c r="AI1014" s="75" t="e">
        <f t="shared" si="101"/>
        <v>#N/A</v>
      </c>
      <c r="AJ1014" s="66" t="e">
        <f t="shared" si="102"/>
        <v>#N/A</v>
      </c>
      <c r="AN1014" s="75" t="e">
        <f t="shared" si="103"/>
        <v>#N/A</v>
      </c>
      <c r="AO1014" s="75" t="e">
        <f t="shared" si="104"/>
        <v>#N/A</v>
      </c>
    </row>
    <row r="1015" spans="16:41">
      <c r="P1015" s="6"/>
      <c r="AA1015" s="6"/>
      <c r="AC1015" s="69"/>
      <c r="AD1015" s="74"/>
      <c r="AE1015" s="56"/>
      <c r="AG1015" s="6" t="e">
        <f t="shared" si="99"/>
        <v>#N/A</v>
      </c>
      <c r="AH1015" s="75" t="e">
        <f t="shared" si="100"/>
        <v>#N/A</v>
      </c>
      <c r="AI1015" s="75" t="e">
        <f t="shared" si="101"/>
        <v>#N/A</v>
      </c>
      <c r="AJ1015" s="66" t="e">
        <f t="shared" si="102"/>
        <v>#N/A</v>
      </c>
      <c r="AN1015" s="75" t="e">
        <f t="shared" si="103"/>
        <v>#N/A</v>
      </c>
      <c r="AO1015" s="75" t="e">
        <f t="shared" si="104"/>
        <v>#N/A</v>
      </c>
    </row>
    <row r="1016" spans="16:41">
      <c r="P1016" s="6"/>
      <c r="AA1016" s="6"/>
      <c r="AC1016" s="69"/>
      <c r="AD1016" s="74"/>
      <c r="AE1016" s="56"/>
      <c r="AG1016" s="6" t="e">
        <f t="shared" si="99"/>
        <v>#N/A</v>
      </c>
      <c r="AH1016" s="75" t="e">
        <f t="shared" si="100"/>
        <v>#N/A</v>
      </c>
      <c r="AI1016" s="75" t="e">
        <f t="shared" si="101"/>
        <v>#N/A</v>
      </c>
      <c r="AJ1016" s="66" t="e">
        <f t="shared" si="102"/>
        <v>#N/A</v>
      </c>
      <c r="AN1016" s="75" t="e">
        <f t="shared" si="103"/>
        <v>#N/A</v>
      </c>
      <c r="AO1016" s="75" t="e">
        <f t="shared" si="104"/>
        <v>#N/A</v>
      </c>
    </row>
    <row r="1017" spans="16:41">
      <c r="P1017" s="6"/>
      <c r="AA1017" s="6"/>
      <c r="AC1017" s="69"/>
      <c r="AD1017" s="74"/>
      <c r="AE1017" s="56"/>
      <c r="AG1017" s="6" t="e">
        <f t="shared" si="99"/>
        <v>#N/A</v>
      </c>
      <c r="AH1017" s="75" t="e">
        <f t="shared" si="100"/>
        <v>#N/A</v>
      </c>
      <c r="AI1017" s="75" t="e">
        <f t="shared" si="101"/>
        <v>#N/A</v>
      </c>
      <c r="AJ1017" s="66" t="e">
        <f t="shared" si="102"/>
        <v>#N/A</v>
      </c>
      <c r="AN1017" s="75" t="e">
        <f t="shared" si="103"/>
        <v>#N/A</v>
      </c>
      <c r="AO1017" s="75" t="e">
        <f t="shared" si="104"/>
        <v>#N/A</v>
      </c>
    </row>
    <row r="1018" spans="16:41">
      <c r="P1018" s="6"/>
      <c r="AA1018" s="6"/>
      <c r="AC1018" s="69"/>
      <c r="AD1018" s="74"/>
      <c r="AE1018" s="56"/>
      <c r="AG1018" s="6" t="e">
        <f t="shared" si="99"/>
        <v>#N/A</v>
      </c>
      <c r="AH1018" s="75" t="e">
        <f t="shared" si="100"/>
        <v>#N/A</v>
      </c>
      <c r="AI1018" s="75" t="e">
        <f t="shared" si="101"/>
        <v>#N/A</v>
      </c>
      <c r="AJ1018" s="66" t="e">
        <f t="shared" si="102"/>
        <v>#N/A</v>
      </c>
      <c r="AN1018" s="75" t="e">
        <f t="shared" si="103"/>
        <v>#N/A</v>
      </c>
      <c r="AO1018" s="75" t="e">
        <f t="shared" si="104"/>
        <v>#N/A</v>
      </c>
    </row>
    <row r="1019" spans="16:41">
      <c r="P1019" s="6"/>
      <c r="AA1019" s="6"/>
      <c r="AC1019" s="69"/>
      <c r="AD1019" s="74"/>
      <c r="AE1019" s="56"/>
      <c r="AG1019" s="6" t="e">
        <f t="shared" si="99"/>
        <v>#N/A</v>
      </c>
      <c r="AH1019" s="75" t="e">
        <f t="shared" si="100"/>
        <v>#N/A</v>
      </c>
      <c r="AI1019" s="75" t="e">
        <f t="shared" si="101"/>
        <v>#N/A</v>
      </c>
      <c r="AJ1019" s="66" t="e">
        <f t="shared" si="102"/>
        <v>#N/A</v>
      </c>
      <c r="AN1019" s="75" t="e">
        <f t="shared" si="103"/>
        <v>#N/A</v>
      </c>
      <c r="AO1019" s="75" t="e">
        <f t="shared" si="104"/>
        <v>#N/A</v>
      </c>
    </row>
    <row r="1020" spans="16:41">
      <c r="P1020" s="6"/>
      <c r="AA1020" s="6"/>
      <c r="AC1020" s="69"/>
      <c r="AD1020" s="74"/>
      <c r="AE1020" s="56"/>
      <c r="AG1020" s="6" t="e">
        <f t="shared" si="99"/>
        <v>#N/A</v>
      </c>
      <c r="AH1020" s="75" t="e">
        <f t="shared" si="100"/>
        <v>#N/A</v>
      </c>
      <c r="AI1020" s="75" t="e">
        <f t="shared" si="101"/>
        <v>#N/A</v>
      </c>
      <c r="AJ1020" s="66" t="e">
        <f t="shared" si="102"/>
        <v>#N/A</v>
      </c>
      <c r="AN1020" s="75" t="e">
        <f t="shared" si="103"/>
        <v>#N/A</v>
      </c>
      <c r="AO1020" s="75" t="e">
        <f t="shared" si="104"/>
        <v>#N/A</v>
      </c>
    </row>
    <row r="1021" spans="16:41">
      <c r="P1021" s="6"/>
      <c r="AA1021" s="6"/>
      <c r="AC1021" s="69"/>
      <c r="AD1021" s="74"/>
      <c r="AE1021" s="56"/>
      <c r="AG1021" s="6" t="e">
        <f t="shared" si="99"/>
        <v>#N/A</v>
      </c>
      <c r="AH1021" s="75" t="e">
        <f t="shared" si="100"/>
        <v>#N/A</v>
      </c>
      <c r="AI1021" s="75" t="e">
        <f t="shared" si="101"/>
        <v>#N/A</v>
      </c>
      <c r="AJ1021" s="66" t="e">
        <f t="shared" si="102"/>
        <v>#N/A</v>
      </c>
      <c r="AN1021" s="75" t="e">
        <f t="shared" si="103"/>
        <v>#N/A</v>
      </c>
      <c r="AO1021" s="75" t="e">
        <f t="shared" si="104"/>
        <v>#N/A</v>
      </c>
    </row>
    <row r="1022" spans="16:41">
      <c r="P1022" s="6"/>
      <c r="AA1022" s="6"/>
      <c r="AC1022" s="69"/>
      <c r="AD1022" s="74"/>
      <c r="AE1022" s="56"/>
      <c r="AG1022" s="6" t="e">
        <f t="shared" si="99"/>
        <v>#N/A</v>
      </c>
      <c r="AH1022" s="75" t="e">
        <f t="shared" si="100"/>
        <v>#N/A</v>
      </c>
      <c r="AI1022" s="75" t="e">
        <f t="shared" si="101"/>
        <v>#N/A</v>
      </c>
      <c r="AJ1022" s="66" t="e">
        <f t="shared" si="102"/>
        <v>#N/A</v>
      </c>
      <c r="AN1022" s="75" t="e">
        <f t="shared" si="103"/>
        <v>#N/A</v>
      </c>
      <c r="AO1022" s="75" t="e">
        <f t="shared" si="104"/>
        <v>#N/A</v>
      </c>
    </row>
    <row r="1023" spans="16:41">
      <c r="P1023" s="6"/>
      <c r="AA1023" s="6"/>
      <c r="AC1023" s="69"/>
      <c r="AD1023" s="74"/>
      <c r="AE1023" s="56"/>
      <c r="AG1023" s="6" t="e">
        <f t="shared" si="99"/>
        <v>#N/A</v>
      </c>
      <c r="AH1023" s="75" t="e">
        <f t="shared" si="100"/>
        <v>#N/A</v>
      </c>
      <c r="AI1023" s="75" t="e">
        <f t="shared" si="101"/>
        <v>#N/A</v>
      </c>
      <c r="AJ1023" s="66" t="e">
        <f t="shared" si="102"/>
        <v>#N/A</v>
      </c>
      <c r="AN1023" s="75" t="e">
        <f t="shared" si="103"/>
        <v>#N/A</v>
      </c>
      <c r="AO1023" s="75" t="e">
        <f t="shared" si="104"/>
        <v>#N/A</v>
      </c>
    </row>
    <row r="1024" spans="16:41">
      <c r="P1024" s="6"/>
      <c r="AA1024" s="6"/>
      <c r="AC1024" s="69"/>
      <c r="AD1024" s="74"/>
      <c r="AE1024" s="56"/>
      <c r="AG1024" s="6" t="e">
        <f t="shared" si="99"/>
        <v>#N/A</v>
      </c>
      <c r="AH1024" s="75" t="e">
        <f t="shared" si="100"/>
        <v>#N/A</v>
      </c>
      <c r="AI1024" s="75" t="e">
        <f t="shared" si="101"/>
        <v>#N/A</v>
      </c>
      <c r="AJ1024" s="66" t="e">
        <f t="shared" si="102"/>
        <v>#N/A</v>
      </c>
      <c r="AN1024" s="75" t="e">
        <f t="shared" si="103"/>
        <v>#N/A</v>
      </c>
      <c r="AO1024" s="75" t="e">
        <f t="shared" si="104"/>
        <v>#N/A</v>
      </c>
    </row>
    <row r="1025" spans="16:41">
      <c r="P1025" s="6"/>
      <c r="AA1025" s="6"/>
      <c r="AC1025" s="69"/>
      <c r="AD1025" s="74"/>
      <c r="AE1025" s="56"/>
      <c r="AG1025" s="6" t="e">
        <f t="shared" si="99"/>
        <v>#N/A</v>
      </c>
      <c r="AH1025" s="75" t="e">
        <f t="shared" si="100"/>
        <v>#N/A</v>
      </c>
      <c r="AI1025" s="75" t="e">
        <f t="shared" si="101"/>
        <v>#N/A</v>
      </c>
      <c r="AJ1025" s="66" t="e">
        <f t="shared" si="102"/>
        <v>#N/A</v>
      </c>
      <c r="AN1025" s="75" t="e">
        <f t="shared" si="103"/>
        <v>#N/A</v>
      </c>
      <c r="AO1025" s="75" t="e">
        <f t="shared" si="104"/>
        <v>#N/A</v>
      </c>
    </row>
    <row r="1026" spans="16:41">
      <c r="P1026" s="6"/>
      <c r="AA1026" s="6"/>
      <c r="AC1026" s="69"/>
      <c r="AD1026" s="74"/>
      <c r="AE1026" s="56"/>
      <c r="AG1026" s="6" t="e">
        <f t="shared" ref="AG1026:AG1089" si="105">IF($AC1026="",NA(),AC1026)</f>
        <v>#N/A</v>
      </c>
      <c r="AH1026" s="75" t="e">
        <f t="shared" ref="AH1026:AH1089" si="106">IF($AK$1, AN1026, NA())</f>
        <v>#N/A</v>
      </c>
      <c r="AI1026" s="75" t="e">
        <f t="shared" ref="AI1026:AI1089" si="107">IF($AL$1, AN1026, NA())</f>
        <v>#N/A</v>
      </c>
      <c r="AJ1026" s="66" t="e">
        <f t="shared" ref="AJ1026:AJ1089" si="108">(AN1026-AO1026)*100</f>
        <v>#N/A</v>
      </c>
      <c r="AN1026" s="75" t="e">
        <f t="shared" ref="AN1026:AN1089" si="109">IF($AC1026="",NA(),AD1026)</f>
        <v>#N/A</v>
      </c>
      <c r="AO1026" s="75" t="e">
        <f t="shared" ref="AO1026:AO1089" si="110">IF($AC1026="",NA(),AE1026)</f>
        <v>#N/A</v>
      </c>
    </row>
    <row r="1027" spans="16:41">
      <c r="P1027" s="6"/>
      <c r="AA1027" s="6"/>
      <c r="AC1027" s="69"/>
      <c r="AD1027" s="74"/>
      <c r="AE1027" s="56"/>
      <c r="AG1027" s="6" t="e">
        <f t="shared" si="105"/>
        <v>#N/A</v>
      </c>
      <c r="AH1027" s="75" t="e">
        <f t="shared" si="106"/>
        <v>#N/A</v>
      </c>
      <c r="AI1027" s="75" t="e">
        <f t="shared" si="107"/>
        <v>#N/A</v>
      </c>
      <c r="AJ1027" s="66" t="e">
        <f t="shared" si="108"/>
        <v>#N/A</v>
      </c>
      <c r="AN1027" s="75" t="e">
        <f t="shared" si="109"/>
        <v>#N/A</v>
      </c>
      <c r="AO1027" s="75" t="e">
        <f t="shared" si="110"/>
        <v>#N/A</v>
      </c>
    </row>
    <row r="1028" spans="16:41">
      <c r="P1028" s="6"/>
      <c r="AA1028" s="6"/>
      <c r="AC1028" s="69"/>
      <c r="AD1028" s="74"/>
      <c r="AE1028" s="56"/>
      <c r="AG1028" s="6" t="e">
        <f t="shared" si="105"/>
        <v>#N/A</v>
      </c>
      <c r="AH1028" s="75" t="e">
        <f t="shared" si="106"/>
        <v>#N/A</v>
      </c>
      <c r="AI1028" s="75" t="e">
        <f t="shared" si="107"/>
        <v>#N/A</v>
      </c>
      <c r="AJ1028" s="66" t="e">
        <f t="shared" si="108"/>
        <v>#N/A</v>
      </c>
      <c r="AN1028" s="75" t="e">
        <f t="shared" si="109"/>
        <v>#N/A</v>
      </c>
      <c r="AO1028" s="75" t="e">
        <f t="shared" si="110"/>
        <v>#N/A</v>
      </c>
    </row>
    <row r="1029" spans="16:41">
      <c r="P1029" s="6"/>
      <c r="AA1029" s="6"/>
      <c r="AC1029" s="69"/>
      <c r="AD1029" s="74"/>
      <c r="AE1029" s="56"/>
      <c r="AG1029" s="6" t="e">
        <f t="shared" si="105"/>
        <v>#N/A</v>
      </c>
      <c r="AH1029" s="75" t="e">
        <f t="shared" si="106"/>
        <v>#N/A</v>
      </c>
      <c r="AI1029" s="75" t="e">
        <f t="shared" si="107"/>
        <v>#N/A</v>
      </c>
      <c r="AJ1029" s="66" t="e">
        <f t="shared" si="108"/>
        <v>#N/A</v>
      </c>
      <c r="AN1029" s="75" t="e">
        <f t="shared" si="109"/>
        <v>#N/A</v>
      </c>
      <c r="AO1029" s="75" t="e">
        <f t="shared" si="110"/>
        <v>#N/A</v>
      </c>
    </row>
    <row r="1030" spans="16:41">
      <c r="P1030" s="6"/>
      <c r="AA1030" s="6"/>
      <c r="AC1030" s="69"/>
      <c r="AD1030" s="74"/>
      <c r="AE1030" s="56"/>
      <c r="AG1030" s="6" t="e">
        <f t="shared" si="105"/>
        <v>#N/A</v>
      </c>
      <c r="AH1030" s="75" t="e">
        <f t="shared" si="106"/>
        <v>#N/A</v>
      </c>
      <c r="AI1030" s="75" t="e">
        <f t="shared" si="107"/>
        <v>#N/A</v>
      </c>
      <c r="AJ1030" s="66" t="e">
        <f t="shared" si="108"/>
        <v>#N/A</v>
      </c>
      <c r="AN1030" s="75" t="e">
        <f t="shared" si="109"/>
        <v>#N/A</v>
      </c>
      <c r="AO1030" s="75" t="e">
        <f t="shared" si="110"/>
        <v>#N/A</v>
      </c>
    </row>
    <row r="1031" spans="16:41">
      <c r="P1031" s="6"/>
      <c r="AA1031" s="6"/>
      <c r="AC1031" s="69"/>
      <c r="AD1031" s="74"/>
      <c r="AE1031" s="56"/>
      <c r="AG1031" s="6" t="e">
        <f t="shared" si="105"/>
        <v>#N/A</v>
      </c>
      <c r="AH1031" s="75" t="e">
        <f t="shared" si="106"/>
        <v>#N/A</v>
      </c>
      <c r="AI1031" s="75" t="e">
        <f t="shared" si="107"/>
        <v>#N/A</v>
      </c>
      <c r="AJ1031" s="66" t="e">
        <f t="shared" si="108"/>
        <v>#N/A</v>
      </c>
      <c r="AN1031" s="75" t="e">
        <f t="shared" si="109"/>
        <v>#N/A</v>
      </c>
      <c r="AO1031" s="75" t="e">
        <f t="shared" si="110"/>
        <v>#N/A</v>
      </c>
    </row>
    <row r="1032" spans="16:41">
      <c r="P1032" s="6"/>
      <c r="AA1032" s="6"/>
      <c r="AC1032" s="69"/>
      <c r="AD1032" s="74"/>
      <c r="AE1032" s="56"/>
      <c r="AG1032" s="6" t="e">
        <f t="shared" si="105"/>
        <v>#N/A</v>
      </c>
      <c r="AH1032" s="75" t="e">
        <f t="shared" si="106"/>
        <v>#N/A</v>
      </c>
      <c r="AI1032" s="75" t="e">
        <f t="shared" si="107"/>
        <v>#N/A</v>
      </c>
      <c r="AJ1032" s="66" t="e">
        <f t="shared" si="108"/>
        <v>#N/A</v>
      </c>
      <c r="AN1032" s="75" t="e">
        <f t="shared" si="109"/>
        <v>#N/A</v>
      </c>
      <c r="AO1032" s="75" t="e">
        <f t="shared" si="110"/>
        <v>#N/A</v>
      </c>
    </row>
    <row r="1033" spans="16:41">
      <c r="P1033" s="6"/>
      <c r="AA1033" s="6"/>
      <c r="AC1033" s="69"/>
      <c r="AD1033" s="74"/>
      <c r="AE1033" s="56"/>
      <c r="AG1033" s="6" t="e">
        <f t="shared" si="105"/>
        <v>#N/A</v>
      </c>
      <c r="AH1033" s="75" t="e">
        <f t="shared" si="106"/>
        <v>#N/A</v>
      </c>
      <c r="AI1033" s="75" t="e">
        <f t="shared" si="107"/>
        <v>#N/A</v>
      </c>
      <c r="AJ1033" s="66" t="e">
        <f t="shared" si="108"/>
        <v>#N/A</v>
      </c>
      <c r="AN1033" s="75" t="e">
        <f t="shared" si="109"/>
        <v>#N/A</v>
      </c>
      <c r="AO1033" s="75" t="e">
        <f t="shared" si="110"/>
        <v>#N/A</v>
      </c>
    </row>
    <row r="1034" spans="16:41">
      <c r="P1034" s="6"/>
      <c r="AA1034" s="6"/>
      <c r="AC1034" s="69"/>
      <c r="AD1034" s="74"/>
      <c r="AE1034" s="56"/>
      <c r="AG1034" s="6" t="e">
        <f t="shared" si="105"/>
        <v>#N/A</v>
      </c>
      <c r="AH1034" s="75" t="e">
        <f t="shared" si="106"/>
        <v>#N/A</v>
      </c>
      <c r="AI1034" s="75" t="e">
        <f t="shared" si="107"/>
        <v>#N/A</v>
      </c>
      <c r="AJ1034" s="66" t="e">
        <f t="shared" si="108"/>
        <v>#N/A</v>
      </c>
      <c r="AN1034" s="75" t="e">
        <f t="shared" si="109"/>
        <v>#N/A</v>
      </c>
      <c r="AO1034" s="75" t="e">
        <f t="shared" si="110"/>
        <v>#N/A</v>
      </c>
    </row>
    <row r="1035" spans="16:41">
      <c r="P1035" s="6"/>
      <c r="AA1035" s="6"/>
      <c r="AC1035" s="69"/>
      <c r="AD1035" s="74"/>
      <c r="AE1035" s="56"/>
      <c r="AG1035" s="6" t="e">
        <f t="shared" si="105"/>
        <v>#N/A</v>
      </c>
      <c r="AH1035" s="75" t="e">
        <f t="shared" si="106"/>
        <v>#N/A</v>
      </c>
      <c r="AI1035" s="75" t="e">
        <f t="shared" si="107"/>
        <v>#N/A</v>
      </c>
      <c r="AJ1035" s="66" t="e">
        <f t="shared" si="108"/>
        <v>#N/A</v>
      </c>
      <c r="AN1035" s="75" t="e">
        <f t="shared" si="109"/>
        <v>#N/A</v>
      </c>
      <c r="AO1035" s="75" t="e">
        <f t="shared" si="110"/>
        <v>#N/A</v>
      </c>
    </row>
    <row r="1036" spans="16:41">
      <c r="P1036" s="6"/>
      <c r="AA1036" s="6"/>
      <c r="AC1036" s="69"/>
      <c r="AD1036" s="74"/>
      <c r="AE1036" s="56"/>
      <c r="AG1036" s="6" t="e">
        <f t="shared" si="105"/>
        <v>#N/A</v>
      </c>
      <c r="AH1036" s="75" t="e">
        <f t="shared" si="106"/>
        <v>#N/A</v>
      </c>
      <c r="AI1036" s="75" t="e">
        <f t="shared" si="107"/>
        <v>#N/A</v>
      </c>
      <c r="AJ1036" s="66" t="e">
        <f t="shared" si="108"/>
        <v>#N/A</v>
      </c>
      <c r="AN1036" s="75" t="e">
        <f t="shared" si="109"/>
        <v>#N/A</v>
      </c>
      <c r="AO1036" s="75" t="e">
        <f t="shared" si="110"/>
        <v>#N/A</v>
      </c>
    </row>
    <row r="1037" spans="16:41">
      <c r="P1037" s="6"/>
      <c r="AA1037" s="6"/>
      <c r="AC1037" s="69"/>
      <c r="AD1037" s="74"/>
      <c r="AE1037" s="56"/>
      <c r="AG1037" s="6" t="e">
        <f t="shared" si="105"/>
        <v>#N/A</v>
      </c>
      <c r="AH1037" s="75" t="e">
        <f t="shared" si="106"/>
        <v>#N/A</v>
      </c>
      <c r="AI1037" s="75" t="e">
        <f t="shared" si="107"/>
        <v>#N/A</v>
      </c>
      <c r="AJ1037" s="66" t="e">
        <f t="shared" si="108"/>
        <v>#N/A</v>
      </c>
      <c r="AN1037" s="75" t="e">
        <f t="shared" si="109"/>
        <v>#N/A</v>
      </c>
      <c r="AO1037" s="75" t="e">
        <f t="shared" si="110"/>
        <v>#N/A</v>
      </c>
    </row>
    <row r="1038" spans="16:41">
      <c r="P1038" s="6"/>
      <c r="AA1038" s="6"/>
      <c r="AC1038" s="69"/>
      <c r="AD1038" s="74"/>
      <c r="AE1038" s="56"/>
      <c r="AG1038" s="6" t="e">
        <f t="shared" si="105"/>
        <v>#N/A</v>
      </c>
      <c r="AH1038" s="75" t="e">
        <f t="shared" si="106"/>
        <v>#N/A</v>
      </c>
      <c r="AI1038" s="75" t="e">
        <f t="shared" si="107"/>
        <v>#N/A</v>
      </c>
      <c r="AJ1038" s="66" t="e">
        <f t="shared" si="108"/>
        <v>#N/A</v>
      </c>
      <c r="AN1038" s="75" t="e">
        <f t="shared" si="109"/>
        <v>#N/A</v>
      </c>
      <c r="AO1038" s="75" t="e">
        <f t="shared" si="110"/>
        <v>#N/A</v>
      </c>
    </row>
    <row r="1039" spans="16:41">
      <c r="P1039" s="6"/>
      <c r="AA1039" s="6"/>
      <c r="AC1039" s="69"/>
      <c r="AD1039" s="74"/>
      <c r="AE1039" s="56"/>
      <c r="AG1039" s="6" t="e">
        <f t="shared" si="105"/>
        <v>#N/A</v>
      </c>
      <c r="AH1039" s="75" t="e">
        <f t="shared" si="106"/>
        <v>#N/A</v>
      </c>
      <c r="AI1039" s="75" t="e">
        <f t="shared" si="107"/>
        <v>#N/A</v>
      </c>
      <c r="AJ1039" s="66" t="e">
        <f t="shared" si="108"/>
        <v>#N/A</v>
      </c>
      <c r="AN1039" s="75" t="e">
        <f t="shared" si="109"/>
        <v>#N/A</v>
      </c>
      <c r="AO1039" s="75" t="e">
        <f t="shared" si="110"/>
        <v>#N/A</v>
      </c>
    </row>
    <row r="1040" spans="16:41">
      <c r="P1040" s="6"/>
      <c r="AA1040" s="6"/>
      <c r="AC1040" s="69"/>
      <c r="AD1040" s="74"/>
      <c r="AE1040" s="56"/>
      <c r="AG1040" s="6" t="e">
        <f t="shared" si="105"/>
        <v>#N/A</v>
      </c>
      <c r="AH1040" s="75" t="e">
        <f t="shared" si="106"/>
        <v>#N/A</v>
      </c>
      <c r="AI1040" s="75" t="e">
        <f t="shared" si="107"/>
        <v>#N/A</v>
      </c>
      <c r="AJ1040" s="66" t="e">
        <f t="shared" si="108"/>
        <v>#N/A</v>
      </c>
      <c r="AN1040" s="75" t="e">
        <f t="shared" si="109"/>
        <v>#N/A</v>
      </c>
      <c r="AO1040" s="75" t="e">
        <f t="shared" si="110"/>
        <v>#N/A</v>
      </c>
    </row>
    <row r="1041" spans="16:41">
      <c r="P1041" s="6"/>
      <c r="AA1041" s="6"/>
      <c r="AC1041" s="69"/>
      <c r="AD1041" s="74"/>
      <c r="AE1041" s="56"/>
      <c r="AG1041" s="6" t="e">
        <f t="shared" si="105"/>
        <v>#N/A</v>
      </c>
      <c r="AH1041" s="75" t="e">
        <f t="shared" si="106"/>
        <v>#N/A</v>
      </c>
      <c r="AI1041" s="75" t="e">
        <f t="shared" si="107"/>
        <v>#N/A</v>
      </c>
      <c r="AJ1041" s="66" t="e">
        <f t="shared" si="108"/>
        <v>#N/A</v>
      </c>
      <c r="AN1041" s="75" t="e">
        <f t="shared" si="109"/>
        <v>#N/A</v>
      </c>
      <c r="AO1041" s="75" t="e">
        <f t="shared" si="110"/>
        <v>#N/A</v>
      </c>
    </row>
    <row r="1042" spans="16:41">
      <c r="P1042" s="6"/>
      <c r="AA1042" s="6"/>
      <c r="AC1042" s="69"/>
      <c r="AD1042" s="74"/>
      <c r="AE1042" s="56"/>
      <c r="AG1042" s="6" t="e">
        <f t="shared" si="105"/>
        <v>#N/A</v>
      </c>
      <c r="AH1042" s="75" t="e">
        <f t="shared" si="106"/>
        <v>#N/A</v>
      </c>
      <c r="AI1042" s="75" t="e">
        <f t="shared" si="107"/>
        <v>#N/A</v>
      </c>
      <c r="AJ1042" s="66" t="e">
        <f t="shared" si="108"/>
        <v>#N/A</v>
      </c>
      <c r="AN1042" s="75" t="e">
        <f t="shared" si="109"/>
        <v>#N/A</v>
      </c>
      <c r="AO1042" s="75" t="e">
        <f t="shared" si="110"/>
        <v>#N/A</v>
      </c>
    </row>
    <row r="1043" spans="16:41">
      <c r="P1043" s="6"/>
      <c r="AA1043" s="6"/>
      <c r="AC1043" s="69"/>
      <c r="AD1043" s="74"/>
      <c r="AE1043" s="56"/>
      <c r="AG1043" s="6" t="e">
        <f t="shared" si="105"/>
        <v>#N/A</v>
      </c>
      <c r="AH1043" s="75" t="e">
        <f t="shared" si="106"/>
        <v>#N/A</v>
      </c>
      <c r="AI1043" s="75" t="e">
        <f t="shared" si="107"/>
        <v>#N/A</v>
      </c>
      <c r="AJ1043" s="66" t="e">
        <f t="shared" si="108"/>
        <v>#N/A</v>
      </c>
      <c r="AN1043" s="75" t="e">
        <f t="shared" si="109"/>
        <v>#N/A</v>
      </c>
      <c r="AO1043" s="75" t="e">
        <f t="shared" si="110"/>
        <v>#N/A</v>
      </c>
    </row>
    <row r="1044" spans="16:41">
      <c r="P1044" s="6"/>
      <c r="AA1044" s="6"/>
      <c r="AC1044" s="69"/>
      <c r="AD1044" s="74"/>
      <c r="AE1044" s="56"/>
      <c r="AG1044" s="6" t="e">
        <f t="shared" si="105"/>
        <v>#N/A</v>
      </c>
      <c r="AH1044" s="75" t="e">
        <f t="shared" si="106"/>
        <v>#N/A</v>
      </c>
      <c r="AI1044" s="75" t="e">
        <f t="shared" si="107"/>
        <v>#N/A</v>
      </c>
      <c r="AJ1044" s="66" t="e">
        <f t="shared" si="108"/>
        <v>#N/A</v>
      </c>
      <c r="AN1044" s="75" t="e">
        <f t="shared" si="109"/>
        <v>#N/A</v>
      </c>
      <c r="AO1044" s="75" t="e">
        <f t="shared" si="110"/>
        <v>#N/A</v>
      </c>
    </row>
    <row r="1045" spans="16:41">
      <c r="P1045" s="6"/>
      <c r="AA1045" s="6"/>
      <c r="AC1045" s="69"/>
      <c r="AD1045" s="74"/>
      <c r="AE1045" s="56"/>
      <c r="AG1045" s="6" t="e">
        <f t="shared" si="105"/>
        <v>#N/A</v>
      </c>
      <c r="AH1045" s="75" t="e">
        <f t="shared" si="106"/>
        <v>#N/A</v>
      </c>
      <c r="AI1045" s="75" t="e">
        <f t="shared" si="107"/>
        <v>#N/A</v>
      </c>
      <c r="AJ1045" s="66" t="e">
        <f t="shared" si="108"/>
        <v>#N/A</v>
      </c>
      <c r="AN1045" s="75" t="e">
        <f t="shared" si="109"/>
        <v>#N/A</v>
      </c>
      <c r="AO1045" s="75" t="e">
        <f t="shared" si="110"/>
        <v>#N/A</v>
      </c>
    </row>
    <row r="1046" spans="16:41">
      <c r="P1046" s="6"/>
      <c r="AA1046" s="6"/>
      <c r="AC1046" s="69"/>
      <c r="AD1046" s="74"/>
      <c r="AE1046" s="56"/>
      <c r="AG1046" s="6" t="e">
        <f t="shared" si="105"/>
        <v>#N/A</v>
      </c>
      <c r="AH1046" s="75" t="e">
        <f t="shared" si="106"/>
        <v>#N/A</v>
      </c>
      <c r="AI1046" s="75" t="e">
        <f t="shared" si="107"/>
        <v>#N/A</v>
      </c>
      <c r="AJ1046" s="66" t="e">
        <f t="shared" si="108"/>
        <v>#N/A</v>
      </c>
      <c r="AN1046" s="75" t="e">
        <f t="shared" si="109"/>
        <v>#N/A</v>
      </c>
      <c r="AO1046" s="75" t="e">
        <f t="shared" si="110"/>
        <v>#N/A</v>
      </c>
    </row>
    <row r="1047" spans="16:41">
      <c r="P1047" s="6"/>
      <c r="AA1047" s="6"/>
      <c r="AC1047" s="69"/>
      <c r="AD1047" s="74"/>
      <c r="AE1047" s="56"/>
      <c r="AG1047" s="6" t="e">
        <f t="shared" si="105"/>
        <v>#N/A</v>
      </c>
      <c r="AH1047" s="75" t="e">
        <f t="shared" si="106"/>
        <v>#N/A</v>
      </c>
      <c r="AI1047" s="75" t="e">
        <f t="shared" si="107"/>
        <v>#N/A</v>
      </c>
      <c r="AJ1047" s="66" t="e">
        <f t="shared" si="108"/>
        <v>#N/A</v>
      </c>
      <c r="AN1047" s="75" t="e">
        <f t="shared" si="109"/>
        <v>#N/A</v>
      </c>
      <c r="AO1047" s="75" t="e">
        <f t="shared" si="110"/>
        <v>#N/A</v>
      </c>
    </row>
    <row r="1048" spans="16:41">
      <c r="P1048" s="6"/>
      <c r="AA1048" s="6"/>
      <c r="AC1048" s="69"/>
      <c r="AD1048" s="74"/>
      <c r="AE1048" s="56"/>
      <c r="AG1048" s="6" t="e">
        <f t="shared" si="105"/>
        <v>#N/A</v>
      </c>
      <c r="AH1048" s="75" t="e">
        <f t="shared" si="106"/>
        <v>#N/A</v>
      </c>
      <c r="AI1048" s="75" t="e">
        <f t="shared" si="107"/>
        <v>#N/A</v>
      </c>
      <c r="AJ1048" s="66" t="e">
        <f t="shared" si="108"/>
        <v>#N/A</v>
      </c>
      <c r="AN1048" s="75" t="e">
        <f t="shared" si="109"/>
        <v>#N/A</v>
      </c>
      <c r="AO1048" s="75" t="e">
        <f t="shared" si="110"/>
        <v>#N/A</v>
      </c>
    </row>
    <row r="1049" spans="16:41">
      <c r="P1049" s="6"/>
      <c r="AA1049" s="6"/>
      <c r="AC1049" s="69"/>
      <c r="AD1049" s="74"/>
      <c r="AE1049" s="56"/>
      <c r="AG1049" s="6" t="e">
        <f t="shared" si="105"/>
        <v>#N/A</v>
      </c>
      <c r="AH1049" s="75" t="e">
        <f t="shared" si="106"/>
        <v>#N/A</v>
      </c>
      <c r="AI1049" s="75" t="e">
        <f t="shared" si="107"/>
        <v>#N/A</v>
      </c>
      <c r="AJ1049" s="66" t="e">
        <f t="shared" si="108"/>
        <v>#N/A</v>
      </c>
      <c r="AN1049" s="75" t="e">
        <f t="shared" si="109"/>
        <v>#N/A</v>
      </c>
      <c r="AO1049" s="75" t="e">
        <f t="shared" si="110"/>
        <v>#N/A</v>
      </c>
    </row>
    <row r="1050" spans="16:41">
      <c r="P1050" s="6"/>
      <c r="AA1050" s="6"/>
      <c r="AC1050" s="69"/>
      <c r="AD1050" s="74"/>
      <c r="AE1050" s="56"/>
      <c r="AG1050" s="6" t="e">
        <f t="shared" si="105"/>
        <v>#N/A</v>
      </c>
      <c r="AH1050" s="75" t="e">
        <f t="shared" si="106"/>
        <v>#N/A</v>
      </c>
      <c r="AI1050" s="75" t="e">
        <f t="shared" si="107"/>
        <v>#N/A</v>
      </c>
      <c r="AJ1050" s="66" t="e">
        <f t="shared" si="108"/>
        <v>#N/A</v>
      </c>
      <c r="AN1050" s="75" t="e">
        <f t="shared" si="109"/>
        <v>#N/A</v>
      </c>
      <c r="AO1050" s="75" t="e">
        <f t="shared" si="110"/>
        <v>#N/A</v>
      </c>
    </row>
    <row r="1051" spans="16:41">
      <c r="P1051" s="6"/>
      <c r="AA1051" s="6"/>
      <c r="AC1051" s="69"/>
      <c r="AD1051" s="74"/>
      <c r="AE1051" s="56"/>
      <c r="AG1051" s="6" t="e">
        <f t="shared" si="105"/>
        <v>#N/A</v>
      </c>
      <c r="AH1051" s="75" t="e">
        <f t="shared" si="106"/>
        <v>#N/A</v>
      </c>
      <c r="AI1051" s="75" t="e">
        <f t="shared" si="107"/>
        <v>#N/A</v>
      </c>
      <c r="AJ1051" s="66" t="e">
        <f t="shared" si="108"/>
        <v>#N/A</v>
      </c>
      <c r="AN1051" s="75" t="e">
        <f t="shared" si="109"/>
        <v>#N/A</v>
      </c>
      <c r="AO1051" s="75" t="e">
        <f t="shared" si="110"/>
        <v>#N/A</v>
      </c>
    </row>
    <row r="1052" spans="16:41">
      <c r="P1052" s="6"/>
      <c r="AA1052" s="6"/>
      <c r="AC1052" s="69"/>
      <c r="AD1052" s="74"/>
      <c r="AE1052" s="56"/>
      <c r="AG1052" s="6" t="e">
        <f t="shared" si="105"/>
        <v>#N/A</v>
      </c>
      <c r="AH1052" s="75" t="e">
        <f t="shared" si="106"/>
        <v>#N/A</v>
      </c>
      <c r="AI1052" s="75" t="e">
        <f t="shared" si="107"/>
        <v>#N/A</v>
      </c>
      <c r="AJ1052" s="66" t="e">
        <f t="shared" si="108"/>
        <v>#N/A</v>
      </c>
      <c r="AN1052" s="75" t="e">
        <f t="shared" si="109"/>
        <v>#N/A</v>
      </c>
      <c r="AO1052" s="75" t="e">
        <f t="shared" si="110"/>
        <v>#N/A</v>
      </c>
    </row>
    <row r="1053" spans="16:41">
      <c r="P1053" s="6"/>
      <c r="AA1053" s="6"/>
      <c r="AC1053" s="69"/>
      <c r="AD1053" s="74"/>
      <c r="AE1053" s="56"/>
      <c r="AG1053" s="6" t="e">
        <f t="shared" si="105"/>
        <v>#N/A</v>
      </c>
      <c r="AH1053" s="75" t="e">
        <f t="shared" si="106"/>
        <v>#N/A</v>
      </c>
      <c r="AI1053" s="75" t="e">
        <f t="shared" si="107"/>
        <v>#N/A</v>
      </c>
      <c r="AJ1053" s="66" t="e">
        <f t="shared" si="108"/>
        <v>#N/A</v>
      </c>
      <c r="AN1053" s="75" t="e">
        <f t="shared" si="109"/>
        <v>#N/A</v>
      </c>
      <c r="AO1053" s="75" t="e">
        <f t="shared" si="110"/>
        <v>#N/A</v>
      </c>
    </row>
    <row r="1054" spans="16:41">
      <c r="P1054" s="6"/>
      <c r="AA1054" s="6"/>
      <c r="AC1054" s="69"/>
      <c r="AD1054" s="74"/>
      <c r="AE1054" s="56"/>
      <c r="AG1054" s="6" t="e">
        <f t="shared" si="105"/>
        <v>#N/A</v>
      </c>
      <c r="AH1054" s="75" t="e">
        <f t="shared" si="106"/>
        <v>#N/A</v>
      </c>
      <c r="AI1054" s="75" t="e">
        <f t="shared" si="107"/>
        <v>#N/A</v>
      </c>
      <c r="AJ1054" s="66" t="e">
        <f t="shared" si="108"/>
        <v>#N/A</v>
      </c>
      <c r="AN1054" s="75" t="e">
        <f t="shared" si="109"/>
        <v>#N/A</v>
      </c>
      <c r="AO1054" s="75" t="e">
        <f t="shared" si="110"/>
        <v>#N/A</v>
      </c>
    </row>
    <row r="1055" spans="16:41">
      <c r="P1055" s="6"/>
      <c r="AA1055" s="6"/>
      <c r="AC1055" s="69"/>
      <c r="AD1055" s="74"/>
      <c r="AE1055" s="56"/>
      <c r="AG1055" s="6" t="e">
        <f t="shared" si="105"/>
        <v>#N/A</v>
      </c>
      <c r="AH1055" s="75" t="e">
        <f t="shared" si="106"/>
        <v>#N/A</v>
      </c>
      <c r="AI1055" s="75" t="e">
        <f t="shared" si="107"/>
        <v>#N/A</v>
      </c>
      <c r="AJ1055" s="66" t="e">
        <f t="shared" si="108"/>
        <v>#N/A</v>
      </c>
      <c r="AN1055" s="75" t="e">
        <f t="shared" si="109"/>
        <v>#N/A</v>
      </c>
      <c r="AO1055" s="75" t="e">
        <f t="shared" si="110"/>
        <v>#N/A</v>
      </c>
    </row>
    <row r="1056" spans="16:41">
      <c r="P1056" s="6"/>
      <c r="AA1056" s="6"/>
      <c r="AC1056" s="69"/>
      <c r="AD1056" s="74"/>
      <c r="AE1056" s="56"/>
      <c r="AG1056" s="6" t="e">
        <f t="shared" si="105"/>
        <v>#N/A</v>
      </c>
      <c r="AH1056" s="75" t="e">
        <f t="shared" si="106"/>
        <v>#N/A</v>
      </c>
      <c r="AI1056" s="75" t="e">
        <f t="shared" si="107"/>
        <v>#N/A</v>
      </c>
      <c r="AJ1056" s="66" t="e">
        <f t="shared" si="108"/>
        <v>#N/A</v>
      </c>
      <c r="AN1056" s="75" t="e">
        <f t="shared" si="109"/>
        <v>#N/A</v>
      </c>
      <c r="AO1056" s="75" t="e">
        <f t="shared" si="110"/>
        <v>#N/A</v>
      </c>
    </row>
    <row r="1057" spans="16:41">
      <c r="P1057" s="6"/>
      <c r="AA1057" s="6"/>
      <c r="AC1057" s="69"/>
      <c r="AD1057" s="74"/>
      <c r="AE1057" s="56"/>
      <c r="AG1057" s="6" t="e">
        <f t="shared" si="105"/>
        <v>#N/A</v>
      </c>
      <c r="AH1057" s="75" t="e">
        <f t="shared" si="106"/>
        <v>#N/A</v>
      </c>
      <c r="AI1057" s="75" t="e">
        <f t="shared" si="107"/>
        <v>#N/A</v>
      </c>
      <c r="AJ1057" s="66" t="e">
        <f t="shared" si="108"/>
        <v>#N/A</v>
      </c>
      <c r="AN1057" s="75" t="e">
        <f t="shared" si="109"/>
        <v>#N/A</v>
      </c>
      <c r="AO1057" s="75" t="e">
        <f t="shared" si="110"/>
        <v>#N/A</v>
      </c>
    </row>
    <row r="1058" spans="16:41">
      <c r="P1058" s="6"/>
      <c r="AA1058" s="6"/>
      <c r="AC1058" s="69"/>
      <c r="AD1058" s="74"/>
      <c r="AE1058" s="56"/>
      <c r="AG1058" s="6" t="e">
        <f t="shared" si="105"/>
        <v>#N/A</v>
      </c>
      <c r="AH1058" s="75" t="e">
        <f t="shared" si="106"/>
        <v>#N/A</v>
      </c>
      <c r="AI1058" s="75" t="e">
        <f t="shared" si="107"/>
        <v>#N/A</v>
      </c>
      <c r="AJ1058" s="66" t="e">
        <f t="shared" si="108"/>
        <v>#N/A</v>
      </c>
      <c r="AN1058" s="75" t="e">
        <f t="shared" si="109"/>
        <v>#N/A</v>
      </c>
      <c r="AO1058" s="75" t="e">
        <f t="shared" si="110"/>
        <v>#N/A</v>
      </c>
    </row>
    <row r="1059" spans="16:41">
      <c r="P1059" s="6"/>
      <c r="AA1059" s="6"/>
      <c r="AC1059" s="69"/>
      <c r="AD1059" s="74"/>
      <c r="AE1059" s="56"/>
      <c r="AG1059" s="6" t="e">
        <f t="shared" si="105"/>
        <v>#N/A</v>
      </c>
      <c r="AH1059" s="75" t="e">
        <f t="shared" si="106"/>
        <v>#N/A</v>
      </c>
      <c r="AI1059" s="75" t="e">
        <f t="shared" si="107"/>
        <v>#N/A</v>
      </c>
      <c r="AJ1059" s="66" t="e">
        <f t="shared" si="108"/>
        <v>#N/A</v>
      </c>
      <c r="AN1059" s="75" t="e">
        <f t="shared" si="109"/>
        <v>#N/A</v>
      </c>
      <c r="AO1059" s="75" t="e">
        <f t="shared" si="110"/>
        <v>#N/A</v>
      </c>
    </row>
    <row r="1060" spans="16:41">
      <c r="P1060" s="6"/>
      <c r="AA1060" s="6"/>
      <c r="AC1060" s="69"/>
      <c r="AD1060" s="74"/>
      <c r="AE1060" s="56"/>
      <c r="AG1060" s="6" t="e">
        <f t="shared" si="105"/>
        <v>#N/A</v>
      </c>
      <c r="AH1060" s="75" t="e">
        <f t="shared" si="106"/>
        <v>#N/A</v>
      </c>
      <c r="AI1060" s="75" t="e">
        <f t="shared" si="107"/>
        <v>#N/A</v>
      </c>
      <c r="AJ1060" s="66" t="e">
        <f t="shared" si="108"/>
        <v>#N/A</v>
      </c>
      <c r="AN1060" s="75" t="e">
        <f t="shared" si="109"/>
        <v>#N/A</v>
      </c>
      <c r="AO1060" s="75" t="e">
        <f t="shared" si="110"/>
        <v>#N/A</v>
      </c>
    </row>
    <row r="1061" spans="16:41">
      <c r="P1061" s="6"/>
      <c r="AA1061" s="6"/>
      <c r="AC1061" s="69"/>
      <c r="AD1061" s="74"/>
      <c r="AE1061" s="56"/>
      <c r="AG1061" s="6" t="e">
        <f t="shared" si="105"/>
        <v>#N/A</v>
      </c>
      <c r="AH1061" s="75" t="e">
        <f t="shared" si="106"/>
        <v>#N/A</v>
      </c>
      <c r="AI1061" s="75" t="e">
        <f t="shared" si="107"/>
        <v>#N/A</v>
      </c>
      <c r="AJ1061" s="66" t="e">
        <f t="shared" si="108"/>
        <v>#N/A</v>
      </c>
      <c r="AN1061" s="75" t="e">
        <f t="shared" si="109"/>
        <v>#N/A</v>
      </c>
      <c r="AO1061" s="75" t="e">
        <f t="shared" si="110"/>
        <v>#N/A</v>
      </c>
    </row>
    <row r="1062" spans="16:41">
      <c r="P1062" s="6"/>
      <c r="AA1062" s="6"/>
      <c r="AC1062" s="69"/>
      <c r="AD1062" s="74"/>
      <c r="AE1062" s="56"/>
      <c r="AG1062" s="6" t="e">
        <f t="shared" si="105"/>
        <v>#N/A</v>
      </c>
      <c r="AH1062" s="75" t="e">
        <f t="shared" si="106"/>
        <v>#N/A</v>
      </c>
      <c r="AI1062" s="75" t="e">
        <f t="shared" si="107"/>
        <v>#N/A</v>
      </c>
      <c r="AJ1062" s="66" t="e">
        <f t="shared" si="108"/>
        <v>#N/A</v>
      </c>
      <c r="AN1062" s="75" t="e">
        <f t="shared" si="109"/>
        <v>#N/A</v>
      </c>
      <c r="AO1062" s="75" t="e">
        <f t="shared" si="110"/>
        <v>#N/A</v>
      </c>
    </row>
    <row r="1063" spans="16:41">
      <c r="P1063" s="6"/>
      <c r="AA1063" s="6"/>
      <c r="AC1063" s="69"/>
      <c r="AD1063" s="74"/>
      <c r="AE1063" s="56"/>
      <c r="AG1063" s="6" t="e">
        <f t="shared" si="105"/>
        <v>#N/A</v>
      </c>
      <c r="AH1063" s="75" t="e">
        <f t="shared" si="106"/>
        <v>#N/A</v>
      </c>
      <c r="AI1063" s="75" t="e">
        <f t="shared" si="107"/>
        <v>#N/A</v>
      </c>
      <c r="AJ1063" s="66" t="e">
        <f t="shared" si="108"/>
        <v>#N/A</v>
      </c>
      <c r="AN1063" s="75" t="e">
        <f t="shared" si="109"/>
        <v>#N/A</v>
      </c>
      <c r="AO1063" s="75" t="e">
        <f t="shared" si="110"/>
        <v>#N/A</v>
      </c>
    </row>
    <row r="1064" spans="16:41">
      <c r="P1064" s="6"/>
      <c r="AA1064" s="6"/>
      <c r="AC1064" s="69"/>
      <c r="AD1064" s="74"/>
      <c r="AE1064" s="56"/>
      <c r="AG1064" s="6" t="e">
        <f t="shared" si="105"/>
        <v>#N/A</v>
      </c>
      <c r="AH1064" s="75" t="e">
        <f t="shared" si="106"/>
        <v>#N/A</v>
      </c>
      <c r="AI1064" s="75" t="e">
        <f t="shared" si="107"/>
        <v>#N/A</v>
      </c>
      <c r="AJ1064" s="66" t="e">
        <f t="shared" si="108"/>
        <v>#N/A</v>
      </c>
      <c r="AN1064" s="75" t="e">
        <f t="shared" si="109"/>
        <v>#N/A</v>
      </c>
      <c r="AO1064" s="75" t="e">
        <f t="shared" si="110"/>
        <v>#N/A</v>
      </c>
    </row>
    <row r="1065" spans="16:41">
      <c r="P1065" s="6"/>
      <c r="AA1065" s="6"/>
      <c r="AC1065" s="69"/>
      <c r="AD1065" s="74"/>
      <c r="AE1065" s="56"/>
      <c r="AG1065" s="6" t="e">
        <f t="shared" si="105"/>
        <v>#N/A</v>
      </c>
      <c r="AH1065" s="75" t="e">
        <f t="shared" si="106"/>
        <v>#N/A</v>
      </c>
      <c r="AI1065" s="75" t="e">
        <f t="shared" si="107"/>
        <v>#N/A</v>
      </c>
      <c r="AJ1065" s="66" t="e">
        <f t="shared" si="108"/>
        <v>#N/A</v>
      </c>
      <c r="AN1065" s="75" t="e">
        <f t="shared" si="109"/>
        <v>#N/A</v>
      </c>
      <c r="AO1065" s="75" t="e">
        <f t="shared" si="110"/>
        <v>#N/A</v>
      </c>
    </row>
    <row r="1066" spans="16:41">
      <c r="P1066" s="6"/>
      <c r="AA1066" s="6"/>
      <c r="AC1066" s="69"/>
      <c r="AD1066" s="74"/>
      <c r="AE1066" s="56"/>
      <c r="AG1066" s="6" t="e">
        <f t="shared" si="105"/>
        <v>#N/A</v>
      </c>
      <c r="AH1066" s="75" t="e">
        <f t="shared" si="106"/>
        <v>#N/A</v>
      </c>
      <c r="AI1066" s="75" t="e">
        <f t="shared" si="107"/>
        <v>#N/A</v>
      </c>
      <c r="AJ1066" s="66" t="e">
        <f t="shared" si="108"/>
        <v>#N/A</v>
      </c>
      <c r="AN1066" s="75" t="e">
        <f t="shared" si="109"/>
        <v>#N/A</v>
      </c>
      <c r="AO1066" s="75" t="e">
        <f t="shared" si="110"/>
        <v>#N/A</v>
      </c>
    </row>
    <row r="1067" spans="16:41">
      <c r="P1067" s="6"/>
      <c r="AA1067" s="6"/>
      <c r="AC1067" s="69"/>
      <c r="AD1067" s="74"/>
      <c r="AE1067" s="56"/>
      <c r="AG1067" s="6" t="e">
        <f t="shared" si="105"/>
        <v>#N/A</v>
      </c>
      <c r="AH1067" s="75" t="e">
        <f t="shared" si="106"/>
        <v>#N/A</v>
      </c>
      <c r="AI1067" s="75" t="e">
        <f t="shared" si="107"/>
        <v>#N/A</v>
      </c>
      <c r="AJ1067" s="66" t="e">
        <f t="shared" si="108"/>
        <v>#N/A</v>
      </c>
      <c r="AN1067" s="75" t="e">
        <f t="shared" si="109"/>
        <v>#N/A</v>
      </c>
      <c r="AO1067" s="75" t="e">
        <f t="shared" si="110"/>
        <v>#N/A</v>
      </c>
    </row>
    <row r="1068" spans="16:41">
      <c r="P1068" s="6"/>
      <c r="AA1068" s="6"/>
      <c r="AC1068" s="69"/>
      <c r="AD1068" s="74"/>
      <c r="AE1068" s="56"/>
      <c r="AG1068" s="6" t="e">
        <f t="shared" si="105"/>
        <v>#N/A</v>
      </c>
      <c r="AH1068" s="75" t="e">
        <f t="shared" si="106"/>
        <v>#N/A</v>
      </c>
      <c r="AI1068" s="75" t="e">
        <f t="shared" si="107"/>
        <v>#N/A</v>
      </c>
      <c r="AJ1068" s="66" t="e">
        <f t="shared" si="108"/>
        <v>#N/A</v>
      </c>
      <c r="AN1068" s="75" t="e">
        <f t="shared" si="109"/>
        <v>#N/A</v>
      </c>
      <c r="AO1068" s="75" t="e">
        <f t="shared" si="110"/>
        <v>#N/A</v>
      </c>
    </row>
    <row r="1069" spans="16:41">
      <c r="P1069" s="6"/>
      <c r="AA1069" s="6"/>
      <c r="AC1069" s="69"/>
      <c r="AD1069" s="74"/>
      <c r="AE1069" s="56"/>
      <c r="AG1069" s="6" t="e">
        <f t="shared" si="105"/>
        <v>#N/A</v>
      </c>
      <c r="AH1069" s="75" t="e">
        <f t="shared" si="106"/>
        <v>#N/A</v>
      </c>
      <c r="AI1069" s="75" t="e">
        <f t="shared" si="107"/>
        <v>#N/A</v>
      </c>
      <c r="AJ1069" s="66" t="e">
        <f t="shared" si="108"/>
        <v>#N/A</v>
      </c>
      <c r="AN1069" s="75" t="e">
        <f t="shared" si="109"/>
        <v>#N/A</v>
      </c>
      <c r="AO1069" s="75" t="e">
        <f t="shared" si="110"/>
        <v>#N/A</v>
      </c>
    </row>
    <row r="1070" spans="16:41">
      <c r="P1070" s="6"/>
      <c r="AA1070" s="6"/>
      <c r="AC1070" s="69"/>
      <c r="AD1070" s="74"/>
      <c r="AE1070" s="56"/>
      <c r="AG1070" s="6" t="e">
        <f t="shared" si="105"/>
        <v>#N/A</v>
      </c>
      <c r="AH1070" s="75" t="e">
        <f t="shared" si="106"/>
        <v>#N/A</v>
      </c>
      <c r="AI1070" s="75" t="e">
        <f t="shared" si="107"/>
        <v>#N/A</v>
      </c>
      <c r="AJ1070" s="66" t="e">
        <f t="shared" si="108"/>
        <v>#N/A</v>
      </c>
      <c r="AN1070" s="75" t="e">
        <f t="shared" si="109"/>
        <v>#N/A</v>
      </c>
      <c r="AO1070" s="75" t="e">
        <f t="shared" si="110"/>
        <v>#N/A</v>
      </c>
    </row>
    <row r="1071" spans="16:41">
      <c r="P1071" s="6"/>
      <c r="AA1071" s="6"/>
      <c r="AC1071" s="69"/>
      <c r="AD1071" s="74"/>
      <c r="AE1071" s="56"/>
      <c r="AG1071" s="6" t="e">
        <f t="shared" si="105"/>
        <v>#N/A</v>
      </c>
      <c r="AH1071" s="75" t="e">
        <f t="shared" si="106"/>
        <v>#N/A</v>
      </c>
      <c r="AI1071" s="75" t="e">
        <f t="shared" si="107"/>
        <v>#N/A</v>
      </c>
      <c r="AJ1071" s="66" t="e">
        <f t="shared" si="108"/>
        <v>#N/A</v>
      </c>
      <c r="AN1071" s="75" t="e">
        <f t="shared" si="109"/>
        <v>#N/A</v>
      </c>
      <c r="AO1071" s="75" t="e">
        <f t="shared" si="110"/>
        <v>#N/A</v>
      </c>
    </row>
    <row r="1072" spans="16:41">
      <c r="P1072" s="6"/>
      <c r="AA1072" s="6"/>
      <c r="AC1072" s="69"/>
      <c r="AD1072" s="74"/>
      <c r="AE1072" s="56"/>
      <c r="AG1072" s="6" t="e">
        <f t="shared" si="105"/>
        <v>#N/A</v>
      </c>
      <c r="AH1072" s="75" t="e">
        <f t="shared" si="106"/>
        <v>#N/A</v>
      </c>
      <c r="AI1072" s="75" t="e">
        <f t="shared" si="107"/>
        <v>#N/A</v>
      </c>
      <c r="AJ1072" s="66" t="e">
        <f t="shared" si="108"/>
        <v>#N/A</v>
      </c>
      <c r="AN1072" s="75" t="e">
        <f t="shared" si="109"/>
        <v>#N/A</v>
      </c>
      <c r="AO1072" s="75" t="e">
        <f t="shared" si="110"/>
        <v>#N/A</v>
      </c>
    </row>
    <row r="1073" spans="16:41">
      <c r="P1073" s="6"/>
      <c r="AA1073" s="6"/>
      <c r="AC1073" s="69"/>
      <c r="AD1073" s="74"/>
      <c r="AE1073" s="56"/>
      <c r="AG1073" s="6" t="e">
        <f t="shared" si="105"/>
        <v>#N/A</v>
      </c>
      <c r="AH1073" s="75" t="e">
        <f t="shared" si="106"/>
        <v>#N/A</v>
      </c>
      <c r="AI1073" s="75" t="e">
        <f t="shared" si="107"/>
        <v>#N/A</v>
      </c>
      <c r="AJ1073" s="66" t="e">
        <f t="shared" si="108"/>
        <v>#N/A</v>
      </c>
      <c r="AN1073" s="75" t="e">
        <f t="shared" si="109"/>
        <v>#N/A</v>
      </c>
      <c r="AO1073" s="75" t="e">
        <f t="shared" si="110"/>
        <v>#N/A</v>
      </c>
    </row>
    <row r="1074" spans="16:41">
      <c r="P1074" s="6"/>
      <c r="AA1074" s="6"/>
      <c r="AC1074" s="69"/>
      <c r="AD1074" s="74"/>
      <c r="AE1074" s="56"/>
      <c r="AG1074" s="6" t="e">
        <f t="shared" si="105"/>
        <v>#N/A</v>
      </c>
      <c r="AH1074" s="75" t="e">
        <f t="shared" si="106"/>
        <v>#N/A</v>
      </c>
      <c r="AI1074" s="75" t="e">
        <f t="shared" si="107"/>
        <v>#N/A</v>
      </c>
      <c r="AJ1074" s="66" t="e">
        <f t="shared" si="108"/>
        <v>#N/A</v>
      </c>
      <c r="AN1074" s="75" t="e">
        <f t="shared" si="109"/>
        <v>#N/A</v>
      </c>
      <c r="AO1074" s="75" t="e">
        <f t="shared" si="110"/>
        <v>#N/A</v>
      </c>
    </row>
    <row r="1075" spans="16:41">
      <c r="P1075" s="6"/>
      <c r="AA1075" s="6"/>
      <c r="AC1075" s="69"/>
      <c r="AD1075" s="74"/>
      <c r="AE1075" s="56"/>
      <c r="AG1075" s="6" t="e">
        <f t="shared" si="105"/>
        <v>#N/A</v>
      </c>
      <c r="AH1075" s="75" t="e">
        <f t="shared" si="106"/>
        <v>#N/A</v>
      </c>
      <c r="AI1075" s="75" t="e">
        <f t="shared" si="107"/>
        <v>#N/A</v>
      </c>
      <c r="AJ1075" s="66" t="e">
        <f t="shared" si="108"/>
        <v>#N/A</v>
      </c>
      <c r="AN1075" s="75" t="e">
        <f t="shared" si="109"/>
        <v>#N/A</v>
      </c>
      <c r="AO1075" s="75" t="e">
        <f t="shared" si="110"/>
        <v>#N/A</v>
      </c>
    </row>
    <row r="1076" spans="16:41">
      <c r="P1076" s="6"/>
      <c r="AA1076" s="6"/>
      <c r="AC1076" s="69"/>
      <c r="AD1076" s="74"/>
      <c r="AE1076" s="56"/>
      <c r="AG1076" s="6" t="e">
        <f t="shared" si="105"/>
        <v>#N/A</v>
      </c>
      <c r="AH1076" s="75" t="e">
        <f t="shared" si="106"/>
        <v>#N/A</v>
      </c>
      <c r="AI1076" s="75" t="e">
        <f t="shared" si="107"/>
        <v>#N/A</v>
      </c>
      <c r="AJ1076" s="66" t="e">
        <f t="shared" si="108"/>
        <v>#N/A</v>
      </c>
      <c r="AN1076" s="75" t="e">
        <f t="shared" si="109"/>
        <v>#N/A</v>
      </c>
      <c r="AO1076" s="75" t="e">
        <f t="shared" si="110"/>
        <v>#N/A</v>
      </c>
    </row>
    <row r="1077" spans="16:41">
      <c r="P1077" s="6"/>
      <c r="AA1077" s="6"/>
      <c r="AC1077" s="69"/>
      <c r="AD1077" s="74"/>
      <c r="AE1077" s="56"/>
      <c r="AG1077" s="6" t="e">
        <f t="shared" si="105"/>
        <v>#N/A</v>
      </c>
      <c r="AH1077" s="75" t="e">
        <f t="shared" si="106"/>
        <v>#N/A</v>
      </c>
      <c r="AI1077" s="75" t="e">
        <f t="shared" si="107"/>
        <v>#N/A</v>
      </c>
      <c r="AJ1077" s="66" t="e">
        <f t="shared" si="108"/>
        <v>#N/A</v>
      </c>
      <c r="AN1077" s="75" t="e">
        <f t="shared" si="109"/>
        <v>#N/A</v>
      </c>
      <c r="AO1077" s="75" t="e">
        <f t="shared" si="110"/>
        <v>#N/A</v>
      </c>
    </row>
    <row r="1078" spans="16:41">
      <c r="P1078" s="6"/>
      <c r="AA1078" s="6"/>
      <c r="AC1078" s="69"/>
      <c r="AD1078" s="74"/>
      <c r="AE1078" s="56"/>
      <c r="AG1078" s="6" t="e">
        <f t="shared" si="105"/>
        <v>#N/A</v>
      </c>
      <c r="AH1078" s="75" t="e">
        <f t="shared" si="106"/>
        <v>#N/A</v>
      </c>
      <c r="AI1078" s="75" t="e">
        <f t="shared" si="107"/>
        <v>#N/A</v>
      </c>
      <c r="AJ1078" s="66" t="e">
        <f t="shared" si="108"/>
        <v>#N/A</v>
      </c>
      <c r="AN1078" s="75" t="e">
        <f t="shared" si="109"/>
        <v>#N/A</v>
      </c>
      <c r="AO1078" s="75" t="e">
        <f t="shared" si="110"/>
        <v>#N/A</v>
      </c>
    </row>
    <row r="1079" spans="16:41">
      <c r="P1079" s="6"/>
      <c r="AA1079" s="6"/>
      <c r="AC1079" s="69"/>
      <c r="AD1079" s="74"/>
      <c r="AE1079" s="56"/>
      <c r="AG1079" s="6" t="e">
        <f t="shared" si="105"/>
        <v>#N/A</v>
      </c>
      <c r="AH1079" s="75" t="e">
        <f t="shared" si="106"/>
        <v>#N/A</v>
      </c>
      <c r="AI1079" s="75" t="e">
        <f t="shared" si="107"/>
        <v>#N/A</v>
      </c>
      <c r="AJ1079" s="66" t="e">
        <f t="shared" si="108"/>
        <v>#N/A</v>
      </c>
      <c r="AN1079" s="75" t="e">
        <f t="shared" si="109"/>
        <v>#N/A</v>
      </c>
      <c r="AO1079" s="75" t="e">
        <f t="shared" si="110"/>
        <v>#N/A</v>
      </c>
    </row>
    <row r="1080" spans="16:41">
      <c r="P1080" s="6"/>
      <c r="AA1080" s="6"/>
      <c r="AC1080" s="69"/>
      <c r="AD1080" s="74"/>
      <c r="AE1080" s="56"/>
      <c r="AG1080" s="6" t="e">
        <f t="shared" si="105"/>
        <v>#N/A</v>
      </c>
      <c r="AH1080" s="75" t="e">
        <f t="shared" si="106"/>
        <v>#N/A</v>
      </c>
      <c r="AI1080" s="75" t="e">
        <f t="shared" si="107"/>
        <v>#N/A</v>
      </c>
      <c r="AJ1080" s="66" t="e">
        <f t="shared" si="108"/>
        <v>#N/A</v>
      </c>
      <c r="AN1080" s="75" t="e">
        <f t="shared" si="109"/>
        <v>#N/A</v>
      </c>
      <c r="AO1080" s="75" t="e">
        <f t="shared" si="110"/>
        <v>#N/A</v>
      </c>
    </row>
    <row r="1081" spans="16:41">
      <c r="P1081" s="6"/>
      <c r="AA1081" s="6"/>
      <c r="AC1081" s="69"/>
      <c r="AD1081" s="74"/>
      <c r="AE1081" s="56"/>
      <c r="AG1081" s="6" t="e">
        <f t="shared" si="105"/>
        <v>#N/A</v>
      </c>
      <c r="AH1081" s="75" t="e">
        <f t="shared" si="106"/>
        <v>#N/A</v>
      </c>
      <c r="AI1081" s="75" t="e">
        <f t="shared" si="107"/>
        <v>#N/A</v>
      </c>
      <c r="AJ1081" s="66" t="e">
        <f t="shared" si="108"/>
        <v>#N/A</v>
      </c>
      <c r="AN1081" s="75" t="e">
        <f t="shared" si="109"/>
        <v>#N/A</v>
      </c>
      <c r="AO1081" s="75" t="e">
        <f t="shared" si="110"/>
        <v>#N/A</v>
      </c>
    </row>
    <row r="1082" spans="16:41">
      <c r="P1082" s="6"/>
      <c r="AA1082" s="6"/>
      <c r="AC1082" s="69"/>
      <c r="AD1082" s="74"/>
      <c r="AE1082" s="56"/>
      <c r="AG1082" s="6" t="e">
        <f t="shared" si="105"/>
        <v>#N/A</v>
      </c>
      <c r="AH1082" s="75" t="e">
        <f t="shared" si="106"/>
        <v>#N/A</v>
      </c>
      <c r="AI1082" s="75" t="e">
        <f t="shared" si="107"/>
        <v>#N/A</v>
      </c>
      <c r="AJ1082" s="66" t="e">
        <f t="shared" si="108"/>
        <v>#N/A</v>
      </c>
      <c r="AN1082" s="75" t="e">
        <f t="shared" si="109"/>
        <v>#N/A</v>
      </c>
      <c r="AO1082" s="75" t="e">
        <f t="shared" si="110"/>
        <v>#N/A</v>
      </c>
    </row>
    <row r="1083" spans="16:41">
      <c r="P1083" s="6"/>
      <c r="AA1083" s="6"/>
      <c r="AC1083" s="69"/>
      <c r="AD1083" s="74"/>
      <c r="AE1083" s="56"/>
      <c r="AG1083" s="6" t="e">
        <f t="shared" si="105"/>
        <v>#N/A</v>
      </c>
      <c r="AH1083" s="75" t="e">
        <f t="shared" si="106"/>
        <v>#N/A</v>
      </c>
      <c r="AI1083" s="75" t="e">
        <f t="shared" si="107"/>
        <v>#N/A</v>
      </c>
      <c r="AJ1083" s="66" t="e">
        <f t="shared" si="108"/>
        <v>#N/A</v>
      </c>
      <c r="AN1083" s="75" t="e">
        <f t="shared" si="109"/>
        <v>#N/A</v>
      </c>
      <c r="AO1083" s="75" t="e">
        <f t="shared" si="110"/>
        <v>#N/A</v>
      </c>
    </row>
    <row r="1084" spans="16:41">
      <c r="P1084" s="6"/>
      <c r="AA1084" s="6"/>
      <c r="AC1084" s="69"/>
      <c r="AD1084" s="74"/>
      <c r="AE1084" s="56"/>
      <c r="AG1084" s="6" t="e">
        <f t="shared" si="105"/>
        <v>#N/A</v>
      </c>
      <c r="AH1084" s="75" t="e">
        <f t="shared" si="106"/>
        <v>#N/A</v>
      </c>
      <c r="AI1084" s="75" t="e">
        <f t="shared" si="107"/>
        <v>#N/A</v>
      </c>
      <c r="AJ1084" s="66" t="e">
        <f t="shared" si="108"/>
        <v>#N/A</v>
      </c>
      <c r="AN1084" s="75" t="e">
        <f t="shared" si="109"/>
        <v>#N/A</v>
      </c>
      <c r="AO1084" s="75" t="e">
        <f t="shared" si="110"/>
        <v>#N/A</v>
      </c>
    </row>
    <row r="1085" spans="16:41">
      <c r="P1085" s="6"/>
      <c r="AA1085" s="6"/>
      <c r="AC1085" s="69"/>
      <c r="AD1085" s="74"/>
      <c r="AE1085" s="56"/>
      <c r="AG1085" s="6" t="e">
        <f t="shared" si="105"/>
        <v>#N/A</v>
      </c>
      <c r="AH1085" s="75" t="e">
        <f t="shared" si="106"/>
        <v>#N/A</v>
      </c>
      <c r="AI1085" s="75" t="e">
        <f t="shared" si="107"/>
        <v>#N/A</v>
      </c>
      <c r="AJ1085" s="66" t="e">
        <f t="shared" si="108"/>
        <v>#N/A</v>
      </c>
      <c r="AN1085" s="75" t="e">
        <f t="shared" si="109"/>
        <v>#N/A</v>
      </c>
      <c r="AO1085" s="75" t="e">
        <f t="shared" si="110"/>
        <v>#N/A</v>
      </c>
    </row>
    <row r="1086" spans="16:41">
      <c r="P1086" s="6"/>
      <c r="AA1086" s="6"/>
      <c r="AC1086" s="69"/>
      <c r="AD1086" s="74"/>
      <c r="AE1086" s="56"/>
      <c r="AG1086" s="6" t="e">
        <f t="shared" si="105"/>
        <v>#N/A</v>
      </c>
      <c r="AH1086" s="75" t="e">
        <f t="shared" si="106"/>
        <v>#N/A</v>
      </c>
      <c r="AI1086" s="75" t="e">
        <f t="shared" si="107"/>
        <v>#N/A</v>
      </c>
      <c r="AJ1086" s="66" t="e">
        <f t="shared" si="108"/>
        <v>#N/A</v>
      </c>
      <c r="AN1086" s="75" t="e">
        <f t="shared" si="109"/>
        <v>#N/A</v>
      </c>
      <c r="AO1086" s="75" t="e">
        <f t="shared" si="110"/>
        <v>#N/A</v>
      </c>
    </row>
    <row r="1087" spans="16:41">
      <c r="P1087" s="6"/>
      <c r="AA1087" s="6"/>
      <c r="AC1087" s="69"/>
      <c r="AD1087" s="74"/>
      <c r="AE1087" s="56"/>
      <c r="AG1087" s="6" t="e">
        <f t="shared" si="105"/>
        <v>#N/A</v>
      </c>
      <c r="AH1087" s="75" t="e">
        <f t="shared" si="106"/>
        <v>#N/A</v>
      </c>
      <c r="AI1087" s="75" t="e">
        <f t="shared" si="107"/>
        <v>#N/A</v>
      </c>
      <c r="AJ1087" s="66" t="e">
        <f t="shared" si="108"/>
        <v>#N/A</v>
      </c>
      <c r="AN1087" s="75" t="e">
        <f t="shared" si="109"/>
        <v>#N/A</v>
      </c>
      <c r="AO1087" s="75" t="e">
        <f t="shared" si="110"/>
        <v>#N/A</v>
      </c>
    </row>
    <row r="1088" spans="16:41">
      <c r="P1088" s="6"/>
      <c r="AA1088" s="6"/>
      <c r="AC1088" s="69"/>
      <c r="AD1088" s="74"/>
      <c r="AE1088" s="56"/>
      <c r="AG1088" s="6" t="e">
        <f t="shared" si="105"/>
        <v>#N/A</v>
      </c>
      <c r="AH1088" s="75" t="e">
        <f t="shared" si="106"/>
        <v>#N/A</v>
      </c>
      <c r="AI1088" s="75" t="e">
        <f t="shared" si="107"/>
        <v>#N/A</v>
      </c>
      <c r="AJ1088" s="66" t="e">
        <f t="shared" si="108"/>
        <v>#N/A</v>
      </c>
      <c r="AN1088" s="75" t="e">
        <f t="shared" si="109"/>
        <v>#N/A</v>
      </c>
      <c r="AO1088" s="75" t="e">
        <f t="shared" si="110"/>
        <v>#N/A</v>
      </c>
    </row>
    <row r="1089" spans="16:41">
      <c r="P1089" s="6"/>
      <c r="AA1089" s="6"/>
      <c r="AC1089" s="69"/>
      <c r="AD1089" s="74"/>
      <c r="AE1089" s="56"/>
      <c r="AG1089" s="6" t="e">
        <f t="shared" si="105"/>
        <v>#N/A</v>
      </c>
      <c r="AH1089" s="75" t="e">
        <f t="shared" si="106"/>
        <v>#N/A</v>
      </c>
      <c r="AI1089" s="75" t="e">
        <f t="shared" si="107"/>
        <v>#N/A</v>
      </c>
      <c r="AJ1089" s="66" t="e">
        <f t="shared" si="108"/>
        <v>#N/A</v>
      </c>
      <c r="AN1089" s="75" t="e">
        <f t="shared" si="109"/>
        <v>#N/A</v>
      </c>
      <c r="AO1089" s="75" t="e">
        <f t="shared" si="110"/>
        <v>#N/A</v>
      </c>
    </row>
    <row r="1090" spans="16:41">
      <c r="P1090" s="6"/>
      <c r="AA1090" s="6"/>
      <c r="AC1090" s="69"/>
      <c r="AD1090" s="74"/>
      <c r="AE1090" s="56"/>
      <c r="AG1090" s="6" t="e">
        <f t="shared" ref="AG1090:AG1153" si="111">IF($AC1090="",NA(),AC1090)</f>
        <v>#N/A</v>
      </c>
      <c r="AH1090" s="75" t="e">
        <f t="shared" ref="AH1090:AH1153" si="112">IF($AK$1, AN1090, NA())</f>
        <v>#N/A</v>
      </c>
      <c r="AI1090" s="75" t="e">
        <f t="shared" ref="AI1090:AI1153" si="113">IF($AL$1, AN1090, NA())</f>
        <v>#N/A</v>
      </c>
      <c r="AJ1090" s="66" t="e">
        <f t="shared" ref="AJ1090:AJ1153" si="114">(AN1090-AO1090)*100</f>
        <v>#N/A</v>
      </c>
      <c r="AN1090" s="75" t="e">
        <f t="shared" ref="AN1090:AN1153" si="115">IF($AC1090="",NA(),AD1090)</f>
        <v>#N/A</v>
      </c>
      <c r="AO1090" s="75" t="e">
        <f t="shared" ref="AO1090:AO1153" si="116">IF($AC1090="",NA(),AE1090)</f>
        <v>#N/A</v>
      </c>
    </row>
    <row r="1091" spans="16:41">
      <c r="P1091" s="6"/>
      <c r="AA1091" s="6"/>
      <c r="AC1091" s="69"/>
      <c r="AD1091" s="74"/>
      <c r="AE1091" s="56"/>
      <c r="AG1091" s="6" t="e">
        <f t="shared" si="111"/>
        <v>#N/A</v>
      </c>
      <c r="AH1091" s="75" t="e">
        <f t="shared" si="112"/>
        <v>#N/A</v>
      </c>
      <c r="AI1091" s="75" t="e">
        <f t="shared" si="113"/>
        <v>#N/A</v>
      </c>
      <c r="AJ1091" s="66" t="e">
        <f t="shared" si="114"/>
        <v>#N/A</v>
      </c>
      <c r="AN1091" s="75" t="e">
        <f t="shared" si="115"/>
        <v>#N/A</v>
      </c>
      <c r="AO1091" s="75" t="e">
        <f t="shared" si="116"/>
        <v>#N/A</v>
      </c>
    </row>
    <row r="1092" spans="16:41">
      <c r="P1092" s="6"/>
      <c r="AA1092" s="6"/>
      <c r="AC1092" s="69"/>
      <c r="AD1092" s="74"/>
      <c r="AE1092" s="56"/>
      <c r="AG1092" s="6" t="e">
        <f t="shared" si="111"/>
        <v>#N/A</v>
      </c>
      <c r="AH1092" s="75" t="e">
        <f t="shared" si="112"/>
        <v>#N/A</v>
      </c>
      <c r="AI1092" s="75" t="e">
        <f t="shared" si="113"/>
        <v>#N/A</v>
      </c>
      <c r="AJ1092" s="66" t="e">
        <f t="shared" si="114"/>
        <v>#N/A</v>
      </c>
      <c r="AN1092" s="75" t="e">
        <f t="shared" si="115"/>
        <v>#N/A</v>
      </c>
      <c r="AO1092" s="75" t="e">
        <f t="shared" si="116"/>
        <v>#N/A</v>
      </c>
    </row>
    <row r="1093" spans="16:41">
      <c r="P1093" s="6"/>
      <c r="AA1093" s="6"/>
      <c r="AC1093" s="69"/>
      <c r="AD1093" s="74"/>
      <c r="AE1093" s="56"/>
      <c r="AG1093" s="6" t="e">
        <f t="shared" si="111"/>
        <v>#N/A</v>
      </c>
      <c r="AH1093" s="75" t="e">
        <f t="shared" si="112"/>
        <v>#N/A</v>
      </c>
      <c r="AI1093" s="75" t="e">
        <f t="shared" si="113"/>
        <v>#N/A</v>
      </c>
      <c r="AJ1093" s="66" t="e">
        <f t="shared" si="114"/>
        <v>#N/A</v>
      </c>
      <c r="AN1093" s="75" t="e">
        <f t="shared" si="115"/>
        <v>#N/A</v>
      </c>
      <c r="AO1093" s="75" t="e">
        <f t="shared" si="116"/>
        <v>#N/A</v>
      </c>
    </row>
    <row r="1094" spans="16:41">
      <c r="P1094" s="6"/>
      <c r="AA1094" s="6"/>
      <c r="AC1094" s="69"/>
      <c r="AD1094" s="74"/>
      <c r="AE1094" s="56"/>
      <c r="AG1094" s="6" t="e">
        <f t="shared" si="111"/>
        <v>#N/A</v>
      </c>
      <c r="AH1094" s="75" t="e">
        <f t="shared" si="112"/>
        <v>#N/A</v>
      </c>
      <c r="AI1094" s="75" t="e">
        <f t="shared" si="113"/>
        <v>#N/A</v>
      </c>
      <c r="AJ1094" s="66" t="e">
        <f t="shared" si="114"/>
        <v>#N/A</v>
      </c>
      <c r="AN1094" s="75" t="e">
        <f t="shared" si="115"/>
        <v>#N/A</v>
      </c>
      <c r="AO1094" s="75" t="e">
        <f t="shared" si="116"/>
        <v>#N/A</v>
      </c>
    </row>
    <row r="1095" spans="16:41">
      <c r="P1095" s="6"/>
      <c r="AA1095" s="6"/>
      <c r="AC1095" s="69"/>
      <c r="AD1095" s="74"/>
      <c r="AE1095" s="56"/>
      <c r="AG1095" s="6" t="e">
        <f t="shared" si="111"/>
        <v>#N/A</v>
      </c>
      <c r="AH1095" s="75" t="e">
        <f t="shared" si="112"/>
        <v>#N/A</v>
      </c>
      <c r="AI1095" s="75" t="e">
        <f t="shared" si="113"/>
        <v>#N/A</v>
      </c>
      <c r="AJ1095" s="66" t="e">
        <f t="shared" si="114"/>
        <v>#N/A</v>
      </c>
      <c r="AN1095" s="75" t="e">
        <f t="shared" si="115"/>
        <v>#N/A</v>
      </c>
      <c r="AO1095" s="75" t="e">
        <f t="shared" si="116"/>
        <v>#N/A</v>
      </c>
    </row>
    <row r="1096" spans="16:41">
      <c r="P1096" s="6"/>
      <c r="AA1096" s="6"/>
      <c r="AC1096" s="69"/>
      <c r="AD1096" s="74"/>
      <c r="AE1096" s="56"/>
      <c r="AG1096" s="6" t="e">
        <f t="shared" si="111"/>
        <v>#N/A</v>
      </c>
      <c r="AH1096" s="75" t="e">
        <f t="shared" si="112"/>
        <v>#N/A</v>
      </c>
      <c r="AI1096" s="75" t="e">
        <f t="shared" si="113"/>
        <v>#N/A</v>
      </c>
      <c r="AJ1096" s="66" t="e">
        <f t="shared" si="114"/>
        <v>#N/A</v>
      </c>
      <c r="AN1096" s="75" t="e">
        <f t="shared" si="115"/>
        <v>#N/A</v>
      </c>
      <c r="AO1096" s="75" t="e">
        <f t="shared" si="116"/>
        <v>#N/A</v>
      </c>
    </row>
    <row r="1097" spans="16:41">
      <c r="P1097" s="6"/>
      <c r="AA1097" s="6"/>
      <c r="AC1097" s="69"/>
      <c r="AD1097" s="74"/>
      <c r="AE1097" s="56"/>
      <c r="AG1097" s="6" t="e">
        <f t="shared" si="111"/>
        <v>#N/A</v>
      </c>
      <c r="AH1097" s="75" t="e">
        <f t="shared" si="112"/>
        <v>#N/A</v>
      </c>
      <c r="AI1097" s="75" t="e">
        <f t="shared" si="113"/>
        <v>#N/A</v>
      </c>
      <c r="AJ1097" s="66" t="e">
        <f t="shared" si="114"/>
        <v>#N/A</v>
      </c>
      <c r="AN1097" s="75" t="e">
        <f t="shared" si="115"/>
        <v>#N/A</v>
      </c>
      <c r="AO1097" s="75" t="e">
        <f t="shared" si="116"/>
        <v>#N/A</v>
      </c>
    </row>
    <row r="1098" spans="16:41">
      <c r="P1098" s="6"/>
      <c r="AA1098" s="6"/>
      <c r="AC1098" s="69"/>
      <c r="AD1098" s="74"/>
      <c r="AE1098" s="56"/>
      <c r="AG1098" s="6" t="e">
        <f t="shared" si="111"/>
        <v>#N/A</v>
      </c>
      <c r="AH1098" s="75" t="e">
        <f t="shared" si="112"/>
        <v>#N/A</v>
      </c>
      <c r="AI1098" s="75" t="e">
        <f t="shared" si="113"/>
        <v>#N/A</v>
      </c>
      <c r="AJ1098" s="66" t="e">
        <f t="shared" si="114"/>
        <v>#N/A</v>
      </c>
      <c r="AN1098" s="75" t="e">
        <f t="shared" si="115"/>
        <v>#N/A</v>
      </c>
      <c r="AO1098" s="75" t="e">
        <f t="shared" si="116"/>
        <v>#N/A</v>
      </c>
    </row>
    <row r="1099" spans="16:41">
      <c r="P1099" s="6"/>
      <c r="AA1099" s="6"/>
      <c r="AC1099" s="69"/>
      <c r="AD1099" s="74"/>
      <c r="AE1099" s="56"/>
      <c r="AG1099" s="6" t="e">
        <f t="shared" si="111"/>
        <v>#N/A</v>
      </c>
      <c r="AH1099" s="75" t="e">
        <f t="shared" si="112"/>
        <v>#N/A</v>
      </c>
      <c r="AI1099" s="75" t="e">
        <f t="shared" si="113"/>
        <v>#N/A</v>
      </c>
      <c r="AJ1099" s="66" t="e">
        <f t="shared" si="114"/>
        <v>#N/A</v>
      </c>
      <c r="AN1099" s="75" t="e">
        <f t="shared" si="115"/>
        <v>#N/A</v>
      </c>
      <c r="AO1099" s="75" t="e">
        <f t="shared" si="116"/>
        <v>#N/A</v>
      </c>
    </row>
    <row r="1100" spans="16:41">
      <c r="P1100" s="6"/>
      <c r="AA1100" s="6"/>
      <c r="AC1100" s="69"/>
      <c r="AD1100" s="74"/>
      <c r="AE1100" s="56"/>
      <c r="AG1100" s="6" t="e">
        <f t="shared" si="111"/>
        <v>#N/A</v>
      </c>
      <c r="AH1100" s="75" t="e">
        <f t="shared" si="112"/>
        <v>#N/A</v>
      </c>
      <c r="AI1100" s="75" t="e">
        <f t="shared" si="113"/>
        <v>#N/A</v>
      </c>
      <c r="AJ1100" s="66" t="e">
        <f t="shared" si="114"/>
        <v>#N/A</v>
      </c>
      <c r="AN1100" s="75" t="e">
        <f t="shared" si="115"/>
        <v>#N/A</v>
      </c>
      <c r="AO1100" s="75" t="e">
        <f t="shared" si="116"/>
        <v>#N/A</v>
      </c>
    </row>
    <row r="1101" spans="16:41">
      <c r="P1101" s="6"/>
      <c r="AA1101" s="6"/>
      <c r="AC1101" s="69"/>
      <c r="AD1101" s="74"/>
      <c r="AE1101" s="56"/>
      <c r="AG1101" s="6" t="e">
        <f t="shared" si="111"/>
        <v>#N/A</v>
      </c>
      <c r="AH1101" s="75" t="e">
        <f t="shared" si="112"/>
        <v>#N/A</v>
      </c>
      <c r="AI1101" s="75" t="e">
        <f t="shared" si="113"/>
        <v>#N/A</v>
      </c>
      <c r="AJ1101" s="66" t="e">
        <f t="shared" si="114"/>
        <v>#N/A</v>
      </c>
      <c r="AN1101" s="75" t="e">
        <f t="shared" si="115"/>
        <v>#N/A</v>
      </c>
      <c r="AO1101" s="75" t="e">
        <f t="shared" si="116"/>
        <v>#N/A</v>
      </c>
    </row>
    <row r="1102" spans="16:41">
      <c r="P1102" s="6"/>
      <c r="AA1102" s="6"/>
      <c r="AC1102" s="69"/>
      <c r="AD1102" s="74"/>
      <c r="AE1102" s="56"/>
      <c r="AG1102" s="6" t="e">
        <f t="shared" si="111"/>
        <v>#N/A</v>
      </c>
      <c r="AH1102" s="75" t="e">
        <f t="shared" si="112"/>
        <v>#N/A</v>
      </c>
      <c r="AI1102" s="75" t="e">
        <f t="shared" si="113"/>
        <v>#N/A</v>
      </c>
      <c r="AJ1102" s="66" t="e">
        <f t="shared" si="114"/>
        <v>#N/A</v>
      </c>
      <c r="AN1102" s="75" t="e">
        <f t="shared" si="115"/>
        <v>#N/A</v>
      </c>
      <c r="AO1102" s="75" t="e">
        <f t="shared" si="116"/>
        <v>#N/A</v>
      </c>
    </row>
    <row r="1103" spans="16:41">
      <c r="P1103" s="6"/>
      <c r="AA1103" s="6"/>
      <c r="AC1103" s="69"/>
      <c r="AD1103" s="74"/>
      <c r="AE1103" s="56"/>
      <c r="AG1103" s="6" t="e">
        <f t="shared" si="111"/>
        <v>#N/A</v>
      </c>
      <c r="AH1103" s="75" t="e">
        <f t="shared" si="112"/>
        <v>#N/A</v>
      </c>
      <c r="AI1103" s="75" t="e">
        <f t="shared" si="113"/>
        <v>#N/A</v>
      </c>
      <c r="AJ1103" s="66" t="e">
        <f t="shared" si="114"/>
        <v>#N/A</v>
      </c>
      <c r="AN1103" s="75" t="e">
        <f t="shared" si="115"/>
        <v>#N/A</v>
      </c>
      <c r="AO1103" s="75" t="e">
        <f t="shared" si="116"/>
        <v>#N/A</v>
      </c>
    </row>
    <row r="1104" spans="16:41">
      <c r="P1104" s="6"/>
      <c r="AA1104" s="6"/>
      <c r="AC1104" s="69"/>
      <c r="AD1104" s="74"/>
      <c r="AE1104" s="56"/>
      <c r="AG1104" s="6" t="e">
        <f t="shared" si="111"/>
        <v>#N/A</v>
      </c>
      <c r="AH1104" s="75" t="e">
        <f t="shared" si="112"/>
        <v>#N/A</v>
      </c>
      <c r="AI1104" s="75" t="e">
        <f t="shared" si="113"/>
        <v>#N/A</v>
      </c>
      <c r="AJ1104" s="66" t="e">
        <f t="shared" si="114"/>
        <v>#N/A</v>
      </c>
      <c r="AN1104" s="75" t="e">
        <f t="shared" si="115"/>
        <v>#N/A</v>
      </c>
      <c r="AO1104" s="75" t="e">
        <f t="shared" si="116"/>
        <v>#N/A</v>
      </c>
    </row>
    <row r="1105" spans="16:41">
      <c r="P1105" s="6"/>
      <c r="AA1105" s="6"/>
      <c r="AC1105" s="69"/>
      <c r="AD1105" s="74"/>
      <c r="AE1105" s="56"/>
      <c r="AG1105" s="6" t="e">
        <f t="shared" si="111"/>
        <v>#N/A</v>
      </c>
      <c r="AH1105" s="75" t="e">
        <f t="shared" si="112"/>
        <v>#N/A</v>
      </c>
      <c r="AI1105" s="75" t="e">
        <f t="shared" si="113"/>
        <v>#N/A</v>
      </c>
      <c r="AJ1105" s="66" t="e">
        <f t="shared" si="114"/>
        <v>#N/A</v>
      </c>
      <c r="AN1105" s="75" t="e">
        <f t="shared" si="115"/>
        <v>#N/A</v>
      </c>
      <c r="AO1105" s="75" t="e">
        <f t="shared" si="116"/>
        <v>#N/A</v>
      </c>
    </row>
    <row r="1106" spans="16:41">
      <c r="P1106" s="6"/>
      <c r="AA1106" s="6"/>
      <c r="AC1106" s="69"/>
      <c r="AD1106" s="74"/>
      <c r="AE1106" s="56"/>
      <c r="AG1106" s="6" t="e">
        <f t="shared" si="111"/>
        <v>#N/A</v>
      </c>
      <c r="AH1106" s="75" t="e">
        <f t="shared" si="112"/>
        <v>#N/A</v>
      </c>
      <c r="AI1106" s="75" t="e">
        <f t="shared" si="113"/>
        <v>#N/A</v>
      </c>
      <c r="AJ1106" s="66" t="e">
        <f t="shared" si="114"/>
        <v>#N/A</v>
      </c>
      <c r="AN1106" s="75" t="e">
        <f t="shared" si="115"/>
        <v>#N/A</v>
      </c>
      <c r="AO1106" s="75" t="e">
        <f t="shared" si="116"/>
        <v>#N/A</v>
      </c>
    </row>
    <row r="1107" spans="16:41">
      <c r="P1107" s="6"/>
      <c r="AA1107" s="6"/>
      <c r="AC1107" s="69"/>
      <c r="AD1107" s="74"/>
      <c r="AE1107" s="56"/>
      <c r="AG1107" s="6" t="e">
        <f t="shared" si="111"/>
        <v>#N/A</v>
      </c>
      <c r="AH1107" s="75" t="e">
        <f t="shared" si="112"/>
        <v>#N/A</v>
      </c>
      <c r="AI1107" s="75" t="e">
        <f t="shared" si="113"/>
        <v>#N/A</v>
      </c>
      <c r="AJ1107" s="66" t="e">
        <f t="shared" si="114"/>
        <v>#N/A</v>
      </c>
      <c r="AN1107" s="75" t="e">
        <f t="shared" si="115"/>
        <v>#N/A</v>
      </c>
      <c r="AO1107" s="75" t="e">
        <f t="shared" si="116"/>
        <v>#N/A</v>
      </c>
    </row>
    <row r="1108" spans="16:41">
      <c r="P1108" s="6"/>
      <c r="AA1108" s="6"/>
      <c r="AC1108" s="69"/>
      <c r="AD1108" s="74"/>
      <c r="AE1108" s="56"/>
      <c r="AG1108" s="6" t="e">
        <f t="shared" si="111"/>
        <v>#N/A</v>
      </c>
      <c r="AH1108" s="75" t="e">
        <f t="shared" si="112"/>
        <v>#N/A</v>
      </c>
      <c r="AI1108" s="75" t="e">
        <f t="shared" si="113"/>
        <v>#N/A</v>
      </c>
      <c r="AJ1108" s="66" t="e">
        <f t="shared" si="114"/>
        <v>#N/A</v>
      </c>
      <c r="AN1108" s="75" t="e">
        <f t="shared" si="115"/>
        <v>#N/A</v>
      </c>
      <c r="AO1108" s="75" t="e">
        <f t="shared" si="116"/>
        <v>#N/A</v>
      </c>
    </row>
    <row r="1109" spans="16:41">
      <c r="P1109" s="6"/>
      <c r="AA1109" s="6"/>
      <c r="AC1109" s="69"/>
      <c r="AD1109" s="74"/>
      <c r="AE1109" s="56"/>
      <c r="AG1109" s="6" t="e">
        <f t="shared" si="111"/>
        <v>#N/A</v>
      </c>
      <c r="AH1109" s="75" t="e">
        <f t="shared" si="112"/>
        <v>#N/A</v>
      </c>
      <c r="AI1109" s="75" t="e">
        <f t="shared" si="113"/>
        <v>#N/A</v>
      </c>
      <c r="AJ1109" s="66" t="e">
        <f t="shared" si="114"/>
        <v>#N/A</v>
      </c>
      <c r="AN1109" s="75" t="e">
        <f t="shared" si="115"/>
        <v>#N/A</v>
      </c>
      <c r="AO1109" s="75" t="e">
        <f t="shared" si="116"/>
        <v>#N/A</v>
      </c>
    </row>
    <row r="1110" spans="16:41">
      <c r="P1110" s="6"/>
      <c r="AA1110" s="6"/>
      <c r="AC1110" s="69"/>
      <c r="AD1110" s="74"/>
      <c r="AE1110" s="56"/>
      <c r="AG1110" s="6" t="e">
        <f t="shared" si="111"/>
        <v>#N/A</v>
      </c>
      <c r="AH1110" s="75" t="e">
        <f t="shared" si="112"/>
        <v>#N/A</v>
      </c>
      <c r="AI1110" s="75" t="e">
        <f t="shared" si="113"/>
        <v>#N/A</v>
      </c>
      <c r="AJ1110" s="66" t="e">
        <f t="shared" si="114"/>
        <v>#N/A</v>
      </c>
      <c r="AN1110" s="75" t="e">
        <f t="shared" si="115"/>
        <v>#N/A</v>
      </c>
      <c r="AO1110" s="75" t="e">
        <f t="shared" si="116"/>
        <v>#N/A</v>
      </c>
    </row>
    <row r="1111" spans="16:41">
      <c r="P1111" s="6"/>
      <c r="AA1111" s="6"/>
      <c r="AC1111" s="69"/>
      <c r="AD1111" s="74"/>
      <c r="AE1111" s="56"/>
      <c r="AG1111" s="6" t="e">
        <f t="shared" si="111"/>
        <v>#N/A</v>
      </c>
      <c r="AH1111" s="75" t="e">
        <f t="shared" si="112"/>
        <v>#N/A</v>
      </c>
      <c r="AI1111" s="75" t="e">
        <f t="shared" si="113"/>
        <v>#N/A</v>
      </c>
      <c r="AJ1111" s="66" t="e">
        <f t="shared" si="114"/>
        <v>#N/A</v>
      </c>
      <c r="AN1111" s="75" t="e">
        <f t="shared" si="115"/>
        <v>#N/A</v>
      </c>
      <c r="AO1111" s="75" t="e">
        <f t="shared" si="116"/>
        <v>#N/A</v>
      </c>
    </row>
    <row r="1112" spans="16:41">
      <c r="P1112" s="6"/>
      <c r="AA1112" s="6"/>
      <c r="AC1112" s="69"/>
      <c r="AD1112" s="74"/>
      <c r="AE1112" s="56"/>
      <c r="AG1112" s="6" t="e">
        <f t="shared" si="111"/>
        <v>#N/A</v>
      </c>
      <c r="AH1112" s="75" t="e">
        <f t="shared" si="112"/>
        <v>#N/A</v>
      </c>
      <c r="AI1112" s="75" t="e">
        <f t="shared" si="113"/>
        <v>#N/A</v>
      </c>
      <c r="AJ1112" s="66" t="e">
        <f t="shared" si="114"/>
        <v>#N/A</v>
      </c>
      <c r="AN1112" s="75" t="e">
        <f t="shared" si="115"/>
        <v>#N/A</v>
      </c>
      <c r="AO1112" s="75" t="e">
        <f t="shared" si="116"/>
        <v>#N/A</v>
      </c>
    </row>
    <row r="1113" spans="16:41">
      <c r="P1113" s="6"/>
      <c r="AA1113" s="6"/>
      <c r="AC1113" s="69"/>
      <c r="AD1113" s="74"/>
      <c r="AE1113" s="56"/>
      <c r="AG1113" s="6" t="e">
        <f t="shared" si="111"/>
        <v>#N/A</v>
      </c>
      <c r="AH1113" s="75" t="e">
        <f t="shared" si="112"/>
        <v>#N/A</v>
      </c>
      <c r="AI1113" s="75" t="e">
        <f t="shared" si="113"/>
        <v>#N/A</v>
      </c>
      <c r="AJ1113" s="66" t="e">
        <f t="shared" si="114"/>
        <v>#N/A</v>
      </c>
      <c r="AN1113" s="75" t="e">
        <f t="shared" si="115"/>
        <v>#N/A</v>
      </c>
      <c r="AO1113" s="75" t="e">
        <f t="shared" si="116"/>
        <v>#N/A</v>
      </c>
    </row>
    <row r="1114" spans="16:41">
      <c r="P1114" s="6"/>
      <c r="AA1114" s="6"/>
      <c r="AC1114" s="69"/>
      <c r="AD1114" s="74"/>
      <c r="AE1114" s="56"/>
      <c r="AG1114" s="6" t="e">
        <f t="shared" si="111"/>
        <v>#N/A</v>
      </c>
      <c r="AH1114" s="75" t="e">
        <f t="shared" si="112"/>
        <v>#N/A</v>
      </c>
      <c r="AI1114" s="75" t="e">
        <f t="shared" si="113"/>
        <v>#N/A</v>
      </c>
      <c r="AJ1114" s="66" t="e">
        <f t="shared" si="114"/>
        <v>#N/A</v>
      </c>
      <c r="AN1114" s="75" t="e">
        <f t="shared" si="115"/>
        <v>#N/A</v>
      </c>
      <c r="AO1114" s="75" t="e">
        <f t="shared" si="116"/>
        <v>#N/A</v>
      </c>
    </row>
    <row r="1115" spans="16:41">
      <c r="P1115" s="6"/>
      <c r="AA1115" s="6"/>
      <c r="AC1115" s="69"/>
      <c r="AD1115" s="74"/>
      <c r="AE1115" s="56"/>
      <c r="AG1115" s="6" t="e">
        <f t="shared" si="111"/>
        <v>#N/A</v>
      </c>
      <c r="AH1115" s="75" t="e">
        <f t="shared" si="112"/>
        <v>#N/A</v>
      </c>
      <c r="AI1115" s="75" t="e">
        <f t="shared" si="113"/>
        <v>#N/A</v>
      </c>
      <c r="AJ1115" s="66" t="e">
        <f t="shared" si="114"/>
        <v>#N/A</v>
      </c>
      <c r="AN1115" s="75" t="e">
        <f t="shared" si="115"/>
        <v>#N/A</v>
      </c>
      <c r="AO1115" s="75" t="e">
        <f t="shared" si="116"/>
        <v>#N/A</v>
      </c>
    </row>
    <row r="1116" spans="16:41">
      <c r="P1116" s="6"/>
      <c r="AA1116" s="6"/>
      <c r="AC1116" s="69"/>
      <c r="AD1116" s="74"/>
      <c r="AE1116" s="56"/>
      <c r="AG1116" s="6" t="e">
        <f t="shared" si="111"/>
        <v>#N/A</v>
      </c>
      <c r="AH1116" s="75" t="e">
        <f t="shared" si="112"/>
        <v>#N/A</v>
      </c>
      <c r="AI1116" s="75" t="e">
        <f t="shared" si="113"/>
        <v>#N/A</v>
      </c>
      <c r="AJ1116" s="66" t="e">
        <f t="shared" si="114"/>
        <v>#N/A</v>
      </c>
      <c r="AN1116" s="75" t="e">
        <f t="shared" si="115"/>
        <v>#N/A</v>
      </c>
      <c r="AO1116" s="75" t="e">
        <f t="shared" si="116"/>
        <v>#N/A</v>
      </c>
    </row>
    <row r="1117" spans="16:41">
      <c r="P1117" s="6"/>
      <c r="AA1117" s="6"/>
      <c r="AC1117" s="69"/>
      <c r="AD1117" s="74"/>
      <c r="AE1117" s="56"/>
      <c r="AG1117" s="6" t="e">
        <f t="shared" si="111"/>
        <v>#N/A</v>
      </c>
      <c r="AH1117" s="75" t="e">
        <f t="shared" si="112"/>
        <v>#N/A</v>
      </c>
      <c r="AI1117" s="75" t="e">
        <f t="shared" si="113"/>
        <v>#N/A</v>
      </c>
      <c r="AJ1117" s="66" t="e">
        <f t="shared" si="114"/>
        <v>#N/A</v>
      </c>
      <c r="AN1117" s="75" t="e">
        <f t="shared" si="115"/>
        <v>#N/A</v>
      </c>
      <c r="AO1117" s="75" t="e">
        <f t="shared" si="116"/>
        <v>#N/A</v>
      </c>
    </row>
    <row r="1118" spans="16:41">
      <c r="P1118" s="6"/>
      <c r="AA1118" s="6"/>
      <c r="AC1118" s="69"/>
      <c r="AD1118" s="74"/>
      <c r="AE1118" s="56"/>
      <c r="AG1118" s="6" t="e">
        <f t="shared" si="111"/>
        <v>#N/A</v>
      </c>
      <c r="AH1118" s="75" t="e">
        <f t="shared" si="112"/>
        <v>#N/A</v>
      </c>
      <c r="AI1118" s="75" t="e">
        <f t="shared" si="113"/>
        <v>#N/A</v>
      </c>
      <c r="AJ1118" s="66" t="e">
        <f t="shared" si="114"/>
        <v>#N/A</v>
      </c>
      <c r="AN1118" s="75" t="e">
        <f t="shared" si="115"/>
        <v>#N/A</v>
      </c>
      <c r="AO1118" s="75" t="e">
        <f t="shared" si="116"/>
        <v>#N/A</v>
      </c>
    </row>
    <row r="1119" spans="16:41">
      <c r="P1119" s="6"/>
      <c r="AA1119" s="6"/>
      <c r="AC1119" s="69"/>
      <c r="AD1119" s="74"/>
      <c r="AE1119" s="56"/>
      <c r="AG1119" s="6" t="e">
        <f t="shared" si="111"/>
        <v>#N/A</v>
      </c>
      <c r="AH1119" s="75" t="e">
        <f t="shared" si="112"/>
        <v>#N/A</v>
      </c>
      <c r="AI1119" s="75" t="e">
        <f t="shared" si="113"/>
        <v>#N/A</v>
      </c>
      <c r="AJ1119" s="66" t="e">
        <f t="shared" si="114"/>
        <v>#N/A</v>
      </c>
      <c r="AN1119" s="75" t="e">
        <f t="shared" si="115"/>
        <v>#N/A</v>
      </c>
      <c r="AO1119" s="75" t="e">
        <f t="shared" si="116"/>
        <v>#N/A</v>
      </c>
    </row>
    <row r="1120" spans="16:41">
      <c r="P1120" s="6"/>
      <c r="AA1120" s="6"/>
      <c r="AC1120" s="69"/>
      <c r="AD1120" s="74"/>
      <c r="AE1120" s="56"/>
      <c r="AG1120" s="6" t="e">
        <f t="shared" si="111"/>
        <v>#N/A</v>
      </c>
      <c r="AH1120" s="75" t="e">
        <f t="shared" si="112"/>
        <v>#N/A</v>
      </c>
      <c r="AI1120" s="75" t="e">
        <f t="shared" si="113"/>
        <v>#N/A</v>
      </c>
      <c r="AJ1120" s="66" t="e">
        <f t="shared" si="114"/>
        <v>#N/A</v>
      </c>
      <c r="AN1120" s="75" t="e">
        <f t="shared" si="115"/>
        <v>#N/A</v>
      </c>
      <c r="AO1120" s="75" t="e">
        <f t="shared" si="116"/>
        <v>#N/A</v>
      </c>
    </row>
    <row r="1121" spans="16:41">
      <c r="P1121" s="6"/>
      <c r="AA1121" s="6"/>
      <c r="AC1121" s="69"/>
      <c r="AD1121" s="74"/>
      <c r="AE1121" s="56"/>
      <c r="AG1121" s="6" t="e">
        <f t="shared" si="111"/>
        <v>#N/A</v>
      </c>
      <c r="AH1121" s="75" t="e">
        <f t="shared" si="112"/>
        <v>#N/A</v>
      </c>
      <c r="AI1121" s="75" t="e">
        <f t="shared" si="113"/>
        <v>#N/A</v>
      </c>
      <c r="AJ1121" s="66" t="e">
        <f t="shared" si="114"/>
        <v>#N/A</v>
      </c>
      <c r="AN1121" s="75" t="e">
        <f t="shared" si="115"/>
        <v>#N/A</v>
      </c>
      <c r="AO1121" s="75" t="e">
        <f t="shared" si="116"/>
        <v>#N/A</v>
      </c>
    </row>
    <row r="1122" spans="16:41">
      <c r="P1122" s="6"/>
      <c r="AA1122" s="6"/>
      <c r="AC1122" s="69"/>
      <c r="AD1122" s="74"/>
      <c r="AE1122" s="56"/>
      <c r="AG1122" s="6" t="e">
        <f t="shared" si="111"/>
        <v>#N/A</v>
      </c>
      <c r="AH1122" s="75" t="e">
        <f t="shared" si="112"/>
        <v>#N/A</v>
      </c>
      <c r="AI1122" s="75" t="e">
        <f t="shared" si="113"/>
        <v>#N/A</v>
      </c>
      <c r="AJ1122" s="66" t="e">
        <f t="shared" si="114"/>
        <v>#N/A</v>
      </c>
      <c r="AN1122" s="75" t="e">
        <f t="shared" si="115"/>
        <v>#N/A</v>
      </c>
      <c r="AO1122" s="75" t="e">
        <f t="shared" si="116"/>
        <v>#N/A</v>
      </c>
    </row>
    <row r="1123" spans="16:41">
      <c r="P1123" s="6"/>
      <c r="AA1123" s="6"/>
      <c r="AC1123" s="69"/>
      <c r="AD1123" s="74"/>
      <c r="AE1123" s="56"/>
      <c r="AG1123" s="6" t="e">
        <f t="shared" si="111"/>
        <v>#N/A</v>
      </c>
      <c r="AH1123" s="75" t="e">
        <f t="shared" si="112"/>
        <v>#N/A</v>
      </c>
      <c r="AI1123" s="75" t="e">
        <f t="shared" si="113"/>
        <v>#N/A</v>
      </c>
      <c r="AJ1123" s="66" t="e">
        <f t="shared" si="114"/>
        <v>#N/A</v>
      </c>
      <c r="AN1123" s="75" t="e">
        <f t="shared" si="115"/>
        <v>#N/A</v>
      </c>
      <c r="AO1123" s="75" t="e">
        <f t="shared" si="116"/>
        <v>#N/A</v>
      </c>
    </row>
    <row r="1124" spans="16:41">
      <c r="P1124" s="6"/>
      <c r="AA1124" s="6"/>
      <c r="AC1124" s="69"/>
      <c r="AD1124" s="74"/>
      <c r="AE1124" s="56"/>
      <c r="AG1124" s="6" t="e">
        <f t="shared" si="111"/>
        <v>#N/A</v>
      </c>
      <c r="AH1124" s="75" t="e">
        <f t="shared" si="112"/>
        <v>#N/A</v>
      </c>
      <c r="AI1124" s="75" t="e">
        <f t="shared" si="113"/>
        <v>#N/A</v>
      </c>
      <c r="AJ1124" s="66" t="e">
        <f t="shared" si="114"/>
        <v>#N/A</v>
      </c>
      <c r="AN1124" s="75" t="e">
        <f t="shared" si="115"/>
        <v>#N/A</v>
      </c>
      <c r="AO1124" s="75" t="e">
        <f t="shared" si="116"/>
        <v>#N/A</v>
      </c>
    </row>
    <row r="1125" spans="16:41">
      <c r="P1125" s="6"/>
      <c r="AA1125" s="6"/>
      <c r="AC1125" s="69"/>
      <c r="AD1125" s="74"/>
      <c r="AE1125" s="56"/>
      <c r="AG1125" s="6" t="e">
        <f t="shared" si="111"/>
        <v>#N/A</v>
      </c>
      <c r="AH1125" s="75" t="e">
        <f t="shared" si="112"/>
        <v>#N/A</v>
      </c>
      <c r="AI1125" s="75" t="e">
        <f t="shared" si="113"/>
        <v>#N/A</v>
      </c>
      <c r="AJ1125" s="66" t="e">
        <f t="shared" si="114"/>
        <v>#N/A</v>
      </c>
      <c r="AN1125" s="75" t="e">
        <f t="shared" si="115"/>
        <v>#N/A</v>
      </c>
      <c r="AO1125" s="75" t="e">
        <f t="shared" si="116"/>
        <v>#N/A</v>
      </c>
    </row>
    <row r="1126" spans="16:41">
      <c r="P1126" s="6"/>
      <c r="AA1126" s="6"/>
      <c r="AC1126" s="69"/>
      <c r="AD1126" s="74"/>
      <c r="AE1126" s="56"/>
      <c r="AG1126" s="6" t="e">
        <f t="shared" si="111"/>
        <v>#N/A</v>
      </c>
      <c r="AH1126" s="75" t="e">
        <f t="shared" si="112"/>
        <v>#N/A</v>
      </c>
      <c r="AI1126" s="75" t="e">
        <f t="shared" si="113"/>
        <v>#N/A</v>
      </c>
      <c r="AJ1126" s="66" t="e">
        <f t="shared" si="114"/>
        <v>#N/A</v>
      </c>
      <c r="AN1126" s="75" t="e">
        <f t="shared" si="115"/>
        <v>#N/A</v>
      </c>
      <c r="AO1126" s="75" t="e">
        <f t="shared" si="116"/>
        <v>#N/A</v>
      </c>
    </row>
    <row r="1127" spans="16:41">
      <c r="P1127" s="6"/>
      <c r="AA1127" s="6"/>
      <c r="AC1127" s="69"/>
      <c r="AD1127" s="74"/>
      <c r="AE1127" s="56"/>
      <c r="AG1127" s="6" t="e">
        <f t="shared" si="111"/>
        <v>#N/A</v>
      </c>
      <c r="AH1127" s="75" t="e">
        <f t="shared" si="112"/>
        <v>#N/A</v>
      </c>
      <c r="AI1127" s="75" t="e">
        <f t="shared" si="113"/>
        <v>#N/A</v>
      </c>
      <c r="AJ1127" s="66" t="e">
        <f t="shared" si="114"/>
        <v>#N/A</v>
      </c>
      <c r="AN1127" s="75" t="e">
        <f t="shared" si="115"/>
        <v>#N/A</v>
      </c>
      <c r="AO1127" s="75" t="e">
        <f t="shared" si="116"/>
        <v>#N/A</v>
      </c>
    </row>
    <row r="1128" spans="16:41">
      <c r="P1128" s="6"/>
      <c r="AA1128" s="6"/>
      <c r="AC1128" s="69"/>
      <c r="AD1128" s="74"/>
      <c r="AE1128" s="56"/>
      <c r="AG1128" s="6" t="e">
        <f t="shared" si="111"/>
        <v>#N/A</v>
      </c>
      <c r="AH1128" s="75" t="e">
        <f t="shared" si="112"/>
        <v>#N/A</v>
      </c>
      <c r="AI1128" s="75" t="e">
        <f t="shared" si="113"/>
        <v>#N/A</v>
      </c>
      <c r="AJ1128" s="66" t="e">
        <f t="shared" si="114"/>
        <v>#N/A</v>
      </c>
      <c r="AN1128" s="75" t="e">
        <f t="shared" si="115"/>
        <v>#N/A</v>
      </c>
      <c r="AO1128" s="75" t="e">
        <f t="shared" si="116"/>
        <v>#N/A</v>
      </c>
    </row>
    <row r="1129" spans="16:41">
      <c r="P1129" s="6"/>
      <c r="AA1129" s="6"/>
      <c r="AC1129" s="69"/>
      <c r="AD1129" s="74"/>
      <c r="AE1129" s="56"/>
      <c r="AG1129" s="6" t="e">
        <f t="shared" si="111"/>
        <v>#N/A</v>
      </c>
      <c r="AH1129" s="75" t="e">
        <f t="shared" si="112"/>
        <v>#N/A</v>
      </c>
      <c r="AI1129" s="75" t="e">
        <f t="shared" si="113"/>
        <v>#N/A</v>
      </c>
      <c r="AJ1129" s="66" t="e">
        <f t="shared" si="114"/>
        <v>#N/A</v>
      </c>
      <c r="AN1129" s="75" t="e">
        <f t="shared" si="115"/>
        <v>#N/A</v>
      </c>
      <c r="AO1129" s="75" t="e">
        <f t="shared" si="116"/>
        <v>#N/A</v>
      </c>
    </row>
    <row r="1130" spans="16:41">
      <c r="P1130" s="6"/>
      <c r="AA1130" s="6"/>
      <c r="AC1130" s="69"/>
      <c r="AD1130" s="74"/>
      <c r="AE1130" s="56"/>
      <c r="AG1130" s="6" t="e">
        <f t="shared" si="111"/>
        <v>#N/A</v>
      </c>
      <c r="AH1130" s="75" t="e">
        <f t="shared" si="112"/>
        <v>#N/A</v>
      </c>
      <c r="AI1130" s="75" t="e">
        <f t="shared" si="113"/>
        <v>#N/A</v>
      </c>
      <c r="AJ1130" s="66" t="e">
        <f t="shared" si="114"/>
        <v>#N/A</v>
      </c>
      <c r="AN1130" s="75" t="e">
        <f t="shared" si="115"/>
        <v>#N/A</v>
      </c>
      <c r="AO1130" s="75" t="e">
        <f t="shared" si="116"/>
        <v>#N/A</v>
      </c>
    </row>
    <row r="1131" spans="16:41">
      <c r="P1131" s="6"/>
      <c r="AA1131" s="6"/>
      <c r="AC1131" s="69"/>
      <c r="AD1131" s="74"/>
      <c r="AE1131" s="56"/>
      <c r="AG1131" s="6" t="e">
        <f t="shared" si="111"/>
        <v>#N/A</v>
      </c>
      <c r="AH1131" s="75" t="e">
        <f t="shared" si="112"/>
        <v>#N/A</v>
      </c>
      <c r="AI1131" s="75" t="e">
        <f t="shared" si="113"/>
        <v>#N/A</v>
      </c>
      <c r="AJ1131" s="66" t="e">
        <f t="shared" si="114"/>
        <v>#N/A</v>
      </c>
      <c r="AN1131" s="75" t="e">
        <f t="shared" si="115"/>
        <v>#N/A</v>
      </c>
      <c r="AO1131" s="75" t="e">
        <f t="shared" si="116"/>
        <v>#N/A</v>
      </c>
    </row>
    <row r="1132" spans="16:41">
      <c r="P1132" s="6"/>
      <c r="AA1132" s="6"/>
      <c r="AC1132" s="69"/>
      <c r="AD1132" s="74"/>
      <c r="AE1132" s="56"/>
      <c r="AG1132" s="6" t="e">
        <f t="shared" si="111"/>
        <v>#N/A</v>
      </c>
      <c r="AH1132" s="75" t="e">
        <f t="shared" si="112"/>
        <v>#N/A</v>
      </c>
      <c r="AI1132" s="75" t="e">
        <f t="shared" si="113"/>
        <v>#N/A</v>
      </c>
      <c r="AJ1132" s="66" t="e">
        <f t="shared" si="114"/>
        <v>#N/A</v>
      </c>
      <c r="AN1132" s="75" t="e">
        <f t="shared" si="115"/>
        <v>#N/A</v>
      </c>
      <c r="AO1132" s="75" t="e">
        <f t="shared" si="116"/>
        <v>#N/A</v>
      </c>
    </row>
    <row r="1133" spans="16:41">
      <c r="P1133" s="6"/>
      <c r="AA1133" s="6"/>
      <c r="AC1133" s="69"/>
      <c r="AD1133" s="74"/>
      <c r="AE1133" s="56"/>
      <c r="AG1133" s="6" t="e">
        <f t="shared" si="111"/>
        <v>#N/A</v>
      </c>
      <c r="AH1133" s="75" t="e">
        <f t="shared" si="112"/>
        <v>#N/A</v>
      </c>
      <c r="AI1133" s="75" t="e">
        <f t="shared" si="113"/>
        <v>#N/A</v>
      </c>
      <c r="AJ1133" s="66" t="e">
        <f t="shared" si="114"/>
        <v>#N/A</v>
      </c>
      <c r="AN1133" s="75" t="e">
        <f t="shared" si="115"/>
        <v>#N/A</v>
      </c>
      <c r="AO1133" s="75" t="e">
        <f t="shared" si="116"/>
        <v>#N/A</v>
      </c>
    </row>
    <row r="1134" spans="16:41">
      <c r="P1134" s="6"/>
      <c r="AA1134" s="6"/>
      <c r="AC1134" s="69"/>
      <c r="AD1134" s="74"/>
      <c r="AE1134" s="56"/>
      <c r="AG1134" s="6" t="e">
        <f t="shared" si="111"/>
        <v>#N/A</v>
      </c>
      <c r="AH1134" s="75" t="e">
        <f t="shared" si="112"/>
        <v>#N/A</v>
      </c>
      <c r="AI1134" s="75" t="e">
        <f t="shared" si="113"/>
        <v>#N/A</v>
      </c>
      <c r="AJ1134" s="66" t="e">
        <f t="shared" si="114"/>
        <v>#N/A</v>
      </c>
      <c r="AN1134" s="75" t="e">
        <f t="shared" si="115"/>
        <v>#N/A</v>
      </c>
      <c r="AO1134" s="75" t="e">
        <f t="shared" si="116"/>
        <v>#N/A</v>
      </c>
    </row>
    <row r="1135" spans="16:41">
      <c r="P1135" s="6"/>
      <c r="AA1135" s="6"/>
      <c r="AC1135" s="69"/>
      <c r="AD1135" s="74"/>
      <c r="AE1135" s="56"/>
      <c r="AG1135" s="6" t="e">
        <f t="shared" si="111"/>
        <v>#N/A</v>
      </c>
      <c r="AH1135" s="75" t="e">
        <f t="shared" si="112"/>
        <v>#N/A</v>
      </c>
      <c r="AI1135" s="75" t="e">
        <f t="shared" si="113"/>
        <v>#N/A</v>
      </c>
      <c r="AJ1135" s="66" t="e">
        <f t="shared" si="114"/>
        <v>#N/A</v>
      </c>
      <c r="AN1135" s="75" t="e">
        <f t="shared" si="115"/>
        <v>#N/A</v>
      </c>
      <c r="AO1135" s="75" t="e">
        <f t="shared" si="116"/>
        <v>#N/A</v>
      </c>
    </row>
    <row r="1136" spans="16:41">
      <c r="P1136" s="6"/>
      <c r="AA1136" s="6"/>
      <c r="AC1136" s="69"/>
      <c r="AD1136" s="74"/>
      <c r="AE1136" s="56"/>
      <c r="AG1136" s="6" t="e">
        <f t="shared" si="111"/>
        <v>#N/A</v>
      </c>
      <c r="AH1136" s="75" t="e">
        <f t="shared" si="112"/>
        <v>#N/A</v>
      </c>
      <c r="AI1136" s="75" t="e">
        <f t="shared" si="113"/>
        <v>#N/A</v>
      </c>
      <c r="AJ1136" s="66" t="e">
        <f t="shared" si="114"/>
        <v>#N/A</v>
      </c>
      <c r="AN1136" s="75" t="e">
        <f t="shared" si="115"/>
        <v>#N/A</v>
      </c>
      <c r="AO1136" s="75" t="e">
        <f t="shared" si="116"/>
        <v>#N/A</v>
      </c>
    </row>
    <row r="1137" spans="16:41">
      <c r="P1137" s="6"/>
      <c r="AA1137" s="6"/>
      <c r="AC1137" s="69"/>
      <c r="AD1137" s="74"/>
      <c r="AE1137" s="56"/>
      <c r="AG1137" s="6" t="e">
        <f t="shared" si="111"/>
        <v>#N/A</v>
      </c>
      <c r="AH1137" s="75" t="e">
        <f t="shared" si="112"/>
        <v>#N/A</v>
      </c>
      <c r="AI1137" s="75" t="e">
        <f t="shared" si="113"/>
        <v>#N/A</v>
      </c>
      <c r="AJ1137" s="66" t="e">
        <f t="shared" si="114"/>
        <v>#N/A</v>
      </c>
      <c r="AN1137" s="75" t="e">
        <f t="shared" si="115"/>
        <v>#N/A</v>
      </c>
      <c r="AO1137" s="75" t="e">
        <f t="shared" si="116"/>
        <v>#N/A</v>
      </c>
    </row>
    <row r="1138" spans="16:41">
      <c r="P1138" s="6"/>
      <c r="AA1138" s="6"/>
      <c r="AC1138" s="69"/>
      <c r="AD1138" s="74"/>
      <c r="AE1138" s="56"/>
      <c r="AG1138" s="6" t="e">
        <f t="shared" si="111"/>
        <v>#N/A</v>
      </c>
      <c r="AH1138" s="75" t="e">
        <f t="shared" si="112"/>
        <v>#N/A</v>
      </c>
      <c r="AI1138" s="75" t="e">
        <f t="shared" si="113"/>
        <v>#N/A</v>
      </c>
      <c r="AJ1138" s="66" t="e">
        <f t="shared" si="114"/>
        <v>#N/A</v>
      </c>
      <c r="AN1138" s="75" t="e">
        <f t="shared" si="115"/>
        <v>#N/A</v>
      </c>
      <c r="AO1138" s="75" t="e">
        <f t="shared" si="116"/>
        <v>#N/A</v>
      </c>
    </row>
    <row r="1139" spans="16:41">
      <c r="P1139" s="6"/>
      <c r="AA1139" s="6"/>
      <c r="AC1139" s="69"/>
      <c r="AD1139" s="74"/>
      <c r="AE1139" s="56"/>
      <c r="AG1139" s="6" t="e">
        <f t="shared" si="111"/>
        <v>#N/A</v>
      </c>
      <c r="AH1139" s="75" t="e">
        <f t="shared" si="112"/>
        <v>#N/A</v>
      </c>
      <c r="AI1139" s="75" t="e">
        <f t="shared" si="113"/>
        <v>#N/A</v>
      </c>
      <c r="AJ1139" s="66" t="e">
        <f t="shared" si="114"/>
        <v>#N/A</v>
      </c>
      <c r="AN1139" s="75" t="e">
        <f t="shared" si="115"/>
        <v>#N/A</v>
      </c>
      <c r="AO1139" s="75" t="e">
        <f t="shared" si="116"/>
        <v>#N/A</v>
      </c>
    </row>
    <row r="1140" spans="16:41">
      <c r="P1140" s="6"/>
      <c r="AA1140" s="6"/>
      <c r="AC1140" s="69"/>
      <c r="AD1140" s="74"/>
      <c r="AE1140" s="56"/>
      <c r="AG1140" s="6" t="e">
        <f t="shared" si="111"/>
        <v>#N/A</v>
      </c>
      <c r="AH1140" s="75" t="e">
        <f t="shared" si="112"/>
        <v>#N/A</v>
      </c>
      <c r="AI1140" s="75" t="e">
        <f t="shared" si="113"/>
        <v>#N/A</v>
      </c>
      <c r="AJ1140" s="66" t="e">
        <f t="shared" si="114"/>
        <v>#N/A</v>
      </c>
      <c r="AN1140" s="75" t="e">
        <f t="shared" si="115"/>
        <v>#N/A</v>
      </c>
      <c r="AO1140" s="75" t="e">
        <f t="shared" si="116"/>
        <v>#N/A</v>
      </c>
    </row>
    <row r="1141" spans="16:41">
      <c r="P1141" s="6"/>
      <c r="AA1141" s="6"/>
      <c r="AC1141" s="69"/>
      <c r="AD1141" s="74"/>
      <c r="AE1141" s="56"/>
      <c r="AG1141" s="6" t="e">
        <f t="shared" si="111"/>
        <v>#N/A</v>
      </c>
      <c r="AH1141" s="75" t="e">
        <f t="shared" si="112"/>
        <v>#N/A</v>
      </c>
      <c r="AI1141" s="75" t="e">
        <f t="shared" si="113"/>
        <v>#N/A</v>
      </c>
      <c r="AJ1141" s="66" t="e">
        <f t="shared" si="114"/>
        <v>#N/A</v>
      </c>
      <c r="AN1141" s="75" t="e">
        <f t="shared" si="115"/>
        <v>#N/A</v>
      </c>
      <c r="AO1141" s="75" t="e">
        <f t="shared" si="116"/>
        <v>#N/A</v>
      </c>
    </row>
    <row r="1142" spans="16:41">
      <c r="P1142" s="6"/>
      <c r="AA1142" s="6"/>
      <c r="AC1142" s="69"/>
      <c r="AD1142" s="74"/>
      <c r="AE1142" s="56"/>
      <c r="AG1142" s="6" t="e">
        <f t="shared" si="111"/>
        <v>#N/A</v>
      </c>
      <c r="AH1142" s="75" t="e">
        <f t="shared" si="112"/>
        <v>#N/A</v>
      </c>
      <c r="AI1142" s="75" t="e">
        <f t="shared" si="113"/>
        <v>#N/A</v>
      </c>
      <c r="AJ1142" s="66" t="e">
        <f t="shared" si="114"/>
        <v>#N/A</v>
      </c>
      <c r="AN1142" s="75" t="e">
        <f t="shared" si="115"/>
        <v>#N/A</v>
      </c>
      <c r="AO1142" s="75" t="e">
        <f t="shared" si="116"/>
        <v>#N/A</v>
      </c>
    </row>
    <row r="1143" spans="16:41">
      <c r="P1143" s="6"/>
      <c r="AA1143" s="6"/>
      <c r="AC1143" s="69"/>
      <c r="AD1143" s="74"/>
      <c r="AE1143" s="56"/>
      <c r="AG1143" s="6" t="e">
        <f t="shared" si="111"/>
        <v>#N/A</v>
      </c>
      <c r="AH1143" s="75" t="e">
        <f t="shared" si="112"/>
        <v>#N/A</v>
      </c>
      <c r="AI1143" s="75" t="e">
        <f t="shared" si="113"/>
        <v>#N/A</v>
      </c>
      <c r="AJ1143" s="66" t="e">
        <f t="shared" si="114"/>
        <v>#N/A</v>
      </c>
      <c r="AN1143" s="75" t="e">
        <f t="shared" si="115"/>
        <v>#N/A</v>
      </c>
      <c r="AO1143" s="75" t="e">
        <f t="shared" si="116"/>
        <v>#N/A</v>
      </c>
    </row>
    <row r="1144" spans="16:41">
      <c r="P1144" s="6"/>
      <c r="AA1144" s="6"/>
      <c r="AC1144" s="69"/>
      <c r="AD1144" s="74"/>
      <c r="AE1144" s="56"/>
      <c r="AG1144" s="6" t="e">
        <f t="shared" si="111"/>
        <v>#N/A</v>
      </c>
      <c r="AH1144" s="75" t="e">
        <f t="shared" si="112"/>
        <v>#N/A</v>
      </c>
      <c r="AI1144" s="75" t="e">
        <f t="shared" si="113"/>
        <v>#N/A</v>
      </c>
      <c r="AJ1144" s="66" t="e">
        <f t="shared" si="114"/>
        <v>#N/A</v>
      </c>
      <c r="AN1144" s="75" t="e">
        <f t="shared" si="115"/>
        <v>#N/A</v>
      </c>
      <c r="AO1144" s="75" t="e">
        <f t="shared" si="116"/>
        <v>#N/A</v>
      </c>
    </row>
    <row r="1145" spans="16:41">
      <c r="P1145" s="6"/>
      <c r="AA1145" s="6"/>
      <c r="AC1145" s="69"/>
      <c r="AD1145" s="74"/>
      <c r="AE1145" s="56"/>
      <c r="AG1145" s="6" t="e">
        <f t="shared" si="111"/>
        <v>#N/A</v>
      </c>
      <c r="AH1145" s="75" t="e">
        <f t="shared" si="112"/>
        <v>#N/A</v>
      </c>
      <c r="AI1145" s="75" t="e">
        <f t="shared" si="113"/>
        <v>#N/A</v>
      </c>
      <c r="AJ1145" s="66" t="e">
        <f t="shared" si="114"/>
        <v>#N/A</v>
      </c>
      <c r="AN1145" s="75" t="e">
        <f t="shared" si="115"/>
        <v>#N/A</v>
      </c>
      <c r="AO1145" s="75" t="e">
        <f t="shared" si="116"/>
        <v>#N/A</v>
      </c>
    </row>
    <row r="1146" spans="16:41">
      <c r="P1146" s="6"/>
      <c r="AA1146" s="6"/>
      <c r="AC1146" s="69"/>
      <c r="AD1146" s="74"/>
      <c r="AE1146" s="56"/>
      <c r="AG1146" s="6" t="e">
        <f t="shared" si="111"/>
        <v>#N/A</v>
      </c>
      <c r="AH1146" s="75" t="e">
        <f t="shared" si="112"/>
        <v>#N/A</v>
      </c>
      <c r="AI1146" s="75" t="e">
        <f t="shared" si="113"/>
        <v>#N/A</v>
      </c>
      <c r="AJ1146" s="66" t="e">
        <f t="shared" si="114"/>
        <v>#N/A</v>
      </c>
      <c r="AN1146" s="75" t="e">
        <f t="shared" si="115"/>
        <v>#N/A</v>
      </c>
      <c r="AO1146" s="75" t="e">
        <f t="shared" si="116"/>
        <v>#N/A</v>
      </c>
    </row>
    <row r="1147" spans="16:41">
      <c r="P1147" s="6"/>
      <c r="AA1147" s="6"/>
      <c r="AC1147" s="69"/>
      <c r="AD1147" s="74"/>
      <c r="AE1147" s="56"/>
      <c r="AG1147" s="6" t="e">
        <f t="shared" si="111"/>
        <v>#N/A</v>
      </c>
      <c r="AH1147" s="75" t="e">
        <f t="shared" si="112"/>
        <v>#N/A</v>
      </c>
      <c r="AI1147" s="75" t="e">
        <f t="shared" si="113"/>
        <v>#N/A</v>
      </c>
      <c r="AJ1147" s="66" t="e">
        <f t="shared" si="114"/>
        <v>#N/A</v>
      </c>
      <c r="AN1147" s="75" t="e">
        <f t="shared" si="115"/>
        <v>#N/A</v>
      </c>
      <c r="AO1147" s="75" t="e">
        <f t="shared" si="116"/>
        <v>#N/A</v>
      </c>
    </row>
    <row r="1148" spans="16:41">
      <c r="P1148" s="6"/>
      <c r="AA1148" s="6"/>
      <c r="AC1148" s="69"/>
      <c r="AD1148" s="74"/>
      <c r="AE1148" s="56"/>
      <c r="AG1148" s="6" t="e">
        <f t="shared" si="111"/>
        <v>#N/A</v>
      </c>
      <c r="AH1148" s="75" t="e">
        <f t="shared" si="112"/>
        <v>#N/A</v>
      </c>
      <c r="AI1148" s="75" t="e">
        <f t="shared" si="113"/>
        <v>#N/A</v>
      </c>
      <c r="AJ1148" s="66" t="e">
        <f t="shared" si="114"/>
        <v>#N/A</v>
      </c>
      <c r="AN1148" s="75" t="e">
        <f t="shared" si="115"/>
        <v>#N/A</v>
      </c>
      <c r="AO1148" s="75" t="e">
        <f t="shared" si="116"/>
        <v>#N/A</v>
      </c>
    </row>
    <row r="1149" spans="16:41">
      <c r="P1149" s="6"/>
      <c r="AA1149" s="6"/>
      <c r="AC1149" s="69"/>
      <c r="AD1149" s="74"/>
      <c r="AE1149" s="56"/>
      <c r="AG1149" s="6" t="e">
        <f t="shared" si="111"/>
        <v>#N/A</v>
      </c>
      <c r="AH1149" s="75" t="e">
        <f t="shared" si="112"/>
        <v>#N/A</v>
      </c>
      <c r="AI1149" s="75" t="e">
        <f t="shared" si="113"/>
        <v>#N/A</v>
      </c>
      <c r="AJ1149" s="66" t="e">
        <f t="shared" si="114"/>
        <v>#N/A</v>
      </c>
      <c r="AN1149" s="75" t="e">
        <f t="shared" si="115"/>
        <v>#N/A</v>
      </c>
      <c r="AO1149" s="75" t="e">
        <f t="shared" si="116"/>
        <v>#N/A</v>
      </c>
    </row>
    <row r="1150" spans="16:41">
      <c r="P1150" s="6"/>
      <c r="AA1150" s="6"/>
      <c r="AC1150" s="69"/>
      <c r="AD1150" s="74"/>
      <c r="AE1150" s="56"/>
      <c r="AG1150" s="6" t="e">
        <f t="shared" si="111"/>
        <v>#N/A</v>
      </c>
      <c r="AH1150" s="75" t="e">
        <f t="shared" si="112"/>
        <v>#N/A</v>
      </c>
      <c r="AI1150" s="75" t="e">
        <f t="shared" si="113"/>
        <v>#N/A</v>
      </c>
      <c r="AJ1150" s="66" t="e">
        <f t="shared" si="114"/>
        <v>#N/A</v>
      </c>
      <c r="AN1150" s="75" t="e">
        <f t="shared" si="115"/>
        <v>#N/A</v>
      </c>
      <c r="AO1150" s="75" t="e">
        <f t="shared" si="116"/>
        <v>#N/A</v>
      </c>
    </row>
    <row r="1151" spans="16:41">
      <c r="P1151" s="6"/>
      <c r="AA1151" s="6"/>
      <c r="AC1151" s="69"/>
      <c r="AD1151" s="74"/>
      <c r="AE1151" s="56"/>
      <c r="AG1151" s="6" t="e">
        <f t="shared" si="111"/>
        <v>#N/A</v>
      </c>
      <c r="AH1151" s="75" t="e">
        <f t="shared" si="112"/>
        <v>#N/A</v>
      </c>
      <c r="AI1151" s="75" t="e">
        <f t="shared" si="113"/>
        <v>#N/A</v>
      </c>
      <c r="AJ1151" s="66" t="e">
        <f t="shared" si="114"/>
        <v>#N/A</v>
      </c>
      <c r="AN1151" s="75" t="e">
        <f t="shared" si="115"/>
        <v>#N/A</v>
      </c>
      <c r="AO1151" s="75" t="e">
        <f t="shared" si="116"/>
        <v>#N/A</v>
      </c>
    </row>
    <row r="1152" spans="16:41">
      <c r="P1152" s="6"/>
      <c r="AA1152" s="6"/>
      <c r="AC1152" s="69"/>
      <c r="AD1152" s="74"/>
      <c r="AE1152" s="56"/>
      <c r="AG1152" s="6" t="e">
        <f t="shared" si="111"/>
        <v>#N/A</v>
      </c>
      <c r="AH1152" s="75" t="e">
        <f t="shared" si="112"/>
        <v>#N/A</v>
      </c>
      <c r="AI1152" s="75" t="e">
        <f t="shared" si="113"/>
        <v>#N/A</v>
      </c>
      <c r="AJ1152" s="66" t="e">
        <f t="shared" si="114"/>
        <v>#N/A</v>
      </c>
      <c r="AN1152" s="75" t="e">
        <f t="shared" si="115"/>
        <v>#N/A</v>
      </c>
      <c r="AO1152" s="75" t="e">
        <f t="shared" si="116"/>
        <v>#N/A</v>
      </c>
    </row>
    <row r="1153" spans="16:41">
      <c r="P1153" s="6"/>
      <c r="AA1153" s="6"/>
      <c r="AC1153" s="69"/>
      <c r="AD1153" s="74"/>
      <c r="AE1153" s="56"/>
      <c r="AG1153" s="6" t="e">
        <f t="shared" si="111"/>
        <v>#N/A</v>
      </c>
      <c r="AH1153" s="75" t="e">
        <f t="shared" si="112"/>
        <v>#N/A</v>
      </c>
      <c r="AI1153" s="75" t="e">
        <f t="shared" si="113"/>
        <v>#N/A</v>
      </c>
      <c r="AJ1153" s="66" t="e">
        <f t="shared" si="114"/>
        <v>#N/A</v>
      </c>
      <c r="AN1153" s="75" t="e">
        <f t="shared" si="115"/>
        <v>#N/A</v>
      </c>
      <c r="AO1153" s="75" t="e">
        <f t="shared" si="116"/>
        <v>#N/A</v>
      </c>
    </row>
    <row r="1154" spans="16:41">
      <c r="P1154" s="6"/>
      <c r="AA1154" s="6"/>
      <c r="AC1154" s="69"/>
      <c r="AD1154" s="74"/>
      <c r="AE1154" s="56"/>
      <c r="AG1154" s="6" t="e">
        <f t="shared" ref="AG1154:AG1217" si="117">IF($AC1154="",NA(),AC1154)</f>
        <v>#N/A</v>
      </c>
      <c r="AH1154" s="75" t="e">
        <f t="shared" ref="AH1154:AH1217" si="118">IF($AK$1, AN1154, NA())</f>
        <v>#N/A</v>
      </c>
      <c r="AI1154" s="75" t="e">
        <f t="shared" ref="AI1154:AI1217" si="119">IF($AL$1, AN1154, NA())</f>
        <v>#N/A</v>
      </c>
      <c r="AJ1154" s="66" t="e">
        <f t="shared" ref="AJ1154:AJ1217" si="120">(AN1154-AO1154)*100</f>
        <v>#N/A</v>
      </c>
      <c r="AN1154" s="75" t="e">
        <f t="shared" ref="AN1154:AN1217" si="121">IF($AC1154="",NA(),AD1154)</f>
        <v>#N/A</v>
      </c>
      <c r="AO1154" s="75" t="e">
        <f t="shared" ref="AO1154:AO1217" si="122">IF($AC1154="",NA(),AE1154)</f>
        <v>#N/A</v>
      </c>
    </row>
    <row r="1155" spans="16:41">
      <c r="P1155" s="6"/>
      <c r="AA1155" s="6"/>
      <c r="AC1155" s="69"/>
      <c r="AD1155" s="74"/>
      <c r="AE1155" s="56"/>
      <c r="AG1155" s="6" t="e">
        <f t="shared" si="117"/>
        <v>#N/A</v>
      </c>
      <c r="AH1155" s="75" t="e">
        <f t="shared" si="118"/>
        <v>#N/A</v>
      </c>
      <c r="AI1155" s="75" t="e">
        <f t="shared" si="119"/>
        <v>#N/A</v>
      </c>
      <c r="AJ1155" s="66" t="e">
        <f t="shared" si="120"/>
        <v>#N/A</v>
      </c>
      <c r="AN1155" s="75" t="e">
        <f t="shared" si="121"/>
        <v>#N/A</v>
      </c>
      <c r="AO1155" s="75" t="e">
        <f t="shared" si="122"/>
        <v>#N/A</v>
      </c>
    </row>
    <row r="1156" spans="16:41">
      <c r="P1156" s="6"/>
      <c r="AA1156" s="6"/>
      <c r="AC1156" s="69"/>
      <c r="AD1156" s="74"/>
      <c r="AE1156" s="56"/>
      <c r="AG1156" s="6" t="e">
        <f t="shared" si="117"/>
        <v>#N/A</v>
      </c>
      <c r="AH1156" s="75" t="e">
        <f t="shared" si="118"/>
        <v>#N/A</v>
      </c>
      <c r="AI1156" s="75" t="e">
        <f t="shared" si="119"/>
        <v>#N/A</v>
      </c>
      <c r="AJ1156" s="66" t="e">
        <f t="shared" si="120"/>
        <v>#N/A</v>
      </c>
      <c r="AN1156" s="75" t="e">
        <f t="shared" si="121"/>
        <v>#N/A</v>
      </c>
      <c r="AO1156" s="75" t="e">
        <f t="shared" si="122"/>
        <v>#N/A</v>
      </c>
    </row>
    <row r="1157" spans="16:41">
      <c r="P1157" s="6"/>
      <c r="AA1157" s="6"/>
      <c r="AC1157" s="69"/>
      <c r="AD1157" s="74"/>
      <c r="AE1157" s="56"/>
      <c r="AG1157" s="6" t="e">
        <f t="shared" si="117"/>
        <v>#N/A</v>
      </c>
      <c r="AH1157" s="75" t="e">
        <f t="shared" si="118"/>
        <v>#N/A</v>
      </c>
      <c r="AI1157" s="75" t="e">
        <f t="shared" si="119"/>
        <v>#N/A</v>
      </c>
      <c r="AJ1157" s="66" t="e">
        <f t="shared" si="120"/>
        <v>#N/A</v>
      </c>
      <c r="AN1157" s="75" t="e">
        <f t="shared" si="121"/>
        <v>#N/A</v>
      </c>
      <c r="AO1157" s="75" t="e">
        <f t="shared" si="122"/>
        <v>#N/A</v>
      </c>
    </row>
    <row r="1158" spans="16:41">
      <c r="P1158" s="6"/>
      <c r="AA1158" s="6"/>
      <c r="AC1158" s="69"/>
      <c r="AD1158" s="74"/>
      <c r="AE1158" s="56"/>
      <c r="AG1158" s="6" t="e">
        <f t="shared" si="117"/>
        <v>#N/A</v>
      </c>
      <c r="AH1158" s="75" t="e">
        <f t="shared" si="118"/>
        <v>#N/A</v>
      </c>
      <c r="AI1158" s="75" t="e">
        <f t="shared" si="119"/>
        <v>#N/A</v>
      </c>
      <c r="AJ1158" s="66" t="e">
        <f t="shared" si="120"/>
        <v>#N/A</v>
      </c>
      <c r="AN1158" s="75" t="e">
        <f t="shared" si="121"/>
        <v>#N/A</v>
      </c>
      <c r="AO1158" s="75" t="e">
        <f t="shared" si="122"/>
        <v>#N/A</v>
      </c>
    </row>
    <row r="1159" spans="16:41">
      <c r="P1159" s="6"/>
      <c r="AA1159" s="6"/>
      <c r="AC1159" s="69"/>
      <c r="AD1159" s="74"/>
      <c r="AE1159" s="56"/>
      <c r="AG1159" s="6" t="e">
        <f t="shared" si="117"/>
        <v>#N/A</v>
      </c>
      <c r="AH1159" s="75" t="e">
        <f t="shared" si="118"/>
        <v>#N/A</v>
      </c>
      <c r="AI1159" s="75" t="e">
        <f t="shared" si="119"/>
        <v>#N/A</v>
      </c>
      <c r="AJ1159" s="66" t="e">
        <f t="shared" si="120"/>
        <v>#N/A</v>
      </c>
      <c r="AN1159" s="75" t="e">
        <f t="shared" si="121"/>
        <v>#N/A</v>
      </c>
      <c r="AO1159" s="75" t="e">
        <f t="shared" si="122"/>
        <v>#N/A</v>
      </c>
    </row>
    <row r="1160" spans="16:41">
      <c r="P1160" s="6"/>
      <c r="AA1160" s="6"/>
      <c r="AC1160" s="69"/>
      <c r="AD1160" s="74"/>
      <c r="AE1160" s="56"/>
      <c r="AG1160" s="6" t="e">
        <f t="shared" si="117"/>
        <v>#N/A</v>
      </c>
      <c r="AH1160" s="75" t="e">
        <f t="shared" si="118"/>
        <v>#N/A</v>
      </c>
      <c r="AI1160" s="75" t="e">
        <f t="shared" si="119"/>
        <v>#N/A</v>
      </c>
      <c r="AJ1160" s="66" t="e">
        <f t="shared" si="120"/>
        <v>#N/A</v>
      </c>
      <c r="AN1160" s="75" t="e">
        <f t="shared" si="121"/>
        <v>#N/A</v>
      </c>
      <c r="AO1160" s="75" t="e">
        <f t="shared" si="122"/>
        <v>#N/A</v>
      </c>
    </row>
    <row r="1161" spans="16:41">
      <c r="P1161" s="6"/>
      <c r="AA1161" s="6"/>
      <c r="AC1161" s="69"/>
      <c r="AD1161" s="74"/>
      <c r="AE1161" s="56"/>
      <c r="AG1161" s="6" t="e">
        <f t="shared" si="117"/>
        <v>#N/A</v>
      </c>
      <c r="AH1161" s="75" t="e">
        <f t="shared" si="118"/>
        <v>#N/A</v>
      </c>
      <c r="AI1161" s="75" t="e">
        <f t="shared" si="119"/>
        <v>#N/A</v>
      </c>
      <c r="AJ1161" s="66" t="e">
        <f t="shared" si="120"/>
        <v>#N/A</v>
      </c>
      <c r="AN1161" s="75" t="e">
        <f t="shared" si="121"/>
        <v>#N/A</v>
      </c>
      <c r="AO1161" s="75" t="e">
        <f t="shared" si="122"/>
        <v>#N/A</v>
      </c>
    </row>
    <row r="1162" spans="16:41">
      <c r="P1162" s="6"/>
      <c r="AA1162" s="6"/>
      <c r="AC1162" s="69"/>
      <c r="AD1162" s="74"/>
      <c r="AE1162" s="56"/>
      <c r="AG1162" s="6" t="e">
        <f t="shared" si="117"/>
        <v>#N/A</v>
      </c>
      <c r="AH1162" s="75" t="e">
        <f t="shared" si="118"/>
        <v>#N/A</v>
      </c>
      <c r="AI1162" s="75" t="e">
        <f t="shared" si="119"/>
        <v>#N/A</v>
      </c>
      <c r="AJ1162" s="66" t="e">
        <f t="shared" si="120"/>
        <v>#N/A</v>
      </c>
      <c r="AN1162" s="75" t="e">
        <f t="shared" si="121"/>
        <v>#N/A</v>
      </c>
      <c r="AO1162" s="75" t="e">
        <f t="shared" si="122"/>
        <v>#N/A</v>
      </c>
    </row>
    <row r="1163" spans="16:41">
      <c r="P1163" s="6"/>
      <c r="AA1163" s="6"/>
      <c r="AC1163" s="69"/>
      <c r="AD1163" s="74"/>
      <c r="AE1163" s="56"/>
      <c r="AG1163" s="6" t="e">
        <f t="shared" si="117"/>
        <v>#N/A</v>
      </c>
      <c r="AH1163" s="75" t="e">
        <f t="shared" si="118"/>
        <v>#N/A</v>
      </c>
      <c r="AI1163" s="75" t="e">
        <f t="shared" si="119"/>
        <v>#N/A</v>
      </c>
      <c r="AJ1163" s="66" t="e">
        <f t="shared" si="120"/>
        <v>#N/A</v>
      </c>
      <c r="AN1163" s="75" t="e">
        <f t="shared" si="121"/>
        <v>#N/A</v>
      </c>
      <c r="AO1163" s="75" t="e">
        <f t="shared" si="122"/>
        <v>#N/A</v>
      </c>
    </row>
    <row r="1164" spans="16:41">
      <c r="P1164" s="6"/>
      <c r="AA1164" s="6"/>
      <c r="AC1164" s="69"/>
      <c r="AD1164" s="74"/>
      <c r="AE1164" s="56"/>
      <c r="AG1164" s="6" t="e">
        <f t="shared" si="117"/>
        <v>#N/A</v>
      </c>
      <c r="AH1164" s="75" t="e">
        <f t="shared" si="118"/>
        <v>#N/A</v>
      </c>
      <c r="AI1164" s="75" t="e">
        <f t="shared" si="119"/>
        <v>#N/A</v>
      </c>
      <c r="AJ1164" s="66" t="e">
        <f t="shared" si="120"/>
        <v>#N/A</v>
      </c>
      <c r="AN1164" s="75" t="e">
        <f t="shared" si="121"/>
        <v>#N/A</v>
      </c>
      <c r="AO1164" s="75" t="e">
        <f t="shared" si="122"/>
        <v>#N/A</v>
      </c>
    </row>
    <row r="1165" spans="16:41">
      <c r="P1165" s="6"/>
      <c r="AA1165" s="6"/>
      <c r="AC1165" s="69"/>
      <c r="AD1165" s="74"/>
      <c r="AE1165" s="56"/>
      <c r="AG1165" s="6" t="e">
        <f t="shared" si="117"/>
        <v>#N/A</v>
      </c>
      <c r="AH1165" s="75" t="e">
        <f t="shared" si="118"/>
        <v>#N/A</v>
      </c>
      <c r="AI1165" s="75" t="e">
        <f t="shared" si="119"/>
        <v>#N/A</v>
      </c>
      <c r="AJ1165" s="66" t="e">
        <f t="shared" si="120"/>
        <v>#N/A</v>
      </c>
      <c r="AN1165" s="75" t="e">
        <f t="shared" si="121"/>
        <v>#N/A</v>
      </c>
      <c r="AO1165" s="75" t="e">
        <f t="shared" si="122"/>
        <v>#N/A</v>
      </c>
    </row>
    <row r="1166" spans="16:41">
      <c r="P1166" s="6"/>
      <c r="AA1166" s="6"/>
      <c r="AC1166" s="69"/>
      <c r="AD1166" s="74"/>
      <c r="AE1166" s="56"/>
      <c r="AG1166" s="6" t="e">
        <f t="shared" si="117"/>
        <v>#N/A</v>
      </c>
      <c r="AH1166" s="75" t="e">
        <f t="shared" si="118"/>
        <v>#N/A</v>
      </c>
      <c r="AI1166" s="75" t="e">
        <f t="shared" si="119"/>
        <v>#N/A</v>
      </c>
      <c r="AJ1166" s="66" t="e">
        <f t="shared" si="120"/>
        <v>#N/A</v>
      </c>
      <c r="AN1166" s="75" t="e">
        <f t="shared" si="121"/>
        <v>#N/A</v>
      </c>
      <c r="AO1166" s="75" t="e">
        <f t="shared" si="122"/>
        <v>#N/A</v>
      </c>
    </row>
    <row r="1167" spans="16:41">
      <c r="P1167" s="6"/>
      <c r="AA1167" s="6"/>
      <c r="AC1167" s="69"/>
      <c r="AD1167" s="74"/>
      <c r="AE1167" s="56"/>
      <c r="AG1167" s="6" t="e">
        <f t="shared" si="117"/>
        <v>#N/A</v>
      </c>
      <c r="AH1167" s="75" t="e">
        <f t="shared" si="118"/>
        <v>#N/A</v>
      </c>
      <c r="AI1167" s="75" t="e">
        <f t="shared" si="119"/>
        <v>#N/A</v>
      </c>
      <c r="AJ1167" s="66" t="e">
        <f t="shared" si="120"/>
        <v>#N/A</v>
      </c>
      <c r="AN1167" s="75" t="e">
        <f t="shared" si="121"/>
        <v>#N/A</v>
      </c>
      <c r="AO1167" s="75" t="e">
        <f t="shared" si="122"/>
        <v>#N/A</v>
      </c>
    </row>
    <row r="1168" spans="16:41">
      <c r="P1168" s="6"/>
      <c r="AA1168" s="6"/>
      <c r="AC1168" s="69"/>
      <c r="AD1168" s="74"/>
      <c r="AE1168" s="56"/>
      <c r="AG1168" s="6" t="e">
        <f t="shared" si="117"/>
        <v>#N/A</v>
      </c>
      <c r="AH1168" s="75" t="e">
        <f t="shared" si="118"/>
        <v>#N/A</v>
      </c>
      <c r="AI1168" s="75" t="e">
        <f t="shared" si="119"/>
        <v>#N/A</v>
      </c>
      <c r="AJ1168" s="66" t="e">
        <f t="shared" si="120"/>
        <v>#N/A</v>
      </c>
      <c r="AN1168" s="75" t="e">
        <f t="shared" si="121"/>
        <v>#N/A</v>
      </c>
      <c r="AO1168" s="75" t="e">
        <f t="shared" si="122"/>
        <v>#N/A</v>
      </c>
    </row>
    <row r="1169" spans="16:41">
      <c r="P1169" s="6"/>
      <c r="AA1169" s="6"/>
      <c r="AC1169" s="69"/>
      <c r="AD1169" s="74"/>
      <c r="AE1169" s="56"/>
      <c r="AG1169" s="6" t="e">
        <f t="shared" si="117"/>
        <v>#N/A</v>
      </c>
      <c r="AH1169" s="75" t="e">
        <f t="shared" si="118"/>
        <v>#N/A</v>
      </c>
      <c r="AI1169" s="75" t="e">
        <f t="shared" si="119"/>
        <v>#N/A</v>
      </c>
      <c r="AJ1169" s="66" t="e">
        <f t="shared" si="120"/>
        <v>#N/A</v>
      </c>
      <c r="AN1169" s="75" t="e">
        <f t="shared" si="121"/>
        <v>#N/A</v>
      </c>
      <c r="AO1169" s="75" t="e">
        <f t="shared" si="122"/>
        <v>#N/A</v>
      </c>
    </row>
    <row r="1170" spans="16:41">
      <c r="P1170" s="6"/>
      <c r="AA1170" s="6"/>
      <c r="AC1170" s="69"/>
      <c r="AD1170" s="74"/>
      <c r="AE1170" s="56"/>
      <c r="AG1170" s="6" t="e">
        <f t="shared" si="117"/>
        <v>#N/A</v>
      </c>
      <c r="AH1170" s="75" t="e">
        <f t="shared" si="118"/>
        <v>#N/A</v>
      </c>
      <c r="AI1170" s="75" t="e">
        <f t="shared" si="119"/>
        <v>#N/A</v>
      </c>
      <c r="AJ1170" s="66" t="e">
        <f t="shared" si="120"/>
        <v>#N/A</v>
      </c>
      <c r="AN1170" s="75" t="e">
        <f t="shared" si="121"/>
        <v>#N/A</v>
      </c>
      <c r="AO1170" s="75" t="e">
        <f t="shared" si="122"/>
        <v>#N/A</v>
      </c>
    </row>
    <row r="1171" spans="16:41">
      <c r="P1171" s="6"/>
      <c r="AA1171" s="6"/>
      <c r="AC1171" s="69"/>
      <c r="AD1171" s="74"/>
      <c r="AE1171" s="56"/>
      <c r="AG1171" s="6" t="e">
        <f t="shared" si="117"/>
        <v>#N/A</v>
      </c>
      <c r="AH1171" s="75" t="e">
        <f t="shared" si="118"/>
        <v>#N/A</v>
      </c>
      <c r="AI1171" s="75" t="e">
        <f t="shared" si="119"/>
        <v>#N/A</v>
      </c>
      <c r="AJ1171" s="66" t="e">
        <f t="shared" si="120"/>
        <v>#N/A</v>
      </c>
      <c r="AN1171" s="75" t="e">
        <f t="shared" si="121"/>
        <v>#N/A</v>
      </c>
      <c r="AO1171" s="75" t="e">
        <f t="shared" si="122"/>
        <v>#N/A</v>
      </c>
    </row>
    <row r="1172" spans="16:41">
      <c r="P1172" s="6"/>
      <c r="AA1172" s="6"/>
      <c r="AC1172" s="69"/>
      <c r="AD1172" s="74"/>
      <c r="AE1172" s="56"/>
      <c r="AG1172" s="6" t="e">
        <f t="shared" si="117"/>
        <v>#N/A</v>
      </c>
      <c r="AH1172" s="75" t="e">
        <f t="shared" si="118"/>
        <v>#N/A</v>
      </c>
      <c r="AI1172" s="75" t="e">
        <f t="shared" si="119"/>
        <v>#N/A</v>
      </c>
      <c r="AJ1172" s="66" t="e">
        <f t="shared" si="120"/>
        <v>#N/A</v>
      </c>
      <c r="AN1172" s="75" t="e">
        <f t="shared" si="121"/>
        <v>#N/A</v>
      </c>
      <c r="AO1172" s="75" t="e">
        <f t="shared" si="122"/>
        <v>#N/A</v>
      </c>
    </row>
    <row r="1173" spans="16:41">
      <c r="P1173" s="6"/>
      <c r="AA1173" s="6"/>
      <c r="AC1173" s="69"/>
      <c r="AD1173" s="74"/>
      <c r="AE1173" s="56"/>
      <c r="AG1173" s="6" t="e">
        <f t="shared" si="117"/>
        <v>#N/A</v>
      </c>
      <c r="AH1173" s="75" t="e">
        <f t="shared" si="118"/>
        <v>#N/A</v>
      </c>
      <c r="AI1173" s="75" t="e">
        <f t="shared" si="119"/>
        <v>#N/A</v>
      </c>
      <c r="AJ1173" s="66" t="e">
        <f t="shared" si="120"/>
        <v>#N/A</v>
      </c>
      <c r="AN1173" s="75" t="e">
        <f t="shared" si="121"/>
        <v>#N/A</v>
      </c>
      <c r="AO1173" s="75" t="e">
        <f t="shared" si="122"/>
        <v>#N/A</v>
      </c>
    </row>
    <row r="1174" spans="16:41">
      <c r="P1174" s="6"/>
      <c r="AA1174" s="6"/>
      <c r="AC1174" s="69"/>
      <c r="AD1174" s="74"/>
      <c r="AE1174" s="56"/>
      <c r="AG1174" s="6" t="e">
        <f t="shared" si="117"/>
        <v>#N/A</v>
      </c>
      <c r="AH1174" s="75" t="e">
        <f t="shared" si="118"/>
        <v>#N/A</v>
      </c>
      <c r="AI1174" s="75" t="e">
        <f t="shared" si="119"/>
        <v>#N/A</v>
      </c>
      <c r="AJ1174" s="66" t="e">
        <f t="shared" si="120"/>
        <v>#N/A</v>
      </c>
      <c r="AN1174" s="75" t="e">
        <f t="shared" si="121"/>
        <v>#N/A</v>
      </c>
      <c r="AO1174" s="75" t="e">
        <f t="shared" si="122"/>
        <v>#N/A</v>
      </c>
    </row>
    <row r="1175" spans="16:41">
      <c r="P1175" s="6"/>
      <c r="AA1175" s="6"/>
      <c r="AC1175" s="69"/>
      <c r="AD1175" s="74"/>
      <c r="AE1175" s="56"/>
      <c r="AG1175" s="6" t="e">
        <f t="shared" si="117"/>
        <v>#N/A</v>
      </c>
      <c r="AH1175" s="75" t="e">
        <f t="shared" si="118"/>
        <v>#N/A</v>
      </c>
      <c r="AI1175" s="75" t="e">
        <f t="shared" si="119"/>
        <v>#N/A</v>
      </c>
      <c r="AJ1175" s="66" t="e">
        <f t="shared" si="120"/>
        <v>#N/A</v>
      </c>
      <c r="AN1175" s="75" t="e">
        <f t="shared" si="121"/>
        <v>#N/A</v>
      </c>
      <c r="AO1175" s="75" t="e">
        <f t="shared" si="122"/>
        <v>#N/A</v>
      </c>
    </row>
    <row r="1176" spans="16:41">
      <c r="P1176" s="6"/>
      <c r="AA1176" s="6"/>
      <c r="AC1176" s="69"/>
      <c r="AD1176" s="74"/>
      <c r="AE1176" s="56"/>
      <c r="AG1176" s="6" t="e">
        <f t="shared" si="117"/>
        <v>#N/A</v>
      </c>
      <c r="AH1176" s="75" t="e">
        <f t="shared" si="118"/>
        <v>#N/A</v>
      </c>
      <c r="AI1176" s="75" t="e">
        <f t="shared" si="119"/>
        <v>#N/A</v>
      </c>
      <c r="AJ1176" s="66" t="e">
        <f t="shared" si="120"/>
        <v>#N/A</v>
      </c>
      <c r="AN1176" s="75" t="e">
        <f t="shared" si="121"/>
        <v>#N/A</v>
      </c>
      <c r="AO1176" s="75" t="e">
        <f t="shared" si="122"/>
        <v>#N/A</v>
      </c>
    </row>
    <row r="1177" spans="16:41">
      <c r="P1177" s="6"/>
      <c r="AA1177" s="6"/>
      <c r="AC1177" s="69"/>
      <c r="AD1177" s="74"/>
      <c r="AE1177" s="56"/>
      <c r="AG1177" s="6" t="e">
        <f t="shared" si="117"/>
        <v>#N/A</v>
      </c>
      <c r="AH1177" s="75" t="e">
        <f t="shared" si="118"/>
        <v>#N/A</v>
      </c>
      <c r="AI1177" s="75" t="e">
        <f t="shared" si="119"/>
        <v>#N/A</v>
      </c>
      <c r="AJ1177" s="66" t="e">
        <f t="shared" si="120"/>
        <v>#N/A</v>
      </c>
      <c r="AN1177" s="75" t="e">
        <f t="shared" si="121"/>
        <v>#N/A</v>
      </c>
      <c r="AO1177" s="75" t="e">
        <f t="shared" si="122"/>
        <v>#N/A</v>
      </c>
    </row>
    <row r="1178" spans="16:41">
      <c r="P1178" s="6"/>
      <c r="AA1178" s="6"/>
      <c r="AC1178" s="69"/>
      <c r="AD1178" s="74"/>
      <c r="AE1178" s="56"/>
      <c r="AG1178" s="6" t="e">
        <f t="shared" si="117"/>
        <v>#N/A</v>
      </c>
      <c r="AH1178" s="75" t="e">
        <f t="shared" si="118"/>
        <v>#N/A</v>
      </c>
      <c r="AI1178" s="75" t="e">
        <f t="shared" si="119"/>
        <v>#N/A</v>
      </c>
      <c r="AJ1178" s="66" t="e">
        <f t="shared" si="120"/>
        <v>#N/A</v>
      </c>
      <c r="AN1178" s="75" t="e">
        <f t="shared" si="121"/>
        <v>#N/A</v>
      </c>
      <c r="AO1178" s="75" t="e">
        <f t="shared" si="122"/>
        <v>#N/A</v>
      </c>
    </row>
    <row r="1179" spans="16:41">
      <c r="P1179" s="6"/>
      <c r="AA1179" s="6"/>
      <c r="AC1179" s="69"/>
      <c r="AD1179" s="74"/>
      <c r="AE1179" s="56"/>
      <c r="AG1179" s="6" t="e">
        <f t="shared" si="117"/>
        <v>#N/A</v>
      </c>
      <c r="AH1179" s="75" t="e">
        <f t="shared" si="118"/>
        <v>#N/A</v>
      </c>
      <c r="AI1179" s="75" t="e">
        <f t="shared" si="119"/>
        <v>#N/A</v>
      </c>
      <c r="AJ1179" s="66" t="e">
        <f t="shared" si="120"/>
        <v>#N/A</v>
      </c>
      <c r="AN1179" s="75" t="e">
        <f t="shared" si="121"/>
        <v>#N/A</v>
      </c>
      <c r="AO1179" s="75" t="e">
        <f t="shared" si="122"/>
        <v>#N/A</v>
      </c>
    </row>
    <row r="1180" spans="16:41">
      <c r="P1180" s="6"/>
      <c r="AA1180" s="6"/>
      <c r="AC1180" s="69"/>
      <c r="AD1180" s="74"/>
      <c r="AE1180" s="56"/>
      <c r="AG1180" s="6" t="e">
        <f t="shared" si="117"/>
        <v>#N/A</v>
      </c>
      <c r="AH1180" s="75" t="e">
        <f t="shared" si="118"/>
        <v>#N/A</v>
      </c>
      <c r="AI1180" s="75" t="e">
        <f t="shared" si="119"/>
        <v>#N/A</v>
      </c>
      <c r="AJ1180" s="66" t="e">
        <f t="shared" si="120"/>
        <v>#N/A</v>
      </c>
      <c r="AN1180" s="75" t="e">
        <f t="shared" si="121"/>
        <v>#N/A</v>
      </c>
      <c r="AO1180" s="75" t="e">
        <f t="shared" si="122"/>
        <v>#N/A</v>
      </c>
    </row>
    <row r="1181" spans="16:41">
      <c r="P1181" s="6"/>
      <c r="AA1181" s="6"/>
      <c r="AC1181" s="69"/>
      <c r="AD1181" s="74"/>
      <c r="AE1181" s="56"/>
      <c r="AG1181" s="6" t="e">
        <f t="shared" si="117"/>
        <v>#N/A</v>
      </c>
      <c r="AH1181" s="75" t="e">
        <f t="shared" si="118"/>
        <v>#N/A</v>
      </c>
      <c r="AI1181" s="75" t="e">
        <f t="shared" si="119"/>
        <v>#N/A</v>
      </c>
      <c r="AJ1181" s="66" t="e">
        <f t="shared" si="120"/>
        <v>#N/A</v>
      </c>
      <c r="AN1181" s="75" t="e">
        <f t="shared" si="121"/>
        <v>#N/A</v>
      </c>
      <c r="AO1181" s="75" t="e">
        <f t="shared" si="122"/>
        <v>#N/A</v>
      </c>
    </row>
    <row r="1182" spans="16:41">
      <c r="P1182" s="6"/>
      <c r="AA1182" s="6"/>
      <c r="AC1182" s="69"/>
      <c r="AD1182" s="74"/>
      <c r="AE1182" s="56"/>
      <c r="AG1182" s="6" t="e">
        <f t="shared" si="117"/>
        <v>#N/A</v>
      </c>
      <c r="AH1182" s="75" t="e">
        <f t="shared" si="118"/>
        <v>#N/A</v>
      </c>
      <c r="AI1182" s="75" t="e">
        <f t="shared" si="119"/>
        <v>#N/A</v>
      </c>
      <c r="AJ1182" s="66" t="e">
        <f t="shared" si="120"/>
        <v>#N/A</v>
      </c>
      <c r="AN1182" s="75" t="e">
        <f t="shared" si="121"/>
        <v>#N/A</v>
      </c>
      <c r="AO1182" s="75" t="e">
        <f t="shared" si="122"/>
        <v>#N/A</v>
      </c>
    </row>
    <row r="1183" spans="16:41">
      <c r="P1183" s="6"/>
      <c r="AA1183" s="6"/>
      <c r="AC1183" s="69"/>
      <c r="AD1183" s="74"/>
      <c r="AE1183" s="56"/>
      <c r="AG1183" s="6" t="e">
        <f t="shared" si="117"/>
        <v>#N/A</v>
      </c>
      <c r="AH1183" s="75" t="e">
        <f t="shared" si="118"/>
        <v>#N/A</v>
      </c>
      <c r="AI1183" s="75" t="e">
        <f t="shared" si="119"/>
        <v>#N/A</v>
      </c>
      <c r="AJ1183" s="66" t="e">
        <f t="shared" si="120"/>
        <v>#N/A</v>
      </c>
      <c r="AN1183" s="75" t="e">
        <f t="shared" si="121"/>
        <v>#N/A</v>
      </c>
      <c r="AO1183" s="75" t="e">
        <f t="shared" si="122"/>
        <v>#N/A</v>
      </c>
    </row>
    <row r="1184" spans="16:41">
      <c r="P1184" s="6"/>
      <c r="AA1184" s="6"/>
      <c r="AC1184" s="69"/>
      <c r="AD1184" s="74"/>
      <c r="AE1184" s="56"/>
      <c r="AG1184" s="6" t="e">
        <f t="shared" si="117"/>
        <v>#N/A</v>
      </c>
      <c r="AH1184" s="75" t="e">
        <f t="shared" si="118"/>
        <v>#N/A</v>
      </c>
      <c r="AI1184" s="75" t="e">
        <f t="shared" si="119"/>
        <v>#N/A</v>
      </c>
      <c r="AJ1184" s="66" t="e">
        <f t="shared" si="120"/>
        <v>#N/A</v>
      </c>
      <c r="AN1184" s="75" t="e">
        <f t="shared" si="121"/>
        <v>#N/A</v>
      </c>
      <c r="AO1184" s="75" t="e">
        <f t="shared" si="122"/>
        <v>#N/A</v>
      </c>
    </row>
    <row r="1185" spans="16:41">
      <c r="P1185" s="6"/>
      <c r="AA1185" s="6"/>
      <c r="AC1185" s="69"/>
      <c r="AD1185" s="74"/>
      <c r="AE1185" s="56"/>
      <c r="AG1185" s="6" t="e">
        <f t="shared" si="117"/>
        <v>#N/A</v>
      </c>
      <c r="AH1185" s="75" t="e">
        <f t="shared" si="118"/>
        <v>#N/A</v>
      </c>
      <c r="AI1185" s="75" t="e">
        <f t="shared" si="119"/>
        <v>#N/A</v>
      </c>
      <c r="AJ1185" s="66" t="e">
        <f t="shared" si="120"/>
        <v>#N/A</v>
      </c>
      <c r="AN1185" s="75" t="e">
        <f t="shared" si="121"/>
        <v>#N/A</v>
      </c>
      <c r="AO1185" s="75" t="e">
        <f t="shared" si="122"/>
        <v>#N/A</v>
      </c>
    </row>
    <row r="1186" spans="16:41">
      <c r="P1186" s="6"/>
      <c r="AA1186" s="6"/>
      <c r="AC1186" s="69"/>
      <c r="AD1186" s="74"/>
      <c r="AE1186" s="56"/>
      <c r="AG1186" s="6" t="e">
        <f t="shared" si="117"/>
        <v>#N/A</v>
      </c>
      <c r="AH1186" s="75" t="e">
        <f t="shared" si="118"/>
        <v>#N/A</v>
      </c>
      <c r="AI1186" s="75" t="e">
        <f t="shared" si="119"/>
        <v>#N/A</v>
      </c>
      <c r="AJ1186" s="66" t="e">
        <f t="shared" si="120"/>
        <v>#N/A</v>
      </c>
      <c r="AN1186" s="75" t="e">
        <f t="shared" si="121"/>
        <v>#N/A</v>
      </c>
      <c r="AO1186" s="75" t="e">
        <f t="shared" si="122"/>
        <v>#N/A</v>
      </c>
    </row>
    <row r="1187" spans="16:41">
      <c r="P1187" s="6"/>
      <c r="AA1187" s="6"/>
      <c r="AC1187" s="69"/>
      <c r="AD1187" s="74"/>
      <c r="AE1187" s="56"/>
      <c r="AG1187" s="6" t="e">
        <f t="shared" si="117"/>
        <v>#N/A</v>
      </c>
      <c r="AH1187" s="75" t="e">
        <f t="shared" si="118"/>
        <v>#N/A</v>
      </c>
      <c r="AI1187" s="75" t="e">
        <f t="shared" si="119"/>
        <v>#N/A</v>
      </c>
      <c r="AJ1187" s="66" t="e">
        <f t="shared" si="120"/>
        <v>#N/A</v>
      </c>
      <c r="AN1187" s="75" t="e">
        <f t="shared" si="121"/>
        <v>#N/A</v>
      </c>
      <c r="AO1187" s="75" t="e">
        <f t="shared" si="122"/>
        <v>#N/A</v>
      </c>
    </row>
    <row r="1188" spans="16:41">
      <c r="P1188" s="6"/>
      <c r="AA1188" s="6"/>
      <c r="AC1188" s="69"/>
      <c r="AD1188" s="74"/>
      <c r="AE1188" s="56"/>
      <c r="AG1188" s="6" t="e">
        <f t="shared" si="117"/>
        <v>#N/A</v>
      </c>
      <c r="AH1188" s="75" t="e">
        <f t="shared" si="118"/>
        <v>#N/A</v>
      </c>
      <c r="AI1188" s="75" t="e">
        <f t="shared" si="119"/>
        <v>#N/A</v>
      </c>
      <c r="AJ1188" s="66" t="e">
        <f t="shared" si="120"/>
        <v>#N/A</v>
      </c>
      <c r="AN1188" s="75" t="e">
        <f t="shared" si="121"/>
        <v>#N/A</v>
      </c>
      <c r="AO1188" s="75" t="e">
        <f t="shared" si="122"/>
        <v>#N/A</v>
      </c>
    </row>
    <row r="1189" spans="16:41">
      <c r="P1189" s="6"/>
      <c r="AA1189" s="6"/>
      <c r="AC1189" s="69"/>
      <c r="AD1189" s="74"/>
      <c r="AE1189" s="56"/>
      <c r="AG1189" s="6" t="e">
        <f t="shared" si="117"/>
        <v>#N/A</v>
      </c>
      <c r="AH1189" s="75" t="e">
        <f t="shared" si="118"/>
        <v>#N/A</v>
      </c>
      <c r="AI1189" s="75" t="e">
        <f t="shared" si="119"/>
        <v>#N/A</v>
      </c>
      <c r="AJ1189" s="66" t="e">
        <f t="shared" si="120"/>
        <v>#N/A</v>
      </c>
      <c r="AN1189" s="75" t="e">
        <f t="shared" si="121"/>
        <v>#N/A</v>
      </c>
      <c r="AO1189" s="75" t="e">
        <f t="shared" si="122"/>
        <v>#N/A</v>
      </c>
    </row>
    <row r="1190" spans="16:41">
      <c r="P1190" s="6"/>
      <c r="AA1190" s="6"/>
      <c r="AC1190" s="69"/>
      <c r="AD1190" s="74"/>
      <c r="AE1190" s="56"/>
      <c r="AG1190" s="6" t="e">
        <f t="shared" si="117"/>
        <v>#N/A</v>
      </c>
      <c r="AH1190" s="75" t="e">
        <f t="shared" si="118"/>
        <v>#N/A</v>
      </c>
      <c r="AI1190" s="75" t="e">
        <f t="shared" si="119"/>
        <v>#N/A</v>
      </c>
      <c r="AJ1190" s="66" t="e">
        <f t="shared" si="120"/>
        <v>#N/A</v>
      </c>
      <c r="AN1190" s="75" t="e">
        <f t="shared" si="121"/>
        <v>#N/A</v>
      </c>
      <c r="AO1190" s="75" t="e">
        <f t="shared" si="122"/>
        <v>#N/A</v>
      </c>
    </row>
    <row r="1191" spans="16:41">
      <c r="P1191" s="6"/>
      <c r="AA1191" s="6"/>
      <c r="AC1191" s="69"/>
      <c r="AD1191" s="74"/>
      <c r="AE1191" s="56"/>
      <c r="AG1191" s="6" t="e">
        <f t="shared" si="117"/>
        <v>#N/A</v>
      </c>
      <c r="AH1191" s="75" t="e">
        <f t="shared" si="118"/>
        <v>#N/A</v>
      </c>
      <c r="AI1191" s="75" t="e">
        <f t="shared" si="119"/>
        <v>#N/A</v>
      </c>
      <c r="AJ1191" s="66" t="e">
        <f t="shared" si="120"/>
        <v>#N/A</v>
      </c>
      <c r="AN1191" s="75" t="e">
        <f t="shared" si="121"/>
        <v>#N/A</v>
      </c>
      <c r="AO1191" s="75" t="e">
        <f t="shared" si="122"/>
        <v>#N/A</v>
      </c>
    </row>
    <row r="1192" spans="16:41">
      <c r="P1192" s="6"/>
      <c r="AA1192" s="6"/>
      <c r="AC1192" s="69"/>
      <c r="AD1192" s="74"/>
      <c r="AE1192" s="56"/>
      <c r="AG1192" s="6" t="e">
        <f t="shared" si="117"/>
        <v>#N/A</v>
      </c>
      <c r="AH1192" s="75" t="e">
        <f t="shared" si="118"/>
        <v>#N/A</v>
      </c>
      <c r="AI1192" s="75" t="e">
        <f t="shared" si="119"/>
        <v>#N/A</v>
      </c>
      <c r="AJ1192" s="66" t="e">
        <f t="shared" si="120"/>
        <v>#N/A</v>
      </c>
      <c r="AN1192" s="75" t="e">
        <f t="shared" si="121"/>
        <v>#N/A</v>
      </c>
      <c r="AO1192" s="75" t="e">
        <f t="shared" si="122"/>
        <v>#N/A</v>
      </c>
    </row>
    <row r="1193" spans="16:41">
      <c r="P1193" s="6"/>
      <c r="AA1193" s="6"/>
      <c r="AC1193" s="69"/>
      <c r="AD1193" s="74"/>
      <c r="AE1193" s="56"/>
      <c r="AG1193" s="6" t="e">
        <f t="shared" si="117"/>
        <v>#N/A</v>
      </c>
      <c r="AH1193" s="75" t="e">
        <f t="shared" si="118"/>
        <v>#N/A</v>
      </c>
      <c r="AI1193" s="75" t="e">
        <f t="shared" si="119"/>
        <v>#N/A</v>
      </c>
      <c r="AJ1193" s="66" t="e">
        <f t="shared" si="120"/>
        <v>#N/A</v>
      </c>
      <c r="AN1193" s="75" t="e">
        <f t="shared" si="121"/>
        <v>#N/A</v>
      </c>
      <c r="AO1193" s="75" t="e">
        <f t="shared" si="122"/>
        <v>#N/A</v>
      </c>
    </row>
    <row r="1194" spans="16:41">
      <c r="P1194" s="6"/>
      <c r="AA1194" s="6"/>
      <c r="AC1194" s="69"/>
      <c r="AD1194" s="74"/>
      <c r="AE1194" s="56"/>
      <c r="AG1194" s="6" t="e">
        <f t="shared" si="117"/>
        <v>#N/A</v>
      </c>
      <c r="AH1194" s="75" t="e">
        <f t="shared" si="118"/>
        <v>#N/A</v>
      </c>
      <c r="AI1194" s="75" t="e">
        <f t="shared" si="119"/>
        <v>#N/A</v>
      </c>
      <c r="AJ1194" s="66" t="e">
        <f t="shared" si="120"/>
        <v>#N/A</v>
      </c>
      <c r="AN1194" s="75" t="e">
        <f t="shared" si="121"/>
        <v>#N/A</v>
      </c>
      <c r="AO1194" s="75" t="e">
        <f t="shared" si="122"/>
        <v>#N/A</v>
      </c>
    </row>
    <row r="1195" spans="16:41">
      <c r="P1195" s="6"/>
      <c r="AA1195" s="6"/>
      <c r="AC1195" s="69"/>
      <c r="AD1195" s="74"/>
      <c r="AE1195" s="56"/>
      <c r="AG1195" s="6" t="e">
        <f t="shared" si="117"/>
        <v>#N/A</v>
      </c>
      <c r="AH1195" s="75" t="e">
        <f t="shared" si="118"/>
        <v>#N/A</v>
      </c>
      <c r="AI1195" s="75" t="e">
        <f t="shared" si="119"/>
        <v>#N/A</v>
      </c>
      <c r="AJ1195" s="66" t="e">
        <f t="shared" si="120"/>
        <v>#N/A</v>
      </c>
      <c r="AN1195" s="75" t="e">
        <f t="shared" si="121"/>
        <v>#N/A</v>
      </c>
      <c r="AO1195" s="75" t="e">
        <f t="shared" si="122"/>
        <v>#N/A</v>
      </c>
    </row>
    <row r="1196" spans="16:41">
      <c r="P1196" s="6"/>
      <c r="AA1196" s="6"/>
      <c r="AC1196" s="69"/>
      <c r="AD1196" s="74"/>
      <c r="AE1196" s="56"/>
      <c r="AG1196" s="6" t="e">
        <f t="shared" si="117"/>
        <v>#N/A</v>
      </c>
      <c r="AH1196" s="75" t="e">
        <f t="shared" si="118"/>
        <v>#N/A</v>
      </c>
      <c r="AI1196" s="75" t="e">
        <f t="shared" si="119"/>
        <v>#N/A</v>
      </c>
      <c r="AJ1196" s="66" t="e">
        <f t="shared" si="120"/>
        <v>#N/A</v>
      </c>
      <c r="AN1196" s="75" t="e">
        <f t="shared" si="121"/>
        <v>#N/A</v>
      </c>
      <c r="AO1196" s="75" t="e">
        <f t="shared" si="122"/>
        <v>#N/A</v>
      </c>
    </row>
    <row r="1197" spans="16:41">
      <c r="P1197" s="6"/>
      <c r="AA1197" s="6"/>
      <c r="AC1197" s="69"/>
      <c r="AD1197" s="74"/>
      <c r="AE1197" s="56"/>
      <c r="AG1197" s="6" t="e">
        <f t="shared" si="117"/>
        <v>#N/A</v>
      </c>
      <c r="AH1197" s="75" t="e">
        <f t="shared" si="118"/>
        <v>#N/A</v>
      </c>
      <c r="AI1197" s="75" t="e">
        <f t="shared" si="119"/>
        <v>#N/A</v>
      </c>
      <c r="AJ1197" s="66" t="e">
        <f t="shared" si="120"/>
        <v>#N/A</v>
      </c>
      <c r="AN1197" s="75" t="e">
        <f t="shared" si="121"/>
        <v>#N/A</v>
      </c>
      <c r="AO1197" s="75" t="e">
        <f t="shared" si="122"/>
        <v>#N/A</v>
      </c>
    </row>
    <row r="1198" spans="16:41">
      <c r="P1198" s="6"/>
      <c r="AA1198" s="6"/>
      <c r="AC1198" s="69"/>
      <c r="AD1198" s="74"/>
      <c r="AE1198" s="56"/>
      <c r="AG1198" s="6" t="e">
        <f t="shared" si="117"/>
        <v>#N/A</v>
      </c>
      <c r="AH1198" s="75" t="e">
        <f t="shared" si="118"/>
        <v>#N/A</v>
      </c>
      <c r="AI1198" s="75" t="e">
        <f t="shared" si="119"/>
        <v>#N/A</v>
      </c>
      <c r="AJ1198" s="66" t="e">
        <f t="shared" si="120"/>
        <v>#N/A</v>
      </c>
      <c r="AN1198" s="75" t="e">
        <f t="shared" si="121"/>
        <v>#N/A</v>
      </c>
      <c r="AO1198" s="75" t="e">
        <f t="shared" si="122"/>
        <v>#N/A</v>
      </c>
    </row>
    <row r="1199" spans="16:41">
      <c r="P1199" s="6"/>
      <c r="AA1199" s="6"/>
      <c r="AC1199" s="69"/>
      <c r="AD1199" s="74"/>
      <c r="AE1199" s="56"/>
      <c r="AG1199" s="6" t="e">
        <f t="shared" si="117"/>
        <v>#N/A</v>
      </c>
      <c r="AH1199" s="75" t="e">
        <f t="shared" si="118"/>
        <v>#N/A</v>
      </c>
      <c r="AI1199" s="75" t="e">
        <f t="shared" si="119"/>
        <v>#N/A</v>
      </c>
      <c r="AJ1199" s="66" t="e">
        <f t="shared" si="120"/>
        <v>#N/A</v>
      </c>
      <c r="AN1199" s="75" t="e">
        <f t="shared" si="121"/>
        <v>#N/A</v>
      </c>
      <c r="AO1199" s="75" t="e">
        <f t="shared" si="122"/>
        <v>#N/A</v>
      </c>
    </row>
    <row r="1200" spans="16:41">
      <c r="P1200" s="6"/>
      <c r="AA1200" s="6"/>
      <c r="AC1200" s="69"/>
      <c r="AD1200" s="74"/>
      <c r="AE1200" s="56"/>
      <c r="AG1200" s="6" t="e">
        <f t="shared" si="117"/>
        <v>#N/A</v>
      </c>
      <c r="AH1200" s="75" t="e">
        <f t="shared" si="118"/>
        <v>#N/A</v>
      </c>
      <c r="AI1200" s="75" t="e">
        <f t="shared" si="119"/>
        <v>#N/A</v>
      </c>
      <c r="AJ1200" s="66" t="e">
        <f t="shared" si="120"/>
        <v>#N/A</v>
      </c>
      <c r="AN1200" s="75" t="e">
        <f t="shared" si="121"/>
        <v>#N/A</v>
      </c>
      <c r="AO1200" s="75" t="e">
        <f t="shared" si="122"/>
        <v>#N/A</v>
      </c>
    </row>
    <row r="1201" spans="16:41">
      <c r="P1201" s="6"/>
      <c r="AA1201" s="6"/>
      <c r="AC1201" s="69"/>
      <c r="AD1201" s="74"/>
      <c r="AE1201" s="56"/>
      <c r="AG1201" s="6" t="e">
        <f t="shared" si="117"/>
        <v>#N/A</v>
      </c>
      <c r="AH1201" s="75" t="e">
        <f t="shared" si="118"/>
        <v>#N/A</v>
      </c>
      <c r="AI1201" s="75" t="e">
        <f t="shared" si="119"/>
        <v>#N/A</v>
      </c>
      <c r="AJ1201" s="66" t="e">
        <f t="shared" si="120"/>
        <v>#N/A</v>
      </c>
      <c r="AN1201" s="75" t="e">
        <f t="shared" si="121"/>
        <v>#N/A</v>
      </c>
      <c r="AO1201" s="75" t="e">
        <f t="shared" si="122"/>
        <v>#N/A</v>
      </c>
    </row>
    <row r="1202" spans="16:41">
      <c r="P1202" s="6"/>
      <c r="AA1202" s="6"/>
      <c r="AC1202" s="69"/>
      <c r="AD1202" s="74"/>
      <c r="AE1202" s="56"/>
      <c r="AG1202" s="6" t="e">
        <f t="shared" si="117"/>
        <v>#N/A</v>
      </c>
      <c r="AH1202" s="75" t="e">
        <f t="shared" si="118"/>
        <v>#N/A</v>
      </c>
      <c r="AI1202" s="75" t="e">
        <f t="shared" si="119"/>
        <v>#N/A</v>
      </c>
      <c r="AJ1202" s="66" t="e">
        <f t="shared" si="120"/>
        <v>#N/A</v>
      </c>
      <c r="AN1202" s="75" t="e">
        <f t="shared" si="121"/>
        <v>#N/A</v>
      </c>
      <c r="AO1202" s="75" t="e">
        <f t="shared" si="122"/>
        <v>#N/A</v>
      </c>
    </row>
    <row r="1203" spans="16:41">
      <c r="P1203" s="6"/>
      <c r="AA1203" s="6"/>
      <c r="AC1203" s="69"/>
      <c r="AD1203" s="74"/>
      <c r="AE1203" s="56"/>
      <c r="AG1203" s="6" t="e">
        <f t="shared" si="117"/>
        <v>#N/A</v>
      </c>
      <c r="AH1203" s="75" t="e">
        <f t="shared" si="118"/>
        <v>#N/A</v>
      </c>
      <c r="AI1203" s="75" t="e">
        <f t="shared" si="119"/>
        <v>#N/A</v>
      </c>
      <c r="AJ1203" s="66" t="e">
        <f t="shared" si="120"/>
        <v>#N/A</v>
      </c>
      <c r="AN1203" s="75" t="e">
        <f t="shared" si="121"/>
        <v>#N/A</v>
      </c>
      <c r="AO1203" s="75" t="e">
        <f t="shared" si="122"/>
        <v>#N/A</v>
      </c>
    </row>
    <row r="1204" spans="16:41">
      <c r="P1204" s="6"/>
      <c r="AA1204" s="6"/>
      <c r="AC1204" s="69"/>
      <c r="AD1204" s="74"/>
      <c r="AE1204" s="56"/>
      <c r="AG1204" s="6" t="e">
        <f t="shared" si="117"/>
        <v>#N/A</v>
      </c>
      <c r="AH1204" s="75" t="e">
        <f t="shared" si="118"/>
        <v>#N/A</v>
      </c>
      <c r="AI1204" s="75" t="e">
        <f t="shared" si="119"/>
        <v>#N/A</v>
      </c>
      <c r="AJ1204" s="66" t="e">
        <f t="shared" si="120"/>
        <v>#N/A</v>
      </c>
      <c r="AN1204" s="75" t="e">
        <f t="shared" si="121"/>
        <v>#N/A</v>
      </c>
      <c r="AO1204" s="75" t="e">
        <f t="shared" si="122"/>
        <v>#N/A</v>
      </c>
    </row>
    <row r="1205" spans="16:41">
      <c r="P1205" s="6"/>
      <c r="AA1205" s="6"/>
      <c r="AC1205" s="69"/>
      <c r="AD1205" s="74"/>
      <c r="AE1205" s="56"/>
      <c r="AG1205" s="6" t="e">
        <f t="shared" si="117"/>
        <v>#N/A</v>
      </c>
      <c r="AH1205" s="75" t="e">
        <f t="shared" si="118"/>
        <v>#N/A</v>
      </c>
      <c r="AI1205" s="75" t="e">
        <f t="shared" si="119"/>
        <v>#N/A</v>
      </c>
      <c r="AJ1205" s="66" t="e">
        <f t="shared" si="120"/>
        <v>#N/A</v>
      </c>
      <c r="AN1205" s="75" t="e">
        <f t="shared" si="121"/>
        <v>#N/A</v>
      </c>
      <c r="AO1205" s="75" t="e">
        <f t="shared" si="122"/>
        <v>#N/A</v>
      </c>
    </row>
    <row r="1206" spans="16:41">
      <c r="P1206" s="6"/>
      <c r="AA1206" s="6"/>
      <c r="AC1206" s="69"/>
      <c r="AD1206" s="74"/>
      <c r="AE1206" s="56"/>
      <c r="AG1206" s="6" t="e">
        <f t="shared" si="117"/>
        <v>#N/A</v>
      </c>
      <c r="AH1206" s="75" t="e">
        <f t="shared" si="118"/>
        <v>#N/A</v>
      </c>
      <c r="AI1206" s="75" t="e">
        <f t="shared" si="119"/>
        <v>#N/A</v>
      </c>
      <c r="AJ1206" s="66" t="e">
        <f t="shared" si="120"/>
        <v>#N/A</v>
      </c>
      <c r="AN1206" s="75" t="e">
        <f t="shared" si="121"/>
        <v>#N/A</v>
      </c>
      <c r="AO1206" s="75" t="e">
        <f t="shared" si="122"/>
        <v>#N/A</v>
      </c>
    </row>
    <row r="1207" spans="16:41">
      <c r="P1207" s="6"/>
      <c r="AA1207" s="6"/>
      <c r="AC1207" s="69"/>
      <c r="AD1207" s="74"/>
      <c r="AE1207" s="56"/>
      <c r="AG1207" s="6" t="e">
        <f t="shared" si="117"/>
        <v>#N/A</v>
      </c>
      <c r="AH1207" s="75" t="e">
        <f t="shared" si="118"/>
        <v>#N/A</v>
      </c>
      <c r="AI1207" s="75" t="e">
        <f t="shared" si="119"/>
        <v>#N/A</v>
      </c>
      <c r="AJ1207" s="66" t="e">
        <f t="shared" si="120"/>
        <v>#N/A</v>
      </c>
      <c r="AN1207" s="75" t="e">
        <f t="shared" si="121"/>
        <v>#N/A</v>
      </c>
      <c r="AO1207" s="75" t="e">
        <f t="shared" si="122"/>
        <v>#N/A</v>
      </c>
    </row>
    <row r="1208" spans="16:41">
      <c r="P1208" s="6"/>
      <c r="AA1208" s="6"/>
      <c r="AC1208" s="69"/>
      <c r="AD1208" s="74"/>
      <c r="AE1208" s="56"/>
      <c r="AG1208" s="6" t="e">
        <f t="shared" si="117"/>
        <v>#N/A</v>
      </c>
      <c r="AH1208" s="75" t="e">
        <f t="shared" si="118"/>
        <v>#N/A</v>
      </c>
      <c r="AI1208" s="75" t="e">
        <f t="shared" si="119"/>
        <v>#N/A</v>
      </c>
      <c r="AJ1208" s="66" t="e">
        <f t="shared" si="120"/>
        <v>#N/A</v>
      </c>
      <c r="AN1208" s="75" t="e">
        <f t="shared" si="121"/>
        <v>#N/A</v>
      </c>
      <c r="AO1208" s="75" t="e">
        <f t="shared" si="122"/>
        <v>#N/A</v>
      </c>
    </row>
    <row r="1209" spans="16:41">
      <c r="P1209" s="6"/>
      <c r="AA1209" s="6"/>
      <c r="AC1209" s="69"/>
      <c r="AD1209" s="74"/>
      <c r="AE1209" s="56"/>
      <c r="AG1209" s="6" t="e">
        <f t="shared" si="117"/>
        <v>#N/A</v>
      </c>
      <c r="AH1209" s="75" t="e">
        <f t="shared" si="118"/>
        <v>#N/A</v>
      </c>
      <c r="AI1209" s="75" t="e">
        <f t="shared" si="119"/>
        <v>#N/A</v>
      </c>
      <c r="AJ1209" s="66" t="e">
        <f t="shared" si="120"/>
        <v>#N/A</v>
      </c>
      <c r="AN1209" s="75" t="e">
        <f t="shared" si="121"/>
        <v>#N/A</v>
      </c>
      <c r="AO1209" s="75" t="e">
        <f t="shared" si="122"/>
        <v>#N/A</v>
      </c>
    </row>
    <row r="1210" spans="16:41">
      <c r="P1210" s="6"/>
      <c r="AA1210" s="6"/>
      <c r="AC1210" s="69"/>
      <c r="AD1210" s="74"/>
      <c r="AE1210" s="56"/>
      <c r="AG1210" s="6" t="e">
        <f t="shared" si="117"/>
        <v>#N/A</v>
      </c>
      <c r="AH1210" s="75" t="e">
        <f t="shared" si="118"/>
        <v>#N/A</v>
      </c>
      <c r="AI1210" s="75" t="e">
        <f t="shared" si="119"/>
        <v>#N/A</v>
      </c>
      <c r="AJ1210" s="66" t="e">
        <f t="shared" si="120"/>
        <v>#N/A</v>
      </c>
      <c r="AN1210" s="75" t="e">
        <f t="shared" si="121"/>
        <v>#N/A</v>
      </c>
      <c r="AO1210" s="75" t="e">
        <f t="shared" si="122"/>
        <v>#N/A</v>
      </c>
    </row>
    <row r="1211" spans="16:41">
      <c r="P1211" s="6"/>
      <c r="AA1211" s="6"/>
      <c r="AC1211" s="69"/>
      <c r="AD1211" s="74"/>
      <c r="AE1211" s="56"/>
      <c r="AG1211" s="6" t="e">
        <f t="shared" si="117"/>
        <v>#N/A</v>
      </c>
      <c r="AH1211" s="75" t="e">
        <f t="shared" si="118"/>
        <v>#N/A</v>
      </c>
      <c r="AI1211" s="75" t="e">
        <f t="shared" si="119"/>
        <v>#N/A</v>
      </c>
      <c r="AJ1211" s="66" t="e">
        <f t="shared" si="120"/>
        <v>#N/A</v>
      </c>
      <c r="AN1211" s="75" t="e">
        <f t="shared" si="121"/>
        <v>#N/A</v>
      </c>
      <c r="AO1211" s="75" t="e">
        <f t="shared" si="122"/>
        <v>#N/A</v>
      </c>
    </row>
    <row r="1212" spans="16:41">
      <c r="P1212" s="6"/>
      <c r="AA1212" s="6"/>
      <c r="AC1212" s="69"/>
      <c r="AD1212" s="74"/>
      <c r="AE1212" s="56"/>
      <c r="AG1212" s="6" t="e">
        <f t="shared" si="117"/>
        <v>#N/A</v>
      </c>
      <c r="AH1212" s="75" t="e">
        <f t="shared" si="118"/>
        <v>#N/A</v>
      </c>
      <c r="AI1212" s="75" t="e">
        <f t="shared" si="119"/>
        <v>#N/A</v>
      </c>
      <c r="AJ1212" s="66" t="e">
        <f t="shared" si="120"/>
        <v>#N/A</v>
      </c>
      <c r="AN1212" s="75" t="e">
        <f t="shared" si="121"/>
        <v>#N/A</v>
      </c>
      <c r="AO1212" s="75" t="e">
        <f t="shared" si="122"/>
        <v>#N/A</v>
      </c>
    </row>
    <row r="1213" spans="16:41">
      <c r="P1213" s="6"/>
      <c r="AA1213" s="6"/>
      <c r="AC1213" s="69"/>
      <c r="AD1213" s="74"/>
      <c r="AE1213" s="56"/>
      <c r="AG1213" s="6" t="e">
        <f t="shared" si="117"/>
        <v>#N/A</v>
      </c>
      <c r="AH1213" s="75" t="e">
        <f t="shared" si="118"/>
        <v>#N/A</v>
      </c>
      <c r="AI1213" s="75" t="e">
        <f t="shared" si="119"/>
        <v>#N/A</v>
      </c>
      <c r="AJ1213" s="66" t="e">
        <f t="shared" si="120"/>
        <v>#N/A</v>
      </c>
      <c r="AN1213" s="75" t="e">
        <f t="shared" si="121"/>
        <v>#N/A</v>
      </c>
      <c r="AO1213" s="75" t="e">
        <f t="shared" si="122"/>
        <v>#N/A</v>
      </c>
    </row>
    <row r="1214" spans="16:41">
      <c r="P1214" s="6"/>
      <c r="AA1214" s="6"/>
      <c r="AC1214" s="69"/>
      <c r="AD1214" s="74"/>
      <c r="AE1214" s="56"/>
      <c r="AG1214" s="6" t="e">
        <f t="shared" si="117"/>
        <v>#N/A</v>
      </c>
      <c r="AH1214" s="75" t="e">
        <f t="shared" si="118"/>
        <v>#N/A</v>
      </c>
      <c r="AI1214" s="75" t="e">
        <f t="shared" si="119"/>
        <v>#N/A</v>
      </c>
      <c r="AJ1214" s="66" t="e">
        <f t="shared" si="120"/>
        <v>#N/A</v>
      </c>
      <c r="AN1214" s="75" t="e">
        <f t="shared" si="121"/>
        <v>#N/A</v>
      </c>
      <c r="AO1214" s="75" t="e">
        <f t="shared" si="122"/>
        <v>#N/A</v>
      </c>
    </row>
    <row r="1215" spans="16:41">
      <c r="P1215" s="6"/>
      <c r="AA1215" s="6"/>
      <c r="AC1215" s="69"/>
      <c r="AD1215" s="74"/>
      <c r="AE1215" s="56"/>
      <c r="AG1215" s="6" t="e">
        <f t="shared" si="117"/>
        <v>#N/A</v>
      </c>
      <c r="AH1215" s="75" t="e">
        <f t="shared" si="118"/>
        <v>#N/A</v>
      </c>
      <c r="AI1215" s="75" t="e">
        <f t="shared" si="119"/>
        <v>#N/A</v>
      </c>
      <c r="AJ1215" s="66" t="e">
        <f t="shared" si="120"/>
        <v>#N/A</v>
      </c>
      <c r="AN1215" s="75" t="e">
        <f t="shared" si="121"/>
        <v>#N/A</v>
      </c>
      <c r="AO1215" s="75" t="e">
        <f t="shared" si="122"/>
        <v>#N/A</v>
      </c>
    </row>
    <row r="1216" spans="16:41">
      <c r="P1216" s="6"/>
      <c r="AA1216" s="6"/>
      <c r="AC1216" s="69"/>
      <c r="AD1216" s="74"/>
      <c r="AE1216" s="56"/>
      <c r="AG1216" s="6" t="e">
        <f t="shared" si="117"/>
        <v>#N/A</v>
      </c>
      <c r="AH1216" s="75" t="e">
        <f t="shared" si="118"/>
        <v>#N/A</v>
      </c>
      <c r="AI1216" s="75" t="e">
        <f t="shared" si="119"/>
        <v>#N/A</v>
      </c>
      <c r="AJ1216" s="66" t="e">
        <f t="shared" si="120"/>
        <v>#N/A</v>
      </c>
      <c r="AN1216" s="75" t="e">
        <f t="shared" si="121"/>
        <v>#N/A</v>
      </c>
      <c r="AO1216" s="75" t="e">
        <f t="shared" si="122"/>
        <v>#N/A</v>
      </c>
    </row>
    <row r="1217" spans="16:41">
      <c r="P1217" s="6"/>
      <c r="AA1217" s="6"/>
      <c r="AC1217" s="69"/>
      <c r="AD1217" s="74"/>
      <c r="AE1217" s="56"/>
      <c r="AG1217" s="6" t="e">
        <f t="shared" si="117"/>
        <v>#N/A</v>
      </c>
      <c r="AH1217" s="75" t="e">
        <f t="shared" si="118"/>
        <v>#N/A</v>
      </c>
      <c r="AI1217" s="75" t="e">
        <f t="shared" si="119"/>
        <v>#N/A</v>
      </c>
      <c r="AJ1217" s="66" t="e">
        <f t="shared" si="120"/>
        <v>#N/A</v>
      </c>
      <c r="AN1217" s="75" t="e">
        <f t="shared" si="121"/>
        <v>#N/A</v>
      </c>
      <c r="AO1217" s="75" t="e">
        <f t="shared" si="122"/>
        <v>#N/A</v>
      </c>
    </row>
    <row r="1218" spans="16:41">
      <c r="P1218" s="6"/>
      <c r="AA1218" s="6"/>
      <c r="AC1218" s="69"/>
      <c r="AD1218" s="74"/>
      <c r="AE1218" s="56"/>
      <c r="AG1218" s="6" t="e">
        <f t="shared" ref="AG1218:AG1281" si="123">IF($AC1218="",NA(),AC1218)</f>
        <v>#N/A</v>
      </c>
      <c r="AH1218" s="75" t="e">
        <f t="shared" ref="AH1218:AH1281" si="124">IF($AK$1, AN1218, NA())</f>
        <v>#N/A</v>
      </c>
      <c r="AI1218" s="75" t="e">
        <f t="shared" ref="AI1218:AI1281" si="125">IF($AL$1, AN1218, NA())</f>
        <v>#N/A</v>
      </c>
      <c r="AJ1218" s="66" t="e">
        <f t="shared" ref="AJ1218:AJ1281" si="126">(AN1218-AO1218)*100</f>
        <v>#N/A</v>
      </c>
      <c r="AN1218" s="75" t="e">
        <f t="shared" ref="AN1218:AN1281" si="127">IF($AC1218="",NA(),AD1218)</f>
        <v>#N/A</v>
      </c>
      <c r="AO1218" s="75" t="e">
        <f t="shared" ref="AO1218:AO1281" si="128">IF($AC1218="",NA(),AE1218)</f>
        <v>#N/A</v>
      </c>
    </row>
    <row r="1219" spans="16:41">
      <c r="P1219" s="6"/>
      <c r="AA1219" s="6"/>
      <c r="AC1219" s="69"/>
      <c r="AD1219" s="74"/>
      <c r="AE1219" s="56"/>
      <c r="AG1219" s="6" t="e">
        <f t="shared" si="123"/>
        <v>#N/A</v>
      </c>
      <c r="AH1219" s="75" t="e">
        <f t="shared" si="124"/>
        <v>#N/A</v>
      </c>
      <c r="AI1219" s="75" t="e">
        <f t="shared" si="125"/>
        <v>#N/A</v>
      </c>
      <c r="AJ1219" s="66" t="e">
        <f t="shared" si="126"/>
        <v>#N/A</v>
      </c>
      <c r="AN1219" s="75" t="e">
        <f t="shared" si="127"/>
        <v>#N/A</v>
      </c>
      <c r="AO1219" s="75" t="e">
        <f t="shared" si="128"/>
        <v>#N/A</v>
      </c>
    </row>
    <row r="1220" spans="16:41">
      <c r="P1220" s="6"/>
      <c r="AA1220" s="6"/>
      <c r="AC1220" s="69"/>
      <c r="AD1220" s="74"/>
      <c r="AE1220" s="56"/>
      <c r="AG1220" s="6" t="e">
        <f t="shared" si="123"/>
        <v>#N/A</v>
      </c>
      <c r="AH1220" s="75" t="e">
        <f t="shared" si="124"/>
        <v>#N/A</v>
      </c>
      <c r="AI1220" s="75" t="e">
        <f t="shared" si="125"/>
        <v>#N/A</v>
      </c>
      <c r="AJ1220" s="66" t="e">
        <f t="shared" si="126"/>
        <v>#N/A</v>
      </c>
      <c r="AN1220" s="75" t="e">
        <f t="shared" si="127"/>
        <v>#N/A</v>
      </c>
      <c r="AO1220" s="75" t="e">
        <f t="shared" si="128"/>
        <v>#N/A</v>
      </c>
    </row>
    <row r="1221" spans="16:41">
      <c r="P1221" s="6"/>
      <c r="AA1221" s="6"/>
      <c r="AC1221" s="69"/>
      <c r="AD1221" s="74"/>
      <c r="AE1221" s="56"/>
      <c r="AG1221" s="6" t="e">
        <f t="shared" si="123"/>
        <v>#N/A</v>
      </c>
      <c r="AH1221" s="75" t="e">
        <f t="shared" si="124"/>
        <v>#N/A</v>
      </c>
      <c r="AI1221" s="75" t="e">
        <f t="shared" si="125"/>
        <v>#N/A</v>
      </c>
      <c r="AJ1221" s="66" t="e">
        <f t="shared" si="126"/>
        <v>#N/A</v>
      </c>
      <c r="AN1221" s="75" t="e">
        <f t="shared" si="127"/>
        <v>#N/A</v>
      </c>
      <c r="AO1221" s="75" t="e">
        <f t="shared" si="128"/>
        <v>#N/A</v>
      </c>
    </row>
    <row r="1222" spans="16:41">
      <c r="P1222" s="6"/>
      <c r="AA1222" s="6"/>
      <c r="AC1222" s="69"/>
      <c r="AD1222" s="74"/>
      <c r="AE1222" s="56"/>
      <c r="AG1222" s="6" t="e">
        <f t="shared" si="123"/>
        <v>#N/A</v>
      </c>
      <c r="AH1222" s="75" t="e">
        <f t="shared" si="124"/>
        <v>#N/A</v>
      </c>
      <c r="AI1222" s="75" t="e">
        <f t="shared" si="125"/>
        <v>#N/A</v>
      </c>
      <c r="AJ1222" s="66" t="e">
        <f t="shared" si="126"/>
        <v>#N/A</v>
      </c>
      <c r="AN1222" s="75" t="e">
        <f t="shared" si="127"/>
        <v>#N/A</v>
      </c>
      <c r="AO1222" s="75" t="e">
        <f t="shared" si="128"/>
        <v>#N/A</v>
      </c>
    </row>
    <row r="1223" spans="16:41">
      <c r="P1223" s="6"/>
      <c r="AA1223" s="6"/>
      <c r="AC1223" s="69"/>
      <c r="AD1223" s="74"/>
      <c r="AE1223" s="56"/>
      <c r="AG1223" s="6" t="e">
        <f t="shared" si="123"/>
        <v>#N/A</v>
      </c>
      <c r="AH1223" s="75" t="e">
        <f t="shared" si="124"/>
        <v>#N/A</v>
      </c>
      <c r="AI1223" s="75" t="e">
        <f t="shared" si="125"/>
        <v>#N/A</v>
      </c>
      <c r="AJ1223" s="66" t="e">
        <f t="shared" si="126"/>
        <v>#N/A</v>
      </c>
      <c r="AN1223" s="75" t="e">
        <f t="shared" si="127"/>
        <v>#N/A</v>
      </c>
      <c r="AO1223" s="75" t="e">
        <f t="shared" si="128"/>
        <v>#N/A</v>
      </c>
    </row>
    <row r="1224" spans="16:41">
      <c r="P1224" s="6"/>
      <c r="AA1224" s="6"/>
      <c r="AC1224" s="69"/>
      <c r="AD1224" s="74"/>
      <c r="AE1224" s="56"/>
      <c r="AG1224" s="6" t="e">
        <f t="shared" si="123"/>
        <v>#N/A</v>
      </c>
      <c r="AH1224" s="75" t="e">
        <f t="shared" si="124"/>
        <v>#N/A</v>
      </c>
      <c r="AI1224" s="75" t="e">
        <f t="shared" si="125"/>
        <v>#N/A</v>
      </c>
      <c r="AJ1224" s="66" t="e">
        <f t="shared" si="126"/>
        <v>#N/A</v>
      </c>
      <c r="AN1224" s="75" t="e">
        <f t="shared" si="127"/>
        <v>#N/A</v>
      </c>
      <c r="AO1224" s="75" t="e">
        <f t="shared" si="128"/>
        <v>#N/A</v>
      </c>
    </row>
    <row r="1225" spans="16:41">
      <c r="P1225" s="6"/>
      <c r="AA1225" s="6"/>
      <c r="AC1225" s="69"/>
      <c r="AD1225" s="74"/>
      <c r="AE1225" s="56"/>
      <c r="AG1225" s="6" t="e">
        <f t="shared" si="123"/>
        <v>#N/A</v>
      </c>
      <c r="AH1225" s="75" t="e">
        <f t="shared" si="124"/>
        <v>#N/A</v>
      </c>
      <c r="AI1225" s="75" t="e">
        <f t="shared" si="125"/>
        <v>#N/A</v>
      </c>
      <c r="AJ1225" s="66" t="e">
        <f t="shared" si="126"/>
        <v>#N/A</v>
      </c>
      <c r="AN1225" s="75" t="e">
        <f t="shared" si="127"/>
        <v>#N/A</v>
      </c>
      <c r="AO1225" s="75" t="e">
        <f t="shared" si="128"/>
        <v>#N/A</v>
      </c>
    </row>
    <row r="1226" spans="16:41">
      <c r="P1226" s="6"/>
      <c r="AA1226" s="6"/>
      <c r="AC1226" s="69"/>
      <c r="AD1226" s="74"/>
      <c r="AE1226" s="56"/>
      <c r="AG1226" s="6" t="e">
        <f t="shared" si="123"/>
        <v>#N/A</v>
      </c>
      <c r="AH1226" s="75" t="e">
        <f t="shared" si="124"/>
        <v>#N/A</v>
      </c>
      <c r="AI1226" s="75" t="e">
        <f t="shared" si="125"/>
        <v>#N/A</v>
      </c>
      <c r="AJ1226" s="66" t="e">
        <f t="shared" si="126"/>
        <v>#N/A</v>
      </c>
      <c r="AN1226" s="75" t="e">
        <f t="shared" si="127"/>
        <v>#N/A</v>
      </c>
      <c r="AO1226" s="75" t="e">
        <f t="shared" si="128"/>
        <v>#N/A</v>
      </c>
    </row>
    <row r="1227" spans="16:41">
      <c r="P1227" s="6"/>
      <c r="AA1227" s="6"/>
      <c r="AC1227" s="69"/>
      <c r="AD1227" s="74"/>
      <c r="AE1227" s="56"/>
      <c r="AG1227" s="6" t="e">
        <f t="shared" si="123"/>
        <v>#N/A</v>
      </c>
      <c r="AH1227" s="75" t="e">
        <f t="shared" si="124"/>
        <v>#N/A</v>
      </c>
      <c r="AI1227" s="75" t="e">
        <f t="shared" si="125"/>
        <v>#N/A</v>
      </c>
      <c r="AJ1227" s="66" t="e">
        <f t="shared" si="126"/>
        <v>#N/A</v>
      </c>
      <c r="AN1227" s="75" t="e">
        <f t="shared" si="127"/>
        <v>#N/A</v>
      </c>
      <c r="AO1227" s="75" t="e">
        <f t="shared" si="128"/>
        <v>#N/A</v>
      </c>
    </row>
    <row r="1228" spans="16:41">
      <c r="P1228" s="6"/>
      <c r="AA1228" s="6"/>
      <c r="AC1228" s="69"/>
      <c r="AD1228" s="74"/>
      <c r="AE1228" s="56"/>
      <c r="AG1228" s="6" t="e">
        <f t="shared" si="123"/>
        <v>#N/A</v>
      </c>
      <c r="AH1228" s="75" t="e">
        <f t="shared" si="124"/>
        <v>#N/A</v>
      </c>
      <c r="AI1228" s="75" t="e">
        <f t="shared" si="125"/>
        <v>#N/A</v>
      </c>
      <c r="AJ1228" s="66" t="e">
        <f t="shared" si="126"/>
        <v>#N/A</v>
      </c>
      <c r="AN1228" s="75" t="e">
        <f t="shared" si="127"/>
        <v>#N/A</v>
      </c>
      <c r="AO1228" s="75" t="e">
        <f t="shared" si="128"/>
        <v>#N/A</v>
      </c>
    </row>
    <row r="1229" spans="16:41">
      <c r="P1229" s="6"/>
      <c r="AA1229" s="6"/>
      <c r="AC1229" s="69"/>
      <c r="AD1229" s="74"/>
      <c r="AE1229" s="56"/>
      <c r="AG1229" s="6" t="e">
        <f t="shared" si="123"/>
        <v>#N/A</v>
      </c>
      <c r="AH1229" s="75" t="e">
        <f t="shared" si="124"/>
        <v>#N/A</v>
      </c>
      <c r="AI1229" s="75" t="e">
        <f t="shared" si="125"/>
        <v>#N/A</v>
      </c>
      <c r="AJ1229" s="66" t="e">
        <f t="shared" si="126"/>
        <v>#N/A</v>
      </c>
      <c r="AN1229" s="75" t="e">
        <f t="shared" si="127"/>
        <v>#N/A</v>
      </c>
      <c r="AO1229" s="75" t="e">
        <f t="shared" si="128"/>
        <v>#N/A</v>
      </c>
    </row>
    <row r="1230" spans="16:41">
      <c r="P1230" s="6"/>
      <c r="AA1230" s="6"/>
      <c r="AC1230" s="69"/>
      <c r="AD1230" s="74"/>
      <c r="AE1230" s="56"/>
      <c r="AG1230" s="6" t="e">
        <f t="shared" si="123"/>
        <v>#N/A</v>
      </c>
      <c r="AH1230" s="75" t="e">
        <f t="shared" si="124"/>
        <v>#N/A</v>
      </c>
      <c r="AI1230" s="75" t="e">
        <f t="shared" si="125"/>
        <v>#N/A</v>
      </c>
      <c r="AJ1230" s="66" t="e">
        <f t="shared" si="126"/>
        <v>#N/A</v>
      </c>
      <c r="AN1230" s="75" t="e">
        <f t="shared" si="127"/>
        <v>#N/A</v>
      </c>
      <c r="AO1230" s="75" t="e">
        <f t="shared" si="128"/>
        <v>#N/A</v>
      </c>
    </row>
    <row r="1231" spans="16:41">
      <c r="P1231" s="6"/>
      <c r="AA1231" s="6"/>
      <c r="AC1231" s="69"/>
      <c r="AD1231" s="74"/>
      <c r="AE1231" s="56"/>
      <c r="AG1231" s="6" t="e">
        <f t="shared" si="123"/>
        <v>#N/A</v>
      </c>
      <c r="AH1231" s="75" t="e">
        <f t="shared" si="124"/>
        <v>#N/A</v>
      </c>
      <c r="AI1231" s="75" t="e">
        <f t="shared" si="125"/>
        <v>#N/A</v>
      </c>
      <c r="AJ1231" s="66" t="e">
        <f t="shared" si="126"/>
        <v>#N/A</v>
      </c>
      <c r="AN1231" s="75" t="e">
        <f t="shared" si="127"/>
        <v>#N/A</v>
      </c>
      <c r="AO1231" s="75" t="e">
        <f t="shared" si="128"/>
        <v>#N/A</v>
      </c>
    </row>
    <row r="1232" spans="16:41">
      <c r="P1232" s="6"/>
      <c r="AA1232" s="6"/>
      <c r="AC1232" s="69"/>
      <c r="AD1232" s="74"/>
      <c r="AE1232" s="56"/>
      <c r="AG1232" s="6" t="e">
        <f t="shared" si="123"/>
        <v>#N/A</v>
      </c>
      <c r="AH1232" s="75" t="e">
        <f t="shared" si="124"/>
        <v>#N/A</v>
      </c>
      <c r="AI1232" s="75" t="e">
        <f t="shared" si="125"/>
        <v>#N/A</v>
      </c>
      <c r="AJ1232" s="66" t="e">
        <f t="shared" si="126"/>
        <v>#N/A</v>
      </c>
      <c r="AN1232" s="75" t="e">
        <f t="shared" si="127"/>
        <v>#N/A</v>
      </c>
      <c r="AO1232" s="75" t="e">
        <f t="shared" si="128"/>
        <v>#N/A</v>
      </c>
    </row>
    <row r="1233" spans="16:41">
      <c r="P1233" s="6"/>
      <c r="AA1233" s="6"/>
      <c r="AC1233" s="69"/>
      <c r="AD1233" s="74"/>
      <c r="AE1233" s="56"/>
      <c r="AG1233" s="6" t="e">
        <f t="shared" si="123"/>
        <v>#N/A</v>
      </c>
      <c r="AH1233" s="75" t="e">
        <f t="shared" si="124"/>
        <v>#N/A</v>
      </c>
      <c r="AI1233" s="75" t="e">
        <f t="shared" si="125"/>
        <v>#N/A</v>
      </c>
      <c r="AJ1233" s="66" t="e">
        <f t="shared" si="126"/>
        <v>#N/A</v>
      </c>
      <c r="AN1233" s="75" t="e">
        <f t="shared" si="127"/>
        <v>#N/A</v>
      </c>
      <c r="AO1233" s="75" t="e">
        <f t="shared" si="128"/>
        <v>#N/A</v>
      </c>
    </row>
    <row r="1234" spans="16:41">
      <c r="P1234" s="6"/>
      <c r="AA1234" s="6"/>
      <c r="AC1234" s="69"/>
      <c r="AD1234" s="74"/>
      <c r="AE1234" s="56"/>
      <c r="AG1234" s="6" t="e">
        <f t="shared" si="123"/>
        <v>#N/A</v>
      </c>
      <c r="AH1234" s="75" t="e">
        <f t="shared" si="124"/>
        <v>#N/A</v>
      </c>
      <c r="AI1234" s="75" t="e">
        <f t="shared" si="125"/>
        <v>#N/A</v>
      </c>
      <c r="AJ1234" s="66" t="e">
        <f t="shared" si="126"/>
        <v>#N/A</v>
      </c>
      <c r="AN1234" s="75" t="e">
        <f t="shared" si="127"/>
        <v>#N/A</v>
      </c>
      <c r="AO1234" s="75" t="e">
        <f t="shared" si="128"/>
        <v>#N/A</v>
      </c>
    </row>
    <row r="1235" spans="16:41">
      <c r="P1235" s="6"/>
      <c r="AA1235" s="6"/>
      <c r="AC1235" s="69"/>
      <c r="AD1235" s="74"/>
      <c r="AE1235" s="56"/>
      <c r="AG1235" s="6" t="e">
        <f t="shared" si="123"/>
        <v>#N/A</v>
      </c>
      <c r="AH1235" s="75" t="e">
        <f t="shared" si="124"/>
        <v>#N/A</v>
      </c>
      <c r="AI1235" s="75" t="e">
        <f t="shared" si="125"/>
        <v>#N/A</v>
      </c>
      <c r="AJ1235" s="66" t="e">
        <f t="shared" si="126"/>
        <v>#N/A</v>
      </c>
      <c r="AN1235" s="75" t="e">
        <f t="shared" si="127"/>
        <v>#N/A</v>
      </c>
      <c r="AO1235" s="75" t="e">
        <f t="shared" si="128"/>
        <v>#N/A</v>
      </c>
    </row>
    <row r="1236" spans="16:41">
      <c r="P1236" s="6"/>
      <c r="AA1236" s="6"/>
      <c r="AC1236" s="69"/>
      <c r="AD1236" s="74"/>
      <c r="AE1236" s="56"/>
      <c r="AG1236" s="6" t="e">
        <f t="shared" si="123"/>
        <v>#N/A</v>
      </c>
      <c r="AH1236" s="75" t="e">
        <f t="shared" si="124"/>
        <v>#N/A</v>
      </c>
      <c r="AI1236" s="75" t="e">
        <f t="shared" si="125"/>
        <v>#N/A</v>
      </c>
      <c r="AJ1236" s="66" t="e">
        <f t="shared" si="126"/>
        <v>#N/A</v>
      </c>
      <c r="AN1236" s="75" t="e">
        <f t="shared" si="127"/>
        <v>#N/A</v>
      </c>
      <c r="AO1236" s="75" t="e">
        <f t="shared" si="128"/>
        <v>#N/A</v>
      </c>
    </row>
    <row r="1237" spans="16:41">
      <c r="P1237" s="6"/>
      <c r="AA1237" s="6"/>
      <c r="AC1237" s="69"/>
      <c r="AD1237" s="74"/>
      <c r="AE1237" s="56"/>
      <c r="AG1237" s="6" t="e">
        <f t="shared" si="123"/>
        <v>#N/A</v>
      </c>
      <c r="AH1237" s="75" t="e">
        <f t="shared" si="124"/>
        <v>#N/A</v>
      </c>
      <c r="AI1237" s="75" t="e">
        <f t="shared" si="125"/>
        <v>#N/A</v>
      </c>
      <c r="AJ1237" s="66" t="e">
        <f t="shared" si="126"/>
        <v>#N/A</v>
      </c>
      <c r="AN1237" s="75" t="e">
        <f t="shared" si="127"/>
        <v>#N/A</v>
      </c>
      <c r="AO1237" s="75" t="e">
        <f t="shared" si="128"/>
        <v>#N/A</v>
      </c>
    </row>
    <row r="1238" spans="16:41">
      <c r="P1238" s="6"/>
      <c r="AA1238" s="6"/>
      <c r="AC1238" s="69"/>
      <c r="AD1238" s="74"/>
      <c r="AE1238" s="56"/>
      <c r="AG1238" s="6" t="e">
        <f t="shared" si="123"/>
        <v>#N/A</v>
      </c>
      <c r="AH1238" s="75" t="e">
        <f t="shared" si="124"/>
        <v>#N/A</v>
      </c>
      <c r="AI1238" s="75" t="e">
        <f t="shared" si="125"/>
        <v>#N/A</v>
      </c>
      <c r="AJ1238" s="66" t="e">
        <f t="shared" si="126"/>
        <v>#N/A</v>
      </c>
      <c r="AN1238" s="75" t="e">
        <f t="shared" si="127"/>
        <v>#N/A</v>
      </c>
      <c r="AO1238" s="75" t="e">
        <f t="shared" si="128"/>
        <v>#N/A</v>
      </c>
    </row>
    <row r="1239" spans="16:41">
      <c r="P1239" s="6"/>
      <c r="AA1239" s="6"/>
      <c r="AC1239" s="69"/>
      <c r="AD1239" s="74"/>
      <c r="AE1239" s="56"/>
      <c r="AG1239" s="6" t="e">
        <f t="shared" si="123"/>
        <v>#N/A</v>
      </c>
      <c r="AH1239" s="75" t="e">
        <f t="shared" si="124"/>
        <v>#N/A</v>
      </c>
      <c r="AI1239" s="75" t="e">
        <f t="shared" si="125"/>
        <v>#N/A</v>
      </c>
      <c r="AJ1239" s="66" t="e">
        <f t="shared" si="126"/>
        <v>#N/A</v>
      </c>
      <c r="AN1239" s="75" t="e">
        <f t="shared" si="127"/>
        <v>#N/A</v>
      </c>
      <c r="AO1239" s="75" t="e">
        <f t="shared" si="128"/>
        <v>#N/A</v>
      </c>
    </row>
    <row r="1240" spans="16:41">
      <c r="P1240" s="6"/>
      <c r="AA1240" s="6"/>
      <c r="AC1240" s="69"/>
      <c r="AD1240" s="74"/>
      <c r="AE1240" s="56"/>
      <c r="AG1240" s="6" t="e">
        <f t="shared" si="123"/>
        <v>#N/A</v>
      </c>
      <c r="AH1240" s="75" t="e">
        <f t="shared" si="124"/>
        <v>#N/A</v>
      </c>
      <c r="AI1240" s="75" t="e">
        <f t="shared" si="125"/>
        <v>#N/A</v>
      </c>
      <c r="AJ1240" s="66" t="e">
        <f t="shared" si="126"/>
        <v>#N/A</v>
      </c>
      <c r="AN1240" s="75" t="e">
        <f t="shared" si="127"/>
        <v>#N/A</v>
      </c>
      <c r="AO1240" s="75" t="e">
        <f t="shared" si="128"/>
        <v>#N/A</v>
      </c>
    </row>
    <row r="1241" spans="16:41">
      <c r="P1241" s="6"/>
      <c r="AA1241" s="6"/>
      <c r="AC1241" s="69"/>
      <c r="AD1241" s="74"/>
      <c r="AE1241" s="56"/>
      <c r="AG1241" s="6" t="e">
        <f t="shared" si="123"/>
        <v>#N/A</v>
      </c>
      <c r="AH1241" s="75" t="e">
        <f t="shared" si="124"/>
        <v>#N/A</v>
      </c>
      <c r="AI1241" s="75" t="e">
        <f t="shared" si="125"/>
        <v>#N/A</v>
      </c>
      <c r="AJ1241" s="66" t="e">
        <f t="shared" si="126"/>
        <v>#N/A</v>
      </c>
      <c r="AN1241" s="75" t="e">
        <f t="shared" si="127"/>
        <v>#N/A</v>
      </c>
      <c r="AO1241" s="75" t="e">
        <f t="shared" si="128"/>
        <v>#N/A</v>
      </c>
    </row>
    <row r="1242" spans="16:41">
      <c r="P1242" s="6"/>
      <c r="AA1242" s="6"/>
      <c r="AC1242" s="69"/>
      <c r="AD1242" s="74"/>
      <c r="AE1242" s="56"/>
      <c r="AG1242" s="6" t="e">
        <f t="shared" si="123"/>
        <v>#N/A</v>
      </c>
      <c r="AH1242" s="75" t="e">
        <f t="shared" si="124"/>
        <v>#N/A</v>
      </c>
      <c r="AI1242" s="75" t="e">
        <f t="shared" si="125"/>
        <v>#N/A</v>
      </c>
      <c r="AJ1242" s="66" t="e">
        <f t="shared" si="126"/>
        <v>#N/A</v>
      </c>
      <c r="AN1242" s="75" t="e">
        <f t="shared" si="127"/>
        <v>#N/A</v>
      </c>
      <c r="AO1242" s="75" t="e">
        <f t="shared" si="128"/>
        <v>#N/A</v>
      </c>
    </row>
    <row r="1243" spans="16:41">
      <c r="P1243" s="6"/>
      <c r="AA1243" s="6"/>
      <c r="AC1243" s="69"/>
      <c r="AD1243" s="74"/>
      <c r="AE1243" s="56"/>
      <c r="AG1243" s="6" t="e">
        <f t="shared" si="123"/>
        <v>#N/A</v>
      </c>
      <c r="AH1243" s="75" t="e">
        <f t="shared" si="124"/>
        <v>#N/A</v>
      </c>
      <c r="AI1243" s="75" t="e">
        <f t="shared" si="125"/>
        <v>#N/A</v>
      </c>
      <c r="AJ1243" s="66" t="e">
        <f t="shared" si="126"/>
        <v>#N/A</v>
      </c>
      <c r="AN1243" s="75" t="e">
        <f t="shared" si="127"/>
        <v>#N/A</v>
      </c>
      <c r="AO1243" s="75" t="e">
        <f t="shared" si="128"/>
        <v>#N/A</v>
      </c>
    </row>
    <row r="1244" spans="16:41">
      <c r="P1244" s="6"/>
      <c r="AA1244" s="6"/>
      <c r="AC1244" s="69"/>
      <c r="AD1244" s="74"/>
      <c r="AE1244" s="56"/>
      <c r="AG1244" s="6" t="e">
        <f t="shared" si="123"/>
        <v>#N/A</v>
      </c>
      <c r="AH1244" s="75" t="e">
        <f t="shared" si="124"/>
        <v>#N/A</v>
      </c>
      <c r="AI1244" s="75" t="e">
        <f t="shared" si="125"/>
        <v>#N/A</v>
      </c>
      <c r="AJ1244" s="66" t="e">
        <f t="shared" si="126"/>
        <v>#N/A</v>
      </c>
      <c r="AN1244" s="75" t="e">
        <f t="shared" si="127"/>
        <v>#N/A</v>
      </c>
      <c r="AO1244" s="75" t="e">
        <f t="shared" si="128"/>
        <v>#N/A</v>
      </c>
    </row>
    <row r="1245" spans="16:41">
      <c r="P1245" s="6"/>
      <c r="AA1245" s="6"/>
      <c r="AC1245" s="69"/>
      <c r="AD1245" s="74"/>
      <c r="AE1245" s="56"/>
      <c r="AG1245" s="6" t="e">
        <f t="shared" si="123"/>
        <v>#N/A</v>
      </c>
      <c r="AH1245" s="75" t="e">
        <f t="shared" si="124"/>
        <v>#N/A</v>
      </c>
      <c r="AI1245" s="75" t="e">
        <f t="shared" si="125"/>
        <v>#N/A</v>
      </c>
      <c r="AJ1245" s="66" t="e">
        <f t="shared" si="126"/>
        <v>#N/A</v>
      </c>
      <c r="AN1245" s="75" t="e">
        <f t="shared" si="127"/>
        <v>#N/A</v>
      </c>
      <c r="AO1245" s="75" t="e">
        <f t="shared" si="128"/>
        <v>#N/A</v>
      </c>
    </row>
    <row r="1246" spans="16:41">
      <c r="P1246" s="6"/>
      <c r="AA1246" s="6"/>
      <c r="AC1246" s="69"/>
      <c r="AD1246" s="74"/>
      <c r="AE1246" s="56"/>
      <c r="AG1246" s="6" t="e">
        <f t="shared" si="123"/>
        <v>#N/A</v>
      </c>
      <c r="AH1246" s="75" t="e">
        <f t="shared" si="124"/>
        <v>#N/A</v>
      </c>
      <c r="AI1246" s="75" t="e">
        <f t="shared" si="125"/>
        <v>#N/A</v>
      </c>
      <c r="AJ1246" s="66" t="e">
        <f t="shared" si="126"/>
        <v>#N/A</v>
      </c>
      <c r="AN1246" s="75" t="e">
        <f t="shared" si="127"/>
        <v>#N/A</v>
      </c>
      <c r="AO1246" s="75" t="e">
        <f t="shared" si="128"/>
        <v>#N/A</v>
      </c>
    </row>
    <row r="1247" spans="16:41">
      <c r="P1247" s="6"/>
      <c r="AA1247" s="6"/>
      <c r="AC1247" s="69"/>
      <c r="AD1247" s="74"/>
      <c r="AE1247" s="56"/>
      <c r="AG1247" s="6" t="e">
        <f t="shared" si="123"/>
        <v>#N/A</v>
      </c>
      <c r="AH1247" s="75" t="e">
        <f t="shared" si="124"/>
        <v>#N/A</v>
      </c>
      <c r="AI1247" s="75" t="e">
        <f t="shared" si="125"/>
        <v>#N/A</v>
      </c>
      <c r="AJ1247" s="66" t="e">
        <f t="shared" si="126"/>
        <v>#N/A</v>
      </c>
      <c r="AN1247" s="75" t="e">
        <f t="shared" si="127"/>
        <v>#N/A</v>
      </c>
      <c r="AO1247" s="75" t="e">
        <f t="shared" si="128"/>
        <v>#N/A</v>
      </c>
    </row>
    <row r="1248" spans="16:41">
      <c r="P1248" s="6"/>
      <c r="AA1248" s="6"/>
      <c r="AC1248" s="69"/>
      <c r="AD1248" s="74"/>
      <c r="AE1248" s="56"/>
      <c r="AG1248" s="6" t="e">
        <f t="shared" si="123"/>
        <v>#N/A</v>
      </c>
      <c r="AH1248" s="75" t="e">
        <f t="shared" si="124"/>
        <v>#N/A</v>
      </c>
      <c r="AI1248" s="75" t="e">
        <f t="shared" si="125"/>
        <v>#N/A</v>
      </c>
      <c r="AJ1248" s="66" t="e">
        <f t="shared" si="126"/>
        <v>#N/A</v>
      </c>
      <c r="AN1248" s="75" t="e">
        <f t="shared" si="127"/>
        <v>#N/A</v>
      </c>
      <c r="AO1248" s="75" t="e">
        <f t="shared" si="128"/>
        <v>#N/A</v>
      </c>
    </row>
    <row r="1249" spans="16:41">
      <c r="P1249" s="6"/>
      <c r="AA1249" s="6"/>
      <c r="AC1249" s="69"/>
      <c r="AD1249" s="74"/>
      <c r="AE1249" s="56"/>
      <c r="AG1249" s="6" t="e">
        <f t="shared" si="123"/>
        <v>#N/A</v>
      </c>
      <c r="AH1249" s="75" t="e">
        <f t="shared" si="124"/>
        <v>#N/A</v>
      </c>
      <c r="AI1249" s="75" t="e">
        <f t="shared" si="125"/>
        <v>#N/A</v>
      </c>
      <c r="AJ1249" s="66" t="e">
        <f t="shared" si="126"/>
        <v>#N/A</v>
      </c>
      <c r="AN1249" s="75" t="e">
        <f t="shared" si="127"/>
        <v>#N/A</v>
      </c>
      <c r="AO1249" s="75" t="e">
        <f t="shared" si="128"/>
        <v>#N/A</v>
      </c>
    </row>
    <row r="1250" spans="16:41">
      <c r="P1250" s="6"/>
      <c r="AA1250" s="6"/>
      <c r="AC1250" s="69"/>
      <c r="AD1250" s="74"/>
      <c r="AE1250" s="56"/>
      <c r="AG1250" s="6" t="e">
        <f t="shared" si="123"/>
        <v>#N/A</v>
      </c>
      <c r="AH1250" s="75" t="e">
        <f t="shared" si="124"/>
        <v>#N/A</v>
      </c>
      <c r="AI1250" s="75" t="e">
        <f t="shared" si="125"/>
        <v>#N/A</v>
      </c>
      <c r="AJ1250" s="66" t="e">
        <f t="shared" si="126"/>
        <v>#N/A</v>
      </c>
      <c r="AN1250" s="75" t="e">
        <f t="shared" si="127"/>
        <v>#N/A</v>
      </c>
      <c r="AO1250" s="75" t="e">
        <f t="shared" si="128"/>
        <v>#N/A</v>
      </c>
    </row>
    <row r="1251" spans="16:41">
      <c r="P1251" s="6"/>
      <c r="AA1251" s="6"/>
      <c r="AC1251" s="69"/>
      <c r="AD1251" s="74"/>
      <c r="AE1251" s="56"/>
      <c r="AG1251" s="6" t="e">
        <f t="shared" si="123"/>
        <v>#N/A</v>
      </c>
      <c r="AH1251" s="75" t="e">
        <f t="shared" si="124"/>
        <v>#N/A</v>
      </c>
      <c r="AI1251" s="75" t="e">
        <f t="shared" si="125"/>
        <v>#N/A</v>
      </c>
      <c r="AJ1251" s="66" t="e">
        <f t="shared" si="126"/>
        <v>#N/A</v>
      </c>
      <c r="AN1251" s="75" t="e">
        <f t="shared" si="127"/>
        <v>#N/A</v>
      </c>
      <c r="AO1251" s="75" t="e">
        <f t="shared" si="128"/>
        <v>#N/A</v>
      </c>
    </row>
    <row r="1252" spans="16:41">
      <c r="P1252" s="6"/>
      <c r="AA1252" s="6"/>
      <c r="AC1252" s="69"/>
      <c r="AD1252" s="74"/>
      <c r="AE1252" s="56"/>
      <c r="AG1252" s="6" t="e">
        <f t="shared" si="123"/>
        <v>#N/A</v>
      </c>
      <c r="AH1252" s="75" t="e">
        <f t="shared" si="124"/>
        <v>#N/A</v>
      </c>
      <c r="AI1252" s="75" t="e">
        <f t="shared" si="125"/>
        <v>#N/A</v>
      </c>
      <c r="AJ1252" s="66" t="e">
        <f t="shared" si="126"/>
        <v>#N/A</v>
      </c>
      <c r="AN1252" s="75" t="e">
        <f t="shared" si="127"/>
        <v>#N/A</v>
      </c>
      <c r="AO1252" s="75" t="e">
        <f t="shared" si="128"/>
        <v>#N/A</v>
      </c>
    </row>
    <row r="1253" spans="16:41">
      <c r="P1253" s="6"/>
      <c r="AA1253" s="6"/>
      <c r="AC1253" s="69"/>
      <c r="AD1253" s="74"/>
      <c r="AE1253" s="56"/>
      <c r="AG1253" s="6" t="e">
        <f t="shared" si="123"/>
        <v>#N/A</v>
      </c>
      <c r="AH1253" s="75" t="e">
        <f t="shared" si="124"/>
        <v>#N/A</v>
      </c>
      <c r="AI1253" s="75" t="e">
        <f t="shared" si="125"/>
        <v>#N/A</v>
      </c>
      <c r="AJ1253" s="66" t="e">
        <f t="shared" si="126"/>
        <v>#N/A</v>
      </c>
      <c r="AN1253" s="75" t="e">
        <f t="shared" si="127"/>
        <v>#N/A</v>
      </c>
      <c r="AO1253" s="75" t="e">
        <f t="shared" si="128"/>
        <v>#N/A</v>
      </c>
    </row>
    <row r="1254" spans="16:41">
      <c r="P1254" s="6"/>
      <c r="AA1254" s="6"/>
      <c r="AC1254" s="69"/>
      <c r="AD1254" s="74"/>
      <c r="AE1254" s="56"/>
      <c r="AG1254" s="6" t="e">
        <f t="shared" si="123"/>
        <v>#N/A</v>
      </c>
      <c r="AH1254" s="75" t="e">
        <f t="shared" si="124"/>
        <v>#N/A</v>
      </c>
      <c r="AI1254" s="75" t="e">
        <f t="shared" si="125"/>
        <v>#N/A</v>
      </c>
      <c r="AJ1254" s="66" t="e">
        <f t="shared" si="126"/>
        <v>#N/A</v>
      </c>
      <c r="AN1254" s="75" t="e">
        <f t="shared" si="127"/>
        <v>#N/A</v>
      </c>
      <c r="AO1254" s="75" t="e">
        <f t="shared" si="128"/>
        <v>#N/A</v>
      </c>
    </row>
    <row r="1255" spans="16:41">
      <c r="P1255" s="6"/>
      <c r="AA1255" s="6"/>
      <c r="AC1255" s="69"/>
      <c r="AD1255" s="74"/>
      <c r="AE1255" s="56"/>
      <c r="AG1255" s="6" t="e">
        <f t="shared" si="123"/>
        <v>#N/A</v>
      </c>
      <c r="AH1255" s="75" t="e">
        <f t="shared" si="124"/>
        <v>#N/A</v>
      </c>
      <c r="AI1255" s="75" t="e">
        <f t="shared" si="125"/>
        <v>#N/A</v>
      </c>
      <c r="AJ1255" s="66" t="e">
        <f t="shared" si="126"/>
        <v>#N/A</v>
      </c>
      <c r="AN1255" s="75" t="e">
        <f t="shared" si="127"/>
        <v>#N/A</v>
      </c>
      <c r="AO1255" s="75" t="e">
        <f t="shared" si="128"/>
        <v>#N/A</v>
      </c>
    </row>
    <row r="1256" spans="16:41">
      <c r="P1256" s="6"/>
      <c r="AA1256" s="6"/>
      <c r="AC1256" s="69"/>
      <c r="AD1256" s="74"/>
      <c r="AE1256" s="56"/>
      <c r="AG1256" s="6" t="e">
        <f t="shared" si="123"/>
        <v>#N/A</v>
      </c>
      <c r="AH1256" s="75" t="e">
        <f t="shared" si="124"/>
        <v>#N/A</v>
      </c>
      <c r="AI1256" s="75" t="e">
        <f t="shared" si="125"/>
        <v>#N/A</v>
      </c>
      <c r="AJ1256" s="66" t="e">
        <f t="shared" si="126"/>
        <v>#N/A</v>
      </c>
      <c r="AN1256" s="75" t="e">
        <f t="shared" si="127"/>
        <v>#N/A</v>
      </c>
      <c r="AO1256" s="75" t="e">
        <f t="shared" si="128"/>
        <v>#N/A</v>
      </c>
    </row>
    <row r="1257" spans="16:41">
      <c r="P1257" s="6"/>
      <c r="AA1257" s="6"/>
      <c r="AC1257" s="69"/>
      <c r="AD1257" s="74"/>
      <c r="AE1257" s="56"/>
      <c r="AG1257" s="6" t="e">
        <f t="shared" si="123"/>
        <v>#N/A</v>
      </c>
      <c r="AH1257" s="75" t="e">
        <f t="shared" si="124"/>
        <v>#N/A</v>
      </c>
      <c r="AI1257" s="75" t="e">
        <f t="shared" si="125"/>
        <v>#N/A</v>
      </c>
      <c r="AJ1257" s="66" t="e">
        <f t="shared" si="126"/>
        <v>#N/A</v>
      </c>
      <c r="AN1257" s="75" t="e">
        <f t="shared" si="127"/>
        <v>#N/A</v>
      </c>
      <c r="AO1257" s="75" t="e">
        <f t="shared" si="128"/>
        <v>#N/A</v>
      </c>
    </row>
    <row r="1258" spans="16:41">
      <c r="P1258" s="6"/>
      <c r="AA1258" s="6"/>
      <c r="AC1258" s="69"/>
      <c r="AD1258" s="74"/>
      <c r="AE1258" s="56"/>
      <c r="AG1258" s="6" t="e">
        <f t="shared" si="123"/>
        <v>#N/A</v>
      </c>
      <c r="AH1258" s="75" t="e">
        <f t="shared" si="124"/>
        <v>#N/A</v>
      </c>
      <c r="AI1258" s="75" t="e">
        <f t="shared" si="125"/>
        <v>#N/A</v>
      </c>
      <c r="AJ1258" s="66" t="e">
        <f t="shared" si="126"/>
        <v>#N/A</v>
      </c>
      <c r="AN1258" s="75" t="e">
        <f t="shared" si="127"/>
        <v>#N/A</v>
      </c>
      <c r="AO1258" s="75" t="e">
        <f t="shared" si="128"/>
        <v>#N/A</v>
      </c>
    </row>
    <row r="1259" spans="16:41">
      <c r="P1259" s="6"/>
      <c r="AA1259" s="6"/>
      <c r="AC1259" s="69"/>
      <c r="AD1259" s="74"/>
      <c r="AE1259" s="56"/>
      <c r="AG1259" s="6" t="e">
        <f t="shared" si="123"/>
        <v>#N/A</v>
      </c>
      <c r="AH1259" s="75" t="e">
        <f t="shared" si="124"/>
        <v>#N/A</v>
      </c>
      <c r="AI1259" s="75" t="e">
        <f t="shared" si="125"/>
        <v>#N/A</v>
      </c>
      <c r="AJ1259" s="66" t="e">
        <f t="shared" si="126"/>
        <v>#N/A</v>
      </c>
      <c r="AN1259" s="75" t="e">
        <f t="shared" si="127"/>
        <v>#N/A</v>
      </c>
      <c r="AO1259" s="75" t="e">
        <f t="shared" si="128"/>
        <v>#N/A</v>
      </c>
    </row>
    <row r="1260" spans="16:41">
      <c r="P1260" s="6"/>
      <c r="AA1260" s="6"/>
      <c r="AC1260" s="69"/>
      <c r="AD1260" s="74"/>
      <c r="AE1260" s="56"/>
      <c r="AG1260" s="6" t="e">
        <f t="shared" si="123"/>
        <v>#N/A</v>
      </c>
      <c r="AH1260" s="75" t="e">
        <f t="shared" si="124"/>
        <v>#N/A</v>
      </c>
      <c r="AI1260" s="75" t="e">
        <f t="shared" si="125"/>
        <v>#N/A</v>
      </c>
      <c r="AJ1260" s="66" t="e">
        <f t="shared" si="126"/>
        <v>#N/A</v>
      </c>
      <c r="AN1260" s="75" t="e">
        <f t="shared" si="127"/>
        <v>#N/A</v>
      </c>
      <c r="AO1260" s="75" t="e">
        <f t="shared" si="128"/>
        <v>#N/A</v>
      </c>
    </row>
    <row r="1261" spans="16:41">
      <c r="P1261" s="6"/>
      <c r="AA1261" s="6"/>
      <c r="AC1261" s="69"/>
      <c r="AD1261" s="74"/>
      <c r="AE1261" s="56"/>
      <c r="AG1261" s="6" t="e">
        <f t="shared" si="123"/>
        <v>#N/A</v>
      </c>
      <c r="AH1261" s="75" t="e">
        <f t="shared" si="124"/>
        <v>#N/A</v>
      </c>
      <c r="AI1261" s="75" t="e">
        <f t="shared" si="125"/>
        <v>#N/A</v>
      </c>
      <c r="AJ1261" s="66" t="e">
        <f t="shared" si="126"/>
        <v>#N/A</v>
      </c>
      <c r="AN1261" s="75" t="e">
        <f t="shared" si="127"/>
        <v>#N/A</v>
      </c>
      <c r="AO1261" s="75" t="e">
        <f t="shared" si="128"/>
        <v>#N/A</v>
      </c>
    </row>
    <row r="1262" spans="16:41">
      <c r="P1262" s="6"/>
      <c r="AA1262" s="6"/>
      <c r="AC1262" s="69"/>
      <c r="AD1262" s="74"/>
      <c r="AE1262" s="56"/>
      <c r="AG1262" s="6" t="e">
        <f t="shared" si="123"/>
        <v>#N/A</v>
      </c>
      <c r="AH1262" s="75" t="e">
        <f t="shared" si="124"/>
        <v>#N/A</v>
      </c>
      <c r="AI1262" s="75" t="e">
        <f t="shared" si="125"/>
        <v>#N/A</v>
      </c>
      <c r="AJ1262" s="66" t="e">
        <f t="shared" si="126"/>
        <v>#N/A</v>
      </c>
      <c r="AN1262" s="75" t="e">
        <f t="shared" si="127"/>
        <v>#N/A</v>
      </c>
      <c r="AO1262" s="75" t="e">
        <f t="shared" si="128"/>
        <v>#N/A</v>
      </c>
    </row>
    <row r="1263" spans="16:41">
      <c r="P1263" s="6"/>
      <c r="AA1263" s="6"/>
      <c r="AC1263" s="69"/>
      <c r="AD1263" s="74"/>
      <c r="AE1263" s="56"/>
      <c r="AG1263" s="6" t="e">
        <f t="shared" si="123"/>
        <v>#N/A</v>
      </c>
      <c r="AH1263" s="75" t="e">
        <f t="shared" si="124"/>
        <v>#N/A</v>
      </c>
      <c r="AI1263" s="75" t="e">
        <f t="shared" si="125"/>
        <v>#N/A</v>
      </c>
      <c r="AJ1263" s="66" t="e">
        <f t="shared" si="126"/>
        <v>#N/A</v>
      </c>
      <c r="AN1263" s="75" t="e">
        <f t="shared" si="127"/>
        <v>#N/A</v>
      </c>
      <c r="AO1263" s="75" t="e">
        <f t="shared" si="128"/>
        <v>#N/A</v>
      </c>
    </row>
    <row r="1264" spans="16:41">
      <c r="P1264" s="6"/>
      <c r="AA1264" s="6"/>
      <c r="AC1264" s="69"/>
      <c r="AD1264" s="74"/>
      <c r="AE1264" s="56"/>
      <c r="AG1264" s="6" t="e">
        <f t="shared" si="123"/>
        <v>#N/A</v>
      </c>
      <c r="AH1264" s="75" t="e">
        <f t="shared" si="124"/>
        <v>#N/A</v>
      </c>
      <c r="AI1264" s="75" t="e">
        <f t="shared" si="125"/>
        <v>#N/A</v>
      </c>
      <c r="AJ1264" s="66" t="e">
        <f t="shared" si="126"/>
        <v>#N/A</v>
      </c>
      <c r="AN1264" s="75" t="e">
        <f t="shared" si="127"/>
        <v>#N/A</v>
      </c>
      <c r="AO1264" s="75" t="e">
        <f t="shared" si="128"/>
        <v>#N/A</v>
      </c>
    </row>
    <row r="1265" spans="16:41">
      <c r="P1265" s="6"/>
      <c r="AA1265" s="6"/>
      <c r="AC1265" s="69"/>
      <c r="AD1265" s="74"/>
      <c r="AE1265" s="56"/>
      <c r="AG1265" s="6" t="e">
        <f t="shared" si="123"/>
        <v>#N/A</v>
      </c>
      <c r="AH1265" s="75" t="e">
        <f t="shared" si="124"/>
        <v>#N/A</v>
      </c>
      <c r="AI1265" s="75" t="e">
        <f t="shared" si="125"/>
        <v>#N/A</v>
      </c>
      <c r="AJ1265" s="66" t="e">
        <f t="shared" si="126"/>
        <v>#N/A</v>
      </c>
      <c r="AN1265" s="75" t="e">
        <f t="shared" si="127"/>
        <v>#N/A</v>
      </c>
      <c r="AO1265" s="75" t="e">
        <f t="shared" si="128"/>
        <v>#N/A</v>
      </c>
    </row>
    <row r="1266" spans="16:41">
      <c r="P1266" s="6"/>
      <c r="AA1266" s="6"/>
      <c r="AC1266" s="69"/>
      <c r="AD1266" s="74"/>
      <c r="AE1266" s="56"/>
      <c r="AG1266" s="6" t="e">
        <f t="shared" si="123"/>
        <v>#N/A</v>
      </c>
      <c r="AH1266" s="75" t="e">
        <f t="shared" si="124"/>
        <v>#N/A</v>
      </c>
      <c r="AI1266" s="75" t="e">
        <f t="shared" si="125"/>
        <v>#N/A</v>
      </c>
      <c r="AJ1266" s="66" t="e">
        <f t="shared" si="126"/>
        <v>#N/A</v>
      </c>
      <c r="AN1266" s="75" t="e">
        <f t="shared" si="127"/>
        <v>#N/A</v>
      </c>
      <c r="AO1266" s="75" t="e">
        <f t="shared" si="128"/>
        <v>#N/A</v>
      </c>
    </row>
    <row r="1267" spans="16:41">
      <c r="P1267" s="6"/>
      <c r="AA1267" s="6"/>
      <c r="AC1267" s="69"/>
      <c r="AD1267" s="74"/>
      <c r="AE1267" s="56"/>
      <c r="AG1267" s="6" t="e">
        <f t="shared" si="123"/>
        <v>#N/A</v>
      </c>
      <c r="AH1267" s="75" t="e">
        <f t="shared" si="124"/>
        <v>#N/A</v>
      </c>
      <c r="AI1267" s="75" t="e">
        <f t="shared" si="125"/>
        <v>#N/A</v>
      </c>
      <c r="AJ1267" s="66" t="e">
        <f t="shared" si="126"/>
        <v>#N/A</v>
      </c>
      <c r="AN1267" s="75" t="e">
        <f t="shared" si="127"/>
        <v>#N/A</v>
      </c>
      <c r="AO1267" s="75" t="e">
        <f t="shared" si="128"/>
        <v>#N/A</v>
      </c>
    </row>
    <row r="1268" spans="16:41">
      <c r="P1268" s="6"/>
      <c r="AA1268" s="6"/>
      <c r="AC1268" s="69"/>
      <c r="AD1268" s="74"/>
      <c r="AE1268" s="56"/>
      <c r="AG1268" s="6" t="e">
        <f t="shared" si="123"/>
        <v>#N/A</v>
      </c>
      <c r="AH1268" s="75" t="e">
        <f t="shared" si="124"/>
        <v>#N/A</v>
      </c>
      <c r="AI1268" s="75" t="e">
        <f t="shared" si="125"/>
        <v>#N/A</v>
      </c>
      <c r="AJ1268" s="66" t="e">
        <f t="shared" si="126"/>
        <v>#N/A</v>
      </c>
      <c r="AN1268" s="75" t="e">
        <f t="shared" si="127"/>
        <v>#N/A</v>
      </c>
      <c r="AO1268" s="75" t="e">
        <f t="shared" si="128"/>
        <v>#N/A</v>
      </c>
    </row>
    <row r="1269" spans="16:41">
      <c r="P1269" s="6"/>
      <c r="AA1269" s="6"/>
      <c r="AC1269" s="69"/>
      <c r="AD1269" s="74"/>
      <c r="AE1269" s="56"/>
      <c r="AG1269" s="6" t="e">
        <f t="shared" si="123"/>
        <v>#N/A</v>
      </c>
      <c r="AH1269" s="75" t="e">
        <f t="shared" si="124"/>
        <v>#N/A</v>
      </c>
      <c r="AI1269" s="75" t="e">
        <f t="shared" si="125"/>
        <v>#N/A</v>
      </c>
      <c r="AJ1269" s="66" t="e">
        <f t="shared" si="126"/>
        <v>#N/A</v>
      </c>
      <c r="AN1269" s="75" t="e">
        <f t="shared" si="127"/>
        <v>#N/A</v>
      </c>
      <c r="AO1269" s="75" t="e">
        <f t="shared" si="128"/>
        <v>#N/A</v>
      </c>
    </row>
    <row r="1270" spans="16:41">
      <c r="P1270" s="6"/>
      <c r="AA1270" s="6"/>
      <c r="AC1270" s="69"/>
      <c r="AD1270" s="74"/>
      <c r="AE1270" s="56"/>
      <c r="AG1270" s="6" t="e">
        <f t="shared" si="123"/>
        <v>#N/A</v>
      </c>
      <c r="AH1270" s="75" t="e">
        <f t="shared" si="124"/>
        <v>#N/A</v>
      </c>
      <c r="AI1270" s="75" t="e">
        <f t="shared" si="125"/>
        <v>#N/A</v>
      </c>
      <c r="AJ1270" s="66" t="e">
        <f t="shared" si="126"/>
        <v>#N/A</v>
      </c>
      <c r="AN1270" s="75" t="e">
        <f t="shared" si="127"/>
        <v>#N/A</v>
      </c>
      <c r="AO1270" s="75" t="e">
        <f t="shared" si="128"/>
        <v>#N/A</v>
      </c>
    </row>
    <row r="1271" spans="16:41">
      <c r="P1271" s="6"/>
      <c r="AA1271" s="6"/>
      <c r="AC1271" s="69"/>
      <c r="AD1271" s="74"/>
      <c r="AE1271" s="56"/>
      <c r="AG1271" s="6" t="e">
        <f t="shared" si="123"/>
        <v>#N/A</v>
      </c>
      <c r="AH1271" s="75" t="e">
        <f t="shared" si="124"/>
        <v>#N/A</v>
      </c>
      <c r="AI1271" s="75" t="e">
        <f t="shared" si="125"/>
        <v>#N/A</v>
      </c>
      <c r="AJ1271" s="66" t="e">
        <f t="shared" si="126"/>
        <v>#N/A</v>
      </c>
      <c r="AN1271" s="75" t="e">
        <f t="shared" si="127"/>
        <v>#N/A</v>
      </c>
      <c r="AO1271" s="75" t="e">
        <f t="shared" si="128"/>
        <v>#N/A</v>
      </c>
    </row>
    <row r="1272" spans="16:41">
      <c r="P1272" s="6"/>
      <c r="AA1272" s="6"/>
      <c r="AC1272" s="69"/>
      <c r="AD1272" s="74"/>
      <c r="AE1272" s="56"/>
      <c r="AG1272" s="6" t="e">
        <f t="shared" si="123"/>
        <v>#N/A</v>
      </c>
      <c r="AH1272" s="75" t="e">
        <f t="shared" si="124"/>
        <v>#N/A</v>
      </c>
      <c r="AI1272" s="75" t="e">
        <f t="shared" si="125"/>
        <v>#N/A</v>
      </c>
      <c r="AJ1272" s="66" t="e">
        <f t="shared" si="126"/>
        <v>#N/A</v>
      </c>
      <c r="AN1272" s="75" t="e">
        <f t="shared" si="127"/>
        <v>#N/A</v>
      </c>
      <c r="AO1272" s="75" t="e">
        <f t="shared" si="128"/>
        <v>#N/A</v>
      </c>
    </row>
    <row r="1273" spans="16:41">
      <c r="P1273" s="6"/>
      <c r="AA1273" s="6"/>
      <c r="AC1273" s="69"/>
      <c r="AD1273" s="74"/>
      <c r="AE1273" s="56"/>
      <c r="AG1273" s="6" t="e">
        <f t="shared" si="123"/>
        <v>#N/A</v>
      </c>
      <c r="AH1273" s="75" t="e">
        <f t="shared" si="124"/>
        <v>#N/A</v>
      </c>
      <c r="AI1273" s="75" t="e">
        <f t="shared" si="125"/>
        <v>#N/A</v>
      </c>
      <c r="AJ1273" s="66" t="e">
        <f t="shared" si="126"/>
        <v>#N/A</v>
      </c>
      <c r="AN1273" s="75" t="e">
        <f t="shared" si="127"/>
        <v>#N/A</v>
      </c>
      <c r="AO1273" s="75" t="e">
        <f t="shared" si="128"/>
        <v>#N/A</v>
      </c>
    </row>
    <row r="1274" spans="16:41">
      <c r="P1274" s="6"/>
      <c r="AA1274" s="6"/>
      <c r="AC1274" s="69"/>
      <c r="AD1274" s="74"/>
      <c r="AE1274" s="56"/>
      <c r="AG1274" s="6" t="e">
        <f t="shared" si="123"/>
        <v>#N/A</v>
      </c>
      <c r="AH1274" s="75" t="e">
        <f t="shared" si="124"/>
        <v>#N/A</v>
      </c>
      <c r="AI1274" s="75" t="e">
        <f t="shared" si="125"/>
        <v>#N/A</v>
      </c>
      <c r="AJ1274" s="66" t="e">
        <f t="shared" si="126"/>
        <v>#N/A</v>
      </c>
      <c r="AN1274" s="75" t="e">
        <f t="shared" si="127"/>
        <v>#N/A</v>
      </c>
      <c r="AO1274" s="75" t="e">
        <f t="shared" si="128"/>
        <v>#N/A</v>
      </c>
    </row>
    <row r="1275" spans="16:41">
      <c r="P1275" s="6"/>
      <c r="AA1275" s="6"/>
      <c r="AC1275" s="69"/>
      <c r="AD1275" s="74"/>
      <c r="AE1275" s="56"/>
      <c r="AG1275" s="6" t="e">
        <f t="shared" si="123"/>
        <v>#N/A</v>
      </c>
      <c r="AH1275" s="75" t="e">
        <f t="shared" si="124"/>
        <v>#N/A</v>
      </c>
      <c r="AI1275" s="75" t="e">
        <f t="shared" si="125"/>
        <v>#N/A</v>
      </c>
      <c r="AJ1275" s="66" t="e">
        <f t="shared" si="126"/>
        <v>#N/A</v>
      </c>
      <c r="AN1275" s="75" t="e">
        <f t="shared" si="127"/>
        <v>#N/A</v>
      </c>
      <c r="AO1275" s="75" t="e">
        <f t="shared" si="128"/>
        <v>#N/A</v>
      </c>
    </row>
    <row r="1276" spans="16:41">
      <c r="P1276" s="6"/>
      <c r="AA1276" s="6"/>
      <c r="AC1276" s="69"/>
      <c r="AD1276" s="74"/>
      <c r="AE1276" s="56"/>
      <c r="AG1276" s="6" t="e">
        <f t="shared" si="123"/>
        <v>#N/A</v>
      </c>
      <c r="AH1276" s="75" t="e">
        <f t="shared" si="124"/>
        <v>#N/A</v>
      </c>
      <c r="AI1276" s="75" t="e">
        <f t="shared" si="125"/>
        <v>#N/A</v>
      </c>
      <c r="AJ1276" s="66" t="e">
        <f t="shared" si="126"/>
        <v>#N/A</v>
      </c>
      <c r="AN1276" s="75" t="e">
        <f t="shared" si="127"/>
        <v>#N/A</v>
      </c>
      <c r="AO1276" s="75" t="e">
        <f t="shared" si="128"/>
        <v>#N/A</v>
      </c>
    </row>
    <row r="1277" spans="16:41">
      <c r="P1277" s="6"/>
      <c r="AA1277" s="6"/>
      <c r="AC1277" s="69"/>
      <c r="AD1277" s="74"/>
      <c r="AE1277" s="56"/>
      <c r="AG1277" s="6" t="e">
        <f t="shared" si="123"/>
        <v>#N/A</v>
      </c>
      <c r="AH1277" s="75" t="e">
        <f t="shared" si="124"/>
        <v>#N/A</v>
      </c>
      <c r="AI1277" s="75" t="e">
        <f t="shared" si="125"/>
        <v>#N/A</v>
      </c>
      <c r="AJ1277" s="66" t="e">
        <f t="shared" si="126"/>
        <v>#N/A</v>
      </c>
      <c r="AN1277" s="75" t="e">
        <f t="shared" si="127"/>
        <v>#N/A</v>
      </c>
      <c r="AO1277" s="75" t="e">
        <f t="shared" si="128"/>
        <v>#N/A</v>
      </c>
    </row>
    <row r="1278" spans="16:41">
      <c r="P1278" s="6"/>
      <c r="AA1278" s="6"/>
      <c r="AC1278" s="69"/>
      <c r="AD1278" s="74"/>
      <c r="AE1278" s="56"/>
      <c r="AG1278" s="6" t="e">
        <f t="shared" si="123"/>
        <v>#N/A</v>
      </c>
      <c r="AH1278" s="75" t="e">
        <f t="shared" si="124"/>
        <v>#N/A</v>
      </c>
      <c r="AI1278" s="75" t="e">
        <f t="shared" si="125"/>
        <v>#N/A</v>
      </c>
      <c r="AJ1278" s="66" t="e">
        <f t="shared" si="126"/>
        <v>#N/A</v>
      </c>
      <c r="AN1278" s="75" t="e">
        <f t="shared" si="127"/>
        <v>#N/A</v>
      </c>
      <c r="AO1278" s="75" t="e">
        <f t="shared" si="128"/>
        <v>#N/A</v>
      </c>
    </row>
    <row r="1279" spans="16:41">
      <c r="P1279" s="6"/>
      <c r="AA1279" s="6"/>
      <c r="AC1279" s="69"/>
      <c r="AD1279" s="74"/>
      <c r="AE1279" s="56"/>
      <c r="AG1279" s="6" t="e">
        <f t="shared" si="123"/>
        <v>#N/A</v>
      </c>
      <c r="AH1279" s="75" t="e">
        <f t="shared" si="124"/>
        <v>#N/A</v>
      </c>
      <c r="AI1279" s="75" t="e">
        <f t="shared" si="125"/>
        <v>#N/A</v>
      </c>
      <c r="AJ1279" s="66" t="e">
        <f t="shared" si="126"/>
        <v>#N/A</v>
      </c>
      <c r="AN1279" s="75" t="e">
        <f t="shared" si="127"/>
        <v>#N/A</v>
      </c>
      <c r="AO1279" s="75" t="e">
        <f t="shared" si="128"/>
        <v>#N/A</v>
      </c>
    </row>
    <row r="1280" spans="16:41">
      <c r="P1280" s="6"/>
      <c r="AA1280" s="6"/>
      <c r="AC1280" s="69"/>
      <c r="AD1280" s="74"/>
      <c r="AE1280" s="56"/>
      <c r="AG1280" s="6" t="e">
        <f t="shared" si="123"/>
        <v>#N/A</v>
      </c>
      <c r="AH1280" s="75" t="e">
        <f t="shared" si="124"/>
        <v>#N/A</v>
      </c>
      <c r="AI1280" s="75" t="e">
        <f t="shared" si="125"/>
        <v>#N/A</v>
      </c>
      <c r="AJ1280" s="66" t="e">
        <f t="shared" si="126"/>
        <v>#N/A</v>
      </c>
      <c r="AN1280" s="75" t="e">
        <f t="shared" si="127"/>
        <v>#N/A</v>
      </c>
      <c r="AO1280" s="75" t="e">
        <f t="shared" si="128"/>
        <v>#N/A</v>
      </c>
    </row>
    <row r="1281" spans="16:41">
      <c r="P1281" s="6"/>
      <c r="AA1281" s="6"/>
      <c r="AC1281" s="69"/>
      <c r="AD1281" s="74"/>
      <c r="AE1281" s="56"/>
      <c r="AG1281" s="6" t="e">
        <f t="shared" si="123"/>
        <v>#N/A</v>
      </c>
      <c r="AH1281" s="75" t="e">
        <f t="shared" si="124"/>
        <v>#N/A</v>
      </c>
      <c r="AI1281" s="75" t="e">
        <f t="shared" si="125"/>
        <v>#N/A</v>
      </c>
      <c r="AJ1281" s="66" t="e">
        <f t="shared" si="126"/>
        <v>#N/A</v>
      </c>
      <c r="AN1281" s="75" t="e">
        <f t="shared" si="127"/>
        <v>#N/A</v>
      </c>
      <c r="AO1281" s="75" t="e">
        <f t="shared" si="128"/>
        <v>#N/A</v>
      </c>
    </row>
    <row r="1282" spans="16:41">
      <c r="P1282" s="6"/>
      <c r="AA1282" s="6"/>
      <c r="AC1282" s="69"/>
      <c r="AD1282" s="74"/>
      <c r="AE1282" s="56"/>
      <c r="AG1282" s="6" t="e">
        <f t="shared" ref="AG1282:AG1345" si="129">IF($AC1282="",NA(),AC1282)</f>
        <v>#N/A</v>
      </c>
      <c r="AH1282" s="75" t="e">
        <f t="shared" ref="AH1282:AH1345" si="130">IF($AK$1, AN1282, NA())</f>
        <v>#N/A</v>
      </c>
      <c r="AI1282" s="75" t="e">
        <f t="shared" ref="AI1282:AI1345" si="131">IF($AL$1, AN1282, NA())</f>
        <v>#N/A</v>
      </c>
      <c r="AJ1282" s="66" t="e">
        <f t="shared" ref="AJ1282:AJ1345" si="132">(AN1282-AO1282)*100</f>
        <v>#N/A</v>
      </c>
      <c r="AN1282" s="75" t="e">
        <f t="shared" ref="AN1282:AN1345" si="133">IF($AC1282="",NA(),AD1282)</f>
        <v>#N/A</v>
      </c>
      <c r="AO1282" s="75" t="e">
        <f t="shared" ref="AO1282:AO1345" si="134">IF($AC1282="",NA(),AE1282)</f>
        <v>#N/A</v>
      </c>
    </row>
    <row r="1283" spans="16:41">
      <c r="P1283" s="6"/>
      <c r="AA1283" s="6"/>
      <c r="AC1283" s="69"/>
      <c r="AD1283" s="74"/>
      <c r="AE1283" s="56"/>
      <c r="AG1283" s="6" t="e">
        <f t="shared" si="129"/>
        <v>#N/A</v>
      </c>
      <c r="AH1283" s="75" t="e">
        <f t="shared" si="130"/>
        <v>#N/A</v>
      </c>
      <c r="AI1283" s="75" t="e">
        <f t="shared" si="131"/>
        <v>#N/A</v>
      </c>
      <c r="AJ1283" s="66" t="e">
        <f t="shared" si="132"/>
        <v>#N/A</v>
      </c>
      <c r="AN1283" s="75" t="e">
        <f t="shared" si="133"/>
        <v>#N/A</v>
      </c>
      <c r="AO1283" s="75" t="e">
        <f t="shared" si="134"/>
        <v>#N/A</v>
      </c>
    </row>
    <row r="1284" spans="16:41">
      <c r="P1284" s="6"/>
      <c r="AA1284" s="6"/>
      <c r="AC1284" s="69"/>
      <c r="AD1284" s="74"/>
      <c r="AE1284" s="56"/>
      <c r="AG1284" s="6" t="e">
        <f t="shared" si="129"/>
        <v>#N/A</v>
      </c>
      <c r="AH1284" s="75" t="e">
        <f t="shared" si="130"/>
        <v>#N/A</v>
      </c>
      <c r="AI1284" s="75" t="e">
        <f t="shared" si="131"/>
        <v>#N/A</v>
      </c>
      <c r="AJ1284" s="66" t="e">
        <f t="shared" si="132"/>
        <v>#N/A</v>
      </c>
      <c r="AN1284" s="75" t="e">
        <f t="shared" si="133"/>
        <v>#N/A</v>
      </c>
      <c r="AO1284" s="75" t="e">
        <f t="shared" si="134"/>
        <v>#N/A</v>
      </c>
    </row>
    <row r="1285" spans="16:41">
      <c r="P1285" s="6"/>
      <c r="AA1285" s="6"/>
      <c r="AC1285" s="69"/>
      <c r="AD1285" s="74"/>
      <c r="AE1285" s="56"/>
      <c r="AG1285" s="6" t="e">
        <f t="shared" si="129"/>
        <v>#N/A</v>
      </c>
      <c r="AH1285" s="75" t="e">
        <f t="shared" si="130"/>
        <v>#N/A</v>
      </c>
      <c r="AI1285" s="75" t="e">
        <f t="shared" si="131"/>
        <v>#N/A</v>
      </c>
      <c r="AJ1285" s="66" t="e">
        <f t="shared" si="132"/>
        <v>#N/A</v>
      </c>
      <c r="AN1285" s="75" t="e">
        <f t="shared" si="133"/>
        <v>#N/A</v>
      </c>
      <c r="AO1285" s="75" t="e">
        <f t="shared" si="134"/>
        <v>#N/A</v>
      </c>
    </row>
    <row r="1286" spans="16:41">
      <c r="P1286" s="6"/>
      <c r="AA1286" s="6"/>
      <c r="AC1286" s="69"/>
      <c r="AD1286" s="74"/>
      <c r="AE1286" s="56"/>
      <c r="AG1286" s="6" t="e">
        <f t="shared" si="129"/>
        <v>#N/A</v>
      </c>
      <c r="AH1286" s="75" t="e">
        <f t="shared" si="130"/>
        <v>#N/A</v>
      </c>
      <c r="AI1286" s="75" t="e">
        <f t="shared" si="131"/>
        <v>#N/A</v>
      </c>
      <c r="AJ1286" s="66" t="e">
        <f t="shared" si="132"/>
        <v>#N/A</v>
      </c>
      <c r="AN1286" s="75" t="e">
        <f t="shared" si="133"/>
        <v>#N/A</v>
      </c>
      <c r="AO1286" s="75" t="e">
        <f t="shared" si="134"/>
        <v>#N/A</v>
      </c>
    </row>
    <row r="1287" spans="16:41">
      <c r="P1287" s="6"/>
      <c r="AA1287" s="6"/>
      <c r="AC1287" s="69"/>
      <c r="AD1287" s="74"/>
      <c r="AE1287" s="56"/>
      <c r="AG1287" s="6" t="e">
        <f t="shared" si="129"/>
        <v>#N/A</v>
      </c>
      <c r="AH1287" s="75" t="e">
        <f t="shared" si="130"/>
        <v>#N/A</v>
      </c>
      <c r="AI1287" s="75" t="e">
        <f t="shared" si="131"/>
        <v>#N/A</v>
      </c>
      <c r="AJ1287" s="66" t="e">
        <f t="shared" si="132"/>
        <v>#N/A</v>
      </c>
      <c r="AN1287" s="75" t="e">
        <f t="shared" si="133"/>
        <v>#N/A</v>
      </c>
      <c r="AO1287" s="75" t="e">
        <f t="shared" si="134"/>
        <v>#N/A</v>
      </c>
    </row>
    <row r="1288" spans="16:41">
      <c r="P1288" s="6"/>
      <c r="AA1288" s="6"/>
      <c r="AC1288" s="69"/>
      <c r="AD1288" s="74"/>
      <c r="AE1288" s="56"/>
      <c r="AG1288" s="6" t="e">
        <f t="shared" si="129"/>
        <v>#N/A</v>
      </c>
      <c r="AH1288" s="75" t="e">
        <f t="shared" si="130"/>
        <v>#N/A</v>
      </c>
      <c r="AI1288" s="75" t="e">
        <f t="shared" si="131"/>
        <v>#N/A</v>
      </c>
      <c r="AJ1288" s="66" t="e">
        <f t="shared" si="132"/>
        <v>#N/A</v>
      </c>
      <c r="AN1288" s="75" t="e">
        <f t="shared" si="133"/>
        <v>#N/A</v>
      </c>
      <c r="AO1288" s="75" t="e">
        <f t="shared" si="134"/>
        <v>#N/A</v>
      </c>
    </row>
    <row r="1289" spans="16:41">
      <c r="P1289" s="6"/>
      <c r="AA1289" s="6"/>
      <c r="AC1289" s="69"/>
      <c r="AD1289" s="74"/>
      <c r="AE1289" s="56"/>
      <c r="AG1289" s="6" t="e">
        <f t="shared" si="129"/>
        <v>#N/A</v>
      </c>
      <c r="AH1289" s="75" t="e">
        <f t="shared" si="130"/>
        <v>#N/A</v>
      </c>
      <c r="AI1289" s="75" t="e">
        <f t="shared" si="131"/>
        <v>#N/A</v>
      </c>
      <c r="AJ1289" s="66" t="e">
        <f t="shared" si="132"/>
        <v>#N/A</v>
      </c>
      <c r="AN1289" s="75" t="e">
        <f t="shared" si="133"/>
        <v>#N/A</v>
      </c>
      <c r="AO1289" s="75" t="e">
        <f t="shared" si="134"/>
        <v>#N/A</v>
      </c>
    </row>
    <row r="1290" spans="16:41">
      <c r="P1290" s="6"/>
      <c r="AA1290" s="6"/>
      <c r="AC1290" s="69"/>
      <c r="AD1290" s="74"/>
      <c r="AE1290" s="56"/>
      <c r="AG1290" s="6" t="e">
        <f t="shared" si="129"/>
        <v>#N/A</v>
      </c>
      <c r="AH1290" s="75" t="e">
        <f t="shared" si="130"/>
        <v>#N/A</v>
      </c>
      <c r="AI1290" s="75" t="e">
        <f t="shared" si="131"/>
        <v>#N/A</v>
      </c>
      <c r="AJ1290" s="66" t="e">
        <f t="shared" si="132"/>
        <v>#N/A</v>
      </c>
      <c r="AN1290" s="75" t="e">
        <f t="shared" si="133"/>
        <v>#N/A</v>
      </c>
      <c r="AO1290" s="75" t="e">
        <f t="shared" si="134"/>
        <v>#N/A</v>
      </c>
    </row>
    <row r="1291" spans="16:41">
      <c r="P1291" s="6"/>
      <c r="AA1291" s="6"/>
      <c r="AC1291" s="69"/>
      <c r="AD1291" s="74"/>
      <c r="AE1291" s="56"/>
      <c r="AG1291" s="6" t="e">
        <f t="shared" si="129"/>
        <v>#N/A</v>
      </c>
      <c r="AH1291" s="75" t="e">
        <f t="shared" si="130"/>
        <v>#N/A</v>
      </c>
      <c r="AI1291" s="75" t="e">
        <f t="shared" si="131"/>
        <v>#N/A</v>
      </c>
      <c r="AJ1291" s="66" t="e">
        <f t="shared" si="132"/>
        <v>#N/A</v>
      </c>
      <c r="AN1291" s="75" t="e">
        <f t="shared" si="133"/>
        <v>#N/A</v>
      </c>
      <c r="AO1291" s="75" t="e">
        <f t="shared" si="134"/>
        <v>#N/A</v>
      </c>
    </row>
    <row r="1292" spans="16:41">
      <c r="P1292" s="6"/>
      <c r="AA1292" s="6"/>
      <c r="AC1292" s="69"/>
      <c r="AD1292" s="74"/>
      <c r="AE1292" s="56"/>
      <c r="AG1292" s="6" t="e">
        <f t="shared" si="129"/>
        <v>#N/A</v>
      </c>
      <c r="AH1292" s="75" t="e">
        <f t="shared" si="130"/>
        <v>#N/A</v>
      </c>
      <c r="AI1292" s="75" t="e">
        <f t="shared" si="131"/>
        <v>#N/A</v>
      </c>
      <c r="AJ1292" s="66" t="e">
        <f t="shared" si="132"/>
        <v>#N/A</v>
      </c>
      <c r="AN1292" s="75" t="e">
        <f t="shared" si="133"/>
        <v>#N/A</v>
      </c>
      <c r="AO1292" s="75" t="e">
        <f t="shared" si="134"/>
        <v>#N/A</v>
      </c>
    </row>
    <row r="1293" spans="16:41">
      <c r="P1293" s="6"/>
      <c r="AA1293" s="6"/>
      <c r="AC1293" s="69"/>
      <c r="AD1293" s="74"/>
      <c r="AE1293" s="56"/>
      <c r="AG1293" s="6" t="e">
        <f t="shared" si="129"/>
        <v>#N/A</v>
      </c>
      <c r="AH1293" s="75" t="e">
        <f t="shared" si="130"/>
        <v>#N/A</v>
      </c>
      <c r="AI1293" s="75" t="e">
        <f t="shared" si="131"/>
        <v>#N/A</v>
      </c>
      <c r="AJ1293" s="66" t="e">
        <f t="shared" si="132"/>
        <v>#N/A</v>
      </c>
      <c r="AN1293" s="75" t="e">
        <f t="shared" si="133"/>
        <v>#N/A</v>
      </c>
      <c r="AO1293" s="75" t="e">
        <f t="shared" si="134"/>
        <v>#N/A</v>
      </c>
    </row>
    <row r="1294" spans="16:41">
      <c r="P1294" s="6"/>
      <c r="AA1294" s="6"/>
      <c r="AC1294" s="69"/>
      <c r="AD1294" s="74"/>
      <c r="AE1294" s="56"/>
      <c r="AG1294" s="6" t="e">
        <f t="shared" si="129"/>
        <v>#N/A</v>
      </c>
      <c r="AH1294" s="75" t="e">
        <f t="shared" si="130"/>
        <v>#N/A</v>
      </c>
      <c r="AI1294" s="75" t="e">
        <f t="shared" si="131"/>
        <v>#N/A</v>
      </c>
      <c r="AJ1294" s="66" t="e">
        <f t="shared" si="132"/>
        <v>#N/A</v>
      </c>
      <c r="AN1294" s="75" t="e">
        <f t="shared" si="133"/>
        <v>#N/A</v>
      </c>
      <c r="AO1294" s="75" t="e">
        <f t="shared" si="134"/>
        <v>#N/A</v>
      </c>
    </row>
    <row r="1295" spans="16:41">
      <c r="P1295" s="6"/>
      <c r="AA1295" s="6"/>
      <c r="AC1295" s="69"/>
      <c r="AD1295" s="74"/>
      <c r="AE1295" s="56"/>
      <c r="AG1295" s="6" t="e">
        <f t="shared" si="129"/>
        <v>#N/A</v>
      </c>
      <c r="AH1295" s="75" t="e">
        <f t="shared" si="130"/>
        <v>#N/A</v>
      </c>
      <c r="AI1295" s="75" t="e">
        <f t="shared" si="131"/>
        <v>#N/A</v>
      </c>
      <c r="AJ1295" s="66" t="e">
        <f t="shared" si="132"/>
        <v>#N/A</v>
      </c>
      <c r="AN1295" s="75" t="e">
        <f t="shared" si="133"/>
        <v>#N/A</v>
      </c>
      <c r="AO1295" s="75" t="e">
        <f t="shared" si="134"/>
        <v>#N/A</v>
      </c>
    </row>
    <row r="1296" spans="16:41">
      <c r="P1296" s="6"/>
      <c r="AA1296" s="6"/>
      <c r="AC1296" s="69"/>
      <c r="AD1296" s="74"/>
      <c r="AE1296" s="56"/>
      <c r="AG1296" s="6" t="e">
        <f t="shared" si="129"/>
        <v>#N/A</v>
      </c>
      <c r="AH1296" s="75" t="e">
        <f t="shared" si="130"/>
        <v>#N/A</v>
      </c>
      <c r="AI1296" s="75" t="e">
        <f t="shared" si="131"/>
        <v>#N/A</v>
      </c>
      <c r="AJ1296" s="66" t="e">
        <f t="shared" si="132"/>
        <v>#N/A</v>
      </c>
      <c r="AN1296" s="75" t="e">
        <f t="shared" si="133"/>
        <v>#N/A</v>
      </c>
      <c r="AO1296" s="75" t="e">
        <f t="shared" si="134"/>
        <v>#N/A</v>
      </c>
    </row>
    <row r="1297" spans="16:41">
      <c r="P1297" s="6"/>
      <c r="AA1297" s="6"/>
      <c r="AC1297" s="69"/>
      <c r="AD1297" s="74"/>
      <c r="AE1297" s="56"/>
      <c r="AG1297" s="6" t="e">
        <f t="shared" si="129"/>
        <v>#N/A</v>
      </c>
      <c r="AH1297" s="75" t="e">
        <f t="shared" si="130"/>
        <v>#N/A</v>
      </c>
      <c r="AI1297" s="75" t="e">
        <f t="shared" si="131"/>
        <v>#N/A</v>
      </c>
      <c r="AJ1297" s="66" t="e">
        <f t="shared" si="132"/>
        <v>#N/A</v>
      </c>
      <c r="AN1297" s="75" t="e">
        <f t="shared" si="133"/>
        <v>#N/A</v>
      </c>
      <c r="AO1297" s="75" t="e">
        <f t="shared" si="134"/>
        <v>#N/A</v>
      </c>
    </row>
    <row r="1298" spans="16:41">
      <c r="P1298" s="6"/>
      <c r="AA1298" s="6"/>
      <c r="AC1298" s="69"/>
      <c r="AD1298" s="74"/>
      <c r="AE1298" s="56"/>
      <c r="AG1298" s="6" t="e">
        <f t="shared" si="129"/>
        <v>#N/A</v>
      </c>
      <c r="AH1298" s="75" t="e">
        <f t="shared" si="130"/>
        <v>#N/A</v>
      </c>
      <c r="AI1298" s="75" t="e">
        <f t="shared" si="131"/>
        <v>#N/A</v>
      </c>
      <c r="AJ1298" s="66" t="e">
        <f t="shared" si="132"/>
        <v>#N/A</v>
      </c>
      <c r="AN1298" s="75" t="e">
        <f t="shared" si="133"/>
        <v>#N/A</v>
      </c>
      <c r="AO1298" s="75" t="e">
        <f t="shared" si="134"/>
        <v>#N/A</v>
      </c>
    </row>
    <row r="1299" spans="16:41">
      <c r="P1299" s="6"/>
      <c r="AA1299" s="6"/>
      <c r="AC1299" s="69"/>
      <c r="AD1299" s="74"/>
      <c r="AE1299" s="56"/>
      <c r="AG1299" s="6" t="e">
        <f t="shared" si="129"/>
        <v>#N/A</v>
      </c>
      <c r="AH1299" s="75" t="e">
        <f t="shared" si="130"/>
        <v>#N/A</v>
      </c>
      <c r="AI1299" s="75" t="e">
        <f t="shared" si="131"/>
        <v>#N/A</v>
      </c>
      <c r="AJ1299" s="66" t="e">
        <f t="shared" si="132"/>
        <v>#N/A</v>
      </c>
      <c r="AN1299" s="75" t="e">
        <f t="shared" si="133"/>
        <v>#N/A</v>
      </c>
      <c r="AO1299" s="75" t="e">
        <f t="shared" si="134"/>
        <v>#N/A</v>
      </c>
    </row>
    <row r="1300" spans="16:41">
      <c r="P1300" s="6"/>
      <c r="AA1300" s="6"/>
      <c r="AC1300" s="69"/>
      <c r="AD1300" s="74"/>
      <c r="AE1300" s="56"/>
      <c r="AG1300" s="6" t="e">
        <f t="shared" si="129"/>
        <v>#N/A</v>
      </c>
      <c r="AH1300" s="75" t="e">
        <f t="shared" si="130"/>
        <v>#N/A</v>
      </c>
      <c r="AI1300" s="75" t="e">
        <f t="shared" si="131"/>
        <v>#N/A</v>
      </c>
      <c r="AJ1300" s="66" t="e">
        <f t="shared" si="132"/>
        <v>#N/A</v>
      </c>
      <c r="AN1300" s="75" t="e">
        <f t="shared" si="133"/>
        <v>#N/A</v>
      </c>
      <c r="AO1300" s="75" t="e">
        <f t="shared" si="134"/>
        <v>#N/A</v>
      </c>
    </row>
    <row r="1301" spans="16:41">
      <c r="P1301" s="6"/>
      <c r="AA1301" s="6"/>
      <c r="AC1301" s="69"/>
      <c r="AD1301" s="74"/>
      <c r="AE1301" s="56"/>
      <c r="AG1301" s="6" t="e">
        <f t="shared" si="129"/>
        <v>#N/A</v>
      </c>
      <c r="AH1301" s="75" t="e">
        <f t="shared" si="130"/>
        <v>#N/A</v>
      </c>
      <c r="AI1301" s="75" t="e">
        <f t="shared" si="131"/>
        <v>#N/A</v>
      </c>
      <c r="AJ1301" s="66" t="e">
        <f t="shared" si="132"/>
        <v>#N/A</v>
      </c>
      <c r="AN1301" s="75" t="e">
        <f t="shared" si="133"/>
        <v>#N/A</v>
      </c>
      <c r="AO1301" s="75" t="e">
        <f t="shared" si="134"/>
        <v>#N/A</v>
      </c>
    </row>
    <row r="1302" spans="16:41">
      <c r="P1302" s="6"/>
      <c r="AA1302" s="6"/>
      <c r="AC1302" s="69"/>
      <c r="AD1302" s="74"/>
      <c r="AE1302" s="56"/>
      <c r="AG1302" s="6" t="e">
        <f t="shared" si="129"/>
        <v>#N/A</v>
      </c>
      <c r="AH1302" s="75" t="e">
        <f t="shared" si="130"/>
        <v>#N/A</v>
      </c>
      <c r="AI1302" s="75" t="e">
        <f t="shared" si="131"/>
        <v>#N/A</v>
      </c>
      <c r="AJ1302" s="66" t="e">
        <f t="shared" si="132"/>
        <v>#N/A</v>
      </c>
      <c r="AN1302" s="75" t="e">
        <f t="shared" si="133"/>
        <v>#N/A</v>
      </c>
      <c r="AO1302" s="75" t="e">
        <f t="shared" si="134"/>
        <v>#N/A</v>
      </c>
    </row>
    <row r="1303" spans="16:41">
      <c r="P1303" s="6"/>
      <c r="AA1303" s="6"/>
      <c r="AC1303" s="69"/>
      <c r="AD1303" s="74"/>
      <c r="AE1303" s="56"/>
      <c r="AG1303" s="6" t="e">
        <f t="shared" si="129"/>
        <v>#N/A</v>
      </c>
      <c r="AH1303" s="75" t="e">
        <f t="shared" si="130"/>
        <v>#N/A</v>
      </c>
      <c r="AI1303" s="75" t="e">
        <f t="shared" si="131"/>
        <v>#N/A</v>
      </c>
      <c r="AJ1303" s="66" t="e">
        <f t="shared" si="132"/>
        <v>#N/A</v>
      </c>
      <c r="AN1303" s="75" t="e">
        <f t="shared" si="133"/>
        <v>#N/A</v>
      </c>
      <c r="AO1303" s="75" t="e">
        <f t="shared" si="134"/>
        <v>#N/A</v>
      </c>
    </row>
    <row r="1304" spans="16:41">
      <c r="P1304" s="6"/>
      <c r="AA1304" s="6"/>
      <c r="AC1304" s="69"/>
      <c r="AD1304" s="74"/>
      <c r="AE1304" s="56"/>
      <c r="AG1304" s="6" t="e">
        <f t="shared" si="129"/>
        <v>#N/A</v>
      </c>
      <c r="AH1304" s="75" t="e">
        <f t="shared" si="130"/>
        <v>#N/A</v>
      </c>
      <c r="AI1304" s="75" t="e">
        <f t="shared" si="131"/>
        <v>#N/A</v>
      </c>
      <c r="AJ1304" s="66" t="e">
        <f t="shared" si="132"/>
        <v>#N/A</v>
      </c>
      <c r="AN1304" s="75" t="e">
        <f t="shared" si="133"/>
        <v>#N/A</v>
      </c>
      <c r="AO1304" s="75" t="e">
        <f t="shared" si="134"/>
        <v>#N/A</v>
      </c>
    </row>
    <row r="1305" spans="16:41">
      <c r="P1305" s="6"/>
      <c r="AA1305" s="6"/>
      <c r="AC1305" s="69"/>
      <c r="AD1305" s="74"/>
      <c r="AE1305" s="56"/>
      <c r="AG1305" s="6" t="e">
        <f t="shared" si="129"/>
        <v>#N/A</v>
      </c>
      <c r="AH1305" s="75" t="e">
        <f t="shared" si="130"/>
        <v>#N/A</v>
      </c>
      <c r="AI1305" s="75" t="e">
        <f t="shared" si="131"/>
        <v>#N/A</v>
      </c>
      <c r="AJ1305" s="66" t="e">
        <f t="shared" si="132"/>
        <v>#N/A</v>
      </c>
      <c r="AN1305" s="75" t="e">
        <f t="shared" si="133"/>
        <v>#N/A</v>
      </c>
      <c r="AO1305" s="75" t="e">
        <f t="shared" si="134"/>
        <v>#N/A</v>
      </c>
    </row>
    <row r="1306" spans="16:41">
      <c r="P1306" s="6"/>
      <c r="AA1306" s="6"/>
      <c r="AC1306" s="69"/>
      <c r="AD1306" s="74"/>
      <c r="AE1306" s="56"/>
      <c r="AG1306" s="6" t="e">
        <f t="shared" si="129"/>
        <v>#N/A</v>
      </c>
      <c r="AH1306" s="75" t="e">
        <f t="shared" si="130"/>
        <v>#N/A</v>
      </c>
      <c r="AI1306" s="75" t="e">
        <f t="shared" si="131"/>
        <v>#N/A</v>
      </c>
      <c r="AJ1306" s="66" t="e">
        <f t="shared" si="132"/>
        <v>#N/A</v>
      </c>
      <c r="AN1306" s="75" t="e">
        <f t="shared" si="133"/>
        <v>#N/A</v>
      </c>
      <c r="AO1306" s="75" t="e">
        <f t="shared" si="134"/>
        <v>#N/A</v>
      </c>
    </row>
    <row r="1307" spans="16:41">
      <c r="P1307" s="6"/>
      <c r="AA1307" s="6"/>
      <c r="AC1307" s="69"/>
      <c r="AD1307" s="74"/>
      <c r="AE1307" s="56"/>
      <c r="AG1307" s="6" t="e">
        <f t="shared" si="129"/>
        <v>#N/A</v>
      </c>
      <c r="AH1307" s="75" t="e">
        <f t="shared" si="130"/>
        <v>#N/A</v>
      </c>
      <c r="AI1307" s="75" t="e">
        <f t="shared" si="131"/>
        <v>#N/A</v>
      </c>
      <c r="AJ1307" s="66" t="e">
        <f t="shared" si="132"/>
        <v>#N/A</v>
      </c>
      <c r="AN1307" s="75" t="e">
        <f t="shared" si="133"/>
        <v>#N/A</v>
      </c>
      <c r="AO1307" s="75" t="e">
        <f t="shared" si="134"/>
        <v>#N/A</v>
      </c>
    </row>
    <row r="1308" spans="16:41">
      <c r="P1308" s="6"/>
      <c r="AA1308" s="6"/>
      <c r="AC1308" s="69"/>
      <c r="AD1308" s="74"/>
      <c r="AE1308" s="56"/>
      <c r="AG1308" s="6" t="e">
        <f t="shared" si="129"/>
        <v>#N/A</v>
      </c>
      <c r="AH1308" s="75" t="e">
        <f t="shared" si="130"/>
        <v>#N/A</v>
      </c>
      <c r="AI1308" s="75" t="e">
        <f t="shared" si="131"/>
        <v>#N/A</v>
      </c>
      <c r="AJ1308" s="66" t="e">
        <f t="shared" si="132"/>
        <v>#N/A</v>
      </c>
      <c r="AN1308" s="75" t="e">
        <f t="shared" si="133"/>
        <v>#N/A</v>
      </c>
      <c r="AO1308" s="75" t="e">
        <f t="shared" si="134"/>
        <v>#N/A</v>
      </c>
    </row>
    <row r="1309" spans="16:41">
      <c r="P1309" s="6"/>
      <c r="AA1309" s="6"/>
      <c r="AC1309" s="69"/>
      <c r="AD1309" s="74"/>
      <c r="AE1309" s="56"/>
      <c r="AG1309" s="6" t="e">
        <f t="shared" si="129"/>
        <v>#N/A</v>
      </c>
      <c r="AH1309" s="75" t="e">
        <f t="shared" si="130"/>
        <v>#N/A</v>
      </c>
      <c r="AI1309" s="75" t="e">
        <f t="shared" si="131"/>
        <v>#N/A</v>
      </c>
      <c r="AJ1309" s="66" t="e">
        <f t="shared" si="132"/>
        <v>#N/A</v>
      </c>
      <c r="AN1309" s="75" t="e">
        <f t="shared" si="133"/>
        <v>#N/A</v>
      </c>
      <c r="AO1309" s="75" t="e">
        <f t="shared" si="134"/>
        <v>#N/A</v>
      </c>
    </row>
    <row r="1310" spans="16:41">
      <c r="P1310" s="6"/>
      <c r="AA1310" s="6"/>
      <c r="AC1310" s="69"/>
      <c r="AD1310" s="74"/>
      <c r="AE1310" s="56"/>
      <c r="AG1310" s="6" t="e">
        <f t="shared" si="129"/>
        <v>#N/A</v>
      </c>
      <c r="AH1310" s="75" t="e">
        <f t="shared" si="130"/>
        <v>#N/A</v>
      </c>
      <c r="AI1310" s="75" t="e">
        <f t="shared" si="131"/>
        <v>#N/A</v>
      </c>
      <c r="AJ1310" s="66" t="e">
        <f t="shared" si="132"/>
        <v>#N/A</v>
      </c>
      <c r="AN1310" s="75" t="e">
        <f t="shared" si="133"/>
        <v>#N/A</v>
      </c>
      <c r="AO1310" s="75" t="e">
        <f t="shared" si="134"/>
        <v>#N/A</v>
      </c>
    </row>
    <row r="1311" spans="16:41">
      <c r="P1311" s="6"/>
      <c r="AA1311" s="6"/>
      <c r="AC1311" s="69"/>
      <c r="AD1311" s="74"/>
      <c r="AE1311" s="56"/>
      <c r="AG1311" s="6" t="e">
        <f t="shared" si="129"/>
        <v>#N/A</v>
      </c>
      <c r="AH1311" s="75" t="e">
        <f t="shared" si="130"/>
        <v>#N/A</v>
      </c>
      <c r="AI1311" s="75" t="e">
        <f t="shared" si="131"/>
        <v>#N/A</v>
      </c>
      <c r="AJ1311" s="66" t="e">
        <f t="shared" si="132"/>
        <v>#N/A</v>
      </c>
      <c r="AN1311" s="75" t="e">
        <f t="shared" si="133"/>
        <v>#N/A</v>
      </c>
      <c r="AO1311" s="75" t="e">
        <f t="shared" si="134"/>
        <v>#N/A</v>
      </c>
    </row>
    <row r="1312" spans="16:41">
      <c r="P1312" s="6"/>
      <c r="AA1312" s="6"/>
      <c r="AC1312" s="69"/>
      <c r="AD1312" s="74"/>
      <c r="AE1312" s="56"/>
      <c r="AG1312" s="6" t="e">
        <f t="shared" si="129"/>
        <v>#N/A</v>
      </c>
      <c r="AH1312" s="75" t="e">
        <f t="shared" si="130"/>
        <v>#N/A</v>
      </c>
      <c r="AI1312" s="75" t="e">
        <f t="shared" si="131"/>
        <v>#N/A</v>
      </c>
      <c r="AJ1312" s="66" t="e">
        <f t="shared" si="132"/>
        <v>#N/A</v>
      </c>
      <c r="AN1312" s="75" t="e">
        <f t="shared" si="133"/>
        <v>#N/A</v>
      </c>
      <c r="AO1312" s="75" t="e">
        <f t="shared" si="134"/>
        <v>#N/A</v>
      </c>
    </row>
    <row r="1313" spans="16:41">
      <c r="P1313" s="6"/>
      <c r="AA1313" s="6"/>
      <c r="AC1313" s="69"/>
      <c r="AD1313" s="74"/>
      <c r="AE1313" s="56"/>
      <c r="AG1313" s="6" t="e">
        <f t="shared" si="129"/>
        <v>#N/A</v>
      </c>
      <c r="AH1313" s="75" t="e">
        <f t="shared" si="130"/>
        <v>#N/A</v>
      </c>
      <c r="AI1313" s="75" t="e">
        <f t="shared" si="131"/>
        <v>#N/A</v>
      </c>
      <c r="AJ1313" s="66" t="e">
        <f t="shared" si="132"/>
        <v>#N/A</v>
      </c>
      <c r="AN1313" s="75" t="e">
        <f t="shared" si="133"/>
        <v>#N/A</v>
      </c>
      <c r="AO1313" s="75" t="e">
        <f t="shared" si="134"/>
        <v>#N/A</v>
      </c>
    </row>
    <row r="1314" spans="16:41">
      <c r="P1314" s="6"/>
      <c r="AA1314" s="6"/>
      <c r="AC1314" s="69"/>
      <c r="AD1314" s="74"/>
      <c r="AE1314" s="56"/>
      <c r="AG1314" s="6" t="e">
        <f t="shared" si="129"/>
        <v>#N/A</v>
      </c>
      <c r="AH1314" s="75" t="e">
        <f t="shared" si="130"/>
        <v>#N/A</v>
      </c>
      <c r="AI1314" s="75" t="e">
        <f t="shared" si="131"/>
        <v>#N/A</v>
      </c>
      <c r="AJ1314" s="66" t="e">
        <f t="shared" si="132"/>
        <v>#N/A</v>
      </c>
      <c r="AN1314" s="75" t="e">
        <f t="shared" si="133"/>
        <v>#N/A</v>
      </c>
      <c r="AO1314" s="75" t="e">
        <f t="shared" si="134"/>
        <v>#N/A</v>
      </c>
    </row>
    <row r="1315" spans="16:41">
      <c r="P1315" s="6"/>
      <c r="AA1315" s="6"/>
      <c r="AC1315" s="69"/>
      <c r="AD1315" s="74"/>
      <c r="AE1315" s="56"/>
      <c r="AG1315" s="6" t="e">
        <f t="shared" si="129"/>
        <v>#N/A</v>
      </c>
      <c r="AH1315" s="75" t="e">
        <f t="shared" si="130"/>
        <v>#N/A</v>
      </c>
      <c r="AI1315" s="75" t="e">
        <f t="shared" si="131"/>
        <v>#N/A</v>
      </c>
      <c r="AJ1315" s="66" t="e">
        <f t="shared" si="132"/>
        <v>#N/A</v>
      </c>
      <c r="AN1315" s="75" t="e">
        <f t="shared" si="133"/>
        <v>#N/A</v>
      </c>
      <c r="AO1315" s="75" t="e">
        <f t="shared" si="134"/>
        <v>#N/A</v>
      </c>
    </row>
    <row r="1316" spans="16:41">
      <c r="P1316" s="6"/>
      <c r="AA1316" s="6"/>
      <c r="AC1316" s="69"/>
      <c r="AD1316" s="74"/>
      <c r="AE1316" s="56"/>
      <c r="AG1316" s="6" t="e">
        <f t="shared" si="129"/>
        <v>#N/A</v>
      </c>
      <c r="AH1316" s="75" t="e">
        <f t="shared" si="130"/>
        <v>#N/A</v>
      </c>
      <c r="AI1316" s="75" t="e">
        <f t="shared" si="131"/>
        <v>#N/A</v>
      </c>
      <c r="AJ1316" s="66" t="e">
        <f t="shared" si="132"/>
        <v>#N/A</v>
      </c>
      <c r="AN1316" s="75" t="e">
        <f t="shared" si="133"/>
        <v>#N/A</v>
      </c>
      <c r="AO1316" s="75" t="e">
        <f t="shared" si="134"/>
        <v>#N/A</v>
      </c>
    </row>
    <row r="1317" spans="16:41">
      <c r="P1317" s="6"/>
      <c r="AA1317" s="6"/>
      <c r="AC1317" s="69"/>
      <c r="AD1317" s="74"/>
      <c r="AE1317" s="56"/>
      <c r="AG1317" s="6" t="e">
        <f t="shared" si="129"/>
        <v>#N/A</v>
      </c>
      <c r="AH1317" s="75" t="e">
        <f t="shared" si="130"/>
        <v>#N/A</v>
      </c>
      <c r="AI1317" s="75" t="e">
        <f t="shared" si="131"/>
        <v>#N/A</v>
      </c>
      <c r="AJ1317" s="66" t="e">
        <f t="shared" si="132"/>
        <v>#N/A</v>
      </c>
      <c r="AN1317" s="75" t="e">
        <f t="shared" si="133"/>
        <v>#N/A</v>
      </c>
      <c r="AO1317" s="75" t="e">
        <f t="shared" si="134"/>
        <v>#N/A</v>
      </c>
    </row>
    <row r="1318" spans="16:41">
      <c r="P1318" s="6"/>
      <c r="AA1318" s="6"/>
      <c r="AC1318" s="69"/>
      <c r="AD1318" s="74"/>
      <c r="AE1318" s="56"/>
      <c r="AG1318" s="6" t="e">
        <f t="shared" si="129"/>
        <v>#N/A</v>
      </c>
      <c r="AH1318" s="75" t="e">
        <f t="shared" si="130"/>
        <v>#N/A</v>
      </c>
      <c r="AI1318" s="75" t="e">
        <f t="shared" si="131"/>
        <v>#N/A</v>
      </c>
      <c r="AJ1318" s="66" t="e">
        <f t="shared" si="132"/>
        <v>#N/A</v>
      </c>
      <c r="AN1318" s="75" t="e">
        <f t="shared" si="133"/>
        <v>#N/A</v>
      </c>
      <c r="AO1318" s="75" t="e">
        <f t="shared" si="134"/>
        <v>#N/A</v>
      </c>
    </row>
    <row r="1319" spans="16:41">
      <c r="P1319" s="6"/>
      <c r="AA1319" s="6"/>
      <c r="AC1319" s="69"/>
      <c r="AD1319" s="74"/>
      <c r="AE1319" s="56"/>
      <c r="AG1319" s="6" t="e">
        <f t="shared" si="129"/>
        <v>#N/A</v>
      </c>
      <c r="AH1319" s="75" t="e">
        <f t="shared" si="130"/>
        <v>#N/A</v>
      </c>
      <c r="AI1319" s="75" t="e">
        <f t="shared" si="131"/>
        <v>#N/A</v>
      </c>
      <c r="AJ1319" s="66" t="e">
        <f t="shared" si="132"/>
        <v>#N/A</v>
      </c>
      <c r="AN1319" s="75" t="e">
        <f t="shared" si="133"/>
        <v>#N/A</v>
      </c>
      <c r="AO1319" s="75" t="e">
        <f t="shared" si="134"/>
        <v>#N/A</v>
      </c>
    </row>
    <row r="1320" spans="16:41">
      <c r="P1320" s="6"/>
      <c r="AA1320" s="6"/>
      <c r="AC1320" s="69"/>
      <c r="AD1320" s="74"/>
      <c r="AE1320" s="56"/>
      <c r="AG1320" s="6" t="e">
        <f t="shared" si="129"/>
        <v>#N/A</v>
      </c>
      <c r="AH1320" s="75" t="e">
        <f t="shared" si="130"/>
        <v>#N/A</v>
      </c>
      <c r="AI1320" s="75" t="e">
        <f t="shared" si="131"/>
        <v>#N/A</v>
      </c>
      <c r="AJ1320" s="66" t="e">
        <f t="shared" si="132"/>
        <v>#N/A</v>
      </c>
      <c r="AN1320" s="75" t="e">
        <f t="shared" si="133"/>
        <v>#N/A</v>
      </c>
      <c r="AO1320" s="75" t="e">
        <f t="shared" si="134"/>
        <v>#N/A</v>
      </c>
    </row>
    <row r="1321" spans="16:41">
      <c r="P1321" s="6"/>
      <c r="AA1321" s="6"/>
      <c r="AC1321" s="69"/>
      <c r="AD1321" s="74"/>
      <c r="AE1321" s="56"/>
      <c r="AG1321" s="6" t="e">
        <f t="shared" si="129"/>
        <v>#N/A</v>
      </c>
      <c r="AH1321" s="75" t="e">
        <f t="shared" si="130"/>
        <v>#N/A</v>
      </c>
      <c r="AI1321" s="75" t="e">
        <f t="shared" si="131"/>
        <v>#N/A</v>
      </c>
      <c r="AJ1321" s="66" t="e">
        <f t="shared" si="132"/>
        <v>#N/A</v>
      </c>
      <c r="AN1321" s="75" t="e">
        <f t="shared" si="133"/>
        <v>#N/A</v>
      </c>
      <c r="AO1321" s="75" t="e">
        <f t="shared" si="134"/>
        <v>#N/A</v>
      </c>
    </row>
    <row r="1322" spans="16:41">
      <c r="P1322" s="6"/>
      <c r="AA1322" s="6"/>
      <c r="AC1322" s="69"/>
      <c r="AD1322" s="74"/>
      <c r="AE1322" s="56"/>
      <c r="AG1322" s="6" t="e">
        <f t="shared" si="129"/>
        <v>#N/A</v>
      </c>
      <c r="AH1322" s="75" t="e">
        <f t="shared" si="130"/>
        <v>#N/A</v>
      </c>
      <c r="AI1322" s="75" t="e">
        <f t="shared" si="131"/>
        <v>#N/A</v>
      </c>
      <c r="AJ1322" s="66" t="e">
        <f t="shared" si="132"/>
        <v>#N/A</v>
      </c>
      <c r="AN1322" s="75" t="e">
        <f t="shared" si="133"/>
        <v>#N/A</v>
      </c>
      <c r="AO1322" s="75" t="e">
        <f t="shared" si="134"/>
        <v>#N/A</v>
      </c>
    </row>
    <row r="1323" spans="16:41">
      <c r="P1323" s="6"/>
      <c r="AA1323" s="6"/>
      <c r="AC1323" s="69"/>
      <c r="AD1323" s="74"/>
      <c r="AE1323" s="56"/>
      <c r="AG1323" s="6" t="e">
        <f t="shared" si="129"/>
        <v>#N/A</v>
      </c>
      <c r="AH1323" s="75" t="e">
        <f t="shared" si="130"/>
        <v>#N/A</v>
      </c>
      <c r="AI1323" s="75" t="e">
        <f t="shared" si="131"/>
        <v>#N/A</v>
      </c>
      <c r="AJ1323" s="66" t="e">
        <f t="shared" si="132"/>
        <v>#N/A</v>
      </c>
      <c r="AN1323" s="75" t="e">
        <f t="shared" si="133"/>
        <v>#N/A</v>
      </c>
      <c r="AO1323" s="75" t="e">
        <f t="shared" si="134"/>
        <v>#N/A</v>
      </c>
    </row>
    <row r="1324" spans="16:41">
      <c r="P1324" s="6"/>
      <c r="AA1324" s="6"/>
      <c r="AC1324" s="69"/>
      <c r="AD1324" s="74"/>
      <c r="AE1324" s="56"/>
      <c r="AG1324" s="6" t="e">
        <f t="shared" si="129"/>
        <v>#N/A</v>
      </c>
      <c r="AH1324" s="75" t="e">
        <f t="shared" si="130"/>
        <v>#N/A</v>
      </c>
      <c r="AI1324" s="75" t="e">
        <f t="shared" si="131"/>
        <v>#N/A</v>
      </c>
      <c r="AJ1324" s="66" t="e">
        <f t="shared" si="132"/>
        <v>#N/A</v>
      </c>
      <c r="AN1324" s="75" t="e">
        <f t="shared" si="133"/>
        <v>#N/A</v>
      </c>
      <c r="AO1324" s="75" t="e">
        <f t="shared" si="134"/>
        <v>#N/A</v>
      </c>
    </row>
    <row r="1325" spans="16:41">
      <c r="P1325" s="6"/>
      <c r="AA1325" s="6"/>
      <c r="AC1325" s="69"/>
      <c r="AD1325" s="74"/>
      <c r="AE1325" s="56"/>
      <c r="AG1325" s="6" t="e">
        <f t="shared" si="129"/>
        <v>#N/A</v>
      </c>
      <c r="AH1325" s="75" t="e">
        <f t="shared" si="130"/>
        <v>#N/A</v>
      </c>
      <c r="AI1325" s="75" t="e">
        <f t="shared" si="131"/>
        <v>#N/A</v>
      </c>
      <c r="AJ1325" s="66" t="e">
        <f t="shared" si="132"/>
        <v>#N/A</v>
      </c>
      <c r="AN1325" s="75" t="e">
        <f t="shared" si="133"/>
        <v>#N/A</v>
      </c>
      <c r="AO1325" s="75" t="e">
        <f t="shared" si="134"/>
        <v>#N/A</v>
      </c>
    </row>
    <row r="1326" spans="16:41">
      <c r="P1326" s="6"/>
      <c r="AA1326" s="6"/>
      <c r="AC1326" s="69"/>
      <c r="AD1326" s="74"/>
      <c r="AE1326" s="56"/>
      <c r="AG1326" s="6" t="e">
        <f t="shared" si="129"/>
        <v>#N/A</v>
      </c>
      <c r="AH1326" s="75" t="e">
        <f t="shared" si="130"/>
        <v>#N/A</v>
      </c>
      <c r="AI1326" s="75" t="e">
        <f t="shared" si="131"/>
        <v>#N/A</v>
      </c>
      <c r="AJ1326" s="66" t="e">
        <f t="shared" si="132"/>
        <v>#N/A</v>
      </c>
      <c r="AN1326" s="75" t="e">
        <f t="shared" si="133"/>
        <v>#N/A</v>
      </c>
      <c r="AO1326" s="75" t="e">
        <f t="shared" si="134"/>
        <v>#N/A</v>
      </c>
    </row>
    <row r="1327" spans="16:41">
      <c r="P1327" s="6"/>
      <c r="AA1327" s="6"/>
      <c r="AC1327" s="69"/>
      <c r="AD1327" s="74"/>
      <c r="AE1327" s="56"/>
      <c r="AG1327" s="6" t="e">
        <f t="shared" si="129"/>
        <v>#N/A</v>
      </c>
      <c r="AH1327" s="75" t="e">
        <f t="shared" si="130"/>
        <v>#N/A</v>
      </c>
      <c r="AI1327" s="75" t="e">
        <f t="shared" si="131"/>
        <v>#N/A</v>
      </c>
      <c r="AJ1327" s="66" t="e">
        <f t="shared" si="132"/>
        <v>#N/A</v>
      </c>
      <c r="AN1327" s="75" t="e">
        <f t="shared" si="133"/>
        <v>#N/A</v>
      </c>
      <c r="AO1327" s="75" t="e">
        <f t="shared" si="134"/>
        <v>#N/A</v>
      </c>
    </row>
    <row r="1328" spans="16:41">
      <c r="P1328" s="6"/>
      <c r="AA1328" s="6"/>
      <c r="AC1328" s="69"/>
      <c r="AD1328" s="74"/>
      <c r="AE1328" s="56"/>
      <c r="AG1328" s="6" t="e">
        <f t="shared" si="129"/>
        <v>#N/A</v>
      </c>
      <c r="AH1328" s="75" t="e">
        <f t="shared" si="130"/>
        <v>#N/A</v>
      </c>
      <c r="AI1328" s="75" t="e">
        <f t="shared" si="131"/>
        <v>#N/A</v>
      </c>
      <c r="AJ1328" s="66" t="e">
        <f t="shared" si="132"/>
        <v>#N/A</v>
      </c>
      <c r="AN1328" s="75" t="e">
        <f t="shared" si="133"/>
        <v>#N/A</v>
      </c>
      <c r="AO1328" s="75" t="e">
        <f t="shared" si="134"/>
        <v>#N/A</v>
      </c>
    </row>
    <row r="1329" spans="16:41">
      <c r="P1329" s="6"/>
      <c r="AA1329" s="6"/>
      <c r="AC1329" s="69"/>
      <c r="AD1329" s="74"/>
      <c r="AE1329" s="56"/>
      <c r="AG1329" s="6" t="e">
        <f t="shared" si="129"/>
        <v>#N/A</v>
      </c>
      <c r="AH1329" s="75" t="e">
        <f t="shared" si="130"/>
        <v>#N/A</v>
      </c>
      <c r="AI1329" s="75" t="e">
        <f t="shared" si="131"/>
        <v>#N/A</v>
      </c>
      <c r="AJ1329" s="66" t="e">
        <f t="shared" si="132"/>
        <v>#N/A</v>
      </c>
      <c r="AN1329" s="75" t="e">
        <f t="shared" si="133"/>
        <v>#N/A</v>
      </c>
      <c r="AO1329" s="75" t="e">
        <f t="shared" si="134"/>
        <v>#N/A</v>
      </c>
    </row>
    <row r="1330" spans="16:41">
      <c r="P1330" s="6"/>
      <c r="AA1330" s="6"/>
      <c r="AC1330" s="69"/>
      <c r="AD1330" s="74"/>
      <c r="AE1330" s="56"/>
      <c r="AG1330" s="6" t="e">
        <f t="shared" si="129"/>
        <v>#N/A</v>
      </c>
      <c r="AH1330" s="75" t="e">
        <f t="shared" si="130"/>
        <v>#N/A</v>
      </c>
      <c r="AI1330" s="75" t="e">
        <f t="shared" si="131"/>
        <v>#N/A</v>
      </c>
      <c r="AJ1330" s="66" t="e">
        <f t="shared" si="132"/>
        <v>#N/A</v>
      </c>
      <c r="AN1330" s="75" t="e">
        <f t="shared" si="133"/>
        <v>#N/A</v>
      </c>
      <c r="AO1330" s="75" t="e">
        <f t="shared" si="134"/>
        <v>#N/A</v>
      </c>
    </row>
    <row r="1331" spans="16:41">
      <c r="P1331" s="6"/>
      <c r="AA1331" s="6"/>
      <c r="AC1331" s="69"/>
      <c r="AD1331" s="74"/>
      <c r="AE1331" s="56"/>
      <c r="AG1331" s="6" t="e">
        <f t="shared" si="129"/>
        <v>#N/A</v>
      </c>
      <c r="AH1331" s="75" t="e">
        <f t="shared" si="130"/>
        <v>#N/A</v>
      </c>
      <c r="AI1331" s="75" t="e">
        <f t="shared" si="131"/>
        <v>#N/A</v>
      </c>
      <c r="AJ1331" s="66" t="e">
        <f t="shared" si="132"/>
        <v>#N/A</v>
      </c>
      <c r="AN1331" s="75" t="e">
        <f t="shared" si="133"/>
        <v>#N/A</v>
      </c>
      <c r="AO1331" s="75" t="e">
        <f t="shared" si="134"/>
        <v>#N/A</v>
      </c>
    </row>
    <row r="1332" spans="16:41">
      <c r="P1332" s="6"/>
      <c r="AA1332" s="6"/>
      <c r="AC1332" s="69"/>
      <c r="AD1332" s="74"/>
      <c r="AE1332" s="56"/>
      <c r="AG1332" s="6" t="e">
        <f t="shared" si="129"/>
        <v>#N/A</v>
      </c>
      <c r="AH1332" s="75" t="e">
        <f t="shared" si="130"/>
        <v>#N/A</v>
      </c>
      <c r="AI1332" s="75" t="e">
        <f t="shared" si="131"/>
        <v>#N/A</v>
      </c>
      <c r="AJ1332" s="66" t="e">
        <f t="shared" si="132"/>
        <v>#N/A</v>
      </c>
      <c r="AN1332" s="75" t="e">
        <f t="shared" si="133"/>
        <v>#N/A</v>
      </c>
      <c r="AO1332" s="75" t="e">
        <f t="shared" si="134"/>
        <v>#N/A</v>
      </c>
    </row>
    <row r="1333" spans="16:41">
      <c r="P1333" s="6"/>
      <c r="AA1333" s="6"/>
      <c r="AC1333" s="69"/>
      <c r="AD1333" s="74"/>
      <c r="AE1333" s="56"/>
      <c r="AG1333" s="6" t="e">
        <f t="shared" si="129"/>
        <v>#N/A</v>
      </c>
      <c r="AH1333" s="75" t="e">
        <f t="shared" si="130"/>
        <v>#N/A</v>
      </c>
      <c r="AI1333" s="75" t="e">
        <f t="shared" si="131"/>
        <v>#N/A</v>
      </c>
      <c r="AJ1333" s="66" t="e">
        <f t="shared" si="132"/>
        <v>#N/A</v>
      </c>
      <c r="AN1333" s="75" t="e">
        <f t="shared" si="133"/>
        <v>#N/A</v>
      </c>
      <c r="AO1333" s="75" t="e">
        <f t="shared" si="134"/>
        <v>#N/A</v>
      </c>
    </row>
    <row r="1334" spans="16:41">
      <c r="P1334" s="6"/>
      <c r="AA1334" s="6"/>
      <c r="AC1334" s="69"/>
      <c r="AD1334" s="74"/>
      <c r="AE1334" s="56"/>
      <c r="AG1334" s="6" t="e">
        <f t="shared" si="129"/>
        <v>#N/A</v>
      </c>
      <c r="AH1334" s="75" t="e">
        <f t="shared" si="130"/>
        <v>#N/A</v>
      </c>
      <c r="AI1334" s="75" t="e">
        <f t="shared" si="131"/>
        <v>#N/A</v>
      </c>
      <c r="AJ1334" s="66" t="e">
        <f t="shared" si="132"/>
        <v>#N/A</v>
      </c>
      <c r="AN1334" s="75" t="e">
        <f t="shared" si="133"/>
        <v>#N/A</v>
      </c>
      <c r="AO1334" s="75" t="e">
        <f t="shared" si="134"/>
        <v>#N/A</v>
      </c>
    </row>
    <row r="1335" spans="16:41">
      <c r="P1335" s="6"/>
      <c r="AA1335" s="6"/>
      <c r="AC1335" s="69"/>
      <c r="AD1335" s="74"/>
      <c r="AE1335" s="56"/>
      <c r="AG1335" s="6" t="e">
        <f t="shared" si="129"/>
        <v>#N/A</v>
      </c>
      <c r="AH1335" s="75" t="e">
        <f t="shared" si="130"/>
        <v>#N/A</v>
      </c>
      <c r="AI1335" s="75" t="e">
        <f t="shared" si="131"/>
        <v>#N/A</v>
      </c>
      <c r="AJ1335" s="66" t="e">
        <f t="shared" si="132"/>
        <v>#N/A</v>
      </c>
      <c r="AN1335" s="75" t="e">
        <f t="shared" si="133"/>
        <v>#N/A</v>
      </c>
      <c r="AO1335" s="75" t="e">
        <f t="shared" si="134"/>
        <v>#N/A</v>
      </c>
    </row>
    <row r="1336" spans="16:41">
      <c r="P1336" s="6"/>
      <c r="AA1336" s="6"/>
      <c r="AC1336" s="69"/>
      <c r="AD1336" s="74"/>
      <c r="AE1336" s="56"/>
      <c r="AG1336" s="6" t="e">
        <f t="shared" si="129"/>
        <v>#N/A</v>
      </c>
      <c r="AH1336" s="75" t="e">
        <f t="shared" si="130"/>
        <v>#N/A</v>
      </c>
      <c r="AI1336" s="75" t="e">
        <f t="shared" si="131"/>
        <v>#N/A</v>
      </c>
      <c r="AJ1336" s="66" t="e">
        <f t="shared" si="132"/>
        <v>#N/A</v>
      </c>
      <c r="AN1336" s="75" t="e">
        <f t="shared" si="133"/>
        <v>#N/A</v>
      </c>
      <c r="AO1336" s="75" t="e">
        <f t="shared" si="134"/>
        <v>#N/A</v>
      </c>
    </row>
    <row r="1337" spans="16:41">
      <c r="P1337" s="6"/>
      <c r="AA1337" s="6"/>
      <c r="AC1337" s="69"/>
      <c r="AD1337" s="74"/>
      <c r="AE1337" s="56"/>
      <c r="AG1337" s="6" t="e">
        <f t="shared" si="129"/>
        <v>#N/A</v>
      </c>
      <c r="AH1337" s="75" t="e">
        <f t="shared" si="130"/>
        <v>#N/A</v>
      </c>
      <c r="AI1337" s="75" t="e">
        <f t="shared" si="131"/>
        <v>#N/A</v>
      </c>
      <c r="AJ1337" s="66" t="e">
        <f t="shared" si="132"/>
        <v>#N/A</v>
      </c>
      <c r="AN1337" s="75" t="e">
        <f t="shared" si="133"/>
        <v>#N/A</v>
      </c>
      <c r="AO1337" s="75" t="e">
        <f t="shared" si="134"/>
        <v>#N/A</v>
      </c>
    </row>
    <row r="1338" spans="16:41">
      <c r="P1338" s="6"/>
      <c r="AA1338" s="6"/>
      <c r="AC1338" s="69"/>
      <c r="AD1338" s="74"/>
      <c r="AE1338" s="56"/>
      <c r="AG1338" s="6" t="e">
        <f t="shared" si="129"/>
        <v>#N/A</v>
      </c>
      <c r="AH1338" s="75" t="e">
        <f t="shared" si="130"/>
        <v>#N/A</v>
      </c>
      <c r="AI1338" s="75" t="e">
        <f t="shared" si="131"/>
        <v>#N/A</v>
      </c>
      <c r="AJ1338" s="66" t="e">
        <f t="shared" si="132"/>
        <v>#N/A</v>
      </c>
      <c r="AN1338" s="75" t="e">
        <f t="shared" si="133"/>
        <v>#N/A</v>
      </c>
      <c r="AO1338" s="75" t="e">
        <f t="shared" si="134"/>
        <v>#N/A</v>
      </c>
    </row>
    <row r="1339" spans="16:41">
      <c r="P1339" s="6"/>
      <c r="AA1339" s="6"/>
      <c r="AC1339" s="69"/>
      <c r="AD1339" s="74"/>
      <c r="AE1339" s="56"/>
      <c r="AG1339" s="6" t="e">
        <f t="shared" si="129"/>
        <v>#N/A</v>
      </c>
      <c r="AH1339" s="75" t="e">
        <f t="shared" si="130"/>
        <v>#N/A</v>
      </c>
      <c r="AI1339" s="75" t="e">
        <f t="shared" si="131"/>
        <v>#N/A</v>
      </c>
      <c r="AJ1339" s="66" t="e">
        <f t="shared" si="132"/>
        <v>#N/A</v>
      </c>
      <c r="AN1339" s="75" t="e">
        <f t="shared" si="133"/>
        <v>#N/A</v>
      </c>
      <c r="AO1339" s="75" t="e">
        <f t="shared" si="134"/>
        <v>#N/A</v>
      </c>
    </row>
    <row r="1340" spans="16:41">
      <c r="P1340" s="6"/>
      <c r="AA1340" s="6"/>
      <c r="AC1340" s="69"/>
      <c r="AD1340" s="74"/>
      <c r="AE1340" s="56"/>
      <c r="AG1340" s="6" t="e">
        <f t="shared" si="129"/>
        <v>#N/A</v>
      </c>
      <c r="AH1340" s="75" t="e">
        <f t="shared" si="130"/>
        <v>#N/A</v>
      </c>
      <c r="AI1340" s="75" t="e">
        <f t="shared" si="131"/>
        <v>#N/A</v>
      </c>
      <c r="AJ1340" s="66" t="e">
        <f t="shared" si="132"/>
        <v>#N/A</v>
      </c>
      <c r="AN1340" s="75" t="e">
        <f t="shared" si="133"/>
        <v>#N/A</v>
      </c>
      <c r="AO1340" s="75" t="e">
        <f t="shared" si="134"/>
        <v>#N/A</v>
      </c>
    </row>
    <row r="1341" spans="16:41">
      <c r="P1341" s="6"/>
      <c r="AA1341" s="6"/>
      <c r="AC1341" s="69"/>
      <c r="AD1341" s="74"/>
      <c r="AE1341" s="56"/>
      <c r="AG1341" s="6" t="e">
        <f t="shared" si="129"/>
        <v>#N/A</v>
      </c>
      <c r="AH1341" s="75" t="e">
        <f t="shared" si="130"/>
        <v>#N/A</v>
      </c>
      <c r="AI1341" s="75" t="e">
        <f t="shared" si="131"/>
        <v>#N/A</v>
      </c>
      <c r="AJ1341" s="66" t="e">
        <f t="shared" si="132"/>
        <v>#N/A</v>
      </c>
      <c r="AN1341" s="75" t="e">
        <f t="shared" si="133"/>
        <v>#N/A</v>
      </c>
      <c r="AO1341" s="75" t="e">
        <f t="shared" si="134"/>
        <v>#N/A</v>
      </c>
    </row>
    <row r="1342" spans="16:41">
      <c r="P1342" s="6"/>
      <c r="AA1342" s="6"/>
      <c r="AC1342" s="69"/>
      <c r="AD1342" s="74"/>
      <c r="AE1342" s="56"/>
      <c r="AG1342" s="6" t="e">
        <f t="shared" si="129"/>
        <v>#N/A</v>
      </c>
      <c r="AH1342" s="75" t="e">
        <f t="shared" si="130"/>
        <v>#N/A</v>
      </c>
      <c r="AI1342" s="75" t="e">
        <f t="shared" si="131"/>
        <v>#N/A</v>
      </c>
      <c r="AJ1342" s="66" t="e">
        <f t="shared" si="132"/>
        <v>#N/A</v>
      </c>
      <c r="AN1342" s="75" t="e">
        <f t="shared" si="133"/>
        <v>#N/A</v>
      </c>
      <c r="AO1342" s="75" t="e">
        <f t="shared" si="134"/>
        <v>#N/A</v>
      </c>
    </row>
    <row r="1343" spans="16:41">
      <c r="P1343" s="6"/>
      <c r="AA1343" s="6"/>
      <c r="AC1343" s="69"/>
      <c r="AD1343" s="74"/>
      <c r="AE1343" s="56"/>
      <c r="AG1343" s="6" t="e">
        <f t="shared" si="129"/>
        <v>#N/A</v>
      </c>
      <c r="AH1343" s="75" t="e">
        <f t="shared" si="130"/>
        <v>#N/A</v>
      </c>
      <c r="AI1343" s="75" t="e">
        <f t="shared" si="131"/>
        <v>#N/A</v>
      </c>
      <c r="AJ1343" s="66" t="e">
        <f t="shared" si="132"/>
        <v>#N/A</v>
      </c>
      <c r="AN1343" s="75" t="e">
        <f t="shared" si="133"/>
        <v>#N/A</v>
      </c>
      <c r="AO1343" s="75" t="e">
        <f t="shared" si="134"/>
        <v>#N/A</v>
      </c>
    </row>
    <row r="1344" spans="16:41">
      <c r="P1344" s="6"/>
      <c r="AA1344" s="6"/>
      <c r="AC1344" s="69"/>
      <c r="AD1344" s="74"/>
      <c r="AE1344" s="56"/>
      <c r="AG1344" s="6" t="e">
        <f t="shared" si="129"/>
        <v>#N/A</v>
      </c>
      <c r="AH1344" s="75" t="e">
        <f t="shared" si="130"/>
        <v>#N/A</v>
      </c>
      <c r="AI1344" s="75" t="e">
        <f t="shared" si="131"/>
        <v>#N/A</v>
      </c>
      <c r="AJ1344" s="66" t="e">
        <f t="shared" si="132"/>
        <v>#N/A</v>
      </c>
      <c r="AN1344" s="75" t="e">
        <f t="shared" si="133"/>
        <v>#N/A</v>
      </c>
      <c r="AO1344" s="75" t="e">
        <f t="shared" si="134"/>
        <v>#N/A</v>
      </c>
    </row>
    <row r="1345" spans="16:41">
      <c r="P1345" s="6"/>
      <c r="AA1345" s="6"/>
      <c r="AC1345" s="69"/>
      <c r="AD1345" s="74"/>
      <c r="AE1345" s="56"/>
      <c r="AG1345" s="6" t="e">
        <f t="shared" si="129"/>
        <v>#N/A</v>
      </c>
      <c r="AH1345" s="75" t="e">
        <f t="shared" si="130"/>
        <v>#N/A</v>
      </c>
      <c r="AI1345" s="75" t="e">
        <f t="shared" si="131"/>
        <v>#N/A</v>
      </c>
      <c r="AJ1345" s="66" t="e">
        <f t="shared" si="132"/>
        <v>#N/A</v>
      </c>
      <c r="AN1345" s="75" t="e">
        <f t="shared" si="133"/>
        <v>#N/A</v>
      </c>
      <c r="AO1345" s="75" t="e">
        <f t="shared" si="134"/>
        <v>#N/A</v>
      </c>
    </row>
    <row r="1346" spans="16:41">
      <c r="P1346" s="6"/>
      <c r="AA1346" s="6"/>
      <c r="AC1346" s="69"/>
      <c r="AD1346" s="74"/>
      <c r="AE1346" s="56"/>
      <c r="AG1346" s="6" t="e">
        <f t="shared" ref="AG1346:AG1350" si="135">IF($AC1346="",NA(),AC1346)</f>
        <v>#N/A</v>
      </c>
      <c r="AH1346" s="75" t="e">
        <f t="shared" ref="AH1346:AH1350" si="136">IF($AK$1, AN1346, NA())</f>
        <v>#N/A</v>
      </c>
      <c r="AI1346" s="75" t="e">
        <f t="shared" ref="AI1346:AI1350" si="137">IF($AL$1, AN1346, NA())</f>
        <v>#N/A</v>
      </c>
      <c r="AJ1346" s="66" t="e">
        <f t="shared" ref="AJ1346:AJ1350" si="138">(AN1346-AO1346)*100</f>
        <v>#N/A</v>
      </c>
      <c r="AN1346" s="75" t="e">
        <f t="shared" ref="AN1346:AN1350" si="139">IF($AC1346="",NA(),AD1346)</f>
        <v>#N/A</v>
      </c>
      <c r="AO1346" s="75" t="e">
        <f t="shared" ref="AO1346:AO1350" si="140">IF($AC1346="",NA(),AE1346)</f>
        <v>#N/A</v>
      </c>
    </row>
    <row r="1347" spans="16:41">
      <c r="P1347" s="6"/>
      <c r="AA1347" s="6"/>
      <c r="AC1347" s="69"/>
      <c r="AD1347" s="74"/>
      <c r="AE1347" s="56"/>
      <c r="AG1347" s="6" t="e">
        <f t="shared" si="135"/>
        <v>#N/A</v>
      </c>
      <c r="AH1347" s="75" t="e">
        <f t="shared" si="136"/>
        <v>#N/A</v>
      </c>
      <c r="AI1347" s="75" t="e">
        <f t="shared" si="137"/>
        <v>#N/A</v>
      </c>
      <c r="AJ1347" s="66" t="e">
        <f t="shared" si="138"/>
        <v>#N/A</v>
      </c>
      <c r="AN1347" s="75" t="e">
        <f t="shared" si="139"/>
        <v>#N/A</v>
      </c>
      <c r="AO1347" s="75" t="e">
        <f t="shared" si="140"/>
        <v>#N/A</v>
      </c>
    </row>
    <row r="1348" spans="16:41">
      <c r="P1348" s="6"/>
      <c r="AA1348" s="6"/>
      <c r="AC1348" s="69"/>
      <c r="AD1348" s="74"/>
      <c r="AE1348" s="56"/>
      <c r="AG1348" s="6" t="e">
        <f t="shared" si="135"/>
        <v>#N/A</v>
      </c>
      <c r="AH1348" s="75" t="e">
        <f t="shared" si="136"/>
        <v>#N/A</v>
      </c>
      <c r="AI1348" s="75" t="e">
        <f t="shared" si="137"/>
        <v>#N/A</v>
      </c>
      <c r="AJ1348" s="66" t="e">
        <f t="shared" si="138"/>
        <v>#N/A</v>
      </c>
      <c r="AN1348" s="75" t="e">
        <f t="shared" si="139"/>
        <v>#N/A</v>
      </c>
      <c r="AO1348" s="75" t="e">
        <f t="shared" si="140"/>
        <v>#N/A</v>
      </c>
    </row>
    <row r="1349" spans="16:41">
      <c r="P1349" s="6"/>
      <c r="AA1349" s="6"/>
      <c r="AC1349" s="69"/>
      <c r="AD1349" s="74"/>
      <c r="AE1349" s="56"/>
      <c r="AG1349" s="6" t="e">
        <f t="shared" si="135"/>
        <v>#N/A</v>
      </c>
      <c r="AH1349" s="75" t="e">
        <f t="shared" si="136"/>
        <v>#N/A</v>
      </c>
      <c r="AI1349" s="75" t="e">
        <f t="shared" si="137"/>
        <v>#N/A</v>
      </c>
      <c r="AJ1349" s="66" t="e">
        <f t="shared" si="138"/>
        <v>#N/A</v>
      </c>
      <c r="AN1349" s="75" t="e">
        <f t="shared" si="139"/>
        <v>#N/A</v>
      </c>
      <c r="AO1349" s="75" t="e">
        <f t="shared" si="140"/>
        <v>#N/A</v>
      </c>
    </row>
    <row r="1350" spans="16:41" ht="17.25" thickBot="1">
      <c r="P1350" s="6"/>
      <c r="AA1350" s="6"/>
      <c r="AC1350" s="70"/>
      <c r="AD1350" s="71"/>
      <c r="AE1350" s="57"/>
      <c r="AG1350" s="6" t="e">
        <f t="shared" si="135"/>
        <v>#N/A</v>
      </c>
      <c r="AH1350" s="75" t="e">
        <f t="shared" si="136"/>
        <v>#N/A</v>
      </c>
      <c r="AI1350" s="75" t="e">
        <f t="shared" si="137"/>
        <v>#N/A</v>
      </c>
      <c r="AJ1350" s="66" t="e">
        <f t="shared" si="138"/>
        <v>#N/A</v>
      </c>
      <c r="AN1350" s="75" t="e">
        <f t="shared" si="139"/>
        <v>#N/A</v>
      </c>
      <c r="AO1350" s="75" t="e">
        <f t="shared" si="140"/>
        <v>#N/A</v>
      </c>
    </row>
    <row r="1351" spans="16:41">
      <c r="P1351" s="6"/>
      <c r="AA1351" s="6"/>
      <c r="AC1351" s="6"/>
      <c r="AD1351" s="6"/>
    </row>
    <row r="1352" spans="16:41">
      <c r="P1352" s="6"/>
      <c r="AA1352" s="6"/>
      <c r="AC1352" s="6"/>
      <c r="AD1352" s="6"/>
    </row>
    <row r="1353" spans="16:41">
      <c r="P1353" s="6"/>
      <c r="AA1353" s="6"/>
      <c r="AC1353" s="6"/>
      <c r="AD1353" s="6"/>
    </row>
    <row r="1354" spans="16:41">
      <c r="P1354" s="6"/>
      <c r="AA1354" s="6"/>
      <c r="AC1354" s="6"/>
      <c r="AD1354" s="6"/>
    </row>
    <row r="1355" spans="16:41">
      <c r="P1355" s="6"/>
      <c r="AA1355" s="6"/>
      <c r="AC1355" s="6"/>
      <c r="AD1355" s="6"/>
    </row>
    <row r="1356" spans="16:41">
      <c r="P1356" s="6"/>
      <c r="AA1356" s="6"/>
      <c r="AC1356" s="6"/>
      <c r="AD1356" s="6"/>
    </row>
    <row r="1357" spans="16:41">
      <c r="P1357" s="6"/>
      <c r="AA1357" s="6"/>
      <c r="AC1357" s="6"/>
      <c r="AD1357" s="6"/>
    </row>
    <row r="1358" spans="16:41">
      <c r="P1358" s="6"/>
      <c r="AA1358" s="6"/>
      <c r="AC1358" s="6"/>
      <c r="AD1358" s="6"/>
    </row>
    <row r="1359" spans="16:41">
      <c r="P1359" s="6"/>
      <c r="AA1359" s="6"/>
      <c r="AC1359" s="6"/>
      <c r="AD1359" s="6"/>
    </row>
    <row r="1360" spans="16:41">
      <c r="P1360" s="6"/>
      <c r="AA1360" s="6"/>
      <c r="AC1360" s="6"/>
      <c r="AD1360" s="6"/>
    </row>
    <row r="1361" spans="16:30">
      <c r="P1361" s="6"/>
      <c r="AA1361" s="6"/>
      <c r="AC1361" s="6"/>
      <c r="AD1361" s="6"/>
    </row>
    <row r="1362" spans="16:30">
      <c r="P1362" s="6"/>
      <c r="AA1362" s="6"/>
      <c r="AC1362" s="6"/>
      <c r="AD1362" s="6"/>
    </row>
    <row r="1363" spans="16:30">
      <c r="P1363" s="6"/>
      <c r="AA1363" s="6"/>
      <c r="AC1363" s="6"/>
      <c r="AD1363" s="6"/>
    </row>
    <row r="1364" spans="16:30">
      <c r="P1364" s="6"/>
      <c r="AA1364" s="6"/>
      <c r="AC1364" s="6"/>
      <c r="AD1364" s="6"/>
    </row>
    <row r="1365" spans="16:30">
      <c r="P1365" s="6"/>
      <c r="AA1365" s="6"/>
      <c r="AC1365" s="6"/>
      <c r="AD1365" s="6"/>
    </row>
    <row r="1366" spans="16:30">
      <c r="P1366" s="6"/>
      <c r="AA1366" s="6"/>
      <c r="AC1366" s="6"/>
      <c r="AD1366" s="6"/>
    </row>
    <row r="1367" spans="16:30">
      <c r="P1367" s="6"/>
      <c r="AA1367" s="6"/>
      <c r="AC1367" s="6"/>
      <c r="AD1367" s="6"/>
    </row>
    <row r="1368" spans="16:30">
      <c r="P1368" s="6"/>
      <c r="AA1368" s="6"/>
      <c r="AC1368" s="6"/>
      <c r="AD1368" s="6"/>
    </row>
    <row r="1369" spans="16:30">
      <c r="P1369" s="6"/>
      <c r="AA1369" s="6"/>
      <c r="AC1369" s="6"/>
      <c r="AD1369" s="6"/>
    </row>
    <row r="1370" spans="16:30">
      <c r="P1370" s="6"/>
      <c r="AA1370" s="6"/>
      <c r="AC1370" s="6"/>
      <c r="AD1370" s="6"/>
    </row>
    <row r="1371" spans="16:30">
      <c r="P1371" s="6"/>
      <c r="AA1371" s="6"/>
      <c r="AC1371" s="6"/>
      <c r="AD1371" s="6"/>
    </row>
    <row r="1372" spans="16:30">
      <c r="P1372" s="6"/>
      <c r="AA1372" s="6"/>
      <c r="AC1372" s="6"/>
      <c r="AD1372" s="6"/>
    </row>
    <row r="1373" spans="16:30">
      <c r="P1373" s="6"/>
      <c r="AA1373" s="6"/>
      <c r="AC1373" s="6"/>
      <c r="AD1373" s="6"/>
    </row>
    <row r="1374" spans="16:30">
      <c r="P1374" s="6"/>
      <c r="AA1374" s="6"/>
      <c r="AC1374" s="6"/>
      <c r="AD1374" s="6"/>
    </row>
    <row r="1375" spans="16:30">
      <c r="P1375" s="6"/>
      <c r="AA1375" s="6"/>
      <c r="AC1375" s="6"/>
      <c r="AD1375" s="6"/>
    </row>
    <row r="1376" spans="16:30">
      <c r="P1376" s="6"/>
      <c r="AA1376" s="6"/>
      <c r="AC1376" s="6"/>
      <c r="AD1376" s="6"/>
    </row>
    <row r="1377" spans="16:30">
      <c r="P1377" s="6"/>
      <c r="AA1377" s="6"/>
      <c r="AC1377" s="6"/>
      <c r="AD1377" s="6"/>
    </row>
    <row r="1378" spans="16:30">
      <c r="P1378" s="6"/>
      <c r="AA1378" s="6"/>
      <c r="AC1378" s="6"/>
      <c r="AD1378" s="6"/>
    </row>
    <row r="1379" spans="16:30">
      <c r="P1379" s="6"/>
      <c r="AA1379" s="6"/>
      <c r="AC1379" s="6"/>
      <c r="AD1379" s="6"/>
    </row>
    <row r="1380" spans="16:30">
      <c r="P1380" s="6"/>
      <c r="AA1380" s="6"/>
      <c r="AC1380" s="6"/>
      <c r="AD1380" s="6"/>
    </row>
    <row r="1381" spans="16:30">
      <c r="P1381" s="6"/>
      <c r="AA1381" s="6"/>
      <c r="AC1381" s="6"/>
      <c r="AD1381" s="6"/>
    </row>
    <row r="1382" spans="16:30">
      <c r="P1382" s="6"/>
      <c r="AA1382" s="6"/>
      <c r="AC1382" s="6"/>
      <c r="AD1382" s="6"/>
    </row>
    <row r="1383" spans="16:30">
      <c r="P1383" s="6"/>
      <c r="AA1383" s="6"/>
      <c r="AC1383" s="6"/>
      <c r="AD1383" s="6"/>
    </row>
    <row r="1384" spans="16:30">
      <c r="P1384" s="6"/>
      <c r="AA1384" s="6"/>
      <c r="AC1384" s="6"/>
      <c r="AD1384" s="6"/>
    </row>
    <row r="1385" spans="16:30">
      <c r="P1385" s="6"/>
      <c r="AA1385" s="6"/>
      <c r="AC1385" s="6"/>
      <c r="AD1385" s="6"/>
    </row>
    <row r="1386" spans="16:30">
      <c r="P1386" s="6"/>
      <c r="AA1386" s="6"/>
      <c r="AC1386" s="6"/>
      <c r="AD1386" s="6"/>
    </row>
    <row r="1387" spans="16:30">
      <c r="P1387" s="6"/>
      <c r="AA1387" s="6"/>
      <c r="AC1387" s="6"/>
      <c r="AD1387" s="6"/>
    </row>
    <row r="1388" spans="16:30">
      <c r="P1388" s="6"/>
      <c r="AA1388" s="6"/>
      <c r="AC1388" s="6"/>
      <c r="AD1388" s="6"/>
    </row>
    <row r="1389" spans="16:30">
      <c r="P1389" s="6"/>
      <c r="AA1389" s="6"/>
      <c r="AC1389" s="6"/>
      <c r="AD1389" s="6"/>
    </row>
    <row r="1390" spans="16:30">
      <c r="P1390" s="6"/>
      <c r="AA1390" s="6"/>
      <c r="AC1390" s="6"/>
      <c r="AD1390" s="6"/>
    </row>
    <row r="1391" spans="16:30">
      <c r="P1391" s="6"/>
      <c r="AA1391" s="6"/>
      <c r="AC1391" s="6"/>
      <c r="AD1391" s="6"/>
    </row>
    <row r="1392" spans="16:30">
      <c r="P1392" s="6"/>
      <c r="AA1392" s="6"/>
      <c r="AC1392" s="6"/>
      <c r="AD1392" s="6"/>
    </row>
    <row r="1393" spans="16:30">
      <c r="P1393" s="6"/>
      <c r="AA1393" s="6"/>
      <c r="AC1393" s="6"/>
      <c r="AD1393" s="6"/>
    </row>
    <row r="1394" spans="16:30">
      <c r="P1394" s="6"/>
      <c r="AA1394" s="6"/>
      <c r="AC1394" s="6"/>
      <c r="AD1394" s="6"/>
    </row>
    <row r="1395" spans="16:30">
      <c r="P1395" s="6"/>
      <c r="AA1395" s="6"/>
      <c r="AC1395" s="6"/>
      <c r="AD1395" s="6"/>
    </row>
    <row r="1396" spans="16:30">
      <c r="P1396" s="6"/>
      <c r="AA1396" s="6"/>
      <c r="AC1396" s="6"/>
      <c r="AD1396" s="6"/>
    </row>
    <row r="1397" spans="16:30">
      <c r="P1397" s="6"/>
      <c r="AA1397" s="6"/>
      <c r="AC1397" s="6"/>
      <c r="AD1397" s="6"/>
    </row>
    <row r="1398" spans="16:30">
      <c r="P1398" s="6"/>
      <c r="AA1398" s="6"/>
      <c r="AC1398" s="6"/>
      <c r="AD1398" s="6"/>
    </row>
    <row r="1399" spans="16:30">
      <c r="P1399" s="6"/>
      <c r="AA1399" s="6"/>
      <c r="AC1399" s="6"/>
      <c r="AD1399" s="6"/>
    </row>
    <row r="1400" spans="16:30">
      <c r="P1400" s="6"/>
      <c r="AA1400" s="6"/>
      <c r="AC1400" s="6"/>
      <c r="AD1400" s="6"/>
    </row>
    <row r="1401" spans="16:30">
      <c r="P1401" s="6"/>
      <c r="AA1401" s="6"/>
      <c r="AC1401" s="6"/>
      <c r="AD1401" s="6"/>
    </row>
    <row r="1402" spans="16:30">
      <c r="P1402" s="6"/>
      <c r="AA1402" s="6"/>
      <c r="AC1402" s="6"/>
      <c r="AD1402" s="6"/>
    </row>
    <row r="1403" spans="16:30">
      <c r="P1403" s="6"/>
      <c r="AA1403" s="6"/>
      <c r="AC1403" s="6"/>
      <c r="AD1403" s="6"/>
    </row>
    <row r="1404" spans="16:30">
      <c r="P1404" s="6"/>
      <c r="AA1404" s="6"/>
      <c r="AC1404" s="6"/>
      <c r="AD1404" s="6"/>
    </row>
    <row r="1405" spans="16:30">
      <c r="P1405" s="6"/>
      <c r="AA1405" s="6"/>
      <c r="AC1405" s="6"/>
      <c r="AD1405" s="6"/>
    </row>
    <row r="1406" spans="16:30">
      <c r="P1406" s="6"/>
      <c r="AA1406" s="6"/>
      <c r="AC1406" s="6"/>
      <c r="AD1406" s="6"/>
    </row>
    <row r="1407" spans="16:30">
      <c r="P1407" s="6"/>
      <c r="AA1407" s="6"/>
      <c r="AC1407" s="6"/>
      <c r="AD1407" s="6"/>
    </row>
    <row r="1408" spans="16:30">
      <c r="P1408" s="6"/>
      <c r="AA1408" s="6"/>
      <c r="AC1408" s="6"/>
      <c r="AD1408" s="6"/>
    </row>
    <row r="1409" spans="16:30">
      <c r="P1409" s="6"/>
      <c r="AA1409" s="6"/>
      <c r="AC1409" s="6"/>
      <c r="AD1409" s="6"/>
    </row>
    <row r="1410" spans="16:30">
      <c r="P1410" s="6"/>
      <c r="AA1410" s="6"/>
      <c r="AC1410" s="6"/>
      <c r="AD1410" s="6"/>
    </row>
    <row r="1411" spans="16:30">
      <c r="P1411" s="6"/>
      <c r="AA1411" s="6"/>
      <c r="AC1411" s="6"/>
      <c r="AD1411" s="6"/>
    </row>
    <row r="1412" spans="16:30">
      <c r="P1412" s="6"/>
      <c r="AA1412" s="6"/>
      <c r="AC1412" s="6"/>
      <c r="AD1412" s="6"/>
    </row>
    <row r="1413" spans="16:30">
      <c r="P1413" s="6"/>
      <c r="AA1413" s="6"/>
      <c r="AC1413" s="6"/>
      <c r="AD1413" s="6"/>
    </row>
    <row r="1414" spans="16:30">
      <c r="P1414" s="6"/>
      <c r="AA1414" s="6"/>
      <c r="AC1414" s="6"/>
      <c r="AD1414" s="6"/>
    </row>
    <row r="1415" spans="16:30">
      <c r="P1415" s="6"/>
      <c r="AA1415" s="6"/>
      <c r="AC1415" s="6"/>
      <c r="AD1415" s="6"/>
    </row>
    <row r="1416" spans="16:30">
      <c r="P1416" s="6"/>
      <c r="AA1416" s="6"/>
      <c r="AC1416" s="6"/>
      <c r="AD1416" s="6"/>
    </row>
    <row r="1417" spans="16:30">
      <c r="P1417" s="6"/>
      <c r="AA1417" s="6"/>
      <c r="AC1417" s="6"/>
      <c r="AD1417" s="6"/>
    </row>
    <row r="1418" spans="16:30">
      <c r="P1418" s="6"/>
      <c r="AA1418" s="6"/>
      <c r="AC1418" s="6"/>
      <c r="AD1418" s="6"/>
    </row>
    <row r="1419" spans="16:30">
      <c r="P1419" s="6"/>
      <c r="AA1419" s="6"/>
      <c r="AC1419" s="6"/>
      <c r="AD1419" s="6"/>
    </row>
    <row r="1420" spans="16:30">
      <c r="P1420" s="6"/>
      <c r="AA1420" s="6"/>
      <c r="AC1420" s="6"/>
      <c r="AD1420" s="6"/>
    </row>
    <row r="1421" spans="16:30">
      <c r="P1421" s="6"/>
      <c r="AA1421" s="6"/>
      <c r="AC1421" s="6"/>
      <c r="AD1421" s="6"/>
    </row>
    <row r="1422" spans="16:30">
      <c r="P1422" s="6"/>
      <c r="AA1422" s="6"/>
      <c r="AC1422" s="6"/>
      <c r="AD1422" s="6"/>
    </row>
    <row r="1423" spans="16:30">
      <c r="P1423" s="6"/>
      <c r="AA1423" s="6"/>
      <c r="AC1423" s="6"/>
      <c r="AD1423" s="6"/>
    </row>
    <row r="1424" spans="16:30">
      <c r="P1424" s="6"/>
      <c r="AA1424" s="6"/>
      <c r="AC1424" s="6"/>
      <c r="AD1424" s="6"/>
    </row>
    <row r="1425" spans="16:30">
      <c r="P1425" s="6"/>
      <c r="AA1425" s="6"/>
      <c r="AC1425" s="6"/>
      <c r="AD1425" s="6"/>
    </row>
    <row r="1426" spans="16:30">
      <c r="P1426" s="6"/>
      <c r="AA1426" s="6"/>
      <c r="AC1426" s="6"/>
      <c r="AD1426" s="6"/>
    </row>
    <row r="1427" spans="16:30">
      <c r="P1427" s="6"/>
      <c r="AA1427" s="6"/>
      <c r="AC1427" s="6"/>
      <c r="AD1427" s="6"/>
    </row>
    <row r="1428" spans="16:30">
      <c r="P1428" s="6"/>
      <c r="AA1428" s="6"/>
      <c r="AC1428" s="6"/>
      <c r="AD1428" s="6"/>
    </row>
    <row r="1429" spans="16:30">
      <c r="P1429" s="6"/>
      <c r="AA1429" s="6"/>
      <c r="AC1429" s="6"/>
      <c r="AD1429" s="6"/>
    </row>
    <row r="1430" spans="16:30">
      <c r="P1430" s="6"/>
      <c r="AA1430" s="6"/>
      <c r="AC1430" s="6"/>
      <c r="AD1430" s="6"/>
    </row>
    <row r="1431" spans="16:30">
      <c r="P1431" s="6"/>
      <c r="AA1431" s="6"/>
      <c r="AC1431" s="6"/>
      <c r="AD1431" s="6"/>
    </row>
    <row r="1432" spans="16:30">
      <c r="P1432" s="6"/>
      <c r="AA1432" s="6"/>
      <c r="AC1432" s="6"/>
      <c r="AD1432" s="6"/>
    </row>
    <row r="1433" spans="16:30">
      <c r="P1433" s="6"/>
      <c r="AA1433" s="6"/>
      <c r="AC1433" s="6"/>
      <c r="AD1433" s="6"/>
    </row>
    <row r="1434" spans="16:30">
      <c r="P1434" s="6"/>
      <c r="AA1434" s="6"/>
      <c r="AC1434" s="6"/>
      <c r="AD1434" s="6"/>
    </row>
    <row r="1435" spans="16:30">
      <c r="P1435" s="6"/>
      <c r="AA1435" s="6"/>
      <c r="AC1435" s="6"/>
      <c r="AD1435" s="6"/>
    </row>
    <row r="1436" spans="16:30">
      <c r="P1436" s="6"/>
      <c r="AA1436" s="6"/>
      <c r="AC1436" s="6"/>
      <c r="AD1436" s="6"/>
    </row>
    <row r="1437" spans="16:30">
      <c r="P1437" s="6"/>
      <c r="AA1437" s="6"/>
      <c r="AC1437" s="6"/>
      <c r="AD1437" s="6"/>
    </row>
    <row r="1438" spans="16:30">
      <c r="P1438" s="6"/>
      <c r="AA1438" s="6"/>
      <c r="AC1438" s="6"/>
      <c r="AD1438" s="6"/>
    </row>
    <row r="1439" spans="16:30">
      <c r="P1439" s="6"/>
      <c r="AA1439" s="6"/>
      <c r="AC1439" s="6"/>
      <c r="AD1439" s="6"/>
    </row>
    <row r="1440" spans="16:30">
      <c r="P1440" s="6"/>
      <c r="AA1440" s="6"/>
      <c r="AC1440" s="6"/>
      <c r="AD1440" s="6"/>
    </row>
    <row r="1441" spans="16:30">
      <c r="P1441" s="6"/>
      <c r="AA1441" s="6"/>
      <c r="AC1441" s="6"/>
      <c r="AD1441" s="6"/>
    </row>
    <row r="1442" spans="16:30">
      <c r="P1442" s="6"/>
      <c r="AA1442" s="6"/>
      <c r="AC1442" s="6"/>
      <c r="AD1442" s="6"/>
    </row>
    <row r="1443" spans="16:30">
      <c r="P1443" s="6"/>
      <c r="AA1443" s="6"/>
      <c r="AC1443" s="6"/>
      <c r="AD1443" s="6"/>
    </row>
    <row r="1444" spans="16:30">
      <c r="P1444" s="6"/>
      <c r="AA1444" s="6"/>
      <c r="AC1444" s="6"/>
      <c r="AD1444" s="6"/>
    </row>
    <row r="1445" spans="16:30">
      <c r="P1445" s="6"/>
      <c r="AA1445" s="6"/>
      <c r="AC1445" s="6"/>
      <c r="AD1445" s="6"/>
    </row>
    <row r="1446" spans="16:30">
      <c r="P1446" s="6"/>
      <c r="AA1446" s="6"/>
      <c r="AC1446" s="6"/>
      <c r="AD1446" s="6"/>
    </row>
    <row r="1447" spans="16:30">
      <c r="P1447" s="6"/>
      <c r="AA1447" s="6"/>
      <c r="AC1447" s="6"/>
      <c r="AD1447" s="6"/>
    </row>
    <row r="1448" spans="16:30">
      <c r="P1448" s="6"/>
      <c r="AA1448" s="6"/>
      <c r="AC1448" s="6"/>
      <c r="AD1448" s="6"/>
    </row>
    <row r="1449" spans="16:30">
      <c r="P1449" s="6"/>
      <c r="AA1449" s="6"/>
      <c r="AC1449" s="6"/>
      <c r="AD1449" s="6"/>
    </row>
    <row r="1450" spans="16:30">
      <c r="P1450" s="6"/>
      <c r="AA1450" s="6"/>
      <c r="AC1450" s="6"/>
      <c r="AD1450" s="6"/>
    </row>
    <row r="1451" spans="16:30">
      <c r="P1451" s="6"/>
      <c r="AA1451" s="6"/>
      <c r="AC1451" s="6"/>
      <c r="AD1451" s="6"/>
    </row>
    <row r="1452" spans="16:30">
      <c r="P1452" s="6"/>
      <c r="AA1452" s="6"/>
      <c r="AC1452" s="6"/>
      <c r="AD1452" s="6"/>
    </row>
    <row r="1453" spans="16:30">
      <c r="P1453" s="6"/>
      <c r="AA1453" s="6"/>
      <c r="AC1453" s="6"/>
      <c r="AD1453" s="6"/>
    </row>
    <row r="1454" spans="16:30">
      <c r="P1454" s="6"/>
      <c r="AA1454" s="6"/>
      <c r="AC1454" s="6"/>
      <c r="AD1454" s="6"/>
    </row>
    <row r="1455" spans="16:30">
      <c r="P1455" s="6"/>
      <c r="AA1455" s="6"/>
      <c r="AC1455" s="6"/>
      <c r="AD1455" s="6"/>
    </row>
    <row r="1456" spans="16:30">
      <c r="P1456" s="6"/>
      <c r="AA1456" s="6"/>
      <c r="AC1456" s="6"/>
      <c r="AD1456" s="6"/>
    </row>
    <row r="1457" spans="16:30">
      <c r="P1457" s="6"/>
      <c r="AA1457" s="6"/>
      <c r="AC1457" s="6"/>
      <c r="AD1457" s="6"/>
    </row>
    <row r="1458" spans="16:30">
      <c r="P1458" s="6"/>
      <c r="AA1458" s="6"/>
      <c r="AC1458" s="6"/>
      <c r="AD1458" s="6"/>
    </row>
    <row r="1459" spans="16:30">
      <c r="P1459" s="6"/>
      <c r="AA1459" s="6"/>
      <c r="AC1459" s="6"/>
      <c r="AD1459" s="6"/>
    </row>
    <row r="1460" spans="16:30">
      <c r="P1460" s="6"/>
      <c r="AA1460" s="6"/>
      <c r="AC1460" s="6"/>
      <c r="AD1460" s="6"/>
    </row>
    <row r="1461" spans="16:30">
      <c r="P1461" s="6"/>
      <c r="AA1461" s="6"/>
      <c r="AC1461" s="6"/>
      <c r="AD1461" s="6"/>
    </row>
    <row r="1462" spans="16:30">
      <c r="P1462" s="6"/>
      <c r="AA1462" s="6"/>
      <c r="AC1462" s="6"/>
      <c r="AD1462" s="6"/>
    </row>
    <row r="1463" spans="16:30">
      <c r="P1463" s="6"/>
      <c r="AA1463" s="6"/>
      <c r="AC1463" s="6"/>
      <c r="AD1463" s="6"/>
    </row>
    <row r="1464" spans="16:30">
      <c r="P1464" s="6"/>
      <c r="AA1464" s="6"/>
      <c r="AC1464" s="6"/>
      <c r="AD1464" s="6"/>
    </row>
    <row r="1465" spans="16:30">
      <c r="P1465" s="6"/>
      <c r="AA1465" s="6"/>
      <c r="AC1465" s="6"/>
      <c r="AD1465" s="6"/>
    </row>
    <row r="1466" spans="16:30">
      <c r="P1466" s="6"/>
      <c r="AA1466" s="6"/>
      <c r="AC1466" s="6"/>
      <c r="AD1466" s="6"/>
    </row>
    <row r="1467" spans="16:30">
      <c r="P1467" s="6"/>
      <c r="AA1467" s="6"/>
      <c r="AC1467" s="6"/>
      <c r="AD1467" s="6"/>
    </row>
    <row r="1468" spans="16:30">
      <c r="P1468" s="6"/>
      <c r="AA1468" s="6"/>
      <c r="AC1468" s="6"/>
      <c r="AD1468" s="6"/>
    </row>
    <row r="1469" spans="16:30">
      <c r="P1469" s="6"/>
      <c r="AA1469" s="6"/>
      <c r="AC1469" s="6"/>
      <c r="AD1469" s="6"/>
    </row>
    <row r="1470" spans="16:30">
      <c r="P1470" s="6"/>
      <c r="AA1470" s="6"/>
      <c r="AC1470" s="6"/>
      <c r="AD1470" s="6"/>
    </row>
    <row r="1471" spans="16:30">
      <c r="P1471" s="6"/>
      <c r="AA1471" s="6"/>
      <c r="AC1471" s="6"/>
      <c r="AD1471" s="6"/>
    </row>
    <row r="1472" spans="16:30">
      <c r="P1472" s="6"/>
      <c r="AA1472" s="6"/>
      <c r="AC1472" s="6"/>
      <c r="AD1472" s="6"/>
    </row>
    <row r="1473" spans="16:30">
      <c r="P1473" s="6"/>
      <c r="AA1473" s="6"/>
      <c r="AC1473" s="6"/>
      <c r="AD1473" s="6"/>
    </row>
    <row r="1474" spans="16:30">
      <c r="P1474" s="6"/>
      <c r="AA1474" s="6"/>
      <c r="AC1474" s="6"/>
      <c r="AD1474" s="6"/>
    </row>
    <row r="1475" spans="16:30">
      <c r="P1475" s="6"/>
      <c r="AA1475" s="6"/>
      <c r="AC1475" s="6"/>
      <c r="AD1475" s="6"/>
    </row>
    <row r="1476" spans="16:30">
      <c r="P1476" s="6"/>
      <c r="AA1476" s="6"/>
      <c r="AC1476" s="6"/>
      <c r="AD1476" s="6"/>
    </row>
    <row r="1477" spans="16:30">
      <c r="P1477" s="6"/>
      <c r="AA1477" s="6"/>
      <c r="AC1477" s="6"/>
      <c r="AD1477" s="6"/>
    </row>
    <row r="1478" spans="16:30">
      <c r="P1478" s="6"/>
      <c r="AA1478" s="6"/>
      <c r="AC1478" s="6"/>
      <c r="AD1478" s="6"/>
    </row>
    <row r="1479" spans="16:30">
      <c r="P1479" s="6"/>
      <c r="AA1479" s="6"/>
      <c r="AC1479" s="6"/>
      <c r="AD1479" s="6"/>
    </row>
    <row r="1480" spans="16:30">
      <c r="P1480" s="6"/>
      <c r="AA1480" s="6"/>
      <c r="AC1480" s="6"/>
      <c r="AD1480" s="6"/>
    </row>
    <row r="1481" spans="16:30">
      <c r="P1481" s="6"/>
      <c r="AA1481" s="6"/>
      <c r="AC1481" s="6"/>
      <c r="AD1481" s="6"/>
    </row>
    <row r="1482" spans="16:30">
      <c r="P1482" s="6"/>
      <c r="AA1482" s="6"/>
      <c r="AC1482" s="6"/>
      <c r="AD1482" s="6"/>
    </row>
    <row r="1483" spans="16:30">
      <c r="P1483" s="6"/>
      <c r="AA1483" s="6"/>
      <c r="AC1483" s="6"/>
      <c r="AD1483" s="6"/>
    </row>
    <row r="1484" spans="16:30">
      <c r="P1484" s="6"/>
      <c r="AA1484" s="6"/>
      <c r="AC1484" s="6"/>
      <c r="AD1484" s="6"/>
    </row>
    <row r="1485" spans="16:30">
      <c r="P1485" s="6"/>
      <c r="AA1485" s="6"/>
      <c r="AC1485" s="6"/>
      <c r="AD1485" s="6"/>
    </row>
    <row r="1486" spans="16:30">
      <c r="P1486" s="6"/>
      <c r="AA1486" s="6"/>
      <c r="AC1486" s="6"/>
      <c r="AD1486" s="6"/>
    </row>
    <row r="1487" spans="16:30">
      <c r="P1487" s="6"/>
      <c r="AA1487" s="6"/>
      <c r="AC1487" s="6"/>
      <c r="AD1487" s="6"/>
    </row>
    <row r="1488" spans="16:30">
      <c r="P1488" s="6"/>
      <c r="AA1488" s="6"/>
      <c r="AC1488" s="6"/>
      <c r="AD1488" s="6"/>
    </row>
    <row r="1489" spans="16:30">
      <c r="P1489" s="6"/>
      <c r="AA1489" s="6"/>
      <c r="AC1489" s="6"/>
      <c r="AD1489" s="6"/>
    </row>
    <row r="1490" spans="16:30">
      <c r="P1490" s="6"/>
      <c r="AA1490" s="6"/>
      <c r="AC1490" s="6"/>
      <c r="AD1490" s="6"/>
    </row>
    <row r="1491" spans="16:30">
      <c r="P1491" s="6"/>
      <c r="AA1491" s="6"/>
      <c r="AC1491" s="6"/>
      <c r="AD1491" s="6"/>
    </row>
    <row r="1492" spans="16:30">
      <c r="P1492" s="6"/>
      <c r="AA1492" s="6"/>
      <c r="AC1492" s="6"/>
      <c r="AD1492" s="6"/>
    </row>
    <row r="1493" spans="16:30">
      <c r="P1493" s="6"/>
      <c r="AA1493" s="6"/>
      <c r="AC1493" s="6"/>
      <c r="AD1493" s="6"/>
    </row>
    <row r="1494" spans="16:30">
      <c r="P1494" s="6"/>
      <c r="AA1494" s="6"/>
      <c r="AC1494" s="6"/>
      <c r="AD1494" s="6"/>
    </row>
    <row r="1495" spans="16:30">
      <c r="P1495" s="6"/>
      <c r="AA1495" s="6"/>
      <c r="AC1495" s="6"/>
      <c r="AD1495" s="6"/>
    </row>
    <row r="1496" spans="16:30">
      <c r="P1496" s="6"/>
      <c r="AA1496" s="6"/>
      <c r="AC1496" s="6"/>
      <c r="AD1496" s="6"/>
    </row>
    <row r="1497" spans="16:30">
      <c r="P1497" s="6"/>
      <c r="AA1497" s="6"/>
      <c r="AC1497" s="6"/>
      <c r="AD1497" s="6"/>
    </row>
    <row r="1498" spans="16:30">
      <c r="P1498" s="6"/>
      <c r="AA1498" s="6"/>
      <c r="AC1498" s="6"/>
      <c r="AD1498" s="6"/>
    </row>
    <row r="1499" spans="16:30">
      <c r="P1499" s="6"/>
      <c r="AA1499" s="6"/>
      <c r="AC1499" s="6"/>
      <c r="AD1499" s="6"/>
    </row>
    <row r="1500" spans="16:30">
      <c r="P1500" s="6"/>
      <c r="AA1500" s="6"/>
      <c r="AC1500" s="6"/>
      <c r="AD1500" s="6"/>
    </row>
    <row r="1501" spans="16:30">
      <c r="P1501" s="6"/>
      <c r="AA1501" s="6"/>
      <c r="AC1501" s="6"/>
      <c r="AD1501" s="6"/>
    </row>
    <row r="1502" spans="16:30">
      <c r="P1502" s="6"/>
      <c r="AA1502" s="6"/>
      <c r="AC1502" s="6"/>
      <c r="AD1502" s="6"/>
    </row>
    <row r="1503" spans="16:30">
      <c r="P1503" s="6"/>
      <c r="AA1503" s="6"/>
      <c r="AC1503" s="6"/>
      <c r="AD1503" s="6"/>
    </row>
    <row r="1504" spans="16:30">
      <c r="P1504" s="6"/>
      <c r="AA1504" s="6"/>
      <c r="AC1504" s="6"/>
      <c r="AD1504" s="6"/>
    </row>
    <row r="1505" spans="16:30">
      <c r="P1505" s="6"/>
      <c r="AA1505" s="6"/>
      <c r="AC1505" s="6"/>
      <c r="AD1505" s="6"/>
    </row>
    <row r="1506" spans="16:30">
      <c r="P1506" s="6"/>
      <c r="AA1506" s="6"/>
      <c r="AC1506" s="6"/>
      <c r="AD1506" s="6"/>
    </row>
    <row r="1507" spans="16:30">
      <c r="P1507" s="6"/>
      <c r="AA1507" s="6"/>
      <c r="AC1507" s="6"/>
      <c r="AD1507" s="6"/>
    </row>
    <row r="1508" spans="16:30">
      <c r="P1508" s="6"/>
      <c r="AA1508" s="6"/>
      <c r="AC1508" s="6"/>
      <c r="AD1508" s="6"/>
    </row>
    <row r="1509" spans="16:30">
      <c r="P1509" s="6"/>
      <c r="AA1509" s="6"/>
      <c r="AC1509" s="6"/>
      <c r="AD1509" s="6"/>
    </row>
    <row r="1510" spans="16:30">
      <c r="P1510" s="6"/>
      <c r="AA1510" s="6"/>
      <c r="AC1510" s="6"/>
      <c r="AD1510" s="6"/>
    </row>
    <row r="1511" spans="16:30">
      <c r="P1511" s="6"/>
      <c r="AA1511" s="6"/>
      <c r="AC1511" s="6"/>
      <c r="AD1511" s="6"/>
    </row>
    <row r="1512" spans="16:30">
      <c r="P1512" s="6"/>
      <c r="AA1512" s="6"/>
      <c r="AC1512" s="6"/>
      <c r="AD1512" s="6"/>
    </row>
    <row r="1513" spans="16:30">
      <c r="P1513" s="6"/>
      <c r="AA1513" s="6"/>
      <c r="AC1513" s="6"/>
      <c r="AD1513" s="6"/>
    </row>
    <row r="1514" spans="16:30">
      <c r="P1514" s="6"/>
      <c r="AA1514" s="6"/>
      <c r="AC1514" s="6"/>
      <c r="AD1514" s="6"/>
    </row>
    <row r="1515" spans="16:30">
      <c r="P1515" s="6"/>
      <c r="AA1515" s="6"/>
      <c r="AC1515" s="6"/>
      <c r="AD1515" s="6"/>
    </row>
    <row r="1516" spans="16:30">
      <c r="P1516" s="6"/>
      <c r="AA1516" s="6"/>
      <c r="AC1516" s="6"/>
      <c r="AD1516" s="6"/>
    </row>
    <row r="1517" spans="16:30">
      <c r="P1517" s="6"/>
      <c r="AA1517" s="6"/>
      <c r="AC1517" s="6"/>
      <c r="AD1517" s="6"/>
    </row>
    <row r="1518" spans="16:30">
      <c r="P1518" s="6"/>
      <c r="AA1518" s="6"/>
      <c r="AC1518" s="6"/>
      <c r="AD1518" s="6"/>
    </row>
    <row r="1519" spans="16:30">
      <c r="P1519" s="6"/>
      <c r="AA1519" s="6"/>
      <c r="AC1519" s="6"/>
      <c r="AD1519" s="6"/>
    </row>
    <row r="1520" spans="16:30">
      <c r="P1520" s="6"/>
      <c r="AA1520" s="6"/>
      <c r="AC1520" s="6"/>
      <c r="AD1520" s="6"/>
    </row>
    <row r="1521" spans="16:30">
      <c r="P1521" s="6"/>
      <c r="AA1521" s="6"/>
      <c r="AC1521" s="6"/>
      <c r="AD1521" s="6"/>
    </row>
    <row r="1522" spans="16:30">
      <c r="P1522" s="6"/>
      <c r="AA1522" s="6"/>
      <c r="AC1522" s="6"/>
      <c r="AD1522" s="6"/>
    </row>
    <row r="1523" spans="16:30">
      <c r="P1523" s="6"/>
      <c r="AA1523" s="6"/>
      <c r="AC1523" s="6"/>
      <c r="AD1523" s="6"/>
    </row>
    <row r="1524" spans="16:30">
      <c r="P1524" s="6"/>
      <c r="AA1524" s="6"/>
      <c r="AC1524" s="6"/>
      <c r="AD1524" s="6"/>
    </row>
    <row r="1525" spans="16:30">
      <c r="P1525" s="6"/>
      <c r="AA1525" s="6"/>
      <c r="AC1525" s="6"/>
      <c r="AD1525" s="6"/>
    </row>
    <row r="1526" spans="16:30">
      <c r="P1526" s="6"/>
      <c r="AA1526" s="6"/>
      <c r="AC1526" s="6"/>
      <c r="AD1526" s="6"/>
    </row>
    <row r="1527" spans="16:30">
      <c r="P1527" s="6"/>
      <c r="AA1527" s="6"/>
      <c r="AC1527" s="6"/>
      <c r="AD1527" s="6"/>
    </row>
    <row r="1528" spans="16:30">
      <c r="P1528" s="6"/>
      <c r="AA1528" s="6"/>
      <c r="AC1528" s="6"/>
      <c r="AD1528" s="6"/>
    </row>
    <row r="1529" spans="16:30">
      <c r="P1529" s="6"/>
      <c r="AA1529" s="6"/>
      <c r="AC1529" s="6"/>
      <c r="AD1529" s="6"/>
    </row>
    <row r="1530" spans="16:30">
      <c r="P1530" s="6"/>
      <c r="AA1530" s="6"/>
      <c r="AC1530" s="6"/>
      <c r="AD1530" s="6"/>
    </row>
    <row r="1531" spans="16:30">
      <c r="P1531" s="6"/>
      <c r="AA1531" s="6"/>
      <c r="AC1531" s="6"/>
      <c r="AD1531" s="6"/>
    </row>
    <row r="1532" spans="16:30">
      <c r="P1532" s="6"/>
      <c r="AA1532" s="6"/>
      <c r="AC1532" s="6"/>
      <c r="AD1532" s="6"/>
    </row>
    <row r="1533" spans="16:30">
      <c r="P1533" s="6"/>
      <c r="AA1533" s="6"/>
      <c r="AC1533" s="6"/>
      <c r="AD1533" s="6"/>
    </row>
    <row r="1534" spans="16:30">
      <c r="P1534" s="6"/>
      <c r="AA1534" s="6"/>
      <c r="AC1534" s="6"/>
      <c r="AD1534" s="6"/>
    </row>
    <row r="1535" spans="16:30">
      <c r="P1535" s="6"/>
      <c r="AA1535" s="6"/>
      <c r="AC1535" s="6"/>
      <c r="AD1535" s="6"/>
    </row>
    <row r="1536" spans="16:30">
      <c r="P1536" s="6"/>
      <c r="AA1536" s="6"/>
      <c r="AC1536" s="6"/>
      <c r="AD1536" s="6"/>
    </row>
    <row r="1537" spans="16:30">
      <c r="P1537" s="6"/>
      <c r="AA1537" s="6"/>
      <c r="AC1537" s="6"/>
      <c r="AD1537" s="6"/>
    </row>
    <row r="1538" spans="16:30">
      <c r="P1538" s="6"/>
      <c r="AA1538" s="6"/>
      <c r="AC1538" s="6"/>
      <c r="AD1538" s="6"/>
    </row>
    <row r="1539" spans="16:30">
      <c r="P1539" s="6"/>
      <c r="AA1539" s="6"/>
      <c r="AC1539" s="6"/>
      <c r="AD1539" s="6"/>
    </row>
    <row r="1540" spans="16:30">
      <c r="P1540" s="6"/>
      <c r="AA1540" s="6"/>
      <c r="AC1540" s="6"/>
      <c r="AD1540" s="6"/>
    </row>
    <row r="1541" spans="16:30">
      <c r="P1541" s="6"/>
      <c r="AA1541" s="6"/>
      <c r="AC1541" s="6"/>
      <c r="AD1541" s="6"/>
    </row>
    <row r="1542" spans="16:30">
      <c r="P1542" s="6"/>
      <c r="AA1542" s="6"/>
      <c r="AC1542" s="6"/>
      <c r="AD1542" s="6"/>
    </row>
    <row r="1543" spans="16:30">
      <c r="P1543" s="6"/>
      <c r="AA1543" s="6"/>
      <c r="AC1543" s="6"/>
      <c r="AD1543" s="6"/>
    </row>
    <row r="1544" spans="16:30">
      <c r="P1544" s="6"/>
      <c r="AA1544" s="6"/>
      <c r="AC1544" s="6"/>
      <c r="AD1544" s="6"/>
    </row>
    <row r="1545" spans="16:30">
      <c r="P1545" s="6"/>
      <c r="AA1545" s="6"/>
      <c r="AC1545" s="6"/>
      <c r="AD1545" s="6"/>
    </row>
    <row r="1546" spans="16:30">
      <c r="P1546" s="6"/>
      <c r="AA1546" s="6"/>
      <c r="AC1546" s="6"/>
      <c r="AD1546" s="6"/>
    </row>
    <row r="1547" spans="16:30">
      <c r="P1547" s="6"/>
      <c r="AA1547" s="6"/>
      <c r="AC1547" s="6"/>
      <c r="AD1547" s="6"/>
    </row>
    <row r="1548" spans="16:30">
      <c r="P1548" s="6"/>
      <c r="AA1548" s="6"/>
      <c r="AC1548" s="6"/>
      <c r="AD1548" s="6"/>
    </row>
    <row r="1549" spans="16:30">
      <c r="P1549" s="6"/>
      <c r="AA1549" s="6"/>
      <c r="AC1549" s="6"/>
      <c r="AD1549" s="6"/>
    </row>
    <row r="1550" spans="16:30">
      <c r="P1550" s="6"/>
      <c r="AA1550" s="6"/>
      <c r="AC1550" s="6"/>
      <c r="AD1550" s="6"/>
    </row>
    <row r="1551" spans="16:30">
      <c r="P1551" s="6"/>
      <c r="AA1551" s="6"/>
      <c r="AC1551" s="6"/>
      <c r="AD1551" s="6"/>
    </row>
    <row r="1552" spans="16:30">
      <c r="P1552" s="6"/>
      <c r="AA1552" s="6"/>
      <c r="AC1552" s="6"/>
      <c r="AD1552" s="6"/>
    </row>
    <row r="1553" spans="16:30">
      <c r="P1553" s="6"/>
      <c r="AA1553" s="6"/>
      <c r="AC1553" s="6"/>
      <c r="AD1553" s="6"/>
    </row>
    <row r="1554" spans="16:30">
      <c r="P1554" s="6"/>
      <c r="AA1554" s="6"/>
      <c r="AC1554" s="6"/>
      <c r="AD1554" s="6"/>
    </row>
    <row r="1555" spans="16:30">
      <c r="P1555" s="6"/>
      <c r="AA1555" s="6"/>
      <c r="AC1555" s="6"/>
      <c r="AD1555" s="6"/>
    </row>
    <row r="1556" spans="16:30">
      <c r="P1556" s="6"/>
      <c r="AA1556" s="6"/>
      <c r="AC1556" s="6"/>
      <c r="AD1556" s="6"/>
    </row>
    <row r="1557" spans="16:30">
      <c r="P1557" s="6"/>
      <c r="AA1557" s="6"/>
      <c r="AC1557" s="6"/>
      <c r="AD1557" s="6"/>
    </row>
    <row r="1558" spans="16:30">
      <c r="P1558" s="6"/>
      <c r="AA1558" s="6"/>
      <c r="AC1558" s="6"/>
      <c r="AD1558" s="6"/>
    </row>
    <row r="1559" spans="16:30">
      <c r="P1559" s="6"/>
      <c r="AA1559" s="6"/>
      <c r="AC1559" s="6"/>
      <c r="AD1559" s="6"/>
    </row>
    <row r="1560" spans="16:30">
      <c r="P1560" s="6"/>
      <c r="AA1560" s="6"/>
      <c r="AC1560" s="6"/>
      <c r="AD1560" s="6"/>
    </row>
    <row r="1561" spans="16:30">
      <c r="P1561" s="6"/>
      <c r="AA1561" s="6"/>
      <c r="AC1561" s="6"/>
      <c r="AD1561" s="6"/>
    </row>
    <row r="1562" spans="16:30">
      <c r="P1562" s="6"/>
      <c r="AA1562" s="6"/>
      <c r="AC1562" s="6"/>
      <c r="AD1562" s="6"/>
    </row>
    <row r="1563" spans="16:30">
      <c r="P1563" s="6"/>
      <c r="AA1563" s="6"/>
      <c r="AC1563" s="6"/>
      <c r="AD1563" s="6"/>
    </row>
    <row r="1564" spans="16:30">
      <c r="P1564" s="6"/>
      <c r="AA1564" s="6"/>
      <c r="AC1564" s="6"/>
      <c r="AD1564" s="6"/>
    </row>
    <row r="1565" spans="16:30">
      <c r="P1565" s="6"/>
      <c r="AA1565" s="6"/>
      <c r="AC1565" s="6"/>
      <c r="AD1565" s="6"/>
    </row>
    <row r="1566" spans="16:30">
      <c r="P1566" s="6"/>
      <c r="AA1566" s="6"/>
      <c r="AC1566" s="6"/>
      <c r="AD1566" s="6"/>
    </row>
    <row r="1567" spans="16:30">
      <c r="P1567" s="6"/>
      <c r="AA1567" s="6"/>
      <c r="AC1567" s="6"/>
      <c r="AD1567" s="6"/>
    </row>
    <row r="1568" spans="16:30">
      <c r="P1568" s="6"/>
      <c r="AA1568" s="6"/>
      <c r="AC1568" s="6"/>
      <c r="AD1568" s="6"/>
    </row>
    <row r="1569" spans="16:30">
      <c r="P1569" s="6"/>
      <c r="AA1569" s="6"/>
      <c r="AC1569" s="6"/>
      <c r="AD1569" s="6"/>
    </row>
    <row r="1570" spans="16:30">
      <c r="P1570" s="6"/>
      <c r="AA1570" s="6"/>
      <c r="AC1570" s="6"/>
      <c r="AD1570" s="6"/>
    </row>
    <row r="1571" spans="16:30">
      <c r="P1571" s="6"/>
      <c r="AA1571" s="6"/>
      <c r="AC1571" s="6"/>
      <c r="AD1571" s="6"/>
    </row>
    <row r="1572" spans="16:30">
      <c r="P1572" s="6"/>
      <c r="AA1572" s="6"/>
      <c r="AC1572" s="6"/>
      <c r="AD1572" s="6"/>
    </row>
    <row r="1573" spans="16:30">
      <c r="P1573" s="6"/>
      <c r="AA1573" s="6"/>
      <c r="AC1573" s="6"/>
      <c r="AD1573" s="6"/>
    </row>
    <row r="1574" spans="16:30">
      <c r="P1574" s="6"/>
      <c r="AA1574" s="6"/>
      <c r="AC1574" s="6"/>
      <c r="AD1574" s="6"/>
    </row>
    <row r="1575" spans="16:30">
      <c r="P1575" s="6"/>
      <c r="AA1575" s="6"/>
      <c r="AC1575" s="6"/>
      <c r="AD1575" s="6"/>
    </row>
    <row r="1576" spans="16:30">
      <c r="P1576" s="6"/>
      <c r="AA1576" s="6"/>
      <c r="AC1576" s="6"/>
      <c r="AD1576" s="6"/>
    </row>
    <row r="1577" spans="16:30">
      <c r="P1577" s="6"/>
      <c r="AA1577" s="6"/>
      <c r="AC1577" s="6"/>
      <c r="AD1577" s="6"/>
    </row>
    <row r="1578" spans="16:30">
      <c r="P1578" s="6"/>
      <c r="AA1578" s="6"/>
      <c r="AC1578" s="6"/>
      <c r="AD1578" s="6"/>
    </row>
    <row r="1579" spans="16:30">
      <c r="P1579" s="6"/>
      <c r="AA1579" s="6"/>
      <c r="AC1579" s="6"/>
      <c r="AD1579" s="6"/>
    </row>
    <row r="1580" spans="16:30">
      <c r="P1580" s="6"/>
      <c r="AA1580" s="6"/>
      <c r="AC1580" s="6"/>
      <c r="AD1580" s="6"/>
    </row>
    <row r="1581" spans="16:30">
      <c r="P1581" s="6"/>
      <c r="AA1581" s="6"/>
      <c r="AC1581" s="6"/>
      <c r="AD1581" s="6"/>
    </row>
    <row r="1582" spans="16:30">
      <c r="P1582" s="6"/>
      <c r="AA1582" s="6"/>
      <c r="AC1582" s="6"/>
      <c r="AD1582" s="6"/>
    </row>
    <row r="1583" spans="16:30">
      <c r="P1583" s="6"/>
      <c r="AA1583" s="6"/>
      <c r="AC1583" s="6"/>
      <c r="AD1583" s="6"/>
    </row>
    <row r="1584" spans="16:30">
      <c r="P1584" s="6"/>
      <c r="AA1584" s="6"/>
      <c r="AC1584" s="6"/>
      <c r="AD1584" s="6"/>
    </row>
    <row r="1585" spans="16:30">
      <c r="P1585" s="6"/>
      <c r="AA1585" s="6"/>
      <c r="AC1585" s="6"/>
      <c r="AD1585" s="6"/>
    </row>
    <row r="1586" spans="16:30">
      <c r="P1586" s="6"/>
      <c r="AA1586" s="6"/>
      <c r="AC1586" s="6"/>
      <c r="AD1586" s="6"/>
    </row>
    <row r="1587" spans="16:30">
      <c r="P1587" s="6"/>
      <c r="AA1587" s="6"/>
      <c r="AC1587" s="6"/>
      <c r="AD1587" s="6"/>
    </row>
    <row r="1588" spans="16:30">
      <c r="P1588" s="6"/>
      <c r="AA1588" s="6"/>
      <c r="AC1588" s="6"/>
      <c r="AD1588" s="6"/>
    </row>
    <row r="1589" spans="16:30">
      <c r="P1589" s="6"/>
      <c r="AA1589" s="6"/>
      <c r="AC1589" s="6"/>
      <c r="AD1589" s="6"/>
    </row>
    <row r="1590" spans="16:30">
      <c r="P1590" s="6"/>
      <c r="AA1590" s="6"/>
      <c r="AC1590" s="6"/>
      <c r="AD1590" s="6"/>
    </row>
    <row r="1591" spans="16:30">
      <c r="P1591" s="6"/>
      <c r="AA1591" s="6"/>
      <c r="AC1591" s="6"/>
      <c r="AD1591" s="6"/>
    </row>
    <row r="1592" spans="16:30">
      <c r="P1592" s="6"/>
      <c r="AA1592" s="6"/>
      <c r="AC1592" s="6"/>
      <c r="AD1592" s="6"/>
    </row>
    <row r="1593" spans="16:30">
      <c r="P1593" s="6"/>
      <c r="AA1593" s="6"/>
      <c r="AC1593" s="6"/>
      <c r="AD1593" s="6"/>
    </row>
    <row r="1594" spans="16:30">
      <c r="P1594" s="6"/>
      <c r="AA1594" s="6"/>
      <c r="AC1594" s="6"/>
      <c r="AD1594" s="6"/>
    </row>
    <row r="1595" spans="16:30">
      <c r="P1595" s="6"/>
      <c r="AA1595" s="6"/>
      <c r="AC1595" s="6"/>
      <c r="AD1595" s="6"/>
    </row>
    <row r="1596" spans="16:30">
      <c r="P1596" s="6"/>
      <c r="AA1596" s="6"/>
      <c r="AC1596" s="6"/>
      <c r="AD1596" s="6"/>
    </row>
    <row r="1597" spans="16:30">
      <c r="P1597" s="6"/>
      <c r="AA1597" s="6"/>
      <c r="AC1597" s="6"/>
      <c r="AD1597" s="6"/>
    </row>
    <row r="1598" spans="16:30">
      <c r="P1598" s="6"/>
      <c r="AA1598" s="6"/>
      <c r="AC1598" s="6"/>
      <c r="AD1598" s="6"/>
    </row>
    <row r="1599" spans="16:30">
      <c r="P1599" s="6"/>
      <c r="AA1599" s="6"/>
      <c r="AC1599" s="6"/>
      <c r="AD1599" s="6"/>
    </row>
    <row r="1600" spans="16:30">
      <c r="P1600" s="6"/>
      <c r="AA1600" s="6"/>
      <c r="AC1600" s="6"/>
      <c r="AD1600" s="6"/>
    </row>
    <row r="1601" spans="16:30">
      <c r="P1601" s="6"/>
      <c r="AA1601" s="6"/>
      <c r="AC1601" s="6"/>
      <c r="AD1601" s="6"/>
    </row>
    <row r="1602" spans="16:30">
      <c r="P1602" s="6"/>
      <c r="AA1602" s="6"/>
      <c r="AC1602" s="6"/>
      <c r="AD1602" s="6"/>
    </row>
    <row r="1603" spans="16:30">
      <c r="P1603" s="6"/>
      <c r="AA1603" s="6"/>
      <c r="AC1603" s="6"/>
      <c r="AD1603" s="6"/>
    </row>
    <row r="1604" spans="16:30">
      <c r="P1604" s="6"/>
      <c r="AA1604" s="6"/>
      <c r="AC1604" s="6"/>
      <c r="AD1604" s="6"/>
    </row>
    <row r="1605" spans="16:30">
      <c r="P1605" s="6"/>
      <c r="AA1605" s="6"/>
      <c r="AC1605" s="6"/>
      <c r="AD1605" s="6"/>
    </row>
    <row r="1606" spans="16:30">
      <c r="P1606" s="6"/>
      <c r="AA1606" s="6"/>
      <c r="AC1606" s="6"/>
      <c r="AD1606" s="6"/>
    </row>
    <row r="1607" spans="16:30">
      <c r="P1607" s="6"/>
      <c r="AA1607" s="6"/>
      <c r="AC1607" s="6"/>
      <c r="AD1607" s="6"/>
    </row>
    <row r="1608" spans="16:30">
      <c r="P1608" s="6"/>
      <c r="AA1608" s="6"/>
      <c r="AC1608" s="6"/>
      <c r="AD1608" s="6"/>
    </row>
    <row r="1609" spans="16:30">
      <c r="P1609" s="6"/>
      <c r="AA1609" s="6"/>
      <c r="AC1609" s="6"/>
      <c r="AD1609" s="6"/>
    </row>
    <row r="1610" spans="16:30">
      <c r="P1610" s="6"/>
      <c r="AA1610" s="6"/>
      <c r="AC1610" s="6"/>
      <c r="AD1610" s="6"/>
    </row>
    <row r="1611" spans="16:30">
      <c r="P1611" s="6"/>
      <c r="AA1611" s="6"/>
      <c r="AC1611" s="6"/>
      <c r="AD1611" s="6"/>
    </row>
    <row r="1612" spans="16:30">
      <c r="P1612" s="6"/>
      <c r="AA1612" s="6"/>
      <c r="AC1612" s="6"/>
      <c r="AD1612" s="6"/>
    </row>
    <row r="1613" spans="16:30">
      <c r="P1613" s="6"/>
      <c r="AA1613" s="6"/>
      <c r="AC1613" s="6"/>
      <c r="AD1613" s="6"/>
    </row>
    <row r="1614" spans="16:30">
      <c r="P1614" s="6"/>
      <c r="AA1614" s="6"/>
      <c r="AC1614" s="6"/>
      <c r="AD1614" s="6"/>
    </row>
    <row r="1615" spans="16:30">
      <c r="P1615" s="6"/>
      <c r="AA1615" s="6"/>
      <c r="AC1615" s="6"/>
      <c r="AD1615" s="6"/>
    </row>
    <row r="1616" spans="16:30">
      <c r="P1616" s="6"/>
      <c r="AA1616" s="6"/>
      <c r="AC1616" s="6"/>
      <c r="AD1616" s="6"/>
    </row>
    <row r="1617" spans="16:30">
      <c r="P1617" s="6"/>
      <c r="AA1617" s="6"/>
      <c r="AC1617" s="6"/>
      <c r="AD1617" s="6"/>
    </row>
    <row r="1618" spans="16:30">
      <c r="P1618" s="6"/>
      <c r="AA1618" s="6"/>
      <c r="AC1618" s="6"/>
      <c r="AD1618" s="6"/>
    </row>
    <row r="1619" spans="16:30">
      <c r="P1619" s="6"/>
      <c r="AA1619" s="6"/>
      <c r="AC1619" s="6"/>
      <c r="AD1619" s="6"/>
    </row>
    <row r="1620" spans="16:30">
      <c r="P1620" s="6"/>
      <c r="AA1620" s="6"/>
      <c r="AC1620" s="6"/>
      <c r="AD1620" s="6"/>
    </row>
    <row r="1621" spans="16:30">
      <c r="P1621" s="6"/>
      <c r="AA1621" s="6"/>
      <c r="AC1621" s="6"/>
      <c r="AD1621" s="6"/>
    </row>
    <row r="1622" spans="16:30">
      <c r="P1622" s="6"/>
      <c r="AA1622" s="6"/>
      <c r="AC1622" s="6"/>
      <c r="AD1622" s="6"/>
    </row>
    <row r="1623" spans="16:30">
      <c r="P1623" s="6"/>
      <c r="AA1623" s="6"/>
      <c r="AC1623" s="6"/>
      <c r="AD1623" s="6"/>
    </row>
    <row r="1624" spans="16:30">
      <c r="P1624" s="6"/>
      <c r="AA1624" s="6"/>
      <c r="AC1624" s="6"/>
      <c r="AD1624" s="6"/>
    </row>
    <row r="1625" spans="16:30">
      <c r="P1625" s="6"/>
      <c r="AA1625" s="6"/>
      <c r="AC1625" s="6"/>
      <c r="AD1625" s="6"/>
    </row>
    <row r="1626" spans="16:30">
      <c r="P1626" s="6"/>
      <c r="AA1626" s="6"/>
      <c r="AC1626" s="6"/>
      <c r="AD1626" s="6"/>
    </row>
    <row r="1627" spans="16:30">
      <c r="P1627" s="6"/>
      <c r="AA1627" s="6"/>
      <c r="AC1627" s="6"/>
      <c r="AD1627" s="6"/>
    </row>
    <row r="1628" spans="16:30">
      <c r="P1628" s="6"/>
      <c r="AA1628" s="6"/>
      <c r="AC1628" s="6"/>
      <c r="AD1628" s="6"/>
    </row>
    <row r="1629" spans="16:30">
      <c r="P1629" s="6"/>
      <c r="AA1629" s="6"/>
      <c r="AC1629" s="6"/>
      <c r="AD1629" s="6"/>
    </row>
    <row r="1630" spans="16:30">
      <c r="P1630" s="6"/>
      <c r="AA1630" s="6"/>
      <c r="AC1630" s="6"/>
      <c r="AD1630" s="6"/>
    </row>
    <row r="1631" spans="16:30">
      <c r="P1631" s="6"/>
      <c r="AA1631" s="6"/>
      <c r="AC1631" s="6"/>
      <c r="AD1631" s="6"/>
    </row>
    <row r="1632" spans="16:30">
      <c r="P1632" s="6"/>
      <c r="AA1632" s="6"/>
      <c r="AC1632" s="6"/>
      <c r="AD1632" s="6"/>
    </row>
    <row r="1633" spans="16:30">
      <c r="P1633" s="6"/>
      <c r="AA1633" s="6"/>
      <c r="AC1633" s="6"/>
      <c r="AD1633" s="6"/>
    </row>
    <row r="1634" spans="16:30">
      <c r="P1634" s="6"/>
      <c r="AA1634" s="6"/>
      <c r="AC1634" s="6"/>
      <c r="AD1634" s="6"/>
    </row>
    <row r="1635" spans="16:30">
      <c r="P1635" s="6"/>
      <c r="AA1635" s="6"/>
      <c r="AC1635" s="6"/>
      <c r="AD1635" s="6"/>
    </row>
    <row r="1636" spans="16:30">
      <c r="P1636" s="6"/>
      <c r="AA1636" s="6"/>
      <c r="AC1636" s="6"/>
      <c r="AD1636" s="6"/>
    </row>
    <row r="1637" spans="16:30">
      <c r="P1637" s="6"/>
      <c r="AA1637" s="6"/>
      <c r="AC1637" s="6"/>
      <c r="AD1637" s="6"/>
    </row>
    <row r="1638" spans="16:30">
      <c r="P1638" s="6"/>
      <c r="AA1638" s="6"/>
      <c r="AC1638" s="6"/>
      <c r="AD1638" s="6"/>
    </row>
    <row r="1639" spans="16:30">
      <c r="P1639" s="6"/>
      <c r="AA1639" s="6"/>
      <c r="AC1639" s="6"/>
      <c r="AD1639" s="6"/>
    </row>
    <row r="1640" spans="16:30">
      <c r="P1640" s="6"/>
      <c r="AA1640" s="6"/>
      <c r="AC1640" s="6"/>
      <c r="AD1640" s="6"/>
    </row>
    <row r="1641" spans="16:30">
      <c r="P1641" s="6"/>
      <c r="AA1641" s="6"/>
      <c r="AC1641" s="6"/>
      <c r="AD1641" s="6"/>
    </row>
    <row r="1642" spans="16:30">
      <c r="P1642" s="6"/>
      <c r="AA1642" s="6"/>
      <c r="AC1642" s="6"/>
      <c r="AD1642" s="6"/>
    </row>
    <row r="1643" spans="16:30">
      <c r="P1643" s="6"/>
      <c r="AA1643" s="6"/>
      <c r="AC1643" s="6"/>
      <c r="AD1643" s="6"/>
    </row>
    <row r="1644" spans="16:30">
      <c r="P1644" s="6"/>
      <c r="AA1644" s="6"/>
      <c r="AC1644" s="6"/>
      <c r="AD1644" s="6"/>
    </row>
    <row r="1645" spans="16:30">
      <c r="P1645" s="6"/>
      <c r="AA1645" s="6"/>
      <c r="AC1645" s="6"/>
      <c r="AD1645" s="6"/>
    </row>
    <row r="1646" spans="16:30">
      <c r="P1646" s="6"/>
      <c r="AA1646" s="6"/>
      <c r="AC1646" s="6"/>
      <c r="AD1646" s="6"/>
    </row>
    <row r="1647" spans="16:30">
      <c r="P1647" s="6"/>
      <c r="AA1647" s="6"/>
      <c r="AC1647" s="6"/>
      <c r="AD1647" s="6"/>
    </row>
    <row r="1648" spans="16:30">
      <c r="P1648" s="6"/>
      <c r="AA1648" s="6"/>
      <c r="AC1648" s="6"/>
      <c r="AD1648" s="6"/>
    </row>
    <row r="1649" spans="16:30">
      <c r="P1649" s="6"/>
      <c r="AA1649" s="6"/>
      <c r="AC1649" s="6"/>
      <c r="AD1649" s="6"/>
    </row>
    <row r="1650" spans="16:30">
      <c r="P1650" s="6"/>
      <c r="AA1650" s="6"/>
      <c r="AC1650" s="6"/>
      <c r="AD1650" s="6"/>
    </row>
    <row r="1651" spans="16:30">
      <c r="P1651" s="6"/>
      <c r="AA1651" s="6"/>
      <c r="AC1651" s="6"/>
      <c r="AD1651" s="6"/>
    </row>
    <row r="1652" spans="16:30">
      <c r="P1652" s="6"/>
      <c r="AA1652" s="6"/>
      <c r="AC1652" s="6"/>
      <c r="AD1652" s="6"/>
    </row>
    <row r="1653" spans="16:30">
      <c r="P1653" s="6"/>
      <c r="AA1653" s="6"/>
      <c r="AC1653" s="6"/>
      <c r="AD1653" s="6"/>
    </row>
    <row r="1654" spans="16:30">
      <c r="P1654" s="6"/>
      <c r="AA1654" s="6"/>
      <c r="AC1654" s="6"/>
      <c r="AD1654" s="6"/>
    </row>
    <row r="1655" spans="16:30">
      <c r="P1655" s="6"/>
      <c r="AA1655" s="6"/>
      <c r="AC1655" s="6"/>
      <c r="AD1655" s="6"/>
    </row>
    <row r="1656" spans="16:30">
      <c r="P1656" s="6"/>
      <c r="AA1656" s="6"/>
      <c r="AC1656" s="6"/>
      <c r="AD1656" s="6"/>
    </row>
    <row r="1657" spans="16:30">
      <c r="P1657" s="6"/>
      <c r="AA1657" s="6"/>
      <c r="AC1657" s="6"/>
      <c r="AD1657" s="6"/>
    </row>
    <row r="1658" spans="16:30">
      <c r="P1658" s="6"/>
      <c r="AA1658" s="6"/>
      <c r="AC1658" s="6"/>
      <c r="AD1658" s="6"/>
    </row>
    <row r="1659" spans="16:30">
      <c r="P1659" s="6"/>
      <c r="AA1659" s="6"/>
      <c r="AC1659" s="6"/>
      <c r="AD1659" s="6"/>
    </row>
    <row r="1660" spans="16:30">
      <c r="P1660" s="6"/>
      <c r="AA1660" s="6"/>
      <c r="AC1660" s="6"/>
      <c r="AD1660" s="6"/>
    </row>
    <row r="1661" spans="16:30">
      <c r="P1661" s="6"/>
      <c r="AA1661" s="6"/>
      <c r="AC1661" s="6"/>
      <c r="AD1661" s="6"/>
    </row>
    <row r="1662" spans="16:30">
      <c r="P1662" s="6"/>
      <c r="AA1662" s="6"/>
      <c r="AC1662" s="6"/>
      <c r="AD1662" s="6"/>
    </row>
    <row r="1663" spans="16:30">
      <c r="P1663" s="6"/>
      <c r="AA1663" s="6"/>
      <c r="AC1663" s="6"/>
      <c r="AD1663" s="6"/>
    </row>
    <row r="1664" spans="16:30">
      <c r="P1664" s="6"/>
      <c r="AA1664" s="6"/>
      <c r="AC1664" s="6"/>
      <c r="AD1664" s="6"/>
    </row>
    <row r="1665" spans="16:30">
      <c r="P1665" s="6"/>
      <c r="AA1665" s="6"/>
      <c r="AC1665" s="6"/>
      <c r="AD1665" s="6"/>
    </row>
    <row r="1666" spans="16:30">
      <c r="P1666" s="6"/>
      <c r="AA1666" s="6"/>
      <c r="AC1666" s="6"/>
      <c r="AD1666" s="6"/>
    </row>
    <row r="1667" spans="16:30">
      <c r="P1667" s="6"/>
      <c r="AA1667" s="6"/>
      <c r="AC1667" s="6"/>
      <c r="AD1667" s="6"/>
    </row>
    <row r="1668" spans="16:30">
      <c r="P1668" s="6"/>
      <c r="AA1668" s="6"/>
      <c r="AC1668" s="6"/>
      <c r="AD1668" s="6"/>
    </row>
    <row r="1669" spans="16:30">
      <c r="P1669" s="6"/>
      <c r="AA1669" s="6"/>
      <c r="AC1669" s="6"/>
      <c r="AD1669" s="6"/>
    </row>
    <row r="1670" spans="16:30">
      <c r="P1670" s="6"/>
      <c r="AA1670" s="6"/>
      <c r="AC1670" s="6"/>
      <c r="AD1670" s="6"/>
    </row>
    <row r="1671" spans="16:30">
      <c r="P1671" s="6"/>
      <c r="AA1671" s="6"/>
      <c r="AC1671" s="6"/>
      <c r="AD1671" s="6"/>
    </row>
    <row r="1672" spans="16:30">
      <c r="P1672" s="6"/>
      <c r="AA1672" s="6"/>
      <c r="AC1672" s="6"/>
      <c r="AD1672" s="6"/>
    </row>
    <row r="1673" spans="16:30">
      <c r="P1673" s="6"/>
      <c r="AA1673" s="6"/>
      <c r="AC1673" s="6"/>
      <c r="AD1673" s="6"/>
    </row>
    <row r="1674" spans="16:30">
      <c r="P1674" s="6"/>
      <c r="AA1674" s="6"/>
      <c r="AC1674" s="6"/>
      <c r="AD1674" s="6"/>
    </row>
    <row r="1675" spans="16:30">
      <c r="P1675" s="6"/>
      <c r="AA1675" s="6"/>
      <c r="AC1675" s="6"/>
      <c r="AD1675" s="6"/>
    </row>
    <row r="1676" spans="16:30">
      <c r="P1676" s="6"/>
      <c r="AA1676" s="6"/>
      <c r="AC1676" s="6"/>
      <c r="AD1676" s="6"/>
    </row>
    <row r="1677" spans="16:30">
      <c r="P1677" s="6"/>
      <c r="AA1677" s="6"/>
      <c r="AC1677" s="6"/>
      <c r="AD1677" s="6"/>
    </row>
    <row r="1678" spans="16:30">
      <c r="P1678" s="6"/>
      <c r="AA1678" s="6"/>
      <c r="AC1678" s="6"/>
      <c r="AD1678" s="6"/>
    </row>
    <row r="1679" spans="16:30">
      <c r="P1679" s="6"/>
      <c r="AA1679" s="6"/>
      <c r="AC1679" s="6"/>
      <c r="AD1679" s="6"/>
    </row>
    <row r="1680" spans="16:30">
      <c r="P1680" s="6"/>
      <c r="AA1680" s="6"/>
      <c r="AC1680" s="6"/>
      <c r="AD1680" s="6"/>
    </row>
    <row r="1681" spans="16:30">
      <c r="P1681" s="6"/>
      <c r="AA1681" s="6"/>
      <c r="AC1681" s="6"/>
      <c r="AD1681" s="6"/>
    </row>
    <row r="1682" spans="16:30">
      <c r="P1682" s="6"/>
      <c r="AA1682" s="6"/>
      <c r="AC1682" s="6"/>
      <c r="AD1682" s="6"/>
    </row>
    <row r="1683" spans="16:30">
      <c r="P1683" s="6"/>
      <c r="AA1683" s="6"/>
      <c r="AC1683" s="6"/>
      <c r="AD1683" s="6"/>
    </row>
    <row r="1684" spans="16:30">
      <c r="P1684" s="6"/>
      <c r="AA1684" s="6"/>
      <c r="AC1684" s="6"/>
      <c r="AD1684" s="6"/>
    </row>
    <row r="1685" spans="16:30">
      <c r="P1685" s="6"/>
      <c r="AA1685" s="6"/>
      <c r="AC1685" s="6"/>
      <c r="AD1685" s="6"/>
    </row>
    <row r="1686" spans="16:30">
      <c r="P1686" s="6"/>
      <c r="AA1686" s="6"/>
      <c r="AC1686" s="6"/>
      <c r="AD1686" s="6"/>
    </row>
    <row r="1687" spans="16:30">
      <c r="P1687" s="6"/>
      <c r="AA1687" s="6"/>
      <c r="AC1687" s="6"/>
      <c r="AD1687" s="6"/>
    </row>
    <row r="1688" spans="16:30">
      <c r="P1688" s="6"/>
      <c r="AA1688" s="6"/>
      <c r="AC1688" s="6"/>
      <c r="AD1688" s="6"/>
    </row>
    <row r="1689" spans="16:30">
      <c r="P1689" s="6"/>
      <c r="AA1689" s="6"/>
      <c r="AC1689" s="6"/>
      <c r="AD1689" s="6"/>
    </row>
    <row r="1690" spans="16:30">
      <c r="P1690" s="6"/>
      <c r="AA1690" s="6"/>
      <c r="AC1690" s="6"/>
      <c r="AD1690" s="6"/>
    </row>
    <row r="1691" spans="16:30">
      <c r="P1691" s="6"/>
      <c r="AA1691" s="6"/>
      <c r="AC1691" s="6"/>
      <c r="AD1691" s="6"/>
    </row>
    <row r="1692" spans="16:30">
      <c r="P1692" s="6"/>
      <c r="AA1692" s="6"/>
      <c r="AC1692" s="6"/>
      <c r="AD1692" s="6"/>
    </row>
    <row r="1693" spans="16:30">
      <c r="P1693" s="6"/>
      <c r="AA1693" s="6"/>
      <c r="AC1693" s="6"/>
      <c r="AD1693" s="6"/>
    </row>
    <row r="1694" spans="16:30">
      <c r="P1694" s="6"/>
      <c r="AA1694" s="6"/>
      <c r="AC1694" s="6"/>
      <c r="AD1694" s="6"/>
    </row>
    <row r="1695" spans="16:30">
      <c r="P1695" s="6"/>
      <c r="AA1695" s="6"/>
      <c r="AC1695" s="6"/>
      <c r="AD1695" s="6"/>
    </row>
    <row r="1696" spans="16:30">
      <c r="P1696" s="6"/>
      <c r="AA1696" s="6"/>
      <c r="AC1696" s="6"/>
      <c r="AD1696" s="6"/>
    </row>
    <row r="1697" spans="16:30">
      <c r="P1697" s="6"/>
      <c r="AA1697" s="6"/>
      <c r="AC1697" s="6"/>
      <c r="AD1697" s="6"/>
    </row>
    <row r="1698" spans="16:30">
      <c r="P1698" s="6"/>
      <c r="AA1698" s="6"/>
      <c r="AC1698" s="6"/>
      <c r="AD1698" s="6"/>
    </row>
    <row r="1699" spans="16:30">
      <c r="P1699" s="6"/>
      <c r="AA1699" s="6"/>
      <c r="AC1699" s="6"/>
      <c r="AD1699" s="6"/>
    </row>
    <row r="1700" spans="16:30">
      <c r="P1700" s="6"/>
      <c r="AA1700" s="6"/>
      <c r="AC1700" s="6"/>
      <c r="AD1700" s="6"/>
    </row>
    <row r="1701" spans="16:30">
      <c r="P1701" s="6"/>
      <c r="AA1701" s="6"/>
      <c r="AC1701" s="6"/>
      <c r="AD1701" s="6"/>
    </row>
    <row r="1702" spans="16:30">
      <c r="P1702" s="6"/>
      <c r="AA1702" s="6"/>
      <c r="AC1702" s="6"/>
      <c r="AD1702" s="6"/>
    </row>
    <row r="1703" spans="16:30">
      <c r="P1703" s="6"/>
      <c r="AA1703" s="6"/>
      <c r="AC1703" s="6"/>
      <c r="AD1703" s="6"/>
    </row>
    <row r="1704" spans="16:30">
      <c r="P1704" s="6"/>
      <c r="AA1704" s="6"/>
      <c r="AC1704" s="6"/>
      <c r="AD1704" s="6"/>
    </row>
    <row r="1705" spans="16:30">
      <c r="P1705" s="6"/>
      <c r="AA1705" s="6"/>
      <c r="AC1705" s="6"/>
      <c r="AD1705" s="6"/>
    </row>
    <row r="1706" spans="16:30">
      <c r="P1706" s="6"/>
      <c r="AA1706" s="6"/>
      <c r="AC1706" s="6"/>
      <c r="AD1706" s="6"/>
    </row>
    <row r="1707" spans="16:30">
      <c r="P1707" s="6"/>
      <c r="AA1707" s="6"/>
      <c r="AC1707" s="6"/>
      <c r="AD1707" s="6"/>
    </row>
    <row r="1708" spans="16:30">
      <c r="P1708" s="6"/>
      <c r="AA1708" s="6"/>
      <c r="AC1708" s="6"/>
      <c r="AD1708" s="6"/>
    </row>
    <row r="1709" spans="16:30">
      <c r="P1709" s="6"/>
      <c r="AA1709" s="6"/>
      <c r="AC1709" s="6"/>
      <c r="AD1709" s="6"/>
    </row>
    <row r="1710" spans="16:30">
      <c r="P1710" s="6"/>
      <c r="AA1710" s="6"/>
      <c r="AC1710" s="6"/>
      <c r="AD1710" s="6"/>
    </row>
    <row r="1711" spans="16:30">
      <c r="P1711" s="6"/>
      <c r="AA1711" s="6"/>
      <c r="AC1711" s="6"/>
      <c r="AD1711" s="6"/>
    </row>
    <row r="1712" spans="16:30">
      <c r="P1712" s="6"/>
      <c r="AA1712" s="6"/>
      <c r="AC1712" s="6"/>
      <c r="AD1712" s="6"/>
    </row>
    <row r="1713" spans="16:30">
      <c r="P1713" s="6"/>
      <c r="AA1713" s="6"/>
      <c r="AC1713" s="6"/>
      <c r="AD1713" s="6"/>
    </row>
    <row r="1714" spans="16:30">
      <c r="P1714" s="6"/>
      <c r="AA1714" s="6"/>
      <c r="AC1714" s="6"/>
      <c r="AD1714" s="6"/>
    </row>
    <row r="1715" spans="16:30">
      <c r="P1715" s="6"/>
      <c r="AA1715" s="6"/>
      <c r="AC1715" s="6"/>
      <c r="AD1715" s="6"/>
    </row>
    <row r="1716" spans="16:30">
      <c r="P1716" s="6"/>
      <c r="AA1716" s="6"/>
      <c r="AC1716" s="6"/>
      <c r="AD1716" s="6"/>
    </row>
    <row r="1717" spans="16:30">
      <c r="P1717" s="6"/>
      <c r="AA1717" s="6"/>
      <c r="AC1717" s="6"/>
      <c r="AD1717" s="6"/>
    </row>
    <row r="1718" spans="16:30">
      <c r="P1718" s="6"/>
      <c r="AA1718" s="6"/>
      <c r="AC1718" s="6"/>
      <c r="AD1718" s="6"/>
    </row>
    <row r="1719" spans="16:30">
      <c r="P1719" s="6"/>
      <c r="AA1719" s="6"/>
      <c r="AC1719" s="6"/>
      <c r="AD1719" s="6"/>
    </row>
    <row r="1720" spans="16:30">
      <c r="P1720" s="6"/>
      <c r="AA1720" s="6"/>
      <c r="AC1720" s="6"/>
      <c r="AD1720" s="6"/>
    </row>
    <row r="1721" spans="16:30">
      <c r="P1721" s="6"/>
      <c r="AA1721" s="6"/>
      <c r="AC1721" s="6"/>
      <c r="AD1721" s="6"/>
    </row>
    <row r="1722" spans="16:30">
      <c r="P1722" s="6"/>
      <c r="AA1722" s="6"/>
      <c r="AC1722" s="6"/>
      <c r="AD1722" s="6"/>
    </row>
    <row r="1723" spans="16:30">
      <c r="P1723" s="6"/>
      <c r="AA1723" s="6"/>
      <c r="AC1723" s="6"/>
      <c r="AD1723" s="6"/>
    </row>
    <row r="1724" spans="16:30">
      <c r="P1724" s="6"/>
      <c r="AA1724" s="6"/>
      <c r="AC1724" s="6"/>
      <c r="AD1724" s="6"/>
    </row>
    <row r="1725" spans="16:30">
      <c r="P1725" s="6"/>
      <c r="AA1725" s="6"/>
      <c r="AC1725" s="6"/>
      <c r="AD1725" s="6"/>
    </row>
    <row r="1726" spans="16:30">
      <c r="P1726" s="6"/>
      <c r="AA1726" s="6"/>
      <c r="AC1726" s="6"/>
      <c r="AD1726" s="6"/>
    </row>
    <row r="1727" spans="16:30">
      <c r="P1727" s="6"/>
      <c r="AA1727" s="6"/>
      <c r="AC1727" s="6"/>
      <c r="AD1727" s="6"/>
    </row>
    <row r="1728" spans="16:30">
      <c r="P1728" s="6"/>
      <c r="AA1728" s="6"/>
      <c r="AC1728" s="6"/>
      <c r="AD1728" s="6"/>
    </row>
    <row r="1729" spans="16:30">
      <c r="P1729" s="6"/>
      <c r="AA1729" s="6"/>
      <c r="AC1729" s="6"/>
      <c r="AD1729" s="6"/>
    </row>
    <row r="1730" spans="16:30">
      <c r="P1730" s="6"/>
      <c r="AA1730" s="6"/>
      <c r="AC1730" s="6"/>
      <c r="AD1730" s="6"/>
    </row>
    <row r="1731" spans="16:30">
      <c r="P1731" s="6"/>
      <c r="AA1731" s="6"/>
      <c r="AC1731" s="6"/>
      <c r="AD1731" s="6"/>
    </row>
    <row r="1732" spans="16:30">
      <c r="P1732" s="6"/>
      <c r="AA1732" s="6"/>
      <c r="AC1732" s="6"/>
      <c r="AD1732" s="6"/>
    </row>
    <row r="1733" spans="16:30">
      <c r="P1733" s="6"/>
      <c r="AA1733" s="6"/>
      <c r="AC1733" s="6"/>
      <c r="AD1733" s="6"/>
    </row>
    <row r="1734" spans="16:30">
      <c r="P1734" s="6"/>
      <c r="AA1734" s="6"/>
      <c r="AC1734" s="6"/>
      <c r="AD1734" s="6"/>
    </row>
    <row r="1735" spans="16:30">
      <c r="P1735" s="6"/>
      <c r="AA1735" s="6"/>
      <c r="AC1735" s="6"/>
      <c r="AD1735" s="6"/>
    </row>
    <row r="1736" spans="16:30">
      <c r="P1736" s="6"/>
      <c r="AA1736" s="6"/>
      <c r="AC1736" s="6"/>
      <c r="AD1736" s="6"/>
    </row>
    <row r="1737" spans="16:30">
      <c r="P1737" s="6"/>
      <c r="AA1737" s="6"/>
      <c r="AC1737" s="6"/>
      <c r="AD1737" s="6"/>
    </row>
    <row r="1738" spans="16:30">
      <c r="P1738" s="6"/>
      <c r="AA1738" s="6"/>
      <c r="AC1738" s="6"/>
      <c r="AD1738" s="6"/>
    </row>
    <row r="1739" spans="16:30">
      <c r="P1739" s="6"/>
      <c r="AA1739" s="6"/>
      <c r="AC1739" s="6"/>
      <c r="AD1739" s="6"/>
    </row>
    <row r="1740" spans="16:30">
      <c r="P1740" s="6"/>
      <c r="AA1740" s="6"/>
      <c r="AC1740" s="6"/>
      <c r="AD1740" s="6"/>
    </row>
    <row r="1741" spans="16:30">
      <c r="P1741" s="6"/>
      <c r="AA1741" s="6"/>
      <c r="AC1741" s="6"/>
      <c r="AD1741" s="6"/>
    </row>
    <row r="1742" spans="16:30">
      <c r="P1742" s="6"/>
      <c r="AA1742" s="6"/>
      <c r="AC1742" s="6"/>
      <c r="AD1742" s="6"/>
    </row>
    <row r="1743" spans="16:30">
      <c r="P1743" s="6"/>
      <c r="AA1743" s="6"/>
      <c r="AC1743" s="6"/>
      <c r="AD1743" s="6"/>
    </row>
    <row r="1744" spans="16:30">
      <c r="P1744" s="6"/>
      <c r="AA1744" s="6"/>
      <c r="AC1744" s="6"/>
      <c r="AD1744" s="6"/>
    </row>
    <row r="1745" spans="16:30">
      <c r="P1745" s="6"/>
      <c r="AA1745" s="6"/>
      <c r="AC1745" s="6"/>
      <c r="AD1745" s="6"/>
    </row>
    <row r="1746" spans="16:30">
      <c r="P1746" s="6"/>
      <c r="AA1746" s="6"/>
      <c r="AC1746" s="6"/>
      <c r="AD1746" s="6"/>
    </row>
    <row r="1747" spans="16:30">
      <c r="P1747" s="6"/>
      <c r="AA1747" s="6"/>
      <c r="AC1747" s="6"/>
      <c r="AD1747" s="6"/>
    </row>
    <row r="1748" spans="16:30">
      <c r="P1748" s="6"/>
      <c r="AA1748" s="6"/>
      <c r="AC1748" s="6"/>
      <c r="AD1748" s="6"/>
    </row>
    <row r="1749" spans="16:30">
      <c r="P1749" s="6"/>
      <c r="AA1749" s="6"/>
      <c r="AC1749" s="6"/>
      <c r="AD1749" s="6"/>
    </row>
    <row r="1750" spans="16:30">
      <c r="P1750" s="6"/>
      <c r="AA1750" s="6"/>
      <c r="AC1750" s="6"/>
      <c r="AD1750" s="6"/>
    </row>
    <row r="1751" spans="16:30">
      <c r="P1751" s="6"/>
      <c r="AA1751" s="6"/>
      <c r="AC1751" s="6"/>
      <c r="AD1751" s="6"/>
    </row>
    <row r="1752" spans="16:30">
      <c r="P1752" s="6"/>
      <c r="AA1752" s="6"/>
      <c r="AC1752" s="6"/>
      <c r="AD1752" s="6"/>
    </row>
    <row r="1753" spans="16:30">
      <c r="P1753" s="6"/>
      <c r="AA1753" s="6"/>
      <c r="AC1753" s="6"/>
      <c r="AD1753" s="6"/>
    </row>
    <row r="1754" spans="16:30">
      <c r="P1754" s="6"/>
      <c r="AA1754" s="6"/>
      <c r="AC1754" s="6"/>
      <c r="AD1754" s="6"/>
    </row>
    <row r="1755" spans="16:30">
      <c r="P1755" s="6"/>
      <c r="AA1755" s="6"/>
      <c r="AC1755" s="6"/>
      <c r="AD1755" s="6"/>
    </row>
    <row r="1756" spans="16:30">
      <c r="P1756" s="6"/>
      <c r="AA1756" s="6"/>
      <c r="AC1756" s="6"/>
      <c r="AD1756" s="6"/>
    </row>
    <row r="1757" spans="16:30">
      <c r="P1757" s="6"/>
      <c r="AA1757" s="6"/>
      <c r="AC1757" s="6"/>
      <c r="AD1757" s="6"/>
    </row>
    <row r="1758" spans="16:30">
      <c r="P1758" s="6"/>
      <c r="AA1758" s="6"/>
      <c r="AC1758" s="6"/>
      <c r="AD1758" s="6"/>
    </row>
    <row r="1759" spans="16:30">
      <c r="P1759" s="6"/>
      <c r="AA1759" s="6"/>
      <c r="AC1759" s="6"/>
      <c r="AD1759" s="6"/>
    </row>
    <row r="1760" spans="16:30">
      <c r="P1760" s="6"/>
      <c r="AA1760" s="6"/>
      <c r="AC1760" s="6"/>
      <c r="AD1760" s="6"/>
    </row>
    <row r="1761" spans="16:30">
      <c r="P1761" s="6"/>
      <c r="AA1761" s="6"/>
      <c r="AC1761" s="6"/>
      <c r="AD1761" s="6"/>
    </row>
    <row r="1762" spans="16:30">
      <c r="P1762" s="6"/>
      <c r="AA1762" s="6"/>
      <c r="AC1762" s="6"/>
      <c r="AD1762" s="6"/>
    </row>
    <row r="1763" spans="16:30">
      <c r="P1763" s="6"/>
      <c r="AA1763" s="6"/>
      <c r="AC1763" s="6"/>
      <c r="AD1763" s="6"/>
    </row>
    <row r="1764" spans="16:30">
      <c r="P1764" s="6"/>
      <c r="AA1764" s="6"/>
      <c r="AC1764" s="6"/>
      <c r="AD1764" s="6"/>
    </row>
    <row r="1765" spans="16:30">
      <c r="P1765" s="6"/>
      <c r="AA1765" s="6"/>
      <c r="AC1765" s="6"/>
      <c r="AD1765" s="6"/>
    </row>
    <row r="1766" spans="16:30">
      <c r="P1766" s="6"/>
      <c r="AA1766" s="6"/>
      <c r="AC1766" s="6"/>
      <c r="AD1766" s="6"/>
    </row>
    <row r="1767" spans="16:30">
      <c r="P1767" s="6"/>
      <c r="AA1767" s="6"/>
      <c r="AC1767" s="6"/>
      <c r="AD1767" s="6"/>
    </row>
    <row r="1768" spans="16:30">
      <c r="P1768" s="6"/>
      <c r="AA1768" s="6"/>
      <c r="AC1768" s="6"/>
      <c r="AD1768" s="6"/>
    </row>
    <row r="1769" spans="16:30">
      <c r="P1769" s="6"/>
      <c r="AA1769" s="6"/>
      <c r="AC1769" s="6"/>
      <c r="AD1769" s="6"/>
    </row>
    <row r="1770" spans="16:30">
      <c r="P1770" s="6"/>
      <c r="AA1770" s="6"/>
      <c r="AC1770" s="6"/>
      <c r="AD1770" s="6"/>
    </row>
    <row r="1771" spans="16:30">
      <c r="P1771" s="6"/>
      <c r="AA1771" s="6"/>
      <c r="AC1771" s="6"/>
      <c r="AD1771" s="6"/>
    </row>
    <row r="1772" spans="16:30">
      <c r="P1772" s="6"/>
      <c r="AA1772" s="6"/>
      <c r="AC1772" s="6"/>
      <c r="AD1772" s="6"/>
    </row>
    <row r="1773" spans="16:30">
      <c r="P1773" s="6"/>
      <c r="AA1773" s="6"/>
      <c r="AC1773" s="6"/>
      <c r="AD1773" s="6"/>
    </row>
    <row r="1774" spans="16:30">
      <c r="P1774" s="6"/>
      <c r="AA1774" s="6"/>
      <c r="AC1774" s="6"/>
      <c r="AD1774" s="6"/>
    </row>
    <row r="1775" spans="16:30">
      <c r="P1775" s="6"/>
      <c r="AA1775" s="6"/>
      <c r="AC1775" s="6"/>
      <c r="AD1775" s="6"/>
    </row>
    <row r="1776" spans="16:30">
      <c r="P1776" s="6"/>
      <c r="AA1776" s="6"/>
      <c r="AC1776" s="6"/>
      <c r="AD1776" s="6"/>
    </row>
    <row r="1777" spans="16:30">
      <c r="P1777" s="6"/>
      <c r="AA1777" s="6"/>
      <c r="AC1777" s="6"/>
      <c r="AD1777" s="6"/>
    </row>
    <row r="1778" spans="16:30">
      <c r="P1778" s="6"/>
      <c r="AA1778" s="6"/>
      <c r="AC1778" s="6"/>
      <c r="AD1778" s="6"/>
    </row>
    <row r="1779" spans="16:30">
      <c r="P1779" s="6"/>
      <c r="AA1779" s="6"/>
      <c r="AC1779" s="6"/>
      <c r="AD1779" s="6"/>
    </row>
    <row r="1780" spans="16:30">
      <c r="P1780" s="6"/>
      <c r="AA1780" s="6"/>
      <c r="AC1780" s="6"/>
      <c r="AD1780" s="6"/>
    </row>
    <row r="1781" spans="16:30">
      <c r="P1781" s="6"/>
      <c r="AA1781" s="6"/>
      <c r="AC1781" s="6"/>
      <c r="AD1781" s="6"/>
    </row>
    <row r="1782" spans="16:30">
      <c r="P1782" s="6"/>
      <c r="AA1782" s="6"/>
      <c r="AC1782" s="6"/>
      <c r="AD1782" s="6"/>
    </row>
    <row r="1783" spans="16:30">
      <c r="P1783" s="6"/>
      <c r="AA1783" s="6"/>
      <c r="AC1783" s="6"/>
      <c r="AD1783" s="6"/>
    </row>
    <row r="1784" spans="16:30">
      <c r="P1784" s="6"/>
      <c r="AA1784" s="6"/>
      <c r="AC1784" s="6"/>
      <c r="AD1784" s="6"/>
    </row>
    <row r="1785" spans="16:30">
      <c r="P1785" s="6"/>
      <c r="AA1785" s="6"/>
      <c r="AC1785" s="6"/>
      <c r="AD1785" s="6"/>
    </row>
    <row r="1786" spans="16:30">
      <c r="P1786" s="6"/>
      <c r="AA1786" s="6"/>
      <c r="AC1786" s="6"/>
      <c r="AD1786" s="6"/>
    </row>
    <row r="1787" spans="16:30">
      <c r="P1787" s="6"/>
      <c r="AA1787" s="6"/>
      <c r="AC1787" s="6"/>
      <c r="AD1787" s="6"/>
    </row>
    <row r="1788" spans="16:30">
      <c r="P1788" s="6"/>
      <c r="AA1788" s="6"/>
      <c r="AC1788" s="6"/>
      <c r="AD1788" s="6"/>
    </row>
    <row r="1789" spans="16:30">
      <c r="P1789" s="6"/>
      <c r="AA1789" s="6"/>
      <c r="AC1789" s="6"/>
      <c r="AD1789" s="6"/>
    </row>
    <row r="1790" spans="16:30">
      <c r="P1790" s="6"/>
      <c r="AA1790" s="6"/>
      <c r="AC1790" s="6"/>
      <c r="AD1790" s="6"/>
    </row>
    <row r="1791" spans="16:30">
      <c r="P1791" s="6"/>
      <c r="AA1791" s="6"/>
      <c r="AC1791" s="6"/>
      <c r="AD1791" s="6"/>
    </row>
    <row r="1792" spans="16:30">
      <c r="P1792" s="6"/>
      <c r="AA1792" s="6"/>
      <c r="AC1792" s="6"/>
      <c r="AD1792" s="6"/>
    </row>
    <row r="1793" spans="16:30">
      <c r="P1793" s="6"/>
      <c r="AA1793" s="6"/>
      <c r="AC1793" s="6"/>
      <c r="AD1793" s="6"/>
    </row>
    <row r="1794" spans="16:30">
      <c r="P1794" s="6"/>
      <c r="AA1794" s="6"/>
      <c r="AC1794" s="6"/>
      <c r="AD1794" s="6"/>
    </row>
    <row r="1795" spans="16:30">
      <c r="P1795" s="6"/>
      <c r="AA1795" s="6"/>
      <c r="AC1795" s="6"/>
      <c r="AD1795" s="6"/>
    </row>
    <row r="1796" spans="16:30">
      <c r="P1796" s="6"/>
      <c r="AA1796" s="6"/>
      <c r="AC1796" s="6"/>
      <c r="AD1796" s="6"/>
    </row>
    <row r="1797" spans="16:30">
      <c r="P1797" s="6"/>
      <c r="AA1797" s="6"/>
      <c r="AC1797" s="6"/>
      <c r="AD1797" s="6"/>
    </row>
    <row r="1798" spans="16:30">
      <c r="P1798" s="6"/>
      <c r="AA1798" s="6"/>
      <c r="AC1798" s="6"/>
      <c r="AD1798" s="6"/>
    </row>
    <row r="1799" spans="16:30">
      <c r="P1799" s="6"/>
      <c r="AA1799" s="6"/>
      <c r="AC1799" s="6"/>
      <c r="AD1799" s="6"/>
    </row>
    <row r="1800" spans="16:30">
      <c r="P1800" s="6"/>
      <c r="AA1800" s="6"/>
      <c r="AC1800" s="6"/>
      <c r="AD1800" s="6"/>
    </row>
    <row r="1801" spans="16:30">
      <c r="P1801" s="6"/>
      <c r="AA1801" s="6"/>
      <c r="AC1801" s="6"/>
      <c r="AD1801" s="6"/>
    </row>
    <row r="1802" spans="16:30">
      <c r="P1802" s="6"/>
      <c r="AA1802" s="6"/>
      <c r="AC1802" s="6"/>
      <c r="AD1802" s="6"/>
    </row>
    <row r="1803" spans="16:30">
      <c r="P1803" s="6"/>
      <c r="AA1803" s="6"/>
      <c r="AC1803" s="6"/>
      <c r="AD1803" s="6"/>
    </row>
    <row r="1804" spans="16:30">
      <c r="P1804" s="6"/>
      <c r="AA1804" s="6"/>
      <c r="AC1804" s="6"/>
      <c r="AD1804" s="6"/>
    </row>
    <row r="1805" spans="16:30">
      <c r="P1805" s="6"/>
      <c r="AA1805" s="6"/>
      <c r="AC1805" s="6"/>
      <c r="AD1805" s="6"/>
    </row>
    <row r="1806" spans="16:30">
      <c r="P1806" s="6"/>
      <c r="AA1806" s="6"/>
      <c r="AC1806" s="6"/>
      <c r="AD1806" s="6"/>
    </row>
    <row r="1807" spans="16:30">
      <c r="P1807" s="6"/>
      <c r="AA1807" s="6"/>
      <c r="AC1807" s="6"/>
      <c r="AD1807" s="6"/>
    </row>
    <row r="1808" spans="16:30">
      <c r="P1808" s="6"/>
      <c r="AA1808" s="6"/>
      <c r="AC1808" s="6"/>
      <c r="AD1808" s="6"/>
    </row>
    <row r="1809" spans="16:30">
      <c r="P1809" s="6"/>
      <c r="AA1809" s="6"/>
      <c r="AC1809" s="6"/>
      <c r="AD1809" s="6"/>
    </row>
    <row r="1810" spans="16:30">
      <c r="P1810" s="6"/>
      <c r="AA1810" s="6"/>
      <c r="AC1810" s="6"/>
      <c r="AD1810" s="6"/>
    </row>
    <row r="1811" spans="16:30">
      <c r="P1811" s="6"/>
      <c r="AA1811" s="6"/>
      <c r="AC1811" s="6"/>
      <c r="AD1811" s="6"/>
    </row>
    <row r="1812" spans="16:30">
      <c r="P1812" s="6"/>
      <c r="AA1812" s="6"/>
      <c r="AC1812" s="6"/>
      <c r="AD1812" s="6"/>
    </row>
    <row r="1813" spans="16:30">
      <c r="P1813" s="6"/>
      <c r="AA1813" s="6"/>
      <c r="AC1813" s="6"/>
      <c r="AD1813" s="6"/>
    </row>
    <row r="1814" spans="16:30">
      <c r="P1814" s="6"/>
      <c r="AA1814" s="6"/>
      <c r="AC1814" s="6"/>
      <c r="AD1814" s="6"/>
    </row>
    <row r="1815" spans="16:30">
      <c r="P1815" s="6"/>
      <c r="AA1815" s="6"/>
      <c r="AC1815" s="6"/>
      <c r="AD1815" s="6"/>
    </row>
    <row r="1816" spans="16:30">
      <c r="P1816" s="6"/>
      <c r="AA1816" s="6"/>
      <c r="AC1816" s="6"/>
      <c r="AD1816" s="6"/>
    </row>
    <row r="1817" spans="16:30">
      <c r="P1817" s="6"/>
      <c r="AA1817" s="6"/>
      <c r="AC1817" s="6"/>
      <c r="AD1817" s="6"/>
    </row>
    <row r="1818" spans="16:30">
      <c r="P1818" s="6"/>
      <c r="AA1818" s="6"/>
      <c r="AC1818" s="6"/>
      <c r="AD1818" s="6"/>
    </row>
    <row r="1819" spans="16:30">
      <c r="P1819" s="6"/>
      <c r="AA1819" s="6"/>
      <c r="AC1819" s="6"/>
      <c r="AD1819" s="6"/>
    </row>
    <row r="1820" spans="16:30">
      <c r="P1820" s="6"/>
      <c r="AA1820" s="6"/>
      <c r="AC1820" s="6"/>
      <c r="AD1820" s="6"/>
    </row>
    <row r="1821" spans="16:30">
      <c r="P1821" s="6"/>
      <c r="AA1821" s="6"/>
      <c r="AC1821" s="6"/>
      <c r="AD1821" s="6"/>
    </row>
    <row r="1822" spans="16:30">
      <c r="P1822" s="6"/>
      <c r="AA1822" s="6"/>
      <c r="AC1822" s="6"/>
      <c r="AD1822" s="6"/>
    </row>
    <row r="1823" spans="16:30">
      <c r="P1823" s="6"/>
      <c r="AA1823" s="6"/>
      <c r="AC1823" s="6"/>
      <c r="AD1823" s="6"/>
    </row>
    <row r="1824" spans="16:30">
      <c r="P1824" s="6"/>
      <c r="AA1824" s="6"/>
      <c r="AC1824" s="6"/>
      <c r="AD1824" s="6"/>
    </row>
    <row r="1825" spans="16:30">
      <c r="P1825" s="6"/>
      <c r="AA1825" s="6"/>
      <c r="AC1825" s="6"/>
      <c r="AD1825" s="6"/>
    </row>
    <row r="1826" spans="16:30">
      <c r="P1826" s="6"/>
      <c r="AA1826" s="6"/>
      <c r="AC1826" s="6"/>
      <c r="AD1826" s="6"/>
    </row>
    <row r="1827" spans="16:30">
      <c r="P1827" s="6"/>
      <c r="AA1827" s="6"/>
      <c r="AC1827" s="6"/>
      <c r="AD1827" s="6"/>
    </row>
    <row r="1828" spans="16:30">
      <c r="P1828" s="6"/>
      <c r="AA1828" s="6"/>
      <c r="AC1828" s="6"/>
      <c r="AD1828" s="6"/>
    </row>
    <row r="1829" spans="16:30">
      <c r="P1829" s="6"/>
      <c r="AA1829" s="6"/>
      <c r="AC1829" s="6"/>
      <c r="AD1829" s="6"/>
    </row>
    <row r="1830" spans="16:30">
      <c r="P1830" s="6"/>
      <c r="AA1830" s="6"/>
      <c r="AC1830" s="6"/>
      <c r="AD1830" s="6"/>
    </row>
    <row r="1831" spans="16:30">
      <c r="P1831" s="6"/>
      <c r="AA1831" s="6"/>
      <c r="AC1831" s="6"/>
      <c r="AD1831" s="6"/>
    </row>
    <row r="1832" spans="16:30">
      <c r="P1832" s="6"/>
      <c r="AA1832" s="6"/>
      <c r="AC1832" s="6"/>
      <c r="AD1832" s="6"/>
    </row>
    <row r="1833" spans="16:30">
      <c r="P1833" s="6"/>
      <c r="AA1833" s="6"/>
      <c r="AC1833" s="6"/>
      <c r="AD1833" s="6"/>
    </row>
    <row r="1834" spans="16:30">
      <c r="P1834" s="6"/>
      <c r="AA1834" s="6"/>
      <c r="AC1834" s="6"/>
      <c r="AD1834" s="6"/>
    </row>
    <row r="1835" spans="16:30">
      <c r="P1835" s="6"/>
      <c r="AA1835" s="6"/>
      <c r="AC1835" s="6"/>
      <c r="AD1835" s="6"/>
    </row>
    <row r="1836" spans="16:30">
      <c r="P1836" s="6"/>
      <c r="AA1836" s="6"/>
      <c r="AC1836" s="6"/>
      <c r="AD1836" s="6"/>
    </row>
    <row r="1837" spans="16:30">
      <c r="P1837" s="6"/>
      <c r="AA1837" s="6"/>
      <c r="AC1837" s="6"/>
      <c r="AD1837" s="6"/>
    </row>
    <row r="1838" spans="16:30">
      <c r="P1838" s="6"/>
      <c r="AA1838" s="6"/>
      <c r="AC1838" s="6"/>
      <c r="AD1838" s="6"/>
    </row>
    <row r="1839" spans="16:30">
      <c r="P1839" s="6"/>
      <c r="AA1839" s="6"/>
      <c r="AC1839" s="6"/>
      <c r="AD1839" s="6"/>
    </row>
    <row r="1840" spans="16:30">
      <c r="P1840" s="6"/>
      <c r="AA1840" s="6"/>
      <c r="AC1840" s="6"/>
      <c r="AD1840" s="6"/>
    </row>
    <row r="1841" spans="16:30">
      <c r="P1841" s="6"/>
      <c r="AA1841" s="6"/>
      <c r="AC1841" s="6"/>
      <c r="AD1841" s="6"/>
    </row>
    <row r="1842" spans="16:30">
      <c r="P1842" s="6"/>
      <c r="AA1842" s="6"/>
      <c r="AC1842" s="6"/>
      <c r="AD1842" s="6"/>
    </row>
    <row r="1843" spans="16:30">
      <c r="P1843" s="6"/>
      <c r="AA1843" s="6"/>
      <c r="AC1843" s="6"/>
      <c r="AD1843" s="6"/>
    </row>
    <row r="1844" spans="16:30">
      <c r="P1844" s="6"/>
      <c r="AA1844" s="6"/>
      <c r="AC1844" s="6"/>
      <c r="AD1844" s="6"/>
    </row>
    <row r="1845" spans="16:30">
      <c r="P1845" s="6"/>
      <c r="AA1845" s="6"/>
      <c r="AC1845" s="6"/>
      <c r="AD1845" s="6"/>
    </row>
    <row r="1846" spans="16:30">
      <c r="P1846" s="6"/>
      <c r="AA1846" s="6"/>
      <c r="AC1846" s="6"/>
      <c r="AD1846" s="6"/>
    </row>
    <row r="1847" spans="16:30">
      <c r="P1847" s="6"/>
      <c r="AA1847" s="6"/>
      <c r="AC1847" s="6"/>
      <c r="AD1847" s="6"/>
    </row>
    <row r="1848" spans="16:30">
      <c r="P1848" s="6"/>
      <c r="AA1848" s="6"/>
      <c r="AC1848" s="6"/>
      <c r="AD1848" s="6"/>
    </row>
    <row r="1849" spans="16:30">
      <c r="P1849" s="6"/>
      <c r="AA1849" s="6"/>
      <c r="AC1849" s="6"/>
      <c r="AD1849" s="6"/>
    </row>
    <row r="1850" spans="16:30">
      <c r="P1850" s="6"/>
      <c r="AA1850" s="6"/>
      <c r="AC1850" s="6"/>
      <c r="AD1850" s="6"/>
    </row>
    <row r="1851" spans="16:30">
      <c r="P1851" s="6"/>
      <c r="AA1851" s="6"/>
      <c r="AC1851" s="6"/>
      <c r="AD1851" s="6"/>
    </row>
    <row r="1852" spans="16:30">
      <c r="P1852" s="6"/>
      <c r="AA1852" s="6"/>
      <c r="AC1852" s="6"/>
      <c r="AD1852" s="6"/>
    </row>
    <row r="1853" spans="16:30">
      <c r="P1853" s="6"/>
      <c r="AA1853" s="6"/>
      <c r="AC1853" s="6"/>
      <c r="AD1853" s="6"/>
    </row>
    <row r="1854" spans="16:30">
      <c r="P1854" s="6"/>
      <c r="AA1854" s="6"/>
      <c r="AC1854" s="6"/>
      <c r="AD1854" s="6"/>
    </row>
    <row r="1855" spans="16:30">
      <c r="P1855" s="6"/>
      <c r="AA1855" s="6"/>
      <c r="AC1855" s="6"/>
      <c r="AD1855" s="6"/>
    </row>
    <row r="1856" spans="16:30">
      <c r="P1856" s="6"/>
      <c r="AA1856" s="6"/>
      <c r="AC1856" s="6"/>
      <c r="AD1856" s="6"/>
    </row>
    <row r="1857" spans="16:30">
      <c r="P1857" s="6"/>
      <c r="AA1857" s="6"/>
      <c r="AC1857" s="6"/>
      <c r="AD1857" s="6"/>
    </row>
    <row r="1858" spans="16:30">
      <c r="P1858" s="6"/>
      <c r="AA1858" s="6"/>
      <c r="AC1858" s="6"/>
      <c r="AD1858" s="6"/>
    </row>
    <row r="1859" spans="16:30">
      <c r="P1859" s="6"/>
      <c r="AA1859" s="6"/>
      <c r="AC1859" s="6"/>
      <c r="AD1859" s="6"/>
    </row>
    <row r="1860" spans="16:30">
      <c r="P1860" s="6"/>
      <c r="AA1860" s="6"/>
      <c r="AC1860" s="6"/>
      <c r="AD1860" s="6"/>
    </row>
    <row r="1861" spans="16:30">
      <c r="P1861" s="6"/>
      <c r="AA1861" s="6"/>
      <c r="AC1861" s="6"/>
      <c r="AD1861" s="6"/>
    </row>
    <row r="1862" spans="16:30">
      <c r="P1862" s="6"/>
      <c r="AA1862" s="6"/>
      <c r="AC1862" s="6"/>
      <c r="AD1862" s="6"/>
    </row>
    <row r="1863" spans="16:30">
      <c r="P1863" s="6"/>
      <c r="AA1863" s="6"/>
      <c r="AC1863" s="6"/>
      <c r="AD1863" s="6"/>
    </row>
    <row r="1864" spans="16:30">
      <c r="P1864" s="6"/>
      <c r="AA1864" s="6"/>
      <c r="AC1864" s="6"/>
      <c r="AD1864" s="6"/>
    </row>
    <row r="1865" spans="16:30">
      <c r="P1865" s="6"/>
      <c r="AA1865" s="6"/>
      <c r="AC1865" s="6"/>
      <c r="AD1865" s="6"/>
    </row>
    <row r="1866" spans="16:30">
      <c r="P1866" s="6"/>
      <c r="AA1866" s="6"/>
      <c r="AC1866" s="6"/>
      <c r="AD1866" s="6"/>
    </row>
    <row r="1867" spans="16:30">
      <c r="P1867" s="6"/>
      <c r="AA1867" s="6"/>
      <c r="AC1867" s="6"/>
      <c r="AD1867" s="6"/>
    </row>
    <row r="1868" spans="16:30">
      <c r="P1868" s="6"/>
      <c r="AA1868" s="6"/>
      <c r="AC1868" s="6"/>
      <c r="AD1868" s="6"/>
    </row>
    <row r="1869" spans="16:30">
      <c r="P1869" s="6"/>
      <c r="AA1869" s="6"/>
      <c r="AC1869" s="6"/>
      <c r="AD1869" s="6"/>
    </row>
    <row r="1870" spans="16:30">
      <c r="P1870" s="6"/>
      <c r="AA1870" s="6"/>
      <c r="AC1870" s="6"/>
      <c r="AD1870" s="6"/>
    </row>
    <row r="1871" spans="16:30">
      <c r="P1871" s="6"/>
      <c r="AA1871" s="6"/>
      <c r="AC1871" s="6"/>
      <c r="AD1871" s="6"/>
    </row>
    <row r="1872" spans="16:30">
      <c r="P1872" s="6"/>
      <c r="AA1872" s="6"/>
      <c r="AC1872" s="6"/>
      <c r="AD1872" s="6"/>
    </row>
    <row r="1873" spans="16:30">
      <c r="P1873" s="6"/>
      <c r="AA1873" s="6"/>
      <c r="AC1873" s="6"/>
      <c r="AD1873" s="6"/>
    </row>
    <row r="1874" spans="16:30">
      <c r="P1874" s="6"/>
      <c r="AA1874" s="6"/>
      <c r="AC1874" s="6"/>
      <c r="AD1874" s="6"/>
    </row>
    <row r="1875" spans="16:30">
      <c r="P1875" s="6"/>
      <c r="AA1875" s="6"/>
      <c r="AC1875" s="6"/>
      <c r="AD1875" s="6"/>
    </row>
    <row r="1876" spans="16:30">
      <c r="P1876" s="6"/>
      <c r="AA1876" s="6"/>
      <c r="AC1876" s="6"/>
      <c r="AD1876" s="6"/>
    </row>
    <row r="1877" spans="16:30">
      <c r="P1877" s="6"/>
      <c r="AA1877" s="6"/>
      <c r="AC1877" s="6"/>
      <c r="AD1877" s="6"/>
    </row>
    <row r="1878" spans="16:30">
      <c r="P1878" s="6"/>
      <c r="AA1878" s="6"/>
      <c r="AC1878" s="6"/>
      <c r="AD1878" s="6"/>
    </row>
    <row r="1879" spans="16:30">
      <c r="P1879" s="6"/>
      <c r="AA1879" s="6"/>
      <c r="AC1879" s="6"/>
      <c r="AD1879" s="6"/>
    </row>
    <row r="1880" spans="16:30">
      <c r="P1880" s="6"/>
      <c r="AA1880" s="6"/>
      <c r="AC1880" s="6"/>
      <c r="AD1880" s="6"/>
    </row>
    <row r="1881" spans="16:30">
      <c r="P1881" s="6"/>
      <c r="AA1881" s="6"/>
      <c r="AC1881" s="6"/>
      <c r="AD1881" s="6"/>
    </row>
    <row r="1882" spans="16:30">
      <c r="P1882" s="6"/>
      <c r="AA1882" s="6"/>
      <c r="AC1882" s="6"/>
      <c r="AD1882" s="6"/>
    </row>
    <row r="1883" spans="16:30">
      <c r="P1883" s="6"/>
      <c r="AA1883" s="6"/>
      <c r="AC1883" s="6"/>
      <c r="AD1883" s="6"/>
    </row>
    <row r="1884" spans="16:30">
      <c r="P1884" s="6"/>
      <c r="AA1884" s="6"/>
      <c r="AC1884" s="6"/>
      <c r="AD1884" s="6"/>
    </row>
    <row r="1885" spans="16:30">
      <c r="P1885" s="6"/>
      <c r="AA1885" s="6"/>
      <c r="AC1885" s="6"/>
      <c r="AD1885" s="6"/>
    </row>
    <row r="1886" spans="16:30">
      <c r="P1886" s="6"/>
      <c r="AA1886" s="6"/>
      <c r="AC1886" s="6"/>
      <c r="AD1886" s="6"/>
    </row>
    <row r="1887" spans="16:30">
      <c r="P1887" s="6"/>
      <c r="AA1887" s="6"/>
      <c r="AC1887" s="6"/>
      <c r="AD1887" s="6"/>
    </row>
    <row r="1888" spans="16:30">
      <c r="P1888" s="6"/>
      <c r="AA1888" s="6"/>
      <c r="AC1888" s="6"/>
      <c r="AD1888" s="6"/>
    </row>
    <row r="1889" spans="16:30">
      <c r="P1889" s="6"/>
      <c r="AA1889" s="6"/>
      <c r="AC1889" s="6"/>
      <c r="AD1889" s="6"/>
    </row>
    <row r="1890" spans="16:30">
      <c r="P1890" s="6"/>
      <c r="AA1890" s="6"/>
      <c r="AC1890" s="6"/>
      <c r="AD1890" s="6"/>
    </row>
    <row r="1891" spans="16:30">
      <c r="P1891" s="6"/>
      <c r="AA1891" s="6"/>
      <c r="AC1891" s="6"/>
      <c r="AD1891" s="6"/>
    </row>
    <row r="1892" spans="16:30">
      <c r="P1892" s="6"/>
      <c r="AA1892" s="6"/>
      <c r="AC1892" s="6"/>
      <c r="AD1892" s="6"/>
    </row>
    <row r="1893" spans="16:30">
      <c r="P1893" s="6"/>
      <c r="AA1893" s="6"/>
      <c r="AC1893" s="6"/>
      <c r="AD1893" s="6"/>
    </row>
    <row r="1894" spans="16:30">
      <c r="P1894" s="6"/>
      <c r="AA1894" s="6"/>
      <c r="AC1894" s="6"/>
      <c r="AD1894" s="6"/>
    </row>
    <row r="1895" spans="16:30">
      <c r="P1895" s="6"/>
      <c r="AA1895" s="6"/>
      <c r="AC1895" s="6"/>
      <c r="AD1895" s="6"/>
    </row>
    <row r="1896" spans="16:30">
      <c r="P1896" s="6"/>
      <c r="AA1896" s="6"/>
      <c r="AC1896" s="6"/>
      <c r="AD1896" s="6"/>
    </row>
    <row r="1897" spans="16:30">
      <c r="P1897" s="6"/>
      <c r="AA1897" s="6"/>
      <c r="AC1897" s="6"/>
      <c r="AD1897" s="6"/>
    </row>
    <row r="1898" spans="16:30">
      <c r="P1898" s="6"/>
      <c r="AA1898" s="6"/>
      <c r="AC1898" s="6"/>
      <c r="AD1898" s="6"/>
    </row>
    <row r="1899" spans="16:30">
      <c r="P1899" s="6"/>
      <c r="AA1899" s="6"/>
      <c r="AC1899" s="6"/>
      <c r="AD1899" s="6"/>
    </row>
    <row r="1900" spans="16:30">
      <c r="P1900" s="6"/>
      <c r="AA1900" s="6"/>
      <c r="AC1900" s="6"/>
      <c r="AD1900" s="6"/>
    </row>
    <row r="1901" spans="16:30">
      <c r="P1901" s="6"/>
      <c r="AA1901" s="6"/>
      <c r="AC1901" s="6"/>
      <c r="AD1901" s="6"/>
    </row>
    <row r="1902" spans="16:30">
      <c r="P1902" s="6"/>
      <c r="AA1902" s="6"/>
      <c r="AC1902" s="6"/>
      <c r="AD1902" s="6"/>
    </row>
    <row r="1903" spans="16:30">
      <c r="P1903" s="6"/>
      <c r="AA1903" s="6"/>
      <c r="AC1903" s="6"/>
      <c r="AD1903" s="6"/>
    </row>
    <row r="1904" spans="16:30">
      <c r="P1904" s="6"/>
      <c r="AA1904" s="6"/>
      <c r="AC1904" s="6"/>
      <c r="AD1904" s="6"/>
    </row>
    <row r="1905" spans="16:30">
      <c r="P1905" s="6"/>
      <c r="AA1905" s="6"/>
      <c r="AC1905" s="6"/>
      <c r="AD1905" s="6"/>
    </row>
    <row r="1906" spans="16:30">
      <c r="P1906" s="6"/>
      <c r="AA1906" s="6"/>
      <c r="AC1906" s="6"/>
      <c r="AD1906" s="6"/>
    </row>
    <row r="1907" spans="16:30">
      <c r="P1907" s="6"/>
      <c r="AA1907" s="6"/>
      <c r="AC1907" s="6"/>
      <c r="AD1907" s="6"/>
    </row>
    <row r="1908" spans="16:30">
      <c r="P1908" s="6"/>
      <c r="AA1908" s="6"/>
      <c r="AC1908" s="6"/>
      <c r="AD1908" s="6"/>
    </row>
    <row r="1909" spans="16:30">
      <c r="P1909" s="6"/>
      <c r="AA1909" s="6"/>
      <c r="AC1909" s="6"/>
      <c r="AD1909" s="6"/>
    </row>
    <row r="1910" spans="16:30">
      <c r="P1910" s="6"/>
      <c r="AA1910" s="6"/>
      <c r="AC1910" s="6"/>
      <c r="AD1910" s="6"/>
    </row>
    <row r="1911" spans="16:30">
      <c r="P1911" s="6"/>
      <c r="AA1911" s="6"/>
      <c r="AC1911" s="6"/>
      <c r="AD1911" s="6"/>
    </row>
    <row r="1912" spans="16:30">
      <c r="P1912" s="6"/>
      <c r="AA1912" s="6"/>
      <c r="AC1912" s="6"/>
      <c r="AD1912" s="6"/>
    </row>
    <row r="1913" spans="16:30">
      <c r="P1913" s="6"/>
      <c r="AA1913" s="6"/>
      <c r="AC1913" s="6"/>
      <c r="AD1913" s="6"/>
    </row>
    <row r="1914" spans="16:30">
      <c r="P1914" s="6"/>
      <c r="AA1914" s="6"/>
      <c r="AC1914" s="6"/>
      <c r="AD1914" s="6"/>
    </row>
    <row r="1915" spans="16:30">
      <c r="P1915" s="6"/>
      <c r="AA1915" s="6"/>
      <c r="AC1915" s="6"/>
      <c r="AD1915" s="6"/>
    </row>
    <row r="1916" spans="16:30">
      <c r="P1916" s="6"/>
      <c r="AA1916" s="6"/>
      <c r="AC1916" s="6"/>
      <c r="AD1916" s="6"/>
    </row>
    <row r="1917" spans="16:30">
      <c r="P1917" s="6"/>
      <c r="AA1917" s="6"/>
      <c r="AC1917" s="6"/>
      <c r="AD1917" s="6"/>
    </row>
    <row r="1918" spans="16:30">
      <c r="P1918" s="6"/>
      <c r="AA1918" s="6"/>
      <c r="AC1918" s="6"/>
      <c r="AD1918" s="6"/>
    </row>
    <row r="1919" spans="16:30">
      <c r="P1919" s="6"/>
      <c r="AA1919" s="6"/>
      <c r="AC1919" s="6"/>
      <c r="AD1919" s="6"/>
    </row>
    <row r="1920" spans="16:30">
      <c r="P1920" s="6"/>
      <c r="AA1920" s="6"/>
      <c r="AC1920" s="6"/>
      <c r="AD1920" s="6"/>
    </row>
    <row r="1921" spans="16:30">
      <c r="P1921" s="6"/>
      <c r="AA1921" s="6"/>
      <c r="AC1921" s="6"/>
      <c r="AD1921" s="6"/>
    </row>
    <row r="1922" spans="16:30">
      <c r="P1922" s="6"/>
      <c r="AA1922" s="6"/>
      <c r="AC1922" s="6"/>
      <c r="AD1922" s="6"/>
    </row>
    <row r="1923" spans="16:30">
      <c r="P1923" s="6"/>
      <c r="AA1923" s="6"/>
      <c r="AC1923" s="6"/>
      <c r="AD1923" s="6"/>
    </row>
    <row r="1924" spans="16:30">
      <c r="P1924" s="6"/>
      <c r="AA1924" s="6"/>
      <c r="AC1924" s="6"/>
      <c r="AD1924" s="6"/>
    </row>
    <row r="1925" spans="16:30">
      <c r="P1925" s="6"/>
      <c r="AA1925" s="6"/>
      <c r="AC1925" s="6"/>
      <c r="AD1925" s="6"/>
    </row>
    <row r="1926" spans="16:30">
      <c r="P1926" s="6"/>
      <c r="AA1926" s="6"/>
      <c r="AC1926" s="6"/>
      <c r="AD1926" s="6"/>
    </row>
    <row r="1927" spans="16:30">
      <c r="P1927" s="6"/>
      <c r="AA1927" s="6"/>
      <c r="AC1927" s="6"/>
      <c r="AD1927" s="6"/>
    </row>
    <row r="1928" spans="16:30">
      <c r="P1928" s="6"/>
      <c r="AA1928" s="6"/>
      <c r="AC1928" s="6"/>
      <c r="AD1928" s="6"/>
    </row>
    <row r="1929" spans="16:30">
      <c r="P1929" s="6"/>
      <c r="AA1929" s="6"/>
      <c r="AC1929" s="6"/>
      <c r="AD1929" s="6"/>
    </row>
    <row r="1930" spans="16:30">
      <c r="P1930" s="6"/>
      <c r="AA1930" s="6"/>
      <c r="AC1930" s="6"/>
      <c r="AD1930" s="6"/>
    </row>
    <row r="1931" spans="16:30">
      <c r="P1931" s="6"/>
      <c r="AA1931" s="6"/>
      <c r="AC1931" s="6"/>
      <c r="AD1931" s="6"/>
    </row>
    <row r="1932" spans="16:30">
      <c r="P1932" s="6"/>
      <c r="AA1932" s="6"/>
      <c r="AC1932" s="6"/>
      <c r="AD1932" s="6"/>
    </row>
    <row r="1933" spans="16:30">
      <c r="P1933" s="6"/>
      <c r="AA1933" s="6"/>
      <c r="AC1933" s="6"/>
      <c r="AD1933" s="6"/>
    </row>
    <row r="1934" spans="16:30">
      <c r="P1934" s="6"/>
      <c r="AA1934" s="6"/>
      <c r="AC1934" s="6"/>
      <c r="AD1934" s="6"/>
    </row>
    <row r="1935" spans="16:30">
      <c r="P1935" s="6"/>
      <c r="AA1935" s="6"/>
      <c r="AC1935" s="6"/>
      <c r="AD1935" s="6"/>
    </row>
    <row r="1936" spans="16:30">
      <c r="P1936" s="6"/>
      <c r="AA1936" s="6"/>
      <c r="AC1936" s="6"/>
      <c r="AD1936" s="6"/>
    </row>
    <row r="1937" spans="16:30">
      <c r="P1937" s="6"/>
      <c r="AA1937" s="6"/>
      <c r="AC1937" s="6"/>
      <c r="AD1937" s="6"/>
    </row>
    <row r="1938" spans="16:30">
      <c r="P1938" s="6"/>
      <c r="AA1938" s="6"/>
      <c r="AC1938" s="6"/>
      <c r="AD1938" s="6"/>
    </row>
    <row r="1939" spans="16:30">
      <c r="P1939" s="6"/>
      <c r="AA1939" s="6"/>
      <c r="AC1939" s="6"/>
      <c r="AD1939" s="6"/>
    </row>
    <row r="1940" spans="16:30">
      <c r="P1940" s="6"/>
      <c r="AA1940" s="6"/>
      <c r="AC1940" s="6"/>
      <c r="AD1940" s="6"/>
    </row>
    <row r="1941" spans="16:30">
      <c r="P1941" s="6"/>
      <c r="AA1941" s="6"/>
      <c r="AC1941" s="6"/>
      <c r="AD1941" s="6"/>
    </row>
    <row r="1942" spans="16:30">
      <c r="P1942" s="6"/>
      <c r="AA1942" s="6"/>
      <c r="AC1942" s="6"/>
      <c r="AD1942" s="6"/>
    </row>
    <row r="1943" spans="16:30">
      <c r="P1943" s="6"/>
      <c r="AA1943" s="6"/>
      <c r="AC1943" s="6"/>
      <c r="AD1943" s="6"/>
    </row>
    <row r="1944" spans="16:30">
      <c r="P1944" s="6"/>
      <c r="AA1944" s="6"/>
      <c r="AC1944" s="6"/>
      <c r="AD1944" s="6"/>
    </row>
    <row r="1945" spans="16:30">
      <c r="P1945" s="6"/>
      <c r="AA1945" s="6"/>
      <c r="AC1945" s="6"/>
      <c r="AD1945" s="6"/>
    </row>
    <row r="1946" spans="16:30">
      <c r="P1946" s="6"/>
      <c r="AA1946" s="6"/>
      <c r="AC1946" s="6"/>
      <c r="AD1946" s="6"/>
    </row>
    <row r="1947" spans="16:30">
      <c r="P1947" s="6"/>
      <c r="AA1947" s="6"/>
      <c r="AC1947" s="6"/>
      <c r="AD1947" s="6"/>
    </row>
    <row r="1948" spans="16:30">
      <c r="P1948" s="6"/>
      <c r="AA1948" s="6"/>
      <c r="AC1948" s="6"/>
      <c r="AD1948" s="6"/>
    </row>
    <row r="1949" spans="16:30">
      <c r="P1949" s="6"/>
      <c r="AA1949" s="6"/>
      <c r="AC1949" s="6"/>
      <c r="AD1949" s="6"/>
    </row>
    <row r="1950" spans="16:30">
      <c r="P1950" s="6"/>
      <c r="AA1950" s="6"/>
      <c r="AC1950" s="6"/>
      <c r="AD1950" s="6"/>
    </row>
    <row r="1951" spans="16:30">
      <c r="P1951" s="6"/>
      <c r="AA1951" s="6"/>
      <c r="AC1951" s="6"/>
      <c r="AD1951" s="6"/>
    </row>
    <row r="1952" spans="16:30">
      <c r="P1952" s="6"/>
      <c r="AA1952" s="6"/>
      <c r="AC1952" s="6"/>
      <c r="AD1952" s="6"/>
    </row>
    <row r="1953" spans="16:30">
      <c r="P1953" s="6"/>
      <c r="AA1953" s="6"/>
      <c r="AC1953" s="6"/>
      <c r="AD1953" s="6"/>
    </row>
    <row r="1954" spans="16:30">
      <c r="P1954" s="6"/>
      <c r="AA1954" s="6"/>
      <c r="AC1954" s="6"/>
      <c r="AD1954" s="6"/>
    </row>
    <row r="1955" spans="16:30">
      <c r="P1955" s="6"/>
      <c r="AA1955" s="6"/>
      <c r="AC1955" s="6"/>
      <c r="AD1955" s="6"/>
    </row>
    <row r="1956" spans="16:30">
      <c r="P1956" s="6"/>
      <c r="AA1956" s="6"/>
      <c r="AC1956" s="6"/>
      <c r="AD1956" s="6"/>
    </row>
    <row r="1957" spans="16:30">
      <c r="P1957" s="6"/>
      <c r="AA1957" s="6"/>
      <c r="AC1957" s="6"/>
      <c r="AD1957" s="6"/>
    </row>
    <row r="1958" spans="16:30">
      <c r="P1958" s="6"/>
      <c r="AA1958" s="6"/>
      <c r="AC1958" s="6"/>
      <c r="AD1958" s="6"/>
    </row>
    <row r="1959" spans="16:30">
      <c r="P1959" s="6"/>
      <c r="AA1959" s="6"/>
      <c r="AC1959" s="6"/>
      <c r="AD1959" s="6"/>
    </row>
    <row r="1960" spans="16:30">
      <c r="P1960" s="6"/>
      <c r="AA1960" s="6"/>
      <c r="AC1960" s="6"/>
      <c r="AD1960" s="6"/>
    </row>
    <row r="1961" spans="16:30">
      <c r="P1961" s="6"/>
      <c r="AA1961" s="6"/>
      <c r="AC1961" s="6"/>
      <c r="AD1961" s="6"/>
    </row>
    <row r="1962" spans="16:30">
      <c r="P1962" s="6"/>
      <c r="AA1962" s="6"/>
      <c r="AC1962" s="6"/>
      <c r="AD1962" s="6"/>
    </row>
    <row r="1963" spans="16:30">
      <c r="P1963" s="6"/>
      <c r="AA1963" s="6"/>
      <c r="AC1963" s="6"/>
      <c r="AD1963" s="6"/>
    </row>
    <row r="1964" spans="16:30">
      <c r="P1964" s="6"/>
      <c r="AA1964" s="6"/>
      <c r="AC1964" s="6"/>
      <c r="AD1964" s="6"/>
    </row>
    <row r="1965" spans="16:30">
      <c r="P1965" s="6"/>
      <c r="AA1965" s="6"/>
      <c r="AC1965" s="6"/>
      <c r="AD1965" s="6"/>
    </row>
    <row r="1966" spans="16:30">
      <c r="P1966" s="6"/>
      <c r="AA1966" s="6"/>
      <c r="AC1966" s="6"/>
      <c r="AD1966" s="6"/>
    </row>
    <row r="1967" spans="16:30">
      <c r="P1967" s="6"/>
      <c r="AA1967" s="6"/>
      <c r="AC1967" s="6"/>
      <c r="AD1967" s="6"/>
    </row>
    <row r="1968" spans="16:30">
      <c r="P1968" s="6"/>
      <c r="AA1968" s="6"/>
      <c r="AC1968" s="6"/>
      <c r="AD1968" s="6"/>
    </row>
    <row r="1969" spans="16:30">
      <c r="P1969" s="6"/>
      <c r="AA1969" s="6"/>
      <c r="AC1969" s="6"/>
      <c r="AD1969" s="6"/>
    </row>
    <row r="1970" spans="16:30">
      <c r="P1970" s="6"/>
      <c r="AA1970" s="6"/>
      <c r="AC1970" s="6"/>
      <c r="AD1970" s="6"/>
    </row>
    <row r="1971" spans="16:30">
      <c r="P1971" s="6"/>
      <c r="AA1971" s="6"/>
      <c r="AC1971" s="6"/>
      <c r="AD1971" s="6"/>
    </row>
    <row r="1972" spans="16:30">
      <c r="P1972" s="6"/>
      <c r="AA1972" s="6"/>
      <c r="AC1972" s="6"/>
      <c r="AD1972" s="6"/>
    </row>
    <row r="1973" spans="16:30">
      <c r="P1973" s="6"/>
      <c r="AA1973" s="6"/>
      <c r="AC1973" s="6"/>
      <c r="AD1973" s="6"/>
    </row>
    <row r="1974" spans="16:30">
      <c r="P1974" s="6"/>
      <c r="AA1974" s="6"/>
      <c r="AC1974" s="6"/>
      <c r="AD1974" s="6"/>
    </row>
    <row r="1975" spans="16:30">
      <c r="P1975" s="6"/>
      <c r="AA1975" s="6"/>
      <c r="AC1975" s="6"/>
      <c r="AD1975" s="6"/>
    </row>
    <row r="1976" spans="16:30">
      <c r="P1976" s="6"/>
      <c r="AA1976" s="6"/>
      <c r="AC1976" s="6"/>
      <c r="AD1976" s="6"/>
    </row>
    <row r="1977" spans="16:30">
      <c r="P1977" s="6"/>
      <c r="AA1977" s="6"/>
      <c r="AC1977" s="6"/>
      <c r="AD1977" s="6"/>
    </row>
    <row r="1978" spans="16:30">
      <c r="P1978" s="6"/>
      <c r="AA1978" s="6"/>
      <c r="AC1978" s="6"/>
      <c r="AD1978" s="6"/>
    </row>
    <row r="1979" spans="16:30">
      <c r="P1979" s="6"/>
      <c r="AA1979" s="6"/>
      <c r="AC1979" s="6"/>
      <c r="AD1979" s="6"/>
    </row>
    <row r="1980" spans="16:30">
      <c r="P1980" s="6"/>
      <c r="AA1980" s="6"/>
      <c r="AC1980" s="6"/>
      <c r="AD1980" s="6"/>
    </row>
    <row r="1981" spans="16:30">
      <c r="P1981" s="6"/>
      <c r="AA1981" s="6"/>
      <c r="AC1981" s="6"/>
      <c r="AD1981" s="6"/>
    </row>
    <row r="1982" spans="16:30">
      <c r="P1982" s="6"/>
      <c r="AA1982" s="6"/>
      <c r="AC1982" s="6"/>
      <c r="AD1982" s="6"/>
    </row>
    <row r="1983" spans="16:30">
      <c r="P1983" s="6"/>
      <c r="AA1983" s="6"/>
      <c r="AC1983" s="6"/>
      <c r="AD1983" s="6"/>
    </row>
    <row r="1984" spans="16:30">
      <c r="P1984" s="6"/>
      <c r="AA1984" s="6"/>
      <c r="AC1984" s="6"/>
      <c r="AD1984" s="6"/>
    </row>
    <row r="1985" spans="16:30">
      <c r="P1985" s="6"/>
      <c r="AA1985" s="6"/>
      <c r="AC1985" s="6"/>
      <c r="AD1985" s="6"/>
    </row>
    <row r="1986" spans="16:30">
      <c r="P1986" s="6"/>
      <c r="AA1986" s="6"/>
      <c r="AC1986" s="6"/>
      <c r="AD1986" s="6"/>
    </row>
    <row r="1987" spans="16:30">
      <c r="P1987" s="6"/>
      <c r="AA1987" s="6"/>
      <c r="AC1987" s="6"/>
      <c r="AD1987" s="6"/>
    </row>
    <row r="1988" spans="16:30">
      <c r="P1988" s="6"/>
      <c r="AA1988" s="6"/>
      <c r="AC1988" s="6"/>
      <c r="AD1988" s="6"/>
    </row>
    <row r="1989" spans="16:30">
      <c r="P1989" s="6"/>
      <c r="AA1989" s="6"/>
      <c r="AC1989" s="6"/>
      <c r="AD1989" s="6"/>
    </row>
    <row r="1990" spans="16:30">
      <c r="P1990" s="6"/>
      <c r="AA1990" s="6"/>
      <c r="AC1990" s="6"/>
      <c r="AD1990" s="6"/>
    </row>
    <row r="1991" spans="16:30">
      <c r="P1991" s="6"/>
      <c r="AA1991" s="6"/>
      <c r="AC1991" s="6"/>
      <c r="AD1991" s="6"/>
    </row>
    <row r="1992" spans="16:30">
      <c r="P1992" s="6"/>
      <c r="AA1992" s="6"/>
      <c r="AC1992" s="6"/>
      <c r="AD1992" s="6"/>
    </row>
    <row r="1993" spans="16:30">
      <c r="P1993" s="6"/>
      <c r="AA1993" s="6"/>
      <c r="AC1993" s="6"/>
      <c r="AD1993" s="6"/>
    </row>
    <row r="1994" spans="16:30">
      <c r="P1994" s="6"/>
      <c r="AA1994" s="6"/>
      <c r="AC1994" s="6"/>
      <c r="AD1994" s="6"/>
    </row>
    <row r="1995" spans="16:30">
      <c r="P1995" s="6"/>
      <c r="AA1995" s="6"/>
      <c r="AC1995" s="6"/>
      <c r="AD1995" s="6"/>
    </row>
    <row r="1996" spans="16:30">
      <c r="P1996" s="6"/>
      <c r="AA1996" s="6"/>
      <c r="AC1996" s="6"/>
      <c r="AD1996" s="6"/>
    </row>
    <row r="1997" spans="16:30">
      <c r="P1997" s="6"/>
      <c r="AA1997" s="6"/>
      <c r="AC1997" s="6"/>
      <c r="AD1997" s="6"/>
    </row>
    <row r="1998" spans="16:30">
      <c r="P1998" s="6"/>
      <c r="AA1998" s="6"/>
      <c r="AC1998" s="6"/>
      <c r="AD1998" s="6"/>
    </row>
    <row r="1999" spans="16:30">
      <c r="P1999" s="6"/>
      <c r="AA1999" s="6"/>
      <c r="AC1999" s="6"/>
      <c r="AD1999" s="6"/>
    </row>
    <row r="2000" spans="16:30">
      <c r="P2000" s="6"/>
      <c r="AA2000" s="6"/>
      <c r="AC2000" s="6"/>
      <c r="AD2000" s="6"/>
    </row>
    <row r="2001" spans="16:30">
      <c r="P2001" s="6"/>
      <c r="AA2001" s="6"/>
      <c r="AC2001" s="6"/>
      <c r="AD2001" s="6"/>
    </row>
    <row r="2002" spans="16:30">
      <c r="P2002" s="6"/>
      <c r="AA2002" s="6"/>
      <c r="AC2002" s="6"/>
      <c r="AD2002" s="6"/>
    </row>
    <row r="2003" spans="16:30">
      <c r="P2003" s="6"/>
      <c r="AA2003" s="6"/>
      <c r="AC2003" s="6"/>
      <c r="AD2003" s="6"/>
    </row>
    <row r="2004" spans="16:30">
      <c r="P2004" s="6"/>
      <c r="AA2004" s="6"/>
      <c r="AC2004" s="6"/>
      <c r="AD2004" s="6"/>
    </row>
    <row r="2005" spans="16:30">
      <c r="P2005" s="6"/>
      <c r="AA2005" s="6"/>
      <c r="AC2005" s="6"/>
      <c r="AD2005" s="6"/>
    </row>
    <row r="2006" spans="16:30">
      <c r="P2006" s="6"/>
      <c r="AA2006" s="6"/>
      <c r="AC2006" s="6"/>
      <c r="AD2006" s="6"/>
    </row>
    <row r="2007" spans="16:30">
      <c r="P2007" s="6"/>
      <c r="AA2007" s="6"/>
      <c r="AC2007" s="6"/>
      <c r="AD2007" s="6"/>
    </row>
    <row r="2008" spans="16:30">
      <c r="P2008" s="6"/>
      <c r="AA2008" s="6"/>
      <c r="AC2008" s="6"/>
      <c r="AD2008" s="6"/>
    </row>
    <row r="2009" spans="16:30">
      <c r="P2009" s="6"/>
      <c r="AA2009" s="6"/>
      <c r="AC2009" s="6"/>
      <c r="AD2009" s="6"/>
    </row>
    <row r="2010" spans="16:30">
      <c r="P2010" s="6"/>
      <c r="AA2010" s="6"/>
      <c r="AC2010" s="6"/>
      <c r="AD2010" s="6"/>
    </row>
    <row r="2011" spans="16:30">
      <c r="P2011" s="6"/>
      <c r="AA2011" s="6"/>
      <c r="AC2011" s="6"/>
      <c r="AD2011" s="6"/>
    </row>
    <row r="2012" spans="16:30">
      <c r="P2012" s="6"/>
      <c r="AA2012" s="6"/>
      <c r="AC2012" s="6"/>
      <c r="AD2012" s="6"/>
    </row>
    <row r="2013" spans="16:30">
      <c r="P2013" s="6"/>
      <c r="AA2013" s="6"/>
      <c r="AC2013" s="6"/>
      <c r="AD2013" s="6"/>
    </row>
    <row r="2014" spans="16:30">
      <c r="P2014" s="6"/>
      <c r="AA2014" s="6"/>
      <c r="AC2014" s="6"/>
      <c r="AD2014" s="6"/>
    </row>
    <row r="2015" spans="16:30">
      <c r="P2015" s="6"/>
      <c r="AA2015" s="6"/>
      <c r="AC2015" s="6"/>
      <c r="AD2015" s="6"/>
    </row>
    <row r="2016" spans="16:30">
      <c r="P2016" s="6"/>
      <c r="AA2016" s="6"/>
      <c r="AC2016" s="6"/>
      <c r="AD2016" s="6"/>
    </row>
    <row r="2017" spans="16:30">
      <c r="P2017" s="6"/>
      <c r="AA2017" s="6"/>
      <c r="AC2017" s="6"/>
      <c r="AD2017" s="6"/>
    </row>
    <row r="2018" spans="16:30">
      <c r="P2018" s="6"/>
      <c r="AA2018" s="6"/>
      <c r="AC2018" s="6"/>
      <c r="AD2018" s="6"/>
    </row>
    <row r="2019" spans="16:30">
      <c r="P2019" s="6"/>
      <c r="AA2019" s="6"/>
      <c r="AC2019" s="6"/>
      <c r="AD2019" s="6"/>
    </row>
    <row r="2020" spans="16:30">
      <c r="P2020" s="6"/>
      <c r="AA2020" s="6"/>
      <c r="AC2020" s="6"/>
      <c r="AD2020" s="6"/>
    </row>
    <row r="2021" spans="16:30">
      <c r="P2021" s="6"/>
      <c r="AA2021" s="6"/>
      <c r="AC2021" s="6"/>
      <c r="AD2021" s="6"/>
    </row>
    <row r="2022" spans="16:30">
      <c r="P2022" s="6"/>
      <c r="AA2022" s="6"/>
      <c r="AC2022" s="6"/>
      <c r="AD2022" s="6"/>
    </row>
    <row r="2023" spans="16:30">
      <c r="P2023" s="6"/>
      <c r="AA2023" s="6"/>
      <c r="AC2023" s="6"/>
      <c r="AD2023" s="6"/>
    </row>
    <row r="2024" spans="16:30">
      <c r="P2024" s="6"/>
      <c r="AA2024" s="6"/>
      <c r="AC2024" s="6"/>
      <c r="AD2024" s="6"/>
    </row>
    <row r="2025" spans="16:30">
      <c r="P2025" s="6"/>
      <c r="AA2025" s="6"/>
      <c r="AC2025" s="6"/>
      <c r="AD2025" s="6"/>
    </row>
    <row r="2026" spans="16:30">
      <c r="P2026" s="6"/>
      <c r="AA2026" s="6"/>
      <c r="AC2026" s="6"/>
      <c r="AD2026" s="6"/>
    </row>
    <row r="2027" spans="16:30">
      <c r="P2027" s="6"/>
      <c r="AA2027" s="6"/>
      <c r="AC2027" s="6"/>
      <c r="AD2027" s="6"/>
    </row>
    <row r="2028" spans="16:30">
      <c r="P2028" s="6"/>
      <c r="AA2028" s="6"/>
      <c r="AC2028" s="6"/>
      <c r="AD2028" s="6"/>
    </row>
    <row r="2029" spans="16:30">
      <c r="P2029" s="6"/>
      <c r="AA2029" s="6"/>
      <c r="AC2029" s="6"/>
      <c r="AD2029" s="6"/>
    </row>
    <row r="2030" spans="16:30">
      <c r="P2030" s="6"/>
      <c r="AA2030" s="6"/>
      <c r="AC2030" s="6"/>
      <c r="AD2030" s="6"/>
    </row>
    <row r="2031" spans="16:30">
      <c r="P2031" s="6"/>
      <c r="AA2031" s="6"/>
      <c r="AC2031" s="6"/>
      <c r="AD2031" s="6"/>
    </row>
    <row r="2032" spans="16:30">
      <c r="P2032" s="6"/>
      <c r="AA2032" s="6"/>
      <c r="AC2032" s="6"/>
      <c r="AD2032" s="6"/>
    </row>
    <row r="2033" spans="16:30">
      <c r="P2033" s="6"/>
      <c r="AA2033" s="6"/>
      <c r="AC2033" s="6"/>
      <c r="AD2033" s="6"/>
    </row>
    <row r="2034" spans="16:30">
      <c r="P2034" s="6"/>
      <c r="AA2034" s="6"/>
      <c r="AC2034" s="6"/>
      <c r="AD2034" s="6"/>
    </row>
    <row r="2035" spans="16:30">
      <c r="P2035" s="6"/>
      <c r="AA2035" s="6"/>
      <c r="AC2035" s="6"/>
      <c r="AD2035" s="6"/>
    </row>
    <row r="2036" spans="16:30">
      <c r="P2036" s="6"/>
      <c r="AA2036" s="6"/>
      <c r="AC2036" s="6"/>
      <c r="AD2036" s="6"/>
    </row>
    <row r="2037" spans="16:30">
      <c r="P2037" s="6"/>
      <c r="AA2037" s="6"/>
      <c r="AC2037" s="6"/>
      <c r="AD2037" s="6"/>
    </row>
    <row r="2038" spans="16:30">
      <c r="P2038" s="6"/>
      <c r="AA2038" s="6"/>
      <c r="AC2038" s="6"/>
      <c r="AD2038" s="6"/>
    </row>
    <row r="2039" spans="16:30">
      <c r="P2039" s="6"/>
      <c r="AA2039" s="6"/>
      <c r="AC2039" s="6"/>
      <c r="AD2039" s="6"/>
    </row>
    <row r="2040" spans="16:30">
      <c r="P2040" s="6"/>
      <c r="AA2040" s="6"/>
      <c r="AC2040" s="6"/>
      <c r="AD2040" s="6"/>
    </row>
    <row r="2041" spans="16:30">
      <c r="P2041" s="6"/>
      <c r="AA2041" s="6"/>
      <c r="AC2041" s="6"/>
      <c r="AD2041" s="6"/>
    </row>
    <row r="2042" spans="16:30">
      <c r="P2042" s="6"/>
      <c r="AA2042" s="6"/>
      <c r="AC2042" s="6"/>
      <c r="AD2042" s="6"/>
    </row>
    <row r="2043" spans="16:30">
      <c r="P2043" s="6"/>
      <c r="AA2043" s="6"/>
      <c r="AC2043" s="6"/>
      <c r="AD2043" s="6"/>
    </row>
    <row r="2044" spans="16:30">
      <c r="P2044" s="6"/>
      <c r="AA2044" s="6"/>
      <c r="AC2044" s="6"/>
      <c r="AD2044" s="6"/>
    </row>
    <row r="2045" spans="16:30">
      <c r="P2045" s="6"/>
      <c r="AA2045" s="6"/>
      <c r="AC2045" s="6"/>
      <c r="AD2045" s="6"/>
    </row>
    <row r="2046" spans="16:30">
      <c r="P2046" s="6"/>
      <c r="AA2046" s="6"/>
      <c r="AC2046" s="6"/>
      <c r="AD2046" s="6"/>
    </row>
    <row r="2047" spans="16:30">
      <c r="P2047" s="6"/>
      <c r="AA2047" s="6"/>
      <c r="AC2047" s="6"/>
      <c r="AD2047" s="6"/>
    </row>
    <row r="2048" spans="16:30">
      <c r="P2048" s="6"/>
      <c r="AA2048" s="6"/>
      <c r="AC2048" s="6"/>
      <c r="AD2048" s="6"/>
    </row>
    <row r="2049" spans="16:30">
      <c r="P2049" s="6"/>
      <c r="AA2049" s="6"/>
      <c r="AC2049" s="6"/>
      <c r="AD2049" s="6"/>
    </row>
    <row r="2050" spans="16:30">
      <c r="P2050" s="6"/>
      <c r="AA2050" s="6"/>
      <c r="AC2050" s="6"/>
      <c r="AD2050" s="6"/>
    </row>
    <row r="2051" spans="16:30">
      <c r="P2051" s="6"/>
      <c r="AA2051" s="6"/>
      <c r="AC2051" s="6"/>
      <c r="AD2051" s="6"/>
    </row>
    <row r="2052" spans="16:30">
      <c r="P2052" s="6"/>
      <c r="AA2052" s="6"/>
      <c r="AC2052" s="6"/>
      <c r="AD2052" s="6"/>
    </row>
    <row r="2053" spans="16:30">
      <c r="P2053" s="6"/>
      <c r="AA2053" s="6"/>
      <c r="AC2053" s="6"/>
      <c r="AD2053" s="6"/>
    </row>
    <row r="2054" spans="16:30">
      <c r="P2054" s="6"/>
      <c r="AA2054" s="6"/>
      <c r="AC2054" s="6"/>
      <c r="AD2054" s="6"/>
    </row>
    <row r="2055" spans="16:30">
      <c r="P2055" s="6"/>
      <c r="AA2055" s="6"/>
      <c r="AC2055" s="6"/>
      <c r="AD2055" s="6"/>
    </row>
    <row r="2056" spans="16:30">
      <c r="P2056" s="6"/>
      <c r="AA2056" s="6"/>
      <c r="AC2056" s="6"/>
      <c r="AD2056" s="6"/>
    </row>
    <row r="2057" spans="16:30">
      <c r="P2057" s="6"/>
      <c r="AA2057" s="6"/>
      <c r="AC2057" s="6"/>
      <c r="AD2057" s="6"/>
    </row>
    <row r="2058" spans="16:30">
      <c r="P2058" s="6"/>
      <c r="AA2058" s="6"/>
      <c r="AC2058" s="6"/>
      <c r="AD2058" s="6"/>
    </row>
    <row r="2059" spans="16:30">
      <c r="P2059" s="6"/>
      <c r="AA2059" s="6"/>
      <c r="AC2059" s="6"/>
      <c r="AD2059" s="6"/>
    </row>
    <row r="2060" spans="16:30">
      <c r="P2060" s="6"/>
      <c r="AA2060" s="6"/>
      <c r="AC2060" s="6"/>
      <c r="AD2060" s="6"/>
    </row>
    <row r="2061" spans="16:30">
      <c r="P2061" s="6"/>
      <c r="AA2061" s="6"/>
      <c r="AC2061" s="6"/>
      <c r="AD2061" s="6"/>
    </row>
    <row r="2062" spans="16:30">
      <c r="P2062" s="6"/>
      <c r="AA2062" s="6"/>
      <c r="AC2062" s="6"/>
      <c r="AD2062" s="6"/>
    </row>
    <row r="2063" spans="16:30">
      <c r="P2063" s="6"/>
      <c r="AA2063" s="6"/>
      <c r="AC2063" s="6"/>
      <c r="AD2063" s="6"/>
    </row>
    <row r="2064" spans="16:30">
      <c r="P2064" s="6"/>
      <c r="AA2064" s="6"/>
      <c r="AC2064" s="6"/>
      <c r="AD2064" s="6"/>
    </row>
    <row r="2065" spans="16:30">
      <c r="P2065" s="6"/>
      <c r="AA2065" s="6"/>
      <c r="AC2065" s="6"/>
      <c r="AD2065" s="6"/>
    </row>
    <row r="2066" spans="16:30">
      <c r="P2066" s="6"/>
      <c r="AA2066" s="6"/>
      <c r="AC2066" s="6"/>
      <c r="AD2066" s="6"/>
    </row>
    <row r="2067" spans="16:30">
      <c r="P2067" s="6"/>
      <c r="AA2067" s="6"/>
      <c r="AC2067" s="6"/>
      <c r="AD2067" s="6"/>
    </row>
    <row r="2068" spans="16:30">
      <c r="P2068" s="6"/>
      <c r="AA2068" s="6"/>
      <c r="AC2068" s="6"/>
      <c r="AD2068" s="6"/>
    </row>
    <row r="2069" spans="16:30">
      <c r="P2069" s="6"/>
      <c r="AA2069" s="6"/>
      <c r="AC2069" s="6"/>
      <c r="AD2069" s="6"/>
    </row>
    <row r="2070" spans="16:30">
      <c r="P2070" s="6"/>
      <c r="AA2070" s="6"/>
      <c r="AC2070" s="6"/>
      <c r="AD2070" s="6"/>
    </row>
    <row r="2071" spans="16:30">
      <c r="P2071" s="6"/>
      <c r="AA2071" s="6"/>
      <c r="AC2071" s="6"/>
      <c r="AD2071" s="6"/>
    </row>
    <row r="2072" spans="16:30">
      <c r="P2072" s="6"/>
      <c r="AA2072" s="6"/>
      <c r="AC2072" s="6"/>
      <c r="AD2072" s="6"/>
    </row>
    <row r="2073" spans="16:30">
      <c r="P2073" s="6"/>
      <c r="AA2073" s="6"/>
      <c r="AC2073" s="6"/>
      <c r="AD2073" s="6"/>
    </row>
    <row r="2074" spans="16:30">
      <c r="P2074" s="6"/>
      <c r="AA2074" s="6"/>
      <c r="AC2074" s="6"/>
      <c r="AD2074" s="6"/>
    </row>
    <row r="2075" spans="16:30">
      <c r="P2075" s="6"/>
      <c r="AA2075" s="6"/>
      <c r="AC2075" s="6"/>
      <c r="AD2075" s="6"/>
    </row>
    <row r="2076" spans="16:30">
      <c r="P2076" s="6"/>
      <c r="AA2076" s="6"/>
      <c r="AC2076" s="6"/>
      <c r="AD2076" s="6"/>
    </row>
    <row r="2077" spans="16:30">
      <c r="P2077" s="6"/>
      <c r="AA2077" s="6"/>
      <c r="AC2077" s="6"/>
      <c r="AD2077" s="6"/>
    </row>
    <row r="2078" spans="16:30">
      <c r="P2078" s="6"/>
      <c r="AA2078" s="6"/>
      <c r="AC2078" s="6"/>
      <c r="AD2078" s="6"/>
    </row>
    <row r="2079" spans="16:30">
      <c r="P2079" s="6"/>
      <c r="AA2079" s="6"/>
      <c r="AC2079" s="6"/>
      <c r="AD2079" s="6"/>
    </row>
    <row r="2080" spans="16:30">
      <c r="P2080" s="6"/>
      <c r="AA2080" s="6"/>
      <c r="AC2080" s="6"/>
      <c r="AD2080" s="6"/>
    </row>
    <row r="2081" spans="16:30">
      <c r="P2081" s="6"/>
      <c r="AA2081" s="6"/>
      <c r="AC2081" s="6"/>
      <c r="AD2081" s="6"/>
    </row>
    <row r="2082" spans="16:30">
      <c r="P2082" s="6"/>
      <c r="AA2082" s="6"/>
      <c r="AC2082" s="6"/>
      <c r="AD2082" s="6"/>
    </row>
    <row r="2083" spans="16:30">
      <c r="P2083" s="6"/>
      <c r="AA2083" s="6"/>
      <c r="AC2083" s="6"/>
      <c r="AD2083" s="6"/>
    </row>
    <row r="2084" spans="16:30">
      <c r="P2084" s="6"/>
      <c r="AA2084" s="6"/>
      <c r="AC2084" s="6"/>
      <c r="AD2084" s="6"/>
    </row>
    <row r="2085" spans="16:30">
      <c r="P2085" s="6"/>
      <c r="AA2085" s="6"/>
      <c r="AC2085" s="6"/>
      <c r="AD2085" s="6"/>
    </row>
    <row r="2086" spans="16:30">
      <c r="P2086" s="6"/>
      <c r="AA2086" s="6"/>
      <c r="AC2086" s="6"/>
      <c r="AD2086" s="6"/>
    </row>
    <row r="2087" spans="16:30">
      <c r="P2087" s="6"/>
      <c r="AA2087" s="6"/>
      <c r="AC2087" s="6"/>
      <c r="AD2087" s="6"/>
    </row>
    <row r="2088" spans="16:30">
      <c r="P2088" s="6"/>
      <c r="AA2088" s="6"/>
      <c r="AC2088" s="6"/>
      <c r="AD2088" s="6"/>
    </row>
    <row r="2089" spans="16:30">
      <c r="P2089" s="6"/>
      <c r="AA2089" s="6"/>
      <c r="AC2089" s="6"/>
      <c r="AD2089" s="6"/>
    </row>
    <row r="2090" spans="16:30">
      <c r="P2090" s="6"/>
      <c r="AA2090" s="6"/>
      <c r="AC2090" s="6"/>
      <c r="AD2090" s="6"/>
    </row>
    <row r="2091" spans="16:30">
      <c r="P2091" s="6"/>
      <c r="AA2091" s="6"/>
      <c r="AC2091" s="6"/>
      <c r="AD2091" s="6"/>
    </row>
    <row r="2092" spans="16:30">
      <c r="P2092" s="6"/>
      <c r="AA2092" s="6"/>
      <c r="AC2092" s="6"/>
      <c r="AD2092" s="6"/>
    </row>
    <row r="2093" spans="16:30">
      <c r="P2093" s="6"/>
      <c r="AA2093" s="6"/>
      <c r="AC2093" s="6"/>
      <c r="AD2093" s="6"/>
    </row>
    <row r="2094" spans="16:30">
      <c r="P2094" s="6"/>
      <c r="AA2094" s="6"/>
      <c r="AC2094" s="6"/>
      <c r="AD2094" s="6"/>
    </row>
    <row r="2095" spans="16:30">
      <c r="P2095" s="6"/>
      <c r="AA2095" s="6"/>
      <c r="AC2095" s="6"/>
      <c r="AD2095" s="6"/>
    </row>
    <row r="2096" spans="16:30">
      <c r="P2096" s="6"/>
      <c r="AA2096" s="6"/>
      <c r="AC2096" s="6"/>
      <c r="AD2096" s="6"/>
    </row>
    <row r="2097" spans="16:30">
      <c r="P2097" s="6"/>
      <c r="AA2097" s="6"/>
      <c r="AC2097" s="6"/>
      <c r="AD2097" s="6"/>
    </row>
    <row r="2098" spans="16:30">
      <c r="P2098" s="6"/>
      <c r="AA2098" s="6"/>
      <c r="AC2098" s="6"/>
      <c r="AD2098" s="6"/>
    </row>
    <row r="2099" spans="16:30">
      <c r="P2099" s="6"/>
      <c r="AA2099" s="6"/>
      <c r="AC2099" s="6"/>
      <c r="AD2099" s="6"/>
    </row>
    <row r="2100" spans="16:30">
      <c r="P2100" s="6"/>
      <c r="AA2100" s="6"/>
      <c r="AC2100" s="6"/>
      <c r="AD2100" s="6"/>
    </row>
    <row r="2101" spans="16:30">
      <c r="P2101" s="6"/>
      <c r="AA2101" s="6"/>
      <c r="AC2101" s="6"/>
      <c r="AD2101" s="6"/>
    </row>
    <row r="2102" spans="16:30">
      <c r="P2102" s="6"/>
      <c r="AA2102" s="6"/>
      <c r="AC2102" s="6"/>
      <c r="AD2102" s="6"/>
    </row>
    <row r="2103" spans="16:30">
      <c r="P2103" s="6"/>
      <c r="AA2103" s="6"/>
      <c r="AC2103" s="6"/>
      <c r="AD2103" s="6"/>
    </row>
    <row r="2104" spans="16:30">
      <c r="P2104" s="6"/>
      <c r="AA2104" s="6"/>
      <c r="AC2104" s="6"/>
      <c r="AD2104" s="6"/>
    </row>
    <row r="2105" spans="16:30">
      <c r="P2105" s="6"/>
      <c r="AA2105" s="6"/>
      <c r="AC2105" s="6"/>
      <c r="AD2105" s="6"/>
    </row>
    <row r="2106" spans="16:30">
      <c r="P2106" s="6"/>
      <c r="AA2106" s="6"/>
      <c r="AC2106" s="6"/>
      <c r="AD2106" s="6"/>
    </row>
    <row r="2107" spans="16:30">
      <c r="P2107" s="6"/>
      <c r="AA2107" s="6"/>
      <c r="AC2107" s="6"/>
      <c r="AD2107" s="6"/>
    </row>
    <row r="2108" spans="16:30">
      <c r="P2108" s="6"/>
      <c r="AA2108" s="6"/>
      <c r="AC2108" s="6"/>
      <c r="AD2108" s="6"/>
    </row>
    <row r="2109" spans="16:30">
      <c r="P2109" s="6"/>
      <c r="AA2109" s="6"/>
      <c r="AC2109" s="6"/>
      <c r="AD2109" s="6"/>
    </row>
    <row r="2110" spans="16:30">
      <c r="P2110" s="6"/>
      <c r="AA2110" s="6"/>
      <c r="AC2110" s="6"/>
      <c r="AD2110" s="6"/>
    </row>
    <row r="2111" spans="16:30">
      <c r="P2111" s="6"/>
      <c r="AA2111" s="6"/>
      <c r="AC2111" s="6"/>
      <c r="AD2111" s="6"/>
    </row>
    <row r="2112" spans="16:30">
      <c r="P2112" s="6"/>
      <c r="AA2112" s="6"/>
      <c r="AC2112" s="6"/>
      <c r="AD2112" s="6"/>
    </row>
    <row r="2113" spans="16:30">
      <c r="P2113" s="6"/>
      <c r="AA2113" s="6"/>
      <c r="AC2113" s="6"/>
      <c r="AD2113" s="6"/>
    </row>
    <row r="2114" spans="16:30">
      <c r="P2114" s="6"/>
      <c r="AA2114" s="6"/>
      <c r="AC2114" s="6"/>
      <c r="AD2114" s="6"/>
    </row>
    <row r="2115" spans="16:30">
      <c r="P2115" s="6"/>
      <c r="AA2115" s="6"/>
      <c r="AC2115" s="6"/>
      <c r="AD2115" s="6"/>
    </row>
    <row r="2116" spans="16:30">
      <c r="P2116" s="6"/>
      <c r="AA2116" s="6"/>
      <c r="AC2116" s="6"/>
      <c r="AD2116" s="6"/>
    </row>
    <row r="2117" spans="16:30">
      <c r="P2117" s="6"/>
      <c r="AA2117" s="6"/>
      <c r="AC2117" s="6"/>
      <c r="AD2117" s="6"/>
    </row>
    <row r="2118" spans="16:30">
      <c r="P2118" s="6"/>
      <c r="AA2118" s="6"/>
      <c r="AC2118" s="6"/>
      <c r="AD2118" s="6"/>
    </row>
    <row r="2119" spans="16:30">
      <c r="P2119" s="6"/>
      <c r="AA2119" s="6"/>
      <c r="AC2119" s="6"/>
      <c r="AD2119" s="6"/>
    </row>
    <row r="2120" spans="16:30">
      <c r="P2120" s="6"/>
      <c r="AA2120" s="6"/>
      <c r="AC2120" s="6"/>
      <c r="AD2120" s="6"/>
    </row>
    <row r="2121" spans="16:30">
      <c r="P2121" s="6"/>
      <c r="AA2121" s="6"/>
      <c r="AC2121" s="6"/>
      <c r="AD2121" s="6"/>
    </row>
    <row r="2122" spans="16:30">
      <c r="P2122" s="6"/>
      <c r="AA2122" s="6"/>
      <c r="AC2122" s="6"/>
      <c r="AD2122" s="6"/>
    </row>
    <row r="2123" spans="16:30">
      <c r="P2123" s="6"/>
      <c r="AA2123" s="6"/>
      <c r="AC2123" s="6"/>
      <c r="AD2123" s="6"/>
    </row>
    <row r="2124" spans="16:30">
      <c r="P2124" s="6"/>
      <c r="AA2124" s="6"/>
      <c r="AC2124" s="6"/>
      <c r="AD2124" s="6"/>
    </row>
    <row r="2125" spans="16:30">
      <c r="P2125" s="6"/>
      <c r="AA2125" s="6"/>
      <c r="AC2125" s="6"/>
      <c r="AD2125" s="6"/>
    </row>
    <row r="2126" spans="16:30">
      <c r="P2126" s="6"/>
      <c r="AA2126" s="6"/>
      <c r="AC2126" s="6"/>
      <c r="AD2126" s="6"/>
    </row>
    <row r="2127" spans="16:30">
      <c r="P2127" s="6"/>
      <c r="AA2127" s="6"/>
      <c r="AC2127" s="6"/>
      <c r="AD2127" s="6"/>
    </row>
    <row r="2128" spans="16:30">
      <c r="P2128" s="6"/>
      <c r="AA2128" s="6"/>
      <c r="AC2128" s="6"/>
      <c r="AD2128" s="6"/>
    </row>
    <row r="2129" spans="16:30">
      <c r="P2129" s="6"/>
      <c r="AA2129" s="6"/>
      <c r="AC2129" s="6"/>
      <c r="AD2129" s="6"/>
    </row>
    <row r="2130" spans="16:30">
      <c r="P2130" s="6"/>
      <c r="AA2130" s="6"/>
      <c r="AC2130" s="6"/>
      <c r="AD2130" s="6"/>
    </row>
    <row r="2131" spans="16:30">
      <c r="P2131" s="6"/>
      <c r="AA2131" s="6"/>
      <c r="AC2131" s="6"/>
      <c r="AD2131" s="6"/>
    </row>
    <row r="2132" spans="16:30">
      <c r="P2132" s="6"/>
      <c r="AA2132" s="6"/>
      <c r="AC2132" s="6"/>
      <c r="AD2132" s="6"/>
    </row>
    <row r="2133" spans="16:30">
      <c r="P2133" s="6"/>
      <c r="AA2133" s="6"/>
      <c r="AC2133" s="6"/>
      <c r="AD2133" s="6"/>
    </row>
    <row r="2134" spans="16:30">
      <c r="P2134" s="6"/>
      <c r="AA2134" s="6"/>
      <c r="AC2134" s="6"/>
      <c r="AD2134" s="6"/>
    </row>
    <row r="2135" spans="16:30">
      <c r="P2135" s="6"/>
      <c r="AA2135" s="6"/>
      <c r="AC2135" s="6"/>
      <c r="AD2135" s="6"/>
    </row>
    <row r="2136" spans="16:30">
      <c r="P2136" s="6"/>
      <c r="AA2136" s="6"/>
      <c r="AC2136" s="6"/>
      <c r="AD2136" s="6"/>
    </row>
    <row r="2137" spans="16:30">
      <c r="P2137" s="6"/>
      <c r="AA2137" s="6"/>
      <c r="AC2137" s="6"/>
      <c r="AD2137" s="6"/>
    </row>
    <row r="2138" spans="16:30">
      <c r="P2138" s="6"/>
      <c r="AA2138" s="6"/>
      <c r="AC2138" s="6"/>
      <c r="AD2138" s="6"/>
    </row>
    <row r="2139" spans="16:30">
      <c r="P2139" s="6"/>
      <c r="AA2139" s="6"/>
      <c r="AC2139" s="6"/>
      <c r="AD2139" s="6"/>
    </row>
    <row r="2140" spans="16:30">
      <c r="P2140" s="6"/>
      <c r="AA2140" s="6"/>
      <c r="AC2140" s="6"/>
      <c r="AD2140" s="6"/>
    </row>
    <row r="2141" spans="16:30">
      <c r="P2141" s="6"/>
      <c r="AA2141" s="6"/>
      <c r="AC2141" s="6"/>
      <c r="AD2141" s="6"/>
    </row>
    <row r="2142" spans="16:30">
      <c r="P2142" s="6"/>
      <c r="AA2142" s="6"/>
      <c r="AC2142" s="6"/>
      <c r="AD2142" s="6"/>
    </row>
    <row r="2143" spans="16:30">
      <c r="P2143" s="6"/>
      <c r="AA2143" s="6"/>
      <c r="AC2143" s="6"/>
      <c r="AD2143" s="6"/>
    </row>
    <row r="2144" spans="16:30">
      <c r="P2144" s="6"/>
      <c r="AA2144" s="6"/>
      <c r="AC2144" s="6"/>
      <c r="AD2144" s="6"/>
    </row>
    <row r="2145" spans="16:30">
      <c r="P2145" s="6"/>
      <c r="AA2145" s="6"/>
      <c r="AC2145" s="6"/>
      <c r="AD2145" s="6"/>
    </row>
    <row r="2146" spans="16:30">
      <c r="P2146" s="6"/>
      <c r="AA2146" s="6"/>
      <c r="AC2146" s="6"/>
      <c r="AD2146" s="6"/>
    </row>
    <row r="2147" spans="16:30">
      <c r="P2147" s="6"/>
      <c r="AA2147" s="6"/>
      <c r="AC2147" s="6"/>
      <c r="AD2147" s="6"/>
    </row>
    <row r="2148" spans="16:30">
      <c r="P2148" s="6"/>
      <c r="AA2148" s="6"/>
      <c r="AC2148" s="6"/>
      <c r="AD2148" s="6"/>
    </row>
    <row r="2149" spans="16:30">
      <c r="P2149" s="6"/>
      <c r="AA2149" s="6"/>
      <c r="AC2149" s="6"/>
      <c r="AD2149" s="6"/>
    </row>
    <row r="2150" spans="16:30">
      <c r="P2150" s="6"/>
      <c r="AA2150" s="6"/>
      <c r="AC2150" s="6"/>
      <c r="AD2150" s="6"/>
    </row>
    <row r="2151" spans="16:30">
      <c r="P2151" s="6"/>
      <c r="AA2151" s="6"/>
      <c r="AC2151" s="6"/>
      <c r="AD2151" s="6"/>
    </row>
    <row r="2152" spans="16:30">
      <c r="P2152" s="6"/>
      <c r="AA2152" s="6"/>
      <c r="AC2152" s="6"/>
      <c r="AD2152" s="6"/>
    </row>
    <row r="2153" spans="16:30">
      <c r="P2153" s="6"/>
      <c r="AA2153" s="6"/>
      <c r="AC2153" s="6"/>
      <c r="AD2153" s="6"/>
    </row>
    <row r="2154" spans="16:30">
      <c r="P2154" s="6"/>
      <c r="AA2154" s="6"/>
      <c r="AC2154" s="6"/>
      <c r="AD2154" s="6"/>
    </row>
    <row r="2155" spans="16:30">
      <c r="P2155" s="6"/>
      <c r="AA2155" s="6"/>
      <c r="AC2155" s="6"/>
      <c r="AD2155" s="6"/>
    </row>
    <row r="2156" spans="16:30">
      <c r="P2156" s="6"/>
      <c r="AA2156" s="6"/>
      <c r="AC2156" s="6"/>
      <c r="AD2156" s="6"/>
    </row>
    <row r="2157" spans="16:30">
      <c r="P2157" s="6"/>
      <c r="AA2157" s="6"/>
      <c r="AC2157" s="6"/>
      <c r="AD2157" s="6"/>
    </row>
    <row r="2158" spans="16:30">
      <c r="P2158" s="6"/>
      <c r="AA2158" s="6"/>
      <c r="AC2158" s="6"/>
      <c r="AD2158" s="6"/>
    </row>
    <row r="2159" spans="16:30">
      <c r="P2159" s="6"/>
      <c r="AA2159" s="6"/>
      <c r="AC2159" s="6"/>
      <c r="AD2159" s="6"/>
    </row>
    <row r="2160" spans="16:30">
      <c r="P2160" s="6"/>
      <c r="AA2160" s="6"/>
      <c r="AC2160" s="6"/>
      <c r="AD2160" s="6"/>
    </row>
    <row r="2161" spans="16:30">
      <c r="P2161" s="6"/>
      <c r="AA2161" s="6"/>
      <c r="AC2161" s="6"/>
      <c r="AD2161" s="6"/>
    </row>
    <row r="2162" spans="16:30">
      <c r="P2162" s="6"/>
      <c r="AA2162" s="6"/>
      <c r="AC2162" s="6"/>
      <c r="AD2162" s="6"/>
    </row>
    <row r="2163" spans="16:30">
      <c r="P2163" s="6"/>
      <c r="AA2163" s="6"/>
      <c r="AC2163" s="6"/>
      <c r="AD2163" s="6"/>
    </row>
    <row r="2164" spans="16:30">
      <c r="P2164" s="6"/>
      <c r="AA2164" s="6"/>
      <c r="AC2164" s="6"/>
      <c r="AD2164" s="6"/>
    </row>
    <row r="2165" spans="16:30">
      <c r="P2165" s="6"/>
      <c r="AA2165" s="6"/>
      <c r="AC2165" s="6"/>
      <c r="AD2165" s="6"/>
    </row>
    <row r="2166" spans="16:30">
      <c r="P2166" s="6"/>
      <c r="AA2166" s="6"/>
      <c r="AC2166" s="6"/>
      <c r="AD2166" s="6"/>
    </row>
    <row r="2167" spans="16:30">
      <c r="P2167" s="6"/>
      <c r="AA2167" s="6"/>
      <c r="AC2167" s="6"/>
      <c r="AD2167" s="6"/>
    </row>
    <row r="2168" spans="16:30">
      <c r="P2168" s="6"/>
      <c r="AA2168" s="6"/>
      <c r="AC2168" s="6"/>
      <c r="AD2168" s="6"/>
    </row>
    <row r="2169" spans="16:30">
      <c r="P2169" s="6"/>
      <c r="AA2169" s="6"/>
      <c r="AC2169" s="6"/>
      <c r="AD2169" s="6"/>
    </row>
    <row r="2170" spans="16:30">
      <c r="P2170" s="6"/>
      <c r="AA2170" s="6"/>
      <c r="AC2170" s="6"/>
      <c r="AD2170" s="6"/>
    </row>
    <row r="2171" spans="16:30">
      <c r="P2171" s="6"/>
      <c r="AA2171" s="6"/>
      <c r="AC2171" s="6"/>
      <c r="AD2171" s="6"/>
    </row>
    <row r="2172" spans="16:30">
      <c r="P2172" s="6"/>
      <c r="AA2172" s="6"/>
      <c r="AC2172" s="6"/>
      <c r="AD2172" s="6"/>
    </row>
    <row r="2173" spans="16:30">
      <c r="P2173" s="6"/>
      <c r="AA2173" s="6"/>
      <c r="AC2173" s="6"/>
      <c r="AD2173" s="6"/>
    </row>
    <row r="2174" spans="16:30">
      <c r="P2174" s="6"/>
      <c r="AA2174" s="6"/>
      <c r="AC2174" s="6"/>
      <c r="AD2174" s="6"/>
    </row>
    <row r="2175" spans="16:30">
      <c r="P2175" s="6"/>
      <c r="AA2175" s="6"/>
      <c r="AC2175" s="6"/>
      <c r="AD2175" s="6"/>
    </row>
    <row r="2176" spans="16:30">
      <c r="P2176" s="6"/>
      <c r="AA2176" s="6"/>
      <c r="AC2176" s="6"/>
      <c r="AD2176" s="6"/>
    </row>
    <row r="2177" spans="16:30">
      <c r="P2177" s="6"/>
      <c r="AA2177" s="6"/>
      <c r="AC2177" s="6"/>
      <c r="AD2177" s="6"/>
    </row>
    <row r="2178" spans="16:30">
      <c r="P2178" s="6"/>
      <c r="AA2178" s="6"/>
      <c r="AC2178" s="6"/>
      <c r="AD2178" s="6"/>
    </row>
    <row r="2179" spans="16:30">
      <c r="P2179" s="6"/>
      <c r="AA2179" s="6"/>
      <c r="AC2179" s="6"/>
      <c r="AD2179" s="6"/>
    </row>
    <row r="2180" spans="16:30">
      <c r="P2180" s="6"/>
      <c r="AA2180" s="6"/>
      <c r="AC2180" s="6"/>
      <c r="AD2180" s="6"/>
    </row>
    <row r="2181" spans="16:30">
      <c r="P2181" s="6"/>
      <c r="AA2181" s="6"/>
      <c r="AC2181" s="6"/>
      <c r="AD2181" s="6"/>
    </row>
    <row r="2182" spans="16:30">
      <c r="P2182" s="6"/>
      <c r="AA2182" s="6"/>
      <c r="AC2182" s="6"/>
      <c r="AD2182" s="6"/>
    </row>
    <row r="2183" spans="16:30">
      <c r="P2183" s="6"/>
      <c r="AA2183" s="6"/>
      <c r="AC2183" s="6"/>
      <c r="AD2183" s="6"/>
    </row>
    <row r="2184" spans="16:30">
      <c r="P2184" s="6"/>
      <c r="AA2184" s="6"/>
      <c r="AC2184" s="6"/>
      <c r="AD2184" s="6"/>
    </row>
    <row r="2185" spans="16:30">
      <c r="P2185" s="6"/>
      <c r="AA2185" s="6"/>
      <c r="AC2185" s="6"/>
      <c r="AD2185" s="6"/>
    </row>
    <row r="2186" spans="16:30">
      <c r="P2186" s="6"/>
      <c r="AA2186" s="6"/>
      <c r="AC2186" s="6"/>
      <c r="AD2186" s="6"/>
    </row>
    <row r="2187" spans="16:30">
      <c r="P2187" s="6"/>
      <c r="AA2187" s="6"/>
      <c r="AC2187" s="6"/>
      <c r="AD2187" s="6"/>
    </row>
    <row r="2188" spans="16:30">
      <c r="P2188" s="6"/>
      <c r="AA2188" s="6"/>
      <c r="AC2188" s="6"/>
      <c r="AD2188" s="6"/>
    </row>
    <row r="2189" spans="16:30">
      <c r="P2189" s="6"/>
      <c r="AA2189" s="6"/>
      <c r="AC2189" s="6"/>
      <c r="AD2189" s="6"/>
    </row>
    <row r="2190" spans="16:30">
      <c r="P2190" s="6"/>
      <c r="AA2190" s="6"/>
      <c r="AC2190" s="6"/>
      <c r="AD2190" s="6"/>
    </row>
    <row r="2191" spans="16:30">
      <c r="P2191" s="6"/>
      <c r="AA2191" s="6"/>
      <c r="AC2191" s="6"/>
      <c r="AD2191" s="6"/>
    </row>
    <row r="2192" spans="16:30">
      <c r="P2192" s="6"/>
      <c r="AA2192" s="6"/>
      <c r="AC2192" s="6"/>
      <c r="AD2192" s="6"/>
    </row>
    <row r="2193" spans="16:30">
      <c r="P2193" s="6"/>
      <c r="AA2193" s="6"/>
      <c r="AC2193" s="6"/>
      <c r="AD2193" s="6"/>
    </row>
    <row r="2194" spans="16:30">
      <c r="P2194" s="6"/>
      <c r="AA2194" s="6"/>
      <c r="AC2194" s="6"/>
      <c r="AD2194" s="6"/>
    </row>
    <row r="2195" spans="16:30">
      <c r="P2195" s="6"/>
      <c r="AA2195" s="6"/>
      <c r="AC2195" s="6"/>
      <c r="AD2195" s="6"/>
    </row>
    <row r="2196" spans="16:30">
      <c r="P2196" s="6"/>
      <c r="AA2196" s="6"/>
      <c r="AC2196" s="6"/>
      <c r="AD2196" s="6"/>
    </row>
    <row r="2197" spans="16:30">
      <c r="P2197" s="6"/>
      <c r="AA2197" s="6"/>
      <c r="AC2197" s="6"/>
      <c r="AD2197" s="6"/>
    </row>
    <row r="2198" spans="16:30">
      <c r="P2198" s="6"/>
      <c r="AA2198" s="6"/>
      <c r="AC2198" s="6"/>
      <c r="AD2198" s="6"/>
    </row>
    <row r="2199" spans="16:30">
      <c r="P2199" s="6"/>
      <c r="AA2199" s="6"/>
      <c r="AC2199" s="6"/>
      <c r="AD2199" s="6"/>
    </row>
    <row r="2200" spans="16:30">
      <c r="P2200" s="6"/>
      <c r="AA2200" s="6"/>
      <c r="AC2200" s="6"/>
      <c r="AD2200" s="6"/>
    </row>
    <row r="2201" spans="16:30">
      <c r="P2201" s="6"/>
      <c r="AA2201" s="6"/>
      <c r="AC2201" s="6"/>
      <c r="AD2201" s="6"/>
    </row>
    <row r="2202" spans="16:30">
      <c r="P2202" s="6"/>
      <c r="AA2202" s="6"/>
      <c r="AC2202" s="6"/>
      <c r="AD2202" s="6"/>
    </row>
    <row r="2203" spans="16:30">
      <c r="P2203" s="6"/>
      <c r="AA2203" s="6"/>
      <c r="AC2203" s="6"/>
      <c r="AD2203" s="6"/>
    </row>
    <row r="2204" spans="16:30">
      <c r="P2204" s="6"/>
      <c r="AA2204" s="6"/>
      <c r="AC2204" s="6"/>
      <c r="AD2204" s="6"/>
    </row>
    <row r="2205" spans="16:30">
      <c r="P2205" s="6"/>
      <c r="AA2205" s="6"/>
      <c r="AC2205" s="6"/>
      <c r="AD2205" s="6"/>
    </row>
    <row r="2206" spans="16:30">
      <c r="P2206" s="6"/>
      <c r="AA2206" s="6"/>
      <c r="AC2206" s="6"/>
      <c r="AD2206" s="6"/>
    </row>
    <row r="2207" spans="16:30">
      <c r="P2207" s="6"/>
      <c r="AA2207" s="6"/>
      <c r="AC2207" s="6"/>
      <c r="AD2207" s="6"/>
    </row>
    <row r="2208" spans="16:30">
      <c r="P2208" s="6"/>
      <c r="AA2208" s="6"/>
      <c r="AC2208" s="6"/>
      <c r="AD2208" s="6"/>
    </row>
    <row r="2209" spans="16:30">
      <c r="P2209" s="6"/>
      <c r="AA2209" s="6"/>
      <c r="AC2209" s="6"/>
      <c r="AD2209" s="6"/>
    </row>
    <row r="2210" spans="16:30">
      <c r="P2210" s="6"/>
      <c r="AA2210" s="6"/>
      <c r="AC2210" s="6"/>
      <c r="AD2210" s="6"/>
    </row>
    <row r="2211" spans="16:30">
      <c r="P2211" s="6"/>
      <c r="AA2211" s="6"/>
      <c r="AC2211" s="6"/>
      <c r="AD2211" s="6"/>
    </row>
    <row r="2212" spans="16:30">
      <c r="P2212" s="6"/>
      <c r="AA2212" s="6"/>
      <c r="AC2212" s="6"/>
      <c r="AD2212" s="6"/>
    </row>
    <row r="2213" spans="16:30">
      <c r="P2213" s="6"/>
      <c r="AA2213" s="6"/>
      <c r="AC2213" s="6"/>
      <c r="AD2213" s="6"/>
    </row>
    <row r="2214" spans="16:30">
      <c r="P2214" s="6"/>
      <c r="AA2214" s="6"/>
      <c r="AC2214" s="6"/>
      <c r="AD2214" s="6"/>
    </row>
    <row r="2215" spans="16:30">
      <c r="P2215" s="6"/>
      <c r="AA2215" s="6"/>
      <c r="AC2215" s="6"/>
      <c r="AD2215" s="6"/>
    </row>
    <row r="2216" spans="16:30">
      <c r="P2216" s="6"/>
      <c r="AA2216" s="6"/>
      <c r="AC2216" s="6"/>
      <c r="AD2216" s="6"/>
    </row>
    <row r="2217" spans="16:30">
      <c r="P2217" s="6"/>
      <c r="AA2217" s="6"/>
      <c r="AC2217" s="6"/>
      <c r="AD2217" s="6"/>
    </row>
    <row r="2218" spans="16:30">
      <c r="P2218" s="6"/>
      <c r="AA2218" s="6"/>
      <c r="AC2218" s="6"/>
      <c r="AD2218" s="6"/>
    </row>
    <row r="2219" spans="16:30">
      <c r="P2219" s="6"/>
      <c r="AA2219" s="6"/>
      <c r="AC2219" s="6"/>
      <c r="AD2219" s="6"/>
    </row>
    <row r="2220" spans="16:30">
      <c r="P2220" s="6"/>
      <c r="AA2220" s="6"/>
      <c r="AC2220" s="6"/>
      <c r="AD2220" s="6"/>
    </row>
    <row r="2221" spans="16:30">
      <c r="P2221" s="6"/>
      <c r="AA2221" s="6"/>
      <c r="AC2221" s="6"/>
      <c r="AD2221" s="6"/>
    </row>
    <row r="2222" spans="16:30">
      <c r="P2222" s="6"/>
      <c r="AA2222" s="6"/>
      <c r="AC2222" s="6"/>
      <c r="AD2222" s="6"/>
    </row>
    <row r="2223" spans="16:30">
      <c r="P2223" s="6"/>
      <c r="AA2223" s="6"/>
      <c r="AC2223" s="6"/>
      <c r="AD2223" s="6"/>
    </row>
    <row r="2224" spans="16:30">
      <c r="P2224" s="6"/>
      <c r="AA2224" s="6"/>
      <c r="AC2224" s="6"/>
      <c r="AD2224" s="6"/>
    </row>
    <row r="2225" spans="16:30">
      <c r="P2225" s="6"/>
      <c r="AA2225" s="6"/>
      <c r="AC2225" s="6"/>
      <c r="AD2225" s="6"/>
    </row>
    <row r="2226" spans="16:30">
      <c r="P2226" s="6"/>
      <c r="AA2226" s="6"/>
      <c r="AC2226" s="6"/>
      <c r="AD2226" s="6"/>
    </row>
    <row r="2227" spans="16:30">
      <c r="P2227" s="6"/>
      <c r="AA2227" s="6"/>
      <c r="AC2227" s="6"/>
      <c r="AD2227" s="6"/>
    </row>
    <row r="2228" spans="16:30">
      <c r="P2228" s="6"/>
      <c r="AA2228" s="6"/>
      <c r="AC2228" s="6"/>
      <c r="AD2228" s="6"/>
    </row>
    <row r="2229" spans="16:30">
      <c r="P2229" s="6"/>
      <c r="AA2229" s="6"/>
      <c r="AC2229" s="6"/>
      <c r="AD2229" s="6"/>
    </row>
    <row r="2230" spans="16:30">
      <c r="P2230" s="6"/>
      <c r="AA2230" s="6"/>
      <c r="AC2230" s="6"/>
      <c r="AD2230" s="6"/>
    </row>
    <row r="2231" spans="16:30">
      <c r="P2231" s="6"/>
      <c r="AA2231" s="6"/>
      <c r="AC2231" s="6"/>
      <c r="AD2231" s="6"/>
    </row>
    <row r="2232" spans="16:30">
      <c r="P2232" s="6"/>
      <c r="AA2232" s="6"/>
      <c r="AC2232" s="6"/>
      <c r="AD2232" s="6"/>
    </row>
    <row r="2233" spans="16:30">
      <c r="P2233" s="6"/>
      <c r="AA2233" s="6"/>
      <c r="AC2233" s="6"/>
      <c r="AD2233" s="6"/>
    </row>
    <row r="2234" spans="16:30">
      <c r="P2234" s="6"/>
      <c r="AA2234" s="6"/>
      <c r="AC2234" s="6"/>
      <c r="AD2234" s="6"/>
    </row>
    <row r="2235" spans="16:30">
      <c r="P2235" s="6"/>
      <c r="AA2235" s="6"/>
      <c r="AC2235" s="6"/>
      <c r="AD2235" s="6"/>
    </row>
    <row r="2236" spans="16:30">
      <c r="P2236" s="6"/>
      <c r="AA2236" s="6"/>
      <c r="AC2236" s="6"/>
      <c r="AD2236" s="6"/>
    </row>
    <row r="2237" spans="16:30">
      <c r="P2237" s="6"/>
      <c r="AA2237" s="6"/>
      <c r="AC2237" s="6"/>
      <c r="AD2237" s="6"/>
    </row>
    <row r="2238" spans="16:30">
      <c r="P2238" s="6"/>
      <c r="AA2238" s="6"/>
      <c r="AC2238" s="6"/>
      <c r="AD2238" s="6"/>
    </row>
    <row r="2239" spans="16:30">
      <c r="P2239" s="6"/>
      <c r="AA2239" s="6"/>
      <c r="AC2239" s="6"/>
      <c r="AD2239" s="6"/>
    </row>
    <row r="2240" spans="16:30">
      <c r="P2240" s="6"/>
      <c r="AA2240" s="6"/>
      <c r="AC2240" s="6"/>
      <c r="AD2240" s="6"/>
    </row>
    <row r="2241" spans="16:30">
      <c r="P2241" s="6"/>
      <c r="AA2241" s="6"/>
      <c r="AC2241" s="6"/>
      <c r="AD2241" s="6"/>
    </row>
    <row r="2242" spans="16:30">
      <c r="P2242" s="6"/>
      <c r="AA2242" s="6"/>
      <c r="AC2242" s="6"/>
      <c r="AD2242" s="6"/>
    </row>
    <row r="2243" spans="16:30">
      <c r="P2243" s="6"/>
      <c r="AA2243" s="6"/>
      <c r="AC2243" s="6"/>
      <c r="AD2243" s="6"/>
    </row>
    <row r="2244" spans="16:30">
      <c r="P2244" s="6"/>
      <c r="AA2244" s="6"/>
      <c r="AC2244" s="6"/>
      <c r="AD2244" s="6"/>
    </row>
    <row r="2245" spans="16:30">
      <c r="P2245" s="6"/>
      <c r="AA2245" s="6"/>
      <c r="AC2245" s="6"/>
      <c r="AD2245" s="6"/>
    </row>
    <row r="2246" spans="16:30">
      <c r="P2246" s="6"/>
      <c r="AA2246" s="6"/>
      <c r="AC2246" s="6"/>
      <c r="AD2246" s="6"/>
    </row>
    <row r="2247" spans="16:30">
      <c r="P2247" s="6"/>
      <c r="AA2247" s="6"/>
      <c r="AC2247" s="6"/>
      <c r="AD2247" s="6"/>
    </row>
    <row r="2248" spans="16:30">
      <c r="P2248" s="6"/>
      <c r="AA2248" s="6"/>
      <c r="AC2248" s="6"/>
      <c r="AD2248" s="6"/>
    </row>
    <row r="2249" spans="16:30">
      <c r="P2249" s="6"/>
      <c r="AA2249" s="6"/>
      <c r="AC2249" s="6"/>
      <c r="AD2249" s="6"/>
    </row>
    <row r="2250" spans="16:30">
      <c r="P2250" s="6"/>
      <c r="AA2250" s="6"/>
      <c r="AC2250" s="6"/>
      <c r="AD2250" s="6"/>
    </row>
    <row r="2251" spans="16:30">
      <c r="P2251" s="6"/>
      <c r="AA2251" s="6"/>
      <c r="AC2251" s="6"/>
      <c r="AD2251" s="6"/>
    </row>
    <row r="2252" spans="16:30">
      <c r="P2252" s="6"/>
      <c r="AA2252" s="6"/>
      <c r="AC2252" s="6"/>
      <c r="AD2252" s="6"/>
    </row>
    <row r="2253" spans="16:30">
      <c r="P2253" s="6"/>
      <c r="AA2253" s="6"/>
      <c r="AC2253" s="6"/>
      <c r="AD2253" s="6"/>
    </row>
    <row r="2254" spans="16:30">
      <c r="P2254" s="6"/>
      <c r="AA2254" s="6"/>
      <c r="AC2254" s="6"/>
      <c r="AD2254" s="6"/>
    </row>
    <row r="2255" spans="16:30">
      <c r="P2255" s="6"/>
      <c r="AA2255" s="6"/>
      <c r="AC2255" s="6"/>
      <c r="AD2255" s="6"/>
    </row>
    <row r="2256" spans="16:30">
      <c r="P2256" s="6"/>
      <c r="AA2256" s="6"/>
      <c r="AC2256" s="6"/>
      <c r="AD2256" s="6"/>
    </row>
    <row r="2257" spans="16:30">
      <c r="P2257" s="6"/>
      <c r="AA2257" s="6"/>
      <c r="AC2257" s="6"/>
      <c r="AD2257" s="6"/>
    </row>
    <row r="2258" spans="16:30">
      <c r="P2258" s="6"/>
      <c r="AA2258" s="6"/>
      <c r="AC2258" s="6"/>
      <c r="AD2258" s="6"/>
    </row>
    <row r="2259" spans="16:30">
      <c r="P2259" s="6"/>
      <c r="AA2259" s="6"/>
      <c r="AC2259" s="6"/>
      <c r="AD2259" s="6"/>
    </row>
    <row r="2260" spans="16:30">
      <c r="P2260" s="6"/>
      <c r="AA2260" s="6"/>
      <c r="AC2260" s="6"/>
      <c r="AD2260" s="6"/>
    </row>
    <row r="2261" spans="16:30">
      <c r="P2261" s="6"/>
      <c r="AA2261" s="6"/>
      <c r="AC2261" s="6"/>
      <c r="AD2261" s="6"/>
    </row>
    <row r="2262" spans="16:30">
      <c r="P2262" s="6"/>
      <c r="AA2262" s="6"/>
      <c r="AC2262" s="6"/>
      <c r="AD2262" s="6"/>
    </row>
    <row r="2263" spans="16:30">
      <c r="P2263" s="6"/>
      <c r="AA2263" s="6"/>
      <c r="AC2263" s="6"/>
      <c r="AD2263" s="6"/>
    </row>
    <row r="2264" spans="16:30">
      <c r="P2264" s="6"/>
      <c r="AA2264" s="6"/>
      <c r="AC2264" s="6"/>
      <c r="AD2264" s="6"/>
    </row>
    <row r="2265" spans="16:30">
      <c r="P2265" s="6"/>
      <c r="AA2265" s="6"/>
      <c r="AC2265" s="6"/>
      <c r="AD2265" s="6"/>
    </row>
    <row r="2266" spans="16:30">
      <c r="P2266" s="6"/>
      <c r="AA2266" s="6"/>
      <c r="AC2266" s="6"/>
      <c r="AD2266" s="6"/>
    </row>
    <row r="2267" spans="16:30">
      <c r="P2267" s="6"/>
      <c r="AA2267" s="6"/>
      <c r="AC2267" s="6"/>
      <c r="AD2267" s="6"/>
    </row>
    <row r="2268" spans="16:30">
      <c r="P2268" s="6"/>
      <c r="AA2268" s="6"/>
      <c r="AC2268" s="6"/>
      <c r="AD2268" s="6"/>
    </row>
    <row r="2269" spans="16:30">
      <c r="P2269" s="6"/>
      <c r="AA2269" s="6"/>
      <c r="AC2269" s="6"/>
      <c r="AD2269" s="6"/>
    </row>
    <row r="2270" spans="16:30">
      <c r="P2270" s="6"/>
      <c r="AA2270" s="6"/>
      <c r="AC2270" s="6"/>
      <c r="AD2270" s="6"/>
    </row>
    <row r="2271" spans="16:30">
      <c r="P2271" s="6"/>
      <c r="AA2271" s="6"/>
      <c r="AC2271" s="6"/>
      <c r="AD2271" s="6"/>
    </row>
    <row r="2272" spans="16:30">
      <c r="P2272" s="6"/>
      <c r="AA2272" s="6"/>
      <c r="AC2272" s="6"/>
      <c r="AD2272" s="6"/>
    </row>
    <row r="2273" spans="16:30">
      <c r="P2273" s="6"/>
      <c r="AA2273" s="6"/>
      <c r="AC2273" s="6"/>
      <c r="AD2273" s="6"/>
    </row>
    <row r="2274" spans="16:30">
      <c r="P2274" s="6"/>
      <c r="AA2274" s="6"/>
      <c r="AC2274" s="6"/>
      <c r="AD2274" s="6"/>
    </row>
    <row r="2275" spans="16:30">
      <c r="P2275" s="6"/>
      <c r="AA2275" s="6"/>
      <c r="AC2275" s="6"/>
      <c r="AD2275" s="6"/>
    </row>
    <row r="2276" spans="16:30">
      <c r="P2276" s="6"/>
      <c r="AA2276" s="6"/>
      <c r="AC2276" s="6"/>
      <c r="AD2276" s="6"/>
    </row>
    <row r="2277" spans="16:30">
      <c r="P2277" s="6"/>
      <c r="AA2277" s="6"/>
      <c r="AC2277" s="6"/>
      <c r="AD2277" s="6"/>
    </row>
    <row r="2278" spans="16:30">
      <c r="P2278" s="6"/>
      <c r="AA2278" s="6"/>
      <c r="AC2278" s="6"/>
      <c r="AD2278" s="6"/>
    </row>
    <row r="2279" spans="16:30">
      <c r="P2279" s="6"/>
      <c r="AA2279" s="6"/>
      <c r="AC2279" s="6"/>
      <c r="AD2279" s="6"/>
    </row>
    <row r="2280" spans="16:30">
      <c r="P2280" s="6"/>
      <c r="AA2280" s="6"/>
      <c r="AC2280" s="6"/>
      <c r="AD2280" s="6"/>
    </row>
    <row r="2281" spans="16:30">
      <c r="P2281" s="6"/>
      <c r="AA2281" s="6"/>
      <c r="AC2281" s="6"/>
      <c r="AD2281" s="6"/>
    </row>
    <row r="2282" spans="16:30">
      <c r="P2282" s="6"/>
      <c r="AA2282" s="6"/>
      <c r="AC2282" s="6"/>
      <c r="AD2282" s="6"/>
    </row>
    <row r="2283" spans="16:30">
      <c r="P2283" s="6"/>
      <c r="AA2283" s="6"/>
      <c r="AC2283" s="6"/>
      <c r="AD2283" s="6"/>
    </row>
    <row r="2284" spans="16:30">
      <c r="P2284" s="6"/>
      <c r="AA2284" s="6"/>
      <c r="AC2284" s="6"/>
      <c r="AD2284" s="6"/>
    </row>
    <row r="2285" spans="16:30">
      <c r="P2285" s="6"/>
      <c r="AA2285" s="6"/>
      <c r="AC2285" s="6"/>
      <c r="AD2285" s="6"/>
    </row>
    <row r="2286" spans="16:30">
      <c r="P2286" s="6"/>
      <c r="AA2286" s="6"/>
      <c r="AC2286" s="6"/>
      <c r="AD2286" s="6"/>
    </row>
    <row r="2287" spans="16:30">
      <c r="P2287" s="6"/>
      <c r="AA2287" s="6"/>
      <c r="AC2287" s="6"/>
      <c r="AD2287" s="6"/>
    </row>
    <row r="2288" spans="16:30">
      <c r="P2288" s="6"/>
      <c r="AA2288" s="6"/>
      <c r="AC2288" s="6"/>
      <c r="AD2288" s="6"/>
    </row>
    <row r="2289" spans="16:30">
      <c r="P2289" s="6"/>
      <c r="AA2289" s="6"/>
      <c r="AC2289" s="6"/>
      <c r="AD2289" s="6"/>
    </row>
    <row r="2290" spans="16:30">
      <c r="P2290" s="6"/>
      <c r="AA2290" s="6"/>
      <c r="AC2290" s="6"/>
      <c r="AD2290" s="6"/>
    </row>
    <row r="2291" spans="16:30">
      <c r="P2291" s="6"/>
      <c r="AA2291" s="6"/>
      <c r="AC2291" s="6"/>
      <c r="AD2291" s="6"/>
    </row>
    <row r="2292" spans="16:30">
      <c r="P2292" s="6"/>
      <c r="AA2292" s="6"/>
      <c r="AC2292" s="6"/>
      <c r="AD2292" s="6"/>
    </row>
    <row r="2293" spans="16:30">
      <c r="P2293" s="6"/>
      <c r="AA2293" s="6"/>
      <c r="AC2293" s="6"/>
      <c r="AD2293" s="6"/>
    </row>
    <row r="2294" spans="16:30">
      <c r="P2294" s="6"/>
      <c r="AA2294" s="6"/>
      <c r="AC2294" s="6"/>
      <c r="AD2294" s="6"/>
    </row>
    <row r="2295" spans="16:30">
      <c r="P2295" s="6"/>
      <c r="AA2295" s="6"/>
      <c r="AC2295" s="6"/>
      <c r="AD2295" s="6"/>
    </row>
    <row r="2296" spans="16:30">
      <c r="P2296" s="6"/>
      <c r="AA2296" s="6"/>
      <c r="AC2296" s="6"/>
      <c r="AD2296" s="6"/>
    </row>
    <row r="2297" spans="16:30">
      <c r="P2297" s="6"/>
      <c r="AA2297" s="6"/>
      <c r="AC2297" s="6"/>
      <c r="AD2297" s="6"/>
    </row>
    <row r="2298" spans="16:30">
      <c r="P2298" s="6"/>
      <c r="AA2298" s="6"/>
      <c r="AC2298" s="6"/>
      <c r="AD2298" s="6"/>
    </row>
    <row r="2299" spans="16:30">
      <c r="P2299" s="6"/>
      <c r="AA2299" s="6"/>
      <c r="AC2299" s="6"/>
      <c r="AD2299" s="6"/>
    </row>
    <row r="2300" spans="16:30">
      <c r="P2300" s="6"/>
      <c r="AA2300" s="6"/>
      <c r="AC2300" s="6"/>
      <c r="AD2300" s="6"/>
    </row>
    <row r="2301" spans="16:30">
      <c r="P2301" s="6"/>
      <c r="AA2301" s="6"/>
      <c r="AC2301" s="6"/>
      <c r="AD2301" s="6"/>
    </row>
    <row r="2302" spans="16:30">
      <c r="P2302" s="6"/>
      <c r="AA2302" s="6"/>
      <c r="AC2302" s="6"/>
      <c r="AD2302" s="6"/>
    </row>
    <row r="2303" spans="16:30">
      <c r="P2303" s="6"/>
      <c r="AA2303" s="6"/>
      <c r="AC2303" s="6"/>
      <c r="AD2303" s="6"/>
    </row>
    <row r="2304" spans="16:30">
      <c r="P2304" s="6"/>
      <c r="AA2304" s="6"/>
      <c r="AC2304" s="6"/>
      <c r="AD2304" s="6"/>
    </row>
    <row r="2305" spans="16:30">
      <c r="P2305" s="6"/>
      <c r="AA2305" s="6"/>
      <c r="AC2305" s="6"/>
      <c r="AD2305" s="6"/>
    </row>
    <row r="2306" spans="16:30">
      <c r="P2306" s="6"/>
      <c r="AA2306" s="6"/>
      <c r="AC2306" s="6"/>
      <c r="AD2306" s="6"/>
    </row>
    <row r="2307" spans="16:30">
      <c r="P2307" s="6"/>
      <c r="AA2307" s="6"/>
      <c r="AC2307" s="6"/>
      <c r="AD2307" s="6"/>
    </row>
    <row r="2308" spans="16:30">
      <c r="P2308" s="6"/>
      <c r="AA2308" s="6"/>
      <c r="AC2308" s="6"/>
      <c r="AD2308" s="6"/>
    </row>
    <row r="2309" spans="16:30">
      <c r="P2309" s="6"/>
      <c r="AA2309" s="6"/>
      <c r="AC2309" s="6"/>
      <c r="AD2309" s="6"/>
    </row>
    <row r="2310" spans="16:30">
      <c r="P2310" s="6"/>
      <c r="AA2310" s="6"/>
      <c r="AC2310" s="6"/>
      <c r="AD2310" s="6"/>
    </row>
    <row r="2311" spans="16:30">
      <c r="P2311" s="6"/>
      <c r="AA2311" s="6"/>
      <c r="AC2311" s="6"/>
      <c r="AD2311" s="6"/>
    </row>
    <row r="2312" spans="16:30">
      <c r="P2312" s="6"/>
      <c r="AA2312" s="6"/>
      <c r="AC2312" s="6"/>
      <c r="AD2312" s="6"/>
    </row>
    <row r="2313" spans="16:30">
      <c r="P2313" s="6"/>
      <c r="AA2313" s="6"/>
      <c r="AC2313" s="6"/>
      <c r="AD2313" s="6"/>
    </row>
    <row r="2314" spans="16:30">
      <c r="P2314" s="6"/>
      <c r="AA2314" s="6"/>
      <c r="AC2314" s="6"/>
      <c r="AD2314" s="6"/>
    </row>
    <row r="2315" spans="16:30">
      <c r="P2315" s="6"/>
      <c r="AA2315" s="6"/>
      <c r="AC2315" s="6"/>
      <c r="AD2315" s="6"/>
    </row>
    <row r="2316" spans="16:30">
      <c r="P2316" s="6"/>
      <c r="AA2316" s="6"/>
      <c r="AC2316" s="6"/>
      <c r="AD2316" s="6"/>
    </row>
    <row r="2317" spans="16:30">
      <c r="P2317" s="6"/>
      <c r="AA2317" s="6"/>
      <c r="AC2317" s="6"/>
      <c r="AD2317" s="6"/>
    </row>
    <row r="2318" spans="16:30">
      <c r="P2318" s="6"/>
      <c r="AA2318" s="6"/>
      <c r="AC2318" s="6"/>
      <c r="AD2318" s="6"/>
    </row>
    <row r="2319" spans="16:30">
      <c r="P2319" s="6"/>
      <c r="AA2319" s="6"/>
      <c r="AC2319" s="6"/>
      <c r="AD2319" s="6"/>
    </row>
    <row r="2320" spans="16:30">
      <c r="P2320" s="6"/>
      <c r="AA2320" s="6"/>
      <c r="AC2320" s="6"/>
      <c r="AD2320" s="6"/>
    </row>
    <row r="2321" spans="16:30">
      <c r="P2321" s="6"/>
      <c r="AA2321" s="6"/>
      <c r="AC2321" s="6"/>
      <c r="AD2321" s="6"/>
    </row>
    <row r="2322" spans="16:30">
      <c r="P2322" s="6"/>
      <c r="AA2322" s="6"/>
      <c r="AC2322" s="6"/>
      <c r="AD2322" s="6"/>
    </row>
    <row r="2323" spans="16:30">
      <c r="P2323" s="6"/>
      <c r="AA2323" s="6"/>
      <c r="AC2323" s="6"/>
      <c r="AD2323" s="6"/>
    </row>
    <row r="2324" spans="16:30">
      <c r="P2324" s="6"/>
      <c r="AA2324" s="6"/>
      <c r="AC2324" s="6"/>
      <c r="AD2324" s="6"/>
    </row>
    <row r="2325" spans="16:30">
      <c r="P2325" s="6"/>
      <c r="AA2325" s="6"/>
      <c r="AC2325" s="6"/>
      <c r="AD2325" s="6"/>
    </row>
    <row r="2326" spans="16:30">
      <c r="P2326" s="6"/>
      <c r="AA2326" s="6"/>
      <c r="AC2326" s="6"/>
      <c r="AD2326" s="6"/>
    </row>
    <row r="2327" spans="16:30">
      <c r="P2327" s="6"/>
      <c r="AA2327" s="6"/>
      <c r="AC2327" s="6"/>
      <c r="AD2327" s="6"/>
    </row>
    <row r="2328" spans="16:30">
      <c r="P2328" s="6"/>
      <c r="AA2328" s="6"/>
      <c r="AC2328" s="6"/>
      <c r="AD2328" s="6"/>
    </row>
    <row r="2329" spans="16:30">
      <c r="P2329" s="6"/>
      <c r="AA2329" s="6"/>
      <c r="AC2329" s="6"/>
      <c r="AD2329" s="6"/>
    </row>
    <row r="2330" spans="16:30">
      <c r="P2330" s="6"/>
      <c r="AA2330" s="6"/>
      <c r="AC2330" s="6"/>
      <c r="AD2330" s="6"/>
    </row>
    <row r="2331" spans="16:30">
      <c r="P2331" s="6"/>
      <c r="AA2331" s="6"/>
      <c r="AC2331" s="6"/>
      <c r="AD2331" s="6"/>
    </row>
    <row r="2332" spans="16:30">
      <c r="P2332" s="6"/>
      <c r="AA2332" s="6"/>
      <c r="AC2332" s="6"/>
      <c r="AD2332" s="6"/>
    </row>
    <row r="2333" spans="16:30">
      <c r="P2333" s="6"/>
      <c r="AA2333" s="6"/>
      <c r="AC2333" s="6"/>
      <c r="AD2333" s="6"/>
    </row>
    <row r="2334" spans="16:30">
      <c r="P2334" s="6"/>
      <c r="AA2334" s="6"/>
      <c r="AC2334" s="6"/>
      <c r="AD2334" s="6"/>
    </row>
    <row r="2335" spans="16:30">
      <c r="P2335" s="6"/>
      <c r="AA2335" s="6"/>
      <c r="AC2335" s="6"/>
      <c r="AD2335" s="6"/>
    </row>
    <row r="2336" spans="16:30">
      <c r="P2336" s="6"/>
      <c r="AA2336" s="6"/>
      <c r="AC2336" s="6"/>
      <c r="AD2336" s="6"/>
    </row>
    <row r="2337" spans="16:30">
      <c r="P2337" s="6"/>
      <c r="AA2337" s="6"/>
      <c r="AC2337" s="6"/>
      <c r="AD2337" s="6"/>
    </row>
    <row r="2338" spans="16:30">
      <c r="P2338" s="6"/>
      <c r="AA2338" s="6"/>
      <c r="AC2338" s="6"/>
      <c r="AD2338" s="6"/>
    </row>
    <row r="2339" spans="16:30">
      <c r="P2339" s="6"/>
      <c r="AA2339" s="6"/>
      <c r="AC2339" s="6"/>
      <c r="AD2339" s="6"/>
    </row>
    <row r="2340" spans="16:30">
      <c r="P2340" s="6"/>
      <c r="AA2340" s="6"/>
      <c r="AC2340" s="6"/>
      <c r="AD2340" s="6"/>
    </row>
    <row r="2341" spans="16:30">
      <c r="P2341" s="6"/>
      <c r="AA2341" s="6"/>
      <c r="AC2341" s="6"/>
      <c r="AD2341" s="6"/>
    </row>
    <row r="2342" spans="16:30">
      <c r="P2342" s="6"/>
      <c r="AA2342" s="6"/>
      <c r="AC2342" s="6"/>
      <c r="AD2342" s="6"/>
    </row>
    <row r="2343" spans="16:30">
      <c r="P2343" s="6"/>
      <c r="AA2343" s="6"/>
      <c r="AC2343" s="6"/>
      <c r="AD2343" s="6"/>
    </row>
    <row r="2344" spans="16:30">
      <c r="P2344" s="6"/>
      <c r="AA2344" s="6"/>
      <c r="AC2344" s="6"/>
      <c r="AD2344" s="6"/>
    </row>
    <row r="2345" spans="16:30">
      <c r="P2345" s="6"/>
      <c r="AA2345" s="6"/>
      <c r="AC2345" s="6"/>
      <c r="AD2345" s="6"/>
    </row>
    <row r="2346" spans="16:30">
      <c r="P2346" s="6"/>
      <c r="AA2346" s="6"/>
      <c r="AC2346" s="6"/>
      <c r="AD2346" s="6"/>
    </row>
    <row r="2347" spans="16:30">
      <c r="P2347" s="6"/>
      <c r="AA2347" s="6"/>
      <c r="AC2347" s="6"/>
      <c r="AD2347" s="6"/>
    </row>
    <row r="2348" spans="16:30">
      <c r="P2348" s="6"/>
      <c r="AA2348" s="6"/>
      <c r="AC2348" s="6"/>
      <c r="AD2348" s="6"/>
    </row>
    <row r="2349" spans="16:30">
      <c r="P2349" s="6"/>
      <c r="AA2349" s="6"/>
      <c r="AC2349" s="6"/>
      <c r="AD2349" s="6"/>
    </row>
    <row r="2350" spans="16:30">
      <c r="P2350" s="6"/>
      <c r="AA2350" s="6"/>
      <c r="AC2350" s="6"/>
      <c r="AD2350" s="6"/>
    </row>
    <row r="2351" spans="16:30">
      <c r="P2351" s="6"/>
      <c r="AA2351" s="6"/>
      <c r="AC2351" s="6"/>
      <c r="AD2351" s="6"/>
    </row>
    <row r="2352" spans="16:30">
      <c r="P2352" s="6"/>
      <c r="AA2352" s="6"/>
      <c r="AC2352" s="6"/>
      <c r="AD2352" s="6"/>
    </row>
    <row r="2353" spans="16:30">
      <c r="P2353" s="6"/>
      <c r="AA2353" s="6"/>
      <c r="AC2353" s="6"/>
      <c r="AD2353" s="6"/>
    </row>
    <row r="2354" spans="16:30">
      <c r="P2354" s="6"/>
      <c r="AA2354" s="6"/>
      <c r="AC2354" s="6"/>
      <c r="AD2354" s="6"/>
    </row>
    <row r="2355" spans="16:30">
      <c r="P2355" s="6"/>
      <c r="AA2355" s="6"/>
      <c r="AC2355" s="6"/>
      <c r="AD2355" s="6"/>
    </row>
    <row r="2356" spans="16:30">
      <c r="P2356" s="6"/>
      <c r="AA2356" s="6"/>
      <c r="AC2356" s="6"/>
      <c r="AD2356" s="6"/>
    </row>
    <row r="2357" spans="16:30">
      <c r="P2357" s="6"/>
      <c r="AA2357" s="6"/>
      <c r="AC2357" s="6"/>
      <c r="AD2357" s="6"/>
    </row>
    <row r="2358" spans="16:30">
      <c r="P2358" s="6"/>
      <c r="AA2358" s="6"/>
      <c r="AC2358" s="6"/>
      <c r="AD2358" s="6"/>
    </row>
    <row r="2359" spans="16:30">
      <c r="P2359" s="6"/>
      <c r="AA2359" s="6"/>
      <c r="AC2359" s="6"/>
      <c r="AD2359" s="6"/>
    </row>
    <row r="2360" spans="16:30">
      <c r="P2360" s="6"/>
      <c r="AA2360" s="6"/>
      <c r="AC2360" s="6"/>
      <c r="AD2360" s="6"/>
    </row>
    <row r="2361" spans="16:30">
      <c r="P2361" s="6"/>
      <c r="AA2361" s="6"/>
      <c r="AC2361" s="6"/>
      <c r="AD2361" s="6"/>
    </row>
    <row r="2362" spans="16:30">
      <c r="P2362" s="6"/>
      <c r="AA2362" s="6"/>
      <c r="AC2362" s="6"/>
      <c r="AD2362" s="6"/>
    </row>
    <row r="2363" spans="16:30">
      <c r="P2363" s="6"/>
      <c r="AA2363" s="6"/>
      <c r="AC2363" s="6"/>
      <c r="AD2363" s="6"/>
    </row>
    <row r="2364" spans="16:30">
      <c r="P2364" s="6"/>
      <c r="AA2364" s="6"/>
      <c r="AC2364" s="6"/>
      <c r="AD2364" s="6"/>
    </row>
    <row r="2365" spans="16:30">
      <c r="P2365" s="6"/>
      <c r="AA2365" s="6"/>
      <c r="AC2365" s="6"/>
      <c r="AD2365" s="6"/>
    </row>
    <row r="2366" spans="16:30">
      <c r="P2366" s="6"/>
      <c r="AA2366" s="6"/>
      <c r="AC2366" s="6"/>
      <c r="AD2366" s="6"/>
    </row>
    <row r="2367" spans="16:30">
      <c r="P2367" s="6"/>
      <c r="AA2367" s="6"/>
      <c r="AC2367" s="6"/>
      <c r="AD2367" s="6"/>
    </row>
    <row r="2368" spans="16:30">
      <c r="P2368" s="6"/>
      <c r="AA2368" s="6"/>
      <c r="AC2368" s="6"/>
      <c r="AD2368" s="6"/>
    </row>
    <row r="2369" spans="16:30">
      <c r="P2369" s="6"/>
      <c r="AA2369" s="6"/>
      <c r="AC2369" s="6"/>
      <c r="AD2369" s="6"/>
    </row>
    <row r="2370" spans="16:30">
      <c r="P2370" s="6"/>
      <c r="AA2370" s="6"/>
      <c r="AC2370" s="6"/>
      <c r="AD2370" s="6"/>
    </row>
    <row r="2371" spans="16:30">
      <c r="P2371" s="6"/>
      <c r="AA2371" s="6"/>
      <c r="AC2371" s="6"/>
      <c r="AD2371" s="6"/>
    </row>
    <row r="2372" spans="16:30">
      <c r="P2372" s="6"/>
      <c r="AA2372" s="6"/>
      <c r="AC2372" s="6"/>
      <c r="AD2372" s="6"/>
    </row>
    <row r="2373" spans="16:30">
      <c r="P2373" s="6"/>
      <c r="AA2373" s="6"/>
      <c r="AC2373" s="6"/>
      <c r="AD2373" s="6"/>
    </row>
    <row r="2374" spans="16:30">
      <c r="P2374" s="6"/>
      <c r="AA2374" s="6"/>
      <c r="AC2374" s="6"/>
      <c r="AD2374" s="6"/>
    </row>
    <row r="2375" spans="16:30">
      <c r="P2375" s="6"/>
      <c r="AA2375" s="6"/>
      <c r="AC2375" s="6"/>
      <c r="AD2375" s="6"/>
    </row>
    <row r="2376" spans="16:30">
      <c r="P2376" s="6"/>
      <c r="AA2376" s="6"/>
      <c r="AC2376" s="6"/>
      <c r="AD2376" s="6"/>
    </row>
    <row r="2377" spans="16:30">
      <c r="P2377" s="6"/>
      <c r="AA2377" s="6"/>
      <c r="AC2377" s="6"/>
      <c r="AD2377" s="6"/>
    </row>
    <row r="2378" spans="16:30">
      <c r="P2378" s="6"/>
      <c r="AA2378" s="6"/>
      <c r="AC2378" s="6"/>
      <c r="AD2378" s="6"/>
    </row>
    <row r="2379" spans="16:30">
      <c r="P2379" s="6"/>
      <c r="AA2379" s="6"/>
      <c r="AC2379" s="6"/>
      <c r="AD2379" s="6"/>
    </row>
    <row r="2380" spans="16:30">
      <c r="P2380" s="6"/>
      <c r="AA2380" s="6"/>
      <c r="AC2380" s="6"/>
      <c r="AD2380" s="6"/>
    </row>
    <row r="2381" spans="16:30">
      <c r="P2381" s="6"/>
      <c r="AA2381" s="6"/>
      <c r="AC2381" s="6"/>
      <c r="AD2381" s="6"/>
    </row>
    <row r="2382" spans="16:30">
      <c r="P2382" s="6"/>
      <c r="AA2382" s="6"/>
      <c r="AC2382" s="6"/>
      <c r="AD2382" s="6"/>
    </row>
    <row r="2383" spans="16:30">
      <c r="P2383" s="6"/>
      <c r="AA2383" s="6"/>
      <c r="AC2383" s="6"/>
      <c r="AD2383" s="6"/>
    </row>
    <row r="2384" spans="16:30">
      <c r="P2384" s="6"/>
      <c r="AA2384" s="6"/>
      <c r="AC2384" s="6"/>
      <c r="AD2384" s="6"/>
    </row>
    <row r="2385" spans="16:30">
      <c r="P2385" s="6"/>
      <c r="AA2385" s="6"/>
      <c r="AC2385" s="6"/>
      <c r="AD2385" s="6"/>
    </row>
    <row r="2386" spans="16:30">
      <c r="P2386" s="6"/>
      <c r="AA2386" s="6"/>
      <c r="AC2386" s="6"/>
      <c r="AD2386" s="6"/>
    </row>
    <row r="2387" spans="16:30">
      <c r="P2387" s="6"/>
      <c r="AA2387" s="6"/>
      <c r="AC2387" s="6"/>
      <c r="AD2387" s="6"/>
    </row>
    <row r="2388" spans="16:30">
      <c r="P2388" s="6"/>
      <c r="AA2388" s="6"/>
      <c r="AC2388" s="6"/>
      <c r="AD2388" s="6"/>
    </row>
    <row r="2389" spans="16:30">
      <c r="P2389" s="6"/>
      <c r="AA2389" s="6"/>
      <c r="AC2389" s="6"/>
      <c r="AD2389" s="6"/>
    </row>
    <row r="2390" spans="16:30">
      <c r="P2390" s="6"/>
      <c r="AA2390" s="6"/>
      <c r="AC2390" s="6"/>
      <c r="AD2390" s="6"/>
    </row>
    <row r="2391" spans="16:30">
      <c r="P2391" s="6"/>
      <c r="AA2391" s="6"/>
      <c r="AC2391" s="6"/>
      <c r="AD2391" s="6"/>
    </row>
    <row r="2392" spans="16:30">
      <c r="P2392" s="6"/>
      <c r="AA2392" s="6"/>
      <c r="AC2392" s="6"/>
      <c r="AD2392" s="6"/>
    </row>
    <row r="2393" spans="16:30">
      <c r="P2393" s="6"/>
      <c r="AA2393" s="6"/>
      <c r="AC2393" s="6"/>
      <c r="AD2393" s="6"/>
    </row>
    <row r="2394" spans="16:30">
      <c r="P2394" s="6"/>
      <c r="AA2394" s="6"/>
      <c r="AC2394" s="6"/>
      <c r="AD2394" s="6"/>
    </row>
    <row r="2395" spans="16:30">
      <c r="P2395" s="6"/>
      <c r="AA2395" s="6"/>
      <c r="AC2395" s="6"/>
      <c r="AD2395" s="6"/>
    </row>
    <row r="2396" spans="16:30">
      <c r="P2396" s="6"/>
      <c r="AA2396" s="6"/>
      <c r="AC2396" s="6"/>
      <c r="AD2396" s="6"/>
    </row>
    <row r="2397" spans="16:30">
      <c r="P2397" s="6"/>
      <c r="AA2397" s="6"/>
      <c r="AC2397" s="6"/>
      <c r="AD2397" s="6"/>
    </row>
    <row r="2398" spans="16:30">
      <c r="P2398" s="6"/>
      <c r="AA2398" s="6"/>
      <c r="AC2398" s="6"/>
      <c r="AD2398" s="6"/>
    </row>
    <row r="2399" spans="16:30">
      <c r="P2399" s="6"/>
      <c r="AA2399" s="6"/>
      <c r="AC2399" s="6"/>
      <c r="AD2399" s="6"/>
    </row>
    <row r="2400" spans="16:30">
      <c r="P2400" s="6"/>
      <c r="AA2400" s="6"/>
      <c r="AC2400" s="6"/>
      <c r="AD2400" s="6"/>
    </row>
    <row r="2401" spans="16:30">
      <c r="P2401" s="6"/>
      <c r="AA2401" s="6"/>
      <c r="AC2401" s="6"/>
      <c r="AD2401" s="6"/>
    </row>
    <row r="2402" spans="16:30">
      <c r="P2402" s="6"/>
      <c r="AA2402" s="6"/>
      <c r="AC2402" s="6"/>
      <c r="AD2402" s="6"/>
    </row>
    <row r="2403" spans="16:30">
      <c r="P2403" s="6"/>
      <c r="AA2403" s="6"/>
      <c r="AC2403" s="6"/>
      <c r="AD2403" s="6"/>
    </row>
    <row r="2404" spans="16:30">
      <c r="P2404" s="6"/>
      <c r="AA2404" s="6"/>
      <c r="AC2404" s="6"/>
      <c r="AD2404" s="6"/>
    </row>
    <row r="2405" spans="16:30">
      <c r="P2405" s="6"/>
      <c r="AA2405" s="6"/>
      <c r="AC2405" s="6"/>
      <c r="AD2405" s="6"/>
    </row>
    <row r="2406" spans="16:30">
      <c r="P2406" s="6"/>
      <c r="AA2406" s="6"/>
      <c r="AC2406" s="6"/>
      <c r="AD2406" s="6"/>
    </row>
    <row r="2407" spans="16:30">
      <c r="P2407" s="6"/>
      <c r="AA2407" s="6"/>
      <c r="AC2407" s="6"/>
      <c r="AD2407" s="6"/>
    </row>
    <row r="2408" spans="16:30">
      <c r="P2408" s="6"/>
      <c r="AA2408" s="6"/>
      <c r="AC2408" s="6"/>
      <c r="AD2408" s="6"/>
    </row>
    <row r="2409" spans="16:30">
      <c r="P2409" s="6"/>
      <c r="AA2409" s="6"/>
      <c r="AC2409" s="6"/>
      <c r="AD2409" s="6"/>
    </row>
    <row r="2410" spans="16:30">
      <c r="P2410" s="6"/>
      <c r="AA2410" s="6"/>
      <c r="AC2410" s="6"/>
      <c r="AD2410" s="6"/>
    </row>
    <row r="2411" spans="16:30">
      <c r="P2411" s="6"/>
      <c r="AA2411" s="6"/>
      <c r="AC2411" s="6"/>
      <c r="AD2411" s="6"/>
    </row>
    <row r="2412" spans="16:30">
      <c r="P2412" s="6"/>
      <c r="AA2412" s="6"/>
      <c r="AC2412" s="6"/>
      <c r="AD2412" s="6"/>
    </row>
    <row r="2413" spans="16:30">
      <c r="P2413" s="6"/>
      <c r="AA2413" s="6"/>
      <c r="AC2413" s="6"/>
      <c r="AD2413" s="6"/>
    </row>
    <row r="2414" spans="16:30">
      <c r="P2414" s="6"/>
      <c r="AA2414" s="6"/>
      <c r="AC2414" s="6"/>
      <c r="AD2414" s="6"/>
    </row>
    <row r="2415" spans="16:30">
      <c r="P2415" s="6"/>
      <c r="AA2415" s="6"/>
      <c r="AC2415" s="6"/>
      <c r="AD2415" s="6"/>
    </row>
    <row r="2416" spans="16:30">
      <c r="P2416" s="6"/>
      <c r="AA2416" s="6"/>
      <c r="AC2416" s="6"/>
      <c r="AD2416" s="6"/>
    </row>
    <row r="2417" spans="16:30">
      <c r="P2417" s="6"/>
      <c r="AA2417" s="6"/>
      <c r="AC2417" s="6"/>
      <c r="AD2417" s="6"/>
    </row>
    <row r="2418" spans="16:30">
      <c r="P2418" s="6"/>
      <c r="AA2418" s="6"/>
      <c r="AC2418" s="6"/>
      <c r="AD2418" s="6"/>
    </row>
    <row r="2419" spans="16:30">
      <c r="P2419" s="6"/>
      <c r="AA2419" s="6"/>
      <c r="AC2419" s="6"/>
      <c r="AD2419" s="6"/>
    </row>
    <row r="2420" spans="16:30">
      <c r="P2420" s="6"/>
      <c r="AA2420" s="6"/>
      <c r="AC2420" s="6"/>
      <c r="AD2420" s="6"/>
    </row>
    <row r="2421" spans="16:30">
      <c r="P2421" s="6"/>
      <c r="AA2421" s="6"/>
      <c r="AC2421" s="6"/>
      <c r="AD2421" s="6"/>
    </row>
    <row r="2422" spans="16:30">
      <c r="P2422" s="6"/>
      <c r="AA2422" s="6"/>
      <c r="AC2422" s="6"/>
      <c r="AD2422" s="6"/>
    </row>
    <row r="2423" spans="16:30">
      <c r="P2423" s="6"/>
      <c r="AA2423" s="6"/>
      <c r="AC2423" s="6"/>
      <c r="AD2423" s="6"/>
    </row>
    <row r="2424" spans="16:30">
      <c r="P2424" s="6"/>
      <c r="AA2424" s="6"/>
      <c r="AC2424" s="6"/>
      <c r="AD2424" s="6"/>
    </row>
    <row r="2425" spans="16:30">
      <c r="P2425" s="6"/>
      <c r="AA2425" s="6"/>
      <c r="AC2425" s="6"/>
      <c r="AD2425" s="6"/>
    </row>
    <row r="2426" spans="16:30">
      <c r="P2426" s="6"/>
      <c r="AA2426" s="6"/>
      <c r="AC2426" s="6"/>
      <c r="AD2426" s="6"/>
    </row>
    <row r="2427" spans="16:30">
      <c r="P2427" s="6"/>
      <c r="AA2427" s="6"/>
      <c r="AC2427" s="6"/>
      <c r="AD2427" s="6"/>
    </row>
    <row r="2428" spans="16:30">
      <c r="P2428" s="6"/>
      <c r="AA2428" s="6"/>
      <c r="AC2428" s="6"/>
      <c r="AD2428" s="6"/>
    </row>
    <row r="2429" spans="16:30">
      <c r="P2429" s="6"/>
      <c r="AA2429" s="6"/>
      <c r="AC2429" s="6"/>
      <c r="AD2429" s="6"/>
    </row>
    <row r="2430" spans="16:30">
      <c r="P2430" s="6"/>
      <c r="AA2430" s="6"/>
      <c r="AC2430" s="6"/>
      <c r="AD2430" s="6"/>
    </row>
    <row r="2431" spans="16:30">
      <c r="P2431" s="6"/>
      <c r="AA2431" s="6"/>
      <c r="AC2431" s="6"/>
      <c r="AD2431" s="6"/>
    </row>
    <row r="2432" spans="16:30">
      <c r="P2432" s="6"/>
      <c r="AA2432" s="6"/>
      <c r="AC2432" s="6"/>
      <c r="AD2432" s="6"/>
    </row>
    <row r="2433" spans="16:30">
      <c r="P2433" s="6"/>
      <c r="AA2433" s="6"/>
      <c r="AC2433" s="6"/>
      <c r="AD2433" s="6"/>
    </row>
    <row r="2434" spans="16:30">
      <c r="P2434" s="6"/>
      <c r="AA2434" s="6"/>
      <c r="AC2434" s="6"/>
      <c r="AD2434" s="6"/>
    </row>
    <row r="2435" spans="16:30">
      <c r="P2435" s="6"/>
      <c r="AA2435" s="6"/>
      <c r="AC2435" s="6"/>
      <c r="AD2435" s="6"/>
    </row>
    <row r="2436" spans="16:30">
      <c r="P2436" s="6"/>
      <c r="AA2436" s="6"/>
      <c r="AC2436" s="6"/>
      <c r="AD2436" s="6"/>
    </row>
    <row r="2437" spans="16:30">
      <c r="P2437" s="6"/>
      <c r="AA2437" s="6"/>
      <c r="AC2437" s="6"/>
      <c r="AD2437" s="6"/>
    </row>
    <row r="2438" spans="16:30">
      <c r="P2438" s="6"/>
      <c r="AA2438" s="6"/>
      <c r="AC2438" s="6"/>
      <c r="AD2438" s="6"/>
    </row>
    <row r="2439" spans="16:30">
      <c r="P2439" s="6"/>
      <c r="AA2439" s="6"/>
      <c r="AC2439" s="6"/>
      <c r="AD2439" s="6"/>
    </row>
    <row r="2440" spans="16:30">
      <c r="P2440" s="6"/>
      <c r="AA2440" s="6"/>
      <c r="AC2440" s="6"/>
      <c r="AD2440" s="6"/>
    </row>
    <row r="2441" spans="16:30">
      <c r="P2441" s="6"/>
      <c r="AA2441" s="6"/>
      <c r="AC2441" s="6"/>
      <c r="AD2441" s="6"/>
    </row>
    <row r="2442" spans="16:30">
      <c r="P2442" s="6"/>
      <c r="AA2442" s="6"/>
      <c r="AC2442" s="6"/>
      <c r="AD2442" s="6"/>
    </row>
    <row r="2443" spans="16:30">
      <c r="P2443" s="6"/>
      <c r="AA2443" s="6"/>
      <c r="AC2443" s="6"/>
      <c r="AD2443" s="6"/>
    </row>
    <row r="2444" spans="16:30">
      <c r="P2444" s="6"/>
      <c r="AA2444" s="6"/>
      <c r="AC2444" s="6"/>
      <c r="AD2444" s="6"/>
    </row>
    <row r="2445" spans="16:30">
      <c r="P2445" s="6"/>
      <c r="AA2445" s="6"/>
      <c r="AC2445" s="6"/>
      <c r="AD2445" s="6"/>
    </row>
    <row r="2446" spans="16:30">
      <c r="P2446" s="6"/>
      <c r="AA2446" s="6"/>
      <c r="AC2446" s="6"/>
      <c r="AD2446" s="6"/>
    </row>
    <row r="2447" spans="16:30">
      <c r="P2447" s="6"/>
      <c r="AA2447" s="6"/>
      <c r="AC2447" s="6"/>
      <c r="AD2447" s="6"/>
    </row>
    <row r="2448" spans="16:30">
      <c r="P2448" s="6"/>
      <c r="AA2448" s="6"/>
      <c r="AC2448" s="6"/>
      <c r="AD2448" s="6"/>
    </row>
    <row r="2449" spans="16:30">
      <c r="P2449" s="6"/>
      <c r="AA2449" s="6"/>
      <c r="AC2449" s="6"/>
      <c r="AD2449" s="6"/>
    </row>
    <row r="2450" spans="16:30">
      <c r="P2450" s="6"/>
      <c r="AA2450" s="6"/>
      <c r="AC2450" s="6"/>
      <c r="AD2450" s="6"/>
    </row>
    <row r="2451" spans="16:30">
      <c r="P2451" s="6"/>
      <c r="AA2451" s="6"/>
      <c r="AC2451" s="6"/>
      <c r="AD2451" s="6"/>
    </row>
    <row r="2452" spans="16:30">
      <c r="P2452" s="6"/>
      <c r="AA2452" s="6"/>
      <c r="AC2452" s="6"/>
      <c r="AD2452" s="6"/>
    </row>
    <row r="2453" spans="16:30">
      <c r="P2453" s="6"/>
      <c r="AA2453" s="6"/>
      <c r="AC2453" s="6"/>
      <c r="AD2453" s="6"/>
    </row>
    <row r="2454" spans="16:30">
      <c r="P2454" s="6"/>
      <c r="AA2454" s="6"/>
      <c r="AC2454" s="6"/>
      <c r="AD2454" s="6"/>
    </row>
    <row r="2455" spans="16:30">
      <c r="P2455" s="6"/>
      <c r="AA2455" s="6"/>
      <c r="AC2455" s="6"/>
      <c r="AD2455" s="6"/>
    </row>
    <row r="2456" spans="16:30">
      <c r="P2456" s="6"/>
      <c r="AA2456" s="6"/>
      <c r="AC2456" s="6"/>
      <c r="AD2456" s="6"/>
    </row>
    <row r="2457" spans="16:30">
      <c r="P2457" s="6"/>
      <c r="AA2457" s="6"/>
      <c r="AC2457" s="6"/>
      <c r="AD2457" s="6"/>
    </row>
    <row r="2458" spans="16:30">
      <c r="P2458" s="6"/>
      <c r="AA2458" s="6"/>
      <c r="AC2458" s="6"/>
      <c r="AD2458" s="6"/>
    </row>
    <row r="2459" spans="16:30">
      <c r="P2459" s="6"/>
      <c r="AA2459" s="6"/>
      <c r="AC2459" s="6"/>
      <c r="AD2459" s="6"/>
    </row>
    <row r="2460" spans="16:30">
      <c r="P2460" s="6"/>
      <c r="AA2460" s="6"/>
      <c r="AC2460" s="6"/>
      <c r="AD2460" s="6"/>
    </row>
    <row r="2461" spans="16:30">
      <c r="P2461" s="6"/>
      <c r="AA2461" s="6"/>
      <c r="AC2461" s="6"/>
      <c r="AD2461" s="6"/>
    </row>
    <row r="2462" spans="16:30">
      <c r="P2462" s="6"/>
      <c r="AA2462" s="6"/>
      <c r="AC2462" s="6"/>
      <c r="AD2462" s="6"/>
    </row>
    <row r="2463" spans="16:30">
      <c r="P2463" s="6"/>
      <c r="AA2463" s="6"/>
      <c r="AC2463" s="6"/>
      <c r="AD2463" s="6"/>
    </row>
    <row r="2464" spans="16:30">
      <c r="P2464" s="6"/>
      <c r="AA2464" s="6"/>
      <c r="AC2464" s="6"/>
      <c r="AD2464" s="6"/>
    </row>
    <row r="2465" spans="16:30">
      <c r="P2465" s="6"/>
      <c r="AA2465" s="6"/>
      <c r="AC2465" s="6"/>
      <c r="AD2465" s="6"/>
    </row>
    <row r="2466" spans="16:30">
      <c r="P2466" s="6"/>
      <c r="AA2466" s="6"/>
      <c r="AC2466" s="6"/>
      <c r="AD2466" s="6"/>
    </row>
    <row r="2467" spans="16:30">
      <c r="P2467" s="6"/>
      <c r="AA2467" s="6"/>
      <c r="AC2467" s="6"/>
      <c r="AD2467" s="6"/>
    </row>
    <row r="2468" spans="16:30">
      <c r="P2468" s="6"/>
      <c r="AA2468" s="6"/>
      <c r="AC2468" s="6"/>
      <c r="AD2468" s="6"/>
    </row>
    <row r="2469" spans="16:30">
      <c r="P2469" s="6"/>
      <c r="AA2469" s="6"/>
      <c r="AC2469" s="6"/>
      <c r="AD2469" s="6"/>
    </row>
    <row r="2470" spans="16:30">
      <c r="P2470" s="6"/>
      <c r="AA2470" s="6"/>
      <c r="AC2470" s="6"/>
      <c r="AD2470" s="6"/>
    </row>
    <row r="2471" spans="16:30">
      <c r="P2471" s="6"/>
      <c r="AA2471" s="6"/>
      <c r="AC2471" s="6"/>
      <c r="AD2471" s="6"/>
    </row>
    <row r="2472" spans="16:30">
      <c r="P2472" s="6"/>
      <c r="AA2472" s="6"/>
      <c r="AC2472" s="6"/>
      <c r="AD2472" s="6"/>
    </row>
    <row r="2473" spans="16:30">
      <c r="P2473" s="6"/>
      <c r="AA2473" s="6"/>
      <c r="AC2473" s="6"/>
      <c r="AD2473" s="6"/>
    </row>
    <row r="2474" spans="16:30">
      <c r="P2474" s="6"/>
      <c r="AA2474" s="6"/>
      <c r="AC2474" s="6"/>
      <c r="AD2474" s="6"/>
    </row>
    <row r="2475" spans="16:30">
      <c r="P2475" s="6"/>
      <c r="AA2475" s="6"/>
      <c r="AC2475" s="6"/>
      <c r="AD2475" s="6"/>
    </row>
    <row r="2476" spans="16:30">
      <c r="P2476" s="6"/>
      <c r="AA2476" s="6"/>
      <c r="AC2476" s="6"/>
      <c r="AD2476" s="6"/>
    </row>
    <row r="2477" spans="16:30">
      <c r="P2477" s="6"/>
      <c r="AA2477" s="6"/>
      <c r="AC2477" s="6"/>
      <c r="AD2477" s="6"/>
    </row>
    <row r="2478" spans="16:30">
      <c r="P2478" s="6"/>
      <c r="AA2478" s="6"/>
      <c r="AC2478" s="6"/>
      <c r="AD2478" s="6"/>
    </row>
    <row r="2479" spans="16:30">
      <c r="P2479" s="6"/>
      <c r="AA2479" s="6"/>
      <c r="AC2479" s="6"/>
      <c r="AD2479" s="6"/>
    </row>
    <row r="2480" spans="16:30">
      <c r="P2480" s="6"/>
      <c r="AA2480" s="6"/>
      <c r="AC2480" s="6"/>
      <c r="AD2480" s="6"/>
    </row>
    <row r="2481" spans="16:30">
      <c r="P2481" s="6"/>
      <c r="AA2481" s="6"/>
      <c r="AC2481" s="6"/>
      <c r="AD2481" s="6"/>
    </row>
    <row r="2482" spans="16:30">
      <c r="P2482" s="6"/>
      <c r="AA2482" s="6"/>
      <c r="AC2482" s="6"/>
      <c r="AD2482" s="6"/>
    </row>
    <row r="2483" spans="16:30">
      <c r="P2483" s="6"/>
      <c r="AA2483" s="6"/>
      <c r="AC2483" s="6"/>
      <c r="AD2483" s="6"/>
    </row>
    <row r="2484" spans="16:30">
      <c r="P2484" s="6"/>
      <c r="AA2484" s="6"/>
      <c r="AC2484" s="6"/>
      <c r="AD2484" s="6"/>
    </row>
    <row r="2485" spans="16:30">
      <c r="P2485" s="6"/>
      <c r="AA2485" s="6"/>
      <c r="AC2485" s="6"/>
      <c r="AD2485" s="6"/>
    </row>
    <row r="2486" spans="16:30">
      <c r="P2486" s="6"/>
      <c r="AA2486" s="6"/>
      <c r="AC2486" s="6"/>
      <c r="AD2486" s="6"/>
    </row>
    <row r="2487" spans="16:30">
      <c r="P2487" s="6"/>
      <c r="AA2487" s="6"/>
      <c r="AC2487" s="6"/>
      <c r="AD2487" s="6"/>
    </row>
    <row r="2488" spans="16:30">
      <c r="P2488" s="6"/>
      <c r="AA2488" s="6"/>
      <c r="AC2488" s="6"/>
      <c r="AD2488" s="6"/>
    </row>
    <row r="2489" spans="16:30">
      <c r="P2489" s="6"/>
      <c r="AA2489" s="6"/>
      <c r="AC2489" s="6"/>
      <c r="AD2489" s="6"/>
    </row>
    <row r="2490" spans="16:30">
      <c r="P2490" s="6"/>
      <c r="AA2490" s="6"/>
      <c r="AC2490" s="6"/>
      <c r="AD2490" s="6"/>
    </row>
    <row r="2491" spans="16:30">
      <c r="P2491" s="6"/>
      <c r="AA2491" s="6"/>
      <c r="AC2491" s="6"/>
      <c r="AD2491" s="6"/>
    </row>
    <row r="2492" spans="16:30">
      <c r="P2492" s="6"/>
      <c r="AA2492" s="6"/>
      <c r="AC2492" s="6"/>
      <c r="AD2492" s="6"/>
    </row>
    <row r="2493" spans="16:30">
      <c r="P2493" s="6"/>
      <c r="AA2493" s="6"/>
      <c r="AC2493" s="6"/>
      <c r="AD2493" s="6"/>
    </row>
    <row r="2494" spans="16:30">
      <c r="P2494" s="6"/>
      <c r="AA2494" s="6"/>
      <c r="AC2494" s="6"/>
      <c r="AD2494" s="6"/>
    </row>
    <row r="2495" spans="16:30">
      <c r="P2495" s="6"/>
      <c r="AA2495" s="6"/>
      <c r="AC2495" s="6"/>
      <c r="AD2495" s="6"/>
    </row>
    <row r="2496" spans="16:30">
      <c r="P2496" s="6"/>
      <c r="AA2496" s="6"/>
      <c r="AC2496" s="6"/>
      <c r="AD2496" s="6"/>
    </row>
    <row r="2497" spans="16:30">
      <c r="P2497" s="6"/>
      <c r="AA2497" s="6"/>
      <c r="AC2497" s="6"/>
      <c r="AD2497" s="6"/>
    </row>
    <row r="2498" spans="16:30">
      <c r="P2498" s="6"/>
      <c r="AA2498" s="6"/>
      <c r="AC2498" s="6"/>
      <c r="AD2498" s="6"/>
    </row>
    <row r="2499" spans="16:30">
      <c r="P2499" s="6"/>
      <c r="AA2499" s="6"/>
      <c r="AC2499" s="6"/>
      <c r="AD2499" s="6"/>
    </row>
    <row r="2500" spans="16:30">
      <c r="P2500" s="6"/>
      <c r="AA2500" s="6"/>
      <c r="AC2500" s="6"/>
      <c r="AD2500" s="6"/>
    </row>
    <row r="2501" spans="16:30">
      <c r="P2501" s="6"/>
      <c r="AA2501" s="6"/>
      <c r="AC2501" s="6"/>
      <c r="AD2501" s="6"/>
    </row>
    <row r="2502" spans="16:30">
      <c r="P2502" s="6"/>
      <c r="AA2502" s="6"/>
      <c r="AC2502" s="6"/>
      <c r="AD2502" s="6"/>
    </row>
    <row r="2503" spans="16:30">
      <c r="P2503" s="6"/>
      <c r="AA2503" s="6"/>
      <c r="AC2503" s="6"/>
      <c r="AD2503" s="6"/>
    </row>
    <row r="2504" spans="16:30">
      <c r="P2504" s="6"/>
      <c r="AA2504" s="6"/>
      <c r="AC2504" s="6"/>
      <c r="AD2504" s="6"/>
    </row>
    <row r="2505" spans="16:30">
      <c r="P2505" s="6"/>
      <c r="AA2505" s="6"/>
      <c r="AC2505" s="6"/>
      <c r="AD2505" s="6"/>
    </row>
    <row r="2506" spans="16:30">
      <c r="P2506" s="6"/>
      <c r="AA2506" s="6"/>
      <c r="AC2506" s="6"/>
      <c r="AD2506" s="6"/>
    </row>
    <row r="2507" spans="16:30">
      <c r="P2507" s="6"/>
      <c r="AA2507" s="6"/>
      <c r="AC2507" s="6"/>
      <c r="AD2507" s="6"/>
    </row>
    <row r="2508" spans="16:30">
      <c r="P2508" s="6"/>
      <c r="AA2508" s="6"/>
      <c r="AC2508" s="6"/>
      <c r="AD2508" s="6"/>
    </row>
    <row r="2509" spans="16:30">
      <c r="P2509" s="6"/>
      <c r="AA2509" s="6"/>
      <c r="AC2509" s="6"/>
      <c r="AD2509" s="6"/>
    </row>
    <row r="2510" spans="16:30">
      <c r="P2510" s="6"/>
      <c r="AA2510" s="6"/>
      <c r="AC2510" s="6"/>
      <c r="AD2510" s="6"/>
    </row>
    <row r="2511" spans="16:30">
      <c r="P2511" s="6"/>
      <c r="AA2511" s="6"/>
      <c r="AC2511" s="6"/>
      <c r="AD2511" s="6"/>
    </row>
    <row r="2512" spans="16:30">
      <c r="P2512" s="6"/>
      <c r="AA2512" s="6"/>
      <c r="AC2512" s="6"/>
      <c r="AD2512" s="6"/>
    </row>
    <row r="2513" spans="16:30">
      <c r="P2513" s="6"/>
      <c r="AA2513" s="6"/>
      <c r="AC2513" s="6"/>
      <c r="AD2513" s="6"/>
    </row>
    <row r="2514" spans="16:30">
      <c r="P2514" s="6"/>
      <c r="AA2514" s="6"/>
      <c r="AC2514" s="6"/>
      <c r="AD2514" s="6"/>
    </row>
    <row r="2515" spans="16:30">
      <c r="P2515" s="6"/>
      <c r="AA2515" s="6"/>
      <c r="AC2515" s="6"/>
      <c r="AD2515" s="6"/>
    </row>
    <row r="2516" spans="16:30">
      <c r="P2516" s="6"/>
      <c r="AA2516" s="6"/>
      <c r="AC2516" s="6"/>
      <c r="AD2516" s="6"/>
    </row>
    <row r="2517" spans="16:30">
      <c r="P2517" s="6"/>
      <c r="AA2517" s="6"/>
      <c r="AC2517" s="6"/>
      <c r="AD2517" s="6"/>
    </row>
    <row r="2518" spans="16:30">
      <c r="P2518" s="6"/>
      <c r="AA2518" s="6"/>
      <c r="AC2518" s="6"/>
      <c r="AD2518" s="6"/>
    </row>
    <row r="2519" spans="16:30">
      <c r="P2519" s="6"/>
      <c r="AA2519" s="6"/>
      <c r="AC2519" s="6"/>
      <c r="AD2519" s="6"/>
    </row>
    <row r="2520" spans="16:30">
      <c r="P2520" s="6"/>
      <c r="AA2520" s="6"/>
      <c r="AC2520" s="6"/>
      <c r="AD2520" s="6"/>
    </row>
    <row r="2521" spans="16:30">
      <c r="P2521" s="6"/>
      <c r="AA2521" s="6"/>
      <c r="AC2521" s="6"/>
      <c r="AD2521" s="6"/>
    </row>
    <row r="2522" spans="16:30">
      <c r="P2522" s="6"/>
      <c r="AA2522" s="6"/>
      <c r="AC2522" s="6"/>
      <c r="AD2522" s="6"/>
    </row>
    <row r="2523" spans="16:30">
      <c r="P2523" s="6"/>
      <c r="AA2523" s="6"/>
      <c r="AC2523" s="6"/>
      <c r="AD2523" s="6"/>
    </row>
    <row r="2524" spans="16:30">
      <c r="P2524" s="6"/>
      <c r="AA2524" s="6"/>
      <c r="AC2524" s="6"/>
      <c r="AD2524" s="6"/>
    </row>
    <row r="2525" spans="16:30">
      <c r="P2525" s="6"/>
      <c r="AA2525" s="6"/>
      <c r="AC2525" s="6"/>
      <c r="AD2525" s="6"/>
    </row>
    <row r="2526" spans="16:30">
      <c r="P2526" s="6"/>
      <c r="AA2526" s="6"/>
      <c r="AC2526" s="6"/>
      <c r="AD2526" s="6"/>
    </row>
    <row r="2527" spans="16:30">
      <c r="P2527" s="6"/>
      <c r="AA2527" s="6"/>
      <c r="AC2527" s="6"/>
      <c r="AD2527" s="6"/>
    </row>
    <row r="2528" spans="16:30">
      <c r="P2528" s="6"/>
      <c r="AA2528" s="6"/>
      <c r="AC2528" s="6"/>
      <c r="AD2528" s="6"/>
    </row>
    <row r="2529" spans="16:30">
      <c r="P2529" s="6"/>
      <c r="AA2529" s="6"/>
      <c r="AC2529" s="6"/>
      <c r="AD2529" s="6"/>
    </row>
    <row r="2530" spans="16:30">
      <c r="P2530" s="6"/>
      <c r="AA2530" s="6"/>
      <c r="AC2530" s="6"/>
      <c r="AD2530" s="6"/>
    </row>
    <row r="2531" spans="16:30">
      <c r="P2531" s="6"/>
      <c r="AA2531" s="6"/>
      <c r="AC2531" s="6"/>
      <c r="AD2531" s="6"/>
    </row>
    <row r="2532" spans="16:30">
      <c r="P2532" s="6"/>
      <c r="AA2532" s="6"/>
      <c r="AC2532" s="6"/>
      <c r="AD2532" s="6"/>
    </row>
    <row r="2533" spans="16:30">
      <c r="P2533" s="6"/>
      <c r="AA2533" s="6"/>
      <c r="AC2533" s="6"/>
      <c r="AD2533" s="6"/>
    </row>
    <row r="2534" spans="16:30">
      <c r="P2534" s="6"/>
      <c r="AA2534" s="6"/>
      <c r="AC2534" s="6"/>
      <c r="AD2534" s="6"/>
    </row>
    <row r="2535" spans="16:30">
      <c r="P2535" s="6"/>
      <c r="AA2535" s="6"/>
      <c r="AC2535" s="6"/>
      <c r="AD2535" s="6"/>
    </row>
    <row r="2536" spans="16:30">
      <c r="P2536" s="6"/>
      <c r="AA2536" s="6"/>
      <c r="AC2536" s="6"/>
      <c r="AD2536" s="6"/>
    </row>
    <row r="2537" spans="16:30">
      <c r="P2537" s="6"/>
      <c r="AA2537" s="6"/>
      <c r="AC2537" s="6"/>
      <c r="AD2537" s="6"/>
    </row>
    <row r="2538" spans="16:30">
      <c r="P2538" s="6"/>
      <c r="AA2538" s="6"/>
      <c r="AC2538" s="6"/>
      <c r="AD2538" s="6"/>
    </row>
    <row r="2539" spans="16:30">
      <c r="P2539" s="6"/>
      <c r="AA2539" s="6"/>
      <c r="AC2539" s="6"/>
      <c r="AD2539" s="6"/>
    </row>
    <row r="2540" spans="16:30">
      <c r="P2540" s="6"/>
      <c r="AA2540" s="6"/>
      <c r="AC2540" s="6"/>
      <c r="AD2540" s="6"/>
    </row>
    <row r="2541" spans="16:30">
      <c r="P2541" s="6"/>
      <c r="AA2541" s="6"/>
      <c r="AC2541" s="6"/>
      <c r="AD2541" s="6"/>
    </row>
    <row r="2542" spans="16:30">
      <c r="P2542" s="6"/>
      <c r="AA2542" s="6"/>
      <c r="AC2542" s="6"/>
      <c r="AD2542" s="6"/>
    </row>
    <row r="2543" spans="16:30">
      <c r="P2543" s="6"/>
      <c r="AA2543" s="6"/>
      <c r="AC2543" s="6"/>
      <c r="AD2543" s="6"/>
    </row>
    <row r="2544" spans="16:30">
      <c r="P2544" s="6"/>
      <c r="AA2544" s="6"/>
      <c r="AC2544" s="6"/>
      <c r="AD2544" s="6"/>
    </row>
    <row r="2545" spans="16:30">
      <c r="P2545" s="6"/>
      <c r="AA2545" s="6"/>
      <c r="AC2545" s="6"/>
      <c r="AD2545" s="6"/>
    </row>
    <row r="2546" spans="16:30">
      <c r="P2546" s="6"/>
      <c r="AA2546" s="6"/>
      <c r="AC2546" s="6"/>
      <c r="AD2546" s="6"/>
    </row>
    <row r="2547" spans="16:30">
      <c r="P2547" s="6"/>
      <c r="AA2547" s="6"/>
      <c r="AC2547" s="6"/>
      <c r="AD2547" s="6"/>
    </row>
    <row r="2548" spans="16:30">
      <c r="P2548" s="6"/>
      <c r="AA2548" s="6"/>
      <c r="AC2548" s="6"/>
      <c r="AD2548" s="6"/>
    </row>
    <row r="2549" spans="16:30">
      <c r="P2549" s="6"/>
      <c r="AA2549" s="6"/>
      <c r="AC2549" s="6"/>
      <c r="AD2549" s="6"/>
    </row>
    <row r="2550" spans="16:30">
      <c r="P2550" s="6"/>
      <c r="AA2550" s="6"/>
      <c r="AC2550" s="6"/>
      <c r="AD2550" s="6"/>
    </row>
    <row r="2551" spans="16:30">
      <c r="P2551" s="6"/>
      <c r="AA2551" s="6"/>
      <c r="AC2551" s="6"/>
      <c r="AD2551" s="6"/>
    </row>
    <row r="2552" spans="16:30">
      <c r="P2552" s="6"/>
      <c r="AA2552" s="6"/>
      <c r="AC2552" s="6"/>
      <c r="AD2552" s="6"/>
    </row>
    <row r="2553" spans="16:30">
      <c r="P2553" s="6"/>
      <c r="AA2553" s="6"/>
      <c r="AC2553" s="6"/>
      <c r="AD2553" s="6"/>
    </row>
    <row r="2554" spans="16:30">
      <c r="P2554" s="6"/>
      <c r="AA2554" s="6"/>
      <c r="AC2554" s="6"/>
      <c r="AD2554" s="6"/>
    </row>
    <row r="2555" spans="16:30">
      <c r="P2555" s="6"/>
      <c r="AA2555" s="6"/>
      <c r="AC2555" s="6"/>
      <c r="AD2555" s="6"/>
    </row>
    <row r="2556" spans="16:30">
      <c r="P2556" s="6"/>
      <c r="AA2556" s="6"/>
      <c r="AC2556" s="6"/>
      <c r="AD2556" s="6"/>
    </row>
    <row r="2557" spans="16:30">
      <c r="P2557" s="6"/>
      <c r="AA2557" s="6"/>
      <c r="AC2557" s="6"/>
      <c r="AD2557" s="6"/>
    </row>
    <row r="2558" spans="16:30">
      <c r="P2558" s="6"/>
      <c r="AA2558" s="6"/>
      <c r="AC2558" s="6"/>
      <c r="AD2558" s="6"/>
    </row>
    <row r="2559" spans="16:30">
      <c r="P2559" s="6"/>
      <c r="AA2559" s="6"/>
      <c r="AC2559" s="6"/>
      <c r="AD2559" s="6"/>
    </row>
    <row r="2560" spans="16:30">
      <c r="P2560" s="6"/>
      <c r="AA2560" s="6"/>
      <c r="AC2560" s="6"/>
      <c r="AD2560" s="6"/>
    </row>
    <row r="2561" spans="16:30">
      <c r="P2561" s="6"/>
      <c r="AA2561" s="6"/>
      <c r="AC2561" s="6"/>
      <c r="AD2561" s="6"/>
    </row>
    <row r="2562" spans="16:30">
      <c r="P2562" s="6"/>
      <c r="AA2562" s="6"/>
      <c r="AC2562" s="6"/>
      <c r="AD2562" s="6"/>
    </row>
    <row r="2563" spans="16:30">
      <c r="P2563" s="6"/>
      <c r="AA2563" s="6"/>
      <c r="AC2563" s="6"/>
      <c r="AD2563" s="6"/>
    </row>
    <row r="2564" spans="16:30">
      <c r="P2564" s="6"/>
      <c r="AA2564" s="6"/>
      <c r="AC2564" s="6"/>
      <c r="AD2564" s="6"/>
    </row>
    <row r="2565" spans="16:30">
      <c r="P2565" s="6"/>
      <c r="AA2565" s="6"/>
      <c r="AC2565" s="6"/>
      <c r="AD2565" s="6"/>
    </row>
    <row r="2566" spans="16:30">
      <c r="P2566" s="6"/>
      <c r="AA2566" s="6"/>
      <c r="AC2566" s="6"/>
      <c r="AD2566" s="6"/>
    </row>
    <row r="2567" spans="16:30">
      <c r="P2567" s="6"/>
      <c r="AA2567" s="6"/>
      <c r="AC2567" s="6"/>
      <c r="AD2567" s="6"/>
    </row>
    <row r="2568" spans="16:30">
      <c r="P2568" s="6"/>
      <c r="AA2568" s="6"/>
      <c r="AC2568" s="6"/>
      <c r="AD2568" s="6"/>
    </row>
    <row r="2569" spans="16:30">
      <c r="P2569" s="6"/>
      <c r="AA2569" s="6"/>
      <c r="AC2569" s="6"/>
      <c r="AD2569" s="6"/>
    </row>
    <row r="2570" spans="16:30">
      <c r="P2570" s="6"/>
      <c r="AA2570" s="6"/>
      <c r="AC2570" s="6"/>
      <c r="AD2570" s="6"/>
    </row>
    <row r="2571" spans="16:30">
      <c r="P2571" s="6"/>
      <c r="AA2571" s="6"/>
      <c r="AC2571" s="6"/>
      <c r="AD2571" s="6"/>
    </row>
    <row r="2572" spans="16:30">
      <c r="P2572" s="6"/>
      <c r="AA2572" s="6"/>
      <c r="AC2572" s="6"/>
      <c r="AD2572" s="6"/>
    </row>
    <row r="2573" spans="16:30">
      <c r="P2573" s="6"/>
      <c r="AA2573" s="6"/>
      <c r="AC2573" s="6"/>
      <c r="AD2573" s="6"/>
    </row>
    <row r="2574" spans="16:30">
      <c r="P2574" s="6"/>
      <c r="AA2574" s="6"/>
      <c r="AC2574" s="6"/>
      <c r="AD2574" s="6"/>
    </row>
    <row r="2575" spans="16:30">
      <c r="P2575" s="6"/>
      <c r="AA2575" s="6"/>
      <c r="AC2575" s="6"/>
      <c r="AD2575" s="6"/>
    </row>
    <row r="2576" spans="16:30">
      <c r="P2576" s="6"/>
      <c r="AA2576" s="6"/>
      <c r="AC2576" s="6"/>
      <c r="AD2576" s="6"/>
    </row>
    <row r="2577" spans="16:30">
      <c r="P2577" s="6"/>
      <c r="AA2577" s="6"/>
      <c r="AC2577" s="6"/>
      <c r="AD2577" s="6"/>
    </row>
    <row r="2578" spans="16:30">
      <c r="P2578" s="6"/>
      <c r="AA2578" s="6"/>
      <c r="AC2578" s="6"/>
      <c r="AD2578" s="6"/>
    </row>
    <row r="2579" spans="16:30">
      <c r="P2579" s="6"/>
      <c r="AA2579" s="6"/>
      <c r="AC2579" s="6"/>
      <c r="AD2579" s="6"/>
    </row>
    <row r="2580" spans="16:30">
      <c r="P2580" s="6"/>
      <c r="AA2580" s="6"/>
      <c r="AC2580" s="6"/>
      <c r="AD2580" s="6"/>
    </row>
    <row r="2581" spans="16:30">
      <c r="P2581" s="6"/>
      <c r="AA2581" s="6"/>
      <c r="AC2581" s="6"/>
      <c r="AD2581" s="6"/>
    </row>
    <row r="2582" spans="16:30">
      <c r="P2582" s="6"/>
      <c r="AA2582" s="6"/>
      <c r="AC2582" s="6"/>
      <c r="AD2582" s="6"/>
    </row>
    <row r="2583" spans="16:30">
      <c r="P2583" s="6"/>
      <c r="AA2583" s="6"/>
      <c r="AC2583" s="6"/>
      <c r="AD2583" s="6"/>
    </row>
    <row r="2584" spans="16:30">
      <c r="P2584" s="6"/>
      <c r="AA2584" s="6"/>
      <c r="AC2584" s="6"/>
      <c r="AD2584" s="6"/>
    </row>
    <row r="2585" spans="16:30">
      <c r="P2585" s="6"/>
      <c r="AA2585" s="6"/>
      <c r="AC2585" s="6"/>
      <c r="AD2585" s="6"/>
    </row>
    <row r="2586" spans="16:30">
      <c r="P2586" s="6"/>
      <c r="AA2586" s="6"/>
      <c r="AC2586" s="6"/>
      <c r="AD2586" s="6"/>
    </row>
    <row r="2587" spans="16:30">
      <c r="P2587" s="6"/>
      <c r="AA2587" s="6"/>
      <c r="AC2587" s="6"/>
      <c r="AD2587" s="6"/>
    </row>
    <row r="2588" spans="16:30">
      <c r="P2588" s="6"/>
      <c r="AA2588" s="6"/>
      <c r="AC2588" s="6"/>
      <c r="AD2588" s="6"/>
    </row>
    <row r="2589" spans="16:30">
      <c r="P2589" s="6"/>
      <c r="AA2589" s="6"/>
      <c r="AC2589" s="6"/>
      <c r="AD2589" s="6"/>
    </row>
    <row r="2590" spans="16:30">
      <c r="P2590" s="6"/>
      <c r="AA2590" s="6"/>
      <c r="AC2590" s="6"/>
      <c r="AD2590" s="6"/>
    </row>
    <row r="2591" spans="16:30">
      <c r="P2591" s="6"/>
      <c r="AA2591" s="6"/>
      <c r="AC2591" s="6"/>
      <c r="AD2591" s="6"/>
    </row>
    <row r="2592" spans="16:30">
      <c r="P2592" s="6"/>
      <c r="AA2592" s="6"/>
      <c r="AC2592" s="6"/>
      <c r="AD2592" s="6"/>
    </row>
    <row r="2593" spans="16:30">
      <c r="P2593" s="6"/>
      <c r="AA2593" s="6"/>
      <c r="AC2593" s="6"/>
      <c r="AD2593" s="6"/>
    </row>
    <row r="2594" spans="16:30">
      <c r="P2594" s="6"/>
      <c r="AA2594" s="6"/>
      <c r="AC2594" s="6"/>
      <c r="AD2594" s="6"/>
    </row>
    <row r="2595" spans="16:30">
      <c r="P2595" s="6"/>
      <c r="AA2595" s="6"/>
      <c r="AC2595" s="6"/>
      <c r="AD2595" s="6"/>
    </row>
    <row r="2596" spans="16:30">
      <c r="P2596" s="6"/>
      <c r="AA2596" s="6"/>
      <c r="AC2596" s="6"/>
      <c r="AD2596" s="6"/>
    </row>
    <row r="2597" spans="16:30">
      <c r="P2597" s="6"/>
      <c r="AA2597" s="6"/>
      <c r="AC2597" s="6"/>
      <c r="AD2597" s="6"/>
    </row>
    <row r="2598" spans="16:30">
      <c r="P2598" s="6"/>
      <c r="AA2598" s="6"/>
      <c r="AC2598" s="6"/>
      <c r="AD2598" s="6"/>
    </row>
    <row r="2599" spans="16:30">
      <c r="P2599" s="6"/>
      <c r="AA2599" s="6"/>
      <c r="AC2599" s="6"/>
      <c r="AD2599" s="6"/>
    </row>
    <row r="2600" spans="16:30">
      <c r="P2600" s="6"/>
      <c r="AA2600" s="6"/>
      <c r="AC2600" s="6"/>
      <c r="AD2600" s="6"/>
    </row>
    <row r="2601" spans="16:30">
      <c r="P2601" s="6"/>
      <c r="AA2601" s="6"/>
      <c r="AC2601" s="6"/>
      <c r="AD2601" s="6"/>
    </row>
    <row r="2602" spans="16:30">
      <c r="P2602" s="6"/>
      <c r="AA2602" s="6"/>
      <c r="AC2602" s="6"/>
      <c r="AD2602" s="6"/>
    </row>
    <row r="2603" spans="16:30">
      <c r="P2603" s="6"/>
      <c r="AA2603" s="6"/>
      <c r="AC2603" s="6"/>
      <c r="AD2603" s="6"/>
    </row>
    <row r="2604" spans="16:30">
      <c r="P2604" s="6"/>
      <c r="AA2604" s="6"/>
      <c r="AC2604" s="6"/>
      <c r="AD2604" s="6"/>
    </row>
    <row r="2605" spans="16:30">
      <c r="P2605" s="6"/>
      <c r="AA2605" s="6"/>
      <c r="AC2605" s="6"/>
      <c r="AD2605" s="6"/>
    </row>
    <row r="2606" spans="16:30">
      <c r="P2606" s="6"/>
      <c r="AA2606" s="6"/>
      <c r="AC2606" s="6"/>
      <c r="AD2606" s="6"/>
    </row>
    <row r="2607" spans="16:30">
      <c r="P2607" s="6"/>
      <c r="AA2607" s="6"/>
      <c r="AC2607" s="6"/>
      <c r="AD2607" s="6"/>
    </row>
    <row r="2608" spans="16:30">
      <c r="P2608" s="6"/>
      <c r="AA2608" s="6"/>
      <c r="AC2608" s="6"/>
      <c r="AD2608" s="6"/>
    </row>
    <row r="2609" spans="16:30">
      <c r="P2609" s="6"/>
      <c r="AA2609" s="6"/>
      <c r="AC2609" s="6"/>
      <c r="AD2609" s="6"/>
    </row>
    <row r="2610" spans="16:30">
      <c r="P2610" s="6"/>
      <c r="AA2610" s="6"/>
      <c r="AC2610" s="6"/>
      <c r="AD2610" s="6"/>
    </row>
    <row r="2611" spans="16:30">
      <c r="P2611" s="6"/>
      <c r="AA2611" s="6"/>
      <c r="AC2611" s="6"/>
      <c r="AD2611" s="6"/>
    </row>
    <row r="2612" spans="16:30">
      <c r="P2612" s="6"/>
      <c r="AA2612" s="6"/>
      <c r="AC2612" s="6"/>
      <c r="AD2612" s="6"/>
    </row>
    <row r="2613" spans="16:30">
      <c r="P2613" s="6"/>
      <c r="AA2613" s="6"/>
      <c r="AC2613" s="6"/>
      <c r="AD2613" s="6"/>
    </row>
    <row r="2614" spans="16:30">
      <c r="P2614" s="6"/>
      <c r="AA2614" s="6"/>
      <c r="AC2614" s="6"/>
      <c r="AD2614" s="6"/>
    </row>
    <row r="2615" spans="16:30">
      <c r="P2615" s="6"/>
      <c r="AA2615" s="6"/>
      <c r="AC2615" s="6"/>
      <c r="AD2615" s="6"/>
    </row>
    <row r="2616" spans="16:30">
      <c r="P2616" s="6"/>
      <c r="AA2616" s="6"/>
      <c r="AC2616" s="6"/>
      <c r="AD2616" s="6"/>
    </row>
    <row r="2617" spans="16:30">
      <c r="P2617" s="6"/>
      <c r="AA2617" s="6"/>
      <c r="AC2617" s="6"/>
      <c r="AD2617" s="6"/>
    </row>
    <row r="2618" spans="16:30">
      <c r="P2618" s="6"/>
      <c r="AA2618" s="6"/>
      <c r="AC2618" s="6"/>
      <c r="AD2618" s="6"/>
    </row>
    <row r="2619" spans="16:30">
      <c r="P2619" s="6"/>
      <c r="AA2619" s="6"/>
      <c r="AC2619" s="6"/>
      <c r="AD2619" s="6"/>
    </row>
    <row r="2620" spans="16:30">
      <c r="P2620" s="6"/>
      <c r="AA2620" s="6"/>
      <c r="AC2620" s="6"/>
      <c r="AD2620" s="6"/>
    </row>
    <row r="2621" spans="16:30">
      <c r="P2621" s="6"/>
      <c r="AA2621" s="6"/>
      <c r="AC2621" s="6"/>
      <c r="AD2621" s="6"/>
    </row>
    <row r="2622" spans="16:30">
      <c r="P2622" s="6"/>
      <c r="AA2622" s="6"/>
      <c r="AC2622" s="6"/>
      <c r="AD2622" s="6"/>
    </row>
    <row r="2623" spans="16:30">
      <c r="P2623" s="6"/>
      <c r="AA2623" s="6"/>
      <c r="AC2623" s="6"/>
      <c r="AD2623" s="6"/>
    </row>
    <row r="2624" spans="16:30">
      <c r="P2624" s="6"/>
      <c r="AA2624" s="6"/>
      <c r="AC2624" s="6"/>
      <c r="AD2624" s="6"/>
    </row>
    <row r="2625" spans="16:30">
      <c r="P2625" s="6"/>
      <c r="AA2625" s="6"/>
      <c r="AC2625" s="6"/>
      <c r="AD2625" s="6"/>
    </row>
    <row r="2626" spans="16:30">
      <c r="P2626" s="6"/>
      <c r="AA2626" s="6"/>
      <c r="AC2626" s="6"/>
      <c r="AD2626" s="6"/>
    </row>
    <row r="2627" spans="16:30">
      <c r="P2627" s="6"/>
      <c r="AA2627" s="6"/>
      <c r="AC2627" s="6"/>
      <c r="AD2627" s="6"/>
    </row>
    <row r="2628" spans="16:30">
      <c r="P2628" s="6"/>
      <c r="AA2628" s="6"/>
      <c r="AC2628" s="6"/>
      <c r="AD2628" s="6"/>
    </row>
    <row r="2629" spans="16:30">
      <c r="P2629" s="6"/>
      <c r="AA2629" s="6"/>
      <c r="AC2629" s="6"/>
      <c r="AD2629" s="6"/>
    </row>
    <row r="2630" spans="16:30">
      <c r="P2630" s="6"/>
      <c r="AA2630" s="6"/>
      <c r="AC2630" s="6"/>
      <c r="AD2630" s="6"/>
    </row>
    <row r="2631" spans="16:30">
      <c r="P2631" s="6"/>
      <c r="AA2631" s="6"/>
      <c r="AC2631" s="6"/>
      <c r="AD2631" s="6"/>
    </row>
    <row r="2632" spans="16:30">
      <c r="P2632" s="6"/>
      <c r="AA2632" s="6"/>
      <c r="AC2632" s="6"/>
      <c r="AD2632" s="6"/>
    </row>
    <row r="2633" spans="16:30">
      <c r="P2633" s="6"/>
      <c r="AA2633" s="6"/>
      <c r="AC2633" s="6"/>
      <c r="AD2633" s="6"/>
    </row>
    <row r="2634" spans="16:30">
      <c r="P2634" s="6"/>
      <c r="AA2634" s="6"/>
      <c r="AC2634" s="6"/>
      <c r="AD2634" s="6"/>
    </row>
    <row r="2635" spans="16:30">
      <c r="P2635" s="6"/>
      <c r="AA2635" s="6"/>
      <c r="AC2635" s="6"/>
      <c r="AD2635" s="6"/>
    </row>
    <row r="2636" spans="16:30">
      <c r="P2636" s="6"/>
      <c r="AA2636" s="6"/>
      <c r="AC2636" s="6"/>
      <c r="AD2636" s="6"/>
    </row>
    <row r="2637" spans="16:30">
      <c r="P2637" s="6"/>
      <c r="AA2637" s="6"/>
      <c r="AC2637" s="6"/>
      <c r="AD2637" s="6"/>
    </row>
    <row r="2638" spans="16:30">
      <c r="P2638" s="6"/>
      <c r="AA2638" s="6"/>
      <c r="AC2638" s="6"/>
      <c r="AD2638" s="6"/>
    </row>
    <row r="2639" spans="16:30">
      <c r="P2639" s="6"/>
      <c r="AA2639" s="6"/>
      <c r="AC2639" s="6"/>
      <c r="AD2639" s="6"/>
    </row>
    <row r="2640" spans="16:30">
      <c r="P2640" s="6"/>
      <c r="AA2640" s="6"/>
      <c r="AC2640" s="6"/>
      <c r="AD2640" s="6"/>
    </row>
    <row r="2641" spans="16:30">
      <c r="P2641" s="6"/>
      <c r="AA2641" s="6"/>
      <c r="AC2641" s="6"/>
      <c r="AD2641" s="6"/>
    </row>
    <row r="2642" spans="16:30">
      <c r="P2642" s="6"/>
      <c r="AA2642" s="6"/>
      <c r="AC2642" s="6"/>
      <c r="AD2642" s="6"/>
    </row>
    <row r="2643" spans="16:30">
      <c r="P2643" s="6"/>
      <c r="AA2643" s="6"/>
      <c r="AC2643" s="6"/>
      <c r="AD2643" s="6"/>
    </row>
    <row r="2644" spans="16:30">
      <c r="P2644" s="6"/>
      <c r="AA2644" s="6"/>
      <c r="AC2644" s="6"/>
      <c r="AD2644" s="6"/>
    </row>
    <row r="2645" spans="16:30">
      <c r="P2645" s="6"/>
      <c r="AA2645" s="6"/>
      <c r="AC2645" s="6"/>
      <c r="AD2645" s="6"/>
    </row>
    <row r="2646" spans="16:30">
      <c r="P2646" s="6"/>
      <c r="AA2646" s="6"/>
      <c r="AC2646" s="6"/>
      <c r="AD2646" s="6"/>
    </row>
    <row r="2647" spans="16:30">
      <c r="P2647" s="6"/>
      <c r="AA2647" s="6"/>
      <c r="AC2647" s="6"/>
      <c r="AD2647" s="6"/>
    </row>
    <row r="2648" spans="16:30">
      <c r="P2648" s="6"/>
      <c r="AA2648" s="6"/>
      <c r="AC2648" s="6"/>
      <c r="AD2648" s="6"/>
    </row>
    <row r="2649" spans="16:30">
      <c r="P2649" s="6"/>
      <c r="AA2649" s="6"/>
      <c r="AC2649" s="6"/>
      <c r="AD2649" s="6"/>
    </row>
    <row r="2650" spans="16:30">
      <c r="P2650" s="6"/>
      <c r="AA2650" s="6"/>
      <c r="AC2650" s="6"/>
      <c r="AD2650" s="6"/>
    </row>
    <row r="2651" spans="16:30">
      <c r="P2651" s="6"/>
      <c r="AA2651" s="6"/>
      <c r="AC2651" s="6"/>
      <c r="AD2651" s="6"/>
    </row>
    <row r="2652" spans="16:30">
      <c r="P2652" s="6"/>
      <c r="AA2652" s="6"/>
      <c r="AC2652" s="6"/>
      <c r="AD2652" s="6"/>
    </row>
    <row r="2653" spans="16:30">
      <c r="P2653" s="6"/>
      <c r="AA2653" s="6"/>
      <c r="AC2653" s="6"/>
      <c r="AD2653" s="6"/>
    </row>
    <row r="2654" spans="16:30">
      <c r="P2654" s="6"/>
      <c r="AA2654" s="6"/>
      <c r="AC2654" s="6"/>
      <c r="AD2654" s="6"/>
    </row>
    <row r="2655" spans="16:30">
      <c r="P2655" s="6"/>
      <c r="AA2655" s="6"/>
      <c r="AC2655" s="6"/>
      <c r="AD2655" s="6"/>
    </row>
    <row r="2656" spans="16:30">
      <c r="P2656" s="6"/>
      <c r="AA2656" s="6"/>
      <c r="AC2656" s="6"/>
      <c r="AD2656" s="6"/>
    </row>
    <row r="2657" spans="16:30">
      <c r="P2657" s="6"/>
      <c r="AA2657" s="6"/>
      <c r="AC2657" s="6"/>
      <c r="AD2657" s="6"/>
    </row>
    <row r="2658" spans="16:30">
      <c r="P2658" s="6"/>
      <c r="AA2658" s="6"/>
      <c r="AC2658" s="6"/>
      <c r="AD2658" s="6"/>
    </row>
    <row r="2659" spans="16:30">
      <c r="P2659" s="6"/>
      <c r="AA2659" s="6"/>
      <c r="AC2659" s="6"/>
      <c r="AD2659" s="6"/>
    </row>
    <row r="2660" spans="16:30">
      <c r="P2660" s="6"/>
      <c r="AA2660" s="6"/>
      <c r="AC2660" s="6"/>
      <c r="AD2660" s="6"/>
    </row>
    <row r="2661" spans="16:30">
      <c r="P2661" s="6"/>
      <c r="AA2661" s="6"/>
      <c r="AC2661" s="6"/>
      <c r="AD2661" s="6"/>
    </row>
    <row r="2662" spans="16:30">
      <c r="P2662" s="6"/>
      <c r="AA2662" s="6"/>
      <c r="AC2662" s="6"/>
      <c r="AD2662" s="6"/>
    </row>
    <row r="2663" spans="16:30">
      <c r="P2663" s="6"/>
      <c r="AA2663" s="6"/>
      <c r="AC2663" s="6"/>
      <c r="AD2663" s="6"/>
    </row>
    <row r="2664" spans="16:30">
      <c r="P2664" s="6"/>
      <c r="AA2664" s="6"/>
      <c r="AC2664" s="6"/>
      <c r="AD2664" s="6"/>
    </row>
    <row r="2665" spans="16:30">
      <c r="P2665" s="6"/>
      <c r="AA2665" s="6"/>
      <c r="AC2665" s="6"/>
      <c r="AD2665" s="6"/>
    </row>
    <row r="2666" spans="16:30">
      <c r="P2666" s="6"/>
      <c r="AA2666" s="6"/>
      <c r="AC2666" s="6"/>
      <c r="AD2666" s="6"/>
    </row>
    <row r="2667" spans="16:30">
      <c r="P2667" s="6"/>
      <c r="AA2667" s="6"/>
      <c r="AC2667" s="6"/>
      <c r="AD2667" s="6"/>
    </row>
    <row r="2668" spans="16:30">
      <c r="P2668" s="6"/>
      <c r="AA2668" s="6"/>
      <c r="AC2668" s="6"/>
      <c r="AD2668" s="6"/>
    </row>
    <row r="2669" spans="16:30">
      <c r="P2669" s="6"/>
      <c r="AA2669" s="6"/>
      <c r="AC2669" s="6"/>
      <c r="AD2669" s="6"/>
    </row>
    <row r="2670" spans="16:30">
      <c r="P2670" s="6"/>
      <c r="AA2670" s="6"/>
      <c r="AC2670" s="6"/>
      <c r="AD2670" s="6"/>
    </row>
    <row r="2671" spans="16:30">
      <c r="P2671" s="6"/>
      <c r="AA2671" s="6"/>
      <c r="AC2671" s="6"/>
      <c r="AD2671" s="6"/>
    </row>
    <row r="2672" spans="16:30">
      <c r="P2672" s="6"/>
      <c r="AA2672" s="6"/>
      <c r="AC2672" s="6"/>
      <c r="AD2672" s="6"/>
    </row>
    <row r="2673" spans="16:30">
      <c r="P2673" s="6"/>
      <c r="AA2673" s="6"/>
      <c r="AC2673" s="6"/>
      <c r="AD2673" s="6"/>
    </row>
    <row r="2674" spans="16:30">
      <c r="P2674" s="6"/>
      <c r="AA2674" s="6"/>
      <c r="AC2674" s="6"/>
      <c r="AD2674" s="6"/>
    </row>
    <row r="2675" spans="16:30">
      <c r="P2675" s="6"/>
      <c r="AA2675" s="6"/>
      <c r="AC2675" s="6"/>
      <c r="AD2675" s="6"/>
    </row>
    <row r="2676" spans="16:30">
      <c r="P2676" s="6"/>
      <c r="AA2676" s="6"/>
      <c r="AC2676" s="6"/>
      <c r="AD2676" s="6"/>
    </row>
    <row r="2677" spans="16:30">
      <c r="P2677" s="6"/>
      <c r="AA2677" s="6"/>
      <c r="AC2677" s="6"/>
      <c r="AD2677" s="6"/>
    </row>
    <row r="2678" spans="16:30">
      <c r="P2678" s="6"/>
      <c r="AA2678" s="6"/>
      <c r="AC2678" s="6"/>
      <c r="AD2678" s="6"/>
    </row>
    <row r="2679" spans="16:30">
      <c r="P2679" s="6"/>
      <c r="AA2679" s="6"/>
      <c r="AC2679" s="6"/>
      <c r="AD2679" s="6"/>
    </row>
    <row r="2680" spans="16:30">
      <c r="P2680" s="6"/>
      <c r="AA2680" s="6"/>
      <c r="AC2680" s="6"/>
      <c r="AD2680" s="6"/>
    </row>
    <row r="2681" spans="16:30">
      <c r="P2681" s="6"/>
      <c r="AA2681" s="6"/>
      <c r="AC2681" s="6"/>
      <c r="AD2681" s="6"/>
    </row>
    <row r="2682" spans="16:30">
      <c r="P2682" s="6"/>
      <c r="AA2682" s="6"/>
      <c r="AC2682" s="6"/>
      <c r="AD2682" s="6"/>
    </row>
    <row r="2683" spans="16:30">
      <c r="P2683" s="6"/>
      <c r="AA2683" s="6"/>
      <c r="AC2683" s="6"/>
      <c r="AD2683" s="6"/>
    </row>
    <row r="2684" spans="16:30">
      <c r="P2684" s="6"/>
      <c r="AA2684" s="6"/>
      <c r="AC2684" s="6"/>
      <c r="AD2684" s="6"/>
    </row>
    <row r="2685" spans="16:30">
      <c r="P2685" s="6"/>
      <c r="AA2685" s="6"/>
      <c r="AC2685" s="6"/>
      <c r="AD2685" s="6"/>
    </row>
    <row r="2686" spans="16:30">
      <c r="P2686" s="6"/>
      <c r="AA2686" s="6"/>
      <c r="AC2686" s="6"/>
      <c r="AD2686" s="6"/>
    </row>
    <row r="2687" spans="16:30">
      <c r="P2687" s="6"/>
      <c r="AA2687" s="6"/>
      <c r="AC2687" s="6"/>
      <c r="AD2687" s="6"/>
    </row>
    <row r="2688" spans="16:30">
      <c r="P2688" s="6"/>
      <c r="AA2688" s="6"/>
      <c r="AC2688" s="6"/>
      <c r="AD2688" s="6"/>
    </row>
    <row r="2689" spans="16:30">
      <c r="P2689" s="6"/>
      <c r="AA2689" s="6"/>
      <c r="AC2689" s="6"/>
      <c r="AD2689" s="6"/>
    </row>
    <row r="2690" spans="16:30">
      <c r="P2690" s="6"/>
      <c r="AA2690" s="6"/>
      <c r="AC2690" s="6"/>
      <c r="AD2690" s="6"/>
    </row>
    <row r="2691" spans="16:30">
      <c r="P2691" s="6"/>
      <c r="AA2691" s="6"/>
      <c r="AC2691" s="6"/>
      <c r="AD2691" s="6"/>
    </row>
    <row r="2692" spans="16:30">
      <c r="P2692" s="6"/>
      <c r="AA2692" s="6"/>
      <c r="AC2692" s="6"/>
      <c r="AD2692" s="6"/>
    </row>
    <row r="2693" spans="16:30">
      <c r="P2693" s="6"/>
      <c r="AA2693" s="6"/>
      <c r="AC2693" s="6"/>
      <c r="AD2693" s="6"/>
    </row>
    <row r="2694" spans="16:30">
      <c r="P2694" s="6"/>
      <c r="AA2694" s="6"/>
      <c r="AC2694" s="6"/>
      <c r="AD2694" s="6"/>
    </row>
    <row r="2695" spans="16:30">
      <c r="P2695" s="6"/>
      <c r="AA2695" s="6"/>
      <c r="AC2695" s="6"/>
      <c r="AD2695" s="6"/>
    </row>
    <row r="2696" spans="16:30">
      <c r="P2696" s="6"/>
      <c r="AA2696" s="6"/>
      <c r="AC2696" s="6"/>
      <c r="AD2696" s="6"/>
    </row>
    <row r="2697" spans="16:30">
      <c r="P2697" s="6"/>
      <c r="AA2697" s="6"/>
      <c r="AC2697" s="6"/>
      <c r="AD2697" s="6"/>
    </row>
    <row r="2698" spans="16:30">
      <c r="P2698" s="6"/>
      <c r="AA2698" s="6"/>
      <c r="AC2698" s="6"/>
      <c r="AD2698" s="6"/>
    </row>
    <row r="2699" spans="16:30">
      <c r="P2699" s="6"/>
      <c r="AA2699" s="6"/>
      <c r="AC2699" s="6"/>
      <c r="AD2699" s="6"/>
    </row>
    <row r="2700" spans="16:30">
      <c r="P2700" s="6"/>
      <c r="AA2700" s="6"/>
      <c r="AC2700" s="6"/>
      <c r="AD2700" s="6"/>
    </row>
    <row r="2701" spans="16:30">
      <c r="P2701" s="6"/>
      <c r="AA2701" s="6"/>
      <c r="AC2701" s="6"/>
      <c r="AD2701" s="6"/>
    </row>
    <row r="2702" spans="16:30">
      <c r="P2702" s="6"/>
      <c r="AA2702" s="6"/>
      <c r="AC2702" s="6"/>
      <c r="AD2702" s="6"/>
    </row>
    <row r="2703" spans="16:30">
      <c r="P2703" s="6"/>
      <c r="AA2703" s="6"/>
      <c r="AC2703" s="6"/>
      <c r="AD2703" s="6"/>
    </row>
    <row r="2704" spans="16:30">
      <c r="P2704" s="6"/>
      <c r="AA2704" s="6"/>
      <c r="AC2704" s="6"/>
      <c r="AD2704" s="6"/>
    </row>
    <row r="2705" spans="16:30">
      <c r="P2705" s="6"/>
      <c r="AA2705" s="6"/>
      <c r="AC2705" s="6"/>
      <c r="AD2705" s="6"/>
    </row>
    <row r="2706" spans="16:30">
      <c r="P2706" s="6"/>
      <c r="AA2706" s="6"/>
      <c r="AC2706" s="6"/>
      <c r="AD2706" s="6"/>
    </row>
    <row r="2707" spans="16:30">
      <c r="P2707" s="6"/>
      <c r="AA2707" s="6"/>
      <c r="AC2707" s="6"/>
      <c r="AD2707" s="6"/>
    </row>
    <row r="2708" spans="16:30">
      <c r="P2708" s="6"/>
      <c r="AA2708" s="6"/>
      <c r="AC2708" s="6"/>
      <c r="AD2708" s="6"/>
    </row>
    <row r="2709" spans="16:30">
      <c r="P2709" s="6"/>
      <c r="AA2709" s="6"/>
      <c r="AC2709" s="6"/>
      <c r="AD2709" s="6"/>
    </row>
    <row r="2710" spans="16:30">
      <c r="P2710" s="6"/>
      <c r="AA2710" s="6"/>
      <c r="AC2710" s="6"/>
      <c r="AD2710" s="6"/>
    </row>
    <row r="2711" spans="16:30">
      <c r="P2711" s="6"/>
      <c r="AA2711" s="6"/>
      <c r="AC2711" s="6"/>
      <c r="AD2711" s="6"/>
    </row>
    <row r="2712" spans="16:30">
      <c r="P2712" s="6"/>
      <c r="AA2712" s="6"/>
      <c r="AC2712" s="6"/>
      <c r="AD2712" s="6"/>
    </row>
    <row r="2713" spans="16:30">
      <c r="P2713" s="6"/>
      <c r="AA2713" s="6"/>
      <c r="AC2713" s="6"/>
      <c r="AD2713" s="6"/>
    </row>
    <row r="2714" spans="16:30">
      <c r="P2714" s="6"/>
      <c r="AA2714" s="6"/>
      <c r="AC2714" s="6"/>
      <c r="AD2714" s="6"/>
    </row>
    <row r="2715" spans="16:30">
      <c r="P2715" s="6"/>
      <c r="AA2715" s="6"/>
      <c r="AC2715" s="6"/>
      <c r="AD2715" s="6"/>
    </row>
    <row r="2716" spans="16:30">
      <c r="P2716" s="6"/>
      <c r="AA2716" s="6"/>
      <c r="AC2716" s="6"/>
      <c r="AD2716" s="6"/>
    </row>
    <row r="2717" spans="16:30">
      <c r="P2717" s="6"/>
      <c r="AA2717" s="6"/>
      <c r="AC2717" s="6"/>
      <c r="AD2717" s="6"/>
    </row>
    <row r="2718" spans="16:30">
      <c r="P2718" s="6"/>
      <c r="AA2718" s="6"/>
      <c r="AC2718" s="6"/>
      <c r="AD2718" s="6"/>
    </row>
    <row r="2719" spans="16:30">
      <c r="P2719" s="6"/>
      <c r="AA2719" s="6"/>
      <c r="AC2719" s="6"/>
      <c r="AD2719" s="6"/>
    </row>
    <row r="2720" spans="16:30">
      <c r="P2720" s="6"/>
      <c r="AA2720" s="6"/>
      <c r="AC2720" s="6"/>
      <c r="AD2720" s="6"/>
    </row>
    <row r="2721" spans="16:30">
      <c r="P2721" s="6"/>
      <c r="AA2721" s="6"/>
      <c r="AC2721" s="6"/>
      <c r="AD2721" s="6"/>
    </row>
    <row r="2722" spans="16:30">
      <c r="P2722" s="6"/>
      <c r="AA2722" s="6"/>
      <c r="AC2722" s="6"/>
      <c r="AD2722" s="6"/>
    </row>
    <row r="2723" spans="16:30">
      <c r="P2723" s="6"/>
      <c r="AA2723" s="6"/>
      <c r="AC2723" s="6"/>
      <c r="AD2723" s="6"/>
    </row>
    <row r="2724" spans="16:30">
      <c r="P2724" s="6"/>
      <c r="AA2724" s="6"/>
      <c r="AC2724" s="6"/>
      <c r="AD2724" s="6"/>
    </row>
    <row r="2725" spans="16:30">
      <c r="P2725" s="6"/>
      <c r="AA2725" s="6"/>
      <c r="AC2725" s="6"/>
      <c r="AD2725" s="6"/>
    </row>
    <row r="2726" spans="16:30">
      <c r="P2726" s="6"/>
      <c r="AA2726" s="6"/>
      <c r="AC2726" s="6"/>
      <c r="AD2726" s="6"/>
    </row>
    <row r="2727" spans="16:30">
      <c r="P2727" s="6"/>
      <c r="AA2727" s="6"/>
      <c r="AC2727" s="6"/>
      <c r="AD2727" s="6"/>
    </row>
    <row r="2728" spans="16:30">
      <c r="P2728" s="6"/>
      <c r="AA2728" s="6"/>
      <c r="AC2728" s="6"/>
      <c r="AD2728" s="6"/>
    </row>
    <row r="2729" spans="16:30">
      <c r="P2729" s="6"/>
      <c r="AA2729" s="6"/>
      <c r="AC2729" s="6"/>
      <c r="AD2729" s="6"/>
    </row>
    <row r="2730" spans="16:30">
      <c r="P2730" s="6"/>
      <c r="AA2730" s="6"/>
      <c r="AC2730" s="6"/>
      <c r="AD2730" s="6"/>
    </row>
    <row r="2731" spans="16:30">
      <c r="P2731" s="6"/>
      <c r="AA2731" s="6"/>
      <c r="AC2731" s="6"/>
      <c r="AD2731" s="6"/>
    </row>
    <row r="2732" spans="16:30">
      <c r="P2732" s="6"/>
      <c r="AA2732" s="6"/>
      <c r="AC2732" s="6"/>
      <c r="AD2732" s="6"/>
    </row>
    <row r="2733" spans="16:30">
      <c r="P2733" s="6"/>
      <c r="AA2733" s="6"/>
      <c r="AC2733" s="6"/>
      <c r="AD2733" s="6"/>
    </row>
    <row r="2734" spans="16:30">
      <c r="P2734" s="6"/>
      <c r="AA2734" s="6"/>
      <c r="AC2734" s="6"/>
      <c r="AD2734" s="6"/>
    </row>
    <row r="2735" spans="16:30">
      <c r="P2735" s="6"/>
      <c r="AA2735" s="6"/>
      <c r="AC2735" s="6"/>
      <c r="AD2735" s="6"/>
    </row>
    <row r="2736" spans="16:30">
      <c r="P2736" s="6"/>
      <c r="AA2736" s="6"/>
      <c r="AC2736" s="6"/>
      <c r="AD2736" s="6"/>
    </row>
    <row r="2737" spans="16:30">
      <c r="P2737" s="6"/>
      <c r="AA2737" s="6"/>
      <c r="AC2737" s="6"/>
      <c r="AD2737" s="6"/>
    </row>
    <row r="2738" spans="16:30">
      <c r="P2738" s="6"/>
      <c r="AA2738" s="6"/>
      <c r="AC2738" s="6"/>
      <c r="AD2738" s="6"/>
    </row>
    <row r="2739" spans="16:30">
      <c r="P2739" s="6"/>
      <c r="AA2739" s="6"/>
      <c r="AC2739" s="6"/>
      <c r="AD2739" s="6"/>
    </row>
    <row r="2740" spans="16:30">
      <c r="P2740" s="6"/>
      <c r="AA2740" s="6"/>
      <c r="AC2740" s="6"/>
      <c r="AD2740" s="6"/>
    </row>
    <row r="2741" spans="16:30">
      <c r="P2741" s="6"/>
      <c r="AA2741" s="6"/>
      <c r="AC2741" s="6"/>
      <c r="AD2741" s="6"/>
    </row>
    <row r="2742" spans="16:30">
      <c r="P2742" s="6"/>
      <c r="AA2742" s="6"/>
      <c r="AC2742" s="6"/>
      <c r="AD2742" s="6"/>
    </row>
    <row r="2743" spans="16:30">
      <c r="P2743" s="6"/>
      <c r="AA2743" s="6"/>
      <c r="AC2743" s="6"/>
      <c r="AD2743" s="6"/>
    </row>
    <row r="2744" spans="16:30">
      <c r="P2744" s="6"/>
      <c r="AA2744" s="6"/>
      <c r="AC2744" s="6"/>
      <c r="AD2744" s="6"/>
    </row>
    <row r="2745" spans="16:30">
      <c r="P2745" s="6"/>
      <c r="AA2745" s="6"/>
      <c r="AC2745" s="6"/>
      <c r="AD2745" s="6"/>
    </row>
    <row r="2746" spans="16:30">
      <c r="P2746" s="6"/>
      <c r="AA2746" s="6"/>
      <c r="AC2746" s="6"/>
      <c r="AD2746" s="6"/>
    </row>
    <row r="2747" spans="16:30">
      <c r="P2747" s="6"/>
      <c r="AA2747" s="6"/>
      <c r="AC2747" s="6"/>
      <c r="AD2747" s="6"/>
    </row>
    <row r="2748" spans="16:30">
      <c r="P2748" s="6"/>
      <c r="AA2748" s="6"/>
      <c r="AC2748" s="6"/>
      <c r="AD2748" s="6"/>
    </row>
    <row r="2749" spans="16:30">
      <c r="P2749" s="6"/>
      <c r="AA2749" s="6"/>
      <c r="AC2749" s="6"/>
      <c r="AD2749" s="6"/>
    </row>
    <row r="2750" spans="16:30">
      <c r="P2750" s="6"/>
      <c r="AA2750" s="6"/>
      <c r="AC2750" s="6"/>
      <c r="AD2750" s="6"/>
    </row>
    <row r="2751" spans="16:30">
      <c r="P2751" s="6"/>
      <c r="AA2751" s="6"/>
      <c r="AC2751" s="6"/>
      <c r="AD2751" s="6"/>
    </row>
    <row r="2752" spans="16:30">
      <c r="P2752" s="6"/>
      <c r="AA2752" s="6"/>
      <c r="AC2752" s="6"/>
      <c r="AD2752" s="6"/>
    </row>
    <row r="2753" spans="16:30">
      <c r="P2753" s="6"/>
      <c r="AA2753" s="6"/>
      <c r="AC2753" s="6"/>
      <c r="AD2753" s="6"/>
    </row>
    <row r="2754" spans="16:30">
      <c r="P2754" s="6"/>
      <c r="AA2754" s="6"/>
      <c r="AC2754" s="6"/>
      <c r="AD2754" s="6"/>
    </row>
    <row r="2755" spans="16:30">
      <c r="P2755" s="6"/>
      <c r="AA2755" s="6"/>
      <c r="AC2755" s="6"/>
      <c r="AD2755" s="6"/>
    </row>
    <row r="2756" spans="16:30">
      <c r="P2756" s="6"/>
      <c r="AA2756" s="6"/>
      <c r="AC2756" s="6"/>
      <c r="AD2756" s="6"/>
    </row>
    <row r="2757" spans="16:30">
      <c r="P2757" s="6"/>
      <c r="AA2757" s="6"/>
      <c r="AC2757" s="6"/>
      <c r="AD2757" s="6"/>
    </row>
    <row r="2758" spans="16:30">
      <c r="P2758" s="6"/>
      <c r="AA2758" s="6"/>
      <c r="AC2758" s="6"/>
      <c r="AD2758" s="6"/>
    </row>
    <row r="2759" spans="16:30">
      <c r="P2759" s="6"/>
      <c r="AA2759" s="6"/>
      <c r="AC2759" s="6"/>
      <c r="AD2759" s="6"/>
    </row>
    <row r="2760" spans="16:30">
      <c r="P2760" s="6"/>
      <c r="AA2760" s="6"/>
      <c r="AC2760" s="6"/>
      <c r="AD2760" s="6"/>
    </row>
    <row r="2761" spans="16:30">
      <c r="P2761" s="6"/>
      <c r="AA2761" s="6"/>
      <c r="AC2761" s="6"/>
      <c r="AD2761" s="6"/>
    </row>
    <row r="2762" spans="16:30">
      <c r="P2762" s="6"/>
      <c r="AA2762" s="6"/>
      <c r="AC2762" s="6"/>
      <c r="AD2762" s="6"/>
    </row>
    <row r="2763" spans="16:30">
      <c r="P2763" s="6"/>
      <c r="AA2763" s="6"/>
      <c r="AC2763" s="6"/>
      <c r="AD2763" s="6"/>
    </row>
    <row r="2764" spans="16:30">
      <c r="P2764" s="6"/>
      <c r="AA2764" s="6"/>
      <c r="AC2764" s="6"/>
      <c r="AD2764" s="6"/>
    </row>
    <row r="2765" spans="16:30">
      <c r="P2765" s="6"/>
      <c r="AA2765" s="6"/>
      <c r="AC2765" s="6"/>
      <c r="AD2765" s="6"/>
    </row>
    <row r="2766" spans="16:30">
      <c r="P2766" s="6"/>
      <c r="AA2766" s="6"/>
      <c r="AC2766" s="6"/>
      <c r="AD2766" s="6"/>
    </row>
    <row r="2767" spans="16:30">
      <c r="P2767" s="6"/>
      <c r="AA2767" s="6"/>
      <c r="AC2767" s="6"/>
      <c r="AD2767" s="6"/>
    </row>
    <row r="2768" spans="16:30">
      <c r="P2768" s="6"/>
      <c r="AA2768" s="6"/>
      <c r="AC2768" s="6"/>
      <c r="AD2768" s="6"/>
    </row>
    <row r="2769" spans="16:30">
      <c r="P2769" s="6"/>
      <c r="AA2769" s="6"/>
      <c r="AC2769" s="6"/>
      <c r="AD2769" s="6"/>
    </row>
    <row r="2770" spans="16:30">
      <c r="P2770" s="6"/>
      <c r="AA2770" s="6"/>
      <c r="AC2770" s="6"/>
      <c r="AD2770" s="6"/>
    </row>
    <row r="2771" spans="16:30">
      <c r="P2771" s="6"/>
      <c r="AA2771" s="6"/>
      <c r="AC2771" s="6"/>
      <c r="AD2771" s="6"/>
    </row>
    <row r="2772" spans="16:30">
      <c r="P2772" s="6"/>
      <c r="AA2772" s="6"/>
      <c r="AC2772" s="6"/>
      <c r="AD2772" s="6"/>
    </row>
    <row r="2773" spans="16:30">
      <c r="P2773" s="6"/>
      <c r="AA2773" s="6"/>
      <c r="AC2773" s="6"/>
      <c r="AD2773" s="6"/>
    </row>
    <row r="2774" spans="16:30">
      <c r="P2774" s="6"/>
      <c r="AA2774" s="6"/>
      <c r="AC2774" s="6"/>
      <c r="AD2774" s="6"/>
    </row>
    <row r="2775" spans="16:30">
      <c r="P2775" s="6"/>
      <c r="AA2775" s="6"/>
      <c r="AC2775" s="6"/>
      <c r="AD2775" s="6"/>
    </row>
    <row r="2776" spans="16:30">
      <c r="P2776" s="6"/>
      <c r="AA2776" s="6"/>
      <c r="AC2776" s="6"/>
      <c r="AD2776" s="6"/>
    </row>
    <row r="2777" spans="16:30">
      <c r="P2777" s="6"/>
      <c r="AA2777" s="6"/>
      <c r="AC2777" s="6"/>
      <c r="AD2777" s="6"/>
    </row>
    <row r="2778" spans="16:30">
      <c r="P2778" s="6"/>
      <c r="AA2778" s="6"/>
      <c r="AC2778" s="6"/>
      <c r="AD2778" s="6"/>
    </row>
    <row r="2779" spans="16:30">
      <c r="P2779" s="6"/>
      <c r="AA2779" s="6"/>
      <c r="AC2779" s="6"/>
      <c r="AD2779" s="6"/>
    </row>
    <row r="2780" spans="16:30">
      <c r="P2780" s="6"/>
      <c r="AA2780" s="6"/>
      <c r="AC2780" s="6"/>
      <c r="AD2780" s="6"/>
    </row>
    <row r="2781" spans="16:30">
      <c r="P2781" s="6"/>
      <c r="AA2781" s="6"/>
      <c r="AC2781" s="6"/>
      <c r="AD2781" s="6"/>
    </row>
    <row r="2782" spans="16:30">
      <c r="P2782" s="6"/>
      <c r="AA2782" s="6"/>
      <c r="AC2782" s="6"/>
      <c r="AD2782" s="6"/>
    </row>
    <row r="2783" spans="16:30">
      <c r="P2783" s="6"/>
      <c r="AA2783" s="6"/>
      <c r="AC2783" s="6"/>
      <c r="AD2783" s="6"/>
    </row>
    <row r="2784" spans="16:30">
      <c r="P2784" s="6"/>
      <c r="AA2784" s="6"/>
      <c r="AC2784" s="6"/>
      <c r="AD2784" s="6"/>
    </row>
    <row r="2785" spans="16:30">
      <c r="P2785" s="6"/>
      <c r="AA2785" s="6"/>
      <c r="AC2785" s="6"/>
      <c r="AD2785" s="6"/>
    </row>
    <row r="2786" spans="16:30">
      <c r="P2786" s="6"/>
      <c r="AA2786" s="6"/>
      <c r="AC2786" s="6"/>
      <c r="AD2786" s="6"/>
    </row>
    <row r="2787" spans="16:30">
      <c r="P2787" s="6"/>
      <c r="AA2787" s="6"/>
      <c r="AC2787" s="6"/>
      <c r="AD2787" s="6"/>
    </row>
    <row r="2788" spans="16:30">
      <c r="P2788" s="6"/>
      <c r="AA2788" s="6"/>
      <c r="AC2788" s="6"/>
      <c r="AD2788" s="6"/>
    </row>
    <row r="2789" spans="16:30">
      <c r="P2789" s="6"/>
      <c r="AA2789" s="6"/>
      <c r="AC2789" s="6"/>
      <c r="AD2789" s="6"/>
    </row>
    <row r="2790" spans="16:30">
      <c r="P2790" s="6"/>
      <c r="AA2790" s="6"/>
      <c r="AC2790" s="6"/>
      <c r="AD2790" s="6"/>
    </row>
    <row r="2791" spans="16:30">
      <c r="P2791" s="6"/>
      <c r="AA2791" s="6"/>
      <c r="AC2791" s="6"/>
      <c r="AD2791" s="6"/>
    </row>
    <row r="2792" spans="16:30">
      <c r="P2792" s="6"/>
      <c r="AA2792" s="6"/>
      <c r="AC2792" s="6"/>
      <c r="AD2792" s="6"/>
    </row>
    <row r="2793" spans="16:30">
      <c r="P2793" s="6"/>
      <c r="AA2793" s="6"/>
      <c r="AC2793" s="6"/>
      <c r="AD2793" s="6"/>
    </row>
    <row r="2794" spans="16:30">
      <c r="P2794" s="6"/>
      <c r="AA2794" s="6"/>
      <c r="AC2794" s="6"/>
      <c r="AD2794" s="6"/>
    </row>
    <row r="2795" spans="16:30">
      <c r="P2795" s="6"/>
      <c r="AA2795" s="6"/>
      <c r="AC2795" s="6"/>
      <c r="AD2795" s="6"/>
    </row>
    <row r="2796" spans="16:30">
      <c r="P2796" s="6"/>
      <c r="AA2796" s="6"/>
      <c r="AC2796" s="6"/>
      <c r="AD2796" s="6"/>
    </row>
    <row r="2797" spans="16:30">
      <c r="P2797" s="6"/>
      <c r="AA2797" s="6"/>
      <c r="AC2797" s="6"/>
      <c r="AD2797" s="6"/>
    </row>
    <row r="2798" spans="16:30">
      <c r="P2798" s="6"/>
      <c r="AA2798" s="6"/>
      <c r="AC2798" s="6"/>
      <c r="AD2798" s="6"/>
    </row>
    <row r="2799" spans="16:30">
      <c r="P2799" s="6"/>
      <c r="AA2799" s="6"/>
      <c r="AC2799" s="6"/>
      <c r="AD2799" s="6"/>
    </row>
    <row r="2800" spans="16:30">
      <c r="P2800" s="6"/>
      <c r="AA2800" s="6"/>
      <c r="AC2800" s="6"/>
      <c r="AD2800" s="6"/>
    </row>
    <row r="2801" spans="16:30">
      <c r="P2801" s="6"/>
      <c r="AA2801" s="6"/>
      <c r="AC2801" s="6"/>
      <c r="AD2801" s="6"/>
    </row>
    <row r="2802" spans="16:30">
      <c r="P2802" s="6"/>
      <c r="AA2802" s="6"/>
      <c r="AC2802" s="6"/>
      <c r="AD2802" s="6"/>
    </row>
    <row r="2803" spans="16:30">
      <c r="P2803" s="6"/>
      <c r="AA2803" s="6"/>
      <c r="AC2803" s="6"/>
      <c r="AD2803" s="6"/>
    </row>
    <row r="2804" spans="16:30">
      <c r="P2804" s="6"/>
      <c r="AA2804" s="6"/>
      <c r="AC2804" s="6"/>
      <c r="AD2804" s="6"/>
    </row>
    <row r="2805" spans="16:30">
      <c r="P2805" s="6"/>
      <c r="AA2805" s="6"/>
      <c r="AC2805" s="6"/>
      <c r="AD2805" s="6"/>
    </row>
    <row r="2806" spans="16:30">
      <c r="P2806" s="6"/>
      <c r="AA2806" s="6"/>
      <c r="AC2806" s="6"/>
      <c r="AD2806" s="6"/>
    </row>
    <row r="2807" spans="16:30">
      <c r="P2807" s="6"/>
      <c r="AA2807" s="6"/>
      <c r="AC2807" s="6"/>
      <c r="AD2807" s="6"/>
    </row>
    <row r="2808" spans="16:30">
      <c r="P2808" s="6"/>
      <c r="AA2808" s="6"/>
      <c r="AC2808" s="6"/>
      <c r="AD2808" s="6"/>
    </row>
    <row r="2809" spans="16:30">
      <c r="P2809" s="6"/>
      <c r="AA2809" s="6"/>
      <c r="AC2809" s="6"/>
      <c r="AD2809" s="6"/>
    </row>
    <row r="2810" spans="16:30">
      <c r="P2810" s="6"/>
      <c r="AA2810" s="6"/>
      <c r="AC2810" s="6"/>
      <c r="AD2810" s="6"/>
    </row>
    <row r="2811" spans="16:30">
      <c r="P2811" s="6"/>
      <c r="AA2811" s="6"/>
      <c r="AC2811" s="6"/>
      <c r="AD2811" s="6"/>
    </row>
    <row r="2812" spans="16:30">
      <c r="P2812" s="6"/>
      <c r="AA2812" s="6"/>
      <c r="AC2812" s="6"/>
      <c r="AD2812" s="6"/>
    </row>
    <row r="2813" spans="16:30">
      <c r="P2813" s="6"/>
      <c r="AA2813" s="6"/>
      <c r="AC2813" s="6"/>
      <c r="AD2813" s="6"/>
    </row>
    <row r="2814" spans="16:30">
      <c r="P2814" s="6"/>
      <c r="AA2814" s="6"/>
      <c r="AC2814" s="6"/>
      <c r="AD2814" s="6"/>
    </row>
    <row r="2815" spans="16:30">
      <c r="P2815" s="6"/>
      <c r="AA2815" s="6"/>
      <c r="AC2815" s="6"/>
      <c r="AD2815" s="6"/>
    </row>
    <row r="2816" spans="16:30">
      <c r="P2816" s="6"/>
      <c r="AA2816" s="6"/>
      <c r="AC2816" s="6"/>
      <c r="AD2816" s="6"/>
    </row>
    <row r="2817" spans="16:30">
      <c r="P2817" s="6"/>
      <c r="AA2817" s="6"/>
      <c r="AC2817" s="6"/>
      <c r="AD2817" s="6"/>
    </row>
    <row r="2818" spans="16:30">
      <c r="P2818" s="6"/>
      <c r="AA2818" s="6"/>
      <c r="AC2818" s="6"/>
      <c r="AD2818" s="6"/>
    </row>
    <row r="2819" spans="16:30">
      <c r="P2819" s="6"/>
      <c r="AA2819" s="6"/>
      <c r="AC2819" s="6"/>
      <c r="AD2819" s="6"/>
    </row>
    <row r="2820" spans="16:30">
      <c r="P2820" s="6"/>
      <c r="AA2820" s="6"/>
      <c r="AC2820" s="6"/>
      <c r="AD2820" s="6"/>
    </row>
    <row r="2821" spans="16:30">
      <c r="P2821" s="6"/>
      <c r="AA2821" s="6"/>
      <c r="AC2821" s="6"/>
      <c r="AD2821" s="6"/>
    </row>
    <row r="2822" spans="16:30">
      <c r="P2822" s="6"/>
      <c r="AA2822" s="6"/>
      <c r="AC2822" s="6"/>
      <c r="AD2822" s="6"/>
    </row>
    <row r="2823" spans="16:30">
      <c r="P2823" s="6"/>
      <c r="AA2823" s="6"/>
      <c r="AC2823" s="6"/>
      <c r="AD2823" s="6"/>
    </row>
    <row r="2824" spans="16:30">
      <c r="P2824" s="6"/>
      <c r="AA2824" s="6"/>
      <c r="AC2824" s="6"/>
      <c r="AD2824" s="6"/>
    </row>
    <row r="2825" spans="16:30">
      <c r="P2825" s="6"/>
      <c r="AA2825" s="6"/>
      <c r="AC2825" s="6"/>
      <c r="AD2825" s="6"/>
    </row>
    <row r="2826" spans="16:30">
      <c r="P2826" s="6"/>
      <c r="AA2826" s="6"/>
      <c r="AC2826" s="6"/>
      <c r="AD2826" s="6"/>
    </row>
    <row r="2827" spans="16:30">
      <c r="P2827" s="6"/>
      <c r="AA2827" s="6"/>
      <c r="AC2827" s="6"/>
      <c r="AD2827" s="6"/>
    </row>
    <row r="2828" spans="16:30">
      <c r="P2828" s="6"/>
      <c r="AA2828" s="6"/>
      <c r="AC2828" s="6"/>
      <c r="AD2828" s="6"/>
    </row>
    <row r="2829" spans="16:30">
      <c r="P2829" s="6"/>
      <c r="AA2829" s="6"/>
      <c r="AC2829" s="6"/>
      <c r="AD2829" s="6"/>
    </row>
    <row r="2830" spans="16:30">
      <c r="P2830" s="6"/>
      <c r="AA2830" s="6"/>
      <c r="AC2830" s="6"/>
      <c r="AD2830" s="6"/>
    </row>
    <row r="2831" spans="16:30">
      <c r="P2831" s="6"/>
      <c r="AA2831" s="6"/>
      <c r="AC2831" s="6"/>
      <c r="AD2831" s="6"/>
    </row>
    <row r="2832" spans="16:30">
      <c r="P2832" s="6"/>
      <c r="AA2832" s="6"/>
      <c r="AC2832" s="6"/>
      <c r="AD2832" s="6"/>
    </row>
    <row r="2833" spans="16:30">
      <c r="P2833" s="6"/>
      <c r="AA2833" s="6"/>
      <c r="AC2833" s="6"/>
      <c r="AD2833" s="6"/>
    </row>
    <row r="2834" spans="16:30">
      <c r="P2834" s="6"/>
      <c r="AA2834" s="6"/>
      <c r="AC2834" s="6"/>
      <c r="AD2834" s="6"/>
    </row>
    <row r="2835" spans="16:30">
      <c r="P2835" s="6"/>
      <c r="AA2835" s="6"/>
      <c r="AC2835" s="6"/>
      <c r="AD2835" s="6"/>
    </row>
    <row r="2836" spans="16:30">
      <c r="P2836" s="6"/>
      <c r="AA2836" s="6"/>
      <c r="AC2836" s="6"/>
      <c r="AD2836" s="6"/>
    </row>
    <row r="2837" spans="16:30">
      <c r="P2837" s="6"/>
      <c r="AA2837" s="6"/>
      <c r="AC2837" s="6"/>
      <c r="AD2837" s="6"/>
    </row>
    <row r="2838" spans="16:30">
      <c r="P2838" s="6"/>
      <c r="AA2838" s="6"/>
      <c r="AC2838" s="6"/>
      <c r="AD2838" s="6"/>
    </row>
    <row r="2839" spans="16:30">
      <c r="P2839" s="6"/>
      <c r="AA2839" s="6"/>
      <c r="AC2839" s="6"/>
      <c r="AD2839" s="6"/>
    </row>
    <row r="2840" spans="16:30">
      <c r="P2840" s="6"/>
      <c r="AA2840" s="6"/>
      <c r="AC2840" s="6"/>
      <c r="AD2840" s="6"/>
    </row>
    <row r="2841" spans="16:30">
      <c r="P2841" s="6"/>
      <c r="AA2841" s="6"/>
      <c r="AC2841" s="6"/>
      <c r="AD2841" s="6"/>
    </row>
    <row r="2842" spans="16:30">
      <c r="P2842" s="6"/>
      <c r="AA2842" s="6"/>
      <c r="AC2842" s="6"/>
      <c r="AD2842" s="6"/>
    </row>
    <row r="2843" spans="16:30">
      <c r="P2843" s="6"/>
      <c r="AA2843" s="6"/>
      <c r="AC2843" s="6"/>
      <c r="AD2843" s="6"/>
    </row>
    <row r="2844" spans="16:30">
      <c r="P2844" s="6"/>
      <c r="AA2844" s="6"/>
      <c r="AC2844" s="6"/>
      <c r="AD2844" s="6"/>
    </row>
    <row r="2845" spans="16:30">
      <c r="P2845" s="6"/>
      <c r="AA2845" s="6"/>
      <c r="AC2845" s="6"/>
      <c r="AD2845" s="6"/>
    </row>
    <row r="2846" spans="16:30">
      <c r="P2846" s="6"/>
      <c r="AA2846" s="6"/>
      <c r="AC2846" s="6"/>
      <c r="AD2846" s="6"/>
    </row>
    <row r="2847" spans="16:30">
      <c r="P2847" s="6"/>
      <c r="AA2847" s="6"/>
      <c r="AC2847" s="6"/>
      <c r="AD2847" s="6"/>
    </row>
    <row r="2848" spans="16:30">
      <c r="P2848" s="6"/>
      <c r="AA2848" s="6"/>
      <c r="AC2848" s="6"/>
      <c r="AD2848" s="6"/>
    </row>
    <row r="2849" spans="16:30">
      <c r="P2849" s="6"/>
      <c r="AA2849" s="6"/>
      <c r="AC2849" s="6"/>
      <c r="AD2849" s="6"/>
    </row>
    <row r="2850" spans="16:30">
      <c r="P2850" s="6"/>
      <c r="AA2850" s="6"/>
      <c r="AC2850" s="6"/>
      <c r="AD2850" s="6"/>
    </row>
    <row r="2851" spans="16:30">
      <c r="P2851" s="6"/>
      <c r="AA2851" s="6"/>
      <c r="AC2851" s="6"/>
      <c r="AD2851" s="6"/>
    </row>
    <row r="2852" spans="16:30">
      <c r="P2852" s="6"/>
      <c r="AA2852" s="6"/>
      <c r="AC2852" s="6"/>
      <c r="AD2852" s="6"/>
    </row>
    <row r="2853" spans="16:30">
      <c r="P2853" s="6"/>
      <c r="AA2853" s="6"/>
      <c r="AC2853" s="6"/>
      <c r="AD2853" s="6"/>
    </row>
    <row r="2854" spans="16:30">
      <c r="P2854" s="6"/>
      <c r="AA2854" s="6"/>
      <c r="AC2854" s="6"/>
      <c r="AD2854" s="6"/>
    </row>
    <row r="2855" spans="16:30">
      <c r="P2855" s="6"/>
      <c r="AA2855" s="6"/>
      <c r="AC2855" s="6"/>
      <c r="AD2855" s="6"/>
    </row>
    <row r="2856" spans="16:30">
      <c r="P2856" s="6"/>
      <c r="AA2856" s="6"/>
      <c r="AC2856" s="6"/>
      <c r="AD2856" s="6"/>
    </row>
    <row r="2857" spans="16:30">
      <c r="P2857" s="6"/>
      <c r="AA2857" s="6"/>
      <c r="AC2857" s="6"/>
      <c r="AD2857" s="6"/>
    </row>
    <row r="2858" spans="16:30">
      <c r="P2858" s="6"/>
      <c r="AA2858" s="6"/>
      <c r="AC2858" s="6"/>
      <c r="AD2858" s="6"/>
    </row>
    <row r="2859" spans="16:30">
      <c r="P2859" s="6"/>
      <c r="AA2859" s="6"/>
      <c r="AC2859" s="6"/>
      <c r="AD2859" s="6"/>
    </row>
    <row r="2860" spans="16:30">
      <c r="P2860" s="6"/>
      <c r="AA2860" s="6"/>
      <c r="AC2860" s="6"/>
      <c r="AD2860" s="6"/>
    </row>
    <row r="2861" spans="16:30">
      <c r="P2861" s="6"/>
      <c r="AA2861" s="6"/>
      <c r="AC2861" s="6"/>
      <c r="AD2861" s="6"/>
    </row>
    <row r="2862" spans="16:30">
      <c r="P2862" s="6"/>
      <c r="AA2862" s="6"/>
      <c r="AC2862" s="6"/>
      <c r="AD2862" s="6"/>
    </row>
    <row r="2863" spans="16:30">
      <c r="P2863" s="6"/>
      <c r="AA2863" s="6"/>
      <c r="AC2863" s="6"/>
      <c r="AD2863" s="6"/>
    </row>
    <row r="2864" spans="16:30">
      <c r="P2864" s="6"/>
      <c r="AA2864" s="6"/>
      <c r="AC2864" s="6"/>
      <c r="AD2864" s="6"/>
    </row>
    <row r="2865" spans="16:30">
      <c r="P2865" s="6"/>
      <c r="AA2865" s="6"/>
      <c r="AC2865" s="6"/>
      <c r="AD2865" s="6"/>
    </row>
    <row r="2866" spans="16:30">
      <c r="P2866" s="6"/>
      <c r="AA2866" s="6"/>
      <c r="AC2866" s="6"/>
      <c r="AD2866" s="6"/>
    </row>
    <row r="2867" spans="16:30">
      <c r="P2867" s="6"/>
      <c r="AA2867" s="6"/>
      <c r="AC2867" s="6"/>
      <c r="AD2867" s="6"/>
    </row>
    <row r="2868" spans="16:30">
      <c r="P2868" s="6"/>
      <c r="AA2868" s="6"/>
      <c r="AC2868" s="6"/>
      <c r="AD2868" s="6"/>
    </row>
    <row r="2869" spans="16:30">
      <c r="P2869" s="6"/>
      <c r="AA2869" s="6"/>
      <c r="AC2869" s="6"/>
      <c r="AD2869" s="6"/>
    </row>
    <row r="2870" spans="16:30">
      <c r="P2870" s="6"/>
      <c r="AA2870" s="6"/>
      <c r="AC2870" s="6"/>
      <c r="AD2870" s="6"/>
    </row>
    <row r="2871" spans="16:30">
      <c r="P2871" s="6"/>
      <c r="AA2871" s="6"/>
      <c r="AC2871" s="6"/>
      <c r="AD2871" s="6"/>
    </row>
    <row r="2872" spans="16:30">
      <c r="P2872" s="6"/>
      <c r="AA2872" s="6"/>
      <c r="AC2872" s="6"/>
      <c r="AD2872" s="6"/>
    </row>
    <row r="2873" spans="16:30">
      <c r="P2873" s="6"/>
      <c r="AA2873" s="6"/>
      <c r="AC2873" s="6"/>
      <c r="AD2873" s="6"/>
    </row>
    <row r="2874" spans="16:30">
      <c r="P2874" s="6"/>
      <c r="AA2874" s="6"/>
      <c r="AC2874" s="6"/>
      <c r="AD2874" s="6"/>
    </row>
    <row r="2875" spans="16:30">
      <c r="P2875" s="6"/>
      <c r="AA2875" s="6"/>
      <c r="AC2875" s="6"/>
      <c r="AD2875" s="6"/>
    </row>
    <row r="2876" spans="16:30">
      <c r="P2876" s="6"/>
      <c r="AA2876" s="6"/>
      <c r="AC2876" s="6"/>
      <c r="AD2876" s="6"/>
    </row>
    <row r="2877" spans="16:30">
      <c r="P2877" s="6"/>
      <c r="AA2877" s="6"/>
      <c r="AC2877" s="6"/>
      <c r="AD2877" s="6"/>
    </row>
    <row r="2878" spans="16:30">
      <c r="P2878" s="6"/>
      <c r="AA2878" s="6"/>
      <c r="AC2878" s="6"/>
      <c r="AD2878" s="6"/>
    </row>
    <row r="2879" spans="16:30">
      <c r="P2879" s="6"/>
      <c r="AA2879" s="6"/>
      <c r="AC2879" s="6"/>
      <c r="AD2879" s="6"/>
    </row>
    <row r="2880" spans="16:30">
      <c r="P2880" s="6"/>
      <c r="AA2880" s="6"/>
      <c r="AC2880" s="6"/>
      <c r="AD2880" s="6"/>
    </row>
    <row r="2881" spans="16:30">
      <c r="P2881" s="6"/>
      <c r="AA2881" s="6"/>
      <c r="AC2881" s="6"/>
      <c r="AD2881" s="6"/>
    </row>
    <row r="2882" spans="16:30">
      <c r="P2882" s="6"/>
      <c r="AA2882" s="6"/>
      <c r="AC2882" s="6"/>
      <c r="AD2882" s="6"/>
    </row>
    <row r="2883" spans="16:30">
      <c r="P2883" s="6"/>
      <c r="AA2883" s="6"/>
      <c r="AC2883" s="6"/>
      <c r="AD2883" s="6"/>
    </row>
    <row r="2884" spans="16:30">
      <c r="P2884" s="6"/>
      <c r="AA2884" s="6"/>
      <c r="AC2884" s="6"/>
      <c r="AD2884" s="6"/>
    </row>
    <row r="2885" spans="16:30">
      <c r="P2885" s="6"/>
      <c r="AA2885" s="6"/>
      <c r="AC2885" s="6"/>
      <c r="AD2885" s="6"/>
    </row>
    <row r="2886" spans="16:30">
      <c r="P2886" s="6"/>
      <c r="AA2886" s="6"/>
      <c r="AC2886" s="6"/>
      <c r="AD2886" s="6"/>
    </row>
    <row r="2887" spans="16:30">
      <c r="P2887" s="6"/>
      <c r="AA2887" s="6"/>
      <c r="AC2887" s="6"/>
      <c r="AD2887" s="6"/>
    </row>
    <row r="2888" spans="16:30">
      <c r="P2888" s="6"/>
      <c r="AA2888" s="6"/>
      <c r="AC2888" s="6"/>
      <c r="AD2888" s="6"/>
    </row>
    <row r="2889" spans="16:30">
      <c r="P2889" s="6"/>
      <c r="AA2889" s="6"/>
      <c r="AC2889" s="6"/>
      <c r="AD2889" s="6"/>
    </row>
    <row r="2890" spans="16:30">
      <c r="P2890" s="6"/>
      <c r="AA2890" s="6"/>
      <c r="AC2890" s="6"/>
      <c r="AD2890" s="6"/>
    </row>
    <row r="2891" spans="16:30">
      <c r="P2891" s="6"/>
      <c r="AA2891" s="6"/>
      <c r="AC2891" s="6"/>
      <c r="AD2891" s="6"/>
    </row>
    <row r="2892" spans="16:30">
      <c r="P2892" s="6"/>
      <c r="AA2892" s="6"/>
      <c r="AC2892" s="6"/>
      <c r="AD2892" s="6"/>
    </row>
    <row r="2893" spans="16:30">
      <c r="P2893" s="6"/>
      <c r="AA2893" s="6"/>
      <c r="AC2893" s="6"/>
      <c r="AD2893" s="6"/>
    </row>
    <row r="2894" spans="16:30">
      <c r="P2894" s="6"/>
      <c r="AA2894" s="6"/>
      <c r="AC2894" s="6"/>
      <c r="AD2894" s="6"/>
    </row>
    <row r="2895" spans="16:30">
      <c r="P2895" s="6"/>
      <c r="AA2895" s="6"/>
      <c r="AC2895" s="6"/>
      <c r="AD2895" s="6"/>
    </row>
    <row r="2896" spans="16:30">
      <c r="P2896" s="6"/>
      <c r="AA2896" s="6"/>
      <c r="AC2896" s="6"/>
      <c r="AD2896" s="6"/>
    </row>
    <row r="2897" spans="16:30">
      <c r="P2897" s="6"/>
      <c r="AA2897" s="6"/>
      <c r="AC2897" s="6"/>
      <c r="AD2897" s="6"/>
    </row>
    <row r="2898" spans="16:30">
      <c r="P2898" s="6"/>
      <c r="AA2898" s="6"/>
      <c r="AC2898" s="6"/>
      <c r="AD2898" s="6"/>
    </row>
    <row r="2899" spans="16:30">
      <c r="P2899" s="6"/>
      <c r="AA2899" s="6"/>
      <c r="AC2899" s="6"/>
      <c r="AD2899" s="6"/>
    </row>
    <row r="2900" spans="16:30">
      <c r="P2900" s="6"/>
      <c r="AA2900" s="6"/>
      <c r="AC2900" s="6"/>
      <c r="AD2900" s="6"/>
    </row>
    <row r="2901" spans="16:30">
      <c r="P2901" s="6"/>
      <c r="AA2901" s="6"/>
      <c r="AC2901" s="6"/>
      <c r="AD2901" s="6"/>
    </row>
    <row r="2902" spans="16:30">
      <c r="P2902" s="6"/>
      <c r="AA2902" s="6"/>
      <c r="AC2902" s="6"/>
      <c r="AD2902" s="6"/>
    </row>
    <row r="2903" spans="16:30">
      <c r="P2903" s="6"/>
      <c r="AA2903" s="6"/>
      <c r="AC2903" s="6"/>
      <c r="AD2903" s="6"/>
    </row>
    <row r="2904" spans="16:30">
      <c r="P2904" s="6"/>
      <c r="AA2904" s="6"/>
      <c r="AC2904" s="6"/>
      <c r="AD2904" s="6"/>
    </row>
    <row r="2905" spans="16:30">
      <c r="P2905" s="6"/>
      <c r="AA2905" s="6"/>
      <c r="AC2905" s="6"/>
      <c r="AD2905" s="6"/>
    </row>
    <row r="2906" spans="16:30">
      <c r="P2906" s="6"/>
      <c r="AA2906" s="6"/>
      <c r="AC2906" s="6"/>
      <c r="AD2906" s="6"/>
    </row>
    <row r="2907" spans="16:30">
      <c r="P2907" s="6"/>
      <c r="AA2907" s="6"/>
      <c r="AC2907" s="6"/>
      <c r="AD2907" s="6"/>
    </row>
    <row r="2908" spans="16:30">
      <c r="P2908" s="6"/>
      <c r="AA2908" s="6"/>
      <c r="AC2908" s="6"/>
      <c r="AD2908" s="6"/>
    </row>
    <row r="2909" spans="16:30">
      <c r="P2909" s="6"/>
      <c r="AA2909" s="6"/>
      <c r="AC2909" s="6"/>
      <c r="AD2909" s="6"/>
    </row>
    <row r="2910" spans="16:30">
      <c r="P2910" s="6"/>
      <c r="AA2910" s="6"/>
      <c r="AC2910" s="6"/>
      <c r="AD2910" s="6"/>
    </row>
    <row r="2911" spans="16:30">
      <c r="P2911" s="6"/>
      <c r="AA2911" s="6"/>
      <c r="AC2911" s="6"/>
      <c r="AD2911" s="6"/>
    </row>
    <row r="2912" spans="16:30">
      <c r="P2912" s="6"/>
      <c r="AA2912" s="6"/>
      <c r="AC2912" s="6"/>
      <c r="AD2912" s="6"/>
    </row>
    <row r="2913" spans="16:30">
      <c r="P2913" s="6"/>
      <c r="AA2913" s="6"/>
      <c r="AC2913" s="6"/>
      <c r="AD2913" s="6"/>
    </row>
    <row r="2914" spans="16:30">
      <c r="P2914" s="6"/>
      <c r="AA2914" s="6"/>
      <c r="AC2914" s="6"/>
      <c r="AD2914" s="6"/>
    </row>
    <row r="2915" spans="16:30">
      <c r="P2915" s="6"/>
      <c r="AA2915" s="6"/>
      <c r="AC2915" s="6"/>
      <c r="AD2915" s="6"/>
    </row>
    <row r="2916" spans="16:30">
      <c r="P2916" s="6"/>
      <c r="AA2916" s="6"/>
      <c r="AC2916" s="6"/>
      <c r="AD2916" s="6"/>
    </row>
    <row r="2917" spans="16:30">
      <c r="P2917" s="6"/>
      <c r="AA2917" s="6"/>
      <c r="AC2917" s="6"/>
      <c r="AD2917" s="6"/>
    </row>
    <row r="2918" spans="16:30">
      <c r="P2918" s="6"/>
      <c r="AA2918" s="6"/>
      <c r="AC2918" s="6"/>
      <c r="AD2918" s="6"/>
    </row>
    <row r="2919" spans="16:30">
      <c r="P2919" s="6"/>
      <c r="AA2919" s="6"/>
      <c r="AC2919" s="6"/>
      <c r="AD2919" s="6"/>
    </row>
    <row r="2920" spans="16:30">
      <c r="P2920" s="6"/>
      <c r="AA2920" s="6"/>
      <c r="AC2920" s="6"/>
      <c r="AD2920" s="6"/>
    </row>
    <row r="2921" spans="16:30">
      <c r="P2921" s="6"/>
      <c r="AA2921" s="6"/>
      <c r="AC2921" s="6"/>
      <c r="AD2921" s="6"/>
    </row>
    <row r="2922" spans="16:30">
      <c r="P2922" s="6"/>
      <c r="AA2922" s="6"/>
      <c r="AC2922" s="6"/>
      <c r="AD2922" s="6"/>
    </row>
    <row r="2923" spans="16:30">
      <c r="P2923" s="6"/>
      <c r="AA2923" s="6"/>
      <c r="AC2923" s="6"/>
      <c r="AD2923" s="6"/>
    </row>
    <row r="2924" spans="16:30">
      <c r="P2924" s="6"/>
      <c r="AA2924" s="6"/>
      <c r="AC2924" s="6"/>
      <c r="AD2924" s="6"/>
    </row>
    <row r="2925" spans="16:30">
      <c r="P2925" s="6"/>
      <c r="AA2925" s="6"/>
      <c r="AC2925" s="6"/>
      <c r="AD2925" s="6"/>
    </row>
    <row r="2926" spans="16:30">
      <c r="P2926" s="6"/>
      <c r="AA2926" s="6"/>
      <c r="AC2926" s="6"/>
      <c r="AD2926" s="6"/>
    </row>
    <row r="2927" spans="16:30">
      <c r="P2927" s="6"/>
      <c r="AA2927" s="6"/>
      <c r="AC2927" s="6"/>
      <c r="AD2927" s="6"/>
    </row>
    <row r="2928" spans="16:30">
      <c r="P2928" s="6"/>
      <c r="AA2928" s="6"/>
      <c r="AC2928" s="6"/>
      <c r="AD2928" s="6"/>
    </row>
    <row r="2929" spans="16:30">
      <c r="P2929" s="6"/>
      <c r="AA2929" s="6"/>
      <c r="AC2929" s="6"/>
      <c r="AD2929" s="6"/>
    </row>
    <row r="2930" spans="16:30">
      <c r="P2930" s="6"/>
      <c r="AA2930" s="6"/>
      <c r="AC2930" s="6"/>
      <c r="AD2930" s="6"/>
    </row>
    <row r="2931" spans="16:30">
      <c r="P2931" s="6"/>
      <c r="AA2931" s="6"/>
      <c r="AC2931" s="6"/>
      <c r="AD2931" s="6"/>
    </row>
    <row r="2932" spans="16:30">
      <c r="P2932" s="6"/>
      <c r="AA2932" s="6"/>
      <c r="AC2932" s="6"/>
      <c r="AD2932" s="6"/>
    </row>
    <row r="2933" spans="16:30">
      <c r="P2933" s="6"/>
      <c r="AA2933" s="6"/>
      <c r="AC2933" s="6"/>
      <c r="AD2933" s="6"/>
    </row>
    <row r="2934" spans="16:30">
      <c r="P2934" s="6"/>
      <c r="AA2934" s="6"/>
      <c r="AC2934" s="6"/>
      <c r="AD2934" s="6"/>
    </row>
    <row r="2935" spans="16:30">
      <c r="P2935" s="6"/>
      <c r="AA2935" s="6"/>
      <c r="AC2935" s="6"/>
      <c r="AD2935" s="6"/>
    </row>
    <row r="2936" spans="16:30">
      <c r="P2936" s="6"/>
      <c r="AA2936" s="6"/>
      <c r="AC2936" s="6"/>
      <c r="AD2936" s="6"/>
    </row>
    <row r="2937" spans="16:30">
      <c r="P2937" s="6"/>
      <c r="AA2937" s="6"/>
      <c r="AC2937" s="6"/>
      <c r="AD2937" s="6"/>
    </row>
    <row r="2938" spans="16:30">
      <c r="P2938" s="6"/>
      <c r="AA2938" s="6"/>
      <c r="AC2938" s="6"/>
      <c r="AD2938" s="6"/>
    </row>
    <row r="2939" spans="16:30">
      <c r="P2939" s="6"/>
      <c r="AA2939" s="6"/>
      <c r="AC2939" s="6"/>
      <c r="AD2939" s="6"/>
    </row>
    <row r="2940" spans="16:30">
      <c r="P2940" s="6"/>
      <c r="AA2940" s="6"/>
      <c r="AC2940" s="6"/>
      <c r="AD2940" s="6"/>
    </row>
    <row r="2941" spans="16:30">
      <c r="P2941" s="6"/>
      <c r="AA2941" s="6"/>
      <c r="AC2941" s="6"/>
      <c r="AD2941" s="6"/>
    </row>
    <row r="2942" spans="16:30">
      <c r="P2942" s="6"/>
      <c r="AA2942" s="6"/>
      <c r="AC2942" s="6"/>
      <c r="AD2942" s="6"/>
    </row>
    <row r="2943" spans="16:30">
      <c r="P2943" s="6"/>
      <c r="AA2943" s="6"/>
      <c r="AC2943" s="6"/>
      <c r="AD2943" s="6"/>
    </row>
    <row r="2944" spans="16:30">
      <c r="P2944" s="6"/>
      <c r="AA2944" s="6"/>
      <c r="AC2944" s="6"/>
      <c r="AD2944" s="6"/>
    </row>
    <row r="2945" spans="16:30">
      <c r="P2945" s="6"/>
      <c r="AA2945" s="6"/>
      <c r="AC2945" s="6"/>
      <c r="AD2945" s="6"/>
    </row>
    <row r="2946" spans="16:30">
      <c r="P2946" s="6"/>
      <c r="AA2946" s="6"/>
      <c r="AC2946" s="6"/>
      <c r="AD2946" s="6"/>
    </row>
    <row r="2947" spans="16:30">
      <c r="P2947" s="6"/>
      <c r="AA2947" s="6"/>
      <c r="AC2947" s="6"/>
      <c r="AD2947" s="6"/>
    </row>
    <row r="2948" spans="16:30">
      <c r="P2948" s="6"/>
      <c r="AA2948" s="6"/>
      <c r="AC2948" s="6"/>
      <c r="AD2948" s="6"/>
    </row>
    <row r="2949" spans="16:30">
      <c r="P2949" s="6"/>
      <c r="AA2949" s="6"/>
      <c r="AC2949" s="6"/>
      <c r="AD2949" s="6"/>
    </row>
    <row r="2950" spans="16:30">
      <c r="P2950" s="6"/>
      <c r="AA2950" s="6"/>
      <c r="AC2950" s="6"/>
      <c r="AD2950" s="6"/>
    </row>
    <row r="2951" spans="16:30">
      <c r="P2951" s="6"/>
      <c r="AA2951" s="6"/>
      <c r="AC2951" s="6"/>
      <c r="AD2951" s="6"/>
    </row>
    <row r="2952" spans="16:30">
      <c r="P2952" s="6"/>
      <c r="AA2952" s="6"/>
      <c r="AC2952" s="6"/>
      <c r="AD2952" s="6"/>
    </row>
    <row r="2953" spans="16:30">
      <c r="P2953" s="6"/>
      <c r="AA2953" s="6"/>
      <c r="AC2953" s="6"/>
      <c r="AD2953" s="6"/>
    </row>
    <row r="2954" spans="16:30">
      <c r="P2954" s="6"/>
      <c r="AA2954" s="6"/>
      <c r="AC2954" s="6"/>
      <c r="AD2954" s="6"/>
    </row>
    <row r="2955" spans="16:30">
      <c r="P2955" s="6"/>
      <c r="AA2955" s="6"/>
      <c r="AC2955" s="6"/>
      <c r="AD2955" s="6"/>
    </row>
    <row r="2956" spans="16:30">
      <c r="P2956" s="6"/>
      <c r="AA2956" s="6"/>
      <c r="AC2956" s="6"/>
      <c r="AD2956" s="6"/>
    </row>
    <row r="2957" spans="16:30">
      <c r="P2957" s="6"/>
      <c r="AA2957" s="6"/>
      <c r="AC2957" s="6"/>
      <c r="AD2957" s="6"/>
    </row>
    <row r="2958" spans="16:30">
      <c r="P2958" s="6"/>
      <c r="AA2958" s="6"/>
      <c r="AC2958" s="6"/>
      <c r="AD2958" s="6"/>
    </row>
    <row r="2959" spans="16:30">
      <c r="P2959" s="6"/>
      <c r="AA2959" s="6"/>
      <c r="AC2959" s="6"/>
      <c r="AD2959" s="6"/>
    </row>
    <row r="2960" spans="16:30">
      <c r="P2960" s="6"/>
      <c r="AA2960" s="6"/>
      <c r="AC2960" s="6"/>
      <c r="AD2960" s="6"/>
    </row>
    <row r="2961" spans="16:30">
      <c r="P2961" s="6"/>
      <c r="AA2961" s="6"/>
      <c r="AC2961" s="6"/>
      <c r="AD2961" s="6"/>
    </row>
    <row r="2962" spans="16:30">
      <c r="P2962" s="6"/>
      <c r="AA2962" s="6"/>
      <c r="AC2962" s="6"/>
      <c r="AD2962" s="6"/>
    </row>
    <row r="2963" spans="16:30">
      <c r="P2963" s="6"/>
      <c r="AA2963" s="6"/>
      <c r="AC2963" s="6"/>
      <c r="AD2963" s="6"/>
    </row>
    <row r="2964" spans="16:30">
      <c r="P2964" s="6"/>
      <c r="AA2964" s="6"/>
      <c r="AC2964" s="6"/>
      <c r="AD2964" s="6"/>
    </row>
    <row r="2965" spans="16:30">
      <c r="P2965" s="6"/>
      <c r="AA2965" s="6"/>
      <c r="AC2965" s="6"/>
      <c r="AD2965" s="6"/>
    </row>
    <row r="2966" spans="16:30">
      <c r="P2966" s="6"/>
      <c r="AA2966" s="6"/>
      <c r="AC2966" s="6"/>
      <c r="AD2966" s="6"/>
    </row>
    <row r="2967" spans="16:30">
      <c r="P2967" s="6"/>
      <c r="AA2967" s="6"/>
      <c r="AC2967" s="6"/>
      <c r="AD2967" s="6"/>
    </row>
    <row r="2968" spans="16:30">
      <c r="P2968" s="6"/>
      <c r="AA2968" s="6"/>
      <c r="AC2968" s="6"/>
      <c r="AD2968" s="6"/>
    </row>
    <row r="2969" spans="16:30">
      <c r="P2969" s="6"/>
      <c r="AA2969" s="6"/>
      <c r="AC2969" s="6"/>
      <c r="AD2969" s="6"/>
    </row>
    <row r="2970" spans="16:30">
      <c r="P2970" s="6"/>
      <c r="AA2970" s="6"/>
      <c r="AC2970" s="6"/>
      <c r="AD2970" s="6"/>
    </row>
    <row r="2971" spans="16:30">
      <c r="P2971" s="6"/>
      <c r="AA2971" s="6"/>
      <c r="AC2971" s="6"/>
      <c r="AD2971" s="6"/>
    </row>
    <row r="2972" spans="16:30">
      <c r="P2972" s="6"/>
      <c r="AA2972" s="6"/>
      <c r="AC2972" s="6"/>
      <c r="AD2972" s="6"/>
    </row>
    <row r="2973" spans="16:30">
      <c r="P2973" s="6"/>
      <c r="AA2973" s="6"/>
      <c r="AC2973" s="6"/>
      <c r="AD2973" s="6"/>
    </row>
    <row r="2974" spans="16:30">
      <c r="P2974" s="6"/>
      <c r="AA2974" s="6"/>
      <c r="AC2974" s="6"/>
      <c r="AD2974" s="6"/>
    </row>
    <row r="2975" spans="16:30">
      <c r="P2975" s="6"/>
      <c r="AA2975" s="6"/>
      <c r="AC2975" s="6"/>
      <c r="AD2975" s="6"/>
    </row>
    <row r="2976" spans="16:30">
      <c r="P2976" s="6"/>
      <c r="AA2976" s="6"/>
      <c r="AC2976" s="6"/>
      <c r="AD2976" s="6"/>
    </row>
    <row r="2977" spans="16:30">
      <c r="P2977" s="6"/>
      <c r="AA2977" s="6"/>
      <c r="AC2977" s="6"/>
      <c r="AD2977" s="6"/>
    </row>
    <row r="2978" spans="16:30">
      <c r="P2978" s="6"/>
      <c r="AA2978" s="6"/>
      <c r="AC2978" s="6"/>
      <c r="AD2978" s="6"/>
    </row>
    <row r="2979" spans="16:30">
      <c r="P2979" s="6"/>
      <c r="AA2979" s="6"/>
      <c r="AC2979" s="6"/>
      <c r="AD2979" s="6"/>
    </row>
    <row r="2980" spans="16:30">
      <c r="P2980" s="6"/>
      <c r="AA2980" s="6"/>
      <c r="AC2980" s="6"/>
      <c r="AD2980" s="6"/>
    </row>
    <row r="2981" spans="16:30">
      <c r="P2981" s="6"/>
      <c r="AA2981" s="6"/>
      <c r="AC2981" s="6"/>
      <c r="AD2981" s="6"/>
    </row>
    <row r="2982" spans="16:30">
      <c r="P2982" s="6"/>
      <c r="AA2982" s="6"/>
      <c r="AC2982" s="6"/>
      <c r="AD2982" s="6"/>
    </row>
    <row r="2983" spans="16:30">
      <c r="P2983" s="6"/>
      <c r="AA2983" s="6"/>
      <c r="AC2983" s="6"/>
      <c r="AD2983" s="6"/>
    </row>
    <row r="2984" spans="16:30">
      <c r="P2984" s="6"/>
      <c r="AA2984" s="6"/>
      <c r="AC2984" s="6"/>
      <c r="AD2984" s="6"/>
    </row>
    <row r="2985" spans="16:30">
      <c r="P2985" s="6"/>
      <c r="AA2985" s="6"/>
      <c r="AC2985" s="6"/>
      <c r="AD2985" s="6"/>
    </row>
    <row r="2986" spans="16:30">
      <c r="P2986" s="6"/>
      <c r="AA2986" s="6"/>
      <c r="AC2986" s="6"/>
      <c r="AD2986" s="6"/>
    </row>
    <row r="2987" spans="16:30">
      <c r="P2987" s="6"/>
      <c r="AA2987" s="6"/>
      <c r="AC2987" s="6"/>
      <c r="AD2987" s="6"/>
    </row>
    <row r="2988" spans="16:30">
      <c r="P2988" s="6"/>
      <c r="AA2988" s="6"/>
      <c r="AC2988" s="6"/>
      <c r="AD2988" s="6"/>
    </row>
    <row r="2989" spans="16:30">
      <c r="P2989" s="6"/>
      <c r="AA2989" s="6"/>
      <c r="AC2989" s="6"/>
      <c r="AD2989" s="6"/>
    </row>
    <row r="2990" spans="16:30">
      <c r="P2990" s="6"/>
      <c r="AA2990" s="6"/>
      <c r="AC2990" s="6"/>
      <c r="AD2990" s="6"/>
    </row>
    <row r="2991" spans="16:30">
      <c r="P2991" s="6"/>
      <c r="AA2991" s="6"/>
      <c r="AC2991" s="6"/>
      <c r="AD2991" s="6"/>
    </row>
    <row r="2992" spans="16:30">
      <c r="P2992" s="6"/>
      <c r="AA2992" s="6"/>
      <c r="AC2992" s="6"/>
      <c r="AD2992" s="6"/>
    </row>
    <row r="2993" spans="16:30">
      <c r="P2993" s="6"/>
      <c r="AA2993" s="6"/>
      <c r="AC2993" s="6"/>
      <c r="AD2993" s="6"/>
    </row>
    <row r="2994" spans="16:30">
      <c r="P2994" s="6"/>
      <c r="AA2994" s="6"/>
      <c r="AC2994" s="6"/>
      <c r="AD2994" s="6"/>
    </row>
    <row r="2995" spans="16:30">
      <c r="P2995" s="6"/>
      <c r="AA2995" s="6"/>
      <c r="AC2995" s="6"/>
      <c r="AD2995" s="6"/>
    </row>
    <row r="2996" spans="16:30">
      <c r="P2996" s="6"/>
      <c r="AA2996" s="6"/>
      <c r="AC2996" s="6"/>
      <c r="AD2996" s="6"/>
    </row>
    <row r="2997" spans="16:30">
      <c r="P2997" s="6"/>
      <c r="AA2997" s="6"/>
      <c r="AC2997" s="6"/>
      <c r="AD2997" s="6"/>
    </row>
    <row r="2998" spans="16:30">
      <c r="P2998" s="6"/>
      <c r="AA2998" s="6"/>
      <c r="AC2998" s="6"/>
      <c r="AD2998" s="6"/>
    </row>
    <row r="2999" spans="16:30">
      <c r="P2999" s="6"/>
      <c r="AA2999" s="6"/>
      <c r="AC2999" s="6"/>
      <c r="AD2999" s="6"/>
    </row>
    <row r="3000" spans="16:30">
      <c r="P3000" s="6"/>
      <c r="AA3000" s="6"/>
      <c r="AC3000" s="6"/>
      <c r="AD3000" s="6"/>
    </row>
    <row r="3001" spans="16:30">
      <c r="P3001" s="6"/>
      <c r="AA3001" s="6"/>
      <c r="AC3001" s="6"/>
      <c r="AD3001" s="6"/>
    </row>
    <row r="3002" spans="16:30">
      <c r="P3002" s="6"/>
      <c r="AA3002" s="6"/>
      <c r="AC3002" s="6"/>
      <c r="AD3002" s="6"/>
    </row>
    <row r="3003" spans="16:30">
      <c r="P3003" s="6"/>
      <c r="AA3003" s="6"/>
      <c r="AC3003" s="6"/>
      <c r="AD3003" s="6"/>
    </row>
    <row r="3004" spans="16:30">
      <c r="P3004" s="6"/>
      <c r="AA3004" s="6"/>
      <c r="AC3004" s="6"/>
      <c r="AD3004" s="6"/>
    </row>
    <row r="3005" spans="16:30">
      <c r="P3005" s="6"/>
      <c r="AA3005" s="6"/>
      <c r="AC3005" s="6"/>
      <c r="AD3005" s="6"/>
    </row>
    <row r="3006" spans="16:30">
      <c r="P3006" s="6"/>
      <c r="AA3006" s="6"/>
      <c r="AC3006" s="6"/>
      <c r="AD3006" s="6"/>
    </row>
    <row r="3007" spans="16:30">
      <c r="P3007" s="6"/>
      <c r="AA3007" s="6"/>
      <c r="AC3007" s="6"/>
      <c r="AD3007" s="6"/>
    </row>
    <row r="3008" spans="16:30">
      <c r="P3008" s="6"/>
      <c r="AA3008" s="6"/>
      <c r="AC3008" s="6"/>
      <c r="AD3008" s="6"/>
    </row>
    <row r="3009" spans="16:30">
      <c r="P3009" s="6"/>
      <c r="AA3009" s="6"/>
      <c r="AC3009" s="6"/>
      <c r="AD3009" s="6"/>
    </row>
    <row r="3010" spans="16:30">
      <c r="P3010" s="6"/>
      <c r="AA3010" s="6"/>
      <c r="AC3010" s="6"/>
      <c r="AD3010" s="6"/>
    </row>
    <row r="3011" spans="16:30">
      <c r="P3011" s="6"/>
      <c r="AA3011" s="6"/>
      <c r="AC3011" s="6"/>
      <c r="AD3011" s="6"/>
    </row>
    <row r="3012" spans="16:30">
      <c r="P3012" s="6"/>
      <c r="AA3012" s="6"/>
      <c r="AC3012" s="6"/>
      <c r="AD3012" s="6"/>
    </row>
    <row r="3013" spans="16:30">
      <c r="P3013" s="6"/>
      <c r="AA3013" s="6"/>
      <c r="AC3013" s="6"/>
      <c r="AD3013" s="6"/>
    </row>
    <row r="3014" spans="16:30">
      <c r="P3014" s="6"/>
      <c r="AA3014" s="6"/>
      <c r="AC3014" s="6"/>
      <c r="AD3014" s="6"/>
    </row>
    <row r="3015" spans="16:30">
      <c r="P3015" s="6"/>
      <c r="AA3015" s="6"/>
      <c r="AC3015" s="6"/>
      <c r="AD3015" s="6"/>
    </row>
    <row r="3016" spans="16:30">
      <c r="P3016" s="6"/>
      <c r="AA3016" s="6"/>
      <c r="AC3016" s="6"/>
      <c r="AD3016" s="6"/>
    </row>
    <row r="3017" spans="16:30">
      <c r="P3017" s="6"/>
      <c r="AA3017" s="6"/>
      <c r="AC3017" s="6"/>
      <c r="AD3017" s="6"/>
    </row>
    <row r="3018" spans="16:30">
      <c r="P3018" s="6"/>
      <c r="AA3018" s="6"/>
      <c r="AC3018" s="6"/>
      <c r="AD3018" s="6"/>
    </row>
    <row r="3019" spans="16:30">
      <c r="P3019" s="6"/>
      <c r="AA3019" s="6"/>
      <c r="AC3019" s="6"/>
      <c r="AD3019" s="6"/>
    </row>
    <row r="3020" spans="16:30">
      <c r="P3020" s="6"/>
      <c r="AA3020" s="6"/>
      <c r="AC3020" s="6"/>
      <c r="AD3020" s="6"/>
    </row>
    <row r="3021" spans="16:30">
      <c r="P3021" s="6"/>
      <c r="AA3021" s="6"/>
      <c r="AC3021" s="6"/>
      <c r="AD3021" s="6"/>
    </row>
    <row r="3022" spans="16:30">
      <c r="P3022" s="6"/>
      <c r="AA3022" s="6"/>
      <c r="AC3022" s="6"/>
      <c r="AD3022" s="6"/>
    </row>
    <row r="3023" spans="16:30">
      <c r="P3023" s="6"/>
      <c r="AA3023" s="6"/>
      <c r="AC3023" s="6"/>
      <c r="AD3023" s="6"/>
    </row>
    <row r="3024" spans="16:30">
      <c r="P3024" s="6"/>
      <c r="AA3024" s="6"/>
      <c r="AC3024" s="6"/>
      <c r="AD3024" s="6"/>
    </row>
    <row r="3025" spans="16:30">
      <c r="P3025" s="6"/>
      <c r="AA3025" s="6"/>
      <c r="AC3025" s="6"/>
      <c r="AD3025" s="6"/>
    </row>
    <row r="3026" spans="16:30">
      <c r="P3026" s="6"/>
      <c r="AA3026" s="6"/>
      <c r="AC3026" s="6"/>
      <c r="AD3026" s="6"/>
    </row>
    <row r="3027" spans="16:30">
      <c r="P3027" s="6"/>
      <c r="AA3027" s="6"/>
      <c r="AC3027" s="6"/>
      <c r="AD3027" s="6"/>
    </row>
    <row r="3028" spans="16:30">
      <c r="P3028" s="6"/>
      <c r="AA3028" s="6"/>
      <c r="AC3028" s="6"/>
      <c r="AD3028" s="6"/>
    </row>
    <row r="3029" spans="16:30">
      <c r="P3029" s="6"/>
      <c r="AA3029" s="6"/>
      <c r="AC3029" s="6"/>
      <c r="AD3029" s="6"/>
    </row>
    <row r="3030" spans="16:30">
      <c r="P3030" s="6"/>
      <c r="AA3030" s="6"/>
      <c r="AC3030" s="6"/>
      <c r="AD3030" s="6"/>
    </row>
    <row r="3031" spans="16:30">
      <c r="P3031" s="6"/>
      <c r="AA3031" s="6"/>
      <c r="AC3031" s="6"/>
      <c r="AD3031" s="6"/>
    </row>
    <row r="3032" spans="16:30">
      <c r="P3032" s="6"/>
      <c r="AA3032" s="6"/>
      <c r="AC3032" s="6"/>
      <c r="AD3032" s="6"/>
    </row>
    <row r="3033" spans="16:30">
      <c r="P3033" s="6"/>
      <c r="AA3033" s="6"/>
      <c r="AC3033" s="6"/>
      <c r="AD3033" s="6"/>
    </row>
    <row r="3034" spans="16:30">
      <c r="P3034" s="6"/>
      <c r="AA3034" s="6"/>
      <c r="AC3034" s="6"/>
      <c r="AD3034" s="6"/>
    </row>
    <row r="3035" spans="16:30">
      <c r="P3035" s="6"/>
      <c r="AA3035" s="6"/>
      <c r="AC3035" s="6"/>
      <c r="AD3035" s="6"/>
    </row>
    <row r="3036" spans="16:30">
      <c r="P3036" s="6"/>
      <c r="AA3036" s="6"/>
      <c r="AC3036" s="6"/>
      <c r="AD3036" s="6"/>
    </row>
    <row r="3037" spans="16:30">
      <c r="P3037" s="6"/>
      <c r="AA3037" s="6"/>
      <c r="AC3037" s="6"/>
      <c r="AD3037" s="6"/>
    </row>
    <row r="3038" spans="16:30">
      <c r="P3038" s="6"/>
      <c r="AA3038" s="6"/>
      <c r="AC3038" s="6"/>
      <c r="AD3038" s="6"/>
    </row>
    <row r="3039" spans="16:30">
      <c r="P3039" s="6"/>
      <c r="AA3039" s="6"/>
      <c r="AC3039" s="6"/>
      <c r="AD3039" s="6"/>
    </row>
    <row r="3040" spans="16:30">
      <c r="P3040" s="6"/>
      <c r="AA3040" s="6"/>
      <c r="AC3040" s="6"/>
      <c r="AD3040" s="6"/>
    </row>
    <row r="3041" spans="16:30">
      <c r="P3041" s="6"/>
      <c r="AA3041" s="6"/>
      <c r="AC3041" s="6"/>
      <c r="AD3041" s="6"/>
    </row>
    <row r="3042" spans="16:30">
      <c r="P3042" s="6"/>
      <c r="AA3042" s="6"/>
      <c r="AC3042" s="6"/>
      <c r="AD3042" s="6"/>
    </row>
    <row r="3043" spans="16:30">
      <c r="P3043" s="6"/>
      <c r="AA3043" s="6"/>
      <c r="AC3043" s="6"/>
      <c r="AD3043" s="6"/>
    </row>
    <row r="3044" spans="16:30">
      <c r="P3044" s="6"/>
      <c r="AA3044" s="6"/>
      <c r="AC3044" s="6"/>
      <c r="AD3044" s="6"/>
    </row>
    <row r="3045" spans="16:30">
      <c r="P3045" s="6"/>
      <c r="AA3045" s="6"/>
      <c r="AC3045" s="6"/>
      <c r="AD3045" s="6"/>
    </row>
    <row r="3046" spans="16:30">
      <c r="P3046" s="6"/>
      <c r="AA3046" s="6"/>
      <c r="AC3046" s="6"/>
      <c r="AD3046" s="6"/>
    </row>
    <row r="3047" spans="16:30">
      <c r="P3047" s="6"/>
      <c r="AA3047" s="6"/>
      <c r="AC3047" s="6"/>
      <c r="AD3047" s="6"/>
    </row>
    <row r="3048" spans="16:30">
      <c r="P3048" s="6"/>
      <c r="AA3048" s="6"/>
      <c r="AC3048" s="6"/>
      <c r="AD3048" s="6"/>
    </row>
    <row r="3049" spans="16:30">
      <c r="P3049" s="6"/>
      <c r="AA3049" s="6"/>
      <c r="AC3049" s="6"/>
      <c r="AD3049" s="6"/>
    </row>
    <row r="3050" spans="16:30">
      <c r="P3050" s="6"/>
      <c r="AA3050" s="6"/>
      <c r="AC3050" s="6"/>
      <c r="AD3050" s="6"/>
    </row>
    <row r="3051" spans="16:30">
      <c r="P3051" s="6"/>
      <c r="AA3051" s="6"/>
      <c r="AC3051" s="6"/>
      <c r="AD3051" s="6"/>
    </row>
    <row r="3052" spans="16:30">
      <c r="P3052" s="6"/>
      <c r="AA3052" s="6"/>
      <c r="AC3052" s="6"/>
      <c r="AD3052" s="6"/>
    </row>
    <row r="3053" spans="16:30">
      <c r="P3053" s="6"/>
      <c r="AA3053" s="6"/>
      <c r="AC3053" s="6"/>
      <c r="AD3053" s="6"/>
    </row>
    <row r="3054" spans="16:30">
      <c r="P3054" s="6"/>
      <c r="AA3054" s="6"/>
      <c r="AC3054" s="6"/>
      <c r="AD3054" s="6"/>
    </row>
    <row r="3055" spans="16:30">
      <c r="P3055" s="6"/>
      <c r="AA3055" s="6"/>
      <c r="AC3055" s="6"/>
      <c r="AD3055" s="6"/>
    </row>
    <row r="3056" spans="16:30">
      <c r="P3056" s="6"/>
      <c r="AA3056" s="6"/>
      <c r="AC3056" s="6"/>
      <c r="AD3056" s="6"/>
    </row>
    <row r="3057" spans="16:30">
      <c r="P3057" s="6"/>
      <c r="AA3057" s="6"/>
      <c r="AC3057" s="6"/>
      <c r="AD3057" s="6"/>
    </row>
    <row r="3058" spans="16:30">
      <c r="P3058" s="6"/>
      <c r="AA3058" s="6"/>
      <c r="AC3058" s="6"/>
      <c r="AD3058" s="6"/>
    </row>
    <row r="3059" spans="16:30">
      <c r="P3059" s="6"/>
      <c r="AA3059" s="6"/>
      <c r="AC3059" s="6"/>
      <c r="AD3059" s="6"/>
    </row>
    <row r="3060" spans="16:30">
      <c r="P3060" s="6"/>
      <c r="AA3060" s="6"/>
      <c r="AC3060" s="6"/>
      <c r="AD3060" s="6"/>
    </row>
    <row r="3061" spans="16:30">
      <c r="P3061" s="6"/>
      <c r="AA3061" s="6"/>
      <c r="AC3061" s="6"/>
      <c r="AD3061" s="6"/>
    </row>
    <row r="3062" spans="16:30">
      <c r="P3062" s="6"/>
      <c r="AA3062" s="6"/>
      <c r="AC3062" s="6"/>
      <c r="AD3062" s="6"/>
    </row>
    <row r="3063" spans="16:30">
      <c r="P3063" s="6"/>
      <c r="AA3063" s="6"/>
      <c r="AC3063" s="6"/>
      <c r="AD3063" s="6"/>
    </row>
    <row r="3064" spans="16:30">
      <c r="P3064" s="6"/>
      <c r="AA3064" s="6"/>
      <c r="AC3064" s="6"/>
      <c r="AD3064" s="6"/>
    </row>
    <row r="3065" spans="16:30">
      <c r="P3065" s="6"/>
      <c r="AA3065" s="6"/>
      <c r="AC3065" s="6"/>
      <c r="AD3065" s="6"/>
    </row>
    <row r="3066" spans="16:30">
      <c r="P3066" s="6"/>
      <c r="AA3066" s="6"/>
      <c r="AC3066" s="6"/>
      <c r="AD3066" s="6"/>
    </row>
    <row r="3067" spans="16:30">
      <c r="P3067" s="6"/>
      <c r="AA3067" s="6"/>
      <c r="AC3067" s="6"/>
      <c r="AD3067" s="6"/>
    </row>
    <row r="3068" spans="16:30">
      <c r="P3068" s="6"/>
      <c r="AA3068" s="6"/>
      <c r="AC3068" s="6"/>
      <c r="AD3068" s="6"/>
    </row>
    <row r="3069" spans="16:30">
      <c r="P3069" s="6"/>
      <c r="AA3069" s="6"/>
      <c r="AC3069" s="6"/>
      <c r="AD3069" s="6"/>
    </row>
    <row r="3070" spans="16:30">
      <c r="P3070" s="6"/>
      <c r="AA3070" s="6"/>
      <c r="AC3070" s="6"/>
      <c r="AD3070" s="6"/>
    </row>
    <row r="3071" spans="16:30">
      <c r="P3071" s="6"/>
      <c r="AA3071" s="6"/>
      <c r="AC3071" s="6"/>
      <c r="AD3071" s="6"/>
    </row>
    <row r="3072" spans="16:30">
      <c r="P3072" s="6"/>
      <c r="AA3072" s="6"/>
      <c r="AC3072" s="6"/>
      <c r="AD3072" s="6"/>
    </row>
    <row r="3073" spans="16:30">
      <c r="P3073" s="6"/>
      <c r="AA3073" s="6"/>
      <c r="AC3073" s="6"/>
      <c r="AD3073" s="6"/>
    </row>
    <row r="3074" spans="16:30">
      <c r="P3074" s="6"/>
      <c r="AA3074" s="6"/>
      <c r="AC3074" s="6"/>
      <c r="AD3074" s="6"/>
    </row>
    <row r="3075" spans="16:30">
      <c r="P3075" s="6"/>
      <c r="AA3075" s="6"/>
      <c r="AC3075" s="6"/>
      <c r="AD3075" s="6"/>
    </row>
    <row r="3076" spans="16:30">
      <c r="P3076" s="6"/>
      <c r="AA3076" s="6"/>
      <c r="AC3076" s="6"/>
      <c r="AD3076" s="6"/>
    </row>
    <row r="3077" spans="16:30">
      <c r="P3077" s="6"/>
      <c r="AA3077" s="6"/>
      <c r="AC3077" s="6"/>
      <c r="AD3077" s="6"/>
    </row>
    <row r="3078" spans="16:30">
      <c r="P3078" s="6"/>
      <c r="AA3078" s="6"/>
      <c r="AC3078" s="6"/>
      <c r="AD3078" s="6"/>
    </row>
    <row r="3079" spans="16:30">
      <c r="P3079" s="6"/>
      <c r="AA3079" s="6"/>
      <c r="AC3079" s="6"/>
      <c r="AD3079" s="6"/>
    </row>
    <row r="3080" spans="16:30">
      <c r="P3080" s="6"/>
      <c r="AA3080" s="6"/>
      <c r="AC3080" s="6"/>
      <c r="AD3080" s="6"/>
    </row>
    <row r="3081" spans="16:30">
      <c r="P3081" s="6"/>
      <c r="AA3081" s="6"/>
      <c r="AC3081" s="6"/>
      <c r="AD3081" s="6"/>
    </row>
    <row r="3082" spans="16:30">
      <c r="P3082" s="6"/>
      <c r="AA3082" s="6"/>
      <c r="AC3082" s="6"/>
      <c r="AD3082" s="6"/>
    </row>
    <row r="3083" spans="16:30">
      <c r="P3083" s="6"/>
      <c r="AA3083" s="6"/>
      <c r="AC3083" s="6"/>
      <c r="AD3083" s="6"/>
    </row>
    <row r="3084" spans="16:30">
      <c r="P3084" s="6"/>
      <c r="AA3084" s="6"/>
      <c r="AC3084" s="6"/>
      <c r="AD3084" s="6"/>
    </row>
    <row r="3085" spans="16:30">
      <c r="P3085" s="6"/>
      <c r="AA3085" s="6"/>
      <c r="AC3085" s="6"/>
      <c r="AD3085" s="6"/>
    </row>
    <row r="3086" spans="16:30">
      <c r="P3086" s="6"/>
      <c r="AA3086" s="6"/>
      <c r="AC3086" s="6"/>
      <c r="AD3086" s="6"/>
    </row>
    <row r="3087" spans="16:30">
      <c r="P3087" s="6"/>
      <c r="AA3087" s="6"/>
      <c r="AC3087" s="6"/>
      <c r="AD3087" s="6"/>
    </row>
    <row r="3088" spans="16:30">
      <c r="P3088" s="6"/>
      <c r="AA3088" s="6"/>
      <c r="AC3088" s="6"/>
      <c r="AD3088" s="6"/>
    </row>
    <row r="3089" spans="16:30">
      <c r="P3089" s="6"/>
      <c r="AA3089" s="6"/>
      <c r="AC3089" s="6"/>
      <c r="AD3089" s="6"/>
    </row>
    <row r="3090" spans="16:30">
      <c r="P3090" s="6"/>
      <c r="AA3090" s="6"/>
      <c r="AC3090" s="6"/>
      <c r="AD3090" s="6"/>
    </row>
    <row r="3091" spans="16:30">
      <c r="P3091" s="6"/>
      <c r="AA3091" s="6"/>
      <c r="AC3091" s="6"/>
      <c r="AD3091" s="6"/>
    </row>
    <row r="3092" spans="16:30">
      <c r="P3092" s="6"/>
      <c r="AA3092" s="6"/>
      <c r="AC3092" s="6"/>
      <c r="AD3092" s="6"/>
    </row>
    <row r="3093" spans="16:30">
      <c r="P3093" s="6"/>
      <c r="AA3093" s="6"/>
      <c r="AC3093" s="6"/>
      <c r="AD3093" s="6"/>
    </row>
    <row r="3094" spans="16:30">
      <c r="P3094" s="6"/>
      <c r="AA3094" s="6"/>
      <c r="AC3094" s="6"/>
      <c r="AD3094" s="6"/>
    </row>
    <row r="3095" spans="16:30">
      <c r="P3095" s="6"/>
      <c r="AA3095" s="6"/>
      <c r="AC3095" s="6"/>
      <c r="AD3095" s="6"/>
    </row>
    <row r="3096" spans="16:30">
      <c r="P3096" s="6"/>
      <c r="AA3096" s="6"/>
      <c r="AC3096" s="6"/>
      <c r="AD3096" s="6"/>
    </row>
    <row r="3097" spans="16:30">
      <c r="P3097" s="6"/>
      <c r="AA3097" s="6"/>
      <c r="AC3097" s="6"/>
      <c r="AD3097" s="6"/>
    </row>
    <row r="3098" spans="16:30">
      <c r="P3098" s="6"/>
      <c r="AA3098" s="6"/>
      <c r="AC3098" s="6"/>
      <c r="AD3098" s="6"/>
    </row>
    <row r="3099" spans="16:30">
      <c r="P3099" s="6"/>
      <c r="AA3099" s="6"/>
      <c r="AC3099" s="6"/>
      <c r="AD3099" s="6"/>
    </row>
    <row r="3100" spans="16:30">
      <c r="P3100" s="6"/>
      <c r="AA3100" s="6"/>
      <c r="AC3100" s="6"/>
      <c r="AD3100" s="6"/>
    </row>
    <row r="3101" spans="16:30">
      <c r="P3101" s="6"/>
      <c r="AA3101" s="6"/>
      <c r="AC3101" s="6"/>
      <c r="AD3101" s="6"/>
    </row>
    <row r="3102" spans="16:30">
      <c r="P3102" s="6"/>
      <c r="AA3102" s="6"/>
      <c r="AC3102" s="6"/>
      <c r="AD3102" s="6"/>
    </row>
    <row r="3103" spans="16:30">
      <c r="P3103" s="6"/>
      <c r="AA3103" s="6"/>
      <c r="AC3103" s="6"/>
      <c r="AD3103" s="6"/>
    </row>
    <row r="3104" spans="16:30">
      <c r="P3104" s="6"/>
      <c r="AA3104" s="6"/>
      <c r="AC3104" s="6"/>
      <c r="AD3104" s="6"/>
    </row>
    <row r="3105" spans="16:30">
      <c r="P3105" s="6"/>
      <c r="AA3105" s="6"/>
      <c r="AC3105" s="6"/>
      <c r="AD3105" s="6"/>
    </row>
    <row r="3106" spans="16:30">
      <c r="P3106" s="6"/>
      <c r="AA3106" s="6"/>
      <c r="AC3106" s="6"/>
      <c r="AD3106" s="6"/>
    </row>
    <row r="3107" spans="16:30">
      <c r="P3107" s="6"/>
      <c r="AA3107" s="6"/>
      <c r="AC3107" s="6"/>
      <c r="AD3107" s="6"/>
    </row>
    <row r="3108" spans="16:30">
      <c r="P3108" s="6"/>
      <c r="AA3108" s="6"/>
      <c r="AC3108" s="6"/>
      <c r="AD3108" s="6"/>
    </row>
    <row r="3109" spans="16:30">
      <c r="P3109" s="6"/>
      <c r="AA3109" s="6"/>
      <c r="AC3109" s="6"/>
      <c r="AD3109" s="6"/>
    </row>
    <row r="3110" spans="16:30">
      <c r="P3110" s="6"/>
      <c r="AA3110" s="6"/>
      <c r="AC3110" s="6"/>
      <c r="AD3110" s="6"/>
    </row>
    <row r="3111" spans="16:30">
      <c r="P3111" s="6"/>
      <c r="AA3111" s="6"/>
      <c r="AC3111" s="6"/>
      <c r="AD3111" s="6"/>
    </row>
    <row r="3112" spans="16:30">
      <c r="P3112" s="6"/>
      <c r="AA3112" s="6"/>
      <c r="AC3112" s="6"/>
      <c r="AD3112" s="6"/>
    </row>
    <row r="3113" spans="16:30">
      <c r="P3113" s="6"/>
      <c r="AA3113" s="6"/>
      <c r="AC3113" s="6"/>
      <c r="AD3113" s="6"/>
    </row>
    <row r="3114" spans="16:30">
      <c r="P3114" s="6"/>
      <c r="AA3114" s="6"/>
      <c r="AC3114" s="6"/>
      <c r="AD3114" s="6"/>
    </row>
    <row r="3115" spans="16:30">
      <c r="P3115" s="6"/>
      <c r="AA3115" s="6"/>
      <c r="AC3115" s="6"/>
      <c r="AD3115" s="6"/>
    </row>
    <row r="3116" spans="16:30">
      <c r="P3116" s="6"/>
      <c r="AA3116" s="6"/>
      <c r="AC3116" s="6"/>
      <c r="AD3116" s="6"/>
    </row>
    <row r="3117" spans="16:30">
      <c r="P3117" s="6"/>
      <c r="AA3117" s="6"/>
      <c r="AC3117" s="6"/>
      <c r="AD3117" s="6"/>
    </row>
    <row r="3118" spans="16:30">
      <c r="P3118" s="6"/>
      <c r="AA3118" s="6"/>
      <c r="AC3118" s="6"/>
      <c r="AD3118" s="6"/>
    </row>
    <row r="3119" spans="16:30">
      <c r="P3119" s="6"/>
      <c r="AA3119" s="6"/>
      <c r="AC3119" s="6"/>
      <c r="AD3119" s="6"/>
    </row>
    <row r="3120" spans="16:30">
      <c r="P3120" s="6"/>
      <c r="AA3120" s="6"/>
      <c r="AC3120" s="6"/>
      <c r="AD3120" s="6"/>
    </row>
    <row r="3121" spans="16:30">
      <c r="P3121" s="6"/>
      <c r="AA3121" s="6"/>
      <c r="AC3121" s="6"/>
      <c r="AD3121" s="6"/>
    </row>
    <row r="3122" spans="16:30">
      <c r="P3122" s="6"/>
      <c r="AA3122" s="6"/>
      <c r="AC3122" s="6"/>
      <c r="AD3122" s="6"/>
    </row>
    <row r="3123" spans="16:30">
      <c r="P3123" s="6"/>
      <c r="AA3123" s="6"/>
      <c r="AC3123" s="6"/>
      <c r="AD3123" s="6"/>
    </row>
    <row r="3124" spans="16:30">
      <c r="P3124" s="6"/>
      <c r="AA3124" s="6"/>
      <c r="AC3124" s="6"/>
      <c r="AD3124" s="6"/>
    </row>
    <row r="3125" spans="16:30">
      <c r="P3125" s="6"/>
      <c r="AA3125" s="6"/>
      <c r="AC3125" s="6"/>
      <c r="AD3125" s="6"/>
    </row>
    <row r="3126" spans="16:30">
      <c r="P3126" s="6"/>
      <c r="AA3126" s="6"/>
      <c r="AC3126" s="6"/>
      <c r="AD3126" s="6"/>
    </row>
    <row r="3127" spans="16:30">
      <c r="P3127" s="6"/>
      <c r="AA3127" s="6"/>
      <c r="AC3127" s="6"/>
      <c r="AD3127" s="6"/>
    </row>
    <row r="3128" spans="16:30">
      <c r="P3128" s="6"/>
      <c r="AA3128" s="6"/>
      <c r="AC3128" s="6"/>
      <c r="AD3128" s="6"/>
    </row>
    <row r="3129" spans="16:30">
      <c r="P3129" s="6"/>
      <c r="AA3129" s="6"/>
      <c r="AC3129" s="6"/>
      <c r="AD3129" s="6"/>
    </row>
    <row r="3130" spans="16:30">
      <c r="P3130" s="6"/>
      <c r="AA3130" s="6"/>
      <c r="AC3130" s="6"/>
      <c r="AD3130" s="6"/>
    </row>
    <row r="3131" spans="16:30">
      <c r="P3131" s="6"/>
      <c r="AA3131" s="6"/>
      <c r="AC3131" s="6"/>
      <c r="AD3131" s="6"/>
    </row>
    <row r="3132" spans="16:30">
      <c r="P3132" s="6"/>
      <c r="AA3132" s="6"/>
      <c r="AC3132" s="6"/>
      <c r="AD3132" s="6"/>
    </row>
    <row r="3133" spans="16:30">
      <c r="P3133" s="6"/>
      <c r="AA3133" s="6"/>
      <c r="AC3133" s="6"/>
      <c r="AD3133" s="6"/>
    </row>
    <row r="3134" spans="16:30">
      <c r="P3134" s="6"/>
      <c r="AA3134" s="6"/>
      <c r="AC3134" s="6"/>
      <c r="AD3134" s="6"/>
    </row>
    <row r="3135" spans="16:30">
      <c r="P3135" s="6"/>
      <c r="AA3135" s="6"/>
      <c r="AC3135" s="6"/>
      <c r="AD3135" s="6"/>
    </row>
    <row r="3136" spans="16:30">
      <c r="P3136" s="6"/>
      <c r="AA3136" s="6"/>
      <c r="AC3136" s="6"/>
      <c r="AD3136" s="6"/>
    </row>
    <row r="3137" spans="16:30">
      <c r="P3137" s="6"/>
      <c r="AA3137" s="6"/>
      <c r="AC3137" s="6"/>
      <c r="AD3137" s="6"/>
    </row>
    <row r="3138" spans="16:30">
      <c r="P3138" s="6"/>
      <c r="AA3138" s="6"/>
      <c r="AC3138" s="6"/>
      <c r="AD3138" s="6"/>
    </row>
    <row r="3139" spans="16:30">
      <c r="P3139" s="6"/>
      <c r="AA3139" s="6"/>
      <c r="AC3139" s="6"/>
      <c r="AD3139" s="6"/>
    </row>
    <row r="3140" spans="16:30">
      <c r="P3140" s="6"/>
      <c r="AA3140" s="6"/>
      <c r="AC3140" s="6"/>
      <c r="AD3140" s="6"/>
    </row>
    <row r="3141" spans="16:30">
      <c r="P3141" s="6"/>
      <c r="AA3141" s="6"/>
      <c r="AC3141" s="6"/>
      <c r="AD3141" s="6"/>
    </row>
    <row r="3142" spans="16:30">
      <c r="P3142" s="6"/>
      <c r="AA3142" s="6"/>
      <c r="AC3142" s="6"/>
      <c r="AD3142" s="6"/>
    </row>
    <row r="3143" spans="16:30">
      <c r="P3143" s="6"/>
      <c r="AA3143" s="6"/>
      <c r="AC3143" s="6"/>
      <c r="AD3143" s="6"/>
    </row>
    <row r="3144" spans="16:30">
      <c r="P3144" s="6"/>
      <c r="AA3144" s="6"/>
      <c r="AC3144" s="6"/>
      <c r="AD3144" s="6"/>
    </row>
    <row r="3145" spans="16:30">
      <c r="P3145" s="6"/>
      <c r="AA3145" s="6"/>
      <c r="AC3145" s="6"/>
      <c r="AD3145" s="6"/>
    </row>
    <row r="3146" spans="16:30">
      <c r="P3146" s="6"/>
      <c r="AA3146" s="6"/>
      <c r="AC3146" s="6"/>
      <c r="AD3146" s="6"/>
    </row>
    <row r="3147" spans="16:30">
      <c r="P3147" s="6"/>
      <c r="AA3147" s="6"/>
      <c r="AC3147" s="6"/>
      <c r="AD3147" s="6"/>
    </row>
    <row r="3148" spans="16:30">
      <c r="P3148" s="6"/>
      <c r="AA3148" s="6"/>
      <c r="AC3148" s="6"/>
      <c r="AD3148" s="6"/>
    </row>
    <row r="3149" spans="16:30">
      <c r="P3149" s="6"/>
      <c r="AA3149" s="6"/>
      <c r="AC3149" s="6"/>
      <c r="AD3149" s="6"/>
    </row>
    <row r="3150" spans="16:30">
      <c r="P3150" s="6"/>
      <c r="AA3150" s="6"/>
      <c r="AC3150" s="6"/>
      <c r="AD3150" s="6"/>
    </row>
    <row r="3151" spans="16:30">
      <c r="P3151" s="6"/>
      <c r="AA3151" s="6"/>
      <c r="AC3151" s="6"/>
      <c r="AD3151" s="6"/>
    </row>
    <row r="3152" spans="16:30">
      <c r="P3152" s="6"/>
      <c r="AA3152" s="6"/>
      <c r="AC3152" s="6"/>
      <c r="AD3152" s="6"/>
    </row>
    <row r="3153" spans="16:30">
      <c r="P3153" s="6"/>
      <c r="AA3153" s="6"/>
      <c r="AC3153" s="6"/>
      <c r="AD3153" s="6"/>
    </row>
    <row r="3154" spans="16:30">
      <c r="P3154" s="6"/>
      <c r="AA3154" s="6"/>
      <c r="AC3154" s="6"/>
      <c r="AD3154" s="6"/>
    </row>
    <row r="3155" spans="16:30">
      <c r="P3155" s="6"/>
      <c r="AA3155" s="6"/>
      <c r="AC3155" s="6"/>
      <c r="AD3155" s="6"/>
    </row>
    <row r="3156" spans="16:30">
      <c r="P3156" s="6"/>
      <c r="AA3156" s="6"/>
      <c r="AC3156" s="6"/>
      <c r="AD3156" s="6"/>
    </row>
    <row r="3157" spans="16:30">
      <c r="P3157" s="6"/>
      <c r="AA3157" s="6"/>
      <c r="AC3157" s="6"/>
      <c r="AD3157" s="6"/>
    </row>
    <row r="3158" spans="16:30">
      <c r="P3158" s="6"/>
      <c r="AA3158" s="6"/>
      <c r="AC3158" s="6"/>
      <c r="AD3158" s="6"/>
    </row>
    <row r="3159" spans="16:30">
      <c r="P3159" s="6"/>
      <c r="AA3159" s="6"/>
      <c r="AC3159" s="6"/>
      <c r="AD3159" s="6"/>
    </row>
    <row r="3160" spans="16:30">
      <c r="P3160" s="6"/>
      <c r="AA3160" s="6"/>
      <c r="AC3160" s="6"/>
      <c r="AD3160" s="6"/>
    </row>
    <row r="3161" spans="16:30">
      <c r="P3161" s="6"/>
      <c r="AA3161" s="6"/>
      <c r="AC3161" s="6"/>
      <c r="AD3161" s="6"/>
    </row>
    <row r="3162" spans="16:30">
      <c r="P3162" s="6"/>
      <c r="AA3162" s="6"/>
      <c r="AC3162" s="6"/>
      <c r="AD3162" s="6"/>
    </row>
    <row r="3163" spans="16:30">
      <c r="P3163" s="6"/>
      <c r="AA3163" s="6"/>
      <c r="AC3163" s="6"/>
      <c r="AD3163" s="6"/>
    </row>
    <row r="3164" spans="16:30">
      <c r="P3164" s="6"/>
      <c r="AA3164" s="6"/>
      <c r="AC3164" s="6"/>
      <c r="AD3164" s="6"/>
    </row>
    <row r="3165" spans="16:30">
      <c r="P3165" s="6"/>
      <c r="AA3165" s="6"/>
      <c r="AC3165" s="6"/>
      <c r="AD3165" s="6"/>
    </row>
    <row r="3166" spans="16:30">
      <c r="P3166" s="6"/>
      <c r="AA3166" s="6"/>
      <c r="AC3166" s="6"/>
      <c r="AD3166" s="6"/>
    </row>
    <row r="3167" spans="16:30">
      <c r="P3167" s="6"/>
      <c r="AA3167" s="6"/>
      <c r="AC3167" s="6"/>
      <c r="AD3167" s="6"/>
    </row>
    <row r="3168" spans="16:30">
      <c r="P3168" s="6"/>
      <c r="AA3168" s="6"/>
      <c r="AC3168" s="6"/>
      <c r="AD3168" s="6"/>
    </row>
    <row r="3169" spans="16:30">
      <c r="P3169" s="6"/>
      <c r="AA3169" s="6"/>
      <c r="AC3169" s="6"/>
      <c r="AD3169" s="6"/>
    </row>
    <row r="3170" spans="16:30">
      <c r="P3170" s="6"/>
      <c r="AA3170" s="6"/>
      <c r="AC3170" s="6"/>
      <c r="AD3170" s="6"/>
    </row>
    <row r="3171" spans="16:30">
      <c r="P3171" s="6"/>
      <c r="AA3171" s="6"/>
      <c r="AC3171" s="6"/>
      <c r="AD3171" s="6"/>
    </row>
    <row r="3172" spans="16:30">
      <c r="P3172" s="6"/>
      <c r="AA3172" s="6"/>
      <c r="AC3172" s="6"/>
      <c r="AD3172" s="6"/>
    </row>
    <row r="3173" spans="16:30">
      <c r="P3173" s="6"/>
      <c r="AA3173" s="6"/>
      <c r="AC3173" s="6"/>
      <c r="AD3173" s="6"/>
    </row>
    <row r="3174" spans="16:30">
      <c r="P3174" s="6"/>
      <c r="AA3174" s="6"/>
      <c r="AC3174" s="6"/>
      <c r="AD3174" s="6"/>
    </row>
    <row r="3175" spans="16:30">
      <c r="P3175" s="6"/>
      <c r="AA3175" s="6"/>
      <c r="AC3175" s="6"/>
      <c r="AD3175" s="6"/>
    </row>
    <row r="3176" spans="16:30">
      <c r="P3176" s="6"/>
      <c r="AA3176" s="6"/>
      <c r="AC3176" s="6"/>
      <c r="AD3176" s="6"/>
    </row>
    <row r="3177" spans="16:30">
      <c r="P3177" s="6"/>
      <c r="AA3177" s="6"/>
      <c r="AC3177" s="6"/>
      <c r="AD3177" s="6"/>
    </row>
    <row r="3178" spans="16:30">
      <c r="P3178" s="6"/>
      <c r="AA3178" s="6"/>
      <c r="AC3178" s="6"/>
      <c r="AD3178" s="6"/>
    </row>
    <row r="3179" spans="16:30">
      <c r="P3179" s="6"/>
      <c r="AA3179" s="6"/>
      <c r="AC3179" s="6"/>
      <c r="AD3179" s="6"/>
    </row>
    <row r="3180" spans="16:30">
      <c r="P3180" s="6"/>
      <c r="AA3180" s="6"/>
      <c r="AC3180" s="6"/>
      <c r="AD3180" s="6"/>
    </row>
    <row r="3181" spans="16:30">
      <c r="P3181" s="6"/>
      <c r="AA3181" s="6"/>
      <c r="AC3181" s="6"/>
      <c r="AD3181" s="6"/>
    </row>
    <row r="3182" spans="16:30">
      <c r="P3182" s="6"/>
      <c r="AA3182" s="6"/>
      <c r="AC3182" s="6"/>
      <c r="AD3182" s="6"/>
    </row>
    <row r="3183" spans="16:30">
      <c r="P3183" s="6"/>
      <c r="AA3183" s="6"/>
      <c r="AC3183" s="6"/>
      <c r="AD3183" s="6"/>
    </row>
    <row r="3184" spans="16:30">
      <c r="P3184" s="6"/>
      <c r="AA3184" s="6"/>
      <c r="AC3184" s="6"/>
      <c r="AD3184" s="6"/>
    </row>
    <row r="3185" spans="16:30">
      <c r="P3185" s="6"/>
      <c r="AA3185" s="6"/>
      <c r="AC3185" s="6"/>
      <c r="AD3185" s="6"/>
    </row>
    <row r="3186" spans="16:30">
      <c r="P3186" s="6"/>
      <c r="AA3186" s="6"/>
      <c r="AC3186" s="6"/>
      <c r="AD3186" s="6"/>
    </row>
    <row r="3187" spans="16:30">
      <c r="P3187" s="6"/>
      <c r="AA3187" s="6"/>
      <c r="AC3187" s="6"/>
      <c r="AD3187" s="6"/>
    </row>
    <row r="3188" spans="16:30">
      <c r="P3188" s="6"/>
      <c r="AA3188" s="6"/>
      <c r="AC3188" s="6"/>
      <c r="AD3188" s="6"/>
    </row>
    <row r="3189" spans="16:30">
      <c r="P3189" s="6"/>
      <c r="AA3189" s="6"/>
      <c r="AC3189" s="6"/>
      <c r="AD3189" s="6"/>
    </row>
    <row r="3190" spans="16:30">
      <c r="P3190" s="6"/>
      <c r="AA3190" s="6"/>
      <c r="AC3190" s="6"/>
      <c r="AD3190" s="6"/>
    </row>
    <row r="3191" spans="16:30">
      <c r="P3191" s="6"/>
      <c r="AA3191" s="6"/>
      <c r="AC3191" s="6"/>
      <c r="AD3191" s="6"/>
    </row>
    <row r="3192" spans="16:30">
      <c r="P3192" s="6"/>
      <c r="AA3192" s="6"/>
      <c r="AC3192" s="6"/>
      <c r="AD3192" s="6"/>
    </row>
    <row r="3193" spans="16:30">
      <c r="P3193" s="6"/>
      <c r="AA3193" s="6"/>
      <c r="AC3193" s="6"/>
      <c r="AD3193" s="6"/>
    </row>
    <row r="3194" spans="16:30">
      <c r="P3194" s="6"/>
      <c r="AA3194" s="6"/>
      <c r="AC3194" s="6"/>
      <c r="AD3194" s="6"/>
    </row>
    <row r="3195" spans="16:30">
      <c r="P3195" s="6"/>
      <c r="AA3195" s="6"/>
      <c r="AC3195" s="6"/>
      <c r="AD3195" s="6"/>
    </row>
    <row r="3196" spans="16:30">
      <c r="P3196" s="6"/>
      <c r="AA3196" s="6"/>
      <c r="AC3196" s="6"/>
      <c r="AD3196" s="6"/>
    </row>
    <row r="3197" spans="16:30">
      <c r="P3197" s="6"/>
      <c r="AA3197" s="6"/>
      <c r="AC3197" s="6"/>
      <c r="AD3197" s="6"/>
    </row>
    <row r="3198" spans="16:30">
      <c r="P3198" s="6"/>
      <c r="AA3198" s="6"/>
      <c r="AC3198" s="6"/>
      <c r="AD3198" s="6"/>
    </row>
    <row r="3199" spans="16:30">
      <c r="P3199" s="6"/>
      <c r="AA3199" s="6"/>
      <c r="AC3199" s="6"/>
      <c r="AD3199" s="6"/>
    </row>
    <row r="3200" spans="16:30">
      <c r="P3200" s="6"/>
      <c r="AA3200" s="6"/>
      <c r="AC3200" s="6"/>
      <c r="AD3200" s="6"/>
    </row>
    <row r="3201" spans="16:30">
      <c r="P3201" s="6"/>
      <c r="AA3201" s="6"/>
      <c r="AC3201" s="6"/>
      <c r="AD3201" s="6"/>
    </row>
    <row r="3202" spans="16:30">
      <c r="P3202" s="6"/>
      <c r="AA3202" s="6"/>
      <c r="AC3202" s="6"/>
      <c r="AD3202" s="6"/>
    </row>
    <row r="3203" spans="16:30">
      <c r="P3203" s="6"/>
      <c r="AA3203" s="6"/>
      <c r="AC3203" s="6"/>
      <c r="AD3203" s="6"/>
    </row>
    <row r="3204" spans="16:30">
      <c r="P3204" s="6"/>
      <c r="AA3204" s="6"/>
      <c r="AC3204" s="6"/>
      <c r="AD3204" s="6"/>
    </row>
    <row r="3205" spans="16:30">
      <c r="P3205" s="6"/>
      <c r="AA3205" s="6"/>
      <c r="AC3205" s="6"/>
      <c r="AD3205" s="6"/>
    </row>
    <row r="3206" spans="16:30">
      <c r="P3206" s="6"/>
      <c r="AA3206" s="6"/>
      <c r="AC3206" s="6"/>
      <c r="AD3206" s="6"/>
    </row>
    <row r="3207" spans="16:30">
      <c r="P3207" s="6"/>
      <c r="AA3207" s="6"/>
      <c r="AC3207" s="6"/>
      <c r="AD3207" s="6"/>
    </row>
    <row r="3208" spans="16:30">
      <c r="P3208" s="6"/>
      <c r="AA3208" s="6"/>
      <c r="AC3208" s="6"/>
      <c r="AD3208" s="6"/>
    </row>
    <row r="3209" spans="16:30">
      <c r="P3209" s="6"/>
      <c r="AA3209" s="6"/>
      <c r="AC3209" s="6"/>
      <c r="AD3209" s="6"/>
    </row>
    <row r="3210" spans="16:30">
      <c r="P3210" s="6"/>
      <c r="AA3210" s="6"/>
      <c r="AC3210" s="6"/>
      <c r="AD3210" s="6"/>
    </row>
    <row r="3211" spans="16:30">
      <c r="P3211" s="6"/>
      <c r="AA3211" s="6"/>
      <c r="AC3211" s="6"/>
      <c r="AD3211" s="6"/>
    </row>
    <row r="3212" spans="16:30">
      <c r="P3212" s="6"/>
      <c r="AA3212" s="6"/>
      <c r="AC3212" s="6"/>
      <c r="AD3212" s="6"/>
    </row>
    <row r="3213" spans="16:30">
      <c r="P3213" s="6"/>
      <c r="AA3213" s="6"/>
      <c r="AC3213" s="6"/>
      <c r="AD3213" s="6"/>
    </row>
    <row r="3214" spans="16:30">
      <c r="P3214" s="6"/>
      <c r="AA3214" s="6"/>
      <c r="AC3214" s="6"/>
      <c r="AD3214" s="6"/>
    </row>
    <row r="3215" spans="16:30">
      <c r="P3215" s="6"/>
      <c r="AA3215" s="6"/>
      <c r="AC3215" s="6"/>
      <c r="AD3215" s="6"/>
    </row>
    <row r="3216" spans="16:30">
      <c r="P3216" s="6"/>
      <c r="AA3216" s="6"/>
      <c r="AC3216" s="6"/>
      <c r="AD3216" s="6"/>
    </row>
    <row r="3217" spans="16:30">
      <c r="P3217" s="6"/>
      <c r="AA3217" s="6"/>
      <c r="AC3217" s="6"/>
      <c r="AD3217" s="6"/>
    </row>
    <row r="3218" spans="16:30">
      <c r="P3218" s="6"/>
      <c r="AA3218" s="6"/>
      <c r="AC3218" s="6"/>
      <c r="AD3218" s="6"/>
    </row>
    <row r="3219" spans="16:30">
      <c r="P3219" s="6"/>
      <c r="AA3219" s="6"/>
      <c r="AC3219" s="6"/>
      <c r="AD3219" s="6"/>
    </row>
    <row r="3220" spans="16:30">
      <c r="P3220" s="6"/>
      <c r="AA3220" s="6"/>
      <c r="AC3220" s="6"/>
      <c r="AD3220" s="6"/>
    </row>
    <row r="3221" spans="16:30">
      <c r="P3221" s="6"/>
      <c r="AA3221" s="6"/>
      <c r="AC3221" s="6"/>
      <c r="AD3221" s="6"/>
    </row>
    <row r="3222" spans="16:30">
      <c r="P3222" s="6"/>
      <c r="AA3222" s="6"/>
      <c r="AC3222" s="6"/>
      <c r="AD3222" s="6"/>
    </row>
    <row r="3223" spans="16:30">
      <c r="P3223" s="6"/>
      <c r="AA3223" s="6"/>
      <c r="AC3223" s="6"/>
      <c r="AD3223" s="6"/>
    </row>
    <row r="3224" spans="16:30">
      <c r="P3224" s="6"/>
      <c r="AA3224" s="6"/>
      <c r="AC3224" s="6"/>
      <c r="AD3224" s="6"/>
    </row>
    <row r="3225" spans="16:30">
      <c r="P3225" s="6"/>
      <c r="AA3225" s="6"/>
      <c r="AC3225" s="6"/>
      <c r="AD3225" s="6"/>
    </row>
    <row r="3226" spans="16:30">
      <c r="P3226" s="6"/>
      <c r="AA3226" s="6"/>
      <c r="AC3226" s="6"/>
      <c r="AD3226" s="6"/>
    </row>
    <row r="3227" spans="16:30">
      <c r="P3227" s="6"/>
      <c r="AA3227" s="6"/>
      <c r="AC3227" s="6"/>
      <c r="AD3227" s="6"/>
    </row>
    <row r="3228" spans="16:30">
      <c r="P3228" s="6"/>
      <c r="AA3228" s="6"/>
      <c r="AC3228" s="6"/>
      <c r="AD3228" s="6"/>
    </row>
    <row r="3229" spans="16:30">
      <c r="P3229" s="6"/>
      <c r="AA3229" s="6"/>
      <c r="AC3229" s="6"/>
      <c r="AD3229" s="6"/>
    </row>
    <row r="3230" spans="16:30">
      <c r="P3230" s="6"/>
      <c r="AA3230" s="6"/>
      <c r="AC3230" s="6"/>
      <c r="AD3230" s="6"/>
    </row>
    <row r="3231" spans="16:30">
      <c r="P3231" s="6"/>
      <c r="AA3231" s="6"/>
      <c r="AC3231" s="6"/>
      <c r="AD3231" s="6"/>
    </row>
    <row r="3232" spans="16:30">
      <c r="P3232" s="6"/>
      <c r="AA3232" s="6"/>
      <c r="AC3232" s="6"/>
      <c r="AD3232" s="6"/>
    </row>
    <row r="3233" spans="16:30">
      <c r="P3233" s="6"/>
      <c r="AA3233" s="6"/>
      <c r="AC3233" s="6"/>
      <c r="AD3233" s="6"/>
    </row>
    <row r="3234" spans="16:30">
      <c r="P3234" s="6"/>
      <c r="AA3234" s="6"/>
      <c r="AC3234" s="6"/>
      <c r="AD3234" s="6"/>
    </row>
    <row r="3235" spans="16:30">
      <c r="P3235" s="6"/>
      <c r="AA3235" s="6"/>
      <c r="AC3235" s="6"/>
      <c r="AD3235" s="6"/>
    </row>
    <row r="3236" spans="16:30">
      <c r="P3236" s="6"/>
      <c r="AA3236" s="6"/>
      <c r="AC3236" s="6"/>
      <c r="AD3236" s="6"/>
    </row>
    <row r="3237" spans="16:30">
      <c r="P3237" s="6"/>
      <c r="AA3237" s="6"/>
      <c r="AC3237" s="6"/>
      <c r="AD3237" s="6"/>
    </row>
    <row r="3238" spans="16:30">
      <c r="P3238" s="6"/>
      <c r="AA3238" s="6"/>
      <c r="AC3238" s="6"/>
      <c r="AD3238" s="6"/>
    </row>
    <row r="3239" spans="16:30">
      <c r="P3239" s="6"/>
      <c r="AA3239" s="6"/>
      <c r="AC3239" s="6"/>
      <c r="AD3239" s="6"/>
    </row>
    <row r="3240" spans="16:30">
      <c r="P3240" s="6"/>
      <c r="AA3240" s="6"/>
      <c r="AC3240" s="6"/>
      <c r="AD3240" s="6"/>
    </row>
    <row r="3241" spans="16:30">
      <c r="P3241" s="6"/>
      <c r="AA3241" s="6"/>
      <c r="AC3241" s="6"/>
      <c r="AD3241" s="6"/>
    </row>
    <row r="3242" spans="16:30">
      <c r="P3242" s="6"/>
      <c r="AA3242" s="6"/>
      <c r="AC3242" s="6"/>
      <c r="AD3242" s="6"/>
    </row>
    <row r="3243" spans="16:30">
      <c r="P3243" s="6"/>
      <c r="AA3243" s="6"/>
      <c r="AC3243" s="6"/>
      <c r="AD3243" s="6"/>
    </row>
    <row r="3244" spans="16:30">
      <c r="P3244" s="6"/>
      <c r="AA3244" s="6"/>
      <c r="AC3244" s="6"/>
      <c r="AD3244" s="6"/>
    </row>
    <row r="3245" spans="16:30">
      <c r="P3245" s="6"/>
      <c r="AA3245" s="6"/>
      <c r="AC3245" s="6"/>
      <c r="AD3245" s="6"/>
    </row>
    <row r="3246" spans="16:30">
      <c r="P3246" s="6"/>
      <c r="AA3246" s="6"/>
      <c r="AC3246" s="6"/>
      <c r="AD3246" s="6"/>
    </row>
    <row r="3247" spans="16:30">
      <c r="P3247" s="6"/>
      <c r="AA3247" s="6"/>
      <c r="AC3247" s="6"/>
      <c r="AD3247" s="6"/>
    </row>
    <row r="3248" spans="16:30">
      <c r="P3248" s="6"/>
      <c r="AA3248" s="6"/>
      <c r="AC3248" s="6"/>
      <c r="AD3248" s="6"/>
    </row>
    <row r="3249" spans="16:30">
      <c r="P3249" s="6"/>
      <c r="AA3249" s="6"/>
      <c r="AC3249" s="6"/>
      <c r="AD3249" s="6"/>
    </row>
    <row r="3250" spans="16:30">
      <c r="P3250" s="6"/>
      <c r="AA3250" s="6"/>
      <c r="AC3250" s="6"/>
      <c r="AD3250" s="6"/>
    </row>
    <row r="3251" spans="16:30">
      <c r="P3251" s="6"/>
      <c r="AA3251" s="6"/>
      <c r="AC3251" s="6"/>
      <c r="AD3251" s="6"/>
    </row>
    <row r="3252" spans="16:30">
      <c r="P3252" s="6"/>
      <c r="AA3252" s="6"/>
      <c r="AC3252" s="6"/>
      <c r="AD3252" s="6"/>
    </row>
    <row r="3253" spans="16:30">
      <c r="P3253" s="6"/>
      <c r="AA3253" s="6"/>
      <c r="AC3253" s="6"/>
      <c r="AD3253" s="6"/>
    </row>
    <row r="3254" spans="16:30">
      <c r="P3254" s="6"/>
      <c r="AA3254" s="6"/>
      <c r="AC3254" s="6"/>
      <c r="AD3254" s="6"/>
    </row>
    <row r="3255" spans="16:30">
      <c r="P3255" s="6"/>
      <c r="AA3255" s="6"/>
      <c r="AC3255" s="6"/>
      <c r="AD3255" s="6"/>
    </row>
    <row r="3256" spans="16:30">
      <c r="P3256" s="6"/>
      <c r="AA3256" s="6"/>
      <c r="AC3256" s="6"/>
      <c r="AD3256" s="6"/>
    </row>
    <row r="3257" spans="16:30">
      <c r="P3257" s="6"/>
      <c r="AA3257" s="6"/>
      <c r="AC3257" s="6"/>
      <c r="AD3257" s="6"/>
    </row>
    <row r="3258" spans="16:30">
      <c r="P3258" s="6"/>
      <c r="AA3258" s="6"/>
      <c r="AC3258" s="6"/>
      <c r="AD3258" s="6"/>
    </row>
    <row r="3259" spans="16:30">
      <c r="P3259" s="6"/>
      <c r="AA3259" s="6"/>
      <c r="AC3259" s="6"/>
      <c r="AD3259" s="6"/>
    </row>
    <row r="3260" spans="16:30">
      <c r="P3260" s="6"/>
      <c r="AA3260" s="6"/>
      <c r="AC3260" s="6"/>
      <c r="AD3260" s="6"/>
    </row>
    <row r="3261" spans="16:30">
      <c r="P3261" s="6"/>
      <c r="AA3261" s="6"/>
      <c r="AC3261" s="6"/>
      <c r="AD3261" s="6"/>
    </row>
    <row r="3262" spans="16:30">
      <c r="P3262" s="6"/>
      <c r="AA3262" s="6"/>
      <c r="AC3262" s="6"/>
      <c r="AD3262" s="6"/>
    </row>
    <row r="3263" spans="16:30">
      <c r="P3263" s="6"/>
      <c r="AA3263" s="6"/>
      <c r="AC3263" s="6"/>
      <c r="AD3263" s="6"/>
    </row>
    <row r="3264" spans="16:30">
      <c r="P3264" s="6"/>
      <c r="AA3264" s="6"/>
      <c r="AC3264" s="6"/>
      <c r="AD3264" s="6"/>
    </row>
    <row r="3265" spans="16:30">
      <c r="P3265" s="6"/>
      <c r="AA3265" s="6"/>
      <c r="AC3265" s="6"/>
      <c r="AD3265" s="6"/>
    </row>
    <row r="3266" spans="16:30">
      <c r="P3266" s="6"/>
      <c r="AA3266" s="6"/>
      <c r="AC3266" s="6"/>
      <c r="AD3266" s="6"/>
    </row>
    <row r="3267" spans="16:30">
      <c r="P3267" s="6"/>
      <c r="AA3267" s="6"/>
      <c r="AC3267" s="6"/>
      <c r="AD3267" s="6"/>
    </row>
    <row r="3268" spans="16:30">
      <c r="P3268" s="6"/>
      <c r="AA3268" s="6"/>
      <c r="AC3268" s="6"/>
      <c r="AD3268" s="6"/>
    </row>
    <row r="3269" spans="16:30">
      <c r="P3269" s="6"/>
      <c r="AA3269" s="6"/>
      <c r="AC3269" s="6"/>
      <c r="AD3269" s="6"/>
    </row>
    <row r="3270" spans="16:30">
      <c r="P3270" s="6"/>
      <c r="AA3270" s="6"/>
      <c r="AC3270" s="6"/>
      <c r="AD3270" s="6"/>
    </row>
    <row r="3271" spans="16:30">
      <c r="P3271" s="6"/>
      <c r="AA3271" s="6"/>
      <c r="AC3271" s="6"/>
      <c r="AD3271" s="6"/>
    </row>
    <row r="3272" spans="16:30">
      <c r="P3272" s="6"/>
      <c r="AA3272" s="6"/>
      <c r="AC3272" s="6"/>
      <c r="AD3272" s="6"/>
    </row>
    <row r="3273" spans="16:30">
      <c r="P3273" s="6"/>
      <c r="AA3273" s="6"/>
      <c r="AC3273" s="6"/>
      <c r="AD3273" s="6"/>
    </row>
    <row r="3274" spans="16:30">
      <c r="P3274" s="6"/>
      <c r="AA3274" s="6"/>
      <c r="AC3274" s="6"/>
      <c r="AD3274" s="6"/>
    </row>
    <row r="3275" spans="16:30">
      <c r="P3275" s="6"/>
      <c r="AA3275" s="6"/>
      <c r="AC3275" s="6"/>
      <c r="AD3275" s="6"/>
    </row>
    <row r="3276" spans="16:30">
      <c r="P3276" s="6"/>
      <c r="AA3276" s="6"/>
      <c r="AC3276" s="6"/>
      <c r="AD3276" s="6"/>
    </row>
    <row r="3277" spans="16:30">
      <c r="P3277" s="6"/>
      <c r="AA3277" s="6"/>
      <c r="AC3277" s="6"/>
      <c r="AD3277" s="6"/>
    </row>
    <row r="3278" spans="16:30">
      <c r="P3278" s="6"/>
      <c r="AA3278" s="6"/>
      <c r="AC3278" s="6"/>
      <c r="AD3278" s="6"/>
    </row>
    <row r="3279" spans="16:30">
      <c r="P3279" s="6"/>
      <c r="AA3279" s="6"/>
      <c r="AC3279" s="6"/>
      <c r="AD3279" s="6"/>
    </row>
    <row r="3280" spans="16:30">
      <c r="P3280" s="6"/>
      <c r="AA3280" s="6"/>
      <c r="AC3280" s="6"/>
      <c r="AD3280" s="6"/>
    </row>
    <row r="3281" spans="16:30">
      <c r="P3281" s="6"/>
      <c r="AA3281" s="6"/>
      <c r="AC3281" s="6"/>
      <c r="AD3281" s="6"/>
    </row>
    <row r="3282" spans="16:30">
      <c r="P3282" s="6"/>
      <c r="AA3282" s="6"/>
      <c r="AC3282" s="6"/>
      <c r="AD3282" s="6"/>
    </row>
    <row r="3283" spans="16:30">
      <c r="P3283" s="6"/>
      <c r="AA3283" s="6"/>
      <c r="AC3283" s="6"/>
      <c r="AD3283" s="6"/>
    </row>
    <row r="3284" spans="16:30">
      <c r="P3284" s="6"/>
      <c r="AA3284" s="6"/>
      <c r="AC3284" s="6"/>
      <c r="AD3284" s="6"/>
    </row>
    <row r="3285" spans="16:30">
      <c r="P3285" s="6"/>
      <c r="AA3285" s="6"/>
      <c r="AC3285" s="6"/>
      <c r="AD3285" s="6"/>
    </row>
    <row r="3286" spans="16:30">
      <c r="P3286" s="6"/>
      <c r="AA3286" s="6"/>
      <c r="AC3286" s="6"/>
      <c r="AD3286" s="6"/>
    </row>
    <row r="3287" spans="16:30">
      <c r="P3287" s="6"/>
      <c r="AA3287" s="6"/>
      <c r="AC3287" s="6"/>
      <c r="AD3287" s="6"/>
    </row>
    <row r="3288" spans="16:30">
      <c r="P3288" s="6"/>
      <c r="AA3288" s="6"/>
      <c r="AC3288" s="6"/>
      <c r="AD3288" s="6"/>
    </row>
    <row r="3289" spans="16:30">
      <c r="P3289" s="6"/>
      <c r="AA3289" s="6"/>
      <c r="AC3289" s="6"/>
      <c r="AD3289" s="6"/>
    </row>
    <row r="3290" spans="16:30">
      <c r="P3290" s="6"/>
      <c r="AA3290" s="6"/>
      <c r="AC3290" s="6"/>
      <c r="AD3290" s="6"/>
    </row>
    <row r="3291" spans="16:30">
      <c r="P3291" s="6"/>
      <c r="AA3291" s="6"/>
      <c r="AC3291" s="6"/>
      <c r="AD3291" s="6"/>
    </row>
    <row r="3292" spans="16:30">
      <c r="P3292" s="6"/>
      <c r="AA3292" s="6"/>
      <c r="AC3292" s="6"/>
      <c r="AD3292" s="6"/>
    </row>
    <row r="3293" spans="16:30">
      <c r="P3293" s="6"/>
      <c r="AA3293" s="6"/>
      <c r="AC3293" s="6"/>
      <c r="AD3293" s="6"/>
    </row>
    <row r="3294" spans="16:30">
      <c r="P3294" s="6"/>
      <c r="AA3294" s="6"/>
      <c r="AC3294" s="6"/>
      <c r="AD3294" s="6"/>
    </row>
    <row r="3295" spans="16:30">
      <c r="P3295" s="6"/>
      <c r="AA3295" s="6"/>
      <c r="AC3295" s="6"/>
      <c r="AD3295" s="6"/>
    </row>
    <row r="3296" spans="16:30">
      <c r="P3296" s="6"/>
      <c r="AA3296" s="6"/>
      <c r="AC3296" s="6"/>
      <c r="AD3296" s="6"/>
    </row>
    <row r="3297" spans="16:30">
      <c r="P3297" s="6"/>
      <c r="AA3297" s="6"/>
      <c r="AC3297" s="6"/>
      <c r="AD3297" s="6"/>
    </row>
    <row r="3298" spans="16:30">
      <c r="P3298" s="6"/>
      <c r="AA3298" s="6"/>
      <c r="AC3298" s="6"/>
      <c r="AD3298" s="6"/>
    </row>
    <row r="3299" spans="16:30">
      <c r="P3299" s="6"/>
      <c r="AA3299" s="6"/>
      <c r="AC3299" s="6"/>
      <c r="AD3299" s="6"/>
    </row>
    <row r="3300" spans="16:30">
      <c r="P3300" s="6"/>
      <c r="AA3300" s="6"/>
      <c r="AC3300" s="6"/>
      <c r="AD3300" s="6"/>
    </row>
    <row r="3301" spans="16:30">
      <c r="P3301" s="6"/>
      <c r="AA3301" s="6"/>
      <c r="AC3301" s="6"/>
      <c r="AD3301" s="6"/>
    </row>
    <row r="3302" spans="16:30">
      <c r="P3302" s="6"/>
      <c r="AA3302" s="6"/>
      <c r="AC3302" s="6"/>
      <c r="AD3302" s="6"/>
    </row>
    <row r="3303" spans="16:30">
      <c r="P3303" s="6"/>
      <c r="AA3303" s="6"/>
      <c r="AC3303" s="6"/>
      <c r="AD3303" s="6"/>
    </row>
    <row r="3304" spans="16:30">
      <c r="P3304" s="6"/>
      <c r="AA3304" s="6"/>
      <c r="AC3304" s="6"/>
      <c r="AD3304" s="6"/>
    </row>
    <row r="3305" spans="16:30">
      <c r="P3305" s="6"/>
      <c r="AA3305" s="6"/>
      <c r="AC3305" s="6"/>
      <c r="AD3305" s="6"/>
    </row>
    <row r="3306" spans="16:30">
      <c r="P3306" s="6"/>
      <c r="AA3306" s="6"/>
      <c r="AC3306" s="6"/>
      <c r="AD3306" s="6"/>
    </row>
    <row r="3307" spans="16:30">
      <c r="P3307" s="6"/>
      <c r="AA3307" s="6"/>
      <c r="AC3307" s="6"/>
      <c r="AD3307" s="6"/>
    </row>
    <row r="3308" spans="16:30">
      <c r="P3308" s="6"/>
      <c r="AA3308" s="6"/>
      <c r="AC3308" s="6"/>
      <c r="AD3308" s="6"/>
    </row>
    <row r="3309" spans="16:30">
      <c r="P3309" s="6"/>
      <c r="AA3309" s="6"/>
      <c r="AC3309" s="6"/>
      <c r="AD3309" s="6"/>
    </row>
    <row r="3310" spans="16:30">
      <c r="P3310" s="6"/>
      <c r="AA3310" s="6"/>
      <c r="AC3310" s="6"/>
      <c r="AD3310" s="6"/>
    </row>
    <row r="3311" spans="16:30">
      <c r="P3311" s="6"/>
      <c r="AA3311" s="6"/>
      <c r="AC3311" s="6"/>
      <c r="AD3311" s="6"/>
    </row>
    <row r="3312" spans="16:30">
      <c r="P3312" s="6"/>
      <c r="AA3312" s="6"/>
      <c r="AC3312" s="6"/>
      <c r="AD3312" s="6"/>
    </row>
    <row r="3313" spans="16:30">
      <c r="P3313" s="6"/>
      <c r="AA3313" s="6"/>
      <c r="AC3313" s="6"/>
      <c r="AD3313" s="6"/>
    </row>
    <row r="3314" spans="16:30">
      <c r="P3314" s="6"/>
      <c r="AA3314" s="6"/>
      <c r="AC3314" s="6"/>
      <c r="AD3314" s="6"/>
    </row>
    <row r="3315" spans="16:30">
      <c r="P3315" s="6"/>
      <c r="AA3315" s="6"/>
      <c r="AC3315" s="6"/>
      <c r="AD3315" s="6"/>
    </row>
    <row r="3316" spans="16:30">
      <c r="P3316" s="6"/>
      <c r="AA3316" s="6"/>
      <c r="AC3316" s="6"/>
      <c r="AD3316" s="6"/>
    </row>
    <row r="3317" spans="16:30">
      <c r="P3317" s="6"/>
      <c r="AA3317" s="6"/>
      <c r="AC3317" s="6"/>
      <c r="AD3317" s="6"/>
    </row>
    <row r="3318" spans="16:30">
      <c r="P3318" s="6"/>
      <c r="AA3318" s="6"/>
      <c r="AC3318" s="6"/>
      <c r="AD3318" s="6"/>
    </row>
    <row r="3319" spans="16:30">
      <c r="P3319" s="6"/>
      <c r="AA3319" s="6"/>
      <c r="AC3319" s="6"/>
      <c r="AD3319" s="6"/>
    </row>
    <row r="3320" spans="16:30">
      <c r="P3320" s="6"/>
      <c r="AA3320" s="6"/>
      <c r="AC3320" s="6"/>
      <c r="AD3320" s="6"/>
    </row>
    <row r="3321" spans="16:30">
      <c r="P3321" s="6"/>
      <c r="AA3321" s="6"/>
      <c r="AC3321" s="6"/>
      <c r="AD3321" s="6"/>
    </row>
    <row r="3322" spans="16:30">
      <c r="P3322" s="6"/>
      <c r="AA3322" s="6"/>
      <c r="AC3322" s="6"/>
      <c r="AD3322" s="6"/>
    </row>
    <row r="3323" spans="16:30">
      <c r="P3323" s="6"/>
      <c r="AA3323" s="6"/>
      <c r="AC3323" s="6"/>
      <c r="AD3323" s="6"/>
    </row>
    <row r="3324" spans="16:30">
      <c r="P3324" s="6"/>
      <c r="AA3324" s="6"/>
      <c r="AC3324" s="6"/>
      <c r="AD3324" s="6"/>
    </row>
    <row r="3325" spans="16:30">
      <c r="P3325" s="6"/>
      <c r="AA3325" s="6"/>
      <c r="AC3325" s="6"/>
      <c r="AD3325" s="6"/>
    </row>
    <row r="3326" spans="16:30">
      <c r="P3326" s="6"/>
      <c r="AA3326" s="6"/>
      <c r="AC3326" s="6"/>
      <c r="AD3326" s="6"/>
    </row>
    <row r="3327" spans="16:30">
      <c r="P3327" s="6"/>
      <c r="AA3327" s="6"/>
      <c r="AC3327" s="6"/>
      <c r="AD3327" s="6"/>
    </row>
    <row r="3328" spans="16:30">
      <c r="P3328" s="6"/>
      <c r="AA3328" s="6"/>
      <c r="AC3328" s="6"/>
      <c r="AD3328" s="6"/>
    </row>
    <row r="3329" spans="16:30">
      <c r="P3329" s="6"/>
      <c r="AA3329" s="6"/>
      <c r="AC3329" s="6"/>
      <c r="AD3329" s="6"/>
    </row>
    <row r="3330" spans="16:30">
      <c r="P3330" s="6"/>
      <c r="AA3330" s="6"/>
      <c r="AC3330" s="6"/>
      <c r="AD3330" s="6"/>
    </row>
    <row r="3331" spans="16:30">
      <c r="P3331" s="6"/>
      <c r="AA3331" s="6"/>
      <c r="AC3331" s="6"/>
      <c r="AD3331" s="6"/>
    </row>
    <row r="3332" spans="16:30">
      <c r="P3332" s="6"/>
      <c r="AA3332" s="6"/>
      <c r="AC3332" s="6"/>
      <c r="AD3332" s="6"/>
    </row>
    <row r="3333" spans="16:30">
      <c r="P3333" s="6"/>
      <c r="AA3333" s="6"/>
      <c r="AC3333" s="6"/>
      <c r="AD3333" s="6"/>
    </row>
    <row r="3334" spans="16:30">
      <c r="P3334" s="6"/>
      <c r="AA3334" s="6"/>
      <c r="AC3334" s="6"/>
      <c r="AD3334" s="6"/>
    </row>
    <row r="3335" spans="16:30">
      <c r="P3335" s="6"/>
      <c r="AA3335" s="6"/>
      <c r="AC3335" s="6"/>
      <c r="AD3335" s="6"/>
    </row>
    <row r="3336" spans="16:30">
      <c r="P3336" s="6"/>
      <c r="AA3336" s="6"/>
      <c r="AC3336" s="6"/>
      <c r="AD3336" s="6"/>
    </row>
    <row r="3337" spans="16:30">
      <c r="P3337" s="6"/>
      <c r="AA3337" s="6"/>
      <c r="AC3337" s="6"/>
      <c r="AD3337" s="6"/>
    </row>
    <row r="3338" spans="16:30">
      <c r="P3338" s="6"/>
      <c r="AA3338" s="6"/>
      <c r="AC3338" s="6"/>
      <c r="AD3338" s="6"/>
    </row>
    <row r="3339" spans="16:30">
      <c r="P3339" s="6"/>
      <c r="AA3339" s="6"/>
      <c r="AC3339" s="6"/>
      <c r="AD3339" s="6"/>
    </row>
    <row r="3340" spans="16:30">
      <c r="P3340" s="6"/>
      <c r="AA3340" s="6"/>
      <c r="AC3340" s="6"/>
      <c r="AD3340" s="6"/>
    </row>
    <row r="3341" spans="16:30">
      <c r="P3341" s="6"/>
      <c r="AA3341" s="6"/>
      <c r="AC3341" s="6"/>
      <c r="AD3341" s="6"/>
    </row>
    <row r="3342" spans="16:30">
      <c r="P3342" s="6"/>
      <c r="AA3342" s="6"/>
      <c r="AC3342" s="6"/>
      <c r="AD3342" s="6"/>
    </row>
    <row r="3343" spans="16:30">
      <c r="P3343" s="6"/>
      <c r="AA3343" s="6"/>
      <c r="AC3343" s="6"/>
      <c r="AD3343" s="6"/>
    </row>
    <row r="3344" spans="16:30">
      <c r="P3344" s="6"/>
      <c r="AA3344" s="6"/>
      <c r="AC3344" s="6"/>
      <c r="AD3344" s="6"/>
    </row>
    <row r="3345" spans="16:30">
      <c r="P3345" s="6"/>
      <c r="AA3345" s="6"/>
      <c r="AC3345" s="6"/>
      <c r="AD3345" s="6"/>
    </row>
    <row r="3346" spans="16:30">
      <c r="P3346" s="6"/>
      <c r="AA3346" s="6"/>
      <c r="AC3346" s="6"/>
      <c r="AD3346" s="6"/>
    </row>
    <row r="3347" spans="16:30">
      <c r="P3347" s="6"/>
      <c r="AA3347" s="6"/>
      <c r="AC3347" s="6"/>
      <c r="AD3347" s="6"/>
    </row>
    <row r="3348" spans="16:30">
      <c r="P3348" s="6"/>
      <c r="AA3348" s="6"/>
      <c r="AC3348" s="6"/>
      <c r="AD3348" s="6"/>
    </row>
    <row r="3349" spans="16:30">
      <c r="P3349" s="6"/>
      <c r="AA3349" s="6"/>
      <c r="AC3349" s="6"/>
      <c r="AD3349" s="6"/>
    </row>
    <row r="3350" spans="16:30">
      <c r="P3350" s="6"/>
      <c r="AA3350" s="6"/>
      <c r="AC3350" s="6"/>
      <c r="AD3350" s="6"/>
    </row>
    <row r="3351" spans="16:30">
      <c r="P3351" s="6"/>
      <c r="AA3351" s="6"/>
      <c r="AC3351" s="6"/>
      <c r="AD3351" s="6"/>
    </row>
    <row r="3352" spans="16:30">
      <c r="P3352" s="6"/>
      <c r="AA3352" s="6"/>
      <c r="AC3352" s="6"/>
      <c r="AD3352" s="6"/>
    </row>
    <row r="3353" spans="16:30">
      <c r="P3353" s="6"/>
      <c r="AA3353" s="6"/>
      <c r="AC3353" s="6"/>
      <c r="AD3353" s="6"/>
    </row>
    <row r="3354" spans="16:30">
      <c r="P3354" s="6"/>
      <c r="AA3354" s="6"/>
      <c r="AC3354" s="6"/>
      <c r="AD3354" s="6"/>
    </row>
    <row r="3355" spans="16:30">
      <c r="P3355" s="6"/>
      <c r="AA3355" s="6"/>
      <c r="AC3355" s="6"/>
      <c r="AD3355" s="6"/>
    </row>
    <row r="3356" spans="16:30">
      <c r="P3356" s="6"/>
      <c r="AA3356" s="6"/>
      <c r="AC3356" s="6"/>
      <c r="AD3356" s="6"/>
    </row>
    <row r="3357" spans="16:30">
      <c r="P3357" s="6"/>
      <c r="AA3357" s="6"/>
      <c r="AC3357" s="6"/>
      <c r="AD3357" s="6"/>
    </row>
    <row r="3358" spans="16:30">
      <c r="P3358" s="6"/>
      <c r="AA3358" s="6"/>
      <c r="AC3358" s="6"/>
      <c r="AD3358" s="6"/>
    </row>
    <row r="3359" spans="16:30">
      <c r="P3359" s="6"/>
      <c r="AA3359" s="6"/>
      <c r="AC3359" s="6"/>
      <c r="AD3359" s="6"/>
    </row>
    <row r="3360" spans="16:30">
      <c r="P3360" s="6"/>
      <c r="AA3360" s="6"/>
      <c r="AC3360" s="6"/>
      <c r="AD3360" s="6"/>
    </row>
    <row r="3361" spans="16:30">
      <c r="P3361" s="6"/>
      <c r="AA3361" s="6"/>
      <c r="AC3361" s="6"/>
      <c r="AD3361" s="6"/>
    </row>
    <row r="3362" spans="16:30">
      <c r="P3362" s="6"/>
      <c r="AA3362" s="6"/>
      <c r="AC3362" s="6"/>
      <c r="AD3362" s="6"/>
    </row>
    <row r="3363" spans="16:30">
      <c r="P3363" s="6"/>
      <c r="AA3363" s="6"/>
      <c r="AC3363" s="6"/>
      <c r="AD3363" s="6"/>
    </row>
    <row r="3364" spans="16:30">
      <c r="P3364" s="6"/>
      <c r="AA3364" s="6"/>
      <c r="AC3364" s="6"/>
      <c r="AD3364" s="6"/>
    </row>
    <row r="3365" spans="16:30">
      <c r="P3365" s="6"/>
      <c r="AA3365" s="6"/>
      <c r="AC3365" s="6"/>
      <c r="AD3365" s="6"/>
    </row>
    <row r="3366" spans="16:30">
      <c r="P3366" s="6"/>
      <c r="AA3366" s="6"/>
      <c r="AC3366" s="6"/>
      <c r="AD3366" s="6"/>
    </row>
    <row r="3367" spans="16:30">
      <c r="P3367" s="6"/>
      <c r="AA3367" s="6"/>
      <c r="AC3367" s="6"/>
      <c r="AD3367" s="6"/>
    </row>
    <row r="3368" spans="16:30">
      <c r="P3368" s="6"/>
      <c r="AA3368" s="6"/>
      <c r="AC3368" s="6"/>
      <c r="AD3368" s="6"/>
    </row>
    <row r="3369" spans="16:30">
      <c r="P3369" s="6"/>
      <c r="AA3369" s="6"/>
      <c r="AC3369" s="6"/>
      <c r="AD3369" s="6"/>
    </row>
    <row r="3370" spans="16:30">
      <c r="P3370" s="6"/>
      <c r="AA3370" s="6"/>
      <c r="AC3370" s="6"/>
      <c r="AD3370" s="6"/>
    </row>
    <row r="3371" spans="16:30">
      <c r="P3371" s="6"/>
      <c r="AA3371" s="6"/>
      <c r="AC3371" s="6"/>
      <c r="AD3371" s="6"/>
    </row>
    <row r="3372" spans="16:30">
      <c r="P3372" s="6"/>
      <c r="AA3372" s="6"/>
      <c r="AC3372" s="6"/>
      <c r="AD3372" s="6"/>
    </row>
    <row r="3373" spans="16:30">
      <c r="P3373" s="6"/>
      <c r="AA3373" s="6"/>
      <c r="AC3373" s="6"/>
      <c r="AD3373" s="6"/>
    </row>
    <row r="3374" spans="16:30">
      <c r="P3374" s="6"/>
      <c r="AA3374" s="6"/>
      <c r="AC3374" s="6"/>
      <c r="AD3374" s="6"/>
    </row>
    <row r="3375" spans="16:30">
      <c r="P3375" s="6"/>
      <c r="AA3375" s="6"/>
      <c r="AC3375" s="6"/>
      <c r="AD3375" s="6"/>
    </row>
    <row r="3376" spans="16:30">
      <c r="P3376" s="6"/>
      <c r="AA3376" s="6"/>
      <c r="AC3376" s="6"/>
      <c r="AD3376" s="6"/>
    </row>
    <row r="3377" spans="16:30">
      <c r="P3377" s="6"/>
      <c r="AA3377" s="6"/>
      <c r="AC3377" s="6"/>
      <c r="AD3377" s="6"/>
    </row>
    <row r="3378" spans="16:30">
      <c r="P3378" s="6"/>
      <c r="AA3378" s="6"/>
      <c r="AC3378" s="6"/>
      <c r="AD3378" s="6"/>
    </row>
    <row r="3379" spans="16:30">
      <c r="P3379" s="6"/>
      <c r="AA3379" s="6"/>
      <c r="AC3379" s="6"/>
      <c r="AD3379" s="6"/>
    </row>
    <row r="3380" spans="16:30">
      <c r="P3380" s="6"/>
      <c r="AA3380" s="6"/>
      <c r="AC3380" s="6"/>
      <c r="AD3380" s="6"/>
    </row>
    <row r="3381" spans="16:30">
      <c r="P3381" s="6"/>
      <c r="AA3381" s="6"/>
      <c r="AC3381" s="6"/>
      <c r="AD3381" s="6"/>
    </row>
    <row r="3382" spans="16:30">
      <c r="P3382" s="6"/>
      <c r="AA3382" s="6"/>
      <c r="AC3382" s="6"/>
      <c r="AD3382" s="6"/>
    </row>
    <row r="3383" spans="16:30">
      <c r="P3383" s="6"/>
      <c r="AA3383" s="6"/>
      <c r="AC3383" s="6"/>
      <c r="AD3383" s="6"/>
    </row>
    <row r="3384" spans="16:30">
      <c r="P3384" s="6"/>
      <c r="AA3384" s="6"/>
      <c r="AC3384" s="6"/>
      <c r="AD3384" s="6"/>
    </row>
    <row r="3385" spans="16:30">
      <c r="P3385" s="6"/>
      <c r="AA3385" s="6"/>
      <c r="AC3385" s="6"/>
      <c r="AD3385" s="6"/>
    </row>
    <row r="3386" spans="16:30">
      <c r="P3386" s="6"/>
      <c r="AA3386" s="6"/>
      <c r="AC3386" s="6"/>
      <c r="AD3386" s="6"/>
    </row>
    <row r="3387" spans="16:30">
      <c r="P3387" s="6"/>
      <c r="AA3387" s="6"/>
      <c r="AC3387" s="6"/>
      <c r="AD3387" s="6"/>
    </row>
    <row r="3388" spans="16:30">
      <c r="P3388" s="6"/>
      <c r="AA3388" s="6"/>
      <c r="AC3388" s="6"/>
      <c r="AD3388" s="6"/>
    </row>
    <row r="3389" spans="16:30">
      <c r="P3389" s="6"/>
      <c r="AA3389" s="6"/>
      <c r="AC3389" s="6"/>
      <c r="AD3389" s="6"/>
    </row>
    <row r="3390" spans="16:30">
      <c r="P3390" s="6"/>
      <c r="AA3390" s="6"/>
      <c r="AC3390" s="6"/>
      <c r="AD3390" s="6"/>
    </row>
    <row r="3391" spans="16:30">
      <c r="P3391" s="6"/>
      <c r="AA3391" s="6"/>
      <c r="AC3391" s="6"/>
      <c r="AD3391" s="6"/>
    </row>
    <row r="3392" spans="16:30">
      <c r="P3392" s="6"/>
      <c r="AA3392" s="6"/>
      <c r="AC3392" s="6"/>
      <c r="AD3392" s="6"/>
    </row>
    <row r="3393" spans="16:30">
      <c r="P3393" s="6"/>
      <c r="AA3393" s="6"/>
      <c r="AC3393" s="6"/>
      <c r="AD3393" s="6"/>
    </row>
    <row r="3394" spans="16:30">
      <c r="P3394" s="6"/>
      <c r="AA3394" s="6"/>
      <c r="AC3394" s="6"/>
      <c r="AD3394" s="6"/>
    </row>
    <row r="3395" spans="16:30">
      <c r="P3395" s="6"/>
      <c r="AA3395" s="6"/>
      <c r="AC3395" s="6"/>
      <c r="AD3395" s="6"/>
    </row>
    <row r="3396" spans="16:30">
      <c r="P3396" s="6"/>
      <c r="AA3396" s="6"/>
      <c r="AC3396" s="6"/>
      <c r="AD3396" s="6"/>
    </row>
    <row r="3397" spans="16:30">
      <c r="P3397" s="6"/>
      <c r="AA3397" s="6"/>
      <c r="AC3397" s="6"/>
      <c r="AD3397" s="6"/>
    </row>
    <row r="3398" spans="16:30">
      <c r="P3398" s="6"/>
      <c r="AA3398" s="6"/>
      <c r="AC3398" s="6"/>
      <c r="AD3398" s="6"/>
    </row>
    <row r="3399" spans="16:30">
      <c r="P3399" s="6"/>
      <c r="AA3399" s="6"/>
      <c r="AC3399" s="6"/>
      <c r="AD3399" s="6"/>
    </row>
    <row r="3400" spans="16:30">
      <c r="P3400" s="6"/>
      <c r="AA3400" s="6"/>
      <c r="AC3400" s="6"/>
      <c r="AD3400" s="6"/>
    </row>
    <row r="3401" spans="16:30">
      <c r="P3401" s="6"/>
      <c r="AA3401" s="6"/>
      <c r="AC3401" s="6"/>
      <c r="AD3401" s="6"/>
    </row>
    <row r="3402" spans="16:30">
      <c r="P3402" s="6"/>
      <c r="AA3402" s="6"/>
      <c r="AC3402" s="6"/>
      <c r="AD3402" s="6"/>
    </row>
    <row r="3403" spans="16:30">
      <c r="P3403" s="6"/>
      <c r="AA3403" s="6"/>
      <c r="AC3403" s="6"/>
      <c r="AD3403" s="6"/>
    </row>
    <row r="3404" spans="16:30">
      <c r="P3404" s="6"/>
      <c r="AA3404" s="6"/>
      <c r="AC3404" s="6"/>
      <c r="AD3404" s="6"/>
    </row>
    <row r="3405" spans="16:30">
      <c r="P3405" s="6"/>
      <c r="AA3405" s="6"/>
      <c r="AC3405" s="6"/>
      <c r="AD3405" s="6"/>
    </row>
    <row r="3406" spans="16:30">
      <c r="P3406" s="6"/>
      <c r="AA3406" s="6"/>
      <c r="AC3406" s="6"/>
      <c r="AD3406" s="6"/>
    </row>
    <row r="3407" spans="16:30">
      <c r="P3407" s="6"/>
      <c r="AA3407" s="6"/>
      <c r="AC3407" s="6"/>
      <c r="AD3407" s="6"/>
    </row>
    <row r="3408" spans="16:30">
      <c r="P3408" s="6"/>
      <c r="AA3408" s="6"/>
      <c r="AC3408" s="6"/>
      <c r="AD3408" s="6"/>
    </row>
    <row r="3409" spans="16:30">
      <c r="P3409" s="6"/>
      <c r="AA3409" s="6"/>
      <c r="AC3409" s="6"/>
      <c r="AD3409" s="6"/>
    </row>
    <row r="3410" spans="16:30">
      <c r="P3410" s="6"/>
      <c r="AA3410" s="6"/>
      <c r="AC3410" s="6"/>
      <c r="AD3410" s="6"/>
    </row>
    <row r="3411" spans="16:30">
      <c r="P3411" s="6"/>
      <c r="AA3411" s="6"/>
      <c r="AC3411" s="6"/>
      <c r="AD3411" s="6"/>
    </row>
    <row r="3412" spans="16:30">
      <c r="P3412" s="6"/>
      <c r="AA3412" s="6"/>
      <c r="AC3412" s="6"/>
      <c r="AD3412" s="6"/>
    </row>
    <row r="3413" spans="16:30">
      <c r="P3413" s="6"/>
      <c r="AA3413" s="6"/>
      <c r="AC3413" s="6"/>
      <c r="AD3413" s="6"/>
    </row>
    <row r="3414" spans="16:30">
      <c r="P3414" s="6"/>
      <c r="AA3414" s="6"/>
      <c r="AC3414" s="6"/>
      <c r="AD3414" s="6"/>
    </row>
    <row r="3415" spans="16:30">
      <c r="P3415" s="6"/>
      <c r="AA3415" s="6"/>
      <c r="AC3415" s="6"/>
      <c r="AD3415" s="6"/>
    </row>
    <row r="3416" spans="16:30">
      <c r="P3416" s="6"/>
      <c r="AA3416" s="6"/>
      <c r="AC3416" s="6"/>
      <c r="AD3416" s="6"/>
    </row>
    <row r="3417" spans="16:30">
      <c r="P3417" s="6"/>
      <c r="AA3417" s="6"/>
      <c r="AC3417" s="6"/>
      <c r="AD3417" s="6"/>
    </row>
    <row r="3418" spans="16:30">
      <c r="P3418" s="6"/>
      <c r="AA3418" s="6"/>
      <c r="AC3418" s="6"/>
      <c r="AD3418" s="6"/>
    </row>
    <row r="3419" spans="16:30">
      <c r="P3419" s="6"/>
      <c r="AA3419" s="6"/>
      <c r="AC3419" s="6"/>
      <c r="AD3419" s="6"/>
    </row>
    <row r="3420" spans="16:30">
      <c r="P3420" s="6"/>
      <c r="AA3420" s="6"/>
      <c r="AC3420" s="6"/>
      <c r="AD3420" s="6"/>
    </row>
    <row r="3421" spans="16:30">
      <c r="P3421" s="6"/>
      <c r="AA3421" s="6"/>
      <c r="AC3421" s="6"/>
      <c r="AD3421" s="6"/>
    </row>
    <row r="3422" spans="16:30">
      <c r="P3422" s="6"/>
      <c r="AA3422" s="6"/>
      <c r="AC3422" s="6"/>
      <c r="AD3422" s="6"/>
    </row>
    <row r="3423" spans="16:30">
      <c r="P3423" s="6"/>
      <c r="AA3423" s="6"/>
      <c r="AC3423" s="6"/>
      <c r="AD3423" s="6"/>
    </row>
    <row r="3424" spans="16:30">
      <c r="P3424" s="6"/>
      <c r="AA3424" s="6"/>
      <c r="AC3424" s="6"/>
      <c r="AD3424" s="6"/>
    </row>
    <row r="3425" spans="16:30">
      <c r="P3425" s="6"/>
      <c r="AA3425" s="6"/>
      <c r="AC3425" s="6"/>
      <c r="AD3425" s="6"/>
    </row>
    <row r="3426" spans="16:30">
      <c r="P3426" s="6"/>
      <c r="AA3426" s="6"/>
      <c r="AC3426" s="6"/>
      <c r="AD3426" s="6"/>
    </row>
    <row r="3427" spans="16:30">
      <c r="P3427" s="6"/>
      <c r="AA3427" s="6"/>
      <c r="AC3427" s="6"/>
      <c r="AD3427" s="6"/>
    </row>
    <row r="3428" spans="16:30">
      <c r="P3428" s="6"/>
      <c r="AA3428" s="6"/>
      <c r="AC3428" s="6"/>
      <c r="AD3428" s="6"/>
    </row>
    <row r="3429" spans="16:30">
      <c r="P3429" s="6"/>
      <c r="AA3429" s="6"/>
      <c r="AC3429" s="6"/>
      <c r="AD3429" s="6"/>
    </row>
    <row r="3430" spans="16:30">
      <c r="P3430" s="6"/>
      <c r="AA3430" s="6"/>
      <c r="AC3430" s="6"/>
      <c r="AD3430" s="6"/>
    </row>
    <row r="3431" spans="16:30">
      <c r="P3431" s="6"/>
      <c r="AA3431" s="6"/>
      <c r="AC3431" s="6"/>
      <c r="AD3431" s="6"/>
    </row>
    <row r="3432" spans="16:30">
      <c r="P3432" s="6"/>
      <c r="AA3432" s="6"/>
      <c r="AC3432" s="6"/>
      <c r="AD3432" s="6"/>
    </row>
    <row r="3433" spans="16:30">
      <c r="P3433" s="6"/>
      <c r="AA3433" s="6"/>
      <c r="AC3433" s="6"/>
      <c r="AD3433" s="6"/>
    </row>
    <row r="3434" spans="16:30">
      <c r="P3434" s="6"/>
      <c r="AA3434" s="6"/>
      <c r="AC3434" s="6"/>
      <c r="AD3434" s="6"/>
    </row>
    <row r="3435" spans="16:30">
      <c r="P3435" s="6"/>
      <c r="AA3435" s="6"/>
      <c r="AC3435" s="6"/>
      <c r="AD3435" s="6"/>
    </row>
    <row r="3436" spans="16:30">
      <c r="P3436" s="6"/>
      <c r="AA3436" s="6"/>
      <c r="AC3436" s="6"/>
      <c r="AD3436" s="6"/>
    </row>
    <row r="3437" spans="16:30">
      <c r="P3437" s="6"/>
      <c r="AA3437" s="6"/>
      <c r="AC3437" s="6"/>
      <c r="AD3437" s="6"/>
    </row>
    <row r="3438" spans="16:30">
      <c r="P3438" s="6"/>
      <c r="AA3438" s="6"/>
      <c r="AC3438" s="6"/>
      <c r="AD3438" s="6"/>
    </row>
    <row r="3439" spans="16:30">
      <c r="P3439" s="6"/>
      <c r="AA3439" s="6"/>
      <c r="AC3439" s="6"/>
      <c r="AD3439" s="6"/>
    </row>
    <row r="3440" spans="16:30">
      <c r="P3440" s="6"/>
      <c r="AA3440" s="6"/>
      <c r="AC3440" s="6"/>
      <c r="AD3440" s="6"/>
    </row>
    <row r="3441" spans="16:30">
      <c r="P3441" s="6"/>
      <c r="AA3441" s="6"/>
      <c r="AC3441" s="6"/>
      <c r="AD3441" s="6"/>
    </row>
    <row r="3442" spans="16:30">
      <c r="P3442" s="6"/>
      <c r="AA3442" s="6"/>
      <c r="AC3442" s="6"/>
      <c r="AD3442" s="6"/>
    </row>
    <row r="3443" spans="16:30">
      <c r="P3443" s="6"/>
      <c r="AA3443" s="6"/>
      <c r="AC3443" s="6"/>
      <c r="AD3443" s="6"/>
    </row>
    <row r="3444" spans="16:30">
      <c r="P3444" s="6"/>
      <c r="AA3444" s="6"/>
      <c r="AC3444" s="6"/>
      <c r="AD3444" s="6"/>
    </row>
    <row r="3445" spans="16:30">
      <c r="P3445" s="6"/>
      <c r="AA3445" s="6"/>
      <c r="AC3445" s="6"/>
      <c r="AD3445" s="6"/>
    </row>
    <row r="3446" spans="16:30">
      <c r="P3446" s="6"/>
      <c r="AA3446" s="6"/>
      <c r="AC3446" s="6"/>
      <c r="AD3446" s="6"/>
    </row>
    <row r="3447" spans="16:30">
      <c r="P3447" s="6"/>
      <c r="AA3447" s="6"/>
      <c r="AC3447" s="6"/>
      <c r="AD3447" s="6"/>
    </row>
    <row r="3448" spans="16:30">
      <c r="P3448" s="6"/>
      <c r="AA3448" s="6"/>
      <c r="AC3448" s="6"/>
      <c r="AD3448" s="6"/>
    </row>
    <row r="3449" spans="16:30">
      <c r="P3449" s="6"/>
      <c r="AA3449" s="6"/>
      <c r="AC3449" s="6"/>
      <c r="AD3449" s="6"/>
    </row>
    <row r="3450" spans="16:30">
      <c r="P3450" s="6"/>
      <c r="AA3450" s="6"/>
      <c r="AC3450" s="6"/>
      <c r="AD3450" s="6"/>
    </row>
    <row r="3451" spans="16:30">
      <c r="P3451" s="6"/>
      <c r="AA3451" s="6"/>
      <c r="AC3451" s="6"/>
      <c r="AD3451" s="6"/>
    </row>
    <row r="3452" spans="16:30">
      <c r="P3452" s="6"/>
      <c r="AA3452" s="6"/>
      <c r="AC3452" s="6"/>
      <c r="AD3452" s="6"/>
    </row>
    <row r="3453" spans="16:30">
      <c r="P3453" s="6"/>
      <c r="AA3453" s="6"/>
      <c r="AC3453" s="6"/>
      <c r="AD3453" s="6"/>
    </row>
    <row r="3454" spans="16:30">
      <c r="P3454" s="6"/>
      <c r="AA3454" s="6"/>
      <c r="AC3454" s="6"/>
      <c r="AD3454" s="6"/>
    </row>
    <row r="3455" spans="16:30">
      <c r="P3455" s="6"/>
      <c r="AA3455" s="6"/>
      <c r="AC3455" s="6"/>
      <c r="AD3455" s="6"/>
    </row>
    <row r="3456" spans="16:30">
      <c r="P3456" s="6"/>
      <c r="AA3456" s="6"/>
      <c r="AC3456" s="6"/>
      <c r="AD3456" s="6"/>
    </row>
    <row r="3457" spans="16:30">
      <c r="P3457" s="6"/>
      <c r="AA3457" s="6"/>
      <c r="AC3457" s="6"/>
      <c r="AD3457" s="6"/>
    </row>
    <row r="3458" spans="16:30">
      <c r="P3458" s="6"/>
      <c r="AA3458" s="6"/>
      <c r="AC3458" s="6"/>
      <c r="AD3458" s="6"/>
    </row>
    <row r="3459" spans="16:30">
      <c r="P3459" s="6"/>
      <c r="AA3459" s="6"/>
      <c r="AC3459" s="6"/>
      <c r="AD3459" s="6"/>
    </row>
    <row r="3460" spans="16:30">
      <c r="P3460" s="6"/>
      <c r="AA3460" s="6"/>
      <c r="AC3460" s="6"/>
      <c r="AD3460" s="6"/>
    </row>
    <row r="3461" spans="16:30">
      <c r="P3461" s="6"/>
      <c r="AA3461" s="6"/>
      <c r="AC3461" s="6"/>
      <c r="AD3461" s="6"/>
    </row>
    <row r="3462" spans="16:30">
      <c r="P3462" s="6"/>
      <c r="AA3462" s="6"/>
      <c r="AC3462" s="6"/>
      <c r="AD3462" s="6"/>
    </row>
    <row r="3463" spans="16:30">
      <c r="P3463" s="6"/>
      <c r="AA3463" s="6"/>
      <c r="AC3463" s="6"/>
      <c r="AD3463" s="6"/>
    </row>
    <row r="3464" spans="16:30">
      <c r="P3464" s="6"/>
      <c r="AA3464" s="6"/>
      <c r="AC3464" s="6"/>
      <c r="AD3464" s="6"/>
    </row>
    <row r="3465" spans="16:30">
      <c r="P3465" s="6"/>
      <c r="AA3465" s="6"/>
      <c r="AC3465" s="6"/>
      <c r="AD3465" s="6"/>
    </row>
    <row r="3466" spans="16:30">
      <c r="P3466" s="6"/>
      <c r="AA3466" s="6"/>
      <c r="AC3466" s="6"/>
      <c r="AD3466" s="6"/>
    </row>
    <row r="3467" spans="16:30">
      <c r="P3467" s="6"/>
      <c r="AA3467" s="6"/>
      <c r="AC3467" s="6"/>
      <c r="AD3467" s="6"/>
    </row>
    <row r="3468" spans="16:30">
      <c r="P3468" s="6"/>
      <c r="AA3468" s="6"/>
      <c r="AC3468" s="6"/>
      <c r="AD3468" s="6"/>
    </row>
    <row r="3469" spans="16:30">
      <c r="P3469" s="6"/>
      <c r="AA3469" s="6"/>
      <c r="AC3469" s="6"/>
      <c r="AD3469" s="6"/>
    </row>
    <row r="3470" spans="16:30">
      <c r="P3470" s="6"/>
      <c r="AA3470" s="6"/>
      <c r="AC3470" s="6"/>
      <c r="AD3470" s="6"/>
    </row>
    <row r="3471" spans="16:30">
      <c r="P3471" s="6"/>
      <c r="AA3471" s="6"/>
      <c r="AC3471" s="6"/>
      <c r="AD3471" s="6"/>
    </row>
    <row r="3472" spans="16:30">
      <c r="P3472" s="6"/>
      <c r="AA3472" s="6"/>
      <c r="AC3472" s="6"/>
      <c r="AD3472" s="6"/>
    </row>
    <row r="3473" spans="16:30">
      <c r="P3473" s="6"/>
      <c r="AA3473" s="6"/>
      <c r="AC3473" s="6"/>
      <c r="AD3473" s="6"/>
    </row>
    <row r="3474" spans="16:30">
      <c r="P3474" s="6"/>
      <c r="AA3474" s="6"/>
      <c r="AC3474" s="6"/>
      <c r="AD3474" s="6"/>
    </row>
    <row r="3475" spans="16:30">
      <c r="P3475" s="6"/>
      <c r="AA3475" s="6"/>
      <c r="AC3475" s="6"/>
      <c r="AD3475" s="6"/>
    </row>
    <row r="3476" spans="16:30">
      <c r="P3476" s="6"/>
      <c r="AA3476" s="6"/>
      <c r="AC3476" s="6"/>
      <c r="AD3476" s="6"/>
    </row>
    <row r="3477" spans="16:30">
      <c r="P3477" s="6"/>
      <c r="AA3477" s="6"/>
      <c r="AC3477" s="6"/>
      <c r="AD3477" s="6"/>
    </row>
    <row r="3478" spans="16:30">
      <c r="P3478" s="6"/>
      <c r="AA3478" s="6"/>
      <c r="AC3478" s="6"/>
      <c r="AD3478" s="6"/>
    </row>
    <row r="3479" spans="16:30">
      <c r="P3479" s="6"/>
      <c r="AA3479" s="6"/>
      <c r="AC3479" s="6"/>
      <c r="AD3479" s="6"/>
    </row>
    <row r="3480" spans="16:30">
      <c r="P3480" s="6"/>
      <c r="AA3480" s="6"/>
      <c r="AC3480" s="6"/>
      <c r="AD3480" s="6"/>
    </row>
    <row r="3481" spans="16:30">
      <c r="P3481" s="6"/>
      <c r="AA3481" s="6"/>
      <c r="AC3481" s="6"/>
      <c r="AD3481" s="6"/>
    </row>
    <row r="3482" spans="16:30">
      <c r="P3482" s="6"/>
      <c r="AA3482" s="6"/>
      <c r="AC3482" s="6"/>
      <c r="AD3482" s="6"/>
    </row>
    <row r="3483" spans="16:30">
      <c r="P3483" s="6"/>
      <c r="AA3483" s="6"/>
      <c r="AC3483" s="6"/>
      <c r="AD3483" s="6"/>
    </row>
    <row r="3484" spans="16:30">
      <c r="P3484" s="6"/>
      <c r="AA3484" s="6"/>
      <c r="AC3484" s="6"/>
      <c r="AD3484" s="6"/>
    </row>
    <row r="3485" spans="16:30">
      <c r="P3485" s="6"/>
      <c r="AA3485" s="6"/>
      <c r="AC3485" s="6"/>
      <c r="AD3485" s="6"/>
    </row>
    <row r="3486" spans="16:30">
      <c r="P3486" s="6"/>
      <c r="AA3486" s="6"/>
      <c r="AC3486" s="6"/>
      <c r="AD3486" s="6"/>
    </row>
    <row r="3487" spans="16:30">
      <c r="P3487" s="6"/>
      <c r="AA3487" s="6"/>
      <c r="AC3487" s="6"/>
      <c r="AD3487" s="6"/>
    </row>
    <row r="3488" spans="16:30">
      <c r="P3488" s="6"/>
      <c r="AA3488" s="6"/>
      <c r="AC3488" s="6"/>
      <c r="AD3488" s="6"/>
    </row>
    <row r="3489" spans="16:30">
      <c r="P3489" s="6"/>
      <c r="AA3489" s="6"/>
      <c r="AC3489" s="6"/>
      <c r="AD3489" s="6"/>
    </row>
    <row r="3490" spans="16:30">
      <c r="P3490" s="6"/>
      <c r="AA3490" s="6"/>
      <c r="AC3490" s="6"/>
      <c r="AD3490" s="6"/>
    </row>
    <row r="3491" spans="16:30">
      <c r="P3491" s="6"/>
      <c r="AA3491" s="6"/>
      <c r="AC3491" s="6"/>
      <c r="AD3491" s="6"/>
    </row>
    <row r="3492" spans="16:30">
      <c r="P3492" s="6"/>
      <c r="AA3492" s="6"/>
      <c r="AC3492" s="6"/>
      <c r="AD3492" s="6"/>
    </row>
    <row r="3493" spans="16:30">
      <c r="P3493" s="6"/>
      <c r="AA3493" s="6"/>
      <c r="AC3493" s="6"/>
      <c r="AD3493" s="6"/>
    </row>
    <row r="3494" spans="16:30">
      <c r="P3494" s="6"/>
      <c r="AA3494" s="6"/>
      <c r="AC3494" s="6"/>
      <c r="AD3494" s="6"/>
    </row>
    <row r="3495" spans="16:30">
      <c r="P3495" s="6"/>
      <c r="AA3495" s="6"/>
      <c r="AC3495" s="6"/>
      <c r="AD3495" s="6"/>
    </row>
    <row r="3496" spans="16:30">
      <c r="P3496" s="6"/>
      <c r="AA3496" s="6"/>
      <c r="AC3496" s="6"/>
      <c r="AD3496" s="6"/>
    </row>
    <row r="3497" spans="16:30">
      <c r="P3497" s="6"/>
      <c r="AA3497" s="6"/>
      <c r="AC3497" s="6"/>
      <c r="AD3497" s="6"/>
    </row>
    <row r="3498" spans="16:30">
      <c r="P3498" s="6"/>
      <c r="AA3498" s="6"/>
      <c r="AC3498" s="6"/>
      <c r="AD3498" s="6"/>
    </row>
    <row r="3499" spans="16:30">
      <c r="P3499" s="6"/>
      <c r="AA3499" s="6"/>
      <c r="AC3499" s="6"/>
      <c r="AD3499" s="6"/>
    </row>
    <row r="3500" spans="16:30">
      <c r="P3500" s="6"/>
      <c r="AA3500" s="6"/>
      <c r="AC3500" s="6"/>
      <c r="AD3500" s="6"/>
    </row>
    <row r="3501" spans="16:30">
      <c r="P3501" s="6"/>
      <c r="AA3501" s="6"/>
      <c r="AC3501" s="6"/>
      <c r="AD3501" s="6"/>
    </row>
    <row r="3502" spans="16:30">
      <c r="P3502" s="6"/>
      <c r="AA3502" s="6"/>
      <c r="AC3502" s="6"/>
      <c r="AD3502" s="6"/>
    </row>
    <row r="3503" spans="16:30">
      <c r="P3503" s="6"/>
      <c r="AA3503" s="6"/>
      <c r="AC3503" s="6"/>
      <c r="AD3503" s="6"/>
    </row>
    <row r="3504" spans="16:30">
      <c r="P3504" s="6"/>
      <c r="AA3504" s="6"/>
      <c r="AC3504" s="6"/>
      <c r="AD3504" s="6"/>
    </row>
    <row r="3505" spans="16:30">
      <c r="P3505" s="6"/>
      <c r="AA3505" s="6"/>
      <c r="AC3505" s="6"/>
      <c r="AD3505" s="6"/>
    </row>
    <row r="3506" spans="16:30">
      <c r="P3506" s="6"/>
      <c r="AA3506" s="6"/>
      <c r="AC3506" s="6"/>
      <c r="AD3506" s="6"/>
    </row>
    <row r="3507" spans="16:30">
      <c r="P3507" s="6"/>
      <c r="AA3507" s="6"/>
      <c r="AC3507" s="6"/>
      <c r="AD3507" s="6"/>
    </row>
    <row r="3508" spans="16:30">
      <c r="P3508" s="6"/>
      <c r="AA3508" s="6"/>
      <c r="AC3508" s="6"/>
      <c r="AD3508" s="6"/>
    </row>
    <row r="3509" spans="16:30">
      <c r="P3509" s="6"/>
      <c r="AA3509" s="6"/>
      <c r="AC3509" s="6"/>
      <c r="AD3509" s="6"/>
    </row>
    <row r="3510" spans="16:30">
      <c r="P3510" s="6"/>
      <c r="AA3510" s="6"/>
      <c r="AC3510" s="6"/>
      <c r="AD3510" s="6"/>
    </row>
    <row r="3511" spans="16:30">
      <c r="P3511" s="6"/>
      <c r="AA3511" s="6"/>
      <c r="AC3511" s="6"/>
      <c r="AD3511" s="6"/>
    </row>
    <row r="3512" spans="16:30">
      <c r="P3512" s="6"/>
      <c r="AA3512" s="6"/>
      <c r="AC3512" s="6"/>
      <c r="AD3512" s="6"/>
    </row>
    <row r="3513" spans="16:30">
      <c r="P3513" s="6"/>
      <c r="AA3513" s="6"/>
      <c r="AC3513" s="6"/>
      <c r="AD3513" s="6"/>
    </row>
    <row r="3514" spans="16:30">
      <c r="P3514" s="6"/>
      <c r="AA3514" s="6"/>
      <c r="AC3514" s="6"/>
      <c r="AD3514" s="6"/>
    </row>
    <row r="3515" spans="16:30">
      <c r="P3515" s="6"/>
      <c r="AA3515" s="6"/>
      <c r="AC3515" s="6"/>
      <c r="AD3515" s="6"/>
    </row>
    <row r="3516" spans="16:30">
      <c r="P3516" s="6"/>
      <c r="AA3516" s="6"/>
      <c r="AC3516" s="6"/>
      <c r="AD3516" s="6"/>
    </row>
    <row r="3517" spans="16:30">
      <c r="P3517" s="6"/>
      <c r="AA3517" s="6"/>
      <c r="AC3517" s="6"/>
      <c r="AD3517" s="6"/>
    </row>
    <row r="3518" spans="16:30">
      <c r="P3518" s="6"/>
      <c r="AA3518" s="6"/>
      <c r="AC3518" s="6"/>
      <c r="AD3518" s="6"/>
    </row>
    <row r="3519" spans="16:30">
      <c r="P3519" s="6"/>
      <c r="AA3519" s="6"/>
      <c r="AC3519" s="6"/>
      <c r="AD3519" s="6"/>
    </row>
    <row r="3520" spans="16:30">
      <c r="P3520" s="6"/>
      <c r="AA3520" s="6"/>
      <c r="AC3520" s="6"/>
      <c r="AD3520" s="6"/>
    </row>
    <row r="3521" spans="16:30">
      <c r="P3521" s="6"/>
      <c r="AA3521" s="6"/>
      <c r="AC3521" s="6"/>
      <c r="AD3521" s="6"/>
    </row>
    <row r="3522" spans="16:30">
      <c r="P3522" s="6"/>
      <c r="AA3522" s="6"/>
      <c r="AC3522" s="6"/>
      <c r="AD3522" s="6"/>
    </row>
    <row r="3523" spans="16:30">
      <c r="P3523" s="6"/>
      <c r="AA3523" s="6"/>
      <c r="AC3523" s="6"/>
      <c r="AD3523" s="6"/>
    </row>
    <row r="3524" spans="16:30">
      <c r="P3524" s="6"/>
      <c r="AA3524" s="6"/>
      <c r="AC3524" s="6"/>
      <c r="AD3524" s="6"/>
    </row>
    <row r="3525" spans="16:30">
      <c r="P3525" s="6"/>
      <c r="AA3525" s="6"/>
      <c r="AC3525" s="6"/>
      <c r="AD3525" s="6"/>
    </row>
    <row r="3526" spans="16:30">
      <c r="P3526" s="6"/>
      <c r="AA3526" s="6"/>
      <c r="AC3526" s="6"/>
      <c r="AD3526" s="6"/>
    </row>
    <row r="3527" spans="16:30">
      <c r="P3527" s="6"/>
      <c r="AA3527" s="6"/>
      <c r="AC3527" s="6"/>
      <c r="AD3527" s="6"/>
    </row>
    <row r="3528" spans="16:30">
      <c r="P3528" s="6"/>
      <c r="AA3528" s="6"/>
      <c r="AC3528" s="6"/>
      <c r="AD3528" s="6"/>
    </row>
    <row r="3529" spans="16:30">
      <c r="P3529" s="6"/>
      <c r="AA3529" s="6"/>
      <c r="AC3529" s="6"/>
      <c r="AD3529" s="6"/>
    </row>
    <row r="3530" spans="16:30">
      <c r="P3530" s="6"/>
      <c r="AA3530" s="6"/>
      <c r="AC3530" s="6"/>
      <c r="AD3530" s="6"/>
    </row>
    <row r="3531" spans="16:30">
      <c r="P3531" s="6"/>
      <c r="AA3531" s="6"/>
      <c r="AC3531" s="6"/>
      <c r="AD3531" s="6"/>
    </row>
    <row r="3532" spans="16:30">
      <c r="P3532" s="6"/>
      <c r="AA3532" s="6"/>
      <c r="AC3532" s="6"/>
      <c r="AD3532" s="6"/>
    </row>
    <row r="3533" spans="16:30">
      <c r="P3533" s="6"/>
      <c r="AA3533" s="6"/>
      <c r="AC3533" s="6"/>
      <c r="AD3533" s="6"/>
    </row>
    <row r="3534" spans="16:30">
      <c r="P3534" s="6"/>
      <c r="AA3534" s="6"/>
      <c r="AC3534" s="6"/>
      <c r="AD3534" s="6"/>
    </row>
    <row r="3535" spans="16:30">
      <c r="P3535" s="6"/>
      <c r="AA3535" s="6"/>
      <c r="AC3535" s="6"/>
      <c r="AD3535" s="6"/>
    </row>
    <row r="3536" spans="16:30">
      <c r="P3536" s="6"/>
      <c r="AA3536" s="6"/>
      <c r="AC3536" s="6"/>
      <c r="AD3536" s="6"/>
    </row>
    <row r="3537" spans="16:30">
      <c r="P3537" s="6"/>
      <c r="AA3537" s="6"/>
      <c r="AC3537" s="6"/>
      <c r="AD3537" s="6"/>
    </row>
    <row r="3538" spans="16:30">
      <c r="P3538" s="6"/>
      <c r="AA3538" s="6"/>
      <c r="AC3538" s="6"/>
      <c r="AD3538" s="6"/>
    </row>
    <row r="3539" spans="16:30">
      <c r="P3539" s="6"/>
      <c r="AA3539" s="6"/>
      <c r="AC3539" s="6"/>
      <c r="AD3539" s="6"/>
    </row>
    <row r="3540" spans="16:30">
      <c r="P3540" s="6"/>
      <c r="AA3540" s="6"/>
      <c r="AC3540" s="6"/>
      <c r="AD3540" s="6"/>
    </row>
    <row r="3541" spans="16:30">
      <c r="P3541" s="6"/>
      <c r="AA3541" s="6"/>
      <c r="AC3541" s="6"/>
      <c r="AD3541" s="6"/>
    </row>
    <row r="3542" spans="16:30">
      <c r="P3542" s="6"/>
      <c r="AA3542" s="6"/>
      <c r="AC3542" s="6"/>
      <c r="AD3542" s="6"/>
    </row>
    <row r="3543" spans="16:30">
      <c r="P3543" s="6"/>
      <c r="AA3543" s="6"/>
      <c r="AC3543" s="6"/>
      <c r="AD3543" s="6"/>
    </row>
    <row r="3544" spans="16:30">
      <c r="P3544" s="6"/>
      <c r="AA3544" s="6"/>
      <c r="AC3544" s="6"/>
      <c r="AD3544" s="6"/>
    </row>
    <row r="3545" spans="16:30">
      <c r="P3545" s="6"/>
      <c r="AA3545" s="6"/>
      <c r="AC3545" s="6"/>
      <c r="AD3545" s="6"/>
    </row>
    <row r="3546" spans="16:30">
      <c r="P3546" s="6"/>
      <c r="AA3546" s="6"/>
      <c r="AC3546" s="6"/>
      <c r="AD3546" s="6"/>
    </row>
    <row r="3547" spans="16:30">
      <c r="P3547" s="6"/>
      <c r="AA3547" s="6"/>
      <c r="AC3547" s="6"/>
      <c r="AD3547" s="6"/>
    </row>
    <row r="3548" spans="16:30">
      <c r="P3548" s="6"/>
      <c r="AA3548" s="6"/>
      <c r="AC3548" s="6"/>
      <c r="AD3548" s="6"/>
    </row>
    <row r="3549" spans="16:30">
      <c r="P3549" s="6"/>
      <c r="AA3549" s="6"/>
      <c r="AC3549" s="6"/>
      <c r="AD3549" s="6"/>
    </row>
    <row r="3550" spans="16:30">
      <c r="P3550" s="6"/>
      <c r="AA3550" s="6"/>
      <c r="AC3550" s="6"/>
      <c r="AD3550" s="6"/>
    </row>
    <row r="3551" spans="16:30">
      <c r="P3551" s="6"/>
      <c r="AA3551" s="6"/>
      <c r="AC3551" s="6"/>
      <c r="AD3551" s="6"/>
    </row>
    <row r="3552" spans="16:30">
      <c r="P3552" s="6"/>
      <c r="AA3552" s="6"/>
      <c r="AC3552" s="6"/>
      <c r="AD3552" s="6"/>
    </row>
    <row r="3553" spans="16:30">
      <c r="P3553" s="6"/>
      <c r="AA3553" s="6"/>
      <c r="AC3553" s="6"/>
      <c r="AD3553" s="6"/>
    </row>
    <row r="3554" spans="16:30">
      <c r="P3554" s="6"/>
      <c r="AA3554" s="6"/>
      <c r="AC3554" s="6"/>
      <c r="AD3554" s="6"/>
    </row>
    <row r="3555" spans="16:30">
      <c r="P3555" s="6"/>
      <c r="AA3555" s="6"/>
      <c r="AC3555" s="6"/>
      <c r="AD3555" s="6"/>
    </row>
    <row r="3556" spans="16:30">
      <c r="P3556" s="6"/>
      <c r="AA3556" s="6"/>
      <c r="AC3556" s="6"/>
      <c r="AD3556" s="6"/>
    </row>
    <row r="3557" spans="16:30">
      <c r="P3557" s="6"/>
      <c r="AA3557" s="6"/>
      <c r="AC3557" s="6"/>
      <c r="AD3557" s="6"/>
    </row>
    <row r="3558" spans="16:30">
      <c r="P3558" s="6"/>
      <c r="AA3558" s="6"/>
      <c r="AC3558" s="6"/>
      <c r="AD3558" s="6"/>
    </row>
    <row r="3559" spans="16:30">
      <c r="P3559" s="6"/>
      <c r="AA3559" s="6"/>
      <c r="AC3559" s="6"/>
      <c r="AD3559" s="6"/>
    </row>
    <row r="3560" spans="16:30">
      <c r="P3560" s="6"/>
      <c r="AA3560" s="6"/>
      <c r="AC3560" s="6"/>
      <c r="AD3560" s="6"/>
    </row>
    <row r="3561" spans="16:30">
      <c r="P3561" s="6"/>
      <c r="AA3561" s="6"/>
      <c r="AC3561" s="6"/>
      <c r="AD3561" s="6"/>
    </row>
    <row r="3562" spans="16:30">
      <c r="P3562" s="6"/>
      <c r="AA3562" s="6"/>
      <c r="AC3562" s="6"/>
      <c r="AD3562" s="6"/>
    </row>
    <row r="3563" spans="16:30">
      <c r="P3563" s="6"/>
      <c r="AA3563" s="6"/>
      <c r="AC3563" s="6"/>
      <c r="AD3563" s="6"/>
    </row>
    <row r="3564" spans="16:30">
      <c r="P3564" s="6"/>
      <c r="AA3564" s="6"/>
      <c r="AC3564" s="6"/>
      <c r="AD3564" s="6"/>
    </row>
    <row r="3565" spans="16:30">
      <c r="P3565" s="6"/>
      <c r="AA3565" s="6"/>
      <c r="AC3565" s="6"/>
      <c r="AD3565" s="6"/>
    </row>
    <row r="3566" spans="16:30">
      <c r="P3566" s="6"/>
      <c r="AA3566" s="6"/>
      <c r="AC3566" s="6"/>
      <c r="AD3566" s="6"/>
    </row>
    <row r="3567" spans="16:30">
      <c r="P3567" s="6"/>
      <c r="AA3567" s="6"/>
      <c r="AC3567" s="6"/>
      <c r="AD3567" s="6"/>
    </row>
    <row r="3568" spans="16:30">
      <c r="P3568" s="6"/>
      <c r="AA3568" s="6"/>
      <c r="AC3568" s="6"/>
      <c r="AD3568" s="6"/>
    </row>
    <row r="3569" spans="16:30">
      <c r="P3569" s="6"/>
      <c r="AA3569" s="6"/>
      <c r="AC3569" s="6"/>
      <c r="AD3569" s="6"/>
    </row>
    <row r="3570" spans="16:30">
      <c r="P3570" s="6"/>
      <c r="AA3570" s="6"/>
      <c r="AC3570" s="6"/>
      <c r="AD3570" s="6"/>
    </row>
    <row r="3571" spans="16:30">
      <c r="P3571" s="6"/>
      <c r="AA3571" s="6"/>
      <c r="AC3571" s="6"/>
      <c r="AD3571" s="6"/>
    </row>
    <row r="3572" spans="16:30">
      <c r="P3572" s="6"/>
      <c r="AA3572" s="6"/>
      <c r="AC3572" s="6"/>
      <c r="AD3572" s="6"/>
    </row>
    <row r="3573" spans="16:30">
      <c r="P3573" s="6"/>
      <c r="AA3573" s="6"/>
      <c r="AC3573" s="6"/>
      <c r="AD3573" s="6"/>
    </row>
    <row r="3574" spans="16:30">
      <c r="P3574" s="6"/>
      <c r="AA3574" s="6"/>
      <c r="AC3574" s="6"/>
      <c r="AD3574" s="6"/>
    </row>
    <row r="3575" spans="16:30">
      <c r="P3575" s="6"/>
      <c r="AA3575" s="6"/>
      <c r="AC3575" s="6"/>
      <c r="AD3575" s="6"/>
    </row>
    <row r="3576" spans="16:30">
      <c r="P3576" s="6"/>
      <c r="AA3576" s="6"/>
      <c r="AC3576" s="6"/>
      <c r="AD3576" s="6"/>
    </row>
    <row r="3577" spans="16:30">
      <c r="P3577" s="6"/>
      <c r="AA3577" s="6"/>
      <c r="AC3577" s="6"/>
      <c r="AD3577" s="6"/>
    </row>
    <row r="3578" spans="16:30">
      <c r="P3578" s="6"/>
      <c r="AA3578" s="6"/>
      <c r="AC3578" s="6"/>
      <c r="AD3578" s="6"/>
    </row>
    <row r="3579" spans="16:30">
      <c r="P3579" s="6"/>
      <c r="AA3579" s="6"/>
      <c r="AC3579" s="6"/>
      <c r="AD3579" s="6"/>
    </row>
    <row r="3580" spans="16:30">
      <c r="P3580" s="6"/>
      <c r="AA3580" s="6"/>
      <c r="AC3580" s="6"/>
      <c r="AD3580" s="6"/>
    </row>
    <row r="3581" spans="16:30">
      <c r="P3581" s="6"/>
      <c r="AA3581" s="6"/>
      <c r="AC3581" s="6"/>
      <c r="AD3581" s="6"/>
    </row>
    <row r="3582" spans="16:30">
      <c r="P3582" s="6"/>
      <c r="AA3582" s="6"/>
      <c r="AC3582" s="6"/>
      <c r="AD3582" s="6"/>
    </row>
    <row r="3583" spans="16:30">
      <c r="P3583" s="6"/>
      <c r="AA3583" s="6"/>
      <c r="AC3583" s="6"/>
      <c r="AD3583" s="6"/>
    </row>
    <row r="3584" spans="16:30">
      <c r="P3584" s="6"/>
      <c r="AA3584" s="6"/>
      <c r="AC3584" s="6"/>
      <c r="AD3584" s="6"/>
    </row>
    <row r="3585" spans="16:30">
      <c r="P3585" s="6"/>
      <c r="AA3585" s="6"/>
      <c r="AC3585" s="6"/>
      <c r="AD3585" s="6"/>
    </row>
    <row r="3586" spans="16:30">
      <c r="P3586" s="6"/>
      <c r="AA3586" s="6"/>
      <c r="AC3586" s="6"/>
      <c r="AD3586" s="6"/>
    </row>
    <row r="3587" spans="16:30">
      <c r="P3587" s="6"/>
      <c r="AA3587" s="6"/>
      <c r="AC3587" s="6"/>
      <c r="AD3587" s="6"/>
    </row>
    <row r="3588" spans="16:30">
      <c r="P3588" s="6"/>
      <c r="AA3588" s="6"/>
      <c r="AC3588" s="6"/>
      <c r="AD3588" s="6"/>
    </row>
    <row r="3589" spans="16:30">
      <c r="P3589" s="6"/>
      <c r="AA3589" s="6"/>
      <c r="AC3589" s="6"/>
      <c r="AD3589" s="6"/>
    </row>
    <row r="3590" spans="16:30">
      <c r="P3590" s="6"/>
      <c r="AA3590" s="6"/>
      <c r="AC3590" s="6"/>
      <c r="AD3590" s="6"/>
    </row>
    <row r="3591" spans="16:30">
      <c r="P3591" s="6"/>
      <c r="AA3591" s="6"/>
      <c r="AC3591" s="6"/>
      <c r="AD3591" s="6"/>
    </row>
    <row r="3592" spans="16:30">
      <c r="P3592" s="6"/>
      <c r="AA3592" s="6"/>
      <c r="AC3592" s="6"/>
      <c r="AD3592" s="6"/>
    </row>
    <row r="3593" spans="16:30">
      <c r="P3593" s="6"/>
      <c r="AA3593" s="6"/>
      <c r="AC3593" s="6"/>
      <c r="AD3593" s="6"/>
    </row>
    <row r="3594" spans="16:30">
      <c r="P3594" s="6"/>
      <c r="AA3594" s="6"/>
      <c r="AC3594" s="6"/>
      <c r="AD3594" s="6"/>
    </row>
    <row r="3595" spans="16:30">
      <c r="P3595" s="6"/>
      <c r="AA3595" s="6"/>
      <c r="AC3595" s="6"/>
      <c r="AD3595" s="6"/>
    </row>
    <row r="3596" spans="16:30">
      <c r="P3596" s="6"/>
      <c r="AA3596" s="6"/>
      <c r="AC3596" s="6"/>
      <c r="AD3596" s="6"/>
    </row>
    <row r="3597" spans="16:30">
      <c r="P3597" s="6"/>
      <c r="AA3597" s="6"/>
      <c r="AC3597" s="6"/>
      <c r="AD3597" s="6"/>
    </row>
    <row r="3598" spans="16:30">
      <c r="P3598" s="6"/>
      <c r="AA3598" s="6"/>
      <c r="AC3598" s="6"/>
      <c r="AD3598" s="6"/>
    </row>
    <row r="3599" spans="16:30">
      <c r="P3599" s="6"/>
      <c r="AA3599" s="6"/>
      <c r="AC3599" s="6"/>
      <c r="AD3599" s="6"/>
    </row>
    <row r="3600" spans="16:30">
      <c r="P3600" s="6"/>
      <c r="AA3600" s="6"/>
      <c r="AC3600" s="6"/>
      <c r="AD3600" s="6"/>
    </row>
    <row r="3601" spans="16:30">
      <c r="P3601" s="6"/>
      <c r="AA3601" s="6"/>
      <c r="AC3601" s="6"/>
      <c r="AD3601" s="6"/>
    </row>
    <row r="3602" spans="16:30">
      <c r="P3602" s="6"/>
      <c r="AA3602" s="6"/>
      <c r="AC3602" s="6"/>
      <c r="AD3602" s="6"/>
    </row>
    <row r="3603" spans="16:30">
      <c r="P3603" s="6"/>
      <c r="AA3603" s="6"/>
      <c r="AC3603" s="6"/>
      <c r="AD3603" s="6"/>
    </row>
    <row r="3604" spans="16:30">
      <c r="P3604" s="6"/>
      <c r="AA3604" s="6"/>
      <c r="AC3604" s="6"/>
      <c r="AD3604" s="6"/>
    </row>
    <row r="3605" spans="16:30">
      <c r="P3605" s="6"/>
      <c r="AA3605" s="6"/>
      <c r="AC3605" s="6"/>
      <c r="AD3605" s="6"/>
    </row>
    <row r="3606" spans="16:30">
      <c r="P3606" s="6"/>
      <c r="AA3606" s="6"/>
      <c r="AC3606" s="6"/>
      <c r="AD3606" s="6"/>
    </row>
    <row r="3607" spans="16:30">
      <c r="P3607" s="6"/>
      <c r="AA3607" s="6"/>
      <c r="AC3607" s="6"/>
      <c r="AD3607" s="6"/>
    </row>
    <row r="3608" spans="16:30">
      <c r="P3608" s="6"/>
      <c r="AA3608" s="6"/>
      <c r="AC3608" s="6"/>
      <c r="AD3608" s="6"/>
    </row>
    <row r="3609" spans="16:30">
      <c r="P3609" s="6"/>
      <c r="AA3609" s="6"/>
      <c r="AC3609" s="6"/>
      <c r="AD3609" s="6"/>
    </row>
    <row r="3610" spans="16:30">
      <c r="P3610" s="6"/>
      <c r="AA3610" s="6"/>
      <c r="AC3610" s="6"/>
      <c r="AD3610" s="6"/>
    </row>
    <row r="3611" spans="16:30">
      <c r="P3611" s="6"/>
      <c r="AA3611" s="6"/>
      <c r="AC3611" s="6"/>
      <c r="AD3611" s="6"/>
    </row>
    <row r="3612" spans="16:30">
      <c r="P3612" s="6"/>
      <c r="AA3612" s="6"/>
      <c r="AC3612" s="6"/>
      <c r="AD3612" s="6"/>
    </row>
    <row r="3613" spans="16:30">
      <c r="P3613" s="6"/>
      <c r="AA3613" s="6"/>
      <c r="AC3613" s="6"/>
      <c r="AD3613" s="6"/>
    </row>
    <row r="3614" spans="16:30">
      <c r="P3614" s="6"/>
      <c r="AA3614" s="6"/>
      <c r="AC3614" s="6"/>
      <c r="AD3614" s="6"/>
    </row>
    <row r="3615" spans="16:30">
      <c r="P3615" s="6"/>
      <c r="AA3615" s="6"/>
      <c r="AC3615" s="6"/>
      <c r="AD3615" s="6"/>
    </row>
    <row r="3616" spans="16:30">
      <c r="P3616" s="6"/>
      <c r="AA3616" s="6"/>
      <c r="AC3616" s="6"/>
      <c r="AD3616" s="6"/>
    </row>
    <row r="3617" spans="16:30">
      <c r="P3617" s="6"/>
      <c r="AA3617" s="6"/>
      <c r="AC3617" s="6"/>
      <c r="AD3617" s="6"/>
    </row>
    <row r="3618" spans="16:30">
      <c r="P3618" s="6"/>
      <c r="AA3618" s="6"/>
      <c r="AC3618" s="6"/>
      <c r="AD3618" s="6"/>
    </row>
    <row r="3619" spans="16:30">
      <c r="P3619" s="6"/>
      <c r="AA3619" s="6"/>
      <c r="AC3619" s="6"/>
      <c r="AD3619" s="6"/>
    </row>
    <row r="3620" spans="16:30">
      <c r="P3620" s="6"/>
      <c r="AA3620" s="6"/>
      <c r="AC3620" s="6"/>
      <c r="AD3620" s="6"/>
    </row>
    <row r="3621" spans="16:30">
      <c r="P3621" s="6"/>
      <c r="AA3621" s="6"/>
      <c r="AC3621" s="6"/>
      <c r="AD3621" s="6"/>
    </row>
    <row r="3622" spans="16:30">
      <c r="P3622" s="6"/>
      <c r="AA3622" s="6"/>
      <c r="AC3622" s="6"/>
      <c r="AD3622" s="6"/>
    </row>
    <row r="3623" spans="16:30">
      <c r="P3623" s="6"/>
      <c r="AA3623" s="6"/>
      <c r="AC3623" s="6"/>
      <c r="AD3623" s="6"/>
    </row>
    <row r="3624" spans="16:30">
      <c r="P3624" s="6"/>
      <c r="AA3624" s="6"/>
      <c r="AC3624" s="6"/>
      <c r="AD3624" s="6"/>
    </row>
    <row r="3625" spans="16:30">
      <c r="P3625" s="6"/>
      <c r="AA3625" s="6"/>
      <c r="AC3625" s="6"/>
      <c r="AD3625" s="6"/>
    </row>
    <row r="3626" spans="16:30">
      <c r="P3626" s="6"/>
      <c r="AA3626" s="6"/>
      <c r="AC3626" s="6"/>
      <c r="AD3626" s="6"/>
    </row>
    <row r="3627" spans="16:30">
      <c r="P3627" s="6"/>
      <c r="AA3627" s="6"/>
      <c r="AC3627" s="6"/>
      <c r="AD3627" s="6"/>
    </row>
    <row r="3628" spans="16:30">
      <c r="P3628" s="6"/>
      <c r="AA3628" s="6"/>
      <c r="AC3628" s="6"/>
      <c r="AD3628" s="6"/>
    </row>
    <row r="3629" spans="16:30">
      <c r="P3629" s="6"/>
      <c r="AA3629" s="6"/>
      <c r="AC3629" s="6"/>
      <c r="AD3629" s="6"/>
    </row>
    <row r="3630" spans="16:30">
      <c r="P3630" s="6"/>
      <c r="AA3630" s="6"/>
      <c r="AC3630" s="6"/>
      <c r="AD3630" s="6"/>
    </row>
    <row r="3631" spans="16:30">
      <c r="P3631" s="6"/>
      <c r="AA3631" s="6"/>
      <c r="AC3631" s="6"/>
      <c r="AD3631" s="6"/>
    </row>
    <row r="3632" spans="16:30">
      <c r="P3632" s="6"/>
      <c r="AA3632" s="6"/>
      <c r="AC3632" s="6"/>
      <c r="AD3632" s="6"/>
    </row>
    <row r="3633" spans="16:30">
      <c r="P3633" s="6"/>
      <c r="AA3633" s="6"/>
      <c r="AC3633" s="6"/>
      <c r="AD3633" s="6"/>
    </row>
    <row r="3634" spans="16:30">
      <c r="P3634" s="6"/>
      <c r="AA3634" s="6"/>
      <c r="AC3634" s="6"/>
      <c r="AD3634" s="6"/>
    </row>
    <row r="3635" spans="16:30">
      <c r="P3635" s="6"/>
      <c r="AA3635" s="6"/>
      <c r="AC3635" s="6"/>
      <c r="AD3635" s="6"/>
    </row>
    <row r="3636" spans="16:30">
      <c r="P3636" s="6"/>
      <c r="AA3636" s="6"/>
      <c r="AC3636" s="6"/>
      <c r="AD3636" s="6"/>
    </row>
    <row r="3637" spans="16:30">
      <c r="P3637" s="6"/>
      <c r="AA3637" s="6"/>
      <c r="AC3637" s="6"/>
      <c r="AD3637" s="6"/>
    </row>
    <row r="3638" spans="16:30">
      <c r="P3638" s="6"/>
      <c r="AA3638" s="6"/>
      <c r="AC3638" s="6"/>
      <c r="AD3638" s="6"/>
    </row>
    <row r="3639" spans="16:30">
      <c r="P3639" s="6"/>
      <c r="AA3639" s="6"/>
      <c r="AC3639" s="6"/>
      <c r="AD3639" s="6"/>
    </row>
    <row r="3640" spans="16:30">
      <c r="P3640" s="6"/>
      <c r="AA3640" s="6"/>
      <c r="AC3640" s="6"/>
      <c r="AD3640" s="6"/>
    </row>
    <row r="3641" spans="16:30">
      <c r="P3641" s="6"/>
      <c r="AA3641" s="6"/>
      <c r="AC3641" s="6"/>
      <c r="AD3641" s="6"/>
    </row>
    <row r="3642" spans="16:30">
      <c r="P3642" s="6"/>
      <c r="AA3642" s="6"/>
      <c r="AC3642" s="6"/>
      <c r="AD3642" s="6"/>
    </row>
    <row r="3643" spans="16:30">
      <c r="P3643" s="6"/>
      <c r="AA3643" s="6"/>
      <c r="AC3643" s="6"/>
      <c r="AD3643" s="6"/>
    </row>
    <row r="3644" spans="16:30">
      <c r="P3644" s="6"/>
      <c r="AA3644" s="6"/>
      <c r="AC3644" s="6"/>
      <c r="AD3644" s="6"/>
    </row>
    <row r="3645" spans="16:30">
      <c r="P3645" s="6"/>
      <c r="AA3645" s="6"/>
      <c r="AC3645" s="6"/>
      <c r="AD3645" s="6"/>
    </row>
    <row r="3646" spans="16:30">
      <c r="P3646" s="6"/>
      <c r="AA3646" s="6"/>
      <c r="AC3646" s="6"/>
      <c r="AD3646" s="6"/>
    </row>
    <row r="3647" spans="16:30">
      <c r="P3647" s="6"/>
      <c r="AA3647" s="6"/>
      <c r="AC3647" s="6"/>
      <c r="AD3647" s="6"/>
    </row>
    <row r="3648" spans="16:30">
      <c r="P3648" s="6"/>
      <c r="AA3648" s="6"/>
      <c r="AC3648" s="6"/>
      <c r="AD3648" s="6"/>
    </row>
    <row r="3649" spans="16:30">
      <c r="P3649" s="6"/>
      <c r="AA3649" s="6"/>
      <c r="AC3649" s="6"/>
      <c r="AD3649" s="6"/>
    </row>
    <row r="3650" spans="16:30">
      <c r="P3650" s="6"/>
      <c r="AA3650" s="6"/>
      <c r="AC3650" s="6"/>
      <c r="AD3650" s="6"/>
    </row>
    <row r="3651" spans="16:30">
      <c r="P3651" s="6"/>
      <c r="AA3651" s="6"/>
      <c r="AC3651" s="6"/>
      <c r="AD3651" s="6"/>
    </row>
    <row r="3652" spans="16:30">
      <c r="P3652" s="6"/>
      <c r="AA3652" s="6"/>
      <c r="AC3652" s="6"/>
      <c r="AD3652" s="6"/>
    </row>
    <row r="3653" spans="16:30">
      <c r="P3653" s="6"/>
      <c r="AA3653" s="6"/>
      <c r="AC3653" s="6"/>
      <c r="AD3653" s="6"/>
    </row>
    <row r="3654" spans="16:30">
      <c r="P3654" s="6"/>
      <c r="AA3654" s="6"/>
      <c r="AC3654" s="6"/>
      <c r="AD3654" s="6"/>
    </row>
    <row r="3655" spans="16:30">
      <c r="P3655" s="6"/>
      <c r="AA3655" s="6"/>
      <c r="AC3655" s="6"/>
      <c r="AD3655" s="6"/>
    </row>
    <row r="3656" spans="16:30">
      <c r="P3656" s="6"/>
      <c r="AA3656" s="6"/>
      <c r="AC3656" s="6"/>
      <c r="AD3656" s="6"/>
    </row>
    <row r="3657" spans="16:30">
      <c r="P3657" s="6"/>
      <c r="AA3657" s="6"/>
      <c r="AC3657" s="6"/>
      <c r="AD3657" s="6"/>
    </row>
    <row r="3658" spans="16:30">
      <c r="P3658" s="6"/>
      <c r="AA3658" s="6"/>
      <c r="AC3658" s="6"/>
      <c r="AD3658" s="6"/>
    </row>
    <row r="3659" spans="16:30">
      <c r="P3659" s="6"/>
      <c r="AA3659" s="6"/>
      <c r="AC3659" s="6"/>
      <c r="AD3659" s="6"/>
    </row>
    <row r="3660" spans="16:30">
      <c r="P3660" s="6"/>
      <c r="AA3660" s="6"/>
      <c r="AC3660" s="6"/>
      <c r="AD3660" s="6"/>
    </row>
    <row r="3661" spans="16:30">
      <c r="P3661" s="6"/>
      <c r="AA3661" s="6"/>
      <c r="AC3661" s="6"/>
      <c r="AD3661" s="6"/>
    </row>
    <row r="3662" spans="16:30">
      <c r="P3662" s="6"/>
      <c r="AA3662" s="6"/>
      <c r="AC3662" s="6"/>
      <c r="AD3662" s="6"/>
    </row>
    <row r="3663" spans="16:30">
      <c r="P3663" s="6"/>
      <c r="AA3663" s="6"/>
      <c r="AC3663" s="6"/>
      <c r="AD3663" s="6"/>
    </row>
    <row r="3664" spans="16:30">
      <c r="P3664" s="6"/>
      <c r="AA3664" s="6"/>
      <c r="AC3664" s="6"/>
      <c r="AD3664" s="6"/>
    </row>
    <row r="3665" spans="16:30">
      <c r="P3665" s="6"/>
      <c r="AA3665" s="6"/>
      <c r="AC3665" s="6"/>
      <c r="AD3665" s="6"/>
    </row>
    <row r="3666" spans="16:30">
      <c r="P3666" s="6"/>
      <c r="AA3666" s="6"/>
      <c r="AC3666" s="6"/>
      <c r="AD3666" s="6"/>
    </row>
    <row r="3667" spans="16:30">
      <c r="P3667" s="6"/>
      <c r="AA3667" s="6"/>
      <c r="AC3667" s="6"/>
      <c r="AD3667" s="6"/>
    </row>
    <row r="3668" spans="16:30">
      <c r="P3668" s="6"/>
      <c r="AA3668" s="6"/>
      <c r="AC3668" s="6"/>
      <c r="AD3668" s="6"/>
    </row>
    <row r="3669" spans="16:30">
      <c r="P3669" s="6"/>
      <c r="AA3669" s="6"/>
      <c r="AC3669" s="6"/>
      <c r="AD3669" s="6"/>
    </row>
    <row r="3670" spans="16:30">
      <c r="P3670" s="6"/>
      <c r="AA3670" s="6"/>
      <c r="AC3670" s="6"/>
      <c r="AD3670" s="6"/>
    </row>
    <row r="3671" spans="16:30">
      <c r="P3671" s="6"/>
      <c r="AA3671" s="6"/>
      <c r="AC3671" s="6"/>
      <c r="AD3671" s="6"/>
    </row>
    <row r="3672" spans="16:30">
      <c r="P3672" s="6"/>
      <c r="AA3672" s="6"/>
      <c r="AC3672" s="6"/>
      <c r="AD3672" s="6"/>
    </row>
    <row r="3673" spans="16:30">
      <c r="P3673" s="6"/>
      <c r="AA3673" s="6"/>
      <c r="AC3673" s="6"/>
      <c r="AD3673" s="6"/>
    </row>
    <row r="3674" spans="16:30">
      <c r="P3674" s="6"/>
      <c r="AA3674" s="6"/>
      <c r="AC3674" s="6"/>
      <c r="AD3674" s="6"/>
    </row>
    <row r="3675" spans="16:30">
      <c r="P3675" s="6"/>
      <c r="AA3675" s="6"/>
      <c r="AC3675" s="6"/>
      <c r="AD3675" s="6"/>
    </row>
    <row r="3676" spans="16:30">
      <c r="P3676" s="6"/>
      <c r="AA3676" s="6"/>
      <c r="AC3676" s="6"/>
      <c r="AD3676" s="6"/>
    </row>
    <row r="3677" spans="16:30">
      <c r="P3677" s="6"/>
      <c r="AA3677" s="6"/>
      <c r="AC3677" s="6"/>
      <c r="AD3677" s="6"/>
    </row>
    <row r="3678" spans="16:30">
      <c r="P3678" s="6"/>
      <c r="AA3678" s="6"/>
      <c r="AC3678" s="6"/>
      <c r="AD3678" s="6"/>
    </row>
    <row r="3679" spans="16:30">
      <c r="P3679" s="6"/>
      <c r="AA3679" s="6"/>
      <c r="AC3679" s="6"/>
      <c r="AD3679" s="6"/>
    </row>
    <row r="3680" spans="16:30">
      <c r="P3680" s="6"/>
      <c r="AA3680" s="6"/>
      <c r="AC3680" s="6"/>
      <c r="AD3680" s="6"/>
    </row>
    <row r="3681" spans="16:30">
      <c r="P3681" s="6"/>
      <c r="AA3681" s="6"/>
      <c r="AC3681" s="6"/>
      <c r="AD3681" s="6"/>
    </row>
    <row r="3682" spans="16:30">
      <c r="P3682" s="6"/>
      <c r="AA3682" s="6"/>
      <c r="AC3682" s="6"/>
      <c r="AD3682" s="6"/>
    </row>
    <row r="3683" spans="16:30">
      <c r="P3683" s="6"/>
      <c r="AA3683" s="6"/>
      <c r="AC3683" s="6"/>
      <c r="AD3683" s="6"/>
    </row>
    <row r="3684" spans="16:30">
      <c r="P3684" s="6"/>
      <c r="AA3684" s="6"/>
      <c r="AC3684" s="6"/>
      <c r="AD3684" s="6"/>
    </row>
    <row r="3685" spans="16:30">
      <c r="P3685" s="6"/>
      <c r="AA3685" s="6"/>
      <c r="AC3685" s="6"/>
      <c r="AD3685" s="6"/>
    </row>
    <row r="3686" spans="16:30">
      <c r="P3686" s="6"/>
      <c r="AA3686" s="6"/>
      <c r="AC3686" s="6"/>
      <c r="AD3686" s="6"/>
    </row>
    <row r="3687" spans="16:30">
      <c r="P3687" s="6"/>
      <c r="AA3687" s="6"/>
      <c r="AC3687" s="6"/>
      <c r="AD3687" s="6"/>
    </row>
    <row r="3688" spans="16:30">
      <c r="P3688" s="6"/>
      <c r="AA3688" s="6"/>
      <c r="AC3688" s="6"/>
      <c r="AD3688" s="6"/>
    </row>
    <row r="3689" spans="16:30">
      <c r="P3689" s="6"/>
      <c r="AA3689" s="6"/>
      <c r="AC3689" s="6"/>
      <c r="AD3689" s="6"/>
    </row>
    <row r="3690" spans="16:30">
      <c r="P3690" s="6"/>
      <c r="AA3690" s="6"/>
      <c r="AC3690" s="6"/>
      <c r="AD3690" s="6"/>
    </row>
    <row r="3691" spans="16:30">
      <c r="P3691" s="6"/>
      <c r="AA3691" s="6"/>
      <c r="AC3691" s="6"/>
      <c r="AD3691" s="6"/>
    </row>
    <row r="3692" spans="16:30">
      <c r="P3692" s="6"/>
      <c r="AA3692" s="6"/>
      <c r="AC3692" s="6"/>
      <c r="AD3692" s="6"/>
    </row>
    <row r="3693" spans="16:30">
      <c r="P3693" s="6"/>
      <c r="AA3693" s="6"/>
      <c r="AC3693" s="6"/>
      <c r="AD3693" s="6"/>
    </row>
    <row r="3694" spans="16:30">
      <c r="P3694" s="6"/>
      <c r="AA3694" s="6"/>
      <c r="AC3694" s="6"/>
      <c r="AD3694" s="6"/>
    </row>
    <row r="3695" spans="16:30">
      <c r="P3695" s="6"/>
      <c r="AA3695" s="6"/>
      <c r="AC3695" s="6"/>
      <c r="AD3695" s="6"/>
    </row>
    <row r="3696" spans="16:30">
      <c r="P3696" s="6"/>
      <c r="AA3696" s="6"/>
      <c r="AC3696" s="6"/>
      <c r="AD3696" s="6"/>
    </row>
    <row r="3697" spans="16:30">
      <c r="P3697" s="6"/>
      <c r="AA3697" s="6"/>
      <c r="AC3697" s="6"/>
      <c r="AD3697" s="6"/>
    </row>
    <row r="3698" spans="16:30">
      <c r="P3698" s="6"/>
      <c r="AA3698" s="6"/>
      <c r="AC3698" s="6"/>
      <c r="AD3698" s="6"/>
    </row>
    <row r="3699" spans="16:30">
      <c r="P3699" s="6"/>
      <c r="AA3699" s="6"/>
      <c r="AC3699" s="6"/>
      <c r="AD3699" s="6"/>
    </row>
    <row r="3700" spans="16:30">
      <c r="P3700" s="6"/>
      <c r="AA3700" s="6"/>
      <c r="AC3700" s="6"/>
      <c r="AD3700" s="6"/>
    </row>
    <row r="3701" spans="16:30">
      <c r="P3701" s="6"/>
      <c r="AA3701" s="6"/>
      <c r="AC3701" s="6"/>
      <c r="AD3701" s="6"/>
    </row>
    <row r="3702" spans="16:30">
      <c r="P3702" s="6"/>
      <c r="AA3702" s="6"/>
      <c r="AC3702" s="6"/>
      <c r="AD3702" s="6"/>
    </row>
    <row r="3703" spans="16:30">
      <c r="P3703" s="6"/>
      <c r="AA3703" s="6"/>
      <c r="AC3703" s="6"/>
      <c r="AD3703" s="6"/>
    </row>
    <row r="3704" spans="16:30">
      <c r="P3704" s="6"/>
      <c r="AA3704" s="6"/>
      <c r="AC3704" s="6"/>
      <c r="AD3704" s="6"/>
    </row>
    <row r="3705" spans="16:30">
      <c r="P3705" s="6"/>
      <c r="AA3705" s="6"/>
      <c r="AC3705" s="6"/>
      <c r="AD3705" s="6"/>
    </row>
    <row r="3706" spans="16:30">
      <c r="P3706" s="6"/>
      <c r="AA3706" s="6"/>
      <c r="AC3706" s="6"/>
      <c r="AD3706" s="6"/>
    </row>
    <row r="3707" spans="16:30">
      <c r="P3707" s="6"/>
      <c r="AA3707" s="6"/>
      <c r="AC3707" s="6"/>
      <c r="AD3707" s="6"/>
    </row>
    <row r="3708" spans="16:30">
      <c r="P3708" s="6"/>
      <c r="AA3708" s="6"/>
      <c r="AC3708" s="6"/>
      <c r="AD3708" s="6"/>
    </row>
    <row r="3709" spans="16:30">
      <c r="P3709" s="6"/>
      <c r="AA3709" s="6"/>
      <c r="AC3709" s="6"/>
      <c r="AD3709" s="6"/>
    </row>
    <row r="3710" spans="16:30">
      <c r="P3710" s="6"/>
      <c r="AA3710" s="6"/>
      <c r="AC3710" s="6"/>
      <c r="AD3710" s="6"/>
    </row>
    <row r="3711" spans="16:30">
      <c r="P3711" s="6"/>
      <c r="AA3711" s="6"/>
      <c r="AC3711" s="6"/>
      <c r="AD3711" s="6"/>
    </row>
    <row r="3712" spans="16:30">
      <c r="P3712" s="6"/>
      <c r="AA3712" s="6"/>
      <c r="AC3712" s="6"/>
      <c r="AD3712" s="6"/>
    </row>
    <row r="3713" spans="16:30">
      <c r="P3713" s="6"/>
      <c r="AA3713" s="6"/>
      <c r="AC3713" s="6"/>
      <c r="AD3713" s="6"/>
    </row>
    <row r="3714" spans="16:30">
      <c r="P3714" s="6"/>
      <c r="AA3714" s="6"/>
      <c r="AC3714" s="6"/>
      <c r="AD3714" s="6"/>
    </row>
    <row r="3715" spans="16:30">
      <c r="P3715" s="6"/>
      <c r="AA3715" s="6"/>
      <c r="AC3715" s="6"/>
      <c r="AD3715" s="6"/>
    </row>
    <row r="3716" spans="16:30">
      <c r="P3716" s="6"/>
      <c r="AA3716" s="6"/>
      <c r="AC3716" s="6"/>
      <c r="AD3716" s="6"/>
    </row>
    <row r="3717" spans="16:30">
      <c r="P3717" s="6"/>
      <c r="AA3717" s="6"/>
      <c r="AC3717" s="6"/>
      <c r="AD3717" s="6"/>
    </row>
    <row r="3718" spans="16:30">
      <c r="P3718" s="6"/>
      <c r="AA3718" s="6"/>
      <c r="AC3718" s="6"/>
      <c r="AD3718" s="6"/>
    </row>
    <row r="3719" spans="16:30">
      <c r="P3719" s="6"/>
      <c r="AA3719" s="6"/>
      <c r="AC3719" s="6"/>
      <c r="AD3719" s="6"/>
    </row>
    <row r="3720" spans="16:30">
      <c r="P3720" s="6"/>
      <c r="AA3720" s="6"/>
      <c r="AC3720" s="6"/>
      <c r="AD3720" s="6"/>
    </row>
    <row r="3721" spans="16:30">
      <c r="P3721" s="6"/>
      <c r="AA3721" s="6"/>
      <c r="AC3721" s="6"/>
      <c r="AD3721" s="6"/>
    </row>
    <row r="3722" spans="16:30">
      <c r="P3722" s="6"/>
      <c r="AA3722" s="6"/>
      <c r="AC3722" s="6"/>
      <c r="AD3722" s="6"/>
    </row>
    <row r="3723" spans="16:30">
      <c r="P3723" s="6"/>
      <c r="AA3723" s="6"/>
      <c r="AC3723" s="6"/>
      <c r="AD3723" s="6"/>
    </row>
    <row r="3724" spans="16:30">
      <c r="P3724" s="6"/>
      <c r="AA3724" s="6"/>
      <c r="AC3724" s="6"/>
      <c r="AD3724" s="6"/>
    </row>
    <row r="3725" spans="16:30">
      <c r="P3725" s="6"/>
      <c r="AA3725" s="6"/>
      <c r="AC3725" s="6"/>
      <c r="AD3725" s="6"/>
    </row>
    <row r="3726" spans="16:30">
      <c r="P3726" s="6"/>
      <c r="AA3726" s="6"/>
      <c r="AC3726" s="6"/>
      <c r="AD3726" s="6"/>
    </row>
    <row r="3727" spans="16:30">
      <c r="P3727" s="6"/>
      <c r="AA3727" s="6"/>
      <c r="AC3727" s="6"/>
      <c r="AD3727" s="6"/>
    </row>
    <row r="3728" spans="16:30">
      <c r="P3728" s="6"/>
      <c r="AA3728" s="6"/>
      <c r="AC3728" s="6"/>
      <c r="AD3728" s="6"/>
    </row>
    <row r="3729" spans="16:30">
      <c r="P3729" s="6"/>
      <c r="AA3729" s="6"/>
      <c r="AC3729" s="6"/>
      <c r="AD3729" s="6"/>
    </row>
    <row r="3730" spans="16:30">
      <c r="P3730" s="6"/>
      <c r="AA3730" s="6"/>
      <c r="AC3730" s="6"/>
      <c r="AD3730" s="6"/>
    </row>
    <row r="3731" spans="16:30">
      <c r="P3731" s="6"/>
      <c r="AA3731" s="6"/>
      <c r="AC3731" s="6"/>
      <c r="AD3731" s="6"/>
    </row>
    <row r="3732" spans="16:30">
      <c r="P3732" s="6"/>
      <c r="AA3732" s="6"/>
      <c r="AC3732" s="6"/>
      <c r="AD3732" s="6"/>
    </row>
    <row r="3733" spans="16:30">
      <c r="P3733" s="6"/>
      <c r="AA3733" s="6"/>
      <c r="AC3733" s="6"/>
      <c r="AD3733" s="6"/>
    </row>
    <row r="3734" spans="16:30">
      <c r="P3734" s="6"/>
      <c r="AA3734" s="6"/>
      <c r="AC3734" s="6"/>
      <c r="AD3734" s="6"/>
    </row>
    <row r="3735" spans="16:30">
      <c r="P3735" s="6"/>
      <c r="AA3735" s="6"/>
      <c r="AC3735" s="6"/>
      <c r="AD3735" s="6"/>
    </row>
    <row r="3736" spans="16:30">
      <c r="P3736" s="6"/>
      <c r="AA3736" s="6"/>
      <c r="AC3736" s="6"/>
      <c r="AD3736" s="6"/>
    </row>
    <row r="3737" spans="16:30">
      <c r="P3737" s="6"/>
      <c r="AA3737" s="6"/>
      <c r="AC3737" s="6"/>
      <c r="AD3737" s="6"/>
    </row>
    <row r="3738" spans="16:30">
      <c r="P3738" s="6"/>
      <c r="AA3738" s="6"/>
      <c r="AC3738" s="6"/>
      <c r="AD3738" s="6"/>
    </row>
    <row r="3739" spans="16:30">
      <c r="P3739" s="6"/>
      <c r="AA3739" s="6"/>
      <c r="AC3739" s="6"/>
      <c r="AD3739" s="6"/>
    </row>
    <row r="3740" spans="16:30">
      <c r="P3740" s="6"/>
      <c r="AA3740" s="6"/>
      <c r="AC3740" s="6"/>
      <c r="AD3740" s="6"/>
    </row>
    <row r="3741" spans="16:30">
      <c r="P3741" s="6"/>
      <c r="AA3741" s="6"/>
      <c r="AC3741" s="6"/>
      <c r="AD3741" s="6"/>
    </row>
    <row r="3742" spans="16:30">
      <c r="P3742" s="6"/>
      <c r="AA3742" s="6"/>
      <c r="AC3742" s="6"/>
      <c r="AD3742" s="6"/>
    </row>
    <row r="3743" spans="16:30">
      <c r="P3743" s="6"/>
      <c r="AA3743" s="6"/>
      <c r="AC3743" s="6"/>
      <c r="AD3743" s="6"/>
    </row>
    <row r="3744" spans="16:30">
      <c r="P3744" s="6"/>
      <c r="AA3744" s="6"/>
      <c r="AC3744" s="6"/>
      <c r="AD3744" s="6"/>
    </row>
    <row r="3745" spans="16:30">
      <c r="P3745" s="6"/>
      <c r="AA3745" s="6"/>
      <c r="AC3745" s="6"/>
      <c r="AD3745" s="6"/>
    </row>
    <row r="3746" spans="16:30">
      <c r="P3746" s="6"/>
      <c r="AA3746" s="6"/>
      <c r="AC3746" s="6"/>
      <c r="AD3746" s="6"/>
    </row>
    <row r="3747" spans="16:30">
      <c r="P3747" s="6"/>
      <c r="AA3747" s="6"/>
      <c r="AC3747" s="6"/>
      <c r="AD3747" s="6"/>
    </row>
    <row r="3748" spans="16:30">
      <c r="P3748" s="6"/>
      <c r="AA3748" s="6"/>
      <c r="AC3748" s="6"/>
      <c r="AD3748" s="6"/>
    </row>
    <row r="3749" spans="16:30">
      <c r="P3749" s="6"/>
      <c r="AA3749" s="6"/>
      <c r="AC3749" s="6"/>
      <c r="AD3749" s="6"/>
    </row>
    <row r="3750" spans="16:30">
      <c r="P3750" s="6"/>
      <c r="AA3750" s="6"/>
      <c r="AC3750" s="6"/>
      <c r="AD3750" s="6"/>
    </row>
    <row r="3751" spans="16:30">
      <c r="P3751" s="6"/>
      <c r="AA3751" s="6"/>
      <c r="AC3751" s="6"/>
      <c r="AD3751" s="6"/>
    </row>
    <row r="3752" spans="16:30">
      <c r="P3752" s="6"/>
      <c r="AA3752" s="6"/>
      <c r="AC3752" s="6"/>
      <c r="AD3752" s="6"/>
    </row>
    <row r="3753" spans="16:30">
      <c r="P3753" s="6"/>
      <c r="AA3753" s="6"/>
      <c r="AC3753" s="6"/>
      <c r="AD3753" s="6"/>
    </row>
    <row r="3754" spans="16:30">
      <c r="P3754" s="6"/>
      <c r="AA3754" s="6"/>
      <c r="AC3754" s="6"/>
      <c r="AD3754" s="6"/>
    </row>
    <row r="3755" spans="16:30">
      <c r="P3755" s="6"/>
      <c r="AA3755" s="6"/>
      <c r="AC3755" s="6"/>
      <c r="AD3755" s="6"/>
    </row>
    <row r="3756" spans="16:30">
      <c r="P3756" s="6"/>
      <c r="AA3756" s="6"/>
      <c r="AC3756" s="6"/>
      <c r="AD3756" s="6"/>
    </row>
    <row r="3757" spans="16:30">
      <c r="P3757" s="6"/>
      <c r="AA3757" s="6"/>
      <c r="AC3757" s="6"/>
      <c r="AD3757" s="6"/>
    </row>
    <row r="3758" spans="16:30">
      <c r="P3758" s="6"/>
      <c r="AA3758" s="6"/>
      <c r="AC3758" s="6"/>
      <c r="AD3758" s="6"/>
    </row>
    <row r="3759" spans="16:30">
      <c r="P3759" s="6"/>
      <c r="AA3759" s="6"/>
      <c r="AC3759" s="6"/>
      <c r="AD3759" s="6"/>
    </row>
    <row r="3760" spans="16:30">
      <c r="P3760" s="6"/>
      <c r="AA3760" s="6"/>
      <c r="AC3760" s="6"/>
      <c r="AD3760" s="6"/>
    </row>
    <row r="3761" spans="16:30">
      <c r="P3761" s="6"/>
      <c r="AA3761" s="6"/>
      <c r="AC3761" s="6"/>
      <c r="AD3761" s="6"/>
    </row>
    <row r="3762" spans="16:30">
      <c r="P3762" s="6"/>
      <c r="AA3762" s="6"/>
      <c r="AC3762" s="6"/>
      <c r="AD3762" s="6"/>
    </row>
    <row r="3763" spans="16:30">
      <c r="P3763" s="6"/>
      <c r="AA3763" s="6"/>
      <c r="AC3763" s="6"/>
      <c r="AD3763" s="6"/>
    </row>
    <row r="3764" spans="16:30">
      <c r="P3764" s="6"/>
      <c r="AA3764" s="6"/>
      <c r="AC3764" s="6"/>
      <c r="AD3764" s="6"/>
    </row>
    <row r="3765" spans="16:30">
      <c r="P3765" s="6"/>
      <c r="AA3765" s="6"/>
      <c r="AC3765" s="6"/>
      <c r="AD3765" s="6"/>
    </row>
    <row r="3766" spans="16:30">
      <c r="P3766" s="6"/>
      <c r="AA3766" s="6"/>
      <c r="AC3766" s="6"/>
      <c r="AD3766" s="6"/>
    </row>
    <row r="3767" spans="16:30">
      <c r="P3767" s="6"/>
      <c r="AA3767" s="6"/>
      <c r="AC3767" s="6"/>
      <c r="AD3767" s="6"/>
    </row>
    <row r="3768" spans="16:30">
      <c r="P3768" s="6"/>
      <c r="AA3768" s="6"/>
      <c r="AC3768" s="6"/>
      <c r="AD3768" s="6"/>
    </row>
    <row r="3769" spans="16:30">
      <c r="P3769" s="6"/>
      <c r="AA3769" s="6"/>
      <c r="AC3769" s="6"/>
      <c r="AD3769" s="6"/>
    </row>
    <row r="3770" spans="16:30">
      <c r="P3770" s="6"/>
      <c r="AA3770" s="6"/>
      <c r="AC3770" s="6"/>
      <c r="AD3770" s="6"/>
    </row>
    <row r="3771" spans="16:30">
      <c r="P3771" s="6"/>
      <c r="AA3771" s="6"/>
      <c r="AC3771" s="6"/>
      <c r="AD3771" s="6"/>
    </row>
    <row r="3772" spans="16:30">
      <c r="P3772" s="6"/>
      <c r="AA3772" s="6"/>
      <c r="AC3772" s="6"/>
      <c r="AD3772" s="6"/>
    </row>
    <row r="3773" spans="16:30">
      <c r="P3773" s="6"/>
      <c r="AA3773" s="6"/>
      <c r="AC3773" s="6"/>
      <c r="AD3773" s="6"/>
    </row>
    <row r="3774" spans="16:30">
      <c r="P3774" s="6"/>
      <c r="AA3774" s="6"/>
      <c r="AC3774" s="6"/>
      <c r="AD3774" s="6"/>
    </row>
    <row r="3775" spans="16:30">
      <c r="P3775" s="6"/>
      <c r="AA3775" s="6"/>
      <c r="AC3775" s="6"/>
      <c r="AD3775" s="6"/>
    </row>
    <row r="3776" spans="16:30">
      <c r="P3776" s="6"/>
      <c r="AA3776" s="6"/>
      <c r="AC3776" s="6"/>
      <c r="AD3776" s="6"/>
    </row>
    <row r="3777" spans="16:30">
      <c r="P3777" s="6"/>
      <c r="AA3777" s="6"/>
      <c r="AC3777" s="6"/>
      <c r="AD3777" s="6"/>
    </row>
    <row r="3778" spans="16:30">
      <c r="P3778" s="6"/>
      <c r="AA3778" s="6"/>
      <c r="AC3778" s="6"/>
      <c r="AD3778" s="6"/>
    </row>
    <row r="3779" spans="16:30">
      <c r="P3779" s="6"/>
      <c r="AA3779" s="6"/>
      <c r="AC3779" s="6"/>
      <c r="AD3779" s="6"/>
    </row>
    <row r="3780" spans="16:30">
      <c r="P3780" s="6"/>
      <c r="AA3780" s="6"/>
      <c r="AC3780" s="6"/>
      <c r="AD3780" s="6"/>
    </row>
    <row r="3781" spans="16:30">
      <c r="P3781" s="6"/>
      <c r="AA3781" s="6"/>
      <c r="AC3781" s="6"/>
      <c r="AD3781" s="6"/>
    </row>
    <row r="3782" spans="16:30">
      <c r="P3782" s="6"/>
      <c r="AA3782" s="6"/>
      <c r="AC3782" s="6"/>
      <c r="AD3782" s="6"/>
    </row>
    <row r="3783" spans="16:30">
      <c r="P3783" s="6"/>
      <c r="AA3783" s="6"/>
      <c r="AC3783" s="6"/>
      <c r="AD3783" s="6"/>
    </row>
    <row r="3784" spans="16:30">
      <c r="P3784" s="6"/>
      <c r="AA3784" s="6"/>
      <c r="AC3784" s="6"/>
      <c r="AD3784" s="6"/>
    </row>
    <row r="3785" spans="16:30">
      <c r="P3785" s="6"/>
      <c r="AA3785" s="6"/>
      <c r="AC3785" s="6"/>
      <c r="AD3785" s="6"/>
    </row>
    <row r="3786" spans="16:30">
      <c r="P3786" s="6"/>
      <c r="AA3786" s="6"/>
      <c r="AC3786" s="6"/>
      <c r="AD3786" s="6"/>
    </row>
    <row r="3787" spans="16:30">
      <c r="P3787" s="6"/>
      <c r="AA3787" s="6"/>
      <c r="AC3787" s="6"/>
      <c r="AD3787" s="6"/>
    </row>
    <row r="3788" spans="16:30">
      <c r="P3788" s="6"/>
      <c r="AA3788" s="6"/>
      <c r="AC3788" s="6"/>
      <c r="AD3788" s="6"/>
    </row>
    <row r="3789" spans="16:30">
      <c r="P3789" s="6"/>
      <c r="AA3789" s="6"/>
      <c r="AC3789" s="6"/>
      <c r="AD3789" s="6"/>
    </row>
    <row r="3790" spans="16:30">
      <c r="P3790" s="6"/>
      <c r="AA3790" s="6"/>
      <c r="AC3790" s="6"/>
      <c r="AD3790" s="6"/>
    </row>
    <row r="3791" spans="16:30">
      <c r="P3791" s="6"/>
      <c r="AA3791" s="6"/>
      <c r="AC3791" s="6"/>
      <c r="AD3791" s="6"/>
    </row>
    <row r="3792" spans="16:30">
      <c r="P3792" s="6"/>
      <c r="AA3792" s="6"/>
      <c r="AC3792" s="6"/>
      <c r="AD3792" s="6"/>
    </row>
    <row r="3793" spans="16:30">
      <c r="P3793" s="6"/>
      <c r="AA3793" s="6"/>
      <c r="AC3793" s="6"/>
      <c r="AD3793" s="6"/>
    </row>
    <row r="3794" spans="16:30">
      <c r="P3794" s="6"/>
      <c r="AA3794" s="6"/>
      <c r="AC3794" s="6"/>
      <c r="AD3794" s="6"/>
    </row>
    <row r="3795" spans="16:30">
      <c r="P3795" s="6"/>
      <c r="AA3795" s="6"/>
      <c r="AC3795" s="6"/>
      <c r="AD3795" s="6"/>
    </row>
    <row r="3796" spans="16:30">
      <c r="P3796" s="6"/>
      <c r="AA3796" s="6"/>
      <c r="AC3796" s="6"/>
      <c r="AD3796" s="6"/>
    </row>
    <row r="3797" spans="16:30">
      <c r="P3797" s="6"/>
      <c r="AA3797" s="6"/>
      <c r="AC3797" s="6"/>
      <c r="AD3797" s="6"/>
    </row>
    <row r="3798" spans="16:30">
      <c r="P3798" s="6"/>
      <c r="AA3798" s="6"/>
      <c r="AC3798" s="6"/>
      <c r="AD3798" s="6"/>
    </row>
    <row r="3799" spans="16:30">
      <c r="P3799" s="6"/>
      <c r="AA3799" s="6"/>
      <c r="AC3799" s="6"/>
      <c r="AD3799" s="6"/>
    </row>
    <row r="3800" spans="16:30">
      <c r="P3800" s="6"/>
      <c r="AA3800" s="6"/>
      <c r="AC3800" s="6"/>
      <c r="AD3800" s="6"/>
    </row>
    <row r="3801" spans="16:30">
      <c r="P3801" s="6"/>
      <c r="AA3801" s="6"/>
      <c r="AC3801" s="6"/>
      <c r="AD3801" s="6"/>
    </row>
    <row r="3802" spans="16:30">
      <c r="P3802" s="6"/>
      <c r="AA3802" s="6"/>
      <c r="AC3802" s="6"/>
      <c r="AD3802" s="6"/>
    </row>
    <row r="3803" spans="16:30">
      <c r="P3803" s="6"/>
      <c r="AA3803" s="6"/>
      <c r="AC3803" s="6"/>
      <c r="AD3803" s="6"/>
    </row>
    <row r="3804" spans="16:30">
      <c r="P3804" s="6"/>
      <c r="AA3804" s="6"/>
      <c r="AC3804" s="6"/>
      <c r="AD3804" s="6"/>
    </row>
    <row r="3805" spans="16:30">
      <c r="P3805" s="6"/>
      <c r="AA3805" s="6"/>
      <c r="AC3805" s="6"/>
      <c r="AD3805" s="6"/>
    </row>
    <row r="3806" spans="16:30">
      <c r="P3806" s="6"/>
      <c r="AA3806" s="6"/>
      <c r="AC3806" s="6"/>
      <c r="AD3806" s="6"/>
    </row>
    <row r="3807" spans="16:30">
      <c r="P3807" s="6"/>
      <c r="AA3807" s="6"/>
      <c r="AC3807" s="6"/>
      <c r="AD3807" s="6"/>
    </row>
    <row r="3808" spans="16:30">
      <c r="P3808" s="6"/>
      <c r="AA3808" s="6"/>
      <c r="AC3808" s="6"/>
      <c r="AD3808" s="6"/>
    </row>
    <row r="3809" spans="16:30">
      <c r="P3809" s="6"/>
      <c r="AA3809" s="6"/>
      <c r="AC3809" s="6"/>
      <c r="AD3809" s="6"/>
    </row>
    <row r="3810" spans="16:30">
      <c r="P3810" s="6"/>
      <c r="AA3810" s="6"/>
      <c r="AC3810" s="6"/>
      <c r="AD3810" s="6"/>
    </row>
    <row r="3811" spans="16:30">
      <c r="P3811" s="6"/>
      <c r="AA3811" s="6"/>
      <c r="AC3811" s="6"/>
      <c r="AD3811" s="6"/>
    </row>
    <row r="3812" spans="16:30">
      <c r="P3812" s="6"/>
      <c r="AA3812" s="6"/>
      <c r="AC3812" s="6"/>
      <c r="AD3812" s="6"/>
    </row>
    <row r="3813" spans="16:30">
      <c r="P3813" s="6"/>
      <c r="AA3813" s="6"/>
      <c r="AC3813" s="6"/>
      <c r="AD3813" s="6"/>
    </row>
    <row r="3814" spans="16:30">
      <c r="P3814" s="6"/>
      <c r="AA3814" s="6"/>
      <c r="AC3814" s="6"/>
      <c r="AD3814" s="6"/>
    </row>
    <row r="3815" spans="16:30">
      <c r="P3815" s="6"/>
      <c r="AA3815" s="6"/>
      <c r="AC3815" s="6"/>
      <c r="AD3815" s="6"/>
    </row>
    <row r="3816" spans="16:30">
      <c r="P3816" s="6"/>
      <c r="AA3816" s="6"/>
      <c r="AC3816" s="6"/>
      <c r="AD3816" s="6"/>
    </row>
    <row r="3817" spans="16:30">
      <c r="P3817" s="6"/>
      <c r="AA3817" s="6"/>
      <c r="AC3817" s="6"/>
      <c r="AD3817" s="6"/>
    </row>
    <row r="3818" spans="16:30">
      <c r="P3818" s="6"/>
      <c r="AA3818" s="6"/>
      <c r="AC3818" s="6"/>
      <c r="AD3818" s="6"/>
    </row>
    <row r="3819" spans="16:30">
      <c r="P3819" s="6"/>
      <c r="AA3819" s="6"/>
      <c r="AC3819" s="6"/>
      <c r="AD3819" s="6"/>
    </row>
    <row r="3820" spans="16:30">
      <c r="P3820" s="6"/>
      <c r="AA3820" s="6"/>
      <c r="AC3820" s="6"/>
      <c r="AD3820" s="6"/>
    </row>
    <row r="3821" spans="16:30">
      <c r="P3821" s="6"/>
      <c r="AA3821" s="6"/>
      <c r="AC3821" s="6"/>
      <c r="AD3821" s="6"/>
    </row>
    <row r="3822" spans="16:30">
      <c r="P3822" s="6"/>
      <c r="AA3822" s="6"/>
      <c r="AC3822" s="6"/>
      <c r="AD3822" s="6"/>
    </row>
    <row r="3823" spans="16:30">
      <c r="P3823" s="6"/>
      <c r="AA3823" s="6"/>
      <c r="AC3823" s="6"/>
      <c r="AD3823" s="6"/>
    </row>
    <row r="3824" spans="16:30">
      <c r="P3824" s="6"/>
      <c r="AA3824" s="6"/>
      <c r="AC3824" s="6"/>
      <c r="AD3824" s="6"/>
    </row>
    <row r="3825" spans="16:30">
      <c r="P3825" s="6"/>
      <c r="AA3825" s="6"/>
      <c r="AC3825" s="6"/>
      <c r="AD3825" s="6"/>
    </row>
    <row r="3826" spans="16:30">
      <c r="P3826" s="6"/>
      <c r="AA3826" s="6"/>
      <c r="AC3826" s="6"/>
      <c r="AD3826" s="6"/>
    </row>
    <row r="3827" spans="16:30">
      <c r="P3827" s="6"/>
      <c r="AA3827" s="6"/>
      <c r="AC3827" s="6"/>
      <c r="AD3827" s="6"/>
    </row>
    <row r="3828" spans="16:30">
      <c r="P3828" s="6"/>
      <c r="AA3828" s="6"/>
      <c r="AC3828" s="6"/>
      <c r="AD3828" s="6"/>
    </row>
    <row r="3829" spans="16:30">
      <c r="P3829" s="6"/>
      <c r="AA3829" s="6"/>
      <c r="AC3829" s="6"/>
      <c r="AD3829" s="6"/>
    </row>
    <row r="3830" spans="16:30">
      <c r="P3830" s="6"/>
      <c r="AA3830" s="6"/>
      <c r="AC3830" s="6"/>
      <c r="AD3830" s="6"/>
    </row>
    <row r="3831" spans="16:30">
      <c r="P3831" s="6"/>
      <c r="AA3831" s="6"/>
      <c r="AC3831" s="6"/>
      <c r="AD3831" s="6"/>
    </row>
    <row r="3832" spans="16:30">
      <c r="P3832" s="6"/>
      <c r="AA3832" s="6"/>
      <c r="AC3832" s="6"/>
      <c r="AD3832" s="6"/>
    </row>
    <row r="3833" spans="16:30">
      <c r="P3833" s="6"/>
      <c r="AA3833" s="6"/>
      <c r="AC3833" s="6"/>
      <c r="AD3833" s="6"/>
    </row>
    <row r="3834" spans="16:30">
      <c r="P3834" s="6"/>
      <c r="AA3834" s="6"/>
      <c r="AC3834" s="6"/>
      <c r="AD3834" s="6"/>
    </row>
    <row r="3835" spans="16:30">
      <c r="P3835" s="6"/>
      <c r="AA3835" s="6"/>
      <c r="AC3835" s="6"/>
      <c r="AD3835" s="6"/>
    </row>
    <row r="3836" spans="16:30">
      <c r="P3836" s="6"/>
      <c r="AA3836" s="6"/>
      <c r="AC3836" s="6"/>
      <c r="AD3836" s="6"/>
    </row>
    <row r="3837" spans="16:30">
      <c r="P3837" s="6"/>
      <c r="AA3837" s="6"/>
      <c r="AC3837" s="6"/>
      <c r="AD3837" s="6"/>
    </row>
    <row r="3838" spans="16:30">
      <c r="P3838" s="6"/>
      <c r="AA3838" s="6"/>
      <c r="AC3838" s="6"/>
      <c r="AD3838" s="6"/>
    </row>
    <row r="3839" spans="16:30">
      <c r="P3839" s="6"/>
      <c r="AA3839" s="6"/>
      <c r="AC3839" s="6"/>
      <c r="AD3839" s="6"/>
    </row>
    <row r="3840" spans="16:30">
      <c r="P3840" s="6"/>
      <c r="AA3840" s="6"/>
      <c r="AC3840" s="6"/>
      <c r="AD3840" s="6"/>
    </row>
    <row r="3841" spans="16:30">
      <c r="P3841" s="6"/>
      <c r="AA3841" s="6"/>
      <c r="AC3841" s="6"/>
      <c r="AD3841" s="6"/>
    </row>
    <row r="3842" spans="16:30">
      <c r="P3842" s="6"/>
      <c r="AA3842" s="6"/>
      <c r="AC3842" s="6"/>
      <c r="AD3842" s="6"/>
    </row>
    <row r="3843" spans="16:30">
      <c r="P3843" s="6"/>
      <c r="AA3843" s="6"/>
      <c r="AC3843" s="6"/>
      <c r="AD3843" s="6"/>
    </row>
    <row r="3844" spans="16:30">
      <c r="P3844" s="6"/>
      <c r="AA3844" s="6"/>
      <c r="AC3844" s="6"/>
      <c r="AD3844" s="6"/>
    </row>
    <row r="3845" spans="16:30">
      <c r="P3845" s="6"/>
      <c r="AA3845" s="6"/>
      <c r="AC3845" s="6"/>
      <c r="AD3845" s="6"/>
    </row>
    <row r="3846" spans="16:30">
      <c r="P3846" s="6"/>
      <c r="AA3846" s="6"/>
      <c r="AC3846" s="6"/>
      <c r="AD3846" s="6"/>
    </row>
    <row r="3847" spans="16:30">
      <c r="P3847" s="6"/>
      <c r="AA3847" s="6"/>
      <c r="AC3847" s="6"/>
      <c r="AD3847" s="6"/>
    </row>
    <row r="3848" spans="16:30">
      <c r="P3848" s="6"/>
      <c r="AA3848" s="6"/>
      <c r="AC3848" s="6"/>
      <c r="AD3848" s="6"/>
    </row>
    <row r="3849" spans="16:30">
      <c r="P3849" s="6"/>
      <c r="AA3849" s="6"/>
      <c r="AC3849" s="6"/>
      <c r="AD3849" s="6"/>
    </row>
    <row r="3850" spans="16:30">
      <c r="P3850" s="6"/>
      <c r="AA3850" s="6"/>
      <c r="AC3850" s="6"/>
      <c r="AD3850" s="6"/>
    </row>
    <row r="3851" spans="16:30">
      <c r="P3851" s="6"/>
      <c r="AA3851" s="6"/>
      <c r="AC3851" s="6"/>
      <c r="AD3851" s="6"/>
    </row>
    <row r="3852" spans="16:30">
      <c r="P3852" s="6"/>
      <c r="AA3852" s="6"/>
      <c r="AC3852" s="6"/>
      <c r="AD3852" s="6"/>
    </row>
    <row r="3853" spans="16:30">
      <c r="P3853" s="6"/>
      <c r="AA3853" s="6"/>
      <c r="AC3853" s="6"/>
      <c r="AD3853" s="6"/>
    </row>
    <row r="3854" spans="16:30">
      <c r="P3854" s="6"/>
      <c r="AA3854" s="6"/>
      <c r="AC3854" s="6"/>
      <c r="AD3854" s="6"/>
    </row>
    <row r="3855" spans="16:30">
      <c r="P3855" s="6"/>
      <c r="AA3855" s="6"/>
      <c r="AC3855" s="6"/>
      <c r="AD3855" s="6"/>
    </row>
    <row r="3856" spans="16:30">
      <c r="P3856" s="6"/>
      <c r="AA3856" s="6"/>
      <c r="AC3856" s="6"/>
      <c r="AD3856" s="6"/>
    </row>
    <row r="3857" spans="16:30">
      <c r="P3857" s="6"/>
      <c r="AA3857" s="6"/>
      <c r="AC3857" s="6"/>
      <c r="AD3857" s="6"/>
    </row>
    <row r="3858" spans="16:30">
      <c r="P3858" s="6"/>
      <c r="AA3858" s="6"/>
      <c r="AC3858" s="6"/>
      <c r="AD3858" s="6"/>
    </row>
    <row r="3859" spans="16:30">
      <c r="P3859" s="6"/>
      <c r="AA3859" s="6"/>
      <c r="AC3859" s="6"/>
      <c r="AD3859" s="6"/>
    </row>
    <row r="3860" spans="16:30">
      <c r="P3860" s="6"/>
      <c r="AA3860" s="6"/>
      <c r="AC3860" s="6"/>
      <c r="AD3860" s="6"/>
    </row>
    <row r="3861" spans="16:30">
      <c r="P3861" s="6"/>
      <c r="AA3861" s="6"/>
      <c r="AC3861" s="6"/>
      <c r="AD3861" s="6"/>
    </row>
    <row r="3862" spans="16:30">
      <c r="P3862" s="6"/>
      <c r="AA3862" s="6"/>
      <c r="AC3862" s="6"/>
      <c r="AD3862" s="6"/>
    </row>
    <row r="3863" spans="16:30">
      <c r="P3863" s="6"/>
      <c r="AA3863" s="6"/>
      <c r="AC3863" s="6"/>
      <c r="AD3863" s="6"/>
    </row>
    <row r="3864" spans="16:30">
      <c r="P3864" s="6"/>
      <c r="AA3864" s="6"/>
      <c r="AC3864" s="6"/>
      <c r="AD3864" s="6"/>
    </row>
    <row r="3865" spans="16:30">
      <c r="P3865" s="6"/>
      <c r="AA3865" s="6"/>
      <c r="AC3865" s="6"/>
      <c r="AD3865" s="6"/>
    </row>
    <row r="3866" spans="16:30">
      <c r="P3866" s="6"/>
      <c r="AA3866" s="6"/>
      <c r="AC3866" s="6"/>
      <c r="AD3866" s="6"/>
    </row>
    <row r="3867" spans="16:30">
      <c r="P3867" s="6"/>
      <c r="AA3867" s="6"/>
      <c r="AC3867" s="6"/>
      <c r="AD3867" s="6"/>
    </row>
    <row r="3868" spans="16:30">
      <c r="P3868" s="6"/>
      <c r="AA3868" s="6"/>
      <c r="AC3868" s="6"/>
      <c r="AD3868" s="6"/>
    </row>
    <row r="3869" spans="16:30">
      <c r="P3869" s="6"/>
      <c r="AA3869" s="6"/>
      <c r="AC3869" s="6"/>
      <c r="AD3869" s="6"/>
    </row>
    <row r="3870" spans="16:30">
      <c r="P3870" s="6"/>
      <c r="AA3870" s="6"/>
      <c r="AC3870" s="6"/>
      <c r="AD3870" s="6"/>
    </row>
    <row r="3871" spans="16:30">
      <c r="P3871" s="6"/>
      <c r="AA3871" s="6"/>
      <c r="AC3871" s="6"/>
      <c r="AD3871" s="6"/>
    </row>
    <row r="3872" spans="16:30">
      <c r="P3872" s="6"/>
      <c r="AA3872" s="6"/>
      <c r="AC3872" s="6"/>
      <c r="AD3872" s="6"/>
    </row>
    <row r="3873" spans="16:30">
      <c r="P3873" s="6"/>
      <c r="AA3873" s="6"/>
      <c r="AC3873" s="6"/>
      <c r="AD3873" s="6"/>
    </row>
    <row r="3874" spans="16:30">
      <c r="P3874" s="6"/>
      <c r="AA3874" s="6"/>
      <c r="AC3874" s="6"/>
      <c r="AD3874" s="6"/>
    </row>
    <row r="3875" spans="16:30">
      <c r="P3875" s="6"/>
      <c r="AA3875" s="6"/>
      <c r="AC3875" s="6"/>
      <c r="AD3875" s="6"/>
    </row>
    <row r="3876" spans="16:30">
      <c r="P3876" s="6"/>
      <c r="AA3876" s="6"/>
      <c r="AC3876" s="6"/>
      <c r="AD3876" s="6"/>
    </row>
    <row r="3877" spans="16:30">
      <c r="P3877" s="6"/>
      <c r="AA3877" s="6"/>
      <c r="AC3877" s="6"/>
      <c r="AD3877" s="6"/>
    </row>
    <row r="3878" spans="16:30">
      <c r="P3878" s="6"/>
      <c r="AA3878" s="6"/>
      <c r="AC3878" s="6"/>
      <c r="AD3878" s="6"/>
    </row>
    <row r="3879" spans="16:30">
      <c r="P3879" s="6"/>
      <c r="AA3879" s="6"/>
      <c r="AC3879" s="6"/>
      <c r="AD3879" s="6"/>
    </row>
    <row r="3880" spans="16:30">
      <c r="P3880" s="6"/>
      <c r="AA3880" s="6"/>
      <c r="AC3880" s="6"/>
      <c r="AD3880" s="6"/>
    </row>
    <row r="3881" spans="16:30">
      <c r="P3881" s="6"/>
      <c r="AA3881" s="6"/>
      <c r="AC3881" s="6"/>
      <c r="AD3881" s="6"/>
    </row>
    <row r="3882" spans="16:30">
      <c r="P3882" s="6"/>
      <c r="AA3882" s="6"/>
      <c r="AC3882" s="6"/>
      <c r="AD3882" s="6"/>
    </row>
    <row r="3883" spans="16:30">
      <c r="P3883" s="6"/>
      <c r="AA3883" s="6"/>
      <c r="AC3883" s="6"/>
      <c r="AD3883" s="6"/>
    </row>
    <row r="3884" spans="16:30">
      <c r="P3884" s="6"/>
      <c r="AA3884" s="6"/>
      <c r="AC3884" s="6"/>
      <c r="AD3884" s="6"/>
    </row>
    <row r="3885" spans="16:30">
      <c r="P3885" s="6"/>
      <c r="AA3885" s="6"/>
      <c r="AC3885" s="6"/>
      <c r="AD3885" s="6"/>
    </row>
    <row r="3886" spans="16:30">
      <c r="P3886" s="6"/>
      <c r="AA3886" s="6"/>
      <c r="AC3886" s="6"/>
      <c r="AD3886" s="6"/>
    </row>
    <row r="3887" spans="16:30">
      <c r="P3887" s="6"/>
      <c r="AA3887" s="6"/>
      <c r="AC3887" s="6"/>
      <c r="AD3887" s="6"/>
    </row>
    <row r="3888" spans="16:30">
      <c r="P3888" s="6"/>
      <c r="AA3888" s="6"/>
      <c r="AC3888" s="6"/>
      <c r="AD3888" s="6"/>
    </row>
    <row r="3889" spans="16:30">
      <c r="P3889" s="6"/>
      <c r="AA3889" s="6"/>
      <c r="AC3889" s="6"/>
      <c r="AD3889" s="6"/>
    </row>
    <row r="3890" spans="16:30">
      <c r="P3890" s="6"/>
      <c r="AA3890" s="6"/>
      <c r="AC3890" s="6"/>
      <c r="AD3890" s="6"/>
    </row>
    <row r="3891" spans="16:30">
      <c r="P3891" s="6"/>
      <c r="AA3891" s="6"/>
      <c r="AC3891" s="6"/>
      <c r="AD3891" s="6"/>
    </row>
    <row r="3892" spans="16:30">
      <c r="P3892" s="6"/>
      <c r="AA3892" s="6"/>
      <c r="AC3892" s="6"/>
      <c r="AD3892" s="6"/>
    </row>
    <row r="3893" spans="16:30">
      <c r="P3893" s="6"/>
      <c r="AA3893" s="6"/>
      <c r="AC3893" s="6"/>
      <c r="AD3893" s="6"/>
    </row>
    <row r="3894" spans="16:30">
      <c r="P3894" s="6"/>
      <c r="AA3894" s="6"/>
      <c r="AC3894" s="6"/>
      <c r="AD3894" s="6"/>
    </row>
    <row r="3895" spans="16:30">
      <c r="P3895" s="6"/>
      <c r="AA3895" s="6"/>
      <c r="AC3895" s="6"/>
      <c r="AD3895" s="6"/>
    </row>
    <row r="3896" spans="16:30">
      <c r="P3896" s="6"/>
      <c r="AA3896" s="6"/>
      <c r="AC3896" s="6"/>
      <c r="AD3896" s="6"/>
    </row>
    <row r="3897" spans="16:30">
      <c r="P3897" s="6"/>
      <c r="AA3897" s="6"/>
      <c r="AC3897" s="6"/>
      <c r="AD3897" s="6"/>
    </row>
    <row r="3898" spans="16:30">
      <c r="P3898" s="6"/>
      <c r="AA3898" s="6"/>
      <c r="AC3898" s="6"/>
      <c r="AD3898" s="6"/>
    </row>
    <row r="3899" spans="16:30">
      <c r="P3899" s="6"/>
      <c r="AA3899" s="6"/>
      <c r="AC3899" s="6"/>
      <c r="AD3899" s="6"/>
    </row>
    <row r="3900" spans="16:30">
      <c r="P3900" s="6"/>
      <c r="AA3900" s="6"/>
      <c r="AC3900" s="6"/>
      <c r="AD3900" s="6"/>
    </row>
    <row r="3901" spans="16:30">
      <c r="P3901" s="6"/>
      <c r="AA3901" s="6"/>
      <c r="AC3901" s="6"/>
      <c r="AD3901" s="6"/>
    </row>
    <row r="3902" spans="16:30">
      <c r="P3902" s="6"/>
      <c r="AA3902" s="6"/>
      <c r="AC3902" s="6"/>
      <c r="AD3902" s="6"/>
    </row>
    <row r="3903" spans="16:30">
      <c r="P3903" s="6"/>
      <c r="AA3903" s="6"/>
      <c r="AC3903" s="6"/>
      <c r="AD3903" s="6"/>
    </row>
    <row r="3904" spans="16:30">
      <c r="P3904" s="6"/>
      <c r="AA3904" s="6"/>
      <c r="AC3904" s="6"/>
      <c r="AD3904" s="6"/>
    </row>
    <row r="3905" spans="16:30">
      <c r="P3905" s="6"/>
      <c r="AA3905" s="6"/>
      <c r="AC3905" s="6"/>
      <c r="AD3905" s="6"/>
    </row>
    <row r="3906" spans="16:30">
      <c r="P3906" s="6"/>
      <c r="AA3906" s="6"/>
      <c r="AC3906" s="6"/>
      <c r="AD3906" s="6"/>
    </row>
    <row r="3907" spans="16:30">
      <c r="P3907" s="6"/>
      <c r="AA3907" s="6"/>
      <c r="AC3907" s="6"/>
      <c r="AD3907" s="6"/>
    </row>
    <row r="3908" spans="16:30">
      <c r="P3908" s="6"/>
      <c r="AA3908" s="6"/>
      <c r="AC3908" s="6"/>
      <c r="AD3908" s="6"/>
    </row>
    <row r="3909" spans="16:30">
      <c r="P3909" s="6"/>
      <c r="AA3909" s="6"/>
      <c r="AC3909" s="6"/>
      <c r="AD3909" s="6"/>
    </row>
    <row r="3910" spans="16:30">
      <c r="P3910" s="6"/>
      <c r="AA3910" s="6"/>
      <c r="AC3910" s="6"/>
      <c r="AD3910" s="6"/>
    </row>
    <row r="3911" spans="16:30">
      <c r="P3911" s="6"/>
      <c r="AA3911" s="6"/>
      <c r="AC3911" s="6"/>
      <c r="AD3911" s="6"/>
    </row>
    <row r="3912" spans="16:30">
      <c r="P3912" s="6"/>
      <c r="AA3912" s="6"/>
      <c r="AC3912" s="6"/>
      <c r="AD3912" s="6"/>
    </row>
    <row r="3913" spans="16:30">
      <c r="P3913" s="6"/>
      <c r="AA3913" s="6"/>
      <c r="AC3913" s="6"/>
      <c r="AD3913" s="6"/>
    </row>
    <row r="3914" spans="16:30">
      <c r="P3914" s="6"/>
      <c r="AA3914" s="6"/>
      <c r="AC3914" s="6"/>
      <c r="AD3914" s="6"/>
    </row>
    <row r="3915" spans="16:30">
      <c r="P3915" s="6"/>
      <c r="AA3915" s="6"/>
      <c r="AC3915" s="6"/>
      <c r="AD3915" s="6"/>
    </row>
    <row r="3916" spans="16:30">
      <c r="P3916" s="6"/>
      <c r="AA3916" s="6"/>
      <c r="AC3916" s="6"/>
      <c r="AD3916" s="6"/>
    </row>
    <row r="3917" spans="16:30">
      <c r="P3917" s="6"/>
      <c r="AA3917" s="6"/>
      <c r="AC3917" s="6"/>
      <c r="AD3917" s="6"/>
    </row>
    <row r="3918" spans="16:30">
      <c r="P3918" s="6"/>
      <c r="AA3918" s="6"/>
      <c r="AC3918" s="6"/>
      <c r="AD3918" s="6"/>
    </row>
    <row r="3919" spans="16:30">
      <c r="P3919" s="6"/>
      <c r="AA3919" s="6"/>
      <c r="AC3919" s="6"/>
      <c r="AD3919" s="6"/>
    </row>
    <row r="3920" spans="16:30">
      <c r="P3920" s="6"/>
      <c r="AA3920" s="6"/>
      <c r="AC3920" s="6"/>
      <c r="AD3920" s="6"/>
    </row>
    <row r="3921" spans="16:30">
      <c r="P3921" s="6"/>
      <c r="AA3921" s="6"/>
      <c r="AC3921" s="6"/>
      <c r="AD3921" s="6"/>
    </row>
    <row r="3922" spans="16:30">
      <c r="P3922" s="6"/>
      <c r="AA3922" s="6"/>
      <c r="AC3922" s="6"/>
      <c r="AD3922" s="6"/>
    </row>
    <row r="3923" spans="16:30">
      <c r="P3923" s="6"/>
      <c r="AA3923" s="6"/>
      <c r="AC3923" s="6"/>
      <c r="AD3923" s="6"/>
    </row>
    <row r="3924" spans="16:30">
      <c r="P3924" s="6"/>
      <c r="AA3924" s="6"/>
      <c r="AC3924" s="6"/>
      <c r="AD3924" s="6"/>
    </row>
    <row r="3925" spans="16:30">
      <c r="P3925" s="6"/>
      <c r="AA3925" s="6"/>
      <c r="AC3925" s="6"/>
      <c r="AD3925" s="6"/>
    </row>
    <row r="3926" spans="16:30">
      <c r="P3926" s="6"/>
      <c r="AA3926" s="6"/>
      <c r="AC3926" s="6"/>
      <c r="AD3926" s="6"/>
    </row>
    <row r="3927" spans="16:30">
      <c r="P3927" s="6"/>
      <c r="AA3927" s="6"/>
      <c r="AC3927" s="6"/>
      <c r="AD3927" s="6"/>
    </row>
    <row r="3928" spans="16:30">
      <c r="P3928" s="6"/>
      <c r="AA3928" s="6"/>
      <c r="AC3928" s="6"/>
      <c r="AD3928" s="6"/>
    </row>
    <row r="3929" spans="16:30">
      <c r="P3929" s="6"/>
      <c r="AA3929" s="6"/>
      <c r="AC3929" s="6"/>
      <c r="AD3929" s="6"/>
    </row>
    <row r="3930" spans="16:30">
      <c r="P3930" s="6"/>
      <c r="AA3930" s="6"/>
      <c r="AC3930" s="6"/>
      <c r="AD3930" s="6"/>
    </row>
    <row r="3931" spans="16:30">
      <c r="P3931" s="6"/>
      <c r="AA3931" s="6"/>
      <c r="AC3931" s="6"/>
      <c r="AD3931" s="6"/>
    </row>
    <row r="3932" spans="16:30">
      <c r="P3932" s="6"/>
      <c r="AA3932" s="6"/>
      <c r="AC3932" s="6"/>
      <c r="AD3932" s="6"/>
    </row>
    <row r="3933" spans="16:30">
      <c r="P3933" s="6"/>
      <c r="AA3933" s="6"/>
      <c r="AC3933" s="6"/>
      <c r="AD3933" s="6"/>
    </row>
    <row r="3934" spans="16:30">
      <c r="P3934" s="6"/>
      <c r="AA3934" s="6"/>
      <c r="AC3934" s="6"/>
      <c r="AD3934" s="6"/>
    </row>
    <row r="3935" spans="16:30">
      <c r="P3935" s="6"/>
      <c r="AA3935" s="6"/>
      <c r="AC3935" s="6"/>
      <c r="AD3935" s="6"/>
    </row>
    <row r="3936" spans="16:30">
      <c r="P3936" s="6"/>
      <c r="AA3936" s="6"/>
      <c r="AC3936" s="6"/>
      <c r="AD3936" s="6"/>
    </row>
    <row r="3937" spans="16:30">
      <c r="P3937" s="6"/>
      <c r="AA3937" s="6"/>
      <c r="AC3937" s="6"/>
      <c r="AD3937" s="6"/>
    </row>
    <row r="3938" spans="16:30">
      <c r="P3938" s="6"/>
      <c r="AA3938" s="6"/>
      <c r="AC3938" s="6"/>
      <c r="AD3938" s="6"/>
    </row>
    <row r="3939" spans="16:30">
      <c r="P3939" s="6"/>
      <c r="AA3939" s="6"/>
      <c r="AC3939" s="6"/>
      <c r="AD3939" s="6"/>
    </row>
    <row r="3940" spans="16:30">
      <c r="P3940" s="6"/>
      <c r="AA3940" s="6"/>
      <c r="AC3940" s="6"/>
      <c r="AD3940" s="6"/>
    </row>
    <row r="3941" spans="16:30">
      <c r="P3941" s="6"/>
      <c r="AA3941" s="6"/>
      <c r="AC3941" s="6"/>
      <c r="AD3941" s="6"/>
    </row>
    <row r="3942" spans="16:30">
      <c r="P3942" s="6"/>
      <c r="AA3942" s="6"/>
      <c r="AC3942" s="6"/>
      <c r="AD3942" s="6"/>
    </row>
    <row r="3943" spans="16:30">
      <c r="P3943" s="6"/>
      <c r="AA3943" s="6"/>
      <c r="AC3943" s="6"/>
      <c r="AD3943" s="6"/>
    </row>
    <row r="3944" spans="16:30">
      <c r="P3944" s="6"/>
      <c r="AA3944" s="6"/>
      <c r="AC3944" s="6"/>
      <c r="AD3944" s="6"/>
    </row>
    <row r="3945" spans="16:30">
      <c r="P3945" s="6"/>
      <c r="AA3945" s="6"/>
      <c r="AC3945" s="6"/>
      <c r="AD3945" s="6"/>
    </row>
    <row r="3946" spans="16:30">
      <c r="P3946" s="6"/>
      <c r="AA3946" s="6"/>
      <c r="AC3946" s="6"/>
      <c r="AD3946" s="6"/>
    </row>
    <row r="3947" spans="16:30">
      <c r="P3947" s="6"/>
      <c r="AA3947" s="6"/>
      <c r="AC3947" s="6"/>
      <c r="AD3947" s="6"/>
    </row>
    <row r="3948" spans="16:30">
      <c r="P3948" s="6"/>
      <c r="AA3948" s="6"/>
      <c r="AC3948" s="6"/>
      <c r="AD3948" s="6"/>
    </row>
    <row r="3949" spans="16:30">
      <c r="P3949" s="6"/>
      <c r="AA3949" s="6"/>
      <c r="AC3949" s="6"/>
      <c r="AD3949" s="6"/>
    </row>
    <row r="3950" spans="16:30">
      <c r="P3950" s="6"/>
      <c r="AA3950" s="6"/>
      <c r="AC3950" s="6"/>
      <c r="AD3950" s="6"/>
    </row>
    <row r="3951" spans="16:30">
      <c r="P3951" s="6"/>
      <c r="AA3951" s="6"/>
      <c r="AC3951" s="6"/>
      <c r="AD3951" s="6"/>
    </row>
    <row r="3952" spans="16:30">
      <c r="P3952" s="6"/>
      <c r="AA3952" s="6"/>
      <c r="AC3952" s="6"/>
      <c r="AD3952" s="6"/>
    </row>
    <row r="3953" spans="16:30">
      <c r="P3953" s="6"/>
      <c r="AA3953" s="6"/>
      <c r="AC3953" s="6"/>
      <c r="AD3953" s="6"/>
    </row>
    <row r="3954" spans="16:30">
      <c r="P3954" s="6"/>
      <c r="AA3954" s="6"/>
      <c r="AC3954" s="6"/>
      <c r="AD3954" s="6"/>
    </row>
    <row r="3955" spans="16:30">
      <c r="P3955" s="6"/>
      <c r="AA3955" s="6"/>
      <c r="AC3955" s="6"/>
      <c r="AD3955" s="6"/>
    </row>
    <row r="3956" spans="16:30">
      <c r="P3956" s="6"/>
      <c r="AA3956" s="6"/>
      <c r="AC3956" s="6"/>
      <c r="AD3956" s="6"/>
    </row>
    <row r="3957" spans="16:30">
      <c r="P3957" s="6"/>
      <c r="AA3957" s="6"/>
      <c r="AC3957" s="6"/>
      <c r="AD3957" s="6"/>
    </row>
    <row r="3958" spans="16:30">
      <c r="P3958" s="6"/>
      <c r="AA3958" s="6"/>
      <c r="AC3958" s="6"/>
      <c r="AD3958" s="6"/>
    </row>
    <row r="3959" spans="16:30">
      <c r="P3959" s="6"/>
      <c r="AA3959" s="6"/>
      <c r="AC3959" s="6"/>
      <c r="AD3959" s="6"/>
    </row>
    <row r="3960" spans="16:30">
      <c r="P3960" s="6"/>
      <c r="AA3960" s="6"/>
      <c r="AC3960" s="6"/>
      <c r="AD3960" s="6"/>
    </row>
    <row r="3961" spans="16:30">
      <c r="P3961" s="6"/>
      <c r="AA3961" s="6"/>
      <c r="AC3961" s="6"/>
      <c r="AD3961" s="6"/>
    </row>
    <row r="3962" spans="16:30">
      <c r="P3962" s="6"/>
      <c r="AA3962" s="6"/>
      <c r="AC3962" s="6"/>
      <c r="AD3962" s="6"/>
    </row>
    <row r="3963" spans="16:30">
      <c r="P3963" s="6"/>
      <c r="AA3963" s="6"/>
      <c r="AC3963" s="6"/>
      <c r="AD3963" s="6"/>
    </row>
    <row r="3964" spans="16:30">
      <c r="P3964" s="6"/>
      <c r="AA3964" s="6"/>
      <c r="AC3964" s="6"/>
      <c r="AD3964" s="6"/>
    </row>
    <row r="3965" spans="16:30">
      <c r="P3965" s="6"/>
      <c r="AA3965" s="6"/>
      <c r="AC3965" s="6"/>
      <c r="AD3965" s="6"/>
    </row>
    <row r="3966" spans="16:30">
      <c r="P3966" s="6"/>
      <c r="AA3966" s="6"/>
      <c r="AC3966" s="6"/>
      <c r="AD3966" s="6"/>
    </row>
    <row r="3967" spans="16:30">
      <c r="P3967" s="6"/>
      <c r="AA3967" s="6"/>
      <c r="AC3967" s="6"/>
      <c r="AD3967" s="6"/>
    </row>
    <row r="3968" spans="16:30">
      <c r="P3968" s="6"/>
      <c r="AA3968" s="6"/>
      <c r="AC3968" s="6"/>
      <c r="AD3968" s="6"/>
    </row>
    <row r="3969" spans="16:30">
      <c r="P3969" s="6"/>
      <c r="AA3969" s="6"/>
      <c r="AC3969" s="6"/>
      <c r="AD3969" s="6"/>
    </row>
    <row r="3970" spans="16:30">
      <c r="P3970" s="6"/>
      <c r="AA3970" s="6"/>
      <c r="AC3970" s="6"/>
      <c r="AD3970" s="6"/>
    </row>
    <row r="3971" spans="16:30">
      <c r="P3971" s="6"/>
      <c r="AA3971" s="6"/>
      <c r="AC3971" s="6"/>
      <c r="AD3971" s="6"/>
    </row>
    <row r="3972" spans="16:30">
      <c r="P3972" s="6"/>
      <c r="AA3972" s="6"/>
      <c r="AC3972" s="6"/>
      <c r="AD3972" s="6"/>
    </row>
    <row r="3973" spans="16:30">
      <c r="P3973" s="6"/>
      <c r="AA3973" s="6"/>
      <c r="AC3973" s="6"/>
      <c r="AD3973" s="6"/>
    </row>
    <row r="3974" spans="16:30">
      <c r="P3974" s="6"/>
      <c r="AA3974" s="6"/>
      <c r="AC3974" s="6"/>
      <c r="AD3974" s="6"/>
    </row>
    <row r="3975" spans="16:30">
      <c r="P3975" s="6"/>
      <c r="AA3975" s="6"/>
      <c r="AC3975" s="6"/>
      <c r="AD3975" s="6"/>
    </row>
    <row r="3976" spans="16:30">
      <c r="P3976" s="6"/>
      <c r="AA3976" s="6"/>
      <c r="AC3976" s="6"/>
      <c r="AD3976" s="6"/>
    </row>
    <row r="3977" spans="16:30">
      <c r="P3977" s="6"/>
      <c r="AA3977" s="6"/>
      <c r="AC3977" s="6"/>
      <c r="AD3977" s="6"/>
    </row>
    <row r="3978" spans="16:30">
      <c r="P3978" s="6"/>
      <c r="AA3978" s="6"/>
      <c r="AC3978" s="6"/>
      <c r="AD3978" s="6"/>
    </row>
    <row r="3979" spans="16:30">
      <c r="P3979" s="6"/>
      <c r="AA3979" s="6"/>
      <c r="AC3979" s="6"/>
      <c r="AD3979" s="6"/>
    </row>
    <row r="3980" spans="16:30">
      <c r="P3980" s="6"/>
      <c r="AA3980" s="6"/>
      <c r="AC3980" s="6"/>
      <c r="AD3980" s="6"/>
    </row>
    <row r="3981" spans="16:30">
      <c r="P3981" s="6"/>
      <c r="AA3981" s="6"/>
      <c r="AC3981" s="6"/>
      <c r="AD3981" s="6"/>
    </row>
    <row r="3982" spans="16:30">
      <c r="P3982" s="6"/>
      <c r="AA3982" s="6"/>
      <c r="AC3982" s="6"/>
      <c r="AD3982" s="6"/>
    </row>
    <row r="3983" spans="16:30">
      <c r="P3983" s="6"/>
      <c r="AA3983" s="6"/>
      <c r="AC3983" s="6"/>
      <c r="AD3983" s="6"/>
    </row>
    <row r="3984" spans="16:30">
      <c r="P3984" s="6"/>
      <c r="AA3984" s="6"/>
      <c r="AC3984" s="6"/>
      <c r="AD3984" s="6"/>
    </row>
    <row r="3985" spans="16:30">
      <c r="P3985" s="6"/>
      <c r="AA3985" s="6"/>
      <c r="AC3985" s="6"/>
      <c r="AD3985" s="6"/>
    </row>
    <row r="3986" spans="16:30">
      <c r="P3986" s="6"/>
      <c r="AA3986" s="6"/>
      <c r="AC3986" s="6"/>
      <c r="AD3986" s="6"/>
    </row>
    <row r="3987" spans="16:30">
      <c r="P3987" s="6"/>
      <c r="AA3987" s="6"/>
      <c r="AC3987" s="6"/>
      <c r="AD3987" s="6"/>
    </row>
    <row r="3988" spans="16:30">
      <c r="P3988" s="6"/>
      <c r="AA3988" s="6"/>
      <c r="AC3988" s="6"/>
      <c r="AD3988" s="6"/>
    </row>
    <row r="3989" spans="16:30">
      <c r="P3989" s="6"/>
      <c r="AA3989" s="6"/>
      <c r="AC3989" s="6"/>
      <c r="AD3989" s="6"/>
    </row>
    <row r="3990" spans="16:30">
      <c r="P3990" s="6"/>
      <c r="AA3990" s="6"/>
      <c r="AC3990" s="6"/>
      <c r="AD3990" s="6"/>
    </row>
    <row r="3991" spans="16:30">
      <c r="P3991" s="6"/>
      <c r="AA3991" s="6"/>
      <c r="AC3991" s="6"/>
      <c r="AD3991" s="6"/>
    </row>
    <row r="3992" spans="16:30">
      <c r="P3992" s="6"/>
      <c r="AA3992" s="6"/>
      <c r="AC3992" s="6"/>
      <c r="AD3992" s="6"/>
    </row>
    <row r="3993" spans="16:30">
      <c r="P3993" s="6"/>
      <c r="AA3993" s="6"/>
      <c r="AC3993" s="6"/>
      <c r="AD3993" s="6"/>
    </row>
    <row r="3994" spans="16:30">
      <c r="P3994" s="6"/>
      <c r="AA3994" s="6"/>
      <c r="AC3994" s="6"/>
      <c r="AD3994" s="6"/>
    </row>
    <row r="3995" spans="16:30">
      <c r="P3995" s="6"/>
      <c r="AA3995" s="6"/>
      <c r="AC3995" s="6"/>
      <c r="AD3995" s="6"/>
    </row>
    <row r="3996" spans="16:30">
      <c r="P3996" s="6"/>
      <c r="AA3996" s="6"/>
      <c r="AC3996" s="6"/>
      <c r="AD3996" s="6"/>
    </row>
    <row r="3997" spans="16:30">
      <c r="P3997" s="6"/>
      <c r="AA3997" s="6"/>
      <c r="AC3997" s="6"/>
      <c r="AD3997" s="6"/>
    </row>
    <row r="3998" spans="16:30">
      <c r="P3998" s="6"/>
      <c r="AA3998" s="6"/>
      <c r="AC3998" s="6"/>
      <c r="AD3998" s="6"/>
    </row>
    <row r="3999" spans="16:30">
      <c r="P3999" s="6"/>
      <c r="AA3999" s="6"/>
      <c r="AC3999" s="6"/>
      <c r="AD3999" s="6"/>
    </row>
    <row r="4000" spans="16:30">
      <c r="P4000" s="6"/>
      <c r="AA4000" s="6"/>
      <c r="AC4000" s="6"/>
      <c r="AD4000" s="6"/>
    </row>
    <row r="4001" spans="16:30">
      <c r="P4001" s="6"/>
      <c r="AA4001" s="6"/>
      <c r="AC4001" s="6"/>
      <c r="AD4001" s="6"/>
    </row>
    <row r="4002" spans="16:30">
      <c r="P4002" s="6"/>
      <c r="AA4002" s="6"/>
      <c r="AC4002" s="6"/>
      <c r="AD4002" s="6"/>
    </row>
    <row r="4003" spans="16:30">
      <c r="P4003" s="6"/>
      <c r="AA4003" s="6"/>
      <c r="AC4003" s="6"/>
      <c r="AD4003" s="6"/>
    </row>
    <row r="4004" spans="16:30">
      <c r="P4004" s="6"/>
      <c r="AA4004" s="6"/>
      <c r="AC4004" s="6"/>
      <c r="AD4004" s="6"/>
    </row>
    <row r="4005" spans="16:30">
      <c r="P4005" s="6"/>
      <c r="AA4005" s="6"/>
      <c r="AC4005" s="6"/>
      <c r="AD4005" s="6"/>
    </row>
    <row r="4006" spans="16:30">
      <c r="P4006" s="6"/>
      <c r="AA4006" s="6"/>
      <c r="AC4006" s="6"/>
      <c r="AD4006" s="6"/>
    </row>
    <row r="4007" spans="16:30">
      <c r="P4007" s="6"/>
      <c r="AA4007" s="6"/>
      <c r="AC4007" s="6"/>
      <c r="AD4007" s="6"/>
    </row>
    <row r="4008" spans="16:30">
      <c r="P4008" s="6"/>
      <c r="AA4008" s="6"/>
      <c r="AC4008" s="6"/>
      <c r="AD4008" s="6"/>
    </row>
    <row r="4009" spans="16:30">
      <c r="P4009" s="6"/>
      <c r="AA4009" s="6"/>
      <c r="AC4009" s="6"/>
      <c r="AD4009" s="6"/>
    </row>
    <row r="4010" spans="16:30">
      <c r="P4010" s="6"/>
      <c r="AA4010" s="6"/>
      <c r="AC4010" s="6"/>
      <c r="AD4010" s="6"/>
    </row>
    <row r="4011" spans="16:30">
      <c r="P4011" s="6"/>
      <c r="AA4011" s="6"/>
      <c r="AC4011" s="6"/>
      <c r="AD4011" s="6"/>
    </row>
    <row r="4012" spans="16:30">
      <c r="P4012" s="6"/>
      <c r="AA4012" s="6"/>
      <c r="AC4012" s="6"/>
      <c r="AD4012" s="6"/>
    </row>
    <row r="4013" spans="16:30">
      <c r="P4013" s="6"/>
      <c r="AA4013" s="6"/>
      <c r="AC4013" s="6"/>
      <c r="AD4013" s="6"/>
    </row>
    <row r="4014" spans="16:30">
      <c r="P4014" s="6"/>
      <c r="AA4014" s="6"/>
      <c r="AC4014" s="6"/>
      <c r="AD4014" s="6"/>
    </row>
    <row r="4015" spans="16:30">
      <c r="P4015" s="6"/>
      <c r="AA4015" s="6"/>
      <c r="AC4015" s="6"/>
      <c r="AD4015" s="6"/>
    </row>
    <row r="4016" spans="16:30">
      <c r="P4016" s="6"/>
      <c r="AA4016" s="6"/>
      <c r="AC4016" s="6"/>
      <c r="AD4016" s="6"/>
    </row>
    <row r="4017" spans="16:30">
      <c r="P4017" s="6"/>
      <c r="AA4017" s="6"/>
      <c r="AC4017" s="6"/>
      <c r="AD4017" s="6"/>
    </row>
    <row r="4018" spans="16:30">
      <c r="P4018" s="6"/>
      <c r="AA4018" s="6"/>
      <c r="AC4018" s="6"/>
      <c r="AD4018" s="6"/>
    </row>
    <row r="4019" spans="16:30">
      <c r="P4019" s="6"/>
      <c r="AA4019" s="6"/>
      <c r="AC4019" s="6"/>
      <c r="AD4019" s="6"/>
    </row>
    <row r="4020" spans="16:30">
      <c r="P4020" s="6"/>
      <c r="AA4020" s="6"/>
      <c r="AC4020" s="6"/>
      <c r="AD4020" s="6"/>
    </row>
    <row r="4021" spans="16:30">
      <c r="P4021" s="6"/>
      <c r="AA4021" s="6"/>
      <c r="AC4021" s="6"/>
      <c r="AD4021" s="6"/>
    </row>
    <row r="4022" spans="16:30">
      <c r="P4022" s="6"/>
      <c r="AA4022" s="6"/>
      <c r="AC4022" s="6"/>
      <c r="AD4022" s="6"/>
    </row>
    <row r="4023" spans="16:30">
      <c r="P4023" s="6"/>
      <c r="AA4023" s="6"/>
      <c r="AC4023" s="6"/>
      <c r="AD4023" s="6"/>
    </row>
    <row r="4024" spans="16:30">
      <c r="P4024" s="6"/>
      <c r="AA4024" s="6"/>
      <c r="AC4024" s="6"/>
      <c r="AD4024" s="6"/>
    </row>
    <row r="4025" spans="16:30">
      <c r="P4025" s="6"/>
      <c r="AA4025" s="6"/>
      <c r="AC4025" s="6"/>
      <c r="AD4025" s="6"/>
    </row>
    <row r="4026" spans="16:30">
      <c r="P4026" s="6"/>
      <c r="AA4026" s="6"/>
      <c r="AC4026" s="6"/>
      <c r="AD4026" s="6"/>
    </row>
    <row r="4027" spans="16:30">
      <c r="P4027" s="6"/>
      <c r="AA4027" s="6"/>
      <c r="AC4027" s="6"/>
      <c r="AD4027" s="6"/>
    </row>
    <row r="4028" spans="16:30">
      <c r="P4028" s="6"/>
      <c r="AA4028" s="6"/>
      <c r="AC4028" s="6"/>
      <c r="AD4028" s="6"/>
    </row>
    <row r="4029" spans="16:30">
      <c r="P4029" s="6"/>
      <c r="AA4029" s="6"/>
      <c r="AC4029" s="6"/>
      <c r="AD4029" s="6"/>
    </row>
    <row r="4030" spans="16:30">
      <c r="P4030" s="6"/>
      <c r="AA4030" s="6"/>
      <c r="AC4030" s="6"/>
      <c r="AD4030" s="6"/>
    </row>
    <row r="4031" spans="16:30">
      <c r="P4031" s="6"/>
      <c r="AA4031" s="6"/>
      <c r="AC4031" s="6"/>
      <c r="AD4031" s="6"/>
    </row>
    <row r="4032" spans="16:30">
      <c r="P4032" s="6"/>
      <c r="AA4032" s="6"/>
      <c r="AC4032" s="6"/>
      <c r="AD4032" s="6"/>
    </row>
    <row r="4033" spans="16:30">
      <c r="P4033" s="6"/>
      <c r="AA4033" s="6"/>
      <c r="AC4033" s="6"/>
      <c r="AD4033" s="6"/>
    </row>
    <row r="4034" spans="16:30">
      <c r="P4034" s="6"/>
      <c r="AA4034" s="6"/>
      <c r="AC4034" s="6"/>
      <c r="AD4034" s="6"/>
    </row>
    <row r="4035" spans="16:30">
      <c r="P4035" s="6"/>
      <c r="AA4035" s="6"/>
      <c r="AC4035" s="6"/>
      <c r="AD4035" s="6"/>
    </row>
    <row r="4036" spans="16:30">
      <c r="P4036" s="6"/>
      <c r="AA4036" s="6"/>
      <c r="AC4036" s="6"/>
      <c r="AD4036" s="6"/>
    </row>
    <row r="4037" spans="16:30">
      <c r="P4037" s="6"/>
      <c r="AA4037" s="6"/>
      <c r="AC4037" s="6"/>
      <c r="AD4037" s="6"/>
    </row>
    <row r="4038" spans="16:30">
      <c r="P4038" s="6"/>
      <c r="AA4038" s="6"/>
      <c r="AC4038" s="6"/>
      <c r="AD4038" s="6"/>
    </row>
    <row r="4039" spans="16:30">
      <c r="P4039" s="6"/>
      <c r="AA4039" s="6"/>
      <c r="AC4039" s="6"/>
      <c r="AD4039" s="6"/>
    </row>
    <row r="4040" spans="16:30">
      <c r="P4040" s="6"/>
      <c r="AA4040" s="6"/>
      <c r="AC4040" s="6"/>
      <c r="AD4040" s="6"/>
    </row>
    <row r="4041" spans="16:30">
      <c r="P4041" s="6"/>
      <c r="AA4041" s="6"/>
      <c r="AC4041" s="6"/>
      <c r="AD4041" s="6"/>
    </row>
    <row r="4042" spans="16:30">
      <c r="P4042" s="6"/>
      <c r="AA4042" s="6"/>
      <c r="AC4042" s="6"/>
      <c r="AD4042" s="6"/>
    </row>
    <row r="4043" spans="16:30">
      <c r="P4043" s="6"/>
      <c r="AA4043" s="6"/>
      <c r="AC4043" s="6"/>
      <c r="AD4043" s="6"/>
    </row>
    <row r="4044" spans="16:30">
      <c r="P4044" s="6"/>
      <c r="AA4044" s="6"/>
      <c r="AC4044" s="6"/>
      <c r="AD4044" s="6"/>
    </row>
    <row r="4045" spans="16:30">
      <c r="P4045" s="6"/>
      <c r="AA4045" s="6"/>
      <c r="AC4045" s="6"/>
      <c r="AD4045" s="6"/>
    </row>
    <row r="4046" spans="16:30">
      <c r="P4046" s="6"/>
      <c r="AA4046" s="6"/>
      <c r="AC4046" s="6"/>
      <c r="AD4046" s="6"/>
    </row>
    <row r="4047" spans="16:30">
      <c r="P4047" s="6"/>
      <c r="AA4047" s="6"/>
      <c r="AC4047" s="6"/>
      <c r="AD4047" s="6"/>
    </row>
    <row r="4048" spans="16:30">
      <c r="P4048" s="6"/>
      <c r="AA4048" s="6"/>
      <c r="AC4048" s="6"/>
      <c r="AD4048" s="6"/>
    </row>
    <row r="4049" spans="16:30">
      <c r="P4049" s="6"/>
      <c r="AA4049" s="6"/>
      <c r="AC4049" s="6"/>
      <c r="AD4049" s="6"/>
    </row>
    <row r="4050" spans="16:30">
      <c r="P4050" s="6"/>
      <c r="AA4050" s="6"/>
      <c r="AC4050" s="6"/>
      <c r="AD4050" s="6"/>
    </row>
    <row r="4051" spans="16:30">
      <c r="P4051" s="6"/>
      <c r="AA4051" s="6"/>
      <c r="AC4051" s="6"/>
      <c r="AD4051" s="6"/>
    </row>
    <row r="4052" spans="16:30">
      <c r="P4052" s="6"/>
      <c r="AA4052" s="6"/>
      <c r="AC4052" s="6"/>
      <c r="AD4052" s="6"/>
    </row>
    <row r="4053" spans="16:30">
      <c r="P4053" s="6"/>
      <c r="AA4053" s="6"/>
      <c r="AC4053" s="6"/>
      <c r="AD4053" s="6"/>
    </row>
    <row r="4054" spans="16:30">
      <c r="P4054" s="6"/>
      <c r="AA4054" s="6"/>
      <c r="AC4054" s="6"/>
      <c r="AD4054" s="6"/>
    </row>
    <row r="4055" spans="16:30">
      <c r="P4055" s="6"/>
      <c r="AA4055" s="6"/>
      <c r="AC4055" s="6"/>
      <c r="AD4055" s="6"/>
    </row>
    <row r="4056" spans="16:30">
      <c r="P4056" s="6"/>
      <c r="AA4056" s="6"/>
      <c r="AC4056" s="6"/>
      <c r="AD4056" s="6"/>
    </row>
    <row r="4057" spans="16:30">
      <c r="P4057" s="6"/>
      <c r="AA4057" s="6"/>
      <c r="AC4057" s="6"/>
      <c r="AD4057" s="6"/>
    </row>
    <row r="4058" spans="16:30">
      <c r="P4058" s="6"/>
      <c r="AA4058" s="6"/>
      <c r="AC4058" s="6"/>
      <c r="AD4058" s="6"/>
    </row>
    <row r="4059" spans="16:30">
      <c r="P4059" s="6"/>
      <c r="AA4059" s="6"/>
      <c r="AC4059" s="6"/>
      <c r="AD4059" s="6"/>
    </row>
    <row r="4060" spans="16:30">
      <c r="P4060" s="6"/>
      <c r="AA4060" s="6"/>
      <c r="AC4060" s="6"/>
      <c r="AD4060" s="6"/>
    </row>
    <row r="4061" spans="16:30">
      <c r="P4061" s="6"/>
      <c r="AA4061" s="6"/>
      <c r="AC4061" s="6"/>
      <c r="AD4061" s="6"/>
    </row>
    <row r="4062" spans="16:30">
      <c r="P4062" s="6"/>
      <c r="AA4062" s="6"/>
      <c r="AC4062" s="6"/>
      <c r="AD4062" s="6"/>
    </row>
    <row r="4063" spans="16:30">
      <c r="P4063" s="6"/>
      <c r="AA4063" s="6"/>
      <c r="AC4063" s="6"/>
      <c r="AD4063" s="6"/>
    </row>
    <row r="4064" spans="16:30">
      <c r="P4064" s="6"/>
      <c r="AA4064" s="6"/>
      <c r="AC4064" s="6"/>
      <c r="AD4064" s="6"/>
    </row>
    <row r="4065" spans="16:30">
      <c r="P4065" s="6"/>
      <c r="AA4065" s="6"/>
      <c r="AC4065" s="6"/>
      <c r="AD4065" s="6"/>
    </row>
    <row r="4066" spans="16:30">
      <c r="P4066" s="6"/>
      <c r="AA4066" s="6"/>
      <c r="AC4066" s="6"/>
      <c r="AD4066" s="6"/>
    </row>
    <row r="4067" spans="16:30">
      <c r="P4067" s="6"/>
      <c r="AA4067" s="6"/>
      <c r="AC4067" s="6"/>
      <c r="AD4067" s="6"/>
    </row>
    <row r="4068" spans="16:30">
      <c r="P4068" s="6"/>
      <c r="AA4068" s="6"/>
      <c r="AC4068" s="6"/>
      <c r="AD4068" s="6"/>
    </row>
    <row r="4069" spans="16:30">
      <c r="P4069" s="6"/>
      <c r="AA4069" s="6"/>
      <c r="AC4069" s="6"/>
      <c r="AD4069" s="6"/>
    </row>
    <row r="4070" spans="16:30">
      <c r="P4070" s="6"/>
      <c r="AA4070" s="6"/>
      <c r="AC4070" s="6"/>
      <c r="AD4070" s="6"/>
    </row>
    <row r="4071" spans="16:30">
      <c r="P4071" s="6"/>
      <c r="AA4071" s="6"/>
      <c r="AC4071" s="6"/>
      <c r="AD4071" s="6"/>
    </row>
    <row r="4072" spans="16:30">
      <c r="P4072" s="6"/>
      <c r="AA4072" s="6"/>
      <c r="AC4072" s="6"/>
      <c r="AD4072" s="6"/>
    </row>
    <row r="4073" spans="16:30">
      <c r="P4073" s="6"/>
      <c r="AA4073" s="6"/>
      <c r="AC4073" s="6"/>
      <c r="AD4073" s="6"/>
    </row>
    <row r="4074" spans="16:30">
      <c r="P4074" s="6"/>
      <c r="AA4074" s="6"/>
      <c r="AC4074" s="6"/>
      <c r="AD4074" s="6"/>
    </row>
    <row r="4075" spans="16:30">
      <c r="P4075" s="6"/>
      <c r="AA4075" s="6"/>
      <c r="AC4075" s="6"/>
      <c r="AD4075" s="6"/>
    </row>
    <row r="4076" spans="16:30">
      <c r="P4076" s="6"/>
      <c r="AA4076" s="6"/>
      <c r="AC4076" s="6"/>
      <c r="AD4076" s="6"/>
    </row>
    <row r="4077" spans="16:30">
      <c r="P4077" s="6"/>
      <c r="AA4077" s="6"/>
      <c r="AC4077" s="6"/>
      <c r="AD4077" s="6"/>
    </row>
    <row r="4078" spans="16:30">
      <c r="P4078" s="6"/>
      <c r="AA4078" s="6"/>
      <c r="AC4078" s="6"/>
      <c r="AD4078" s="6"/>
    </row>
    <row r="4079" spans="16:30">
      <c r="P4079" s="6"/>
      <c r="AA4079" s="6"/>
      <c r="AC4079" s="6"/>
      <c r="AD4079" s="6"/>
    </row>
    <row r="4080" spans="16:30">
      <c r="P4080" s="6"/>
      <c r="AA4080" s="6"/>
      <c r="AC4080" s="6"/>
      <c r="AD4080" s="6"/>
    </row>
    <row r="4081" spans="16:30">
      <c r="P4081" s="6"/>
      <c r="AA4081" s="6"/>
      <c r="AC4081" s="6"/>
      <c r="AD4081" s="6"/>
    </row>
    <row r="4082" spans="16:30">
      <c r="P4082" s="6"/>
      <c r="AA4082" s="6"/>
      <c r="AC4082" s="6"/>
      <c r="AD4082" s="6"/>
    </row>
    <row r="4083" spans="16:30">
      <c r="P4083" s="6"/>
      <c r="AA4083" s="6"/>
      <c r="AC4083" s="6"/>
      <c r="AD4083" s="6"/>
    </row>
    <row r="4084" spans="16:30">
      <c r="P4084" s="6"/>
      <c r="AA4084" s="6"/>
      <c r="AC4084" s="6"/>
      <c r="AD4084" s="6"/>
    </row>
    <row r="4085" spans="16:30">
      <c r="P4085" s="6"/>
      <c r="AA4085" s="6"/>
      <c r="AC4085" s="6"/>
      <c r="AD4085" s="6"/>
    </row>
    <row r="4086" spans="16:30">
      <c r="P4086" s="6"/>
      <c r="AA4086" s="6"/>
      <c r="AC4086" s="6"/>
      <c r="AD4086" s="6"/>
    </row>
    <row r="4087" spans="16:30">
      <c r="P4087" s="6"/>
      <c r="AA4087" s="6"/>
      <c r="AC4087" s="6"/>
      <c r="AD4087" s="6"/>
    </row>
    <row r="4088" spans="16:30">
      <c r="P4088" s="6"/>
      <c r="AA4088" s="6"/>
      <c r="AC4088" s="6"/>
      <c r="AD4088" s="6"/>
    </row>
    <row r="4089" spans="16:30">
      <c r="P4089" s="6"/>
      <c r="AA4089" s="6"/>
      <c r="AC4089" s="6"/>
      <c r="AD4089" s="6"/>
    </row>
    <row r="4090" spans="16:30">
      <c r="P4090" s="6"/>
      <c r="AA4090" s="6"/>
      <c r="AC4090" s="6"/>
      <c r="AD4090" s="6"/>
    </row>
    <row r="4091" spans="16:30">
      <c r="P4091" s="6"/>
      <c r="AA4091" s="6"/>
      <c r="AC4091" s="6"/>
      <c r="AD4091" s="6"/>
    </row>
    <row r="4092" spans="16:30">
      <c r="P4092" s="6"/>
      <c r="AA4092" s="6"/>
      <c r="AC4092" s="6"/>
      <c r="AD4092" s="6"/>
    </row>
    <row r="4093" spans="16:30">
      <c r="P4093" s="6"/>
      <c r="AA4093" s="6"/>
      <c r="AC4093" s="6"/>
      <c r="AD4093" s="6"/>
    </row>
    <row r="4094" spans="16:30">
      <c r="P4094" s="6"/>
      <c r="AA4094" s="6"/>
      <c r="AC4094" s="6"/>
      <c r="AD4094" s="6"/>
    </row>
    <row r="4095" spans="16:30">
      <c r="P4095" s="6"/>
      <c r="AA4095" s="6"/>
      <c r="AC4095" s="6"/>
      <c r="AD4095" s="6"/>
    </row>
    <row r="4096" spans="16:30">
      <c r="P4096" s="6"/>
      <c r="AA4096" s="6"/>
      <c r="AC4096" s="6"/>
      <c r="AD4096" s="6"/>
    </row>
    <row r="4097" spans="16:30">
      <c r="P4097" s="6"/>
      <c r="AA4097" s="6"/>
      <c r="AC4097" s="6"/>
      <c r="AD4097" s="6"/>
    </row>
    <row r="4098" spans="16:30">
      <c r="P4098" s="6"/>
      <c r="AA4098" s="6"/>
      <c r="AC4098" s="6"/>
      <c r="AD4098" s="6"/>
    </row>
    <row r="4099" spans="16:30">
      <c r="P4099" s="6"/>
      <c r="AA4099" s="6"/>
      <c r="AC4099" s="6"/>
      <c r="AD4099" s="6"/>
    </row>
    <row r="4100" spans="16:30">
      <c r="P4100" s="6"/>
      <c r="AA4100" s="6"/>
      <c r="AC4100" s="6"/>
      <c r="AD4100" s="6"/>
    </row>
    <row r="4101" spans="16:30">
      <c r="P4101" s="6"/>
      <c r="AA4101" s="6"/>
      <c r="AC4101" s="6"/>
      <c r="AD4101" s="6"/>
    </row>
    <row r="4102" spans="16:30">
      <c r="P4102" s="6"/>
      <c r="AA4102" s="6"/>
      <c r="AC4102" s="6"/>
      <c r="AD4102" s="6"/>
    </row>
    <row r="4103" spans="16:30">
      <c r="P4103" s="6"/>
      <c r="AA4103" s="6"/>
      <c r="AC4103" s="6"/>
      <c r="AD4103" s="6"/>
    </row>
    <row r="4104" spans="16:30">
      <c r="P4104" s="6"/>
      <c r="AA4104" s="6"/>
      <c r="AC4104" s="6"/>
      <c r="AD4104" s="6"/>
    </row>
    <row r="4105" spans="16:30">
      <c r="P4105" s="6"/>
      <c r="AA4105" s="6"/>
      <c r="AC4105" s="6"/>
      <c r="AD4105" s="6"/>
    </row>
    <row r="4106" spans="16:30">
      <c r="P4106" s="6"/>
      <c r="AA4106" s="6"/>
      <c r="AC4106" s="6"/>
      <c r="AD4106" s="6"/>
    </row>
    <row r="4107" spans="16:30">
      <c r="P4107" s="6"/>
      <c r="AA4107" s="6"/>
      <c r="AC4107" s="6"/>
      <c r="AD4107" s="6"/>
    </row>
    <row r="4108" spans="16:30">
      <c r="P4108" s="6"/>
      <c r="AA4108" s="6"/>
      <c r="AC4108" s="6"/>
      <c r="AD4108" s="6"/>
    </row>
    <row r="4109" spans="16:30">
      <c r="P4109" s="6"/>
      <c r="AA4109" s="6"/>
      <c r="AC4109" s="6"/>
      <c r="AD4109" s="6"/>
    </row>
    <row r="4110" spans="16:30">
      <c r="P4110" s="6"/>
      <c r="AA4110" s="6"/>
      <c r="AC4110" s="6"/>
      <c r="AD4110" s="6"/>
    </row>
    <row r="4111" spans="16:30">
      <c r="P4111" s="6"/>
      <c r="AA4111" s="6"/>
      <c r="AC4111" s="6"/>
      <c r="AD4111" s="6"/>
    </row>
    <row r="4112" spans="16:30">
      <c r="P4112" s="6"/>
      <c r="AA4112" s="6"/>
      <c r="AC4112" s="6"/>
      <c r="AD4112" s="6"/>
    </row>
    <row r="4113" spans="16:30">
      <c r="P4113" s="6"/>
      <c r="AA4113" s="6"/>
      <c r="AC4113" s="6"/>
      <c r="AD4113" s="6"/>
    </row>
    <row r="4114" spans="16:30">
      <c r="P4114" s="6"/>
      <c r="AA4114" s="6"/>
      <c r="AC4114" s="6"/>
      <c r="AD4114" s="6"/>
    </row>
    <row r="4115" spans="16:30">
      <c r="P4115" s="6"/>
      <c r="AA4115" s="6"/>
      <c r="AC4115" s="6"/>
      <c r="AD4115" s="6"/>
    </row>
    <row r="4116" spans="16:30">
      <c r="P4116" s="6"/>
      <c r="AA4116" s="6"/>
      <c r="AC4116" s="6"/>
      <c r="AD4116" s="6"/>
    </row>
    <row r="4117" spans="16:30">
      <c r="P4117" s="6"/>
      <c r="AA4117" s="6"/>
      <c r="AC4117" s="6"/>
      <c r="AD4117" s="6"/>
    </row>
    <row r="4118" spans="16:30">
      <c r="P4118" s="6"/>
      <c r="AA4118" s="6"/>
      <c r="AC4118" s="6"/>
      <c r="AD4118" s="6"/>
    </row>
    <row r="4119" spans="16:30">
      <c r="P4119" s="6"/>
      <c r="AA4119" s="6"/>
      <c r="AC4119" s="6"/>
      <c r="AD4119" s="6"/>
    </row>
    <row r="4120" spans="16:30">
      <c r="P4120" s="6"/>
      <c r="AA4120" s="6"/>
      <c r="AC4120" s="6"/>
      <c r="AD4120" s="6"/>
    </row>
    <row r="4121" spans="16:30">
      <c r="P4121" s="6"/>
      <c r="AA4121" s="6"/>
      <c r="AC4121" s="6"/>
      <c r="AD4121" s="6"/>
    </row>
    <row r="4122" spans="16:30">
      <c r="P4122" s="6"/>
      <c r="AA4122" s="6"/>
      <c r="AC4122" s="6"/>
      <c r="AD4122" s="6"/>
    </row>
    <row r="4123" spans="16:30">
      <c r="P4123" s="6"/>
      <c r="AA4123" s="6"/>
      <c r="AC4123" s="6"/>
      <c r="AD4123" s="6"/>
    </row>
    <row r="4124" spans="16:30">
      <c r="P4124" s="6"/>
      <c r="AA4124" s="6"/>
      <c r="AC4124" s="6"/>
      <c r="AD4124" s="6"/>
    </row>
    <row r="4125" spans="16:30">
      <c r="P4125" s="6"/>
      <c r="AA4125" s="6"/>
      <c r="AC4125" s="6"/>
      <c r="AD4125" s="6"/>
    </row>
    <row r="4126" spans="16:30">
      <c r="P4126" s="6"/>
      <c r="AA4126" s="6"/>
      <c r="AC4126" s="6"/>
      <c r="AD4126" s="6"/>
    </row>
    <row r="4127" spans="16:30">
      <c r="P4127" s="6"/>
      <c r="AA4127" s="6"/>
      <c r="AC4127" s="6"/>
      <c r="AD4127" s="6"/>
    </row>
    <row r="4128" spans="16:30">
      <c r="P4128" s="6"/>
      <c r="AA4128" s="6"/>
      <c r="AC4128" s="6"/>
      <c r="AD4128" s="6"/>
    </row>
    <row r="4129" spans="16:30">
      <c r="P4129" s="6"/>
      <c r="AA4129" s="6"/>
      <c r="AC4129" s="6"/>
      <c r="AD4129" s="6"/>
    </row>
    <row r="4130" spans="16:30">
      <c r="P4130" s="6"/>
      <c r="AA4130" s="6"/>
      <c r="AC4130" s="6"/>
      <c r="AD4130" s="6"/>
    </row>
    <row r="4131" spans="16:30">
      <c r="P4131" s="6"/>
      <c r="AA4131" s="6"/>
      <c r="AC4131" s="6"/>
      <c r="AD4131" s="6"/>
    </row>
    <row r="4132" spans="16:30">
      <c r="P4132" s="6"/>
      <c r="AA4132" s="6"/>
      <c r="AC4132" s="6"/>
      <c r="AD4132" s="6"/>
    </row>
    <row r="4133" spans="16:30">
      <c r="P4133" s="6"/>
      <c r="AA4133" s="6"/>
      <c r="AC4133" s="6"/>
      <c r="AD4133" s="6"/>
    </row>
    <row r="4134" spans="16:30">
      <c r="P4134" s="6"/>
      <c r="AA4134" s="6"/>
      <c r="AC4134" s="6"/>
      <c r="AD4134" s="6"/>
    </row>
    <row r="4135" spans="16:30">
      <c r="P4135" s="6"/>
      <c r="AA4135" s="6"/>
      <c r="AC4135" s="6"/>
      <c r="AD4135" s="6"/>
    </row>
    <row r="4136" spans="16:30">
      <c r="P4136" s="6"/>
      <c r="AA4136" s="6"/>
      <c r="AC4136" s="6"/>
      <c r="AD4136" s="6"/>
    </row>
    <row r="4137" spans="16:30">
      <c r="P4137" s="6"/>
      <c r="AA4137" s="6"/>
      <c r="AC4137" s="6"/>
      <c r="AD4137" s="6"/>
    </row>
    <row r="4138" spans="16:30">
      <c r="P4138" s="6"/>
      <c r="AA4138" s="6"/>
      <c r="AC4138" s="6"/>
      <c r="AD4138" s="6"/>
    </row>
    <row r="4139" spans="16:30">
      <c r="P4139" s="6"/>
      <c r="AA4139" s="6"/>
      <c r="AC4139" s="6"/>
      <c r="AD4139" s="6"/>
    </row>
    <row r="4140" spans="16:30">
      <c r="P4140" s="6"/>
      <c r="AA4140" s="6"/>
      <c r="AC4140" s="6"/>
      <c r="AD4140" s="6"/>
    </row>
    <row r="4141" spans="16:30">
      <c r="P4141" s="6"/>
      <c r="AA4141" s="6"/>
      <c r="AC4141" s="6"/>
      <c r="AD4141" s="6"/>
    </row>
    <row r="4142" spans="16:30">
      <c r="P4142" s="6"/>
      <c r="AA4142" s="6"/>
      <c r="AC4142" s="6"/>
      <c r="AD4142" s="6"/>
    </row>
    <row r="4143" spans="16:30">
      <c r="P4143" s="6"/>
      <c r="AA4143" s="6"/>
      <c r="AC4143" s="6"/>
      <c r="AD4143" s="6"/>
    </row>
    <row r="4144" spans="16:30">
      <c r="P4144" s="6"/>
      <c r="AA4144" s="6"/>
      <c r="AC4144" s="6"/>
      <c r="AD4144" s="6"/>
    </row>
    <row r="4145" spans="16:30">
      <c r="P4145" s="6"/>
      <c r="AA4145" s="6"/>
      <c r="AC4145" s="6"/>
      <c r="AD4145" s="6"/>
    </row>
    <row r="4146" spans="16:30">
      <c r="P4146" s="6"/>
      <c r="AA4146" s="6"/>
      <c r="AC4146" s="6"/>
      <c r="AD4146" s="6"/>
    </row>
    <row r="4147" spans="16:30">
      <c r="P4147" s="6"/>
      <c r="AA4147" s="6"/>
      <c r="AC4147" s="6"/>
      <c r="AD4147" s="6"/>
    </row>
    <row r="4148" spans="16:30">
      <c r="P4148" s="6"/>
      <c r="AA4148" s="6"/>
      <c r="AC4148" s="6"/>
      <c r="AD4148" s="6"/>
    </row>
    <row r="4149" spans="16:30">
      <c r="P4149" s="6"/>
      <c r="AA4149" s="6"/>
      <c r="AC4149" s="6"/>
      <c r="AD4149" s="6"/>
    </row>
    <row r="4150" spans="16:30">
      <c r="P4150" s="6"/>
      <c r="AA4150" s="6"/>
      <c r="AC4150" s="6"/>
      <c r="AD4150" s="6"/>
    </row>
    <row r="4151" spans="16:30">
      <c r="P4151" s="6"/>
      <c r="AA4151" s="6"/>
      <c r="AC4151" s="6"/>
      <c r="AD4151" s="6"/>
    </row>
    <row r="4152" spans="16:30">
      <c r="P4152" s="6"/>
      <c r="AA4152" s="6"/>
      <c r="AC4152" s="6"/>
      <c r="AD4152" s="6"/>
    </row>
    <row r="4153" spans="16:30">
      <c r="P4153" s="6"/>
      <c r="AA4153" s="6"/>
      <c r="AC4153" s="6"/>
      <c r="AD4153" s="6"/>
    </row>
    <row r="4154" spans="16:30">
      <c r="P4154" s="6"/>
      <c r="AA4154" s="6"/>
      <c r="AC4154" s="6"/>
      <c r="AD4154" s="6"/>
    </row>
    <row r="4155" spans="16:30">
      <c r="P4155" s="6"/>
      <c r="AA4155" s="6"/>
      <c r="AC4155" s="6"/>
      <c r="AD4155" s="6"/>
    </row>
    <row r="4156" spans="16:30">
      <c r="P4156" s="6"/>
      <c r="AA4156" s="6"/>
      <c r="AC4156" s="6"/>
      <c r="AD4156" s="6"/>
    </row>
    <row r="4157" spans="16:30">
      <c r="P4157" s="6"/>
      <c r="AA4157" s="6"/>
      <c r="AC4157" s="6"/>
      <c r="AD4157" s="6"/>
    </row>
    <row r="4158" spans="16:30">
      <c r="P4158" s="6"/>
      <c r="AA4158" s="6"/>
      <c r="AC4158" s="6"/>
      <c r="AD4158" s="6"/>
    </row>
    <row r="4159" spans="16:30">
      <c r="P4159" s="6"/>
      <c r="AA4159" s="6"/>
      <c r="AC4159" s="6"/>
      <c r="AD4159" s="6"/>
    </row>
    <row r="4160" spans="16:30">
      <c r="P4160" s="6"/>
      <c r="AA4160" s="6"/>
      <c r="AC4160" s="6"/>
      <c r="AD4160" s="6"/>
    </row>
    <row r="4161" spans="16:30">
      <c r="P4161" s="6"/>
      <c r="AA4161" s="6"/>
      <c r="AC4161" s="6"/>
      <c r="AD4161" s="6"/>
    </row>
    <row r="4162" spans="16:30">
      <c r="P4162" s="6"/>
      <c r="AA4162" s="6"/>
      <c r="AC4162" s="6"/>
      <c r="AD4162" s="6"/>
    </row>
    <row r="4163" spans="16:30">
      <c r="P4163" s="6"/>
      <c r="AA4163" s="6"/>
      <c r="AC4163" s="6"/>
      <c r="AD4163" s="6"/>
    </row>
    <row r="4164" spans="16:30">
      <c r="P4164" s="6"/>
      <c r="AA4164" s="6"/>
      <c r="AC4164" s="6"/>
      <c r="AD4164" s="6"/>
    </row>
    <row r="4165" spans="16:30">
      <c r="P4165" s="6"/>
      <c r="AA4165" s="6"/>
      <c r="AC4165" s="6"/>
      <c r="AD4165" s="6"/>
    </row>
    <row r="4166" spans="16:30">
      <c r="P4166" s="6"/>
      <c r="AA4166" s="6"/>
      <c r="AC4166" s="6"/>
      <c r="AD4166" s="6"/>
    </row>
    <row r="4167" spans="16:30">
      <c r="P4167" s="6"/>
      <c r="AA4167" s="6"/>
      <c r="AC4167" s="6"/>
      <c r="AD4167" s="6"/>
    </row>
    <row r="4168" spans="16:30">
      <c r="P4168" s="6"/>
      <c r="AA4168" s="6"/>
      <c r="AC4168" s="6"/>
      <c r="AD4168" s="6"/>
    </row>
    <row r="4169" spans="16:30">
      <c r="P4169" s="6"/>
      <c r="AA4169" s="6"/>
      <c r="AC4169" s="6"/>
      <c r="AD4169" s="6"/>
    </row>
    <row r="4170" spans="16:30">
      <c r="P4170" s="6"/>
      <c r="AA4170" s="6"/>
      <c r="AC4170" s="6"/>
      <c r="AD4170" s="6"/>
    </row>
    <row r="4171" spans="16:30">
      <c r="P4171" s="6"/>
      <c r="AA4171" s="6"/>
      <c r="AC4171" s="6"/>
      <c r="AD4171" s="6"/>
    </row>
    <row r="4172" spans="16:30">
      <c r="P4172" s="6"/>
      <c r="AA4172" s="6"/>
      <c r="AC4172" s="6"/>
      <c r="AD4172" s="6"/>
    </row>
    <row r="4173" spans="16:30">
      <c r="P4173" s="6"/>
      <c r="AA4173" s="6"/>
      <c r="AC4173" s="6"/>
      <c r="AD4173" s="6"/>
    </row>
    <row r="4174" spans="16:30">
      <c r="P4174" s="6"/>
      <c r="AA4174" s="6"/>
      <c r="AC4174" s="6"/>
      <c r="AD4174" s="6"/>
    </row>
    <row r="4175" spans="16:30">
      <c r="P4175" s="6"/>
      <c r="AA4175" s="6"/>
      <c r="AC4175" s="6"/>
      <c r="AD4175" s="6"/>
    </row>
    <row r="4176" spans="16:30">
      <c r="P4176" s="6"/>
      <c r="AA4176" s="6"/>
      <c r="AC4176" s="6"/>
      <c r="AD4176" s="6"/>
    </row>
    <row r="4177" spans="16:30">
      <c r="P4177" s="6"/>
      <c r="AA4177" s="6"/>
      <c r="AC4177" s="6"/>
      <c r="AD4177" s="6"/>
    </row>
    <row r="4178" spans="16:30">
      <c r="P4178" s="6"/>
      <c r="AA4178" s="6"/>
      <c r="AC4178" s="6"/>
      <c r="AD4178" s="6"/>
    </row>
    <row r="4179" spans="16:30">
      <c r="P4179" s="6"/>
      <c r="AA4179" s="6"/>
      <c r="AC4179" s="6"/>
      <c r="AD4179" s="6"/>
    </row>
    <row r="4180" spans="16:30">
      <c r="P4180" s="6"/>
      <c r="AA4180" s="6"/>
      <c r="AC4180" s="6"/>
      <c r="AD4180" s="6"/>
    </row>
    <row r="4181" spans="16:30">
      <c r="P4181" s="6"/>
      <c r="AA4181" s="6"/>
      <c r="AC4181" s="6"/>
      <c r="AD4181" s="6"/>
    </row>
    <row r="4182" spans="16:30">
      <c r="P4182" s="6"/>
      <c r="AA4182" s="6"/>
      <c r="AC4182" s="6"/>
      <c r="AD4182" s="6"/>
    </row>
    <row r="4183" spans="16:30">
      <c r="P4183" s="6"/>
      <c r="AA4183" s="6"/>
      <c r="AC4183" s="6"/>
      <c r="AD4183" s="6"/>
    </row>
    <row r="4184" spans="16:30">
      <c r="P4184" s="6"/>
      <c r="AA4184" s="6"/>
      <c r="AC4184" s="6"/>
      <c r="AD4184" s="6"/>
    </row>
    <row r="4185" spans="16:30">
      <c r="P4185" s="6"/>
      <c r="AA4185" s="6"/>
      <c r="AC4185" s="6"/>
      <c r="AD4185" s="6"/>
    </row>
    <row r="4186" spans="16:30">
      <c r="P4186" s="6"/>
      <c r="AA4186" s="6"/>
      <c r="AC4186" s="6"/>
      <c r="AD4186" s="6"/>
    </row>
    <row r="4187" spans="16:30">
      <c r="P4187" s="6"/>
      <c r="AA4187" s="6"/>
      <c r="AC4187" s="6"/>
      <c r="AD4187" s="6"/>
    </row>
    <row r="4188" spans="16:30">
      <c r="P4188" s="6"/>
      <c r="AA4188" s="6"/>
      <c r="AC4188" s="6"/>
      <c r="AD4188" s="6"/>
    </row>
    <row r="4189" spans="16:30">
      <c r="P4189" s="6"/>
      <c r="AA4189" s="6"/>
      <c r="AC4189" s="6"/>
      <c r="AD4189" s="6"/>
    </row>
    <row r="4190" spans="16:30">
      <c r="P4190" s="6"/>
      <c r="AA4190" s="6"/>
      <c r="AC4190" s="6"/>
      <c r="AD4190" s="6"/>
    </row>
    <row r="4191" spans="16:30">
      <c r="P4191" s="6"/>
      <c r="AA4191" s="6"/>
      <c r="AC4191" s="6"/>
      <c r="AD4191" s="6"/>
    </row>
    <row r="4192" spans="16:30">
      <c r="P4192" s="6"/>
      <c r="AA4192" s="6"/>
      <c r="AC4192" s="6"/>
      <c r="AD4192" s="6"/>
    </row>
    <row r="4193" spans="16:30">
      <c r="P4193" s="6"/>
      <c r="AA4193" s="6"/>
      <c r="AC4193" s="6"/>
      <c r="AD4193" s="6"/>
    </row>
    <row r="4194" spans="16:30">
      <c r="P4194" s="6"/>
      <c r="AA4194" s="6"/>
      <c r="AC4194" s="6"/>
      <c r="AD4194" s="6"/>
    </row>
    <row r="4195" spans="16:30">
      <c r="P4195" s="6"/>
      <c r="AA4195" s="6"/>
      <c r="AC4195" s="6"/>
      <c r="AD4195" s="6"/>
    </row>
    <row r="4196" spans="16:30">
      <c r="P4196" s="6"/>
      <c r="AA4196" s="6"/>
      <c r="AC4196" s="6"/>
      <c r="AD4196" s="6"/>
    </row>
    <row r="4197" spans="16:30">
      <c r="P4197" s="6"/>
      <c r="AA4197" s="6"/>
      <c r="AC4197" s="6"/>
      <c r="AD4197" s="6"/>
    </row>
    <row r="4198" spans="16:30">
      <c r="P4198" s="6"/>
      <c r="AA4198" s="6"/>
      <c r="AC4198" s="6"/>
      <c r="AD4198" s="6"/>
    </row>
    <row r="4199" spans="16:30">
      <c r="P4199" s="6"/>
      <c r="AA4199" s="6"/>
      <c r="AC4199" s="6"/>
      <c r="AD4199" s="6"/>
    </row>
    <row r="4200" spans="16:30">
      <c r="P4200" s="6"/>
      <c r="AA4200" s="6"/>
      <c r="AC4200" s="6"/>
      <c r="AD4200" s="6"/>
    </row>
    <row r="4201" spans="16:30">
      <c r="P4201" s="6"/>
      <c r="AA4201" s="6"/>
      <c r="AC4201" s="6"/>
      <c r="AD4201" s="6"/>
    </row>
    <row r="4202" spans="16:30">
      <c r="P4202" s="6"/>
      <c r="AA4202" s="6"/>
      <c r="AC4202" s="6"/>
      <c r="AD4202" s="6"/>
    </row>
    <row r="4203" spans="16:30">
      <c r="P4203" s="6"/>
      <c r="AA4203" s="6"/>
      <c r="AC4203" s="6"/>
      <c r="AD4203" s="6"/>
    </row>
    <row r="4204" spans="16:30">
      <c r="P4204" s="6"/>
      <c r="AA4204" s="6"/>
      <c r="AC4204" s="6"/>
      <c r="AD4204" s="6"/>
    </row>
    <row r="4205" spans="16:30">
      <c r="P4205" s="6"/>
      <c r="AA4205" s="6"/>
      <c r="AC4205" s="6"/>
      <c r="AD4205" s="6"/>
    </row>
    <row r="4206" spans="16:30">
      <c r="P4206" s="6"/>
      <c r="AA4206" s="6"/>
      <c r="AC4206" s="6"/>
      <c r="AD4206" s="6"/>
    </row>
    <row r="4207" spans="16:30">
      <c r="P4207" s="6"/>
      <c r="AA4207" s="6"/>
      <c r="AC4207" s="6"/>
      <c r="AD4207" s="6"/>
    </row>
    <row r="4208" spans="16:30">
      <c r="P4208" s="6"/>
      <c r="AA4208" s="6"/>
      <c r="AC4208" s="6"/>
      <c r="AD4208" s="6"/>
    </row>
    <row r="4209" spans="16:30">
      <c r="P4209" s="6"/>
      <c r="AA4209" s="6"/>
      <c r="AC4209" s="6"/>
      <c r="AD4209" s="6"/>
    </row>
    <row r="4210" spans="16:30">
      <c r="P4210" s="6"/>
      <c r="AA4210" s="6"/>
      <c r="AC4210" s="6"/>
      <c r="AD4210" s="6"/>
    </row>
    <row r="4211" spans="16:30">
      <c r="P4211" s="6"/>
      <c r="AA4211" s="6"/>
      <c r="AC4211" s="6"/>
      <c r="AD4211" s="6"/>
    </row>
    <row r="4212" spans="16:30">
      <c r="P4212" s="6"/>
      <c r="AA4212" s="6"/>
      <c r="AC4212" s="6"/>
      <c r="AD4212" s="6"/>
    </row>
    <row r="4213" spans="16:30">
      <c r="P4213" s="6"/>
      <c r="AA4213" s="6"/>
      <c r="AC4213" s="6"/>
      <c r="AD4213" s="6"/>
    </row>
    <row r="4214" spans="16:30">
      <c r="P4214" s="6"/>
      <c r="AA4214" s="6"/>
      <c r="AC4214" s="6"/>
      <c r="AD4214" s="6"/>
    </row>
    <row r="4215" spans="16:30">
      <c r="P4215" s="6"/>
      <c r="AA4215" s="6"/>
      <c r="AC4215" s="6"/>
      <c r="AD4215" s="6"/>
    </row>
    <row r="4216" spans="16:30">
      <c r="P4216" s="6"/>
      <c r="AA4216" s="6"/>
      <c r="AC4216" s="6"/>
      <c r="AD4216" s="6"/>
    </row>
    <row r="4217" spans="16:30">
      <c r="P4217" s="6"/>
      <c r="AA4217" s="6"/>
      <c r="AC4217" s="6"/>
      <c r="AD4217" s="6"/>
    </row>
    <row r="4218" spans="16:30">
      <c r="P4218" s="6"/>
      <c r="AA4218" s="6"/>
      <c r="AC4218" s="6"/>
      <c r="AD4218" s="6"/>
    </row>
    <row r="4219" spans="16:30">
      <c r="P4219" s="6"/>
      <c r="AA4219" s="6"/>
      <c r="AC4219" s="6"/>
      <c r="AD4219" s="6"/>
    </row>
    <row r="4220" spans="16:30">
      <c r="P4220" s="6"/>
      <c r="AA4220" s="6"/>
      <c r="AC4220" s="6"/>
      <c r="AD4220" s="6"/>
    </row>
    <row r="4221" spans="16:30">
      <c r="P4221" s="6"/>
      <c r="AA4221" s="6"/>
      <c r="AC4221" s="6"/>
      <c r="AD4221" s="6"/>
    </row>
    <row r="4222" spans="16:30">
      <c r="P4222" s="6"/>
      <c r="AA4222" s="6"/>
      <c r="AC4222" s="6"/>
      <c r="AD4222" s="6"/>
    </row>
    <row r="4223" spans="16:30">
      <c r="P4223" s="6"/>
      <c r="AA4223" s="6"/>
      <c r="AC4223" s="6"/>
      <c r="AD4223" s="6"/>
    </row>
    <row r="4224" spans="16:30">
      <c r="P4224" s="6"/>
      <c r="AA4224" s="6"/>
      <c r="AC4224" s="6"/>
      <c r="AD4224" s="6"/>
    </row>
    <row r="4225" spans="16:30">
      <c r="P4225" s="6"/>
      <c r="AA4225" s="6"/>
      <c r="AC4225" s="6"/>
      <c r="AD4225" s="6"/>
    </row>
    <row r="4226" spans="16:30">
      <c r="P4226" s="6"/>
      <c r="AA4226" s="6"/>
      <c r="AC4226" s="6"/>
      <c r="AD4226" s="6"/>
    </row>
    <row r="4227" spans="16:30">
      <c r="P4227" s="6"/>
      <c r="AA4227" s="6"/>
      <c r="AC4227" s="6"/>
      <c r="AD4227" s="6"/>
    </row>
    <row r="4228" spans="16:30">
      <c r="P4228" s="6"/>
      <c r="AA4228" s="6"/>
      <c r="AC4228" s="6"/>
      <c r="AD4228" s="6"/>
    </row>
    <row r="4229" spans="16:30">
      <c r="P4229" s="6"/>
      <c r="AA4229" s="6"/>
      <c r="AC4229" s="6"/>
      <c r="AD4229" s="6"/>
    </row>
    <row r="4230" spans="16:30">
      <c r="P4230" s="6"/>
      <c r="AA4230" s="6"/>
      <c r="AC4230" s="6"/>
      <c r="AD4230" s="6"/>
    </row>
    <row r="4231" spans="16:30">
      <c r="P4231" s="6"/>
      <c r="AA4231" s="6"/>
      <c r="AC4231" s="6"/>
      <c r="AD4231" s="6"/>
    </row>
    <row r="4232" spans="16:30">
      <c r="P4232" s="6"/>
      <c r="AA4232" s="6"/>
      <c r="AC4232" s="6"/>
      <c r="AD4232" s="6"/>
    </row>
    <row r="4233" spans="16:30">
      <c r="P4233" s="6"/>
      <c r="AA4233" s="6"/>
      <c r="AC4233" s="6"/>
      <c r="AD4233" s="6"/>
    </row>
    <row r="4234" spans="16:30">
      <c r="P4234" s="6"/>
      <c r="AA4234" s="6"/>
      <c r="AC4234" s="6"/>
      <c r="AD4234" s="6"/>
    </row>
    <row r="4235" spans="16:30">
      <c r="P4235" s="6"/>
      <c r="AA4235" s="6"/>
      <c r="AC4235" s="6"/>
      <c r="AD4235" s="6"/>
    </row>
    <row r="4236" spans="16:30">
      <c r="P4236" s="6"/>
      <c r="AA4236" s="6"/>
      <c r="AC4236" s="6"/>
      <c r="AD4236" s="6"/>
    </row>
    <row r="4237" spans="16:30">
      <c r="P4237" s="6"/>
      <c r="AA4237" s="6"/>
      <c r="AC4237" s="6"/>
      <c r="AD4237" s="6"/>
    </row>
    <row r="4238" spans="16:30">
      <c r="P4238" s="6"/>
      <c r="AA4238" s="6"/>
      <c r="AC4238" s="6"/>
      <c r="AD4238" s="6"/>
    </row>
    <row r="4239" spans="16:30">
      <c r="P4239" s="6"/>
      <c r="AA4239" s="6"/>
      <c r="AC4239" s="6"/>
      <c r="AD4239" s="6"/>
    </row>
    <row r="4240" spans="16:30">
      <c r="P4240" s="6"/>
      <c r="AA4240" s="6"/>
      <c r="AC4240" s="6"/>
      <c r="AD4240" s="6"/>
    </row>
    <row r="4241" spans="16:30">
      <c r="P4241" s="6"/>
      <c r="AA4241" s="6"/>
      <c r="AC4241" s="6"/>
      <c r="AD4241" s="6"/>
    </row>
    <row r="4242" spans="16:30">
      <c r="P4242" s="6"/>
      <c r="AA4242" s="6"/>
      <c r="AC4242" s="6"/>
      <c r="AD4242" s="6"/>
    </row>
    <row r="4243" spans="16:30">
      <c r="P4243" s="6"/>
      <c r="AA4243" s="6"/>
      <c r="AC4243" s="6"/>
      <c r="AD4243" s="6"/>
    </row>
    <row r="4244" spans="16:30">
      <c r="P4244" s="6"/>
      <c r="AA4244" s="6"/>
      <c r="AC4244" s="6"/>
      <c r="AD4244" s="6"/>
    </row>
    <row r="4245" spans="16:30">
      <c r="P4245" s="6"/>
      <c r="AA4245" s="6"/>
      <c r="AC4245" s="6"/>
      <c r="AD4245" s="6"/>
    </row>
    <row r="4246" spans="16:30">
      <c r="P4246" s="6"/>
      <c r="AA4246" s="6"/>
      <c r="AC4246" s="6"/>
      <c r="AD4246" s="6"/>
    </row>
    <row r="4247" spans="16:30">
      <c r="P4247" s="6"/>
      <c r="AA4247" s="6"/>
      <c r="AC4247" s="6"/>
      <c r="AD4247" s="6"/>
    </row>
    <row r="4248" spans="16:30">
      <c r="P4248" s="6"/>
      <c r="AA4248" s="6"/>
      <c r="AC4248" s="6"/>
      <c r="AD4248" s="6"/>
    </row>
    <row r="4249" spans="16:30">
      <c r="P4249" s="6"/>
      <c r="AA4249" s="6"/>
      <c r="AC4249" s="6"/>
      <c r="AD4249" s="6"/>
    </row>
    <row r="4250" spans="16:30">
      <c r="P4250" s="6"/>
      <c r="AA4250" s="6"/>
      <c r="AC4250" s="6"/>
      <c r="AD4250" s="6"/>
    </row>
    <row r="4251" spans="16:30">
      <c r="P4251" s="6"/>
      <c r="AA4251" s="6"/>
      <c r="AC4251" s="6"/>
      <c r="AD4251" s="6"/>
    </row>
    <row r="4252" spans="16:30">
      <c r="P4252" s="6"/>
      <c r="AA4252" s="6"/>
      <c r="AC4252" s="6"/>
      <c r="AD4252" s="6"/>
    </row>
    <row r="4253" spans="16:30">
      <c r="P4253" s="6"/>
      <c r="AA4253" s="6"/>
      <c r="AC4253" s="6"/>
      <c r="AD4253" s="6"/>
    </row>
    <row r="4254" spans="16:30">
      <c r="P4254" s="6"/>
      <c r="AA4254" s="6"/>
      <c r="AC4254" s="6"/>
      <c r="AD4254" s="6"/>
    </row>
    <row r="4255" spans="16:30">
      <c r="P4255" s="6"/>
      <c r="AA4255" s="6"/>
      <c r="AC4255" s="6"/>
      <c r="AD4255" s="6"/>
    </row>
    <row r="4256" spans="16:30">
      <c r="P4256" s="6"/>
      <c r="AA4256" s="6"/>
      <c r="AC4256" s="6"/>
      <c r="AD4256" s="6"/>
    </row>
    <row r="4257" spans="16:30">
      <c r="P4257" s="6"/>
      <c r="AA4257" s="6"/>
      <c r="AC4257" s="6"/>
      <c r="AD4257" s="6"/>
    </row>
    <row r="4258" spans="16:30">
      <c r="P4258" s="6"/>
      <c r="AA4258" s="6"/>
      <c r="AC4258" s="6"/>
      <c r="AD4258" s="6"/>
    </row>
    <row r="4259" spans="16:30">
      <c r="P4259" s="6"/>
      <c r="AA4259" s="6"/>
      <c r="AC4259" s="6"/>
      <c r="AD4259" s="6"/>
    </row>
    <row r="4260" spans="16:30">
      <c r="P4260" s="6"/>
      <c r="AA4260" s="6"/>
      <c r="AC4260" s="6"/>
      <c r="AD4260" s="6"/>
    </row>
    <row r="4261" spans="16:30">
      <c r="P4261" s="6"/>
      <c r="AA4261" s="6"/>
      <c r="AC4261" s="6"/>
      <c r="AD4261" s="6"/>
    </row>
    <row r="4262" spans="16:30">
      <c r="P4262" s="6"/>
      <c r="AA4262" s="6"/>
      <c r="AC4262" s="6"/>
      <c r="AD4262" s="6"/>
    </row>
    <row r="4263" spans="16:30">
      <c r="P4263" s="6"/>
      <c r="AA4263" s="6"/>
      <c r="AC4263" s="6"/>
      <c r="AD4263" s="6"/>
    </row>
    <row r="4264" spans="16:30">
      <c r="P4264" s="6"/>
      <c r="AA4264" s="6"/>
      <c r="AC4264" s="6"/>
      <c r="AD4264" s="6"/>
    </row>
    <row r="4265" spans="16:30">
      <c r="P4265" s="6"/>
      <c r="AA4265" s="6"/>
      <c r="AC4265" s="6"/>
      <c r="AD4265" s="6"/>
    </row>
    <row r="4266" spans="16:30">
      <c r="P4266" s="6"/>
      <c r="AA4266" s="6"/>
      <c r="AC4266" s="6"/>
      <c r="AD4266" s="6"/>
    </row>
    <row r="4267" spans="16:30">
      <c r="P4267" s="6"/>
      <c r="AA4267" s="6"/>
      <c r="AC4267" s="6"/>
      <c r="AD4267" s="6"/>
    </row>
    <row r="4268" spans="16:30">
      <c r="P4268" s="6"/>
      <c r="AA4268" s="6"/>
      <c r="AC4268" s="6"/>
      <c r="AD4268" s="6"/>
    </row>
    <row r="4269" spans="16:30">
      <c r="P4269" s="6"/>
      <c r="AA4269" s="6"/>
      <c r="AC4269" s="6"/>
      <c r="AD4269" s="6"/>
    </row>
    <row r="4270" spans="16:30">
      <c r="P4270" s="6"/>
      <c r="AA4270" s="6"/>
      <c r="AC4270" s="6"/>
      <c r="AD4270" s="6"/>
    </row>
    <row r="4271" spans="16:30">
      <c r="P4271" s="6"/>
      <c r="AA4271" s="6"/>
      <c r="AC4271" s="6"/>
      <c r="AD4271" s="6"/>
    </row>
    <row r="4272" spans="16:30">
      <c r="P4272" s="6"/>
      <c r="AA4272" s="6"/>
      <c r="AC4272" s="6"/>
      <c r="AD4272" s="6"/>
    </row>
    <row r="4273" spans="16:30">
      <c r="P4273" s="6"/>
      <c r="AA4273" s="6"/>
      <c r="AC4273" s="6"/>
      <c r="AD4273" s="6"/>
    </row>
    <row r="4274" spans="16:30">
      <c r="P4274" s="6"/>
      <c r="AA4274" s="6"/>
      <c r="AC4274" s="6"/>
      <c r="AD4274" s="6"/>
    </row>
    <row r="4275" spans="16:30">
      <c r="P4275" s="6"/>
      <c r="AA4275" s="6"/>
      <c r="AC4275" s="6"/>
      <c r="AD4275" s="6"/>
    </row>
    <row r="4276" spans="16:30">
      <c r="P4276" s="6"/>
      <c r="AA4276" s="6"/>
      <c r="AC4276" s="6"/>
      <c r="AD4276" s="6"/>
    </row>
    <row r="4277" spans="16:30">
      <c r="P4277" s="6"/>
      <c r="AA4277" s="6"/>
      <c r="AC4277" s="6"/>
      <c r="AD4277" s="6"/>
    </row>
    <row r="4278" spans="16:30">
      <c r="P4278" s="6"/>
      <c r="AA4278" s="6"/>
      <c r="AC4278" s="6"/>
      <c r="AD4278" s="6"/>
    </row>
    <row r="4279" spans="16:30">
      <c r="P4279" s="6"/>
      <c r="AA4279" s="6"/>
      <c r="AC4279" s="6"/>
      <c r="AD4279" s="6"/>
    </row>
    <row r="4280" spans="16:30">
      <c r="P4280" s="6"/>
      <c r="AA4280" s="6"/>
      <c r="AC4280" s="6"/>
      <c r="AD4280" s="6"/>
    </row>
    <row r="4281" spans="16:30">
      <c r="P4281" s="6"/>
      <c r="AA4281" s="6"/>
      <c r="AC4281" s="6"/>
      <c r="AD4281" s="6"/>
    </row>
    <row r="4282" spans="16:30">
      <c r="P4282" s="6"/>
      <c r="AA4282" s="6"/>
      <c r="AC4282" s="6"/>
      <c r="AD4282" s="6"/>
    </row>
    <row r="4283" spans="16:30">
      <c r="P4283" s="6"/>
      <c r="AA4283" s="6"/>
      <c r="AC4283" s="6"/>
      <c r="AD4283" s="6"/>
    </row>
    <row r="4284" spans="16:30">
      <c r="P4284" s="6"/>
      <c r="AA4284" s="6"/>
      <c r="AC4284" s="6"/>
      <c r="AD4284" s="6"/>
    </row>
    <row r="4285" spans="16:30">
      <c r="P4285" s="6"/>
      <c r="AA4285" s="6"/>
      <c r="AC4285" s="6"/>
      <c r="AD4285" s="6"/>
    </row>
    <row r="4286" spans="16:30">
      <c r="P4286" s="6"/>
      <c r="AA4286" s="6"/>
      <c r="AC4286" s="6"/>
      <c r="AD4286" s="6"/>
    </row>
    <row r="4287" spans="16:30">
      <c r="P4287" s="6"/>
      <c r="AA4287" s="6"/>
      <c r="AC4287" s="6"/>
      <c r="AD4287" s="6"/>
    </row>
    <row r="4288" spans="16:30">
      <c r="P4288" s="6"/>
      <c r="AA4288" s="6"/>
      <c r="AC4288" s="6"/>
      <c r="AD4288" s="6"/>
    </row>
    <row r="4289" spans="16:30">
      <c r="P4289" s="6"/>
      <c r="AA4289" s="6"/>
      <c r="AC4289" s="6"/>
      <c r="AD4289" s="6"/>
    </row>
    <row r="4290" spans="16:30">
      <c r="P4290" s="6"/>
      <c r="AA4290" s="6"/>
      <c r="AC4290" s="6"/>
      <c r="AD4290" s="6"/>
    </row>
    <row r="4291" spans="16:30">
      <c r="P4291" s="6"/>
      <c r="AA4291" s="6"/>
      <c r="AC4291" s="6"/>
      <c r="AD4291" s="6"/>
    </row>
    <row r="4292" spans="16:30">
      <c r="P4292" s="6"/>
      <c r="AA4292" s="6"/>
      <c r="AC4292" s="6"/>
      <c r="AD4292" s="6"/>
    </row>
    <row r="4293" spans="16:30">
      <c r="P4293" s="6"/>
      <c r="AA4293" s="6"/>
      <c r="AC4293" s="6"/>
      <c r="AD4293" s="6"/>
    </row>
    <row r="4294" spans="16:30">
      <c r="P4294" s="6"/>
      <c r="AA4294" s="6"/>
      <c r="AC4294" s="6"/>
      <c r="AD4294" s="6"/>
    </row>
    <row r="4295" spans="16:30">
      <c r="P4295" s="6"/>
      <c r="AA4295" s="6"/>
      <c r="AC4295" s="6"/>
      <c r="AD4295" s="6"/>
    </row>
    <row r="4296" spans="16:30">
      <c r="P4296" s="6"/>
      <c r="AA4296" s="6"/>
      <c r="AC4296" s="6"/>
      <c r="AD4296" s="6"/>
    </row>
    <row r="4297" spans="16:30">
      <c r="P4297" s="6"/>
      <c r="AA4297" s="6"/>
      <c r="AC4297" s="6"/>
      <c r="AD4297" s="6"/>
    </row>
    <row r="4298" spans="16:30">
      <c r="P4298" s="6"/>
      <c r="AA4298" s="6"/>
      <c r="AC4298" s="6"/>
      <c r="AD4298" s="6"/>
    </row>
    <row r="4299" spans="16:30">
      <c r="P4299" s="6"/>
      <c r="AA4299" s="6"/>
      <c r="AC4299" s="6"/>
      <c r="AD4299" s="6"/>
    </row>
    <row r="4300" spans="16:30">
      <c r="P4300" s="6"/>
      <c r="AA4300" s="6"/>
      <c r="AC4300" s="6"/>
      <c r="AD4300" s="6"/>
    </row>
    <row r="4301" spans="16:30">
      <c r="P4301" s="6"/>
      <c r="AA4301" s="6"/>
      <c r="AC4301" s="6"/>
      <c r="AD4301" s="6"/>
    </row>
    <row r="4302" spans="16:30">
      <c r="P4302" s="6"/>
      <c r="AA4302" s="6"/>
      <c r="AC4302" s="6"/>
      <c r="AD4302" s="6"/>
    </row>
    <row r="4303" spans="16:30">
      <c r="P4303" s="6"/>
      <c r="AA4303" s="6"/>
      <c r="AC4303" s="6"/>
      <c r="AD4303" s="6"/>
    </row>
    <row r="4304" spans="16:30">
      <c r="P4304" s="6"/>
      <c r="AA4304" s="6"/>
      <c r="AC4304" s="6"/>
      <c r="AD4304" s="6"/>
    </row>
    <row r="4305" spans="16:30">
      <c r="P4305" s="6"/>
      <c r="AA4305" s="6"/>
      <c r="AC4305" s="6"/>
      <c r="AD4305" s="6"/>
    </row>
    <row r="4306" spans="16:30">
      <c r="P4306" s="6"/>
      <c r="AA4306" s="6"/>
      <c r="AC4306" s="6"/>
      <c r="AD4306" s="6"/>
    </row>
    <row r="4307" spans="16:30">
      <c r="P4307" s="6"/>
      <c r="AA4307" s="6"/>
      <c r="AC4307" s="6"/>
      <c r="AD4307" s="6"/>
    </row>
    <row r="4308" spans="16:30">
      <c r="P4308" s="6"/>
      <c r="AA4308" s="6"/>
      <c r="AC4308" s="6"/>
      <c r="AD4308" s="6"/>
    </row>
    <row r="4309" spans="16:30">
      <c r="P4309" s="6"/>
      <c r="AA4309" s="6"/>
      <c r="AC4309" s="6"/>
      <c r="AD4309" s="6"/>
    </row>
    <row r="4310" spans="16:30">
      <c r="P4310" s="6"/>
      <c r="AA4310" s="6"/>
      <c r="AC4310" s="6"/>
      <c r="AD4310" s="6"/>
    </row>
    <row r="4311" spans="16:30">
      <c r="P4311" s="6"/>
      <c r="AA4311" s="6"/>
      <c r="AC4311" s="6"/>
      <c r="AD4311" s="6"/>
    </row>
    <row r="4312" spans="16:30">
      <c r="P4312" s="6"/>
      <c r="AA4312" s="6"/>
      <c r="AC4312" s="6"/>
      <c r="AD4312" s="6"/>
    </row>
    <row r="4313" spans="16:30">
      <c r="P4313" s="6"/>
      <c r="AA4313" s="6"/>
      <c r="AC4313" s="6"/>
      <c r="AD4313" s="6"/>
    </row>
    <row r="4314" spans="16:30">
      <c r="P4314" s="6"/>
      <c r="AA4314" s="6"/>
      <c r="AC4314" s="6"/>
      <c r="AD4314" s="6"/>
    </row>
    <row r="4315" spans="16:30">
      <c r="P4315" s="6"/>
      <c r="AA4315" s="6"/>
      <c r="AC4315" s="6"/>
      <c r="AD4315" s="6"/>
    </row>
    <row r="4316" spans="16:30">
      <c r="P4316" s="6"/>
      <c r="AA4316" s="6"/>
      <c r="AC4316" s="6"/>
      <c r="AD4316" s="6"/>
    </row>
    <row r="4317" spans="16:30">
      <c r="P4317" s="6"/>
      <c r="AA4317" s="6"/>
      <c r="AC4317" s="6"/>
      <c r="AD4317" s="6"/>
    </row>
    <row r="4318" spans="16:30">
      <c r="P4318" s="6"/>
      <c r="AA4318" s="6"/>
      <c r="AC4318" s="6"/>
      <c r="AD4318" s="6"/>
    </row>
    <row r="4319" spans="16:30">
      <c r="P4319" s="6"/>
      <c r="AA4319" s="6"/>
      <c r="AC4319" s="6"/>
      <c r="AD4319" s="6"/>
    </row>
    <row r="4320" spans="16:30">
      <c r="P4320" s="6"/>
      <c r="AA4320" s="6"/>
      <c r="AC4320" s="6"/>
      <c r="AD4320" s="6"/>
    </row>
    <row r="4321" spans="16:30">
      <c r="P4321" s="6"/>
      <c r="AA4321" s="6"/>
      <c r="AC4321" s="6"/>
      <c r="AD4321" s="6"/>
    </row>
    <row r="4322" spans="16:30">
      <c r="P4322" s="6"/>
      <c r="AA4322" s="6"/>
      <c r="AC4322" s="6"/>
      <c r="AD4322" s="6"/>
    </row>
    <row r="4323" spans="16:30">
      <c r="P4323" s="6"/>
      <c r="AA4323" s="6"/>
      <c r="AC4323" s="6"/>
      <c r="AD4323" s="6"/>
    </row>
    <row r="4324" spans="16:30">
      <c r="P4324" s="6"/>
      <c r="AA4324" s="6"/>
      <c r="AC4324" s="6"/>
      <c r="AD4324" s="6"/>
    </row>
    <row r="4325" spans="16:30">
      <c r="P4325" s="6"/>
      <c r="AA4325" s="6"/>
      <c r="AC4325" s="6"/>
      <c r="AD4325" s="6"/>
    </row>
    <row r="4326" spans="16:30">
      <c r="P4326" s="6"/>
      <c r="AA4326" s="6"/>
      <c r="AC4326" s="6"/>
      <c r="AD4326" s="6"/>
    </row>
    <row r="4327" spans="16:30">
      <c r="P4327" s="6"/>
      <c r="AA4327" s="6"/>
      <c r="AC4327" s="6"/>
      <c r="AD4327" s="6"/>
    </row>
    <row r="4328" spans="16:30">
      <c r="P4328" s="6"/>
      <c r="AA4328" s="6"/>
      <c r="AC4328" s="6"/>
      <c r="AD4328" s="6"/>
    </row>
    <row r="4329" spans="16:30">
      <c r="P4329" s="6"/>
      <c r="AA4329" s="6"/>
      <c r="AC4329" s="6"/>
      <c r="AD4329" s="6"/>
    </row>
    <row r="4330" spans="16:30">
      <c r="P4330" s="6"/>
      <c r="AA4330" s="6"/>
      <c r="AC4330" s="6"/>
      <c r="AD4330" s="6"/>
    </row>
    <row r="4331" spans="16:30">
      <c r="P4331" s="6"/>
      <c r="AA4331" s="6"/>
      <c r="AC4331" s="6"/>
      <c r="AD4331" s="6"/>
    </row>
    <row r="4332" spans="16:30">
      <c r="P4332" s="6"/>
      <c r="AA4332" s="6"/>
      <c r="AC4332" s="6"/>
      <c r="AD4332" s="6"/>
    </row>
    <row r="4333" spans="16:30">
      <c r="P4333" s="6"/>
      <c r="AA4333" s="6"/>
      <c r="AC4333" s="6"/>
      <c r="AD4333" s="6"/>
    </row>
    <row r="4334" spans="16:30">
      <c r="P4334" s="6"/>
      <c r="AA4334" s="6"/>
      <c r="AC4334" s="6"/>
      <c r="AD4334" s="6"/>
    </row>
    <row r="4335" spans="16:30">
      <c r="P4335" s="6"/>
      <c r="AA4335" s="6"/>
      <c r="AC4335" s="6"/>
      <c r="AD4335" s="6"/>
    </row>
    <row r="4336" spans="16:30">
      <c r="P4336" s="6"/>
      <c r="AA4336" s="6"/>
      <c r="AC4336" s="6"/>
      <c r="AD4336" s="6"/>
    </row>
    <row r="4337" spans="16:30">
      <c r="P4337" s="6"/>
      <c r="AA4337" s="6"/>
      <c r="AC4337" s="6"/>
      <c r="AD4337" s="6"/>
    </row>
    <row r="4338" spans="16:30">
      <c r="P4338" s="6"/>
      <c r="AA4338" s="6"/>
      <c r="AC4338" s="6"/>
      <c r="AD4338" s="6"/>
    </row>
    <row r="4339" spans="16:30">
      <c r="P4339" s="6"/>
      <c r="AA4339" s="6"/>
      <c r="AC4339" s="6"/>
      <c r="AD4339" s="6"/>
    </row>
    <row r="4340" spans="16:30">
      <c r="P4340" s="6"/>
      <c r="AA4340" s="6"/>
      <c r="AC4340" s="6"/>
      <c r="AD4340" s="6"/>
    </row>
    <row r="4341" spans="16:30">
      <c r="P4341" s="6"/>
      <c r="AA4341" s="6"/>
      <c r="AC4341" s="6"/>
      <c r="AD4341" s="6"/>
    </row>
    <row r="4342" spans="16:30">
      <c r="P4342" s="6"/>
      <c r="AA4342" s="6"/>
      <c r="AC4342" s="6"/>
      <c r="AD4342" s="6"/>
    </row>
    <row r="4343" spans="16:30">
      <c r="P4343" s="6"/>
      <c r="AA4343" s="6"/>
      <c r="AC4343" s="6"/>
      <c r="AD4343" s="6"/>
    </row>
    <row r="4344" spans="16:30">
      <c r="P4344" s="6"/>
      <c r="AA4344" s="6"/>
      <c r="AC4344" s="6"/>
      <c r="AD4344" s="6"/>
    </row>
    <row r="4345" spans="16:30">
      <c r="P4345" s="6"/>
      <c r="AA4345" s="6"/>
      <c r="AC4345" s="6"/>
      <c r="AD4345" s="6"/>
    </row>
    <row r="4346" spans="16:30">
      <c r="P4346" s="6"/>
      <c r="AA4346" s="6"/>
      <c r="AC4346" s="6"/>
      <c r="AD4346" s="6"/>
    </row>
    <row r="4347" spans="16:30">
      <c r="P4347" s="6"/>
      <c r="AA4347" s="6"/>
      <c r="AC4347" s="6"/>
      <c r="AD4347" s="6"/>
    </row>
    <row r="4348" spans="16:30">
      <c r="P4348" s="6"/>
      <c r="AA4348" s="6"/>
      <c r="AC4348" s="6"/>
      <c r="AD4348" s="6"/>
    </row>
    <row r="4349" spans="16:30">
      <c r="P4349" s="6"/>
      <c r="AA4349" s="6"/>
      <c r="AC4349" s="6"/>
      <c r="AD4349" s="6"/>
    </row>
    <row r="4350" spans="16:30">
      <c r="P4350" s="6"/>
      <c r="AA4350" s="6"/>
      <c r="AC4350" s="6"/>
      <c r="AD4350" s="6"/>
    </row>
    <row r="4351" spans="16:30">
      <c r="P4351" s="6"/>
      <c r="AA4351" s="6"/>
      <c r="AC4351" s="6"/>
      <c r="AD4351" s="6"/>
    </row>
    <row r="4352" spans="16:30">
      <c r="P4352" s="6"/>
      <c r="AA4352" s="6"/>
      <c r="AC4352" s="6"/>
      <c r="AD4352" s="6"/>
    </row>
    <row r="4353" spans="16:30">
      <c r="P4353" s="6"/>
      <c r="AA4353" s="6"/>
      <c r="AC4353" s="6"/>
      <c r="AD4353" s="6"/>
    </row>
    <row r="4354" spans="16:30">
      <c r="P4354" s="6"/>
      <c r="AA4354" s="6"/>
      <c r="AC4354" s="6"/>
      <c r="AD4354" s="6"/>
    </row>
    <row r="4355" spans="16:30">
      <c r="P4355" s="6"/>
      <c r="AA4355" s="6"/>
      <c r="AC4355" s="6"/>
      <c r="AD4355" s="6"/>
    </row>
    <row r="4356" spans="16:30">
      <c r="P4356" s="6"/>
      <c r="AA4356" s="6"/>
      <c r="AC4356" s="6"/>
      <c r="AD4356" s="6"/>
    </row>
    <row r="4357" spans="16:30">
      <c r="P4357" s="6"/>
      <c r="AA4357" s="6"/>
      <c r="AC4357" s="6"/>
      <c r="AD4357" s="6"/>
    </row>
    <row r="4358" spans="16:30">
      <c r="P4358" s="6"/>
      <c r="AA4358" s="6"/>
      <c r="AC4358" s="6"/>
      <c r="AD4358" s="6"/>
    </row>
    <row r="4359" spans="16:30">
      <c r="P4359" s="6"/>
      <c r="AA4359" s="6"/>
      <c r="AC4359" s="6"/>
      <c r="AD4359" s="6"/>
    </row>
    <row r="4360" spans="16:30">
      <c r="P4360" s="6"/>
      <c r="AA4360" s="6"/>
      <c r="AC4360" s="6"/>
      <c r="AD4360" s="6"/>
    </row>
    <row r="4361" spans="16:30">
      <c r="P4361" s="6"/>
      <c r="AA4361" s="6"/>
      <c r="AC4361" s="6"/>
      <c r="AD4361" s="6"/>
    </row>
    <row r="4362" spans="16:30">
      <c r="P4362" s="6"/>
      <c r="AA4362" s="6"/>
      <c r="AC4362" s="6"/>
      <c r="AD4362" s="6"/>
    </row>
    <row r="4363" spans="16:30">
      <c r="P4363" s="6"/>
      <c r="AA4363" s="6"/>
      <c r="AC4363" s="6"/>
      <c r="AD4363" s="6"/>
    </row>
    <row r="4364" spans="16:30">
      <c r="P4364" s="6"/>
      <c r="AA4364" s="6"/>
      <c r="AC4364" s="6"/>
      <c r="AD4364" s="6"/>
    </row>
    <row r="4365" spans="16:30">
      <c r="P4365" s="6"/>
      <c r="AA4365" s="6"/>
      <c r="AC4365" s="6"/>
      <c r="AD4365" s="6"/>
    </row>
    <row r="4366" spans="16:30">
      <c r="P4366" s="6"/>
      <c r="AA4366" s="6"/>
      <c r="AC4366" s="6"/>
      <c r="AD4366" s="6"/>
    </row>
    <row r="4367" spans="16:30">
      <c r="P4367" s="6"/>
      <c r="AA4367" s="6"/>
      <c r="AC4367" s="6"/>
      <c r="AD4367" s="6"/>
    </row>
    <row r="4368" spans="16:30">
      <c r="P4368" s="6"/>
      <c r="AA4368" s="6"/>
      <c r="AC4368" s="6"/>
      <c r="AD4368" s="6"/>
    </row>
    <row r="4369" spans="16:30">
      <c r="P4369" s="6"/>
      <c r="AA4369" s="6"/>
      <c r="AC4369" s="6"/>
      <c r="AD4369" s="6"/>
    </row>
    <row r="4370" spans="16:30">
      <c r="P4370" s="6"/>
      <c r="AA4370" s="6"/>
      <c r="AC4370" s="6"/>
      <c r="AD4370" s="6"/>
    </row>
    <row r="4371" spans="16:30">
      <c r="P4371" s="6"/>
      <c r="AA4371" s="6"/>
      <c r="AC4371" s="6"/>
      <c r="AD4371" s="6"/>
    </row>
    <row r="4372" spans="16:30">
      <c r="P4372" s="6"/>
      <c r="AA4372" s="6"/>
      <c r="AC4372" s="6"/>
      <c r="AD4372" s="6"/>
    </row>
    <row r="4373" spans="16:30">
      <c r="P4373" s="6"/>
      <c r="AA4373" s="6"/>
      <c r="AC4373" s="6"/>
      <c r="AD4373" s="6"/>
    </row>
    <row r="4374" spans="16:30">
      <c r="P4374" s="6"/>
      <c r="AA4374" s="6"/>
      <c r="AC4374" s="6"/>
      <c r="AD4374" s="6"/>
    </row>
    <row r="4375" spans="16:30">
      <c r="P4375" s="6"/>
      <c r="AA4375" s="6"/>
      <c r="AC4375" s="6"/>
      <c r="AD4375" s="6"/>
    </row>
    <row r="4376" spans="16:30">
      <c r="P4376" s="6"/>
      <c r="AA4376" s="6"/>
      <c r="AC4376" s="6"/>
      <c r="AD4376" s="6"/>
    </row>
    <row r="4377" spans="16:30">
      <c r="P4377" s="6"/>
      <c r="AA4377" s="6"/>
      <c r="AC4377" s="6"/>
      <c r="AD4377" s="6"/>
    </row>
    <row r="4378" spans="16:30">
      <c r="P4378" s="6"/>
      <c r="AA4378" s="6"/>
      <c r="AC4378" s="6"/>
      <c r="AD4378" s="6"/>
    </row>
    <row r="4379" spans="16:30">
      <c r="P4379" s="6"/>
      <c r="AA4379" s="6"/>
      <c r="AC4379" s="6"/>
      <c r="AD4379" s="6"/>
    </row>
    <row r="4380" spans="16:30">
      <c r="P4380" s="6"/>
      <c r="AA4380" s="6"/>
      <c r="AC4380" s="6"/>
      <c r="AD4380" s="6"/>
    </row>
    <row r="4381" spans="16:30">
      <c r="P4381" s="6"/>
      <c r="AA4381" s="6"/>
      <c r="AC4381" s="6"/>
      <c r="AD4381" s="6"/>
    </row>
    <row r="4382" spans="16:30">
      <c r="P4382" s="6"/>
      <c r="AA4382" s="6"/>
      <c r="AC4382" s="6"/>
      <c r="AD4382" s="6"/>
    </row>
    <row r="4383" spans="16:30">
      <c r="P4383" s="6"/>
      <c r="AA4383" s="6"/>
      <c r="AC4383" s="6"/>
      <c r="AD4383" s="6"/>
    </row>
    <row r="4384" spans="16:30">
      <c r="P4384" s="6"/>
      <c r="AA4384" s="6"/>
      <c r="AC4384" s="6"/>
      <c r="AD4384" s="6"/>
    </row>
    <row r="4385" spans="16:30">
      <c r="P4385" s="6"/>
      <c r="AA4385" s="6"/>
      <c r="AC4385" s="6"/>
      <c r="AD4385" s="6"/>
    </row>
    <row r="4386" spans="16:30">
      <c r="P4386" s="6"/>
      <c r="AA4386" s="6"/>
      <c r="AC4386" s="6"/>
      <c r="AD4386" s="6"/>
    </row>
    <row r="4387" spans="16:30">
      <c r="P4387" s="6"/>
      <c r="AA4387" s="6"/>
      <c r="AC4387" s="6"/>
      <c r="AD4387" s="6"/>
    </row>
    <row r="4388" spans="16:30">
      <c r="P4388" s="6"/>
      <c r="AA4388" s="6"/>
      <c r="AC4388" s="6"/>
      <c r="AD4388" s="6"/>
    </row>
    <row r="4389" spans="16:30">
      <c r="P4389" s="6"/>
      <c r="AA4389" s="6"/>
      <c r="AC4389" s="6"/>
      <c r="AD4389" s="6"/>
    </row>
    <row r="4390" spans="16:30">
      <c r="P4390" s="6"/>
      <c r="AA4390" s="6"/>
      <c r="AC4390" s="6"/>
      <c r="AD4390" s="6"/>
    </row>
    <row r="4391" spans="16:30">
      <c r="P4391" s="6"/>
      <c r="AA4391" s="6"/>
      <c r="AC4391" s="6"/>
      <c r="AD4391" s="6"/>
    </row>
    <row r="4392" spans="16:30">
      <c r="P4392" s="6"/>
      <c r="AA4392" s="6"/>
      <c r="AC4392" s="6"/>
      <c r="AD4392" s="6"/>
    </row>
    <row r="4393" spans="16:30">
      <c r="P4393" s="6"/>
      <c r="AA4393" s="6"/>
      <c r="AC4393" s="6"/>
      <c r="AD4393" s="6"/>
    </row>
    <row r="4394" spans="16:30">
      <c r="P4394" s="6"/>
      <c r="AA4394" s="6"/>
      <c r="AC4394" s="6"/>
      <c r="AD4394" s="6"/>
    </row>
    <row r="4395" spans="16:30">
      <c r="P4395" s="6"/>
      <c r="AA4395" s="6"/>
      <c r="AC4395" s="6"/>
      <c r="AD4395" s="6"/>
    </row>
    <row r="4396" spans="16:30">
      <c r="P4396" s="6"/>
      <c r="AA4396" s="6"/>
      <c r="AC4396" s="6"/>
      <c r="AD4396" s="6"/>
    </row>
    <row r="4397" spans="16:30">
      <c r="P4397" s="6"/>
      <c r="AA4397" s="6"/>
      <c r="AC4397" s="6"/>
      <c r="AD4397" s="6"/>
    </row>
    <row r="4398" spans="16:30">
      <c r="P4398" s="6"/>
      <c r="AA4398" s="6"/>
      <c r="AC4398" s="6"/>
      <c r="AD4398" s="6"/>
    </row>
    <row r="4399" spans="16:30">
      <c r="P4399" s="6"/>
      <c r="AA4399" s="6"/>
      <c r="AC4399" s="6"/>
      <c r="AD4399" s="6"/>
    </row>
    <row r="4400" spans="16:30">
      <c r="P4400" s="6"/>
      <c r="AA4400" s="6"/>
      <c r="AC4400" s="6"/>
      <c r="AD4400" s="6"/>
    </row>
    <row r="4401" spans="16:30">
      <c r="P4401" s="6"/>
      <c r="AA4401" s="6"/>
      <c r="AC4401" s="6"/>
      <c r="AD4401" s="6"/>
    </row>
    <row r="4402" spans="16:30">
      <c r="P4402" s="6"/>
      <c r="AA4402" s="6"/>
      <c r="AC4402" s="6"/>
      <c r="AD4402" s="6"/>
    </row>
    <row r="4403" spans="16:30">
      <c r="P4403" s="6"/>
      <c r="AA4403" s="6"/>
      <c r="AC4403" s="6"/>
      <c r="AD4403" s="6"/>
    </row>
    <row r="4404" spans="16:30">
      <c r="P4404" s="6"/>
      <c r="AA4404" s="6"/>
      <c r="AC4404" s="6"/>
      <c r="AD4404" s="6"/>
    </row>
    <row r="4405" spans="16:30">
      <c r="P4405" s="6"/>
      <c r="AA4405" s="6"/>
      <c r="AC4405" s="6"/>
      <c r="AD4405" s="6"/>
    </row>
    <row r="4406" spans="16:30">
      <c r="P4406" s="6"/>
      <c r="AA4406" s="6"/>
      <c r="AC4406" s="6"/>
      <c r="AD4406" s="6"/>
    </row>
    <row r="4407" spans="16:30">
      <c r="P4407" s="6"/>
      <c r="AA4407" s="6"/>
      <c r="AC4407" s="6"/>
      <c r="AD4407" s="6"/>
    </row>
    <row r="4408" spans="16:30">
      <c r="P4408" s="6"/>
      <c r="AA4408" s="6"/>
      <c r="AC4408" s="6"/>
      <c r="AD4408" s="6"/>
    </row>
    <row r="4409" spans="16:30">
      <c r="P4409" s="6"/>
      <c r="AA4409" s="6"/>
      <c r="AC4409" s="6"/>
      <c r="AD4409" s="6"/>
    </row>
    <row r="4410" spans="16:30">
      <c r="P4410" s="6"/>
      <c r="AA4410" s="6"/>
      <c r="AC4410" s="6"/>
      <c r="AD4410" s="6"/>
    </row>
    <row r="4411" spans="16:30">
      <c r="P4411" s="6"/>
      <c r="AA4411" s="6"/>
      <c r="AC4411" s="6"/>
      <c r="AD4411" s="6"/>
    </row>
    <row r="4412" spans="16:30">
      <c r="P4412" s="6"/>
      <c r="AA4412" s="6"/>
      <c r="AC4412" s="6"/>
      <c r="AD4412" s="6"/>
    </row>
    <row r="4413" spans="16:30">
      <c r="P4413" s="6"/>
      <c r="AA4413" s="6"/>
      <c r="AC4413" s="6"/>
      <c r="AD4413" s="6"/>
    </row>
    <row r="4414" spans="16:30">
      <c r="P4414" s="6"/>
      <c r="AA4414" s="6"/>
      <c r="AC4414" s="6"/>
      <c r="AD4414" s="6"/>
    </row>
    <row r="4415" spans="16:30">
      <c r="P4415" s="6"/>
      <c r="AA4415" s="6"/>
      <c r="AC4415" s="6"/>
      <c r="AD4415" s="6"/>
    </row>
    <row r="4416" spans="16:30">
      <c r="P4416" s="6"/>
      <c r="AA4416" s="6"/>
      <c r="AC4416" s="6"/>
      <c r="AD4416" s="6"/>
    </row>
    <row r="4417" spans="16:30">
      <c r="P4417" s="6"/>
      <c r="AA4417" s="6"/>
      <c r="AC4417" s="6"/>
      <c r="AD4417" s="6"/>
    </row>
    <row r="4418" spans="16:30">
      <c r="P4418" s="6"/>
      <c r="AA4418" s="6"/>
      <c r="AC4418" s="6"/>
      <c r="AD4418" s="6"/>
    </row>
    <row r="4419" spans="16:30">
      <c r="P4419" s="6"/>
      <c r="AA4419" s="6"/>
      <c r="AC4419" s="6"/>
      <c r="AD4419" s="6"/>
    </row>
    <row r="4420" spans="16:30">
      <c r="P4420" s="6"/>
      <c r="AA4420" s="6"/>
      <c r="AC4420" s="6"/>
      <c r="AD4420" s="6"/>
    </row>
    <row r="4421" spans="16:30">
      <c r="P4421" s="6"/>
      <c r="AA4421" s="6"/>
      <c r="AC4421" s="6"/>
      <c r="AD4421" s="6"/>
    </row>
    <row r="4422" spans="16:30">
      <c r="P4422" s="6"/>
      <c r="AA4422" s="6"/>
      <c r="AC4422" s="6"/>
      <c r="AD4422" s="6"/>
    </row>
    <row r="4423" spans="16:30">
      <c r="P4423" s="6"/>
      <c r="AA4423" s="6"/>
      <c r="AC4423" s="6"/>
      <c r="AD4423" s="6"/>
    </row>
    <row r="4424" spans="16:30">
      <c r="P4424" s="6"/>
      <c r="AA4424" s="6"/>
      <c r="AC4424" s="6"/>
      <c r="AD4424" s="6"/>
    </row>
    <row r="4425" spans="16:30">
      <c r="P4425" s="6"/>
      <c r="AA4425" s="6"/>
      <c r="AC4425" s="6"/>
      <c r="AD4425" s="6"/>
    </row>
    <row r="4426" spans="16:30">
      <c r="P4426" s="6"/>
      <c r="AA4426" s="6"/>
      <c r="AC4426" s="6"/>
      <c r="AD4426" s="6"/>
    </row>
    <row r="4427" spans="16:30">
      <c r="P4427" s="6"/>
      <c r="AA4427" s="6"/>
      <c r="AC4427" s="6"/>
      <c r="AD4427" s="6"/>
    </row>
    <row r="4428" spans="16:30">
      <c r="P4428" s="6"/>
      <c r="AA4428" s="6"/>
      <c r="AC4428" s="6"/>
      <c r="AD4428" s="6"/>
    </row>
    <row r="4429" spans="16:30">
      <c r="P4429" s="6"/>
      <c r="AA4429" s="6"/>
      <c r="AC4429" s="6"/>
      <c r="AD4429" s="6"/>
    </row>
    <row r="4430" spans="16:30">
      <c r="P4430" s="6"/>
      <c r="AA4430" s="6"/>
      <c r="AC4430" s="6"/>
      <c r="AD4430" s="6"/>
    </row>
    <row r="4431" spans="16:30">
      <c r="P4431" s="6"/>
      <c r="AA4431" s="6"/>
      <c r="AC4431" s="6"/>
      <c r="AD4431" s="6"/>
    </row>
    <row r="4432" spans="16:30">
      <c r="P4432" s="6"/>
      <c r="AA4432" s="6"/>
      <c r="AC4432" s="6"/>
      <c r="AD4432" s="6"/>
    </row>
    <row r="4433" spans="16:30">
      <c r="P4433" s="6"/>
      <c r="AA4433" s="6"/>
      <c r="AC4433" s="6"/>
      <c r="AD4433" s="6"/>
    </row>
    <row r="4434" spans="16:30">
      <c r="P4434" s="6"/>
      <c r="AA4434" s="6"/>
      <c r="AC4434" s="6"/>
      <c r="AD4434" s="6"/>
    </row>
    <row r="4435" spans="16:30">
      <c r="P4435" s="6"/>
      <c r="AA4435" s="6"/>
      <c r="AC4435" s="6"/>
      <c r="AD4435" s="6"/>
    </row>
    <row r="4436" spans="16:30">
      <c r="P4436" s="6"/>
      <c r="AA4436" s="6"/>
      <c r="AC4436" s="6"/>
      <c r="AD4436" s="6"/>
    </row>
    <row r="4437" spans="16:30">
      <c r="P4437" s="6"/>
      <c r="AA4437" s="6"/>
      <c r="AC4437" s="6"/>
      <c r="AD4437" s="6"/>
    </row>
    <row r="4438" spans="16:30">
      <c r="P4438" s="6"/>
      <c r="AA4438" s="6"/>
      <c r="AC4438" s="6"/>
      <c r="AD4438" s="6"/>
    </row>
    <row r="4439" spans="16:30">
      <c r="P4439" s="6"/>
      <c r="AA4439" s="6"/>
      <c r="AC4439" s="6"/>
      <c r="AD4439" s="6"/>
    </row>
    <row r="4440" spans="16:30">
      <c r="P4440" s="6"/>
      <c r="AA4440" s="6"/>
      <c r="AC4440" s="6"/>
      <c r="AD4440" s="6"/>
    </row>
    <row r="4441" spans="16:30">
      <c r="P4441" s="6"/>
      <c r="AA4441" s="6"/>
      <c r="AC4441" s="6"/>
      <c r="AD4441" s="6"/>
    </row>
    <row r="4442" spans="16:30">
      <c r="P4442" s="6"/>
      <c r="AA4442" s="6"/>
      <c r="AC4442" s="6"/>
      <c r="AD4442" s="6"/>
    </row>
    <row r="4443" spans="16:30">
      <c r="P4443" s="6"/>
      <c r="AA4443" s="6"/>
      <c r="AC4443" s="6"/>
      <c r="AD4443" s="6"/>
    </row>
    <row r="4444" spans="16:30">
      <c r="P4444" s="6"/>
      <c r="AA4444" s="6"/>
      <c r="AC4444" s="6"/>
      <c r="AD4444" s="6"/>
    </row>
    <row r="4445" spans="16:30">
      <c r="P4445" s="6"/>
      <c r="AA4445" s="6"/>
      <c r="AC4445" s="6"/>
      <c r="AD4445" s="6"/>
    </row>
    <row r="4446" spans="16:30">
      <c r="P4446" s="6"/>
      <c r="AA4446" s="6"/>
      <c r="AC4446" s="6"/>
      <c r="AD4446" s="6"/>
    </row>
    <row r="4447" spans="16:30">
      <c r="P4447" s="6"/>
      <c r="AA4447" s="6"/>
      <c r="AC4447" s="6"/>
      <c r="AD4447" s="6"/>
    </row>
    <row r="4448" spans="16:30">
      <c r="P4448" s="6"/>
      <c r="AA4448" s="6"/>
      <c r="AC4448" s="6"/>
      <c r="AD4448" s="6"/>
    </row>
    <row r="4449" spans="16:30">
      <c r="P4449" s="6"/>
      <c r="AA4449" s="6"/>
      <c r="AC4449" s="6"/>
      <c r="AD4449" s="6"/>
    </row>
    <row r="4450" spans="16:30">
      <c r="P4450" s="6"/>
      <c r="AA4450" s="6"/>
      <c r="AC4450" s="6"/>
      <c r="AD4450" s="6"/>
    </row>
    <row r="4451" spans="16:30">
      <c r="P4451" s="6"/>
      <c r="AA4451" s="6"/>
      <c r="AC4451" s="6"/>
      <c r="AD4451" s="6"/>
    </row>
    <row r="4452" spans="16:30">
      <c r="P4452" s="6"/>
      <c r="AA4452" s="6"/>
      <c r="AC4452" s="6"/>
      <c r="AD4452" s="6"/>
    </row>
    <row r="4453" spans="16:30">
      <c r="P4453" s="6"/>
      <c r="AA4453" s="6"/>
      <c r="AC4453" s="6"/>
      <c r="AD4453" s="6"/>
    </row>
    <row r="4454" spans="16:30">
      <c r="P4454" s="6"/>
      <c r="AA4454" s="6"/>
      <c r="AC4454" s="6"/>
      <c r="AD4454" s="6"/>
    </row>
    <row r="4455" spans="16:30">
      <c r="P4455" s="6"/>
      <c r="AA4455" s="6"/>
      <c r="AC4455" s="6"/>
      <c r="AD4455" s="6"/>
    </row>
    <row r="4456" spans="16:30">
      <c r="P4456" s="6"/>
      <c r="AA4456" s="6"/>
      <c r="AC4456" s="6"/>
      <c r="AD4456" s="6"/>
    </row>
    <row r="4457" spans="16:30">
      <c r="P4457" s="6"/>
      <c r="AA4457" s="6"/>
      <c r="AC4457" s="6"/>
      <c r="AD4457" s="6"/>
    </row>
    <row r="4458" spans="16:30">
      <c r="P4458" s="6"/>
      <c r="AA4458" s="6"/>
      <c r="AC4458" s="6"/>
      <c r="AD4458" s="6"/>
    </row>
    <row r="4459" spans="16:30">
      <c r="P4459" s="6"/>
      <c r="AA4459" s="6"/>
      <c r="AC4459" s="6"/>
      <c r="AD4459" s="6"/>
    </row>
    <row r="4460" spans="16:30">
      <c r="P4460" s="6"/>
      <c r="AA4460" s="6"/>
      <c r="AC4460" s="6"/>
      <c r="AD4460" s="6"/>
    </row>
    <row r="4461" spans="16:30">
      <c r="P4461" s="6"/>
      <c r="AA4461" s="6"/>
      <c r="AC4461" s="6"/>
      <c r="AD4461" s="6"/>
    </row>
    <row r="4462" spans="16:30">
      <c r="P4462" s="6"/>
      <c r="AA4462" s="6"/>
      <c r="AC4462" s="6"/>
      <c r="AD4462" s="6"/>
    </row>
    <row r="4463" spans="16:30">
      <c r="P4463" s="6"/>
      <c r="AA4463" s="6"/>
      <c r="AC4463" s="6"/>
      <c r="AD4463" s="6"/>
    </row>
    <row r="4464" spans="16:30">
      <c r="P4464" s="6"/>
      <c r="AA4464" s="6"/>
      <c r="AC4464" s="6"/>
      <c r="AD4464" s="6"/>
    </row>
    <row r="4465" spans="16:30">
      <c r="P4465" s="6"/>
      <c r="AA4465" s="6"/>
      <c r="AC4465" s="6"/>
      <c r="AD4465" s="6"/>
    </row>
    <row r="4466" spans="16:30">
      <c r="P4466" s="6"/>
      <c r="AA4466" s="6"/>
      <c r="AC4466" s="6"/>
      <c r="AD4466" s="6"/>
    </row>
    <row r="4467" spans="16:30">
      <c r="P4467" s="6"/>
      <c r="AA4467" s="6"/>
      <c r="AC4467" s="6"/>
      <c r="AD4467" s="6"/>
    </row>
    <row r="4468" spans="16:30">
      <c r="P4468" s="6"/>
      <c r="AA4468" s="6"/>
      <c r="AC4468" s="6"/>
      <c r="AD4468" s="6"/>
    </row>
    <row r="4469" spans="16:30">
      <c r="P4469" s="6"/>
      <c r="AA4469" s="6"/>
      <c r="AC4469" s="6"/>
      <c r="AD4469" s="6"/>
    </row>
    <row r="4470" spans="16:30">
      <c r="P4470" s="6"/>
      <c r="AA4470" s="6"/>
      <c r="AC4470" s="6"/>
      <c r="AD4470" s="6"/>
    </row>
    <row r="4471" spans="16:30">
      <c r="P4471" s="6"/>
      <c r="AA4471" s="6"/>
      <c r="AC4471" s="6"/>
      <c r="AD4471" s="6"/>
    </row>
    <row r="4472" spans="16:30">
      <c r="P4472" s="6"/>
      <c r="AA4472" s="6"/>
      <c r="AC4472" s="6"/>
      <c r="AD4472" s="6"/>
    </row>
    <row r="4473" spans="16:30">
      <c r="P4473" s="6"/>
      <c r="AA4473" s="6"/>
      <c r="AC4473" s="6"/>
      <c r="AD4473" s="6"/>
    </row>
    <row r="4474" spans="16:30">
      <c r="P4474" s="6"/>
      <c r="AA4474" s="6"/>
      <c r="AC4474" s="6"/>
      <c r="AD4474" s="6"/>
    </row>
    <row r="4475" spans="16:30">
      <c r="P4475" s="6"/>
      <c r="AA4475" s="6"/>
      <c r="AC4475" s="6"/>
      <c r="AD4475" s="6"/>
    </row>
    <row r="4476" spans="16:30">
      <c r="P4476" s="6"/>
      <c r="AA4476" s="6"/>
      <c r="AC4476" s="6"/>
      <c r="AD4476" s="6"/>
    </row>
    <row r="4477" spans="16:30">
      <c r="P4477" s="6"/>
      <c r="AA4477" s="6"/>
      <c r="AC4477" s="6"/>
      <c r="AD4477" s="6"/>
    </row>
    <row r="4478" spans="16:30">
      <c r="P4478" s="6"/>
      <c r="AA4478" s="6"/>
      <c r="AC4478" s="6"/>
      <c r="AD4478" s="6"/>
    </row>
    <row r="4479" spans="16:30">
      <c r="P4479" s="6"/>
      <c r="AA4479" s="6"/>
      <c r="AC4479" s="6"/>
      <c r="AD4479" s="6"/>
    </row>
    <row r="4480" spans="16:30">
      <c r="P4480" s="6"/>
      <c r="AA4480" s="6"/>
      <c r="AC4480" s="6"/>
      <c r="AD4480" s="6"/>
    </row>
    <row r="4481" spans="16:30">
      <c r="P4481" s="6"/>
      <c r="AA4481" s="6"/>
      <c r="AC4481" s="6"/>
      <c r="AD4481" s="6"/>
    </row>
    <row r="4482" spans="16:30">
      <c r="P4482" s="6"/>
      <c r="AA4482" s="6"/>
      <c r="AC4482" s="6"/>
      <c r="AD4482" s="6"/>
    </row>
    <row r="4483" spans="16:30">
      <c r="P4483" s="6"/>
      <c r="AA4483" s="6"/>
      <c r="AC4483" s="6"/>
      <c r="AD4483" s="6"/>
    </row>
    <row r="4484" spans="16:30">
      <c r="P4484" s="6"/>
      <c r="AA4484" s="6"/>
      <c r="AC4484" s="6"/>
      <c r="AD4484" s="6"/>
    </row>
    <row r="4485" spans="16:30">
      <c r="P4485" s="6"/>
      <c r="AA4485" s="6"/>
      <c r="AC4485" s="6"/>
      <c r="AD4485" s="6"/>
    </row>
    <row r="4486" spans="16:30">
      <c r="P4486" s="6"/>
      <c r="AA4486" s="6"/>
      <c r="AC4486" s="6"/>
      <c r="AD4486" s="6"/>
    </row>
    <row r="4487" spans="16:30">
      <c r="P4487" s="6"/>
      <c r="AA4487" s="6"/>
      <c r="AC4487" s="6"/>
      <c r="AD4487" s="6"/>
    </row>
    <row r="4488" spans="16:30">
      <c r="P4488" s="6"/>
      <c r="AA4488" s="6"/>
      <c r="AC4488" s="6"/>
      <c r="AD4488" s="6"/>
    </row>
    <row r="4489" spans="16:30">
      <c r="P4489" s="6"/>
      <c r="AA4489" s="6"/>
      <c r="AC4489" s="6"/>
      <c r="AD4489" s="6"/>
    </row>
    <row r="4490" spans="16:30">
      <c r="P4490" s="6"/>
      <c r="AA4490" s="6"/>
      <c r="AC4490" s="6"/>
      <c r="AD4490" s="6"/>
    </row>
    <row r="4491" spans="16:30">
      <c r="P4491" s="6"/>
      <c r="AA4491" s="6"/>
      <c r="AC4491" s="6"/>
      <c r="AD4491" s="6"/>
    </row>
    <row r="4492" spans="16:30">
      <c r="P4492" s="6"/>
      <c r="AA4492" s="6"/>
      <c r="AC4492" s="6"/>
      <c r="AD4492" s="6"/>
    </row>
    <row r="4493" spans="16:30">
      <c r="P4493" s="6"/>
      <c r="AA4493" s="6"/>
      <c r="AC4493" s="6"/>
      <c r="AD4493" s="6"/>
    </row>
    <row r="4494" spans="16:30">
      <c r="P4494" s="6"/>
      <c r="AA4494" s="6"/>
      <c r="AC4494" s="6"/>
      <c r="AD4494" s="6"/>
    </row>
    <row r="4495" spans="16:30">
      <c r="P4495" s="6"/>
      <c r="AA4495" s="6"/>
      <c r="AC4495" s="6"/>
      <c r="AD4495" s="6"/>
    </row>
    <row r="4496" spans="16:30">
      <c r="P4496" s="6"/>
      <c r="AA4496" s="6"/>
      <c r="AC4496" s="6"/>
      <c r="AD4496" s="6"/>
    </row>
    <row r="4497" spans="16:30">
      <c r="P4497" s="6"/>
      <c r="AA4497" s="6"/>
      <c r="AC4497" s="6"/>
      <c r="AD4497" s="6"/>
    </row>
    <row r="4498" spans="16:30">
      <c r="P4498" s="6"/>
      <c r="AA4498" s="6"/>
      <c r="AC4498" s="6"/>
      <c r="AD4498" s="6"/>
    </row>
    <row r="4499" spans="16:30">
      <c r="P4499" s="6"/>
      <c r="AA4499" s="6"/>
      <c r="AC4499" s="6"/>
      <c r="AD4499" s="6"/>
    </row>
    <row r="4500" spans="16:30">
      <c r="P4500" s="6"/>
      <c r="AA4500" s="6"/>
      <c r="AC4500" s="6"/>
      <c r="AD4500" s="6"/>
    </row>
    <row r="4501" spans="16:30">
      <c r="P4501" s="6"/>
      <c r="AA4501" s="6"/>
      <c r="AC4501" s="6"/>
      <c r="AD4501" s="6"/>
    </row>
    <row r="4502" spans="16:30">
      <c r="P4502" s="6"/>
      <c r="AA4502" s="6"/>
      <c r="AC4502" s="6"/>
      <c r="AD4502" s="6"/>
    </row>
    <row r="4503" spans="16:30">
      <c r="P4503" s="6"/>
      <c r="AA4503" s="6"/>
      <c r="AC4503" s="6"/>
      <c r="AD4503" s="6"/>
    </row>
    <row r="4504" spans="16:30">
      <c r="P4504" s="6"/>
      <c r="AA4504" s="6"/>
      <c r="AC4504" s="6"/>
      <c r="AD4504" s="6"/>
    </row>
    <row r="4505" spans="16:30">
      <c r="P4505" s="6"/>
      <c r="AA4505" s="6"/>
      <c r="AC4505" s="6"/>
      <c r="AD4505" s="6"/>
    </row>
    <row r="4506" spans="16:30">
      <c r="P4506" s="6"/>
      <c r="AA4506" s="6"/>
      <c r="AC4506" s="6"/>
      <c r="AD4506" s="6"/>
    </row>
    <row r="4507" spans="16:30">
      <c r="P4507" s="6"/>
      <c r="AA4507" s="6"/>
      <c r="AC4507" s="6"/>
      <c r="AD4507" s="6"/>
    </row>
    <row r="4508" spans="16:30">
      <c r="P4508" s="6"/>
      <c r="AA4508" s="6"/>
      <c r="AC4508" s="6"/>
      <c r="AD4508" s="6"/>
    </row>
    <row r="4509" spans="16:30">
      <c r="P4509" s="6"/>
      <c r="AA4509" s="6"/>
      <c r="AC4509" s="6"/>
      <c r="AD4509" s="6"/>
    </row>
    <row r="4510" spans="16:30">
      <c r="P4510" s="6"/>
      <c r="AA4510" s="6"/>
      <c r="AC4510" s="6"/>
      <c r="AD4510" s="6"/>
    </row>
    <row r="4511" spans="16:30">
      <c r="P4511" s="6"/>
      <c r="AA4511" s="6"/>
      <c r="AC4511" s="6"/>
      <c r="AD4511" s="6"/>
    </row>
    <row r="4512" spans="16:30">
      <c r="P4512" s="6"/>
      <c r="AA4512" s="6"/>
      <c r="AC4512" s="6"/>
      <c r="AD4512" s="6"/>
    </row>
    <row r="4513" spans="16:30">
      <c r="P4513" s="6"/>
      <c r="AA4513" s="6"/>
      <c r="AC4513" s="6"/>
      <c r="AD4513" s="6"/>
    </row>
    <row r="4514" spans="16:30">
      <c r="P4514" s="6"/>
      <c r="AA4514" s="6"/>
      <c r="AC4514" s="6"/>
      <c r="AD4514" s="6"/>
    </row>
    <row r="4515" spans="16:30">
      <c r="P4515" s="6"/>
      <c r="AA4515" s="6"/>
      <c r="AC4515" s="6"/>
      <c r="AD4515" s="6"/>
    </row>
    <row r="4516" spans="16:30">
      <c r="P4516" s="6"/>
      <c r="AA4516" s="6"/>
      <c r="AC4516" s="6"/>
      <c r="AD4516" s="6"/>
    </row>
    <row r="4517" spans="16:30">
      <c r="P4517" s="6"/>
      <c r="AA4517" s="6"/>
      <c r="AC4517" s="6"/>
      <c r="AD4517" s="6"/>
    </row>
    <row r="4518" spans="16:30">
      <c r="P4518" s="6"/>
      <c r="AA4518" s="6"/>
      <c r="AC4518" s="6"/>
      <c r="AD4518" s="6"/>
    </row>
    <row r="4519" spans="16:30">
      <c r="P4519" s="6"/>
      <c r="AA4519" s="6"/>
      <c r="AC4519" s="6"/>
      <c r="AD4519" s="6"/>
    </row>
    <row r="4520" spans="16:30">
      <c r="P4520" s="6"/>
      <c r="AA4520" s="6"/>
      <c r="AC4520" s="6"/>
      <c r="AD4520" s="6"/>
    </row>
    <row r="4521" spans="16:30">
      <c r="P4521" s="6"/>
      <c r="AA4521" s="6"/>
      <c r="AC4521" s="6"/>
      <c r="AD4521" s="6"/>
    </row>
    <row r="4522" spans="16:30">
      <c r="P4522" s="6"/>
      <c r="AA4522" s="6"/>
      <c r="AC4522" s="6"/>
      <c r="AD4522" s="6"/>
    </row>
    <row r="4523" spans="16:30">
      <c r="P4523" s="6"/>
      <c r="AA4523" s="6"/>
      <c r="AC4523" s="6"/>
      <c r="AD4523" s="6"/>
    </row>
    <row r="4524" spans="16:30">
      <c r="P4524" s="6"/>
      <c r="AA4524" s="6"/>
      <c r="AC4524" s="6"/>
      <c r="AD4524" s="6"/>
    </row>
    <row r="4525" spans="16:30">
      <c r="P4525" s="6"/>
      <c r="AA4525" s="6"/>
      <c r="AC4525" s="6"/>
      <c r="AD4525" s="6"/>
    </row>
    <row r="4526" spans="16:30">
      <c r="P4526" s="6"/>
      <c r="AA4526" s="6"/>
      <c r="AC4526" s="6"/>
      <c r="AD4526" s="6"/>
    </row>
    <row r="4527" spans="16:30">
      <c r="P4527" s="6"/>
      <c r="AA4527" s="6"/>
      <c r="AC4527" s="6"/>
      <c r="AD4527" s="6"/>
    </row>
    <row r="4528" spans="16:30">
      <c r="P4528" s="6"/>
      <c r="AA4528" s="6"/>
      <c r="AC4528" s="6"/>
      <c r="AD4528" s="6"/>
    </row>
    <row r="4529" spans="16:30">
      <c r="P4529" s="6"/>
      <c r="AA4529" s="6"/>
      <c r="AC4529" s="6"/>
      <c r="AD4529" s="6"/>
    </row>
    <row r="4530" spans="16:30">
      <c r="P4530" s="6"/>
      <c r="AA4530" s="6"/>
      <c r="AC4530" s="6"/>
      <c r="AD4530" s="6"/>
    </row>
    <row r="4531" spans="16:30">
      <c r="P4531" s="6"/>
      <c r="AA4531" s="6"/>
      <c r="AC4531" s="6"/>
      <c r="AD4531" s="6"/>
    </row>
    <row r="4532" spans="16:30">
      <c r="P4532" s="6"/>
      <c r="AA4532" s="6"/>
      <c r="AC4532" s="6"/>
      <c r="AD4532" s="6"/>
    </row>
    <row r="4533" spans="16:30">
      <c r="P4533" s="6"/>
      <c r="AA4533" s="6"/>
      <c r="AC4533" s="6"/>
      <c r="AD4533" s="6"/>
    </row>
    <row r="4534" spans="16:30">
      <c r="P4534" s="6"/>
      <c r="AA4534" s="6"/>
      <c r="AC4534" s="6"/>
      <c r="AD4534" s="6"/>
    </row>
    <row r="4535" spans="16:30">
      <c r="P4535" s="6"/>
      <c r="AA4535" s="6"/>
      <c r="AC4535" s="6"/>
      <c r="AD4535" s="6"/>
    </row>
    <row r="4536" spans="16:30">
      <c r="P4536" s="6"/>
      <c r="AA4536" s="6"/>
      <c r="AC4536" s="6"/>
      <c r="AD4536" s="6"/>
    </row>
    <row r="4537" spans="16:30">
      <c r="P4537" s="6"/>
      <c r="AA4537" s="6"/>
      <c r="AC4537" s="6"/>
      <c r="AD4537" s="6"/>
    </row>
    <row r="4538" spans="16:30">
      <c r="P4538" s="6"/>
      <c r="AA4538" s="6"/>
      <c r="AC4538" s="6"/>
      <c r="AD4538" s="6"/>
    </row>
    <row r="4539" spans="16:30">
      <c r="P4539" s="6"/>
      <c r="AA4539" s="6"/>
      <c r="AC4539" s="6"/>
      <c r="AD4539" s="6"/>
    </row>
    <row r="4540" spans="16:30">
      <c r="P4540" s="6"/>
      <c r="AA4540" s="6"/>
      <c r="AC4540" s="6"/>
      <c r="AD4540" s="6"/>
    </row>
    <row r="4541" spans="16:30">
      <c r="P4541" s="6"/>
      <c r="AA4541" s="6"/>
      <c r="AC4541" s="6"/>
      <c r="AD4541" s="6"/>
    </row>
    <row r="4542" spans="16:30">
      <c r="P4542" s="6"/>
      <c r="AA4542" s="6"/>
      <c r="AC4542" s="6"/>
      <c r="AD4542" s="6"/>
    </row>
    <row r="4543" spans="16:30">
      <c r="P4543" s="6"/>
      <c r="AA4543" s="6"/>
      <c r="AC4543" s="6"/>
      <c r="AD4543" s="6"/>
    </row>
    <row r="4544" spans="16:30">
      <c r="P4544" s="6"/>
      <c r="AA4544" s="6"/>
      <c r="AC4544" s="6"/>
      <c r="AD4544" s="6"/>
    </row>
    <row r="4545" spans="16:30">
      <c r="P4545" s="6"/>
      <c r="AA4545" s="6"/>
      <c r="AC4545" s="6"/>
      <c r="AD4545" s="6"/>
    </row>
    <row r="4546" spans="16:30">
      <c r="P4546" s="6"/>
      <c r="AA4546" s="6"/>
      <c r="AC4546" s="6"/>
      <c r="AD4546" s="6"/>
    </row>
    <row r="4547" spans="16:30">
      <c r="P4547" s="6"/>
      <c r="AA4547" s="6"/>
      <c r="AC4547" s="6"/>
      <c r="AD4547" s="6"/>
    </row>
    <row r="4548" spans="16:30">
      <c r="P4548" s="6"/>
      <c r="AA4548" s="6"/>
      <c r="AC4548" s="6"/>
      <c r="AD4548" s="6"/>
    </row>
    <row r="4549" spans="16:30">
      <c r="P4549" s="6"/>
      <c r="AA4549" s="6"/>
      <c r="AC4549" s="6"/>
      <c r="AD4549" s="6"/>
    </row>
    <row r="4550" spans="16:30">
      <c r="P4550" s="6"/>
      <c r="AA4550" s="6"/>
      <c r="AC4550" s="6"/>
      <c r="AD4550" s="6"/>
    </row>
    <row r="4551" spans="16:30">
      <c r="P4551" s="6"/>
      <c r="AA4551" s="6"/>
      <c r="AC4551" s="6"/>
      <c r="AD4551" s="6"/>
    </row>
    <row r="4552" spans="16:30">
      <c r="P4552" s="6"/>
      <c r="AA4552" s="6"/>
      <c r="AC4552" s="6"/>
      <c r="AD4552" s="6"/>
    </row>
    <row r="4553" spans="16:30">
      <c r="P4553" s="6"/>
      <c r="AA4553" s="6"/>
      <c r="AC4553" s="6"/>
      <c r="AD4553" s="6"/>
    </row>
    <row r="4554" spans="16:30">
      <c r="P4554" s="6"/>
      <c r="AA4554" s="6"/>
      <c r="AC4554" s="6"/>
      <c r="AD4554" s="6"/>
    </row>
    <row r="4555" spans="16:30">
      <c r="P4555" s="6"/>
      <c r="AA4555" s="6"/>
      <c r="AC4555" s="6"/>
      <c r="AD4555" s="6"/>
    </row>
    <row r="4556" spans="16:30">
      <c r="P4556" s="6"/>
      <c r="AA4556" s="6"/>
      <c r="AC4556" s="6"/>
      <c r="AD4556" s="6"/>
    </row>
    <row r="4557" spans="16:30">
      <c r="P4557" s="6"/>
      <c r="AA4557" s="6"/>
      <c r="AC4557" s="6"/>
      <c r="AD4557" s="6"/>
    </row>
    <row r="4558" spans="16:30">
      <c r="P4558" s="6"/>
      <c r="AA4558" s="6"/>
      <c r="AC4558" s="6"/>
      <c r="AD4558" s="6"/>
    </row>
    <row r="4559" spans="16:30">
      <c r="P4559" s="6"/>
      <c r="AA4559" s="6"/>
      <c r="AC4559" s="6"/>
      <c r="AD4559" s="6"/>
    </row>
    <row r="4560" spans="16:30">
      <c r="P4560" s="6"/>
      <c r="AA4560" s="6"/>
      <c r="AC4560" s="6"/>
      <c r="AD4560" s="6"/>
    </row>
    <row r="4561" spans="16:30">
      <c r="P4561" s="6"/>
      <c r="AA4561" s="6"/>
      <c r="AC4561" s="6"/>
      <c r="AD4561" s="6"/>
    </row>
    <row r="4562" spans="16:30">
      <c r="P4562" s="6"/>
      <c r="AA4562" s="6"/>
      <c r="AC4562" s="6"/>
      <c r="AD4562" s="6"/>
    </row>
    <row r="4563" spans="16:30">
      <c r="P4563" s="6"/>
      <c r="AA4563" s="6"/>
      <c r="AC4563" s="6"/>
      <c r="AD4563" s="6"/>
    </row>
    <row r="4564" spans="16:30">
      <c r="P4564" s="6"/>
      <c r="AA4564" s="6"/>
      <c r="AC4564" s="6"/>
      <c r="AD4564" s="6"/>
    </row>
    <row r="4565" spans="16:30">
      <c r="P4565" s="6"/>
      <c r="AA4565" s="6"/>
      <c r="AC4565" s="6"/>
      <c r="AD4565" s="6"/>
    </row>
    <row r="4566" spans="16:30">
      <c r="P4566" s="6"/>
      <c r="AA4566" s="6"/>
      <c r="AC4566" s="6"/>
      <c r="AD4566" s="6"/>
    </row>
    <row r="4567" spans="16:30">
      <c r="P4567" s="6"/>
      <c r="AA4567" s="6"/>
      <c r="AC4567" s="6"/>
      <c r="AD4567" s="6"/>
    </row>
    <row r="4568" spans="16:30">
      <c r="P4568" s="6"/>
      <c r="AA4568" s="6"/>
      <c r="AC4568" s="6"/>
      <c r="AD4568" s="6"/>
    </row>
    <row r="4569" spans="16:30">
      <c r="P4569" s="6"/>
      <c r="AA4569" s="6"/>
      <c r="AC4569" s="6"/>
      <c r="AD4569" s="6"/>
    </row>
    <row r="4570" spans="16:30">
      <c r="P4570" s="6"/>
      <c r="AA4570" s="6"/>
      <c r="AC4570" s="6"/>
      <c r="AD4570" s="6"/>
    </row>
    <row r="4571" spans="16:30">
      <c r="P4571" s="6"/>
      <c r="AA4571" s="6"/>
      <c r="AC4571" s="6"/>
      <c r="AD4571" s="6"/>
    </row>
    <row r="4572" spans="16:30">
      <c r="P4572" s="6"/>
      <c r="AA4572" s="6"/>
      <c r="AC4572" s="6"/>
      <c r="AD4572" s="6"/>
    </row>
    <row r="4573" spans="16:30">
      <c r="P4573" s="6"/>
      <c r="AA4573" s="6"/>
      <c r="AC4573" s="6"/>
      <c r="AD4573" s="6"/>
    </row>
    <row r="4574" spans="16:30">
      <c r="P4574" s="6"/>
      <c r="AA4574" s="6"/>
      <c r="AC4574" s="6"/>
      <c r="AD4574" s="6"/>
    </row>
    <row r="4575" spans="16:30">
      <c r="P4575" s="6"/>
      <c r="AA4575" s="6"/>
      <c r="AC4575" s="6"/>
      <c r="AD4575" s="6"/>
    </row>
    <row r="4576" spans="16:30">
      <c r="P4576" s="6"/>
      <c r="AA4576" s="6"/>
      <c r="AC4576" s="6"/>
      <c r="AD4576" s="6"/>
    </row>
    <row r="4577" spans="16:30">
      <c r="P4577" s="6"/>
      <c r="AA4577" s="6"/>
      <c r="AC4577" s="6"/>
      <c r="AD4577" s="6"/>
    </row>
    <row r="4578" spans="16:30">
      <c r="P4578" s="6"/>
      <c r="AA4578" s="6"/>
      <c r="AC4578" s="6"/>
      <c r="AD4578" s="6"/>
    </row>
    <row r="4579" spans="16:30">
      <c r="P4579" s="6"/>
      <c r="AA4579" s="6"/>
      <c r="AC4579" s="6"/>
      <c r="AD4579" s="6"/>
    </row>
    <row r="4580" spans="16:30">
      <c r="P4580" s="6"/>
      <c r="AA4580" s="6"/>
      <c r="AC4580" s="6"/>
      <c r="AD4580" s="6"/>
    </row>
    <row r="4581" spans="16:30">
      <c r="P4581" s="6"/>
      <c r="AA4581" s="6"/>
      <c r="AC4581" s="6"/>
      <c r="AD4581" s="6"/>
    </row>
    <row r="4582" spans="16:30">
      <c r="P4582" s="6"/>
      <c r="AA4582" s="6"/>
      <c r="AC4582" s="6"/>
      <c r="AD4582" s="6"/>
    </row>
    <row r="4583" spans="16:30">
      <c r="P4583" s="6"/>
      <c r="AA4583" s="6"/>
      <c r="AC4583" s="6"/>
      <c r="AD4583" s="6"/>
    </row>
    <row r="4584" spans="16:30">
      <c r="P4584" s="6"/>
      <c r="AA4584" s="6"/>
      <c r="AC4584" s="6"/>
      <c r="AD4584" s="6"/>
    </row>
    <row r="4585" spans="16:30">
      <c r="P4585" s="6"/>
      <c r="AA4585" s="6"/>
      <c r="AC4585" s="6"/>
      <c r="AD4585" s="6"/>
    </row>
    <row r="4586" spans="16:30">
      <c r="P4586" s="6"/>
      <c r="AA4586" s="6"/>
      <c r="AC4586" s="6"/>
      <c r="AD4586" s="6"/>
    </row>
    <row r="4587" spans="16:30">
      <c r="P4587" s="6"/>
      <c r="AA4587" s="6"/>
      <c r="AC4587" s="6"/>
      <c r="AD4587" s="6"/>
    </row>
    <row r="4588" spans="16:30">
      <c r="P4588" s="6"/>
      <c r="AA4588" s="6"/>
      <c r="AC4588" s="6"/>
      <c r="AD4588" s="6"/>
    </row>
    <row r="4589" spans="16:30">
      <c r="P4589" s="6"/>
      <c r="AA4589" s="6"/>
      <c r="AC4589" s="6"/>
      <c r="AD4589" s="6"/>
    </row>
    <row r="4590" spans="16:30">
      <c r="P4590" s="6"/>
      <c r="AA4590" s="6"/>
      <c r="AC4590" s="6"/>
      <c r="AD4590" s="6"/>
    </row>
    <row r="4591" spans="16:30">
      <c r="P4591" s="6"/>
      <c r="AA4591" s="6"/>
      <c r="AC4591" s="6"/>
      <c r="AD4591" s="6"/>
    </row>
    <row r="4592" spans="16:30">
      <c r="P4592" s="6"/>
      <c r="AA4592" s="6"/>
      <c r="AC4592" s="6"/>
      <c r="AD4592" s="6"/>
    </row>
    <row r="4593" spans="16:30">
      <c r="P4593" s="6"/>
      <c r="AA4593" s="6"/>
      <c r="AC4593" s="6"/>
      <c r="AD4593" s="6"/>
    </row>
    <row r="4594" spans="16:30">
      <c r="P4594" s="6"/>
      <c r="AA4594" s="6"/>
      <c r="AC4594" s="6"/>
      <c r="AD4594" s="6"/>
    </row>
    <row r="4595" spans="16:30">
      <c r="P4595" s="6"/>
      <c r="AA4595" s="6"/>
      <c r="AC4595" s="6"/>
      <c r="AD4595" s="6"/>
    </row>
    <row r="4596" spans="16:30">
      <c r="P4596" s="6"/>
      <c r="AA4596" s="6"/>
      <c r="AC4596" s="6"/>
      <c r="AD4596" s="6"/>
    </row>
    <row r="4597" spans="16:30">
      <c r="P4597" s="6"/>
      <c r="AA4597" s="6"/>
      <c r="AC4597" s="6"/>
      <c r="AD4597" s="6"/>
    </row>
    <row r="4598" spans="16:30">
      <c r="P4598" s="6"/>
      <c r="AA4598" s="6"/>
      <c r="AC4598" s="6"/>
      <c r="AD4598" s="6"/>
    </row>
    <row r="4599" spans="16:30">
      <c r="P4599" s="6"/>
      <c r="AA4599" s="6"/>
      <c r="AC4599" s="6"/>
      <c r="AD4599" s="6"/>
    </row>
    <row r="4600" spans="16:30">
      <c r="P4600" s="6"/>
      <c r="AA4600" s="6"/>
      <c r="AC4600" s="6"/>
      <c r="AD4600" s="6"/>
    </row>
    <row r="4601" spans="16:30">
      <c r="P4601" s="6"/>
      <c r="AA4601" s="6"/>
      <c r="AC4601" s="6"/>
      <c r="AD4601" s="6"/>
    </row>
    <row r="4602" spans="16:30">
      <c r="P4602" s="6"/>
      <c r="AA4602" s="6"/>
      <c r="AC4602" s="6"/>
      <c r="AD4602" s="6"/>
    </row>
    <row r="4603" spans="16:30">
      <c r="P4603" s="6"/>
      <c r="AA4603" s="6"/>
      <c r="AC4603" s="6"/>
      <c r="AD4603" s="6"/>
    </row>
    <row r="4604" spans="16:30">
      <c r="P4604" s="6"/>
      <c r="AA4604" s="6"/>
      <c r="AC4604" s="6"/>
      <c r="AD4604" s="6"/>
    </row>
    <row r="4605" spans="16:30">
      <c r="P4605" s="6"/>
      <c r="AA4605" s="6"/>
      <c r="AC4605" s="6"/>
      <c r="AD4605" s="6"/>
    </row>
    <row r="4606" spans="16:30">
      <c r="P4606" s="6"/>
      <c r="AA4606" s="6"/>
      <c r="AC4606" s="6"/>
      <c r="AD4606" s="6"/>
    </row>
    <row r="4607" spans="16:30">
      <c r="P4607" s="6"/>
      <c r="AA4607" s="6"/>
      <c r="AC4607" s="6"/>
      <c r="AD4607" s="6"/>
    </row>
    <row r="4608" spans="16:30">
      <c r="P4608" s="6"/>
      <c r="AA4608" s="6"/>
      <c r="AC4608" s="6"/>
      <c r="AD4608" s="6"/>
    </row>
    <row r="4609" spans="16:30">
      <c r="P4609" s="6"/>
      <c r="AA4609" s="6"/>
      <c r="AC4609" s="6"/>
      <c r="AD4609" s="6"/>
    </row>
    <row r="4610" spans="16:30">
      <c r="P4610" s="6"/>
      <c r="AA4610" s="6"/>
      <c r="AC4610" s="6"/>
      <c r="AD4610" s="6"/>
    </row>
    <row r="4611" spans="16:30">
      <c r="P4611" s="6"/>
      <c r="AA4611" s="6"/>
      <c r="AC4611" s="6"/>
      <c r="AD4611" s="6"/>
    </row>
    <row r="4612" spans="16:30">
      <c r="P4612" s="6"/>
      <c r="AA4612" s="6"/>
      <c r="AC4612" s="6"/>
      <c r="AD4612" s="6"/>
    </row>
    <row r="4613" spans="16:30">
      <c r="P4613" s="6"/>
      <c r="AA4613" s="6"/>
      <c r="AC4613" s="6"/>
      <c r="AD4613" s="6"/>
    </row>
    <row r="4614" spans="16:30">
      <c r="P4614" s="6"/>
      <c r="AA4614" s="6"/>
      <c r="AC4614" s="6"/>
      <c r="AD4614" s="6"/>
    </row>
    <row r="4615" spans="16:30">
      <c r="P4615" s="6"/>
      <c r="AA4615" s="6"/>
      <c r="AC4615" s="6"/>
      <c r="AD4615" s="6"/>
    </row>
    <row r="4616" spans="16:30">
      <c r="P4616" s="6"/>
      <c r="AA4616" s="6"/>
      <c r="AC4616" s="6"/>
      <c r="AD4616" s="6"/>
    </row>
    <row r="4617" spans="16:30">
      <c r="P4617" s="6"/>
      <c r="AA4617" s="6"/>
      <c r="AC4617" s="6"/>
      <c r="AD4617" s="6"/>
    </row>
    <row r="4618" spans="16:30">
      <c r="P4618" s="6"/>
      <c r="AA4618" s="6"/>
      <c r="AC4618" s="6"/>
      <c r="AD4618" s="6"/>
    </row>
    <row r="4619" spans="16:30">
      <c r="P4619" s="6"/>
      <c r="AA4619" s="6"/>
      <c r="AC4619" s="6"/>
      <c r="AD4619" s="6"/>
    </row>
    <row r="4620" spans="16:30">
      <c r="P4620" s="6"/>
      <c r="AA4620" s="6"/>
      <c r="AC4620" s="6"/>
      <c r="AD4620" s="6"/>
    </row>
    <row r="4621" spans="16:30">
      <c r="P4621" s="6"/>
      <c r="AA4621" s="6"/>
      <c r="AC4621" s="6"/>
      <c r="AD4621" s="6"/>
    </row>
    <row r="4622" spans="16:30">
      <c r="P4622" s="6"/>
      <c r="AA4622" s="6"/>
      <c r="AC4622" s="6"/>
      <c r="AD4622" s="6"/>
    </row>
    <row r="4623" spans="16:30">
      <c r="P4623" s="6"/>
      <c r="AA4623" s="6"/>
      <c r="AC4623" s="6"/>
      <c r="AD4623" s="6"/>
    </row>
    <row r="4624" spans="16:30">
      <c r="P4624" s="6"/>
      <c r="AA4624" s="6"/>
      <c r="AC4624" s="6"/>
      <c r="AD4624" s="6"/>
    </row>
    <row r="4625" spans="16:30">
      <c r="P4625" s="6"/>
      <c r="AA4625" s="6"/>
      <c r="AC4625" s="6"/>
      <c r="AD4625" s="6"/>
    </row>
    <row r="4626" spans="16:30">
      <c r="P4626" s="6"/>
      <c r="AA4626" s="6"/>
      <c r="AC4626" s="6"/>
      <c r="AD4626" s="6"/>
    </row>
    <row r="4627" spans="16:30">
      <c r="P4627" s="6"/>
      <c r="AA4627" s="6"/>
      <c r="AC4627" s="6"/>
      <c r="AD4627" s="6"/>
    </row>
    <row r="4628" spans="16:30">
      <c r="P4628" s="6"/>
      <c r="AA4628" s="6"/>
      <c r="AC4628" s="6"/>
      <c r="AD4628" s="6"/>
    </row>
    <row r="4629" spans="16:30">
      <c r="P4629" s="6"/>
      <c r="AA4629" s="6"/>
      <c r="AC4629" s="6"/>
      <c r="AD4629" s="6"/>
    </row>
    <row r="4630" spans="16:30">
      <c r="P4630" s="6"/>
      <c r="AA4630" s="6"/>
      <c r="AC4630" s="6"/>
      <c r="AD4630" s="6"/>
    </row>
    <row r="4631" spans="16:30">
      <c r="P4631" s="6"/>
      <c r="AA4631" s="6"/>
      <c r="AC4631" s="6"/>
      <c r="AD4631" s="6"/>
    </row>
    <row r="4632" spans="16:30">
      <c r="P4632" s="6"/>
      <c r="AA4632" s="6"/>
      <c r="AC4632" s="6"/>
      <c r="AD4632" s="6"/>
    </row>
    <row r="4633" spans="16:30">
      <c r="P4633" s="6"/>
      <c r="AA4633" s="6"/>
      <c r="AC4633" s="6"/>
      <c r="AD4633" s="6"/>
    </row>
    <row r="4634" spans="16:30">
      <c r="P4634" s="6"/>
      <c r="AA4634" s="6"/>
      <c r="AC4634" s="6"/>
      <c r="AD4634" s="6"/>
    </row>
    <row r="4635" spans="16:30">
      <c r="P4635" s="6"/>
      <c r="AA4635" s="6"/>
      <c r="AC4635" s="6"/>
      <c r="AD4635" s="6"/>
    </row>
    <row r="4636" spans="16:30">
      <c r="P4636" s="6"/>
      <c r="AA4636" s="6"/>
      <c r="AC4636" s="6"/>
      <c r="AD4636" s="6"/>
    </row>
    <row r="4637" spans="16:30">
      <c r="P4637" s="6"/>
      <c r="AA4637" s="6"/>
      <c r="AC4637" s="6"/>
      <c r="AD4637" s="6"/>
    </row>
    <row r="4638" spans="16:30">
      <c r="P4638" s="6"/>
      <c r="AA4638" s="6"/>
      <c r="AC4638" s="6"/>
      <c r="AD4638" s="6"/>
    </row>
    <row r="4639" spans="16:30">
      <c r="P4639" s="6"/>
      <c r="AA4639" s="6"/>
      <c r="AC4639" s="6"/>
      <c r="AD4639" s="6"/>
    </row>
    <row r="4640" spans="16:30">
      <c r="P4640" s="6"/>
      <c r="AA4640" s="6"/>
      <c r="AC4640" s="6"/>
      <c r="AD4640" s="6"/>
    </row>
    <row r="4641" spans="16:30">
      <c r="P4641" s="6"/>
      <c r="AA4641" s="6"/>
      <c r="AC4641" s="6"/>
      <c r="AD4641" s="6"/>
    </row>
    <row r="4642" spans="16:30">
      <c r="P4642" s="6"/>
      <c r="AA4642" s="6"/>
      <c r="AC4642" s="6"/>
      <c r="AD4642" s="6"/>
    </row>
    <row r="4643" spans="16:30">
      <c r="P4643" s="6"/>
      <c r="AA4643" s="6"/>
      <c r="AC4643" s="6"/>
      <c r="AD4643" s="6"/>
    </row>
    <row r="4644" spans="16:30">
      <c r="P4644" s="6"/>
      <c r="AA4644" s="6"/>
      <c r="AC4644" s="6"/>
      <c r="AD4644" s="6"/>
    </row>
    <row r="4645" spans="16:30">
      <c r="P4645" s="6"/>
      <c r="AA4645" s="6"/>
      <c r="AC4645" s="6"/>
      <c r="AD4645" s="6"/>
    </row>
    <row r="4646" spans="16:30">
      <c r="P4646" s="6"/>
      <c r="AA4646" s="6"/>
      <c r="AC4646" s="6"/>
      <c r="AD4646" s="6"/>
    </row>
    <row r="4647" spans="16:30">
      <c r="P4647" s="6"/>
      <c r="AA4647" s="6"/>
      <c r="AC4647" s="6"/>
      <c r="AD4647" s="6"/>
    </row>
    <row r="4648" spans="16:30">
      <c r="P4648" s="6"/>
      <c r="AA4648" s="6"/>
      <c r="AC4648" s="6"/>
      <c r="AD4648" s="6"/>
    </row>
    <row r="4649" spans="16:30">
      <c r="P4649" s="6"/>
      <c r="AA4649" s="6"/>
      <c r="AC4649" s="6"/>
      <c r="AD4649" s="6"/>
    </row>
    <row r="4650" spans="16:30">
      <c r="P4650" s="6"/>
      <c r="AA4650" s="6"/>
      <c r="AC4650" s="6"/>
      <c r="AD4650" s="6"/>
    </row>
    <row r="4651" spans="16:30">
      <c r="P4651" s="6"/>
      <c r="AA4651" s="6"/>
      <c r="AC4651" s="6"/>
      <c r="AD4651" s="6"/>
    </row>
    <row r="4652" spans="16:30">
      <c r="P4652" s="6"/>
      <c r="AA4652" s="6"/>
      <c r="AC4652" s="6"/>
      <c r="AD4652" s="6"/>
    </row>
    <row r="4653" spans="16:30">
      <c r="P4653" s="6"/>
      <c r="AA4653" s="6"/>
      <c r="AC4653" s="6"/>
      <c r="AD4653" s="6"/>
    </row>
    <row r="4654" spans="16:30">
      <c r="P4654" s="6"/>
      <c r="AA4654" s="6"/>
      <c r="AC4654" s="6"/>
      <c r="AD4654" s="6"/>
    </row>
    <row r="4655" spans="16:30">
      <c r="P4655" s="6"/>
      <c r="AA4655" s="6"/>
      <c r="AC4655" s="6"/>
      <c r="AD4655" s="6"/>
    </row>
    <row r="4656" spans="16:30">
      <c r="P4656" s="6"/>
      <c r="AA4656" s="6"/>
      <c r="AC4656" s="6"/>
      <c r="AD4656" s="6"/>
    </row>
    <row r="4657" spans="16:30">
      <c r="P4657" s="6"/>
      <c r="AA4657" s="6"/>
      <c r="AC4657" s="6"/>
      <c r="AD4657" s="6"/>
    </row>
    <row r="4658" spans="16:30">
      <c r="P4658" s="6"/>
      <c r="AA4658" s="6"/>
      <c r="AC4658" s="6"/>
      <c r="AD4658" s="6"/>
    </row>
    <row r="4659" spans="16:30">
      <c r="P4659" s="6"/>
      <c r="AA4659" s="6"/>
      <c r="AC4659" s="6"/>
      <c r="AD4659" s="6"/>
    </row>
    <row r="4660" spans="16:30">
      <c r="P4660" s="6"/>
      <c r="AA4660" s="6"/>
      <c r="AC4660" s="6"/>
      <c r="AD4660" s="6"/>
    </row>
    <row r="4661" spans="16:30">
      <c r="P4661" s="6"/>
      <c r="AA4661" s="6"/>
      <c r="AC4661" s="6"/>
      <c r="AD4661" s="6"/>
    </row>
    <row r="4662" spans="16:30">
      <c r="P4662" s="6"/>
      <c r="AA4662" s="6"/>
      <c r="AC4662" s="6"/>
      <c r="AD4662" s="6"/>
    </row>
    <row r="4663" spans="16:30">
      <c r="P4663" s="6"/>
      <c r="AA4663" s="6"/>
      <c r="AC4663" s="6"/>
      <c r="AD4663" s="6"/>
    </row>
    <row r="4664" spans="16:30">
      <c r="P4664" s="6"/>
      <c r="AA4664" s="6"/>
      <c r="AC4664" s="6"/>
      <c r="AD4664" s="6"/>
    </row>
    <row r="4665" spans="16:30">
      <c r="P4665" s="6"/>
      <c r="AA4665" s="6"/>
      <c r="AC4665" s="6"/>
      <c r="AD4665" s="6"/>
    </row>
    <row r="4666" spans="16:30">
      <c r="P4666" s="6"/>
      <c r="AA4666" s="6"/>
      <c r="AC4666" s="6"/>
      <c r="AD4666" s="6"/>
    </row>
    <row r="4667" spans="16:30">
      <c r="P4667" s="6"/>
      <c r="AA4667" s="6"/>
      <c r="AC4667" s="6"/>
      <c r="AD4667" s="6"/>
    </row>
    <row r="4668" spans="16:30">
      <c r="P4668" s="6"/>
      <c r="AA4668" s="6"/>
      <c r="AC4668" s="6"/>
      <c r="AD4668" s="6"/>
    </row>
    <row r="4669" spans="16:30">
      <c r="P4669" s="6"/>
      <c r="AA4669" s="6"/>
      <c r="AC4669" s="6"/>
      <c r="AD4669" s="6"/>
    </row>
    <row r="4670" spans="16:30">
      <c r="P4670" s="6"/>
      <c r="AA4670" s="6"/>
      <c r="AC4670" s="6"/>
      <c r="AD4670" s="6"/>
    </row>
    <row r="4671" spans="16:30">
      <c r="P4671" s="6"/>
      <c r="AA4671" s="6"/>
      <c r="AC4671" s="6"/>
      <c r="AD4671" s="6"/>
    </row>
    <row r="4672" spans="16:30">
      <c r="P4672" s="6"/>
      <c r="AA4672" s="6"/>
      <c r="AC4672" s="6"/>
      <c r="AD4672" s="6"/>
    </row>
    <row r="4673" spans="16:30">
      <c r="P4673" s="6"/>
      <c r="AA4673" s="6"/>
      <c r="AC4673" s="6"/>
      <c r="AD4673" s="6"/>
    </row>
    <row r="4674" spans="16:30">
      <c r="P4674" s="6"/>
      <c r="AA4674" s="6"/>
      <c r="AC4674" s="6"/>
      <c r="AD4674" s="6"/>
    </row>
    <row r="4675" spans="16:30">
      <c r="P4675" s="6"/>
      <c r="AA4675" s="6"/>
      <c r="AC4675" s="6"/>
      <c r="AD4675" s="6"/>
    </row>
    <row r="4676" spans="16:30">
      <c r="P4676" s="6"/>
      <c r="AA4676" s="6"/>
      <c r="AC4676" s="6"/>
      <c r="AD4676" s="6"/>
    </row>
    <row r="4677" spans="16:30">
      <c r="P4677" s="6"/>
      <c r="AA4677" s="6"/>
      <c r="AC4677" s="6"/>
      <c r="AD4677" s="6"/>
    </row>
    <row r="4678" spans="16:30">
      <c r="P4678" s="6"/>
      <c r="AA4678" s="6"/>
      <c r="AC4678" s="6"/>
      <c r="AD4678" s="6"/>
    </row>
    <row r="4679" spans="16:30">
      <c r="P4679" s="6"/>
      <c r="AA4679" s="6"/>
      <c r="AC4679" s="6"/>
      <c r="AD4679" s="6"/>
    </row>
    <row r="4680" spans="16:30">
      <c r="P4680" s="6"/>
      <c r="AA4680" s="6"/>
      <c r="AC4680" s="6"/>
      <c r="AD4680" s="6"/>
    </row>
    <row r="4681" spans="16:30">
      <c r="P4681" s="6"/>
      <c r="AA4681" s="6"/>
      <c r="AC4681" s="6"/>
      <c r="AD4681" s="6"/>
    </row>
    <row r="4682" spans="16:30">
      <c r="P4682" s="6"/>
      <c r="AA4682" s="6"/>
      <c r="AC4682" s="6"/>
      <c r="AD4682" s="6"/>
    </row>
    <row r="4683" spans="16:30">
      <c r="P4683" s="6"/>
      <c r="AA4683" s="6"/>
      <c r="AC4683" s="6"/>
      <c r="AD4683" s="6"/>
    </row>
    <row r="4684" spans="16:30">
      <c r="P4684" s="6"/>
      <c r="AA4684" s="6"/>
      <c r="AC4684" s="6"/>
      <c r="AD4684" s="6"/>
    </row>
    <row r="4685" spans="16:30">
      <c r="P4685" s="6"/>
      <c r="AA4685" s="6"/>
      <c r="AC4685" s="6"/>
      <c r="AD4685" s="6"/>
    </row>
    <row r="4686" spans="16:30">
      <c r="P4686" s="6"/>
      <c r="AA4686" s="6"/>
      <c r="AC4686" s="6"/>
      <c r="AD4686" s="6"/>
    </row>
    <row r="4687" spans="16:30">
      <c r="P4687" s="6"/>
      <c r="AA4687" s="6"/>
      <c r="AC4687" s="6"/>
      <c r="AD4687" s="6"/>
    </row>
    <row r="4688" spans="16:30">
      <c r="P4688" s="6"/>
      <c r="AA4688" s="6"/>
      <c r="AC4688" s="6"/>
      <c r="AD4688" s="6"/>
    </row>
    <row r="4689" spans="16:30">
      <c r="P4689" s="6"/>
      <c r="AA4689" s="6"/>
      <c r="AC4689" s="6"/>
      <c r="AD4689" s="6"/>
    </row>
    <row r="4690" spans="16:30">
      <c r="P4690" s="6"/>
      <c r="AA4690" s="6"/>
      <c r="AC4690" s="6"/>
      <c r="AD4690" s="6"/>
    </row>
    <row r="4691" spans="16:30">
      <c r="P4691" s="6"/>
      <c r="AA4691" s="6"/>
      <c r="AC4691" s="6"/>
      <c r="AD4691" s="6"/>
    </row>
    <row r="4692" spans="16:30">
      <c r="P4692" s="6"/>
      <c r="AA4692" s="6"/>
      <c r="AC4692" s="6"/>
      <c r="AD4692" s="6"/>
    </row>
    <row r="4693" spans="16:30">
      <c r="P4693" s="6"/>
      <c r="AA4693" s="6"/>
      <c r="AC4693" s="6"/>
      <c r="AD4693" s="6"/>
    </row>
    <row r="4694" spans="16:30">
      <c r="P4694" s="6"/>
      <c r="AA4694" s="6"/>
      <c r="AC4694" s="6"/>
      <c r="AD4694" s="6"/>
    </row>
    <row r="4695" spans="16:30">
      <c r="P4695" s="6"/>
      <c r="AA4695" s="6"/>
      <c r="AC4695" s="6"/>
      <c r="AD4695" s="6"/>
    </row>
    <row r="4696" spans="16:30">
      <c r="P4696" s="6"/>
      <c r="AA4696" s="6"/>
      <c r="AC4696" s="6"/>
      <c r="AD4696" s="6"/>
    </row>
    <row r="4697" spans="16:30">
      <c r="P4697" s="6"/>
      <c r="AA4697" s="6"/>
      <c r="AC4697" s="6"/>
      <c r="AD4697" s="6"/>
    </row>
    <row r="4698" spans="16:30">
      <c r="P4698" s="6"/>
      <c r="AA4698" s="6"/>
      <c r="AC4698" s="6"/>
      <c r="AD4698" s="6"/>
    </row>
    <row r="4699" spans="16:30">
      <c r="P4699" s="6"/>
      <c r="AA4699" s="6"/>
      <c r="AC4699" s="6"/>
      <c r="AD4699" s="6"/>
    </row>
    <row r="4700" spans="16:30">
      <c r="P4700" s="6"/>
      <c r="AA4700" s="6"/>
      <c r="AC4700" s="6"/>
      <c r="AD4700" s="6"/>
    </row>
    <row r="4701" spans="16:30">
      <c r="P4701" s="6"/>
      <c r="AA4701" s="6"/>
      <c r="AC4701" s="6"/>
      <c r="AD4701" s="6"/>
    </row>
    <row r="4702" spans="16:30">
      <c r="P4702" s="6"/>
      <c r="AA4702" s="6"/>
      <c r="AC4702" s="6"/>
      <c r="AD4702" s="6"/>
    </row>
    <row r="4703" spans="16:30">
      <c r="P4703" s="6"/>
      <c r="AA4703" s="6"/>
      <c r="AC4703" s="6"/>
      <c r="AD4703" s="6"/>
    </row>
    <row r="4704" spans="16:30">
      <c r="P4704" s="6"/>
      <c r="AA4704" s="6"/>
      <c r="AC4704" s="6"/>
      <c r="AD4704" s="6"/>
    </row>
    <row r="4705" spans="16:30">
      <c r="P4705" s="6"/>
      <c r="AA4705" s="6"/>
      <c r="AC4705" s="6"/>
      <c r="AD4705" s="6"/>
    </row>
    <row r="4706" spans="16:30">
      <c r="P4706" s="6"/>
      <c r="AA4706" s="6"/>
      <c r="AC4706" s="6"/>
      <c r="AD4706" s="6"/>
    </row>
    <row r="4707" spans="16:30">
      <c r="P4707" s="6"/>
      <c r="AA4707" s="6"/>
      <c r="AC4707" s="6"/>
      <c r="AD4707" s="6"/>
    </row>
    <row r="4708" spans="16:30">
      <c r="P4708" s="6"/>
      <c r="AA4708" s="6"/>
      <c r="AC4708" s="6"/>
      <c r="AD4708" s="6"/>
    </row>
    <row r="4709" spans="16:30">
      <c r="P4709" s="6"/>
      <c r="AA4709" s="6"/>
      <c r="AC4709" s="6"/>
      <c r="AD4709" s="6"/>
    </row>
    <row r="4710" spans="16:30">
      <c r="P4710" s="6"/>
      <c r="AA4710" s="6"/>
      <c r="AC4710" s="6"/>
      <c r="AD4710" s="6"/>
    </row>
    <row r="4711" spans="16:30">
      <c r="P4711" s="6"/>
      <c r="AA4711" s="6"/>
      <c r="AC4711" s="6"/>
      <c r="AD4711" s="6"/>
    </row>
    <row r="4712" spans="16:30">
      <c r="P4712" s="6"/>
      <c r="AA4712" s="6"/>
      <c r="AC4712" s="6"/>
      <c r="AD4712" s="6"/>
    </row>
    <row r="4713" spans="16:30">
      <c r="P4713" s="6"/>
      <c r="AA4713" s="6"/>
      <c r="AC4713" s="6"/>
      <c r="AD4713" s="6"/>
    </row>
    <row r="4714" spans="16:30">
      <c r="P4714" s="6"/>
      <c r="AA4714" s="6"/>
      <c r="AC4714" s="6"/>
      <c r="AD4714" s="6"/>
    </row>
    <row r="4715" spans="16:30">
      <c r="P4715" s="6"/>
      <c r="AA4715" s="6"/>
      <c r="AC4715" s="6"/>
      <c r="AD4715" s="6"/>
    </row>
    <row r="4716" spans="16:30">
      <c r="P4716" s="6"/>
      <c r="AA4716" s="6"/>
      <c r="AC4716" s="6"/>
      <c r="AD4716" s="6"/>
    </row>
    <row r="4717" spans="16:30">
      <c r="P4717" s="6"/>
      <c r="AA4717" s="6"/>
      <c r="AC4717" s="6"/>
      <c r="AD4717" s="6"/>
    </row>
    <row r="4718" spans="16:30">
      <c r="P4718" s="6"/>
      <c r="AA4718" s="6"/>
      <c r="AC4718" s="6"/>
      <c r="AD4718" s="6"/>
    </row>
    <row r="4719" spans="16:30">
      <c r="P4719" s="6"/>
      <c r="AA4719" s="6"/>
      <c r="AC4719" s="6"/>
      <c r="AD4719" s="6"/>
    </row>
    <row r="4720" spans="16:30">
      <c r="P4720" s="6"/>
      <c r="AA4720" s="6"/>
      <c r="AC4720" s="6"/>
      <c r="AD4720" s="6"/>
    </row>
    <row r="4721" spans="16:30">
      <c r="P4721" s="6"/>
      <c r="AA4721" s="6"/>
      <c r="AC4721" s="6"/>
      <c r="AD4721" s="6"/>
    </row>
    <row r="4722" spans="16:30">
      <c r="P4722" s="6"/>
      <c r="AA4722" s="6"/>
      <c r="AC4722" s="6"/>
      <c r="AD4722" s="6"/>
    </row>
    <row r="4723" spans="16:30">
      <c r="P4723" s="6"/>
      <c r="AA4723" s="6"/>
      <c r="AC4723" s="6"/>
      <c r="AD4723" s="6"/>
    </row>
    <row r="4724" spans="16:30">
      <c r="P4724" s="6"/>
      <c r="AA4724" s="6"/>
      <c r="AC4724" s="6"/>
      <c r="AD4724" s="6"/>
    </row>
    <row r="4725" spans="16:30">
      <c r="P4725" s="6"/>
      <c r="AA4725" s="6"/>
      <c r="AC4725" s="6"/>
      <c r="AD4725" s="6"/>
    </row>
    <row r="4726" spans="16:30">
      <c r="P4726" s="6"/>
      <c r="AA4726" s="6"/>
      <c r="AC4726" s="6"/>
      <c r="AD4726" s="6"/>
    </row>
    <row r="4727" spans="16:30">
      <c r="P4727" s="6"/>
      <c r="AA4727" s="6"/>
      <c r="AC4727" s="6"/>
      <c r="AD4727" s="6"/>
    </row>
    <row r="4728" spans="16:30">
      <c r="P4728" s="6"/>
      <c r="AA4728" s="6"/>
      <c r="AC4728" s="6"/>
      <c r="AD4728" s="6"/>
    </row>
    <row r="4729" spans="16:30">
      <c r="P4729" s="6"/>
      <c r="AA4729" s="6"/>
      <c r="AC4729" s="6"/>
      <c r="AD4729" s="6"/>
    </row>
    <row r="4730" spans="16:30">
      <c r="P4730" s="6"/>
      <c r="AA4730" s="6"/>
      <c r="AC4730" s="6"/>
      <c r="AD4730" s="6"/>
    </row>
    <row r="4731" spans="16:30">
      <c r="P4731" s="6"/>
      <c r="AA4731" s="6"/>
      <c r="AC4731" s="6"/>
      <c r="AD4731" s="6"/>
    </row>
    <row r="4732" spans="16:30">
      <c r="P4732" s="6"/>
      <c r="AA4732" s="6"/>
      <c r="AC4732" s="6"/>
      <c r="AD4732" s="6"/>
    </row>
    <row r="4733" spans="16:30">
      <c r="P4733" s="6"/>
      <c r="AA4733" s="6"/>
      <c r="AC4733" s="6"/>
      <c r="AD4733" s="6"/>
    </row>
    <row r="4734" spans="16:30">
      <c r="P4734" s="6"/>
      <c r="AA4734" s="6"/>
      <c r="AC4734" s="6"/>
      <c r="AD4734" s="6"/>
    </row>
    <row r="4735" spans="16:30">
      <c r="P4735" s="6"/>
      <c r="AA4735" s="6"/>
      <c r="AC4735" s="6"/>
      <c r="AD4735" s="6"/>
    </row>
    <row r="4736" spans="16:30">
      <c r="P4736" s="6"/>
      <c r="AA4736" s="6"/>
      <c r="AC4736" s="6"/>
      <c r="AD4736" s="6"/>
    </row>
    <row r="4737" spans="16:30">
      <c r="P4737" s="6"/>
      <c r="AA4737" s="6"/>
      <c r="AC4737" s="6"/>
      <c r="AD4737" s="6"/>
    </row>
    <row r="4738" spans="16:30">
      <c r="P4738" s="6"/>
      <c r="AA4738" s="6"/>
      <c r="AC4738" s="6"/>
      <c r="AD4738" s="6"/>
    </row>
    <row r="4739" spans="16:30">
      <c r="P4739" s="6"/>
      <c r="AA4739" s="6"/>
      <c r="AC4739" s="6"/>
      <c r="AD4739" s="6"/>
    </row>
    <row r="4740" spans="16:30">
      <c r="P4740" s="6"/>
      <c r="AA4740" s="6"/>
      <c r="AC4740" s="6"/>
      <c r="AD4740" s="6"/>
    </row>
    <row r="4741" spans="16:30">
      <c r="P4741" s="6"/>
      <c r="AA4741" s="6"/>
      <c r="AC4741" s="6"/>
      <c r="AD4741" s="6"/>
    </row>
    <row r="4742" spans="16:30">
      <c r="P4742" s="6"/>
      <c r="AA4742" s="6"/>
      <c r="AC4742" s="6"/>
      <c r="AD4742" s="6"/>
    </row>
    <row r="4743" spans="16:30">
      <c r="P4743" s="6"/>
      <c r="AA4743" s="6"/>
      <c r="AC4743" s="6"/>
      <c r="AD4743" s="6"/>
    </row>
    <row r="4744" spans="16:30">
      <c r="P4744" s="6"/>
      <c r="AA4744" s="6"/>
      <c r="AC4744" s="6"/>
      <c r="AD4744" s="6"/>
    </row>
    <row r="4745" spans="16:30">
      <c r="P4745" s="6"/>
      <c r="AA4745" s="6"/>
      <c r="AC4745" s="6"/>
      <c r="AD4745" s="6"/>
    </row>
    <row r="4746" spans="16:30">
      <c r="P4746" s="6"/>
      <c r="AA4746" s="6"/>
      <c r="AC4746" s="6"/>
      <c r="AD4746" s="6"/>
    </row>
    <row r="4747" spans="16:30">
      <c r="P4747" s="6"/>
      <c r="AA4747" s="6"/>
      <c r="AC4747" s="6"/>
      <c r="AD4747" s="6"/>
    </row>
    <row r="4748" spans="16:30">
      <c r="P4748" s="6"/>
      <c r="AA4748" s="6"/>
      <c r="AC4748" s="6"/>
      <c r="AD4748" s="6"/>
    </row>
    <row r="4749" spans="16:30">
      <c r="P4749" s="6"/>
      <c r="AA4749" s="6"/>
      <c r="AC4749" s="6"/>
      <c r="AD4749" s="6"/>
    </row>
    <row r="4750" spans="16:30">
      <c r="P4750" s="6"/>
      <c r="AA4750" s="6"/>
      <c r="AC4750" s="6"/>
      <c r="AD4750" s="6"/>
    </row>
    <row r="4751" spans="16:30">
      <c r="P4751" s="6"/>
      <c r="AA4751" s="6"/>
      <c r="AC4751" s="6"/>
      <c r="AD4751" s="6"/>
    </row>
    <row r="4752" spans="16:30">
      <c r="P4752" s="6"/>
      <c r="AA4752" s="6"/>
      <c r="AC4752" s="6"/>
      <c r="AD4752" s="6"/>
    </row>
    <row r="4753" spans="16:30">
      <c r="P4753" s="6"/>
      <c r="AA4753" s="6"/>
      <c r="AC4753" s="6"/>
      <c r="AD4753" s="6"/>
    </row>
    <row r="4754" spans="16:30">
      <c r="P4754" s="6"/>
      <c r="AA4754" s="6"/>
      <c r="AC4754" s="6"/>
      <c r="AD4754" s="6"/>
    </row>
    <row r="4755" spans="16:30">
      <c r="P4755" s="6"/>
      <c r="AA4755" s="6"/>
      <c r="AC4755" s="6"/>
      <c r="AD4755" s="6"/>
    </row>
    <row r="4756" spans="16:30">
      <c r="P4756" s="6"/>
      <c r="AA4756" s="6"/>
      <c r="AC4756" s="6"/>
      <c r="AD4756" s="6"/>
    </row>
    <row r="4757" spans="16:30">
      <c r="P4757" s="6"/>
      <c r="AA4757" s="6"/>
      <c r="AC4757" s="6"/>
      <c r="AD4757" s="6"/>
    </row>
    <row r="4758" spans="16:30">
      <c r="P4758" s="6"/>
      <c r="AA4758" s="6"/>
      <c r="AC4758" s="6"/>
      <c r="AD4758" s="6"/>
    </row>
    <row r="4759" spans="16:30">
      <c r="P4759" s="6"/>
      <c r="AA4759" s="6"/>
      <c r="AC4759" s="6"/>
      <c r="AD4759" s="6"/>
    </row>
    <row r="4760" spans="16:30">
      <c r="P4760" s="6"/>
      <c r="AA4760" s="6"/>
      <c r="AC4760" s="6"/>
      <c r="AD4760" s="6"/>
    </row>
    <row r="4761" spans="16:30">
      <c r="P4761" s="6"/>
      <c r="AA4761" s="6"/>
      <c r="AC4761" s="6"/>
      <c r="AD4761" s="6"/>
    </row>
    <row r="4762" spans="16:30">
      <c r="P4762" s="6"/>
      <c r="AA4762" s="6"/>
      <c r="AC4762" s="6"/>
      <c r="AD4762" s="6"/>
    </row>
    <row r="4763" spans="16:30">
      <c r="P4763" s="6"/>
      <c r="AA4763" s="6"/>
      <c r="AC4763" s="6"/>
      <c r="AD4763" s="6"/>
    </row>
    <row r="4764" spans="16:30">
      <c r="P4764" s="6"/>
      <c r="AA4764" s="6"/>
      <c r="AC4764" s="6"/>
      <c r="AD4764" s="6"/>
    </row>
    <row r="4765" spans="16:30">
      <c r="P4765" s="6"/>
      <c r="AA4765" s="6"/>
      <c r="AC4765" s="6"/>
      <c r="AD4765" s="6"/>
    </row>
    <row r="4766" spans="16:30">
      <c r="P4766" s="6"/>
      <c r="AA4766" s="6"/>
      <c r="AC4766" s="6"/>
      <c r="AD4766" s="6"/>
    </row>
    <row r="4767" spans="16:30">
      <c r="P4767" s="6"/>
      <c r="AA4767" s="6"/>
      <c r="AC4767" s="6"/>
      <c r="AD4767" s="6"/>
    </row>
    <row r="4768" spans="16:30">
      <c r="P4768" s="6"/>
      <c r="AA4768" s="6"/>
      <c r="AC4768" s="6"/>
      <c r="AD4768" s="6"/>
    </row>
    <row r="4769" spans="16:30">
      <c r="P4769" s="6"/>
      <c r="AA4769" s="6"/>
      <c r="AC4769" s="6"/>
      <c r="AD4769" s="6"/>
    </row>
    <row r="4770" spans="16:30">
      <c r="P4770" s="6"/>
      <c r="AA4770" s="6"/>
      <c r="AC4770" s="6"/>
      <c r="AD4770" s="6"/>
    </row>
    <row r="4771" spans="16:30">
      <c r="P4771" s="6"/>
      <c r="AA4771" s="6"/>
      <c r="AC4771" s="6"/>
      <c r="AD4771" s="6"/>
    </row>
    <row r="4772" spans="16:30">
      <c r="P4772" s="6"/>
      <c r="AA4772" s="6"/>
      <c r="AC4772" s="6"/>
      <c r="AD4772" s="6"/>
    </row>
    <row r="4773" spans="16:30">
      <c r="P4773" s="6"/>
      <c r="AA4773" s="6"/>
      <c r="AC4773" s="6"/>
      <c r="AD4773" s="6"/>
    </row>
    <row r="4774" spans="16:30">
      <c r="P4774" s="6"/>
      <c r="AA4774" s="6"/>
      <c r="AC4774" s="6"/>
      <c r="AD4774" s="6"/>
    </row>
    <row r="4775" spans="16:30">
      <c r="P4775" s="6"/>
      <c r="AA4775" s="6"/>
      <c r="AC4775" s="6"/>
      <c r="AD4775" s="6"/>
    </row>
    <row r="4776" spans="16:30">
      <c r="P4776" s="6"/>
      <c r="AA4776" s="6"/>
      <c r="AC4776" s="6"/>
      <c r="AD4776" s="6"/>
    </row>
    <row r="4777" spans="16:30">
      <c r="P4777" s="6"/>
      <c r="AA4777" s="6"/>
      <c r="AC4777" s="6"/>
      <c r="AD4777" s="6"/>
    </row>
    <row r="4778" spans="16:30">
      <c r="P4778" s="6"/>
      <c r="AA4778" s="6"/>
      <c r="AC4778" s="6"/>
      <c r="AD4778" s="6"/>
    </row>
    <row r="4779" spans="16:30">
      <c r="P4779" s="6"/>
      <c r="AA4779" s="6"/>
      <c r="AC4779" s="6"/>
      <c r="AD4779" s="6"/>
    </row>
    <row r="4780" spans="16:30">
      <c r="P4780" s="6"/>
      <c r="AA4780" s="6"/>
      <c r="AC4780" s="6"/>
      <c r="AD4780" s="6"/>
    </row>
    <row r="4781" spans="16:30">
      <c r="P4781" s="6"/>
      <c r="AA4781" s="6"/>
      <c r="AC4781" s="6"/>
      <c r="AD4781" s="6"/>
    </row>
    <row r="4782" spans="16:30">
      <c r="P4782" s="6"/>
      <c r="AA4782" s="6"/>
      <c r="AC4782" s="6"/>
      <c r="AD4782" s="6"/>
    </row>
    <row r="4783" spans="16:30">
      <c r="P4783" s="6"/>
      <c r="AA4783" s="6"/>
      <c r="AC4783" s="6"/>
      <c r="AD4783" s="6"/>
    </row>
    <row r="4784" spans="16:30">
      <c r="P4784" s="6"/>
      <c r="AA4784" s="6"/>
      <c r="AC4784" s="6"/>
      <c r="AD4784" s="6"/>
    </row>
    <row r="4785" spans="16:30">
      <c r="P4785" s="6"/>
      <c r="AA4785" s="6"/>
      <c r="AC4785" s="6"/>
      <c r="AD4785" s="6"/>
    </row>
    <row r="4786" spans="16:30">
      <c r="P4786" s="6"/>
      <c r="AA4786" s="6"/>
      <c r="AC4786" s="6"/>
      <c r="AD4786" s="6"/>
    </row>
    <row r="4787" spans="16:30">
      <c r="P4787" s="6"/>
      <c r="AA4787" s="6"/>
      <c r="AC4787" s="6"/>
      <c r="AD4787" s="6"/>
    </row>
    <row r="4788" spans="16:30">
      <c r="P4788" s="6"/>
      <c r="AA4788" s="6"/>
      <c r="AC4788" s="6"/>
      <c r="AD4788" s="6"/>
    </row>
    <row r="4789" spans="16:30">
      <c r="P4789" s="6"/>
      <c r="AA4789" s="6"/>
      <c r="AC4789" s="6"/>
      <c r="AD4789" s="6"/>
    </row>
    <row r="4790" spans="16:30">
      <c r="P4790" s="6"/>
      <c r="AA4790" s="6"/>
      <c r="AC4790" s="6"/>
      <c r="AD4790" s="6"/>
    </row>
    <row r="4791" spans="16:30">
      <c r="P4791" s="6"/>
      <c r="AA4791" s="6"/>
      <c r="AC4791" s="6"/>
      <c r="AD4791" s="6"/>
    </row>
    <row r="4792" spans="16:30">
      <c r="P4792" s="6"/>
      <c r="AA4792" s="6"/>
      <c r="AC4792" s="6"/>
      <c r="AD4792" s="6"/>
    </row>
    <row r="4793" spans="16:30">
      <c r="P4793" s="6"/>
      <c r="AA4793" s="6"/>
      <c r="AC4793" s="6"/>
      <c r="AD4793" s="6"/>
    </row>
    <row r="4794" spans="16:30">
      <c r="P4794" s="6"/>
      <c r="AA4794" s="6"/>
      <c r="AC4794" s="6"/>
      <c r="AD4794" s="6"/>
    </row>
    <row r="4795" spans="16:30">
      <c r="P4795" s="6"/>
      <c r="AA4795" s="6"/>
      <c r="AC4795" s="6"/>
      <c r="AD4795" s="6"/>
    </row>
    <row r="4796" spans="16:30">
      <c r="P4796" s="6"/>
      <c r="AA4796" s="6"/>
      <c r="AC4796" s="6"/>
      <c r="AD4796" s="6"/>
    </row>
    <row r="4797" spans="16:30">
      <c r="P4797" s="6"/>
      <c r="AA4797" s="6"/>
      <c r="AC4797" s="6"/>
      <c r="AD4797" s="6"/>
    </row>
    <row r="4798" spans="16:30">
      <c r="P4798" s="6"/>
      <c r="AA4798" s="6"/>
      <c r="AC4798" s="6"/>
      <c r="AD4798" s="6"/>
    </row>
    <row r="4799" spans="16:30">
      <c r="P4799" s="6"/>
      <c r="AA4799" s="6"/>
      <c r="AC4799" s="6"/>
      <c r="AD4799" s="6"/>
    </row>
    <row r="4800" spans="16:30">
      <c r="P4800" s="6"/>
      <c r="AA4800" s="6"/>
      <c r="AC4800" s="6"/>
      <c r="AD4800" s="6"/>
    </row>
    <row r="4801" spans="16:30">
      <c r="P4801" s="6"/>
      <c r="AA4801" s="6"/>
      <c r="AC4801" s="6"/>
      <c r="AD4801" s="6"/>
    </row>
    <row r="4802" spans="16:30">
      <c r="P4802" s="6"/>
      <c r="AA4802" s="6"/>
      <c r="AC4802" s="6"/>
      <c r="AD4802" s="6"/>
    </row>
    <row r="4803" spans="16:30">
      <c r="P4803" s="6"/>
      <c r="AA4803" s="6"/>
      <c r="AC4803" s="6"/>
      <c r="AD4803" s="6"/>
    </row>
    <row r="4804" spans="16:30">
      <c r="P4804" s="6"/>
      <c r="AA4804" s="6"/>
      <c r="AC4804" s="6"/>
      <c r="AD4804" s="6"/>
    </row>
    <row r="4805" spans="16:30">
      <c r="P4805" s="6"/>
      <c r="AA4805" s="6"/>
      <c r="AC4805" s="6"/>
      <c r="AD4805" s="6"/>
    </row>
    <row r="4806" spans="16:30">
      <c r="P4806" s="6"/>
      <c r="AA4806" s="6"/>
      <c r="AC4806" s="6"/>
      <c r="AD4806" s="6"/>
    </row>
    <row r="4807" spans="16:30">
      <c r="P4807" s="6"/>
      <c r="AA4807" s="6"/>
      <c r="AC4807" s="6"/>
      <c r="AD4807" s="6"/>
    </row>
    <row r="4808" spans="16:30">
      <c r="P4808" s="6"/>
      <c r="AA4808" s="6"/>
      <c r="AC4808" s="6"/>
      <c r="AD4808" s="6"/>
    </row>
    <row r="4809" spans="16:30">
      <c r="P4809" s="6"/>
      <c r="AA4809" s="6"/>
      <c r="AC4809" s="6"/>
      <c r="AD4809" s="6"/>
    </row>
    <row r="4810" spans="16:30">
      <c r="P4810" s="6"/>
      <c r="AA4810" s="6"/>
      <c r="AC4810" s="6"/>
      <c r="AD4810" s="6"/>
    </row>
    <row r="4811" spans="16:30">
      <c r="P4811" s="6"/>
      <c r="AA4811" s="6"/>
      <c r="AC4811" s="6"/>
      <c r="AD4811" s="6"/>
    </row>
    <row r="4812" spans="16:30">
      <c r="P4812" s="6"/>
      <c r="AA4812" s="6"/>
      <c r="AC4812" s="6"/>
      <c r="AD4812" s="6"/>
    </row>
    <row r="4813" spans="16:30">
      <c r="P4813" s="6"/>
      <c r="AA4813" s="6"/>
      <c r="AC4813" s="6"/>
      <c r="AD4813" s="6"/>
    </row>
    <row r="4814" spans="16:30">
      <c r="P4814" s="6"/>
      <c r="AA4814" s="6"/>
      <c r="AC4814" s="6"/>
      <c r="AD4814" s="6"/>
    </row>
    <row r="4815" spans="16:30">
      <c r="P4815" s="6"/>
      <c r="AA4815" s="6"/>
      <c r="AC4815" s="6"/>
      <c r="AD4815" s="6"/>
    </row>
    <row r="4816" spans="16:30">
      <c r="P4816" s="6"/>
      <c r="AA4816" s="6"/>
      <c r="AC4816" s="6"/>
      <c r="AD4816" s="6"/>
    </row>
    <row r="4817" spans="16:30">
      <c r="P4817" s="6"/>
      <c r="AA4817" s="6"/>
      <c r="AC4817" s="6"/>
      <c r="AD4817" s="6"/>
    </row>
    <row r="4818" spans="16:30">
      <c r="P4818" s="6"/>
      <c r="AA4818" s="6"/>
      <c r="AC4818" s="6"/>
      <c r="AD4818" s="6"/>
    </row>
    <row r="4819" spans="16:30">
      <c r="P4819" s="6"/>
      <c r="AA4819" s="6"/>
      <c r="AC4819" s="6"/>
      <c r="AD4819" s="6"/>
    </row>
    <row r="4820" spans="16:30">
      <c r="P4820" s="6"/>
      <c r="AA4820" s="6"/>
      <c r="AC4820" s="6"/>
      <c r="AD4820" s="6"/>
    </row>
    <row r="4821" spans="16:30">
      <c r="P4821" s="6"/>
      <c r="AA4821" s="6"/>
      <c r="AC4821" s="6"/>
      <c r="AD4821" s="6"/>
    </row>
    <row r="4822" spans="16:30">
      <c r="P4822" s="6"/>
      <c r="AA4822" s="6"/>
      <c r="AC4822" s="6"/>
      <c r="AD4822" s="6"/>
    </row>
    <row r="4823" spans="16:30">
      <c r="P4823" s="6"/>
      <c r="AA4823" s="6"/>
      <c r="AC4823" s="6"/>
      <c r="AD4823" s="6"/>
    </row>
    <row r="4824" spans="16:30">
      <c r="P4824" s="6"/>
      <c r="AA4824" s="6"/>
      <c r="AC4824" s="6"/>
      <c r="AD4824" s="6"/>
    </row>
    <row r="4825" spans="16:30">
      <c r="P4825" s="6"/>
      <c r="AA4825" s="6"/>
      <c r="AC4825" s="6"/>
      <c r="AD4825" s="6"/>
    </row>
    <row r="4826" spans="16:30">
      <c r="P4826" s="6"/>
      <c r="AA4826" s="6"/>
      <c r="AC4826" s="6"/>
      <c r="AD4826" s="6"/>
    </row>
    <row r="4827" spans="16:30">
      <c r="P4827" s="6"/>
      <c r="AA4827" s="6"/>
      <c r="AC4827" s="6"/>
      <c r="AD4827" s="6"/>
    </row>
    <row r="4828" spans="16:30">
      <c r="P4828" s="6"/>
      <c r="AA4828" s="6"/>
      <c r="AC4828" s="6"/>
      <c r="AD4828" s="6"/>
    </row>
    <row r="4829" spans="16:30">
      <c r="P4829" s="6"/>
      <c r="AA4829" s="6"/>
      <c r="AC4829" s="6"/>
      <c r="AD4829" s="6"/>
    </row>
    <row r="4830" spans="16:30">
      <c r="P4830" s="6"/>
      <c r="AA4830" s="6"/>
      <c r="AC4830" s="6"/>
      <c r="AD4830" s="6"/>
    </row>
    <row r="4831" spans="16:30">
      <c r="P4831" s="6"/>
      <c r="AA4831" s="6"/>
      <c r="AC4831" s="6"/>
      <c r="AD4831" s="6"/>
    </row>
    <row r="4832" spans="16:30">
      <c r="P4832" s="6"/>
      <c r="AA4832" s="6"/>
      <c r="AC4832" s="6"/>
      <c r="AD4832" s="6"/>
    </row>
    <row r="4833" spans="16:30">
      <c r="P4833" s="6"/>
      <c r="AA4833" s="6"/>
      <c r="AC4833" s="6"/>
      <c r="AD4833" s="6"/>
    </row>
    <row r="4834" spans="16:30">
      <c r="P4834" s="6"/>
      <c r="AA4834" s="6"/>
      <c r="AC4834" s="6"/>
      <c r="AD4834" s="6"/>
    </row>
    <row r="4835" spans="16:30">
      <c r="P4835" s="6"/>
      <c r="AA4835" s="6"/>
      <c r="AC4835" s="6"/>
      <c r="AD4835" s="6"/>
    </row>
    <row r="4836" spans="16:30">
      <c r="P4836" s="6"/>
      <c r="AA4836" s="6"/>
      <c r="AC4836" s="6"/>
      <c r="AD4836" s="6"/>
    </row>
    <row r="4837" spans="16:30">
      <c r="P4837" s="6"/>
      <c r="AA4837" s="6"/>
      <c r="AC4837" s="6"/>
      <c r="AD4837" s="6"/>
    </row>
    <row r="4838" spans="16:30">
      <c r="P4838" s="6"/>
      <c r="AA4838" s="6"/>
      <c r="AC4838" s="6"/>
      <c r="AD4838" s="6"/>
    </row>
    <row r="4839" spans="16:30">
      <c r="P4839" s="6"/>
      <c r="AA4839" s="6"/>
      <c r="AC4839" s="6"/>
      <c r="AD4839" s="6"/>
    </row>
    <row r="4840" spans="16:30">
      <c r="P4840" s="6"/>
      <c r="AA4840" s="6"/>
      <c r="AC4840" s="6"/>
      <c r="AD4840" s="6"/>
    </row>
    <row r="4841" spans="16:30">
      <c r="P4841" s="6"/>
      <c r="AA4841" s="6"/>
      <c r="AC4841" s="6"/>
      <c r="AD4841" s="6"/>
    </row>
    <row r="4842" spans="16:30">
      <c r="P4842" s="6"/>
      <c r="AA4842" s="6"/>
      <c r="AC4842" s="6"/>
      <c r="AD4842" s="6"/>
    </row>
    <row r="4843" spans="16:30">
      <c r="P4843" s="6"/>
      <c r="AA4843" s="6"/>
      <c r="AC4843" s="6"/>
      <c r="AD4843" s="6"/>
    </row>
    <row r="4844" spans="16:30">
      <c r="P4844" s="6"/>
      <c r="AA4844" s="6"/>
      <c r="AC4844" s="6"/>
      <c r="AD4844" s="6"/>
    </row>
    <row r="4845" spans="16:30">
      <c r="P4845" s="6"/>
      <c r="AA4845" s="6"/>
      <c r="AC4845" s="6"/>
      <c r="AD4845" s="6"/>
    </row>
    <row r="4846" spans="16:30">
      <c r="P4846" s="6"/>
      <c r="AA4846" s="6"/>
      <c r="AC4846" s="6"/>
      <c r="AD4846" s="6"/>
    </row>
    <row r="4847" spans="16:30">
      <c r="P4847" s="6"/>
      <c r="AA4847" s="6"/>
      <c r="AC4847" s="6"/>
      <c r="AD4847" s="6"/>
    </row>
    <row r="4848" spans="16:30">
      <c r="P4848" s="6"/>
      <c r="AA4848" s="6"/>
      <c r="AC4848" s="6"/>
      <c r="AD4848" s="6"/>
    </row>
    <row r="4849" spans="16:30">
      <c r="P4849" s="6"/>
      <c r="AA4849" s="6"/>
      <c r="AC4849" s="6"/>
      <c r="AD4849" s="6"/>
    </row>
    <row r="4850" spans="16:30">
      <c r="P4850" s="6"/>
      <c r="AA4850" s="6"/>
      <c r="AC4850" s="6"/>
      <c r="AD4850" s="6"/>
    </row>
    <row r="4851" spans="16:30">
      <c r="P4851" s="6"/>
      <c r="AA4851" s="6"/>
      <c r="AC4851" s="6"/>
      <c r="AD4851" s="6"/>
    </row>
    <row r="4852" spans="16:30">
      <c r="P4852" s="6"/>
      <c r="AA4852" s="6"/>
      <c r="AC4852" s="6"/>
      <c r="AD4852" s="6"/>
    </row>
    <row r="4853" spans="16:30">
      <c r="P4853" s="6"/>
      <c r="AA4853" s="6"/>
      <c r="AC4853" s="6"/>
      <c r="AD4853" s="6"/>
    </row>
    <row r="4854" spans="16:30">
      <c r="P4854" s="6"/>
      <c r="AA4854" s="6"/>
      <c r="AC4854" s="6"/>
      <c r="AD4854" s="6"/>
    </row>
    <row r="4855" spans="16:30">
      <c r="P4855" s="6"/>
      <c r="AA4855" s="6"/>
      <c r="AC4855" s="6"/>
      <c r="AD4855" s="6"/>
    </row>
    <row r="4856" spans="16:30">
      <c r="P4856" s="6"/>
      <c r="AA4856" s="6"/>
      <c r="AC4856" s="6"/>
      <c r="AD4856" s="6"/>
    </row>
    <row r="4857" spans="16:30">
      <c r="P4857" s="6"/>
      <c r="AA4857" s="6"/>
      <c r="AC4857" s="6"/>
      <c r="AD4857" s="6"/>
    </row>
    <row r="4858" spans="16:30">
      <c r="P4858" s="6"/>
      <c r="AA4858" s="6"/>
      <c r="AC4858" s="6"/>
      <c r="AD4858" s="6"/>
    </row>
    <row r="4859" spans="16:30">
      <c r="P4859" s="6"/>
      <c r="AA4859" s="6"/>
      <c r="AC4859" s="6"/>
      <c r="AD4859" s="6"/>
    </row>
    <row r="4860" spans="16:30">
      <c r="P4860" s="6"/>
      <c r="AA4860" s="6"/>
      <c r="AC4860" s="6"/>
      <c r="AD4860" s="6"/>
    </row>
    <row r="4861" spans="16:30">
      <c r="P4861" s="6"/>
      <c r="AA4861" s="6"/>
      <c r="AC4861" s="6"/>
      <c r="AD4861" s="6"/>
    </row>
    <row r="4862" spans="16:30">
      <c r="P4862" s="6"/>
      <c r="AA4862" s="6"/>
      <c r="AC4862" s="6"/>
      <c r="AD4862" s="6"/>
    </row>
    <row r="4863" spans="16:30">
      <c r="P4863" s="6"/>
      <c r="AA4863" s="6"/>
      <c r="AC4863" s="6"/>
      <c r="AD4863" s="6"/>
    </row>
    <row r="4864" spans="16:30">
      <c r="P4864" s="6"/>
      <c r="AA4864" s="6"/>
      <c r="AC4864" s="6"/>
      <c r="AD4864" s="6"/>
    </row>
    <row r="4865" spans="16:30">
      <c r="P4865" s="6"/>
      <c r="AA4865" s="6"/>
      <c r="AC4865" s="6"/>
      <c r="AD4865" s="6"/>
    </row>
    <row r="4866" spans="16:30">
      <c r="P4866" s="6"/>
      <c r="AA4866" s="6"/>
      <c r="AC4866" s="6"/>
      <c r="AD4866" s="6"/>
    </row>
    <row r="4867" spans="16:30">
      <c r="P4867" s="6"/>
      <c r="AA4867" s="6"/>
      <c r="AC4867" s="6"/>
      <c r="AD4867" s="6"/>
    </row>
    <row r="4868" spans="16:30">
      <c r="P4868" s="6"/>
      <c r="AA4868" s="6"/>
      <c r="AC4868" s="6"/>
      <c r="AD4868" s="6"/>
    </row>
    <row r="4869" spans="16:30">
      <c r="P4869" s="6"/>
      <c r="AA4869" s="6"/>
      <c r="AC4869" s="6"/>
      <c r="AD4869" s="6"/>
    </row>
    <row r="4870" spans="16:30">
      <c r="P4870" s="6"/>
      <c r="AA4870" s="6"/>
      <c r="AC4870" s="6"/>
      <c r="AD4870" s="6"/>
    </row>
    <row r="4871" spans="16:30">
      <c r="P4871" s="6"/>
      <c r="AA4871" s="6"/>
      <c r="AC4871" s="6"/>
      <c r="AD4871" s="6"/>
    </row>
    <row r="4872" spans="16:30">
      <c r="P4872" s="6"/>
      <c r="AA4872" s="6"/>
      <c r="AC4872" s="6"/>
      <c r="AD4872" s="6"/>
    </row>
    <row r="4873" spans="16:30">
      <c r="P4873" s="6"/>
      <c r="AA4873" s="6"/>
      <c r="AC4873" s="6"/>
      <c r="AD4873" s="6"/>
    </row>
    <row r="4874" spans="16:30">
      <c r="P4874" s="6"/>
      <c r="AA4874" s="6"/>
      <c r="AC4874" s="6"/>
      <c r="AD4874" s="6"/>
    </row>
    <row r="4875" spans="16:30">
      <c r="P4875" s="6"/>
      <c r="AA4875" s="6"/>
      <c r="AC4875" s="6"/>
      <c r="AD4875" s="6"/>
    </row>
    <row r="4876" spans="16:30">
      <c r="P4876" s="6"/>
      <c r="AA4876" s="6"/>
      <c r="AC4876" s="6"/>
      <c r="AD4876" s="6"/>
    </row>
    <row r="4877" spans="16:30">
      <c r="P4877" s="6"/>
      <c r="AA4877" s="6"/>
      <c r="AC4877" s="6"/>
      <c r="AD4877" s="6"/>
    </row>
    <row r="4878" spans="16:30">
      <c r="P4878" s="6"/>
      <c r="AA4878" s="6"/>
      <c r="AC4878" s="6"/>
      <c r="AD4878" s="6"/>
    </row>
    <row r="4879" spans="16:30">
      <c r="P4879" s="6"/>
      <c r="AA4879" s="6"/>
      <c r="AC4879" s="6"/>
      <c r="AD4879" s="6"/>
    </row>
    <row r="4880" spans="16:30">
      <c r="P4880" s="6"/>
      <c r="AA4880" s="6"/>
      <c r="AC4880" s="6"/>
      <c r="AD4880" s="6"/>
    </row>
    <row r="4881" spans="16:30">
      <c r="P4881" s="6"/>
      <c r="AA4881" s="6"/>
      <c r="AC4881" s="6"/>
      <c r="AD4881" s="6"/>
    </row>
    <row r="4882" spans="16:30">
      <c r="P4882" s="6"/>
      <c r="AA4882" s="6"/>
      <c r="AC4882" s="6"/>
      <c r="AD4882" s="6"/>
    </row>
    <row r="4883" spans="16:30">
      <c r="P4883" s="6"/>
      <c r="AA4883" s="6"/>
      <c r="AC4883" s="6"/>
      <c r="AD4883" s="6"/>
    </row>
    <row r="4884" spans="16:30">
      <c r="P4884" s="6"/>
      <c r="AA4884" s="6"/>
      <c r="AC4884" s="6"/>
      <c r="AD4884" s="6"/>
    </row>
    <row r="4885" spans="16:30">
      <c r="P4885" s="6"/>
      <c r="AA4885" s="6"/>
      <c r="AC4885" s="6"/>
      <c r="AD4885" s="6"/>
    </row>
    <row r="4886" spans="16:30">
      <c r="P4886" s="6"/>
      <c r="AA4886" s="6"/>
      <c r="AC4886" s="6"/>
      <c r="AD4886" s="6"/>
    </row>
    <row r="4887" spans="16:30">
      <c r="P4887" s="6"/>
      <c r="AA4887" s="6"/>
      <c r="AC4887" s="6"/>
      <c r="AD4887" s="6"/>
    </row>
    <row r="4888" spans="16:30">
      <c r="P4888" s="6"/>
      <c r="AA4888" s="6"/>
      <c r="AC4888" s="6"/>
      <c r="AD4888" s="6"/>
    </row>
    <row r="4889" spans="16:30">
      <c r="P4889" s="6"/>
      <c r="AA4889" s="6"/>
      <c r="AC4889" s="6"/>
      <c r="AD4889" s="6"/>
    </row>
    <row r="4890" spans="16:30">
      <c r="P4890" s="6"/>
      <c r="AA4890" s="6"/>
      <c r="AC4890" s="6"/>
      <c r="AD4890" s="6"/>
    </row>
    <row r="4891" spans="16:30">
      <c r="P4891" s="6"/>
      <c r="AA4891" s="6"/>
      <c r="AC4891" s="6"/>
      <c r="AD4891" s="6"/>
    </row>
    <row r="4892" spans="16:30">
      <c r="P4892" s="6"/>
      <c r="AA4892" s="6"/>
      <c r="AC4892" s="6"/>
      <c r="AD4892" s="6"/>
    </row>
    <row r="4893" spans="16:30">
      <c r="P4893" s="6"/>
      <c r="AA4893" s="6"/>
      <c r="AC4893" s="6"/>
      <c r="AD4893" s="6"/>
    </row>
    <row r="4894" spans="16:30">
      <c r="P4894" s="6"/>
      <c r="AA4894" s="6"/>
      <c r="AC4894" s="6"/>
      <c r="AD4894" s="6"/>
    </row>
    <row r="4895" spans="16:30">
      <c r="P4895" s="6"/>
      <c r="AA4895" s="6"/>
      <c r="AC4895" s="6"/>
      <c r="AD4895" s="6"/>
    </row>
    <row r="4896" spans="16:30">
      <c r="P4896" s="6"/>
      <c r="AA4896" s="6"/>
      <c r="AC4896" s="6"/>
      <c r="AD4896" s="6"/>
    </row>
    <row r="4897" spans="16:30">
      <c r="P4897" s="6"/>
      <c r="AA4897" s="6"/>
      <c r="AC4897" s="6"/>
      <c r="AD4897" s="6"/>
    </row>
    <row r="4898" spans="16:30">
      <c r="P4898" s="6"/>
      <c r="AA4898" s="6"/>
      <c r="AC4898" s="6"/>
      <c r="AD4898" s="6"/>
    </row>
    <row r="4899" spans="16:30">
      <c r="P4899" s="6"/>
      <c r="AA4899" s="6"/>
      <c r="AC4899" s="6"/>
      <c r="AD4899" s="6"/>
    </row>
    <row r="4900" spans="16:30">
      <c r="P4900" s="6"/>
      <c r="AA4900" s="6"/>
      <c r="AC4900" s="6"/>
      <c r="AD4900" s="6"/>
    </row>
    <row r="4901" spans="16:30">
      <c r="P4901" s="6"/>
      <c r="AA4901" s="6"/>
      <c r="AC4901" s="6"/>
      <c r="AD4901" s="6"/>
    </row>
    <row r="4902" spans="16:30">
      <c r="P4902" s="6"/>
      <c r="AA4902" s="6"/>
      <c r="AC4902" s="6"/>
      <c r="AD4902" s="6"/>
    </row>
    <row r="4903" spans="16:30">
      <c r="P4903" s="6"/>
      <c r="AA4903" s="6"/>
      <c r="AC4903" s="6"/>
      <c r="AD4903" s="6"/>
    </row>
    <row r="4904" spans="16:30">
      <c r="P4904" s="6"/>
      <c r="AA4904" s="6"/>
      <c r="AC4904" s="6"/>
      <c r="AD4904" s="6"/>
    </row>
    <row r="4905" spans="16:30">
      <c r="P4905" s="6"/>
      <c r="AA4905" s="6"/>
      <c r="AC4905" s="6"/>
      <c r="AD4905" s="6"/>
    </row>
    <row r="4906" spans="16:30">
      <c r="P4906" s="6"/>
      <c r="AA4906" s="6"/>
      <c r="AC4906" s="6"/>
      <c r="AD4906" s="6"/>
    </row>
    <row r="4907" spans="16:30">
      <c r="P4907" s="6"/>
      <c r="AA4907" s="6"/>
      <c r="AC4907" s="6"/>
      <c r="AD4907" s="6"/>
    </row>
    <row r="4908" spans="16:30">
      <c r="P4908" s="6"/>
      <c r="AA4908" s="6"/>
      <c r="AC4908" s="6"/>
      <c r="AD4908" s="6"/>
    </row>
    <row r="4909" spans="16:30">
      <c r="P4909" s="6"/>
      <c r="AA4909" s="6"/>
      <c r="AC4909" s="6"/>
      <c r="AD4909" s="6"/>
    </row>
    <row r="4910" spans="16:30">
      <c r="P4910" s="6"/>
      <c r="AA4910" s="6"/>
      <c r="AC4910" s="6"/>
      <c r="AD4910" s="6"/>
    </row>
    <row r="4911" spans="16:30">
      <c r="P4911" s="6"/>
      <c r="AA4911" s="6"/>
      <c r="AC4911" s="6"/>
      <c r="AD4911" s="6"/>
    </row>
    <row r="4912" spans="16:30">
      <c r="P4912" s="6"/>
      <c r="AA4912" s="6"/>
      <c r="AC4912" s="6"/>
      <c r="AD4912" s="6"/>
    </row>
    <row r="4913" spans="16:30">
      <c r="P4913" s="6"/>
      <c r="AA4913" s="6"/>
      <c r="AC4913" s="6"/>
      <c r="AD4913" s="6"/>
    </row>
    <row r="4914" spans="16:30">
      <c r="P4914" s="6"/>
      <c r="AA4914" s="6"/>
      <c r="AC4914" s="6"/>
      <c r="AD4914" s="6"/>
    </row>
    <row r="4915" spans="16:30">
      <c r="P4915" s="6"/>
      <c r="AA4915" s="6"/>
      <c r="AC4915" s="6"/>
      <c r="AD4915" s="6"/>
    </row>
    <row r="4916" spans="16:30">
      <c r="P4916" s="6"/>
      <c r="AA4916" s="6"/>
      <c r="AC4916" s="6"/>
      <c r="AD4916" s="6"/>
    </row>
    <row r="4917" spans="16:30">
      <c r="P4917" s="6"/>
      <c r="AA4917" s="6"/>
      <c r="AC4917" s="6"/>
      <c r="AD4917" s="6"/>
    </row>
    <row r="4918" spans="16:30">
      <c r="P4918" s="6"/>
      <c r="AA4918" s="6"/>
      <c r="AC4918" s="6"/>
      <c r="AD4918" s="6"/>
    </row>
    <row r="4919" spans="16:30">
      <c r="P4919" s="6"/>
      <c r="AA4919" s="6"/>
      <c r="AC4919" s="6"/>
      <c r="AD4919" s="6"/>
    </row>
    <row r="4920" spans="16:30">
      <c r="P4920" s="6"/>
      <c r="AA4920" s="6"/>
      <c r="AC4920" s="6"/>
      <c r="AD4920" s="6"/>
    </row>
    <row r="4921" spans="16:30">
      <c r="P4921" s="6"/>
      <c r="AA4921" s="6"/>
      <c r="AC4921" s="6"/>
      <c r="AD4921" s="6"/>
    </row>
    <row r="4922" spans="16:30">
      <c r="P4922" s="6"/>
      <c r="AA4922" s="6"/>
      <c r="AC4922" s="6"/>
      <c r="AD4922" s="6"/>
    </row>
    <row r="4923" spans="16:30">
      <c r="P4923" s="6"/>
      <c r="AA4923" s="6"/>
      <c r="AC4923" s="6"/>
      <c r="AD4923" s="6"/>
    </row>
    <row r="4924" spans="16:30">
      <c r="P4924" s="6"/>
      <c r="AA4924" s="6"/>
      <c r="AC4924" s="6"/>
      <c r="AD4924" s="6"/>
    </row>
    <row r="4925" spans="16:30">
      <c r="P4925" s="6"/>
      <c r="AA4925" s="6"/>
      <c r="AC4925" s="6"/>
      <c r="AD4925" s="6"/>
    </row>
    <row r="4926" spans="16:30">
      <c r="P4926" s="6"/>
      <c r="AA4926" s="6"/>
      <c r="AC4926" s="6"/>
      <c r="AD4926" s="6"/>
    </row>
    <row r="4927" spans="16:30">
      <c r="P4927" s="6"/>
      <c r="AA4927" s="6"/>
      <c r="AC4927" s="6"/>
      <c r="AD4927" s="6"/>
    </row>
    <row r="4928" spans="16:30">
      <c r="P4928" s="6"/>
      <c r="AA4928" s="6"/>
      <c r="AC4928" s="6"/>
      <c r="AD4928" s="6"/>
    </row>
    <row r="4929" spans="16:30">
      <c r="P4929" s="6"/>
      <c r="AA4929" s="6"/>
      <c r="AC4929" s="6"/>
      <c r="AD4929" s="6"/>
    </row>
    <row r="4930" spans="16:30">
      <c r="P4930" s="6"/>
      <c r="AA4930" s="6"/>
      <c r="AC4930" s="6"/>
      <c r="AD4930" s="6"/>
    </row>
    <row r="4931" spans="16:30">
      <c r="P4931" s="6"/>
      <c r="AA4931" s="6"/>
      <c r="AC4931" s="6"/>
      <c r="AD4931" s="6"/>
    </row>
    <row r="4932" spans="16:30">
      <c r="P4932" s="6"/>
      <c r="AA4932" s="6"/>
      <c r="AC4932" s="6"/>
      <c r="AD4932" s="6"/>
    </row>
    <row r="4933" spans="16:30">
      <c r="P4933" s="6"/>
      <c r="AA4933" s="6"/>
      <c r="AC4933" s="6"/>
      <c r="AD4933" s="6"/>
    </row>
    <row r="4934" spans="16:30">
      <c r="P4934" s="6"/>
      <c r="AA4934" s="6"/>
      <c r="AC4934" s="6"/>
      <c r="AD4934" s="6"/>
    </row>
    <row r="4935" spans="16:30">
      <c r="P4935" s="6"/>
      <c r="AA4935" s="6"/>
      <c r="AC4935" s="6"/>
      <c r="AD4935" s="6"/>
    </row>
    <row r="4936" spans="16:30">
      <c r="P4936" s="6"/>
      <c r="AA4936" s="6"/>
      <c r="AC4936" s="6"/>
      <c r="AD4936" s="6"/>
    </row>
    <row r="4937" spans="16:30">
      <c r="P4937" s="6"/>
      <c r="AA4937" s="6"/>
      <c r="AC4937" s="6"/>
      <c r="AD4937" s="6"/>
    </row>
    <row r="4938" spans="16:30">
      <c r="P4938" s="6"/>
      <c r="AA4938" s="6"/>
      <c r="AC4938" s="6"/>
      <c r="AD4938" s="6"/>
    </row>
    <row r="4939" spans="16:30">
      <c r="P4939" s="6"/>
      <c r="AA4939" s="6"/>
      <c r="AC4939" s="6"/>
      <c r="AD4939" s="6"/>
    </row>
    <row r="4940" spans="16:30">
      <c r="P4940" s="6"/>
      <c r="AA4940" s="6"/>
      <c r="AC4940" s="6"/>
      <c r="AD4940" s="6"/>
    </row>
    <row r="4941" spans="16:30">
      <c r="P4941" s="6"/>
      <c r="AA4941" s="6"/>
      <c r="AC4941" s="6"/>
      <c r="AD4941" s="6"/>
    </row>
    <row r="4942" spans="16:30">
      <c r="P4942" s="6"/>
      <c r="AA4942" s="6"/>
      <c r="AC4942" s="6"/>
      <c r="AD4942" s="6"/>
    </row>
    <row r="4943" spans="16:30">
      <c r="P4943" s="6"/>
      <c r="AA4943" s="6"/>
      <c r="AC4943" s="6"/>
      <c r="AD4943" s="6"/>
    </row>
    <row r="4944" spans="16:30">
      <c r="P4944" s="6"/>
      <c r="AA4944" s="6"/>
      <c r="AC4944" s="6"/>
      <c r="AD4944" s="6"/>
    </row>
    <row r="4945" spans="16:30">
      <c r="P4945" s="6"/>
      <c r="AA4945" s="6"/>
      <c r="AC4945" s="6"/>
      <c r="AD4945" s="6"/>
    </row>
    <row r="4946" spans="16:30">
      <c r="P4946" s="6"/>
      <c r="AA4946" s="6"/>
      <c r="AC4946" s="6"/>
      <c r="AD4946" s="6"/>
    </row>
    <row r="4947" spans="16:30">
      <c r="P4947" s="6"/>
      <c r="AA4947" s="6"/>
      <c r="AC4947" s="6"/>
      <c r="AD4947" s="6"/>
    </row>
    <row r="4948" spans="16:30">
      <c r="P4948" s="6"/>
      <c r="AA4948" s="6"/>
      <c r="AC4948" s="6"/>
      <c r="AD4948" s="6"/>
    </row>
    <row r="4949" spans="16:30">
      <c r="P4949" s="6"/>
      <c r="AA4949" s="6"/>
      <c r="AC4949" s="6"/>
      <c r="AD4949" s="6"/>
    </row>
    <row r="4950" spans="16:30">
      <c r="P4950" s="6"/>
      <c r="AA4950" s="6"/>
      <c r="AC4950" s="6"/>
      <c r="AD4950" s="6"/>
    </row>
    <row r="4951" spans="16:30">
      <c r="P4951" s="6"/>
      <c r="AA4951" s="6"/>
      <c r="AC4951" s="6"/>
      <c r="AD4951" s="6"/>
    </row>
    <row r="4952" spans="16:30">
      <c r="P4952" s="6"/>
      <c r="AA4952" s="6"/>
      <c r="AC4952" s="6"/>
      <c r="AD4952" s="6"/>
    </row>
    <row r="4953" spans="16:30">
      <c r="P4953" s="6"/>
      <c r="AA4953" s="6"/>
      <c r="AC4953" s="6"/>
      <c r="AD4953" s="6"/>
    </row>
    <row r="4954" spans="16:30">
      <c r="P4954" s="6"/>
      <c r="AA4954" s="6"/>
      <c r="AC4954" s="6"/>
      <c r="AD4954" s="6"/>
    </row>
    <row r="4955" spans="16:30">
      <c r="P4955" s="6"/>
      <c r="AA4955" s="6"/>
      <c r="AC4955" s="6"/>
      <c r="AD4955" s="6"/>
    </row>
    <row r="4956" spans="16:30">
      <c r="P4956" s="6"/>
      <c r="AA4956" s="6"/>
      <c r="AC4956" s="6"/>
      <c r="AD4956" s="6"/>
    </row>
    <row r="4957" spans="16:30">
      <c r="P4957" s="6"/>
      <c r="AA4957" s="6"/>
      <c r="AC4957" s="6"/>
      <c r="AD4957" s="6"/>
    </row>
    <row r="4958" spans="16:30">
      <c r="P4958" s="6"/>
      <c r="AA4958" s="6"/>
      <c r="AC4958" s="6"/>
      <c r="AD4958" s="6"/>
    </row>
    <row r="4959" spans="16:30">
      <c r="P4959" s="6"/>
      <c r="AA4959" s="6"/>
      <c r="AC4959" s="6"/>
      <c r="AD4959" s="6"/>
    </row>
    <row r="4960" spans="16:30">
      <c r="P4960" s="6"/>
      <c r="AA4960" s="6"/>
      <c r="AC4960" s="6"/>
      <c r="AD4960" s="6"/>
    </row>
    <row r="4961" spans="16:30">
      <c r="P4961" s="6"/>
      <c r="AA4961" s="6"/>
      <c r="AC4961" s="6"/>
      <c r="AD4961" s="6"/>
    </row>
    <row r="4962" spans="16:30">
      <c r="P4962" s="6"/>
      <c r="AA4962" s="6"/>
      <c r="AC4962" s="6"/>
      <c r="AD4962" s="6"/>
    </row>
    <row r="4963" spans="16:30">
      <c r="P4963" s="6"/>
      <c r="AA4963" s="6"/>
      <c r="AC4963" s="6"/>
      <c r="AD4963" s="6"/>
    </row>
    <row r="4964" spans="16:30">
      <c r="P4964" s="6"/>
      <c r="AA4964" s="6"/>
      <c r="AC4964" s="6"/>
      <c r="AD4964" s="6"/>
    </row>
    <row r="4965" spans="16:30">
      <c r="P4965" s="6"/>
      <c r="AA4965" s="6"/>
      <c r="AC4965" s="6"/>
      <c r="AD4965" s="6"/>
    </row>
    <row r="4966" spans="16:30">
      <c r="P4966" s="6"/>
      <c r="AA4966" s="6"/>
      <c r="AC4966" s="6"/>
      <c r="AD4966" s="6"/>
    </row>
    <row r="4967" spans="16:30">
      <c r="P4967" s="6"/>
      <c r="AA4967" s="6"/>
      <c r="AC4967" s="6"/>
      <c r="AD4967" s="6"/>
    </row>
    <row r="4968" spans="16:30">
      <c r="P4968" s="6"/>
      <c r="AA4968" s="6"/>
      <c r="AC4968" s="6"/>
      <c r="AD4968" s="6"/>
    </row>
    <row r="4969" spans="16:30">
      <c r="P4969" s="6"/>
      <c r="AA4969" s="6"/>
      <c r="AC4969" s="6"/>
      <c r="AD4969" s="6"/>
    </row>
    <row r="4970" spans="16:30">
      <c r="P4970" s="6"/>
      <c r="AA4970" s="6"/>
      <c r="AC4970" s="6"/>
      <c r="AD4970" s="6"/>
    </row>
    <row r="4971" spans="16:30">
      <c r="P4971" s="6"/>
      <c r="AA4971" s="6"/>
      <c r="AC4971" s="6"/>
      <c r="AD4971" s="6"/>
    </row>
    <row r="4972" spans="16:30">
      <c r="P4972" s="6"/>
      <c r="AA4972" s="6"/>
      <c r="AC4972" s="6"/>
      <c r="AD4972" s="6"/>
    </row>
    <row r="4973" spans="16:30">
      <c r="P4973" s="6"/>
      <c r="AA4973" s="6"/>
      <c r="AC4973" s="6"/>
      <c r="AD4973" s="6"/>
    </row>
    <row r="4974" spans="16:30">
      <c r="P4974" s="6"/>
      <c r="AA4974" s="6"/>
      <c r="AC4974" s="6"/>
      <c r="AD4974" s="6"/>
    </row>
    <row r="4975" spans="16:30">
      <c r="P4975" s="6"/>
      <c r="AA4975" s="6"/>
      <c r="AC4975" s="6"/>
      <c r="AD4975" s="6"/>
    </row>
    <row r="4976" spans="16:30">
      <c r="P4976" s="6"/>
      <c r="AA4976" s="6"/>
      <c r="AC4976" s="6"/>
      <c r="AD4976" s="6"/>
    </row>
    <row r="4977" spans="16:30">
      <c r="P4977" s="6"/>
      <c r="AA4977" s="6"/>
      <c r="AC4977" s="6"/>
      <c r="AD4977" s="6"/>
    </row>
    <row r="4978" spans="16:30">
      <c r="P4978" s="6"/>
      <c r="AA4978" s="6"/>
      <c r="AC4978" s="6"/>
      <c r="AD4978" s="6"/>
    </row>
    <row r="4979" spans="16:30">
      <c r="P4979" s="6"/>
      <c r="AA4979" s="6"/>
      <c r="AC4979" s="6"/>
      <c r="AD4979" s="6"/>
    </row>
    <row r="4980" spans="16:30">
      <c r="P4980" s="6"/>
      <c r="AA4980" s="6"/>
      <c r="AC4980" s="6"/>
      <c r="AD4980" s="6"/>
    </row>
    <row r="4981" spans="16:30">
      <c r="P4981" s="6"/>
      <c r="AA4981" s="6"/>
      <c r="AC4981" s="6"/>
      <c r="AD4981" s="6"/>
    </row>
    <row r="4982" spans="16:30">
      <c r="P4982" s="6"/>
      <c r="AA4982" s="6"/>
      <c r="AC4982" s="6"/>
      <c r="AD4982" s="6"/>
    </row>
    <row r="4983" spans="16:30">
      <c r="P4983" s="6"/>
      <c r="AA4983" s="6"/>
      <c r="AC4983" s="6"/>
      <c r="AD4983" s="6"/>
    </row>
    <row r="4984" spans="16:30">
      <c r="P4984" s="6"/>
      <c r="AA4984" s="6"/>
      <c r="AC4984" s="6"/>
      <c r="AD4984" s="6"/>
    </row>
    <row r="4985" spans="16:30">
      <c r="P4985" s="6"/>
      <c r="AA4985" s="6"/>
      <c r="AC4985" s="6"/>
      <c r="AD4985" s="6"/>
    </row>
    <row r="4986" spans="16:30">
      <c r="P4986" s="6"/>
      <c r="AA4986" s="6"/>
      <c r="AC4986" s="6"/>
      <c r="AD4986" s="6"/>
    </row>
    <row r="4987" spans="16:30">
      <c r="P4987" s="6"/>
      <c r="AA4987" s="6"/>
      <c r="AC4987" s="6"/>
      <c r="AD4987" s="6"/>
    </row>
    <row r="4988" spans="16:30">
      <c r="P4988" s="6"/>
      <c r="AA4988" s="6"/>
      <c r="AC4988" s="6"/>
      <c r="AD4988" s="6"/>
    </row>
    <row r="4989" spans="16:30">
      <c r="P4989" s="6"/>
      <c r="AA4989" s="6"/>
      <c r="AC4989" s="6"/>
      <c r="AD4989" s="6"/>
    </row>
    <row r="4990" spans="16:30">
      <c r="P4990" s="6"/>
      <c r="AA4990" s="6"/>
      <c r="AC4990" s="6"/>
      <c r="AD4990" s="6"/>
    </row>
    <row r="4991" spans="16:30">
      <c r="P4991" s="6"/>
      <c r="AA4991" s="6"/>
      <c r="AC4991" s="6"/>
      <c r="AD4991" s="6"/>
    </row>
    <row r="4992" spans="16:30">
      <c r="P4992" s="6"/>
      <c r="AA4992" s="6"/>
      <c r="AC4992" s="6"/>
      <c r="AD4992" s="6"/>
    </row>
    <row r="4993" spans="16:30">
      <c r="P4993" s="6"/>
      <c r="AA4993" s="6"/>
      <c r="AC4993" s="6"/>
      <c r="AD4993" s="6"/>
    </row>
    <row r="4994" spans="16:30">
      <c r="P4994" s="6"/>
      <c r="AA4994" s="6"/>
      <c r="AC4994" s="6"/>
      <c r="AD4994" s="6"/>
    </row>
    <row r="4995" spans="16:30">
      <c r="P4995" s="6"/>
      <c r="AA4995" s="6"/>
      <c r="AC4995" s="6"/>
      <c r="AD4995" s="6"/>
    </row>
    <row r="4996" spans="16:30">
      <c r="P4996" s="6"/>
      <c r="AA4996" s="6"/>
      <c r="AC4996" s="6"/>
      <c r="AD4996" s="6"/>
    </row>
    <row r="4997" spans="16:30">
      <c r="P4997" s="6"/>
      <c r="AA4997" s="6"/>
      <c r="AC4997" s="6"/>
      <c r="AD4997" s="6"/>
    </row>
    <row r="4998" spans="16:30">
      <c r="P4998" s="6"/>
      <c r="AA4998" s="6"/>
      <c r="AC4998" s="6"/>
      <c r="AD4998" s="6"/>
    </row>
    <row r="4999" spans="16:30">
      <c r="P4999" s="6"/>
      <c r="AA4999" s="6"/>
      <c r="AC4999" s="6"/>
      <c r="AD4999" s="6"/>
    </row>
    <row r="5000" spans="16:30">
      <c r="P5000" s="6"/>
      <c r="AA5000" s="6"/>
      <c r="AC5000" s="6"/>
      <c r="AD5000" s="6"/>
    </row>
    <row r="5001" spans="16:30">
      <c r="P5001" s="6"/>
      <c r="AA5001" s="6"/>
      <c r="AC5001" s="6"/>
      <c r="AD5001" s="6"/>
    </row>
    <row r="5002" spans="16:30">
      <c r="P5002" s="6"/>
      <c r="AA5002" s="6"/>
      <c r="AC5002" s="6"/>
      <c r="AD5002" s="6"/>
    </row>
    <row r="5003" spans="16:30">
      <c r="P5003" s="6"/>
      <c r="AA5003" s="6"/>
      <c r="AC5003" s="6"/>
      <c r="AD5003" s="6"/>
    </row>
    <row r="5004" spans="16:30">
      <c r="P5004" s="6"/>
      <c r="AA5004" s="6"/>
      <c r="AC5004" s="6"/>
      <c r="AD5004" s="6"/>
    </row>
    <row r="5005" spans="16:30">
      <c r="P5005" s="6"/>
      <c r="AA5005" s="6"/>
      <c r="AC5005" s="6"/>
      <c r="AD5005" s="6"/>
    </row>
    <row r="5006" spans="16:30">
      <c r="P5006" s="6"/>
      <c r="AA5006" s="6"/>
      <c r="AC5006" s="6"/>
      <c r="AD5006" s="6"/>
    </row>
    <row r="5007" spans="16:30">
      <c r="P5007" s="6"/>
      <c r="AA5007" s="6"/>
      <c r="AC5007" s="6"/>
      <c r="AD5007" s="6"/>
    </row>
    <row r="5008" spans="16:30">
      <c r="P5008" s="6"/>
      <c r="AA5008" s="6"/>
      <c r="AC5008" s="6"/>
      <c r="AD5008" s="6"/>
    </row>
    <row r="5009" spans="16:30">
      <c r="P5009" s="6"/>
      <c r="AA5009" s="6"/>
      <c r="AC5009" s="6"/>
      <c r="AD5009" s="6"/>
    </row>
    <row r="5010" spans="16:30">
      <c r="P5010" s="6"/>
      <c r="AA5010" s="6"/>
      <c r="AC5010" s="6"/>
      <c r="AD5010" s="6"/>
    </row>
    <row r="5011" spans="16:30">
      <c r="P5011" s="6"/>
      <c r="AA5011" s="6"/>
      <c r="AC5011" s="6"/>
      <c r="AD5011" s="6"/>
    </row>
    <row r="5012" spans="16:30">
      <c r="P5012" s="6"/>
      <c r="AA5012" s="6"/>
      <c r="AC5012" s="6"/>
      <c r="AD5012" s="6"/>
    </row>
    <row r="5013" spans="16:30">
      <c r="P5013" s="6"/>
      <c r="AA5013" s="6"/>
      <c r="AC5013" s="6"/>
      <c r="AD5013" s="6"/>
    </row>
    <row r="5014" spans="16:30">
      <c r="P5014" s="6"/>
      <c r="AA5014" s="6"/>
      <c r="AC5014" s="6"/>
      <c r="AD5014" s="6"/>
    </row>
    <row r="5015" spans="16:30">
      <c r="P5015" s="6"/>
      <c r="AA5015" s="6"/>
      <c r="AC5015" s="6"/>
      <c r="AD5015" s="6"/>
    </row>
    <row r="5016" spans="16:30">
      <c r="P5016" s="6"/>
      <c r="AA5016" s="6"/>
      <c r="AC5016" s="6"/>
      <c r="AD5016" s="6"/>
    </row>
    <row r="5017" spans="16:30">
      <c r="P5017" s="6"/>
      <c r="AA5017" s="6"/>
      <c r="AC5017" s="6"/>
      <c r="AD5017" s="6"/>
    </row>
    <row r="5018" spans="16:30">
      <c r="P5018" s="6"/>
      <c r="AA5018" s="6"/>
      <c r="AC5018" s="6"/>
      <c r="AD5018" s="6"/>
    </row>
    <row r="5019" spans="16:30">
      <c r="P5019" s="6"/>
      <c r="AA5019" s="6"/>
      <c r="AC5019" s="6"/>
      <c r="AD5019" s="6"/>
    </row>
    <row r="5020" spans="16:30">
      <c r="P5020" s="6"/>
      <c r="AA5020" s="6"/>
      <c r="AC5020" s="6"/>
      <c r="AD5020" s="6"/>
    </row>
    <row r="5021" spans="16:30">
      <c r="P5021" s="6"/>
      <c r="AA5021" s="6"/>
      <c r="AC5021" s="6"/>
      <c r="AD5021" s="6"/>
    </row>
    <row r="5022" spans="16:30">
      <c r="P5022" s="6"/>
      <c r="AA5022" s="6"/>
      <c r="AC5022" s="6"/>
      <c r="AD5022" s="6"/>
    </row>
    <row r="5023" spans="16:30">
      <c r="P5023" s="6"/>
      <c r="AA5023" s="6"/>
      <c r="AC5023" s="6"/>
      <c r="AD5023" s="6"/>
    </row>
    <row r="5024" spans="16:30">
      <c r="P5024" s="6"/>
      <c r="AA5024" s="6"/>
      <c r="AC5024" s="6"/>
      <c r="AD5024" s="6"/>
    </row>
    <row r="5025" spans="16:30">
      <c r="P5025" s="6"/>
      <c r="AA5025" s="6"/>
      <c r="AC5025" s="6"/>
      <c r="AD5025" s="6"/>
    </row>
    <row r="5026" spans="16:30">
      <c r="P5026" s="6"/>
      <c r="AA5026" s="6"/>
      <c r="AC5026" s="6"/>
      <c r="AD5026" s="6"/>
    </row>
    <row r="5027" spans="16:30">
      <c r="P5027" s="6"/>
      <c r="AA5027" s="6"/>
      <c r="AC5027" s="6"/>
      <c r="AD5027" s="6"/>
    </row>
    <row r="5028" spans="16:30">
      <c r="P5028" s="6"/>
      <c r="AA5028" s="6"/>
      <c r="AC5028" s="6"/>
      <c r="AD5028" s="6"/>
    </row>
    <row r="5029" spans="16:30">
      <c r="P5029" s="6"/>
      <c r="AA5029" s="6"/>
      <c r="AC5029" s="6"/>
      <c r="AD5029" s="6"/>
    </row>
    <row r="5030" spans="16:30">
      <c r="P5030" s="6"/>
      <c r="AA5030" s="6"/>
      <c r="AC5030" s="6"/>
      <c r="AD5030" s="6"/>
    </row>
    <row r="5031" spans="16:30">
      <c r="P5031" s="6"/>
      <c r="AA5031" s="6"/>
      <c r="AC5031" s="6"/>
      <c r="AD5031" s="6"/>
    </row>
    <row r="5032" spans="16:30">
      <c r="P5032" s="6"/>
      <c r="AA5032" s="6"/>
      <c r="AC5032" s="6"/>
      <c r="AD5032" s="6"/>
    </row>
    <row r="5033" spans="16:30">
      <c r="P5033" s="6"/>
      <c r="AA5033" s="6"/>
      <c r="AC5033" s="6"/>
      <c r="AD5033" s="6"/>
    </row>
    <row r="5034" spans="16:30">
      <c r="P5034" s="6"/>
      <c r="AA5034" s="6"/>
      <c r="AC5034" s="6"/>
      <c r="AD5034" s="6"/>
    </row>
    <row r="5035" spans="16:30">
      <c r="P5035" s="6"/>
      <c r="AA5035" s="6"/>
      <c r="AC5035" s="6"/>
      <c r="AD5035" s="6"/>
    </row>
    <row r="5036" spans="16:30">
      <c r="P5036" s="6"/>
      <c r="AA5036" s="6"/>
      <c r="AC5036" s="6"/>
      <c r="AD5036" s="6"/>
    </row>
    <row r="5037" spans="16:30">
      <c r="P5037" s="6"/>
      <c r="AA5037" s="6"/>
      <c r="AC5037" s="6"/>
      <c r="AD5037" s="6"/>
    </row>
    <row r="5038" spans="16:30">
      <c r="P5038" s="6"/>
      <c r="AA5038" s="6"/>
      <c r="AC5038" s="6"/>
      <c r="AD5038" s="6"/>
    </row>
    <row r="5039" spans="16:30">
      <c r="P5039" s="6"/>
      <c r="AA5039" s="6"/>
      <c r="AC5039" s="6"/>
      <c r="AD5039" s="6"/>
    </row>
    <row r="5040" spans="16:30">
      <c r="P5040" s="6"/>
      <c r="AA5040" s="6"/>
      <c r="AC5040" s="6"/>
      <c r="AD5040" s="6"/>
    </row>
    <row r="5041" spans="16:30">
      <c r="P5041" s="6"/>
      <c r="AA5041" s="6"/>
      <c r="AC5041" s="6"/>
      <c r="AD5041" s="6"/>
    </row>
    <row r="5042" spans="16:30">
      <c r="P5042" s="6"/>
      <c r="AA5042" s="6"/>
      <c r="AC5042" s="6"/>
      <c r="AD5042" s="6"/>
    </row>
    <row r="5043" spans="16:30">
      <c r="P5043" s="6"/>
      <c r="AA5043" s="6"/>
      <c r="AC5043" s="6"/>
      <c r="AD5043" s="6"/>
    </row>
    <row r="5044" spans="16:30">
      <c r="P5044" s="6"/>
      <c r="AA5044" s="6"/>
      <c r="AC5044" s="6"/>
      <c r="AD5044" s="6"/>
    </row>
    <row r="5045" spans="16:30">
      <c r="P5045" s="6"/>
      <c r="AA5045" s="6"/>
      <c r="AC5045" s="6"/>
      <c r="AD5045" s="6"/>
    </row>
    <row r="5046" spans="16:30">
      <c r="P5046" s="6"/>
      <c r="AA5046" s="6"/>
      <c r="AC5046" s="6"/>
      <c r="AD5046" s="6"/>
    </row>
    <row r="5047" spans="16:30">
      <c r="P5047" s="6"/>
      <c r="AA5047" s="6"/>
      <c r="AC5047" s="6"/>
      <c r="AD5047" s="6"/>
    </row>
    <row r="5048" spans="16:30">
      <c r="P5048" s="6"/>
      <c r="AA5048" s="6"/>
      <c r="AC5048" s="6"/>
      <c r="AD5048" s="6"/>
    </row>
    <row r="5049" spans="16:30">
      <c r="P5049" s="6"/>
      <c r="AA5049" s="6"/>
      <c r="AC5049" s="6"/>
      <c r="AD5049" s="6"/>
    </row>
    <row r="5050" spans="16:30">
      <c r="P5050" s="6"/>
      <c r="AA5050" s="6"/>
      <c r="AC5050" s="6"/>
      <c r="AD5050" s="6"/>
    </row>
    <row r="5051" spans="16:30">
      <c r="P5051" s="6"/>
      <c r="AA5051" s="6"/>
      <c r="AC5051" s="6"/>
      <c r="AD5051" s="6"/>
    </row>
    <row r="5052" spans="16:30">
      <c r="P5052" s="6"/>
      <c r="AA5052" s="6"/>
      <c r="AC5052" s="6"/>
      <c r="AD5052" s="6"/>
    </row>
    <row r="5053" spans="16:30">
      <c r="P5053" s="6"/>
      <c r="AA5053" s="6"/>
      <c r="AC5053" s="6"/>
      <c r="AD5053" s="6"/>
    </row>
    <row r="5054" spans="16:30">
      <c r="P5054" s="6"/>
      <c r="AA5054" s="6"/>
      <c r="AC5054" s="6"/>
      <c r="AD5054" s="6"/>
    </row>
    <row r="5055" spans="16:30">
      <c r="P5055" s="6"/>
      <c r="AA5055" s="6"/>
      <c r="AC5055" s="6"/>
      <c r="AD5055" s="6"/>
    </row>
    <row r="5056" spans="16:30">
      <c r="P5056" s="6"/>
      <c r="AA5056" s="6"/>
      <c r="AC5056" s="6"/>
      <c r="AD5056" s="6"/>
    </row>
    <row r="5057" spans="16:30">
      <c r="P5057" s="6"/>
      <c r="AA5057" s="6"/>
      <c r="AC5057" s="6"/>
      <c r="AD5057" s="6"/>
    </row>
    <row r="5058" spans="16:30">
      <c r="P5058" s="6"/>
      <c r="AA5058" s="6"/>
      <c r="AC5058" s="6"/>
      <c r="AD5058" s="6"/>
    </row>
    <row r="5059" spans="16:30">
      <c r="P5059" s="6"/>
      <c r="AA5059" s="6"/>
      <c r="AC5059" s="6"/>
      <c r="AD5059" s="6"/>
    </row>
    <row r="5060" spans="16:30">
      <c r="P5060" s="6"/>
      <c r="AA5060" s="6"/>
      <c r="AC5060" s="6"/>
      <c r="AD5060" s="6"/>
    </row>
    <row r="5061" spans="16:30">
      <c r="P5061" s="6"/>
      <c r="AA5061" s="6"/>
      <c r="AC5061" s="6"/>
      <c r="AD5061" s="6"/>
    </row>
    <row r="5062" spans="16:30">
      <c r="P5062" s="6"/>
      <c r="AA5062" s="6"/>
      <c r="AC5062" s="6"/>
      <c r="AD5062" s="6"/>
    </row>
    <row r="5063" spans="16:30">
      <c r="P5063" s="6"/>
      <c r="AA5063" s="6"/>
      <c r="AC5063" s="6"/>
      <c r="AD5063" s="6"/>
    </row>
    <row r="5064" spans="16:30">
      <c r="P5064" s="6"/>
      <c r="AA5064" s="6"/>
      <c r="AC5064" s="6"/>
      <c r="AD5064" s="6"/>
    </row>
    <row r="5065" spans="16:30">
      <c r="P5065" s="6"/>
      <c r="AA5065" s="6"/>
      <c r="AC5065" s="6"/>
      <c r="AD5065" s="6"/>
    </row>
    <row r="5066" spans="16:30">
      <c r="P5066" s="6"/>
      <c r="AA5066" s="6"/>
      <c r="AC5066" s="6"/>
      <c r="AD5066" s="6"/>
    </row>
    <row r="5067" spans="16:30">
      <c r="P5067" s="6"/>
      <c r="AA5067" s="6"/>
      <c r="AC5067" s="6"/>
      <c r="AD5067" s="6"/>
    </row>
    <row r="5068" spans="16:30">
      <c r="P5068" s="6"/>
      <c r="AA5068" s="6"/>
      <c r="AC5068" s="6"/>
      <c r="AD5068" s="6"/>
    </row>
    <row r="5069" spans="16:30">
      <c r="P5069" s="6"/>
      <c r="AA5069" s="6"/>
      <c r="AC5069" s="6"/>
      <c r="AD5069" s="6"/>
    </row>
    <row r="5070" spans="16:30">
      <c r="P5070" s="6"/>
      <c r="AA5070" s="6"/>
      <c r="AC5070" s="6"/>
      <c r="AD5070" s="6"/>
    </row>
    <row r="5071" spans="16:30">
      <c r="P5071" s="6"/>
      <c r="AA5071" s="6"/>
      <c r="AC5071" s="6"/>
      <c r="AD5071" s="6"/>
    </row>
    <row r="5072" spans="16:30">
      <c r="P5072" s="6"/>
      <c r="AA5072" s="6"/>
      <c r="AC5072" s="6"/>
      <c r="AD5072" s="6"/>
    </row>
    <row r="5073" spans="16:30">
      <c r="P5073" s="6"/>
      <c r="AA5073" s="6"/>
      <c r="AC5073" s="6"/>
      <c r="AD5073" s="6"/>
    </row>
    <row r="5074" spans="16:30">
      <c r="P5074" s="6"/>
      <c r="AA5074" s="6"/>
      <c r="AC5074" s="6"/>
      <c r="AD5074" s="6"/>
    </row>
    <row r="5075" spans="16:30">
      <c r="P5075" s="6"/>
      <c r="AA5075" s="6"/>
      <c r="AC5075" s="6"/>
      <c r="AD5075" s="6"/>
    </row>
    <row r="5076" spans="16:30">
      <c r="P5076" s="6"/>
      <c r="AA5076" s="6"/>
      <c r="AC5076" s="6"/>
      <c r="AD5076" s="6"/>
    </row>
    <row r="5077" spans="16:30">
      <c r="P5077" s="6"/>
      <c r="AA5077" s="6"/>
      <c r="AC5077" s="6"/>
      <c r="AD5077" s="6"/>
    </row>
    <row r="5078" spans="16:30">
      <c r="P5078" s="6"/>
      <c r="AA5078" s="6"/>
      <c r="AC5078" s="6"/>
      <c r="AD5078" s="6"/>
    </row>
    <row r="5079" spans="16:30">
      <c r="P5079" s="6"/>
      <c r="AA5079" s="6"/>
      <c r="AC5079" s="6"/>
      <c r="AD5079" s="6"/>
    </row>
    <row r="5080" spans="16:30">
      <c r="P5080" s="6"/>
      <c r="AA5080" s="6"/>
      <c r="AC5080" s="6"/>
      <c r="AD5080" s="6"/>
    </row>
    <row r="5081" spans="16:30">
      <c r="P5081" s="6"/>
      <c r="AA5081" s="6"/>
      <c r="AC5081" s="6"/>
      <c r="AD5081" s="6"/>
    </row>
    <row r="5082" spans="16:30">
      <c r="P5082" s="6"/>
      <c r="AA5082" s="6"/>
      <c r="AC5082" s="6"/>
      <c r="AD5082" s="6"/>
    </row>
    <row r="5083" spans="16:30">
      <c r="P5083" s="6"/>
      <c r="AA5083" s="6"/>
      <c r="AC5083" s="6"/>
      <c r="AD5083" s="6"/>
    </row>
    <row r="5084" spans="16:30">
      <c r="P5084" s="6"/>
      <c r="AA5084" s="6"/>
      <c r="AC5084" s="6"/>
      <c r="AD5084" s="6"/>
    </row>
    <row r="5085" spans="16:30">
      <c r="P5085" s="6"/>
      <c r="AA5085" s="6"/>
      <c r="AC5085" s="6"/>
      <c r="AD5085" s="6"/>
    </row>
    <row r="5086" spans="16:30">
      <c r="P5086" s="6"/>
      <c r="AA5086" s="6"/>
      <c r="AC5086" s="6"/>
      <c r="AD5086" s="6"/>
    </row>
    <row r="5087" spans="16:30">
      <c r="P5087" s="6"/>
      <c r="AA5087" s="6"/>
      <c r="AC5087" s="6"/>
      <c r="AD5087" s="6"/>
    </row>
    <row r="5088" spans="16:30">
      <c r="P5088" s="6"/>
      <c r="AA5088" s="6"/>
      <c r="AC5088" s="6"/>
      <c r="AD5088" s="6"/>
    </row>
    <row r="5089" spans="16:30">
      <c r="P5089" s="6"/>
      <c r="AA5089" s="6"/>
      <c r="AC5089" s="6"/>
      <c r="AD5089" s="6"/>
    </row>
    <row r="5090" spans="16:30">
      <c r="P5090" s="6"/>
      <c r="AA5090" s="6"/>
      <c r="AC5090" s="6"/>
      <c r="AD5090" s="6"/>
    </row>
    <row r="5091" spans="16:30">
      <c r="P5091" s="6"/>
      <c r="AA5091" s="6"/>
      <c r="AC5091" s="6"/>
      <c r="AD5091" s="6"/>
    </row>
    <row r="5092" spans="16:30">
      <c r="P5092" s="6"/>
      <c r="AA5092" s="6"/>
      <c r="AC5092" s="6"/>
      <c r="AD5092" s="6"/>
    </row>
    <row r="5093" spans="16:30">
      <c r="P5093" s="6"/>
      <c r="AA5093" s="6"/>
      <c r="AC5093" s="6"/>
      <c r="AD5093" s="6"/>
    </row>
    <row r="5094" spans="16:30">
      <c r="P5094" s="6"/>
      <c r="AA5094" s="6"/>
      <c r="AC5094" s="6"/>
      <c r="AD5094" s="6"/>
    </row>
    <row r="5095" spans="16:30">
      <c r="P5095" s="6"/>
      <c r="AA5095" s="6"/>
      <c r="AC5095" s="6"/>
      <c r="AD5095" s="6"/>
    </row>
    <row r="5096" spans="16:30">
      <c r="P5096" s="6"/>
      <c r="AA5096" s="6"/>
      <c r="AC5096" s="6"/>
      <c r="AD5096" s="6"/>
    </row>
    <row r="5097" spans="16:30">
      <c r="P5097" s="6"/>
      <c r="AA5097" s="6"/>
      <c r="AC5097" s="6"/>
      <c r="AD5097" s="6"/>
    </row>
    <row r="5098" spans="16:30">
      <c r="P5098" s="6"/>
      <c r="AA5098" s="6"/>
      <c r="AC5098" s="6"/>
      <c r="AD5098" s="6"/>
    </row>
    <row r="5099" spans="16:30">
      <c r="P5099" s="6"/>
      <c r="AA5099" s="6"/>
      <c r="AC5099" s="6"/>
      <c r="AD5099" s="6"/>
    </row>
    <row r="5100" spans="16:30">
      <c r="P5100" s="6"/>
      <c r="AA5100" s="6"/>
      <c r="AC5100" s="6"/>
      <c r="AD5100" s="6"/>
    </row>
    <row r="5101" spans="16:30">
      <c r="P5101" s="6"/>
      <c r="AA5101" s="6"/>
      <c r="AC5101" s="6"/>
      <c r="AD5101" s="6"/>
    </row>
    <row r="5102" spans="16:30">
      <c r="P5102" s="6"/>
      <c r="AA5102" s="6"/>
      <c r="AC5102" s="6"/>
      <c r="AD5102" s="6"/>
    </row>
    <row r="5103" spans="16:30">
      <c r="P5103" s="6"/>
      <c r="AA5103" s="6"/>
      <c r="AC5103" s="6"/>
      <c r="AD5103" s="6"/>
    </row>
    <row r="5104" spans="16:30">
      <c r="P5104" s="6"/>
      <c r="AA5104" s="6"/>
      <c r="AC5104" s="6"/>
      <c r="AD5104" s="6"/>
    </row>
    <row r="5105" spans="16:30">
      <c r="P5105" s="6"/>
      <c r="AA5105" s="6"/>
      <c r="AC5105" s="6"/>
      <c r="AD5105" s="6"/>
    </row>
    <row r="5106" spans="16:30">
      <c r="P5106" s="6"/>
      <c r="AA5106" s="6"/>
      <c r="AC5106" s="6"/>
      <c r="AD5106" s="6"/>
    </row>
    <row r="5107" spans="16:30">
      <c r="P5107" s="6"/>
      <c r="AA5107" s="6"/>
      <c r="AC5107" s="6"/>
      <c r="AD5107" s="6"/>
    </row>
    <row r="5108" spans="16:30">
      <c r="P5108" s="6"/>
      <c r="AA5108" s="6"/>
      <c r="AC5108" s="6"/>
      <c r="AD5108" s="6"/>
    </row>
    <row r="5109" spans="16:30">
      <c r="P5109" s="6"/>
      <c r="AA5109" s="6"/>
      <c r="AC5109" s="6"/>
      <c r="AD5109" s="6"/>
    </row>
    <row r="5110" spans="16:30">
      <c r="P5110" s="6"/>
      <c r="AA5110" s="6"/>
      <c r="AC5110" s="6"/>
      <c r="AD5110" s="6"/>
    </row>
    <row r="5111" spans="16:30">
      <c r="P5111" s="6"/>
      <c r="AA5111" s="6"/>
      <c r="AC5111" s="6"/>
      <c r="AD5111" s="6"/>
    </row>
    <row r="5112" spans="16:30">
      <c r="P5112" s="6"/>
      <c r="AA5112" s="6"/>
      <c r="AC5112" s="6"/>
      <c r="AD5112" s="6"/>
    </row>
    <row r="5113" spans="16:30">
      <c r="P5113" s="6"/>
      <c r="AA5113" s="6"/>
      <c r="AC5113" s="6"/>
      <c r="AD5113" s="6"/>
    </row>
    <row r="5114" spans="16:30">
      <c r="P5114" s="6"/>
      <c r="AA5114" s="6"/>
      <c r="AC5114" s="6"/>
      <c r="AD5114" s="6"/>
    </row>
    <row r="5115" spans="16:30">
      <c r="P5115" s="6"/>
      <c r="AA5115" s="6"/>
      <c r="AC5115" s="6"/>
      <c r="AD5115" s="6"/>
    </row>
    <row r="5116" spans="16:30">
      <c r="P5116" s="6"/>
      <c r="AA5116" s="6"/>
      <c r="AC5116" s="6"/>
      <c r="AD5116" s="6"/>
    </row>
    <row r="5117" spans="16:30">
      <c r="P5117" s="6"/>
      <c r="AA5117" s="6"/>
      <c r="AC5117" s="6"/>
      <c r="AD5117" s="6"/>
    </row>
    <row r="5118" spans="16:30">
      <c r="P5118" s="6"/>
      <c r="AA5118" s="6"/>
      <c r="AC5118" s="6"/>
      <c r="AD5118" s="6"/>
    </row>
    <row r="5119" spans="16:30">
      <c r="P5119" s="6"/>
      <c r="AA5119" s="6"/>
      <c r="AC5119" s="6"/>
      <c r="AD5119" s="6"/>
    </row>
    <row r="5120" spans="16:30">
      <c r="P5120" s="6"/>
      <c r="AA5120" s="6"/>
      <c r="AC5120" s="6"/>
      <c r="AD5120" s="6"/>
    </row>
    <row r="5121" spans="16:30">
      <c r="P5121" s="6"/>
      <c r="AA5121" s="6"/>
      <c r="AC5121" s="6"/>
      <c r="AD5121" s="6"/>
    </row>
    <row r="5122" spans="16:30">
      <c r="P5122" s="6"/>
      <c r="AA5122" s="6"/>
      <c r="AC5122" s="6"/>
      <c r="AD5122" s="6"/>
    </row>
    <row r="5123" spans="16:30">
      <c r="P5123" s="6"/>
      <c r="AA5123" s="6"/>
      <c r="AC5123" s="6"/>
      <c r="AD5123" s="6"/>
    </row>
    <row r="5124" spans="16:30">
      <c r="P5124" s="6"/>
      <c r="AA5124" s="6"/>
      <c r="AC5124" s="6"/>
      <c r="AD5124" s="6"/>
    </row>
    <row r="5125" spans="16:30">
      <c r="P5125" s="6"/>
      <c r="AA5125" s="6"/>
      <c r="AC5125" s="6"/>
      <c r="AD5125" s="6"/>
    </row>
    <row r="5126" spans="16:30">
      <c r="P5126" s="6"/>
      <c r="AA5126" s="6"/>
      <c r="AC5126" s="6"/>
      <c r="AD5126" s="6"/>
    </row>
    <row r="5127" spans="16:30">
      <c r="P5127" s="6"/>
      <c r="AA5127" s="6"/>
      <c r="AC5127" s="6"/>
      <c r="AD5127" s="6"/>
    </row>
    <row r="5128" spans="16:30">
      <c r="P5128" s="6"/>
      <c r="AA5128" s="6"/>
      <c r="AC5128" s="6"/>
      <c r="AD5128" s="6"/>
    </row>
    <row r="5129" spans="16:30">
      <c r="P5129" s="6"/>
      <c r="AA5129" s="6"/>
      <c r="AC5129" s="6"/>
      <c r="AD5129" s="6"/>
    </row>
    <row r="5130" spans="16:30">
      <c r="P5130" s="6"/>
      <c r="AA5130" s="6"/>
      <c r="AC5130" s="6"/>
      <c r="AD5130" s="6"/>
    </row>
    <row r="5131" spans="16:30">
      <c r="P5131" s="6"/>
      <c r="AA5131" s="6"/>
      <c r="AC5131" s="6"/>
      <c r="AD5131" s="6"/>
    </row>
    <row r="5132" spans="16:30">
      <c r="P5132" s="6"/>
      <c r="AA5132" s="6"/>
      <c r="AC5132" s="6"/>
      <c r="AD5132" s="6"/>
    </row>
    <row r="5133" spans="16:30">
      <c r="P5133" s="6"/>
      <c r="AA5133" s="6"/>
      <c r="AC5133" s="6"/>
      <c r="AD5133" s="6"/>
    </row>
    <row r="5134" spans="16:30">
      <c r="P5134" s="6"/>
      <c r="AA5134" s="6"/>
      <c r="AC5134" s="6"/>
      <c r="AD5134" s="6"/>
    </row>
    <row r="5135" spans="16:30">
      <c r="P5135" s="6"/>
      <c r="AA5135" s="6"/>
      <c r="AC5135" s="6"/>
      <c r="AD5135" s="6"/>
    </row>
    <row r="5136" spans="16:30">
      <c r="P5136" s="6"/>
      <c r="AA5136" s="6"/>
      <c r="AC5136" s="6"/>
      <c r="AD5136" s="6"/>
    </row>
    <row r="5137" spans="16:30">
      <c r="P5137" s="6"/>
      <c r="AA5137" s="6"/>
      <c r="AC5137" s="6"/>
      <c r="AD5137" s="6"/>
    </row>
    <row r="5138" spans="16:30">
      <c r="P5138" s="6"/>
      <c r="AA5138" s="6"/>
      <c r="AC5138" s="6"/>
      <c r="AD5138" s="6"/>
    </row>
    <row r="5139" spans="16:30">
      <c r="P5139" s="6"/>
      <c r="AA5139" s="6"/>
      <c r="AC5139" s="6"/>
      <c r="AD5139" s="6"/>
    </row>
    <row r="5140" spans="16:30">
      <c r="P5140" s="6"/>
      <c r="AA5140" s="6"/>
      <c r="AC5140" s="6"/>
      <c r="AD5140" s="6"/>
    </row>
    <row r="5141" spans="16:30">
      <c r="P5141" s="6"/>
      <c r="AA5141" s="6"/>
      <c r="AC5141" s="6"/>
      <c r="AD5141" s="6"/>
    </row>
    <row r="5142" spans="16:30">
      <c r="P5142" s="6"/>
      <c r="AA5142" s="6"/>
      <c r="AC5142" s="6"/>
      <c r="AD5142" s="6"/>
    </row>
    <row r="5143" spans="16:30">
      <c r="P5143" s="6"/>
      <c r="AA5143" s="6"/>
      <c r="AC5143" s="6"/>
      <c r="AD5143" s="6"/>
    </row>
    <row r="5144" spans="16:30">
      <c r="P5144" s="6"/>
      <c r="AA5144" s="6"/>
      <c r="AC5144" s="6"/>
      <c r="AD5144" s="6"/>
    </row>
    <row r="5145" spans="16:30">
      <c r="P5145" s="6"/>
      <c r="AA5145" s="6"/>
      <c r="AC5145" s="6"/>
      <c r="AD5145" s="6"/>
    </row>
    <row r="5146" spans="16:30">
      <c r="P5146" s="6"/>
      <c r="AA5146" s="6"/>
      <c r="AC5146" s="6"/>
      <c r="AD5146" s="6"/>
    </row>
    <row r="5147" spans="16:30">
      <c r="P5147" s="6"/>
      <c r="AA5147" s="6"/>
      <c r="AC5147" s="6"/>
      <c r="AD5147" s="6"/>
    </row>
    <row r="5148" spans="16:30">
      <c r="P5148" s="6"/>
      <c r="AA5148" s="6"/>
      <c r="AC5148" s="6"/>
      <c r="AD5148" s="6"/>
    </row>
    <row r="5149" spans="16:30">
      <c r="P5149" s="6"/>
      <c r="AA5149" s="6"/>
      <c r="AC5149" s="6"/>
      <c r="AD5149" s="6"/>
    </row>
    <row r="5150" spans="16:30">
      <c r="P5150" s="6"/>
      <c r="AA5150" s="6"/>
      <c r="AC5150" s="6"/>
      <c r="AD5150" s="6"/>
    </row>
    <row r="5151" spans="16:30">
      <c r="P5151" s="6"/>
      <c r="AA5151" s="6"/>
      <c r="AC5151" s="6"/>
      <c r="AD5151" s="6"/>
    </row>
    <row r="5152" spans="16:30">
      <c r="P5152" s="6"/>
      <c r="AA5152" s="6"/>
      <c r="AC5152" s="6"/>
      <c r="AD5152" s="6"/>
    </row>
    <row r="5153" spans="16:30">
      <c r="P5153" s="6"/>
      <c r="AA5153" s="6"/>
      <c r="AC5153" s="6"/>
      <c r="AD5153" s="6"/>
    </row>
    <row r="5154" spans="16:30">
      <c r="P5154" s="6"/>
      <c r="AA5154" s="6"/>
      <c r="AC5154" s="6"/>
      <c r="AD5154" s="6"/>
    </row>
    <row r="5155" spans="16:30">
      <c r="P5155" s="6"/>
      <c r="AA5155" s="6"/>
      <c r="AC5155" s="6"/>
      <c r="AD5155" s="6"/>
    </row>
    <row r="5156" spans="16:30">
      <c r="P5156" s="6"/>
      <c r="AA5156" s="6"/>
      <c r="AC5156" s="6"/>
      <c r="AD5156" s="6"/>
    </row>
    <row r="5157" spans="16:30">
      <c r="P5157" s="6"/>
      <c r="AA5157" s="6"/>
      <c r="AC5157" s="6"/>
      <c r="AD5157" s="6"/>
    </row>
    <row r="5158" spans="16:30">
      <c r="P5158" s="6"/>
      <c r="AA5158" s="6"/>
      <c r="AC5158" s="6"/>
      <c r="AD5158" s="6"/>
    </row>
    <row r="5159" spans="16:30">
      <c r="P5159" s="6"/>
      <c r="AA5159" s="6"/>
      <c r="AC5159" s="6"/>
      <c r="AD5159" s="6"/>
    </row>
    <row r="5160" spans="16:30">
      <c r="P5160" s="6"/>
      <c r="AA5160" s="6"/>
      <c r="AC5160" s="6"/>
      <c r="AD5160" s="6"/>
    </row>
    <row r="5161" spans="16:30">
      <c r="P5161" s="6"/>
      <c r="AA5161" s="6"/>
      <c r="AC5161" s="6"/>
      <c r="AD5161" s="6"/>
    </row>
    <row r="5162" spans="16:30">
      <c r="P5162" s="6"/>
      <c r="AA5162" s="6"/>
      <c r="AC5162" s="6"/>
      <c r="AD5162" s="6"/>
    </row>
    <row r="5163" spans="16:30">
      <c r="P5163" s="6"/>
      <c r="AA5163" s="6"/>
      <c r="AC5163" s="6"/>
      <c r="AD5163" s="6"/>
    </row>
    <row r="5164" spans="16:30">
      <c r="P5164" s="6"/>
      <c r="AA5164" s="6"/>
      <c r="AC5164" s="6"/>
      <c r="AD5164" s="6"/>
    </row>
    <row r="5165" spans="16:30">
      <c r="P5165" s="6"/>
      <c r="AA5165" s="6"/>
      <c r="AC5165" s="6"/>
      <c r="AD5165" s="6"/>
    </row>
    <row r="5166" spans="16:30">
      <c r="P5166" s="6"/>
      <c r="AA5166" s="6"/>
      <c r="AC5166" s="6"/>
      <c r="AD5166" s="6"/>
    </row>
    <row r="5167" spans="16:30">
      <c r="P5167" s="6"/>
      <c r="AA5167" s="6"/>
      <c r="AC5167" s="6"/>
      <c r="AD5167" s="6"/>
    </row>
    <row r="5168" spans="16:30">
      <c r="P5168" s="6"/>
      <c r="AA5168" s="6"/>
      <c r="AC5168" s="6"/>
      <c r="AD5168" s="6"/>
    </row>
    <row r="5169" spans="16:30">
      <c r="P5169" s="6"/>
      <c r="AA5169" s="6"/>
      <c r="AC5169" s="6"/>
      <c r="AD5169" s="6"/>
    </row>
    <row r="5170" spans="16:30">
      <c r="P5170" s="6"/>
      <c r="AA5170" s="6"/>
      <c r="AC5170" s="6"/>
      <c r="AD5170" s="6"/>
    </row>
    <row r="5171" spans="16:30">
      <c r="P5171" s="6"/>
      <c r="AA5171" s="6"/>
      <c r="AC5171" s="6"/>
      <c r="AD5171" s="6"/>
    </row>
    <row r="5172" spans="16:30">
      <c r="P5172" s="6"/>
      <c r="AA5172" s="6"/>
      <c r="AC5172" s="6"/>
      <c r="AD5172" s="6"/>
    </row>
    <row r="5173" spans="16:30">
      <c r="P5173" s="6"/>
      <c r="AA5173" s="6"/>
      <c r="AC5173" s="6"/>
      <c r="AD5173" s="6"/>
    </row>
    <row r="5174" spans="16:30">
      <c r="P5174" s="6"/>
      <c r="AA5174" s="6"/>
      <c r="AC5174" s="6"/>
      <c r="AD5174" s="6"/>
    </row>
    <row r="5175" spans="16:30">
      <c r="P5175" s="6"/>
      <c r="AA5175" s="6"/>
      <c r="AC5175" s="6"/>
      <c r="AD5175" s="6"/>
    </row>
    <row r="5176" spans="16:30">
      <c r="P5176" s="6"/>
      <c r="AA5176" s="6"/>
      <c r="AC5176" s="6"/>
      <c r="AD5176" s="6"/>
    </row>
    <row r="5177" spans="16:30">
      <c r="P5177" s="6"/>
      <c r="AA5177" s="6"/>
      <c r="AC5177" s="6"/>
      <c r="AD5177" s="6"/>
    </row>
    <row r="5178" spans="16:30">
      <c r="P5178" s="6"/>
      <c r="AA5178" s="6"/>
      <c r="AC5178" s="6"/>
      <c r="AD5178" s="6"/>
    </row>
    <row r="5179" spans="16:30">
      <c r="P5179" s="6"/>
      <c r="AA5179" s="6"/>
      <c r="AC5179" s="6"/>
      <c r="AD5179" s="6"/>
    </row>
    <row r="5180" spans="16:30">
      <c r="P5180" s="6"/>
      <c r="AA5180" s="6"/>
      <c r="AC5180" s="6"/>
      <c r="AD5180" s="6"/>
    </row>
    <row r="5181" spans="16:30">
      <c r="P5181" s="6"/>
      <c r="AA5181" s="6"/>
      <c r="AC5181" s="6"/>
      <c r="AD5181" s="6"/>
    </row>
    <row r="5182" spans="16:30">
      <c r="P5182" s="6"/>
      <c r="AA5182" s="6"/>
      <c r="AC5182" s="6"/>
      <c r="AD5182" s="6"/>
    </row>
    <row r="5183" spans="16:30">
      <c r="P5183" s="6"/>
      <c r="AA5183" s="6"/>
      <c r="AC5183" s="6"/>
      <c r="AD5183" s="6"/>
    </row>
    <row r="5184" spans="16:30">
      <c r="P5184" s="6"/>
      <c r="AA5184" s="6"/>
      <c r="AC5184" s="6"/>
      <c r="AD5184" s="6"/>
    </row>
    <row r="5185" spans="16:30">
      <c r="P5185" s="6"/>
      <c r="AA5185" s="6"/>
      <c r="AC5185" s="6"/>
      <c r="AD5185" s="6"/>
    </row>
    <row r="5186" spans="16:30">
      <c r="P5186" s="6"/>
      <c r="AA5186" s="6"/>
      <c r="AC5186" s="6"/>
      <c r="AD5186" s="6"/>
    </row>
    <row r="5187" spans="16:30">
      <c r="P5187" s="6"/>
      <c r="AA5187" s="6"/>
      <c r="AC5187" s="6"/>
      <c r="AD5187" s="6"/>
    </row>
    <row r="5188" spans="16:30">
      <c r="P5188" s="6"/>
      <c r="AA5188" s="6"/>
      <c r="AC5188" s="6"/>
      <c r="AD5188" s="6"/>
    </row>
    <row r="5189" spans="16:30">
      <c r="P5189" s="6"/>
      <c r="AA5189" s="6"/>
      <c r="AC5189" s="6"/>
      <c r="AD5189" s="6"/>
    </row>
    <row r="5190" spans="16:30">
      <c r="P5190" s="6"/>
      <c r="AA5190" s="6"/>
      <c r="AC5190" s="6"/>
      <c r="AD5190" s="6"/>
    </row>
    <row r="5191" spans="16:30">
      <c r="P5191" s="6"/>
      <c r="AA5191" s="6"/>
      <c r="AC5191" s="6"/>
      <c r="AD5191" s="6"/>
    </row>
    <row r="5192" spans="16:30">
      <c r="P5192" s="6"/>
      <c r="AA5192" s="6"/>
      <c r="AC5192" s="6"/>
      <c r="AD5192" s="6"/>
    </row>
    <row r="5193" spans="16:30">
      <c r="P5193" s="6"/>
      <c r="AA5193" s="6"/>
      <c r="AC5193" s="6"/>
      <c r="AD5193" s="6"/>
    </row>
    <row r="5194" spans="16:30">
      <c r="P5194" s="6"/>
      <c r="AA5194" s="6"/>
      <c r="AC5194" s="6"/>
      <c r="AD5194" s="6"/>
    </row>
    <row r="5195" spans="16:30">
      <c r="P5195" s="6"/>
      <c r="AA5195" s="6"/>
      <c r="AC5195" s="6"/>
      <c r="AD5195" s="6"/>
    </row>
    <row r="5196" spans="16:30">
      <c r="P5196" s="6"/>
      <c r="AA5196" s="6"/>
      <c r="AC5196" s="6"/>
      <c r="AD5196" s="6"/>
    </row>
    <row r="5197" spans="16:30">
      <c r="P5197" s="6"/>
      <c r="AA5197" s="6"/>
      <c r="AC5197" s="6"/>
      <c r="AD5197" s="6"/>
    </row>
    <row r="5198" spans="16:30">
      <c r="P5198" s="6"/>
      <c r="AA5198" s="6"/>
      <c r="AC5198" s="6"/>
      <c r="AD5198" s="6"/>
    </row>
    <row r="5199" spans="16:30">
      <c r="P5199" s="6"/>
      <c r="AA5199" s="6"/>
      <c r="AC5199" s="6"/>
      <c r="AD5199" s="6"/>
    </row>
    <row r="5200" spans="16:30">
      <c r="P5200" s="6"/>
      <c r="AA5200" s="6"/>
      <c r="AC5200" s="6"/>
      <c r="AD5200" s="6"/>
    </row>
    <row r="5201" spans="16:30">
      <c r="P5201" s="6"/>
      <c r="AA5201" s="6"/>
      <c r="AC5201" s="6"/>
      <c r="AD5201" s="6"/>
    </row>
    <row r="5202" spans="16:30">
      <c r="P5202" s="6"/>
      <c r="AA5202" s="6"/>
      <c r="AC5202" s="6"/>
      <c r="AD5202" s="6"/>
    </row>
    <row r="5203" spans="16:30">
      <c r="P5203" s="6"/>
      <c r="AA5203" s="6"/>
      <c r="AC5203" s="6"/>
      <c r="AD5203" s="6"/>
    </row>
    <row r="5204" spans="16:30">
      <c r="P5204" s="6"/>
      <c r="AA5204" s="6"/>
      <c r="AC5204" s="6"/>
      <c r="AD5204" s="6"/>
    </row>
    <row r="5205" spans="16:30">
      <c r="P5205" s="6"/>
      <c r="AA5205" s="6"/>
      <c r="AC5205" s="6"/>
      <c r="AD5205" s="6"/>
    </row>
    <row r="5206" spans="16:30">
      <c r="P5206" s="6"/>
      <c r="AA5206" s="6"/>
      <c r="AC5206" s="6"/>
      <c r="AD5206" s="6"/>
    </row>
    <row r="5207" spans="16:30">
      <c r="P5207" s="6"/>
      <c r="AA5207" s="6"/>
      <c r="AC5207" s="6"/>
      <c r="AD5207" s="6"/>
    </row>
    <row r="5208" spans="16:30">
      <c r="P5208" s="6"/>
      <c r="AA5208" s="6"/>
      <c r="AC5208" s="6"/>
      <c r="AD5208" s="6"/>
    </row>
    <row r="5209" spans="16:30">
      <c r="P5209" s="6"/>
      <c r="AA5209" s="6"/>
      <c r="AC5209" s="6"/>
      <c r="AD5209" s="6"/>
    </row>
    <row r="5210" spans="16:30">
      <c r="P5210" s="6"/>
      <c r="AA5210" s="6"/>
      <c r="AC5210" s="6"/>
      <c r="AD5210" s="6"/>
    </row>
    <row r="5211" spans="16:30">
      <c r="P5211" s="6"/>
      <c r="AA5211" s="6"/>
      <c r="AC5211" s="6"/>
      <c r="AD5211" s="6"/>
    </row>
    <row r="5212" spans="16:30">
      <c r="P5212" s="6"/>
      <c r="AA5212" s="6"/>
      <c r="AC5212" s="6"/>
      <c r="AD5212" s="6"/>
    </row>
    <row r="5213" spans="16:30">
      <c r="P5213" s="6"/>
      <c r="AA5213" s="6"/>
      <c r="AC5213" s="6"/>
      <c r="AD5213" s="6"/>
    </row>
    <row r="5214" spans="16:30">
      <c r="P5214" s="6"/>
      <c r="AA5214" s="6"/>
      <c r="AC5214" s="6"/>
      <c r="AD5214" s="6"/>
    </row>
    <row r="5215" spans="16:30">
      <c r="P5215" s="6"/>
      <c r="AA5215" s="6"/>
      <c r="AC5215" s="6"/>
      <c r="AD5215" s="6"/>
    </row>
    <row r="5216" spans="16:30">
      <c r="P5216" s="6"/>
      <c r="AA5216" s="6"/>
      <c r="AC5216" s="6"/>
      <c r="AD5216" s="6"/>
    </row>
    <row r="5217" spans="16:30">
      <c r="P5217" s="6"/>
      <c r="AA5217" s="6"/>
      <c r="AC5217" s="6"/>
      <c r="AD5217" s="6"/>
    </row>
    <row r="5218" spans="16:30">
      <c r="P5218" s="6"/>
      <c r="AA5218" s="6"/>
      <c r="AC5218" s="6"/>
      <c r="AD5218" s="6"/>
    </row>
    <row r="5219" spans="16:30">
      <c r="P5219" s="6"/>
      <c r="AA5219" s="6"/>
      <c r="AC5219" s="6"/>
      <c r="AD5219" s="6"/>
    </row>
    <row r="5220" spans="16:30">
      <c r="P5220" s="6"/>
      <c r="AA5220" s="6"/>
      <c r="AC5220" s="6"/>
      <c r="AD5220" s="6"/>
    </row>
    <row r="5221" spans="16:30">
      <c r="P5221" s="6"/>
      <c r="AA5221" s="6"/>
      <c r="AC5221" s="6"/>
      <c r="AD5221" s="6"/>
    </row>
    <row r="5222" spans="16:30">
      <c r="P5222" s="6"/>
      <c r="AA5222" s="6"/>
      <c r="AC5222" s="6"/>
      <c r="AD5222" s="6"/>
    </row>
    <row r="5223" spans="16:30">
      <c r="P5223" s="6"/>
      <c r="AA5223" s="6"/>
      <c r="AC5223" s="6"/>
      <c r="AD5223" s="6"/>
    </row>
    <row r="5224" spans="16:30">
      <c r="P5224" s="6"/>
      <c r="AA5224" s="6"/>
      <c r="AC5224" s="6"/>
      <c r="AD5224" s="6"/>
    </row>
    <row r="5225" spans="16:30">
      <c r="P5225" s="6"/>
      <c r="AA5225" s="6"/>
      <c r="AC5225" s="6"/>
      <c r="AD5225" s="6"/>
    </row>
    <row r="5226" spans="16:30">
      <c r="P5226" s="6"/>
      <c r="AA5226" s="6"/>
      <c r="AC5226" s="6"/>
      <c r="AD5226" s="6"/>
    </row>
    <row r="5227" spans="16:30">
      <c r="P5227" s="6"/>
      <c r="AA5227" s="6"/>
      <c r="AC5227" s="6"/>
      <c r="AD5227" s="6"/>
    </row>
    <row r="5228" spans="16:30">
      <c r="P5228" s="6"/>
      <c r="AA5228" s="6"/>
      <c r="AC5228" s="6"/>
      <c r="AD5228" s="6"/>
    </row>
    <row r="5229" spans="16:30">
      <c r="P5229" s="6"/>
      <c r="AA5229" s="6"/>
      <c r="AC5229" s="6"/>
      <c r="AD5229" s="6"/>
    </row>
    <row r="5230" spans="16:30">
      <c r="P5230" s="6"/>
      <c r="AA5230" s="6"/>
      <c r="AC5230" s="6"/>
      <c r="AD5230" s="6"/>
    </row>
    <row r="5231" spans="16:30">
      <c r="P5231" s="6"/>
      <c r="AA5231" s="6"/>
      <c r="AC5231" s="6"/>
      <c r="AD5231" s="6"/>
    </row>
    <row r="5232" spans="16:30">
      <c r="P5232" s="6"/>
      <c r="AA5232" s="6"/>
      <c r="AC5232" s="6"/>
      <c r="AD5232" s="6"/>
    </row>
    <row r="5233" spans="16:30">
      <c r="P5233" s="6"/>
      <c r="AA5233" s="6"/>
      <c r="AC5233" s="6"/>
      <c r="AD5233" s="6"/>
    </row>
    <row r="5234" spans="16:30">
      <c r="P5234" s="6"/>
      <c r="AA5234" s="6"/>
      <c r="AC5234" s="6"/>
      <c r="AD5234" s="6"/>
    </row>
    <row r="5235" spans="16:30">
      <c r="P5235" s="6"/>
      <c r="AA5235" s="6"/>
      <c r="AC5235" s="6"/>
      <c r="AD5235" s="6"/>
    </row>
    <row r="5236" spans="16:30">
      <c r="P5236" s="6"/>
      <c r="AA5236" s="6"/>
      <c r="AC5236" s="6"/>
      <c r="AD5236" s="6"/>
    </row>
    <row r="5237" spans="16:30">
      <c r="P5237" s="6"/>
      <c r="AA5237" s="6"/>
      <c r="AC5237" s="6"/>
      <c r="AD5237" s="6"/>
    </row>
    <row r="5238" spans="16:30">
      <c r="P5238" s="6"/>
      <c r="AA5238" s="6"/>
      <c r="AC5238" s="6"/>
      <c r="AD5238" s="6"/>
    </row>
    <row r="5239" spans="16:30">
      <c r="P5239" s="6"/>
      <c r="AA5239" s="6"/>
      <c r="AC5239" s="6"/>
      <c r="AD5239" s="6"/>
    </row>
    <row r="5240" spans="16:30">
      <c r="P5240" s="6"/>
      <c r="AA5240" s="6"/>
      <c r="AC5240" s="6"/>
      <c r="AD5240" s="6"/>
    </row>
    <row r="5241" spans="16:30">
      <c r="P5241" s="6"/>
      <c r="AA5241" s="6"/>
      <c r="AC5241" s="6"/>
      <c r="AD5241" s="6"/>
    </row>
    <row r="5242" spans="16:30">
      <c r="P5242" s="6"/>
      <c r="AA5242" s="6"/>
      <c r="AC5242" s="6"/>
      <c r="AD5242" s="6"/>
    </row>
    <row r="5243" spans="16:30">
      <c r="P5243" s="6"/>
      <c r="AA5243" s="6"/>
      <c r="AC5243" s="6"/>
      <c r="AD5243" s="6"/>
    </row>
    <row r="5244" spans="16:30">
      <c r="P5244" s="6"/>
      <c r="AA5244" s="6"/>
      <c r="AC5244" s="6"/>
      <c r="AD5244" s="6"/>
    </row>
    <row r="5245" spans="16:30">
      <c r="P5245" s="6"/>
      <c r="AA5245" s="6"/>
      <c r="AC5245" s="6"/>
      <c r="AD5245" s="6"/>
    </row>
    <row r="5246" spans="16:30">
      <c r="P5246" s="6"/>
      <c r="AA5246" s="6"/>
      <c r="AC5246" s="6"/>
      <c r="AD5246" s="6"/>
    </row>
    <row r="5247" spans="16:30">
      <c r="P5247" s="6"/>
      <c r="AA5247" s="6"/>
      <c r="AC5247" s="6"/>
      <c r="AD5247" s="6"/>
    </row>
    <row r="5248" spans="16:30">
      <c r="P5248" s="6"/>
      <c r="AA5248" s="6"/>
      <c r="AC5248" s="6"/>
      <c r="AD5248" s="6"/>
    </row>
    <row r="5249" spans="16:30">
      <c r="P5249" s="6"/>
      <c r="AA5249" s="6"/>
      <c r="AC5249" s="6"/>
      <c r="AD5249" s="6"/>
    </row>
    <row r="5250" spans="16:30">
      <c r="P5250" s="6"/>
      <c r="AA5250" s="6"/>
      <c r="AC5250" s="6"/>
      <c r="AD5250" s="6"/>
    </row>
    <row r="5251" spans="16:30">
      <c r="P5251" s="6"/>
      <c r="AA5251" s="6"/>
      <c r="AC5251" s="6"/>
      <c r="AD5251" s="6"/>
    </row>
    <row r="5252" spans="16:30">
      <c r="P5252" s="6"/>
      <c r="AA5252" s="6"/>
      <c r="AC5252" s="6"/>
      <c r="AD5252" s="6"/>
    </row>
    <row r="5253" spans="16:30">
      <c r="P5253" s="6"/>
      <c r="AA5253" s="6"/>
      <c r="AC5253" s="6"/>
      <c r="AD5253" s="6"/>
    </row>
    <row r="5254" spans="16:30">
      <c r="P5254" s="6"/>
      <c r="AA5254" s="6"/>
      <c r="AC5254" s="6"/>
      <c r="AD5254" s="6"/>
    </row>
    <row r="5255" spans="16:30">
      <c r="P5255" s="6"/>
      <c r="AA5255" s="6"/>
      <c r="AC5255" s="6"/>
      <c r="AD5255" s="6"/>
    </row>
    <row r="5256" spans="16:30">
      <c r="P5256" s="6"/>
      <c r="AA5256" s="6"/>
      <c r="AC5256" s="6"/>
      <c r="AD5256" s="6"/>
    </row>
    <row r="5257" spans="16:30">
      <c r="P5257" s="6"/>
      <c r="AA5257" s="6"/>
      <c r="AC5257" s="6"/>
      <c r="AD5257" s="6"/>
    </row>
    <row r="5258" spans="16:30">
      <c r="P5258" s="6"/>
      <c r="AA5258" s="6"/>
      <c r="AC5258" s="6"/>
      <c r="AD5258" s="6"/>
    </row>
    <row r="5259" spans="16:30">
      <c r="P5259" s="6"/>
      <c r="AA5259" s="6"/>
      <c r="AC5259" s="6"/>
      <c r="AD5259" s="6"/>
    </row>
    <row r="5260" spans="16:30">
      <c r="P5260" s="6"/>
      <c r="AA5260" s="6"/>
      <c r="AC5260" s="6"/>
      <c r="AD5260" s="6"/>
    </row>
    <row r="5261" spans="16:30">
      <c r="P5261" s="6"/>
      <c r="AA5261" s="6"/>
      <c r="AC5261" s="6"/>
      <c r="AD5261" s="6"/>
    </row>
    <row r="5262" spans="16:30">
      <c r="P5262" s="6"/>
      <c r="AA5262" s="6"/>
      <c r="AC5262" s="6"/>
      <c r="AD5262" s="6"/>
    </row>
    <row r="5263" spans="16:30">
      <c r="P5263" s="6"/>
      <c r="AA5263" s="6"/>
      <c r="AC5263" s="6"/>
      <c r="AD5263" s="6"/>
    </row>
    <row r="5264" spans="16:30">
      <c r="P5264" s="6"/>
      <c r="AA5264" s="6"/>
      <c r="AC5264" s="6"/>
      <c r="AD5264" s="6"/>
    </row>
    <row r="5265" spans="16:30">
      <c r="P5265" s="6"/>
      <c r="AA5265" s="6"/>
      <c r="AC5265" s="6"/>
      <c r="AD5265" s="6"/>
    </row>
    <row r="5266" spans="16:30">
      <c r="P5266" s="6"/>
      <c r="AA5266" s="6"/>
      <c r="AC5266" s="6"/>
      <c r="AD5266" s="6"/>
    </row>
    <row r="5267" spans="16:30">
      <c r="P5267" s="6"/>
      <c r="AA5267" s="6"/>
      <c r="AC5267" s="6"/>
      <c r="AD5267" s="6"/>
    </row>
    <row r="5268" spans="16:30">
      <c r="P5268" s="6"/>
      <c r="AA5268" s="6"/>
      <c r="AC5268" s="6"/>
      <c r="AD5268" s="6"/>
    </row>
    <row r="5269" spans="16:30">
      <c r="P5269" s="6"/>
      <c r="AA5269" s="6"/>
      <c r="AC5269" s="6"/>
      <c r="AD5269" s="6"/>
    </row>
    <row r="5270" spans="16:30">
      <c r="P5270" s="6"/>
      <c r="AA5270" s="6"/>
      <c r="AC5270" s="6"/>
      <c r="AD5270" s="6"/>
    </row>
    <row r="5271" spans="16:30">
      <c r="P5271" s="6"/>
      <c r="AA5271" s="6"/>
      <c r="AC5271" s="6"/>
      <c r="AD5271" s="6"/>
    </row>
    <row r="5272" spans="16:30">
      <c r="P5272" s="6"/>
      <c r="AA5272" s="6"/>
      <c r="AC5272" s="6"/>
      <c r="AD5272" s="6"/>
    </row>
    <row r="5273" spans="16:30">
      <c r="P5273" s="6"/>
      <c r="AA5273" s="6"/>
      <c r="AC5273" s="6"/>
      <c r="AD5273" s="6"/>
    </row>
    <row r="5274" spans="16:30">
      <c r="P5274" s="6"/>
      <c r="AA5274" s="6"/>
      <c r="AC5274" s="6"/>
      <c r="AD5274" s="6"/>
    </row>
    <row r="5275" spans="16:30">
      <c r="P5275" s="6"/>
      <c r="AA5275" s="6"/>
      <c r="AC5275" s="6"/>
      <c r="AD5275" s="6"/>
    </row>
    <row r="5276" spans="16:30">
      <c r="P5276" s="6"/>
      <c r="AA5276" s="6"/>
      <c r="AC5276" s="6"/>
      <c r="AD5276" s="6"/>
    </row>
    <row r="5277" spans="16:30">
      <c r="P5277" s="6"/>
      <c r="AA5277" s="6"/>
      <c r="AC5277" s="6"/>
      <c r="AD5277" s="6"/>
    </row>
    <row r="5278" spans="16:30">
      <c r="P5278" s="6"/>
      <c r="AA5278" s="6"/>
      <c r="AC5278" s="6"/>
      <c r="AD5278" s="6"/>
    </row>
    <row r="5279" spans="16:30">
      <c r="P5279" s="6"/>
      <c r="AA5279" s="6"/>
      <c r="AC5279" s="6"/>
      <c r="AD5279" s="6"/>
    </row>
    <row r="5280" spans="16:30">
      <c r="P5280" s="6"/>
      <c r="AA5280" s="6"/>
      <c r="AC5280" s="6"/>
      <c r="AD5280" s="6"/>
    </row>
    <row r="5281" spans="16:30">
      <c r="P5281" s="6"/>
      <c r="AA5281" s="6"/>
      <c r="AC5281" s="6"/>
      <c r="AD5281" s="6"/>
    </row>
    <row r="5282" spans="16:30">
      <c r="P5282" s="6"/>
      <c r="AA5282" s="6"/>
      <c r="AC5282" s="6"/>
      <c r="AD5282" s="6"/>
    </row>
    <row r="5283" spans="16:30">
      <c r="P5283" s="6"/>
      <c r="AA5283" s="6"/>
      <c r="AC5283" s="6"/>
      <c r="AD5283" s="6"/>
    </row>
    <row r="5284" spans="16:30">
      <c r="P5284" s="6"/>
      <c r="AA5284" s="6"/>
      <c r="AC5284" s="6"/>
      <c r="AD5284" s="6"/>
    </row>
    <row r="5285" spans="16:30">
      <c r="P5285" s="6"/>
      <c r="AA5285" s="6"/>
      <c r="AC5285" s="6"/>
      <c r="AD5285" s="6"/>
    </row>
    <row r="5286" spans="16:30">
      <c r="P5286" s="6"/>
      <c r="AA5286" s="6"/>
      <c r="AC5286" s="6"/>
      <c r="AD5286" s="6"/>
    </row>
    <row r="5287" spans="16:30">
      <c r="P5287" s="6"/>
      <c r="AA5287" s="6"/>
      <c r="AC5287" s="6"/>
      <c r="AD5287" s="6"/>
    </row>
    <row r="5288" spans="16:30">
      <c r="P5288" s="6"/>
      <c r="AA5288" s="6"/>
      <c r="AC5288" s="6"/>
      <c r="AD5288" s="6"/>
    </row>
    <row r="5289" spans="16:30">
      <c r="P5289" s="6"/>
      <c r="AA5289" s="6"/>
      <c r="AC5289" s="6"/>
      <c r="AD5289" s="6"/>
    </row>
    <row r="5290" spans="16:30">
      <c r="P5290" s="6"/>
      <c r="AA5290" s="6"/>
      <c r="AC5290" s="6"/>
      <c r="AD5290" s="6"/>
    </row>
    <row r="5291" spans="16:30">
      <c r="P5291" s="6"/>
      <c r="AA5291" s="6"/>
      <c r="AC5291" s="6"/>
      <c r="AD5291" s="6"/>
    </row>
    <row r="5292" spans="16:30">
      <c r="P5292" s="6"/>
      <c r="AA5292" s="6"/>
      <c r="AC5292" s="6"/>
      <c r="AD5292" s="6"/>
    </row>
    <row r="5293" spans="16:30">
      <c r="P5293" s="6"/>
      <c r="AA5293" s="6"/>
      <c r="AC5293" s="6"/>
      <c r="AD5293" s="6"/>
    </row>
    <row r="5294" spans="16:30">
      <c r="P5294" s="6"/>
      <c r="AA5294" s="6"/>
      <c r="AC5294" s="6"/>
      <c r="AD5294" s="6"/>
    </row>
    <row r="5295" spans="16:30">
      <c r="P5295" s="6"/>
      <c r="AA5295" s="6"/>
      <c r="AC5295" s="6"/>
      <c r="AD5295" s="6"/>
    </row>
    <row r="5296" spans="16:30">
      <c r="P5296" s="6"/>
      <c r="AA5296" s="6"/>
      <c r="AC5296" s="6"/>
      <c r="AD5296" s="6"/>
    </row>
    <row r="5297" spans="16:30">
      <c r="P5297" s="6"/>
      <c r="AA5297" s="6"/>
      <c r="AC5297" s="6"/>
      <c r="AD5297" s="6"/>
    </row>
    <row r="5298" spans="16:30">
      <c r="P5298" s="6"/>
      <c r="AA5298" s="6"/>
      <c r="AC5298" s="6"/>
      <c r="AD5298" s="6"/>
    </row>
    <row r="5299" spans="16:30">
      <c r="P5299" s="6"/>
      <c r="AA5299" s="6"/>
      <c r="AC5299" s="6"/>
      <c r="AD5299" s="6"/>
    </row>
    <row r="5300" spans="16:30">
      <c r="P5300" s="6"/>
      <c r="AA5300" s="6"/>
      <c r="AC5300" s="6"/>
      <c r="AD5300" s="6"/>
    </row>
    <row r="5301" spans="16:30">
      <c r="P5301" s="6"/>
      <c r="AA5301" s="6"/>
      <c r="AC5301" s="6"/>
      <c r="AD5301" s="6"/>
    </row>
    <row r="5302" spans="16:30">
      <c r="P5302" s="6"/>
      <c r="AA5302" s="6"/>
      <c r="AC5302" s="6"/>
      <c r="AD5302" s="6"/>
    </row>
    <row r="5303" spans="16:30">
      <c r="P5303" s="6"/>
      <c r="AA5303" s="6"/>
      <c r="AC5303" s="6"/>
      <c r="AD5303" s="6"/>
    </row>
    <row r="5304" spans="16:30">
      <c r="P5304" s="6"/>
      <c r="AA5304" s="6"/>
      <c r="AC5304" s="6"/>
      <c r="AD5304" s="6"/>
    </row>
    <row r="5305" spans="16:30">
      <c r="P5305" s="6"/>
      <c r="AA5305" s="6"/>
      <c r="AC5305" s="6"/>
      <c r="AD5305" s="6"/>
    </row>
    <row r="5306" spans="16:30">
      <c r="P5306" s="6"/>
      <c r="AA5306" s="6"/>
      <c r="AC5306" s="6"/>
      <c r="AD5306" s="6"/>
    </row>
    <row r="5307" spans="16:30">
      <c r="P5307" s="6"/>
      <c r="AA5307" s="6"/>
      <c r="AC5307" s="6"/>
      <c r="AD5307" s="6"/>
    </row>
    <row r="5308" spans="16:30">
      <c r="P5308" s="6"/>
      <c r="AA5308" s="6"/>
      <c r="AC5308" s="6"/>
      <c r="AD5308" s="6"/>
    </row>
    <row r="5309" spans="16:30">
      <c r="P5309" s="6"/>
      <c r="AA5309" s="6"/>
      <c r="AC5309" s="6"/>
      <c r="AD5309" s="6"/>
    </row>
    <row r="5310" spans="16:30">
      <c r="P5310" s="6"/>
      <c r="AA5310" s="6"/>
      <c r="AC5310" s="6"/>
      <c r="AD5310" s="6"/>
    </row>
    <row r="5311" spans="16:30">
      <c r="P5311" s="6"/>
      <c r="AA5311" s="6"/>
      <c r="AC5311" s="6"/>
      <c r="AD5311" s="6"/>
    </row>
    <row r="5312" spans="16:30">
      <c r="P5312" s="6"/>
      <c r="AA5312" s="6"/>
      <c r="AC5312" s="6"/>
      <c r="AD5312" s="6"/>
    </row>
    <row r="5313" spans="16:30">
      <c r="P5313" s="6"/>
      <c r="AA5313" s="6"/>
      <c r="AC5313" s="6"/>
      <c r="AD5313" s="6"/>
    </row>
    <row r="5314" spans="16:30">
      <c r="P5314" s="6"/>
      <c r="AA5314" s="6"/>
      <c r="AC5314" s="6"/>
      <c r="AD5314" s="6"/>
    </row>
    <row r="5315" spans="16:30">
      <c r="P5315" s="6"/>
      <c r="AA5315" s="6"/>
      <c r="AC5315" s="6"/>
      <c r="AD5315" s="6"/>
    </row>
    <row r="5316" spans="16:30">
      <c r="P5316" s="6"/>
      <c r="AA5316" s="6"/>
      <c r="AC5316" s="6"/>
      <c r="AD5316" s="6"/>
    </row>
    <row r="5317" spans="16:30">
      <c r="P5317" s="6"/>
      <c r="AA5317" s="6"/>
      <c r="AC5317" s="6"/>
      <c r="AD5317" s="6"/>
    </row>
    <row r="5318" spans="16:30">
      <c r="P5318" s="6"/>
      <c r="AA5318" s="6"/>
      <c r="AC5318" s="6"/>
      <c r="AD5318" s="6"/>
    </row>
    <row r="5319" spans="16:30">
      <c r="P5319" s="6"/>
      <c r="AA5319" s="6"/>
      <c r="AC5319" s="6"/>
      <c r="AD5319" s="6"/>
    </row>
    <row r="5320" spans="16:30">
      <c r="P5320" s="6"/>
      <c r="AA5320" s="6"/>
      <c r="AC5320" s="6"/>
      <c r="AD5320" s="6"/>
    </row>
    <row r="5321" spans="16:30">
      <c r="P5321" s="6"/>
      <c r="AA5321" s="6"/>
      <c r="AC5321" s="6"/>
      <c r="AD5321" s="6"/>
    </row>
    <row r="5322" spans="16:30">
      <c r="P5322" s="6"/>
      <c r="AA5322" s="6"/>
      <c r="AC5322" s="6"/>
      <c r="AD5322" s="6"/>
    </row>
    <row r="5323" spans="16:30">
      <c r="P5323" s="6"/>
      <c r="AA5323" s="6"/>
      <c r="AC5323" s="6"/>
      <c r="AD5323" s="6"/>
    </row>
    <row r="5324" spans="16:30">
      <c r="P5324" s="6"/>
      <c r="AA5324" s="6"/>
      <c r="AC5324" s="6"/>
      <c r="AD5324" s="6"/>
    </row>
    <row r="5325" spans="16:30">
      <c r="P5325" s="6"/>
      <c r="AA5325" s="6"/>
      <c r="AC5325" s="6"/>
      <c r="AD5325" s="6"/>
    </row>
    <row r="5326" spans="16:30">
      <c r="P5326" s="6"/>
      <c r="AA5326" s="6"/>
      <c r="AC5326" s="6"/>
      <c r="AD5326" s="6"/>
    </row>
    <row r="5327" spans="16:30">
      <c r="P5327" s="6"/>
      <c r="AA5327" s="6"/>
      <c r="AC5327" s="6"/>
      <c r="AD5327" s="6"/>
    </row>
    <row r="5328" spans="16:30">
      <c r="P5328" s="6"/>
      <c r="AA5328" s="6"/>
      <c r="AC5328" s="6"/>
      <c r="AD5328" s="6"/>
    </row>
    <row r="5329" spans="16:30">
      <c r="P5329" s="6"/>
      <c r="AA5329" s="6"/>
      <c r="AC5329" s="6"/>
      <c r="AD5329" s="6"/>
    </row>
    <row r="5330" spans="16:30">
      <c r="P5330" s="6"/>
      <c r="AA5330" s="6"/>
      <c r="AC5330" s="6"/>
      <c r="AD5330" s="6"/>
    </row>
    <row r="5331" spans="16:30">
      <c r="P5331" s="6"/>
      <c r="AA5331" s="6"/>
      <c r="AC5331" s="6"/>
      <c r="AD5331" s="6"/>
    </row>
    <row r="5332" spans="16:30">
      <c r="P5332" s="6"/>
      <c r="AA5332" s="6"/>
      <c r="AC5332" s="6"/>
      <c r="AD5332" s="6"/>
    </row>
    <row r="5333" spans="16:30">
      <c r="P5333" s="6"/>
      <c r="AA5333" s="6"/>
      <c r="AC5333" s="6"/>
      <c r="AD5333" s="6"/>
    </row>
    <row r="5334" spans="16:30">
      <c r="P5334" s="6"/>
      <c r="AA5334" s="6"/>
      <c r="AC5334" s="6"/>
      <c r="AD5334" s="6"/>
    </row>
    <row r="5335" spans="16:30">
      <c r="P5335" s="6"/>
      <c r="AA5335" s="6"/>
      <c r="AC5335" s="6"/>
      <c r="AD5335" s="6"/>
    </row>
    <row r="5336" spans="16:30">
      <c r="P5336" s="6"/>
      <c r="AA5336" s="6"/>
      <c r="AC5336" s="6"/>
      <c r="AD5336" s="6"/>
    </row>
    <row r="5337" spans="16:30">
      <c r="P5337" s="6"/>
      <c r="AA5337" s="6"/>
      <c r="AC5337" s="6"/>
      <c r="AD5337" s="6"/>
    </row>
    <row r="5338" spans="16:30">
      <c r="P5338" s="6"/>
      <c r="AA5338" s="6"/>
      <c r="AC5338" s="6"/>
      <c r="AD5338" s="6"/>
    </row>
    <row r="5339" spans="16:30">
      <c r="P5339" s="6"/>
      <c r="AA5339" s="6"/>
      <c r="AC5339" s="6"/>
      <c r="AD5339" s="6"/>
    </row>
    <row r="5340" spans="16:30">
      <c r="P5340" s="6"/>
      <c r="AA5340" s="6"/>
      <c r="AC5340" s="6"/>
      <c r="AD5340" s="6"/>
    </row>
    <row r="5341" spans="16:30">
      <c r="P5341" s="6"/>
      <c r="AA5341" s="6"/>
      <c r="AC5341" s="6"/>
      <c r="AD5341" s="6"/>
    </row>
    <row r="5342" spans="16:30">
      <c r="P5342" s="6"/>
      <c r="AA5342" s="6"/>
      <c r="AC5342" s="6"/>
      <c r="AD5342" s="6"/>
    </row>
    <row r="5343" spans="16:30">
      <c r="P5343" s="6"/>
      <c r="AA5343" s="6"/>
      <c r="AC5343" s="6"/>
      <c r="AD5343" s="6"/>
    </row>
    <row r="5344" spans="16:30">
      <c r="P5344" s="6"/>
      <c r="AA5344" s="6"/>
      <c r="AC5344" s="6"/>
      <c r="AD5344" s="6"/>
    </row>
    <row r="5345" spans="16:30">
      <c r="P5345" s="6"/>
      <c r="AA5345" s="6"/>
      <c r="AC5345" s="6"/>
      <c r="AD5345" s="6"/>
    </row>
    <row r="5346" spans="16:30">
      <c r="P5346" s="6"/>
      <c r="AA5346" s="6"/>
      <c r="AC5346" s="6"/>
      <c r="AD5346" s="6"/>
    </row>
    <row r="5347" spans="16:30">
      <c r="P5347" s="6"/>
      <c r="AA5347" s="6"/>
      <c r="AC5347" s="6"/>
      <c r="AD5347" s="6"/>
    </row>
    <row r="5348" spans="16:30">
      <c r="P5348" s="6"/>
      <c r="AA5348" s="6"/>
      <c r="AC5348" s="6"/>
      <c r="AD5348" s="6"/>
    </row>
    <row r="5349" spans="16:30">
      <c r="P5349" s="6"/>
      <c r="AA5349" s="6"/>
      <c r="AC5349" s="6"/>
      <c r="AD5349" s="6"/>
    </row>
    <row r="5350" spans="16:30">
      <c r="P5350" s="6"/>
      <c r="AA5350" s="6"/>
      <c r="AC5350" s="6"/>
      <c r="AD5350" s="6"/>
    </row>
    <row r="5351" spans="16:30">
      <c r="P5351" s="6"/>
      <c r="AA5351" s="6"/>
      <c r="AC5351" s="6"/>
      <c r="AD5351" s="6"/>
    </row>
    <row r="5352" spans="16:30">
      <c r="P5352" s="6"/>
      <c r="AA5352" s="6"/>
      <c r="AC5352" s="6"/>
      <c r="AD5352" s="6"/>
    </row>
    <row r="5353" spans="16:30">
      <c r="P5353" s="6"/>
      <c r="AA5353" s="6"/>
      <c r="AC5353" s="6"/>
      <c r="AD5353" s="6"/>
    </row>
    <row r="5354" spans="16:30">
      <c r="P5354" s="6"/>
      <c r="AA5354" s="6"/>
      <c r="AC5354" s="6"/>
      <c r="AD5354" s="6"/>
    </row>
    <row r="5355" spans="16:30">
      <c r="P5355" s="6"/>
      <c r="AA5355" s="6"/>
      <c r="AC5355" s="6"/>
      <c r="AD5355" s="6"/>
    </row>
    <row r="5356" spans="16:30">
      <c r="P5356" s="6"/>
      <c r="AA5356" s="6"/>
      <c r="AC5356" s="6"/>
      <c r="AD5356" s="6"/>
    </row>
    <row r="5357" spans="16:30">
      <c r="P5357" s="6"/>
      <c r="AA5357" s="6"/>
      <c r="AC5357" s="6"/>
      <c r="AD5357" s="6"/>
    </row>
    <row r="5358" spans="16:30">
      <c r="P5358" s="6"/>
      <c r="AA5358" s="6"/>
      <c r="AC5358" s="6"/>
      <c r="AD5358" s="6"/>
    </row>
    <row r="5359" spans="16:30">
      <c r="P5359" s="6"/>
      <c r="AA5359" s="6"/>
      <c r="AC5359" s="6"/>
      <c r="AD5359" s="6"/>
    </row>
    <row r="5360" spans="16:30">
      <c r="P5360" s="6"/>
      <c r="AA5360" s="6"/>
      <c r="AC5360" s="6"/>
      <c r="AD5360" s="6"/>
    </row>
    <row r="5361" spans="16:30">
      <c r="P5361" s="6"/>
      <c r="AA5361" s="6"/>
      <c r="AC5361" s="6"/>
      <c r="AD5361" s="6"/>
    </row>
    <row r="5362" spans="16:30">
      <c r="P5362" s="6"/>
      <c r="AA5362" s="6"/>
      <c r="AC5362" s="6"/>
      <c r="AD5362" s="6"/>
    </row>
    <row r="5363" spans="16:30">
      <c r="P5363" s="6"/>
      <c r="AA5363" s="6"/>
      <c r="AC5363" s="6"/>
      <c r="AD5363" s="6"/>
    </row>
    <row r="5364" spans="16:30">
      <c r="P5364" s="6"/>
      <c r="AA5364" s="6"/>
      <c r="AC5364" s="6"/>
      <c r="AD5364" s="6"/>
    </row>
    <row r="5365" spans="16:30">
      <c r="P5365" s="6"/>
      <c r="AA5365" s="6"/>
      <c r="AC5365" s="6"/>
      <c r="AD5365" s="6"/>
    </row>
    <row r="5366" spans="16:30">
      <c r="P5366" s="6"/>
      <c r="AA5366" s="6"/>
      <c r="AC5366" s="6"/>
      <c r="AD5366" s="6"/>
    </row>
    <row r="5367" spans="16:30">
      <c r="P5367" s="6"/>
      <c r="AA5367" s="6"/>
      <c r="AC5367" s="6"/>
      <c r="AD5367" s="6"/>
    </row>
    <row r="5368" spans="16:30">
      <c r="P5368" s="6"/>
      <c r="AA5368" s="6"/>
      <c r="AC5368" s="6"/>
      <c r="AD5368" s="6"/>
    </row>
    <row r="5369" spans="16:30">
      <c r="P5369" s="6"/>
      <c r="AA5369" s="6"/>
      <c r="AC5369" s="6"/>
      <c r="AD5369" s="6"/>
    </row>
    <row r="5370" spans="16:30">
      <c r="P5370" s="6"/>
      <c r="AA5370" s="6"/>
      <c r="AC5370" s="6"/>
      <c r="AD5370" s="6"/>
    </row>
    <row r="5371" spans="16:30">
      <c r="P5371" s="6"/>
      <c r="AA5371" s="6"/>
      <c r="AC5371" s="6"/>
      <c r="AD5371" s="6"/>
    </row>
    <row r="5372" spans="16:30">
      <c r="P5372" s="6"/>
      <c r="AA5372" s="6"/>
      <c r="AC5372" s="6"/>
      <c r="AD5372" s="6"/>
    </row>
    <row r="5373" spans="16:30">
      <c r="P5373" s="6"/>
      <c r="AA5373" s="6"/>
      <c r="AC5373" s="6"/>
      <c r="AD5373" s="6"/>
    </row>
    <row r="5374" spans="16:30">
      <c r="P5374" s="6"/>
      <c r="AA5374" s="6"/>
      <c r="AC5374" s="6"/>
      <c r="AD5374" s="6"/>
    </row>
    <row r="5375" spans="16:30">
      <c r="P5375" s="6"/>
      <c r="AA5375" s="6"/>
      <c r="AC5375" s="6"/>
      <c r="AD5375" s="6"/>
    </row>
    <row r="5376" spans="16:30">
      <c r="P5376" s="6"/>
      <c r="AA5376" s="6"/>
      <c r="AC5376" s="6"/>
      <c r="AD5376" s="6"/>
    </row>
    <row r="5377" spans="16:30">
      <c r="P5377" s="6"/>
      <c r="AA5377" s="6"/>
      <c r="AC5377" s="6"/>
      <c r="AD5377" s="6"/>
    </row>
    <row r="5378" spans="16:30">
      <c r="P5378" s="6"/>
      <c r="AA5378" s="6"/>
      <c r="AC5378" s="6"/>
      <c r="AD5378" s="6"/>
    </row>
    <row r="5379" spans="16:30">
      <c r="P5379" s="6"/>
      <c r="AA5379" s="6"/>
      <c r="AC5379" s="6"/>
      <c r="AD5379" s="6"/>
    </row>
    <row r="5380" spans="16:30">
      <c r="P5380" s="6"/>
      <c r="AA5380" s="6"/>
      <c r="AC5380" s="6"/>
      <c r="AD5380" s="6"/>
    </row>
    <row r="5381" spans="16:30">
      <c r="P5381" s="6"/>
      <c r="AA5381" s="6"/>
      <c r="AC5381" s="6"/>
      <c r="AD5381" s="6"/>
    </row>
    <row r="5382" spans="16:30">
      <c r="P5382" s="6"/>
      <c r="AA5382" s="6"/>
      <c r="AC5382" s="6"/>
      <c r="AD5382" s="6"/>
    </row>
    <row r="5383" spans="16:30">
      <c r="P5383" s="6"/>
      <c r="AA5383" s="6"/>
      <c r="AC5383" s="6"/>
      <c r="AD5383" s="6"/>
    </row>
    <row r="5384" spans="16:30">
      <c r="P5384" s="6"/>
      <c r="AA5384" s="6"/>
      <c r="AC5384" s="6"/>
      <c r="AD5384" s="6"/>
    </row>
    <row r="5385" spans="16:30">
      <c r="P5385" s="6"/>
      <c r="AA5385" s="6"/>
      <c r="AC5385" s="6"/>
      <c r="AD5385" s="6"/>
    </row>
    <row r="5386" spans="16:30">
      <c r="P5386" s="6"/>
      <c r="AA5386" s="6"/>
      <c r="AC5386" s="6"/>
      <c r="AD5386" s="6"/>
    </row>
    <row r="5387" spans="16:30">
      <c r="P5387" s="6"/>
      <c r="AA5387" s="6"/>
      <c r="AC5387" s="6"/>
      <c r="AD5387" s="6"/>
    </row>
    <row r="5388" spans="16:30">
      <c r="P5388" s="6"/>
      <c r="AA5388" s="6"/>
      <c r="AC5388" s="6"/>
      <c r="AD5388" s="6"/>
    </row>
    <row r="5389" spans="16:30">
      <c r="P5389" s="6"/>
      <c r="AA5389" s="6"/>
      <c r="AC5389" s="6"/>
      <c r="AD5389" s="6"/>
    </row>
    <row r="5390" spans="16:30">
      <c r="P5390" s="6"/>
      <c r="AA5390" s="6"/>
      <c r="AC5390" s="6"/>
      <c r="AD5390" s="6"/>
    </row>
    <row r="5391" spans="16:30">
      <c r="P5391" s="6"/>
      <c r="AA5391" s="6"/>
      <c r="AC5391" s="6"/>
      <c r="AD5391" s="6"/>
    </row>
    <row r="5392" spans="16:30">
      <c r="P5392" s="6"/>
      <c r="AA5392" s="6"/>
      <c r="AC5392" s="6"/>
      <c r="AD5392" s="6"/>
    </row>
    <row r="5393" spans="16:30">
      <c r="P5393" s="6"/>
      <c r="AA5393" s="6"/>
      <c r="AC5393" s="6"/>
      <c r="AD5393" s="6"/>
    </row>
    <row r="5394" spans="16:30">
      <c r="P5394" s="6"/>
      <c r="AA5394" s="6"/>
      <c r="AC5394" s="6"/>
      <c r="AD5394" s="6"/>
    </row>
    <row r="5395" spans="16:30">
      <c r="P5395" s="6"/>
      <c r="AA5395" s="6"/>
      <c r="AC5395" s="6"/>
      <c r="AD5395" s="6"/>
    </row>
    <row r="5396" spans="16:30">
      <c r="P5396" s="6"/>
      <c r="AA5396" s="6"/>
      <c r="AC5396" s="6"/>
      <c r="AD5396" s="6"/>
    </row>
    <row r="5397" spans="16:30">
      <c r="P5397" s="6"/>
      <c r="AA5397" s="6"/>
      <c r="AC5397" s="6"/>
      <c r="AD5397" s="6"/>
    </row>
    <row r="5398" spans="16:30">
      <c r="P5398" s="6"/>
      <c r="AA5398" s="6"/>
      <c r="AC5398" s="6"/>
      <c r="AD5398" s="6"/>
    </row>
    <row r="5399" spans="16:30">
      <c r="P5399" s="6"/>
      <c r="AA5399" s="6"/>
      <c r="AC5399" s="6"/>
      <c r="AD5399" s="6"/>
    </row>
    <row r="5400" spans="16:30">
      <c r="P5400" s="6"/>
      <c r="AA5400" s="6"/>
      <c r="AC5400" s="6"/>
      <c r="AD5400" s="6"/>
    </row>
    <row r="5401" spans="16:30">
      <c r="P5401" s="6"/>
      <c r="AA5401" s="6"/>
      <c r="AC5401" s="6"/>
      <c r="AD5401" s="6"/>
    </row>
    <row r="5402" spans="16:30">
      <c r="P5402" s="6"/>
      <c r="AA5402" s="6"/>
      <c r="AC5402" s="6"/>
      <c r="AD5402" s="6"/>
    </row>
    <row r="5403" spans="16:30">
      <c r="P5403" s="6"/>
      <c r="AA5403" s="6"/>
      <c r="AC5403" s="6"/>
      <c r="AD5403" s="6"/>
    </row>
    <row r="5404" spans="16:30">
      <c r="P5404" s="6"/>
      <c r="AA5404" s="6"/>
      <c r="AC5404" s="6"/>
      <c r="AD5404" s="6"/>
    </row>
    <row r="5405" spans="16:30">
      <c r="P5405" s="6"/>
      <c r="AA5405" s="6"/>
      <c r="AC5405" s="6"/>
      <c r="AD5405" s="6"/>
    </row>
    <row r="5406" spans="16:30">
      <c r="P5406" s="6"/>
      <c r="AA5406" s="6"/>
      <c r="AC5406" s="6"/>
      <c r="AD5406" s="6"/>
    </row>
    <row r="5407" spans="16:30">
      <c r="P5407" s="6"/>
      <c r="AA5407" s="6"/>
      <c r="AC5407" s="6"/>
      <c r="AD5407" s="6"/>
    </row>
    <row r="5408" spans="16:30">
      <c r="P5408" s="6"/>
      <c r="AA5408" s="6"/>
      <c r="AC5408" s="6"/>
      <c r="AD5408" s="6"/>
    </row>
    <row r="5409" spans="16:30">
      <c r="P5409" s="6"/>
      <c r="AA5409" s="6"/>
      <c r="AC5409" s="6"/>
      <c r="AD5409" s="6"/>
    </row>
    <row r="5410" spans="16:30">
      <c r="P5410" s="6"/>
      <c r="AA5410" s="6"/>
      <c r="AC5410" s="6"/>
      <c r="AD5410" s="6"/>
    </row>
    <row r="5411" spans="16:30">
      <c r="P5411" s="6"/>
      <c r="AA5411" s="6"/>
      <c r="AC5411" s="6"/>
      <c r="AD5411" s="6"/>
    </row>
    <row r="5412" spans="16:30">
      <c r="P5412" s="6"/>
      <c r="AA5412" s="6"/>
      <c r="AC5412" s="6"/>
      <c r="AD5412" s="6"/>
    </row>
    <row r="5413" spans="16:30">
      <c r="P5413" s="6"/>
      <c r="AA5413" s="6"/>
      <c r="AC5413" s="6"/>
      <c r="AD5413" s="6"/>
    </row>
    <row r="5414" spans="16:30">
      <c r="P5414" s="6"/>
      <c r="AA5414" s="6"/>
      <c r="AC5414" s="6"/>
      <c r="AD5414" s="6"/>
    </row>
    <row r="5415" spans="16:30">
      <c r="P5415" s="6"/>
      <c r="AA5415" s="6"/>
      <c r="AC5415" s="6"/>
      <c r="AD5415" s="6"/>
    </row>
    <row r="5416" spans="16:30">
      <c r="P5416" s="6"/>
      <c r="AA5416" s="6"/>
      <c r="AC5416" s="6"/>
      <c r="AD5416" s="6"/>
    </row>
    <row r="5417" spans="16:30">
      <c r="P5417" s="6"/>
      <c r="AA5417" s="6"/>
      <c r="AC5417" s="6"/>
      <c r="AD5417" s="6"/>
    </row>
    <row r="5418" spans="16:30">
      <c r="P5418" s="6"/>
      <c r="AA5418" s="6"/>
      <c r="AC5418" s="6"/>
      <c r="AD5418" s="6"/>
    </row>
    <row r="5419" spans="16:30">
      <c r="P5419" s="6"/>
      <c r="AA5419" s="6"/>
      <c r="AC5419" s="6"/>
      <c r="AD5419" s="6"/>
    </row>
    <row r="5420" spans="16:30">
      <c r="P5420" s="6"/>
      <c r="AA5420" s="6"/>
      <c r="AC5420" s="6"/>
      <c r="AD5420" s="6"/>
    </row>
    <row r="5421" spans="16:30">
      <c r="P5421" s="6"/>
      <c r="AA5421" s="6"/>
      <c r="AC5421" s="6"/>
      <c r="AD5421" s="6"/>
    </row>
    <row r="5422" spans="16:30">
      <c r="P5422" s="6"/>
      <c r="AA5422" s="6"/>
      <c r="AC5422" s="6"/>
      <c r="AD5422" s="6"/>
    </row>
    <row r="5423" spans="16:30">
      <c r="P5423" s="6"/>
      <c r="AA5423" s="6"/>
      <c r="AC5423" s="6"/>
      <c r="AD5423" s="6"/>
    </row>
    <row r="5424" spans="16:30">
      <c r="P5424" s="6"/>
      <c r="AA5424" s="6"/>
      <c r="AC5424" s="6"/>
      <c r="AD5424" s="6"/>
    </row>
    <row r="5425" spans="16:30">
      <c r="P5425" s="6"/>
      <c r="AA5425" s="6"/>
      <c r="AC5425" s="6"/>
      <c r="AD5425" s="6"/>
    </row>
    <row r="5426" spans="16:30">
      <c r="P5426" s="6"/>
      <c r="AA5426" s="6"/>
      <c r="AC5426" s="6"/>
      <c r="AD5426" s="6"/>
    </row>
    <row r="5427" spans="16:30">
      <c r="P5427" s="6"/>
      <c r="AA5427" s="6"/>
      <c r="AC5427" s="6"/>
      <c r="AD5427" s="6"/>
    </row>
    <row r="5428" spans="16:30">
      <c r="P5428" s="6"/>
      <c r="AA5428" s="6"/>
      <c r="AC5428" s="6"/>
      <c r="AD5428" s="6"/>
    </row>
    <row r="5429" spans="16:30">
      <c r="P5429" s="6"/>
      <c r="AA5429" s="6"/>
      <c r="AC5429" s="6"/>
      <c r="AD5429" s="6"/>
    </row>
    <row r="5430" spans="16:30">
      <c r="P5430" s="6"/>
      <c r="AA5430" s="6"/>
      <c r="AC5430" s="6"/>
      <c r="AD5430" s="6"/>
    </row>
    <row r="5431" spans="16:30">
      <c r="P5431" s="6"/>
      <c r="AA5431" s="6"/>
      <c r="AC5431" s="6"/>
      <c r="AD5431" s="6"/>
    </row>
    <row r="5432" spans="16:30">
      <c r="P5432" s="6"/>
      <c r="AA5432" s="6"/>
      <c r="AC5432" s="6"/>
      <c r="AD5432" s="6"/>
    </row>
    <row r="5433" spans="16:30">
      <c r="P5433" s="6"/>
      <c r="AA5433" s="6"/>
      <c r="AC5433" s="6"/>
      <c r="AD5433" s="6"/>
    </row>
    <row r="5434" spans="16:30">
      <c r="P5434" s="6"/>
      <c r="AA5434" s="6"/>
      <c r="AC5434" s="6"/>
      <c r="AD5434" s="6"/>
    </row>
    <row r="5435" spans="16:30">
      <c r="P5435" s="6"/>
      <c r="AA5435" s="6"/>
      <c r="AC5435" s="6"/>
      <c r="AD5435" s="6"/>
    </row>
    <row r="5436" spans="16:30">
      <c r="P5436" s="6"/>
      <c r="AA5436" s="6"/>
      <c r="AC5436" s="6"/>
      <c r="AD5436" s="6"/>
    </row>
    <row r="5437" spans="16:30">
      <c r="P5437" s="6"/>
      <c r="AA5437" s="6"/>
      <c r="AC5437" s="6"/>
      <c r="AD5437" s="6"/>
    </row>
    <row r="5438" spans="16:30">
      <c r="P5438" s="6"/>
      <c r="AA5438" s="6"/>
      <c r="AC5438" s="6"/>
      <c r="AD5438" s="6"/>
    </row>
    <row r="5439" spans="16:30">
      <c r="P5439" s="6"/>
      <c r="AA5439" s="6"/>
      <c r="AC5439" s="6"/>
      <c r="AD5439" s="6"/>
    </row>
    <row r="5440" spans="16:30">
      <c r="P5440" s="6"/>
      <c r="AA5440" s="6"/>
      <c r="AC5440" s="6"/>
      <c r="AD5440" s="6"/>
    </row>
    <row r="5441" spans="16:30">
      <c r="P5441" s="6"/>
      <c r="AA5441" s="6"/>
      <c r="AC5441" s="6"/>
      <c r="AD5441" s="6"/>
    </row>
    <row r="5442" spans="16:30">
      <c r="P5442" s="6"/>
      <c r="AA5442" s="6"/>
      <c r="AC5442" s="6"/>
      <c r="AD5442" s="6"/>
    </row>
    <row r="5443" spans="16:30">
      <c r="P5443" s="6"/>
      <c r="AA5443" s="6"/>
      <c r="AC5443" s="6"/>
      <c r="AD5443" s="6"/>
    </row>
    <row r="5444" spans="16:30">
      <c r="P5444" s="6"/>
      <c r="AA5444" s="6"/>
      <c r="AC5444" s="6"/>
      <c r="AD5444" s="6"/>
    </row>
    <row r="5445" spans="16:30">
      <c r="P5445" s="6"/>
      <c r="AA5445" s="6"/>
      <c r="AC5445" s="6"/>
      <c r="AD5445" s="6"/>
    </row>
    <row r="5446" spans="16:30">
      <c r="P5446" s="6"/>
      <c r="AA5446" s="6"/>
      <c r="AC5446" s="6"/>
      <c r="AD5446" s="6"/>
    </row>
    <row r="5447" spans="16:30">
      <c r="P5447" s="6"/>
      <c r="AA5447" s="6"/>
      <c r="AC5447" s="6"/>
      <c r="AD5447" s="6"/>
    </row>
    <row r="5448" spans="16:30">
      <c r="P5448" s="6"/>
      <c r="AA5448" s="6"/>
      <c r="AC5448" s="6"/>
      <c r="AD5448" s="6"/>
    </row>
    <row r="5449" spans="16:30">
      <c r="P5449" s="6"/>
      <c r="AA5449" s="6"/>
      <c r="AC5449" s="6"/>
      <c r="AD5449" s="6"/>
    </row>
    <row r="5450" spans="16:30">
      <c r="P5450" s="6"/>
      <c r="AA5450" s="6"/>
      <c r="AC5450" s="6"/>
      <c r="AD5450" s="6"/>
    </row>
    <row r="5451" spans="16:30">
      <c r="P5451" s="6"/>
      <c r="AA5451" s="6"/>
      <c r="AC5451" s="6"/>
      <c r="AD5451" s="6"/>
    </row>
    <row r="5452" spans="16:30">
      <c r="P5452" s="6"/>
      <c r="AA5452" s="6"/>
      <c r="AC5452" s="6"/>
      <c r="AD5452" s="6"/>
    </row>
    <row r="5453" spans="16:30">
      <c r="P5453" s="6"/>
      <c r="AA5453" s="6"/>
      <c r="AC5453" s="6"/>
      <c r="AD5453" s="6"/>
    </row>
    <row r="5454" spans="16:30">
      <c r="P5454" s="6"/>
      <c r="AA5454" s="6"/>
      <c r="AC5454" s="6"/>
      <c r="AD5454" s="6"/>
    </row>
    <row r="5455" spans="16:30">
      <c r="P5455" s="6"/>
      <c r="AA5455" s="6"/>
      <c r="AC5455" s="6"/>
      <c r="AD5455" s="6"/>
    </row>
    <row r="5456" spans="16:30">
      <c r="P5456" s="6"/>
      <c r="AA5456" s="6"/>
      <c r="AC5456" s="6"/>
      <c r="AD5456" s="6"/>
    </row>
    <row r="5457" spans="16:30">
      <c r="P5457" s="6"/>
      <c r="AA5457" s="6"/>
      <c r="AC5457" s="6"/>
      <c r="AD5457" s="6"/>
    </row>
    <row r="5458" spans="16:30">
      <c r="P5458" s="6"/>
      <c r="AA5458" s="6"/>
      <c r="AC5458" s="6"/>
      <c r="AD5458" s="6"/>
    </row>
    <row r="5459" spans="16:30">
      <c r="P5459" s="6"/>
      <c r="AA5459" s="6"/>
      <c r="AC5459" s="6"/>
      <c r="AD5459" s="6"/>
    </row>
    <row r="5460" spans="16:30">
      <c r="P5460" s="6"/>
      <c r="AA5460" s="6"/>
      <c r="AC5460" s="6"/>
      <c r="AD5460" s="6"/>
    </row>
    <row r="5461" spans="16:30">
      <c r="P5461" s="6"/>
      <c r="AA5461" s="6"/>
      <c r="AC5461" s="6"/>
      <c r="AD5461" s="6"/>
    </row>
    <row r="5462" spans="16:30">
      <c r="P5462" s="6"/>
      <c r="AA5462" s="6"/>
      <c r="AC5462" s="6"/>
      <c r="AD5462" s="6"/>
    </row>
    <row r="5463" spans="16:30">
      <c r="P5463" s="6"/>
      <c r="AA5463" s="6"/>
      <c r="AC5463" s="6"/>
      <c r="AD5463" s="6"/>
    </row>
    <row r="5464" spans="16:30">
      <c r="P5464" s="6"/>
      <c r="AA5464" s="6"/>
      <c r="AC5464" s="6"/>
      <c r="AD5464" s="6"/>
    </row>
    <row r="5465" spans="16:30">
      <c r="P5465" s="6"/>
      <c r="AA5465" s="6"/>
      <c r="AC5465" s="6"/>
      <c r="AD5465" s="6"/>
    </row>
    <row r="5466" spans="16:30">
      <c r="P5466" s="6"/>
      <c r="AA5466" s="6"/>
      <c r="AC5466" s="6"/>
      <c r="AD5466" s="6"/>
    </row>
    <row r="5467" spans="16:30">
      <c r="P5467" s="6"/>
      <c r="AA5467" s="6"/>
      <c r="AC5467" s="6"/>
      <c r="AD5467" s="6"/>
    </row>
    <row r="5468" spans="16:30">
      <c r="P5468" s="6"/>
      <c r="AA5468" s="6"/>
      <c r="AC5468" s="6"/>
      <c r="AD5468" s="6"/>
    </row>
    <row r="5469" spans="16:30">
      <c r="P5469" s="6"/>
      <c r="AA5469" s="6"/>
      <c r="AC5469" s="6"/>
      <c r="AD5469" s="6"/>
    </row>
    <row r="5470" spans="16:30">
      <c r="P5470" s="6"/>
      <c r="AA5470" s="6"/>
      <c r="AC5470" s="6"/>
      <c r="AD5470" s="6"/>
    </row>
    <row r="5471" spans="16:30">
      <c r="P5471" s="6"/>
      <c r="AA5471" s="6"/>
      <c r="AC5471" s="6"/>
      <c r="AD5471" s="6"/>
    </row>
    <row r="5472" spans="16:30">
      <c r="P5472" s="6"/>
      <c r="AA5472" s="6"/>
      <c r="AC5472" s="6"/>
      <c r="AD5472" s="6"/>
    </row>
    <row r="5473" spans="16:30">
      <c r="P5473" s="6"/>
      <c r="AA5473" s="6"/>
      <c r="AC5473" s="6"/>
      <c r="AD5473" s="6"/>
    </row>
    <row r="5474" spans="16:30">
      <c r="P5474" s="6"/>
      <c r="AA5474" s="6"/>
      <c r="AC5474" s="6"/>
      <c r="AD5474" s="6"/>
    </row>
    <row r="5475" spans="16:30">
      <c r="P5475" s="6"/>
      <c r="AA5475" s="6"/>
      <c r="AC5475" s="6"/>
      <c r="AD5475" s="6"/>
    </row>
    <row r="5476" spans="16:30">
      <c r="P5476" s="6"/>
      <c r="AA5476" s="6"/>
      <c r="AC5476" s="6"/>
      <c r="AD5476" s="6"/>
    </row>
    <row r="5477" spans="16:30">
      <c r="P5477" s="6"/>
      <c r="AA5477" s="6"/>
      <c r="AC5477" s="6"/>
      <c r="AD5477" s="6"/>
    </row>
    <row r="5478" spans="16:30">
      <c r="P5478" s="6"/>
      <c r="AA5478" s="6"/>
      <c r="AC5478" s="6"/>
      <c r="AD5478" s="6"/>
    </row>
    <row r="5479" spans="16:30">
      <c r="P5479" s="6"/>
      <c r="AA5479" s="6"/>
      <c r="AC5479" s="6"/>
      <c r="AD5479" s="6"/>
    </row>
    <row r="5480" spans="16:30">
      <c r="P5480" s="6"/>
      <c r="AA5480" s="6"/>
      <c r="AC5480" s="6"/>
      <c r="AD5480" s="6"/>
    </row>
    <row r="5481" spans="16:30">
      <c r="P5481" s="6"/>
      <c r="AA5481" s="6"/>
      <c r="AC5481" s="6"/>
      <c r="AD5481" s="6"/>
    </row>
    <row r="5482" spans="16:30">
      <c r="P5482" s="6"/>
      <c r="AA5482" s="6"/>
      <c r="AC5482" s="6"/>
      <c r="AD5482" s="6"/>
    </row>
    <row r="5483" spans="16:30">
      <c r="P5483" s="6"/>
      <c r="AA5483" s="6"/>
      <c r="AC5483" s="6"/>
      <c r="AD5483" s="6"/>
    </row>
    <row r="5484" spans="16:30">
      <c r="P5484" s="6"/>
      <c r="AA5484" s="6"/>
      <c r="AC5484" s="6"/>
      <c r="AD5484" s="6"/>
    </row>
    <row r="5485" spans="16:30">
      <c r="P5485" s="6"/>
      <c r="AA5485" s="6"/>
      <c r="AC5485" s="6"/>
      <c r="AD5485" s="6"/>
    </row>
    <row r="5486" spans="16:30">
      <c r="P5486" s="6"/>
      <c r="AA5486" s="6"/>
      <c r="AC5486" s="6"/>
      <c r="AD5486" s="6"/>
    </row>
    <row r="5487" spans="16:30">
      <c r="P5487" s="6"/>
      <c r="AA5487" s="6"/>
      <c r="AC5487" s="6"/>
      <c r="AD5487" s="6"/>
    </row>
    <row r="5488" spans="16:30">
      <c r="P5488" s="6"/>
      <c r="AA5488" s="6"/>
      <c r="AC5488" s="6"/>
      <c r="AD5488" s="6"/>
    </row>
    <row r="5489" spans="16:30">
      <c r="P5489" s="6"/>
      <c r="AA5489" s="6"/>
      <c r="AC5489" s="6"/>
      <c r="AD5489" s="6"/>
    </row>
    <row r="5490" spans="16:30">
      <c r="P5490" s="6"/>
      <c r="AA5490" s="6"/>
      <c r="AC5490" s="6"/>
      <c r="AD5490" s="6"/>
    </row>
    <row r="5491" spans="16:30">
      <c r="P5491" s="6"/>
      <c r="AA5491" s="6"/>
      <c r="AC5491" s="6"/>
      <c r="AD5491" s="6"/>
    </row>
    <row r="5492" spans="16:30">
      <c r="P5492" s="6"/>
      <c r="AA5492" s="6"/>
      <c r="AC5492" s="6"/>
      <c r="AD5492" s="6"/>
    </row>
    <row r="5493" spans="16:30">
      <c r="P5493" s="6"/>
      <c r="AA5493" s="6"/>
      <c r="AC5493" s="6"/>
      <c r="AD5493" s="6"/>
    </row>
    <row r="5494" spans="16:30">
      <c r="P5494" s="6"/>
      <c r="AA5494" s="6"/>
      <c r="AC5494" s="6"/>
      <c r="AD5494" s="6"/>
    </row>
    <row r="5495" spans="16:30">
      <c r="P5495" s="6"/>
      <c r="AA5495" s="6"/>
      <c r="AC5495" s="6"/>
      <c r="AD5495" s="6"/>
    </row>
    <row r="5496" spans="16:30">
      <c r="P5496" s="6"/>
      <c r="AA5496" s="6"/>
      <c r="AC5496" s="6"/>
      <c r="AD5496" s="6"/>
    </row>
    <row r="5497" spans="16:30">
      <c r="P5497" s="6"/>
      <c r="AA5497" s="6"/>
      <c r="AC5497" s="6"/>
      <c r="AD5497" s="6"/>
    </row>
    <row r="5498" spans="16:30">
      <c r="P5498" s="6"/>
      <c r="AA5498" s="6"/>
      <c r="AC5498" s="6"/>
      <c r="AD5498" s="6"/>
    </row>
    <row r="5499" spans="16:30">
      <c r="P5499" s="6"/>
      <c r="AA5499" s="6"/>
      <c r="AC5499" s="6"/>
      <c r="AD5499" s="6"/>
    </row>
    <row r="5500" spans="16:30">
      <c r="P5500" s="6"/>
      <c r="AA5500" s="6"/>
      <c r="AC5500" s="6"/>
      <c r="AD5500" s="6"/>
    </row>
    <row r="5501" spans="16:30">
      <c r="P5501" s="6"/>
      <c r="AA5501" s="6"/>
      <c r="AC5501" s="6"/>
      <c r="AD5501" s="6"/>
    </row>
    <row r="5502" spans="16:30">
      <c r="P5502" s="6"/>
      <c r="AA5502" s="6"/>
      <c r="AC5502" s="6"/>
      <c r="AD5502" s="6"/>
    </row>
    <row r="5503" spans="16:30">
      <c r="P5503" s="6"/>
      <c r="AA5503" s="6"/>
      <c r="AC5503" s="6"/>
      <c r="AD5503" s="6"/>
    </row>
    <row r="5504" spans="16:30">
      <c r="P5504" s="6"/>
      <c r="AA5504" s="6"/>
      <c r="AC5504" s="6"/>
      <c r="AD5504" s="6"/>
    </row>
    <row r="5505" spans="16:30">
      <c r="P5505" s="6"/>
      <c r="AA5505" s="6"/>
      <c r="AC5505" s="6"/>
      <c r="AD5505" s="6"/>
    </row>
    <row r="5506" spans="16:30">
      <c r="P5506" s="6"/>
      <c r="AA5506" s="6"/>
      <c r="AC5506" s="6"/>
      <c r="AD5506" s="6"/>
    </row>
    <row r="5507" spans="16:30">
      <c r="P5507" s="6"/>
      <c r="AA5507" s="6"/>
      <c r="AC5507" s="6"/>
      <c r="AD5507" s="6"/>
    </row>
    <row r="5508" spans="16:30">
      <c r="P5508" s="6"/>
      <c r="AA5508" s="6"/>
      <c r="AC5508" s="6"/>
      <c r="AD5508" s="6"/>
    </row>
    <row r="5509" spans="16:30">
      <c r="P5509" s="6"/>
      <c r="AA5509" s="6"/>
      <c r="AC5509" s="6"/>
      <c r="AD5509" s="6"/>
    </row>
    <row r="5510" spans="16:30">
      <c r="P5510" s="6"/>
      <c r="AA5510" s="6"/>
      <c r="AC5510" s="6"/>
      <c r="AD5510" s="6"/>
    </row>
    <row r="5511" spans="16:30">
      <c r="P5511" s="6"/>
      <c r="AA5511" s="6"/>
      <c r="AC5511" s="6"/>
      <c r="AD5511" s="6"/>
    </row>
    <row r="5512" spans="16:30">
      <c r="P5512" s="6"/>
      <c r="AA5512" s="6"/>
      <c r="AC5512" s="6"/>
      <c r="AD5512" s="6"/>
    </row>
    <row r="5513" spans="16:30">
      <c r="P5513" s="6"/>
      <c r="AA5513" s="6"/>
      <c r="AC5513" s="6"/>
      <c r="AD5513" s="6"/>
    </row>
    <row r="5514" spans="16:30">
      <c r="P5514" s="6"/>
      <c r="AA5514" s="6"/>
      <c r="AC5514" s="6"/>
      <c r="AD5514" s="6"/>
    </row>
    <row r="5515" spans="16:30">
      <c r="P5515" s="6"/>
      <c r="AA5515" s="6"/>
      <c r="AC5515" s="6"/>
      <c r="AD5515" s="6"/>
    </row>
    <row r="5516" spans="16:30">
      <c r="P5516" s="6"/>
      <c r="AA5516" s="6"/>
      <c r="AC5516" s="6"/>
      <c r="AD5516" s="6"/>
    </row>
    <row r="5517" spans="16:30">
      <c r="P5517" s="6"/>
      <c r="AA5517" s="6"/>
      <c r="AC5517" s="6"/>
      <c r="AD5517" s="6"/>
    </row>
    <row r="5518" spans="16:30">
      <c r="P5518" s="6"/>
      <c r="AA5518" s="6"/>
      <c r="AC5518" s="6"/>
      <c r="AD5518" s="6"/>
    </row>
    <row r="5519" spans="16:30">
      <c r="P5519" s="6"/>
      <c r="AA5519" s="6"/>
      <c r="AC5519" s="6"/>
      <c r="AD5519" s="6"/>
    </row>
    <row r="5520" spans="16:30">
      <c r="P5520" s="6"/>
      <c r="AA5520" s="6"/>
      <c r="AC5520" s="6"/>
      <c r="AD5520" s="6"/>
    </row>
    <row r="5521" spans="16:30">
      <c r="P5521" s="6"/>
      <c r="AA5521" s="6"/>
      <c r="AC5521" s="6"/>
      <c r="AD5521" s="6"/>
    </row>
    <row r="5522" spans="16:30">
      <c r="P5522" s="6"/>
      <c r="AA5522" s="6"/>
      <c r="AC5522" s="6"/>
      <c r="AD5522" s="6"/>
    </row>
    <row r="5523" spans="16:30">
      <c r="P5523" s="6"/>
      <c r="AA5523" s="6"/>
      <c r="AC5523" s="6"/>
      <c r="AD5523" s="6"/>
    </row>
    <row r="5524" spans="16:30">
      <c r="P5524" s="6"/>
      <c r="AA5524" s="6"/>
      <c r="AC5524" s="6"/>
      <c r="AD5524" s="6"/>
    </row>
    <row r="5525" spans="16:30">
      <c r="P5525" s="6"/>
      <c r="AA5525" s="6"/>
      <c r="AC5525" s="6"/>
      <c r="AD5525" s="6"/>
    </row>
    <row r="5526" spans="16:30">
      <c r="P5526" s="6"/>
      <c r="AA5526" s="6"/>
      <c r="AC5526" s="6"/>
      <c r="AD5526" s="6"/>
    </row>
    <row r="5527" spans="16:30">
      <c r="P5527" s="6"/>
      <c r="AA5527" s="6"/>
      <c r="AC5527" s="6"/>
      <c r="AD5527" s="6"/>
    </row>
    <row r="5528" spans="16:30">
      <c r="P5528" s="6"/>
      <c r="AA5528" s="6"/>
      <c r="AC5528" s="6"/>
      <c r="AD5528" s="6"/>
    </row>
    <row r="5529" spans="16:30">
      <c r="P5529" s="6"/>
      <c r="AA5529" s="6"/>
      <c r="AC5529" s="6"/>
      <c r="AD5529" s="6"/>
    </row>
    <row r="5530" spans="16:30">
      <c r="P5530" s="6"/>
      <c r="AA5530" s="6"/>
      <c r="AC5530" s="6"/>
      <c r="AD5530" s="6"/>
    </row>
    <row r="5531" spans="16:30">
      <c r="P5531" s="6"/>
      <c r="AA5531" s="6"/>
      <c r="AC5531" s="6"/>
      <c r="AD5531" s="6"/>
    </row>
    <row r="5532" spans="16:30">
      <c r="P5532" s="6"/>
      <c r="AA5532" s="6"/>
      <c r="AC5532" s="6"/>
      <c r="AD5532" s="6"/>
    </row>
    <row r="5533" spans="16:30">
      <c r="P5533" s="6"/>
      <c r="AA5533" s="6"/>
      <c r="AC5533" s="6"/>
      <c r="AD5533" s="6"/>
    </row>
    <row r="5534" spans="16:30">
      <c r="P5534" s="6"/>
      <c r="AA5534" s="6"/>
      <c r="AC5534" s="6"/>
      <c r="AD5534" s="6"/>
    </row>
    <row r="5535" spans="16:30">
      <c r="P5535" s="6"/>
      <c r="AA5535" s="6"/>
      <c r="AC5535" s="6"/>
      <c r="AD5535" s="6"/>
    </row>
    <row r="5536" spans="16:30">
      <c r="P5536" s="6"/>
      <c r="AA5536" s="6"/>
      <c r="AC5536" s="6"/>
      <c r="AD5536" s="6"/>
    </row>
    <row r="5537" spans="16:30">
      <c r="P5537" s="6"/>
      <c r="AA5537" s="6"/>
      <c r="AC5537" s="6"/>
      <c r="AD5537" s="6"/>
    </row>
    <row r="5538" spans="16:30">
      <c r="P5538" s="6"/>
      <c r="AA5538" s="6"/>
      <c r="AC5538" s="6"/>
      <c r="AD5538" s="6"/>
    </row>
    <row r="5539" spans="16:30">
      <c r="P5539" s="6"/>
      <c r="AA5539" s="6"/>
      <c r="AC5539" s="6"/>
      <c r="AD5539" s="6"/>
    </row>
    <row r="5540" spans="16:30">
      <c r="P5540" s="6"/>
      <c r="AA5540" s="6"/>
      <c r="AC5540" s="6"/>
      <c r="AD5540" s="6"/>
    </row>
    <row r="5541" spans="16:30">
      <c r="P5541" s="6"/>
      <c r="AA5541" s="6"/>
      <c r="AC5541" s="6"/>
      <c r="AD5541" s="6"/>
    </row>
    <row r="5542" spans="16:30">
      <c r="P5542" s="6"/>
      <c r="AA5542" s="6"/>
      <c r="AC5542" s="6"/>
      <c r="AD5542" s="6"/>
    </row>
    <row r="5543" spans="16:30">
      <c r="P5543" s="6"/>
      <c r="AA5543" s="6"/>
      <c r="AC5543" s="6"/>
      <c r="AD5543" s="6"/>
    </row>
    <row r="5544" spans="16:30">
      <c r="P5544" s="6"/>
      <c r="AA5544" s="6"/>
      <c r="AC5544" s="6"/>
      <c r="AD5544" s="6"/>
    </row>
    <row r="5545" spans="16:30">
      <c r="P5545" s="6"/>
      <c r="AA5545" s="6"/>
      <c r="AC5545" s="6"/>
      <c r="AD5545" s="6"/>
    </row>
    <row r="5546" spans="16:30">
      <c r="P5546" s="6"/>
      <c r="AA5546" s="6"/>
      <c r="AC5546" s="6"/>
      <c r="AD5546" s="6"/>
    </row>
    <row r="5547" spans="16:30">
      <c r="P5547" s="6"/>
      <c r="AA5547" s="6"/>
      <c r="AC5547" s="6"/>
      <c r="AD5547" s="6"/>
    </row>
    <row r="5548" spans="16:30">
      <c r="P5548" s="6"/>
      <c r="AA5548" s="6"/>
      <c r="AC5548" s="6"/>
      <c r="AD5548" s="6"/>
    </row>
    <row r="5549" spans="16:30">
      <c r="P5549" s="6"/>
      <c r="AA5549" s="6"/>
      <c r="AC5549" s="6"/>
      <c r="AD5549" s="6"/>
    </row>
    <row r="5550" spans="16:30">
      <c r="P5550" s="6"/>
      <c r="AA5550" s="6"/>
      <c r="AC5550" s="6"/>
      <c r="AD5550" s="6"/>
    </row>
    <row r="5551" spans="16:30">
      <c r="P5551" s="6"/>
      <c r="AA5551" s="6"/>
      <c r="AC5551" s="6"/>
      <c r="AD5551" s="6"/>
    </row>
    <row r="5552" spans="16:30">
      <c r="P5552" s="6"/>
      <c r="AA5552" s="6"/>
      <c r="AC5552" s="6"/>
      <c r="AD5552" s="6"/>
    </row>
    <row r="5553" spans="16:30">
      <c r="P5553" s="6"/>
      <c r="AA5553" s="6"/>
      <c r="AC5553" s="6"/>
      <c r="AD5553" s="6"/>
    </row>
    <row r="5554" spans="16:30">
      <c r="P5554" s="6"/>
      <c r="AA5554" s="6"/>
      <c r="AC5554" s="6"/>
      <c r="AD5554" s="6"/>
    </row>
    <row r="5555" spans="16:30">
      <c r="P5555" s="6"/>
      <c r="AA5555" s="6"/>
      <c r="AC5555" s="6"/>
      <c r="AD5555" s="6"/>
    </row>
    <row r="5556" spans="16:30">
      <c r="P5556" s="6"/>
      <c r="AA5556" s="6"/>
      <c r="AC5556" s="6"/>
      <c r="AD5556" s="6"/>
    </row>
    <row r="5557" spans="16:30">
      <c r="P5557" s="6"/>
      <c r="AA5557" s="6"/>
      <c r="AC5557" s="6"/>
      <c r="AD5557" s="6"/>
    </row>
    <row r="5558" spans="16:30">
      <c r="P5558" s="6"/>
      <c r="AA5558" s="6"/>
      <c r="AC5558" s="6"/>
      <c r="AD5558" s="6"/>
    </row>
    <row r="5559" spans="16:30">
      <c r="P5559" s="6"/>
      <c r="AA5559" s="6"/>
      <c r="AC5559" s="6"/>
      <c r="AD5559" s="6"/>
    </row>
    <row r="5560" spans="16:30">
      <c r="P5560" s="6"/>
      <c r="AA5560" s="6"/>
      <c r="AC5560" s="6"/>
      <c r="AD5560" s="6"/>
    </row>
    <row r="5561" spans="16:30">
      <c r="P5561" s="6"/>
      <c r="AA5561" s="6"/>
      <c r="AC5561" s="6"/>
      <c r="AD5561" s="6"/>
    </row>
    <row r="5562" spans="16:30">
      <c r="P5562" s="6"/>
      <c r="AA5562" s="6"/>
      <c r="AC5562" s="6"/>
      <c r="AD5562" s="6"/>
    </row>
    <row r="5563" spans="16:30">
      <c r="P5563" s="6"/>
      <c r="AA5563" s="6"/>
      <c r="AC5563" s="6"/>
      <c r="AD5563" s="6"/>
    </row>
    <row r="5564" spans="16:30">
      <c r="P5564" s="6"/>
      <c r="AA5564" s="6"/>
      <c r="AC5564" s="6"/>
      <c r="AD5564" s="6"/>
    </row>
    <row r="5565" spans="16:30">
      <c r="P5565" s="6"/>
      <c r="AA5565" s="6"/>
      <c r="AC5565" s="6"/>
      <c r="AD5565" s="6"/>
    </row>
    <row r="5566" spans="16:30">
      <c r="P5566" s="6"/>
      <c r="AA5566" s="6"/>
      <c r="AC5566" s="6"/>
      <c r="AD5566" s="6"/>
    </row>
    <row r="5567" spans="16:30">
      <c r="P5567" s="6"/>
      <c r="AA5567" s="6"/>
      <c r="AC5567" s="6"/>
      <c r="AD5567" s="6"/>
    </row>
    <row r="5568" spans="16:30">
      <c r="P5568" s="6"/>
      <c r="AA5568" s="6"/>
      <c r="AC5568" s="6"/>
      <c r="AD5568" s="6"/>
    </row>
    <row r="5569" spans="16:30">
      <c r="P5569" s="6"/>
      <c r="AA5569" s="6"/>
      <c r="AC5569" s="6"/>
      <c r="AD5569" s="6"/>
    </row>
    <row r="5570" spans="16:30">
      <c r="P5570" s="6"/>
      <c r="AA5570" s="6"/>
      <c r="AC5570" s="6"/>
      <c r="AD5570" s="6"/>
    </row>
    <row r="5571" spans="16:30">
      <c r="P5571" s="6"/>
      <c r="AA5571" s="6"/>
      <c r="AC5571" s="6"/>
      <c r="AD5571" s="6"/>
    </row>
    <row r="5572" spans="16:30">
      <c r="P5572" s="6"/>
      <c r="AA5572" s="6"/>
      <c r="AC5572" s="6"/>
      <c r="AD5572" s="6"/>
    </row>
    <row r="5573" spans="16:30">
      <c r="P5573" s="6"/>
      <c r="AA5573" s="6"/>
      <c r="AC5573" s="6"/>
      <c r="AD5573" s="6"/>
    </row>
    <row r="5574" spans="16:30">
      <c r="P5574" s="6"/>
      <c r="AA5574" s="6"/>
      <c r="AC5574" s="6"/>
      <c r="AD5574" s="6"/>
    </row>
    <row r="5575" spans="16:30">
      <c r="P5575" s="6"/>
      <c r="AA5575" s="6"/>
      <c r="AC5575" s="6"/>
      <c r="AD5575" s="6"/>
    </row>
    <row r="5576" spans="16:30">
      <c r="P5576" s="6"/>
      <c r="AA5576" s="6"/>
      <c r="AC5576" s="6"/>
      <c r="AD5576" s="6"/>
    </row>
    <row r="5577" spans="16:30">
      <c r="P5577" s="6"/>
      <c r="AA5577" s="6"/>
      <c r="AC5577" s="6"/>
      <c r="AD5577" s="6"/>
    </row>
    <row r="5578" spans="16:30">
      <c r="P5578" s="6"/>
      <c r="AA5578" s="6"/>
      <c r="AC5578" s="6"/>
      <c r="AD5578" s="6"/>
    </row>
    <row r="5579" spans="16:30">
      <c r="P5579" s="6"/>
      <c r="AA5579" s="6"/>
      <c r="AC5579" s="6"/>
      <c r="AD5579" s="6"/>
    </row>
    <row r="5580" spans="16:30">
      <c r="P5580" s="6"/>
      <c r="AA5580" s="6"/>
      <c r="AC5580" s="6"/>
      <c r="AD5580" s="6"/>
    </row>
    <row r="5581" spans="16:30">
      <c r="P5581" s="6"/>
      <c r="AA5581" s="6"/>
      <c r="AC5581" s="6"/>
      <c r="AD5581" s="6"/>
    </row>
    <row r="5582" spans="16:30">
      <c r="P5582" s="6"/>
      <c r="AA5582" s="6"/>
      <c r="AC5582" s="6"/>
      <c r="AD5582" s="6"/>
    </row>
    <row r="5583" spans="16:30">
      <c r="P5583" s="6"/>
      <c r="AA5583" s="6"/>
      <c r="AC5583" s="6"/>
      <c r="AD5583" s="6"/>
    </row>
    <row r="5584" spans="16:30">
      <c r="P5584" s="6"/>
      <c r="AA5584" s="6"/>
      <c r="AC5584" s="6"/>
      <c r="AD5584" s="6"/>
    </row>
    <row r="5585" spans="16:30">
      <c r="P5585" s="6"/>
      <c r="AA5585" s="6"/>
      <c r="AC5585" s="6"/>
      <c r="AD5585" s="6"/>
    </row>
    <row r="5586" spans="16:30">
      <c r="P5586" s="6"/>
      <c r="AA5586" s="6"/>
      <c r="AC5586" s="6"/>
      <c r="AD5586" s="6"/>
    </row>
    <row r="5587" spans="16:30">
      <c r="P5587" s="6"/>
      <c r="AA5587" s="6"/>
      <c r="AC5587" s="6"/>
      <c r="AD5587" s="6"/>
    </row>
    <row r="5588" spans="16:30">
      <c r="P5588" s="6"/>
      <c r="AA5588" s="6"/>
      <c r="AC5588" s="6"/>
      <c r="AD5588" s="6"/>
    </row>
    <row r="5589" spans="16:30">
      <c r="P5589" s="6"/>
      <c r="AA5589" s="6"/>
      <c r="AC5589" s="6"/>
      <c r="AD5589" s="6"/>
    </row>
    <row r="5590" spans="16:30">
      <c r="P5590" s="6"/>
      <c r="AA5590" s="6"/>
      <c r="AC5590" s="6"/>
      <c r="AD5590" s="6"/>
    </row>
    <row r="5591" spans="16:30">
      <c r="P5591" s="6"/>
      <c r="AA5591" s="6"/>
      <c r="AC5591" s="6"/>
      <c r="AD5591" s="6"/>
    </row>
    <row r="5592" spans="16:30">
      <c r="P5592" s="6"/>
      <c r="AA5592" s="6"/>
      <c r="AC5592" s="6"/>
      <c r="AD5592" s="6"/>
    </row>
    <row r="5593" spans="16:30">
      <c r="P5593" s="6"/>
      <c r="AA5593" s="6"/>
      <c r="AC5593" s="6"/>
      <c r="AD5593" s="6"/>
    </row>
    <row r="5594" spans="16:30">
      <c r="P5594" s="6"/>
      <c r="AA5594" s="6"/>
      <c r="AC5594" s="6"/>
      <c r="AD5594" s="6"/>
    </row>
    <row r="5595" spans="16:30">
      <c r="P5595" s="6"/>
      <c r="AA5595" s="6"/>
      <c r="AC5595" s="6"/>
      <c r="AD5595" s="6"/>
    </row>
    <row r="5596" spans="16:30">
      <c r="P5596" s="6"/>
      <c r="AA5596" s="6"/>
      <c r="AC5596" s="6"/>
      <c r="AD5596" s="6"/>
    </row>
    <row r="5597" spans="16:30">
      <c r="P5597" s="6"/>
      <c r="AA5597" s="6"/>
      <c r="AC5597" s="6"/>
      <c r="AD5597" s="6"/>
    </row>
    <row r="5598" spans="16:30">
      <c r="P5598" s="6"/>
      <c r="AA5598" s="6"/>
      <c r="AC5598" s="6"/>
      <c r="AD5598" s="6"/>
    </row>
    <row r="5599" spans="16:30">
      <c r="P5599" s="6"/>
      <c r="AA5599" s="6"/>
      <c r="AC5599" s="6"/>
      <c r="AD5599" s="6"/>
    </row>
    <row r="5600" spans="16:30">
      <c r="P5600" s="6"/>
      <c r="AA5600" s="6"/>
      <c r="AC5600" s="6"/>
      <c r="AD5600" s="6"/>
    </row>
    <row r="5601" spans="16:30">
      <c r="P5601" s="6"/>
      <c r="AA5601" s="6"/>
      <c r="AC5601" s="6"/>
      <c r="AD5601" s="6"/>
    </row>
    <row r="5602" spans="16:30">
      <c r="P5602" s="6"/>
      <c r="AA5602" s="6"/>
      <c r="AC5602" s="6"/>
      <c r="AD5602" s="6"/>
    </row>
    <row r="5603" spans="16:30">
      <c r="P5603" s="6"/>
      <c r="AA5603" s="6"/>
      <c r="AC5603" s="6"/>
      <c r="AD5603" s="6"/>
    </row>
    <row r="5604" spans="16:30">
      <c r="P5604" s="6"/>
      <c r="AA5604" s="6"/>
      <c r="AC5604" s="6"/>
      <c r="AD5604" s="6"/>
    </row>
    <row r="5605" spans="16:30">
      <c r="P5605" s="6"/>
      <c r="AA5605" s="6"/>
      <c r="AC5605" s="6"/>
      <c r="AD5605" s="6"/>
    </row>
    <row r="5606" spans="16:30">
      <c r="P5606" s="6"/>
      <c r="AA5606" s="6"/>
      <c r="AC5606" s="6"/>
      <c r="AD5606" s="6"/>
    </row>
    <row r="5607" spans="16:30">
      <c r="P5607" s="6"/>
      <c r="AA5607" s="6"/>
      <c r="AC5607" s="6"/>
      <c r="AD5607" s="6"/>
    </row>
    <row r="5608" spans="16:30">
      <c r="P5608" s="6"/>
      <c r="AA5608" s="6"/>
      <c r="AC5608" s="6"/>
      <c r="AD5608" s="6"/>
    </row>
    <row r="5609" spans="16:30">
      <c r="P5609" s="6"/>
      <c r="AA5609" s="6"/>
      <c r="AC5609" s="6"/>
      <c r="AD5609" s="6"/>
    </row>
    <row r="5610" spans="16:30">
      <c r="P5610" s="6"/>
      <c r="AA5610" s="6"/>
      <c r="AC5610" s="6"/>
      <c r="AD5610" s="6"/>
    </row>
    <row r="5611" spans="16:30">
      <c r="P5611" s="6"/>
      <c r="AA5611" s="6"/>
      <c r="AC5611" s="6"/>
      <c r="AD5611" s="6"/>
    </row>
    <row r="5612" spans="16:30">
      <c r="P5612" s="6"/>
      <c r="AA5612" s="6"/>
      <c r="AC5612" s="6"/>
      <c r="AD5612" s="6"/>
    </row>
    <row r="5613" spans="16:30">
      <c r="P5613" s="6"/>
      <c r="AA5613" s="6"/>
      <c r="AC5613" s="6"/>
      <c r="AD5613" s="6"/>
    </row>
    <row r="5614" spans="16:30">
      <c r="P5614" s="6"/>
      <c r="AA5614" s="6"/>
      <c r="AC5614" s="6"/>
      <c r="AD5614" s="6"/>
    </row>
    <row r="5615" spans="16:30">
      <c r="P5615" s="6"/>
      <c r="AA5615" s="6"/>
      <c r="AC5615" s="6"/>
      <c r="AD5615" s="6"/>
    </row>
    <row r="5616" spans="16:30">
      <c r="P5616" s="6"/>
      <c r="AA5616" s="6"/>
      <c r="AC5616" s="6"/>
      <c r="AD5616" s="6"/>
    </row>
    <row r="5617" spans="16:30">
      <c r="P5617" s="6"/>
      <c r="AA5617" s="6"/>
      <c r="AC5617" s="6"/>
      <c r="AD5617" s="6"/>
    </row>
    <row r="5618" spans="16:30">
      <c r="P5618" s="6"/>
      <c r="AA5618" s="6"/>
      <c r="AC5618" s="6"/>
      <c r="AD5618" s="6"/>
    </row>
    <row r="5619" spans="16:30">
      <c r="P5619" s="6"/>
      <c r="AA5619" s="6"/>
      <c r="AC5619" s="6"/>
      <c r="AD5619" s="6"/>
    </row>
    <row r="5620" spans="16:30">
      <c r="P5620" s="6"/>
      <c r="AA5620" s="6"/>
      <c r="AC5620" s="6"/>
      <c r="AD5620" s="6"/>
    </row>
    <row r="5621" spans="16:30">
      <c r="P5621" s="6"/>
      <c r="AA5621" s="6"/>
      <c r="AC5621" s="6"/>
      <c r="AD5621" s="6"/>
    </row>
    <row r="5622" spans="16:30">
      <c r="P5622" s="6"/>
      <c r="AA5622" s="6"/>
      <c r="AC5622" s="6"/>
      <c r="AD5622" s="6"/>
    </row>
    <row r="5623" spans="16:30">
      <c r="P5623" s="6"/>
      <c r="AA5623" s="6"/>
      <c r="AC5623" s="6"/>
      <c r="AD5623" s="6"/>
    </row>
    <row r="5624" spans="16:30">
      <c r="P5624" s="6"/>
      <c r="AA5624" s="6"/>
      <c r="AC5624" s="6"/>
      <c r="AD5624" s="6"/>
    </row>
    <row r="5625" spans="16:30">
      <c r="P5625" s="6"/>
      <c r="AA5625" s="6"/>
      <c r="AC5625" s="6"/>
      <c r="AD5625" s="6"/>
    </row>
    <row r="5626" spans="16:30">
      <c r="P5626" s="6"/>
      <c r="AA5626" s="6"/>
      <c r="AC5626" s="6"/>
      <c r="AD5626" s="6"/>
    </row>
    <row r="5627" spans="16:30">
      <c r="P5627" s="6"/>
      <c r="AA5627" s="6"/>
      <c r="AC5627" s="6"/>
      <c r="AD5627" s="6"/>
    </row>
    <row r="5628" spans="16:30">
      <c r="P5628" s="6"/>
      <c r="AA5628" s="6"/>
      <c r="AC5628" s="6"/>
      <c r="AD5628" s="6"/>
    </row>
    <row r="5629" spans="16:30">
      <c r="P5629" s="6"/>
      <c r="AA5629" s="6"/>
      <c r="AC5629" s="6"/>
      <c r="AD5629" s="6"/>
    </row>
    <row r="5630" spans="16:30">
      <c r="P5630" s="6"/>
      <c r="AA5630" s="6"/>
      <c r="AC5630" s="6"/>
      <c r="AD5630" s="6"/>
    </row>
    <row r="5631" spans="16:30">
      <c r="P5631" s="6"/>
      <c r="AA5631" s="6"/>
      <c r="AC5631" s="6"/>
      <c r="AD5631" s="6"/>
    </row>
    <row r="5632" spans="16:30">
      <c r="P5632" s="6"/>
      <c r="AA5632" s="6"/>
      <c r="AC5632" s="6"/>
      <c r="AD5632" s="6"/>
    </row>
    <row r="5633" spans="16:30">
      <c r="P5633" s="6"/>
      <c r="AA5633" s="6"/>
      <c r="AC5633" s="6"/>
      <c r="AD5633" s="6"/>
    </row>
    <row r="5634" spans="16:30">
      <c r="P5634" s="6"/>
      <c r="AA5634" s="6"/>
      <c r="AC5634" s="6"/>
      <c r="AD5634" s="6"/>
    </row>
    <row r="5635" spans="16:30">
      <c r="P5635" s="6"/>
      <c r="AA5635" s="6"/>
      <c r="AC5635" s="6"/>
      <c r="AD5635" s="6"/>
    </row>
    <row r="5636" spans="16:30">
      <c r="P5636" s="6"/>
      <c r="AA5636" s="6"/>
      <c r="AC5636" s="6"/>
      <c r="AD5636" s="6"/>
    </row>
    <row r="5637" spans="16:30">
      <c r="P5637" s="6"/>
      <c r="AA5637" s="6"/>
      <c r="AC5637" s="6"/>
      <c r="AD5637" s="6"/>
    </row>
    <row r="5638" spans="16:30">
      <c r="P5638" s="6"/>
      <c r="AA5638" s="6"/>
      <c r="AC5638" s="6"/>
      <c r="AD5638" s="6"/>
    </row>
    <row r="5639" spans="16:30">
      <c r="P5639" s="6"/>
      <c r="AA5639" s="6"/>
      <c r="AC5639" s="6"/>
      <c r="AD5639" s="6"/>
    </row>
    <row r="5640" spans="16:30">
      <c r="P5640" s="6"/>
      <c r="AA5640" s="6"/>
      <c r="AC5640" s="6"/>
      <c r="AD5640" s="6"/>
    </row>
    <row r="5641" spans="16:30">
      <c r="P5641" s="6"/>
      <c r="AA5641" s="6"/>
      <c r="AC5641" s="6"/>
      <c r="AD5641" s="6"/>
    </row>
    <row r="5642" spans="16:30">
      <c r="P5642" s="6"/>
      <c r="AA5642" s="6"/>
      <c r="AC5642" s="6"/>
      <c r="AD5642" s="6"/>
    </row>
    <row r="5643" spans="16:30">
      <c r="P5643" s="6"/>
      <c r="AA5643" s="6"/>
      <c r="AC5643" s="6"/>
      <c r="AD5643" s="6"/>
    </row>
    <row r="5644" spans="16:30">
      <c r="P5644" s="6"/>
      <c r="AA5644" s="6"/>
      <c r="AC5644" s="6"/>
      <c r="AD5644" s="6"/>
    </row>
    <row r="5645" spans="16:30">
      <c r="P5645" s="6"/>
      <c r="AA5645" s="6"/>
      <c r="AC5645" s="6"/>
      <c r="AD5645" s="6"/>
    </row>
    <row r="5646" spans="16:30">
      <c r="P5646" s="6"/>
      <c r="AA5646" s="6"/>
      <c r="AC5646" s="6"/>
      <c r="AD5646" s="6"/>
    </row>
    <row r="5647" spans="16:30">
      <c r="P5647" s="6"/>
      <c r="AA5647" s="6"/>
      <c r="AC5647" s="6"/>
      <c r="AD5647" s="6"/>
    </row>
    <row r="5648" spans="16:30">
      <c r="P5648" s="6"/>
      <c r="AA5648" s="6"/>
      <c r="AC5648" s="6"/>
      <c r="AD5648" s="6"/>
    </row>
    <row r="5649" spans="16:30">
      <c r="P5649" s="6"/>
      <c r="AA5649" s="6"/>
      <c r="AC5649" s="6"/>
      <c r="AD5649" s="6"/>
    </row>
    <row r="5650" spans="16:30">
      <c r="P5650" s="6"/>
      <c r="AA5650" s="6"/>
      <c r="AC5650" s="6"/>
      <c r="AD5650" s="6"/>
    </row>
    <row r="5651" spans="16:30">
      <c r="P5651" s="6"/>
      <c r="AA5651" s="6"/>
      <c r="AC5651" s="6"/>
      <c r="AD5651" s="6"/>
    </row>
    <row r="5652" spans="16:30">
      <c r="P5652" s="6"/>
      <c r="AA5652" s="6"/>
      <c r="AC5652" s="6"/>
      <c r="AD5652" s="6"/>
    </row>
    <row r="5653" spans="16:30">
      <c r="P5653" s="6"/>
      <c r="AA5653" s="6"/>
      <c r="AC5653" s="6"/>
      <c r="AD5653" s="6"/>
    </row>
    <row r="5654" spans="16:30">
      <c r="P5654" s="6"/>
      <c r="AA5654" s="6"/>
      <c r="AC5654" s="6"/>
      <c r="AD5654" s="6"/>
    </row>
    <row r="5655" spans="16:30">
      <c r="P5655" s="6"/>
      <c r="AA5655" s="6"/>
      <c r="AC5655" s="6"/>
      <c r="AD5655" s="6"/>
    </row>
    <row r="5656" spans="16:30">
      <c r="P5656" s="6"/>
      <c r="AA5656" s="6"/>
      <c r="AC5656" s="6"/>
      <c r="AD5656" s="6"/>
    </row>
    <row r="5657" spans="16:30">
      <c r="P5657" s="6"/>
      <c r="AA5657" s="6"/>
      <c r="AC5657" s="6"/>
      <c r="AD5657" s="6"/>
    </row>
    <row r="5658" spans="16:30">
      <c r="P5658" s="6"/>
      <c r="AA5658" s="6"/>
      <c r="AC5658" s="6"/>
      <c r="AD5658" s="6"/>
    </row>
    <row r="5659" spans="16:30">
      <c r="P5659" s="6"/>
      <c r="AA5659" s="6"/>
      <c r="AC5659" s="6"/>
      <c r="AD5659" s="6"/>
    </row>
    <row r="5660" spans="16:30">
      <c r="P5660" s="6"/>
      <c r="AA5660" s="6"/>
      <c r="AC5660" s="6"/>
      <c r="AD5660" s="6"/>
    </row>
    <row r="5661" spans="16:30">
      <c r="P5661" s="6"/>
      <c r="AA5661" s="6"/>
      <c r="AC5661" s="6"/>
      <c r="AD5661" s="6"/>
    </row>
    <row r="5662" spans="16:30">
      <c r="P5662" s="6"/>
      <c r="AA5662" s="6"/>
      <c r="AC5662" s="6"/>
      <c r="AD5662" s="6"/>
    </row>
    <row r="5663" spans="16:30">
      <c r="P5663" s="6"/>
      <c r="AA5663" s="6"/>
      <c r="AC5663" s="6"/>
      <c r="AD5663" s="6"/>
    </row>
    <row r="5664" spans="16:30">
      <c r="P5664" s="6"/>
      <c r="AA5664" s="6"/>
      <c r="AC5664" s="6"/>
      <c r="AD5664" s="6"/>
    </row>
    <row r="5665" spans="16:30">
      <c r="P5665" s="6"/>
      <c r="AA5665" s="6"/>
      <c r="AC5665" s="6"/>
      <c r="AD5665" s="6"/>
    </row>
    <row r="5666" spans="16:30">
      <c r="P5666" s="6"/>
      <c r="AA5666" s="6"/>
      <c r="AC5666" s="6"/>
      <c r="AD5666" s="6"/>
    </row>
    <row r="5667" spans="16:30">
      <c r="P5667" s="6"/>
      <c r="AA5667" s="6"/>
      <c r="AC5667" s="6"/>
      <c r="AD5667" s="6"/>
    </row>
    <row r="5668" spans="16:30">
      <c r="P5668" s="6"/>
      <c r="AA5668" s="6"/>
      <c r="AC5668" s="6"/>
      <c r="AD5668" s="6"/>
    </row>
    <row r="5669" spans="16:30">
      <c r="P5669" s="6"/>
      <c r="AA5669" s="6"/>
      <c r="AC5669" s="6"/>
      <c r="AD5669" s="6"/>
    </row>
    <row r="5670" spans="16:30">
      <c r="P5670" s="6"/>
      <c r="AA5670" s="6"/>
      <c r="AC5670" s="6"/>
      <c r="AD5670" s="6"/>
    </row>
    <row r="5671" spans="16:30">
      <c r="P5671" s="6"/>
      <c r="AA5671" s="6"/>
      <c r="AC5671" s="6"/>
      <c r="AD5671" s="6"/>
    </row>
    <row r="5672" spans="16:30">
      <c r="P5672" s="6"/>
      <c r="AA5672" s="6"/>
      <c r="AC5672" s="6"/>
      <c r="AD5672" s="6"/>
    </row>
    <row r="5673" spans="16:30">
      <c r="P5673" s="6"/>
      <c r="AA5673" s="6"/>
      <c r="AC5673" s="6"/>
      <c r="AD5673" s="6"/>
    </row>
    <row r="5674" spans="16:30">
      <c r="P5674" s="6"/>
      <c r="AA5674" s="6"/>
      <c r="AC5674" s="6"/>
      <c r="AD5674" s="6"/>
    </row>
    <row r="5675" spans="16:30">
      <c r="P5675" s="6"/>
      <c r="AA5675" s="6"/>
      <c r="AC5675" s="6"/>
      <c r="AD5675" s="6"/>
    </row>
    <row r="5676" spans="16:30">
      <c r="P5676" s="6"/>
      <c r="AA5676" s="6"/>
      <c r="AC5676" s="6"/>
      <c r="AD5676" s="6"/>
    </row>
    <row r="5677" spans="16:30">
      <c r="P5677" s="6"/>
      <c r="AA5677" s="6"/>
      <c r="AC5677" s="6"/>
      <c r="AD5677" s="6"/>
    </row>
    <row r="5678" spans="16:30">
      <c r="P5678" s="6"/>
      <c r="AA5678" s="6"/>
      <c r="AC5678" s="6"/>
      <c r="AD5678" s="6"/>
    </row>
    <row r="5679" spans="16:30">
      <c r="P5679" s="6"/>
      <c r="AA5679" s="6"/>
      <c r="AC5679" s="6"/>
      <c r="AD5679" s="6"/>
    </row>
    <row r="5680" spans="16:30">
      <c r="P5680" s="6"/>
      <c r="AA5680" s="6"/>
      <c r="AC5680" s="6"/>
      <c r="AD5680" s="6"/>
    </row>
    <row r="5681" spans="16:30">
      <c r="P5681" s="6"/>
      <c r="AA5681" s="6"/>
      <c r="AC5681" s="6"/>
      <c r="AD5681" s="6"/>
    </row>
    <row r="5682" spans="16:30">
      <c r="P5682" s="6"/>
      <c r="AA5682" s="6"/>
      <c r="AC5682" s="6"/>
      <c r="AD5682" s="6"/>
    </row>
    <row r="5683" spans="16:30">
      <c r="P5683" s="6"/>
      <c r="AA5683" s="6"/>
      <c r="AC5683" s="6"/>
      <c r="AD5683" s="6"/>
    </row>
    <row r="5684" spans="16:30">
      <c r="P5684" s="6"/>
      <c r="AA5684" s="6"/>
      <c r="AC5684" s="6"/>
      <c r="AD5684" s="6"/>
    </row>
    <row r="5685" spans="16:30">
      <c r="P5685" s="6"/>
      <c r="AA5685" s="6"/>
      <c r="AC5685" s="6"/>
      <c r="AD5685" s="6"/>
    </row>
    <row r="5686" spans="16:30">
      <c r="P5686" s="6"/>
      <c r="AA5686" s="6"/>
      <c r="AC5686" s="6"/>
      <c r="AD5686" s="6"/>
    </row>
    <row r="5687" spans="16:30">
      <c r="P5687" s="6"/>
      <c r="AA5687" s="6"/>
      <c r="AC5687" s="6"/>
      <c r="AD5687" s="6"/>
    </row>
    <row r="5688" spans="16:30">
      <c r="P5688" s="6"/>
      <c r="AA5688" s="6"/>
      <c r="AC5688" s="6"/>
      <c r="AD5688" s="6"/>
    </row>
    <row r="5689" spans="16:30">
      <c r="P5689" s="6"/>
      <c r="AA5689" s="6"/>
      <c r="AC5689" s="6"/>
      <c r="AD5689" s="6"/>
    </row>
    <row r="5690" spans="16:30">
      <c r="P5690" s="6"/>
      <c r="AA5690" s="6"/>
      <c r="AC5690" s="6"/>
      <c r="AD5690" s="6"/>
    </row>
    <row r="5691" spans="16:30">
      <c r="P5691" s="6"/>
      <c r="AA5691" s="6"/>
      <c r="AC5691" s="6"/>
      <c r="AD5691" s="6"/>
    </row>
    <row r="5692" spans="16:30">
      <c r="P5692" s="6"/>
      <c r="AA5692" s="6"/>
      <c r="AC5692" s="6"/>
      <c r="AD5692" s="6"/>
    </row>
    <row r="5693" spans="16:30">
      <c r="P5693" s="6"/>
      <c r="AA5693" s="6"/>
      <c r="AC5693" s="6"/>
      <c r="AD5693" s="6"/>
    </row>
    <row r="5694" spans="16:30">
      <c r="P5694" s="6"/>
      <c r="AA5694" s="6"/>
      <c r="AC5694" s="6"/>
      <c r="AD5694" s="6"/>
    </row>
    <row r="5695" spans="16:30">
      <c r="P5695" s="6"/>
      <c r="AA5695" s="6"/>
      <c r="AC5695" s="6"/>
      <c r="AD5695" s="6"/>
    </row>
    <row r="5696" spans="16:30">
      <c r="P5696" s="6"/>
      <c r="AA5696" s="6"/>
      <c r="AC5696" s="6"/>
      <c r="AD5696" s="6"/>
    </row>
    <row r="5697" spans="16:30">
      <c r="P5697" s="6"/>
      <c r="AA5697" s="6"/>
      <c r="AC5697" s="6"/>
      <c r="AD5697" s="6"/>
    </row>
    <row r="5698" spans="16:30">
      <c r="P5698" s="6"/>
      <c r="AA5698" s="6"/>
      <c r="AC5698" s="6"/>
      <c r="AD5698" s="6"/>
    </row>
    <row r="5699" spans="16:30">
      <c r="P5699" s="6"/>
      <c r="AA5699" s="6"/>
      <c r="AC5699" s="6"/>
      <c r="AD5699" s="6"/>
    </row>
    <row r="5700" spans="16:30">
      <c r="P5700" s="6"/>
      <c r="AA5700" s="6"/>
      <c r="AC5700" s="6"/>
      <c r="AD5700" s="6"/>
    </row>
    <row r="5701" spans="16:30">
      <c r="P5701" s="6"/>
      <c r="AA5701" s="6"/>
      <c r="AC5701" s="6"/>
      <c r="AD5701" s="6"/>
    </row>
    <row r="5702" spans="16:30">
      <c r="P5702" s="6"/>
      <c r="AA5702" s="6"/>
      <c r="AC5702" s="6"/>
      <c r="AD5702" s="6"/>
    </row>
    <row r="5703" spans="16:30">
      <c r="P5703" s="6"/>
      <c r="AA5703" s="6"/>
      <c r="AC5703" s="6"/>
      <c r="AD5703" s="6"/>
    </row>
    <row r="5704" spans="16:30">
      <c r="P5704" s="6"/>
      <c r="AA5704" s="6"/>
      <c r="AC5704" s="6"/>
      <c r="AD5704" s="6"/>
    </row>
    <row r="5705" spans="16:30">
      <c r="P5705" s="6"/>
      <c r="AA5705" s="6"/>
      <c r="AC5705" s="6"/>
      <c r="AD5705" s="6"/>
    </row>
    <row r="5706" spans="16:30">
      <c r="P5706" s="6"/>
      <c r="AA5706" s="6"/>
      <c r="AC5706" s="6"/>
      <c r="AD5706" s="6"/>
    </row>
    <row r="5707" spans="16:30">
      <c r="P5707" s="6"/>
      <c r="AA5707" s="6"/>
      <c r="AC5707" s="6"/>
      <c r="AD5707" s="6"/>
    </row>
    <row r="5708" spans="16:30">
      <c r="P5708" s="6"/>
      <c r="AA5708" s="6"/>
      <c r="AC5708" s="6"/>
      <c r="AD5708" s="6"/>
    </row>
    <row r="5709" spans="16:30">
      <c r="P5709" s="6"/>
      <c r="AA5709" s="6"/>
      <c r="AC5709" s="6"/>
      <c r="AD5709" s="6"/>
    </row>
    <row r="5710" spans="16:30">
      <c r="P5710" s="6"/>
      <c r="AA5710" s="6"/>
      <c r="AC5710" s="6"/>
      <c r="AD5710" s="6"/>
    </row>
    <row r="5711" spans="16:30">
      <c r="P5711" s="6"/>
      <c r="AA5711" s="6"/>
      <c r="AC5711" s="6"/>
      <c r="AD5711" s="6"/>
    </row>
    <row r="5712" spans="16:30">
      <c r="P5712" s="6"/>
      <c r="AA5712" s="6"/>
      <c r="AC5712" s="6"/>
      <c r="AD5712" s="6"/>
    </row>
    <row r="5713" spans="16:30">
      <c r="P5713" s="6"/>
      <c r="AA5713" s="6"/>
      <c r="AC5713" s="6"/>
      <c r="AD5713" s="6"/>
    </row>
    <row r="5714" spans="16:30">
      <c r="P5714" s="6"/>
      <c r="AA5714" s="6"/>
      <c r="AC5714" s="6"/>
      <c r="AD5714" s="6"/>
    </row>
    <row r="5715" spans="16:30">
      <c r="P5715" s="6"/>
      <c r="AA5715" s="6"/>
      <c r="AC5715" s="6"/>
      <c r="AD5715" s="6"/>
    </row>
    <row r="5716" spans="16:30">
      <c r="P5716" s="6"/>
      <c r="AA5716" s="6"/>
      <c r="AC5716" s="6"/>
      <c r="AD5716" s="6"/>
    </row>
    <row r="5717" spans="16:30">
      <c r="P5717" s="6"/>
      <c r="AA5717" s="6"/>
      <c r="AC5717" s="6"/>
      <c r="AD5717" s="6"/>
    </row>
    <row r="5718" spans="16:30">
      <c r="P5718" s="6"/>
      <c r="AA5718" s="6"/>
      <c r="AC5718" s="6"/>
      <c r="AD5718" s="6"/>
    </row>
    <row r="5719" spans="16:30">
      <c r="P5719" s="6"/>
      <c r="AA5719" s="6"/>
      <c r="AC5719" s="6"/>
      <c r="AD5719" s="6"/>
    </row>
    <row r="5720" spans="16:30">
      <c r="P5720" s="6"/>
      <c r="AA5720" s="6"/>
      <c r="AC5720" s="6"/>
      <c r="AD5720" s="6"/>
    </row>
    <row r="5721" spans="16:30">
      <c r="P5721" s="6"/>
      <c r="AA5721" s="6"/>
      <c r="AC5721" s="6"/>
      <c r="AD5721" s="6"/>
    </row>
    <row r="5722" spans="16:30">
      <c r="P5722" s="6"/>
      <c r="AA5722" s="6"/>
      <c r="AC5722" s="6"/>
      <c r="AD5722" s="6"/>
    </row>
    <row r="5723" spans="16:30">
      <c r="P5723" s="6"/>
      <c r="AA5723" s="6"/>
      <c r="AC5723" s="6"/>
      <c r="AD5723" s="6"/>
    </row>
    <row r="5724" spans="16:30">
      <c r="P5724" s="6"/>
      <c r="AA5724" s="6"/>
      <c r="AC5724" s="6"/>
      <c r="AD5724" s="6"/>
    </row>
    <row r="5725" spans="16:30">
      <c r="P5725" s="6"/>
      <c r="AA5725" s="6"/>
      <c r="AC5725" s="6"/>
      <c r="AD5725" s="6"/>
    </row>
    <row r="5726" spans="16:30">
      <c r="P5726" s="6"/>
      <c r="AA5726" s="6"/>
      <c r="AC5726" s="6"/>
      <c r="AD5726" s="6"/>
    </row>
    <row r="5727" spans="16:30">
      <c r="P5727" s="6"/>
      <c r="AA5727" s="6"/>
      <c r="AC5727" s="6"/>
      <c r="AD5727" s="6"/>
    </row>
    <row r="5728" spans="16:30">
      <c r="P5728" s="6"/>
      <c r="AA5728" s="6"/>
      <c r="AC5728" s="6"/>
      <c r="AD5728" s="6"/>
    </row>
    <row r="5729" spans="16:30">
      <c r="P5729" s="6"/>
      <c r="AA5729" s="6"/>
      <c r="AC5729" s="6"/>
      <c r="AD5729" s="6"/>
    </row>
    <row r="5730" spans="16:30">
      <c r="P5730" s="6"/>
      <c r="AA5730" s="6"/>
      <c r="AC5730" s="6"/>
      <c r="AD5730" s="6"/>
    </row>
    <row r="5731" spans="16:30">
      <c r="P5731" s="6"/>
      <c r="AA5731" s="6"/>
      <c r="AC5731" s="6"/>
      <c r="AD5731" s="6"/>
    </row>
    <row r="5732" spans="16:30">
      <c r="P5732" s="6"/>
      <c r="AA5732" s="6"/>
      <c r="AC5732" s="6"/>
      <c r="AD5732" s="6"/>
    </row>
    <row r="5733" spans="16:30">
      <c r="P5733" s="6"/>
      <c r="AA5733" s="6"/>
      <c r="AC5733" s="6"/>
      <c r="AD5733" s="6"/>
    </row>
    <row r="5734" spans="16:30">
      <c r="P5734" s="6"/>
      <c r="AA5734" s="6"/>
      <c r="AC5734" s="6"/>
      <c r="AD5734" s="6"/>
    </row>
    <row r="5735" spans="16:30">
      <c r="P5735" s="6"/>
      <c r="AA5735" s="6"/>
      <c r="AC5735" s="6"/>
      <c r="AD5735" s="6"/>
    </row>
    <row r="5736" spans="16:30">
      <c r="P5736" s="6"/>
      <c r="AA5736" s="6"/>
      <c r="AC5736" s="6"/>
      <c r="AD5736" s="6"/>
    </row>
    <row r="5737" spans="16:30">
      <c r="P5737" s="6"/>
      <c r="AA5737" s="6"/>
      <c r="AC5737" s="6"/>
      <c r="AD5737" s="6"/>
    </row>
    <row r="5738" spans="16:30">
      <c r="P5738" s="6"/>
      <c r="AA5738" s="6"/>
      <c r="AC5738" s="6"/>
      <c r="AD5738" s="6"/>
    </row>
    <row r="5739" spans="16:30">
      <c r="P5739" s="6"/>
      <c r="AA5739" s="6"/>
      <c r="AC5739" s="6"/>
      <c r="AD5739" s="6"/>
    </row>
    <row r="5740" spans="16:30">
      <c r="P5740" s="6"/>
      <c r="AA5740" s="6"/>
      <c r="AC5740" s="6"/>
      <c r="AD5740" s="6"/>
    </row>
    <row r="5741" spans="16:30">
      <c r="P5741" s="6"/>
      <c r="AA5741" s="6"/>
      <c r="AC5741" s="6"/>
      <c r="AD5741" s="6"/>
    </row>
    <row r="5742" spans="16:30">
      <c r="P5742" s="6"/>
      <c r="AA5742" s="6"/>
      <c r="AC5742" s="6"/>
      <c r="AD5742" s="6"/>
    </row>
    <row r="5743" spans="16:30">
      <c r="P5743" s="6"/>
      <c r="AA5743" s="6"/>
      <c r="AC5743" s="6"/>
      <c r="AD5743" s="6"/>
    </row>
    <row r="5744" spans="16:30">
      <c r="P5744" s="6"/>
      <c r="AA5744" s="6"/>
      <c r="AC5744" s="6"/>
      <c r="AD5744" s="6"/>
    </row>
    <row r="5745" spans="16:30">
      <c r="P5745" s="6"/>
      <c r="AA5745" s="6"/>
      <c r="AC5745" s="6"/>
      <c r="AD5745" s="6"/>
    </row>
    <row r="5746" spans="16:30">
      <c r="P5746" s="6"/>
      <c r="AA5746" s="6"/>
      <c r="AC5746" s="6"/>
      <c r="AD5746" s="6"/>
    </row>
    <row r="5747" spans="16:30">
      <c r="P5747" s="6"/>
      <c r="AA5747" s="6"/>
      <c r="AC5747" s="6"/>
      <c r="AD5747" s="6"/>
    </row>
    <row r="5748" spans="16:30">
      <c r="P5748" s="6"/>
      <c r="AA5748" s="6"/>
      <c r="AC5748" s="6"/>
      <c r="AD5748" s="6"/>
    </row>
    <row r="5749" spans="16:30">
      <c r="P5749" s="6"/>
      <c r="AA5749" s="6"/>
      <c r="AC5749" s="6"/>
      <c r="AD5749" s="6"/>
    </row>
    <row r="5750" spans="16:30">
      <c r="P5750" s="6"/>
      <c r="AA5750" s="6"/>
      <c r="AC5750" s="6"/>
      <c r="AD5750" s="6"/>
    </row>
    <row r="5751" spans="16:30">
      <c r="P5751" s="6"/>
      <c r="AA5751" s="6"/>
      <c r="AC5751" s="6"/>
      <c r="AD5751" s="6"/>
    </row>
    <row r="5752" spans="16:30">
      <c r="P5752" s="6"/>
      <c r="AA5752" s="6"/>
      <c r="AC5752" s="6"/>
      <c r="AD5752" s="6"/>
    </row>
    <row r="5753" spans="16:30">
      <c r="P5753" s="6"/>
      <c r="AA5753" s="6"/>
      <c r="AC5753" s="6"/>
      <c r="AD5753" s="6"/>
    </row>
    <row r="5754" spans="16:30">
      <c r="P5754" s="6"/>
      <c r="AA5754" s="6"/>
      <c r="AC5754" s="6"/>
      <c r="AD5754" s="6"/>
    </row>
    <row r="5755" spans="16:30">
      <c r="P5755" s="6"/>
      <c r="AA5755" s="6"/>
      <c r="AC5755" s="6"/>
      <c r="AD5755" s="6"/>
    </row>
    <row r="5756" spans="16:30">
      <c r="P5756" s="6"/>
      <c r="AA5756" s="6"/>
      <c r="AC5756" s="6"/>
      <c r="AD5756" s="6"/>
    </row>
    <row r="5757" spans="16:30">
      <c r="P5757" s="6"/>
      <c r="AA5757" s="6"/>
      <c r="AC5757" s="6"/>
      <c r="AD5757" s="6"/>
    </row>
    <row r="5758" spans="16:30">
      <c r="P5758" s="6"/>
      <c r="AA5758" s="6"/>
      <c r="AC5758" s="6"/>
      <c r="AD5758" s="6"/>
    </row>
    <row r="5759" spans="16:30">
      <c r="P5759" s="6"/>
      <c r="AA5759" s="6"/>
      <c r="AC5759" s="6"/>
      <c r="AD5759" s="6"/>
    </row>
    <row r="5760" spans="16:30">
      <c r="P5760" s="6"/>
      <c r="AA5760" s="6"/>
      <c r="AC5760" s="6"/>
      <c r="AD5760" s="6"/>
    </row>
    <row r="5761" spans="16:30">
      <c r="P5761" s="6"/>
      <c r="AA5761" s="6"/>
      <c r="AC5761" s="6"/>
      <c r="AD5761" s="6"/>
    </row>
    <row r="5762" spans="16:30">
      <c r="P5762" s="6"/>
      <c r="AA5762" s="6"/>
      <c r="AC5762" s="6"/>
      <c r="AD5762" s="6"/>
    </row>
    <row r="5763" spans="16:30">
      <c r="P5763" s="6"/>
      <c r="AA5763" s="6"/>
      <c r="AC5763" s="6"/>
      <c r="AD5763" s="6"/>
    </row>
    <row r="5764" spans="16:30">
      <c r="P5764" s="6"/>
      <c r="AA5764" s="6"/>
      <c r="AC5764" s="6"/>
      <c r="AD5764" s="6"/>
    </row>
    <row r="5765" spans="16:30">
      <c r="P5765" s="6"/>
      <c r="AA5765" s="6"/>
      <c r="AC5765" s="6"/>
      <c r="AD5765" s="6"/>
    </row>
    <row r="5766" spans="16:30">
      <c r="P5766" s="6"/>
      <c r="AA5766" s="6"/>
      <c r="AC5766" s="6"/>
      <c r="AD5766" s="6"/>
    </row>
    <row r="5767" spans="16:30">
      <c r="P5767" s="6"/>
      <c r="AA5767" s="6"/>
      <c r="AC5767" s="6"/>
      <c r="AD5767" s="6"/>
    </row>
    <row r="5768" spans="16:30">
      <c r="P5768" s="6"/>
      <c r="AA5768" s="6"/>
      <c r="AC5768" s="6"/>
      <c r="AD5768" s="6"/>
    </row>
    <row r="5769" spans="16:30">
      <c r="P5769" s="6"/>
      <c r="AA5769" s="6"/>
      <c r="AC5769" s="6"/>
      <c r="AD5769" s="6"/>
    </row>
    <row r="5770" spans="16:30">
      <c r="P5770" s="6"/>
      <c r="AA5770" s="6"/>
      <c r="AC5770" s="6"/>
      <c r="AD5770" s="6"/>
    </row>
    <row r="5771" spans="16:30">
      <c r="P5771" s="6"/>
      <c r="AA5771" s="6"/>
      <c r="AC5771" s="6"/>
      <c r="AD5771" s="6"/>
    </row>
    <row r="5772" spans="16:30">
      <c r="P5772" s="6"/>
      <c r="AA5772" s="6"/>
      <c r="AC5772" s="6"/>
      <c r="AD5772" s="6"/>
    </row>
    <row r="5773" spans="16:30">
      <c r="P5773" s="6"/>
      <c r="AA5773" s="6"/>
      <c r="AC5773" s="6"/>
      <c r="AD5773" s="6"/>
    </row>
    <row r="5774" spans="16:30">
      <c r="P5774" s="6"/>
      <c r="AA5774" s="6"/>
      <c r="AC5774" s="6"/>
      <c r="AD5774" s="6"/>
    </row>
    <row r="5775" spans="16:30">
      <c r="P5775" s="6"/>
      <c r="AA5775" s="6"/>
      <c r="AC5775" s="6"/>
      <c r="AD5775" s="6"/>
    </row>
    <row r="5776" spans="16:30">
      <c r="P5776" s="6"/>
      <c r="AA5776" s="6"/>
      <c r="AC5776" s="6"/>
      <c r="AD5776" s="6"/>
    </row>
    <row r="5777" spans="16:30">
      <c r="P5777" s="6"/>
      <c r="AA5777" s="6"/>
      <c r="AC5777" s="6"/>
      <c r="AD5777" s="6"/>
    </row>
    <row r="5778" spans="16:30">
      <c r="P5778" s="6"/>
      <c r="AA5778" s="6"/>
      <c r="AC5778" s="6"/>
      <c r="AD5778" s="6"/>
    </row>
    <row r="5779" spans="16:30">
      <c r="P5779" s="6"/>
      <c r="AA5779" s="6"/>
      <c r="AC5779" s="6"/>
      <c r="AD5779" s="6"/>
    </row>
    <row r="5780" spans="16:30">
      <c r="P5780" s="6"/>
      <c r="AA5780" s="6"/>
      <c r="AC5780" s="6"/>
      <c r="AD5780" s="6"/>
    </row>
    <row r="5781" spans="16:30">
      <c r="P5781" s="6"/>
      <c r="AA5781" s="6"/>
      <c r="AC5781" s="6"/>
      <c r="AD5781" s="6"/>
    </row>
    <row r="5782" spans="16:30">
      <c r="P5782" s="6"/>
      <c r="AA5782" s="6"/>
      <c r="AC5782" s="6"/>
      <c r="AD5782" s="6"/>
    </row>
    <row r="5783" spans="16:30">
      <c r="P5783" s="6"/>
      <c r="AA5783" s="6"/>
      <c r="AC5783" s="6"/>
      <c r="AD5783" s="6"/>
    </row>
    <row r="5784" spans="16:30">
      <c r="P5784" s="6"/>
      <c r="AA5784" s="6"/>
      <c r="AC5784" s="6"/>
      <c r="AD5784" s="6"/>
    </row>
    <row r="5785" spans="16:30">
      <c r="P5785" s="6"/>
      <c r="AA5785" s="6"/>
      <c r="AC5785" s="6"/>
      <c r="AD5785" s="6"/>
    </row>
    <row r="5786" spans="16:30">
      <c r="P5786" s="6"/>
      <c r="AA5786" s="6"/>
      <c r="AC5786" s="6"/>
      <c r="AD5786" s="6"/>
    </row>
    <row r="5787" spans="16:30">
      <c r="P5787" s="6"/>
      <c r="AA5787" s="6"/>
      <c r="AC5787" s="6"/>
      <c r="AD5787" s="6"/>
    </row>
    <row r="5788" spans="16:30">
      <c r="P5788" s="6"/>
      <c r="AA5788" s="6"/>
      <c r="AC5788" s="6"/>
      <c r="AD5788" s="6"/>
    </row>
    <row r="5789" spans="16:30">
      <c r="P5789" s="6"/>
      <c r="AA5789" s="6"/>
      <c r="AC5789" s="6"/>
      <c r="AD5789" s="6"/>
    </row>
    <row r="5790" spans="16:30">
      <c r="P5790" s="6"/>
      <c r="AA5790" s="6"/>
      <c r="AC5790" s="6"/>
      <c r="AD5790" s="6"/>
    </row>
    <row r="5791" spans="16:30">
      <c r="P5791" s="6"/>
      <c r="AA5791" s="6"/>
      <c r="AC5791" s="6"/>
      <c r="AD5791" s="6"/>
    </row>
    <row r="5792" spans="16:30">
      <c r="P5792" s="6"/>
      <c r="AA5792" s="6"/>
      <c r="AC5792" s="6"/>
      <c r="AD5792" s="6"/>
    </row>
    <row r="5793" spans="16:30">
      <c r="P5793" s="6"/>
      <c r="AA5793" s="6"/>
      <c r="AC5793" s="6"/>
      <c r="AD5793" s="6"/>
    </row>
    <row r="5794" spans="16:30">
      <c r="P5794" s="6"/>
      <c r="AA5794" s="6"/>
      <c r="AC5794" s="6"/>
      <c r="AD5794" s="6"/>
    </row>
    <row r="5795" spans="16:30">
      <c r="P5795" s="6"/>
      <c r="AA5795" s="6"/>
      <c r="AC5795" s="6"/>
      <c r="AD5795" s="6"/>
    </row>
    <row r="5796" spans="16:30">
      <c r="P5796" s="6"/>
      <c r="AA5796" s="6"/>
      <c r="AC5796" s="6"/>
      <c r="AD5796" s="6"/>
    </row>
    <row r="5797" spans="16:30">
      <c r="P5797" s="6"/>
      <c r="AA5797" s="6"/>
      <c r="AC5797" s="6"/>
      <c r="AD5797" s="6"/>
    </row>
    <row r="5798" spans="16:30">
      <c r="P5798" s="6"/>
      <c r="AA5798" s="6"/>
      <c r="AC5798" s="6"/>
      <c r="AD5798" s="6"/>
    </row>
    <row r="5799" spans="16:30">
      <c r="P5799" s="6"/>
      <c r="AA5799" s="6"/>
      <c r="AC5799" s="6"/>
      <c r="AD5799" s="6"/>
    </row>
    <row r="5800" spans="16:30">
      <c r="P5800" s="6"/>
      <c r="AA5800" s="6"/>
      <c r="AC5800" s="6"/>
      <c r="AD5800" s="6"/>
    </row>
    <row r="5801" spans="16:30">
      <c r="P5801" s="6"/>
      <c r="AA5801" s="6"/>
      <c r="AC5801" s="6"/>
      <c r="AD5801" s="6"/>
    </row>
    <row r="5802" spans="16:30">
      <c r="P5802" s="6"/>
      <c r="AA5802" s="6"/>
      <c r="AC5802" s="6"/>
      <c r="AD5802" s="6"/>
    </row>
    <row r="5803" spans="16:30">
      <c r="P5803" s="6"/>
      <c r="AA5803" s="6"/>
      <c r="AC5803" s="6"/>
      <c r="AD5803" s="6"/>
    </row>
    <row r="5804" spans="16:30">
      <c r="P5804" s="6"/>
      <c r="AA5804" s="6"/>
      <c r="AC5804" s="6"/>
      <c r="AD5804" s="6"/>
    </row>
    <row r="5805" spans="16:30">
      <c r="P5805" s="6"/>
      <c r="AA5805" s="6"/>
      <c r="AC5805" s="6"/>
      <c r="AD5805" s="6"/>
    </row>
    <row r="5806" spans="16:30">
      <c r="P5806" s="6"/>
      <c r="AA5806" s="6"/>
      <c r="AC5806" s="6"/>
      <c r="AD5806" s="6"/>
    </row>
    <row r="5807" spans="16:30">
      <c r="P5807" s="6"/>
      <c r="AA5807" s="6"/>
      <c r="AC5807" s="6"/>
      <c r="AD5807" s="6"/>
    </row>
    <row r="5808" spans="16:30">
      <c r="P5808" s="6"/>
      <c r="AA5808" s="6"/>
      <c r="AC5808" s="6"/>
      <c r="AD5808" s="6"/>
    </row>
    <row r="5809" spans="16:30">
      <c r="P5809" s="6"/>
      <c r="AA5809" s="6"/>
      <c r="AC5809" s="6"/>
      <c r="AD5809" s="6"/>
    </row>
    <row r="5810" spans="16:30">
      <c r="P5810" s="6"/>
      <c r="AA5810" s="6"/>
      <c r="AC5810" s="6"/>
      <c r="AD5810" s="6"/>
    </row>
    <row r="5811" spans="16:30">
      <c r="P5811" s="6"/>
      <c r="AA5811" s="6"/>
      <c r="AC5811" s="6"/>
      <c r="AD5811" s="6"/>
    </row>
    <row r="5812" spans="16:30">
      <c r="P5812" s="6"/>
      <c r="AA5812" s="6"/>
      <c r="AC5812" s="6"/>
      <c r="AD5812" s="6"/>
    </row>
    <row r="5813" spans="16:30">
      <c r="P5813" s="6"/>
      <c r="AA5813" s="6"/>
      <c r="AC5813" s="6"/>
      <c r="AD5813" s="6"/>
    </row>
    <row r="5814" spans="16:30">
      <c r="P5814" s="6"/>
      <c r="AA5814" s="6"/>
      <c r="AC5814" s="6"/>
      <c r="AD5814" s="6"/>
    </row>
    <row r="5815" spans="16:30">
      <c r="P5815" s="6"/>
      <c r="AA5815" s="6"/>
      <c r="AC5815" s="6"/>
      <c r="AD5815" s="6"/>
    </row>
    <row r="5816" spans="16:30">
      <c r="P5816" s="6"/>
      <c r="AA5816" s="6"/>
      <c r="AC5816" s="6"/>
      <c r="AD5816" s="6"/>
    </row>
    <row r="5817" spans="16:30">
      <c r="P5817" s="6"/>
      <c r="AA5817" s="6"/>
      <c r="AC5817" s="6"/>
      <c r="AD5817" s="6"/>
    </row>
    <row r="5818" spans="16:30">
      <c r="P5818" s="6"/>
      <c r="AA5818" s="6"/>
      <c r="AC5818" s="6"/>
      <c r="AD5818" s="6"/>
    </row>
    <row r="5819" spans="16:30">
      <c r="P5819" s="6"/>
      <c r="AA5819" s="6"/>
      <c r="AC5819" s="6"/>
      <c r="AD5819" s="6"/>
    </row>
    <row r="5820" spans="16:30">
      <c r="P5820" s="6"/>
      <c r="AA5820" s="6"/>
      <c r="AC5820" s="6"/>
      <c r="AD5820" s="6"/>
    </row>
    <row r="5821" spans="16:30">
      <c r="P5821" s="6"/>
      <c r="AA5821" s="6"/>
      <c r="AC5821" s="6"/>
      <c r="AD5821" s="6"/>
    </row>
    <row r="5822" spans="16:30">
      <c r="P5822" s="6"/>
      <c r="AA5822" s="6"/>
      <c r="AC5822" s="6"/>
      <c r="AD5822" s="6"/>
    </row>
    <row r="5823" spans="16:30">
      <c r="P5823" s="6"/>
      <c r="AA5823" s="6"/>
      <c r="AC5823" s="6"/>
      <c r="AD5823" s="6"/>
    </row>
    <row r="5824" spans="16:30">
      <c r="P5824" s="6"/>
      <c r="AA5824" s="6"/>
      <c r="AC5824" s="6"/>
      <c r="AD5824" s="6"/>
    </row>
    <row r="5825" spans="16:30">
      <c r="P5825" s="6"/>
      <c r="AA5825" s="6"/>
      <c r="AC5825" s="6"/>
      <c r="AD5825" s="6"/>
    </row>
    <row r="5826" spans="16:30">
      <c r="P5826" s="6"/>
      <c r="AA5826" s="6"/>
      <c r="AC5826" s="6"/>
      <c r="AD5826" s="6"/>
    </row>
    <row r="5827" spans="16:30">
      <c r="P5827" s="6"/>
      <c r="AA5827" s="6"/>
      <c r="AC5827" s="6"/>
      <c r="AD5827" s="6"/>
    </row>
    <row r="5828" spans="16:30">
      <c r="P5828" s="6"/>
      <c r="AA5828" s="6"/>
      <c r="AC5828" s="6"/>
      <c r="AD5828" s="6"/>
    </row>
    <row r="5829" spans="16:30">
      <c r="P5829" s="6"/>
      <c r="AA5829" s="6"/>
      <c r="AC5829" s="6"/>
      <c r="AD5829" s="6"/>
    </row>
    <row r="5830" spans="16:30">
      <c r="P5830" s="6"/>
      <c r="AA5830" s="6"/>
      <c r="AC5830" s="6"/>
      <c r="AD5830" s="6"/>
    </row>
    <row r="5831" spans="16:30">
      <c r="P5831" s="6"/>
      <c r="AA5831" s="6"/>
      <c r="AC5831" s="6"/>
      <c r="AD5831" s="6"/>
    </row>
    <row r="5832" spans="16:30">
      <c r="P5832" s="6"/>
      <c r="AA5832" s="6"/>
      <c r="AC5832" s="6"/>
      <c r="AD5832" s="6"/>
    </row>
    <row r="5833" spans="16:30">
      <c r="P5833" s="6"/>
      <c r="AA5833" s="6"/>
      <c r="AC5833" s="6"/>
      <c r="AD5833" s="6"/>
    </row>
    <row r="5834" spans="16:30">
      <c r="P5834" s="6"/>
      <c r="AA5834" s="6"/>
      <c r="AC5834" s="6"/>
      <c r="AD5834" s="6"/>
    </row>
    <row r="5835" spans="16:30">
      <c r="P5835" s="6"/>
      <c r="AA5835" s="6"/>
      <c r="AC5835" s="6"/>
      <c r="AD5835" s="6"/>
    </row>
    <row r="5836" spans="16:30">
      <c r="P5836" s="6"/>
      <c r="AA5836" s="6"/>
      <c r="AC5836" s="6"/>
      <c r="AD5836" s="6"/>
    </row>
    <row r="5837" spans="16:30">
      <c r="P5837" s="6"/>
      <c r="AA5837" s="6"/>
      <c r="AC5837" s="6"/>
      <c r="AD5837" s="6"/>
    </row>
    <row r="5838" spans="16:30">
      <c r="P5838" s="6"/>
      <c r="AA5838" s="6"/>
      <c r="AC5838" s="6"/>
      <c r="AD5838" s="6"/>
    </row>
    <row r="5839" spans="16:30">
      <c r="P5839" s="6"/>
      <c r="AA5839" s="6"/>
      <c r="AC5839" s="6"/>
      <c r="AD5839" s="6"/>
    </row>
    <row r="5840" spans="16:30">
      <c r="P5840" s="6"/>
      <c r="AA5840" s="6"/>
      <c r="AC5840" s="6"/>
      <c r="AD5840" s="6"/>
    </row>
    <row r="5841" spans="16:30">
      <c r="P5841" s="6"/>
      <c r="AA5841" s="6"/>
      <c r="AC5841" s="6"/>
      <c r="AD5841" s="6"/>
    </row>
    <row r="5842" spans="16:30">
      <c r="P5842" s="6"/>
      <c r="AA5842" s="6"/>
      <c r="AC5842" s="6"/>
      <c r="AD5842" s="6"/>
    </row>
    <row r="5843" spans="16:30">
      <c r="P5843" s="6"/>
      <c r="AA5843" s="6"/>
      <c r="AC5843" s="6"/>
      <c r="AD5843" s="6"/>
    </row>
    <row r="5844" spans="16:30">
      <c r="P5844" s="6"/>
      <c r="AA5844" s="6"/>
      <c r="AC5844" s="6"/>
      <c r="AD5844" s="6"/>
    </row>
    <row r="5845" spans="16:30">
      <c r="P5845" s="6"/>
      <c r="AA5845" s="6"/>
      <c r="AC5845" s="6"/>
      <c r="AD5845" s="6"/>
    </row>
    <row r="5846" spans="16:30">
      <c r="P5846" s="6"/>
      <c r="AA5846" s="6"/>
      <c r="AC5846" s="6"/>
      <c r="AD5846" s="6"/>
    </row>
    <row r="5847" spans="16:30">
      <c r="P5847" s="6"/>
      <c r="AA5847" s="6"/>
      <c r="AC5847" s="6"/>
      <c r="AD5847" s="6"/>
    </row>
    <row r="5848" spans="16:30">
      <c r="P5848" s="6"/>
      <c r="AA5848" s="6"/>
      <c r="AC5848" s="6"/>
      <c r="AD5848" s="6"/>
    </row>
    <row r="5849" spans="16:30">
      <c r="P5849" s="6"/>
      <c r="AA5849" s="6"/>
      <c r="AC5849" s="6"/>
      <c r="AD5849" s="6"/>
    </row>
    <row r="5850" spans="16:30">
      <c r="P5850" s="6"/>
      <c r="AA5850" s="6"/>
      <c r="AC5850" s="6"/>
      <c r="AD5850" s="6"/>
    </row>
    <row r="5851" spans="16:30">
      <c r="P5851" s="6"/>
      <c r="AA5851" s="6"/>
      <c r="AC5851" s="6"/>
      <c r="AD5851" s="6"/>
    </row>
    <row r="5852" spans="16:30">
      <c r="P5852" s="6"/>
      <c r="AA5852" s="6"/>
      <c r="AC5852" s="6"/>
      <c r="AD5852" s="6"/>
    </row>
    <row r="5853" spans="16:30">
      <c r="P5853" s="6"/>
      <c r="AA5853" s="6"/>
      <c r="AC5853" s="6"/>
      <c r="AD5853" s="6"/>
    </row>
    <row r="5854" spans="16:30">
      <c r="P5854" s="6"/>
      <c r="AA5854" s="6"/>
      <c r="AC5854" s="6"/>
      <c r="AD5854" s="6"/>
    </row>
    <row r="5855" spans="16:30">
      <c r="P5855" s="6"/>
      <c r="AA5855" s="6"/>
      <c r="AC5855" s="6"/>
      <c r="AD5855" s="6"/>
    </row>
    <row r="5856" spans="16:30">
      <c r="P5856" s="6"/>
      <c r="AA5856" s="6"/>
      <c r="AC5856" s="6"/>
      <c r="AD5856" s="6"/>
    </row>
    <row r="5857" spans="16:30">
      <c r="P5857" s="6"/>
      <c r="AA5857" s="6"/>
      <c r="AC5857" s="6"/>
      <c r="AD5857" s="6"/>
    </row>
    <row r="5858" spans="16:30">
      <c r="P5858" s="6"/>
      <c r="AA5858" s="6"/>
      <c r="AC5858" s="6"/>
      <c r="AD5858" s="6"/>
    </row>
    <row r="5859" spans="16:30">
      <c r="P5859" s="6"/>
      <c r="AA5859" s="6"/>
      <c r="AC5859" s="6"/>
      <c r="AD5859" s="6"/>
    </row>
    <row r="5860" spans="16:30">
      <c r="P5860" s="6"/>
      <c r="AA5860" s="6"/>
      <c r="AC5860" s="6"/>
      <c r="AD5860" s="6"/>
    </row>
    <row r="5861" spans="16:30">
      <c r="P5861" s="6"/>
      <c r="AA5861" s="6"/>
      <c r="AC5861" s="6"/>
      <c r="AD5861" s="6"/>
    </row>
    <row r="5862" spans="16:30">
      <c r="P5862" s="6"/>
      <c r="AA5862" s="6"/>
      <c r="AC5862" s="6"/>
      <c r="AD5862" s="6"/>
    </row>
    <row r="5863" spans="16:30">
      <c r="P5863" s="6"/>
      <c r="AA5863" s="6"/>
      <c r="AC5863" s="6"/>
      <c r="AD5863" s="6"/>
    </row>
    <row r="5864" spans="16:30">
      <c r="P5864" s="6"/>
      <c r="AA5864" s="6"/>
      <c r="AC5864" s="6"/>
      <c r="AD5864" s="6"/>
    </row>
    <row r="5865" spans="16:30">
      <c r="P5865" s="6"/>
      <c r="AA5865" s="6"/>
      <c r="AC5865" s="6"/>
      <c r="AD5865" s="6"/>
    </row>
    <row r="5866" spans="16:30">
      <c r="P5866" s="6"/>
      <c r="AA5866" s="6"/>
      <c r="AC5866" s="6"/>
      <c r="AD5866" s="6"/>
    </row>
    <row r="5867" spans="16:30">
      <c r="P5867" s="6"/>
      <c r="AA5867" s="6"/>
      <c r="AC5867" s="6"/>
      <c r="AD5867" s="6"/>
    </row>
    <row r="5868" spans="16:30">
      <c r="P5868" s="6"/>
      <c r="AA5868" s="6"/>
      <c r="AC5868" s="6"/>
      <c r="AD5868" s="6"/>
    </row>
    <row r="5869" spans="16:30">
      <c r="P5869" s="6"/>
      <c r="AA5869" s="6"/>
      <c r="AC5869" s="6"/>
      <c r="AD5869" s="6"/>
    </row>
    <row r="5870" spans="16:30">
      <c r="P5870" s="6"/>
      <c r="AA5870" s="6"/>
      <c r="AC5870" s="6"/>
      <c r="AD5870" s="6"/>
    </row>
    <row r="5871" spans="16:30">
      <c r="P5871" s="6"/>
      <c r="AA5871" s="6"/>
      <c r="AC5871" s="6"/>
      <c r="AD5871" s="6"/>
    </row>
    <row r="5872" spans="16:30">
      <c r="P5872" s="6"/>
      <c r="AA5872" s="6"/>
      <c r="AC5872" s="6"/>
      <c r="AD5872" s="6"/>
    </row>
    <row r="5873" spans="16:30">
      <c r="P5873" s="6"/>
      <c r="AA5873" s="6"/>
      <c r="AC5873" s="6"/>
      <c r="AD5873" s="6"/>
    </row>
    <row r="5874" spans="16:30">
      <c r="P5874" s="6"/>
      <c r="AA5874" s="6"/>
      <c r="AC5874" s="6"/>
      <c r="AD5874" s="6"/>
    </row>
    <row r="5875" spans="16:30">
      <c r="P5875" s="6"/>
      <c r="AA5875" s="6"/>
      <c r="AC5875" s="6"/>
      <c r="AD5875" s="6"/>
    </row>
    <row r="5876" spans="16:30">
      <c r="P5876" s="6"/>
      <c r="AA5876" s="6"/>
      <c r="AC5876" s="6"/>
      <c r="AD5876" s="6"/>
    </row>
    <row r="5877" spans="16:30">
      <c r="P5877" s="6"/>
      <c r="AA5877" s="6"/>
      <c r="AC5877" s="6"/>
      <c r="AD5877" s="6"/>
    </row>
    <row r="5878" spans="16:30">
      <c r="P5878" s="6"/>
      <c r="AA5878" s="6"/>
      <c r="AC5878" s="6"/>
      <c r="AD5878" s="6"/>
    </row>
    <row r="5879" spans="16:30">
      <c r="P5879" s="6"/>
      <c r="AA5879" s="6"/>
      <c r="AC5879" s="6"/>
      <c r="AD5879" s="6"/>
    </row>
    <row r="5880" spans="16:30">
      <c r="P5880" s="6"/>
      <c r="AA5880" s="6"/>
      <c r="AC5880" s="6"/>
      <c r="AD5880" s="6"/>
    </row>
    <row r="5881" spans="16:30">
      <c r="P5881" s="6"/>
      <c r="AA5881" s="6"/>
      <c r="AC5881" s="6"/>
      <c r="AD5881" s="6"/>
    </row>
    <row r="5882" spans="16:30">
      <c r="P5882" s="6"/>
      <c r="AA5882" s="6"/>
      <c r="AC5882" s="6"/>
      <c r="AD5882" s="6"/>
    </row>
    <row r="5883" spans="16:30">
      <c r="P5883" s="6"/>
      <c r="AA5883" s="6"/>
      <c r="AC5883" s="6"/>
      <c r="AD5883" s="6"/>
    </row>
    <row r="5884" spans="16:30">
      <c r="P5884" s="6"/>
      <c r="AA5884" s="6"/>
      <c r="AC5884" s="6"/>
      <c r="AD5884" s="6"/>
    </row>
    <row r="5885" spans="16:30">
      <c r="P5885" s="6"/>
      <c r="AA5885" s="6"/>
      <c r="AC5885" s="6"/>
      <c r="AD5885" s="6"/>
    </row>
    <row r="5886" spans="16:30">
      <c r="P5886" s="6"/>
      <c r="AA5886" s="6"/>
      <c r="AC5886" s="6"/>
      <c r="AD5886" s="6"/>
    </row>
    <row r="5887" spans="16:30">
      <c r="P5887" s="6"/>
      <c r="AA5887" s="6"/>
      <c r="AC5887" s="6"/>
      <c r="AD5887" s="6"/>
    </row>
    <row r="5888" spans="16:30">
      <c r="P5888" s="6"/>
      <c r="AA5888" s="6"/>
      <c r="AC5888" s="6"/>
      <c r="AD5888" s="6"/>
    </row>
    <row r="5889" spans="16:30">
      <c r="P5889" s="6"/>
      <c r="AA5889" s="6"/>
      <c r="AC5889" s="6"/>
      <c r="AD5889" s="6"/>
    </row>
    <row r="5890" spans="16:30">
      <c r="P5890" s="6"/>
      <c r="AA5890" s="6"/>
      <c r="AC5890" s="6"/>
      <c r="AD5890" s="6"/>
    </row>
    <row r="5891" spans="16:30">
      <c r="P5891" s="6"/>
      <c r="AA5891" s="6"/>
      <c r="AC5891" s="6"/>
      <c r="AD5891" s="6"/>
    </row>
    <row r="5892" spans="16:30">
      <c r="P5892" s="6"/>
      <c r="AA5892" s="6"/>
      <c r="AC5892" s="6"/>
      <c r="AD5892" s="6"/>
    </row>
    <row r="5893" spans="16:30">
      <c r="P5893" s="6"/>
      <c r="AA5893" s="6"/>
      <c r="AC5893" s="6"/>
      <c r="AD5893" s="6"/>
    </row>
    <row r="5894" spans="16:30">
      <c r="P5894" s="6"/>
      <c r="AA5894" s="6"/>
      <c r="AC5894" s="6"/>
      <c r="AD5894" s="6"/>
    </row>
    <row r="5895" spans="16:30">
      <c r="P5895" s="6"/>
      <c r="AA5895" s="6"/>
      <c r="AC5895" s="6"/>
      <c r="AD5895" s="6"/>
    </row>
    <row r="5896" spans="16:30">
      <c r="P5896" s="6"/>
      <c r="AA5896" s="6"/>
      <c r="AC5896" s="6"/>
      <c r="AD5896" s="6"/>
    </row>
    <row r="5897" spans="16:30">
      <c r="P5897" s="6"/>
      <c r="AA5897" s="6"/>
      <c r="AC5897" s="6"/>
      <c r="AD5897" s="6"/>
    </row>
    <row r="5898" spans="16:30">
      <c r="P5898" s="6"/>
      <c r="AA5898" s="6"/>
      <c r="AC5898" s="6"/>
      <c r="AD5898" s="6"/>
    </row>
    <row r="5899" spans="16:30">
      <c r="P5899" s="6"/>
      <c r="AA5899" s="6"/>
      <c r="AC5899" s="6"/>
      <c r="AD5899" s="6"/>
    </row>
    <row r="5900" spans="16:30">
      <c r="P5900" s="6"/>
      <c r="AA5900" s="6"/>
      <c r="AC5900" s="6"/>
      <c r="AD5900" s="6"/>
    </row>
    <row r="5901" spans="16:30">
      <c r="P5901" s="6"/>
      <c r="AA5901" s="6"/>
      <c r="AC5901" s="6"/>
      <c r="AD5901" s="6"/>
    </row>
    <row r="5902" spans="16:30">
      <c r="P5902" s="6"/>
      <c r="AA5902" s="6"/>
      <c r="AC5902" s="6"/>
      <c r="AD5902" s="6"/>
    </row>
    <row r="5903" spans="16:30">
      <c r="P5903" s="6"/>
      <c r="AA5903" s="6"/>
      <c r="AC5903" s="6"/>
      <c r="AD5903" s="6"/>
    </row>
    <row r="5904" spans="16:30">
      <c r="P5904" s="6"/>
      <c r="AA5904" s="6"/>
      <c r="AC5904" s="6"/>
      <c r="AD5904" s="6"/>
    </row>
    <row r="5905" spans="16:30">
      <c r="P5905" s="6"/>
      <c r="AA5905" s="6"/>
      <c r="AC5905" s="6"/>
      <c r="AD5905" s="6"/>
    </row>
    <row r="5906" spans="16:30">
      <c r="P5906" s="6"/>
      <c r="AA5906" s="6"/>
      <c r="AC5906" s="6"/>
      <c r="AD5906" s="6"/>
    </row>
    <row r="5907" spans="16:30">
      <c r="P5907" s="6"/>
      <c r="AA5907" s="6"/>
      <c r="AC5907" s="6"/>
      <c r="AD5907" s="6"/>
    </row>
    <row r="5908" spans="16:30">
      <c r="P5908" s="6"/>
      <c r="AA5908" s="6"/>
      <c r="AC5908" s="6"/>
      <c r="AD5908" s="6"/>
    </row>
    <row r="5909" spans="16:30">
      <c r="P5909" s="6"/>
      <c r="AA5909" s="6"/>
      <c r="AC5909" s="6"/>
      <c r="AD5909" s="6"/>
    </row>
    <row r="5910" spans="16:30">
      <c r="P5910" s="6"/>
      <c r="AA5910" s="6"/>
      <c r="AC5910" s="6"/>
      <c r="AD5910" s="6"/>
    </row>
    <row r="5911" spans="16:30">
      <c r="P5911" s="6"/>
      <c r="AA5911" s="6"/>
      <c r="AC5911" s="6"/>
      <c r="AD5911" s="6"/>
    </row>
    <row r="5912" spans="16:30">
      <c r="P5912" s="6"/>
      <c r="AA5912" s="6"/>
      <c r="AC5912" s="6"/>
      <c r="AD5912" s="6"/>
    </row>
    <row r="5913" spans="16:30">
      <c r="P5913" s="6"/>
      <c r="AA5913" s="6"/>
      <c r="AC5913" s="6"/>
      <c r="AD5913" s="6"/>
    </row>
    <row r="5914" spans="16:30">
      <c r="P5914" s="6"/>
      <c r="AA5914" s="6"/>
      <c r="AC5914" s="6"/>
      <c r="AD5914" s="6"/>
    </row>
    <row r="5915" spans="16:30">
      <c r="P5915" s="6"/>
      <c r="AA5915" s="6"/>
      <c r="AC5915" s="6"/>
      <c r="AD5915" s="6"/>
    </row>
    <row r="5916" spans="16:30">
      <c r="P5916" s="6"/>
      <c r="AA5916" s="6"/>
      <c r="AC5916" s="6"/>
      <c r="AD5916" s="6"/>
    </row>
    <row r="5917" spans="16:30">
      <c r="P5917" s="6"/>
      <c r="AA5917" s="6"/>
      <c r="AC5917" s="6"/>
      <c r="AD5917" s="6"/>
    </row>
    <row r="5918" spans="16:30">
      <c r="P5918" s="6"/>
      <c r="AA5918" s="6"/>
      <c r="AC5918" s="6"/>
      <c r="AD5918" s="6"/>
    </row>
    <row r="5919" spans="16:30">
      <c r="P5919" s="6"/>
      <c r="AA5919" s="6"/>
      <c r="AC5919" s="6"/>
      <c r="AD5919" s="6"/>
    </row>
    <row r="5920" spans="16:30">
      <c r="P5920" s="6"/>
      <c r="AA5920" s="6"/>
      <c r="AC5920" s="6"/>
      <c r="AD5920" s="6"/>
    </row>
    <row r="5921" spans="16:30">
      <c r="P5921" s="6"/>
      <c r="AA5921" s="6"/>
      <c r="AC5921" s="6"/>
      <c r="AD5921" s="6"/>
    </row>
    <row r="5922" spans="16:30">
      <c r="P5922" s="6"/>
      <c r="AA5922" s="6"/>
      <c r="AC5922" s="6"/>
      <c r="AD5922" s="6"/>
    </row>
    <row r="5923" spans="16:30">
      <c r="P5923" s="6"/>
      <c r="AA5923" s="6"/>
      <c r="AC5923" s="6"/>
      <c r="AD5923" s="6"/>
    </row>
    <row r="5924" spans="16:30">
      <c r="P5924" s="6"/>
      <c r="AA5924" s="6"/>
      <c r="AC5924" s="6"/>
      <c r="AD5924" s="6"/>
    </row>
    <row r="5925" spans="16:30">
      <c r="P5925" s="6"/>
      <c r="AA5925" s="6"/>
      <c r="AC5925" s="6"/>
      <c r="AD5925" s="6"/>
    </row>
    <row r="5926" spans="16:30">
      <c r="P5926" s="6"/>
      <c r="AA5926" s="6"/>
      <c r="AC5926" s="6"/>
      <c r="AD5926" s="6"/>
    </row>
    <row r="5927" spans="16:30">
      <c r="P5927" s="6"/>
      <c r="AA5927" s="6"/>
      <c r="AC5927" s="6"/>
      <c r="AD5927" s="6"/>
    </row>
    <row r="5928" spans="16:30">
      <c r="P5928" s="6"/>
      <c r="AA5928" s="6"/>
      <c r="AC5928" s="6"/>
      <c r="AD5928" s="6"/>
    </row>
    <row r="5929" spans="16:30">
      <c r="P5929" s="6"/>
      <c r="AA5929" s="6"/>
      <c r="AC5929" s="6"/>
      <c r="AD5929" s="6"/>
    </row>
    <row r="5930" spans="16:30">
      <c r="P5930" s="6"/>
      <c r="AA5930" s="6"/>
      <c r="AC5930" s="6"/>
      <c r="AD5930" s="6"/>
    </row>
    <row r="5931" spans="16:30">
      <c r="P5931" s="6"/>
      <c r="AA5931" s="6"/>
      <c r="AC5931" s="6"/>
      <c r="AD5931" s="6"/>
    </row>
    <row r="5932" spans="16:30">
      <c r="P5932" s="6"/>
      <c r="AA5932" s="6"/>
      <c r="AC5932" s="6"/>
      <c r="AD5932" s="6"/>
    </row>
    <row r="5933" spans="16:30">
      <c r="P5933" s="6"/>
      <c r="AA5933" s="6"/>
      <c r="AC5933" s="6"/>
      <c r="AD5933" s="6"/>
    </row>
    <row r="5934" spans="16:30">
      <c r="P5934" s="6"/>
      <c r="AA5934" s="6"/>
      <c r="AC5934" s="6"/>
      <c r="AD5934" s="6"/>
    </row>
    <row r="5935" spans="16:30">
      <c r="P5935" s="6"/>
      <c r="AA5935" s="6"/>
      <c r="AC5935" s="6"/>
      <c r="AD5935" s="6"/>
    </row>
    <row r="5936" spans="16:30">
      <c r="P5936" s="6"/>
      <c r="AA5936" s="6"/>
      <c r="AC5936" s="6"/>
      <c r="AD5936" s="6"/>
    </row>
    <row r="5937" spans="16:30">
      <c r="P5937" s="6"/>
      <c r="AA5937" s="6"/>
      <c r="AC5937" s="6"/>
      <c r="AD5937" s="6"/>
    </row>
    <row r="5938" spans="16:30">
      <c r="P5938" s="6"/>
      <c r="AA5938" s="6"/>
      <c r="AC5938" s="6"/>
      <c r="AD5938" s="6"/>
    </row>
    <row r="5939" spans="16:30">
      <c r="P5939" s="6"/>
      <c r="AA5939" s="6"/>
      <c r="AC5939" s="6"/>
      <c r="AD5939" s="6"/>
    </row>
    <row r="5940" spans="16:30">
      <c r="P5940" s="6"/>
      <c r="AA5940" s="6"/>
      <c r="AC5940" s="6"/>
      <c r="AD5940" s="6"/>
    </row>
    <row r="5941" spans="16:30">
      <c r="P5941" s="6"/>
      <c r="AA5941" s="6"/>
      <c r="AC5941" s="6"/>
      <c r="AD5941" s="6"/>
    </row>
    <row r="5942" spans="16:30">
      <c r="P5942" s="6"/>
      <c r="AA5942" s="6"/>
      <c r="AC5942" s="6"/>
      <c r="AD5942" s="6"/>
    </row>
    <row r="5943" spans="16:30">
      <c r="P5943" s="6"/>
      <c r="AA5943" s="6"/>
      <c r="AC5943" s="6"/>
      <c r="AD5943" s="6"/>
    </row>
    <row r="5944" spans="16:30">
      <c r="P5944" s="6"/>
      <c r="AA5944" s="6"/>
      <c r="AC5944" s="6"/>
      <c r="AD5944" s="6"/>
    </row>
    <row r="5945" spans="16:30">
      <c r="P5945" s="6"/>
      <c r="AA5945" s="6"/>
      <c r="AC5945" s="6"/>
      <c r="AD5945" s="6"/>
    </row>
    <row r="5946" spans="16:30">
      <c r="P5946" s="6"/>
      <c r="AA5946" s="6"/>
      <c r="AC5946" s="6"/>
      <c r="AD5946" s="6"/>
    </row>
    <row r="5947" spans="16:30">
      <c r="P5947" s="6"/>
      <c r="AA5947" s="6"/>
      <c r="AC5947" s="6"/>
      <c r="AD5947" s="6"/>
    </row>
    <row r="5948" spans="16:30">
      <c r="P5948" s="6"/>
      <c r="AA5948" s="6"/>
      <c r="AC5948" s="6"/>
      <c r="AD5948" s="6"/>
    </row>
    <row r="5949" spans="16:30">
      <c r="P5949" s="6"/>
      <c r="AA5949" s="6"/>
      <c r="AC5949" s="6"/>
      <c r="AD5949" s="6"/>
    </row>
    <row r="5950" spans="16:30">
      <c r="P5950" s="6"/>
      <c r="AA5950" s="6"/>
      <c r="AC5950" s="6"/>
      <c r="AD5950" s="6"/>
    </row>
    <row r="5951" spans="16:30">
      <c r="P5951" s="6"/>
      <c r="AA5951" s="6"/>
      <c r="AC5951" s="6"/>
      <c r="AD5951" s="6"/>
    </row>
    <row r="5952" spans="16:30">
      <c r="P5952" s="6"/>
      <c r="AA5952" s="6"/>
      <c r="AC5952" s="6"/>
      <c r="AD5952" s="6"/>
    </row>
    <row r="5953" spans="16:30">
      <c r="P5953" s="6"/>
      <c r="AA5953" s="6"/>
      <c r="AC5953" s="6"/>
      <c r="AD5953" s="6"/>
    </row>
    <row r="5954" spans="16:30">
      <c r="P5954" s="6"/>
      <c r="AA5954" s="6"/>
      <c r="AC5954" s="6"/>
      <c r="AD5954" s="6"/>
    </row>
    <row r="5955" spans="16:30">
      <c r="P5955" s="6"/>
      <c r="AA5955" s="6"/>
      <c r="AC5955" s="6"/>
      <c r="AD5955" s="6"/>
    </row>
    <row r="5956" spans="16:30">
      <c r="P5956" s="6"/>
      <c r="AA5956" s="6"/>
      <c r="AC5956" s="6"/>
      <c r="AD5956" s="6"/>
    </row>
    <row r="5957" spans="16:30">
      <c r="P5957" s="6"/>
      <c r="AA5957" s="6"/>
      <c r="AC5957" s="6"/>
      <c r="AD5957" s="6"/>
    </row>
    <row r="5958" spans="16:30">
      <c r="P5958" s="6"/>
      <c r="AA5958" s="6"/>
      <c r="AC5958" s="6"/>
      <c r="AD5958" s="6"/>
    </row>
    <row r="5959" spans="16:30">
      <c r="P5959" s="6"/>
      <c r="AA5959" s="6"/>
      <c r="AC5959" s="6"/>
      <c r="AD5959" s="6"/>
    </row>
    <row r="5960" spans="16:30">
      <c r="P5960" s="6"/>
      <c r="AA5960" s="6"/>
      <c r="AC5960" s="6"/>
      <c r="AD5960" s="6"/>
    </row>
    <row r="5961" spans="16:30">
      <c r="P5961" s="6"/>
      <c r="AA5961" s="6"/>
      <c r="AC5961" s="6"/>
      <c r="AD5961" s="6"/>
    </row>
    <row r="5962" spans="16:30">
      <c r="P5962" s="6"/>
      <c r="AA5962" s="6"/>
      <c r="AC5962" s="6"/>
      <c r="AD5962" s="6"/>
    </row>
    <row r="5963" spans="16:30">
      <c r="P5963" s="6"/>
      <c r="AA5963" s="6"/>
      <c r="AC5963" s="6"/>
      <c r="AD5963" s="6"/>
    </row>
    <row r="5964" spans="16:30">
      <c r="P5964" s="6"/>
      <c r="AA5964" s="6"/>
      <c r="AC5964" s="6"/>
      <c r="AD5964" s="6"/>
    </row>
    <row r="5965" spans="16:30">
      <c r="P5965" s="6"/>
      <c r="AA5965" s="6"/>
      <c r="AC5965" s="6"/>
      <c r="AD5965" s="6"/>
    </row>
    <row r="5966" spans="16:30">
      <c r="P5966" s="6"/>
      <c r="AA5966" s="6"/>
      <c r="AC5966" s="6"/>
      <c r="AD5966" s="6"/>
    </row>
    <row r="5967" spans="16:30">
      <c r="P5967" s="6"/>
      <c r="AA5967" s="6"/>
      <c r="AC5967" s="6"/>
      <c r="AD5967" s="6"/>
    </row>
    <row r="5968" spans="16:30">
      <c r="P5968" s="6"/>
      <c r="AA5968" s="6"/>
      <c r="AC5968" s="6"/>
      <c r="AD5968" s="6"/>
    </row>
    <row r="5969" spans="16:30">
      <c r="P5969" s="6"/>
      <c r="AA5969" s="6"/>
      <c r="AC5969" s="6"/>
      <c r="AD5969" s="6"/>
    </row>
    <row r="5970" spans="16:30">
      <c r="P5970" s="6"/>
      <c r="AA5970" s="6"/>
      <c r="AC5970" s="6"/>
      <c r="AD5970" s="6"/>
    </row>
    <row r="5971" spans="16:30">
      <c r="P5971" s="6"/>
      <c r="AA5971" s="6"/>
      <c r="AC5971" s="6"/>
      <c r="AD5971" s="6"/>
    </row>
    <row r="5972" spans="16:30">
      <c r="P5972" s="6"/>
      <c r="AA5972" s="6"/>
      <c r="AC5972" s="6"/>
      <c r="AD5972" s="6"/>
    </row>
    <row r="5973" spans="16:30">
      <c r="P5973" s="6"/>
      <c r="AA5973" s="6"/>
      <c r="AC5973" s="6"/>
      <c r="AD5973" s="6"/>
    </row>
    <row r="5974" spans="16:30">
      <c r="P5974" s="6"/>
      <c r="AA5974" s="6"/>
      <c r="AC5974" s="6"/>
      <c r="AD5974" s="6"/>
    </row>
    <row r="5975" spans="16:30">
      <c r="P5975" s="6"/>
      <c r="AA5975" s="6"/>
      <c r="AC5975" s="6"/>
      <c r="AD5975" s="6"/>
    </row>
    <row r="5976" spans="16:30">
      <c r="P5976" s="6"/>
      <c r="AA5976" s="6"/>
      <c r="AC5976" s="6"/>
      <c r="AD5976" s="6"/>
    </row>
    <row r="5977" spans="16:30">
      <c r="P5977" s="6"/>
      <c r="AA5977" s="6"/>
      <c r="AC5977" s="6"/>
      <c r="AD5977" s="6"/>
    </row>
    <row r="5978" spans="16:30">
      <c r="P5978" s="6"/>
      <c r="AA5978" s="6"/>
      <c r="AC5978" s="6"/>
      <c r="AD5978" s="6"/>
    </row>
    <row r="5979" spans="16:30">
      <c r="P5979" s="6"/>
      <c r="AA5979" s="6"/>
      <c r="AC5979" s="6"/>
      <c r="AD5979" s="6"/>
    </row>
    <row r="5980" spans="16:30">
      <c r="P5980" s="6"/>
      <c r="AA5980" s="6"/>
      <c r="AC5980" s="6"/>
      <c r="AD5980" s="6"/>
    </row>
    <row r="5981" spans="16:30">
      <c r="P5981" s="6"/>
      <c r="AA5981" s="6"/>
      <c r="AC5981" s="6"/>
      <c r="AD5981" s="6"/>
    </row>
    <row r="5982" spans="16:30">
      <c r="P5982" s="6"/>
      <c r="AA5982" s="6"/>
      <c r="AC5982" s="6"/>
      <c r="AD5982" s="6"/>
    </row>
    <row r="5983" spans="16:30">
      <c r="P5983" s="6"/>
      <c r="AA5983" s="6"/>
      <c r="AC5983" s="6"/>
      <c r="AD5983" s="6"/>
    </row>
    <row r="5984" spans="16:30">
      <c r="P5984" s="6"/>
      <c r="AA5984" s="6"/>
      <c r="AC5984" s="6"/>
      <c r="AD5984" s="6"/>
    </row>
    <row r="5985" spans="16:30">
      <c r="P5985" s="6"/>
      <c r="AA5985" s="6"/>
      <c r="AC5985" s="6"/>
      <c r="AD5985" s="6"/>
    </row>
    <row r="5986" spans="16:30">
      <c r="P5986" s="6"/>
      <c r="AA5986" s="6"/>
      <c r="AC5986" s="6"/>
      <c r="AD5986" s="6"/>
    </row>
    <row r="5987" spans="16:30">
      <c r="P5987" s="6"/>
      <c r="AA5987" s="6"/>
      <c r="AC5987" s="6"/>
      <c r="AD5987" s="6"/>
    </row>
    <row r="5988" spans="16:30">
      <c r="P5988" s="6"/>
      <c r="AA5988" s="6"/>
      <c r="AC5988" s="6"/>
      <c r="AD5988" s="6"/>
    </row>
    <row r="5989" spans="16:30">
      <c r="P5989" s="6"/>
      <c r="AA5989" s="6"/>
      <c r="AC5989" s="6"/>
      <c r="AD5989" s="6"/>
    </row>
    <row r="5990" spans="16:30">
      <c r="P5990" s="6"/>
      <c r="AA5990" s="6"/>
      <c r="AC5990" s="6"/>
      <c r="AD5990" s="6"/>
    </row>
    <row r="5991" spans="16:30">
      <c r="P5991" s="6"/>
      <c r="AA5991" s="6"/>
      <c r="AC5991" s="6"/>
      <c r="AD5991" s="6"/>
    </row>
    <row r="5992" spans="16:30">
      <c r="P5992" s="6"/>
      <c r="AA5992" s="6"/>
      <c r="AC5992" s="6"/>
      <c r="AD5992" s="6"/>
    </row>
    <row r="5993" spans="16:30">
      <c r="P5993" s="6"/>
      <c r="AA5993" s="6"/>
      <c r="AC5993" s="6"/>
      <c r="AD5993" s="6"/>
    </row>
    <row r="5994" spans="16:30">
      <c r="P5994" s="6"/>
      <c r="AA5994" s="6"/>
      <c r="AC5994" s="6"/>
      <c r="AD5994" s="6"/>
    </row>
    <row r="5995" spans="16:30">
      <c r="P5995" s="6"/>
      <c r="AA5995" s="6"/>
      <c r="AC5995" s="6"/>
      <c r="AD5995" s="6"/>
    </row>
    <row r="5996" spans="16:30">
      <c r="P5996" s="6"/>
      <c r="AA5996" s="6"/>
      <c r="AC5996" s="6"/>
      <c r="AD5996" s="6"/>
    </row>
    <row r="5997" spans="16:30">
      <c r="P5997" s="6"/>
      <c r="AA5997" s="6"/>
      <c r="AC5997" s="6"/>
      <c r="AD5997" s="6"/>
    </row>
    <row r="5998" spans="16:30">
      <c r="P5998" s="6"/>
      <c r="AA5998" s="6"/>
      <c r="AC5998" s="6"/>
      <c r="AD5998" s="6"/>
    </row>
    <row r="5999" spans="16:30">
      <c r="P5999" s="6"/>
      <c r="AA5999" s="6"/>
      <c r="AC5999" s="6"/>
      <c r="AD5999" s="6"/>
    </row>
    <row r="6000" spans="16:30">
      <c r="P6000" s="6"/>
      <c r="AA6000" s="6"/>
      <c r="AC6000" s="6"/>
      <c r="AD6000" s="6"/>
    </row>
    <row r="6001" spans="16:30">
      <c r="P6001" s="6"/>
      <c r="AA6001" s="6"/>
      <c r="AC6001" s="6"/>
      <c r="AD6001" s="6"/>
    </row>
    <row r="6002" spans="16:30">
      <c r="P6002" s="6"/>
      <c r="AA6002" s="6"/>
      <c r="AC6002" s="6"/>
      <c r="AD6002" s="6"/>
    </row>
    <row r="6003" spans="16:30">
      <c r="P6003" s="6"/>
      <c r="AA6003" s="6"/>
      <c r="AC6003" s="6"/>
      <c r="AD6003" s="6"/>
    </row>
    <row r="6004" spans="16:30">
      <c r="P6004" s="6"/>
      <c r="AA6004" s="6"/>
      <c r="AC6004" s="6"/>
      <c r="AD6004" s="6"/>
    </row>
    <row r="6005" spans="16:30">
      <c r="P6005" s="6"/>
      <c r="AA6005" s="6"/>
      <c r="AC6005" s="6"/>
      <c r="AD6005" s="6"/>
    </row>
    <row r="6006" spans="16:30">
      <c r="P6006" s="6"/>
      <c r="AA6006" s="6"/>
      <c r="AC6006" s="6"/>
      <c r="AD6006" s="6"/>
    </row>
    <row r="6007" spans="16:30">
      <c r="P6007" s="6"/>
      <c r="AA6007" s="6"/>
      <c r="AC6007" s="6"/>
      <c r="AD6007" s="6"/>
    </row>
    <row r="6008" spans="16:30">
      <c r="P6008" s="6"/>
      <c r="AA6008" s="6"/>
      <c r="AC6008" s="6"/>
      <c r="AD6008" s="6"/>
    </row>
    <row r="6009" spans="16:30">
      <c r="P6009" s="6"/>
      <c r="AA6009" s="6"/>
      <c r="AC6009" s="6"/>
      <c r="AD6009" s="6"/>
    </row>
    <row r="6010" spans="16:30">
      <c r="P6010" s="6"/>
      <c r="AA6010" s="6"/>
      <c r="AC6010" s="6"/>
      <c r="AD6010" s="6"/>
    </row>
    <row r="6011" spans="16:30">
      <c r="P6011" s="6"/>
      <c r="AA6011" s="6"/>
      <c r="AC6011" s="6"/>
      <c r="AD6011" s="6"/>
    </row>
    <row r="6012" spans="16:30">
      <c r="P6012" s="6"/>
      <c r="AA6012" s="6"/>
      <c r="AC6012" s="6"/>
      <c r="AD6012" s="6"/>
    </row>
    <row r="6013" spans="16:30">
      <c r="P6013" s="6"/>
      <c r="AA6013" s="6"/>
      <c r="AC6013" s="6"/>
      <c r="AD6013" s="6"/>
    </row>
    <row r="6014" spans="16:30">
      <c r="P6014" s="6"/>
      <c r="AA6014" s="6"/>
      <c r="AC6014" s="6"/>
      <c r="AD6014" s="6"/>
    </row>
    <row r="6015" spans="16:30">
      <c r="P6015" s="6"/>
      <c r="AA6015" s="6"/>
      <c r="AC6015" s="6"/>
      <c r="AD6015" s="6"/>
    </row>
    <row r="6016" spans="16:30">
      <c r="P6016" s="6"/>
      <c r="AA6016" s="6"/>
      <c r="AC6016" s="6"/>
      <c r="AD6016" s="6"/>
    </row>
    <row r="6017" spans="16:30">
      <c r="P6017" s="6"/>
      <c r="AA6017" s="6"/>
      <c r="AC6017" s="6"/>
      <c r="AD6017" s="6"/>
    </row>
    <row r="6018" spans="16:30">
      <c r="P6018" s="6"/>
      <c r="AA6018" s="6"/>
      <c r="AC6018" s="6"/>
      <c r="AD6018" s="6"/>
    </row>
    <row r="6019" spans="16:30">
      <c r="P6019" s="6"/>
      <c r="AA6019" s="6"/>
      <c r="AC6019" s="6"/>
      <c r="AD6019" s="6"/>
    </row>
    <row r="6020" spans="16:30">
      <c r="P6020" s="6"/>
      <c r="AA6020" s="6"/>
      <c r="AC6020" s="6"/>
      <c r="AD6020" s="6"/>
    </row>
    <row r="6021" spans="16:30">
      <c r="P6021" s="6"/>
      <c r="AA6021" s="6"/>
      <c r="AC6021" s="6"/>
      <c r="AD6021" s="6"/>
    </row>
    <row r="6022" spans="16:30">
      <c r="P6022" s="6"/>
      <c r="AA6022" s="6"/>
      <c r="AC6022" s="6"/>
      <c r="AD6022" s="6"/>
    </row>
    <row r="6023" spans="16:30">
      <c r="P6023" s="6"/>
      <c r="AA6023" s="6"/>
      <c r="AC6023" s="6"/>
      <c r="AD6023" s="6"/>
    </row>
    <row r="6024" spans="16:30">
      <c r="P6024" s="6"/>
      <c r="AA6024" s="6"/>
      <c r="AC6024" s="6"/>
      <c r="AD6024" s="6"/>
    </row>
    <row r="6025" spans="16:30">
      <c r="P6025" s="6"/>
      <c r="AA6025" s="6"/>
      <c r="AC6025" s="6"/>
      <c r="AD6025" s="6"/>
    </row>
    <row r="6026" spans="16:30">
      <c r="P6026" s="6"/>
      <c r="AA6026" s="6"/>
      <c r="AC6026" s="6"/>
      <c r="AD6026" s="6"/>
    </row>
    <row r="6027" spans="16:30">
      <c r="P6027" s="6"/>
      <c r="AA6027" s="6"/>
      <c r="AC6027" s="6"/>
      <c r="AD6027" s="6"/>
    </row>
    <row r="6028" spans="16:30">
      <c r="P6028" s="6"/>
      <c r="AA6028" s="6"/>
      <c r="AC6028" s="6"/>
      <c r="AD6028" s="6"/>
    </row>
    <row r="6029" spans="16:30">
      <c r="P6029" s="6"/>
      <c r="AA6029" s="6"/>
      <c r="AC6029" s="6"/>
      <c r="AD6029" s="6"/>
    </row>
    <row r="6030" spans="16:30">
      <c r="P6030" s="6"/>
      <c r="AA6030" s="6"/>
      <c r="AC6030" s="6"/>
      <c r="AD6030" s="6"/>
    </row>
    <row r="6031" spans="16:30">
      <c r="P6031" s="6"/>
      <c r="AA6031" s="6"/>
      <c r="AC6031" s="6"/>
      <c r="AD6031" s="6"/>
    </row>
    <row r="6032" spans="16:30">
      <c r="P6032" s="6"/>
      <c r="AA6032" s="6"/>
      <c r="AC6032" s="6"/>
      <c r="AD6032" s="6"/>
    </row>
    <row r="6033" spans="16:30">
      <c r="P6033" s="6"/>
      <c r="AA6033" s="6"/>
      <c r="AC6033" s="6"/>
      <c r="AD6033" s="6"/>
    </row>
    <row r="6034" spans="16:30">
      <c r="P6034" s="6"/>
      <c r="AA6034" s="6"/>
      <c r="AC6034" s="6"/>
      <c r="AD6034" s="6"/>
    </row>
    <row r="6035" spans="16:30">
      <c r="P6035" s="6"/>
      <c r="AA6035" s="6"/>
      <c r="AC6035" s="6"/>
      <c r="AD6035" s="6"/>
    </row>
    <row r="6036" spans="16:30">
      <c r="P6036" s="6"/>
      <c r="AA6036" s="6"/>
      <c r="AC6036" s="6"/>
      <c r="AD6036" s="6"/>
    </row>
    <row r="6037" spans="16:30">
      <c r="P6037" s="6"/>
      <c r="AA6037" s="6"/>
      <c r="AC6037" s="6"/>
      <c r="AD6037" s="6"/>
    </row>
    <row r="6038" spans="16:30">
      <c r="P6038" s="6"/>
      <c r="AA6038" s="6"/>
      <c r="AC6038" s="6"/>
      <c r="AD6038" s="6"/>
    </row>
    <row r="6039" spans="16:30">
      <c r="P6039" s="6"/>
      <c r="AA6039" s="6"/>
      <c r="AC6039" s="6"/>
      <c r="AD6039" s="6"/>
    </row>
    <row r="6040" spans="16:30">
      <c r="P6040" s="6"/>
      <c r="AA6040" s="6"/>
      <c r="AC6040" s="6"/>
      <c r="AD6040" s="6"/>
    </row>
    <row r="6041" spans="16:30">
      <c r="P6041" s="6"/>
      <c r="AA6041" s="6"/>
      <c r="AC6041" s="6"/>
      <c r="AD6041" s="6"/>
    </row>
    <row r="6042" spans="16:30">
      <c r="P6042" s="6"/>
      <c r="AA6042" s="6"/>
      <c r="AC6042" s="6"/>
      <c r="AD6042" s="6"/>
    </row>
    <row r="6043" spans="16:30">
      <c r="P6043" s="6"/>
      <c r="AA6043" s="6"/>
      <c r="AC6043" s="6"/>
      <c r="AD6043" s="6"/>
    </row>
    <row r="6044" spans="16:30">
      <c r="P6044" s="6"/>
      <c r="AA6044" s="6"/>
      <c r="AC6044" s="6"/>
      <c r="AD6044" s="6"/>
    </row>
    <row r="6045" spans="16:30">
      <c r="P6045" s="6"/>
      <c r="AA6045" s="6"/>
      <c r="AC6045" s="6"/>
      <c r="AD6045" s="6"/>
    </row>
    <row r="6046" spans="16:30">
      <c r="P6046" s="6"/>
      <c r="AA6046" s="6"/>
      <c r="AC6046" s="6"/>
      <c r="AD6046" s="6"/>
    </row>
    <row r="6047" spans="16:30">
      <c r="P6047" s="6"/>
      <c r="AA6047" s="6"/>
      <c r="AC6047" s="6"/>
      <c r="AD6047" s="6"/>
    </row>
    <row r="6048" spans="16:30">
      <c r="P6048" s="6"/>
      <c r="AA6048" s="6"/>
      <c r="AC6048" s="6"/>
      <c r="AD6048" s="6"/>
    </row>
    <row r="6049" spans="16:30">
      <c r="P6049" s="6"/>
      <c r="AA6049" s="6"/>
      <c r="AC6049" s="6"/>
      <c r="AD6049" s="6"/>
    </row>
    <row r="6050" spans="16:30">
      <c r="P6050" s="6"/>
      <c r="AA6050" s="6"/>
      <c r="AC6050" s="6"/>
      <c r="AD6050" s="6"/>
    </row>
    <row r="6051" spans="16:30">
      <c r="P6051" s="6"/>
      <c r="AA6051" s="6"/>
      <c r="AC6051" s="6"/>
      <c r="AD6051" s="6"/>
    </row>
    <row r="6052" spans="16:30">
      <c r="P6052" s="6"/>
      <c r="AA6052" s="6"/>
      <c r="AC6052" s="6"/>
      <c r="AD6052" s="6"/>
    </row>
    <row r="6053" spans="16:30">
      <c r="P6053" s="6"/>
      <c r="AA6053" s="6"/>
      <c r="AC6053" s="6"/>
      <c r="AD6053" s="6"/>
    </row>
    <row r="6054" spans="16:30">
      <c r="P6054" s="6"/>
      <c r="AA6054" s="6"/>
      <c r="AC6054" s="6"/>
      <c r="AD6054" s="6"/>
    </row>
    <row r="6055" spans="16:30">
      <c r="P6055" s="6"/>
      <c r="AA6055" s="6"/>
      <c r="AC6055" s="6"/>
      <c r="AD6055" s="6"/>
    </row>
    <row r="6056" spans="16:30">
      <c r="P6056" s="6"/>
      <c r="AA6056" s="6"/>
      <c r="AC6056" s="6"/>
      <c r="AD6056" s="6"/>
    </row>
    <row r="6057" spans="16:30">
      <c r="P6057" s="6"/>
      <c r="AA6057" s="6"/>
      <c r="AC6057" s="6"/>
      <c r="AD6057" s="6"/>
    </row>
    <row r="6058" spans="16:30">
      <c r="P6058" s="6"/>
      <c r="AA6058" s="6"/>
      <c r="AC6058" s="6"/>
      <c r="AD6058" s="6"/>
    </row>
    <row r="6059" spans="16:30">
      <c r="P6059" s="6"/>
      <c r="AA6059" s="6"/>
      <c r="AC6059" s="6"/>
      <c r="AD6059" s="6"/>
    </row>
    <row r="6060" spans="16:30">
      <c r="P6060" s="6"/>
      <c r="AA6060" s="6"/>
      <c r="AC6060" s="6"/>
      <c r="AD6060" s="6"/>
    </row>
    <row r="6061" spans="16:30">
      <c r="P6061" s="6"/>
      <c r="AA6061" s="6"/>
      <c r="AC6061" s="6"/>
      <c r="AD6061" s="6"/>
    </row>
    <row r="6062" spans="16:30">
      <c r="P6062" s="6"/>
      <c r="AA6062" s="6"/>
      <c r="AC6062" s="6"/>
      <c r="AD6062" s="6"/>
    </row>
    <row r="6063" spans="16:30">
      <c r="P6063" s="6"/>
      <c r="AA6063" s="6"/>
      <c r="AC6063" s="6"/>
      <c r="AD6063" s="6"/>
    </row>
    <row r="6064" spans="16:30">
      <c r="P6064" s="6"/>
      <c r="AA6064" s="6"/>
      <c r="AC6064" s="6"/>
      <c r="AD6064" s="6"/>
    </row>
    <row r="6065" spans="16:30">
      <c r="P6065" s="6"/>
      <c r="AA6065" s="6"/>
      <c r="AC6065" s="6"/>
      <c r="AD6065" s="6"/>
    </row>
    <row r="6066" spans="16:30">
      <c r="P6066" s="6"/>
      <c r="AA6066" s="6"/>
      <c r="AC6066" s="6"/>
      <c r="AD6066" s="6"/>
    </row>
    <row r="6067" spans="16:30">
      <c r="P6067" s="6"/>
      <c r="AA6067" s="6"/>
      <c r="AC6067" s="6"/>
      <c r="AD6067" s="6"/>
    </row>
    <row r="6068" spans="16:30">
      <c r="P6068" s="6"/>
      <c r="AA6068" s="6"/>
      <c r="AC6068" s="6"/>
      <c r="AD6068" s="6"/>
    </row>
    <row r="6069" spans="16:30">
      <c r="P6069" s="6"/>
      <c r="AA6069" s="6"/>
      <c r="AC6069" s="6"/>
      <c r="AD6069" s="6"/>
    </row>
    <row r="6070" spans="16:30">
      <c r="P6070" s="6"/>
      <c r="AA6070" s="6"/>
      <c r="AC6070" s="6"/>
      <c r="AD6070" s="6"/>
    </row>
    <row r="6071" spans="16:30">
      <c r="P6071" s="6"/>
      <c r="AA6071" s="6"/>
      <c r="AC6071" s="6"/>
      <c r="AD6071" s="6"/>
    </row>
    <row r="6072" spans="16:30">
      <c r="P6072" s="6"/>
      <c r="AA6072" s="6"/>
      <c r="AC6072" s="6"/>
      <c r="AD6072" s="6"/>
    </row>
    <row r="6073" spans="16:30">
      <c r="P6073" s="6"/>
      <c r="AA6073" s="6"/>
      <c r="AC6073" s="6"/>
      <c r="AD6073" s="6"/>
    </row>
    <row r="6074" spans="16:30">
      <c r="P6074" s="6"/>
      <c r="AA6074" s="6"/>
      <c r="AC6074" s="6"/>
      <c r="AD6074" s="6"/>
    </row>
    <row r="6075" spans="16:30">
      <c r="P6075" s="6"/>
      <c r="AA6075" s="6"/>
      <c r="AC6075" s="6"/>
      <c r="AD6075" s="6"/>
    </row>
    <row r="6076" spans="16:30">
      <c r="P6076" s="6"/>
      <c r="AA6076" s="6"/>
      <c r="AC6076" s="6"/>
      <c r="AD6076" s="6"/>
    </row>
    <row r="6077" spans="16:30">
      <c r="P6077" s="6"/>
      <c r="AA6077" s="6"/>
      <c r="AC6077" s="6"/>
      <c r="AD6077" s="6"/>
    </row>
    <row r="6078" spans="16:30">
      <c r="P6078" s="6"/>
      <c r="AA6078" s="6"/>
      <c r="AC6078" s="6"/>
      <c r="AD6078" s="6"/>
    </row>
    <row r="6079" spans="16:30">
      <c r="P6079" s="6"/>
      <c r="AA6079" s="6"/>
      <c r="AC6079" s="6"/>
      <c r="AD6079" s="6"/>
    </row>
    <row r="6080" spans="16:30">
      <c r="P6080" s="6"/>
      <c r="AA6080" s="6"/>
      <c r="AC6080" s="6"/>
      <c r="AD6080" s="6"/>
    </row>
    <row r="6081" spans="16:30">
      <c r="P6081" s="6"/>
      <c r="AA6081" s="6"/>
      <c r="AC6081" s="6"/>
      <c r="AD6081" s="6"/>
    </row>
    <row r="6082" spans="16:30">
      <c r="P6082" s="6"/>
      <c r="AA6082" s="6"/>
      <c r="AC6082" s="6"/>
      <c r="AD6082" s="6"/>
    </row>
    <row r="6083" spans="16:30">
      <c r="P6083" s="6"/>
      <c r="AA6083" s="6"/>
      <c r="AC6083" s="6"/>
      <c r="AD6083" s="6"/>
    </row>
    <row r="6084" spans="16:30">
      <c r="P6084" s="6"/>
      <c r="AA6084" s="6"/>
      <c r="AC6084" s="6"/>
      <c r="AD6084" s="6"/>
    </row>
    <row r="6085" spans="16:30">
      <c r="P6085" s="6"/>
      <c r="AA6085" s="6"/>
      <c r="AC6085" s="6"/>
      <c r="AD6085" s="6"/>
    </row>
    <row r="6086" spans="16:30">
      <c r="P6086" s="6"/>
      <c r="AA6086" s="6"/>
      <c r="AC6086" s="6"/>
      <c r="AD6086" s="6"/>
    </row>
    <row r="6087" spans="16:30">
      <c r="P6087" s="6"/>
      <c r="AA6087" s="6"/>
      <c r="AC6087" s="6"/>
      <c r="AD6087" s="6"/>
    </row>
    <row r="6088" spans="16:30">
      <c r="P6088" s="6"/>
      <c r="AA6088" s="6"/>
      <c r="AC6088" s="6"/>
      <c r="AD6088" s="6"/>
    </row>
    <row r="6089" spans="16:30">
      <c r="P6089" s="6"/>
      <c r="AA6089" s="6"/>
      <c r="AC6089" s="6"/>
      <c r="AD6089" s="6"/>
    </row>
    <row r="6090" spans="16:30">
      <c r="P6090" s="6"/>
      <c r="AA6090" s="6"/>
      <c r="AC6090" s="6"/>
      <c r="AD6090" s="6"/>
    </row>
    <row r="6091" spans="16:30">
      <c r="P6091" s="6"/>
      <c r="AA6091" s="6"/>
      <c r="AC6091" s="6"/>
      <c r="AD6091" s="6"/>
    </row>
    <row r="6092" spans="16:30">
      <c r="P6092" s="6"/>
      <c r="AA6092" s="6"/>
      <c r="AC6092" s="6"/>
      <c r="AD6092" s="6"/>
    </row>
    <row r="6093" spans="16:30">
      <c r="P6093" s="6"/>
      <c r="AA6093" s="6"/>
      <c r="AC6093" s="6"/>
      <c r="AD6093" s="6"/>
    </row>
    <row r="6094" spans="16:30">
      <c r="P6094" s="6"/>
      <c r="AA6094" s="6"/>
      <c r="AC6094" s="6"/>
      <c r="AD6094" s="6"/>
    </row>
    <row r="6095" spans="16:30">
      <c r="P6095" s="6"/>
      <c r="AA6095" s="6"/>
      <c r="AC6095" s="6"/>
      <c r="AD6095" s="6"/>
    </row>
    <row r="6096" spans="16:30">
      <c r="P6096" s="6"/>
      <c r="AA6096" s="6"/>
      <c r="AC6096" s="6"/>
      <c r="AD6096" s="6"/>
    </row>
    <row r="6097" spans="16:30">
      <c r="P6097" s="6"/>
      <c r="AA6097" s="6"/>
      <c r="AC6097" s="6"/>
      <c r="AD6097" s="6"/>
    </row>
    <row r="6098" spans="16:30">
      <c r="P6098" s="6"/>
      <c r="AA6098" s="6"/>
      <c r="AC6098" s="6"/>
      <c r="AD6098" s="6"/>
    </row>
    <row r="6099" spans="16:30">
      <c r="P6099" s="6"/>
      <c r="AA6099" s="6"/>
      <c r="AC6099" s="6"/>
      <c r="AD6099" s="6"/>
    </row>
    <row r="6100" spans="16:30">
      <c r="P6100" s="6"/>
      <c r="AA6100" s="6"/>
      <c r="AC6100" s="6"/>
      <c r="AD6100" s="6"/>
    </row>
    <row r="6101" spans="16:30">
      <c r="P6101" s="6"/>
      <c r="AA6101" s="6"/>
      <c r="AC6101" s="6"/>
      <c r="AD6101" s="6"/>
    </row>
    <row r="6102" spans="16:30">
      <c r="P6102" s="6"/>
      <c r="AA6102" s="6"/>
      <c r="AC6102" s="6"/>
      <c r="AD6102" s="6"/>
    </row>
    <row r="6103" spans="16:30">
      <c r="P6103" s="6"/>
      <c r="AA6103" s="6"/>
      <c r="AC6103" s="6"/>
      <c r="AD6103" s="6"/>
    </row>
    <row r="6104" spans="16:30">
      <c r="P6104" s="6"/>
      <c r="AA6104" s="6"/>
      <c r="AC6104" s="6"/>
      <c r="AD6104" s="6"/>
    </row>
    <row r="6105" spans="16:30">
      <c r="P6105" s="6"/>
      <c r="AA6105" s="6"/>
      <c r="AC6105" s="6"/>
      <c r="AD6105" s="6"/>
    </row>
    <row r="6106" spans="16:30">
      <c r="P6106" s="6"/>
      <c r="AA6106" s="6"/>
      <c r="AC6106" s="6"/>
      <c r="AD6106" s="6"/>
    </row>
    <row r="6107" spans="16:30">
      <c r="P6107" s="6"/>
      <c r="AA6107" s="6"/>
      <c r="AC6107" s="6"/>
      <c r="AD6107" s="6"/>
    </row>
    <row r="6108" spans="16:30">
      <c r="P6108" s="6"/>
      <c r="AA6108" s="6"/>
      <c r="AC6108" s="6"/>
      <c r="AD6108" s="6"/>
    </row>
    <row r="6109" spans="16:30">
      <c r="P6109" s="6"/>
      <c r="AA6109" s="6"/>
      <c r="AC6109" s="6"/>
      <c r="AD6109" s="6"/>
    </row>
    <row r="6110" spans="16:30">
      <c r="P6110" s="6"/>
      <c r="AA6110" s="6"/>
      <c r="AC6110" s="6"/>
      <c r="AD6110" s="6"/>
    </row>
    <row r="6111" spans="16:30">
      <c r="P6111" s="6"/>
      <c r="AA6111" s="6"/>
      <c r="AC6111" s="6"/>
      <c r="AD6111" s="6"/>
    </row>
    <row r="6112" spans="16:30">
      <c r="P6112" s="6"/>
      <c r="AA6112" s="6"/>
      <c r="AC6112" s="6"/>
      <c r="AD6112" s="6"/>
    </row>
    <row r="6113" spans="16:30">
      <c r="P6113" s="6"/>
      <c r="AA6113" s="6"/>
      <c r="AC6113" s="6"/>
      <c r="AD6113" s="6"/>
    </row>
    <row r="6114" spans="16:30">
      <c r="P6114" s="6"/>
      <c r="AA6114" s="6"/>
      <c r="AC6114" s="6"/>
      <c r="AD6114" s="6"/>
    </row>
    <row r="6115" spans="16:30">
      <c r="P6115" s="6"/>
      <c r="AA6115" s="6"/>
      <c r="AC6115" s="6"/>
      <c r="AD6115" s="6"/>
    </row>
    <row r="6116" spans="16:30">
      <c r="P6116" s="6"/>
      <c r="AA6116" s="6"/>
      <c r="AC6116" s="6"/>
      <c r="AD6116" s="6"/>
    </row>
    <row r="6117" spans="16:30">
      <c r="P6117" s="6"/>
      <c r="AA6117" s="6"/>
      <c r="AC6117" s="6"/>
      <c r="AD6117" s="6"/>
    </row>
    <row r="6118" spans="16:30">
      <c r="P6118" s="6"/>
      <c r="AA6118" s="6"/>
      <c r="AC6118" s="6"/>
      <c r="AD6118" s="6"/>
    </row>
    <row r="6119" spans="16:30">
      <c r="P6119" s="6"/>
      <c r="AA6119" s="6"/>
      <c r="AC6119" s="6"/>
      <c r="AD6119" s="6"/>
    </row>
    <row r="6120" spans="16:30">
      <c r="P6120" s="6"/>
      <c r="AA6120" s="6"/>
      <c r="AC6120" s="6"/>
      <c r="AD6120" s="6"/>
    </row>
    <row r="6121" spans="16:30">
      <c r="P6121" s="6"/>
      <c r="AA6121" s="6"/>
      <c r="AC6121" s="6"/>
      <c r="AD6121" s="6"/>
    </row>
    <row r="6122" spans="16:30">
      <c r="P6122" s="6"/>
      <c r="AA6122" s="6"/>
      <c r="AC6122" s="6"/>
      <c r="AD6122" s="6"/>
    </row>
    <row r="6123" spans="16:30">
      <c r="P6123" s="6"/>
      <c r="AA6123" s="6"/>
      <c r="AC6123" s="6"/>
      <c r="AD6123" s="6"/>
    </row>
    <row r="6124" spans="16:30">
      <c r="P6124" s="6"/>
      <c r="AA6124" s="6"/>
      <c r="AC6124" s="6"/>
      <c r="AD6124" s="6"/>
    </row>
    <row r="6125" spans="16:30">
      <c r="P6125" s="6"/>
      <c r="AA6125" s="6"/>
      <c r="AC6125" s="6"/>
      <c r="AD6125" s="6"/>
    </row>
    <row r="6126" spans="16:30">
      <c r="P6126" s="6"/>
      <c r="AA6126" s="6"/>
      <c r="AC6126" s="6"/>
      <c r="AD6126" s="6"/>
    </row>
    <row r="6127" spans="16:30">
      <c r="P6127" s="6"/>
      <c r="AA6127" s="6"/>
      <c r="AC6127" s="6"/>
      <c r="AD6127" s="6"/>
    </row>
    <row r="6128" spans="16:30">
      <c r="P6128" s="6"/>
      <c r="AA6128" s="6"/>
      <c r="AC6128" s="6"/>
      <c r="AD6128" s="6"/>
    </row>
    <row r="6129" spans="16:30">
      <c r="P6129" s="6"/>
      <c r="AA6129" s="6"/>
      <c r="AC6129" s="6"/>
      <c r="AD6129" s="6"/>
    </row>
    <row r="6130" spans="16:30">
      <c r="P6130" s="6"/>
      <c r="AA6130" s="6"/>
      <c r="AC6130" s="6"/>
      <c r="AD6130" s="6"/>
    </row>
    <row r="6131" spans="16:30">
      <c r="P6131" s="6"/>
      <c r="AA6131" s="6"/>
      <c r="AC6131" s="6"/>
      <c r="AD6131" s="6"/>
    </row>
    <row r="6132" spans="16:30">
      <c r="P6132" s="6"/>
      <c r="AA6132" s="6"/>
      <c r="AC6132" s="6"/>
      <c r="AD6132" s="6"/>
    </row>
    <row r="6133" spans="16:30">
      <c r="P6133" s="6"/>
      <c r="AA6133" s="6"/>
      <c r="AC6133" s="6"/>
      <c r="AD6133" s="6"/>
    </row>
    <row r="6134" spans="16:30">
      <c r="P6134" s="6"/>
      <c r="AA6134" s="6"/>
      <c r="AC6134" s="6"/>
      <c r="AD6134" s="6"/>
    </row>
    <row r="6135" spans="16:30">
      <c r="P6135" s="6"/>
      <c r="AA6135" s="6"/>
      <c r="AC6135" s="6"/>
      <c r="AD6135" s="6"/>
    </row>
    <row r="6136" spans="16:30">
      <c r="P6136" s="6"/>
      <c r="AA6136" s="6"/>
      <c r="AC6136" s="6"/>
      <c r="AD6136" s="6"/>
    </row>
    <row r="6137" spans="16:30">
      <c r="P6137" s="6"/>
      <c r="AA6137" s="6"/>
      <c r="AC6137" s="6"/>
      <c r="AD6137" s="6"/>
    </row>
    <row r="6138" spans="16:30">
      <c r="P6138" s="6"/>
      <c r="AA6138" s="6"/>
      <c r="AC6138" s="6"/>
      <c r="AD6138" s="6"/>
    </row>
    <row r="6139" spans="16:30">
      <c r="P6139" s="6"/>
      <c r="AA6139" s="6"/>
      <c r="AC6139" s="6"/>
      <c r="AD6139" s="6"/>
    </row>
    <row r="6140" spans="16:30">
      <c r="P6140" s="6"/>
      <c r="AA6140" s="6"/>
      <c r="AC6140" s="6"/>
      <c r="AD6140" s="6"/>
    </row>
    <row r="6141" spans="16:30">
      <c r="P6141" s="6"/>
      <c r="AA6141" s="6"/>
      <c r="AC6141" s="6"/>
      <c r="AD6141" s="6"/>
    </row>
    <row r="6142" spans="16:30">
      <c r="P6142" s="6"/>
      <c r="AA6142" s="6"/>
      <c r="AC6142" s="6"/>
      <c r="AD6142" s="6"/>
    </row>
    <row r="6143" spans="16:30">
      <c r="P6143" s="6"/>
      <c r="AA6143" s="6"/>
      <c r="AC6143" s="6"/>
      <c r="AD6143" s="6"/>
    </row>
    <row r="6144" spans="16:30">
      <c r="P6144" s="6"/>
      <c r="AA6144" s="6"/>
      <c r="AC6144" s="6"/>
      <c r="AD6144" s="6"/>
    </row>
    <row r="6145" spans="16:30">
      <c r="P6145" s="6"/>
      <c r="AA6145" s="6"/>
      <c r="AC6145" s="6"/>
      <c r="AD6145" s="6"/>
    </row>
    <row r="6146" spans="16:30">
      <c r="P6146" s="6"/>
      <c r="AA6146" s="6"/>
      <c r="AC6146" s="6"/>
      <c r="AD6146" s="6"/>
    </row>
    <row r="6147" spans="16:30">
      <c r="P6147" s="6"/>
      <c r="AA6147" s="6"/>
      <c r="AC6147" s="6"/>
      <c r="AD6147" s="6"/>
    </row>
    <row r="6148" spans="16:30">
      <c r="P6148" s="6"/>
      <c r="AA6148" s="6"/>
      <c r="AC6148" s="6"/>
      <c r="AD6148" s="6"/>
    </row>
    <row r="6149" spans="16:30">
      <c r="P6149" s="6"/>
      <c r="AA6149" s="6"/>
      <c r="AC6149" s="6"/>
      <c r="AD6149" s="6"/>
    </row>
    <row r="6150" spans="16:30">
      <c r="P6150" s="6"/>
      <c r="AA6150" s="6"/>
      <c r="AC6150" s="6"/>
      <c r="AD6150" s="6"/>
    </row>
    <row r="6151" spans="16:30">
      <c r="P6151" s="6"/>
      <c r="AA6151" s="6"/>
      <c r="AC6151" s="6"/>
      <c r="AD6151" s="6"/>
    </row>
    <row r="6152" spans="16:30">
      <c r="P6152" s="6"/>
      <c r="AA6152" s="6"/>
      <c r="AC6152" s="6"/>
      <c r="AD6152" s="6"/>
    </row>
    <row r="6153" spans="16:30">
      <c r="P6153" s="6"/>
      <c r="AA6153" s="6"/>
      <c r="AC6153" s="6"/>
      <c r="AD6153" s="6"/>
    </row>
    <row r="6154" spans="16:30">
      <c r="P6154" s="6"/>
      <c r="AA6154" s="6"/>
      <c r="AC6154" s="6"/>
      <c r="AD6154" s="6"/>
    </row>
    <row r="6155" spans="16:30">
      <c r="P6155" s="6"/>
      <c r="AA6155" s="6"/>
      <c r="AC6155" s="6"/>
      <c r="AD6155" s="6"/>
    </row>
    <row r="6156" spans="16:30">
      <c r="P6156" s="6"/>
      <c r="AA6156" s="6"/>
      <c r="AC6156" s="6"/>
      <c r="AD6156" s="6"/>
    </row>
    <row r="6157" spans="16:30">
      <c r="P6157" s="6"/>
      <c r="AA6157" s="6"/>
      <c r="AC6157" s="6"/>
      <c r="AD6157" s="6"/>
    </row>
    <row r="6158" spans="16:30">
      <c r="P6158" s="6"/>
      <c r="AA6158" s="6"/>
      <c r="AC6158" s="6"/>
      <c r="AD6158" s="6"/>
    </row>
    <row r="6159" spans="16:30">
      <c r="P6159" s="6"/>
      <c r="AA6159" s="6"/>
      <c r="AC6159" s="6"/>
      <c r="AD6159" s="6"/>
    </row>
    <row r="6160" spans="16:30">
      <c r="P6160" s="6"/>
      <c r="AA6160" s="6"/>
      <c r="AC6160" s="6"/>
      <c r="AD6160" s="6"/>
    </row>
    <row r="6161" spans="16:30">
      <c r="P6161" s="6"/>
      <c r="AA6161" s="6"/>
      <c r="AC6161" s="6"/>
      <c r="AD6161" s="6"/>
    </row>
    <row r="6162" spans="16:30">
      <c r="P6162" s="6"/>
      <c r="AA6162" s="6"/>
      <c r="AC6162" s="6"/>
      <c r="AD6162" s="6"/>
    </row>
    <row r="6163" spans="16:30">
      <c r="P6163" s="6"/>
      <c r="AA6163" s="6"/>
      <c r="AC6163" s="6"/>
      <c r="AD6163" s="6"/>
    </row>
    <row r="6164" spans="16:30">
      <c r="P6164" s="6"/>
      <c r="AA6164" s="6"/>
      <c r="AC6164" s="6"/>
      <c r="AD6164" s="6"/>
    </row>
    <row r="6165" spans="16:30">
      <c r="P6165" s="6"/>
      <c r="AA6165" s="6"/>
      <c r="AC6165" s="6"/>
      <c r="AD6165" s="6"/>
    </row>
    <row r="6166" spans="16:30">
      <c r="P6166" s="6"/>
      <c r="AA6166" s="6"/>
      <c r="AC6166" s="6"/>
      <c r="AD6166" s="6"/>
    </row>
    <row r="6167" spans="16:30">
      <c r="P6167" s="6"/>
      <c r="AA6167" s="6"/>
      <c r="AC6167" s="6"/>
      <c r="AD6167" s="6"/>
    </row>
    <row r="6168" spans="16:30">
      <c r="P6168" s="6"/>
      <c r="AA6168" s="6"/>
      <c r="AC6168" s="6"/>
      <c r="AD6168" s="6"/>
    </row>
    <row r="6169" spans="16:30">
      <c r="P6169" s="6"/>
      <c r="AA6169" s="6"/>
      <c r="AC6169" s="6"/>
      <c r="AD6169" s="6"/>
    </row>
    <row r="6170" spans="16:30">
      <c r="P6170" s="6"/>
      <c r="AA6170" s="6"/>
      <c r="AC6170" s="6"/>
      <c r="AD6170" s="6"/>
    </row>
    <row r="6171" spans="16:30">
      <c r="P6171" s="6"/>
      <c r="AA6171" s="6"/>
      <c r="AC6171" s="6"/>
      <c r="AD6171" s="6"/>
    </row>
    <row r="6172" spans="16:30">
      <c r="P6172" s="6"/>
      <c r="AA6172" s="6"/>
      <c r="AC6172" s="6"/>
      <c r="AD6172" s="6"/>
    </row>
    <row r="6173" spans="16:30">
      <c r="P6173" s="6"/>
      <c r="AA6173" s="6"/>
      <c r="AC6173" s="6"/>
      <c r="AD6173" s="6"/>
    </row>
    <row r="6174" spans="16:30">
      <c r="P6174" s="6"/>
      <c r="AA6174" s="6"/>
      <c r="AC6174" s="6"/>
      <c r="AD6174" s="6"/>
    </row>
    <row r="6175" spans="16:30">
      <c r="P6175" s="6"/>
      <c r="AA6175" s="6"/>
      <c r="AC6175" s="6"/>
      <c r="AD6175" s="6"/>
    </row>
    <row r="6176" spans="16:30">
      <c r="P6176" s="6"/>
      <c r="AA6176" s="6"/>
      <c r="AC6176" s="6"/>
      <c r="AD6176" s="6"/>
    </row>
    <row r="6177" spans="16:30">
      <c r="P6177" s="6"/>
      <c r="AA6177" s="6"/>
      <c r="AC6177" s="6"/>
      <c r="AD6177" s="6"/>
    </row>
    <row r="6178" spans="16:30">
      <c r="P6178" s="6"/>
      <c r="AA6178" s="6"/>
      <c r="AC6178" s="6"/>
      <c r="AD6178" s="6"/>
    </row>
    <row r="6179" spans="16:30">
      <c r="P6179" s="6"/>
      <c r="AA6179" s="6"/>
      <c r="AC6179" s="6"/>
      <c r="AD6179" s="6"/>
    </row>
    <row r="6180" spans="16:30">
      <c r="P6180" s="6"/>
      <c r="AA6180" s="6"/>
      <c r="AC6180" s="6"/>
      <c r="AD6180" s="6"/>
    </row>
    <row r="6181" spans="16:30">
      <c r="P6181" s="6"/>
      <c r="AA6181" s="6"/>
      <c r="AC6181" s="6"/>
      <c r="AD6181" s="6"/>
    </row>
    <row r="6182" spans="16:30">
      <c r="P6182" s="6"/>
      <c r="AA6182" s="6"/>
      <c r="AC6182" s="6"/>
      <c r="AD6182" s="6"/>
    </row>
    <row r="6183" spans="16:30">
      <c r="P6183" s="6"/>
      <c r="AA6183" s="6"/>
      <c r="AC6183" s="6"/>
      <c r="AD6183" s="6"/>
    </row>
    <row r="6184" spans="16:30">
      <c r="P6184" s="6"/>
      <c r="AA6184" s="6"/>
      <c r="AC6184" s="6"/>
      <c r="AD6184" s="6"/>
    </row>
    <row r="6185" spans="16:30">
      <c r="P6185" s="6"/>
      <c r="AA6185" s="6"/>
      <c r="AC6185" s="6"/>
      <c r="AD6185" s="6"/>
    </row>
    <row r="6186" spans="16:30">
      <c r="P6186" s="6"/>
      <c r="AA6186" s="6"/>
      <c r="AC6186" s="6"/>
      <c r="AD6186" s="6"/>
    </row>
    <row r="6187" spans="16:30">
      <c r="P6187" s="6"/>
      <c r="AA6187" s="6"/>
      <c r="AC6187" s="6"/>
      <c r="AD6187" s="6"/>
    </row>
    <row r="6188" spans="16:30">
      <c r="P6188" s="6"/>
      <c r="AA6188" s="6"/>
      <c r="AC6188" s="6"/>
      <c r="AD6188" s="6"/>
    </row>
    <row r="6189" spans="16:30">
      <c r="P6189" s="6"/>
      <c r="AA6189" s="6"/>
      <c r="AC6189" s="6"/>
      <c r="AD6189" s="6"/>
    </row>
    <row r="6190" spans="16:30">
      <c r="P6190" s="6"/>
      <c r="AA6190" s="6"/>
      <c r="AC6190" s="6"/>
      <c r="AD6190" s="6"/>
    </row>
    <row r="6191" spans="16:30">
      <c r="P6191" s="6"/>
      <c r="AA6191" s="6"/>
      <c r="AC6191" s="6"/>
      <c r="AD6191" s="6"/>
    </row>
    <row r="6192" spans="16:30">
      <c r="P6192" s="6"/>
      <c r="AA6192" s="6"/>
      <c r="AC6192" s="6"/>
      <c r="AD6192" s="6"/>
    </row>
    <row r="6193" spans="16:30">
      <c r="P6193" s="6"/>
      <c r="AA6193" s="6"/>
      <c r="AC6193" s="6"/>
      <c r="AD6193" s="6"/>
    </row>
    <row r="6194" spans="16:30">
      <c r="P6194" s="6"/>
      <c r="AA6194" s="6"/>
      <c r="AC6194" s="6"/>
      <c r="AD6194" s="6"/>
    </row>
    <row r="6195" spans="16:30">
      <c r="P6195" s="6"/>
      <c r="AA6195" s="6"/>
      <c r="AC6195" s="6"/>
      <c r="AD6195" s="6"/>
    </row>
    <row r="6196" spans="16:30">
      <c r="P6196" s="6"/>
      <c r="AA6196" s="6"/>
      <c r="AC6196" s="6"/>
      <c r="AD6196" s="6"/>
    </row>
    <row r="6197" spans="16:30">
      <c r="P6197" s="6"/>
      <c r="AA6197" s="6"/>
      <c r="AC6197" s="6"/>
      <c r="AD6197" s="6"/>
    </row>
    <row r="6198" spans="16:30">
      <c r="P6198" s="6"/>
      <c r="AA6198" s="6"/>
      <c r="AC6198" s="6"/>
      <c r="AD6198" s="6"/>
    </row>
    <row r="6199" spans="16:30">
      <c r="P6199" s="6"/>
      <c r="AA6199" s="6"/>
      <c r="AC6199" s="6"/>
      <c r="AD6199" s="6"/>
    </row>
    <row r="6200" spans="16:30">
      <c r="P6200" s="6"/>
      <c r="AA6200" s="6"/>
      <c r="AC6200" s="6"/>
      <c r="AD6200" s="6"/>
    </row>
    <row r="6201" spans="16:30">
      <c r="P6201" s="6"/>
      <c r="AA6201" s="6"/>
      <c r="AC6201" s="6"/>
      <c r="AD6201" s="6"/>
    </row>
    <row r="6202" spans="16:30">
      <c r="P6202" s="6"/>
      <c r="AA6202" s="6"/>
      <c r="AC6202" s="6"/>
      <c r="AD6202" s="6"/>
    </row>
    <row r="6203" spans="16:30">
      <c r="P6203" s="6"/>
      <c r="AA6203" s="6"/>
      <c r="AC6203" s="6"/>
      <c r="AD6203" s="6"/>
    </row>
    <row r="6204" spans="16:30">
      <c r="P6204" s="6"/>
      <c r="AA6204" s="6"/>
      <c r="AC6204" s="6"/>
      <c r="AD6204" s="6"/>
    </row>
    <row r="6205" spans="16:30">
      <c r="P6205" s="6"/>
      <c r="AA6205" s="6"/>
      <c r="AC6205" s="6"/>
      <c r="AD6205" s="6"/>
    </row>
    <row r="6206" spans="16:30">
      <c r="P6206" s="6"/>
      <c r="AA6206" s="6"/>
      <c r="AC6206" s="6"/>
      <c r="AD6206" s="6"/>
    </row>
    <row r="6207" spans="16:30">
      <c r="P6207" s="6"/>
      <c r="AA6207" s="6"/>
      <c r="AC6207" s="6"/>
      <c r="AD6207" s="6"/>
    </row>
    <row r="6208" spans="16:30">
      <c r="P6208" s="6"/>
      <c r="AA6208" s="6"/>
      <c r="AC6208" s="6"/>
      <c r="AD6208" s="6"/>
    </row>
    <row r="6209" spans="16:30">
      <c r="P6209" s="6"/>
      <c r="AA6209" s="6"/>
      <c r="AC6209" s="6"/>
      <c r="AD6209" s="6"/>
    </row>
    <row r="6210" spans="16:30">
      <c r="P6210" s="6"/>
      <c r="AA6210" s="6"/>
      <c r="AC6210" s="6"/>
      <c r="AD6210" s="6"/>
    </row>
    <row r="6211" spans="16:30">
      <c r="P6211" s="6"/>
      <c r="AA6211" s="6"/>
      <c r="AC6211" s="6"/>
      <c r="AD6211" s="6"/>
    </row>
    <row r="6212" spans="16:30">
      <c r="P6212" s="6"/>
      <c r="AA6212" s="6"/>
      <c r="AC6212" s="6"/>
      <c r="AD6212" s="6"/>
    </row>
    <row r="6213" spans="16:30">
      <c r="P6213" s="6"/>
      <c r="AA6213" s="6"/>
      <c r="AC6213" s="6"/>
      <c r="AD6213" s="6"/>
    </row>
    <row r="6214" spans="16:30">
      <c r="P6214" s="6"/>
      <c r="AA6214" s="6"/>
      <c r="AC6214" s="6"/>
      <c r="AD6214" s="6"/>
    </row>
    <row r="6215" spans="16:30">
      <c r="P6215" s="6"/>
      <c r="AA6215" s="6"/>
      <c r="AC6215" s="6"/>
      <c r="AD6215" s="6"/>
    </row>
    <row r="6216" spans="16:30">
      <c r="P6216" s="6"/>
      <c r="AA6216" s="6"/>
      <c r="AC6216" s="6"/>
      <c r="AD6216" s="6"/>
    </row>
    <row r="6217" spans="16:30">
      <c r="P6217" s="6"/>
      <c r="AA6217" s="6"/>
      <c r="AC6217" s="6"/>
      <c r="AD6217" s="6"/>
    </row>
    <row r="6218" spans="16:30">
      <c r="P6218" s="6"/>
      <c r="AA6218" s="6"/>
      <c r="AC6218" s="6"/>
      <c r="AD6218" s="6"/>
    </row>
    <row r="6219" spans="16:30">
      <c r="P6219" s="6"/>
      <c r="AA6219" s="6"/>
      <c r="AC6219" s="6"/>
      <c r="AD6219" s="6"/>
    </row>
    <row r="6220" spans="16:30">
      <c r="P6220" s="6"/>
      <c r="AA6220" s="6"/>
      <c r="AC6220" s="6"/>
      <c r="AD6220" s="6"/>
    </row>
    <row r="6221" spans="16:30">
      <c r="P6221" s="6"/>
      <c r="AA6221" s="6"/>
      <c r="AC6221" s="6"/>
      <c r="AD6221" s="6"/>
    </row>
    <row r="6222" spans="16:30">
      <c r="P6222" s="6"/>
      <c r="AA6222" s="6"/>
      <c r="AC6222" s="6"/>
      <c r="AD6222" s="6"/>
    </row>
    <row r="6223" spans="16:30">
      <c r="P6223" s="6"/>
      <c r="AA6223" s="6"/>
      <c r="AC6223" s="6"/>
      <c r="AD6223" s="6"/>
    </row>
    <row r="6224" spans="16:30">
      <c r="P6224" s="6"/>
      <c r="AA6224" s="6"/>
      <c r="AC6224" s="6"/>
      <c r="AD6224" s="6"/>
    </row>
    <row r="6225" spans="16:30">
      <c r="P6225" s="6"/>
      <c r="AA6225" s="6"/>
      <c r="AC6225" s="6"/>
      <c r="AD6225" s="6"/>
    </row>
    <row r="6226" spans="16:30">
      <c r="P6226" s="6"/>
      <c r="AA6226" s="6"/>
      <c r="AC6226" s="6"/>
      <c r="AD6226" s="6"/>
    </row>
    <row r="6227" spans="16:30">
      <c r="P6227" s="6"/>
      <c r="AA6227" s="6"/>
      <c r="AC6227" s="6"/>
      <c r="AD6227" s="6"/>
    </row>
    <row r="6228" spans="16:30">
      <c r="P6228" s="6"/>
      <c r="AA6228" s="6"/>
      <c r="AC6228" s="6"/>
      <c r="AD6228" s="6"/>
    </row>
    <row r="6229" spans="16:30">
      <c r="P6229" s="6"/>
      <c r="AA6229" s="6"/>
      <c r="AC6229" s="6"/>
      <c r="AD6229" s="6"/>
    </row>
    <row r="6230" spans="16:30">
      <c r="P6230" s="6"/>
      <c r="AA6230" s="6"/>
      <c r="AC6230" s="6"/>
      <c r="AD6230" s="6"/>
    </row>
    <row r="6231" spans="16:30">
      <c r="P6231" s="6"/>
      <c r="AA6231" s="6"/>
      <c r="AC6231" s="6"/>
      <c r="AD6231" s="6"/>
    </row>
    <row r="6232" spans="16:30">
      <c r="P6232" s="6"/>
      <c r="AA6232" s="6"/>
      <c r="AC6232" s="6"/>
      <c r="AD6232" s="6"/>
    </row>
    <row r="6233" spans="16:30">
      <c r="P6233" s="6"/>
      <c r="AA6233" s="6"/>
      <c r="AC6233" s="6"/>
      <c r="AD6233" s="6"/>
    </row>
    <row r="6234" spans="16:30">
      <c r="P6234" s="6"/>
      <c r="AA6234" s="6"/>
      <c r="AC6234" s="6"/>
      <c r="AD6234" s="6"/>
    </row>
    <row r="6235" spans="16:30">
      <c r="P6235" s="6"/>
      <c r="AA6235" s="6"/>
      <c r="AC6235" s="6"/>
      <c r="AD6235" s="6"/>
    </row>
    <row r="6236" spans="16:30">
      <c r="P6236" s="6"/>
      <c r="AA6236" s="6"/>
      <c r="AC6236" s="6"/>
      <c r="AD6236" s="6"/>
    </row>
    <row r="6237" spans="16:30">
      <c r="P6237" s="6"/>
      <c r="AA6237" s="6"/>
      <c r="AC6237" s="6"/>
      <c r="AD6237" s="6"/>
    </row>
    <row r="6238" spans="16:30">
      <c r="P6238" s="6"/>
      <c r="AA6238" s="6"/>
      <c r="AC6238" s="6"/>
      <c r="AD6238" s="6"/>
    </row>
    <row r="6239" spans="16:30">
      <c r="P6239" s="6"/>
      <c r="AA6239" s="6"/>
      <c r="AC6239" s="6"/>
      <c r="AD6239" s="6"/>
    </row>
    <row r="6240" spans="16:30">
      <c r="P6240" s="6"/>
      <c r="AA6240" s="6"/>
      <c r="AC6240" s="6"/>
      <c r="AD6240" s="6"/>
    </row>
    <row r="6241" spans="16:30">
      <c r="P6241" s="6"/>
      <c r="AA6241" s="6"/>
      <c r="AC6241" s="6"/>
      <c r="AD6241" s="6"/>
    </row>
    <row r="6242" spans="16:30">
      <c r="P6242" s="6"/>
      <c r="AA6242" s="6"/>
      <c r="AC6242" s="6"/>
      <c r="AD6242" s="6"/>
    </row>
    <row r="6243" spans="16:30">
      <c r="P6243" s="6"/>
      <c r="AA6243" s="6"/>
      <c r="AC6243" s="6"/>
      <c r="AD6243" s="6"/>
    </row>
    <row r="6244" spans="16:30">
      <c r="P6244" s="6"/>
      <c r="AA6244" s="6"/>
      <c r="AC6244" s="6"/>
      <c r="AD6244" s="6"/>
    </row>
    <row r="6245" spans="16:30">
      <c r="P6245" s="6"/>
      <c r="AA6245" s="6"/>
      <c r="AC6245" s="6"/>
      <c r="AD6245" s="6"/>
    </row>
    <row r="6246" spans="16:30">
      <c r="P6246" s="6"/>
      <c r="AA6246" s="6"/>
      <c r="AC6246" s="6"/>
      <c r="AD6246" s="6"/>
    </row>
    <row r="6247" spans="16:30">
      <c r="P6247" s="6"/>
      <c r="AA6247" s="6"/>
      <c r="AC6247" s="6"/>
      <c r="AD6247" s="6"/>
    </row>
    <row r="6248" spans="16:30">
      <c r="P6248" s="6"/>
      <c r="AA6248" s="6"/>
      <c r="AC6248" s="6"/>
      <c r="AD6248" s="6"/>
    </row>
    <row r="6249" spans="16:30">
      <c r="P6249" s="6"/>
      <c r="AA6249" s="6"/>
      <c r="AC6249" s="6"/>
      <c r="AD6249" s="6"/>
    </row>
    <row r="6250" spans="16:30">
      <c r="P6250" s="6"/>
      <c r="AA6250" s="6"/>
      <c r="AC6250" s="6"/>
      <c r="AD6250" s="6"/>
    </row>
    <row r="6251" spans="16:30">
      <c r="P6251" s="6"/>
      <c r="AA6251" s="6"/>
      <c r="AC6251" s="6"/>
      <c r="AD6251" s="6"/>
    </row>
    <row r="6252" spans="16:30">
      <c r="P6252" s="6"/>
      <c r="AA6252" s="6"/>
      <c r="AC6252" s="6"/>
      <c r="AD6252" s="6"/>
    </row>
    <row r="6253" spans="16:30">
      <c r="P6253" s="6"/>
      <c r="AA6253" s="6"/>
      <c r="AC6253" s="6"/>
      <c r="AD6253" s="6"/>
    </row>
    <row r="6254" spans="16:30">
      <c r="P6254" s="6"/>
      <c r="AA6254" s="6"/>
      <c r="AC6254" s="6"/>
      <c r="AD6254" s="6"/>
    </row>
    <row r="6255" spans="16:30">
      <c r="P6255" s="6"/>
      <c r="AA6255" s="6"/>
      <c r="AC6255" s="6"/>
      <c r="AD6255" s="6"/>
    </row>
    <row r="6256" spans="16:30">
      <c r="P6256" s="6"/>
      <c r="AA6256" s="6"/>
      <c r="AC6256" s="6"/>
      <c r="AD6256" s="6"/>
    </row>
    <row r="6257" spans="16:30">
      <c r="P6257" s="6"/>
      <c r="AA6257" s="6"/>
      <c r="AC6257" s="6"/>
      <c r="AD6257" s="6"/>
    </row>
    <row r="6258" spans="16:30">
      <c r="P6258" s="6"/>
      <c r="AA6258" s="6"/>
      <c r="AC6258" s="6"/>
      <c r="AD6258" s="6"/>
    </row>
    <row r="6259" spans="16:30">
      <c r="P6259" s="6"/>
      <c r="AA6259" s="6"/>
      <c r="AC6259" s="6"/>
      <c r="AD6259" s="6"/>
    </row>
    <row r="6260" spans="16:30">
      <c r="P6260" s="6"/>
      <c r="AA6260" s="6"/>
      <c r="AC6260" s="6"/>
      <c r="AD6260" s="6"/>
    </row>
    <row r="6261" spans="16:30">
      <c r="P6261" s="6"/>
      <c r="AA6261" s="6"/>
      <c r="AC6261" s="6"/>
      <c r="AD6261" s="6"/>
    </row>
    <row r="6262" spans="16:30">
      <c r="P6262" s="6"/>
      <c r="AA6262" s="6"/>
      <c r="AC6262" s="6"/>
      <c r="AD6262" s="6"/>
    </row>
    <row r="6263" spans="16:30">
      <c r="P6263" s="6"/>
      <c r="AA6263" s="6"/>
      <c r="AC6263" s="6"/>
      <c r="AD6263" s="6"/>
    </row>
    <row r="6264" spans="16:30">
      <c r="P6264" s="6"/>
      <c r="AA6264" s="6"/>
      <c r="AC6264" s="6"/>
      <c r="AD6264" s="6"/>
    </row>
    <row r="6265" spans="16:30">
      <c r="P6265" s="6"/>
      <c r="AA6265" s="6"/>
      <c r="AC6265" s="6"/>
      <c r="AD6265" s="6"/>
    </row>
    <row r="6266" spans="16:30">
      <c r="P6266" s="6"/>
      <c r="AA6266" s="6"/>
      <c r="AC6266" s="6"/>
      <c r="AD6266" s="6"/>
    </row>
    <row r="6267" spans="16:30">
      <c r="P6267" s="6"/>
      <c r="AA6267" s="6"/>
      <c r="AC6267" s="6"/>
      <c r="AD6267" s="6"/>
    </row>
    <row r="6268" spans="16:30">
      <c r="P6268" s="6"/>
      <c r="AA6268" s="6"/>
      <c r="AC6268" s="6"/>
      <c r="AD6268" s="6"/>
    </row>
    <row r="6269" spans="16:30">
      <c r="P6269" s="6"/>
      <c r="AA6269" s="6"/>
      <c r="AC6269" s="6"/>
      <c r="AD6269" s="6"/>
    </row>
    <row r="6270" spans="16:30">
      <c r="P6270" s="6"/>
      <c r="AA6270" s="6"/>
      <c r="AC6270" s="6"/>
      <c r="AD6270" s="6"/>
    </row>
    <row r="6271" spans="16:30">
      <c r="P6271" s="6"/>
      <c r="AA6271" s="6"/>
      <c r="AC6271" s="6"/>
      <c r="AD6271" s="6"/>
    </row>
    <row r="6272" spans="16:30">
      <c r="P6272" s="6"/>
      <c r="AA6272" s="6"/>
      <c r="AC6272" s="6"/>
      <c r="AD6272" s="6"/>
    </row>
    <row r="6273" spans="16:30">
      <c r="P6273" s="6"/>
      <c r="AA6273" s="6"/>
      <c r="AC6273" s="6"/>
      <c r="AD6273" s="6"/>
    </row>
    <row r="6274" spans="16:30">
      <c r="P6274" s="6"/>
      <c r="AA6274" s="6"/>
      <c r="AC6274" s="6"/>
      <c r="AD6274" s="6"/>
    </row>
    <row r="6275" spans="16:30">
      <c r="P6275" s="6"/>
      <c r="AA6275" s="6"/>
      <c r="AC6275" s="6"/>
      <c r="AD6275" s="6"/>
    </row>
    <row r="6276" spans="16:30">
      <c r="P6276" s="6"/>
      <c r="AA6276" s="6"/>
      <c r="AC6276" s="6"/>
      <c r="AD6276" s="6"/>
    </row>
    <row r="6277" spans="16:30">
      <c r="P6277" s="6"/>
      <c r="AA6277" s="6"/>
      <c r="AC6277" s="6"/>
      <c r="AD6277" s="6"/>
    </row>
    <row r="6278" spans="16:30">
      <c r="P6278" s="6"/>
      <c r="AA6278" s="6"/>
      <c r="AC6278" s="6"/>
      <c r="AD6278" s="6"/>
    </row>
    <row r="6279" spans="16:30">
      <c r="P6279" s="6"/>
      <c r="AA6279" s="6"/>
      <c r="AC6279" s="6"/>
      <c r="AD6279" s="6"/>
    </row>
    <row r="6280" spans="16:30">
      <c r="P6280" s="6"/>
      <c r="AA6280" s="6"/>
      <c r="AC6280" s="6"/>
      <c r="AD6280" s="6"/>
    </row>
    <row r="6281" spans="16:30">
      <c r="P6281" s="6"/>
      <c r="AA6281" s="6"/>
      <c r="AC6281" s="6"/>
      <c r="AD6281" s="6"/>
    </row>
    <row r="6282" spans="16:30">
      <c r="P6282" s="6"/>
      <c r="AA6282" s="6"/>
      <c r="AC6282" s="6"/>
      <c r="AD6282" s="6"/>
    </row>
    <row r="6283" spans="16:30">
      <c r="P6283" s="6"/>
      <c r="AA6283" s="6"/>
      <c r="AC6283" s="6"/>
      <c r="AD6283" s="6"/>
    </row>
    <row r="6284" spans="16:30">
      <c r="P6284" s="6"/>
      <c r="AA6284" s="6"/>
      <c r="AC6284" s="6"/>
      <c r="AD6284" s="6"/>
    </row>
    <row r="6285" spans="16:30">
      <c r="P6285" s="6"/>
      <c r="AA6285" s="6"/>
      <c r="AC6285" s="6"/>
      <c r="AD6285" s="6"/>
    </row>
    <row r="6286" spans="16:30">
      <c r="P6286" s="6"/>
      <c r="AA6286" s="6"/>
      <c r="AC6286" s="6"/>
      <c r="AD6286" s="6"/>
    </row>
    <row r="6287" spans="16:30">
      <c r="P6287" s="6"/>
      <c r="AA6287" s="6"/>
      <c r="AC6287" s="6"/>
      <c r="AD6287" s="6"/>
    </row>
    <row r="6288" spans="16:30">
      <c r="P6288" s="6"/>
      <c r="AA6288" s="6"/>
      <c r="AC6288" s="6"/>
      <c r="AD6288" s="6"/>
    </row>
    <row r="6289" spans="16:30">
      <c r="P6289" s="6"/>
      <c r="AA6289" s="6"/>
      <c r="AC6289" s="6"/>
      <c r="AD6289" s="6"/>
    </row>
    <row r="6290" spans="16:30">
      <c r="P6290" s="6"/>
      <c r="AA6290" s="6"/>
      <c r="AC6290" s="6"/>
      <c r="AD6290" s="6"/>
    </row>
    <row r="6291" spans="16:30">
      <c r="P6291" s="6"/>
      <c r="AA6291" s="6"/>
      <c r="AC6291" s="6"/>
      <c r="AD6291" s="6"/>
    </row>
    <row r="6292" spans="16:30">
      <c r="P6292" s="6"/>
      <c r="AA6292" s="6"/>
      <c r="AC6292" s="6"/>
      <c r="AD6292" s="6"/>
    </row>
    <row r="6293" spans="16:30">
      <c r="P6293" s="6"/>
      <c r="AA6293" s="6"/>
      <c r="AC6293" s="6"/>
      <c r="AD6293" s="6"/>
    </row>
    <row r="6294" spans="16:30">
      <c r="P6294" s="6"/>
      <c r="AA6294" s="6"/>
      <c r="AC6294" s="6"/>
      <c r="AD6294" s="6"/>
    </row>
    <row r="6295" spans="16:30">
      <c r="P6295" s="6"/>
      <c r="AA6295" s="6"/>
      <c r="AC6295" s="6"/>
      <c r="AD6295" s="6"/>
    </row>
    <row r="6296" spans="16:30">
      <c r="P6296" s="6"/>
      <c r="AA6296" s="6"/>
      <c r="AC6296" s="6"/>
      <c r="AD6296" s="6"/>
    </row>
    <row r="6297" spans="16:30">
      <c r="P6297" s="6"/>
      <c r="AA6297" s="6"/>
      <c r="AC6297" s="6"/>
      <c r="AD6297" s="6"/>
    </row>
    <row r="6298" spans="16:30">
      <c r="P6298" s="6"/>
      <c r="AA6298" s="6"/>
      <c r="AC6298" s="6"/>
      <c r="AD6298" s="6"/>
    </row>
    <row r="6299" spans="16:30">
      <c r="P6299" s="6"/>
      <c r="AA6299" s="6"/>
      <c r="AC6299" s="6"/>
      <c r="AD6299" s="6"/>
    </row>
    <row r="6300" spans="16:30">
      <c r="P6300" s="6"/>
      <c r="AA6300" s="6"/>
      <c r="AC6300" s="6"/>
      <c r="AD6300" s="6"/>
    </row>
    <row r="6301" spans="16:30">
      <c r="P6301" s="6"/>
      <c r="AA6301" s="6"/>
      <c r="AC6301" s="6"/>
      <c r="AD6301" s="6"/>
    </row>
    <row r="6302" spans="16:30">
      <c r="P6302" s="6"/>
      <c r="AA6302" s="6"/>
      <c r="AC6302" s="6"/>
      <c r="AD6302" s="6"/>
    </row>
    <row r="6303" spans="16:30">
      <c r="P6303" s="6"/>
      <c r="AA6303" s="6"/>
      <c r="AC6303" s="6"/>
      <c r="AD6303" s="6"/>
    </row>
    <row r="6304" spans="16:30">
      <c r="P6304" s="6"/>
      <c r="AA6304" s="6"/>
      <c r="AC6304" s="6"/>
      <c r="AD6304" s="6"/>
    </row>
    <row r="6305" spans="16:30">
      <c r="P6305" s="6"/>
      <c r="AA6305" s="6"/>
      <c r="AC6305" s="6"/>
      <c r="AD6305" s="6"/>
    </row>
    <row r="6306" spans="16:30">
      <c r="P6306" s="6"/>
      <c r="AA6306" s="6"/>
      <c r="AC6306" s="6"/>
      <c r="AD6306" s="6"/>
    </row>
    <row r="6307" spans="16:30">
      <c r="P6307" s="6"/>
      <c r="AA6307" s="6"/>
      <c r="AC6307" s="6"/>
      <c r="AD6307" s="6"/>
    </row>
    <row r="6308" spans="16:30">
      <c r="P6308" s="6"/>
      <c r="AA6308" s="6"/>
      <c r="AC6308" s="6"/>
      <c r="AD6308" s="6"/>
    </row>
    <row r="6309" spans="16:30">
      <c r="P6309" s="6"/>
      <c r="AA6309" s="6"/>
      <c r="AC6309" s="6"/>
      <c r="AD6309" s="6"/>
    </row>
    <row r="6310" spans="16:30">
      <c r="P6310" s="6"/>
      <c r="AA6310" s="6"/>
      <c r="AC6310" s="6"/>
      <c r="AD6310" s="6"/>
    </row>
    <row r="6311" spans="16:30">
      <c r="P6311" s="6"/>
      <c r="AA6311" s="6"/>
      <c r="AC6311" s="6"/>
      <c r="AD6311" s="6"/>
    </row>
    <row r="6312" spans="16:30">
      <c r="P6312" s="6"/>
      <c r="AA6312" s="6"/>
      <c r="AC6312" s="6"/>
      <c r="AD6312" s="6"/>
    </row>
    <row r="6313" spans="16:30">
      <c r="P6313" s="6"/>
      <c r="AA6313" s="6"/>
      <c r="AC6313" s="6"/>
      <c r="AD6313" s="6"/>
    </row>
    <row r="6314" spans="16:30">
      <c r="P6314" s="6"/>
      <c r="AA6314" s="6"/>
      <c r="AC6314" s="6"/>
      <c r="AD6314" s="6"/>
    </row>
    <row r="6315" spans="16:30">
      <c r="P6315" s="6"/>
      <c r="AA6315" s="6"/>
      <c r="AC6315" s="6"/>
      <c r="AD6315" s="6"/>
    </row>
    <row r="6316" spans="16:30">
      <c r="P6316" s="6"/>
      <c r="AA6316" s="6"/>
      <c r="AC6316" s="6"/>
      <c r="AD6316" s="6"/>
    </row>
    <row r="6317" spans="16:30">
      <c r="P6317" s="6"/>
      <c r="AA6317" s="6"/>
      <c r="AC6317" s="6"/>
      <c r="AD6317" s="6"/>
    </row>
    <row r="6318" spans="16:30">
      <c r="P6318" s="6"/>
      <c r="AA6318" s="6"/>
      <c r="AC6318" s="6"/>
      <c r="AD6318" s="6"/>
    </row>
    <row r="6319" spans="16:30">
      <c r="P6319" s="6"/>
      <c r="AA6319" s="6"/>
      <c r="AC6319" s="6"/>
      <c r="AD6319" s="6"/>
    </row>
    <row r="6320" spans="16:30">
      <c r="P6320" s="6"/>
      <c r="AA6320" s="6"/>
      <c r="AC6320" s="6"/>
      <c r="AD6320" s="6"/>
    </row>
    <row r="6321" spans="16:30">
      <c r="P6321" s="6"/>
      <c r="AA6321" s="6"/>
      <c r="AC6321" s="6"/>
      <c r="AD6321" s="6"/>
    </row>
    <row r="6322" spans="16:30">
      <c r="P6322" s="6"/>
      <c r="AA6322" s="6"/>
      <c r="AC6322" s="6"/>
      <c r="AD6322" s="6"/>
    </row>
    <row r="6323" spans="16:30">
      <c r="P6323" s="6"/>
      <c r="AA6323" s="6"/>
      <c r="AC6323" s="6"/>
      <c r="AD6323" s="6"/>
    </row>
    <row r="6324" spans="16:30">
      <c r="P6324" s="6"/>
      <c r="AA6324" s="6"/>
      <c r="AC6324" s="6"/>
      <c r="AD6324" s="6"/>
    </row>
    <row r="6325" spans="16:30">
      <c r="P6325" s="6"/>
      <c r="AA6325" s="6"/>
      <c r="AC6325" s="6"/>
      <c r="AD6325" s="6"/>
    </row>
    <row r="6326" spans="16:30">
      <c r="P6326" s="6"/>
      <c r="AA6326" s="6"/>
      <c r="AC6326" s="6"/>
      <c r="AD6326" s="6"/>
    </row>
    <row r="6327" spans="16:30">
      <c r="P6327" s="6"/>
      <c r="AA6327" s="6"/>
      <c r="AC6327" s="6"/>
      <c r="AD6327" s="6"/>
    </row>
    <row r="6328" spans="16:30">
      <c r="P6328" s="6"/>
      <c r="AA6328" s="6"/>
      <c r="AC6328" s="6"/>
      <c r="AD6328" s="6"/>
    </row>
    <row r="6329" spans="16:30">
      <c r="P6329" s="6"/>
      <c r="AA6329" s="6"/>
      <c r="AC6329" s="6"/>
      <c r="AD6329" s="6"/>
    </row>
    <row r="6330" spans="16:30">
      <c r="P6330" s="6"/>
      <c r="AA6330" s="6"/>
      <c r="AC6330" s="6"/>
      <c r="AD6330" s="6"/>
    </row>
    <row r="6331" spans="16:30">
      <c r="P6331" s="6"/>
      <c r="AA6331" s="6"/>
      <c r="AC6331" s="6"/>
      <c r="AD6331" s="6"/>
    </row>
    <row r="6332" spans="16:30">
      <c r="P6332" s="6"/>
      <c r="AA6332" s="6"/>
      <c r="AC6332" s="6"/>
      <c r="AD6332" s="6"/>
    </row>
    <row r="6333" spans="16:30">
      <c r="P6333" s="6"/>
      <c r="AA6333" s="6"/>
      <c r="AC6333" s="6"/>
      <c r="AD6333" s="6"/>
    </row>
    <row r="6334" spans="16:30">
      <c r="P6334" s="6"/>
      <c r="AA6334" s="6"/>
      <c r="AC6334" s="6"/>
      <c r="AD6334" s="6"/>
    </row>
    <row r="6335" spans="16:30">
      <c r="P6335" s="6"/>
      <c r="AA6335" s="6"/>
      <c r="AC6335" s="6"/>
      <c r="AD6335" s="6"/>
    </row>
    <row r="6336" spans="16:30">
      <c r="P6336" s="6"/>
      <c r="AA6336" s="6"/>
      <c r="AC6336" s="6"/>
      <c r="AD6336" s="6"/>
    </row>
    <row r="6337" spans="16:30">
      <c r="P6337" s="6"/>
      <c r="AA6337" s="6"/>
      <c r="AC6337" s="6"/>
      <c r="AD6337" s="6"/>
    </row>
    <row r="6338" spans="16:30">
      <c r="P6338" s="6"/>
      <c r="AA6338" s="6"/>
      <c r="AC6338" s="6"/>
      <c r="AD6338" s="6"/>
    </row>
    <row r="6339" spans="16:30">
      <c r="P6339" s="6"/>
      <c r="AA6339" s="6"/>
      <c r="AC6339" s="6"/>
      <c r="AD6339" s="6"/>
    </row>
    <row r="6340" spans="16:30">
      <c r="P6340" s="6"/>
      <c r="AA6340" s="6"/>
      <c r="AC6340" s="6"/>
      <c r="AD6340" s="6"/>
    </row>
    <row r="6341" spans="16:30">
      <c r="P6341" s="6"/>
      <c r="AA6341" s="6"/>
      <c r="AC6341" s="6"/>
      <c r="AD6341" s="6"/>
    </row>
    <row r="6342" spans="16:30">
      <c r="P6342" s="6"/>
      <c r="AA6342" s="6"/>
      <c r="AC6342" s="6"/>
      <c r="AD6342" s="6"/>
    </row>
    <row r="6343" spans="16:30">
      <c r="P6343" s="6"/>
      <c r="AA6343" s="6"/>
      <c r="AC6343" s="6"/>
      <c r="AD6343" s="6"/>
    </row>
    <row r="6344" spans="16:30">
      <c r="P6344" s="6"/>
      <c r="AA6344" s="6"/>
      <c r="AC6344" s="6"/>
      <c r="AD6344" s="6"/>
    </row>
    <row r="6345" spans="16:30">
      <c r="P6345" s="6"/>
      <c r="AA6345" s="6"/>
      <c r="AC6345" s="6"/>
      <c r="AD6345" s="6"/>
    </row>
    <row r="6346" spans="16:30">
      <c r="P6346" s="6"/>
      <c r="AA6346" s="6"/>
      <c r="AC6346" s="6"/>
      <c r="AD6346" s="6"/>
    </row>
    <row r="6347" spans="16:30">
      <c r="P6347" s="6"/>
      <c r="AA6347" s="6"/>
      <c r="AC6347" s="6"/>
      <c r="AD6347" s="6"/>
    </row>
    <row r="6348" spans="16:30">
      <c r="P6348" s="6"/>
      <c r="AA6348" s="6"/>
      <c r="AC6348" s="6"/>
      <c r="AD6348" s="6"/>
    </row>
    <row r="6349" spans="16:30">
      <c r="P6349" s="6"/>
      <c r="AA6349" s="6"/>
      <c r="AC6349" s="6"/>
      <c r="AD6349" s="6"/>
    </row>
    <row r="6350" spans="16:30">
      <c r="P6350" s="6"/>
      <c r="AA6350" s="6"/>
      <c r="AC6350" s="6"/>
      <c r="AD6350" s="6"/>
    </row>
    <row r="6351" spans="16:30">
      <c r="P6351" s="6"/>
      <c r="AA6351" s="6"/>
      <c r="AC6351" s="6"/>
      <c r="AD6351" s="6"/>
    </row>
    <row r="6352" spans="16:30">
      <c r="P6352" s="6"/>
      <c r="AA6352" s="6"/>
      <c r="AC6352" s="6"/>
      <c r="AD6352" s="6"/>
    </row>
    <row r="6353" spans="16:30">
      <c r="P6353" s="6"/>
      <c r="AA6353" s="6"/>
      <c r="AC6353" s="6"/>
      <c r="AD6353" s="6"/>
    </row>
    <row r="6354" spans="16:30">
      <c r="P6354" s="6"/>
      <c r="AA6354" s="6"/>
      <c r="AC6354" s="6"/>
      <c r="AD6354" s="6"/>
    </row>
    <row r="6355" spans="16:30">
      <c r="P6355" s="6"/>
      <c r="AA6355" s="6"/>
      <c r="AC6355" s="6"/>
      <c r="AD6355" s="6"/>
    </row>
    <row r="6356" spans="16:30">
      <c r="P6356" s="6"/>
      <c r="AA6356" s="6"/>
      <c r="AC6356" s="6"/>
      <c r="AD6356" s="6"/>
    </row>
    <row r="6357" spans="16:30">
      <c r="P6357" s="6"/>
      <c r="AA6357" s="6"/>
      <c r="AC6357" s="6"/>
      <c r="AD6357" s="6"/>
    </row>
    <row r="6358" spans="16:30">
      <c r="P6358" s="6"/>
      <c r="AA6358" s="6"/>
      <c r="AC6358" s="6"/>
      <c r="AD6358" s="6"/>
    </row>
    <row r="6359" spans="16:30">
      <c r="P6359" s="6"/>
      <c r="AA6359" s="6"/>
      <c r="AC6359" s="6"/>
      <c r="AD6359" s="6"/>
    </row>
    <row r="6360" spans="16:30">
      <c r="P6360" s="6"/>
      <c r="AA6360" s="6"/>
      <c r="AC6360" s="6"/>
      <c r="AD6360" s="6"/>
    </row>
    <row r="6361" spans="16:30">
      <c r="P6361" s="6"/>
      <c r="AA6361" s="6"/>
      <c r="AC6361" s="6"/>
      <c r="AD6361" s="6"/>
    </row>
    <row r="6362" spans="16:30">
      <c r="P6362" s="6"/>
      <c r="AA6362" s="6"/>
      <c r="AC6362" s="6"/>
      <c r="AD6362" s="6"/>
    </row>
    <row r="6363" spans="16:30">
      <c r="P6363" s="6"/>
      <c r="AA6363" s="6"/>
      <c r="AC6363" s="6"/>
      <c r="AD6363" s="6"/>
    </row>
    <row r="6364" spans="16:30">
      <c r="P6364" s="6"/>
      <c r="AA6364" s="6"/>
      <c r="AC6364" s="6"/>
      <c r="AD6364" s="6"/>
    </row>
    <row r="6365" spans="16:30">
      <c r="P6365" s="6"/>
      <c r="AA6365" s="6"/>
      <c r="AC6365" s="6"/>
      <c r="AD6365" s="6"/>
    </row>
    <row r="6366" spans="16:30">
      <c r="P6366" s="6"/>
      <c r="AA6366" s="6"/>
      <c r="AC6366" s="6"/>
      <c r="AD6366" s="6"/>
    </row>
    <row r="6367" spans="16:30">
      <c r="P6367" s="6"/>
      <c r="AA6367" s="6"/>
      <c r="AC6367" s="6"/>
      <c r="AD6367" s="6"/>
    </row>
    <row r="6368" spans="16:30">
      <c r="P6368" s="6"/>
      <c r="AA6368" s="6"/>
      <c r="AC6368" s="6"/>
      <c r="AD6368" s="6"/>
    </row>
    <row r="6369" spans="16:30">
      <c r="P6369" s="6"/>
      <c r="AA6369" s="6"/>
      <c r="AC6369" s="6"/>
      <c r="AD6369" s="6"/>
    </row>
    <row r="6370" spans="16:30">
      <c r="P6370" s="6"/>
      <c r="AA6370" s="6"/>
      <c r="AC6370" s="6"/>
      <c r="AD6370" s="6"/>
    </row>
    <row r="6371" spans="16:30">
      <c r="P6371" s="6"/>
      <c r="AA6371" s="6"/>
      <c r="AC6371" s="6"/>
      <c r="AD6371" s="6"/>
    </row>
    <row r="6372" spans="16:30">
      <c r="P6372" s="6"/>
      <c r="AA6372" s="6"/>
      <c r="AC6372" s="6"/>
      <c r="AD6372" s="6"/>
    </row>
    <row r="6373" spans="16:30">
      <c r="P6373" s="6"/>
      <c r="AA6373" s="6"/>
      <c r="AC6373" s="6"/>
      <c r="AD6373" s="6"/>
    </row>
    <row r="6374" spans="16:30">
      <c r="P6374" s="6"/>
      <c r="AA6374" s="6"/>
      <c r="AC6374" s="6"/>
      <c r="AD6374" s="6"/>
    </row>
    <row r="6375" spans="16:30">
      <c r="P6375" s="6"/>
      <c r="AA6375" s="6"/>
      <c r="AC6375" s="6"/>
      <c r="AD6375" s="6"/>
    </row>
    <row r="6376" spans="16:30">
      <c r="P6376" s="6"/>
      <c r="AA6376" s="6"/>
      <c r="AC6376" s="6"/>
      <c r="AD6376" s="6"/>
    </row>
    <row r="6377" spans="16:30">
      <c r="P6377" s="6"/>
      <c r="AA6377" s="6"/>
      <c r="AC6377" s="6"/>
      <c r="AD6377" s="6"/>
    </row>
    <row r="6378" spans="16:30">
      <c r="P6378" s="6"/>
      <c r="AA6378" s="6"/>
      <c r="AC6378" s="6"/>
      <c r="AD6378" s="6"/>
    </row>
    <row r="6379" spans="16:30">
      <c r="P6379" s="6"/>
      <c r="AA6379" s="6"/>
      <c r="AC6379" s="6"/>
      <c r="AD6379" s="6"/>
    </row>
    <row r="6380" spans="16:30">
      <c r="P6380" s="6"/>
      <c r="AA6380" s="6"/>
      <c r="AC6380" s="6"/>
      <c r="AD6380" s="6"/>
    </row>
    <row r="6381" spans="16:30">
      <c r="P6381" s="6"/>
      <c r="AA6381" s="6"/>
      <c r="AC6381" s="6"/>
      <c r="AD6381" s="6"/>
    </row>
    <row r="6382" spans="16:30">
      <c r="P6382" s="6"/>
      <c r="AA6382" s="6"/>
      <c r="AC6382" s="6"/>
      <c r="AD6382" s="6"/>
    </row>
    <row r="6383" spans="16:30">
      <c r="P6383" s="6"/>
      <c r="AA6383" s="6"/>
      <c r="AC6383" s="6"/>
      <c r="AD6383" s="6"/>
    </row>
    <row r="6384" spans="16:30">
      <c r="P6384" s="6"/>
      <c r="AA6384" s="6"/>
      <c r="AC6384" s="6"/>
      <c r="AD6384" s="6"/>
    </row>
    <row r="6385" spans="16:30">
      <c r="P6385" s="6"/>
      <c r="AA6385" s="6"/>
      <c r="AC6385" s="6"/>
      <c r="AD6385" s="6"/>
    </row>
    <row r="6386" spans="16:30">
      <c r="P6386" s="6"/>
      <c r="AA6386" s="6"/>
      <c r="AC6386" s="6"/>
      <c r="AD6386" s="6"/>
    </row>
    <row r="6387" spans="16:30">
      <c r="P6387" s="6"/>
      <c r="AA6387" s="6"/>
      <c r="AC6387" s="6"/>
      <c r="AD6387" s="6"/>
    </row>
    <row r="6388" spans="16:30">
      <c r="P6388" s="6"/>
      <c r="AA6388" s="6"/>
      <c r="AC6388" s="6"/>
      <c r="AD6388" s="6"/>
    </row>
    <row r="6389" spans="16:30">
      <c r="P6389" s="6"/>
      <c r="AA6389" s="6"/>
      <c r="AC6389" s="6"/>
      <c r="AD6389" s="6"/>
    </row>
    <row r="6390" spans="16:30">
      <c r="P6390" s="6"/>
      <c r="AA6390" s="6"/>
      <c r="AC6390" s="6"/>
      <c r="AD6390" s="6"/>
    </row>
    <row r="6391" spans="16:30">
      <c r="P6391" s="6"/>
      <c r="AA6391" s="6"/>
      <c r="AC6391" s="6"/>
      <c r="AD6391" s="6"/>
    </row>
    <row r="6392" spans="16:30">
      <c r="P6392" s="6"/>
      <c r="AA6392" s="6"/>
      <c r="AC6392" s="6"/>
      <c r="AD6392" s="6"/>
    </row>
    <row r="6393" spans="16:30">
      <c r="P6393" s="6"/>
      <c r="AA6393" s="6"/>
      <c r="AC6393" s="6"/>
      <c r="AD6393" s="6"/>
    </row>
    <row r="6394" spans="16:30">
      <c r="P6394" s="6"/>
      <c r="AA6394" s="6"/>
      <c r="AC6394" s="6"/>
      <c r="AD6394" s="6"/>
    </row>
    <row r="6395" spans="16:30">
      <c r="P6395" s="6"/>
      <c r="AA6395" s="6"/>
      <c r="AC6395" s="6"/>
      <c r="AD6395" s="6"/>
    </row>
    <row r="6396" spans="16:30">
      <c r="P6396" s="6"/>
      <c r="AA6396" s="6"/>
      <c r="AC6396" s="6"/>
      <c r="AD6396" s="6"/>
    </row>
    <row r="6397" spans="16:30">
      <c r="P6397" s="6"/>
      <c r="AA6397" s="6"/>
      <c r="AC6397" s="6"/>
      <c r="AD6397" s="6"/>
    </row>
    <row r="6398" spans="16:30">
      <c r="P6398" s="6"/>
      <c r="AA6398" s="6"/>
      <c r="AC6398" s="6"/>
      <c r="AD6398" s="6"/>
    </row>
    <row r="6399" spans="16:30">
      <c r="P6399" s="6"/>
      <c r="AA6399" s="6"/>
      <c r="AC6399" s="6"/>
      <c r="AD6399" s="6"/>
    </row>
    <row r="6400" spans="16:30">
      <c r="P6400" s="6"/>
      <c r="AA6400" s="6"/>
      <c r="AC6400" s="6"/>
      <c r="AD6400" s="6"/>
    </row>
    <row r="6401" spans="16:30">
      <c r="P6401" s="6"/>
      <c r="AA6401" s="6"/>
      <c r="AC6401" s="6"/>
      <c r="AD6401" s="6"/>
    </row>
    <row r="6402" spans="16:30">
      <c r="P6402" s="6"/>
      <c r="AA6402" s="6"/>
      <c r="AC6402" s="6"/>
      <c r="AD6402" s="6"/>
    </row>
    <row r="6403" spans="16:30">
      <c r="P6403" s="6"/>
      <c r="AA6403" s="6"/>
      <c r="AC6403" s="6"/>
      <c r="AD6403" s="6"/>
    </row>
    <row r="6404" spans="16:30">
      <c r="P6404" s="6"/>
      <c r="AA6404" s="6"/>
      <c r="AC6404" s="6"/>
      <c r="AD6404" s="6"/>
    </row>
    <row r="6405" spans="16:30">
      <c r="P6405" s="6"/>
      <c r="AA6405" s="6"/>
      <c r="AC6405" s="6"/>
      <c r="AD6405" s="6"/>
    </row>
    <row r="6406" spans="16:30">
      <c r="P6406" s="6"/>
      <c r="AA6406" s="6"/>
      <c r="AC6406" s="6"/>
      <c r="AD6406" s="6"/>
    </row>
    <row r="6407" spans="16:30">
      <c r="P6407" s="6"/>
      <c r="AA6407" s="6"/>
      <c r="AC6407" s="6"/>
      <c r="AD6407" s="6"/>
    </row>
    <row r="6408" spans="16:30">
      <c r="P6408" s="6"/>
      <c r="AA6408" s="6"/>
      <c r="AC6408" s="6"/>
      <c r="AD6408" s="6"/>
    </row>
    <row r="6409" spans="16:30">
      <c r="P6409" s="6"/>
      <c r="AA6409" s="6"/>
      <c r="AC6409" s="6"/>
      <c r="AD6409" s="6"/>
    </row>
    <row r="6410" spans="16:30">
      <c r="P6410" s="6"/>
      <c r="AA6410" s="6"/>
      <c r="AC6410" s="6"/>
      <c r="AD6410" s="6"/>
    </row>
    <row r="6411" spans="16:30">
      <c r="P6411" s="6"/>
      <c r="AA6411" s="6"/>
      <c r="AC6411" s="6"/>
      <c r="AD6411" s="6"/>
    </row>
    <row r="6412" spans="16:30">
      <c r="P6412" s="6"/>
      <c r="AA6412" s="6"/>
      <c r="AC6412" s="6"/>
      <c r="AD6412" s="6"/>
    </row>
    <row r="6413" spans="16:30">
      <c r="P6413" s="6"/>
      <c r="AA6413" s="6"/>
      <c r="AC6413" s="6"/>
      <c r="AD6413" s="6"/>
    </row>
    <row r="6414" spans="16:30">
      <c r="P6414" s="6"/>
      <c r="AA6414" s="6"/>
      <c r="AC6414" s="6"/>
      <c r="AD6414" s="6"/>
    </row>
    <row r="6415" spans="16:30">
      <c r="P6415" s="6"/>
      <c r="AA6415" s="6"/>
      <c r="AC6415" s="6"/>
      <c r="AD6415" s="6"/>
    </row>
    <row r="6416" spans="16:30">
      <c r="P6416" s="6"/>
      <c r="AA6416" s="6"/>
      <c r="AC6416" s="6"/>
      <c r="AD6416" s="6"/>
    </row>
    <row r="6417" spans="16:30">
      <c r="P6417" s="6"/>
      <c r="AA6417" s="6"/>
      <c r="AC6417" s="6"/>
      <c r="AD6417" s="6"/>
    </row>
    <row r="6418" spans="16:30">
      <c r="P6418" s="6"/>
      <c r="AA6418" s="6"/>
      <c r="AC6418" s="6"/>
      <c r="AD6418" s="6"/>
    </row>
    <row r="6419" spans="16:30">
      <c r="P6419" s="6"/>
      <c r="AA6419" s="6"/>
      <c r="AC6419" s="6"/>
      <c r="AD6419" s="6"/>
    </row>
    <row r="6420" spans="16:30">
      <c r="P6420" s="6"/>
      <c r="AA6420" s="6"/>
      <c r="AC6420" s="6"/>
      <c r="AD6420" s="6"/>
    </row>
    <row r="6421" spans="16:30">
      <c r="P6421" s="6"/>
      <c r="AA6421" s="6"/>
      <c r="AC6421" s="6"/>
      <c r="AD6421" s="6"/>
    </row>
    <row r="6422" spans="16:30">
      <c r="P6422" s="6"/>
      <c r="AA6422" s="6"/>
      <c r="AC6422" s="6"/>
      <c r="AD6422" s="6"/>
    </row>
    <row r="6423" spans="16:30">
      <c r="P6423" s="6"/>
      <c r="AA6423" s="6"/>
      <c r="AC6423" s="6"/>
      <c r="AD6423" s="6"/>
    </row>
    <row r="6424" spans="16:30">
      <c r="P6424" s="6"/>
      <c r="AA6424" s="6"/>
      <c r="AC6424" s="6"/>
      <c r="AD6424" s="6"/>
    </row>
    <row r="6425" spans="16:30">
      <c r="P6425" s="6"/>
      <c r="AA6425" s="6"/>
      <c r="AC6425" s="6"/>
      <c r="AD6425" s="6"/>
    </row>
    <row r="6426" spans="16:30">
      <c r="P6426" s="6"/>
      <c r="AA6426" s="6"/>
      <c r="AC6426" s="6"/>
      <c r="AD6426" s="6"/>
    </row>
    <row r="6427" spans="16:30">
      <c r="P6427" s="6"/>
      <c r="AA6427" s="6"/>
      <c r="AC6427" s="6"/>
      <c r="AD6427" s="6"/>
    </row>
    <row r="6428" spans="16:30">
      <c r="P6428" s="6"/>
      <c r="AA6428" s="6"/>
      <c r="AC6428" s="6"/>
      <c r="AD6428" s="6"/>
    </row>
    <row r="6429" spans="16:30">
      <c r="P6429" s="6"/>
      <c r="AA6429" s="6"/>
      <c r="AC6429" s="6"/>
      <c r="AD6429" s="6"/>
    </row>
    <row r="6430" spans="16:30">
      <c r="P6430" s="6"/>
      <c r="AA6430" s="6"/>
      <c r="AC6430" s="6"/>
      <c r="AD6430" s="6"/>
    </row>
    <row r="6431" spans="16:30">
      <c r="P6431" s="6"/>
      <c r="AA6431" s="6"/>
      <c r="AC6431" s="6"/>
      <c r="AD6431" s="6"/>
    </row>
    <row r="6432" spans="16:30">
      <c r="P6432" s="6"/>
      <c r="AA6432" s="6"/>
      <c r="AC6432" s="6"/>
      <c r="AD6432" s="6"/>
    </row>
    <row r="6433" spans="16:30">
      <c r="P6433" s="6"/>
      <c r="AA6433" s="6"/>
      <c r="AC6433" s="6"/>
      <c r="AD6433" s="6"/>
    </row>
    <row r="6434" spans="16:30">
      <c r="P6434" s="6"/>
      <c r="AA6434" s="6"/>
      <c r="AC6434" s="6"/>
      <c r="AD6434" s="6"/>
    </row>
    <row r="6435" spans="16:30">
      <c r="P6435" s="6"/>
      <c r="AA6435" s="6"/>
      <c r="AC6435" s="6"/>
      <c r="AD6435" s="6"/>
    </row>
    <row r="6436" spans="16:30">
      <c r="P6436" s="6"/>
      <c r="AA6436" s="6"/>
      <c r="AC6436" s="6"/>
      <c r="AD6436" s="6"/>
    </row>
    <row r="6437" spans="16:30">
      <c r="P6437" s="6"/>
      <c r="AA6437" s="6"/>
      <c r="AC6437" s="6"/>
      <c r="AD6437" s="6"/>
    </row>
    <row r="6438" spans="16:30">
      <c r="P6438" s="6"/>
      <c r="AA6438" s="6"/>
      <c r="AC6438" s="6"/>
      <c r="AD6438" s="6"/>
    </row>
    <row r="6439" spans="16:30">
      <c r="P6439" s="6"/>
      <c r="AA6439" s="6"/>
      <c r="AC6439" s="6"/>
      <c r="AD6439" s="6"/>
    </row>
    <row r="6440" spans="16:30">
      <c r="P6440" s="6"/>
      <c r="AA6440" s="6"/>
      <c r="AC6440" s="6"/>
      <c r="AD6440" s="6"/>
    </row>
    <row r="6441" spans="16:30">
      <c r="P6441" s="6"/>
      <c r="AA6441" s="6"/>
      <c r="AC6441" s="6"/>
      <c r="AD6441" s="6"/>
    </row>
    <row r="6442" spans="16:30">
      <c r="P6442" s="6"/>
      <c r="AA6442" s="6"/>
      <c r="AC6442" s="6"/>
      <c r="AD6442" s="6"/>
    </row>
    <row r="6443" spans="16:30">
      <c r="P6443" s="6"/>
      <c r="AA6443" s="6"/>
      <c r="AC6443" s="6"/>
      <c r="AD6443" s="6"/>
    </row>
    <row r="6444" spans="16:30">
      <c r="P6444" s="6"/>
      <c r="AA6444" s="6"/>
      <c r="AC6444" s="6"/>
      <c r="AD6444" s="6"/>
    </row>
    <row r="6445" spans="16:30">
      <c r="P6445" s="6"/>
      <c r="AA6445" s="6"/>
      <c r="AC6445" s="6"/>
      <c r="AD6445" s="6"/>
    </row>
    <row r="6446" spans="16:30">
      <c r="P6446" s="6"/>
      <c r="AA6446" s="6"/>
      <c r="AC6446" s="6"/>
      <c r="AD6446" s="6"/>
    </row>
    <row r="6447" spans="16:30">
      <c r="P6447" s="6"/>
      <c r="AA6447" s="6"/>
      <c r="AC6447" s="6"/>
      <c r="AD6447" s="6"/>
    </row>
    <row r="6448" spans="16:30">
      <c r="P6448" s="6"/>
      <c r="AA6448" s="6"/>
      <c r="AC6448" s="6"/>
      <c r="AD6448" s="6"/>
    </row>
    <row r="6449" spans="16:30">
      <c r="P6449" s="6"/>
      <c r="AA6449" s="6"/>
      <c r="AC6449" s="6"/>
      <c r="AD6449" s="6"/>
    </row>
    <row r="6450" spans="16:30">
      <c r="P6450" s="6"/>
      <c r="AA6450" s="6"/>
      <c r="AC6450" s="6"/>
      <c r="AD6450" s="6"/>
    </row>
    <row r="6451" spans="16:30">
      <c r="P6451" s="6"/>
      <c r="AA6451" s="6"/>
      <c r="AC6451" s="6"/>
      <c r="AD6451" s="6"/>
    </row>
    <row r="6452" spans="16:30">
      <c r="P6452" s="6"/>
      <c r="AA6452" s="6"/>
      <c r="AC6452" s="6"/>
      <c r="AD6452" s="6"/>
    </row>
    <row r="6453" spans="16:30">
      <c r="P6453" s="6"/>
      <c r="AA6453" s="6"/>
      <c r="AC6453" s="6"/>
      <c r="AD6453" s="6"/>
    </row>
    <row r="6454" spans="16:30">
      <c r="P6454" s="6"/>
      <c r="AA6454" s="6"/>
      <c r="AC6454" s="6"/>
      <c r="AD6454" s="6"/>
    </row>
    <row r="6455" spans="16:30">
      <c r="P6455" s="6"/>
      <c r="AA6455" s="6"/>
      <c r="AC6455" s="6"/>
      <c r="AD6455" s="6"/>
    </row>
    <row r="6456" spans="16:30">
      <c r="P6456" s="6"/>
      <c r="AA6456" s="6"/>
      <c r="AC6456" s="6"/>
      <c r="AD6456" s="6"/>
    </row>
    <row r="6457" spans="16:30">
      <c r="P6457" s="6"/>
      <c r="AA6457" s="6"/>
      <c r="AC6457" s="6"/>
      <c r="AD6457" s="6"/>
    </row>
    <row r="6458" spans="16:30">
      <c r="P6458" s="6"/>
      <c r="AA6458" s="6"/>
      <c r="AC6458" s="6"/>
      <c r="AD6458" s="6"/>
    </row>
    <row r="6459" spans="16:30">
      <c r="P6459" s="6"/>
      <c r="AA6459" s="6"/>
      <c r="AC6459" s="6"/>
      <c r="AD6459" s="6"/>
    </row>
    <row r="6460" spans="16:30">
      <c r="P6460" s="6"/>
      <c r="AA6460" s="6"/>
      <c r="AC6460" s="6"/>
      <c r="AD6460" s="6"/>
    </row>
    <row r="6461" spans="16:30">
      <c r="P6461" s="6"/>
      <c r="AA6461" s="6"/>
      <c r="AC6461" s="6"/>
      <c r="AD6461" s="6"/>
    </row>
    <row r="6462" spans="16:30">
      <c r="P6462" s="6"/>
      <c r="AA6462" s="6"/>
      <c r="AC6462" s="6"/>
      <c r="AD6462" s="6"/>
    </row>
    <row r="6463" spans="16:30">
      <c r="P6463" s="6"/>
      <c r="AA6463" s="6"/>
      <c r="AC6463" s="6"/>
      <c r="AD6463" s="6"/>
    </row>
    <row r="6464" spans="16:30">
      <c r="P6464" s="6"/>
      <c r="AA6464" s="6"/>
      <c r="AC6464" s="6"/>
      <c r="AD6464" s="6"/>
    </row>
    <row r="6465" spans="16:30">
      <c r="P6465" s="6"/>
      <c r="AA6465" s="6"/>
      <c r="AC6465" s="6"/>
      <c r="AD6465" s="6"/>
    </row>
    <row r="6466" spans="16:30">
      <c r="P6466" s="6"/>
      <c r="AA6466" s="6"/>
      <c r="AC6466" s="6"/>
      <c r="AD6466" s="6"/>
    </row>
    <row r="6467" spans="16:30">
      <c r="P6467" s="6"/>
      <c r="AA6467" s="6"/>
      <c r="AC6467" s="6"/>
      <c r="AD6467" s="6"/>
    </row>
    <row r="6468" spans="16:30">
      <c r="P6468" s="6"/>
      <c r="AA6468" s="6"/>
      <c r="AC6468" s="6"/>
      <c r="AD6468" s="6"/>
    </row>
    <row r="6469" spans="16:30">
      <c r="P6469" s="6"/>
      <c r="AA6469" s="6"/>
      <c r="AC6469" s="6"/>
      <c r="AD6469" s="6"/>
    </row>
    <row r="6470" spans="16:30">
      <c r="P6470" s="6"/>
      <c r="AA6470" s="6"/>
      <c r="AC6470" s="6"/>
      <c r="AD6470" s="6"/>
    </row>
    <row r="6471" spans="16:30">
      <c r="P6471" s="6"/>
      <c r="AA6471" s="6"/>
      <c r="AC6471" s="6"/>
      <c r="AD6471" s="6"/>
    </row>
    <row r="6472" spans="16:30">
      <c r="P6472" s="6"/>
      <c r="AA6472" s="6"/>
      <c r="AC6472" s="6"/>
      <c r="AD6472" s="6"/>
    </row>
    <row r="6473" spans="16:30">
      <c r="P6473" s="6"/>
      <c r="AA6473" s="6"/>
      <c r="AC6473" s="6"/>
      <c r="AD6473" s="6"/>
    </row>
    <row r="6474" spans="16:30">
      <c r="P6474" s="6"/>
      <c r="AA6474" s="6"/>
      <c r="AC6474" s="6"/>
      <c r="AD6474" s="6"/>
    </row>
    <row r="6475" spans="16:30">
      <c r="P6475" s="6"/>
      <c r="AA6475" s="6"/>
      <c r="AC6475" s="6"/>
      <c r="AD6475" s="6"/>
    </row>
    <row r="6476" spans="16:30">
      <c r="P6476" s="6"/>
      <c r="AA6476" s="6"/>
      <c r="AC6476" s="6"/>
      <c r="AD6476" s="6"/>
    </row>
    <row r="6477" spans="16:30">
      <c r="P6477" s="6"/>
      <c r="AA6477" s="6"/>
      <c r="AC6477" s="6"/>
      <c r="AD6477" s="6"/>
    </row>
    <row r="6478" spans="16:30">
      <c r="P6478" s="6"/>
      <c r="AA6478" s="6"/>
      <c r="AC6478" s="6"/>
      <c r="AD6478" s="6"/>
    </row>
    <row r="6479" spans="16:30">
      <c r="P6479" s="6"/>
      <c r="AA6479" s="6"/>
      <c r="AC6479" s="6"/>
      <c r="AD6479" s="6"/>
    </row>
    <row r="6480" spans="16:30">
      <c r="P6480" s="6"/>
      <c r="AA6480" s="6"/>
      <c r="AC6480" s="6"/>
      <c r="AD6480" s="6"/>
    </row>
    <row r="6481" spans="16:30">
      <c r="P6481" s="6"/>
      <c r="AA6481" s="6"/>
      <c r="AC6481" s="6"/>
      <c r="AD6481" s="6"/>
    </row>
    <row r="6482" spans="16:30">
      <c r="P6482" s="6"/>
      <c r="AA6482" s="6"/>
      <c r="AC6482" s="6"/>
      <c r="AD6482" s="6"/>
    </row>
    <row r="6483" spans="16:30">
      <c r="P6483" s="6"/>
      <c r="AA6483" s="6"/>
      <c r="AC6483" s="6"/>
      <c r="AD6483" s="6"/>
    </row>
    <row r="6484" spans="16:30">
      <c r="P6484" s="6"/>
      <c r="AA6484" s="6"/>
      <c r="AC6484" s="6"/>
      <c r="AD6484" s="6"/>
    </row>
    <row r="6485" spans="16:30">
      <c r="P6485" s="6"/>
      <c r="AA6485" s="6"/>
      <c r="AC6485" s="6"/>
      <c r="AD6485" s="6"/>
    </row>
    <row r="6486" spans="16:30">
      <c r="P6486" s="6"/>
      <c r="AA6486" s="6"/>
      <c r="AC6486" s="6"/>
      <c r="AD6486" s="6"/>
    </row>
    <row r="6487" spans="16:30">
      <c r="P6487" s="6"/>
      <c r="AA6487" s="6"/>
      <c r="AC6487" s="6"/>
      <c r="AD6487" s="6"/>
    </row>
    <row r="6488" spans="16:30">
      <c r="P6488" s="6"/>
      <c r="AA6488" s="6"/>
      <c r="AC6488" s="6"/>
      <c r="AD6488" s="6"/>
    </row>
    <row r="6489" spans="16:30">
      <c r="P6489" s="6"/>
      <c r="AA6489" s="6"/>
      <c r="AC6489" s="6"/>
      <c r="AD6489" s="6"/>
    </row>
    <row r="6490" spans="16:30">
      <c r="P6490" s="6"/>
      <c r="AA6490" s="6"/>
      <c r="AC6490" s="6"/>
      <c r="AD6490" s="6"/>
    </row>
    <row r="6491" spans="16:30">
      <c r="P6491" s="6"/>
      <c r="AA6491" s="6"/>
      <c r="AC6491" s="6"/>
      <c r="AD6491" s="6"/>
    </row>
    <row r="6492" spans="16:30">
      <c r="P6492" s="6"/>
      <c r="AA6492" s="6"/>
      <c r="AC6492" s="6"/>
      <c r="AD6492" s="6"/>
    </row>
    <row r="6493" spans="16:30">
      <c r="P6493" s="6"/>
      <c r="AA6493" s="6"/>
      <c r="AC6493" s="6"/>
      <c r="AD6493" s="6"/>
    </row>
    <row r="6494" spans="16:30">
      <c r="P6494" s="6"/>
      <c r="AA6494" s="6"/>
      <c r="AC6494" s="6"/>
      <c r="AD6494" s="6"/>
    </row>
    <row r="6495" spans="16:30">
      <c r="P6495" s="6"/>
      <c r="AA6495" s="6"/>
      <c r="AC6495" s="6"/>
      <c r="AD6495" s="6"/>
    </row>
    <row r="6496" spans="16:30">
      <c r="P6496" s="6"/>
      <c r="AA6496" s="6"/>
      <c r="AC6496" s="6"/>
      <c r="AD6496" s="6"/>
    </row>
    <row r="6497" spans="16:30">
      <c r="P6497" s="6"/>
      <c r="AA6497" s="6"/>
      <c r="AC6497" s="6"/>
      <c r="AD6497" s="6"/>
    </row>
    <row r="6498" spans="16:30">
      <c r="P6498" s="6"/>
      <c r="AA6498" s="6"/>
      <c r="AC6498" s="6"/>
      <c r="AD6498" s="6"/>
    </row>
    <row r="6499" spans="16:30">
      <c r="P6499" s="6"/>
      <c r="AA6499" s="6"/>
      <c r="AC6499" s="6"/>
      <c r="AD6499" s="6"/>
    </row>
    <row r="6500" spans="16:30">
      <c r="P6500" s="6"/>
      <c r="AA6500" s="6"/>
      <c r="AC6500" s="6"/>
      <c r="AD6500" s="6"/>
    </row>
    <row r="6501" spans="16:30">
      <c r="P6501" s="6"/>
      <c r="AA6501" s="6"/>
      <c r="AC6501" s="6"/>
      <c r="AD6501" s="6"/>
    </row>
    <row r="6502" spans="16:30">
      <c r="P6502" s="6"/>
      <c r="AA6502" s="6"/>
      <c r="AC6502" s="6"/>
      <c r="AD6502" s="6"/>
    </row>
    <row r="6503" spans="16:30">
      <c r="P6503" s="6"/>
      <c r="AA6503" s="6"/>
      <c r="AC6503" s="6"/>
      <c r="AD6503" s="6"/>
    </row>
    <row r="6504" spans="16:30">
      <c r="P6504" s="6"/>
      <c r="AA6504" s="6"/>
      <c r="AC6504" s="6"/>
      <c r="AD6504" s="6"/>
    </row>
    <row r="6505" spans="16:30">
      <c r="P6505" s="6"/>
      <c r="AA6505" s="6"/>
      <c r="AC6505" s="6"/>
      <c r="AD6505" s="6"/>
    </row>
    <row r="6506" spans="16:30">
      <c r="P6506" s="6"/>
      <c r="AA6506" s="6"/>
      <c r="AC6506" s="6"/>
      <c r="AD6506" s="6"/>
    </row>
    <row r="6507" spans="16:30">
      <c r="P6507" s="6"/>
      <c r="AA6507" s="6"/>
      <c r="AC6507" s="6"/>
      <c r="AD6507" s="6"/>
    </row>
    <row r="6508" spans="16:30">
      <c r="P6508" s="6"/>
      <c r="AA6508" s="6"/>
      <c r="AC6508" s="6"/>
      <c r="AD6508" s="6"/>
    </row>
    <row r="6509" spans="16:30">
      <c r="P6509" s="6"/>
      <c r="AA6509" s="6"/>
      <c r="AC6509" s="6"/>
      <c r="AD6509" s="6"/>
    </row>
    <row r="6510" spans="16:30">
      <c r="P6510" s="6"/>
      <c r="AA6510" s="6"/>
      <c r="AC6510" s="6"/>
      <c r="AD6510" s="6"/>
    </row>
    <row r="6511" spans="16:30">
      <c r="P6511" s="6"/>
      <c r="AA6511" s="6"/>
      <c r="AC6511" s="6"/>
      <c r="AD6511" s="6"/>
    </row>
    <row r="6512" spans="16:30">
      <c r="P6512" s="6"/>
      <c r="AA6512" s="6"/>
      <c r="AC6512" s="6"/>
      <c r="AD6512" s="6"/>
    </row>
    <row r="6513" spans="16:30">
      <c r="P6513" s="6"/>
      <c r="AA6513" s="6"/>
      <c r="AC6513" s="6"/>
      <c r="AD6513" s="6"/>
    </row>
    <row r="6514" spans="16:30">
      <c r="P6514" s="6"/>
      <c r="AA6514" s="6"/>
      <c r="AC6514" s="6"/>
      <c r="AD6514" s="6"/>
    </row>
    <row r="6515" spans="16:30">
      <c r="P6515" s="6"/>
      <c r="AA6515" s="6"/>
      <c r="AC6515" s="6"/>
      <c r="AD6515" s="6"/>
    </row>
    <row r="6516" spans="16:30">
      <c r="P6516" s="6"/>
      <c r="AA6516" s="6"/>
      <c r="AC6516" s="6"/>
      <c r="AD6516" s="6"/>
    </row>
    <row r="6517" spans="16:30">
      <c r="P6517" s="6"/>
      <c r="AA6517" s="6"/>
      <c r="AC6517" s="6"/>
      <c r="AD6517" s="6"/>
    </row>
    <row r="6518" spans="16:30">
      <c r="P6518" s="6"/>
      <c r="AA6518" s="6"/>
      <c r="AC6518" s="6"/>
      <c r="AD6518" s="6"/>
    </row>
    <row r="6519" spans="16:30">
      <c r="P6519" s="6"/>
      <c r="AA6519" s="6"/>
      <c r="AC6519" s="6"/>
      <c r="AD6519" s="6"/>
    </row>
    <row r="6520" spans="16:30">
      <c r="P6520" s="6"/>
      <c r="AA6520" s="6"/>
      <c r="AC6520" s="6"/>
      <c r="AD6520" s="6"/>
    </row>
    <row r="6521" spans="16:30">
      <c r="P6521" s="6"/>
      <c r="AA6521" s="6"/>
      <c r="AC6521" s="6"/>
      <c r="AD6521" s="6"/>
    </row>
    <row r="6522" spans="16:30">
      <c r="P6522" s="6"/>
      <c r="AA6522" s="6"/>
      <c r="AC6522" s="6"/>
      <c r="AD6522" s="6"/>
    </row>
    <row r="6523" spans="16:30">
      <c r="P6523" s="6"/>
      <c r="AA6523" s="6"/>
      <c r="AC6523" s="6"/>
      <c r="AD6523" s="6"/>
    </row>
    <row r="6524" spans="16:30">
      <c r="P6524" s="6"/>
      <c r="AA6524" s="6"/>
      <c r="AC6524" s="6"/>
      <c r="AD6524" s="6"/>
    </row>
    <row r="6525" spans="16:30">
      <c r="P6525" s="6"/>
      <c r="AA6525" s="6"/>
      <c r="AC6525" s="6"/>
      <c r="AD6525" s="6"/>
    </row>
    <row r="6526" spans="16:30">
      <c r="P6526" s="6"/>
      <c r="AA6526" s="6"/>
      <c r="AC6526" s="6"/>
      <c r="AD6526" s="6"/>
    </row>
    <row r="6527" spans="16:30">
      <c r="P6527" s="6"/>
      <c r="AA6527" s="6"/>
      <c r="AC6527" s="6"/>
      <c r="AD6527" s="6"/>
    </row>
    <row r="6528" spans="16:30">
      <c r="P6528" s="6"/>
      <c r="AA6528" s="6"/>
      <c r="AC6528" s="6"/>
      <c r="AD6528" s="6"/>
    </row>
    <row r="6529" spans="16:30">
      <c r="P6529" s="6"/>
      <c r="AA6529" s="6"/>
      <c r="AC6529" s="6"/>
      <c r="AD6529" s="6"/>
    </row>
    <row r="6530" spans="16:30">
      <c r="P6530" s="6"/>
      <c r="AA6530" s="6"/>
      <c r="AC6530" s="6"/>
      <c r="AD6530" s="6"/>
    </row>
    <row r="6531" spans="16:30">
      <c r="P6531" s="6"/>
      <c r="AA6531" s="6"/>
      <c r="AC6531" s="6"/>
      <c r="AD6531" s="6"/>
    </row>
    <row r="6532" spans="16:30">
      <c r="P6532" s="6"/>
      <c r="AA6532" s="6"/>
      <c r="AC6532" s="6"/>
      <c r="AD6532" s="6"/>
    </row>
    <row r="6533" spans="16:30">
      <c r="P6533" s="6"/>
      <c r="AA6533" s="6"/>
      <c r="AC6533" s="6"/>
      <c r="AD6533" s="6"/>
    </row>
    <row r="6534" spans="16:30">
      <c r="P6534" s="6"/>
      <c r="AA6534" s="6"/>
      <c r="AC6534" s="6"/>
      <c r="AD6534" s="6"/>
    </row>
    <row r="6535" spans="16:30">
      <c r="P6535" s="6"/>
      <c r="AA6535" s="6"/>
      <c r="AC6535" s="6"/>
      <c r="AD6535" s="6"/>
    </row>
    <row r="6536" spans="16:30">
      <c r="P6536" s="6"/>
      <c r="AA6536" s="6"/>
      <c r="AC6536" s="6"/>
      <c r="AD6536" s="6"/>
    </row>
    <row r="6537" spans="16:30">
      <c r="P6537" s="6"/>
      <c r="AA6537" s="6"/>
      <c r="AC6537" s="6"/>
      <c r="AD6537" s="6"/>
    </row>
    <row r="6538" spans="16:30">
      <c r="P6538" s="6"/>
      <c r="AA6538" s="6"/>
      <c r="AC6538" s="6"/>
      <c r="AD6538" s="6"/>
    </row>
    <row r="6539" spans="16:30">
      <c r="P6539" s="6"/>
      <c r="AA6539" s="6"/>
      <c r="AC6539" s="6"/>
      <c r="AD6539" s="6"/>
    </row>
    <row r="6540" spans="16:30">
      <c r="P6540" s="6"/>
      <c r="AA6540" s="6"/>
      <c r="AC6540" s="6"/>
      <c r="AD6540" s="6"/>
    </row>
    <row r="6541" spans="16:30">
      <c r="P6541" s="6"/>
      <c r="AA6541" s="6"/>
      <c r="AC6541" s="6"/>
      <c r="AD6541" s="6"/>
    </row>
    <row r="6542" spans="16:30">
      <c r="P6542" s="6"/>
      <c r="AA6542" s="6"/>
      <c r="AC6542" s="6"/>
      <c r="AD6542" s="6"/>
    </row>
    <row r="6543" spans="16:30">
      <c r="P6543" s="6"/>
      <c r="AA6543" s="6"/>
      <c r="AC6543" s="6"/>
      <c r="AD6543" s="6"/>
    </row>
    <row r="6544" spans="16:30">
      <c r="P6544" s="6"/>
      <c r="AA6544" s="6"/>
      <c r="AC6544" s="6"/>
      <c r="AD6544" s="6"/>
    </row>
    <row r="6545" spans="16:30">
      <c r="P6545" s="6"/>
      <c r="AA6545" s="6"/>
      <c r="AC6545" s="6"/>
      <c r="AD6545" s="6"/>
    </row>
    <row r="6546" spans="16:30">
      <c r="P6546" s="6"/>
      <c r="AA6546" s="6"/>
      <c r="AC6546" s="6"/>
      <c r="AD6546" s="6"/>
    </row>
    <row r="6547" spans="16:30">
      <c r="P6547" s="6"/>
      <c r="AA6547" s="6"/>
      <c r="AC6547" s="6"/>
      <c r="AD6547" s="6"/>
    </row>
    <row r="6548" spans="16:30">
      <c r="P6548" s="6"/>
      <c r="AA6548" s="6"/>
      <c r="AC6548" s="6"/>
      <c r="AD6548" s="6"/>
    </row>
    <row r="6549" spans="16:30">
      <c r="P6549" s="6"/>
      <c r="AA6549" s="6"/>
      <c r="AC6549" s="6"/>
      <c r="AD6549" s="6"/>
    </row>
    <row r="6550" spans="16:30">
      <c r="P6550" s="6"/>
      <c r="AA6550" s="6"/>
      <c r="AC6550" s="6"/>
      <c r="AD6550" s="6"/>
    </row>
    <row r="6551" spans="16:30">
      <c r="P6551" s="6"/>
      <c r="AA6551" s="6"/>
      <c r="AC6551" s="6"/>
      <c r="AD6551" s="6"/>
    </row>
    <row r="6552" spans="16:30">
      <c r="P6552" s="6"/>
      <c r="AA6552" s="6"/>
      <c r="AC6552" s="6"/>
      <c r="AD6552" s="6"/>
    </row>
    <row r="6553" spans="16:30">
      <c r="P6553" s="6"/>
      <c r="AA6553" s="6"/>
      <c r="AC6553" s="6"/>
      <c r="AD6553" s="6"/>
    </row>
    <row r="6554" spans="16:30">
      <c r="P6554" s="6"/>
      <c r="AA6554" s="6"/>
      <c r="AC6554" s="6"/>
      <c r="AD6554" s="6"/>
    </row>
    <row r="6555" spans="16:30">
      <c r="P6555" s="6"/>
      <c r="AA6555" s="6"/>
      <c r="AC6555" s="6"/>
      <c r="AD6555" s="6"/>
    </row>
    <row r="6556" spans="16:30">
      <c r="P6556" s="6"/>
      <c r="AA6556" s="6"/>
      <c r="AC6556" s="6"/>
      <c r="AD6556" s="6"/>
    </row>
    <row r="6557" spans="16:30">
      <c r="P6557" s="6"/>
      <c r="AA6557" s="6"/>
      <c r="AC6557" s="6"/>
      <c r="AD6557" s="6"/>
    </row>
    <row r="6558" spans="16:30">
      <c r="P6558" s="6"/>
      <c r="AA6558" s="6"/>
      <c r="AC6558" s="6"/>
      <c r="AD6558" s="6"/>
    </row>
    <row r="6559" spans="16:30">
      <c r="P6559" s="6"/>
      <c r="AA6559" s="6"/>
      <c r="AC6559" s="6"/>
      <c r="AD6559" s="6"/>
    </row>
    <row r="6560" spans="16:30">
      <c r="P6560" s="6"/>
      <c r="AA6560" s="6"/>
      <c r="AC6560" s="6"/>
      <c r="AD6560" s="6"/>
    </row>
    <row r="6561" spans="16:30">
      <c r="P6561" s="6"/>
      <c r="AA6561" s="6"/>
      <c r="AC6561" s="6"/>
      <c r="AD6561" s="6"/>
    </row>
    <row r="6562" spans="16:30">
      <c r="P6562" s="6"/>
      <c r="AA6562" s="6"/>
      <c r="AC6562" s="6"/>
      <c r="AD6562" s="6"/>
    </row>
    <row r="6563" spans="16:30">
      <c r="P6563" s="6"/>
      <c r="AA6563" s="6"/>
      <c r="AC6563" s="6"/>
      <c r="AD6563" s="6"/>
    </row>
    <row r="6564" spans="16:30">
      <c r="P6564" s="6"/>
      <c r="AA6564" s="6"/>
      <c r="AC6564" s="6"/>
      <c r="AD6564" s="6"/>
    </row>
    <row r="6565" spans="16:30">
      <c r="P6565" s="6"/>
      <c r="AA6565" s="6"/>
      <c r="AC6565" s="6"/>
      <c r="AD6565" s="6"/>
    </row>
    <row r="6566" spans="16:30">
      <c r="P6566" s="6"/>
      <c r="AA6566" s="6"/>
      <c r="AC6566" s="6"/>
      <c r="AD6566" s="6"/>
    </row>
    <row r="6567" spans="16:30">
      <c r="P6567" s="6"/>
      <c r="AA6567" s="6"/>
      <c r="AC6567" s="6"/>
      <c r="AD6567" s="6"/>
    </row>
    <row r="6568" spans="16:30">
      <c r="P6568" s="6"/>
      <c r="AA6568" s="6"/>
      <c r="AC6568" s="6"/>
      <c r="AD6568" s="6"/>
    </row>
    <row r="6569" spans="16:30">
      <c r="P6569" s="6"/>
      <c r="AA6569" s="6"/>
      <c r="AC6569" s="6"/>
      <c r="AD6569" s="6"/>
    </row>
    <row r="6570" spans="16:30">
      <c r="P6570" s="6"/>
      <c r="AA6570" s="6"/>
      <c r="AC6570" s="6"/>
      <c r="AD6570" s="6"/>
    </row>
    <row r="6571" spans="16:30">
      <c r="P6571" s="6"/>
      <c r="AA6571" s="6"/>
      <c r="AC6571" s="6"/>
      <c r="AD6571" s="6"/>
    </row>
    <row r="6572" spans="16:30">
      <c r="P6572" s="6"/>
      <c r="AA6572" s="6"/>
      <c r="AC6572" s="6"/>
      <c r="AD6572" s="6"/>
    </row>
    <row r="6573" spans="16:30">
      <c r="P6573" s="6"/>
      <c r="AA6573" s="6"/>
      <c r="AC6573" s="6"/>
      <c r="AD6573" s="6"/>
    </row>
    <row r="6574" spans="16:30">
      <c r="P6574" s="6"/>
      <c r="AA6574" s="6"/>
      <c r="AC6574" s="6"/>
      <c r="AD6574" s="6"/>
    </row>
    <row r="6575" spans="16:30">
      <c r="P6575" s="6"/>
      <c r="AA6575" s="6"/>
      <c r="AC6575" s="6"/>
      <c r="AD6575" s="6"/>
    </row>
    <row r="6576" spans="16:30">
      <c r="P6576" s="6"/>
      <c r="AA6576" s="6"/>
      <c r="AC6576" s="6"/>
      <c r="AD6576" s="6"/>
    </row>
    <row r="6577" spans="16:30">
      <c r="P6577" s="6"/>
      <c r="AA6577" s="6"/>
      <c r="AC6577" s="6"/>
      <c r="AD6577" s="6"/>
    </row>
    <row r="6578" spans="16:30">
      <c r="P6578" s="6"/>
      <c r="AA6578" s="6"/>
      <c r="AC6578" s="6"/>
      <c r="AD6578" s="6"/>
    </row>
    <row r="6579" spans="16:30">
      <c r="P6579" s="6"/>
      <c r="AA6579" s="6"/>
      <c r="AC6579" s="6"/>
      <c r="AD6579" s="6"/>
    </row>
    <row r="6580" spans="16:30">
      <c r="P6580" s="6"/>
      <c r="AA6580" s="6"/>
      <c r="AC6580" s="6"/>
      <c r="AD6580" s="6"/>
    </row>
    <row r="6581" spans="16:30">
      <c r="P6581" s="6"/>
      <c r="AA6581" s="6"/>
      <c r="AC6581" s="6"/>
      <c r="AD6581" s="6"/>
    </row>
    <row r="6582" spans="16:30">
      <c r="P6582" s="6"/>
      <c r="AA6582" s="6"/>
      <c r="AC6582" s="6"/>
      <c r="AD6582" s="6"/>
    </row>
    <row r="6583" spans="16:30">
      <c r="P6583" s="6"/>
      <c r="AA6583" s="6"/>
      <c r="AC6583" s="6"/>
      <c r="AD6583" s="6"/>
    </row>
    <row r="6584" spans="16:30">
      <c r="P6584" s="6"/>
      <c r="AA6584" s="6"/>
      <c r="AC6584" s="6"/>
      <c r="AD6584" s="6"/>
    </row>
    <row r="6585" spans="16:30">
      <c r="P6585" s="6"/>
      <c r="AA6585" s="6"/>
      <c r="AC6585" s="6"/>
      <c r="AD6585" s="6"/>
    </row>
    <row r="6586" spans="16:30">
      <c r="P6586" s="6"/>
      <c r="AA6586" s="6"/>
      <c r="AC6586" s="6"/>
      <c r="AD6586" s="6"/>
    </row>
    <row r="6587" spans="16:30">
      <c r="P6587" s="6"/>
      <c r="AA6587" s="6"/>
      <c r="AC6587" s="6"/>
      <c r="AD6587" s="6"/>
    </row>
    <row r="6588" spans="16:30">
      <c r="P6588" s="6"/>
      <c r="AA6588" s="6"/>
      <c r="AC6588" s="6"/>
      <c r="AD6588" s="6"/>
    </row>
    <row r="6589" spans="16:30">
      <c r="P6589" s="6"/>
      <c r="AA6589" s="6"/>
      <c r="AC6589" s="6"/>
      <c r="AD6589" s="6"/>
    </row>
    <row r="6590" spans="16:30">
      <c r="P6590" s="6"/>
      <c r="AA6590" s="6"/>
      <c r="AC6590" s="6"/>
      <c r="AD6590" s="6"/>
    </row>
    <row r="6591" spans="16:30">
      <c r="P6591" s="6"/>
      <c r="AA6591" s="6"/>
      <c r="AC6591" s="6"/>
      <c r="AD6591" s="6"/>
    </row>
    <row r="6592" spans="16:30">
      <c r="P6592" s="6"/>
      <c r="AA6592" s="6"/>
      <c r="AC6592" s="6"/>
      <c r="AD6592" s="6"/>
    </row>
    <row r="6593" spans="16:30">
      <c r="P6593" s="6"/>
      <c r="AA6593" s="6"/>
      <c r="AC6593" s="6"/>
      <c r="AD6593" s="6"/>
    </row>
    <row r="6594" spans="16:30">
      <c r="P6594" s="6"/>
      <c r="AA6594" s="6"/>
      <c r="AC6594" s="6"/>
      <c r="AD6594" s="6"/>
    </row>
    <row r="6595" spans="16:30">
      <c r="P6595" s="6"/>
      <c r="AA6595" s="6"/>
      <c r="AC6595" s="6"/>
      <c r="AD6595" s="6"/>
    </row>
    <row r="6596" spans="16:30">
      <c r="P6596" s="6"/>
      <c r="AA6596" s="6"/>
      <c r="AC6596" s="6"/>
      <c r="AD6596" s="6"/>
    </row>
    <row r="6597" spans="16:30">
      <c r="P6597" s="6"/>
      <c r="AA6597" s="6"/>
      <c r="AC6597" s="6"/>
      <c r="AD6597" s="6"/>
    </row>
    <row r="6598" spans="16:30">
      <c r="P6598" s="6"/>
      <c r="AA6598" s="6"/>
      <c r="AC6598" s="6"/>
      <c r="AD6598" s="6"/>
    </row>
    <row r="6599" spans="16:30">
      <c r="P6599" s="6"/>
      <c r="AA6599" s="6"/>
      <c r="AC6599" s="6"/>
      <c r="AD6599" s="6"/>
    </row>
    <row r="6600" spans="16:30">
      <c r="P6600" s="6"/>
      <c r="AA6600" s="6"/>
      <c r="AC6600" s="6"/>
      <c r="AD6600" s="6"/>
    </row>
    <row r="6601" spans="16:30">
      <c r="P6601" s="6"/>
      <c r="AA6601" s="6"/>
      <c r="AC6601" s="6"/>
      <c r="AD6601" s="6"/>
    </row>
    <row r="6602" spans="16:30">
      <c r="P6602" s="6"/>
      <c r="AA6602" s="6"/>
      <c r="AC6602" s="6"/>
      <c r="AD6602" s="6"/>
    </row>
    <row r="6603" spans="16:30">
      <c r="P6603" s="6"/>
      <c r="AA6603" s="6"/>
      <c r="AC6603" s="6"/>
      <c r="AD6603" s="6"/>
    </row>
    <row r="6604" spans="16:30">
      <c r="P6604" s="6"/>
      <c r="AA6604" s="6"/>
      <c r="AC6604" s="6"/>
      <c r="AD6604" s="6"/>
    </row>
    <row r="6605" spans="16:30">
      <c r="P6605" s="6"/>
      <c r="AA6605" s="6"/>
      <c r="AC6605" s="6"/>
      <c r="AD6605" s="6"/>
    </row>
    <row r="6606" spans="16:30">
      <c r="P6606" s="6"/>
      <c r="AA6606" s="6"/>
      <c r="AC6606" s="6"/>
      <c r="AD6606" s="6"/>
    </row>
    <row r="6607" spans="16:30">
      <c r="P6607" s="6"/>
      <c r="AA6607" s="6"/>
      <c r="AC6607" s="6"/>
      <c r="AD6607" s="6"/>
    </row>
    <row r="6608" spans="16:30">
      <c r="P6608" s="6"/>
      <c r="AA6608" s="6"/>
      <c r="AC6608" s="6"/>
      <c r="AD6608" s="6"/>
    </row>
    <row r="6609" spans="16:30">
      <c r="P6609" s="6"/>
      <c r="AA6609" s="6"/>
      <c r="AC6609" s="6"/>
      <c r="AD6609" s="6"/>
    </row>
    <row r="6610" spans="16:30">
      <c r="P6610" s="6"/>
      <c r="AA6610" s="6"/>
      <c r="AC6610" s="6"/>
      <c r="AD6610" s="6"/>
    </row>
    <row r="6611" spans="16:30">
      <c r="P6611" s="6"/>
      <c r="AA6611" s="6"/>
      <c r="AC6611" s="6"/>
      <c r="AD6611" s="6"/>
    </row>
    <row r="6612" spans="16:30">
      <c r="P6612" s="6"/>
      <c r="AA6612" s="6"/>
      <c r="AC6612" s="6"/>
      <c r="AD6612" s="6"/>
    </row>
    <row r="6613" spans="16:30">
      <c r="P6613" s="6"/>
      <c r="AA6613" s="6"/>
      <c r="AC6613" s="6"/>
      <c r="AD6613" s="6"/>
    </row>
    <row r="6614" spans="16:30">
      <c r="P6614" s="6"/>
      <c r="AA6614" s="6"/>
      <c r="AC6614" s="6"/>
      <c r="AD6614" s="6"/>
    </row>
    <row r="6615" spans="16:30">
      <c r="P6615" s="6"/>
      <c r="AA6615" s="6"/>
      <c r="AC6615" s="6"/>
      <c r="AD6615" s="6"/>
    </row>
    <row r="6616" spans="16:30">
      <c r="P6616" s="6"/>
      <c r="AA6616" s="6"/>
      <c r="AC6616" s="6"/>
      <c r="AD6616" s="6"/>
    </row>
    <row r="6617" spans="16:30">
      <c r="P6617" s="6"/>
      <c r="AA6617" s="6"/>
      <c r="AC6617" s="6"/>
      <c r="AD6617" s="6"/>
    </row>
    <row r="6618" spans="16:30">
      <c r="P6618" s="6"/>
      <c r="AA6618" s="6"/>
      <c r="AC6618" s="6"/>
      <c r="AD6618" s="6"/>
    </row>
    <row r="6619" spans="16:30">
      <c r="P6619" s="6"/>
      <c r="AA6619" s="6"/>
      <c r="AC6619" s="6"/>
      <c r="AD6619" s="6"/>
    </row>
    <row r="6620" spans="16:30">
      <c r="P6620" s="6"/>
      <c r="AA6620" s="6"/>
      <c r="AC6620" s="6"/>
      <c r="AD6620" s="6"/>
    </row>
    <row r="6621" spans="16:30">
      <c r="P6621" s="6"/>
      <c r="AA6621" s="6"/>
      <c r="AC6621" s="6"/>
      <c r="AD6621" s="6"/>
    </row>
    <row r="6622" spans="16:30">
      <c r="P6622" s="6"/>
      <c r="AA6622" s="6"/>
      <c r="AC6622" s="6"/>
      <c r="AD6622" s="6"/>
    </row>
    <row r="6623" spans="16:30">
      <c r="P6623" s="6"/>
      <c r="AA6623" s="6"/>
      <c r="AC6623" s="6"/>
      <c r="AD6623" s="6"/>
    </row>
    <row r="6624" spans="16:30">
      <c r="P6624" s="6"/>
      <c r="AA6624" s="6"/>
      <c r="AC6624" s="6"/>
      <c r="AD6624" s="6"/>
    </row>
    <row r="6625" spans="16:30">
      <c r="P6625" s="6"/>
      <c r="AA6625" s="6"/>
      <c r="AC6625" s="6"/>
      <c r="AD6625" s="6"/>
    </row>
    <row r="6626" spans="16:30">
      <c r="P6626" s="6"/>
      <c r="AA6626" s="6"/>
      <c r="AC6626" s="6"/>
      <c r="AD6626" s="6"/>
    </row>
    <row r="6627" spans="16:30">
      <c r="P6627" s="6"/>
      <c r="AA6627" s="6"/>
      <c r="AC6627" s="6"/>
      <c r="AD6627" s="6"/>
    </row>
    <row r="6628" spans="16:30">
      <c r="P6628" s="6"/>
      <c r="AA6628" s="6"/>
      <c r="AC6628" s="6"/>
      <c r="AD6628" s="6"/>
    </row>
    <row r="6629" spans="16:30">
      <c r="P6629" s="6"/>
      <c r="AA6629" s="6"/>
      <c r="AC6629" s="6"/>
      <c r="AD6629" s="6"/>
    </row>
    <row r="6630" spans="16:30">
      <c r="P6630" s="6"/>
      <c r="AA6630" s="6"/>
      <c r="AC6630" s="6"/>
      <c r="AD6630" s="6"/>
    </row>
    <row r="6631" spans="16:30">
      <c r="P6631" s="6"/>
      <c r="AA6631" s="6"/>
      <c r="AC6631" s="6"/>
      <c r="AD6631" s="6"/>
    </row>
    <row r="6632" spans="16:30">
      <c r="P6632" s="6"/>
      <c r="AA6632" s="6"/>
      <c r="AC6632" s="6"/>
      <c r="AD6632" s="6"/>
    </row>
    <row r="6633" spans="16:30">
      <c r="P6633" s="6"/>
      <c r="AA6633" s="6"/>
      <c r="AC6633" s="6"/>
      <c r="AD6633" s="6"/>
    </row>
    <row r="6634" spans="16:30">
      <c r="P6634" s="6"/>
      <c r="AA6634" s="6"/>
      <c r="AC6634" s="6"/>
      <c r="AD6634" s="6"/>
    </row>
    <row r="6635" spans="16:30">
      <c r="P6635" s="6"/>
      <c r="AA6635" s="6"/>
      <c r="AC6635" s="6"/>
      <c r="AD6635" s="6"/>
    </row>
    <row r="6636" spans="16:30">
      <c r="P6636" s="6"/>
      <c r="AA6636" s="6"/>
      <c r="AC6636" s="6"/>
      <c r="AD6636" s="6"/>
    </row>
    <row r="6637" spans="16:30">
      <c r="P6637" s="6"/>
      <c r="AA6637" s="6"/>
      <c r="AC6637" s="6"/>
      <c r="AD6637" s="6"/>
    </row>
    <row r="6638" spans="16:30">
      <c r="P6638" s="6"/>
      <c r="AA6638" s="6"/>
      <c r="AC6638" s="6"/>
      <c r="AD6638" s="6"/>
    </row>
    <row r="6639" spans="16:30">
      <c r="P6639" s="6"/>
      <c r="AA6639" s="6"/>
      <c r="AC6639" s="6"/>
      <c r="AD6639" s="6"/>
    </row>
    <row r="6640" spans="16:30">
      <c r="P6640" s="6"/>
      <c r="AA6640" s="6"/>
      <c r="AC6640" s="6"/>
      <c r="AD6640" s="6"/>
    </row>
    <row r="6641" spans="16:30">
      <c r="P6641" s="6"/>
      <c r="AA6641" s="6"/>
      <c r="AC6641" s="6"/>
      <c r="AD6641" s="6"/>
    </row>
    <row r="6642" spans="16:30">
      <c r="P6642" s="6"/>
      <c r="AA6642" s="6"/>
      <c r="AC6642" s="6"/>
      <c r="AD6642" s="6"/>
    </row>
    <row r="6643" spans="16:30">
      <c r="P6643" s="6"/>
      <c r="AA6643" s="6"/>
      <c r="AC6643" s="6"/>
      <c r="AD6643" s="6"/>
    </row>
    <row r="6644" spans="16:30">
      <c r="P6644" s="6"/>
      <c r="AA6644" s="6"/>
      <c r="AC6644" s="6"/>
      <c r="AD6644" s="6"/>
    </row>
    <row r="6645" spans="16:30">
      <c r="P6645" s="6"/>
      <c r="AA6645" s="6"/>
      <c r="AC6645" s="6"/>
      <c r="AD6645" s="6"/>
    </row>
    <row r="6646" spans="16:30">
      <c r="P6646" s="6"/>
      <c r="AA6646" s="6"/>
      <c r="AC6646" s="6"/>
      <c r="AD6646" s="6"/>
    </row>
    <row r="6647" spans="16:30">
      <c r="P6647" s="6"/>
      <c r="AA6647" s="6"/>
      <c r="AC6647" s="6"/>
      <c r="AD6647" s="6"/>
    </row>
    <row r="6648" spans="16:30">
      <c r="P6648" s="6"/>
      <c r="AA6648" s="6"/>
      <c r="AC6648" s="6"/>
      <c r="AD6648" s="6"/>
    </row>
    <row r="6649" spans="16:30">
      <c r="P6649" s="6"/>
      <c r="AA6649" s="6"/>
      <c r="AC6649" s="6"/>
      <c r="AD6649" s="6"/>
    </row>
    <row r="6650" spans="16:30">
      <c r="P6650" s="6"/>
      <c r="AA6650" s="6"/>
      <c r="AC6650" s="6"/>
      <c r="AD6650" s="6"/>
    </row>
    <row r="6651" spans="16:30">
      <c r="P6651" s="6"/>
      <c r="AA6651" s="6"/>
      <c r="AC6651" s="6"/>
      <c r="AD6651" s="6"/>
    </row>
    <row r="6652" spans="16:30">
      <c r="P6652" s="6"/>
      <c r="AA6652" s="6"/>
      <c r="AC6652" s="6"/>
      <c r="AD6652" s="6"/>
    </row>
    <row r="6653" spans="16:30">
      <c r="P6653" s="6"/>
      <c r="AA6653" s="6"/>
      <c r="AC6653" s="6"/>
      <c r="AD6653" s="6"/>
    </row>
    <row r="6654" spans="16:30">
      <c r="P6654" s="6"/>
      <c r="AA6654" s="6"/>
      <c r="AC6654" s="6"/>
      <c r="AD6654" s="6"/>
    </row>
    <row r="6655" spans="16:30">
      <c r="P6655" s="6"/>
      <c r="AA6655" s="6"/>
      <c r="AC6655" s="6"/>
      <c r="AD6655" s="6"/>
    </row>
    <row r="6656" spans="16:30">
      <c r="P6656" s="6"/>
      <c r="AA6656" s="6"/>
      <c r="AC6656" s="6"/>
      <c r="AD6656" s="6"/>
    </row>
    <row r="6657" spans="16:30">
      <c r="P6657" s="6"/>
      <c r="AA6657" s="6"/>
      <c r="AC6657" s="6"/>
      <c r="AD6657" s="6"/>
    </row>
    <row r="6658" spans="16:30">
      <c r="P6658" s="6"/>
      <c r="AA6658" s="6"/>
      <c r="AC6658" s="6"/>
      <c r="AD6658" s="6"/>
    </row>
    <row r="6659" spans="16:30">
      <c r="P6659" s="6"/>
      <c r="AA6659" s="6"/>
      <c r="AC6659" s="6"/>
      <c r="AD6659" s="6"/>
    </row>
    <row r="6660" spans="16:30">
      <c r="P6660" s="6"/>
      <c r="AA6660" s="6"/>
      <c r="AC6660" s="6"/>
      <c r="AD6660" s="6"/>
    </row>
    <row r="6661" spans="16:30">
      <c r="P6661" s="6"/>
      <c r="AA6661" s="6"/>
      <c r="AC6661" s="6"/>
      <c r="AD6661" s="6"/>
    </row>
    <row r="6662" spans="16:30">
      <c r="P6662" s="6"/>
      <c r="AA6662" s="6"/>
      <c r="AC6662" s="6"/>
      <c r="AD6662" s="6"/>
    </row>
    <row r="6663" spans="16:30">
      <c r="P6663" s="6"/>
      <c r="AA6663" s="6"/>
      <c r="AC6663" s="6"/>
      <c r="AD6663" s="6"/>
    </row>
    <row r="6664" spans="16:30">
      <c r="P6664" s="6"/>
      <c r="AA6664" s="6"/>
      <c r="AC6664" s="6"/>
      <c r="AD6664" s="6"/>
    </row>
    <row r="6665" spans="16:30">
      <c r="P6665" s="6"/>
      <c r="AA6665" s="6"/>
      <c r="AC6665" s="6"/>
      <c r="AD6665" s="6"/>
    </row>
    <row r="6666" spans="16:30">
      <c r="P6666" s="6"/>
      <c r="AA6666" s="6"/>
      <c r="AC6666" s="6"/>
      <c r="AD6666" s="6"/>
    </row>
    <row r="6667" spans="16:30">
      <c r="P6667" s="6"/>
      <c r="AA6667" s="6"/>
      <c r="AC6667" s="6"/>
      <c r="AD6667" s="6"/>
    </row>
    <row r="6668" spans="16:30">
      <c r="P6668" s="6"/>
      <c r="AA6668" s="6"/>
      <c r="AC6668" s="6"/>
      <c r="AD6668" s="6"/>
    </row>
    <row r="6669" spans="16:30">
      <c r="P6669" s="6"/>
      <c r="AA6669" s="6"/>
      <c r="AC6669" s="6"/>
      <c r="AD6669" s="6"/>
    </row>
    <row r="6670" spans="16:30">
      <c r="P6670" s="6"/>
      <c r="AA6670" s="6"/>
      <c r="AC6670" s="6"/>
      <c r="AD6670" s="6"/>
    </row>
    <row r="6671" spans="16:30">
      <c r="P6671" s="6"/>
      <c r="AA6671" s="6"/>
      <c r="AC6671" s="6"/>
      <c r="AD6671" s="6"/>
    </row>
    <row r="6672" spans="16:30">
      <c r="P6672" s="6"/>
      <c r="AA6672" s="6"/>
      <c r="AC6672" s="6"/>
      <c r="AD6672" s="6"/>
    </row>
    <row r="6673" spans="16:30">
      <c r="P6673" s="6"/>
      <c r="AA6673" s="6"/>
      <c r="AC6673" s="6"/>
      <c r="AD6673" s="6"/>
    </row>
    <row r="6674" spans="16:30">
      <c r="P6674" s="6"/>
      <c r="AA6674" s="6"/>
      <c r="AC6674" s="6"/>
      <c r="AD6674" s="6"/>
    </row>
    <row r="6675" spans="16:30">
      <c r="P6675" s="6"/>
      <c r="AA6675" s="6"/>
      <c r="AC6675" s="6"/>
      <c r="AD6675" s="6"/>
    </row>
    <row r="6676" spans="16:30">
      <c r="P6676" s="6"/>
      <c r="AA6676" s="6"/>
      <c r="AC6676" s="6"/>
      <c r="AD6676" s="6"/>
    </row>
    <row r="6677" spans="16:30">
      <c r="P6677" s="6"/>
      <c r="AA6677" s="6"/>
      <c r="AC6677" s="6"/>
      <c r="AD6677" s="6"/>
    </row>
    <row r="6678" spans="16:30">
      <c r="P6678" s="6"/>
      <c r="AA6678" s="6"/>
      <c r="AC6678" s="6"/>
      <c r="AD6678" s="6"/>
    </row>
    <row r="6679" spans="16:30">
      <c r="P6679" s="6"/>
      <c r="AA6679" s="6"/>
      <c r="AC6679" s="6"/>
      <c r="AD6679" s="6"/>
    </row>
    <row r="6680" spans="16:30">
      <c r="P6680" s="6"/>
      <c r="AA6680" s="6"/>
      <c r="AC6680" s="6"/>
      <c r="AD6680" s="6"/>
    </row>
    <row r="6681" spans="16:30">
      <c r="P6681" s="6"/>
      <c r="AA6681" s="6"/>
      <c r="AC6681" s="6"/>
      <c r="AD6681" s="6"/>
    </row>
    <row r="6682" spans="16:30">
      <c r="P6682" s="6"/>
      <c r="AA6682" s="6"/>
      <c r="AC6682" s="6"/>
      <c r="AD6682" s="6"/>
    </row>
    <row r="6683" spans="16:30">
      <c r="P6683" s="6"/>
      <c r="AA6683" s="6"/>
      <c r="AC6683" s="6"/>
      <c r="AD6683" s="6"/>
    </row>
    <row r="6684" spans="16:30">
      <c r="P6684" s="6"/>
      <c r="AA6684" s="6"/>
      <c r="AC6684" s="6"/>
      <c r="AD6684" s="6"/>
    </row>
    <row r="6685" spans="16:30">
      <c r="P6685" s="6"/>
      <c r="AA6685" s="6"/>
      <c r="AC6685" s="6"/>
      <c r="AD6685" s="6"/>
    </row>
    <row r="6686" spans="16:30">
      <c r="P6686" s="6"/>
      <c r="AA6686" s="6"/>
      <c r="AC6686" s="6"/>
      <c r="AD6686" s="6"/>
    </row>
    <row r="6687" spans="16:30">
      <c r="P6687" s="6"/>
      <c r="AA6687" s="6"/>
      <c r="AC6687" s="6"/>
      <c r="AD6687" s="6"/>
    </row>
    <row r="6688" spans="16:30">
      <c r="P6688" s="6"/>
      <c r="AA6688" s="6"/>
      <c r="AC6688" s="6"/>
      <c r="AD6688" s="6"/>
    </row>
    <row r="6689" spans="16:30">
      <c r="P6689" s="6"/>
      <c r="AA6689" s="6"/>
      <c r="AC6689" s="6"/>
      <c r="AD6689" s="6"/>
    </row>
    <row r="6690" spans="16:30">
      <c r="P6690" s="6"/>
      <c r="AA6690" s="6"/>
      <c r="AC6690" s="6"/>
      <c r="AD6690" s="6"/>
    </row>
    <row r="6691" spans="16:30">
      <c r="P6691" s="6"/>
      <c r="AA6691" s="6"/>
      <c r="AC6691" s="6"/>
      <c r="AD6691" s="6"/>
    </row>
    <row r="6692" spans="16:30">
      <c r="P6692" s="6"/>
      <c r="AA6692" s="6"/>
      <c r="AC6692" s="6"/>
      <c r="AD6692" s="6"/>
    </row>
    <row r="6693" spans="16:30">
      <c r="P6693" s="6"/>
      <c r="AA6693" s="6"/>
      <c r="AC6693" s="6"/>
      <c r="AD6693" s="6"/>
    </row>
    <row r="6694" spans="16:30">
      <c r="P6694" s="6"/>
      <c r="AA6694" s="6"/>
      <c r="AC6694" s="6"/>
      <c r="AD6694" s="6"/>
    </row>
    <row r="6695" spans="16:30">
      <c r="P6695" s="6"/>
      <c r="AA6695" s="6"/>
      <c r="AC6695" s="6"/>
      <c r="AD6695" s="6"/>
    </row>
    <row r="6696" spans="16:30">
      <c r="P6696" s="6"/>
      <c r="AA6696" s="6"/>
      <c r="AC6696" s="6"/>
      <c r="AD6696" s="6"/>
    </row>
    <row r="6697" spans="16:30">
      <c r="P6697" s="6"/>
      <c r="AA6697" s="6"/>
      <c r="AC6697" s="6"/>
      <c r="AD6697" s="6"/>
    </row>
    <row r="6698" spans="16:30">
      <c r="P6698" s="6"/>
      <c r="AA6698" s="6"/>
      <c r="AC6698" s="6"/>
      <c r="AD6698" s="6"/>
    </row>
    <row r="6699" spans="16:30">
      <c r="P6699" s="6"/>
      <c r="AA6699" s="6"/>
      <c r="AC6699" s="6"/>
      <c r="AD6699" s="6"/>
    </row>
    <row r="6700" spans="16:30">
      <c r="P6700" s="6"/>
      <c r="AA6700" s="6"/>
      <c r="AC6700" s="6"/>
      <c r="AD6700" s="6"/>
    </row>
    <row r="6701" spans="16:30">
      <c r="P6701" s="6"/>
      <c r="AA6701" s="6"/>
      <c r="AC6701" s="6"/>
      <c r="AD6701" s="6"/>
    </row>
    <row r="6702" spans="16:30">
      <c r="P6702" s="6"/>
      <c r="AA6702" s="6"/>
      <c r="AC6702" s="6"/>
      <c r="AD6702" s="6"/>
    </row>
    <row r="6703" spans="16:30">
      <c r="P6703" s="6"/>
      <c r="AA6703" s="6"/>
      <c r="AC6703" s="6"/>
      <c r="AD6703" s="6"/>
    </row>
    <row r="6704" spans="16:30">
      <c r="P6704" s="6"/>
      <c r="AA6704" s="6"/>
      <c r="AC6704" s="6"/>
      <c r="AD6704" s="6"/>
    </row>
    <row r="6705" spans="16:30">
      <c r="P6705" s="6"/>
      <c r="AA6705" s="6"/>
      <c r="AC6705" s="6"/>
      <c r="AD6705" s="6"/>
    </row>
    <row r="6706" spans="16:30">
      <c r="P6706" s="6"/>
      <c r="AA6706" s="6"/>
      <c r="AC6706" s="6"/>
      <c r="AD6706" s="6"/>
    </row>
    <row r="6707" spans="16:30">
      <c r="P6707" s="6"/>
      <c r="AA6707" s="6"/>
      <c r="AC6707" s="6"/>
      <c r="AD6707" s="6"/>
    </row>
    <row r="6708" spans="16:30">
      <c r="P6708" s="6"/>
      <c r="AA6708" s="6"/>
      <c r="AC6708" s="6"/>
      <c r="AD6708" s="6"/>
    </row>
    <row r="6709" spans="16:30">
      <c r="P6709" s="6"/>
      <c r="AA6709" s="6"/>
      <c r="AC6709" s="6"/>
      <c r="AD6709" s="6"/>
    </row>
    <row r="6710" spans="16:30">
      <c r="P6710" s="6"/>
      <c r="AA6710" s="6"/>
      <c r="AC6710" s="6"/>
      <c r="AD6710" s="6"/>
    </row>
    <row r="6711" spans="16:30">
      <c r="P6711" s="6"/>
      <c r="AA6711" s="6"/>
      <c r="AC6711" s="6"/>
      <c r="AD6711" s="6"/>
    </row>
    <row r="6712" spans="16:30">
      <c r="P6712" s="6"/>
      <c r="AA6712" s="6"/>
      <c r="AC6712" s="6"/>
      <c r="AD6712" s="6"/>
    </row>
    <row r="6713" spans="16:30">
      <c r="P6713" s="6"/>
      <c r="AA6713" s="6"/>
      <c r="AC6713" s="6"/>
      <c r="AD6713" s="6"/>
    </row>
    <row r="6714" spans="16:30">
      <c r="P6714" s="6"/>
      <c r="AA6714" s="6"/>
      <c r="AC6714" s="6"/>
      <c r="AD6714" s="6"/>
    </row>
    <row r="6715" spans="16:30">
      <c r="P6715" s="6"/>
      <c r="AA6715" s="6"/>
      <c r="AC6715" s="6"/>
      <c r="AD6715" s="6"/>
    </row>
    <row r="6716" spans="16:30">
      <c r="P6716" s="6"/>
      <c r="AA6716" s="6"/>
      <c r="AC6716" s="6"/>
      <c r="AD6716" s="6"/>
    </row>
    <row r="6717" spans="16:30">
      <c r="P6717" s="6"/>
      <c r="AA6717" s="6"/>
      <c r="AC6717" s="6"/>
      <c r="AD6717" s="6"/>
    </row>
    <row r="6718" spans="16:30">
      <c r="P6718" s="6"/>
      <c r="AA6718" s="6"/>
      <c r="AC6718" s="6"/>
      <c r="AD6718" s="6"/>
    </row>
    <row r="6719" spans="16:30">
      <c r="P6719" s="6"/>
      <c r="AA6719" s="6"/>
      <c r="AC6719" s="6"/>
      <c r="AD6719" s="6"/>
    </row>
    <row r="6720" spans="16:30">
      <c r="P6720" s="6"/>
      <c r="AA6720" s="6"/>
      <c r="AC6720" s="6"/>
      <c r="AD6720" s="6"/>
    </row>
    <row r="6721" spans="16:30">
      <c r="P6721" s="6"/>
      <c r="AA6721" s="6"/>
      <c r="AC6721" s="6"/>
      <c r="AD6721" s="6"/>
    </row>
    <row r="6722" spans="16:30">
      <c r="P6722" s="6"/>
      <c r="AA6722" s="6"/>
      <c r="AC6722" s="6"/>
      <c r="AD6722" s="6"/>
    </row>
    <row r="6723" spans="16:30">
      <c r="P6723" s="6"/>
      <c r="AA6723" s="6"/>
      <c r="AC6723" s="6"/>
      <c r="AD6723" s="6"/>
    </row>
    <row r="6724" spans="16:30">
      <c r="P6724" s="6"/>
      <c r="AA6724" s="6"/>
      <c r="AC6724" s="6"/>
      <c r="AD6724" s="6"/>
    </row>
    <row r="6725" spans="16:30">
      <c r="P6725" s="6"/>
      <c r="AA6725" s="6"/>
      <c r="AC6725" s="6"/>
      <c r="AD6725" s="6"/>
    </row>
    <row r="6726" spans="16:30">
      <c r="P6726" s="6"/>
      <c r="AA6726" s="6"/>
      <c r="AC6726" s="6"/>
      <c r="AD6726" s="6"/>
    </row>
    <row r="6727" spans="16:30">
      <c r="P6727" s="6"/>
      <c r="AA6727" s="6"/>
      <c r="AC6727" s="6"/>
      <c r="AD6727" s="6"/>
    </row>
    <row r="6728" spans="16:30">
      <c r="P6728" s="6"/>
      <c r="AA6728" s="6"/>
      <c r="AC6728" s="6"/>
      <c r="AD6728" s="6"/>
    </row>
    <row r="6729" spans="16:30">
      <c r="P6729" s="6"/>
      <c r="AA6729" s="6"/>
      <c r="AC6729" s="6"/>
      <c r="AD6729" s="6"/>
    </row>
    <row r="6730" spans="16:30">
      <c r="P6730" s="6"/>
      <c r="AA6730" s="6"/>
      <c r="AC6730" s="6"/>
      <c r="AD6730" s="6"/>
    </row>
    <row r="6731" spans="16:30">
      <c r="P6731" s="6"/>
      <c r="AA6731" s="6"/>
      <c r="AC6731" s="6"/>
      <c r="AD6731" s="6"/>
    </row>
    <row r="6732" spans="16:30">
      <c r="P6732" s="6"/>
      <c r="AA6732" s="6"/>
      <c r="AC6732" s="6"/>
      <c r="AD6732" s="6"/>
    </row>
    <row r="6733" spans="16:30">
      <c r="P6733" s="6"/>
      <c r="AA6733" s="6"/>
      <c r="AC6733" s="6"/>
      <c r="AD6733" s="6"/>
    </row>
    <row r="6734" spans="16:30">
      <c r="P6734" s="6"/>
      <c r="AA6734" s="6"/>
      <c r="AC6734" s="6"/>
      <c r="AD6734" s="6"/>
    </row>
    <row r="6735" spans="16:30">
      <c r="P6735" s="6"/>
      <c r="AA6735" s="6"/>
      <c r="AC6735" s="6"/>
      <c r="AD6735" s="6"/>
    </row>
    <row r="6736" spans="16:30">
      <c r="P6736" s="6"/>
      <c r="AA6736" s="6"/>
      <c r="AC6736" s="6"/>
      <c r="AD6736" s="6"/>
    </row>
    <row r="6737" spans="16:30">
      <c r="P6737" s="6"/>
      <c r="AA6737" s="6"/>
      <c r="AC6737" s="6"/>
      <c r="AD6737" s="6"/>
    </row>
    <row r="6738" spans="16:30">
      <c r="P6738" s="6"/>
      <c r="AA6738" s="6"/>
      <c r="AC6738" s="6"/>
      <c r="AD6738" s="6"/>
    </row>
    <row r="6739" spans="16:30">
      <c r="P6739" s="6"/>
      <c r="AA6739" s="6"/>
      <c r="AC6739" s="6"/>
      <c r="AD6739" s="6"/>
    </row>
    <row r="6740" spans="16:30">
      <c r="P6740" s="6"/>
      <c r="AA6740" s="6"/>
      <c r="AC6740" s="6"/>
      <c r="AD6740" s="6"/>
    </row>
    <row r="6741" spans="16:30">
      <c r="P6741" s="6"/>
      <c r="AA6741" s="6"/>
      <c r="AC6741" s="6"/>
      <c r="AD6741" s="6"/>
    </row>
    <row r="6742" spans="16:30">
      <c r="P6742" s="6"/>
      <c r="AA6742" s="6"/>
      <c r="AC6742" s="6"/>
      <c r="AD6742" s="6"/>
    </row>
    <row r="6743" spans="16:30">
      <c r="P6743" s="6"/>
      <c r="AA6743" s="6"/>
      <c r="AC6743" s="6"/>
      <c r="AD6743" s="6"/>
    </row>
    <row r="6744" spans="16:30">
      <c r="P6744" s="6"/>
      <c r="AA6744" s="6"/>
      <c r="AC6744" s="6"/>
      <c r="AD6744" s="6"/>
    </row>
    <row r="6745" spans="16:30">
      <c r="P6745" s="6"/>
      <c r="AA6745" s="6"/>
      <c r="AC6745" s="6"/>
      <c r="AD6745" s="6"/>
    </row>
    <row r="6746" spans="16:30">
      <c r="P6746" s="6"/>
      <c r="AA6746" s="6"/>
      <c r="AC6746" s="6"/>
      <c r="AD6746" s="6"/>
    </row>
    <row r="6747" spans="16:30">
      <c r="P6747" s="6"/>
      <c r="AA6747" s="6"/>
      <c r="AC6747" s="6"/>
      <c r="AD6747" s="6"/>
    </row>
    <row r="6748" spans="16:30">
      <c r="P6748" s="6"/>
      <c r="AA6748" s="6"/>
      <c r="AC6748" s="6"/>
      <c r="AD6748" s="6"/>
    </row>
    <row r="6749" spans="16:30">
      <c r="P6749" s="6"/>
      <c r="AA6749" s="6"/>
      <c r="AC6749" s="6"/>
      <c r="AD6749" s="6"/>
    </row>
    <row r="6750" spans="16:30">
      <c r="P6750" s="6"/>
      <c r="AA6750" s="6"/>
      <c r="AC6750" s="6"/>
      <c r="AD6750" s="6"/>
    </row>
    <row r="6751" spans="16:30">
      <c r="P6751" s="6"/>
      <c r="AA6751" s="6"/>
      <c r="AC6751" s="6"/>
      <c r="AD6751" s="6"/>
    </row>
    <row r="6752" spans="16:30">
      <c r="P6752" s="6"/>
      <c r="AA6752" s="6"/>
      <c r="AC6752" s="6"/>
      <c r="AD6752" s="6"/>
    </row>
    <row r="6753" spans="16:30">
      <c r="P6753" s="6"/>
      <c r="AA6753" s="6"/>
      <c r="AC6753" s="6"/>
      <c r="AD6753" s="6"/>
    </row>
    <row r="6754" spans="16:30">
      <c r="P6754" s="6"/>
      <c r="AA6754" s="6"/>
      <c r="AC6754" s="6"/>
      <c r="AD6754" s="6"/>
    </row>
    <row r="6755" spans="16:30">
      <c r="P6755" s="6"/>
      <c r="AA6755" s="6"/>
      <c r="AC6755" s="6"/>
      <c r="AD6755" s="6"/>
    </row>
    <row r="6756" spans="16:30">
      <c r="P6756" s="6"/>
      <c r="AA6756" s="6"/>
      <c r="AC6756" s="6"/>
      <c r="AD6756" s="6"/>
    </row>
    <row r="6757" spans="16:30">
      <c r="P6757" s="6"/>
      <c r="AA6757" s="6"/>
      <c r="AC6757" s="6"/>
      <c r="AD6757" s="6"/>
    </row>
    <row r="6758" spans="16:30">
      <c r="P6758" s="6"/>
      <c r="AA6758" s="6"/>
      <c r="AC6758" s="6"/>
      <c r="AD6758" s="6"/>
    </row>
    <row r="6759" spans="16:30">
      <c r="P6759" s="6"/>
      <c r="AA6759" s="6"/>
      <c r="AC6759" s="6"/>
      <c r="AD6759" s="6"/>
    </row>
    <row r="6760" spans="16:30">
      <c r="P6760" s="6"/>
      <c r="AA6760" s="6"/>
      <c r="AC6760" s="6"/>
      <c r="AD6760" s="6"/>
    </row>
    <row r="6761" spans="16:30">
      <c r="P6761" s="6"/>
      <c r="AA6761" s="6"/>
      <c r="AC6761" s="6"/>
      <c r="AD6761" s="6"/>
    </row>
    <row r="6762" spans="16:30">
      <c r="P6762" s="6"/>
      <c r="AA6762" s="6"/>
      <c r="AC6762" s="6"/>
      <c r="AD6762" s="6"/>
    </row>
    <row r="6763" spans="16:30">
      <c r="P6763" s="6"/>
      <c r="AA6763" s="6"/>
      <c r="AC6763" s="6"/>
      <c r="AD6763" s="6"/>
    </row>
    <row r="6764" spans="16:30">
      <c r="P6764" s="6"/>
      <c r="AA6764" s="6"/>
      <c r="AC6764" s="6"/>
      <c r="AD6764" s="6"/>
    </row>
    <row r="6765" spans="16:30">
      <c r="P6765" s="6"/>
      <c r="AA6765" s="6"/>
      <c r="AC6765" s="6"/>
      <c r="AD6765" s="6"/>
    </row>
    <row r="6766" spans="16:30">
      <c r="P6766" s="6"/>
      <c r="AA6766" s="6"/>
      <c r="AC6766" s="6"/>
      <c r="AD6766" s="6"/>
    </row>
    <row r="6767" spans="16:30">
      <c r="P6767" s="6"/>
      <c r="AA6767" s="6"/>
      <c r="AC6767" s="6"/>
      <c r="AD6767" s="6"/>
    </row>
    <row r="6768" spans="16:30">
      <c r="P6768" s="6"/>
      <c r="AA6768" s="6"/>
      <c r="AC6768" s="6"/>
      <c r="AD6768" s="6"/>
    </row>
    <row r="6769" spans="16:30">
      <c r="P6769" s="6"/>
      <c r="AA6769" s="6"/>
      <c r="AC6769" s="6"/>
      <c r="AD6769" s="6"/>
    </row>
    <row r="6770" spans="16:30">
      <c r="P6770" s="6"/>
      <c r="AA6770" s="6"/>
      <c r="AC6770" s="6"/>
      <c r="AD6770" s="6"/>
    </row>
    <row r="6771" spans="16:30">
      <c r="P6771" s="6"/>
      <c r="AA6771" s="6"/>
      <c r="AC6771" s="6"/>
      <c r="AD6771" s="6"/>
    </row>
    <row r="6772" spans="16:30">
      <c r="P6772" s="6"/>
      <c r="AA6772" s="6"/>
      <c r="AC6772" s="6"/>
      <c r="AD6772" s="6"/>
    </row>
    <row r="6773" spans="16:30">
      <c r="P6773" s="6"/>
      <c r="AA6773" s="6"/>
      <c r="AC6773" s="6"/>
      <c r="AD6773" s="6"/>
    </row>
    <row r="6774" spans="16:30">
      <c r="P6774" s="6"/>
      <c r="AA6774" s="6"/>
      <c r="AC6774" s="6"/>
      <c r="AD6774" s="6"/>
    </row>
    <row r="6775" spans="16:30">
      <c r="P6775" s="6"/>
      <c r="AA6775" s="6"/>
      <c r="AC6775" s="6"/>
      <c r="AD6775" s="6"/>
    </row>
    <row r="6776" spans="16:30">
      <c r="P6776" s="6"/>
      <c r="AA6776" s="6"/>
      <c r="AC6776" s="6"/>
      <c r="AD6776" s="6"/>
    </row>
    <row r="6777" spans="16:30">
      <c r="P6777" s="6"/>
      <c r="AA6777" s="6"/>
      <c r="AC6777" s="6"/>
      <c r="AD6777" s="6"/>
    </row>
    <row r="6778" spans="16:30">
      <c r="P6778" s="6"/>
      <c r="AA6778" s="6"/>
      <c r="AC6778" s="6"/>
      <c r="AD6778" s="6"/>
    </row>
    <row r="6779" spans="16:30">
      <c r="P6779" s="6"/>
      <c r="AA6779" s="6"/>
      <c r="AC6779" s="6"/>
      <c r="AD6779" s="6"/>
    </row>
    <row r="6780" spans="16:30">
      <c r="P6780" s="6"/>
      <c r="AA6780" s="6"/>
      <c r="AC6780" s="6"/>
      <c r="AD6780" s="6"/>
    </row>
    <row r="6781" spans="16:30">
      <c r="P6781" s="6"/>
      <c r="AA6781" s="6"/>
      <c r="AC6781" s="6"/>
      <c r="AD6781" s="6"/>
    </row>
    <row r="6782" spans="16:30">
      <c r="P6782" s="6"/>
      <c r="AA6782" s="6"/>
      <c r="AC6782" s="6"/>
      <c r="AD6782" s="6"/>
    </row>
    <row r="6783" spans="16:30">
      <c r="P6783" s="6"/>
      <c r="AA6783" s="6"/>
      <c r="AC6783" s="6"/>
      <c r="AD6783" s="6"/>
    </row>
    <row r="6784" spans="16:30">
      <c r="P6784" s="6"/>
      <c r="AA6784" s="6"/>
      <c r="AC6784" s="6"/>
      <c r="AD6784" s="6"/>
    </row>
    <row r="6785" spans="16:30">
      <c r="P6785" s="6"/>
      <c r="AA6785" s="6"/>
      <c r="AC6785" s="6"/>
      <c r="AD6785" s="6"/>
    </row>
    <row r="6786" spans="16:30">
      <c r="P6786" s="6"/>
      <c r="AA6786" s="6"/>
      <c r="AC6786" s="6"/>
      <c r="AD6786" s="6"/>
    </row>
    <row r="6787" spans="16:30">
      <c r="P6787" s="6"/>
      <c r="AA6787" s="6"/>
      <c r="AC6787" s="6"/>
      <c r="AD6787" s="6"/>
    </row>
    <row r="6788" spans="16:30">
      <c r="P6788" s="6"/>
      <c r="AA6788" s="6"/>
      <c r="AC6788" s="6"/>
      <c r="AD6788" s="6"/>
    </row>
    <row r="6789" spans="16:30">
      <c r="P6789" s="6"/>
      <c r="AA6789" s="6"/>
      <c r="AC6789" s="6"/>
      <c r="AD6789" s="6"/>
    </row>
    <row r="6790" spans="16:30">
      <c r="P6790" s="6"/>
      <c r="AA6790" s="6"/>
      <c r="AC6790" s="6"/>
      <c r="AD6790" s="6"/>
    </row>
    <row r="6791" spans="16:30">
      <c r="P6791" s="6"/>
      <c r="AA6791" s="6"/>
      <c r="AC6791" s="6"/>
      <c r="AD6791" s="6"/>
    </row>
    <row r="6792" spans="16:30">
      <c r="P6792" s="6"/>
      <c r="AA6792" s="6"/>
      <c r="AC6792" s="6"/>
      <c r="AD6792" s="6"/>
    </row>
    <row r="6793" spans="16:30">
      <c r="P6793" s="6"/>
      <c r="AA6793" s="6"/>
      <c r="AC6793" s="6"/>
      <c r="AD6793" s="6"/>
    </row>
    <row r="6794" spans="16:30">
      <c r="P6794" s="6"/>
      <c r="AA6794" s="6"/>
      <c r="AC6794" s="6"/>
      <c r="AD6794" s="6"/>
    </row>
    <row r="6795" spans="16:30">
      <c r="P6795" s="6"/>
      <c r="AA6795" s="6"/>
      <c r="AC6795" s="6"/>
      <c r="AD6795" s="6"/>
    </row>
    <row r="6796" spans="16:30">
      <c r="P6796" s="6"/>
      <c r="AA6796" s="6"/>
      <c r="AC6796" s="6"/>
      <c r="AD6796" s="6"/>
    </row>
    <row r="6797" spans="16:30">
      <c r="P6797" s="6"/>
      <c r="AA6797" s="6"/>
      <c r="AC6797" s="6"/>
      <c r="AD6797" s="6"/>
    </row>
    <row r="6798" spans="16:30">
      <c r="P6798" s="6"/>
      <c r="AA6798" s="6"/>
      <c r="AC6798" s="6"/>
      <c r="AD6798" s="6"/>
    </row>
    <row r="6799" spans="16:30">
      <c r="P6799" s="6"/>
      <c r="AA6799" s="6"/>
      <c r="AC6799" s="6"/>
      <c r="AD6799" s="6"/>
    </row>
    <row r="6800" spans="16:30">
      <c r="P6800" s="6"/>
      <c r="AA6800" s="6"/>
      <c r="AC6800" s="6"/>
      <c r="AD6800" s="6"/>
    </row>
    <row r="6801" spans="16:30">
      <c r="P6801" s="6"/>
      <c r="AA6801" s="6"/>
      <c r="AC6801" s="6"/>
      <c r="AD6801" s="6"/>
    </row>
    <row r="6802" spans="16:30">
      <c r="P6802" s="6"/>
      <c r="AA6802" s="6"/>
      <c r="AC6802" s="6"/>
      <c r="AD6802" s="6"/>
    </row>
    <row r="6803" spans="16:30">
      <c r="P6803" s="6"/>
      <c r="AA6803" s="6"/>
      <c r="AC6803" s="6"/>
      <c r="AD6803" s="6"/>
    </row>
    <row r="6804" spans="16:30">
      <c r="P6804" s="6"/>
      <c r="AA6804" s="6"/>
      <c r="AC6804" s="6"/>
      <c r="AD6804" s="6"/>
    </row>
    <row r="6805" spans="16:30">
      <c r="P6805" s="6"/>
      <c r="AA6805" s="6"/>
      <c r="AC6805" s="6"/>
      <c r="AD6805" s="6"/>
    </row>
    <row r="6806" spans="16:30">
      <c r="P6806" s="6"/>
      <c r="AA6806" s="6"/>
      <c r="AC6806" s="6"/>
      <c r="AD6806" s="6"/>
    </row>
    <row r="6807" spans="16:30">
      <c r="P6807" s="6"/>
      <c r="AA6807" s="6"/>
      <c r="AC6807" s="6"/>
      <c r="AD6807" s="6"/>
    </row>
    <row r="6808" spans="16:30">
      <c r="P6808" s="6"/>
      <c r="AA6808" s="6"/>
      <c r="AC6808" s="6"/>
      <c r="AD6808" s="6"/>
    </row>
    <row r="6809" spans="16:30">
      <c r="P6809" s="6"/>
      <c r="AA6809" s="6"/>
      <c r="AC6809" s="6"/>
      <c r="AD6809" s="6"/>
    </row>
    <row r="6810" spans="16:30">
      <c r="P6810" s="6"/>
      <c r="AA6810" s="6"/>
      <c r="AC6810" s="6"/>
      <c r="AD6810" s="6"/>
    </row>
    <row r="6811" spans="16:30">
      <c r="P6811" s="6"/>
      <c r="AA6811" s="6"/>
      <c r="AC6811" s="6"/>
      <c r="AD6811" s="6"/>
    </row>
    <row r="6812" spans="16:30">
      <c r="P6812" s="6"/>
      <c r="AA6812" s="6"/>
      <c r="AC6812" s="6"/>
      <c r="AD6812" s="6"/>
    </row>
    <row r="6813" spans="16:30">
      <c r="P6813" s="6"/>
      <c r="AA6813" s="6"/>
      <c r="AC6813" s="6"/>
      <c r="AD6813" s="6"/>
    </row>
    <row r="6814" spans="16:30">
      <c r="P6814" s="6"/>
      <c r="AA6814" s="6"/>
      <c r="AC6814" s="6"/>
      <c r="AD6814" s="6"/>
    </row>
    <row r="6815" spans="16:30">
      <c r="P6815" s="6"/>
      <c r="AA6815" s="6"/>
      <c r="AC6815" s="6"/>
      <c r="AD6815" s="6"/>
    </row>
    <row r="6816" spans="16:30">
      <c r="P6816" s="6"/>
      <c r="AA6816" s="6"/>
      <c r="AC6816" s="6"/>
      <c r="AD6816" s="6"/>
    </row>
    <row r="6817" spans="16:30">
      <c r="P6817" s="6"/>
      <c r="AA6817" s="6"/>
      <c r="AC6817" s="6"/>
      <c r="AD6817" s="6"/>
    </row>
    <row r="6818" spans="16:30">
      <c r="P6818" s="6"/>
      <c r="AA6818" s="6"/>
      <c r="AC6818" s="6"/>
      <c r="AD6818" s="6"/>
    </row>
    <row r="6819" spans="16:30">
      <c r="P6819" s="6"/>
      <c r="AA6819" s="6"/>
      <c r="AC6819" s="6"/>
      <c r="AD6819" s="6"/>
    </row>
    <row r="6820" spans="16:30">
      <c r="P6820" s="6"/>
      <c r="AA6820" s="6"/>
      <c r="AC6820" s="6"/>
      <c r="AD6820" s="6"/>
    </row>
    <row r="6821" spans="16:30">
      <c r="P6821" s="6"/>
      <c r="AA6821" s="6"/>
      <c r="AC6821" s="6"/>
      <c r="AD6821" s="6"/>
    </row>
    <row r="6822" spans="16:30">
      <c r="P6822" s="6"/>
      <c r="AA6822" s="6"/>
      <c r="AC6822" s="6"/>
      <c r="AD6822" s="6"/>
    </row>
    <row r="6823" spans="16:30">
      <c r="P6823" s="6"/>
      <c r="AA6823" s="6"/>
      <c r="AC6823" s="6"/>
      <c r="AD6823" s="6"/>
    </row>
    <row r="6824" spans="16:30">
      <c r="P6824" s="6"/>
      <c r="AA6824" s="6"/>
      <c r="AC6824" s="6"/>
      <c r="AD6824" s="6"/>
    </row>
    <row r="6825" spans="16:30">
      <c r="P6825" s="6"/>
      <c r="AA6825" s="6"/>
      <c r="AC6825" s="6"/>
      <c r="AD6825" s="6"/>
    </row>
    <row r="6826" spans="16:30">
      <c r="P6826" s="6"/>
      <c r="AA6826" s="6"/>
      <c r="AC6826" s="6"/>
      <c r="AD6826" s="6"/>
    </row>
    <row r="6827" spans="16:30">
      <c r="P6827" s="6"/>
      <c r="AA6827" s="6"/>
      <c r="AC6827" s="6"/>
      <c r="AD6827" s="6"/>
    </row>
    <row r="6828" spans="16:30">
      <c r="P6828" s="6"/>
      <c r="AA6828" s="6"/>
      <c r="AC6828" s="6"/>
      <c r="AD6828" s="6"/>
    </row>
    <row r="6829" spans="16:30">
      <c r="P6829" s="6"/>
      <c r="AA6829" s="6"/>
      <c r="AC6829" s="6"/>
      <c r="AD6829" s="6"/>
    </row>
    <row r="6830" spans="16:30">
      <c r="P6830" s="6"/>
      <c r="AA6830" s="6"/>
      <c r="AC6830" s="6"/>
      <c r="AD6830" s="6"/>
    </row>
    <row r="6831" spans="16:30">
      <c r="P6831" s="6"/>
      <c r="AA6831" s="6"/>
      <c r="AC6831" s="6"/>
      <c r="AD6831" s="6"/>
    </row>
    <row r="6832" spans="16:30">
      <c r="P6832" s="6"/>
      <c r="AA6832" s="6"/>
      <c r="AC6832" s="6"/>
      <c r="AD6832" s="6"/>
    </row>
    <row r="6833" spans="16:30">
      <c r="P6833" s="6"/>
      <c r="AA6833" s="6"/>
      <c r="AC6833" s="6"/>
      <c r="AD6833" s="6"/>
    </row>
    <row r="6834" spans="16:30">
      <c r="P6834" s="6"/>
      <c r="AA6834" s="6"/>
      <c r="AC6834" s="6"/>
      <c r="AD6834" s="6"/>
    </row>
    <row r="6835" spans="16:30">
      <c r="P6835" s="6"/>
      <c r="AA6835" s="6"/>
      <c r="AC6835" s="6"/>
      <c r="AD6835" s="6"/>
    </row>
    <row r="6836" spans="16:30">
      <c r="P6836" s="6"/>
      <c r="AA6836" s="6"/>
      <c r="AC6836" s="6"/>
      <c r="AD6836" s="6"/>
    </row>
    <row r="6837" spans="16:30">
      <c r="P6837" s="6"/>
      <c r="AA6837" s="6"/>
      <c r="AC6837" s="6"/>
      <c r="AD6837" s="6"/>
    </row>
    <row r="6838" spans="16:30">
      <c r="P6838" s="6"/>
      <c r="AA6838" s="6"/>
      <c r="AC6838" s="6"/>
      <c r="AD6838" s="6"/>
    </row>
    <row r="6839" spans="16:30">
      <c r="P6839" s="6"/>
      <c r="AA6839" s="6"/>
      <c r="AC6839" s="6"/>
      <c r="AD6839" s="6"/>
    </row>
    <row r="6840" spans="16:30">
      <c r="P6840" s="6"/>
      <c r="AA6840" s="6"/>
      <c r="AC6840" s="6"/>
      <c r="AD6840" s="6"/>
    </row>
    <row r="6841" spans="16:30">
      <c r="P6841" s="6"/>
      <c r="AA6841" s="6"/>
      <c r="AC6841" s="6"/>
      <c r="AD6841" s="6"/>
    </row>
    <row r="6842" spans="16:30">
      <c r="P6842" s="6"/>
      <c r="AA6842" s="6"/>
      <c r="AC6842" s="6"/>
      <c r="AD6842" s="6"/>
    </row>
    <row r="6843" spans="16:30">
      <c r="P6843" s="6"/>
      <c r="AA6843" s="6"/>
      <c r="AC6843" s="6"/>
      <c r="AD6843" s="6"/>
    </row>
    <row r="6844" spans="16:30">
      <c r="P6844" s="6"/>
      <c r="AA6844" s="6"/>
      <c r="AC6844" s="6"/>
      <c r="AD6844" s="6"/>
    </row>
    <row r="6845" spans="16:30">
      <c r="P6845" s="6"/>
      <c r="AA6845" s="6"/>
      <c r="AC6845" s="6"/>
      <c r="AD6845" s="6"/>
    </row>
    <row r="6846" spans="16:30">
      <c r="P6846" s="6"/>
      <c r="AA6846" s="6"/>
      <c r="AC6846" s="6"/>
      <c r="AD6846" s="6"/>
    </row>
    <row r="6847" spans="16:30">
      <c r="P6847" s="6"/>
      <c r="AA6847" s="6"/>
      <c r="AC6847" s="6"/>
      <c r="AD6847" s="6"/>
    </row>
    <row r="6848" spans="16:30">
      <c r="P6848" s="6"/>
      <c r="AA6848" s="6"/>
      <c r="AC6848" s="6"/>
      <c r="AD6848" s="6"/>
    </row>
    <row r="6849" spans="16:30">
      <c r="P6849" s="6"/>
      <c r="AA6849" s="6"/>
      <c r="AC6849" s="6"/>
      <c r="AD6849" s="6"/>
    </row>
    <row r="6850" spans="16:30">
      <c r="P6850" s="6"/>
      <c r="AA6850" s="6"/>
      <c r="AC6850" s="6"/>
      <c r="AD6850" s="6"/>
    </row>
    <row r="6851" spans="16:30">
      <c r="P6851" s="6"/>
      <c r="AA6851" s="6"/>
      <c r="AC6851" s="6"/>
      <c r="AD6851" s="6"/>
    </row>
    <row r="6852" spans="16:30">
      <c r="P6852" s="6"/>
      <c r="AA6852" s="6"/>
      <c r="AC6852" s="6"/>
      <c r="AD6852" s="6"/>
    </row>
    <row r="6853" spans="16:30">
      <c r="P6853" s="6"/>
      <c r="AA6853" s="6"/>
      <c r="AC6853" s="6"/>
      <c r="AD6853" s="6"/>
    </row>
    <row r="6854" spans="16:30">
      <c r="P6854" s="6"/>
      <c r="AA6854" s="6"/>
      <c r="AC6854" s="6"/>
      <c r="AD6854" s="6"/>
    </row>
    <row r="6855" spans="16:30">
      <c r="P6855" s="6"/>
      <c r="AA6855" s="6"/>
      <c r="AC6855" s="6"/>
      <c r="AD6855" s="6"/>
    </row>
    <row r="6856" spans="16:30">
      <c r="P6856" s="6"/>
      <c r="AA6856" s="6"/>
      <c r="AC6856" s="6"/>
      <c r="AD6856" s="6"/>
    </row>
    <row r="6857" spans="16:30">
      <c r="P6857" s="6"/>
      <c r="AA6857" s="6"/>
      <c r="AC6857" s="6"/>
      <c r="AD6857" s="6"/>
    </row>
    <row r="6858" spans="16:30">
      <c r="P6858" s="6"/>
      <c r="AA6858" s="6"/>
      <c r="AC6858" s="6"/>
      <c r="AD6858" s="6"/>
    </row>
    <row r="6859" spans="16:30">
      <c r="P6859" s="6"/>
      <c r="AA6859" s="6"/>
      <c r="AC6859" s="6"/>
      <c r="AD6859" s="6"/>
    </row>
    <row r="6860" spans="16:30">
      <c r="P6860" s="6"/>
      <c r="AA6860" s="6"/>
      <c r="AC6860" s="6"/>
      <c r="AD6860" s="6"/>
    </row>
    <row r="6861" spans="16:30">
      <c r="P6861" s="6"/>
      <c r="AA6861" s="6"/>
      <c r="AC6861" s="6"/>
      <c r="AD6861" s="6"/>
    </row>
    <row r="6862" spans="16:30">
      <c r="P6862" s="6"/>
      <c r="AA6862" s="6"/>
      <c r="AC6862" s="6"/>
      <c r="AD6862" s="6"/>
    </row>
    <row r="6863" spans="16:30">
      <c r="P6863" s="6"/>
      <c r="AA6863" s="6"/>
      <c r="AC6863" s="6"/>
      <c r="AD6863" s="6"/>
    </row>
    <row r="6864" spans="16:30">
      <c r="P6864" s="6"/>
      <c r="AA6864" s="6"/>
      <c r="AC6864" s="6"/>
      <c r="AD6864" s="6"/>
    </row>
    <row r="6865" spans="16:30">
      <c r="P6865" s="6"/>
      <c r="AA6865" s="6"/>
      <c r="AC6865" s="6"/>
      <c r="AD6865" s="6"/>
    </row>
    <row r="6866" spans="16:30">
      <c r="P6866" s="6"/>
      <c r="AA6866" s="6"/>
      <c r="AC6866" s="6"/>
      <c r="AD6866" s="6"/>
    </row>
    <row r="6867" spans="16:30">
      <c r="P6867" s="6"/>
      <c r="AA6867" s="6"/>
      <c r="AC6867" s="6"/>
      <c r="AD6867" s="6"/>
    </row>
    <row r="6868" spans="16:30">
      <c r="P6868" s="6"/>
      <c r="AA6868" s="6"/>
      <c r="AC6868" s="6"/>
      <c r="AD6868" s="6"/>
    </row>
    <row r="6869" spans="16:30">
      <c r="P6869" s="6"/>
      <c r="AA6869" s="6"/>
      <c r="AC6869" s="6"/>
      <c r="AD6869" s="6"/>
    </row>
    <row r="6870" spans="16:30">
      <c r="P6870" s="6"/>
      <c r="AA6870" s="6"/>
      <c r="AC6870" s="6"/>
      <c r="AD6870" s="6"/>
    </row>
    <row r="6871" spans="16:30">
      <c r="P6871" s="6"/>
      <c r="AA6871" s="6"/>
      <c r="AC6871" s="6"/>
      <c r="AD6871" s="6"/>
    </row>
    <row r="6872" spans="16:30">
      <c r="P6872" s="6"/>
      <c r="AA6872" s="6"/>
      <c r="AC6872" s="6"/>
      <c r="AD6872" s="6"/>
    </row>
    <row r="6873" spans="16:30">
      <c r="P6873" s="6"/>
      <c r="AA6873" s="6"/>
      <c r="AC6873" s="6"/>
      <c r="AD6873" s="6"/>
    </row>
    <row r="6874" spans="16:30">
      <c r="P6874" s="6"/>
      <c r="AA6874" s="6"/>
      <c r="AC6874" s="6"/>
      <c r="AD6874" s="6"/>
    </row>
    <row r="6875" spans="16:30">
      <c r="P6875" s="6"/>
      <c r="AA6875" s="6"/>
      <c r="AC6875" s="6"/>
      <c r="AD6875" s="6"/>
    </row>
    <row r="6876" spans="16:30">
      <c r="P6876" s="6"/>
      <c r="AA6876" s="6"/>
      <c r="AC6876" s="6"/>
      <c r="AD6876" s="6"/>
    </row>
    <row r="6877" spans="16:30">
      <c r="P6877" s="6"/>
      <c r="AA6877" s="6"/>
      <c r="AC6877" s="6"/>
      <c r="AD6877" s="6"/>
    </row>
    <row r="6878" spans="16:30">
      <c r="P6878" s="6"/>
      <c r="AA6878" s="6"/>
      <c r="AC6878" s="6"/>
      <c r="AD6878" s="6"/>
    </row>
    <row r="6879" spans="16:30">
      <c r="P6879" s="6"/>
      <c r="AA6879" s="6"/>
      <c r="AC6879" s="6"/>
      <c r="AD6879" s="6"/>
    </row>
    <row r="6880" spans="16:30">
      <c r="P6880" s="6"/>
      <c r="AA6880" s="6"/>
      <c r="AC6880" s="6"/>
      <c r="AD6880" s="6"/>
    </row>
    <row r="6881" spans="16:30">
      <c r="P6881" s="6"/>
      <c r="AA6881" s="6"/>
      <c r="AC6881" s="6"/>
      <c r="AD6881" s="6"/>
    </row>
    <row r="6882" spans="16:30">
      <c r="P6882" s="6"/>
      <c r="AA6882" s="6"/>
      <c r="AC6882" s="6"/>
      <c r="AD6882" s="6"/>
    </row>
    <row r="6883" spans="16:30">
      <c r="P6883" s="6"/>
      <c r="AA6883" s="6"/>
      <c r="AC6883" s="6"/>
      <c r="AD6883" s="6"/>
    </row>
    <row r="6884" spans="16:30">
      <c r="P6884" s="6"/>
      <c r="AA6884" s="6"/>
      <c r="AC6884" s="6"/>
      <c r="AD6884" s="6"/>
    </row>
    <row r="6885" spans="16:30">
      <c r="P6885" s="6"/>
      <c r="AA6885" s="6"/>
      <c r="AC6885" s="6"/>
      <c r="AD6885" s="6"/>
    </row>
    <row r="6886" spans="16:30">
      <c r="P6886" s="6"/>
      <c r="AA6886" s="6"/>
      <c r="AC6886" s="6"/>
      <c r="AD6886" s="6"/>
    </row>
    <row r="6887" spans="16:30">
      <c r="P6887" s="6"/>
      <c r="AA6887" s="6"/>
      <c r="AC6887" s="6"/>
      <c r="AD6887" s="6"/>
    </row>
    <row r="6888" spans="16:30">
      <c r="P6888" s="6"/>
      <c r="AA6888" s="6"/>
      <c r="AC6888" s="6"/>
      <c r="AD6888" s="6"/>
    </row>
    <row r="6889" spans="16:30">
      <c r="P6889" s="6"/>
      <c r="AA6889" s="6"/>
      <c r="AC6889" s="6"/>
      <c r="AD6889" s="6"/>
    </row>
    <row r="6890" spans="16:30">
      <c r="P6890" s="6"/>
      <c r="AA6890" s="6"/>
      <c r="AC6890" s="6"/>
      <c r="AD6890" s="6"/>
    </row>
    <row r="6891" spans="16:30">
      <c r="P6891" s="6"/>
      <c r="AA6891" s="6"/>
      <c r="AC6891" s="6"/>
      <c r="AD6891" s="6"/>
    </row>
    <row r="6892" spans="16:30">
      <c r="P6892" s="6"/>
      <c r="AA6892" s="6"/>
      <c r="AC6892" s="6"/>
      <c r="AD6892" s="6"/>
    </row>
    <row r="6893" spans="16:30">
      <c r="P6893" s="6"/>
      <c r="AA6893" s="6"/>
      <c r="AC6893" s="6"/>
      <c r="AD6893" s="6"/>
    </row>
    <row r="6894" spans="16:30">
      <c r="P6894" s="6"/>
      <c r="AA6894" s="6"/>
      <c r="AC6894" s="6"/>
      <c r="AD6894" s="6"/>
    </row>
    <row r="6895" spans="16:30">
      <c r="P6895" s="6"/>
      <c r="AA6895" s="6"/>
      <c r="AC6895" s="6"/>
      <c r="AD6895" s="6"/>
    </row>
    <row r="6896" spans="16:30">
      <c r="P6896" s="6"/>
      <c r="AA6896" s="6"/>
      <c r="AC6896" s="6"/>
      <c r="AD6896" s="6"/>
    </row>
    <row r="6897" spans="16:30">
      <c r="P6897" s="6"/>
      <c r="AA6897" s="6"/>
      <c r="AC6897" s="6"/>
      <c r="AD6897" s="6"/>
    </row>
    <row r="6898" spans="16:30">
      <c r="P6898" s="6"/>
      <c r="AA6898" s="6"/>
      <c r="AC6898" s="6"/>
      <c r="AD6898" s="6"/>
    </row>
    <row r="6899" spans="16:30">
      <c r="P6899" s="6"/>
      <c r="AA6899" s="6"/>
      <c r="AC6899" s="6"/>
      <c r="AD6899" s="6"/>
    </row>
    <row r="6900" spans="16:30">
      <c r="P6900" s="6"/>
      <c r="AA6900" s="6"/>
      <c r="AC6900" s="6"/>
      <c r="AD6900" s="6"/>
    </row>
    <row r="6901" spans="16:30">
      <c r="P6901" s="6"/>
      <c r="AA6901" s="6"/>
      <c r="AC6901" s="6"/>
      <c r="AD6901" s="6"/>
    </row>
    <row r="6902" spans="16:30">
      <c r="P6902" s="6"/>
      <c r="AA6902" s="6"/>
      <c r="AC6902" s="6"/>
      <c r="AD6902" s="6"/>
    </row>
    <row r="6903" spans="16:30">
      <c r="P6903" s="6"/>
      <c r="AA6903" s="6"/>
      <c r="AC6903" s="6"/>
      <c r="AD6903" s="6"/>
    </row>
    <row r="6904" spans="16:30">
      <c r="P6904" s="6"/>
      <c r="AA6904" s="6"/>
      <c r="AC6904" s="6"/>
      <c r="AD6904" s="6"/>
    </row>
    <row r="6905" spans="16:30">
      <c r="P6905" s="6"/>
      <c r="AA6905" s="6"/>
      <c r="AC6905" s="6"/>
      <c r="AD6905" s="6"/>
    </row>
    <row r="6906" spans="16:30">
      <c r="P6906" s="6"/>
      <c r="AA6906" s="6"/>
      <c r="AC6906" s="6"/>
      <c r="AD6906" s="6"/>
    </row>
    <row r="6907" spans="16:30">
      <c r="P6907" s="6"/>
      <c r="AA6907" s="6"/>
      <c r="AC6907" s="6"/>
      <c r="AD6907" s="6"/>
    </row>
    <row r="6908" spans="16:30">
      <c r="P6908" s="6"/>
      <c r="AA6908" s="6"/>
      <c r="AC6908" s="6"/>
      <c r="AD6908" s="6"/>
    </row>
    <row r="6909" spans="16:30">
      <c r="P6909" s="6"/>
      <c r="AA6909" s="6"/>
      <c r="AC6909" s="6"/>
      <c r="AD6909" s="6"/>
    </row>
    <row r="6910" spans="16:30">
      <c r="P6910" s="6"/>
      <c r="AA6910" s="6"/>
      <c r="AC6910" s="6"/>
      <c r="AD6910" s="6"/>
    </row>
    <row r="6911" spans="16:30">
      <c r="P6911" s="6"/>
      <c r="AA6911" s="6"/>
      <c r="AC6911" s="6"/>
      <c r="AD6911" s="6"/>
    </row>
    <row r="6912" spans="16:30">
      <c r="P6912" s="6"/>
      <c r="AA6912" s="6"/>
      <c r="AC6912" s="6"/>
      <c r="AD6912" s="6"/>
    </row>
    <row r="6913" spans="16:30">
      <c r="P6913" s="6"/>
      <c r="AA6913" s="6"/>
      <c r="AC6913" s="6"/>
      <c r="AD6913" s="6"/>
    </row>
    <row r="6914" spans="16:30">
      <c r="P6914" s="6"/>
      <c r="AA6914" s="6"/>
      <c r="AC6914" s="6"/>
      <c r="AD6914" s="6"/>
    </row>
    <row r="6915" spans="16:30">
      <c r="P6915" s="6"/>
      <c r="AA6915" s="6"/>
      <c r="AC6915" s="6"/>
      <c r="AD6915" s="6"/>
    </row>
    <row r="6916" spans="16:30">
      <c r="P6916" s="6"/>
      <c r="AA6916" s="6"/>
      <c r="AC6916" s="6"/>
      <c r="AD6916" s="6"/>
    </row>
    <row r="6917" spans="16:30">
      <c r="P6917" s="6"/>
      <c r="AA6917" s="6"/>
      <c r="AC6917" s="6"/>
      <c r="AD6917" s="6"/>
    </row>
    <row r="6918" spans="16:30">
      <c r="P6918" s="6"/>
      <c r="AA6918" s="6"/>
      <c r="AC6918" s="6"/>
      <c r="AD6918" s="6"/>
    </row>
    <row r="6919" spans="16:30">
      <c r="P6919" s="6"/>
      <c r="AA6919" s="6"/>
      <c r="AC6919" s="6"/>
      <c r="AD6919" s="6"/>
    </row>
    <row r="6920" spans="16:30">
      <c r="P6920" s="6"/>
      <c r="AA6920" s="6"/>
      <c r="AC6920" s="6"/>
      <c r="AD6920" s="6"/>
    </row>
    <row r="6921" spans="16:30">
      <c r="P6921" s="6"/>
      <c r="AA6921" s="6"/>
      <c r="AC6921" s="6"/>
      <c r="AD6921" s="6"/>
    </row>
    <row r="6922" spans="16:30">
      <c r="P6922" s="6"/>
      <c r="AA6922" s="6"/>
      <c r="AC6922" s="6"/>
      <c r="AD6922" s="6"/>
    </row>
    <row r="6923" spans="16:30">
      <c r="P6923" s="6"/>
      <c r="AA6923" s="6"/>
      <c r="AC6923" s="6"/>
      <c r="AD6923" s="6"/>
    </row>
    <row r="6924" spans="16:30">
      <c r="P6924" s="6"/>
      <c r="AA6924" s="6"/>
      <c r="AC6924" s="6"/>
      <c r="AD6924" s="6"/>
    </row>
    <row r="6925" spans="16:30">
      <c r="P6925" s="6"/>
      <c r="AA6925" s="6"/>
      <c r="AC6925" s="6"/>
      <c r="AD6925" s="6"/>
    </row>
    <row r="6926" spans="16:30">
      <c r="P6926" s="6"/>
      <c r="AA6926" s="6"/>
      <c r="AC6926" s="6"/>
      <c r="AD6926" s="6"/>
    </row>
    <row r="6927" spans="16:30">
      <c r="P6927" s="6"/>
      <c r="AA6927" s="6"/>
      <c r="AC6927" s="6"/>
      <c r="AD6927" s="6"/>
    </row>
    <row r="6928" spans="16:30">
      <c r="P6928" s="6"/>
      <c r="AA6928" s="6"/>
      <c r="AC6928" s="6"/>
      <c r="AD6928" s="6"/>
    </row>
    <row r="6929" spans="16:30">
      <c r="P6929" s="6"/>
      <c r="AA6929" s="6"/>
      <c r="AC6929" s="6"/>
      <c r="AD6929" s="6"/>
    </row>
    <row r="6930" spans="16:30">
      <c r="P6930" s="6"/>
      <c r="AA6930" s="6"/>
      <c r="AC6930" s="6"/>
      <c r="AD6930" s="6"/>
    </row>
    <row r="6931" spans="16:30">
      <c r="P6931" s="6"/>
      <c r="AA6931" s="6"/>
      <c r="AC6931" s="6"/>
      <c r="AD6931" s="6"/>
    </row>
    <row r="6932" spans="16:30">
      <c r="P6932" s="6"/>
      <c r="AA6932" s="6"/>
      <c r="AC6932" s="6"/>
      <c r="AD6932" s="6"/>
    </row>
    <row r="6933" spans="16:30">
      <c r="P6933" s="6"/>
      <c r="AA6933" s="6"/>
      <c r="AC6933" s="6"/>
      <c r="AD6933" s="6"/>
    </row>
    <row r="6934" spans="16:30">
      <c r="P6934" s="6"/>
      <c r="AA6934" s="6"/>
      <c r="AC6934" s="6"/>
      <c r="AD6934" s="6"/>
    </row>
    <row r="6935" spans="16:30">
      <c r="P6935" s="6"/>
      <c r="AA6935" s="6"/>
      <c r="AC6935" s="6"/>
      <c r="AD6935" s="6"/>
    </row>
    <row r="6936" spans="16:30">
      <c r="P6936" s="6"/>
      <c r="AA6936" s="6"/>
      <c r="AC6936" s="6"/>
      <c r="AD6936" s="6"/>
    </row>
    <row r="6937" spans="16:30">
      <c r="P6937" s="6"/>
      <c r="AA6937" s="6"/>
      <c r="AC6937" s="6"/>
      <c r="AD6937" s="6"/>
    </row>
    <row r="6938" spans="16:30">
      <c r="P6938" s="6"/>
      <c r="AA6938" s="6"/>
      <c r="AC6938" s="6"/>
      <c r="AD6938" s="6"/>
    </row>
    <row r="6939" spans="16:30">
      <c r="P6939" s="6"/>
      <c r="AA6939" s="6"/>
      <c r="AC6939" s="6"/>
      <c r="AD6939" s="6"/>
    </row>
    <row r="6940" spans="16:30">
      <c r="P6940" s="6"/>
      <c r="AA6940" s="6"/>
      <c r="AC6940" s="6"/>
      <c r="AD6940" s="6"/>
    </row>
    <row r="6941" spans="16:30">
      <c r="P6941" s="6"/>
      <c r="AA6941" s="6"/>
      <c r="AC6941" s="6"/>
      <c r="AD6941" s="6"/>
    </row>
    <row r="6942" spans="16:30">
      <c r="P6942" s="6"/>
      <c r="AA6942" s="6"/>
      <c r="AC6942" s="6"/>
      <c r="AD6942" s="6"/>
    </row>
    <row r="6943" spans="16:30">
      <c r="P6943" s="6"/>
      <c r="AA6943" s="6"/>
      <c r="AC6943" s="6"/>
      <c r="AD6943" s="6"/>
    </row>
    <row r="6944" spans="16:30">
      <c r="P6944" s="6"/>
      <c r="AA6944" s="6"/>
      <c r="AC6944" s="6"/>
      <c r="AD6944" s="6"/>
    </row>
    <row r="6945" spans="16:30">
      <c r="P6945" s="6"/>
      <c r="AA6945" s="6"/>
      <c r="AC6945" s="6"/>
      <c r="AD6945" s="6"/>
    </row>
    <row r="6946" spans="16:30">
      <c r="P6946" s="6"/>
      <c r="AA6946" s="6"/>
      <c r="AC6946" s="6"/>
      <c r="AD6946" s="6"/>
    </row>
    <row r="6947" spans="16:30">
      <c r="P6947" s="6"/>
      <c r="AA6947" s="6"/>
      <c r="AC6947" s="6"/>
      <c r="AD6947" s="6"/>
    </row>
    <row r="6948" spans="16:30">
      <c r="P6948" s="6"/>
      <c r="AA6948" s="6"/>
      <c r="AC6948" s="6"/>
      <c r="AD6948" s="6"/>
    </row>
    <row r="6949" spans="16:30">
      <c r="P6949" s="6"/>
      <c r="AA6949" s="6"/>
      <c r="AC6949" s="6"/>
      <c r="AD6949" s="6"/>
    </row>
    <row r="6950" spans="16:30">
      <c r="P6950" s="6"/>
      <c r="AA6950" s="6"/>
      <c r="AC6950" s="6"/>
      <c r="AD6950" s="6"/>
    </row>
    <row r="6951" spans="16:30">
      <c r="P6951" s="6"/>
      <c r="AA6951" s="6"/>
      <c r="AC6951" s="6"/>
      <c r="AD6951" s="6"/>
    </row>
    <row r="6952" spans="16:30">
      <c r="P6952" s="6"/>
      <c r="AA6952" s="6"/>
      <c r="AC6952" s="6"/>
      <c r="AD6952" s="6"/>
    </row>
    <row r="6953" spans="16:30">
      <c r="P6953" s="6"/>
      <c r="AA6953" s="6"/>
      <c r="AC6953" s="6"/>
      <c r="AD6953" s="6"/>
    </row>
    <row r="6954" spans="16:30">
      <c r="P6954" s="6"/>
      <c r="AA6954" s="6"/>
      <c r="AC6954" s="6"/>
      <c r="AD6954" s="6"/>
    </row>
    <row r="6955" spans="16:30">
      <c r="P6955" s="6"/>
      <c r="AA6955" s="6"/>
      <c r="AC6955" s="6"/>
      <c r="AD6955" s="6"/>
    </row>
    <row r="6956" spans="16:30">
      <c r="P6956" s="6"/>
      <c r="AA6956" s="6"/>
      <c r="AC6956" s="6"/>
      <c r="AD6956" s="6"/>
    </row>
    <row r="6957" spans="16:30">
      <c r="P6957" s="6"/>
      <c r="AA6957" s="6"/>
      <c r="AC6957" s="6"/>
      <c r="AD6957" s="6"/>
    </row>
    <row r="6958" spans="16:30">
      <c r="P6958" s="6"/>
      <c r="AA6958" s="6"/>
      <c r="AC6958" s="6"/>
      <c r="AD6958" s="6"/>
    </row>
    <row r="6959" spans="16:30">
      <c r="P6959" s="6"/>
      <c r="AA6959" s="6"/>
      <c r="AC6959" s="6"/>
      <c r="AD6959" s="6"/>
    </row>
    <row r="6960" spans="16:30">
      <c r="P6960" s="6"/>
      <c r="AA6960" s="6"/>
      <c r="AC6960" s="6"/>
      <c r="AD6960" s="6"/>
    </row>
    <row r="6961" spans="16:30">
      <c r="P6961" s="6"/>
      <c r="AA6961" s="6"/>
      <c r="AC6961" s="6"/>
      <c r="AD6961" s="6"/>
    </row>
    <row r="6962" spans="16:30">
      <c r="P6962" s="6"/>
      <c r="AA6962" s="6"/>
      <c r="AC6962" s="6"/>
      <c r="AD6962" s="6"/>
    </row>
    <row r="6963" spans="16:30">
      <c r="P6963" s="6"/>
      <c r="AA6963" s="6"/>
      <c r="AC6963" s="6"/>
      <c r="AD6963" s="6"/>
    </row>
    <row r="6964" spans="16:30">
      <c r="P6964" s="6"/>
      <c r="AA6964" s="6"/>
      <c r="AC6964" s="6"/>
      <c r="AD6964" s="6"/>
    </row>
    <row r="6965" spans="16:30">
      <c r="P6965" s="6"/>
      <c r="AA6965" s="6"/>
      <c r="AC6965" s="6"/>
      <c r="AD6965" s="6"/>
    </row>
    <row r="6966" spans="16:30">
      <c r="P6966" s="6"/>
      <c r="AA6966" s="6"/>
      <c r="AC6966" s="6"/>
      <c r="AD6966" s="6"/>
    </row>
    <row r="6967" spans="16:30">
      <c r="P6967" s="6"/>
      <c r="AA6967" s="6"/>
      <c r="AC6967" s="6"/>
      <c r="AD6967" s="6"/>
    </row>
    <row r="6968" spans="16:30">
      <c r="P6968" s="6"/>
      <c r="AA6968" s="6"/>
      <c r="AC6968" s="6"/>
      <c r="AD6968" s="6"/>
    </row>
    <row r="6969" spans="16:30">
      <c r="P6969" s="6"/>
      <c r="AA6969" s="6"/>
      <c r="AC6969" s="6"/>
      <c r="AD6969" s="6"/>
    </row>
    <row r="6970" spans="16:30">
      <c r="P6970" s="6"/>
      <c r="AA6970" s="6"/>
      <c r="AC6970" s="6"/>
      <c r="AD6970" s="6"/>
    </row>
    <row r="6971" spans="16:30">
      <c r="P6971" s="6"/>
      <c r="AA6971" s="6"/>
      <c r="AC6971" s="6"/>
      <c r="AD6971" s="6"/>
    </row>
    <row r="6972" spans="16:30">
      <c r="P6972" s="6"/>
      <c r="AA6972" s="6"/>
      <c r="AC6972" s="6"/>
      <c r="AD6972" s="6"/>
    </row>
    <row r="6973" spans="16:30">
      <c r="P6973" s="6"/>
      <c r="AA6973" s="6"/>
      <c r="AC6973" s="6"/>
      <c r="AD6973" s="6"/>
    </row>
    <row r="6974" spans="16:30">
      <c r="P6974" s="6"/>
      <c r="AA6974" s="6"/>
      <c r="AC6974" s="6"/>
      <c r="AD6974" s="6"/>
    </row>
    <row r="6975" spans="16:30">
      <c r="P6975" s="6"/>
      <c r="AA6975" s="6"/>
      <c r="AC6975" s="6"/>
      <c r="AD6975" s="6"/>
    </row>
    <row r="6976" spans="16:30">
      <c r="P6976" s="6"/>
      <c r="AA6976" s="6"/>
      <c r="AC6976" s="6"/>
      <c r="AD6976" s="6"/>
    </row>
    <row r="6977" spans="16:30">
      <c r="P6977" s="6"/>
      <c r="AA6977" s="6"/>
      <c r="AC6977" s="6"/>
      <c r="AD6977" s="6"/>
    </row>
    <row r="6978" spans="16:30">
      <c r="P6978" s="6"/>
      <c r="AA6978" s="6"/>
      <c r="AC6978" s="6"/>
      <c r="AD6978" s="6"/>
    </row>
    <row r="6979" spans="16:30">
      <c r="P6979" s="6"/>
      <c r="AA6979" s="6"/>
      <c r="AC6979" s="6"/>
      <c r="AD6979" s="6"/>
    </row>
    <row r="6980" spans="16:30">
      <c r="P6980" s="6"/>
      <c r="AA6980" s="6"/>
      <c r="AC6980" s="6"/>
      <c r="AD6980" s="6"/>
    </row>
    <row r="6981" spans="16:30">
      <c r="P6981" s="6"/>
      <c r="AA6981" s="6"/>
      <c r="AC6981" s="6"/>
      <c r="AD6981" s="6"/>
    </row>
    <row r="6982" spans="16:30">
      <c r="P6982" s="6"/>
      <c r="AA6982" s="6"/>
      <c r="AC6982" s="6"/>
      <c r="AD6982" s="6"/>
    </row>
    <row r="6983" spans="16:30">
      <c r="P6983" s="6"/>
      <c r="AA6983" s="6"/>
      <c r="AC6983" s="6"/>
      <c r="AD6983" s="6"/>
    </row>
    <row r="6984" spans="16:30">
      <c r="P6984" s="6"/>
      <c r="AA6984" s="6"/>
      <c r="AC6984" s="6"/>
      <c r="AD6984" s="6"/>
    </row>
    <row r="6985" spans="16:30">
      <c r="P6985" s="6"/>
      <c r="AA6985" s="6"/>
      <c r="AC6985" s="6"/>
      <c r="AD6985" s="6"/>
    </row>
    <row r="6986" spans="16:30">
      <c r="P6986" s="6"/>
      <c r="AA6986" s="6"/>
      <c r="AC6986" s="6"/>
      <c r="AD6986" s="6"/>
    </row>
    <row r="6987" spans="16:30">
      <c r="P6987" s="6"/>
      <c r="AA6987" s="6"/>
      <c r="AC6987" s="6"/>
      <c r="AD6987" s="6"/>
    </row>
    <row r="6988" spans="16:30">
      <c r="P6988" s="6"/>
      <c r="AA6988" s="6"/>
      <c r="AC6988" s="6"/>
      <c r="AD6988" s="6"/>
    </row>
    <row r="6989" spans="16:30">
      <c r="P6989" s="6"/>
      <c r="AA6989" s="6"/>
      <c r="AC6989" s="6"/>
      <c r="AD6989" s="6"/>
    </row>
    <row r="6990" spans="16:30">
      <c r="P6990" s="6"/>
      <c r="AA6990" s="6"/>
      <c r="AC6990" s="6"/>
      <c r="AD6990" s="6"/>
    </row>
    <row r="6991" spans="16:30">
      <c r="P6991" s="6"/>
      <c r="AA6991" s="6"/>
      <c r="AC6991" s="6"/>
      <c r="AD6991" s="6"/>
    </row>
    <row r="6992" spans="16:30">
      <c r="P6992" s="6"/>
      <c r="AA6992" s="6"/>
      <c r="AC6992" s="6"/>
      <c r="AD6992" s="6"/>
    </row>
    <row r="6993" spans="16:30">
      <c r="P6993" s="6"/>
      <c r="AA6993" s="6"/>
      <c r="AC6993" s="6"/>
      <c r="AD6993" s="6"/>
    </row>
    <row r="6994" spans="16:30">
      <c r="P6994" s="6"/>
      <c r="AA6994" s="6"/>
      <c r="AC6994" s="6"/>
      <c r="AD6994" s="6"/>
    </row>
    <row r="6995" spans="16:30">
      <c r="P6995" s="6"/>
      <c r="AA6995" s="6"/>
      <c r="AC6995" s="6"/>
      <c r="AD6995" s="6"/>
    </row>
    <row r="6996" spans="16:30">
      <c r="P6996" s="6"/>
      <c r="AA6996" s="6"/>
      <c r="AC6996" s="6"/>
      <c r="AD6996" s="6"/>
    </row>
    <row r="6997" spans="16:30">
      <c r="P6997" s="6"/>
      <c r="AA6997" s="6"/>
      <c r="AC6997" s="6"/>
      <c r="AD6997" s="6"/>
    </row>
    <row r="6998" spans="16:30">
      <c r="P6998" s="6"/>
      <c r="AA6998" s="6"/>
      <c r="AC6998" s="6"/>
      <c r="AD6998" s="6"/>
    </row>
    <row r="6999" spans="16:30">
      <c r="P6999" s="6"/>
      <c r="AA6999" s="6"/>
      <c r="AC6999" s="6"/>
      <c r="AD6999" s="6"/>
    </row>
    <row r="7000" spans="16:30">
      <c r="P7000" s="6"/>
      <c r="AA7000" s="6"/>
      <c r="AC7000" s="6"/>
      <c r="AD7000" s="6"/>
    </row>
    <row r="7001" spans="16:30">
      <c r="P7001" s="6"/>
      <c r="AA7001" s="6"/>
      <c r="AC7001" s="6"/>
      <c r="AD7001" s="6"/>
    </row>
    <row r="7002" spans="16:30">
      <c r="P7002" s="6"/>
      <c r="AA7002" s="6"/>
      <c r="AC7002" s="6"/>
      <c r="AD7002" s="6"/>
    </row>
    <row r="7003" spans="16:30">
      <c r="P7003" s="6"/>
      <c r="AA7003" s="6"/>
      <c r="AC7003" s="6"/>
      <c r="AD7003" s="6"/>
    </row>
    <row r="7004" spans="16:30">
      <c r="P7004" s="6"/>
      <c r="AA7004" s="6"/>
      <c r="AC7004" s="6"/>
      <c r="AD7004" s="6"/>
    </row>
    <row r="7005" spans="16:30">
      <c r="P7005" s="6"/>
      <c r="AA7005" s="6"/>
      <c r="AC7005" s="6"/>
      <c r="AD7005" s="6"/>
    </row>
    <row r="7006" spans="16:30">
      <c r="P7006" s="6"/>
      <c r="AA7006" s="6"/>
      <c r="AC7006" s="6"/>
      <c r="AD7006" s="6"/>
    </row>
    <row r="7007" spans="16:30">
      <c r="P7007" s="6"/>
      <c r="AA7007" s="6"/>
      <c r="AC7007" s="6"/>
      <c r="AD7007" s="6"/>
    </row>
    <row r="7008" spans="16:30">
      <c r="P7008" s="6"/>
      <c r="AA7008" s="6"/>
      <c r="AC7008" s="6"/>
      <c r="AD7008" s="6"/>
    </row>
    <row r="7009" spans="16:30">
      <c r="P7009" s="6"/>
      <c r="AA7009" s="6"/>
      <c r="AC7009" s="6"/>
      <c r="AD7009" s="6"/>
    </row>
    <row r="7010" spans="16:30">
      <c r="P7010" s="6"/>
      <c r="AA7010" s="6"/>
      <c r="AC7010" s="6"/>
      <c r="AD7010" s="6"/>
    </row>
    <row r="7011" spans="16:30">
      <c r="P7011" s="6"/>
      <c r="AA7011" s="6"/>
      <c r="AC7011" s="6"/>
      <c r="AD7011" s="6"/>
    </row>
    <row r="7012" spans="16:30">
      <c r="P7012" s="6"/>
      <c r="AA7012" s="6"/>
      <c r="AC7012" s="6"/>
      <c r="AD7012" s="6"/>
    </row>
    <row r="7013" spans="16:30">
      <c r="P7013" s="6"/>
      <c r="AA7013" s="6"/>
      <c r="AC7013" s="6"/>
      <c r="AD7013" s="6"/>
    </row>
    <row r="7014" spans="16:30">
      <c r="P7014" s="6"/>
      <c r="AA7014" s="6"/>
      <c r="AC7014" s="6"/>
      <c r="AD7014" s="6"/>
    </row>
    <row r="7015" spans="16:30">
      <c r="P7015" s="6"/>
      <c r="AA7015" s="6"/>
      <c r="AC7015" s="6"/>
      <c r="AD7015" s="6"/>
    </row>
    <row r="7016" spans="16:30">
      <c r="P7016" s="6"/>
      <c r="AA7016" s="6"/>
      <c r="AC7016" s="6"/>
      <c r="AD7016" s="6"/>
    </row>
    <row r="7017" spans="16:30">
      <c r="P7017" s="6"/>
      <c r="AA7017" s="6"/>
      <c r="AC7017" s="6"/>
      <c r="AD7017" s="6"/>
    </row>
    <row r="7018" spans="16:30">
      <c r="P7018" s="6"/>
      <c r="AA7018" s="6"/>
      <c r="AC7018" s="6"/>
      <c r="AD7018" s="6"/>
    </row>
    <row r="7019" spans="16:30">
      <c r="P7019" s="6"/>
      <c r="AA7019" s="6"/>
      <c r="AC7019" s="6"/>
      <c r="AD7019" s="6"/>
    </row>
    <row r="7020" spans="16:30">
      <c r="P7020" s="6"/>
      <c r="AA7020" s="6"/>
      <c r="AC7020" s="6"/>
      <c r="AD7020" s="6"/>
    </row>
    <row r="7021" spans="16:30">
      <c r="P7021" s="6"/>
      <c r="AA7021" s="6"/>
      <c r="AC7021" s="6"/>
      <c r="AD7021" s="6"/>
    </row>
    <row r="7022" spans="16:30">
      <c r="P7022" s="6"/>
      <c r="AA7022" s="6"/>
      <c r="AC7022" s="6"/>
      <c r="AD7022" s="6"/>
    </row>
    <row r="7023" spans="16:30">
      <c r="P7023" s="6"/>
      <c r="AA7023" s="6"/>
      <c r="AC7023" s="6"/>
      <c r="AD7023" s="6"/>
    </row>
    <row r="7024" spans="16:30">
      <c r="P7024" s="6"/>
      <c r="AA7024" s="6"/>
      <c r="AC7024" s="6"/>
      <c r="AD7024" s="6"/>
    </row>
    <row r="7025" spans="16:30">
      <c r="P7025" s="6"/>
      <c r="AA7025" s="6"/>
      <c r="AC7025" s="6"/>
      <c r="AD7025" s="6"/>
    </row>
    <row r="7026" spans="16:30">
      <c r="P7026" s="6"/>
      <c r="AA7026" s="6"/>
      <c r="AC7026" s="6"/>
      <c r="AD7026" s="6"/>
    </row>
    <row r="7027" spans="16:30">
      <c r="P7027" s="6"/>
      <c r="AA7027" s="6"/>
      <c r="AC7027" s="6"/>
      <c r="AD7027" s="6"/>
    </row>
    <row r="7028" spans="16:30">
      <c r="P7028" s="6"/>
      <c r="AA7028" s="6"/>
      <c r="AC7028" s="6"/>
      <c r="AD7028" s="6"/>
    </row>
    <row r="7029" spans="16:30">
      <c r="P7029" s="6"/>
      <c r="AA7029" s="6"/>
      <c r="AC7029" s="6"/>
      <c r="AD7029" s="6"/>
    </row>
    <row r="7030" spans="16:30">
      <c r="P7030" s="6"/>
      <c r="AA7030" s="6"/>
      <c r="AC7030" s="6"/>
      <c r="AD7030" s="6"/>
    </row>
    <row r="7031" spans="16:30">
      <c r="P7031" s="6"/>
      <c r="AA7031" s="6"/>
      <c r="AC7031" s="6"/>
      <c r="AD7031" s="6"/>
    </row>
    <row r="7032" spans="16:30">
      <c r="P7032" s="6"/>
      <c r="AA7032" s="6"/>
      <c r="AC7032" s="6"/>
      <c r="AD7032" s="6"/>
    </row>
    <row r="7033" spans="16:30">
      <c r="P7033" s="6"/>
      <c r="AA7033" s="6"/>
      <c r="AC7033" s="6"/>
      <c r="AD7033" s="6"/>
    </row>
    <row r="7034" spans="16:30">
      <c r="P7034" s="6"/>
      <c r="AA7034" s="6"/>
      <c r="AC7034" s="6"/>
      <c r="AD7034" s="6"/>
    </row>
    <row r="7035" spans="16:30">
      <c r="P7035" s="6"/>
      <c r="AA7035" s="6"/>
      <c r="AC7035" s="6"/>
      <c r="AD7035" s="6"/>
    </row>
    <row r="7036" spans="16:30">
      <c r="P7036" s="6"/>
      <c r="AA7036" s="6"/>
      <c r="AC7036" s="6"/>
      <c r="AD7036" s="6"/>
    </row>
    <row r="7037" spans="16:30">
      <c r="P7037" s="6"/>
      <c r="AA7037" s="6"/>
      <c r="AC7037" s="6"/>
      <c r="AD7037" s="6"/>
    </row>
    <row r="7038" spans="16:30">
      <c r="P7038" s="6"/>
      <c r="AA7038" s="6"/>
      <c r="AC7038" s="6"/>
      <c r="AD7038" s="6"/>
    </row>
    <row r="7039" spans="16:30">
      <c r="P7039" s="6"/>
      <c r="AA7039" s="6"/>
      <c r="AC7039" s="6"/>
      <c r="AD7039" s="6"/>
    </row>
    <row r="7040" spans="16:30">
      <c r="P7040" s="6"/>
      <c r="AA7040" s="6"/>
      <c r="AC7040" s="6"/>
      <c r="AD7040" s="6"/>
    </row>
    <row r="7041" spans="16:30">
      <c r="P7041" s="6"/>
      <c r="AA7041" s="6"/>
      <c r="AC7041" s="6"/>
      <c r="AD7041" s="6"/>
    </row>
    <row r="7042" spans="16:30">
      <c r="P7042" s="6"/>
      <c r="AA7042" s="6"/>
      <c r="AC7042" s="6"/>
      <c r="AD7042" s="6"/>
    </row>
    <row r="7043" spans="16:30">
      <c r="P7043" s="6"/>
      <c r="AA7043" s="6"/>
      <c r="AC7043" s="6"/>
      <c r="AD7043" s="6"/>
    </row>
    <row r="7044" spans="16:30">
      <c r="P7044" s="6"/>
      <c r="AA7044" s="6"/>
      <c r="AC7044" s="6"/>
      <c r="AD7044" s="6"/>
    </row>
    <row r="7045" spans="16:30">
      <c r="P7045" s="6"/>
      <c r="AA7045" s="6"/>
      <c r="AC7045" s="6"/>
      <c r="AD7045" s="6"/>
    </row>
    <row r="7046" spans="16:30">
      <c r="P7046" s="6"/>
      <c r="AA7046" s="6"/>
      <c r="AC7046" s="6"/>
      <c r="AD7046" s="6"/>
    </row>
    <row r="7047" spans="16:30">
      <c r="P7047" s="6"/>
      <c r="AA7047" s="6"/>
      <c r="AC7047" s="6"/>
      <c r="AD7047" s="6"/>
    </row>
    <row r="7048" spans="16:30">
      <c r="P7048" s="6"/>
      <c r="AA7048" s="6"/>
      <c r="AC7048" s="6"/>
      <c r="AD7048" s="6"/>
    </row>
    <row r="7049" spans="16:30">
      <c r="P7049" s="6"/>
      <c r="AA7049" s="6"/>
      <c r="AC7049" s="6"/>
      <c r="AD7049" s="6"/>
    </row>
    <row r="7050" spans="16:30">
      <c r="P7050" s="6"/>
      <c r="AA7050" s="6"/>
      <c r="AC7050" s="6"/>
      <c r="AD7050" s="6"/>
    </row>
    <row r="7051" spans="16:30">
      <c r="P7051" s="6"/>
      <c r="AA7051" s="6"/>
      <c r="AC7051" s="6"/>
      <c r="AD7051" s="6"/>
    </row>
    <row r="7052" spans="16:30">
      <c r="P7052" s="6"/>
      <c r="AA7052" s="6"/>
      <c r="AC7052" s="6"/>
      <c r="AD7052" s="6"/>
    </row>
    <row r="7053" spans="16:30">
      <c r="P7053" s="6"/>
      <c r="AA7053" s="6"/>
      <c r="AC7053" s="6"/>
      <c r="AD7053" s="6"/>
    </row>
    <row r="7054" spans="16:30">
      <c r="P7054" s="6"/>
      <c r="AA7054" s="6"/>
      <c r="AC7054" s="6"/>
      <c r="AD7054" s="6"/>
    </row>
    <row r="7055" spans="16:30">
      <c r="P7055" s="6"/>
      <c r="AA7055" s="6"/>
      <c r="AC7055" s="6"/>
      <c r="AD7055" s="6"/>
    </row>
    <row r="7056" spans="16:30">
      <c r="P7056" s="6"/>
      <c r="AA7056" s="6"/>
      <c r="AC7056" s="6"/>
      <c r="AD7056" s="6"/>
    </row>
    <row r="7057" spans="16:30">
      <c r="P7057" s="6"/>
      <c r="AA7057" s="6"/>
      <c r="AC7057" s="6"/>
      <c r="AD7057" s="6"/>
    </row>
    <row r="7058" spans="16:30">
      <c r="P7058" s="6"/>
      <c r="AA7058" s="6"/>
      <c r="AC7058" s="6"/>
      <c r="AD7058" s="6"/>
    </row>
    <row r="7059" spans="16:30">
      <c r="P7059" s="6"/>
      <c r="AA7059" s="6"/>
      <c r="AC7059" s="6"/>
      <c r="AD7059" s="6"/>
    </row>
    <row r="7060" spans="16:30">
      <c r="P7060" s="6"/>
      <c r="AA7060" s="6"/>
      <c r="AC7060" s="6"/>
      <c r="AD7060" s="6"/>
    </row>
    <row r="7061" spans="16:30">
      <c r="P7061" s="6"/>
      <c r="AA7061" s="6"/>
      <c r="AC7061" s="6"/>
      <c r="AD7061" s="6"/>
    </row>
    <row r="7062" spans="16:30">
      <c r="P7062" s="6"/>
      <c r="AA7062" s="6"/>
      <c r="AC7062" s="6"/>
      <c r="AD7062" s="6"/>
    </row>
    <row r="7063" spans="16:30">
      <c r="P7063" s="6"/>
      <c r="AA7063" s="6"/>
      <c r="AC7063" s="6"/>
      <c r="AD7063" s="6"/>
    </row>
    <row r="7064" spans="16:30">
      <c r="P7064" s="6"/>
      <c r="AA7064" s="6"/>
      <c r="AC7064" s="6"/>
      <c r="AD7064" s="6"/>
    </row>
    <row r="7065" spans="16:30">
      <c r="P7065" s="6"/>
      <c r="AA7065" s="6"/>
      <c r="AC7065" s="6"/>
      <c r="AD7065" s="6"/>
    </row>
    <row r="7066" spans="16:30">
      <c r="P7066" s="6"/>
      <c r="AA7066" s="6"/>
      <c r="AC7066" s="6"/>
      <c r="AD7066" s="6"/>
    </row>
    <row r="7067" spans="16:30">
      <c r="P7067" s="6"/>
      <c r="AA7067" s="6"/>
      <c r="AC7067" s="6"/>
      <c r="AD7067" s="6"/>
    </row>
    <row r="7068" spans="16:30">
      <c r="P7068" s="6"/>
      <c r="AA7068" s="6"/>
      <c r="AC7068" s="6"/>
      <c r="AD7068" s="6"/>
    </row>
    <row r="7069" spans="16:30">
      <c r="P7069" s="6"/>
      <c r="AA7069" s="6"/>
      <c r="AC7069" s="6"/>
      <c r="AD7069" s="6"/>
    </row>
    <row r="7070" spans="16:30">
      <c r="P7070" s="6"/>
      <c r="AA7070" s="6"/>
      <c r="AC7070" s="6"/>
      <c r="AD7070" s="6"/>
    </row>
    <row r="7071" spans="16:30">
      <c r="P7071" s="6"/>
      <c r="AA7071" s="6"/>
      <c r="AC7071" s="6"/>
      <c r="AD7071" s="6"/>
    </row>
    <row r="7072" spans="16:30">
      <c r="P7072" s="6"/>
      <c r="AA7072" s="6"/>
      <c r="AC7072" s="6"/>
      <c r="AD7072" s="6"/>
    </row>
    <row r="7073" spans="16:30">
      <c r="P7073" s="6"/>
      <c r="AA7073" s="6"/>
      <c r="AC7073" s="6"/>
      <c r="AD7073" s="6"/>
    </row>
    <row r="7074" spans="16:30">
      <c r="P7074" s="6"/>
      <c r="AA7074" s="6"/>
      <c r="AC7074" s="6"/>
      <c r="AD7074" s="6"/>
    </row>
    <row r="7075" spans="16:30">
      <c r="P7075" s="6"/>
      <c r="AA7075" s="6"/>
      <c r="AC7075" s="6"/>
      <c r="AD7075" s="6"/>
    </row>
    <row r="7076" spans="16:30">
      <c r="P7076" s="6"/>
      <c r="AA7076" s="6"/>
      <c r="AC7076" s="6"/>
      <c r="AD7076" s="6"/>
    </row>
    <row r="7077" spans="16:30">
      <c r="P7077" s="6"/>
      <c r="AA7077" s="6"/>
      <c r="AC7077" s="6"/>
      <c r="AD7077" s="6"/>
    </row>
    <row r="7078" spans="16:30">
      <c r="P7078" s="6"/>
      <c r="AA7078" s="6"/>
      <c r="AC7078" s="6"/>
      <c r="AD7078" s="6"/>
    </row>
    <row r="7079" spans="16:30">
      <c r="P7079" s="6"/>
      <c r="AA7079" s="6"/>
      <c r="AC7079" s="6"/>
      <c r="AD7079" s="6"/>
    </row>
    <row r="7080" spans="16:30">
      <c r="P7080" s="6"/>
      <c r="AA7080" s="6"/>
      <c r="AC7080" s="6"/>
      <c r="AD7080" s="6"/>
    </row>
    <row r="7081" spans="16:30">
      <c r="P7081" s="6"/>
      <c r="AA7081" s="6"/>
      <c r="AC7081" s="6"/>
      <c r="AD7081" s="6"/>
    </row>
    <row r="7082" spans="16:30">
      <c r="P7082" s="6"/>
      <c r="AA7082" s="6"/>
      <c r="AC7082" s="6"/>
      <c r="AD7082" s="6"/>
    </row>
    <row r="7083" spans="16:30">
      <c r="P7083" s="6"/>
      <c r="AA7083" s="6"/>
      <c r="AC7083" s="6"/>
      <c r="AD7083" s="6"/>
    </row>
    <row r="7084" spans="16:30">
      <c r="P7084" s="6"/>
      <c r="AA7084" s="6"/>
      <c r="AC7084" s="6"/>
      <c r="AD7084" s="6"/>
    </row>
    <row r="7085" spans="16:30">
      <c r="P7085" s="6"/>
      <c r="AA7085" s="6"/>
      <c r="AC7085" s="6"/>
      <c r="AD7085" s="6"/>
    </row>
    <row r="7086" spans="16:30">
      <c r="P7086" s="6"/>
      <c r="AA7086" s="6"/>
      <c r="AC7086" s="6"/>
      <c r="AD7086" s="6"/>
    </row>
    <row r="7087" spans="16:30">
      <c r="P7087" s="6"/>
      <c r="AA7087" s="6"/>
      <c r="AC7087" s="6"/>
      <c r="AD7087" s="6"/>
    </row>
    <row r="7088" spans="16:30">
      <c r="P7088" s="6"/>
      <c r="AA7088" s="6"/>
      <c r="AC7088" s="6"/>
      <c r="AD7088" s="6"/>
    </row>
    <row r="7089" spans="16:30">
      <c r="P7089" s="6"/>
      <c r="AA7089" s="6"/>
      <c r="AC7089" s="6"/>
      <c r="AD7089" s="6"/>
    </row>
    <row r="7090" spans="16:30">
      <c r="P7090" s="6"/>
      <c r="AA7090" s="6"/>
      <c r="AC7090" s="6"/>
      <c r="AD7090" s="6"/>
    </row>
    <row r="7091" spans="16:30">
      <c r="P7091" s="6"/>
      <c r="AA7091" s="6"/>
      <c r="AC7091" s="6"/>
      <c r="AD7091" s="6"/>
    </row>
    <row r="7092" spans="16:30">
      <c r="P7092" s="6"/>
      <c r="AA7092" s="6"/>
      <c r="AC7092" s="6"/>
      <c r="AD7092" s="6"/>
    </row>
    <row r="7093" spans="16:30">
      <c r="P7093" s="6"/>
      <c r="AA7093" s="6"/>
      <c r="AC7093" s="6"/>
      <c r="AD7093" s="6"/>
    </row>
    <row r="7094" spans="16:30">
      <c r="P7094" s="6"/>
      <c r="AA7094" s="6"/>
      <c r="AC7094" s="6"/>
      <c r="AD7094" s="6"/>
    </row>
    <row r="7095" spans="16:30">
      <c r="P7095" s="6"/>
      <c r="AA7095" s="6"/>
      <c r="AC7095" s="6"/>
      <c r="AD7095" s="6"/>
    </row>
    <row r="7096" spans="16:30">
      <c r="P7096" s="6"/>
      <c r="AA7096" s="6"/>
      <c r="AC7096" s="6"/>
      <c r="AD7096" s="6"/>
    </row>
    <row r="7097" spans="16:30">
      <c r="P7097" s="6"/>
      <c r="AA7097" s="6"/>
      <c r="AC7097" s="6"/>
      <c r="AD7097" s="6"/>
    </row>
    <row r="7098" spans="16:30">
      <c r="P7098" s="6"/>
      <c r="AA7098" s="6"/>
      <c r="AC7098" s="6"/>
      <c r="AD7098" s="6"/>
    </row>
    <row r="7099" spans="16:30">
      <c r="P7099" s="6"/>
      <c r="AA7099" s="6"/>
      <c r="AC7099" s="6"/>
      <c r="AD7099" s="6"/>
    </row>
    <row r="7100" spans="16:30">
      <c r="P7100" s="6"/>
      <c r="AA7100" s="6"/>
      <c r="AC7100" s="6"/>
      <c r="AD7100" s="6"/>
    </row>
    <row r="7101" spans="16:30">
      <c r="P7101" s="6"/>
      <c r="AA7101" s="6"/>
      <c r="AC7101" s="6"/>
      <c r="AD7101" s="6"/>
    </row>
    <row r="7102" spans="16:30">
      <c r="P7102" s="6"/>
      <c r="AA7102" s="6"/>
      <c r="AC7102" s="6"/>
      <c r="AD7102" s="6"/>
    </row>
    <row r="7103" spans="16:30">
      <c r="P7103" s="6"/>
      <c r="AA7103" s="6"/>
      <c r="AC7103" s="6"/>
      <c r="AD7103" s="6"/>
    </row>
    <row r="7104" spans="16:30">
      <c r="P7104" s="6"/>
      <c r="AA7104" s="6"/>
      <c r="AC7104" s="6"/>
      <c r="AD7104" s="6"/>
    </row>
    <row r="7105" spans="16:30">
      <c r="P7105" s="6"/>
      <c r="AA7105" s="6"/>
      <c r="AC7105" s="6"/>
      <c r="AD7105" s="6"/>
    </row>
    <row r="7106" spans="16:30">
      <c r="P7106" s="6"/>
      <c r="AA7106" s="6"/>
      <c r="AC7106" s="6"/>
      <c r="AD7106" s="6"/>
    </row>
    <row r="7107" spans="16:30">
      <c r="P7107" s="6"/>
      <c r="AA7107" s="6"/>
      <c r="AC7107" s="6"/>
      <c r="AD7107" s="6"/>
    </row>
    <row r="7108" spans="16:30">
      <c r="P7108" s="6"/>
      <c r="AA7108" s="6"/>
      <c r="AC7108" s="6"/>
      <c r="AD7108" s="6"/>
    </row>
    <row r="7109" spans="16:30">
      <c r="P7109" s="6"/>
      <c r="AA7109" s="6"/>
      <c r="AC7109" s="6"/>
      <c r="AD7109" s="6"/>
    </row>
    <row r="7110" spans="16:30">
      <c r="P7110" s="6"/>
      <c r="AA7110" s="6"/>
      <c r="AC7110" s="6"/>
      <c r="AD7110" s="6"/>
    </row>
    <row r="7111" spans="16:30">
      <c r="P7111" s="6"/>
      <c r="AA7111" s="6"/>
      <c r="AC7111" s="6"/>
      <c r="AD7111" s="6"/>
    </row>
    <row r="7112" spans="16:30">
      <c r="P7112" s="6"/>
      <c r="AA7112" s="6"/>
      <c r="AC7112" s="6"/>
      <c r="AD7112" s="6"/>
    </row>
    <row r="7113" spans="16:30">
      <c r="P7113" s="6"/>
      <c r="AA7113" s="6"/>
      <c r="AC7113" s="6"/>
      <c r="AD7113" s="6"/>
    </row>
    <row r="7114" spans="16:30">
      <c r="P7114" s="6"/>
      <c r="AA7114" s="6"/>
      <c r="AC7114" s="6"/>
      <c r="AD7114" s="6"/>
    </row>
    <row r="7115" spans="16:30">
      <c r="P7115" s="6"/>
      <c r="AA7115" s="6"/>
      <c r="AC7115" s="6"/>
      <c r="AD7115" s="6"/>
    </row>
    <row r="7116" spans="16:30">
      <c r="P7116" s="6"/>
      <c r="AA7116" s="6"/>
      <c r="AC7116" s="6"/>
      <c r="AD7116" s="6"/>
    </row>
    <row r="7117" spans="16:30">
      <c r="P7117" s="6"/>
      <c r="AA7117" s="6"/>
      <c r="AC7117" s="6"/>
      <c r="AD7117" s="6"/>
    </row>
    <row r="7118" spans="16:30">
      <c r="P7118" s="6"/>
      <c r="AA7118" s="6"/>
      <c r="AC7118" s="6"/>
      <c r="AD7118" s="6"/>
    </row>
    <row r="7119" spans="16:30">
      <c r="P7119" s="6"/>
      <c r="AA7119" s="6"/>
      <c r="AC7119" s="6"/>
      <c r="AD7119" s="6"/>
    </row>
    <row r="7120" spans="16:30">
      <c r="P7120" s="6"/>
      <c r="AA7120" s="6"/>
      <c r="AC7120" s="6"/>
      <c r="AD7120" s="6"/>
    </row>
    <row r="7121" spans="16:30">
      <c r="P7121" s="6"/>
      <c r="AA7121" s="6"/>
      <c r="AC7121" s="6"/>
      <c r="AD7121" s="6"/>
    </row>
    <row r="7122" spans="16:30">
      <c r="P7122" s="6"/>
      <c r="AA7122" s="6"/>
      <c r="AC7122" s="6"/>
      <c r="AD7122" s="6"/>
    </row>
    <row r="7123" spans="16:30">
      <c r="P7123" s="6"/>
      <c r="AA7123" s="6"/>
      <c r="AC7123" s="6"/>
      <c r="AD7123" s="6"/>
    </row>
    <row r="7124" spans="16:30">
      <c r="P7124" s="6"/>
      <c r="AA7124" s="6"/>
      <c r="AC7124" s="6"/>
      <c r="AD7124" s="6"/>
    </row>
    <row r="7125" spans="16:30">
      <c r="P7125" s="6"/>
      <c r="AA7125" s="6"/>
      <c r="AC7125" s="6"/>
      <c r="AD7125" s="6"/>
    </row>
    <row r="7126" spans="16:30">
      <c r="P7126" s="6"/>
      <c r="AA7126" s="6"/>
      <c r="AC7126" s="6"/>
      <c r="AD7126" s="6"/>
    </row>
    <row r="7127" spans="16:30">
      <c r="P7127" s="6"/>
      <c r="AA7127" s="6"/>
      <c r="AC7127" s="6"/>
      <c r="AD7127" s="6"/>
    </row>
    <row r="7128" spans="16:30">
      <c r="P7128" s="6"/>
      <c r="AA7128" s="6"/>
      <c r="AC7128" s="6"/>
      <c r="AD7128" s="6"/>
    </row>
    <row r="7129" spans="16:30">
      <c r="P7129" s="6"/>
      <c r="AA7129" s="6"/>
      <c r="AC7129" s="6"/>
      <c r="AD7129" s="6"/>
    </row>
    <row r="7130" spans="16:30">
      <c r="P7130" s="6"/>
      <c r="AA7130" s="6"/>
      <c r="AC7130" s="6"/>
      <c r="AD7130" s="6"/>
    </row>
    <row r="7131" spans="16:30">
      <c r="P7131" s="6"/>
      <c r="AA7131" s="6"/>
      <c r="AC7131" s="6"/>
      <c r="AD7131" s="6"/>
    </row>
    <row r="7132" spans="16:30">
      <c r="P7132" s="6"/>
      <c r="AA7132" s="6"/>
      <c r="AC7132" s="6"/>
      <c r="AD7132" s="6"/>
    </row>
    <row r="7133" spans="16:30">
      <c r="P7133" s="6"/>
      <c r="AA7133" s="6"/>
      <c r="AC7133" s="6"/>
      <c r="AD7133" s="6"/>
    </row>
    <row r="7134" spans="16:30">
      <c r="P7134" s="6"/>
      <c r="AA7134" s="6"/>
      <c r="AC7134" s="6"/>
      <c r="AD7134" s="6"/>
    </row>
    <row r="7135" spans="16:30">
      <c r="P7135" s="6"/>
      <c r="AA7135" s="6"/>
      <c r="AC7135" s="6"/>
      <c r="AD7135" s="6"/>
    </row>
    <row r="7136" spans="16:30">
      <c r="P7136" s="6"/>
      <c r="AA7136" s="6"/>
      <c r="AC7136" s="6"/>
      <c r="AD7136" s="6"/>
    </row>
    <row r="7137" spans="16:30">
      <c r="P7137" s="6"/>
      <c r="AA7137" s="6"/>
      <c r="AC7137" s="6"/>
      <c r="AD7137" s="6"/>
    </row>
    <row r="7138" spans="16:30">
      <c r="P7138" s="6"/>
      <c r="AA7138" s="6"/>
      <c r="AC7138" s="6"/>
      <c r="AD7138" s="6"/>
    </row>
    <row r="7139" spans="16:30">
      <c r="P7139" s="6"/>
      <c r="AA7139" s="6"/>
      <c r="AC7139" s="6"/>
      <c r="AD7139" s="6"/>
    </row>
    <row r="7140" spans="16:30">
      <c r="P7140" s="6"/>
      <c r="AA7140" s="6"/>
      <c r="AC7140" s="6"/>
      <c r="AD7140" s="6"/>
    </row>
    <row r="7141" spans="16:30">
      <c r="P7141" s="6"/>
      <c r="AA7141" s="6"/>
      <c r="AC7141" s="6"/>
      <c r="AD7141" s="6"/>
    </row>
    <row r="7142" spans="16:30">
      <c r="P7142" s="6"/>
      <c r="AA7142" s="6"/>
      <c r="AC7142" s="6"/>
      <c r="AD7142" s="6"/>
    </row>
    <row r="7143" spans="16:30">
      <c r="P7143" s="6"/>
      <c r="AA7143" s="6"/>
      <c r="AC7143" s="6"/>
      <c r="AD7143" s="6"/>
    </row>
    <row r="7144" spans="16:30">
      <c r="P7144" s="6"/>
      <c r="AA7144" s="6"/>
      <c r="AC7144" s="6"/>
      <c r="AD7144" s="6"/>
    </row>
    <row r="7145" spans="16:30">
      <c r="P7145" s="6"/>
      <c r="AA7145" s="6"/>
      <c r="AC7145" s="6"/>
      <c r="AD7145" s="6"/>
    </row>
    <row r="7146" spans="16:30">
      <c r="P7146" s="6"/>
      <c r="AA7146" s="6"/>
      <c r="AC7146" s="6"/>
      <c r="AD7146" s="6"/>
    </row>
    <row r="7147" spans="16:30">
      <c r="P7147" s="6"/>
      <c r="AA7147" s="6"/>
      <c r="AC7147" s="6"/>
      <c r="AD7147" s="6"/>
    </row>
    <row r="7148" spans="16:30">
      <c r="P7148" s="6"/>
      <c r="AA7148" s="6"/>
      <c r="AC7148" s="6"/>
      <c r="AD7148" s="6"/>
    </row>
    <row r="7149" spans="16:30">
      <c r="P7149" s="6"/>
      <c r="AA7149" s="6"/>
      <c r="AC7149" s="6"/>
      <c r="AD7149" s="6"/>
    </row>
    <row r="7150" spans="16:30">
      <c r="P7150" s="6"/>
      <c r="AA7150" s="6"/>
      <c r="AC7150" s="6"/>
      <c r="AD7150" s="6"/>
    </row>
    <row r="7151" spans="16:30">
      <c r="P7151" s="6"/>
      <c r="AA7151" s="6"/>
      <c r="AC7151" s="6"/>
      <c r="AD7151" s="6"/>
    </row>
    <row r="7152" spans="16:30">
      <c r="P7152" s="6"/>
      <c r="AA7152" s="6"/>
      <c r="AC7152" s="6"/>
      <c r="AD7152" s="6"/>
    </row>
    <row r="7153" spans="16:30">
      <c r="P7153" s="6"/>
      <c r="AA7153" s="6"/>
      <c r="AC7153" s="6"/>
      <c r="AD7153" s="6"/>
    </row>
    <row r="7154" spans="16:30">
      <c r="P7154" s="6"/>
      <c r="AA7154" s="6"/>
      <c r="AC7154" s="6"/>
      <c r="AD7154" s="6"/>
    </row>
    <row r="7155" spans="16:30">
      <c r="P7155" s="6"/>
      <c r="AA7155" s="6"/>
      <c r="AC7155" s="6"/>
      <c r="AD7155" s="6"/>
    </row>
    <row r="7156" spans="16:30">
      <c r="P7156" s="6"/>
      <c r="AA7156" s="6"/>
      <c r="AC7156" s="6"/>
      <c r="AD7156" s="6"/>
    </row>
    <row r="7157" spans="16:30">
      <c r="P7157" s="6"/>
      <c r="AA7157" s="6"/>
      <c r="AC7157" s="6"/>
      <c r="AD7157" s="6"/>
    </row>
    <row r="7158" spans="16:30">
      <c r="P7158" s="6"/>
      <c r="AA7158" s="6"/>
      <c r="AC7158" s="6"/>
      <c r="AD7158" s="6"/>
    </row>
    <row r="7159" spans="16:30">
      <c r="P7159" s="6"/>
      <c r="AA7159" s="6"/>
      <c r="AC7159" s="6"/>
      <c r="AD7159" s="6"/>
    </row>
    <row r="7160" spans="16:30">
      <c r="P7160" s="6"/>
      <c r="AA7160" s="6"/>
      <c r="AC7160" s="6"/>
      <c r="AD7160" s="6"/>
    </row>
    <row r="7161" spans="16:30">
      <c r="P7161" s="6"/>
      <c r="AA7161" s="6"/>
      <c r="AC7161" s="6"/>
      <c r="AD7161" s="6"/>
    </row>
    <row r="7162" spans="16:30">
      <c r="P7162" s="6"/>
      <c r="AA7162" s="6"/>
      <c r="AC7162" s="6"/>
      <c r="AD7162" s="6"/>
    </row>
    <row r="7163" spans="16:30">
      <c r="P7163" s="6"/>
      <c r="AA7163" s="6"/>
      <c r="AC7163" s="6"/>
      <c r="AD7163" s="6"/>
    </row>
    <row r="7164" spans="16:30">
      <c r="P7164" s="6"/>
      <c r="AA7164" s="6"/>
      <c r="AC7164" s="6"/>
      <c r="AD7164" s="6"/>
    </row>
    <row r="7165" spans="16:30">
      <c r="P7165" s="6"/>
      <c r="AA7165" s="6"/>
      <c r="AC7165" s="6"/>
      <c r="AD7165" s="6"/>
    </row>
    <row r="7166" spans="16:30">
      <c r="P7166" s="6"/>
      <c r="AA7166" s="6"/>
      <c r="AC7166" s="6"/>
      <c r="AD7166" s="6"/>
    </row>
    <row r="7167" spans="16:30">
      <c r="P7167" s="6"/>
      <c r="AA7167" s="6"/>
      <c r="AC7167" s="6"/>
      <c r="AD7167" s="6"/>
    </row>
    <row r="7168" spans="16:30">
      <c r="P7168" s="6"/>
      <c r="AA7168" s="6"/>
      <c r="AC7168" s="6"/>
      <c r="AD7168" s="6"/>
    </row>
    <row r="7169" spans="16:30">
      <c r="P7169" s="6"/>
      <c r="AA7169" s="6"/>
      <c r="AC7169" s="6"/>
      <c r="AD7169" s="6"/>
    </row>
    <row r="7170" spans="16:30">
      <c r="P7170" s="6"/>
      <c r="AA7170" s="6"/>
      <c r="AC7170" s="6"/>
      <c r="AD7170" s="6"/>
    </row>
    <row r="7171" spans="16:30">
      <c r="P7171" s="6"/>
      <c r="AA7171" s="6"/>
      <c r="AC7171" s="6"/>
      <c r="AD7171" s="6"/>
    </row>
    <row r="7172" spans="16:30">
      <c r="P7172" s="6"/>
      <c r="AA7172" s="6"/>
      <c r="AC7172" s="6"/>
      <c r="AD7172" s="6"/>
    </row>
    <row r="7173" spans="16:30">
      <c r="P7173" s="6"/>
      <c r="AA7173" s="6"/>
      <c r="AC7173" s="6"/>
      <c r="AD7173" s="6"/>
    </row>
    <row r="7174" spans="16:30">
      <c r="P7174" s="6"/>
      <c r="AA7174" s="6"/>
      <c r="AC7174" s="6"/>
      <c r="AD7174" s="6"/>
    </row>
    <row r="7175" spans="16:30">
      <c r="P7175" s="6"/>
      <c r="AA7175" s="6"/>
      <c r="AC7175" s="6"/>
      <c r="AD7175" s="6"/>
    </row>
    <row r="7176" spans="16:30">
      <c r="P7176" s="6"/>
      <c r="AA7176" s="6"/>
      <c r="AC7176" s="6"/>
      <c r="AD7176" s="6"/>
    </row>
    <row r="7177" spans="16:30">
      <c r="P7177" s="6"/>
      <c r="AA7177" s="6"/>
      <c r="AC7177" s="6"/>
      <c r="AD7177" s="6"/>
    </row>
    <row r="7178" spans="16:30">
      <c r="P7178" s="6"/>
      <c r="AA7178" s="6"/>
      <c r="AC7178" s="6"/>
      <c r="AD7178" s="6"/>
    </row>
    <row r="7179" spans="16:30">
      <c r="P7179" s="6"/>
      <c r="AA7179" s="6"/>
      <c r="AC7179" s="6"/>
      <c r="AD7179" s="6"/>
    </row>
    <row r="7180" spans="16:30">
      <c r="P7180" s="6"/>
      <c r="AA7180" s="6"/>
      <c r="AC7180" s="6"/>
      <c r="AD7180" s="6"/>
    </row>
    <row r="7181" spans="16:30">
      <c r="P7181" s="6"/>
      <c r="AA7181" s="6"/>
      <c r="AC7181" s="6"/>
      <c r="AD7181" s="6"/>
    </row>
    <row r="7182" spans="16:30">
      <c r="P7182" s="6"/>
      <c r="AA7182" s="6"/>
      <c r="AC7182" s="6"/>
      <c r="AD7182" s="6"/>
    </row>
    <row r="7183" spans="16:30">
      <c r="P7183" s="6"/>
      <c r="AA7183" s="6"/>
      <c r="AC7183" s="6"/>
      <c r="AD7183" s="6"/>
    </row>
    <row r="7184" spans="16:30">
      <c r="P7184" s="6"/>
      <c r="AA7184" s="6"/>
      <c r="AC7184" s="6"/>
      <c r="AD7184" s="6"/>
    </row>
    <row r="7185" spans="16:30">
      <c r="P7185" s="6"/>
      <c r="AA7185" s="6"/>
      <c r="AC7185" s="6"/>
      <c r="AD7185" s="6"/>
    </row>
    <row r="7186" spans="16:30">
      <c r="P7186" s="6"/>
      <c r="AA7186" s="6"/>
      <c r="AC7186" s="6"/>
      <c r="AD7186" s="6"/>
    </row>
    <row r="7187" spans="16:30">
      <c r="P7187" s="6"/>
      <c r="AA7187" s="6"/>
      <c r="AC7187" s="6"/>
      <c r="AD7187" s="6"/>
    </row>
    <row r="7188" spans="16:30">
      <c r="P7188" s="6"/>
      <c r="AA7188" s="6"/>
      <c r="AC7188" s="6"/>
      <c r="AD7188" s="6"/>
    </row>
    <row r="7189" spans="16:30">
      <c r="P7189" s="6"/>
      <c r="AA7189" s="6"/>
      <c r="AC7189" s="6"/>
      <c r="AD7189" s="6"/>
    </row>
    <row r="7190" spans="16:30">
      <c r="P7190" s="6"/>
      <c r="AA7190" s="6"/>
      <c r="AC7190" s="6"/>
      <c r="AD7190" s="6"/>
    </row>
    <row r="7191" spans="16:30">
      <c r="P7191" s="6"/>
      <c r="AA7191" s="6"/>
      <c r="AC7191" s="6"/>
      <c r="AD7191" s="6"/>
    </row>
    <row r="7192" spans="16:30">
      <c r="P7192" s="6"/>
      <c r="AA7192" s="6"/>
      <c r="AC7192" s="6"/>
      <c r="AD7192" s="6"/>
    </row>
    <row r="7193" spans="16:30">
      <c r="P7193" s="6"/>
      <c r="AA7193" s="6"/>
      <c r="AC7193" s="6"/>
      <c r="AD7193" s="6"/>
    </row>
    <row r="7194" spans="16:30">
      <c r="P7194" s="6"/>
      <c r="AA7194" s="6"/>
      <c r="AC7194" s="6"/>
      <c r="AD7194" s="6"/>
    </row>
    <row r="7195" spans="16:30">
      <c r="P7195" s="6"/>
      <c r="AA7195" s="6"/>
      <c r="AC7195" s="6"/>
      <c r="AD7195" s="6"/>
    </row>
    <row r="7196" spans="16:30">
      <c r="P7196" s="6"/>
      <c r="AA7196" s="6"/>
      <c r="AC7196" s="6"/>
      <c r="AD7196" s="6"/>
    </row>
    <row r="7197" spans="16:30">
      <c r="P7197" s="6"/>
      <c r="AA7197" s="6"/>
      <c r="AC7197" s="6"/>
      <c r="AD7197" s="6"/>
    </row>
    <row r="7198" spans="16:30">
      <c r="P7198" s="6"/>
      <c r="AA7198" s="6"/>
      <c r="AC7198" s="6"/>
      <c r="AD7198" s="6"/>
    </row>
    <row r="7199" spans="16:30">
      <c r="P7199" s="6"/>
      <c r="AA7199" s="6"/>
      <c r="AC7199" s="6"/>
      <c r="AD7199" s="6"/>
    </row>
    <row r="7200" spans="16:30">
      <c r="P7200" s="6"/>
      <c r="AA7200" s="6"/>
      <c r="AC7200" s="6"/>
      <c r="AD7200" s="6"/>
    </row>
    <row r="7201" spans="16:30">
      <c r="P7201" s="6"/>
      <c r="AA7201" s="6"/>
      <c r="AC7201" s="6"/>
      <c r="AD7201" s="6"/>
    </row>
    <row r="7202" spans="16:30">
      <c r="P7202" s="6"/>
      <c r="AA7202" s="6"/>
      <c r="AC7202" s="6"/>
      <c r="AD7202" s="6"/>
    </row>
    <row r="7203" spans="16:30">
      <c r="P7203" s="6"/>
      <c r="AA7203" s="6"/>
      <c r="AC7203" s="6"/>
      <c r="AD7203" s="6"/>
    </row>
    <row r="7204" spans="16:30">
      <c r="P7204" s="6"/>
      <c r="AA7204" s="6"/>
      <c r="AC7204" s="6"/>
      <c r="AD7204" s="6"/>
    </row>
    <row r="7205" spans="16:30">
      <c r="P7205" s="6"/>
      <c r="AA7205" s="6"/>
      <c r="AC7205" s="6"/>
      <c r="AD7205" s="6"/>
    </row>
    <row r="7206" spans="16:30">
      <c r="P7206" s="6"/>
      <c r="AA7206" s="6"/>
      <c r="AC7206" s="6"/>
      <c r="AD7206" s="6"/>
    </row>
    <row r="7207" spans="16:30">
      <c r="P7207" s="6"/>
      <c r="AA7207" s="6"/>
      <c r="AC7207" s="6"/>
      <c r="AD7207" s="6"/>
    </row>
    <row r="7208" spans="16:30">
      <c r="P7208" s="6"/>
      <c r="AA7208" s="6"/>
      <c r="AC7208" s="6"/>
      <c r="AD7208" s="6"/>
    </row>
    <row r="7209" spans="16:30">
      <c r="P7209" s="6"/>
      <c r="AA7209" s="6"/>
      <c r="AC7209" s="6"/>
      <c r="AD7209" s="6"/>
    </row>
    <row r="7210" spans="16:30">
      <c r="P7210" s="6"/>
      <c r="AA7210" s="6"/>
      <c r="AC7210" s="6"/>
      <c r="AD7210" s="6"/>
    </row>
    <row r="7211" spans="16:30">
      <c r="P7211" s="6"/>
      <c r="AA7211" s="6"/>
      <c r="AC7211" s="6"/>
      <c r="AD7211" s="6"/>
    </row>
    <row r="7212" spans="16:30">
      <c r="P7212" s="6"/>
      <c r="AA7212" s="6"/>
      <c r="AC7212" s="6"/>
      <c r="AD7212" s="6"/>
    </row>
    <row r="7213" spans="16:30">
      <c r="P7213" s="6"/>
      <c r="AA7213" s="6"/>
      <c r="AC7213" s="6"/>
      <c r="AD7213" s="6"/>
    </row>
    <row r="7214" spans="16:30">
      <c r="P7214" s="6"/>
      <c r="AA7214" s="6"/>
      <c r="AC7214" s="6"/>
      <c r="AD7214" s="6"/>
    </row>
    <row r="7215" spans="16:30">
      <c r="P7215" s="6"/>
      <c r="AA7215" s="6"/>
      <c r="AC7215" s="6"/>
      <c r="AD7215" s="6"/>
    </row>
    <row r="7216" spans="16:30">
      <c r="P7216" s="6"/>
      <c r="AA7216" s="6"/>
      <c r="AC7216" s="6"/>
      <c r="AD7216" s="6"/>
    </row>
    <row r="7217" spans="16:30">
      <c r="P7217" s="6"/>
      <c r="AA7217" s="6"/>
      <c r="AC7217" s="6"/>
      <c r="AD7217" s="6"/>
    </row>
    <row r="7218" spans="16:30">
      <c r="P7218" s="6"/>
      <c r="AA7218" s="6"/>
      <c r="AC7218" s="6"/>
      <c r="AD7218" s="6"/>
    </row>
    <row r="7219" spans="16:30">
      <c r="P7219" s="6"/>
      <c r="AA7219" s="6"/>
      <c r="AC7219" s="6"/>
      <c r="AD7219" s="6"/>
    </row>
    <row r="7220" spans="16:30">
      <c r="P7220" s="6"/>
      <c r="AA7220" s="6"/>
      <c r="AC7220" s="6"/>
      <c r="AD7220" s="6"/>
    </row>
    <row r="7221" spans="16:30">
      <c r="P7221" s="6"/>
      <c r="AA7221" s="6"/>
      <c r="AC7221" s="6"/>
      <c r="AD7221" s="6"/>
    </row>
    <row r="7222" spans="16:30">
      <c r="P7222" s="6"/>
      <c r="AA7222" s="6"/>
      <c r="AC7222" s="6"/>
      <c r="AD7222" s="6"/>
    </row>
    <row r="7223" spans="16:30">
      <c r="P7223" s="6"/>
      <c r="AA7223" s="6"/>
      <c r="AC7223" s="6"/>
      <c r="AD7223" s="6"/>
    </row>
    <row r="7224" spans="16:30">
      <c r="P7224" s="6"/>
      <c r="AA7224" s="6"/>
      <c r="AC7224" s="6"/>
      <c r="AD7224" s="6"/>
    </row>
    <row r="7225" spans="16:30">
      <c r="P7225" s="6"/>
      <c r="AA7225" s="6"/>
      <c r="AC7225" s="6"/>
      <c r="AD7225" s="6"/>
    </row>
    <row r="7226" spans="16:30">
      <c r="P7226" s="6"/>
      <c r="AA7226" s="6"/>
      <c r="AC7226" s="6"/>
      <c r="AD7226" s="6"/>
    </row>
    <row r="7227" spans="16:30">
      <c r="P7227" s="6"/>
      <c r="AA7227" s="6"/>
      <c r="AC7227" s="6"/>
      <c r="AD7227" s="6"/>
    </row>
    <row r="7228" spans="16:30">
      <c r="P7228" s="6"/>
      <c r="AA7228" s="6"/>
      <c r="AC7228" s="6"/>
      <c r="AD7228" s="6"/>
    </row>
    <row r="7229" spans="16:30">
      <c r="P7229" s="6"/>
      <c r="AA7229" s="6"/>
      <c r="AC7229" s="6"/>
      <c r="AD7229" s="6"/>
    </row>
    <row r="7230" spans="16:30">
      <c r="P7230" s="6"/>
      <c r="AA7230" s="6"/>
      <c r="AC7230" s="6"/>
      <c r="AD7230" s="6"/>
    </row>
    <row r="7231" spans="16:30">
      <c r="P7231" s="6"/>
      <c r="AA7231" s="6"/>
      <c r="AC7231" s="6"/>
      <c r="AD7231" s="6"/>
    </row>
    <row r="7232" spans="16:30">
      <c r="P7232" s="6"/>
      <c r="AA7232" s="6"/>
      <c r="AC7232" s="6"/>
      <c r="AD7232" s="6"/>
    </row>
    <row r="7233" spans="16:30">
      <c r="P7233" s="6"/>
      <c r="AA7233" s="6"/>
      <c r="AC7233" s="6"/>
      <c r="AD7233" s="6"/>
    </row>
    <row r="7234" spans="16:30">
      <c r="P7234" s="6"/>
      <c r="AA7234" s="6"/>
      <c r="AC7234" s="6"/>
      <c r="AD7234" s="6"/>
    </row>
    <row r="7235" spans="16:30">
      <c r="P7235" s="6"/>
      <c r="AA7235" s="6"/>
      <c r="AC7235" s="6"/>
      <c r="AD7235" s="6"/>
    </row>
    <row r="7236" spans="16:30">
      <c r="P7236" s="6"/>
      <c r="AA7236" s="6"/>
      <c r="AC7236" s="6"/>
      <c r="AD7236" s="6"/>
    </row>
    <row r="7237" spans="16:30">
      <c r="P7237" s="6"/>
      <c r="AA7237" s="6"/>
      <c r="AC7237" s="6"/>
      <c r="AD7237" s="6"/>
    </row>
    <row r="7238" spans="16:30">
      <c r="P7238" s="6"/>
      <c r="AA7238" s="6"/>
      <c r="AC7238" s="6"/>
      <c r="AD7238" s="6"/>
    </row>
    <row r="7239" spans="16:30">
      <c r="P7239" s="6"/>
      <c r="AA7239" s="6"/>
      <c r="AC7239" s="6"/>
      <c r="AD7239" s="6"/>
    </row>
    <row r="7240" spans="16:30">
      <c r="P7240" s="6"/>
      <c r="AA7240" s="6"/>
      <c r="AC7240" s="6"/>
      <c r="AD7240" s="6"/>
    </row>
    <row r="7241" spans="16:30">
      <c r="P7241" s="6"/>
      <c r="AA7241" s="6"/>
      <c r="AC7241" s="6"/>
      <c r="AD7241" s="6"/>
    </row>
    <row r="7242" spans="16:30">
      <c r="P7242" s="6"/>
      <c r="AA7242" s="6"/>
      <c r="AC7242" s="6"/>
      <c r="AD7242" s="6"/>
    </row>
    <row r="7243" spans="16:30">
      <c r="P7243" s="6"/>
      <c r="AA7243" s="6"/>
      <c r="AC7243" s="6"/>
      <c r="AD7243" s="6"/>
    </row>
    <row r="7244" spans="16:30">
      <c r="P7244" s="6"/>
      <c r="AA7244" s="6"/>
      <c r="AC7244" s="6"/>
      <c r="AD7244" s="6"/>
    </row>
    <row r="7245" spans="16:30">
      <c r="P7245" s="6"/>
      <c r="AA7245" s="6"/>
      <c r="AC7245" s="6"/>
      <c r="AD7245" s="6"/>
    </row>
    <row r="7246" spans="16:30">
      <c r="P7246" s="6"/>
      <c r="AA7246" s="6"/>
      <c r="AC7246" s="6"/>
      <c r="AD7246" s="6"/>
    </row>
    <row r="7247" spans="16:30">
      <c r="P7247" s="6"/>
      <c r="AA7247" s="6"/>
      <c r="AC7247" s="6"/>
      <c r="AD7247" s="6"/>
    </row>
    <row r="7248" spans="16:30">
      <c r="P7248" s="6"/>
      <c r="AA7248" s="6"/>
      <c r="AC7248" s="6"/>
      <c r="AD7248" s="6"/>
    </row>
    <row r="7249" spans="16:30">
      <c r="P7249" s="6"/>
      <c r="AA7249" s="6"/>
      <c r="AC7249" s="6"/>
      <c r="AD7249" s="6"/>
    </row>
    <row r="7250" spans="16:30">
      <c r="P7250" s="6"/>
      <c r="AA7250" s="6"/>
      <c r="AC7250" s="6"/>
      <c r="AD7250" s="6"/>
    </row>
    <row r="7251" spans="16:30">
      <c r="P7251" s="6"/>
      <c r="AA7251" s="6"/>
      <c r="AC7251" s="6"/>
      <c r="AD7251" s="6"/>
    </row>
    <row r="7252" spans="16:30">
      <c r="P7252" s="6"/>
      <c r="AA7252" s="6"/>
      <c r="AC7252" s="6"/>
      <c r="AD7252" s="6"/>
    </row>
    <row r="7253" spans="16:30">
      <c r="P7253" s="6"/>
      <c r="AA7253" s="6"/>
      <c r="AC7253" s="6"/>
      <c r="AD7253" s="6"/>
    </row>
    <row r="7254" spans="16:30">
      <c r="P7254" s="6"/>
      <c r="AA7254" s="6"/>
      <c r="AC7254" s="6"/>
      <c r="AD7254" s="6"/>
    </row>
    <row r="7255" spans="16:30">
      <c r="P7255" s="6"/>
      <c r="AA7255" s="6"/>
      <c r="AC7255" s="6"/>
      <c r="AD7255" s="6"/>
    </row>
    <row r="7256" spans="16:30">
      <c r="P7256" s="6"/>
      <c r="AA7256" s="6"/>
      <c r="AC7256" s="6"/>
      <c r="AD7256" s="6"/>
    </row>
    <row r="7257" spans="16:30">
      <c r="P7257" s="6"/>
      <c r="AA7257" s="6"/>
      <c r="AC7257" s="6"/>
      <c r="AD7257" s="6"/>
    </row>
    <row r="7258" spans="16:30">
      <c r="P7258" s="6"/>
      <c r="AA7258" s="6"/>
      <c r="AC7258" s="6"/>
      <c r="AD7258" s="6"/>
    </row>
    <row r="7259" spans="16:30">
      <c r="P7259" s="6"/>
      <c r="AA7259" s="6"/>
      <c r="AC7259" s="6"/>
      <c r="AD7259" s="6"/>
    </row>
    <row r="7260" spans="16:30">
      <c r="P7260" s="6"/>
      <c r="AA7260" s="6"/>
      <c r="AC7260" s="6"/>
      <c r="AD7260" s="6"/>
    </row>
    <row r="7261" spans="16:30">
      <c r="P7261" s="6"/>
      <c r="AA7261" s="6"/>
      <c r="AC7261" s="6"/>
      <c r="AD7261" s="6"/>
    </row>
    <row r="7262" spans="16:30">
      <c r="P7262" s="6"/>
      <c r="AA7262" s="6"/>
      <c r="AC7262" s="6"/>
      <c r="AD7262" s="6"/>
    </row>
    <row r="7263" spans="16:30">
      <c r="P7263" s="6"/>
      <c r="AA7263" s="6"/>
      <c r="AC7263" s="6"/>
      <c r="AD7263" s="6"/>
    </row>
    <row r="7264" spans="16:30">
      <c r="P7264" s="6"/>
      <c r="AA7264" s="6"/>
      <c r="AC7264" s="6"/>
      <c r="AD7264" s="6"/>
    </row>
    <row r="7265" spans="16:30">
      <c r="P7265" s="6"/>
      <c r="AA7265" s="6"/>
      <c r="AC7265" s="6"/>
      <c r="AD7265" s="6"/>
    </row>
    <row r="7266" spans="16:30">
      <c r="P7266" s="6"/>
      <c r="AA7266" s="6"/>
      <c r="AC7266" s="6"/>
      <c r="AD7266" s="6"/>
    </row>
    <row r="7267" spans="16:30">
      <c r="P7267" s="6"/>
      <c r="AA7267" s="6"/>
      <c r="AC7267" s="6"/>
      <c r="AD7267" s="6"/>
    </row>
    <row r="7268" spans="16:30">
      <c r="P7268" s="6"/>
      <c r="AA7268" s="6"/>
      <c r="AC7268" s="6"/>
      <c r="AD7268" s="6"/>
    </row>
    <row r="7269" spans="16:30">
      <c r="P7269" s="6"/>
      <c r="AA7269" s="6"/>
      <c r="AC7269" s="6"/>
      <c r="AD7269" s="6"/>
    </row>
    <row r="7270" spans="16:30">
      <c r="P7270" s="6"/>
      <c r="AA7270" s="6"/>
      <c r="AC7270" s="6"/>
      <c r="AD7270" s="6"/>
    </row>
    <row r="7271" spans="16:30">
      <c r="P7271" s="6"/>
      <c r="AA7271" s="6"/>
      <c r="AC7271" s="6"/>
      <c r="AD7271" s="6"/>
    </row>
    <row r="7272" spans="16:30">
      <c r="P7272" s="6"/>
      <c r="AA7272" s="6"/>
      <c r="AC7272" s="6"/>
      <c r="AD7272" s="6"/>
    </row>
    <row r="7273" spans="16:30">
      <c r="P7273" s="6"/>
      <c r="AA7273" s="6"/>
      <c r="AC7273" s="6"/>
      <c r="AD7273" s="6"/>
    </row>
    <row r="7274" spans="16:30">
      <c r="P7274" s="6"/>
      <c r="AA7274" s="6"/>
      <c r="AC7274" s="6"/>
      <c r="AD7274" s="6"/>
    </row>
    <row r="7275" spans="16:30">
      <c r="P7275" s="6"/>
      <c r="AA7275" s="6"/>
      <c r="AC7275" s="6"/>
      <c r="AD7275" s="6"/>
    </row>
    <row r="7276" spans="16:30">
      <c r="P7276" s="6"/>
      <c r="AA7276" s="6"/>
      <c r="AC7276" s="6"/>
      <c r="AD7276" s="6"/>
    </row>
    <row r="7277" spans="16:30">
      <c r="P7277" s="6"/>
      <c r="AA7277" s="6"/>
      <c r="AC7277" s="6"/>
      <c r="AD7277" s="6"/>
    </row>
    <row r="7278" spans="16:30">
      <c r="P7278" s="6"/>
      <c r="AA7278" s="6"/>
      <c r="AC7278" s="6"/>
      <c r="AD7278" s="6"/>
    </row>
    <row r="7279" spans="16:30">
      <c r="P7279" s="6"/>
      <c r="AA7279" s="6"/>
      <c r="AC7279" s="6"/>
      <c r="AD7279" s="6"/>
    </row>
    <row r="7280" spans="16:30">
      <c r="P7280" s="6"/>
      <c r="AA7280" s="6"/>
      <c r="AC7280" s="6"/>
      <c r="AD7280" s="6"/>
    </row>
    <row r="7281" spans="16:30">
      <c r="P7281" s="6"/>
      <c r="AA7281" s="6"/>
      <c r="AC7281" s="6"/>
      <c r="AD7281" s="6"/>
    </row>
    <row r="7282" spans="16:30">
      <c r="P7282" s="6"/>
      <c r="AA7282" s="6"/>
      <c r="AC7282" s="6"/>
      <c r="AD7282" s="6"/>
    </row>
    <row r="7283" spans="16:30">
      <c r="P7283" s="6"/>
      <c r="AA7283" s="6"/>
      <c r="AC7283" s="6"/>
      <c r="AD7283" s="6"/>
    </row>
    <row r="7284" spans="16:30">
      <c r="P7284" s="6"/>
      <c r="AA7284" s="6"/>
      <c r="AC7284" s="6"/>
      <c r="AD7284" s="6"/>
    </row>
    <row r="7285" spans="16:30">
      <c r="P7285" s="6"/>
      <c r="AA7285" s="6"/>
      <c r="AC7285" s="6"/>
      <c r="AD7285" s="6"/>
    </row>
    <row r="7286" spans="16:30">
      <c r="P7286" s="6"/>
      <c r="AA7286" s="6"/>
      <c r="AC7286" s="6"/>
      <c r="AD7286" s="6"/>
    </row>
    <row r="7287" spans="16:30">
      <c r="P7287" s="6"/>
      <c r="AA7287" s="6"/>
      <c r="AC7287" s="6"/>
      <c r="AD7287" s="6"/>
    </row>
    <row r="7288" spans="16:30">
      <c r="P7288" s="6"/>
      <c r="AA7288" s="6"/>
      <c r="AC7288" s="6"/>
      <c r="AD7288" s="6"/>
    </row>
    <row r="7289" spans="16:30">
      <c r="P7289" s="6"/>
      <c r="AA7289" s="6"/>
      <c r="AC7289" s="6"/>
      <c r="AD7289" s="6"/>
    </row>
    <row r="7290" spans="16:30">
      <c r="P7290" s="6"/>
      <c r="AA7290" s="6"/>
      <c r="AC7290" s="6"/>
      <c r="AD7290" s="6"/>
    </row>
    <row r="7291" spans="16:30">
      <c r="P7291" s="6"/>
      <c r="AA7291" s="6"/>
      <c r="AC7291" s="6"/>
      <c r="AD7291" s="6"/>
    </row>
    <row r="7292" spans="16:30">
      <c r="P7292" s="6"/>
      <c r="AA7292" s="6"/>
      <c r="AC7292" s="6"/>
      <c r="AD7292" s="6"/>
    </row>
    <row r="7293" spans="16:30">
      <c r="P7293" s="6"/>
      <c r="AA7293" s="6"/>
      <c r="AC7293" s="6"/>
      <c r="AD7293" s="6"/>
    </row>
    <row r="7294" spans="16:30">
      <c r="P7294" s="6"/>
      <c r="AA7294" s="6"/>
      <c r="AC7294" s="6"/>
      <c r="AD7294" s="6"/>
    </row>
    <row r="7295" spans="16:30">
      <c r="P7295" s="6"/>
      <c r="AA7295" s="6"/>
      <c r="AC7295" s="6"/>
      <c r="AD7295" s="6"/>
    </row>
    <row r="7296" spans="16:30">
      <c r="P7296" s="6"/>
      <c r="AA7296" s="6"/>
      <c r="AC7296" s="6"/>
      <c r="AD7296" s="6"/>
    </row>
    <row r="7297" spans="16:30">
      <c r="P7297" s="6"/>
      <c r="AA7297" s="6"/>
      <c r="AC7297" s="6"/>
      <c r="AD7297" s="6"/>
    </row>
    <row r="7298" spans="16:30">
      <c r="P7298" s="6"/>
      <c r="AA7298" s="6"/>
      <c r="AC7298" s="6"/>
      <c r="AD7298" s="6"/>
    </row>
    <row r="7299" spans="16:30">
      <c r="P7299" s="6"/>
      <c r="AA7299" s="6"/>
      <c r="AC7299" s="6"/>
      <c r="AD7299" s="6"/>
    </row>
    <row r="7300" spans="16:30">
      <c r="P7300" s="6"/>
      <c r="AA7300" s="6"/>
      <c r="AC7300" s="6"/>
      <c r="AD7300" s="6"/>
    </row>
    <row r="7301" spans="16:30">
      <c r="P7301" s="6"/>
      <c r="AA7301" s="6"/>
      <c r="AC7301" s="6"/>
      <c r="AD7301" s="6"/>
    </row>
    <row r="7302" spans="16:30">
      <c r="P7302" s="6"/>
      <c r="AA7302" s="6"/>
      <c r="AC7302" s="6"/>
      <c r="AD7302" s="6"/>
    </row>
    <row r="7303" spans="16:30">
      <c r="P7303" s="6"/>
      <c r="AA7303" s="6"/>
      <c r="AC7303" s="6"/>
      <c r="AD7303" s="6"/>
    </row>
    <row r="7304" spans="16:30">
      <c r="P7304" s="6"/>
      <c r="AA7304" s="6"/>
      <c r="AC7304" s="6"/>
      <c r="AD7304" s="6"/>
    </row>
    <row r="7305" spans="16:30">
      <c r="P7305" s="6"/>
      <c r="AA7305" s="6"/>
      <c r="AC7305" s="6"/>
      <c r="AD7305" s="6"/>
    </row>
    <row r="7306" spans="16:30">
      <c r="P7306" s="6"/>
      <c r="AA7306" s="6"/>
      <c r="AC7306" s="6"/>
      <c r="AD7306" s="6"/>
    </row>
    <row r="7307" spans="16:30">
      <c r="P7307" s="6"/>
      <c r="AA7307" s="6"/>
      <c r="AC7307" s="6"/>
      <c r="AD7307" s="6"/>
    </row>
    <row r="7308" spans="16:30">
      <c r="P7308" s="6"/>
      <c r="AA7308" s="6"/>
      <c r="AC7308" s="6"/>
      <c r="AD7308" s="6"/>
    </row>
    <row r="7309" spans="16:30">
      <c r="P7309" s="6"/>
      <c r="AA7309" s="6"/>
      <c r="AC7309" s="6"/>
      <c r="AD7309" s="6"/>
    </row>
    <row r="7310" spans="16:30">
      <c r="P7310" s="6"/>
      <c r="AA7310" s="6"/>
      <c r="AC7310" s="6"/>
      <c r="AD7310" s="6"/>
    </row>
    <row r="7311" spans="16:30">
      <c r="P7311" s="6"/>
      <c r="AA7311" s="6"/>
      <c r="AC7311" s="6"/>
      <c r="AD7311" s="6"/>
    </row>
    <row r="7312" spans="16:30">
      <c r="P7312" s="6"/>
      <c r="AA7312" s="6"/>
      <c r="AC7312" s="6"/>
      <c r="AD7312" s="6"/>
    </row>
    <row r="7313" spans="16:30">
      <c r="P7313" s="6"/>
      <c r="AA7313" s="6"/>
      <c r="AC7313" s="6"/>
      <c r="AD7313" s="6"/>
    </row>
    <row r="7314" spans="16:30">
      <c r="P7314" s="6"/>
      <c r="AA7314" s="6"/>
      <c r="AC7314" s="6"/>
      <c r="AD7314" s="6"/>
    </row>
    <row r="7315" spans="16:30">
      <c r="P7315" s="6"/>
      <c r="AA7315" s="6"/>
      <c r="AC7315" s="6"/>
      <c r="AD7315" s="6"/>
    </row>
    <row r="7316" spans="16:30">
      <c r="P7316" s="6"/>
      <c r="AA7316" s="6"/>
      <c r="AC7316" s="6"/>
      <c r="AD7316" s="6"/>
    </row>
    <row r="7317" spans="16:30">
      <c r="P7317" s="6"/>
      <c r="AA7317" s="6"/>
      <c r="AC7317" s="6"/>
      <c r="AD7317" s="6"/>
    </row>
    <row r="7318" spans="16:30">
      <c r="P7318" s="6"/>
      <c r="AA7318" s="6"/>
      <c r="AC7318" s="6"/>
      <c r="AD7318" s="6"/>
    </row>
    <row r="7319" spans="16:30">
      <c r="P7319" s="6"/>
      <c r="AA7319" s="6"/>
      <c r="AC7319" s="6"/>
      <c r="AD7319" s="6"/>
    </row>
    <row r="7320" spans="16:30">
      <c r="P7320" s="6"/>
      <c r="AA7320" s="6"/>
      <c r="AC7320" s="6"/>
      <c r="AD7320" s="6"/>
    </row>
    <row r="7321" spans="16:30">
      <c r="P7321" s="6"/>
      <c r="AA7321" s="6"/>
      <c r="AC7321" s="6"/>
      <c r="AD7321" s="6"/>
    </row>
    <row r="7322" spans="16:30">
      <c r="P7322" s="6"/>
      <c r="AA7322" s="6"/>
      <c r="AC7322" s="6"/>
      <c r="AD7322" s="6"/>
    </row>
    <row r="7323" spans="16:30">
      <c r="P7323" s="6"/>
      <c r="AA7323" s="6"/>
      <c r="AC7323" s="6"/>
      <c r="AD7323" s="6"/>
    </row>
    <row r="7324" spans="16:30">
      <c r="P7324" s="6"/>
      <c r="AA7324" s="6"/>
      <c r="AC7324" s="6"/>
      <c r="AD7324" s="6"/>
    </row>
    <row r="7325" spans="16:30">
      <c r="P7325" s="6"/>
      <c r="AA7325" s="6"/>
      <c r="AC7325" s="6"/>
      <c r="AD7325" s="6"/>
    </row>
    <row r="7326" spans="16:30">
      <c r="P7326" s="6"/>
      <c r="AA7326" s="6"/>
      <c r="AC7326" s="6"/>
      <c r="AD7326" s="6"/>
    </row>
    <row r="7327" spans="16:30">
      <c r="P7327" s="6"/>
      <c r="AA7327" s="6"/>
      <c r="AC7327" s="6"/>
      <c r="AD7327" s="6"/>
    </row>
    <row r="7328" spans="16:30">
      <c r="P7328" s="6"/>
      <c r="AA7328" s="6"/>
      <c r="AC7328" s="6"/>
      <c r="AD7328" s="6"/>
    </row>
    <row r="7329" spans="16:30">
      <c r="P7329" s="6"/>
      <c r="AA7329" s="6"/>
      <c r="AC7329" s="6"/>
      <c r="AD7329" s="6"/>
    </row>
    <row r="7330" spans="16:30">
      <c r="P7330" s="6"/>
      <c r="AA7330" s="6"/>
      <c r="AC7330" s="6"/>
      <c r="AD7330" s="6"/>
    </row>
    <row r="7331" spans="16:30">
      <c r="P7331" s="6"/>
      <c r="AA7331" s="6"/>
      <c r="AC7331" s="6"/>
      <c r="AD7331" s="6"/>
    </row>
    <row r="7332" spans="16:30">
      <c r="P7332" s="6"/>
      <c r="AA7332" s="6"/>
      <c r="AC7332" s="6"/>
      <c r="AD7332" s="6"/>
    </row>
    <row r="7333" spans="16:30">
      <c r="P7333" s="6"/>
      <c r="AA7333" s="6"/>
      <c r="AC7333" s="6"/>
      <c r="AD7333" s="6"/>
    </row>
    <row r="7334" spans="16:30">
      <c r="P7334" s="6"/>
      <c r="AA7334" s="6"/>
      <c r="AC7334" s="6"/>
      <c r="AD7334" s="6"/>
    </row>
    <row r="7335" spans="16:30">
      <c r="P7335" s="6"/>
      <c r="AA7335" s="6"/>
      <c r="AC7335" s="6"/>
      <c r="AD7335" s="6"/>
    </row>
    <row r="7336" spans="16:30">
      <c r="P7336" s="6"/>
      <c r="AA7336" s="6"/>
      <c r="AC7336" s="6"/>
      <c r="AD7336" s="6"/>
    </row>
    <row r="7337" spans="16:30">
      <c r="P7337" s="6"/>
      <c r="AA7337" s="6"/>
      <c r="AC7337" s="6"/>
      <c r="AD7337" s="6"/>
    </row>
    <row r="7338" spans="16:30">
      <c r="P7338" s="6"/>
      <c r="AA7338" s="6"/>
      <c r="AC7338" s="6"/>
      <c r="AD7338" s="6"/>
    </row>
    <row r="7339" spans="16:30">
      <c r="P7339" s="6"/>
      <c r="AA7339" s="6"/>
      <c r="AC7339" s="6"/>
      <c r="AD7339" s="6"/>
    </row>
    <row r="7340" spans="16:30">
      <c r="P7340" s="6"/>
      <c r="AA7340" s="6"/>
      <c r="AC7340" s="6"/>
      <c r="AD7340" s="6"/>
    </row>
    <row r="7341" spans="16:30">
      <c r="P7341" s="6"/>
      <c r="AA7341" s="6"/>
      <c r="AC7341" s="6"/>
      <c r="AD7341" s="6"/>
    </row>
    <row r="7342" spans="16:30">
      <c r="P7342" s="6"/>
      <c r="AA7342" s="6"/>
      <c r="AC7342" s="6"/>
      <c r="AD7342" s="6"/>
    </row>
    <row r="7343" spans="16:30">
      <c r="P7343" s="6"/>
      <c r="AA7343" s="6"/>
      <c r="AC7343" s="6"/>
      <c r="AD7343" s="6"/>
    </row>
    <row r="7344" spans="16:30">
      <c r="P7344" s="6"/>
      <c r="AA7344" s="6"/>
      <c r="AC7344" s="6"/>
      <c r="AD7344" s="6"/>
    </row>
    <row r="7345" spans="16:30">
      <c r="P7345" s="6"/>
      <c r="AA7345" s="6"/>
      <c r="AC7345" s="6"/>
      <c r="AD7345" s="6"/>
    </row>
    <row r="7346" spans="16:30">
      <c r="P7346" s="6"/>
      <c r="AA7346" s="6"/>
      <c r="AC7346" s="6"/>
      <c r="AD7346" s="6"/>
    </row>
    <row r="7347" spans="16:30">
      <c r="P7347" s="6"/>
      <c r="AA7347" s="6"/>
      <c r="AC7347" s="6"/>
      <c r="AD7347" s="6"/>
    </row>
    <row r="7348" spans="16:30">
      <c r="P7348" s="6"/>
      <c r="AA7348" s="6"/>
      <c r="AC7348" s="6"/>
      <c r="AD7348" s="6"/>
    </row>
    <row r="7349" spans="16:30">
      <c r="P7349" s="6"/>
      <c r="AA7349" s="6"/>
      <c r="AC7349" s="6"/>
      <c r="AD7349" s="6"/>
    </row>
    <row r="7350" spans="16:30">
      <c r="P7350" s="6"/>
      <c r="AA7350" s="6"/>
      <c r="AC7350" s="6"/>
      <c r="AD7350" s="6"/>
    </row>
    <row r="7351" spans="16:30">
      <c r="P7351" s="6"/>
      <c r="AA7351" s="6"/>
      <c r="AC7351" s="6"/>
      <c r="AD7351" s="6"/>
    </row>
    <row r="7352" spans="16:30">
      <c r="P7352" s="6"/>
      <c r="AA7352" s="6"/>
      <c r="AC7352" s="6"/>
      <c r="AD7352" s="6"/>
    </row>
    <row r="7353" spans="16:30">
      <c r="P7353" s="6"/>
      <c r="AA7353" s="6"/>
      <c r="AC7353" s="6"/>
      <c r="AD7353" s="6"/>
    </row>
    <row r="7354" spans="16:30">
      <c r="P7354" s="6"/>
      <c r="AA7354" s="6"/>
      <c r="AC7354" s="6"/>
      <c r="AD7354" s="6"/>
    </row>
    <row r="7355" spans="16:30">
      <c r="P7355" s="6"/>
      <c r="AA7355" s="6"/>
      <c r="AC7355" s="6"/>
      <c r="AD7355" s="6"/>
    </row>
    <row r="7356" spans="16:30">
      <c r="P7356" s="6"/>
      <c r="AA7356" s="6"/>
      <c r="AC7356" s="6"/>
      <c r="AD7356" s="6"/>
    </row>
    <row r="7357" spans="16:30">
      <c r="P7357" s="6"/>
      <c r="AA7357" s="6"/>
      <c r="AC7357" s="6"/>
      <c r="AD7357" s="6"/>
    </row>
    <row r="7358" spans="16:30">
      <c r="P7358" s="6"/>
      <c r="AA7358" s="6"/>
      <c r="AC7358" s="6"/>
      <c r="AD7358" s="6"/>
    </row>
    <row r="7359" spans="16:30">
      <c r="P7359" s="6"/>
      <c r="AA7359" s="6"/>
      <c r="AC7359" s="6"/>
      <c r="AD7359" s="6"/>
    </row>
    <row r="7360" spans="16:30">
      <c r="P7360" s="6"/>
      <c r="AA7360" s="6"/>
      <c r="AC7360" s="6"/>
      <c r="AD7360" s="6"/>
    </row>
    <row r="7361" spans="16:30">
      <c r="P7361" s="6"/>
      <c r="AA7361" s="6"/>
      <c r="AC7361" s="6"/>
      <c r="AD7361" s="6"/>
    </row>
    <row r="7362" spans="16:30">
      <c r="P7362" s="6"/>
      <c r="AA7362" s="6"/>
      <c r="AC7362" s="6"/>
      <c r="AD7362" s="6"/>
    </row>
    <row r="7363" spans="16:30">
      <c r="P7363" s="6"/>
      <c r="AA7363" s="6"/>
      <c r="AC7363" s="6"/>
      <c r="AD7363" s="6"/>
    </row>
    <row r="7364" spans="16:30">
      <c r="P7364" s="6"/>
      <c r="AA7364" s="6"/>
      <c r="AC7364" s="6"/>
      <c r="AD7364" s="6"/>
    </row>
    <row r="7365" spans="16:30">
      <c r="P7365" s="6"/>
      <c r="AA7365" s="6"/>
      <c r="AC7365" s="6"/>
      <c r="AD7365" s="6"/>
    </row>
    <row r="7366" spans="16:30">
      <c r="P7366" s="6"/>
      <c r="AA7366" s="6"/>
      <c r="AC7366" s="6"/>
      <c r="AD7366" s="6"/>
    </row>
    <row r="7367" spans="16:30">
      <c r="P7367" s="6"/>
      <c r="AA7367" s="6"/>
      <c r="AC7367" s="6"/>
      <c r="AD7367" s="6"/>
    </row>
    <row r="7368" spans="16:30">
      <c r="P7368" s="6"/>
      <c r="AA7368" s="6"/>
      <c r="AC7368" s="6"/>
      <c r="AD7368" s="6"/>
    </row>
    <row r="7369" spans="16:30">
      <c r="P7369" s="6"/>
      <c r="AA7369" s="6"/>
      <c r="AC7369" s="6"/>
      <c r="AD7369" s="6"/>
    </row>
    <row r="7370" spans="16:30">
      <c r="P7370" s="6"/>
      <c r="AA7370" s="6"/>
      <c r="AC7370" s="6"/>
      <c r="AD7370" s="6"/>
    </row>
    <row r="7371" spans="16:30">
      <c r="P7371" s="6"/>
      <c r="AA7371" s="6"/>
      <c r="AC7371" s="6"/>
      <c r="AD7371" s="6"/>
    </row>
    <row r="7372" spans="16:30">
      <c r="P7372" s="6"/>
      <c r="AA7372" s="6"/>
      <c r="AC7372" s="6"/>
      <c r="AD7372" s="6"/>
    </row>
    <row r="7373" spans="16:30">
      <c r="P7373" s="6"/>
      <c r="AA7373" s="6"/>
      <c r="AC7373" s="6"/>
      <c r="AD7373" s="6"/>
    </row>
    <row r="7374" spans="16:30">
      <c r="P7374" s="6"/>
      <c r="AA7374" s="6"/>
      <c r="AC7374" s="6"/>
      <c r="AD7374" s="6"/>
    </row>
    <row r="7375" spans="16:30">
      <c r="P7375" s="6"/>
      <c r="AA7375" s="6"/>
      <c r="AC7375" s="6"/>
      <c r="AD7375" s="6"/>
    </row>
    <row r="7376" spans="16:30">
      <c r="P7376" s="6"/>
      <c r="AA7376" s="6"/>
      <c r="AC7376" s="6"/>
      <c r="AD7376" s="6"/>
    </row>
    <row r="7377" spans="16:30">
      <c r="P7377" s="6"/>
      <c r="AA7377" s="6"/>
      <c r="AC7377" s="6"/>
      <c r="AD7377" s="6"/>
    </row>
    <row r="7378" spans="16:30">
      <c r="P7378" s="6"/>
      <c r="AA7378" s="6"/>
      <c r="AC7378" s="6"/>
      <c r="AD7378" s="6"/>
    </row>
    <row r="7379" spans="16:30">
      <c r="P7379" s="6"/>
      <c r="AA7379" s="6"/>
      <c r="AC7379" s="6"/>
      <c r="AD7379" s="6"/>
    </row>
    <row r="7380" spans="16:30">
      <c r="P7380" s="6"/>
      <c r="AA7380" s="6"/>
      <c r="AC7380" s="6"/>
      <c r="AD7380" s="6"/>
    </row>
    <row r="7381" spans="16:30">
      <c r="P7381" s="6"/>
      <c r="AA7381" s="6"/>
      <c r="AC7381" s="6"/>
      <c r="AD7381" s="6"/>
    </row>
    <row r="7382" spans="16:30">
      <c r="P7382" s="6"/>
      <c r="AA7382" s="6"/>
      <c r="AC7382" s="6"/>
      <c r="AD7382" s="6"/>
    </row>
    <row r="7383" spans="16:30">
      <c r="P7383" s="6"/>
      <c r="AA7383" s="6"/>
      <c r="AC7383" s="6"/>
      <c r="AD7383" s="6"/>
    </row>
    <row r="7384" spans="16:30">
      <c r="P7384" s="6"/>
      <c r="AA7384" s="6"/>
      <c r="AC7384" s="6"/>
      <c r="AD7384" s="6"/>
    </row>
    <row r="7385" spans="16:30">
      <c r="P7385" s="6"/>
      <c r="AA7385" s="6"/>
      <c r="AC7385" s="6"/>
      <c r="AD7385" s="6"/>
    </row>
    <row r="7386" spans="16:30">
      <c r="P7386" s="6"/>
      <c r="AA7386" s="6"/>
      <c r="AC7386" s="6"/>
      <c r="AD7386" s="6"/>
    </row>
    <row r="7387" spans="16:30">
      <c r="P7387" s="6"/>
      <c r="AA7387" s="6"/>
      <c r="AC7387" s="6"/>
      <c r="AD7387" s="6"/>
    </row>
    <row r="7388" spans="16:30">
      <c r="P7388" s="6"/>
      <c r="AA7388" s="6"/>
      <c r="AC7388" s="6"/>
      <c r="AD7388" s="6"/>
    </row>
    <row r="7389" spans="16:30">
      <c r="P7389" s="6"/>
      <c r="AA7389" s="6"/>
      <c r="AC7389" s="6"/>
      <c r="AD7389" s="6"/>
    </row>
    <row r="7390" spans="16:30">
      <c r="P7390" s="6"/>
      <c r="AA7390" s="6"/>
      <c r="AC7390" s="6"/>
      <c r="AD7390" s="6"/>
    </row>
    <row r="7391" spans="16:30">
      <c r="P7391" s="6"/>
      <c r="AA7391" s="6"/>
      <c r="AC7391" s="6"/>
      <c r="AD7391" s="6"/>
    </row>
    <row r="7392" spans="16:30">
      <c r="P7392" s="6"/>
      <c r="AA7392" s="6"/>
      <c r="AC7392" s="6"/>
      <c r="AD7392" s="6"/>
    </row>
    <row r="7393" spans="16:30">
      <c r="P7393" s="6"/>
      <c r="AA7393" s="6"/>
      <c r="AC7393" s="6"/>
      <c r="AD7393" s="6"/>
    </row>
    <row r="7394" spans="16:30">
      <c r="P7394" s="6"/>
      <c r="AA7394" s="6"/>
      <c r="AC7394" s="6"/>
      <c r="AD7394" s="6"/>
    </row>
    <row r="7395" spans="16:30">
      <c r="P7395" s="6"/>
      <c r="AA7395" s="6"/>
      <c r="AC7395" s="6"/>
      <c r="AD7395" s="6"/>
    </row>
    <row r="7396" spans="16:30">
      <c r="P7396" s="6"/>
      <c r="AA7396" s="6"/>
      <c r="AC7396" s="6"/>
      <c r="AD7396" s="6"/>
    </row>
    <row r="7397" spans="16:30">
      <c r="P7397" s="6"/>
      <c r="AA7397" s="6"/>
      <c r="AC7397" s="6"/>
      <c r="AD7397" s="6"/>
    </row>
    <row r="7398" spans="16:30">
      <c r="P7398" s="6"/>
      <c r="AA7398" s="6"/>
      <c r="AC7398" s="6"/>
      <c r="AD7398" s="6"/>
    </row>
    <row r="7399" spans="16:30">
      <c r="P7399" s="6"/>
      <c r="AA7399" s="6"/>
      <c r="AC7399" s="6"/>
      <c r="AD7399" s="6"/>
    </row>
    <row r="7400" spans="16:30">
      <c r="P7400" s="6"/>
      <c r="AA7400" s="6"/>
      <c r="AC7400" s="6"/>
      <c r="AD7400" s="6"/>
    </row>
    <row r="7401" spans="16:30">
      <c r="P7401" s="6"/>
      <c r="AA7401" s="6"/>
      <c r="AC7401" s="6"/>
      <c r="AD7401" s="6"/>
    </row>
    <row r="7402" spans="16:30">
      <c r="P7402" s="6"/>
      <c r="AA7402" s="6"/>
      <c r="AC7402" s="6"/>
      <c r="AD7402" s="6"/>
    </row>
    <row r="7403" spans="16:30">
      <c r="P7403" s="6"/>
      <c r="AA7403" s="6"/>
      <c r="AC7403" s="6"/>
      <c r="AD7403" s="6"/>
    </row>
    <row r="7404" spans="16:30">
      <c r="P7404" s="6"/>
      <c r="AA7404" s="6"/>
      <c r="AC7404" s="6"/>
      <c r="AD7404" s="6"/>
    </row>
    <row r="7405" spans="16:30">
      <c r="P7405" s="6"/>
      <c r="AA7405" s="6"/>
      <c r="AC7405" s="6"/>
      <c r="AD7405" s="6"/>
    </row>
    <row r="7406" spans="16:30">
      <c r="P7406" s="6"/>
      <c r="AA7406" s="6"/>
      <c r="AC7406" s="6"/>
      <c r="AD7406" s="6"/>
    </row>
    <row r="7407" spans="16:30">
      <c r="P7407" s="6"/>
      <c r="AA7407" s="6"/>
      <c r="AC7407" s="6"/>
      <c r="AD7407" s="6"/>
    </row>
    <row r="7408" spans="16:30">
      <c r="P7408" s="6"/>
      <c r="AA7408" s="6"/>
      <c r="AC7408" s="6"/>
      <c r="AD7408" s="6"/>
    </row>
    <row r="7409" spans="16:30">
      <c r="P7409" s="6"/>
      <c r="AA7409" s="6"/>
      <c r="AC7409" s="6"/>
      <c r="AD7409" s="6"/>
    </row>
    <row r="7410" spans="16:30">
      <c r="P7410" s="6"/>
      <c r="AA7410" s="6"/>
      <c r="AC7410" s="6"/>
      <c r="AD7410" s="6"/>
    </row>
    <row r="7411" spans="16:30">
      <c r="P7411" s="6"/>
      <c r="AA7411" s="6"/>
      <c r="AC7411" s="6"/>
      <c r="AD7411" s="6"/>
    </row>
    <row r="7412" spans="16:30">
      <c r="P7412" s="6"/>
      <c r="AA7412" s="6"/>
      <c r="AC7412" s="6"/>
      <c r="AD7412" s="6"/>
    </row>
    <row r="7413" spans="16:30">
      <c r="P7413" s="6"/>
      <c r="AA7413" s="6"/>
      <c r="AC7413" s="6"/>
      <c r="AD7413" s="6"/>
    </row>
    <row r="7414" spans="16:30">
      <c r="P7414" s="6"/>
      <c r="AA7414" s="6"/>
      <c r="AC7414" s="6"/>
      <c r="AD7414" s="6"/>
    </row>
    <row r="7415" spans="16:30">
      <c r="P7415" s="6"/>
      <c r="AA7415" s="6"/>
      <c r="AC7415" s="6"/>
      <c r="AD7415" s="6"/>
    </row>
    <row r="7416" spans="16:30">
      <c r="P7416" s="6"/>
      <c r="AA7416" s="6"/>
      <c r="AC7416" s="6"/>
      <c r="AD7416" s="6"/>
    </row>
    <row r="7417" spans="16:30">
      <c r="P7417" s="6"/>
      <c r="AA7417" s="6"/>
      <c r="AC7417" s="6"/>
      <c r="AD7417" s="6"/>
    </row>
    <row r="7418" spans="16:30">
      <c r="P7418" s="6"/>
      <c r="AA7418" s="6"/>
      <c r="AC7418" s="6"/>
      <c r="AD7418" s="6"/>
    </row>
    <row r="7419" spans="16:30">
      <c r="P7419" s="6"/>
      <c r="AA7419" s="6"/>
      <c r="AC7419" s="6"/>
      <c r="AD7419" s="6"/>
    </row>
    <row r="7420" spans="16:30">
      <c r="P7420" s="6"/>
      <c r="AA7420" s="6"/>
      <c r="AC7420" s="6"/>
      <c r="AD7420" s="6"/>
    </row>
    <row r="7421" spans="16:30">
      <c r="P7421" s="6"/>
      <c r="AA7421" s="6"/>
      <c r="AC7421" s="6"/>
      <c r="AD7421" s="6"/>
    </row>
    <row r="7422" spans="16:30">
      <c r="P7422" s="6"/>
      <c r="AA7422" s="6"/>
      <c r="AC7422" s="6"/>
      <c r="AD7422" s="6"/>
    </row>
    <row r="7423" spans="16:30">
      <c r="P7423" s="6"/>
      <c r="AA7423" s="6"/>
      <c r="AC7423" s="6"/>
      <c r="AD7423" s="6"/>
    </row>
    <row r="7424" spans="16:30">
      <c r="P7424" s="6"/>
      <c r="AA7424" s="6"/>
      <c r="AC7424" s="6"/>
      <c r="AD7424" s="6"/>
    </row>
    <row r="7425" spans="16:30">
      <c r="P7425" s="6"/>
      <c r="AA7425" s="6"/>
      <c r="AC7425" s="6"/>
      <c r="AD7425" s="6"/>
    </row>
    <row r="7426" spans="16:30">
      <c r="P7426" s="6"/>
      <c r="AA7426" s="6"/>
      <c r="AC7426" s="6"/>
      <c r="AD7426" s="6"/>
    </row>
    <row r="7427" spans="16:30">
      <c r="P7427" s="6"/>
      <c r="AA7427" s="6"/>
      <c r="AC7427" s="6"/>
      <c r="AD7427" s="6"/>
    </row>
    <row r="7428" spans="16:30">
      <c r="P7428" s="6"/>
      <c r="AA7428" s="6"/>
      <c r="AC7428" s="6"/>
      <c r="AD7428" s="6"/>
    </row>
    <row r="7429" spans="16:30">
      <c r="P7429" s="6"/>
      <c r="AA7429" s="6"/>
      <c r="AC7429" s="6"/>
      <c r="AD7429" s="6"/>
    </row>
    <row r="7430" spans="16:30">
      <c r="P7430" s="6"/>
      <c r="AA7430" s="6"/>
      <c r="AC7430" s="6"/>
      <c r="AD7430" s="6"/>
    </row>
    <row r="7431" spans="16:30">
      <c r="P7431" s="6"/>
      <c r="AA7431" s="6"/>
      <c r="AC7431" s="6"/>
      <c r="AD7431" s="6"/>
    </row>
    <row r="7432" spans="16:30">
      <c r="P7432" s="6"/>
      <c r="AA7432" s="6"/>
      <c r="AC7432" s="6"/>
      <c r="AD7432" s="6"/>
    </row>
    <row r="7433" spans="16:30">
      <c r="P7433" s="6"/>
      <c r="AA7433" s="6"/>
      <c r="AC7433" s="6"/>
      <c r="AD7433" s="6"/>
    </row>
    <row r="7434" spans="16:30">
      <c r="P7434" s="6"/>
      <c r="AA7434" s="6"/>
      <c r="AC7434" s="6"/>
      <c r="AD7434" s="6"/>
    </row>
    <row r="7435" spans="16:30">
      <c r="P7435" s="6"/>
      <c r="AA7435" s="6"/>
      <c r="AC7435" s="6"/>
      <c r="AD7435" s="6"/>
    </row>
    <row r="7436" spans="16:30">
      <c r="P7436" s="6"/>
      <c r="AA7436" s="6"/>
      <c r="AC7436" s="6"/>
      <c r="AD7436" s="6"/>
    </row>
    <row r="7437" spans="16:30">
      <c r="P7437" s="6"/>
      <c r="AA7437" s="6"/>
      <c r="AC7437" s="6"/>
      <c r="AD7437" s="6"/>
    </row>
    <row r="7438" spans="16:30">
      <c r="P7438" s="6"/>
      <c r="AA7438" s="6"/>
      <c r="AC7438" s="6"/>
      <c r="AD7438" s="6"/>
    </row>
    <row r="7439" spans="16:30">
      <c r="P7439" s="6"/>
      <c r="AA7439" s="6"/>
      <c r="AC7439" s="6"/>
      <c r="AD7439" s="6"/>
    </row>
    <row r="7440" spans="16:30">
      <c r="P7440" s="6"/>
      <c r="AA7440" s="6"/>
      <c r="AC7440" s="6"/>
      <c r="AD7440" s="6"/>
    </row>
    <row r="7441" spans="16:30">
      <c r="P7441" s="6"/>
      <c r="AA7441" s="6"/>
      <c r="AC7441" s="6"/>
      <c r="AD7441" s="6"/>
    </row>
    <row r="7442" spans="16:30">
      <c r="P7442" s="6"/>
      <c r="AA7442" s="6"/>
      <c r="AC7442" s="6"/>
      <c r="AD7442" s="6"/>
    </row>
    <row r="7443" spans="16:30">
      <c r="P7443" s="6"/>
      <c r="AA7443" s="6"/>
      <c r="AC7443" s="6"/>
      <c r="AD7443" s="6"/>
    </row>
    <row r="7444" spans="16:30">
      <c r="P7444" s="6"/>
      <c r="AA7444" s="6"/>
      <c r="AC7444" s="6"/>
      <c r="AD7444" s="6"/>
    </row>
    <row r="7445" spans="16:30">
      <c r="P7445" s="6"/>
      <c r="AA7445" s="6"/>
      <c r="AC7445" s="6"/>
      <c r="AD7445" s="6"/>
    </row>
    <row r="7446" spans="16:30">
      <c r="P7446" s="6"/>
      <c r="AA7446" s="6"/>
      <c r="AC7446" s="6"/>
      <c r="AD7446" s="6"/>
    </row>
    <row r="7447" spans="16:30">
      <c r="P7447" s="6"/>
      <c r="AA7447" s="6"/>
      <c r="AC7447" s="6"/>
      <c r="AD7447" s="6"/>
    </row>
    <row r="7448" spans="16:30">
      <c r="P7448" s="6"/>
      <c r="AA7448" s="6"/>
      <c r="AC7448" s="6"/>
      <c r="AD7448" s="6"/>
    </row>
    <row r="7449" spans="16:30">
      <c r="P7449" s="6"/>
      <c r="AA7449" s="6"/>
      <c r="AC7449" s="6"/>
      <c r="AD7449" s="6"/>
    </row>
    <row r="7450" spans="16:30">
      <c r="P7450" s="6"/>
      <c r="AA7450" s="6"/>
      <c r="AC7450" s="6"/>
      <c r="AD7450" s="6"/>
    </row>
    <row r="7451" spans="16:30">
      <c r="P7451" s="6"/>
      <c r="AA7451" s="6"/>
      <c r="AC7451" s="6"/>
      <c r="AD7451" s="6"/>
    </row>
    <row r="7452" spans="16:30">
      <c r="P7452" s="6"/>
      <c r="AA7452" s="6"/>
      <c r="AC7452" s="6"/>
      <c r="AD7452" s="6"/>
    </row>
    <row r="7453" spans="16:30">
      <c r="P7453" s="6"/>
      <c r="AA7453" s="6"/>
      <c r="AC7453" s="6"/>
      <c r="AD7453" s="6"/>
    </row>
    <row r="7454" spans="16:30">
      <c r="P7454" s="6"/>
      <c r="AA7454" s="6"/>
      <c r="AC7454" s="6"/>
      <c r="AD7454" s="6"/>
    </row>
    <row r="7455" spans="16:30">
      <c r="P7455" s="6"/>
      <c r="AA7455" s="6"/>
      <c r="AC7455" s="6"/>
      <c r="AD7455" s="6"/>
    </row>
    <row r="7456" spans="16:30">
      <c r="P7456" s="6"/>
      <c r="AA7456" s="6"/>
      <c r="AC7456" s="6"/>
      <c r="AD7456" s="6"/>
    </row>
    <row r="7457" spans="16:30">
      <c r="P7457" s="6"/>
      <c r="AA7457" s="6"/>
      <c r="AC7457" s="6"/>
      <c r="AD7457" s="6"/>
    </row>
    <row r="7458" spans="16:30">
      <c r="P7458" s="6"/>
      <c r="AA7458" s="6"/>
      <c r="AC7458" s="6"/>
      <c r="AD7458" s="6"/>
    </row>
    <row r="7459" spans="16:30">
      <c r="P7459" s="6"/>
      <c r="AA7459" s="6"/>
      <c r="AC7459" s="6"/>
      <c r="AD7459" s="6"/>
    </row>
    <row r="7460" spans="16:30">
      <c r="P7460" s="6"/>
      <c r="AA7460" s="6"/>
      <c r="AC7460" s="6"/>
      <c r="AD7460" s="6"/>
    </row>
    <row r="7461" spans="16:30">
      <c r="P7461" s="6"/>
      <c r="AA7461" s="6"/>
      <c r="AC7461" s="6"/>
      <c r="AD7461" s="6"/>
    </row>
    <row r="7462" spans="16:30">
      <c r="P7462" s="6"/>
      <c r="AA7462" s="6"/>
      <c r="AC7462" s="6"/>
      <c r="AD7462" s="6"/>
    </row>
    <row r="7463" spans="16:30">
      <c r="P7463" s="6"/>
      <c r="AA7463" s="6"/>
      <c r="AC7463" s="6"/>
      <c r="AD7463" s="6"/>
    </row>
    <row r="7464" spans="16:30">
      <c r="P7464" s="6"/>
      <c r="AA7464" s="6"/>
      <c r="AC7464" s="6"/>
      <c r="AD7464" s="6"/>
    </row>
    <row r="7465" spans="16:30">
      <c r="P7465" s="6"/>
      <c r="AA7465" s="6"/>
      <c r="AC7465" s="6"/>
      <c r="AD7465" s="6"/>
    </row>
    <row r="7466" spans="16:30">
      <c r="P7466" s="6"/>
      <c r="AA7466" s="6"/>
      <c r="AC7466" s="6"/>
      <c r="AD7466" s="6"/>
    </row>
    <row r="7467" spans="16:30">
      <c r="P7467" s="6"/>
      <c r="AA7467" s="6"/>
      <c r="AC7467" s="6"/>
      <c r="AD7467" s="6"/>
    </row>
    <row r="7468" spans="16:30">
      <c r="P7468" s="6"/>
      <c r="AA7468" s="6"/>
      <c r="AC7468" s="6"/>
      <c r="AD7468" s="6"/>
    </row>
    <row r="7469" spans="16:30">
      <c r="P7469" s="6"/>
      <c r="AA7469" s="6"/>
      <c r="AC7469" s="6"/>
      <c r="AD7469" s="6"/>
    </row>
    <row r="7470" spans="16:30">
      <c r="P7470" s="6"/>
      <c r="AA7470" s="6"/>
      <c r="AC7470" s="6"/>
      <c r="AD7470" s="6"/>
    </row>
    <row r="7471" spans="16:30">
      <c r="P7471" s="6"/>
      <c r="AA7471" s="6"/>
      <c r="AC7471" s="6"/>
      <c r="AD7471" s="6"/>
    </row>
    <row r="7472" spans="16:30">
      <c r="P7472" s="6"/>
      <c r="AA7472" s="6"/>
      <c r="AC7472" s="6"/>
      <c r="AD7472" s="6"/>
    </row>
    <row r="7473" spans="16:30">
      <c r="P7473" s="6"/>
      <c r="AA7473" s="6"/>
      <c r="AC7473" s="6"/>
      <c r="AD7473" s="6"/>
    </row>
    <row r="7474" spans="16:30">
      <c r="P7474" s="6"/>
      <c r="AA7474" s="6"/>
      <c r="AC7474" s="6"/>
      <c r="AD7474" s="6"/>
    </row>
    <row r="7475" spans="16:30">
      <c r="P7475" s="6"/>
      <c r="AA7475" s="6"/>
      <c r="AC7475" s="6"/>
      <c r="AD7475" s="6"/>
    </row>
    <row r="7476" spans="16:30">
      <c r="P7476" s="6"/>
      <c r="AA7476" s="6"/>
      <c r="AC7476" s="6"/>
      <c r="AD7476" s="6"/>
    </row>
    <row r="7477" spans="16:30">
      <c r="P7477" s="6"/>
      <c r="AA7477" s="6"/>
      <c r="AC7477" s="6"/>
      <c r="AD7477" s="6"/>
    </row>
    <row r="7478" spans="16:30">
      <c r="P7478" s="6"/>
      <c r="AA7478" s="6"/>
      <c r="AC7478" s="6"/>
      <c r="AD7478" s="6"/>
    </row>
    <row r="7479" spans="16:30">
      <c r="P7479" s="6"/>
      <c r="AA7479" s="6"/>
      <c r="AC7479" s="6"/>
      <c r="AD7479" s="6"/>
    </row>
    <row r="7480" spans="16:30">
      <c r="P7480" s="6"/>
      <c r="AA7480" s="6"/>
      <c r="AC7480" s="6"/>
      <c r="AD7480" s="6"/>
    </row>
    <row r="7481" spans="16:30">
      <c r="P7481" s="6"/>
      <c r="AA7481" s="6"/>
      <c r="AC7481" s="6"/>
      <c r="AD7481" s="6"/>
    </row>
    <row r="7482" spans="16:30">
      <c r="P7482" s="6"/>
      <c r="AA7482" s="6"/>
      <c r="AC7482" s="6"/>
      <c r="AD7482" s="6"/>
    </row>
    <row r="7483" spans="16:30">
      <c r="P7483" s="6"/>
      <c r="AA7483" s="6"/>
      <c r="AC7483" s="6"/>
      <c r="AD7483" s="6"/>
    </row>
    <row r="7484" spans="16:30">
      <c r="P7484" s="6"/>
      <c r="AA7484" s="6"/>
      <c r="AC7484" s="6"/>
      <c r="AD7484" s="6"/>
    </row>
    <row r="7485" spans="16:30">
      <c r="P7485" s="6"/>
      <c r="AA7485" s="6"/>
      <c r="AC7485" s="6"/>
      <c r="AD7485" s="6"/>
    </row>
    <row r="7486" spans="16:30">
      <c r="P7486" s="6"/>
      <c r="AA7486" s="6"/>
      <c r="AC7486" s="6"/>
      <c r="AD7486" s="6"/>
    </row>
    <row r="7487" spans="16:30">
      <c r="P7487" s="6"/>
      <c r="AA7487" s="6"/>
      <c r="AC7487" s="6"/>
      <c r="AD7487" s="6"/>
    </row>
    <row r="7488" spans="16:30">
      <c r="P7488" s="6"/>
      <c r="AA7488" s="6"/>
      <c r="AC7488" s="6"/>
      <c r="AD7488" s="6"/>
    </row>
    <row r="7489" spans="16:30">
      <c r="P7489" s="6"/>
      <c r="AA7489" s="6"/>
      <c r="AC7489" s="6"/>
      <c r="AD7489" s="6"/>
    </row>
    <row r="7490" spans="16:30">
      <c r="P7490" s="6"/>
      <c r="AA7490" s="6"/>
      <c r="AC7490" s="6"/>
      <c r="AD7490" s="6"/>
    </row>
    <row r="7491" spans="16:30">
      <c r="P7491" s="6"/>
      <c r="AA7491" s="6"/>
      <c r="AC7491" s="6"/>
      <c r="AD7491" s="6"/>
    </row>
    <row r="7492" spans="16:30">
      <c r="P7492" s="6"/>
      <c r="AA7492" s="6"/>
      <c r="AC7492" s="6"/>
      <c r="AD7492" s="6"/>
    </row>
    <row r="7493" spans="16:30">
      <c r="P7493" s="6"/>
      <c r="AA7493" s="6"/>
      <c r="AC7493" s="6"/>
      <c r="AD7493" s="6"/>
    </row>
    <row r="7494" spans="16:30">
      <c r="P7494" s="6"/>
      <c r="AA7494" s="6"/>
      <c r="AC7494" s="6"/>
      <c r="AD7494" s="6"/>
    </row>
    <row r="7495" spans="16:30">
      <c r="P7495" s="6"/>
      <c r="AA7495" s="6"/>
      <c r="AC7495" s="6"/>
      <c r="AD7495" s="6"/>
    </row>
    <row r="7496" spans="16:30">
      <c r="P7496" s="6"/>
      <c r="AA7496" s="6"/>
      <c r="AC7496" s="6"/>
      <c r="AD7496" s="6"/>
    </row>
    <row r="7497" spans="16:30">
      <c r="P7497" s="6"/>
      <c r="AA7497" s="6"/>
      <c r="AC7497" s="6"/>
      <c r="AD7497" s="6"/>
    </row>
    <row r="7498" spans="16:30">
      <c r="P7498" s="6"/>
      <c r="AA7498" s="6"/>
      <c r="AC7498" s="6"/>
      <c r="AD7498" s="6"/>
    </row>
    <row r="7499" spans="16:30">
      <c r="P7499" s="6"/>
      <c r="AA7499" s="6"/>
      <c r="AC7499" s="6"/>
      <c r="AD7499" s="6"/>
    </row>
    <row r="7500" spans="16:30">
      <c r="P7500" s="6"/>
      <c r="AA7500" s="6"/>
      <c r="AC7500" s="6"/>
      <c r="AD7500" s="6"/>
    </row>
    <row r="7501" spans="16:30">
      <c r="P7501" s="6"/>
      <c r="AA7501" s="6"/>
      <c r="AC7501" s="6"/>
      <c r="AD7501" s="6"/>
    </row>
    <row r="7502" spans="16:30">
      <c r="P7502" s="6"/>
      <c r="AA7502" s="6"/>
      <c r="AC7502" s="6"/>
      <c r="AD7502" s="6"/>
    </row>
    <row r="7503" spans="16:30">
      <c r="P7503" s="6"/>
      <c r="AA7503" s="6"/>
      <c r="AC7503" s="6"/>
      <c r="AD7503" s="6"/>
    </row>
    <row r="7504" spans="16:30">
      <c r="P7504" s="6"/>
      <c r="AA7504" s="6"/>
      <c r="AC7504" s="6"/>
      <c r="AD7504" s="6"/>
    </row>
    <row r="7505" spans="16:30">
      <c r="P7505" s="6"/>
      <c r="AA7505" s="6"/>
      <c r="AC7505" s="6"/>
      <c r="AD7505" s="6"/>
    </row>
    <row r="7506" spans="16:30">
      <c r="P7506" s="6"/>
      <c r="AA7506" s="6"/>
      <c r="AC7506" s="6"/>
      <c r="AD7506" s="6"/>
    </row>
    <row r="7507" spans="16:30">
      <c r="P7507" s="6"/>
      <c r="AA7507" s="6"/>
      <c r="AC7507" s="6"/>
      <c r="AD7507" s="6"/>
    </row>
    <row r="7508" spans="16:30">
      <c r="P7508" s="6"/>
      <c r="AA7508" s="6"/>
      <c r="AC7508" s="6"/>
      <c r="AD7508" s="6"/>
    </row>
    <row r="7509" spans="16:30">
      <c r="P7509" s="6"/>
      <c r="AA7509" s="6"/>
      <c r="AC7509" s="6"/>
      <c r="AD7509" s="6"/>
    </row>
    <row r="7510" spans="16:30">
      <c r="P7510" s="6"/>
      <c r="AA7510" s="6"/>
      <c r="AC7510" s="6"/>
      <c r="AD7510" s="6"/>
    </row>
    <row r="7511" spans="16:30">
      <c r="P7511" s="6"/>
      <c r="AA7511" s="6"/>
      <c r="AC7511" s="6"/>
      <c r="AD7511" s="6"/>
    </row>
    <row r="7512" spans="16:30">
      <c r="P7512" s="6"/>
      <c r="AA7512" s="6"/>
      <c r="AC7512" s="6"/>
      <c r="AD7512" s="6"/>
    </row>
    <row r="7513" spans="16:30">
      <c r="P7513" s="6"/>
      <c r="AA7513" s="6"/>
      <c r="AC7513" s="6"/>
      <c r="AD7513" s="6"/>
    </row>
    <row r="7514" spans="16:30">
      <c r="P7514" s="6"/>
      <c r="AA7514" s="6"/>
      <c r="AC7514" s="6"/>
      <c r="AD7514" s="6"/>
    </row>
    <row r="7515" spans="16:30">
      <c r="P7515" s="6"/>
      <c r="AA7515" s="6"/>
      <c r="AC7515" s="6"/>
      <c r="AD7515" s="6"/>
    </row>
    <row r="7516" spans="16:30">
      <c r="P7516" s="6"/>
      <c r="AA7516" s="6"/>
      <c r="AC7516" s="6"/>
      <c r="AD7516" s="6"/>
    </row>
    <row r="7517" spans="16:30">
      <c r="P7517" s="6"/>
      <c r="AA7517" s="6"/>
      <c r="AC7517" s="6"/>
      <c r="AD7517" s="6"/>
    </row>
    <row r="7518" spans="16:30">
      <c r="P7518" s="6"/>
      <c r="AA7518" s="6"/>
      <c r="AC7518" s="6"/>
      <c r="AD7518" s="6"/>
    </row>
    <row r="7519" spans="16:30">
      <c r="P7519" s="6"/>
      <c r="AA7519" s="6"/>
      <c r="AC7519" s="6"/>
      <c r="AD7519" s="6"/>
    </row>
    <row r="7520" spans="16:30">
      <c r="P7520" s="6"/>
      <c r="AA7520" s="6"/>
      <c r="AC7520" s="6"/>
      <c r="AD7520" s="6"/>
    </row>
    <row r="7521" spans="16:30">
      <c r="P7521" s="6"/>
      <c r="AA7521" s="6"/>
      <c r="AC7521" s="6"/>
      <c r="AD7521" s="6"/>
    </row>
    <row r="7522" spans="16:30">
      <c r="P7522" s="6"/>
      <c r="AA7522" s="6"/>
      <c r="AC7522" s="6"/>
      <c r="AD7522" s="6"/>
    </row>
    <row r="7523" spans="16:30">
      <c r="P7523" s="6"/>
      <c r="AA7523" s="6"/>
      <c r="AC7523" s="6"/>
      <c r="AD7523" s="6"/>
    </row>
    <row r="7524" spans="16:30">
      <c r="P7524" s="6"/>
      <c r="AA7524" s="6"/>
      <c r="AC7524" s="6"/>
      <c r="AD7524" s="6"/>
    </row>
    <row r="7525" spans="16:30">
      <c r="P7525" s="6"/>
      <c r="AA7525" s="6"/>
      <c r="AC7525" s="6"/>
      <c r="AD7525" s="6"/>
    </row>
    <row r="7526" spans="16:30">
      <c r="P7526" s="6"/>
      <c r="AA7526" s="6"/>
      <c r="AC7526" s="6"/>
      <c r="AD7526" s="6"/>
    </row>
    <row r="7527" spans="16:30">
      <c r="P7527" s="6"/>
      <c r="AA7527" s="6"/>
      <c r="AC7527" s="6"/>
      <c r="AD7527" s="6"/>
    </row>
    <row r="7528" spans="16:30">
      <c r="P7528" s="6"/>
      <c r="AA7528" s="6"/>
      <c r="AC7528" s="6"/>
      <c r="AD7528" s="6"/>
    </row>
    <row r="7529" spans="16:30">
      <c r="P7529" s="6"/>
      <c r="AA7529" s="6"/>
      <c r="AC7529" s="6"/>
      <c r="AD7529" s="6"/>
    </row>
    <row r="7530" spans="16:30">
      <c r="P7530" s="6"/>
      <c r="AA7530" s="6"/>
      <c r="AC7530" s="6"/>
      <c r="AD7530" s="6"/>
    </row>
    <row r="7531" spans="16:30">
      <c r="P7531" s="6"/>
      <c r="AA7531" s="6"/>
      <c r="AC7531" s="6"/>
      <c r="AD7531" s="6"/>
    </row>
    <row r="7532" spans="16:30">
      <c r="P7532" s="6"/>
      <c r="AA7532" s="6"/>
      <c r="AC7532" s="6"/>
      <c r="AD7532" s="6"/>
    </row>
    <row r="7533" spans="16:30">
      <c r="P7533" s="6"/>
      <c r="AA7533" s="6"/>
      <c r="AC7533" s="6"/>
      <c r="AD7533" s="6"/>
    </row>
    <row r="7534" spans="16:30">
      <c r="P7534" s="6"/>
      <c r="AA7534" s="6"/>
      <c r="AC7534" s="6"/>
      <c r="AD7534" s="6"/>
    </row>
    <row r="7535" spans="16:30">
      <c r="P7535" s="6"/>
      <c r="AA7535" s="6"/>
      <c r="AC7535" s="6"/>
      <c r="AD7535" s="6"/>
    </row>
    <row r="7536" spans="16:30">
      <c r="P7536" s="6"/>
      <c r="AA7536" s="6"/>
      <c r="AC7536" s="6"/>
      <c r="AD7536" s="6"/>
    </row>
    <row r="7537" spans="16:30">
      <c r="P7537" s="6"/>
      <c r="AA7537" s="6"/>
      <c r="AC7537" s="6"/>
      <c r="AD7537" s="6"/>
    </row>
    <row r="7538" spans="16:30">
      <c r="P7538" s="6"/>
      <c r="AA7538" s="6"/>
      <c r="AC7538" s="6"/>
      <c r="AD7538" s="6"/>
    </row>
    <row r="7539" spans="16:30">
      <c r="P7539" s="6"/>
      <c r="AA7539" s="6"/>
      <c r="AC7539" s="6"/>
      <c r="AD7539" s="6"/>
    </row>
    <row r="7540" spans="16:30">
      <c r="P7540" s="6"/>
      <c r="AA7540" s="6"/>
      <c r="AC7540" s="6"/>
      <c r="AD7540" s="6"/>
    </row>
    <row r="7541" spans="16:30">
      <c r="P7541" s="6"/>
      <c r="AA7541" s="6"/>
      <c r="AC7541" s="6"/>
      <c r="AD7541" s="6"/>
    </row>
    <row r="7542" spans="16:30">
      <c r="P7542" s="6"/>
      <c r="AA7542" s="6"/>
      <c r="AC7542" s="6"/>
      <c r="AD7542" s="6"/>
    </row>
    <row r="7543" spans="16:30">
      <c r="P7543" s="6"/>
      <c r="AA7543" s="6"/>
      <c r="AC7543" s="6"/>
      <c r="AD7543" s="6"/>
    </row>
    <row r="7544" spans="16:30">
      <c r="P7544" s="6"/>
      <c r="AA7544" s="6"/>
      <c r="AC7544" s="6"/>
      <c r="AD7544" s="6"/>
    </row>
    <row r="7545" spans="16:30">
      <c r="P7545" s="6"/>
      <c r="AA7545" s="6"/>
      <c r="AC7545" s="6"/>
      <c r="AD7545" s="6"/>
    </row>
    <row r="7546" spans="16:30">
      <c r="P7546" s="6"/>
      <c r="AA7546" s="6"/>
      <c r="AC7546" s="6"/>
      <c r="AD7546" s="6"/>
    </row>
    <row r="7547" spans="16:30">
      <c r="P7547" s="6"/>
      <c r="AA7547" s="6"/>
      <c r="AC7547" s="6"/>
      <c r="AD7547" s="6"/>
    </row>
    <row r="7548" spans="16:30">
      <c r="P7548" s="6"/>
      <c r="AA7548" s="6"/>
      <c r="AC7548" s="6"/>
      <c r="AD7548" s="6"/>
    </row>
    <row r="7549" spans="16:30">
      <c r="P7549" s="6"/>
      <c r="AA7549" s="6"/>
      <c r="AC7549" s="6"/>
      <c r="AD7549" s="6"/>
    </row>
    <row r="7550" spans="16:30">
      <c r="P7550" s="6"/>
      <c r="AA7550" s="6"/>
      <c r="AC7550" s="6"/>
      <c r="AD7550" s="6"/>
    </row>
    <row r="7551" spans="16:30">
      <c r="P7551" s="6"/>
      <c r="AA7551" s="6"/>
      <c r="AC7551" s="6"/>
      <c r="AD7551" s="6"/>
    </row>
    <row r="7552" spans="16:30">
      <c r="P7552" s="6"/>
      <c r="AA7552" s="6"/>
      <c r="AC7552" s="6"/>
      <c r="AD7552" s="6"/>
    </row>
    <row r="7553" spans="16:30">
      <c r="P7553" s="6"/>
      <c r="AA7553" s="6"/>
      <c r="AC7553" s="6"/>
      <c r="AD7553" s="6"/>
    </row>
    <row r="7554" spans="16:30">
      <c r="P7554" s="6"/>
      <c r="AA7554" s="6"/>
      <c r="AC7554" s="6"/>
      <c r="AD7554" s="6"/>
    </row>
    <row r="7555" spans="16:30">
      <c r="P7555" s="6"/>
      <c r="AA7555" s="6"/>
      <c r="AC7555" s="6"/>
      <c r="AD7555" s="6"/>
    </row>
    <row r="7556" spans="16:30">
      <c r="P7556" s="6"/>
      <c r="AA7556" s="6"/>
      <c r="AC7556" s="6"/>
      <c r="AD7556" s="6"/>
    </row>
    <row r="7557" spans="16:30">
      <c r="P7557" s="6"/>
      <c r="AA7557" s="6"/>
      <c r="AC7557" s="6"/>
      <c r="AD7557" s="6"/>
    </row>
    <row r="7558" spans="16:30">
      <c r="P7558" s="6"/>
      <c r="AA7558" s="6"/>
      <c r="AC7558" s="6"/>
      <c r="AD7558" s="6"/>
    </row>
    <row r="7559" spans="16:30">
      <c r="P7559" s="6"/>
      <c r="AA7559" s="6"/>
      <c r="AC7559" s="6"/>
      <c r="AD7559" s="6"/>
    </row>
    <row r="7560" spans="16:30">
      <c r="P7560" s="6"/>
      <c r="AA7560" s="6"/>
      <c r="AC7560" s="6"/>
      <c r="AD7560" s="6"/>
    </row>
    <row r="7561" spans="16:30">
      <c r="P7561" s="6"/>
      <c r="AA7561" s="6"/>
      <c r="AC7561" s="6"/>
      <c r="AD7561" s="6"/>
    </row>
    <row r="7562" spans="16:30">
      <c r="P7562" s="6"/>
      <c r="AA7562" s="6"/>
      <c r="AC7562" s="6"/>
      <c r="AD7562" s="6"/>
    </row>
    <row r="7563" spans="16:30">
      <c r="P7563" s="6"/>
      <c r="AA7563" s="6"/>
      <c r="AC7563" s="6"/>
      <c r="AD7563" s="6"/>
    </row>
    <row r="7564" spans="16:30">
      <c r="P7564" s="6"/>
      <c r="AA7564" s="6"/>
      <c r="AC7564" s="6"/>
      <c r="AD7564" s="6"/>
    </row>
    <row r="7565" spans="16:30">
      <c r="P7565" s="6"/>
      <c r="AA7565" s="6"/>
      <c r="AC7565" s="6"/>
      <c r="AD7565" s="6"/>
    </row>
    <row r="7566" spans="16:30">
      <c r="P7566" s="6"/>
      <c r="AA7566" s="6"/>
      <c r="AC7566" s="6"/>
      <c r="AD7566" s="6"/>
    </row>
    <row r="7567" spans="16:30">
      <c r="P7567" s="6"/>
      <c r="AA7567" s="6"/>
      <c r="AC7567" s="6"/>
      <c r="AD7567" s="6"/>
    </row>
    <row r="7568" spans="16:30">
      <c r="P7568" s="6"/>
      <c r="AA7568" s="6"/>
      <c r="AC7568" s="6"/>
      <c r="AD7568" s="6"/>
    </row>
    <row r="7569" spans="16:30">
      <c r="P7569" s="6"/>
      <c r="AA7569" s="6"/>
      <c r="AC7569" s="6"/>
      <c r="AD7569" s="6"/>
    </row>
    <row r="7570" spans="16:30">
      <c r="P7570" s="6"/>
      <c r="AA7570" s="6"/>
      <c r="AC7570" s="6"/>
      <c r="AD7570" s="6"/>
    </row>
    <row r="7571" spans="16:30">
      <c r="P7571" s="6"/>
      <c r="AA7571" s="6"/>
      <c r="AC7571" s="6"/>
      <c r="AD7571" s="6"/>
    </row>
    <row r="7572" spans="16:30">
      <c r="P7572" s="6"/>
      <c r="AA7572" s="6"/>
      <c r="AC7572" s="6"/>
      <c r="AD7572" s="6"/>
    </row>
    <row r="7573" spans="16:30">
      <c r="P7573" s="6"/>
      <c r="AA7573" s="6"/>
      <c r="AC7573" s="6"/>
      <c r="AD7573" s="6"/>
    </row>
    <row r="7574" spans="16:30">
      <c r="P7574" s="6"/>
      <c r="AA7574" s="6"/>
      <c r="AC7574" s="6"/>
      <c r="AD7574" s="6"/>
    </row>
    <row r="7575" spans="16:30">
      <c r="P7575" s="6"/>
      <c r="AA7575" s="6"/>
      <c r="AC7575" s="6"/>
      <c r="AD7575" s="6"/>
    </row>
    <row r="7576" spans="16:30">
      <c r="P7576" s="6"/>
      <c r="AA7576" s="6"/>
      <c r="AC7576" s="6"/>
      <c r="AD7576" s="6"/>
    </row>
    <row r="7577" spans="16:30">
      <c r="P7577" s="6"/>
      <c r="AA7577" s="6"/>
      <c r="AC7577" s="6"/>
      <c r="AD7577" s="6"/>
    </row>
    <row r="7578" spans="16:30">
      <c r="P7578" s="6"/>
      <c r="AA7578" s="6"/>
      <c r="AC7578" s="6"/>
      <c r="AD7578" s="6"/>
    </row>
    <row r="7579" spans="16:30">
      <c r="P7579" s="6"/>
      <c r="AA7579" s="6"/>
      <c r="AC7579" s="6"/>
      <c r="AD7579" s="6"/>
    </row>
    <row r="7580" spans="16:30">
      <c r="P7580" s="6"/>
      <c r="AA7580" s="6"/>
      <c r="AC7580" s="6"/>
      <c r="AD7580" s="6"/>
    </row>
    <row r="7581" spans="16:30">
      <c r="P7581" s="6"/>
      <c r="AA7581" s="6"/>
      <c r="AC7581" s="6"/>
      <c r="AD7581" s="6"/>
    </row>
    <row r="7582" spans="16:30">
      <c r="P7582" s="6"/>
      <c r="AA7582" s="6"/>
      <c r="AC7582" s="6"/>
      <c r="AD7582" s="6"/>
    </row>
    <row r="7583" spans="16:30">
      <c r="P7583" s="6"/>
      <c r="AA7583" s="6"/>
      <c r="AC7583" s="6"/>
      <c r="AD7583" s="6"/>
    </row>
    <row r="7584" spans="16:30">
      <c r="P7584" s="6"/>
      <c r="AA7584" s="6"/>
      <c r="AC7584" s="6"/>
      <c r="AD7584" s="6"/>
    </row>
    <row r="7585" spans="16:30">
      <c r="P7585" s="6"/>
      <c r="AA7585" s="6"/>
      <c r="AC7585" s="6"/>
      <c r="AD7585" s="6"/>
    </row>
    <row r="7586" spans="16:30">
      <c r="P7586" s="6"/>
      <c r="AA7586" s="6"/>
      <c r="AC7586" s="6"/>
      <c r="AD7586" s="6"/>
    </row>
    <row r="7587" spans="16:30">
      <c r="P7587" s="6"/>
      <c r="AA7587" s="6"/>
      <c r="AC7587" s="6"/>
      <c r="AD7587" s="6"/>
    </row>
    <row r="7588" spans="16:30">
      <c r="P7588" s="6"/>
      <c r="AA7588" s="6"/>
      <c r="AC7588" s="6"/>
      <c r="AD7588" s="6"/>
    </row>
    <row r="7589" spans="16:30">
      <c r="P7589" s="6"/>
      <c r="AA7589" s="6"/>
      <c r="AC7589" s="6"/>
      <c r="AD7589" s="6"/>
    </row>
    <row r="7590" spans="16:30">
      <c r="P7590" s="6"/>
      <c r="AA7590" s="6"/>
      <c r="AC7590" s="6"/>
      <c r="AD7590" s="6"/>
    </row>
    <row r="7591" spans="16:30">
      <c r="P7591" s="6"/>
      <c r="AA7591" s="6"/>
      <c r="AC7591" s="6"/>
      <c r="AD7591" s="6"/>
    </row>
    <row r="7592" spans="16:30">
      <c r="P7592" s="6"/>
      <c r="AA7592" s="6"/>
      <c r="AC7592" s="6"/>
      <c r="AD7592" s="6"/>
    </row>
    <row r="7593" spans="16:30">
      <c r="P7593" s="6"/>
      <c r="AA7593" s="6"/>
      <c r="AC7593" s="6"/>
      <c r="AD7593" s="6"/>
    </row>
    <row r="7594" spans="16:30">
      <c r="P7594" s="6"/>
      <c r="AA7594" s="6"/>
      <c r="AC7594" s="6"/>
      <c r="AD7594" s="6"/>
    </row>
    <row r="7595" spans="16:30">
      <c r="P7595" s="6"/>
      <c r="AA7595" s="6"/>
      <c r="AC7595" s="6"/>
      <c r="AD7595" s="6"/>
    </row>
    <row r="7596" spans="16:30">
      <c r="P7596" s="6"/>
      <c r="AA7596" s="6"/>
      <c r="AC7596" s="6"/>
      <c r="AD7596" s="6"/>
    </row>
    <row r="7597" spans="16:30">
      <c r="P7597" s="6"/>
      <c r="AA7597" s="6"/>
      <c r="AC7597" s="6"/>
      <c r="AD7597" s="6"/>
    </row>
    <row r="7598" spans="16:30">
      <c r="P7598" s="6"/>
      <c r="AA7598" s="6"/>
      <c r="AC7598" s="6"/>
      <c r="AD7598" s="6"/>
    </row>
    <row r="7599" spans="16:30">
      <c r="P7599" s="6"/>
      <c r="AA7599" s="6"/>
      <c r="AC7599" s="6"/>
      <c r="AD7599" s="6"/>
    </row>
    <row r="7600" spans="16:30">
      <c r="P7600" s="6"/>
      <c r="AA7600" s="6"/>
      <c r="AC7600" s="6"/>
      <c r="AD7600" s="6"/>
    </row>
    <row r="7601" spans="16:30">
      <c r="P7601" s="6"/>
      <c r="AA7601" s="6"/>
      <c r="AC7601" s="6"/>
      <c r="AD7601" s="6"/>
    </row>
    <row r="7602" spans="16:30">
      <c r="P7602" s="6"/>
      <c r="AA7602" s="6"/>
      <c r="AC7602" s="6"/>
      <c r="AD7602" s="6"/>
    </row>
    <row r="7603" spans="16:30">
      <c r="P7603" s="6"/>
      <c r="AA7603" s="6"/>
      <c r="AC7603" s="6"/>
      <c r="AD7603" s="6"/>
    </row>
    <row r="7604" spans="16:30">
      <c r="P7604" s="6"/>
      <c r="AA7604" s="6"/>
      <c r="AC7604" s="6"/>
      <c r="AD7604" s="6"/>
    </row>
    <row r="7605" spans="16:30">
      <c r="P7605" s="6"/>
      <c r="AA7605" s="6"/>
      <c r="AC7605" s="6"/>
      <c r="AD7605" s="6"/>
    </row>
    <row r="7606" spans="16:30">
      <c r="P7606" s="6"/>
      <c r="AA7606" s="6"/>
      <c r="AC7606" s="6"/>
      <c r="AD7606" s="6"/>
    </row>
    <row r="7607" spans="16:30">
      <c r="P7607" s="6"/>
      <c r="AA7607" s="6"/>
      <c r="AC7607" s="6"/>
      <c r="AD7607" s="6"/>
    </row>
    <row r="7608" spans="16:30">
      <c r="P7608" s="6"/>
      <c r="AA7608" s="6"/>
      <c r="AC7608" s="6"/>
      <c r="AD7608" s="6"/>
    </row>
    <row r="7609" spans="16:30">
      <c r="P7609" s="6"/>
      <c r="AA7609" s="6"/>
      <c r="AC7609" s="6"/>
      <c r="AD7609" s="6"/>
    </row>
    <row r="7610" spans="16:30">
      <c r="P7610" s="6"/>
      <c r="AA7610" s="6"/>
      <c r="AC7610" s="6"/>
      <c r="AD7610" s="6"/>
    </row>
    <row r="7611" spans="16:30">
      <c r="P7611" s="6"/>
      <c r="AA7611" s="6"/>
      <c r="AC7611" s="6"/>
      <c r="AD7611" s="6"/>
    </row>
    <row r="7612" spans="16:30">
      <c r="P7612" s="6"/>
      <c r="AA7612" s="6"/>
      <c r="AC7612" s="6"/>
      <c r="AD7612" s="6"/>
    </row>
    <row r="7613" spans="16:30">
      <c r="P7613" s="6"/>
      <c r="AA7613" s="6"/>
      <c r="AC7613" s="6"/>
      <c r="AD7613" s="6"/>
    </row>
    <row r="7614" spans="16:30">
      <c r="P7614" s="6"/>
      <c r="AA7614" s="6"/>
      <c r="AC7614" s="6"/>
      <c r="AD7614" s="6"/>
    </row>
    <row r="7615" spans="16:30">
      <c r="P7615" s="6"/>
      <c r="AA7615" s="6"/>
      <c r="AC7615" s="6"/>
      <c r="AD7615" s="6"/>
    </row>
    <row r="7616" spans="16:30">
      <c r="P7616" s="6"/>
      <c r="AA7616" s="6"/>
      <c r="AC7616" s="6"/>
      <c r="AD7616" s="6"/>
    </row>
    <row r="7617" spans="16:30">
      <c r="P7617" s="6"/>
      <c r="AA7617" s="6"/>
      <c r="AC7617" s="6"/>
      <c r="AD7617" s="6"/>
    </row>
    <row r="7618" spans="16:30">
      <c r="P7618" s="6"/>
      <c r="AA7618" s="6"/>
      <c r="AC7618" s="6"/>
      <c r="AD7618" s="6"/>
    </row>
    <row r="7619" spans="16:30">
      <c r="P7619" s="6"/>
      <c r="AA7619" s="6"/>
      <c r="AC7619" s="6"/>
      <c r="AD7619" s="6"/>
    </row>
    <row r="7620" spans="16:30">
      <c r="P7620" s="6"/>
      <c r="AA7620" s="6"/>
      <c r="AC7620" s="6"/>
      <c r="AD7620" s="6"/>
    </row>
    <row r="7621" spans="16:30">
      <c r="P7621" s="6"/>
      <c r="AA7621" s="6"/>
      <c r="AC7621" s="6"/>
      <c r="AD7621" s="6"/>
    </row>
    <row r="7622" spans="16:30">
      <c r="P7622" s="6"/>
      <c r="AA7622" s="6"/>
      <c r="AC7622" s="6"/>
      <c r="AD7622" s="6"/>
    </row>
    <row r="7623" spans="16:30">
      <c r="P7623" s="6"/>
      <c r="AA7623" s="6"/>
      <c r="AC7623" s="6"/>
      <c r="AD7623" s="6"/>
    </row>
    <row r="7624" spans="16:30">
      <c r="P7624" s="6"/>
      <c r="AA7624" s="6"/>
      <c r="AC7624" s="6"/>
      <c r="AD7624" s="6"/>
    </row>
    <row r="7625" spans="16:30">
      <c r="P7625" s="6"/>
      <c r="AA7625" s="6"/>
      <c r="AC7625" s="6"/>
      <c r="AD7625" s="6"/>
    </row>
    <row r="7626" spans="16:30">
      <c r="P7626" s="6"/>
      <c r="AA7626" s="6"/>
      <c r="AC7626" s="6"/>
      <c r="AD7626" s="6"/>
    </row>
    <row r="7627" spans="16:30">
      <c r="P7627" s="6"/>
      <c r="AA7627" s="6"/>
      <c r="AC7627" s="6"/>
      <c r="AD7627" s="6"/>
    </row>
    <row r="7628" spans="16:30">
      <c r="P7628" s="6"/>
      <c r="AA7628" s="6"/>
      <c r="AC7628" s="6"/>
      <c r="AD7628" s="6"/>
    </row>
    <row r="7629" spans="16:30">
      <c r="P7629" s="6"/>
      <c r="AA7629" s="6"/>
      <c r="AC7629" s="6"/>
      <c r="AD7629" s="6"/>
    </row>
    <row r="7630" spans="16:30">
      <c r="P7630" s="6"/>
      <c r="AA7630" s="6"/>
      <c r="AC7630" s="6"/>
      <c r="AD7630" s="6"/>
    </row>
    <row r="7631" spans="16:30">
      <c r="P7631" s="6"/>
      <c r="AA7631" s="6"/>
      <c r="AC7631" s="6"/>
      <c r="AD7631" s="6"/>
    </row>
    <row r="7632" spans="16:30">
      <c r="P7632" s="6"/>
      <c r="AA7632" s="6"/>
      <c r="AC7632" s="6"/>
      <c r="AD7632" s="6"/>
    </row>
    <row r="7633" spans="16:30">
      <c r="P7633" s="6"/>
      <c r="AA7633" s="6"/>
      <c r="AC7633" s="6"/>
      <c r="AD7633" s="6"/>
    </row>
    <row r="7634" spans="16:30">
      <c r="P7634" s="6"/>
      <c r="AA7634" s="6"/>
      <c r="AC7634" s="6"/>
      <c r="AD7634" s="6"/>
    </row>
    <row r="7635" spans="16:30">
      <c r="P7635" s="6"/>
      <c r="AA7635" s="6"/>
      <c r="AC7635" s="6"/>
      <c r="AD7635" s="6"/>
    </row>
    <row r="7636" spans="16:30">
      <c r="P7636" s="6"/>
      <c r="AA7636" s="6"/>
      <c r="AC7636" s="6"/>
      <c r="AD7636" s="6"/>
    </row>
    <row r="7637" spans="16:30">
      <c r="P7637" s="6"/>
      <c r="AA7637" s="6"/>
      <c r="AC7637" s="6"/>
      <c r="AD7637" s="6"/>
    </row>
    <row r="7638" spans="16:30">
      <c r="P7638" s="6"/>
      <c r="AA7638" s="6"/>
      <c r="AC7638" s="6"/>
      <c r="AD7638" s="6"/>
    </row>
    <row r="7639" spans="16:30">
      <c r="P7639" s="6"/>
      <c r="AA7639" s="6"/>
      <c r="AC7639" s="6"/>
      <c r="AD7639" s="6"/>
    </row>
    <row r="7640" spans="16:30">
      <c r="P7640" s="6"/>
      <c r="AA7640" s="6"/>
      <c r="AC7640" s="6"/>
      <c r="AD7640" s="6"/>
    </row>
    <row r="7641" spans="16:30">
      <c r="P7641" s="6"/>
      <c r="AA7641" s="6"/>
      <c r="AC7641" s="6"/>
      <c r="AD7641" s="6"/>
    </row>
    <row r="7642" spans="16:30">
      <c r="P7642" s="6"/>
      <c r="AA7642" s="6"/>
      <c r="AC7642" s="6"/>
      <c r="AD7642" s="6"/>
    </row>
    <row r="7643" spans="16:30">
      <c r="P7643" s="6"/>
      <c r="AA7643" s="6"/>
      <c r="AC7643" s="6"/>
      <c r="AD7643" s="6"/>
    </row>
    <row r="7644" spans="16:30">
      <c r="P7644" s="6"/>
      <c r="AA7644" s="6"/>
      <c r="AC7644" s="6"/>
      <c r="AD7644" s="6"/>
    </row>
    <row r="7645" spans="16:30">
      <c r="P7645" s="6"/>
      <c r="AA7645" s="6"/>
      <c r="AC7645" s="6"/>
      <c r="AD7645" s="6"/>
    </row>
    <row r="7646" spans="16:30">
      <c r="P7646" s="6"/>
      <c r="AA7646" s="6"/>
      <c r="AC7646" s="6"/>
      <c r="AD7646" s="6"/>
    </row>
    <row r="7647" spans="16:30">
      <c r="P7647" s="6"/>
      <c r="AA7647" s="6"/>
      <c r="AC7647" s="6"/>
      <c r="AD7647" s="6"/>
    </row>
    <row r="7648" spans="16:30">
      <c r="P7648" s="6"/>
      <c r="AA7648" s="6"/>
      <c r="AC7648" s="6"/>
      <c r="AD7648" s="6"/>
    </row>
    <row r="7649" spans="16:30">
      <c r="P7649" s="6"/>
      <c r="AA7649" s="6"/>
      <c r="AC7649" s="6"/>
      <c r="AD7649" s="6"/>
    </row>
    <row r="7650" spans="16:30">
      <c r="P7650" s="6"/>
      <c r="AA7650" s="6"/>
      <c r="AC7650" s="6"/>
      <c r="AD7650" s="6"/>
    </row>
    <row r="7651" spans="16:30">
      <c r="P7651" s="6"/>
      <c r="AA7651" s="6"/>
      <c r="AC7651" s="6"/>
      <c r="AD7651" s="6"/>
    </row>
    <row r="7652" spans="16:30">
      <c r="P7652" s="6"/>
      <c r="AA7652" s="6"/>
      <c r="AC7652" s="6"/>
      <c r="AD7652" s="6"/>
    </row>
    <row r="7653" spans="16:30">
      <c r="P7653" s="6"/>
      <c r="AA7653" s="6"/>
      <c r="AC7653" s="6"/>
      <c r="AD7653" s="6"/>
    </row>
    <row r="7654" spans="16:30">
      <c r="P7654" s="6"/>
      <c r="AA7654" s="6"/>
      <c r="AC7654" s="6"/>
      <c r="AD7654" s="6"/>
    </row>
    <row r="7655" spans="16:30">
      <c r="P7655" s="6"/>
      <c r="AA7655" s="6"/>
      <c r="AC7655" s="6"/>
      <c r="AD7655" s="6"/>
    </row>
    <row r="7656" spans="16:30">
      <c r="P7656" s="6"/>
      <c r="AA7656" s="6"/>
      <c r="AC7656" s="6"/>
      <c r="AD7656" s="6"/>
    </row>
    <row r="7657" spans="16:30">
      <c r="P7657" s="6"/>
      <c r="AA7657" s="6"/>
      <c r="AC7657" s="6"/>
      <c r="AD7657" s="6"/>
    </row>
    <row r="7658" spans="16:30">
      <c r="P7658" s="6"/>
      <c r="AA7658" s="6"/>
      <c r="AC7658" s="6"/>
      <c r="AD7658" s="6"/>
    </row>
    <row r="7659" spans="16:30">
      <c r="P7659" s="6"/>
      <c r="AA7659" s="6"/>
      <c r="AC7659" s="6"/>
      <c r="AD7659" s="6"/>
    </row>
    <row r="7660" spans="16:30">
      <c r="P7660" s="6"/>
      <c r="AA7660" s="6"/>
      <c r="AC7660" s="6"/>
      <c r="AD7660" s="6"/>
    </row>
    <row r="7661" spans="16:30">
      <c r="P7661" s="6"/>
      <c r="AA7661" s="6"/>
      <c r="AC7661" s="6"/>
      <c r="AD7661" s="6"/>
    </row>
    <row r="7662" spans="16:30">
      <c r="P7662" s="6"/>
      <c r="AA7662" s="6"/>
      <c r="AC7662" s="6"/>
      <c r="AD7662" s="6"/>
    </row>
    <row r="7663" spans="16:30">
      <c r="P7663" s="6"/>
      <c r="AA7663" s="6"/>
      <c r="AC7663" s="6"/>
      <c r="AD7663" s="6"/>
    </row>
    <row r="7664" spans="16:30">
      <c r="P7664" s="6"/>
      <c r="AA7664" s="6"/>
      <c r="AC7664" s="6"/>
      <c r="AD7664" s="6"/>
    </row>
    <row r="7665" spans="16:30">
      <c r="P7665" s="6"/>
      <c r="AA7665" s="6"/>
      <c r="AC7665" s="6"/>
      <c r="AD7665" s="6"/>
    </row>
    <row r="7666" spans="16:30">
      <c r="P7666" s="6"/>
      <c r="AA7666" s="6"/>
      <c r="AC7666" s="6"/>
      <c r="AD7666" s="6"/>
    </row>
    <row r="7667" spans="16:30">
      <c r="P7667" s="6"/>
      <c r="AA7667" s="6"/>
      <c r="AC7667" s="6"/>
      <c r="AD7667" s="6"/>
    </row>
    <row r="7668" spans="16:30">
      <c r="P7668" s="6"/>
      <c r="AA7668" s="6"/>
      <c r="AC7668" s="6"/>
      <c r="AD7668" s="6"/>
    </row>
    <row r="7669" spans="16:30">
      <c r="P7669" s="6"/>
      <c r="AA7669" s="6"/>
      <c r="AC7669" s="6"/>
      <c r="AD7669" s="6"/>
    </row>
    <row r="7670" spans="16:30">
      <c r="P7670" s="6"/>
      <c r="AA7670" s="6"/>
      <c r="AC7670" s="6"/>
      <c r="AD7670" s="6"/>
    </row>
    <row r="7671" spans="16:30">
      <c r="P7671" s="6"/>
      <c r="AA7671" s="6"/>
      <c r="AC7671" s="6"/>
      <c r="AD7671" s="6"/>
    </row>
    <row r="7672" spans="16:30">
      <c r="P7672" s="6"/>
      <c r="AA7672" s="6"/>
      <c r="AC7672" s="6"/>
      <c r="AD7672" s="6"/>
    </row>
    <row r="7673" spans="16:30">
      <c r="P7673" s="6"/>
      <c r="AA7673" s="6"/>
      <c r="AC7673" s="6"/>
      <c r="AD7673" s="6"/>
    </row>
    <row r="7674" spans="16:30">
      <c r="P7674" s="6"/>
      <c r="AA7674" s="6"/>
      <c r="AC7674" s="6"/>
      <c r="AD7674" s="6"/>
    </row>
    <row r="7675" spans="16:30">
      <c r="P7675" s="6"/>
      <c r="AA7675" s="6"/>
      <c r="AC7675" s="6"/>
      <c r="AD7675" s="6"/>
    </row>
    <row r="7676" spans="16:30">
      <c r="P7676" s="6"/>
      <c r="AA7676" s="6"/>
      <c r="AC7676" s="6"/>
      <c r="AD7676" s="6"/>
    </row>
    <row r="7677" spans="16:30">
      <c r="P7677" s="6"/>
      <c r="AA7677" s="6"/>
      <c r="AC7677" s="6"/>
      <c r="AD7677" s="6"/>
    </row>
    <row r="7678" spans="16:30">
      <c r="P7678" s="6"/>
      <c r="AA7678" s="6"/>
      <c r="AC7678" s="6"/>
      <c r="AD7678" s="6"/>
    </row>
    <row r="7679" spans="16:30">
      <c r="P7679" s="6"/>
      <c r="AA7679" s="6"/>
      <c r="AC7679" s="6"/>
      <c r="AD7679" s="6"/>
    </row>
    <row r="7680" spans="16:30">
      <c r="P7680" s="6"/>
      <c r="AA7680" s="6"/>
      <c r="AC7680" s="6"/>
      <c r="AD7680" s="6"/>
    </row>
    <row r="7681" spans="16:30">
      <c r="P7681" s="6"/>
      <c r="AA7681" s="6"/>
      <c r="AC7681" s="6"/>
      <c r="AD7681" s="6"/>
    </row>
    <row r="7682" spans="16:30">
      <c r="P7682" s="6"/>
      <c r="AA7682" s="6"/>
      <c r="AC7682" s="6"/>
      <c r="AD7682" s="6"/>
    </row>
    <row r="7683" spans="16:30">
      <c r="P7683" s="6"/>
      <c r="AA7683" s="6"/>
      <c r="AC7683" s="6"/>
      <c r="AD7683" s="6"/>
    </row>
    <row r="7684" spans="16:30">
      <c r="P7684" s="6"/>
      <c r="AA7684" s="6"/>
      <c r="AC7684" s="6"/>
      <c r="AD7684" s="6"/>
    </row>
    <row r="7685" spans="16:30">
      <c r="P7685" s="6"/>
      <c r="AA7685" s="6"/>
      <c r="AC7685" s="6"/>
      <c r="AD7685" s="6"/>
    </row>
    <row r="7686" spans="16:30">
      <c r="P7686" s="6"/>
      <c r="AA7686" s="6"/>
      <c r="AC7686" s="6"/>
      <c r="AD7686" s="6"/>
    </row>
    <row r="7687" spans="16:30">
      <c r="P7687" s="6"/>
      <c r="AA7687" s="6"/>
      <c r="AC7687" s="6"/>
      <c r="AD7687" s="6"/>
    </row>
    <row r="7688" spans="16:30">
      <c r="P7688" s="6"/>
      <c r="AA7688" s="6"/>
      <c r="AC7688" s="6"/>
      <c r="AD7688" s="6"/>
    </row>
    <row r="7689" spans="16:30">
      <c r="P7689" s="6"/>
      <c r="AA7689" s="6"/>
      <c r="AC7689" s="6"/>
      <c r="AD7689" s="6"/>
    </row>
    <row r="7690" spans="16:30">
      <c r="P7690" s="6"/>
      <c r="AA7690" s="6"/>
      <c r="AC7690" s="6"/>
      <c r="AD7690" s="6"/>
    </row>
    <row r="7691" spans="16:30">
      <c r="P7691" s="6"/>
      <c r="AA7691" s="6"/>
      <c r="AC7691" s="6"/>
      <c r="AD7691" s="6"/>
    </row>
    <row r="7692" spans="16:30">
      <c r="P7692" s="6"/>
      <c r="AA7692" s="6"/>
      <c r="AC7692" s="6"/>
      <c r="AD7692" s="6"/>
    </row>
    <row r="7693" spans="16:30">
      <c r="P7693" s="6"/>
      <c r="AA7693" s="6"/>
      <c r="AC7693" s="6"/>
      <c r="AD7693" s="6"/>
    </row>
    <row r="7694" spans="16:30">
      <c r="P7694" s="6"/>
      <c r="AA7694" s="6"/>
      <c r="AC7694" s="6"/>
      <c r="AD7694" s="6"/>
    </row>
    <row r="7695" spans="16:30">
      <c r="P7695" s="6"/>
      <c r="AA7695" s="6"/>
      <c r="AC7695" s="6"/>
      <c r="AD7695" s="6"/>
    </row>
    <row r="7696" spans="16:30">
      <c r="P7696" s="6"/>
      <c r="AA7696" s="6"/>
      <c r="AC7696" s="6"/>
      <c r="AD7696" s="6"/>
    </row>
    <row r="7697" spans="16:30">
      <c r="P7697" s="6"/>
      <c r="AA7697" s="6"/>
      <c r="AC7697" s="6"/>
      <c r="AD7697" s="6"/>
    </row>
    <row r="7698" spans="16:30">
      <c r="P7698" s="6"/>
      <c r="AA7698" s="6"/>
      <c r="AC7698" s="6"/>
      <c r="AD7698" s="6"/>
    </row>
    <row r="7699" spans="16:30">
      <c r="P7699" s="6"/>
      <c r="AA7699" s="6"/>
      <c r="AC7699" s="6"/>
      <c r="AD7699" s="6"/>
    </row>
    <row r="7700" spans="16:30">
      <c r="P7700" s="6"/>
      <c r="AA7700" s="6"/>
      <c r="AC7700" s="6"/>
      <c r="AD7700" s="6"/>
    </row>
    <row r="7701" spans="16:30">
      <c r="P7701" s="6"/>
      <c r="AA7701" s="6"/>
      <c r="AC7701" s="6"/>
      <c r="AD7701" s="6"/>
    </row>
    <row r="7702" spans="16:30">
      <c r="P7702" s="6"/>
      <c r="AA7702" s="6"/>
      <c r="AC7702" s="6"/>
      <c r="AD7702" s="6"/>
    </row>
    <row r="7703" spans="16:30">
      <c r="P7703" s="6"/>
      <c r="AA7703" s="6"/>
      <c r="AC7703" s="6"/>
      <c r="AD7703" s="6"/>
    </row>
    <row r="7704" spans="16:30">
      <c r="P7704" s="6"/>
      <c r="AA7704" s="6"/>
      <c r="AC7704" s="6"/>
      <c r="AD7704" s="6"/>
    </row>
    <row r="7705" spans="16:30">
      <c r="P7705" s="6"/>
      <c r="AA7705" s="6"/>
      <c r="AC7705" s="6"/>
      <c r="AD7705" s="6"/>
    </row>
    <row r="7706" spans="16:30">
      <c r="P7706" s="6"/>
      <c r="AA7706" s="6"/>
      <c r="AC7706" s="6"/>
      <c r="AD7706" s="6"/>
    </row>
    <row r="7707" spans="16:30">
      <c r="P7707" s="6"/>
      <c r="AA7707" s="6"/>
      <c r="AC7707" s="6"/>
      <c r="AD7707" s="6"/>
    </row>
    <row r="7708" spans="16:30">
      <c r="P7708" s="6"/>
      <c r="AA7708" s="6"/>
      <c r="AC7708" s="6"/>
      <c r="AD7708" s="6"/>
    </row>
    <row r="7709" spans="16:30">
      <c r="P7709" s="6"/>
      <c r="AA7709" s="6"/>
      <c r="AC7709" s="6"/>
      <c r="AD7709" s="6"/>
    </row>
    <row r="7710" spans="16:30">
      <c r="P7710" s="6"/>
      <c r="AA7710" s="6"/>
      <c r="AC7710" s="6"/>
      <c r="AD7710" s="6"/>
    </row>
    <row r="7711" spans="16:30">
      <c r="P7711" s="6"/>
      <c r="AA7711" s="6"/>
      <c r="AC7711" s="6"/>
      <c r="AD7711" s="6"/>
    </row>
    <row r="7712" spans="16:30">
      <c r="P7712" s="6"/>
      <c r="AA7712" s="6"/>
      <c r="AC7712" s="6"/>
      <c r="AD7712" s="6"/>
    </row>
    <row r="7713" spans="16:30">
      <c r="P7713" s="6"/>
      <c r="AA7713" s="6"/>
      <c r="AC7713" s="6"/>
      <c r="AD7713" s="6"/>
    </row>
    <row r="7714" spans="16:30">
      <c r="P7714" s="6"/>
      <c r="AA7714" s="6"/>
      <c r="AC7714" s="6"/>
      <c r="AD7714" s="6"/>
    </row>
    <row r="7715" spans="16:30">
      <c r="P7715" s="6"/>
      <c r="AA7715" s="6"/>
      <c r="AC7715" s="6"/>
      <c r="AD7715" s="6"/>
    </row>
    <row r="7716" spans="16:30">
      <c r="P7716" s="6"/>
      <c r="AA7716" s="6"/>
      <c r="AC7716" s="6"/>
      <c r="AD7716" s="6"/>
    </row>
    <row r="7717" spans="16:30">
      <c r="P7717" s="6"/>
      <c r="AA7717" s="6"/>
      <c r="AC7717" s="6"/>
      <c r="AD7717" s="6"/>
    </row>
    <row r="7718" spans="16:30">
      <c r="P7718" s="6"/>
      <c r="AA7718" s="6"/>
      <c r="AC7718" s="6"/>
      <c r="AD7718" s="6"/>
    </row>
    <row r="7719" spans="16:30">
      <c r="P7719" s="6"/>
      <c r="AA7719" s="6"/>
      <c r="AC7719" s="6"/>
      <c r="AD7719" s="6"/>
    </row>
    <row r="7720" spans="16:30">
      <c r="P7720" s="6"/>
      <c r="AA7720" s="6"/>
      <c r="AC7720" s="6"/>
      <c r="AD7720" s="6"/>
    </row>
    <row r="7721" spans="16:30">
      <c r="P7721" s="6"/>
      <c r="AA7721" s="6"/>
      <c r="AC7721" s="6"/>
      <c r="AD7721" s="6"/>
    </row>
    <row r="7722" spans="16:30">
      <c r="P7722" s="6"/>
      <c r="AA7722" s="6"/>
      <c r="AC7722" s="6"/>
      <c r="AD7722" s="6"/>
    </row>
    <row r="7723" spans="16:30">
      <c r="P7723" s="6"/>
      <c r="AA7723" s="6"/>
      <c r="AC7723" s="6"/>
      <c r="AD7723" s="6"/>
    </row>
    <row r="7724" spans="16:30">
      <c r="P7724" s="6"/>
      <c r="AA7724" s="6"/>
      <c r="AC7724" s="6"/>
      <c r="AD7724" s="6"/>
    </row>
    <row r="7725" spans="16:30">
      <c r="P7725" s="6"/>
      <c r="AA7725" s="6"/>
      <c r="AC7725" s="6"/>
      <c r="AD7725" s="6"/>
    </row>
    <row r="7726" spans="16:30">
      <c r="P7726" s="6"/>
      <c r="AA7726" s="6"/>
      <c r="AC7726" s="6"/>
      <c r="AD7726" s="6"/>
    </row>
    <row r="7727" spans="16:30">
      <c r="P7727" s="6"/>
      <c r="AA7727" s="6"/>
      <c r="AC7727" s="6"/>
      <c r="AD7727" s="6"/>
    </row>
    <row r="7728" spans="16:30">
      <c r="P7728" s="6"/>
      <c r="AA7728" s="6"/>
      <c r="AC7728" s="6"/>
      <c r="AD7728" s="6"/>
    </row>
    <row r="7729" spans="16:30">
      <c r="P7729" s="6"/>
      <c r="AA7729" s="6"/>
      <c r="AC7729" s="6"/>
      <c r="AD7729" s="6"/>
    </row>
    <row r="7730" spans="16:30">
      <c r="P7730" s="6"/>
      <c r="AA7730" s="6"/>
      <c r="AC7730" s="6"/>
      <c r="AD7730" s="6"/>
    </row>
    <row r="7731" spans="16:30">
      <c r="P7731" s="6"/>
      <c r="AA7731" s="6"/>
      <c r="AC7731" s="6"/>
      <c r="AD7731" s="6"/>
    </row>
    <row r="7732" spans="16:30">
      <c r="P7732" s="6"/>
      <c r="AA7732" s="6"/>
      <c r="AC7732" s="6"/>
      <c r="AD7732" s="6"/>
    </row>
    <row r="7733" spans="16:30">
      <c r="P7733" s="6"/>
      <c r="AA7733" s="6"/>
      <c r="AC7733" s="6"/>
      <c r="AD7733" s="6"/>
    </row>
    <row r="7734" spans="16:30">
      <c r="P7734" s="6"/>
      <c r="AA7734" s="6"/>
      <c r="AC7734" s="6"/>
      <c r="AD7734" s="6"/>
    </row>
    <row r="7735" spans="16:30">
      <c r="P7735" s="6"/>
      <c r="AA7735" s="6"/>
      <c r="AC7735" s="6"/>
      <c r="AD7735" s="6"/>
    </row>
    <row r="7736" spans="16:30">
      <c r="P7736" s="6"/>
      <c r="AA7736" s="6"/>
      <c r="AC7736" s="6"/>
      <c r="AD7736" s="6"/>
    </row>
    <row r="7737" spans="16:30">
      <c r="P7737" s="6"/>
      <c r="AA7737" s="6"/>
      <c r="AC7737" s="6"/>
      <c r="AD7737" s="6"/>
    </row>
    <row r="7738" spans="16:30">
      <c r="P7738" s="6"/>
      <c r="AA7738" s="6"/>
      <c r="AC7738" s="6"/>
      <c r="AD7738" s="6"/>
    </row>
    <row r="7739" spans="16:30">
      <c r="P7739" s="6"/>
      <c r="AA7739" s="6"/>
      <c r="AC7739" s="6"/>
      <c r="AD7739" s="6"/>
    </row>
    <row r="7740" spans="16:30">
      <c r="P7740" s="6"/>
      <c r="AA7740" s="6"/>
      <c r="AC7740" s="6"/>
      <c r="AD7740" s="6"/>
    </row>
    <row r="7741" spans="16:30">
      <c r="P7741" s="6"/>
      <c r="AA7741" s="6"/>
      <c r="AC7741" s="6"/>
      <c r="AD7741" s="6"/>
    </row>
    <row r="7742" spans="16:30">
      <c r="P7742" s="6"/>
      <c r="AA7742" s="6"/>
      <c r="AC7742" s="6"/>
      <c r="AD7742" s="6"/>
    </row>
    <row r="7743" spans="16:30">
      <c r="P7743" s="6"/>
      <c r="AA7743" s="6"/>
      <c r="AC7743" s="6"/>
      <c r="AD7743" s="6"/>
    </row>
    <row r="7744" spans="16:30">
      <c r="P7744" s="6"/>
      <c r="AA7744" s="6"/>
      <c r="AC7744" s="6"/>
      <c r="AD7744" s="6"/>
    </row>
    <row r="7745" spans="16:30">
      <c r="P7745" s="6"/>
      <c r="AA7745" s="6"/>
      <c r="AC7745" s="6"/>
      <c r="AD7745" s="6"/>
    </row>
    <row r="7746" spans="16:30">
      <c r="P7746" s="6"/>
      <c r="AA7746" s="6"/>
      <c r="AC7746" s="6"/>
      <c r="AD7746" s="6"/>
    </row>
    <row r="7747" spans="16:30">
      <c r="P7747" s="6"/>
      <c r="AA7747" s="6"/>
      <c r="AC7747" s="6"/>
      <c r="AD7747" s="6"/>
    </row>
    <row r="7748" spans="16:30">
      <c r="P7748" s="6"/>
      <c r="AA7748" s="6"/>
      <c r="AC7748" s="6"/>
      <c r="AD7748" s="6"/>
    </row>
    <row r="7749" spans="16:30">
      <c r="P7749" s="6"/>
      <c r="AA7749" s="6"/>
      <c r="AC7749" s="6"/>
      <c r="AD7749" s="6"/>
    </row>
    <row r="7750" spans="16:30">
      <c r="P7750" s="6"/>
      <c r="AA7750" s="6"/>
      <c r="AC7750" s="6"/>
      <c r="AD7750" s="6"/>
    </row>
    <row r="7751" spans="16:30">
      <c r="P7751" s="6"/>
      <c r="AA7751" s="6"/>
      <c r="AC7751" s="6"/>
      <c r="AD7751" s="6"/>
    </row>
    <row r="7752" spans="16:30">
      <c r="P7752" s="6"/>
      <c r="AA7752" s="6"/>
      <c r="AC7752" s="6"/>
      <c r="AD7752" s="6"/>
    </row>
    <row r="7753" spans="16:30">
      <c r="P7753" s="6"/>
      <c r="AA7753" s="6"/>
      <c r="AC7753" s="6"/>
      <c r="AD7753" s="6"/>
    </row>
    <row r="7754" spans="16:30">
      <c r="P7754" s="6"/>
      <c r="AA7754" s="6"/>
      <c r="AC7754" s="6"/>
      <c r="AD7754" s="6"/>
    </row>
    <row r="7755" spans="16:30">
      <c r="P7755" s="6"/>
      <c r="AA7755" s="6"/>
      <c r="AC7755" s="6"/>
      <c r="AD7755" s="6"/>
    </row>
    <row r="7756" spans="16:30">
      <c r="P7756" s="6"/>
      <c r="AA7756" s="6"/>
      <c r="AC7756" s="6"/>
      <c r="AD7756" s="6"/>
    </row>
    <row r="7757" spans="16:30">
      <c r="P7757" s="6"/>
      <c r="AA7757" s="6"/>
      <c r="AC7757" s="6"/>
      <c r="AD7757" s="6"/>
    </row>
    <row r="7758" spans="16:30">
      <c r="P7758" s="6"/>
      <c r="AA7758" s="6"/>
      <c r="AC7758" s="6"/>
      <c r="AD7758" s="6"/>
    </row>
    <row r="7759" spans="16:30">
      <c r="P7759" s="6"/>
      <c r="AA7759" s="6"/>
      <c r="AC7759" s="6"/>
      <c r="AD7759" s="6"/>
    </row>
    <row r="7760" spans="16:30">
      <c r="P7760" s="6"/>
      <c r="AA7760" s="6"/>
      <c r="AC7760" s="6"/>
      <c r="AD7760" s="6"/>
    </row>
    <row r="7761" spans="16:30">
      <c r="P7761" s="6"/>
      <c r="AA7761" s="6"/>
      <c r="AC7761" s="6"/>
      <c r="AD7761" s="6"/>
    </row>
    <row r="7762" spans="16:30">
      <c r="P7762" s="6"/>
      <c r="AA7762" s="6"/>
      <c r="AC7762" s="6"/>
      <c r="AD7762" s="6"/>
    </row>
    <row r="7763" spans="16:30">
      <c r="P7763" s="6"/>
      <c r="AA7763" s="6"/>
      <c r="AC7763" s="6"/>
      <c r="AD7763" s="6"/>
    </row>
    <row r="7764" spans="16:30">
      <c r="P7764" s="6"/>
      <c r="AA7764" s="6"/>
      <c r="AC7764" s="6"/>
      <c r="AD7764" s="6"/>
    </row>
    <row r="7765" spans="16:30">
      <c r="P7765" s="6"/>
      <c r="AA7765" s="6"/>
      <c r="AC7765" s="6"/>
      <c r="AD7765" s="6"/>
    </row>
    <row r="7766" spans="16:30">
      <c r="P7766" s="6"/>
      <c r="AA7766" s="6"/>
      <c r="AC7766" s="6"/>
      <c r="AD7766" s="6"/>
    </row>
    <row r="7767" spans="16:30">
      <c r="P7767" s="6"/>
      <c r="AA7767" s="6"/>
      <c r="AC7767" s="6"/>
      <c r="AD7767" s="6"/>
    </row>
    <row r="7768" spans="16:30">
      <c r="P7768" s="6"/>
      <c r="AA7768" s="6"/>
      <c r="AC7768" s="6"/>
      <c r="AD7768" s="6"/>
    </row>
    <row r="7769" spans="16:30">
      <c r="P7769" s="6"/>
      <c r="AA7769" s="6"/>
      <c r="AC7769" s="6"/>
      <c r="AD7769" s="6"/>
    </row>
    <row r="7770" spans="16:30">
      <c r="P7770" s="6"/>
      <c r="AA7770" s="6"/>
      <c r="AC7770" s="6"/>
      <c r="AD7770" s="6"/>
    </row>
    <row r="7771" spans="16:30">
      <c r="P7771" s="6"/>
      <c r="AA7771" s="6"/>
      <c r="AC7771" s="6"/>
      <c r="AD7771" s="6"/>
    </row>
    <row r="7772" spans="16:30">
      <c r="P7772" s="6"/>
      <c r="AA7772" s="6"/>
      <c r="AC7772" s="6"/>
      <c r="AD7772" s="6"/>
    </row>
    <row r="7773" spans="16:30">
      <c r="P7773" s="6"/>
      <c r="AA7773" s="6"/>
      <c r="AC7773" s="6"/>
      <c r="AD7773" s="6"/>
    </row>
    <row r="7774" spans="16:30">
      <c r="P7774" s="6"/>
      <c r="AA7774" s="6"/>
      <c r="AC7774" s="6"/>
      <c r="AD7774" s="6"/>
    </row>
    <row r="7775" spans="16:30">
      <c r="P7775" s="6"/>
      <c r="AA7775" s="6"/>
      <c r="AC7775" s="6"/>
      <c r="AD7775" s="6"/>
    </row>
    <row r="7776" spans="16:30">
      <c r="P7776" s="6"/>
      <c r="AA7776" s="6"/>
      <c r="AC7776" s="6"/>
      <c r="AD7776" s="6"/>
    </row>
    <row r="7777" spans="16:30">
      <c r="P7777" s="6"/>
      <c r="AA7777" s="6"/>
      <c r="AC7777" s="6"/>
      <c r="AD7777" s="6"/>
    </row>
    <row r="7778" spans="16:30">
      <c r="P7778" s="6"/>
      <c r="AA7778" s="6"/>
      <c r="AC7778" s="6"/>
      <c r="AD7778" s="6"/>
    </row>
    <row r="7779" spans="16:30">
      <c r="P7779" s="6"/>
      <c r="AA7779" s="6"/>
      <c r="AC7779" s="6"/>
      <c r="AD7779" s="6"/>
    </row>
    <row r="7780" spans="16:30">
      <c r="P7780" s="6"/>
      <c r="AA7780" s="6"/>
      <c r="AC7780" s="6"/>
      <c r="AD7780" s="6"/>
    </row>
    <row r="7781" spans="16:30">
      <c r="P7781" s="6"/>
      <c r="AA7781" s="6"/>
      <c r="AC7781" s="6"/>
      <c r="AD7781" s="6"/>
    </row>
    <row r="7782" spans="16:30">
      <c r="P7782" s="6"/>
      <c r="AA7782" s="6"/>
      <c r="AC7782" s="6"/>
      <c r="AD7782" s="6"/>
    </row>
    <row r="7783" spans="16:30">
      <c r="P7783" s="6"/>
      <c r="AA7783" s="6"/>
      <c r="AC7783" s="6"/>
      <c r="AD7783" s="6"/>
    </row>
    <row r="7784" spans="16:30">
      <c r="P7784" s="6"/>
      <c r="AA7784" s="6"/>
      <c r="AC7784" s="6"/>
      <c r="AD7784" s="6"/>
    </row>
    <row r="7785" spans="16:30">
      <c r="P7785" s="6"/>
      <c r="AA7785" s="6"/>
      <c r="AC7785" s="6"/>
      <c r="AD7785" s="6"/>
    </row>
    <row r="7786" spans="16:30">
      <c r="P7786" s="6"/>
      <c r="AA7786" s="6"/>
      <c r="AC7786" s="6"/>
      <c r="AD7786" s="6"/>
    </row>
    <row r="7787" spans="16:30">
      <c r="P7787" s="6"/>
      <c r="AA7787" s="6"/>
      <c r="AC7787" s="6"/>
      <c r="AD7787" s="6"/>
    </row>
    <row r="7788" spans="16:30">
      <c r="P7788" s="6"/>
      <c r="AA7788" s="6"/>
      <c r="AC7788" s="6"/>
      <c r="AD7788" s="6"/>
    </row>
    <row r="7789" spans="16:30">
      <c r="P7789" s="6"/>
      <c r="AA7789" s="6"/>
      <c r="AC7789" s="6"/>
      <c r="AD7789" s="6"/>
    </row>
    <row r="7790" spans="16:30">
      <c r="P7790" s="6"/>
      <c r="AA7790" s="6"/>
      <c r="AC7790" s="6"/>
      <c r="AD7790" s="6"/>
    </row>
    <row r="7791" spans="16:30">
      <c r="P7791" s="6"/>
      <c r="AA7791" s="6"/>
      <c r="AC7791" s="6"/>
      <c r="AD7791" s="6"/>
    </row>
    <row r="7792" spans="16:30">
      <c r="P7792" s="6"/>
      <c r="AA7792" s="6"/>
      <c r="AC7792" s="6"/>
      <c r="AD7792" s="6"/>
    </row>
    <row r="7793" spans="16:30">
      <c r="P7793" s="6"/>
      <c r="AA7793" s="6"/>
      <c r="AC7793" s="6"/>
      <c r="AD7793" s="6"/>
    </row>
    <row r="7794" spans="16:30">
      <c r="P7794" s="6"/>
      <c r="AA7794" s="6"/>
      <c r="AC7794" s="6"/>
      <c r="AD7794" s="6"/>
    </row>
    <row r="7795" spans="16:30">
      <c r="P7795" s="6"/>
      <c r="AA7795" s="6"/>
      <c r="AC7795" s="6"/>
      <c r="AD7795" s="6"/>
    </row>
    <row r="7796" spans="16:30">
      <c r="P7796" s="6"/>
      <c r="AA7796" s="6"/>
      <c r="AC7796" s="6"/>
      <c r="AD7796" s="6"/>
    </row>
    <row r="7797" spans="16:30">
      <c r="P7797" s="6"/>
      <c r="AA7797" s="6"/>
      <c r="AC7797" s="6"/>
      <c r="AD7797" s="6"/>
    </row>
    <row r="7798" spans="16:30">
      <c r="P7798" s="6"/>
      <c r="AA7798" s="6"/>
      <c r="AC7798" s="6"/>
      <c r="AD7798" s="6"/>
    </row>
    <row r="7799" spans="16:30">
      <c r="P7799" s="6"/>
      <c r="AA7799" s="6"/>
      <c r="AC7799" s="6"/>
      <c r="AD7799" s="6"/>
    </row>
    <row r="7800" spans="16:30">
      <c r="P7800" s="6"/>
      <c r="AA7800" s="6"/>
      <c r="AC7800" s="6"/>
      <c r="AD7800" s="6"/>
    </row>
    <row r="7801" spans="16:30">
      <c r="P7801" s="6"/>
      <c r="AA7801" s="6"/>
      <c r="AC7801" s="6"/>
      <c r="AD7801" s="6"/>
    </row>
    <row r="7802" spans="16:30">
      <c r="P7802" s="6"/>
      <c r="AA7802" s="6"/>
      <c r="AC7802" s="6"/>
      <c r="AD7802" s="6"/>
    </row>
    <row r="7803" spans="16:30">
      <c r="P7803" s="6"/>
      <c r="AA7803" s="6"/>
      <c r="AC7803" s="6"/>
      <c r="AD7803" s="6"/>
    </row>
    <row r="7804" spans="16:30">
      <c r="P7804" s="6"/>
      <c r="AA7804" s="6"/>
      <c r="AC7804" s="6"/>
      <c r="AD7804" s="6"/>
    </row>
    <row r="7805" spans="16:30">
      <c r="P7805" s="6"/>
      <c r="AA7805" s="6"/>
      <c r="AC7805" s="6"/>
      <c r="AD7805" s="6"/>
    </row>
    <row r="7806" spans="16:30">
      <c r="P7806" s="6"/>
      <c r="AA7806" s="6"/>
      <c r="AC7806" s="6"/>
      <c r="AD7806" s="6"/>
    </row>
    <row r="7807" spans="16:30">
      <c r="P7807" s="6"/>
      <c r="AA7807" s="6"/>
      <c r="AC7807" s="6"/>
      <c r="AD7807" s="6"/>
    </row>
    <row r="7808" spans="16:30">
      <c r="P7808" s="6"/>
      <c r="AA7808" s="6"/>
      <c r="AC7808" s="6"/>
      <c r="AD7808" s="6"/>
    </row>
    <row r="7809" spans="16:30">
      <c r="P7809" s="6"/>
      <c r="AA7809" s="6"/>
      <c r="AC7809" s="6"/>
      <c r="AD7809" s="6"/>
    </row>
    <row r="7810" spans="16:30">
      <c r="P7810" s="6"/>
      <c r="AA7810" s="6"/>
      <c r="AC7810" s="6"/>
      <c r="AD7810" s="6"/>
    </row>
    <row r="7811" spans="16:30">
      <c r="P7811" s="6"/>
      <c r="AA7811" s="6"/>
      <c r="AC7811" s="6"/>
      <c r="AD7811" s="6"/>
    </row>
    <row r="7812" spans="16:30">
      <c r="P7812" s="6"/>
      <c r="AA7812" s="6"/>
      <c r="AC7812" s="6"/>
      <c r="AD7812" s="6"/>
    </row>
    <row r="7813" spans="16:30">
      <c r="P7813" s="6"/>
      <c r="AA7813" s="6"/>
      <c r="AC7813" s="6"/>
      <c r="AD7813" s="6"/>
    </row>
    <row r="7814" spans="16:30">
      <c r="P7814" s="6"/>
      <c r="AA7814" s="6"/>
      <c r="AC7814" s="6"/>
      <c r="AD7814" s="6"/>
    </row>
    <row r="7815" spans="16:30">
      <c r="P7815" s="6"/>
      <c r="AA7815" s="6"/>
      <c r="AC7815" s="6"/>
      <c r="AD7815" s="6"/>
    </row>
    <row r="7816" spans="16:30">
      <c r="P7816" s="6"/>
      <c r="AA7816" s="6"/>
      <c r="AC7816" s="6"/>
      <c r="AD7816" s="6"/>
    </row>
    <row r="7817" spans="16:30">
      <c r="P7817" s="6"/>
      <c r="AA7817" s="6"/>
      <c r="AC7817" s="6"/>
      <c r="AD7817" s="6"/>
    </row>
    <row r="7818" spans="16:30">
      <c r="P7818" s="6"/>
      <c r="AA7818" s="6"/>
      <c r="AC7818" s="6"/>
      <c r="AD7818" s="6"/>
    </row>
    <row r="7819" spans="16:30">
      <c r="P7819" s="6"/>
      <c r="AA7819" s="6"/>
      <c r="AC7819" s="6"/>
      <c r="AD7819" s="6"/>
    </row>
    <row r="7820" spans="16:30">
      <c r="P7820" s="6"/>
      <c r="AA7820" s="6"/>
      <c r="AC7820" s="6"/>
      <c r="AD7820" s="6"/>
    </row>
    <row r="7821" spans="16:30">
      <c r="P7821" s="6"/>
      <c r="AA7821" s="6"/>
      <c r="AC7821" s="6"/>
      <c r="AD7821" s="6"/>
    </row>
    <row r="7822" spans="16:30">
      <c r="P7822" s="6"/>
      <c r="AA7822" s="6"/>
      <c r="AC7822" s="6"/>
      <c r="AD7822" s="6"/>
    </row>
    <row r="7823" spans="16:30">
      <c r="P7823" s="6"/>
      <c r="AA7823" s="6"/>
      <c r="AC7823" s="6"/>
      <c r="AD7823" s="6"/>
    </row>
    <row r="7824" spans="16:30">
      <c r="P7824" s="6"/>
      <c r="AA7824" s="6"/>
      <c r="AC7824" s="6"/>
      <c r="AD7824" s="6"/>
    </row>
    <row r="7825" spans="16:30">
      <c r="P7825" s="6"/>
      <c r="AA7825" s="6"/>
      <c r="AC7825" s="6"/>
      <c r="AD7825" s="6"/>
    </row>
    <row r="7826" spans="16:30">
      <c r="P7826" s="6"/>
      <c r="AA7826" s="6"/>
      <c r="AC7826" s="6"/>
      <c r="AD7826" s="6"/>
    </row>
    <row r="7827" spans="16:30">
      <c r="P7827" s="6"/>
      <c r="AA7827" s="6"/>
      <c r="AC7827" s="6"/>
      <c r="AD7827" s="6"/>
    </row>
    <row r="7828" spans="16:30">
      <c r="P7828" s="6"/>
      <c r="AA7828" s="6"/>
      <c r="AC7828" s="6"/>
      <c r="AD7828" s="6"/>
    </row>
    <row r="7829" spans="16:30">
      <c r="P7829" s="6"/>
      <c r="AA7829" s="6"/>
      <c r="AC7829" s="6"/>
      <c r="AD7829" s="6"/>
    </row>
    <row r="7830" spans="16:30">
      <c r="P7830" s="6"/>
      <c r="AA7830" s="6"/>
      <c r="AC7830" s="6"/>
      <c r="AD7830" s="6"/>
    </row>
    <row r="7831" spans="16:30">
      <c r="P7831" s="6"/>
      <c r="AA7831" s="6"/>
      <c r="AC7831" s="6"/>
      <c r="AD7831" s="6"/>
    </row>
    <row r="7832" spans="16:30">
      <c r="P7832" s="6"/>
      <c r="AA7832" s="6"/>
      <c r="AC7832" s="6"/>
      <c r="AD7832" s="6"/>
    </row>
    <row r="7833" spans="16:30">
      <c r="P7833" s="6"/>
      <c r="AA7833" s="6"/>
      <c r="AC7833" s="6"/>
      <c r="AD7833" s="6"/>
    </row>
    <row r="7834" spans="16:30">
      <c r="P7834" s="6"/>
      <c r="AA7834" s="6"/>
      <c r="AC7834" s="6"/>
      <c r="AD7834" s="6"/>
    </row>
    <row r="7835" spans="16:30">
      <c r="P7835" s="6"/>
      <c r="AA7835" s="6"/>
      <c r="AC7835" s="6"/>
      <c r="AD7835" s="6"/>
    </row>
    <row r="7836" spans="16:30">
      <c r="P7836" s="6"/>
      <c r="AA7836" s="6"/>
      <c r="AC7836" s="6"/>
      <c r="AD7836" s="6"/>
    </row>
    <row r="7837" spans="16:30">
      <c r="P7837" s="6"/>
      <c r="AA7837" s="6"/>
      <c r="AC7837" s="6"/>
      <c r="AD7837" s="6"/>
    </row>
    <row r="7838" spans="16:30">
      <c r="P7838" s="6"/>
      <c r="AA7838" s="6"/>
      <c r="AC7838" s="6"/>
      <c r="AD7838" s="6"/>
    </row>
    <row r="7839" spans="16:30">
      <c r="P7839" s="6"/>
      <c r="AA7839" s="6"/>
      <c r="AC7839" s="6"/>
      <c r="AD7839" s="6"/>
    </row>
    <row r="7840" spans="16:30">
      <c r="P7840" s="6"/>
      <c r="AA7840" s="6"/>
      <c r="AC7840" s="6"/>
      <c r="AD7840" s="6"/>
    </row>
    <row r="7841" spans="16:30">
      <c r="P7841" s="6"/>
      <c r="AA7841" s="6"/>
      <c r="AC7841" s="6"/>
      <c r="AD7841" s="6"/>
    </row>
    <row r="7842" spans="16:30">
      <c r="P7842" s="6"/>
      <c r="AA7842" s="6"/>
      <c r="AC7842" s="6"/>
      <c r="AD7842" s="6"/>
    </row>
    <row r="7843" spans="16:30">
      <c r="P7843" s="6"/>
      <c r="AA7843" s="6"/>
      <c r="AC7843" s="6"/>
      <c r="AD7843" s="6"/>
    </row>
    <row r="7844" spans="16:30">
      <c r="P7844" s="6"/>
      <c r="AA7844" s="6"/>
      <c r="AC7844" s="6"/>
      <c r="AD7844" s="6"/>
    </row>
    <row r="7845" spans="16:30">
      <c r="P7845" s="6"/>
      <c r="AA7845" s="6"/>
      <c r="AC7845" s="6"/>
      <c r="AD7845" s="6"/>
    </row>
    <row r="7846" spans="16:30">
      <c r="P7846" s="6"/>
      <c r="AA7846" s="6"/>
      <c r="AC7846" s="6"/>
      <c r="AD7846" s="6"/>
    </row>
    <row r="7847" spans="16:30">
      <c r="P7847" s="6"/>
      <c r="AA7847" s="6"/>
      <c r="AC7847" s="6"/>
      <c r="AD7847" s="6"/>
    </row>
    <row r="7848" spans="16:30">
      <c r="P7848" s="6"/>
      <c r="AA7848" s="6"/>
      <c r="AC7848" s="6"/>
      <c r="AD7848" s="6"/>
    </row>
    <row r="7849" spans="16:30">
      <c r="P7849" s="6"/>
      <c r="AA7849" s="6"/>
      <c r="AC7849" s="6"/>
      <c r="AD7849" s="6"/>
    </row>
    <row r="7850" spans="16:30">
      <c r="P7850" s="6"/>
      <c r="AA7850" s="6"/>
      <c r="AC7850" s="6"/>
      <c r="AD7850" s="6"/>
    </row>
    <row r="7851" spans="16:30">
      <c r="P7851" s="6"/>
      <c r="AA7851" s="6"/>
      <c r="AC7851" s="6"/>
      <c r="AD7851" s="6"/>
    </row>
    <row r="7852" spans="16:30">
      <c r="P7852" s="6"/>
      <c r="AA7852" s="6"/>
      <c r="AC7852" s="6"/>
      <c r="AD7852" s="6"/>
    </row>
    <row r="7853" spans="16:30">
      <c r="P7853" s="6"/>
      <c r="AA7853" s="6"/>
      <c r="AC7853" s="6"/>
      <c r="AD7853" s="6"/>
    </row>
    <row r="7854" spans="16:30">
      <c r="P7854" s="6"/>
      <c r="AA7854" s="6"/>
      <c r="AC7854" s="6"/>
      <c r="AD7854" s="6"/>
    </row>
    <row r="7855" spans="16:30">
      <c r="P7855" s="6"/>
      <c r="AA7855" s="6"/>
      <c r="AC7855" s="6"/>
      <c r="AD7855" s="6"/>
    </row>
    <row r="7856" spans="16:30">
      <c r="P7856" s="6"/>
      <c r="AA7856" s="6"/>
      <c r="AC7856" s="6"/>
      <c r="AD7856" s="6"/>
    </row>
    <row r="7857" spans="16:30">
      <c r="P7857" s="6"/>
      <c r="AA7857" s="6"/>
      <c r="AC7857" s="6"/>
      <c r="AD7857" s="6"/>
    </row>
    <row r="7858" spans="16:30">
      <c r="P7858" s="6"/>
      <c r="AA7858" s="6"/>
      <c r="AC7858" s="6"/>
      <c r="AD7858" s="6"/>
    </row>
    <row r="7859" spans="16:30">
      <c r="P7859" s="6"/>
      <c r="AA7859" s="6"/>
      <c r="AC7859" s="6"/>
      <c r="AD7859" s="6"/>
    </row>
    <row r="7860" spans="16:30">
      <c r="P7860" s="6"/>
      <c r="AA7860" s="6"/>
      <c r="AC7860" s="6"/>
      <c r="AD7860" s="6"/>
    </row>
    <row r="7861" spans="16:30">
      <c r="P7861" s="6"/>
      <c r="AA7861" s="6"/>
      <c r="AC7861" s="6"/>
      <c r="AD7861" s="6"/>
    </row>
    <row r="7862" spans="16:30">
      <c r="P7862" s="6"/>
      <c r="AA7862" s="6"/>
      <c r="AC7862" s="6"/>
      <c r="AD7862" s="6"/>
    </row>
    <row r="7863" spans="16:30">
      <c r="P7863" s="6"/>
      <c r="AA7863" s="6"/>
      <c r="AC7863" s="6"/>
      <c r="AD7863" s="6"/>
    </row>
    <row r="7864" spans="16:30">
      <c r="P7864" s="6"/>
      <c r="AA7864" s="6"/>
      <c r="AC7864" s="6"/>
      <c r="AD7864" s="6"/>
    </row>
    <row r="7865" spans="16:30">
      <c r="P7865" s="6"/>
      <c r="AA7865" s="6"/>
      <c r="AC7865" s="6"/>
      <c r="AD7865" s="6"/>
    </row>
    <row r="7866" spans="16:30">
      <c r="P7866" s="6"/>
      <c r="AA7866" s="6"/>
      <c r="AC7866" s="6"/>
      <c r="AD7866" s="6"/>
    </row>
    <row r="7867" spans="16:30">
      <c r="P7867" s="6"/>
      <c r="AA7867" s="6"/>
      <c r="AC7867" s="6"/>
      <c r="AD7867" s="6"/>
    </row>
    <row r="7868" spans="16:30">
      <c r="P7868" s="6"/>
      <c r="AA7868" s="6"/>
      <c r="AC7868" s="6"/>
      <c r="AD7868" s="6"/>
    </row>
    <row r="7869" spans="16:30">
      <c r="P7869" s="6"/>
      <c r="AA7869" s="6"/>
      <c r="AC7869" s="6"/>
      <c r="AD7869" s="6"/>
    </row>
    <row r="7870" spans="16:30">
      <c r="P7870" s="6"/>
      <c r="AA7870" s="6"/>
      <c r="AC7870" s="6"/>
      <c r="AD7870" s="6"/>
    </row>
    <row r="7871" spans="16:30">
      <c r="P7871" s="6"/>
      <c r="AA7871" s="6"/>
      <c r="AC7871" s="6"/>
      <c r="AD7871" s="6"/>
    </row>
    <row r="7872" spans="16:30">
      <c r="P7872" s="6"/>
      <c r="AA7872" s="6"/>
      <c r="AC7872" s="6"/>
      <c r="AD7872" s="6"/>
    </row>
    <row r="7873" spans="16:30">
      <c r="P7873" s="6"/>
      <c r="AA7873" s="6"/>
      <c r="AC7873" s="6"/>
      <c r="AD7873" s="6"/>
    </row>
    <row r="7874" spans="16:30">
      <c r="P7874" s="6"/>
      <c r="AA7874" s="6"/>
      <c r="AC7874" s="6"/>
      <c r="AD7874" s="6"/>
    </row>
    <row r="7875" spans="16:30">
      <c r="P7875" s="6"/>
      <c r="AA7875" s="6"/>
      <c r="AC7875" s="6"/>
      <c r="AD7875" s="6"/>
    </row>
    <row r="7876" spans="16:30">
      <c r="P7876" s="6"/>
      <c r="AA7876" s="6"/>
      <c r="AC7876" s="6"/>
      <c r="AD7876" s="6"/>
    </row>
    <row r="7877" spans="16:30">
      <c r="P7877" s="6"/>
      <c r="AA7877" s="6"/>
      <c r="AC7877" s="6"/>
      <c r="AD7877" s="6"/>
    </row>
    <row r="7878" spans="16:30">
      <c r="P7878" s="6"/>
      <c r="AA7878" s="6"/>
      <c r="AC7878" s="6"/>
      <c r="AD7878" s="6"/>
    </row>
    <row r="7879" spans="16:30">
      <c r="P7879" s="6"/>
      <c r="AA7879" s="6"/>
      <c r="AC7879" s="6"/>
      <c r="AD7879" s="6"/>
    </row>
    <row r="7880" spans="16:30">
      <c r="P7880" s="6"/>
      <c r="AA7880" s="6"/>
      <c r="AC7880" s="6"/>
      <c r="AD7880" s="6"/>
    </row>
    <row r="7881" spans="16:30">
      <c r="P7881" s="6"/>
      <c r="AA7881" s="6"/>
      <c r="AC7881" s="6"/>
      <c r="AD7881" s="6"/>
    </row>
    <row r="7882" spans="16:30">
      <c r="P7882" s="6"/>
      <c r="AA7882" s="6"/>
      <c r="AC7882" s="6"/>
      <c r="AD7882" s="6"/>
    </row>
    <row r="7883" spans="16:30">
      <c r="P7883" s="6"/>
      <c r="AA7883" s="6"/>
      <c r="AC7883" s="6"/>
      <c r="AD7883" s="6"/>
    </row>
    <row r="7884" spans="16:30">
      <c r="P7884" s="6"/>
      <c r="AA7884" s="6"/>
      <c r="AC7884" s="6"/>
      <c r="AD7884" s="6"/>
    </row>
    <row r="7885" spans="16:30">
      <c r="P7885" s="6"/>
      <c r="AA7885" s="6"/>
      <c r="AC7885" s="6"/>
      <c r="AD7885" s="6"/>
    </row>
    <row r="7886" spans="16:30">
      <c r="P7886" s="6"/>
      <c r="AA7886" s="6"/>
      <c r="AC7886" s="6"/>
      <c r="AD7886" s="6"/>
    </row>
    <row r="7887" spans="16:30">
      <c r="P7887" s="6"/>
      <c r="AA7887" s="6"/>
      <c r="AC7887" s="6"/>
      <c r="AD7887" s="6"/>
    </row>
    <row r="7888" spans="16:30">
      <c r="P7888" s="6"/>
      <c r="AA7888" s="6"/>
      <c r="AC7888" s="6"/>
      <c r="AD7888" s="6"/>
    </row>
    <row r="7889" spans="16:30">
      <c r="P7889" s="6"/>
      <c r="AA7889" s="6"/>
      <c r="AC7889" s="6"/>
      <c r="AD7889" s="6"/>
    </row>
    <row r="7890" spans="16:30">
      <c r="P7890" s="6"/>
      <c r="AA7890" s="6"/>
      <c r="AC7890" s="6"/>
      <c r="AD7890" s="6"/>
    </row>
    <row r="7891" spans="16:30">
      <c r="P7891" s="6"/>
      <c r="AA7891" s="6"/>
      <c r="AC7891" s="6"/>
      <c r="AD7891" s="6"/>
    </row>
    <row r="7892" spans="16:30">
      <c r="P7892" s="6"/>
      <c r="AA7892" s="6"/>
      <c r="AC7892" s="6"/>
      <c r="AD7892" s="6"/>
    </row>
    <row r="7893" spans="16:30">
      <c r="P7893" s="6"/>
      <c r="AA7893" s="6"/>
      <c r="AC7893" s="6"/>
      <c r="AD7893" s="6"/>
    </row>
    <row r="7894" spans="16:30">
      <c r="P7894" s="6"/>
      <c r="AA7894" s="6"/>
      <c r="AC7894" s="6"/>
      <c r="AD7894" s="6"/>
    </row>
    <row r="7895" spans="16:30">
      <c r="P7895" s="6"/>
      <c r="AA7895" s="6"/>
      <c r="AC7895" s="6"/>
      <c r="AD7895" s="6"/>
    </row>
    <row r="7896" spans="16:30">
      <c r="P7896" s="6"/>
      <c r="AA7896" s="6"/>
      <c r="AC7896" s="6"/>
      <c r="AD7896" s="6"/>
    </row>
    <row r="7897" spans="16:30">
      <c r="P7897" s="6"/>
      <c r="AA7897" s="6"/>
      <c r="AC7897" s="6"/>
      <c r="AD7897" s="6"/>
    </row>
    <row r="7898" spans="16:30">
      <c r="P7898" s="6"/>
      <c r="AA7898" s="6"/>
      <c r="AC7898" s="6"/>
      <c r="AD7898" s="6"/>
    </row>
    <row r="7899" spans="16:30">
      <c r="P7899" s="6"/>
      <c r="AA7899" s="6"/>
      <c r="AC7899" s="6"/>
      <c r="AD7899" s="6"/>
    </row>
    <row r="7900" spans="16:30">
      <c r="P7900" s="6"/>
      <c r="AA7900" s="6"/>
      <c r="AC7900" s="6"/>
      <c r="AD7900" s="6"/>
    </row>
    <row r="7901" spans="16:30">
      <c r="P7901" s="6"/>
      <c r="AA7901" s="6"/>
      <c r="AC7901" s="6"/>
      <c r="AD7901" s="6"/>
    </row>
    <row r="7902" spans="16:30">
      <c r="P7902" s="6"/>
      <c r="AA7902" s="6"/>
      <c r="AC7902" s="6"/>
      <c r="AD7902" s="6"/>
    </row>
    <row r="7903" spans="16:30">
      <c r="P7903" s="6"/>
      <c r="AA7903" s="6"/>
      <c r="AC7903" s="6"/>
      <c r="AD7903" s="6"/>
    </row>
    <row r="7904" spans="16:30">
      <c r="P7904" s="6"/>
      <c r="AA7904" s="6"/>
      <c r="AC7904" s="6"/>
      <c r="AD7904" s="6"/>
    </row>
    <row r="7905" spans="16:30">
      <c r="P7905" s="6"/>
      <c r="AA7905" s="6"/>
      <c r="AC7905" s="6"/>
      <c r="AD7905" s="6"/>
    </row>
    <row r="7906" spans="16:30">
      <c r="P7906" s="6"/>
      <c r="AA7906" s="6"/>
      <c r="AC7906" s="6"/>
      <c r="AD7906" s="6"/>
    </row>
    <row r="7907" spans="16:30">
      <c r="P7907" s="6"/>
      <c r="AA7907" s="6"/>
      <c r="AC7907" s="6"/>
      <c r="AD7907" s="6"/>
    </row>
    <row r="7908" spans="16:30">
      <c r="P7908" s="6"/>
      <c r="AA7908" s="6"/>
      <c r="AC7908" s="6"/>
      <c r="AD7908" s="6"/>
    </row>
    <row r="7909" spans="16:30">
      <c r="P7909" s="6"/>
      <c r="AA7909" s="6"/>
      <c r="AC7909" s="6"/>
      <c r="AD7909" s="6"/>
    </row>
    <row r="7910" spans="16:30">
      <c r="P7910" s="6"/>
      <c r="AA7910" s="6"/>
      <c r="AC7910" s="6"/>
      <c r="AD7910" s="6"/>
    </row>
    <row r="7911" spans="16:30">
      <c r="P7911" s="6"/>
      <c r="AA7911" s="6"/>
      <c r="AC7911" s="6"/>
      <c r="AD7911" s="6"/>
    </row>
    <row r="7912" spans="16:30">
      <c r="P7912" s="6"/>
      <c r="AA7912" s="6"/>
      <c r="AC7912" s="6"/>
      <c r="AD7912" s="6"/>
    </row>
    <row r="7913" spans="16:30">
      <c r="P7913" s="6"/>
      <c r="AA7913" s="6"/>
      <c r="AC7913" s="6"/>
      <c r="AD7913" s="6"/>
    </row>
    <row r="7914" spans="16:30">
      <c r="P7914" s="6"/>
      <c r="AA7914" s="6"/>
      <c r="AC7914" s="6"/>
      <c r="AD7914" s="6"/>
    </row>
    <row r="7915" spans="16:30">
      <c r="P7915" s="6"/>
      <c r="AA7915" s="6"/>
      <c r="AC7915" s="6"/>
      <c r="AD7915" s="6"/>
    </row>
    <row r="7916" spans="16:30">
      <c r="P7916" s="6"/>
      <c r="AA7916" s="6"/>
      <c r="AC7916" s="6"/>
      <c r="AD7916" s="6"/>
    </row>
    <row r="7917" spans="16:30">
      <c r="P7917" s="6"/>
      <c r="AA7917" s="6"/>
      <c r="AC7917" s="6"/>
      <c r="AD7917" s="6"/>
    </row>
    <row r="7918" spans="16:30">
      <c r="P7918" s="6"/>
      <c r="AA7918" s="6"/>
      <c r="AC7918" s="6"/>
      <c r="AD7918" s="6"/>
    </row>
    <row r="7919" spans="16:30">
      <c r="P7919" s="6"/>
      <c r="AA7919" s="6"/>
      <c r="AC7919" s="6"/>
      <c r="AD7919" s="6"/>
    </row>
    <row r="7920" spans="16:30">
      <c r="P7920" s="6"/>
      <c r="AA7920" s="6"/>
      <c r="AC7920" s="6"/>
      <c r="AD7920" s="6"/>
    </row>
    <row r="7921" spans="16:30">
      <c r="P7921" s="6"/>
      <c r="AA7921" s="6"/>
      <c r="AC7921" s="6"/>
      <c r="AD7921" s="6"/>
    </row>
    <row r="7922" spans="16:30">
      <c r="P7922" s="6"/>
      <c r="AA7922" s="6"/>
      <c r="AC7922" s="6"/>
      <c r="AD7922" s="6"/>
    </row>
    <row r="7923" spans="16:30">
      <c r="P7923" s="6"/>
      <c r="AA7923" s="6"/>
      <c r="AC7923" s="6"/>
      <c r="AD7923" s="6"/>
    </row>
    <row r="7924" spans="16:30">
      <c r="P7924" s="6"/>
      <c r="AA7924" s="6"/>
      <c r="AC7924" s="6"/>
      <c r="AD7924" s="6"/>
    </row>
    <row r="7925" spans="16:30">
      <c r="P7925" s="6"/>
      <c r="AA7925" s="6"/>
      <c r="AC7925" s="6"/>
      <c r="AD7925" s="6"/>
    </row>
    <row r="7926" spans="16:30">
      <c r="P7926" s="6"/>
      <c r="AA7926" s="6"/>
      <c r="AC7926" s="6"/>
      <c r="AD7926" s="6"/>
    </row>
    <row r="7927" spans="16:30">
      <c r="P7927" s="6"/>
      <c r="AA7927" s="6"/>
      <c r="AC7927" s="6"/>
      <c r="AD7927" s="6"/>
    </row>
    <row r="7928" spans="16:30">
      <c r="P7928" s="6"/>
      <c r="AA7928" s="6"/>
      <c r="AC7928" s="6"/>
      <c r="AD7928" s="6"/>
    </row>
    <row r="7929" spans="16:30">
      <c r="P7929" s="6"/>
      <c r="AA7929" s="6"/>
      <c r="AC7929" s="6"/>
      <c r="AD7929" s="6"/>
    </row>
    <row r="7930" spans="16:30">
      <c r="P7930" s="6"/>
      <c r="AA7930" s="6"/>
      <c r="AC7930" s="6"/>
      <c r="AD7930" s="6"/>
    </row>
    <row r="7931" spans="16:30">
      <c r="P7931" s="6"/>
      <c r="AA7931" s="6"/>
      <c r="AC7931" s="6"/>
      <c r="AD7931" s="6"/>
    </row>
    <row r="7932" spans="16:30">
      <c r="P7932" s="6"/>
      <c r="AA7932" s="6"/>
      <c r="AC7932" s="6"/>
      <c r="AD7932" s="6"/>
    </row>
    <row r="7933" spans="16:30">
      <c r="P7933" s="6"/>
      <c r="AA7933" s="6"/>
      <c r="AC7933" s="6"/>
      <c r="AD7933" s="6"/>
    </row>
    <row r="7934" spans="16:30">
      <c r="P7934" s="6"/>
      <c r="AA7934" s="6"/>
      <c r="AC7934" s="6"/>
      <c r="AD7934" s="6"/>
    </row>
    <row r="7935" spans="16:30">
      <c r="P7935" s="6"/>
      <c r="AA7935" s="6"/>
      <c r="AC7935" s="6"/>
      <c r="AD7935" s="6"/>
    </row>
    <row r="7936" spans="16:30">
      <c r="P7936" s="6"/>
      <c r="AA7936" s="6"/>
      <c r="AC7936" s="6"/>
      <c r="AD7936" s="6"/>
    </row>
    <row r="7937" spans="16:30">
      <c r="P7937" s="6"/>
      <c r="AA7937" s="6"/>
      <c r="AC7937" s="6"/>
      <c r="AD7937" s="6"/>
    </row>
    <row r="7938" spans="16:30">
      <c r="P7938" s="6"/>
      <c r="AA7938" s="6"/>
      <c r="AC7938" s="6"/>
      <c r="AD7938" s="6"/>
    </row>
    <row r="7939" spans="16:30">
      <c r="P7939" s="6"/>
      <c r="AA7939" s="6"/>
      <c r="AC7939" s="6"/>
      <c r="AD7939" s="6"/>
    </row>
    <row r="7940" spans="16:30">
      <c r="P7940" s="6"/>
      <c r="AA7940" s="6"/>
      <c r="AC7940" s="6"/>
      <c r="AD7940" s="6"/>
    </row>
    <row r="7941" spans="16:30">
      <c r="P7941" s="6"/>
      <c r="AA7941" s="6"/>
      <c r="AC7941" s="6"/>
      <c r="AD7941" s="6"/>
    </row>
    <row r="7942" spans="16:30">
      <c r="P7942" s="6"/>
      <c r="AA7942" s="6"/>
      <c r="AC7942" s="6"/>
      <c r="AD7942" s="6"/>
    </row>
    <row r="7943" spans="16:30">
      <c r="P7943" s="6"/>
      <c r="AA7943" s="6"/>
      <c r="AC7943" s="6"/>
      <c r="AD7943" s="6"/>
    </row>
    <row r="7944" spans="16:30">
      <c r="P7944" s="6"/>
      <c r="AA7944" s="6"/>
      <c r="AC7944" s="6"/>
      <c r="AD7944" s="6"/>
    </row>
    <row r="7945" spans="16:30">
      <c r="P7945" s="6"/>
      <c r="AA7945" s="6"/>
      <c r="AC7945" s="6"/>
      <c r="AD7945" s="6"/>
    </row>
    <row r="7946" spans="16:30">
      <c r="P7946" s="6"/>
      <c r="AA7946" s="6"/>
      <c r="AC7946" s="6"/>
      <c r="AD7946" s="6"/>
    </row>
    <row r="7947" spans="16:30">
      <c r="P7947" s="6"/>
      <c r="AA7947" s="6"/>
      <c r="AC7947" s="6"/>
      <c r="AD7947" s="6"/>
    </row>
    <row r="7948" spans="16:30">
      <c r="P7948" s="6"/>
      <c r="AA7948" s="6"/>
      <c r="AC7948" s="6"/>
      <c r="AD7948" s="6"/>
    </row>
    <row r="7949" spans="16:30">
      <c r="P7949" s="6"/>
      <c r="AA7949" s="6"/>
      <c r="AC7949" s="6"/>
      <c r="AD7949" s="6"/>
    </row>
    <row r="7950" spans="16:30">
      <c r="P7950" s="6"/>
      <c r="AA7950" s="6"/>
      <c r="AC7950" s="6"/>
      <c r="AD7950" s="6"/>
    </row>
    <row r="7951" spans="16:30">
      <c r="P7951" s="6"/>
      <c r="AA7951" s="6"/>
      <c r="AC7951" s="6"/>
      <c r="AD7951" s="6"/>
    </row>
    <row r="7952" spans="16:30">
      <c r="P7952" s="6"/>
      <c r="AA7952" s="6"/>
      <c r="AC7952" s="6"/>
      <c r="AD7952" s="6"/>
    </row>
    <row r="7953" spans="16:30">
      <c r="P7953" s="6"/>
      <c r="AA7953" s="6"/>
      <c r="AC7953" s="6"/>
      <c r="AD7953" s="6"/>
    </row>
    <row r="7954" spans="16:30">
      <c r="P7954" s="6"/>
      <c r="AA7954" s="6"/>
      <c r="AC7954" s="6"/>
      <c r="AD7954" s="6"/>
    </row>
    <row r="7955" spans="16:30">
      <c r="P7955" s="6"/>
      <c r="AA7955" s="6"/>
      <c r="AC7955" s="6"/>
      <c r="AD7955" s="6"/>
    </row>
    <row r="7956" spans="16:30">
      <c r="P7956" s="6"/>
      <c r="AA7956" s="6"/>
      <c r="AC7956" s="6"/>
      <c r="AD7956" s="6"/>
    </row>
    <row r="7957" spans="16:30">
      <c r="P7957" s="6"/>
      <c r="AA7957" s="6"/>
      <c r="AC7957" s="6"/>
      <c r="AD7957" s="6"/>
    </row>
    <row r="7958" spans="16:30">
      <c r="P7958" s="6"/>
      <c r="AA7958" s="6"/>
      <c r="AC7958" s="6"/>
      <c r="AD7958" s="6"/>
    </row>
    <row r="7959" spans="16:30">
      <c r="P7959" s="6"/>
      <c r="AA7959" s="6"/>
      <c r="AC7959" s="6"/>
      <c r="AD7959" s="6"/>
    </row>
    <row r="7960" spans="16:30">
      <c r="P7960" s="6"/>
      <c r="AA7960" s="6"/>
      <c r="AC7960" s="6"/>
      <c r="AD7960" s="6"/>
    </row>
    <row r="7961" spans="16:30">
      <c r="P7961" s="6"/>
      <c r="AA7961" s="6"/>
      <c r="AC7961" s="6"/>
      <c r="AD7961" s="6"/>
    </row>
    <row r="7962" spans="16:30">
      <c r="P7962" s="6"/>
      <c r="AA7962" s="6"/>
      <c r="AC7962" s="6"/>
      <c r="AD7962" s="6"/>
    </row>
    <row r="7963" spans="16:30">
      <c r="P7963" s="6"/>
      <c r="AA7963" s="6"/>
      <c r="AC7963" s="6"/>
      <c r="AD7963" s="6"/>
    </row>
    <row r="7964" spans="16:30">
      <c r="P7964" s="6"/>
      <c r="AA7964" s="6"/>
      <c r="AC7964" s="6"/>
      <c r="AD7964" s="6"/>
    </row>
    <row r="7965" spans="16:30">
      <c r="P7965" s="6"/>
      <c r="AA7965" s="6"/>
      <c r="AC7965" s="6"/>
      <c r="AD7965" s="6"/>
    </row>
    <row r="7966" spans="16:30">
      <c r="P7966" s="6"/>
      <c r="AA7966" s="6"/>
      <c r="AC7966" s="6"/>
      <c r="AD7966" s="6"/>
    </row>
    <row r="7967" spans="16:30">
      <c r="P7967" s="6"/>
      <c r="AA7967" s="6"/>
      <c r="AC7967" s="6"/>
      <c r="AD7967" s="6"/>
    </row>
    <row r="7968" spans="16:30">
      <c r="P7968" s="6"/>
      <c r="AA7968" s="6"/>
      <c r="AC7968" s="6"/>
      <c r="AD7968" s="6"/>
    </row>
    <row r="7969" spans="16:30">
      <c r="P7969" s="6"/>
      <c r="AA7969" s="6"/>
      <c r="AC7969" s="6"/>
      <c r="AD7969" s="6"/>
    </row>
    <row r="7970" spans="16:30">
      <c r="P7970" s="6"/>
      <c r="AA7970" s="6"/>
      <c r="AC7970" s="6"/>
      <c r="AD7970" s="6"/>
    </row>
    <row r="7971" spans="16:30">
      <c r="P7971" s="6"/>
      <c r="AA7971" s="6"/>
      <c r="AC7971" s="6"/>
      <c r="AD7971" s="6"/>
    </row>
    <row r="7972" spans="16:30">
      <c r="P7972" s="6"/>
      <c r="AA7972" s="6"/>
      <c r="AC7972" s="6"/>
      <c r="AD7972" s="6"/>
    </row>
    <row r="7973" spans="16:30">
      <c r="P7973" s="6"/>
      <c r="AA7973" s="6"/>
      <c r="AC7973" s="6"/>
      <c r="AD7973" s="6"/>
    </row>
    <row r="7974" spans="16:30">
      <c r="P7974" s="6"/>
      <c r="AA7974" s="6"/>
      <c r="AC7974" s="6"/>
      <c r="AD7974" s="6"/>
    </row>
    <row r="7975" spans="16:30">
      <c r="P7975" s="6"/>
      <c r="AA7975" s="6"/>
      <c r="AC7975" s="6"/>
      <c r="AD7975" s="6"/>
    </row>
    <row r="7976" spans="16:30">
      <c r="P7976" s="6"/>
      <c r="AA7976" s="6"/>
      <c r="AC7976" s="6"/>
      <c r="AD7976" s="6"/>
    </row>
    <row r="7977" spans="16:30">
      <c r="P7977" s="6"/>
      <c r="AA7977" s="6"/>
      <c r="AC7977" s="6"/>
      <c r="AD7977" s="6"/>
    </row>
    <row r="7978" spans="16:30">
      <c r="P7978" s="6"/>
      <c r="AA7978" s="6"/>
      <c r="AC7978" s="6"/>
      <c r="AD7978" s="6"/>
    </row>
    <row r="7979" spans="16:30">
      <c r="P7979" s="6"/>
      <c r="AA7979" s="6"/>
      <c r="AC7979" s="6"/>
      <c r="AD7979" s="6"/>
    </row>
    <row r="7980" spans="16:30">
      <c r="P7980" s="6"/>
      <c r="AA7980" s="6"/>
      <c r="AC7980" s="6"/>
      <c r="AD7980" s="6"/>
    </row>
    <row r="7981" spans="16:30">
      <c r="P7981" s="6"/>
      <c r="AA7981" s="6"/>
      <c r="AC7981" s="6"/>
      <c r="AD7981" s="6"/>
    </row>
    <row r="7982" spans="16:30">
      <c r="P7982" s="6"/>
      <c r="AA7982" s="6"/>
      <c r="AC7982" s="6"/>
      <c r="AD7982" s="6"/>
    </row>
    <row r="7983" spans="16:30">
      <c r="P7983" s="6"/>
      <c r="AA7983" s="6"/>
      <c r="AC7983" s="6"/>
      <c r="AD7983" s="6"/>
    </row>
    <row r="7984" spans="16:30">
      <c r="P7984" s="6"/>
      <c r="AA7984" s="6"/>
      <c r="AC7984" s="6"/>
      <c r="AD7984" s="6"/>
    </row>
    <row r="7985" spans="16:30">
      <c r="P7985" s="6"/>
      <c r="AA7985" s="6"/>
      <c r="AC7985" s="6"/>
      <c r="AD7985" s="6"/>
    </row>
    <row r="7986" spans="16:30">
      <c r="P7986" s="6"/>
      <c r="AA7986" s="6"/>
      <c r="AC7986" s="6"/>
      <c r="AD7986" s="6"/>
    </row>
    <row r="7987" spans="16:30">
      <c r="P7987" s="6"/>
      <c r="AA7987" s="6"/>
      <c r="AC7987" s="6"/>
      <c r="AD7987" s="6"/>
    </row>
    <row r="7988" spans="16:30">
      <c r="P7988" s="6"/>
      <c r="AA7988" s="6"/>
      <c r="AC7988" s="6"/>
      <c r="AD7988" s="6"/>
    </row>
    <row r="7989" spans="16:30">
      <c r="P7989" s="6"/>
      <c r="AA7989" s="6"/>
      <c r="AC7989" s="6"/>
      <c r="AD7989" s="6"/>
    </row>
    <row r="7990" spans="16:30">
      <c r="P7990" s="6"/>
      <c r="AA7990" s="6"/>
      <c r="AC7990" s="6"/>
      <c r="AD7990" s="6"/>
    </row>
    <row r="7991" spans="16:30">
      <c r="P7991" s="6"/>
      <c r="AA7991" s="6"/>
      <c r="AC7991" s="6"/>
      <c r="AD7991" s="6"/>
    </row>
    <row r="7992" spans="16:30">
      <c r="P7992" s="6"/>
      <c r="AA7992" s="6"/>
      <c r="AC7992" s="6"/>
      <c r="AD7992" s="6"/>
    </row>
    <row r="7993" spans="16:30">
      <c r="P7993" s="6"/>
      <c r="AA7993" s="6"/>
      <c r="AC7993" s="6"/>
      <c r="AD7993" s="6"/>
    </row>
    <row r="7994" spans="16:30">
      <c r="P7994" s="6"/>
      <c r="AA7994" s="6"/>
      <c r="AC7994" s="6"/>
      <c r="AD7994" s="6"/>
    </row>
    <row r="7995" spans="16:30">
      <c r="P7995" s="6"/>
      <c r="AA7995" s="6"/>
      <c r="AC7995" s="6"/>
      <c r="AD7995" s="6"/>
    </row>
    <row r="7996" spans="16:30">
      <c r="P7996" s="6"/>
      <c r="AA7996" s="6"/>
      <c r="AC7996" s="6"/>
      <c r="AD7996" s="6"/>
    </row>
    <row r="7997" spans="16:30">
      <c r="P7997" s="6"/>
      <c r="AA7997" s="6"/>
      <c r="AC7997" s="6"/>
      <c r="AD7997" s="6"/>
    </row>
    <row r="7998" spans="16:30">
      <c r="P7998" s="6"/>
      <c r="AA7998" s="6"/>
      <c r="AC7998" s="6"/>
      <c r="AD7998" s="6"/>
    </row>
    <row r="7999" spans="16:30">
      <c r="P7999" s="6"/>
      <c r="AA7999" s="6"/>
      <c r="AC7999" s="6"/>
      <c r="AD7999" s="6"/>
    </row>
    <row r="8000" spans="16:30">
      <c r="P8000" s="6"/>
      <c r="AA8000" s="6"/>
      <c r="AC8000" s="6"/>
      <c r="AD8000" s="6"/>
    </row>
    <row r="8001" spans="16:30">
      <c r="P8001" s="6"/>
      <c r="AA8001" s="6"/>
      <c r="AC8001" s="6"/>
      <c r="AD8001" s="6"/>
    </row>
    <row r="8002" spans="16:30">
      <c r="P8002" s="6"/>
      <c r="AA8002" s="6"/>
      <c r="AC8002" s="6"/>
      <c r="AD8002" s="6"/>
    </row>
    <row r="8003" spans="16:30">
      <c r="P8003" s="6"/>
      <c r="AA8003" s="6"/>
      <c r="AC8003" s="6"/>
      <c r="AD8003" s="6"/>
    </row>
    <row r="8004" spans="16:30">
      <c r="P8004" s="6"/>
      <c r="AA8004" s="6"/>
      <c r="AC8004" s="6"/>
      <c r="AD8004" s="6"/>
    </row>
    <row r="8005" spans="16:30">
      <c r="P8005" s="6"/>
      <c r="AA8005" s="6"/>
      <c r="AC8005" s="6"/>
      <c r="AD8005" s="6"/>
    </row>
    <row r="8006" spans="16:30">
      <c r="P8006" s="6"/>
      <c r="AA8006" s="6"/>
      <c r="AC8006" s="6"/>
      <c r="AD8006" s="6"/>
    </row>
    <row r="8007" spans="16:30">
      <c r="P8007" s="6"/>
      <c r="AA8007" s="6"/>
      <c r="AC8007" s="6"/>
      <c r="AD8007" s="6"/>
    </row>
    <row r="8008" spans="16:30">
      <c r="P8008" s="6"/>
      <c r="AA8008" s="6"/>
      <c r="AC8008" s="6"/>
      <c r="AD8008" s="6"/>
    </row>
    <row r="8009" spans="16:30">
      <c r="P8009" s="6"/>
      <c r="AA8009" s="6"/>
      <c r="AC8009" s="6"/>
      <c r="AD8009" s="6"/>
    </row>
    <row r="8010" spans="16:30">
      <c r="P8010" s="6"/>
      <c r="AA8010" s="6"/>
      <c r="AC8010" s="6"/>
      <c r="AD8010" s="6"/>
    </row>
    <row r="8011" spans="16:30">
      <c r="P8011" s="6"/>
      <c r="AA8011" s="6"/>
      <c r="AC8011" s="6"/>
      <c r="AD8011" s="6"/>
    </row>
    <row r="8012" spans="16:30">
      <c r="P8012" s="6"/>
      <c r="AA8012" s="6"/>
      <c r="AC8012" s="6"/>
      <c r="AD8012" s="6"/>
    </row>
    <row r="8013" spans="16:30">
      <c r="P8013" s="6"/>
      <c r="AA8013" s="6"/>
      <c r="AC8013" s="6"/>
      <c r="AD8013" s="6"/>
    </row>
    <row r="8014" spans="16:30">
      <c r="P8014" s="6"/>
      <c r="AA8014" s="6"/>
      <c r="AC8014" s="6"/>
      <c r="AD8014" s="6"/>
    </row>
    <row r="8015" spans="16:30">
      <c r="P8015" s="6"/>
      <c r="AA8015" s="6"/>
      <c r="AC8015" s="6"/>
      <c r="AD8015" s="6"/>
    </row>
    <row r="8016" spans="16:30">
      <c r="P8016" s="6"/>
      <c r="AA8016" s="6"/>
      <c r="AC8016" s="6"/>
      <c r="AD8016" s="6"/>
    </row>
    <row r="8017" spans="16:30">
      <c r="P8017" s="6"/>
      <c r="AA8017" s="6"/>
      <c r="AC8017" s="6"/>
      <c r="AD8017" s="6"/>
    </row>
    <row r="8018" spans="16:30">
      <c r="P8018" s="6"/>
      <c r="AA8018" s="6"/>
      <c r="AC8018" s="6"/>
      <c r="AD8018" s="6"/>
    </row>
    <row r="8019" spans="16:30">
      <c r="P8019" s="6"/>
      <c r="AA8019" s="6"/>
      <c r="AC8019" s="6"/>
      <c r="AD8019" s="6"/>
    </row>
    <row r="8020" spans="16:30">
      <c r="P8020" s="6"/>
      <c r="AA8020" s="6"/>
      <c r="AC8020" s="6"/>
      <c r="AD8020" s="6"/>
    </row>
    <row r="8021" spans="16:30">
      <c r="P8021" s="6"/>
      <c r="AA8021" s="6"/>
      <c r="AC8021" s="6"/>
      <c r="AD8021" s="6"/>
    </row>
    <row r="8022" spans="16:30">
      <c r="P8022" s="6"/>
      <c r="AA8022" s="6"/>
      <c r="AC8022" s="6"/>
      <c r="AD8022" s="6"/>
    </row>
    <row r="8023" spans="16:30">
      <c r="P8023" s="6"/>
      <c r="AA8023" s="6"/>
      <c r="AC8023" s="6"/>
      <c r="AD8023" s="6"/>
    </row>
    <row r="8024" spans="16:30">
      <c r="P8024" s="6"/>
      <c r="AA8024" s="6"/>
      <c r="AC8024" s="6"/>
      <c r="AD8024" s="6"/>
    </row>
    <row r="8025" spans="16:30">
      <c r="P8025" s="6"/>
      <c r="AA8025" s="6"/>
      <c r="AC8025" s="6"/>
      <c r="AD8025" s="6"/>
    </row>
    <row r="8026" spans="16:30">
      <c r="P8026" s="6"/>
      <c r="AA8026" s="6"/>
      <c r="AC8026" s="6"/>
      <c r="AD8026" s="6"/>
    </row>
    <row r="8027" spans="16:30">
      <c r="P8027" s="6"/>
      <c r="AA8027" s="6"/>
      <c r="AC8027" s="6"/>
      <c r="AD8027" s="6"/>
    </row>
    <row r="8028" spans="16:30">
      <c r="P8028" s="6"/>
      <c r="AA8028" s="6"/>
      <c r="AC8028" s="6"/>
      <c r="AD8028" s="6"/>
    </row>
    <row r="8029" spans="16:30">
      <c r="P8029" s="6"/>
      <c r="AA8029" s="6"/>
      <c r="AC8029" s="6"/>
      <c r="AD8029" s="6"/>
    </row>
    <row r="8030" spans="16:30">
      <c r="P8030" s="6"/>
      <c r="AA8030" s="6"/>
      <c r="AC8030" s="6"/>
      <c r="AD8030" s="6"/>
    </row>
    <row r="8031" spans="16:30">
      <c r="P8031" s="6"/>
      <c r="AA8031" s="6"/>
      <c r="AC8031" s="6"/>
      <c r="AD8031" s="6"/>
    </row>
    <row r="8032" spans="16:30">
      <c r="P8032" s="6"/>
      <c r="AA8032" s="6"/>
      <c r="AC8032" s="6"/>
      <c r="AD8032" s="6"/>
    </row>
    <row r="8033" spans="16:30">
      <c r="P8033" s="6"/>
      <c r="AA8033" s="6"/>
      <c r="AC8033" s="6"/>
      <c r="AD8033" s="6"/>
    </row>
    <row r="8034" spans="16:30">
      <c r="P8034" s="6"/>
      <c r="AA8034" s="6"/>
      <c r="AC8034" s="6"/>
      <c r="AD8034" s="6"/>
    </row>
    <row r="8035" spans="16:30">
      <c r="P8035" s="6"/>
      <c r="AA8035" s="6"/>
      <c r="AC8035" s="6"/>
      <c r="AD8035" s="6"/>
    </row>
    <row r="8036" spans="16:30">
      <c r="P8036" s="6"/>
      <c r="AA8036" s="6"/>
      <c r="AC8036" s="6"/>
      <c r="AD8036" s="6"/>
    </row>
    <row r="8037" spans="16:30">
      <c r="P8037" s="6"/>
      <c r="AA8037" s="6"/>
      <c r="AC8037" s="6"/>
      <c r="AD8037" s="6"/>
    </row>
    <row r="8038" spans="16:30">
      <c r="P8038" s="6"/>
      <c r="AA8038" s="6"/>
      <c r="AC8038" s="6"/>
      <c r="AD8038" s="6"/>
    </row>
    <row r="8039" spans="16:30">
      <c r="P8039" s="6"/>
      <c r="AA8039" s="6"/>
      <c r="AC8039" s="6"/>
      <c r="AD8039" s="6"/>
    </row>
    <row r="8040" spans="16:30">
      <c r="P8040" s="6"/>
      <c r="AA8040" s="6"/>
      <c r="AC8040" s="6"/>
      <c r="AD8040" s="6"/>
    </row>
    <row r="8041" spans="16:30">
      <c r="P8041" s="6"/>
      <c r="AA8041" s="6"/>
      <c r="AC8041" s="6"/>
      <c r="AD8041" s="6"/>
    </row>
    <row r="8042" spans="16:30">
      <c r="P8042" s="6"/>
      <c r="AA8042" s="6"/>
      <c r="AC8042" s="6"/>
      <c r="AD8042" s="6"/>
    </row>
    <row r="8043" spans="16:30">
      <c r="P8043" s="6"/>
      <c r="AA8043" s="6"/>
      <c r="AC8043" s="6"/>
      <c r="AD8043" s="6"/>
    </row>
    <row r="8044" spans="16:30">
      <c r="P8044" s="6"/>
      <c r="AA8044" s="6"/>
      <c r="AC8044" s="6"/>
      <c r="AD8044" s="6"/>
    </row>
    <row r="8045" spans="16:30">
      <c r="P8045" s="6"/>
      <c r="AA8045" s="6"/>
      <c r="AC8045" s="6"/>
      <c r="AD8045" s="6"/>
    </row>
    <row r="8046" spans="16:30">
      <c r="P8046" s="6"/>
      <c r="AA8046" s="6"/>
      <c r="AC8046" s="6"/>
      <c r="AD8046" s="6"/>
    </row>
    <row r="8047" spans="16:30">
      <c r="P8047" s="6"/>
      <c r="AA8047" s="6"/>
      <c r="AC8047" s="6"/>
      <c r="AD8047" s="6"/>
    </row>
    <row r="8048" spans="16:30">
      <c r="P8048" s="6"/>
      <c r="AA8048" s="6"/>
      <c r="AC8048" s="6"/>
      <c r="AD8048" s="6"/>
    </row>
    <row r="8049" spans="16:30">
      <c r="P8049" s="6"/>
      <c r="AA8049" s="6"/>
      <c r="AC8049" s="6"/>
      <c r="AD8049" s="6"/>
    </row>
    <row r="8050" spans="16:30">
      <c r="P8050" s="6"/>
      <c r="AA8050" s="6"/>
      <c r="AC8050" s="6"/>
      <c r="AD8050" s="6"/>
    </row>
    <row r="8051" spans="16:30">
      <c r="P8051" s="6"/>
      <c r="AA8051" s="6"/>
      <c r="AC8051" s="6"/>
      <c r="AD8051" s="6"/>
    </row>
    <row r="8052" spans="16:30">
      <c r="P8052" s="6"/>
      <c r="AA8052" s="6"/>
      <c r="AC8052" s="6"/>
      <c r="AD8052" s="6"/>
    </row>
    <row r="8053" spans="16:30">
      <c r="P8053" s="6"/>
      <c r="AA8053" s="6"/>
      <c r="AC8053" s="6"/>
      <c r="AD8053" s="6"/>
    </row>
    <row r="8054" spans="16:30">
      <c r="P8054" s="6"/>
      <c r="AA8054" s="6"/>
      <c r="AC8054" s="6"/>
      <c r="AD8054" s="6"/>
    </row>
    <row r="8055" spans="16:30">
      <c r="P8055" s="6"/>
      <c r="AA8055" s="6"/>
      <c r="AC8055" s="6"/>
      <c r="AD8055" s="6"/>
    </row>
    <row r="8056" spans="16:30">
      <c r="P8056" s="6"/>
      <c r="AA8056" s="6"/>
      <c r="AC8056" s="6"/>
      <c r="AD8056" s="6"/>
    </row>
    <row r="8057" spans="16:30">
      <c r="P8057" s="6"/>
      <c r="AA8057" s="6"/>
      <c r="AC8057" s="6"/>
      <c r="AD8057" s="6"/>
    </row>
    <row r="8058" spans="16:30">
      <c r="P8058" s="6"/>
      <c r="AA8058" s="6"/>
      <c r="AC8058" s="6"/>
      <c r="AD8058" s="6"/>
    </row>
    <row r="8059" spans="16:30">
      <c r="P8059" s="6"/>
      <c r="AA8059" s="6"/>
      <c r="AC8059" s="6"/>
      <c r="AD8059" s="6"/>
    </row>
    <row r="8060" spans="16:30">
      <c r="P8060" s="6"/>
      <c r="AA8060" s="6"/>
      <c r="AC8060" s="6"/>
      <c r="AD8060" s="6"/>
    </row>
    <row r="8061" spans="16:30">
      <c r="P8061" s="6"/>
      <c r="AA8061" s="6"/>
      <c r="AC8061" s="6"/>
      <c r="AD8061" s="6"/>
    </row>
    <row r="8062" spans="16:30">
      <c r="P8062" s="6"/>
      <c r="AA8062" s="6"/>
      <c r="AC8062" s="6"/>
      <c r="AD8062" s="6"/>
    </row>
    <row r="8063" spans="16:30">
      <c r="P8063" s="6"/>
      <c r="AA8063" s="6"/>
      <c r="AC8063" s="6"/>
      <c r="AD8063" s="6"/>
    </row>
    <row r="8064" spans="16:30">
      <c r="P8064" s="6"/>
      <c r="AA8064" s="6"/>
      <c r="AC8064" s="6"/>
      <c r="AD8064" s="6"/>
    </row>
    <row r="8065" spans="16:30">
      <c r="P8065" s="6"/>
      <c r="AA8065" s="6"/>
      <c r="AC8065" s="6"/>
      <c r="AD8065" s="6"/>
    </row>
    <row r="8066" spans="16:30">
      <c r="P8066" s="6"/>
      <c r="AA8066" s="6"/>
      <c r="AC8066" s="6"/>
      <c r="AD8066" s="6"/>
    </row>
    <row r="8067" spans="16:30">
      <c r="P8067" s="6"/>
      <c r="AA8067" s="6"/>
      <c r="AC8067" s="6"/>
      <c r="AD8067" s="6"/>
    </row>
    <row r="8068" spans="16:30">
      <c r="P8068" s="6"/>
      <c r="AA8068" s="6"/>
      <c r="AC8068" s="6"/>
      <c r="AD8068" s="6"/>
    </row>
    <row r="8069" spans="16:30">
      <c r="P8069" s="6"/>
      <c r="AA8069" s="6"/>
      <c r="AC8069" s="6"/>
      <c r="AD8069" s="6"/>
    </row>
    <row r="8070" spans="16:30">
      <c r="P8070" s="6"/>
      <c r="AA8070" s="6"/>
      <c r="AC8070" s="6"/>
      <c r="AD8070" s="6"/>
    </row>
    <row r="8071" spans="16:30">
      <c r="P8071" s="6"/>
      <c r="AA8071" s="6"/>
      <c r="AC8071" s="6"/>
      <c r="AD8071" s="6"/>
    </row>
    <row r="8072" spans="16:30">
      <c r="P8072" s="6"/>
      <c r="AA8072" s="6"/>
      <c r="AC8072" s="6"/>
      <c r="AD8072" s="6"/>
    </row>
    <row r="8073" spans="16:30">
      <c r="P8073" s="6"/>
      <c r="AA8073" s="6"/>
      <c r="AC8073" s="6"/>
      <c r="AD8073" s="6"/>
    </row>
    <row r="8074" spans="16:30">
      <c r="P8074" s="6"/>
      <c r="AA8074" s="6"/>
      <c r="AC8074" s="6"/>
      <c r="AD8074" s="6"/>
    </row>
    <row r="8075" spans="16:30">
      <c r="P8075" s="6"/>
      <c r="AA8075" s="6"/>
      <c r="AC8075" s="6"/>
      <c r="AD8075" s="6"/>
    </row>
    <row r="8076" spans="16:30">
      <c r="P8076" s="6"/>
      <c r="AA8076" s="6"/>
      <c r="AC8076" s="6"/>
      <c r="AD8076" s="6"/>
    </row>
    <row r="8077" spans="16:30">
      <c r="P8077" s="6"/>
      <c r="AA8077" s="6"/>
      <c r="AC8077" s="6"/>
      <c r="AD8077" s="6"/>
    </row>
    <row r="8078" spans="16:30">
      <c r="P8078" s="6"/>
      <c r="AA8078" s="6"/>
      <c r="AC8078" s="6"/>
      <c r="AD8078" s="6"/>
    </row>
    <row r="8079" spans="16:30">
      <c r="P8079" s="6"/>
      <c r="AA8079" s="6"/>
      <c r="AC8079" s="6"/>
      <c r="AD8079" s="6"/>
    </row>
    <row r="8080" spans="16:30">
      <c r="P8080" s="6"/>
      <c r="AA8080" s="6"/>
      <c r="AC8080" s="6"/>
      <c r="AD8080" s="6"/>
    </row>
    <row r="8081" spans="16:30">
      <c r="P8081" s="6"/>
      <c r="AA8081" s="6"/>
      <c r="AC8081" s="6"/>
      <c r="AD8081" s="6"/>
    </row>
    <row r="8082" spans="16:30">
      <c r="P8082" s="6"/>
      <c r="AA8082" s="6"/>
      <c r="AC8082" s="6"/>
      <c r="AD8082" s="6"/>
    </row>
    <row r="8083" spans="16:30">
      <c r="P8083" s="6"/>
      <c r="AA8083" s="6"/>
      <c r="AC8083" s="6"/>
      <c r="AD8083" s="6"/>
    </row>
    <row r="8084" spans="16:30">
      <c r="P8084" s="6"/>
      <c r="AA8084" s="6"/>
      <c r="AC8084" s="6"/>
      <c r="AD8084" s="6"/>
    </row>
    <row r="8085" spans="16:30">
      <c r="P8085" s="6"/>
      <c r="AA8085" s="6"/>
      <c r="AC8085" s="6"/>
      <c r="AD8085" s="6"/>
    </row>
    <row r="8086" spans="16:30">
      <c r="P8086" s="6"/>
      <c r="AA8086" s="6"/>
      <c r="AC8086" s="6"/>
      <c r="AD8086" s="6"/>
    </row>
    <row r="8087" spans="16:30">
      <c r="P8087" s="6"/>
      <c r="AA8087" s="6"/>
      <c r="AC8087" s="6"/>
      <c r="AD8087" s="6"/>
    </row>
    <row r="8088" spans="16:30">
      <c r="P8088" s="6"/>
      <c r="AA8088" s="6"/>
      <c r="AC8088" s="6"/>
      <c r="AD8088" s="6"/>
    </row>
    <row r="8089" spans="16:30">
      <c r="P8089" s="6"/>
      <c r="AA8089" s="6"/>
      <c r="AC8089" s="6"/>
      <c r="AD8089" s="6"/>
    </row>
    <row r="8090" spans="16:30">
      <c r="P8090" s="6"/>
      <c r="AA8090" s="6"/>
      <c r="AC8090" s="6"/>
      <c r="AD8090" s="6"/>
    </row>
    <row r="8091" spans="16:30">
      <c r="P8091" s="6"/>
      <c r="AA8091" s="6"/>
      <c r="AC8091" s="6"/>
      <c r="AD8091" s="6"/>
    </row>
    <row r="8092" spans="16:30">
      <c r="P8092" s="6"/>
      <c r="AA8092" s="6"/>
      <c r="AC8092" s="6"/>
      <c r="AD8092" s="6"/>
    </row>
    <row r="8093" spans="16:30">
      <c r="P8093" s="6"/>
      <c r="AA8093" s="6"/>
      <c r="AC8093" s="6"/>
      <c r="AD8093" s="6"/>
    </row>
    <row r="8094" spans="16:30">
      <c r="P8094" s="6"/>
      <c r="AA8094" s="6"/>
      <c r="AC8094" s="6"/>
      <c r="AD8094" s="6"/>
    </row>
    <row r="8095" spans="16:30">
      <c r="P8095" s="6"/>
      <c r="AA8095" s="6"/>
      <c r="AC8095" s="6"/>
      <c r="AD8095" s="6"/>
    </row>
    <row r="8096" spans="16:30">
      <c r="P8096" s="6"/>
      <c r="AA8096" s="6"/>
      <c r="AC8096" s="6"/>
      <c r="AD8096" s="6"/>
    </row>
    <row r="8097" spans="16:30">
      <c r="P8097" s="6"/>
      <c r="AA8097" s="6"/>
      <c r="AC8097" s="6"/>
      <c r="AD8097" s="6"/>
    </row>
    <row r="8098" spans="16:30">
      <c r="P8098" s="6"/>
      <c r="AA8098" s="6"/>
      <c r="AC8098" s="6"/>
      <c r="AD8098" s="6"/>
    </row>
    <row r="8099" spans="16:30">
      <c r="P8099" s="6"/>
      <c r="AA8099" s="6"/>
      <c r="AC8099" s="6"/>
      <c r="AD8099" s="6"/>
    </row>
    <row r="8100" spans="16:30">
      <c r="P8100" s="6"/>
      <c r="AA8100" s="6"/>
      <c r="AC8100" s="6"/>
      <c r="AD8100" s="6"/>
    </row>
    <row r="8101" spans="16:30">
      <c r="P8101" s="6"/>
      <c r="AA8101" s="6"/>
      <c r="AC8101" s="6"/>
      <c r="AD8101" s="6"/>
    </row>
    <row r="8102" spans="16:30">
      <c r="P8102" s="6"/>
      <c r="AA8102" s="6"/>
      <c r="AC8102" s="6"/>
      <c r="AD8102" s="6"/>
    </row>
    <row r="8103" spans="16:30">
      <c r="P8103" s="6"/>
      <c r="AA8103" s="6"/>
      <c r="AC8103" s="6"/>
      <c r="AD8103" s="6"/>
    </row>
    <row r="8104" spans="16:30">
      <c r="P8104" s="6"/>
      <c r="AA8104" s="6"/>
      <c r="AC8104" s="6"/>
      <c r="AD8104" s="6"/>
    </row>
    <row r="8105" spans="16:30">
      <c r="P8105" s="6"/>
      <c r="AA8105" s="6"/>
      <c r="AC8105" s="6"/>
      <c r="AD8105" s="6"/>
    </row>
    <row r="8106" spans="16:30">
      <c r="P8106" s="6"/>
      <c r="AA8106" s="6"/>
      <c r="AC8106" s="6"/>
      <c r="AD8106" s="6"/>
    </row>
    <row r="8107" spans="16:30">
      <c r="P8107" s="6"/>
      <c r="AA8107" s="6"/>
      <c r="AC8107" s="6"/>
      <c r="AD8107" s="6"/>
    </row>
    <row r="8108" spans="16:30">
      <c r="P8108" s="6"/>
      <c r="AA8108" s="6"/>
      <c r="AC8108" s="6"/>
      <c r="AD8108" s="6"/>
    </row>
    <row r="8109" spans="16:30">
      <c r="P8109" s="6"/>
      <c r="AA8109" s="6"/>
      <c r="AC8109" s="6"/>
      <c r="AD8109" s="6"/>
    </row>
    <row r="8110" spans="16:30">
      <c r="P8110" s="6"/>
      <c r="AA8110" s="6"/>
      <c r="AC8110" s="6"/>
      <c r="AD8110" s="6"/>
    </row>
    <row r="8111" spans="16:30">
      <c r="P8111" s="6"/>
      <c r="AA8111" s="6"/>
      <c r="AC8111" s="6"/>
      <c r="AD8111" s="6"/>
    </row>
    <row r="8112" spans="16:30">
      <c r="P8112" s="6"/>
      <c r="AA8112" s="6"/>
      <c r="AC8112" s="6"/>
      <c r="AD8112" s="6"/>
    </row>
    <row r="8113" spans="16:30">
      <c r="P8113" s="6"/>
      <c r="AA8113" s="6"/>
      <c r="AC8113" s="6"/>
      <c r="AD8113" s="6"/>
    </row>
    <row r="8114" spans="16:30">
      <c r="P8114" s="6"/>
      <c r="AA8114" s="6"/>
      <c r="AC8114" s="6"/>
      <c r="AD8114" s="6"/>
    </row>
    <row r="8115" spans="16:30">
      <c r="P8115" s="6"/>
      <c r="AA8115" s="6"/>
      <c r="AC8115" s="6"/>
      <c r="AD8115" s="6"/>
    </row>
    <row r="8116" spans="16:30">
      <c r="P8116" s="6"/>
      <c r="AA8116" s="6"/>
      <c r="AC8116" s="6"/>
      <c r="AD8116" s="6"/>
    </row>
    <row r="8117" spans="16:30">
      <c r="P8117" s="6"/>
      <c r="AA8117" s="6"/>
      <c r="AC8117" s="6"/>
      <c r="AD8117" s="6"/>
    </row>
    <row r="8118" spans="16:30">
      <c r="P8118" s="6"/>
      <c r="AA8118" s="6"/>
      <c r="AC8118" s="6"/>
      <c r="AD8118" s="6"/>
    </row>
    <row r="8119" spans="16:30">
      <c r="P8119" s="6"/>
      <c r="AA8119" s="6"/>
      <c r="AC8119" s="6"/>
      <c r="AD8119" s="6"/>
    </row>
    <row r="8120" spans="16:30">
      <c r="P8120" s="6"/>
      <c r="AA8120" s="6"/>
      <c r="AC8120" s="6"/>
      <c r="AD8120" s="6"/>
    </row>
    <row r="8121" spans="16:30">
      <c r="P8121" s="6"/>
      <c r="AA8121" s="6"/>
      <c r="AC8121" s="6"/>
      <c r="AD8121" s="6"/>
    </row>
    <row r="8122" spans="16:30">
      <c r="P8122" s="6"/>
      <c r="AA8122" s="6"/>
      <c r="AC8122" s="6"/>
      <c r="AD8122" s="6"/>
    </row>
    <row r="8123" spans="16:30">
      <c r="P8123" s="6"/>
      <c r="AA8123" s="6"/>
      <c r="AC8123" s="6"/>
      <c r="AD8123" s="6"/>
    </row>
    <row r="8124" spans="16:30">
      <c r="P8124" s="6"/>
      <c r="AA8124" s="6"/>
      <c r="AC8124" s="6"/>
      <c r="AD8124" s="6"/>
    </row>
    <row r="8125" spans="16:30">
      <c r="P8125" s="6"/>
      <c r="AA8125" s="6"/>
      <c r="AC8125" s="6"/>
      <c r="AD8125" s="6"/>
    </row>
    <row r="8126" spans="16:30">
      <c r="P8126" s="6"/>
      <c r="AA8126" s="6"/>
      <c r="AC8126" s="6"/>
      <c r="AD8126" s="6"/>
    </row>
    <row r="8127" spans="16:30">
      <c r="P8127" s="6"/>
      <c r="AA8127" s="6"/>
      <c r="AC8127" s="6"/>
      <c r="AD8127" s="6"/>
    </row>
    <row r="8128" spans="16:30">
      <c r="P8128" s="6"/>
      <c r="AA8128" s="6"/>
      <c r="AC8128" s="6"/>
      <c r="AD8128" s="6"/>
    </row>
    <row r="8129" spans="16:30">
      <c r="P8129" s="6"/>
      <c r="AA8129" s="6"/>
      <c r="AC8129" s="6"/>
      <c r="AD8129" s="6"/>
    </row>
    <row r="8130" spans="16:30">
      <c r="P8130" s="6"/>
      <c r="AA8130" s="6"/>
      <c r="AC8130" s="6"/>
      <c r="AD8130" s="6"/>
    </row>
    <row r="8131" spans="16:30">
      <c r="P8131" s="6"/>
      <c r="AA8131" s="6"/>
      <c r="AC8131" s="6"/>
      <c r="AD8131" s="6"/>
    </row>
    <row r="8132" spans="16:30">
      <c r="P8132" s="6"/>
      <c r="AA8132" s="6"/>
      <c r="AC8132" s="6"/>
      <c r="AD8132" s="6"/>
    </row>
    <row r="8133" spans="16:30">
      <c r="P8133" s="6"/>
      <c r="AA8133" s="6"/>
      <c r="AC8133" s="6"/>
      <c r="AD8133" s="6"/>
    </row>
    <row r="8134" spans="16:30">
      <c r="P8134" s="6"/>
      <c r="AA8134" s="6"/>
      <c r="AC8134" s="6"/>
      <c r="AD8134" s="6"/>
    </row>
    <row r="8135" spans="16:30">
      <c r="P8135" s="6"/>
      <c r="AA8135" s="6"/>
      <c r="AC8135" s="6"/>
      <c r="AD8135" s="6"/>
    </row>
    <row r="8136" spans="16:30">
      <c r="P8136" s="6"/>
      <c r="AA8136" s="6"/>
      <c r="AC8136" s="6"/>
      <c r="AD8136" s="6"/>
    </row>
    <row r="8137" spans="16:30">
      <c r="P8137" s="6"/>
      <c r="AA8137" s="6"/>
      <c r="AC8137" s="6"/>
      <c r="AD8137" s="6"/>
    </row>
    <row r="8138" spans="16:30">
      <c r="P8138" s="6"/>
      <c r="AA8138" s="6"/>
      <c r="AC8138" s="6"/>
      <c r="AD8138" s="6"/>
    </row>
    <row r="8139" spans="16:30">
      <c r="P8139" s="6"/>
      <c r="AA8139" s="6"/>
      <c r="AC8139" s="6"/>
      <c r="AD8139" s="6"/>
    </row>
    <row r="8140" spans="16:30">
      <c r="P8140" s="6"/>
      <c r="AA8140" s="6"/>
      <c r="AC8140" s="6"/>
      <c r="AD8140" s="6"/>
    </row>
    <row r="8141" spans="16:30">
      <c r="P8141" s="6"/>
      <c r="AA8141" s="6"/>
      <c r="AC8141" s="6"/>
      <c r="AD8141" s="6"/>
    </row>
    <row r="8142" spans="16:30">
      <c r="P8142" s="6"/>
      <c r="AA8142" s="6"/>
      <c r="AC8142" s="6"/>
      <c r="AD8142" s="6"/>
    </row>
    <row r="8143" spans="16:30">
      <c r="P8143" s="6"/>
      <c r="AA8143" s="6"/>
      <c r="AC8143" s="6"/>
      <c r="AD8143" s="6"/>
    </row>
    <row r="8144" spans="16:30">
      <c r="P8144" s="6"/>
      <c r="AA8144" s="6"/>
      <c r="AC8144" s="6"/>
      <c r="AD8144" s="6"/>
    </row>
    <row r="8145" spans="16:30">
      <c r="P8145" s="6"/>
      <c r="AA8145" s="6"/>
      <c r="AC8145" s="6"/>
      <c r="AD8145" s="6"/>
    </row>
    <row r="8146" spans="16:30">
      <c r="P8146" s="6"/>
      <c r="AA8146" s="6"/>
      <c r="AC8146" s="6"/>
      <c r="AD8146" s="6"/>
    </row>
    <row r="8147" spans="16:30">
      <c r="P8147" s="6"/>
      <c r="AA8147" s="6"/>
      <c r="AC8147" s="6"/>
      <c r="AD8147" s="6"/>
    </row>
    <row r="8148" spans="16:30">
      <c r="P8148" s="6"/>
      <c r="AA8148" s="6"/>
      <c r="AC8148" s="6"/>
      <c r="AD8148" s="6"/>
    </row>
    <row r="8149" spans="16:30">
      <c r="P8149" s="6"/>
      <c r="AA8149" s="6"/>
      <c r="AC8149" s="6"/>
      <c r="AD8149" s="6"/>
    </row>
    <row r="8150" spans="16:30">
      <c r="P8150" s="6"/>
      <c r="AA8150" s="6"/>
      <c r="AC8150" s="6"/>
      <c r="AD8150" s="6"/>
    </row>
    <row r="8151" spans="16:30">
      <c r="P8151" s="6"/>
      <c r="AA8151" s="6"/>
      <c r="AC8151" s="6"/>
      <c r="AD8151" s="6"/>
    </row>
    <row r="8152" spans="16:30">
      <c r="P8152" s="6"/>
      <c r="AA8152" s="6"/>
      <c r="AC8152" s="6"/>
      <c r="AD8152" s="6"/>
    </row>
    <row r="8153" spans="16:30">
      <c r="P8153" s="6"/>
      <c r="AA8153" s="6"/>
      <c r="AC8153" s="6"/>
      <c r="AD8153" s="6"/>
    </row>
    <row r="8154" spans="16:30">
      <c r="P8154" s="6"/>
      <c r="AA8154" s="6"/>
      <c r="AC8154" s="6"/>
      <c r="AD8154" s="6"/>
    </row>
    <row r="8155" spans="16:30">
      <c r="P8155" s="6"/>
      <c r="AA8155" s="6"/>
      <c r="AC8155" s="6"/>
      <c r="AD8155" s="6"/>
    </row>
    <row r="8156" spans="16:30">
      <c r="P8156" s="6"/>
      <c r="AA8156" s="6"/>
      <c r="AC8156" s="6"/>
      <c r="AD8156" s="6"/>
    </row>
    <row r="8157" spans="16:30">
      <c r="P8157" s="6"/>
      <c r="AA8157" s="6"/>
      <c r="AC8157" s="6"/>
      <c r="AD8157" s="6"/>
    </row>
    <row r="8158" spans="16:30">
      <c r="P8158" s="6"/>
      <c r="AA8158" s="6"/>
      <c r="AC8158" s="6"/>
      <c r="AD8158" s="6"/>
    </row>
    <row r="8159" spans="16:30">
      <c r="P8159" s="6"/>
      <c r="AA8159" s="6"/>
      <c r="AC8159" s="6"/>
      <c r="AD8159" s="6"/>
    </row>
    <row r="8160" spans="16:30">
      <c r="P8160" s="6"/>
      <c r="AA8160" s="6"/>
      <c r="AC8160" s="6"/>
      <c r="AD8160" s="6"/>
    </row>
    <row r="8161" spans="16:30">
      <c r="P8161" s="6"/>
      <c r="AA8161" s="6"/>
      <c r="AC8161" s="6"/>
      <c r="AD8161" s="6"/>
    </row>
    <row r="8162" spans="16:30">
      <c r="P8162" s="6"/>
      <c r="AA8162" s="6"/>
      <c r="AC8162" s="6"/>
      <c r="AD8162" s="6"/>
    </row>
    <row r="8163" spans="16:30">
      <c r="P8163" s="6"/>
      <c r="AA8163" s="6"/>
      <c r="AC8163" s="6"/>
      <c r="AD8163" s="6"/>
    </row>
    <row r="8164" spans="16:30">
      <c r="P8164" s="6"/>
      <c r="AA8164" s="6"/>
      <c r="AC8164" s="6"/>
      <c r="AD8164" s="6"/>
    </row>
    <row r="8165" spans="16:30">
      <c r="P8165" s="6"/>
      <c r="AA8165" s="6"/>
      <c r="AC8165" s="6"/>
      <c r="AD8165" s="6"/>
    </row>
    <row r="8166" spans="16:30">
      <c r="P8166" s="6"/>
      <c r="AA8166" s="6"/>
      <c r="AC8166" s="6"/>
      <c r="AD8166" s="6"/>
    </row>
    <row r="8167" spans="16:30">
      <c r="P8167" s="6"/>
      <c r="AA8167" s="6"/>
      <c r="AC8167" s="6"/>
      <c r="AD8167" s="6"/>
    </row>
    <row r="8168" spans="16:30">
      <c r="P8168" s="6"/>
      <c r="AA8168" s="6"/>
      <c r="AC8168" s="6"/>
      <c r="AD8168" s="6"/>
    </row>
    <row r="8169" spans="16:30">
      <c r="P8169" s="6"/>
      <c r="AA8169" s="6"/>
      <c r="AC8169" s="6"/>
      <c r="AD8169" s="6"/>
    </row>
    <row r="8170" spans="16:30">
      <c r="P8170" s="6"/>
      <c r="AA8170" s="6"/>
      <c r="AC8170" s="6"/>
      <c r="AD8170" s="6"/>
    </row>
    <row r="8171" spans="16:30">
      <c r="P8171" s="6"/>
      <c r="AA8171" s="6"/>
      <c r="AC8171" s="6"/>
      <c r="AD8171" s="6"/>
    </row>
    <row r="8172" spans="16:30">
      <c r="P8172" s="6"/>
      <c r="AA8172" s="6"/>
      <c r="AC8172" s="6"/>
      <c r="AD8172" s="6"/>
    </row>
    <row r="8173" spans="16:30">
      <c r="P8173" s="6"/>
      <c r="AA8173" s="6"/>
      <c r="AC8173" s="6"/>
      <c r="AD8173" s="6"/>
    </row>
    <row r="8174" spans="16:30">
      <c r="P8174" s="6"/>
      <c r="AA8174" s="6"/>
      <c r="AC8174" s="6"/>
      <c r="AD8174" s="6"/>
    </row>
    <row r="8175" spans="16:30">
      <c r="P8175" s="6"/>
      <c r="AA8175" s="6"/>
      <c r="AC8175" s="6"/>
      <c r="AD8175" s="6"/>
    </row>
    <row r="8176" spans="16:30">
      <c r="P8176" s="6"/>
      <c r="AA8176" s="6"/>
      <c r="AC8176" s="6"/>
      <c r="AD8176" s="6"/>
    </row>
    <row r="8177" spans="16:30">
      <c r="P8177" s="6"/>
      <c r="AA8177" s="6"/>
      <c r="AC8177" s="6"/>
      <c r="AD8177" s="6"/>
    </row>
    <row r="8178" spans="16:30">
      <c r="P8178" s="6"/>
      <c r="AA8178" s="6"/>
      <c r="AC8178" s="6"/>
      <c r="AD8178" s="6"/>
    </row>
    <row r="8179" spans="16:30">
      <c r="P8179" s="6"/>
      <c r="AA8179" s="6"/>
      <c r="AC8179" s="6"/>
      <c r="AD8179" s="6"/>
    </row>
    <row r="8180" spans="16:30">
      <c r="P8180" s="6"/>
      <c r="AA8180" s="6"/>
      <c r="AC8180" s="6"/>
      <c r="AD8180" s="6"/>
    </row>
    <row r="8181" spans="16:30">
      <c r="P8181" s="6"/>
      <c r="AA8181" s="6"/>
      <c r="AC8181" s="6"/>
      <c r="AD8181" s="6"/>
    </row>
    <row r="8182" spans="16:30">
      <c r="P8182" s="6"/>
      <c r="AA8182" s="6"/>
      <c r="AC8182" s="6"/>
      <c r="AD8182" s="6"/>
    </row>
    <row r="8183" spans="16:30">
      <c r="P8183" s="6"/>
      <c r="AA8183" s="6"/>
      <c r="AC8183" s="6"/>
      <c r="AD8183" s="6"/>
    </row>
    <row r="8184" spans="16:30">
      <c r="P8184" s="6"/>
      <c r="AA8184" s="6"/>
      <c r="AC8184" s="6"/>
      <c r="AD8184" s="6"/>
    </row>
    <row r="8185" spans="16:30">
      <c r="P8185" s="6"/>
      <c r="AA8185" s="6"/>
      <c r="AC8185" s="6"/>
      <c r="AD8185" s="6"/>
    </row>
    <row r="8186" spans="16:30">
      <c r="P8186" s="6"/>
      <c r="AA8186" s="6"/>
      <c r="AC8186" s="6"/>
      <c r="AD8186" s="6"/>
    </row>
    <row r="8187" spans="16:30">
      <c r="P8187" s="6"/>
      <c r="AA8187" s="6"/>
      <c r="AC8187" s="6"/>
      <c r="AD8187" s="6"/>
    </row>
    <row r="8188" spans="16:30">
      <c r="P8188" s="6"/>
      <c r="AA8188" s="6"/>
      <c r="AC8188" s="6"/>
      <c r="AD8188" s="6"/>
    </row>
    <row r="8189" spans="16:30">
      <c r="P8189" s="6"/>
      <c r="AA8189" s="6"/>
      <c r="AC8189" s="6"/>
      <c r="AD8189" s="6"/>
    </row>
    <row r="8190" spans="16:30">
      <c r="P8190" s="6"/>
      <c r="AA8190" s="6"/>
      <c r="AC8190" s="6"/>
      <c r="AD8190" s="6"/>
    </row>
    <row r="8191" spans="16:30">
      <c r="P8191" s="6"/>
      <c r="AA8191" s="6"/>
      <c r="AC8191" s="6"/>
      <c r="AD8191" s="6"/>
    </row>
    <row r="8192" spans="16:30">
      <c r="P8192" s="6"/>
      <c r="AA8192" s="6"/>
      <c r="AC8192" s="6"/>
      <c r="AD8192" s="6"/>
    </row>
    <row r="8193" spans="16:30">
      <c r="P8193" s="6"/>
      <c r="AA8193" s="6"/>
      <c r="AC8193" s="6"/>
      <c r="AD8193" s="6"/>
    </row>
    <row r="8194" spans="16:30">
      <c r="P8194" s="6"/>
      <c r="AA8194" s="6"/>
      <c r="AC8194" s="6"/>
      <c r="AD8194" s="6"/>
    </row>
    <row r="8195" spans="16:30">
      <c r="P8195" s="6"/>
      <c r="AA8195" s="6"/>
      <c r="AC8195" s="6"/>
      <c r="AD8195" s="6"/>
    </row>
    <row r="8196" spans="16:30">
      <c r="P8196" s="6"/>
      <c r="AA8196" s="6"/>
      <c r="AC8196" s="6"/>
      <c r="AD8196" s="6"/>
    </row>
    <row r="8197" spans="16:30">
      <c r="P8197" s="6"/>
      <c r="AA8197" s="6"/>
      <c r="AC8197" s="6"/>
      <c r="AD8197" s="6"/>
    </row>
    <row r="8198" spans="16:30">
      <c r="P8198" s="6"/>
      <c r="AA8198" s="6"/>
      <c r="AC8198" s="6"/>
      <c r="AD8198" s="6"/>
    </row>
    <row r="8199" spans="16:30">
      <c r="P8199" s="6"/>
      <c r="AA8199" s="6"/>
      <c r="AC8199" s="6"/>
      <c r="AD8199" s="6"/>
    </row>
    <row r="8200" spans="16:30">
      <c r="P8200" s="6"/>
      <c r="AA8200" s="6"/>
      <c r="AC8200" s="6"/>
      <c r="AD8200" s="6"/>
    </row>
    <row r="8201" spans="16:30">
      <c r="P8201" s="6"/>
      <c r="AA8201" s="6"/>
      <c r="AC8201" s="6"/>
      <c r="AD8201" s="6"/>
    </row>
    <row r="8202" spans="16:30">
      <c r="P8202" s="6"/>
      <c r="AA8202" s="6"/>
      <c r="AC8202" s="6"/>
      <c r="AD8202" s="6"/>
    </row>
    <row r="8203" spans="16:30">
      <c r="P8203" s="6"/>
      <c r="AA8203" s="6"/>
      <c r="AC8203" s="6"/>
      <c r="AD8203" s="6"/>
    </row>
    <row r="8204" spans="16:30">
      <c r="P8204" s="6"/>
      <c r="AA8204" s="6"/>
      <c r="AC8204" s="6"/>
      <c r="AD8204" s="6"/>
    </row>
    <row r="8205" spans="16:30">
      <c r="P8205" s="6"/>
      <c r="AA8205" s="6"/>
      <c r="AC8205" s="6"/>
      <c r="AD8205" s="6"/>
    </row>
    <row r="8206" spans="16:30">
      <c r="P8206" s="6"/>
      <c r="AA8206" s="6"/>
      <c r="AC8206" s="6"/>
      <c r="AD8206" s="6"/>
    </row>
    <row r="8207" spans="16:30">
      <c r="P8207" s="6"/>
      <c r="AA8207" s="6"/>
      <c r="AC8207" s="6"/>
      <c r="AD8207" s="6"/>
    </row>
    <row r="8208" spans="16:30">
      <c r="P8208" s="6"/>
      <c r="AA8208" s="6"/>
      <c r="AC8208" s="6"/>
      <c r="AD8208" s="6"/>
    </row>
    <row r="8209" spans="16:30">
      <c r="P8209" s="6"/>
      <c r="AA8209" s="6"/>
      <c r="AC8209" s="6"/>
      <c r="AD8209" s="6"/>
    </row>
    <row r="8210" spans="16:30">
      <c r="P8210" s="6"/>
      <c r="AA8210" s="6"/>
      <c r="AC8210" s="6"/>
      <c r="AD8210" s="6"/>
    </row>
    <row r="8211" spans="16:30">
      <c r="P8211" s="6"/>
      <c r="AA8211" s="6"/>
      <c r="AC8211" s="6"/>
      <c r="AD8211" s="6"/>
    </row>
    <row r="8212" spans="16:30">
      <c r="P8212" s="6"/>
      <c r="AA8212" s="6"/>
      <c r="AC8212" s="6"/>
      <c r="AD8212" s="6"/>
    </row>
    <row r="8213" spans="16:30">
      <c r="P8213" s="6"/>
      <c r="AA8213" s="6"/>
      <c r="AC8213" s="6"/>
      <c r="AD8213" s="6"/>
    </row>
    <row r="8214" spans="16:30">
      <c r="P8214" s="6"/>
      <c r="AA8214" s="6"/>
      <c r="AC8214" s="6"/>
      <c r="AD8214" s="6"/>
    </row>
    <row r="8215" spans="16:30">
      <c r="P8215" s="6"/>
      <c r="AA8215" s="6"/>
      <c r="AC8215" s="6"/>
      <c r="AD8215" s="6"/>
    </row>
    <row r="8216" spans="16:30">
      <c r="P8216" s="6"/>
      <c r="AA8216" s="6"/>
      <c r="AC8216" s="6"/>
      <c r="AD8216" s="6"/>
    </row>
    <row r="8217" spans="16:30">
      <c r="P8217" s="6"/>
      <c r="AA8217" s="6"/>
      <c r="AC8217" s="6"/>
      <c r="AD8217" s="6"/>
    </row>
    <row r="8218" spans="16:30">
      <c r="P8218" s="6"/>
      <c r="AA8218" s="6"/>
      <c r="AC8218" s="6"/>
      <c r="AD8218" s="6"/>
    </row>
    <row r="8219" spans="16:30">
      <c r="P8219" s="6"/>
      <c r="AA8219" s="6"/>
      <c r="AC8219" s="6"/>
      <c r="AD8219" s="6"/>
    </row>
    <row r="8220" spans="16:30">
      <c r="P8220" s="6"/>
      <c r="AA8220" s="6"/>
      <c r="AC8220" s="6"/>
      <c r="AD8220" s="6"/>
    </row>
    <row r="8221" spans="16:30">
      <c r="P8221" s="6"/>
      <c r="AA8221" s="6"/>
      <c r="AC8221" s="6"/>
      <c r="AD8221" s="6"/>
    </row>
    <row r="8222" spans="16:30">
      <c r="P8222" s="6"/>
      <c r="AA8222" s="6"/>
      <c r="AC8222" s="6"/>
      <c r="AD8222" s="6"/>
    </row>
    <row r="8223" spans="16:30">
      <c r="P8223" s="6"/>
      <c r="AA8223" s="6"/>
      <c r="AC8223" s="6"/>
      <c r="AD8223" s="6"/>
    </row>
    <row r="8224" spans="16:30">
      <c r="P8224" s="6"/>
      <c r="AA8224" s="6"/>
      <c r="AC8224" s="6"/>
      <c r="AD8224" s="6"/>
    </row>
    <row r="8225" spans="16:30">
      <c r="P8225" s="6"/>
      <c r="AA8225" s="6"/>
      <c r="AC8225" s="6"/>
      <c r="AD8225" s="6"/>
    </row>
    <row r="8226" spans="16:30">
      <c r="P8226" s="6"/>
      <c r="AA8226" s="6"/>
      <c r="AC8226" s="6"/>
      <c r="AD8226" s="6"/>
    </row>
    <row r="8227" spans="16:30">
      <c r="P8227" s="6"/>
      <c r="AA8227" s="6"/>
      <c r="AC8227" s="6"/>
      <c r="AD8227" s="6"/>
    </row>
    <row r="8228" spans="16:30">
      <c r="P8228" s="6"/>
      <c r="AA8228" s="6"/>
      <c r="AC8228" s="6"/>
      <c r="AD8228" s="6"/>
    </row>
    <row r="8229" spans="16:30">
      <c r="P8229" s="6"/>
      <c r="AA8229" s="6"/>
      <c r="AC8229" s="6"/>
      <c r="AD8229" s="6"/>
    </row>
    <row r="8230" spans="16:30">
      <c r="P8230" s="6"/>
      <c r="AA8230" s="6"/>
      <c r="AC8230" s="6"/>
      <c r="AD8230" s="6"/>
    </row>
    <row r="8231" spans="16:30">
      <c r="P8231" s="6"/>
      <c r="AA8231" s="6"/>
      <c r="AC8231" s="6"/>
      <c r="AD8231" s="6"/>
    </row>
    <row r="8232" spans="16:30">
      <c r="P8232" s="6"/>
      <c r="AA8232" s="6"/>
      <c r="AC8232" s="6"/>
      <c r="AD8232" s="6"/>
    </row>
    <row r="8233" spans="16:30">
      <c r="P8233" s="6"/>
      <c r="AA8233" s="6"/>
      <c r="AC8233" s="6"/>
      <c r="AD8233" s="6"/>
    </row>
    <row r="8234" spans="16:30">
      <c r="P8234" s="6"/>
      <c r="AA8234" s="6"/>
      <c r="AC8234" s="6"/>
      <c r="AD8234" s="6"/>
    </row>
    <row r="8235" spans="16:30">
      <c r="P8235" s="6"/>
      <c r="AA8235" s="6"/>
      <c r="AC8235" s="6"/>
      <c r="AD8235" s="6"/>
    </row>
    <row r="8236" spans="16:30">
      <c r="P8236" s="6"/>
      <c r="AA8236" s="6"/>
      <c r="AC8236" s="6"/>
      <c r="AD8236" s="6"/>
    </row>
    <row r="8237" spans="16:30">
      <c r="P8237" s="6"/>
      <c r="AA8237" s="6"/>
      <c r="AC8237" s="6"/>
      <c r="AD8237" s="6"/>
    </row>
    <row r="8238" spans="16:30">
      <c r="P8238" s="6"/>
      <c r="AA8238" s="6"/>
      <c r="AC8238" s="6"/>
      <c r="AD8238" s="6"/>
    </row>
    <row r="8239" spans="16:30">
      <c r="P8239" s="6"/>
      <c r="AA8239" s="6"/>
      <c r="AC8239" s="6"/>
      <c r="AD8239" s="6"/>
    </row>
    <row r="8240" spans="16:30">
      <c r="P8240" s="6"/>
      <c r="AA8240" s="6"/>
      <c r="AC8240" s="6"/>
      <c r="AD8240" s="6"/>
    </row>
    <row r="8241" spans="16:30">
      <c r="P8241" s="6"/>
      <c r="AA8241" s="6"/>
      <c r="AC8241" s="6"/>
      <c r="AD8241" s="6"/>
    </row>
    <row r="8242" spans="16:30">
      <c r="P8242" s="6"/>
      <c r="AA8242" s="6"/>
      <c r="AC8242" s="6"/>
      <c r="AD8242" s="6"/>
    </row>
    <row r="8243" spans="16:30">
      <c r="P8243" s="6"/>
      <c r="AA8243" s="6"/>
      <c r="AC8243" s="6"/>
      <c r="AD8243" s="6"/>
    </row>
    <row r="8244" spans="16:30">
      <c r="P8244" s="6"/>
      <c r="AA8244" s="6"/>
      <c r="AC8244" s="6"/>
      <c r="AD8244" s="6"/>
    </row>
    <row r="8245" spans="16:30">
      <c r="P8245" s="6"/>
      <c r="AA8245" s="6"/>
      <c r="AC8245" s="6"/>
      <c r="AD8245" s="6"/>
    </row>
    <row r="8246" spans="16:30">
      <c r="P8246" s="6"/>
      <c r="AA8246" s="6"/>
      <c r="AC8246" s="6"/>
      <c r="AD8246" s="6"/>
    </row>
    <row r="8247" spans="16:30">
      <c r="P8247" s="6"/>
      <c r="AA8247" s="6"/>
      <c r="AC8247" s="6"/>
      <c r="AD8247" s="6"/>
    </row>
    <row r="8248" spans="16:30">
      <c r="P8248" s="6"/>
      <c r="AA8248" s="6"/>
      <c r="AC8248" s="6"/>
      <c r="AD8248" s="6"/>
    </row>
    <row r="8249" spans="16:30">
      <c r="P8249" s="6"/>
      <c r="AA8249" s="6"/>
      <c r="AC8249" s="6"/>
      <c r="AD8249" s="6"/>
    </row>
    <row r="8250" spans="16:30">
      <c r="P8250" s="6"/>
      <c r="AA8250" s="6"/>
      <c r="AC8250" s="6"/>
      <c r="AD8250" s="6"/>
    </row>
    <row r="8251" spans="16:30">
      <c r="P8251" s="6"/>
      <c r="AA8251" s="6"/>
      <c r="AC8251" s="6"/>
      <c r="AD8251" s="6"/>
    </row>
    <row r="8252" spans="16:30">
      <c r="P8252" s="6"/>
      <c r="AA8252" s="6"/>
      <c r="AC8252" s="6"/>
      <c r="AD8252" s="6"/>
    </row>
    <row r="8253" spans="16:30">
      <c r="P8253" s="6"/>
      <c r="AA8253" s="6"/>
      <c r="AC8253" s="6"/>
      <c r="AD8253" s="6"/>
    </row>
    <row r="8254" spans="16:30">
      <c r="P8254" s="6"/>
      <c r="AA8254" s="6"/>
      <c r="AC8254" s="6"/>
      <c r="AD8254" s="6"/>
    </row>
    <row r="8255" spans="16:30">
      <c r="P8255" s="6"/>
      <c r="AA8255" s="6"/>
      <c r="AC8255" s="6"/>
      <c r="AD8255" s="6"/>
    </row>
    <row r="8256" spans="16:30">
      <c r="P8256" s="6"/>
      <c r="AA8256" s="6"/>
      <c r="AC8256" s="6"/>
      <c r="AD8256" s="6"/>
    </row>
    <row r="8257" spans="16:30">
      <c r="P8257" s="6"/>
      <c r="AA8257" s="6"/>
      <c r="AC8257" s="6"/>
      <c r="AD8257" s="6"/>
    </row>
    <row r="8258" spans="16:30">
      <c r="P8258" s="6"/>
      <c r="AA8258" s="6"/>
      <c r="AC8258" s="6"/>
      <c r="AD8258" s="6"/>
    </row>
    <row r="8259" spans="16:30">
      <c r="P8259" s="6"/>
      <c r="AA8259" s="6"/>
      <c r="AC8259" s="6"/>
      <c r="AD8259" s="6"/>
    </row>
    <row r="8260" spans="16:30">
      <c r="P8260" s="6"/>
      <c r="AA8260" s="6"/>
      <c r="AC8260" s="6"/>
      <c r="AD8260" s="6"/>
    </row>
    <row r="8261" spans="16:30">
      <c r="P8261" s="6"/>
      <c r="AA8261" s="6"/>
      <c r="AC8261" s="6"/>
      <c r="AD8261" s="6"/>
    </row>
    <row r="8262" spans="16:30">
      <c r="P8262" s="6"/>
      <c r="AA8262" s="6"/>
      <c r="AC8262" s="6"/>
      <c r="AD8262" s="6"/>
    </row>
    <row r="8263" spans="16:30">
      <c r="P8263" s="6"/>
      <c r="AA8263" s="6"/>
      <c r="AC8263" s="6"/>
      <c r="AD8263" s="6"/>
    </row>
    <row r="8264" spans="16:30">
      <c r="P8264" s="6"/>
      <c r="AA8264" s="6"/>
      <c r="AC8264" s="6"/>
      <c r="AD8264" s="6"/>
    </row>
    <row r="8265" spans="16:30">
      <c r="P8265" s="6"/>
      <c r="AA8265" s="6"/>
      <c r="AC8265" s="6"/>
      <c r="AD8265" s="6"/>
    </row>
    <row r="8266" spans="16:30">
      <c r="P8266" s="6"/>
      <c r="AA8266" s="6"/>
      <c r="AC8266" s="6"/>
      <c r="AD8266" s="6"/>
    </row>
    <row r="8267" spans="16:30">
      <c r="P8267" s="6"/>
      <c r="AA8267" s="6"/>
      <c r="AC8267" s="6"/>
      <c r="AD8267" s="6"/>
    </row>
    <row r="8268" spans="16:30">
      <c r="P8268" s="6"/>
      <c r="AA8268" s="6"/>
      <c r="AC8268" s="6"/>
      <c r="AD8268" s="6"/>
    </row>
    <row r="8269" spans="16:30">
      <c r="P8269" s="6"/>
      <c r="AA8269" s="6"/>
      <c r="AC8269" s="6"/>
      <c r="AD8269" s="6"/>
    </row>
    <row r="8270" spans="16:30">
      <c r="P8270" s="6"/>
      <c r="AA8270" s="6"/>
      <c r="AC8270" s="6"/>
      <c r="AD8270" s="6"/>
    </row>
    <row r="8271" spans="16:30">
      <c r="P8271" s="6"/>
      <c r="AA8271" s="6"/>
      <c r="AC8271" s="6"/>
      <c r="AD8271" s="6"/>
    </row>
    <row r="8272" spans="16:30">
      <c r="P8272" s="6"/>
      <c r="AA8272" s="6"/>
      <c r="AC8272" s="6"/>
      <c r="AD8272" s="6"/>
    </row>
    <row r="8273" spans="16:30">
      <c r="P8273" s="6"/>
      <c r="AA8273" s="6"/>
      <c r="AC8273" s="6"/>
      <c r="AD8273" s="6"/>
    </row>
    <row r="8274" spans="16:30">
      <c r="P8274" s="6"/>
      <c r="AA8274" s="6"/>
      <c r="AC8274" s="6"/>
      <c r="AD8274" s="6"/>
    </row>
    <row r="8275" spans="16:30">
      <c r="P8275" s="6"/>
      <c r="AA8275" s="6"/>
      <c r="AC8275" s="6"/>
      <c r="AD8275" s="6"/>
    </row>
    <row r="8276" spans="16:30">
      <c r="P8276" s="6"/>
      <c r="AA8276" s="6"/>
      <c r="AC8276" s="6"/>
      <c r="AD8276" s="6"/>
    </row>
    <row r="8277" spans="16:30">
      <c r="P8277" s="6"/>
      <c r="AA8277" s="6"/>
      <c r="AC8277" s="6"/>
      <c r="AD8277" s="6"/>
    </row>
    <row r="8278" spans="16:30">
      <c r="P8278" s="6"/>
      <c r="AA8278" s="6"/>
      <c r="AC8278" s="6"/>
      <c r="AD8278" s="6"/>
    </row>
    <row r="8279" spans="16:30">
      <c r="P8279" s="6"/>
      <c r="AA8279" s="6"/>
      <c r="AC8279" s="6"/>
      <c r="AD8279" s="6"/>
    </row>
    <row r="8280" spans="16:30">
      <c r="P8280" s="6"/>
      <c r="AA8280" s="6"/>
      <c r="AC8280" s="6"/>
      <c r="AD8280" s="6"/>
    </row>
    <row r="8281" spans="16:30">
      <c r="P8281" s="6"/>
      <c r="AA8281" s="6"/>
      <c r="AC8281" s="6"/>
      <c r="AD8281" s="6"/>
    </row>
    <row r="8282" spans="16:30">
      <c r="P8282" s="6"/>
      <c r="AA8282" s="6"/>
      <c r="AC8282" s="6"/>
      <c r="AD8282" s="6"/>
    </row>
    <row r="8283" spans="16:30">
      <c r="P8283" s="6"/>
      <c r="AA8283" s="6"/>
      <c r="AC8283" s="6"/>
      <c r="AD8283" s="6"/>
    </row>
    <row r="8284" spans="16:30">
      <c r="P8284" s="6"/>
      <c r="AA8284" s="6"/>
      <c r="AC8284" s="6"/>
      <c r="AD8284" s="6"/>
    </row>
    <row r="8285" spans="16:30">
      <c r="P8285" s="6"/>
      <c r="AA8285" s="6"/>
      <c r="AC8285" s="6"/>
      <c r="AD8285" s="6"/>
    </row>
    <row r="8286" spans="16:30">
      <c r="P8286" s="6"/>
      <c r="AA8286" s="6"/>
      <c r="AC8286" s="6"/>
      <c r="AD8286" s="6"/>
    </row>
    <row r="8287" spans="16:30">
      <c r="P8287" s="6"/>
      <c r="AA8287" s="6"/>
      <c r="AC8287" s="6"/>
      <c r="AD8287" s="6"/>
    </row>
    <row r="8288" spans="16:30">
      <c r="P8288" s="6"/>
      <c r="AA8288" s="6"/>
      <c r="AC8288" s="6"/>
      <c r="AD8288" s="6"/>
    </row>
    <row r="8289" spans="16:30">
      <c r="P8289" s="6"/>
      <c r="AA8289" s="6"/>
      <c r="AC8289" s="6"/>
      <c r="AD8289" s="6"/>
    </row>
    <row r="8290" spans="16:30">
      <c r="P8290" s="6"/>
      <c r="AA8290" s="6"/>
      <c r="AC8290" s="6"/>
      <c r="AD8290" s="6"/>
    </row>
    <row r="8291" spans="16:30">
      <c r="P8291" s="6"/>
      <c r="AA8291" s="6"/>
      <c r="AC8291" s="6"/>
      <c r="AD8291" s="6"/>
    </row>
    <row r="8292" spans="16:30">
      <c r="P8292" s="6"/>
      <c r="AA8292" s="6"/>
      <c r="AC8292" s="6"/>
      <c r="AD8292" s="6"/>
    </row>
    <row r="8293" spans="16:30">
      <c r="P8293" s="6"/>
      <c r="AA8293" s="6"/>
      <c r="AC8293" s="6"/>
      <c r="AD8293" s="6"/>
    </row>
    <row r="8294" spans="16:30">
      <c r="P8294" s="6"/>
      <c r="AA8294" s="6"/>
      <c r="AC8294" s="6"/>
      <c r="AD8294" s="6"/>
    </row>
    <row r="8295" spans="16:30">
      <c r="P8295" s="6"/>
      <c r="AA8295" s="6"/>
      <c r="AC8295" s="6"/>
      <c r="AD8295" s="6"/>
    </row>
    <row r="8296" spans="16:30">
      <c r="P8296" s="6"/>
      <c r="AA8296" s="6"/>
      <c r="AC8296" s="6"/>
      <c r="AD8296" s="6"/>
    </row>
    <row r="8297" spans="16:30">
      <c r="P8297" s="6"/>
      <c r="AA8297" s="6"/>
      <c r="AC8297" s="6"/>
      <c r="AD8297" s="6"/>
    </row>
    <row r="8298" spans="16:30">
      <c r="P8298" s="6"/>
      <c r="AA8298" s="6"/>
      <c r="AC8298" s="6"/>
      <c r="AD8298" s="6"/>
    </row>
    <row r="8299" spans="16:30">
      <c r="P8299" s="6"/>
      <c r="AA8299" s="6"/>
      <c r="AC8299" s="6"/>
      <c r="AD8299" s="6"/>
    </row>
    <row r="8300" spans="16:30">
      <c r="P8300" s="6"/>
      <c r="AA8300" s="6"/>
      <c r="AC8300" s="6"/>
      <c r="AD8300" s="6"/>
    </row>
    <row r="8301" spans="16:30">
      <c r="P8301" s="6"/>
      <c r="AA8301" s="6"/>
      <c r="AC8301" s="6"/>
      <c r="AD8301" s="6"/>
    </row>
    <row r="8302" spans="16:30">
      <c r="P8302" s="6"/>
      <c r="AA8302" s="6"/>
      <c r="AC8302" s="6"/>
      <c r="AD8302" s="6"/>
    </row>
    <row r="8303" spans="16:30">
      <c r="P8303" s="6"/>
      <c r="AA8303" s="6"/>
      <c r="AC8303" s="6"/>
      <c r="AD8303" s="6"/>
    </row>
    <row r="8304" spans="16:30">
      <c r="P8304" s="6"/>
      <c r="AA8304" s="6"/>
      <c r="AC8304" s="6"/>
      <c r="AD8304" s="6"/>
    </row>
    <row r="8305" spans="16:30">
      <c r="P8305" s="6"/>
      <c r="AA8305" s="6"/>
      <c r="AC8305" s="6"/>
      <c r="AD8305" s="6"/>
    </row>
    <row r="8306" spans="16:30">
      <c r="P8306" s="6"/>
      <c r="AA8306" s="6"/>
      <c r="AC8306" s="6"/>
      <c r="AD8306" s="6"/>
    </row>
    <row r="8307" spans="16:30">
      <c r="P8307" s="6"/>
      <c r="AA8307" s="6"/>
      <c r="AC8307" s="6"/>
      <c r="AD8307" s="6"/>
    </row>
    <row r="8308" spans="16:30">
      <c r="P8308" s="6"/>
      <c r="AA8308" s="6"/>
      <c r="AC8308" s="6"/>
      <c r="AD8308" s="6"/>
    </row>
    <row r="8309" spans="16:30">
      <c r="P8309" s="6"/>
      <c r="AA8309" s="6"/>
      <c r="AC8309" s="6"/>
      <c r="AD8309" s="6"/>
    </row>
    <row r="8310" spans="16:30">
      <c r="P8310" s="6"/>
      <c r="AA8310" s="6"/>
      <c r="AC8310" s="6"/>
      <c r="AD8310" s="6"/>
    </row>
    <row r="8311" spans="16:30">
      <c r="P8311" s="6"/>
      <c r="AA8311" s="6"/>
      <c r="AC8311" s="6"/>
      <c r="AD8311" s="6"/>
    </row>
    <row r="8312" spans="16:30">
      <c r="P8312" s="6"/>
      <c r="AA8312" s="6"/>
      <c r="AC8312" s="6"/>
      <c r="AD8312" s="6"/>
    </row>
    <row r="8313" spans="16:30">
      <c r="P8313" s="6"/>
      <c r="AA8313" s="6"/>
      <c r="AC8313" s="6"/>
      <c r="AD8313" s="6"/>
    </row>
    <row r="8314" spans="16:30">
      <c r="P8314" s="6"/>
      <c r="AA8314" s="6"/>
      <c r="AC8314" s="6"/>
      <c r="AD8314" s="6"/>
    </row>
    <row r="8315" spans="16:30">
      <c r="P8315" s="6"/>
      <c r="AA8315" s="6"/>
      <c r="AC8315" s="6"/>
      <c r="AD8315" s="6"/>
    </row>
    <row r="8316" spans="16:30">
      <c r="P8316" s="6"/>
      <c r="AA8316" s="6"/>
      <c r="AC8316" s="6"/>
      <c r="AD8316" s="6"/>
    </row>
    <row r="8317" spans="16:30">
      <c r="P8317" s="6"/>
      <c r="AA8317" s="6"/>
      <c r="AC8317" s="6"/>
      <c r="AD8317" s="6"/>
    </row>
    <row r="8318" spans="16:30">
      <c r="P8318" s="6"/>
      <c r="AA8318" s="6"/>
      <c r="AC8318" s="6"/>
      <c r="AD8318" s="6"/>
    </row>
    <row r="8319" spans="16:30">
      <c r="P8319" s="6"/>
      <c r="AA8319" s="6"/>
      <c r="AC8319" s="6"/>
      <c r="AD8319" s="6"/>
    </row>
    <row r="8320" spans="16:30">
      <c r="P8320" s="6"/>
      <c r="AA8320" s="6"/>
      <c r="AC8320" s="6"/>
      <c r="AD8320" s="6"/>
    </row>
    <row r="8321" spans="16:30">
      <c r="P8321" s="6"/>
      <c r="AA8321" s="6"/>
      <c r="AC8321" s="6"/>
      <c r="AD8321" s="6"/>
    </row>
    <row r="8322" spans="16:30">
      <c r="P8322" s="6"/>
      <c r="AA8322" s="6"/>
      <c r="AC8322" s="6"/>
      <c r="AD8322" s="6"/>
    </row>
    <row r="8323" spans="16:30">
      <c r="P8323" s="6"/>
      <c r="AA8323" s="6"/>
      <c r="AC8323" s="6"/>
      <c r="AD8323" s="6"/>
    </row>
    <row r="8324" spans="16:30">
      <c r="P8324" s="6"/>
      <c r="AA8324" s="6"/>
      <c r="AC8324" s="6"/>
      <c r="AD8324" s="6"/>
    </row>
    <row r="8325" spans="16:30">
      <c r="P8325" s="6"/>
      <c r="AA8325" s="6"/>
      <c r="AC8325" s="6"/>
      <c r="AD8325" s="6"/>
    </row>
    <row r="8326" spans="16:30">
      <c r="P8326" s="6"/>
      <c r="AA8326" s="6"/>
      <c r="AC8326" s="6"/>
      <c r="AD8326" s="6"/>
    </row>
    <row r="8327" spans="16:30">
      <c r="P8327" s="6"/>
      <c r="AA8327" s="6"/>
      <c r="AC8327" s="6"/>
      <c r="AD8327" s="6"/>
    </row>
    <row r="8328" spans="16:30">
      <c r="P8328" s="6"/>
      <c r="AA8328" s="6"/>
      <c r="AC8328" s="6"/>
      <c r="AD8328" s="6"/>
    </row>
    <row r="8329" spans="16:30">
      <c r="P8329" s="6"/>
      <c r="AA8329" s="6"/>
      <c r="AC8329" s="6"/>
      <c r="AD8329" s="6"/>
    </row>
    <row r="8330" spans="16:30">
      <c r="P8330" s="6"/>
      <c r="AA8330" s="6"/>
      <c r="AC8330" s="6"/>
      <c r="AD8330" s="6"/>
    </row>
    <row r="8331" spans="16:30">
      <c r="P8331" s="6"/>
      <c r="AA8331" s="6"/>
      <c r="AC8331" s="6"/>
      <c r="AD8331" s="6"/>
    </row>
    <row r="8332" spans="16:30">
      <c r="P8332" s="6"/>
      <c r="AA8332" s="6"/>
      <c r="AC8332" s="6"/>
      <c r="AD8332" s="6"/>
    </row>
    <row r="8333" spans="16:30">
      <c r="P8333" s="6"/>
      <c r="AA8333" s="6"/>
      <c r="AC8333" s="6"/>
      <c r="AD8333" s="6"/>
    </row>
    <row r="8334" spans="16:30">
      <c r="P8334" s="6"/>
      <c r="AA8334" s="6"/>
      <c r="AC8334" s="6"/>
      <c r="AD8334" s="6"/>
    </row>
    <row r="8335" spans="16:30">
      <c r="P8335" s="6"/>
      <c r="AA8335" s="6"/>
      <c r="AC8335" s="6"/>
      <c r="AD8335" s="6"/>
    </row>
    <row r="8336" spans="16:30">
      <c r="P8336" s="6"/>
      <c r="AA8336" s="6"/>
      <c r="AC8336" s="6"/>
      <c r="AD8336" s="6"/>
    </row>
    <row r="8337" spans="16:30">
      <c r="P8337" s="6"/>
      <c r="AA8337" s="6"/>
      <c r="AC8337" s="6"/>
      <c r="AD8337" s="6"/>
    </row>
    <row r="8338" spans="16:30">
      <c r="P8338" s="6"/>
      <c r="AA8338" s="6"/>
      <c r="AC8338" s="6"/>
      <c r="AD8338" s="6"/>
    </row>
    <row r="8339" spans="16:30">
      <c r="P8339" s="6"/>
      <c r="AA8339" s="6"/>
      <c r="AC8339" s="6"/>
      <c r="AD8339" s="6"/>
    </row>
    <row r="8340" spans="16:30">
      <c r="P8340" s="6"/>
      <c r="AA8340" s="6"/>
      <c r="AC8340" s="6"/>
      <c r="AD8340" s="6"/>
    </row>
    <row r="8341" spans="16:30">
      <c r="P8341" s="6"/>
      <c r="AA8341" s="6"/>
      <c r="AC8341" s="6"/>
      <c r="AD8341" s="6"/>
    </row>
    <row r="8342" spans="16:30">
      <c r="P8342" s="6"/>
      <c r="AA8342" s="6"/>
      <c r="AC8342" s="6"/>
      <c r="AD8342" s="6"/>
    </row>
    <row r="8343" spans="16:30">
      <c r="P8343" s="6"/>
      <c r="AA8343" s="6"/>
      <c r="AC8343" s="6"/>
      <c r="AD8343" s="6"/>
    </row>
    <row r="8344" spans="16:30">
      <c r="P8344" s="6"/>
      <c r="AA8344" s="6"/>
      <c r="AC8344" s="6"/>
      <c r="AD8344" s="6"/>
    </row>
    <row r="8345" spans="16:30">
      <c r="P8345" s="6"/>
      <c r="AA8345" s="6"/>
      <c r="AC8345" s="6"/>
      <c r="AD8345" s="6"/>
    </row>
    <row r="8346" spans="16:30">
      <c r="P8346" s="6"/>
      <c r="AA8346" s="6"/>
      <c r="AC8346" s="6"/>
      <c r="AD8346" s="6"/>
    </row>
    <row r="8347" spans="16:30">
      <c r="P8347" s="6"/>
      <c r="AA8347" s="6"/>
      <c r="AC8347" s="6"/>
      <c r="AD8347" s="6"/>
    </row>
    <row r="8348" spans="16:30">
      <c r="P8348" s="6"/>
      <c r="AA8348" s="6"/>
      <c r="AC8348" s="6"/>
      <c r="AD8348" s="6"/>
    </row>
    <row r="8349" spans="16:30">
      <c r="P8349" s="6"/>
      <c r="AA8349" s="6"/>
      <c r="AC8349" s="6"/>
      <c r="AD8349" s="6"/>
    </row>
    <row r="8350" spans="16:30">
      <c r="P8350" s="6"/>
      <c r="AA8350" s="6"/>
      <c r="AC8350" s="6"/>
      <c r="AD8350" s="6"/>
    </row>
    <row r="8351" spans="16:30">
      <c r="P8351" s="6"/>
      <c r="AA8351" s="6"/>
      <c r="AC8351" s="6"/>
      <c r="AD8351" s="6"/>
    </row>
    <row r="8352" spans="16:30">
      <c r="P8352" s="6"/>
      <c r="AA8352" s="6"/>
      <c r="AC8352" s="6"/>
      <c r="AD8352" s="6"/>
    </row>
    <row r="8353" spans="16:30">
      <c r="P8353" s="6"/>
      <c r="AA8353" s="6"/>
      <c r="AC8353" s="6"/>
      <c r="AD8353" s="6"/>
    </row>
    <row r="8354" spans="16:30">
      <c r="P8354" s="6"/>
      <c r="AA8354" s="6"/>
      <c r="AC8354" s="6"/>
      <c r="AD8354" s="6"/>
    </row>
    <row r="8355" spans="16:30">
      <c r="P8355" s="6"/>
      <c r="AA8355" s="6"/>
      <c r="AC8355" s="6"/>
      <c r="AD8355" s="6"/>
    </row>
    <row r="8356" spans="16:30">
      <c r="P8356" s="6"/>
      <c r="AA8356" s="6"/>
      <c r="AC8356" s="6"/>
      <c r="AD8356" s="6"/>
    </row>
    <row r="8357" spans="16:30">
      <c r="P8357" s="6"/>
      <c r="AA8357" s="6"/>
      <c r="AC8357" s="6"/>
      <c r="AD8357" s="6"/>
    </row>
    <row r="8358" spans="16:30">
      <c r="P8358" s="6"/>
      <c r="AA8358" s="6"/>
      <c r="AC8358" s="6"/>
      <c r="AD8358" s="6"/>
    </row>
    <row r="8359" spans="16:30">
      <c r="P8359" s="6"/>
      <c r="AA8359" s="6"/>
      <c r="AC8359" s="6"/>
      <c r="AD8359" s="6"/>
    </row>
    <row r="8360" spans="16:30">
      <c r="P8360" s="6"/>
      <c r="AA8360" s="6"/>
      <c r="AC8360" s="6"/>
      <c r="AD8360" s="6"/>
    </row>
    <row r="8361" spans="16:30">
      <c r="P8361" s="6"/>
      <c r="AA8361" s="6"/>
      <c r="AC8361" s="6"/>
      <c r="AD8361" s="6"/>
    </row>
    <row r="8362" spans="16:30">
      <c r="P8362" s="6"/>
      <c r="AA8362" s="6"/>
      <c r="AC8362" s="6"/>
      <c r="AD8362" s="6"/>
    </row>
    <row r="8363" spans="16:30">
      <c r="P8363" s="6"/>
      <c r="AA8363" s="6"/>
      <c r="AC8363" s="6"/>
      <c r="AD8363" s="6"/>
    </row>
    <row r="8364" spans="16:30">
      <c r="P8364" s="6"/>
      <c r="AA8364" s="6"/>
      <c r="AC8364" s="6"/>
      <c r="AD8364" s="6"/>
    </row>
    <row r="8365" spans="16:30">
      <c r="P8365" s="6"/>
      <c r="AA8365" s="6"/>
      <c r="AC8365" s="6"/>
      <c r="AD8365" s="6"/>
    </row>
    <row r="8366" spans="16:30">
      <c r="P8366" s="6"/>
      <c r="AA8366" s="6"/>
      <c r="AC8366" s="6"/>
      <c r="AD8366" s="6"/>
    </row>
    <row r="8367" spans="16:30">
      <c r="P8367" s="6"/>
      <c r="AA8367" s="6"/>
      <c r="AC8367" s="6"/>
      <c r="AD8367" s="6"/>
    </row>
    <row r="8368" spans="16:30">
      <c r="P8368" s="6"/>
      <c r="AA8368" s="6"/>
      <c r="AC8368" s="6"/>
      <c r="AD8368" s="6"/>
    </row>
    <row r="8369" spans="16:30">
      <c r="P8369" s="6"/>
      <c r="AA8369" s="6"/>
      <c r="AC8369" s="6"/>
      <c r="AD8369" s="6"/>
    </row>
    <row r="8370" spans="16:30">
      <c r="P8370" s="6"/>
      <c r="AA8370" s="6"/>
      <c r="AC8370" s="6"/>
      <c r="AD8370" s="6"/>
    </row>
    <row r="8371" spans="16:30">
      <c r="P8371" s="6"/>
      <c r="AA8371" s="6"/>
      <c r="AC8371" s="6"/>
      <c r="AD8371" s="6"/>
    </row>
    <row r="8372" spans="16:30">
      <c r="P8372" s="6"/>
      <c r="AA8372" s="6"/>
      <c r="AC8372" s="6"/>
      <c r="AD8372" s="6"/>
    </row>
    <row r="8373" spans="16:30">
      <c r="P8373" s="6"/>
      <c r="AA8373" s="6"/>
      <c r="AC8373" s="6"/>
      <c r="AD8373" s="6"/>
    </row>
    <row r="8374" spans="16:30">
      <c r="P8374" s="6"/>
      <c r="AA8374" s="6"/>
      <c r="AC8374" s="6"/>
      <c r="AD8374" s="6"/>
    </row>
    <row r="8375" spans="16:30">
      <c r="P8375" s="6"/>
      <c r="AA8375" s="6"/>
      <c r="AC8375" s="6"/>
      <c r="AD8375" s="6"/>
    </row>
    <row r="8376" spans="16:30">
      <c r="P8376" s="6"/>
      <c r="AA8376" s="6"/>
      <c r="AC8376" s="6"/>
      <c r="AD8376" s="6"/>
    </row>
    <row r="8377" spans="16:30">
      <c r="P8377" s="6"/>
      <c r="AA8377" s="6"/>
      <c r="AC8377" s="6"/>
      <c r="AD8377" s="6"/>
    </row>
    <row r="8378" spans="16:30">
      <c r="P8378" s="6"/>
      <c r="AA8378" s="6"/>
      <c r="AC8378" s="6"/>
      <c r="AD8378" s="6"/>
    </row>
    <row r="8379" spans="16:30">
      <c r="P8379" s="6"/>
      <c r="AA8379" s="6"/>
      <c r="AC8379" s="6"/>
      <c r="AD8379" s="6"/>
    </row>
    <row r="8380" spans="16:30">
      <c r="P8380" s="6"/>
      <c r="AA8380" s="6"/>
      <c r="AC8380" s="6"/>
      <c r="AD8380" s="6"/>
    </row>
    <row r="8381" spans="16:30">
      <c r="P8381" s="6"/>
      <c r="AA8381" s="6"/>
      <c r="AC8381" s="6"/>
      <c r="AD8381" s="6"/>
    </row>
    <row r="8382" spans="16:30">
      <c r="P8382" s="6"/>
      <c r="AA8382" s="6"/>
      <c r="AC8382" s="6"/>
      <c r="AD8382" s="6"/>
    </row>
    <row r="8383" spans="16:30">
      <c r="P8383" s="6"/>
      <c r="AA8383" s="6"/>
      <c r="AC8383" s="6"/>
      <c r="AD8383" s="6"/>
    </row>
    <row r="8384" spans="16:30">
      <c r="P8384" s="6"/>
      <c r="AA8384" s="6"/>
      <c r="AC8384" s="6"/>
      <c r="AD8384" s="6"/>
    </row>
    <row r="8385" spans="16:30">
      <c r="P8385" s="6"/>
      <c r="AA8385" s="6"/>
      <c r="AC8385" s="6"/>
      <c r="AD8385" s="6"/>
    </row>
    <row r="8386" spans="16:30">
      <c r="P8386" s="6"/>
      <c r="AA8386" s="6"/>
      <c r="AC8386" s="6"/>
      <c r="AD8386" s="6"/>
    </row>
    <row r="8387" spans="16:30">
      <c r="P8387" s="6"/>
      <c r="AA8387" s="6"/>
      <c r="AC8387" s="6"/>
      <c r="AD8387" s="6"/>
    </row>
    <row r="8388" spans="16:30">
      <c r="P8388" s="6"/>
      <c r="AA8388" s="6"/>
      <c r="AC8388" s="6"/>
      <c r="AD8388" s="6"/>
    </row>
    <row r="8389" spans="16:30">
      <c r="P8389" s="6"/>
      <c r="AA8389" s="6"/>
      <c r="AC8389" s="6"/>
      <c r="AD8389" s="6"/>
    </row>
    <row r="8390" spans="16:30">
      <c r="P8390" s="6"/>
      <c r="AA8390" s="6"/>
      <c r="AC8390" s="6"/>
      <c r="AD8390" s="6"/>
    </row>
    <row r="8391" spans="16:30">
      <c r="P8391" s="6"/>
      <c r="AA8391" s="6"/>
      <c r="AC8391" s="6"/>
      <c r="AD8391" s="6"/>
    </row>
    <row r="8392" spans="16:30">
      <c r="P8392" s="6"/>
      <c r="AA8392" s="6"/>
      <c r="AC8392" s="6"/>
      <c r="AD8392" s="6"/>
    </row>
    <row r="8393" spans="16:30">
      <c r="P8393" s="6"/>
      <c r="AA8393" s="6"/>
      <c r="AC8393" s="6"/>
      <c r="AD8393" s="6"/>
    </row>
    <row r="8394" spans="16:30">
      <c r="P8394" s="6"/>
      <c r="AA8394" s="6"/>
      <c r="AC8394" s="6"/>
      <c r="AD8394" s="6"/>
    </row>
    <row r="8395" spans="16:30">
      <c r="P8395" s="6"/>
      <c r="AA8395" s="6"/>
      <c r="AC8395" s="6"/>
      <c r="AD8395" s="6"/>
    </row>
    <row r="8396" spans="16:30">
      <c r="P8396" s="6"/>
      <c r="AA8396" s="6"/>
      <c r="AC8396" s="6"/>
      <c r="AD8396" s="6"/>
    </row>
    <row r="8397" spans="16:30">
      <c r="P8397" s="6"/>
      <c r="AA8397" s="6"/>
      <c r="AC8397" s="6"/>
      <c r="AD8397" s="6"/>
    </row>
    <row r="8398" spans="16:30">
      <c r="P8398" s="6"/>
      <c r="AA8398" s="6"/>
      <c r="AC8398" s="6"/>
      <c r="AD8398" s="6"/>
    </row>
    <row r="8399" spans="16:30">
      <c r="P8399" s="6"/>
      <c r="AA8399" s="6"/>
      <c r="AC8399" s="6"/>
      <c r="AD8399" s="6"/>
    </row>
    <row r="8400" spans="16:30">
      <c r="P8400" s="6"/>
      <c r="AA8400" s="6"/>
      <c r="AC8400" s="6"/>
      <c r="AD8400" s="6"/>
    </row>
    <row r="8401" spans="16:30">
      <c r="P8401" s="6"/>
      <c r="AA8401" s="6"/>
      <c r="AC8401" s="6"/>
      <c r="AD8401" s="6"/>
    </row>
    <row r="8402" spans="16:30">
      <c r="P8402" s="6"/>
      <c r="AA8402" s="6"/>
      <c r="AC8402" s="6"/>
      <c r="AD8402" s="6"/>
    </row>
    <row r="8403" spans="16:30">
      <c r="P8403" s="6"/>
      <c r="AA8403" s="6"/>
      <c r="AC8403" s="6"/>
      <c r="AD8403" s="6"/>
    </row>
    <row r="8404" spans="16:30">
      <c r="P8404" s="6"/>
      <c r="AA8404" s="6"/>
      <c r="AC8404" s="6"/>
      <c r="AD8404" s="6"/>
    </row>
    <row r="8405" spans="16:30">
      <c r="P8405" s="6"/>
      <c r="AA8405" s="6"/>
      <c r="AC8405" s="6"/>
      <c r="AD8405" s="6"/>
    </row>
    <row r="8406" spans="16:30">
      <c r="P8406" s="6"/>
      <c r="AA8406" s="6"/>
      <c r="AC8406" s="6"/>
      <c r="AD8406" s="6"/>
    </row>
    <row r="8407" spans="16:30">
      <c r="P8407" s="6"/>
      <c r="AA8407" s="6"/>
      <c r="AC8407" s="6"/>
      <c r="AD8407" s="6"/>
    </row>
    <row r="8408" spans="16:30">
      <c r="P8408" s="6"/>
      <c r="AA8408" s="6"/>
      <c r="AC8408" s="6"/>
      <c r="AD8408" s="6"/>
    </row>
    <row r="8409" spans="16:30">
      <c r="P8409" s="6"/>
      <c r="AA8409" s="6"/>
      <c r="AC8409" s="6"/>
      <c r="AD8409" s="6"/>
    </row>
    <row r="8410" spans="16:30">
      <c r="P8410" s="6"/>
      <c r="AA8410" s="6"/>
      <c r="AC8410" s="6"/>
      <c r="AD8410" s="6"/>
    </row>
    <row r="8411" spans="16:30">
      <c r="P8411" s="6"/>
      <c r="AA8411" s="6"/>
      <c r="AC8411" s="6"/>
      <c r="AD8411" s="6"/>
    </row>
    <row r="8412" spans="16:30">
      <c r="P8412" s="6"/>
      <c r="AA8412" s="6"/>
      <c r="AC8412" s="6"/>
      <c r="AD8412" s="6"/>
    </row>
    <row r="8413" spans="16:30">
      <c r="P8413" s="6"/>
      <c r="AA8413" s="6"/>
      <c r="AC8413" s="6"/>
      <c r="AD8413" s="6"/>
    </row>
    <row r="8414" spans="16:30">
      <c r="P8414" s="6"/>
      <c r="AA8414" s="6"/>
      <c r="AC8414" s="6"/>
      <c r="AD8414" s="6"/>
    </row>
    <row r="8415" spans="16:30">
      <c r="P8415" s="6"/>
      <c r="AA8415" s="6"/>
      <c r="AC8415" s="6"/>
      <c r="AD8415" s="6"/>
    </row>
    <row r="8416" spans="16:30">
      <c r="P8416" s="6"/>
      <c r="AA8416" s="6"/>
      <c r="AC8416" s="6"/>
      <c r="AD8416" s="6"/>
    </row>
    <row r="8417" spans="16:30">
      <c r="P8417" s="6"/>
      <c r="AA8417" s="6"/>
      <c r="AC8417" s="6"/>
      <c r="AD8417" s="6"/>
    </row>
    <row r="8418" spans="16:30">
      <c r="P8418" s="6"/>
      <c r="AA8418" s="6"/>
      <c r="AC8418" s="6"/>
      <c r="AD8418" s="6"/>
    </row>
    <row r="8419" spans="16:30">
      <c r="P8419" s="6"/>
      <c r="AA8419" s="6"/>
      <c r="AC8419" s="6"/>
      <c r="AD8419" s="6"/>
    </row>
    <row r="8420" spans="16:30">
      <c r="P8420" s="6"/>
      <c r="AA8420" s="6"/>
      <c r="AC8420" s="6"/>
      <c r="AD8420" s="6"/>
    </row>
    <row r="8421" spans="16:30">
      <c r="P8421" s="6"/>
      <c r="AA8421" s="6"/>
      <c r="AC8421" s="6"/>
      <c r="AD8421" s="6"/>
    </row>
    <row r="8422" spans="16:30">
      <c r="P8422" s="6"/>
      <c r="AA8422" s="6"/>
      <c r="AC8422" s="6"/>
      <c r="AD8422" s="6"/>
    </row>
    <row r="8423" spans="16:30">
      <c r="P8423" s="6"/>
      <c r="AA8423" s="6"/>
      <c r="AC8423" s="6"/>
      <c r="AD8423" s="6"/>
    </row>
    <row r="8424" spans="16:30">
      <c r="P8424" s="6"/>
      <c r="AA8424" s="6"/>
      <c r="AC8424" s="6"/>
      <c r="AD8424" s="6"/>
    </row>
    <row r="8425" spans="16:30">
      <c r="P8425" s="6"/>
      <c r="AA8425" s="6"/>
      <c r="AC8425" s="6"/>
      <c r="AD8425" s="6"/>
    </row>
    <row r="8426" spans="16:30">
      <c r="P8426" s="6"/>
      <c r="AA8426" s="6"/>
      <c r="AC8426" s="6"/>
      <c r="AD8426" s="6"/>
    </row>
    <row r="8427" spans="16:30">
      <c r="P8427" s="6"/>
      <c r="AA8427" s="6"/>
      <c r="AC8427" s="6"/>
      <c r="AD8427" s="6"/>
    </row>
    <row r="8428" spans="16:30">
      <c r="P8428" s="6"/>
      <c r="AA8428" s="6"/>
      <c r="AC8428" s="6"/>
      <c r="AD8428" s="6"/>
    </row>
    <row r="8429" spans="16:30">
      <c r="P8429" s="6"/>
      <c r="AA8429" s="6"/>
      <c r="AC8429" s="6"/>
      <c r="AD8429" s="6"/>
    </row>
    <row r="8430" spans="16:30">
      <c r="P8430" s="6"/>
      <c r="AA8430" s="6"/>
      <c r="AC8430" s="6"/>
      <c r="AD8430" s="6"/>
    </row>
    <row r="8431" spans="16:30">
      <c r="P8431" s="6"/>
      <c r="AA8431" s="6"/>
      <c r="AC8431" s="6"/>
      <c r="AD8431" s="6"/>
    </row>
    <row r="8432" spans="16:30">
      <c r="P8432" s="6"/>
      <c r="AA8432" s="6"/>
      <c r="AC8432" s="6"/>
      <c r="AD8432" s="6"/>
    </row>
    <row r="8433" spans="16:30">
      <c r="P8433" s="6"/>
      <c r="AA8433" s="6"/>
      <c r="AC8433" s="6"/>
      <c r="AD8433" s="6"/>
    </row>
    <row r="8434" spans="16:30">
      <c r="P8434" s="6"/>
      <c r="AA8434" s="6"/>
      <c r="AC8434" s="6"/>
      <c r="AD8434" s="6"/>
    </row>
    <row r="8435" spans="16:30">
      <c r="P8435" s="6"/>
      <c r="AA8435" s="6"/>
      <c r="AC8435" s="6"/>
      <c r="AD8435" s="6"/>
    </row>
    <row r="8436" spans="16:30">
      <c r="P8436" s="6"/>
      <c r="AA8436" s="6"/>
      <c r="AC8436" s="6"/>
      <c r="AD8436" s="6"/>
    </row>
    <row r="8437" spans="16:30">
      <c r="P8437" s="6"/>
      <c r="AA8437" s="6"/>
      <c r="AC8437" s="6"/>
      <c r="AD8437" s="6"/>
    </row>
    <row r="8438" spans="16:30">
      <c r="P8438" s="6"/>
      <c r="AA8438" s="6"/>
      <c r="AC8438" s="6"/>
      <c r="AD8438" s="6"/>
    </row>
    <row r="8439" spans="16:30">
      <c r="P8439" s="6"/>
      <c r="AA8439" s="6"/>
      <c r="AC8439" s="6"/>
      <c r="AD8439" s="6"/>
    </row>
    <row r="8440" spans="16:30">
      <c r="P8440" s="6"/>
      <c r="AA8440" s="6"/>
      <c r="AC8440" s="6"/>
      <c r="AD8440" s="6"/>
    </row>
    <row r="8441" spans="16:30">
      <c r="P8441" s="6"/>
      <c r="AA8441" s="6"/>
      <c r="AC8441" s="6"/>
      <c r="AD8441" s="6"/>
    </row>
    <row r="8442" spans="16:30">
      <c r="P8442" s="6"/>
      <c r="AA8442" s="6"/>
      <c r="AC8442" s="6"/>
      <c r="AD8442" s="6"/>
    </row>
    <row r="8443" spans="16:30">
      <c r="P8443" s="6"/>
      <c r="AA8443" s="6"/>
      <c r="AC8443" s="6"/>
      <c r="AD8443" s="6"/>
    </row>
    <row r="8444" spans="16:30">
      <c r="P8444" s="6"/>
      <c r="AA8444" s="6"/>
      <c r="AC8444" s="6"/>
      <c r="AD8444" s="6"/>
    </row>
    <row r="8445" spans="16:30">
      <c r="P8445" s="6"/>
      <c r="AA8445" s="6"/>
      <c r="AC8445" s="6"/>
      <c r="AD8445" s="6"/>
    </row>
    <row r="8446" spans="16:30">
      <c r="P8446" s="6"/>
      <c r="AA8446" s="6"/>
      <c r="AC8446" s="6"/>
      <c r="AD8446" s="6"/>
    </row>
    <row r="8447" spans="16:30">
      <c r="P8447" s="6"/>
      <c r="AA8447" s="6"/>
      <c r="AC8447" s="6"/>
      <c r="AD8447" s="6"/>
    </row>
    <row r="8448" spans="16:30">
      <c r="P8448" s="6"/>
      <c r="AA8448" s="6"/>
      <c r="AC8448" s="6"/>
      <c r="AD8448" s="6"/>
    </row>
    <row r="8449" spans="16:30">
      <c r="P8449" s="6"/>
      <c r="AA8449" s="6"/>
      <c r="AC8449" s="6"/>
      <c r="AD8449" s="6"/>
    </row>
    <row r="8450" spans="16:30">
      <c r="P8450" s="6"/>
      <c r="AA8450" s="6"/>
      <c r="AC8450" s="6"/>
      <c r="AD8450" s="6"/>
    </row>
    <row r="8451" spans="16:30">
      <c r="P8451" s="6"/>
      <c r="AA8451" s="6"/>
      <c r="AC8451" s="6"/>
      <c r="AD8451" s="6"/>
    </row>
    <row r="8452" spans="16:30">
      <c r="P8452" s="6"/>
      <c r="AA8452" s="6"/>
      <c r="AC8452" s="6"/>
      <c r="AD8452" s="6"/>
    </row>
    <row r="8453" spans="16:30">
      <c r="P8453" s="6"/>
      <c r="AA8453" s="6"/>
      <c r="AC8453" s="6"/>
      <c r="AD8453" s="6"/>
    </row>
    <row r="8454" spans="16:30">
      <c r="P8454" s="6"/>
      <c r="AA8454" s="6"/>
      <c r="AC8454" s="6"/>
      <c r="AD8454" s="6"/>
    </row>
    <row r="8455" spans="16:30">
      <c r="P8455" s="6"/>
      <c r="AA8455" s="6"/>
      <c r="AC8455" s="6"/>
      <c r="AD8455" s="6"/>
    </row>
    <row r="8456" spans="16:30">
      <c r="P8456" s="6"/>
      <c r="AA8456" s="6"/>
      <c r="AC8456" s="6"/>
      <c r="AD8456" s="6"/>
    </row>
    <row r="8457" spans="16:30">
      <c r="P8457" s="6"/>
      <c r="AA8457" s="6"/>
      <c r="AC8457" s="6"/>
      <c r="AD8457" s="6"/>
    </row>
    <row r="8458" spans="16:30">
      <c r="P8458" s="6"/>
      <c r="AA8458" s="6"/>
      <c r="AC8458" s="6"/>
      <c r="AD8458" s="6"/>
    </row>
    <row r="8459" spans="16:30">
      <c r="P8459" s="6"/>
      <c r="AA8459" s="6"/>
      <c r="AC8459" s="6"/>
      <c r="AD8459" s="6"/>
    </row>
    <row r="8460" spans="16:30">
      <c r="P8460" s="6"/>
      <c r="AA8460" s="6"/>
      <c r="AC8460" s="6"/>
      <c r="AD8460" s="6"/>
    </row>
    <row r="8461" spans="16:30">
      <c r="P8461" s="6"/>
      <c r="AA8461" s="6"/>
      <c r="AC8461" s="6"/>
      <c r="AD8461" s="6"/>
    </row>
    <row r="8462" spans="16:30">
      <c r="P8462" s="6"/>
      <c r="AA8462" s="6"/>
      <c r="AC8462" s="6"/>
      <c r="AD8462" s="6"/>
    </row>
    <row r="8463" spans="16:30">
      <c r="P8463" s="6"/>
      <c r="AA8463" s="6"/>
      <c r="AC8463" s="6"/>
      <c r="AD8463" s="6"/>
    </row>
    <row r="8464" spans="16:30">
      <c r="P8464" s="6"/>
      <c r="AA8464" s="6"/>
      <c r="AC8464" s="6"/>
      <c r="AD8464" s="6"/>
    </row>
    <row r="8465" spans="16:30">
      <c r="P8465" s="6"/>
      <c r="AA8465" s="6"/>
      <c r="AC8465" s="6"/>
      <c r="AD8465" s="6"/>
    </row>
    <row r="8466" spans="16:30">
      <c r="P8466" s="6"/>
      <c r="AA8466" s="6"/>
      <c r="AC8466" s="6"/>
      <c r="AD8466" s="6"/>
    </row>
    <row r="8467" spans="16:30">
      <c r="P8467" s="6"/>
      <c r="AA8467" s="6"/>
      <c r="AC8467" s="6"/>
      <c r="AD8467" s="6"/>
    </row>
    <row r="8468" spans="16:30">
      <c r="P8468" s="6"/>
      <c r="AA8468" s="6"/>
      <c r="AC8468" s="6"/>
      <c r="AD8468" s="6"/>
    </row>
    <row r="8469" spans="16:30">
      <c r="P8469" s="6"/>
      <c r="AA8469" s="6"/>
      <c r="AC8469" s="6"/>
      <c r="AD8469" s="6"/>
    </row>
    <row r="8470" spans="16:30">
      <c r="P8470" s="6"/>
      <c r="AA8470" s="6"/>
      <c r="AC8470" s="6"/>
      <c r="AD8470" s="6"/>
    </row>
    <row r="8471" spans="16:30">
      <c r="P8471" s="6"/>
      <c r="AA8471" s="6"/>
      <c r="AC8471" s="6"/>
      <c r="AD8471" s="6"/>
    </row>
    <row r="8472" spans="16:30">
      <c r="P8472" s="6"/>
      <c r="AA8472" s="6"/>
      <c r="AC8472" s="6"/>
      <c r="AD8472" s="6"/>
    </row>
    <row r="8473" spans="16:30">
      <c r="P8473" s="6"/>
      <c r="AA8473" s="6"/>
      <c r="AC8473" s="6"/>
      <c r="AD8473" s="6"/>
    </row>
    <row r="8474" spans="16:30">
      <c r="P8474" s="6"/>
      <c r="AA8474" s="6"/>
      <c r="AC8474" s="6"/>
      <c r="AD8474" s="6"/>
    </row>
    <row r="8475" spans="16:30">
      <c r="P8475" s="6"/>
      <c r="AA8475" s="6"/>
      <c r="AC8475" s="6"/>
      <c r="AD8475" s="6"/>
    </row>
    <row r="8476" spans="16:30">
      <c r="P8476" s="6"/>
      <c r="AA8476" s="6"/>
      <c r="AC8476" s="6"/>
      <c r="AD8476" s="6"/>
    </row>
    <row r="8477" spans="16:30">
      <c r="P8477" s="6"/>
      <c r="AA8477" s="6"/>
      <c r="AC8477" s="6"/>
      <c r="AD8477" s="6"/>
    </row>
    <row r="8478" spans="16:30">
      <c r="P8478" s="6"/>
      <c r="AA8478" s="6"/>
      <c r="AC8478" s="6"/>
      <c r="AD8478" s="6"/>
    </row>
    <row r="8479" spans="16:30">
      <c r="P8479" s="6"/>
      <c r="AA8479" s="6"/>
      <c r="AC8479" s="6"/>
      <c r="AD8479" s="6"/>
    </row>
    <row r="8480" spans="16:30">
      <c r="P8480" s="6"/>
      <c r="AA8480" s="6"/>
      <c r="AC8480" s="6"/>
      <c r="AD8480" s="6"/>
    </row>
    <row r="8481" spans="16:30">
      <c r="P8481" s="6"/>
      <c r="AA8481" s="6"/>
      <c r="AC8481" s="6"/>
      <c r="AD8481" s="6"/>
    </row>
    <row r="8482" spans="16:30">
      <c r="P8482" s="6"/>
      <c r="AA8482" s="6"/>
      <c r="AC8482" s="6"/>
      <c r="AD8482" s="6"/>
    </row>
    <row r="8483" spans="16:30">
      <c r="P8483" s="6"/>
      <c r="AA8483" s="6"/>
      <c r="AC8483" s="6"/>
      <c r="AD8483" s="6"/>
    </row>
    <row r="8484" spans="16:30">
      <c r="P8484" s="6"/>
      <c r="AA8484" s="6"/>
      <c r="AC8484" s="6"/>
      <c r="AD8484" s="6"/>
    </row>
    <row r="8485" spans="16:30">
      <c r="P8485" s="6"/>
      <c r="AA8485" s="6"/>
      <c r="AC8485" s="6"/>
      <c r="AD8485" s="6"/>
    </row>
    <row r="8486" spans="16:30">
      <c r="P8486" s="6"/>
      <c r="AA8486" s="6"/>
      <c r="AC8486" s="6"/>
      <c r="AD8486" s="6"/>
    </row>
    <row r="8487" spans="16:30">
      <c r="P8487" s="6"/>
      <c r="AA8487" s="6"/>
      <c r="AC8487" s="6"/>
      <c r="AD8487" s="6"/>
    </row>
    <row r="8488" spans="16:30">
      <c r="P8488" s="6"/>
      <c r="AA8488" s="6"/>
      <c r="AC8488" s="6"/>
      <c r="AD8488" s="6"/>
    </row>
    <row r="8489" spans="16:30">
      <c r="P8489" s="6"/>
      <c r="AA8489" s="6"/>
      <c r="AC8489" s="6"/>
      <c r="AD8489" s="6"/>
    </row>
    <row r="8490" spans="16:30">
      <c r="P8490" s="6"/>
      <c r="AA8490" s="6"/>
      <c r="AC8490" s="6"/>
      <c r="AD8490" s="6"/>
    </row>
    <row r="8491" spans="16:30">
      <c r="P8491" s="6"/>
      <c r="AA8491" s="6"/>
      <c r="AC8491" s="6"/>
      <c r="AD8491" s="6"/>
    </row>
    <row r="8492" spans="16:30">
      <c r="P8492" s="6"/>
      <c r="AA8492" s="6"/>
      <c r="AC8492" s="6"/>
      <c r="AD8492" s="6"/>
    </row>
    <row r="8493" spans="16:30">
      <c r="P8493" s="6"/>
      <c r="AA8493" s="6"/>
      <c r="AC8493" s="6"/>
      <c r="AD8493" s="6"/>
    </row>
    <row r="8494" spans="16:30">
      <c r="P8494" s="6"/>
      <c r="AA8494" s="6"/>
      <c r="AC8494" s="6"/>
      <c r="AD8494" s="6"/>
    </row>
    <row r="8495" spans="16:30">
      <c r="P8495" s="6"/>
      <c r="AA8495" s="6"/>
      <c r="AC8495" s="6"/>
      <c r="AD8495" s="6"/>
    </row>
    <row r="8496" spans="16:30">
      <c r="P8496" s="6"/>
      <c r="AA8496" s="6"/>
      <c r="AC8496" s="6"/>
      <c r="AD8496" s="6"/>
    </row>
    <row r="8497" spans="16:30">
      <c r="P8497" s="6"/>
      <c r="AA8497" s="6"/>
      <c r="AC8497" s="6"/>
      <c r="AD8497" s="6"/>
    </row>
    <row r="8498" spans="16:30">
      <c r="P8498" s="6"/>
      <c r="AA8498" s="6"/>
      <c r="AC8498" s="6"/>
      <c r="AD8498" s="6"/>
    </row>
    <row r="8499" spans="16:30">
      <c r="P8499" s="6"/>
      <c r="AA8499" s="6"/>
      <c r="AC8499" s="6"/>
      <c r="AD8499" s="6"/>
    </row>
    <row r="8500" spans="16:30">
      <c r="P8500" s="6"/>
      <c r="AA8500" s="6"/>
      <c r="AC8500" s="6"/>
      <c r="AD8500" s="6"/>
    </row>
    <row r="8501" spans="16:30">
      <c r="P8501" s="6"/>
      <c r="AA8501" s="6"/>
      <c r="AC8501" s="6"/>
      <c r="AD8501" s="6"/>
    </row>
    <row r="8502" spans="16:30">
      <c r="P8502" s="6"/>
      <c r="AA8502" s="6"/>
      <c r="AC8502" s="6"/>
      <c r="AD8502" s="6"/>
    </row>
    <row r="8503" spans="16:30">
      <c r="P8503" s="6"/>
      <c r="AA8503" s="6"/>
      <c r="AC8503" s="6"/>
      <c r="AD8503" s="6"/>
    </row>
    <row r="8504" spans="16:30">
      <c r="P8504" s="6"/>
      <c r="AA8504" s="6"/>
      <c r="AC8504" s="6"/>
      <c r="AD8504" s="6"/>
    </row>
    <row r="8505" spans="16:30">
      <c r="P8505" s="6"/>
      <c r="AA8505" s="6"/>
      <c r="AC8505" s="6"/>
      <c r="AD8505" s="6"/>
    </row>
    <row r="8506" spans="16:30">
      <c r="P8506" s="6"/>
      <c r="AA8506" s="6"/>
      <c r="AC8506" s="6"/>
      <c r="AD8506" s="6"/>
    </row>
    <row r="8507" spans="16:30">
      <c r="P8507" s="6"/>
      <c r="AA8507" s="6"/>
      <c r="AC8507" s="6"/>
      <c r="AD8507" s="6"/>
    </row>
    <row r="8508" spans="16:30">
      <c r="P8508" s="6"/>
      <c r="AA8508" s="6"/>
      <c r="AC8508" s="6"/>
      <c r="AD8508" s="6"/>
    </row>
    <row r="8509" spans="16:30">
      <c r="P8509" s="6"/>
      <c r="AA8509" s="6"/>
      <c r="AC8509" s="6"/>
      <c r="AD8509" s="6"/>
    </row>
    <row r="8510" spans="16:30">
      <c r="P8510" s="6"/>
      <c r="AA8510" s="6"/>
      <c r="AC8510" s="6"/>
      <c r="AD8510" s="6"/>
    </row>
    <row r="8511" spans="16:30">
      <c r="P8511" s="6"/>
      <c r="AA8511" s="6"/>
      <c r="AC8511" s="6"/>
      <c r="AD8511" s="6"/>
    </row>
    <row r="8512" spans="16:30">
      <c r="P8512" s="6"/>
      <c r="AA8512" s="6"/>
      <c r="AC8512" s="6"/>
      <c r="AD8512" s="6"/>
    </row>
    <row r="8513" spans="16:30">
      <c r="P8513" s="6"/>
      <c r="AA8513" s="6"/>
      <c r="AC8513" s="6"/>
      <c r="AD8513" s="6"/>
    </row>
    <row r="8514" spans="16:30">
      <c r="P8514" s="6"/>
      <c r="AA8514" s="6"/>
      <c r="AC8514" s="6"/>
      <c r="AD8514" s="6"/>
    </row>
    <row r="8515" spans="16:30">
      <c r="P8515" s="6"/>
      <c r="AA8515" s="6"/>
      <c r="AC8515" s="6"/>
      <c r="AD8515" s="6"/>
    </row>
    <row r="8516" spans="16:30">
      <c r="P8516" s="6"/>
      <c r="AA8516" s="6"/>
      <c r="AC8516" s="6"/>
      <c r="AD8516" s="6"/>
    </row>
    <row r="8517" spans="16:30">
      <c r="P8517" s="6"/>
      <c r="AA8517" s="6"/>
      <c r="AC8517" s="6"/>
      <c r="AD8517" s="6"/>
    </row>
    <row r="8518" spans="16:30">
      <c r="P8518" s="6"/>
      <c r="AA8518" s="6"/>
      <c r="AC8518" s="6"/>
      <c r="AD8518" s="6"/>
    </row>
    <row r="8519" spans="16:30">
      <c r="P8519" s="6"/>
      <c r="AA8519" s="6"/>
      <c r="AC8519" s="6"/>
      <c r="AD8519" s="6"/>
    </row>
    <row r="8520" spans="16:30">
      <c r="P8520" s="6"/>
      <c r="AA8520" s="6"/>
      <c r="AC8520" s="6"/>
      <c r="AD8520" s="6"/>
    </row>
    <row r="8521" spans="16:30">
      <c r="P8521" s="6"/>
      <c r="AA8521" s="6"/>
      <c r="AC8521" s="6"/>
      <c r="AD8521" s="6"/>
    </row>
    <row r="8522" spans="16:30">
      <c r="P8522" s="6"/>
      <c r="AA8522" s="6"/>
      <c r="AC8522" s="6"/>
      <c r="AD8522" s="6"/>
    </row>
    <row r="8523" spans="16:30">
      <c r="P8523" s="6"/>
      <c r="AA8523" s="6"/>
      <c r="AC8523" s="6"/>
      <c r="AD8523" s="6"/>
    </row>
    <row r="8524" spans="16:30">
      <c r="P8524" s="6"/>
      <c r="AA8524" s="6"/>
      <c r="AC8524" s="6"/>
      <c r="AD8524" s="6"/>
    </row>
    <row r="8525" spans="16:30">
      <c r="P8525" s="6"/>
      <c r="AA8525" s="6"/>
      <c r="AC8525" s="6"/>
      <c r="AD8525" s="6"/>
    </row>
    <row r="8526" spans="16:30">
      <c r="P8526" s="6"/>
      <c r="AA8526" s="6"/>
      <c r="AC8526" s="6"/>
      <c r="AD8526" s="6"/>
    </row>
    <row r="8527" spans="16:30">
      <c r="P8527" s="6"/>
      <c r="AA8527" s="6"/>
      <c r="AC8527" s="6"/>
      <c r="AD8527" s="6"/>
    </row>
    <row r="8528" spans="16:30">
      <c r="P8528" s="6"/>
      <c r="AA8528" s="6"/>
      <c r="AC8528" s="6"/>
      <c r="AD8528" s="6"/>
    </row>
    <row r="8529" spans="16:30">
      <c r="P8529" s="6"/>
      <c r="AA8529" s="6"/>
      <c r="AC8529" s="6"/>
      <c r="AD8529" s="6"/>
    </row>
    <row r="8530" spans="16:30">
      <c r="P8530" s="6"/>
      <c r="AA8530" s="6"/>
      <c r="AC8530" s="6"/>
      <c r="AD8530" s="6"/>
    </row>
    <row r="8531" spans="16:30">
      <c r="P8531" s="6"/>
      <c r="AA8531" s="6"/>
      <c r="AC8531" s="6"/>
      <c r="AD8531" s="6"/>
    </row>
    <row r="8532" spans="16:30">
      <c r="P8532" s="6"/>
      <c r="AA8532" s="6"/>
      <c r="AC8532" s="6"/>
      <c r="AD8532" s="6"/>
    </row>
    <row r="8533" spans="16:30">
      <c r="P8533" s="6"/>
      <c r="AA8533" s="6"/>
      <c r="AC8533" s="6"/>
      <c r="AD8533" s="6"/>
    </row>
    <row r="8534" spans="16:30">
      <c r="P8534" s="6"/>
      <c r="AA8534" s="6"/>
      <c r="AC8534" s="6"/>
      <c r="AD8534" s="6"/>
    </row>
    <row r="8535" spans="16:30">
      <c r="P8535" s="6"/>
      <c r="AA8535" s="6"/>
      <c r="AC8535" s="6"/>
      <c r="AD8535" s="6"/>
    </row>
    <row r="8536" spans="16:30">
      <c r="P8536" s="6"/>
      <c r="AA8536" s="6"/>
      <c r="AC8536" s="6"/>
      <c r="AD8536" s="6"/>
    </row>
    <row r="8537" spans="16:30">
      <c r="P8537" s="6"/>
      <c r="AA8537" s="6"/>
      <c r="AC8537" s="6"/>
      <c r="AD8537" s="6"/>
    </row>
    <row r="8538" spans="16:30">
      <c r="P8538" s="6"/>
      <c r="AA8538" s="6"/>
      <c r="AC8538" s="6"/>
      <c r="AD8538" s="6"/>
    </row>
    <row r="8539" spans="16:30">
      <c r="P8539" s="6"/>
      <c r="AA8539" s="6"/>
      <c r="AC8539" s="6"/>
      <c r="AD8539" s="6"/>
    </row>
    <row r="8540" spans="16:30">
      <c r="P8540" s="6"/>
      <c r="AA8540" s="6"/>
      <c r="AC8540" s="6"/>
      <c r="AD8540" s="6"/>
    </row>
    <row r="8541" spans="16:30">
      <c r="P8541" s="6"/>
      <c r="AA8541" s="6"/>
      <c r="AC8541" s="6"/>
      <c r="AD8541" s="6"/>
    </row>
    <row r="8542" spans="16:30">
      <c r="P8542" s="6"/>
      <c r="AA8542" s="6"/>
      <c r="AC8542" s="6"/>
      <c r="AD8542" s="6"/>
    </row>
    <row r="8543" spans="16:30">
      <c r="P8543" s="6"/>
      <c r="AA8543" s="6"/>
      <c r="AC8543" s="6"/>
      <c r="AD8543" s="6"/>
    </row>
    <row r="8544" spans="16:30">
      <c r="P8544" s="6"/>
      <c r="AA8544" s="6"/>
      <c r="AC8544" s="6"/>
      <c r="AD8544" s="6"/>
    </row>
    <row r="8545" spans="16:30">
      <c r="P8545" s="6"/>
      <c r="AA8545" s="6"/>
      <c r="AC8545" s="6"/>
      <c r="AD8545" s="6"/>
    </row>
    <row r="8546" spans="16:30">
      <c r="P8546" s="6"/>
      <c r="AA8546" s="6"/>
      <c r="AC8546" s="6"/>
      <c r="AD8546" s="6"/>
    </row>
    <row r="8547" spans="16:30">
      <c r="P8547" s="6"/>
      <c r="AA8547" s="6"/>
      <c r="AC8547" s="6"/>
      <c r="AD8547" s="6"/>
    </row>
    <row r="8548" spans="16:30">
      <c r="P8548" s="6"/>
      <c r="AA8548" s="6"/>
      <c r="AC8548" s="6"/>
      <c r="AD8548" s="6"/>
    </row>
    <row r="8549" spans="16:30">
      <c r="P8549" s="6"/>
      <c r="AA8549" s="6"/>
      <c r="AC8549" s="6"/>
      <c r="AD8549" s="6"/>
    </row>
    <row r="8550" spans="16:30">
      <c r="P8550" s="6"/>
      <c r="AA8550" s="6"/>
      <c r="AC8550" s="6"/>
      <c r="AD8550" s="6"/>
    </row>
    <row r="8551" spans="16:30">
      <c r="P8551" s="6"/>
      <c r="AA8551" s="6"/>
      <c r="AC8551" s="6"/>
      <c r="AD8551" s="6"/>
    </row>
    <row r="8552" spans="16:30">
      <c r="P8552" s="6"/>
      <c r="AA8552" s="6"/>
      <c r="AC8552" s="6"/>
      <c r="AD8552" s="6"/>
    </row>
    <row r="8553" spans="16:30">
      <c r="P8553" s="6"/>
      <c r="AA8553" s="6"/>
      <c r="AC8553" s="6"/>
      <c r="AD8553" s="6"/>
    </row>
    <row r="8554" spans="16:30">
      <c r="P8554" s="6"/>
      <c r="AA8554" s="6"/>
      <c r="AC8554" s="6"/>
      <c r="AD8554" s="6"/>
    </row>
    <row r="8555" spans="16:30">
      <c r="P8555" s="6"/>
      <c r="AA8555" s="6"/>
      <c r="AC8555" s="6"/>
      <c r="AD8555" s="6"/>
    </row>
    <row r="8556" spans="16:30">
      <c r="P8556" s="6"/>
      <c r="AA8556" s="6"/>
      <c r="AC8556" s="6"/>
      <c r="AD8556" s="6"/>
    </row>
    <row r="8557" spans="16:30">
      <c r="P8557" s="6"/>
      <c r="AA8557" s="6"/>
      <c r="AC8557" s="6"/>
      <c r="AD8557" s="6"/>
    </row>
    <row r="8558" spans="16:30">
      <c r="P8558" s="6"/>
      <c r="AA8558" s="6"/>
      <c r="AC8558" s="6"/>
      <c r="AD8558" s="6"/>
    </row>
    <row r="8559" spans="16:30">
      <c r="P8559" s="6"/>
      <c r="AA8559" s="6"/>
      <c r="AC8559" s="6"/>
      <c r="AD8559" s="6"/>
    </row>
    <row r="8560" spans="16:30">
      <c r="P8560" s="6"/>
      <c r="AA8560" s="6"/>
      <c r="AC8560" s="6"/>
      <c r="AD8560" s="6"/>
    </row>
    <row r="8561" spans="16:30">
      <c r="P8561" s="6"/>
      <c r="AA8561" s="6"/>
      <c r="AC8561" s="6"/>
      <c r="AD8561" s="6"/>
    </row>
    <row r="8562" spans="16:30">
      <c r="P8562" s="6"/>
      <c r="AA8562" s="6"/>
      <c r="AC8562" s="6"/>
      <c r="AD8562" s="6"/>
    </row>
    <row r="8563" spans="16:30">
      <c r="P8563" s="6"/>
      <c r="AA8563" s="6"/>
      <c r="AC8563" s="6"/>
      <c r="AD8563" s="6"/>
    </row>
    <row r="8564" spans="16:30">
      <c r="P8564" s="6"/>
      <c r="AA8564" s="6"/>
      <c r="AC8564" s="6"/>
      <c r="AD8564" s="6"/>
    </row>
    <row r="8565" spans="16:30">
      <c r="P8565" s="6"/>
      <c r="AA8565" s="6"/>
      <c r="AC8565" s="6"/>
      <c r="AD8565" s="6"/>
    </row>
    <row r="8566" spans="16:30">
      <c r="P8566" s="6"/>
      <c r="AA8566" s="6"/>
      <c r="AC8566" s="6"/>
      <c r="AD8566" s="6"/>
    </row>
    <row r="8567" spans="16:30">
      <c r="P8567" s="6"/>
      <c r="AA8567" s="6"/>
      <c r="AC8567" s="6"/>
      <c r="AD8567" s="6"/>
    </row>
    <row r="8568" spans="16:30">
      <c r="P8568" s="6"/>
      <c r="AA8568" s="6"/>
      <c r="AC8568" s="6"/>
      <c r="AD8568" s="6"/>
    </row>
    <row r="8569" spans="16:30">
      <c r="P8569" s="6"/>
      <c r="AA8569" s="6"/>
      <c r="AC8569" s="6"/>
      <c r="AD8569" s="6"/>
    </row>
    <row r="8570" spans="16:30">
      <c r="P8570" s="6"/>
      <c r="AA8570" s="6"/>
      <c r="AC8570" s="6"/>
      <c r="AD8570" s="6"/>
    </row>
    <row r="8571" spans="16:30">
      <c r="P8571" s="6"/>
      <c r="AA8571" s="6"/>
      <c r="AC8571" s="6"/>
      <c r="AD8571" s="6"/>
    </row>
    <row r="8572" spans="16:30">
      <c r="P8572" s="6"/>
      <c r="AA8572" s="6"/>
      <c r="AC8572" s="6"/>
      <c r="AD8572" s="6"/>
    </row>
    <row r="8573" spans="16:30">
      <c r="P8573" s="6"/>
      <c r="AA8573" s="6"/>
      <c r="AC8573" s="6"/>
      <c r="AD8573" s="6"/>
    </row>
    <row r="8574" spans="16:30">
      <c r="P8574" s="6"/>
      <c r="AA8574" s="6"/>
      <c r="AC8574" s="6"/>
      <c r="AD8574" s="6"/>
    </row>
    <row r="8575" spans="16:30">
      <c r="P8575" s="6"/>
      <c r="AA8575" s="6"/>
      <c r="AC8575" s="6"/>
      <c r="AD8575" s="6"/>
    </row>
    <row r="8576" spans="16:30">
      <c r="P8576" s="6"/>
      <c r="AA8576" s="6"/>
      <c r="AC8576" s="6"/>
      <c r="AD8576" s="6"/>
    </row>
    <row r="8577" spans="16:30">
      <c r="P8577" s="6"/>
      <c r="AA8577" s="6"/>
      <c r="AC8577" s="6"/>
      <c r="AD8577" s="6"/>
    </row>
    <row r="8578" spans="16:30">
      <c r="P8578" s="6"/>
      <c r="AA8578" s="6"/>
      <c r="AC8578" s="6"/>
      <c r="AD8578" s="6"/>
    </row>
    <row r="8579" spans="16:30">
      <c r="P8579" s="6"/>
      <c r="AA8579" s="6"/>
      <c r="AC8579" s="6"/>
      <c r="AD8579" s="6"/>
    </row>
    <row r="8580" spans="16:30">
      <c r="P8580" s="6"/>
      <c r="AA8580" s="6"/>
      <c r="AC8580" s="6"/>
      <c r="AD8580" s="6"/>
    </row>
    <row r="8581" spans="16:30">
      <c r="P8581" s="6"/>
      <c r="AA8581" s="6"/>
      <c r="AC8581" s="6"/>
      <c r="AD8581" s="6"/>
    </row>
    <row r="8582" spans="16:30">
      <c r="P8582" s="6"/>
      <c r="AA8582" s="6"/>
      <c r="AC8582" s="6"/>
      <c r="AD8582" s="6"/>
    </row>
    <row r="8583" spans="16:30">
      <c r="P8583" s="6"/>
      <c r="AA8583" s="6"/>
      <c r="AC8583" s="6"/>
      <c r="AD8583" s="6"/>
    </row>
    <row r="8584" spans="16:30">
      <c r="P8584" s="6"/>
      <c r="AA8584" s="6"/>
      <c r="AC8584" s="6"/>
      <c r="AD8584" s="6"/>
    </row>
    <row r="8585" spans="16:30">
      <c r="P8585" s="6"/>
      <c r="AA8585" s="6"/>
      <c r="AC8585" s="6"/>
      <c r="AD8585" s="6"/>
    </row>
    <row r="8586" spans="16:30">
      <c r="P8586" s="6"/>
      <c r="AA8586" s="6"/>
      <c r="AC8586" s="6"/>
      <c r="AD8586" s="6"/>
    </row>
    <row r="8587" spans="16:30">
      <c r="P8587" s="6"/>
      <c r="AA8587" s="6"/>
      <c r="AC8587" s="6"/>
      <c r="AD8587" s="6"/>
    </row>
    <row r="8588" spans="16:30">
      <c r="P8588" s="6"/>
      <c r="AA8588" s="6"/>
      <c r="AC8588" s="6"/>
      <c r="AD8588" s="6"/>
    </row>
    <row r="8589" spans="16:30">
      <c r="P8589" s="6"/>
      <c r="AA8589" s="6"/>
      <c r="AC8589" s="6"/>
      <c r="AD8589" s="6"/>
    </row>
    <row r="8590" spans="16:30">
      <c r="P8590" s="6"/>
      <c r="AA8590" s="6"/>
      <c r="AC8590" s="6"/>
      <c r="AD8590" s="6"/>
    </row>
    <row r="8591" spans="16:30">
      <c r="P8591" s="6"/>
      <c r="AA8591" s="6"/>
      <c r="AC8591" s="6"/>
      <c r="AD8591" s="6"/>
    </row>
    <row r="8592" spans="16:30">
      <c r="P8592" s="6"/>
      <c r="AA8592" s="6"/>
      <c r="AC8592" s="6"/>
      <c r="AD8592" s="6"/>
    </row>
    <row r="8593" spans="16:30">
      <c r="P8593" s="6"/>
      <c r="AA8593" s="6"/>
      <c r="AC8593" s="6"/>
      <c r="AD8593" s="6"/>
    </row>
    <row r="8594" spans="16:30">
      <c r="P8594" s="6"/>
      <c r="AA8594" s="6"/>
      <c r="AC8594" s="6"/>
      <c r="AD8594" s="6"/>
    </row>
    <row r="8595" spans="16:30">
      <c r="P8595" s="6"/>
      <c r="AA8595" s="6"/>
      <c r="AC8595" s="6"/>
      <c r="AD8595" s="6"/>
    </row>
    <row r="8596" spans="16:30">
      <c r="P8596" s="6"/>
      <c r="AA8596" s="6"/>
      <c r="AC8596" s="6"/>
      <c r="AD8596" s="6"/>
    </row>
    <row r="8597" spans="16:30">
      <c r="P8597" s="6"/>
      <c r="AA8597" s="6"/>
      <c r="AC8597" s="6"/>
      <c r="AD8597" s="6"/>
    </row>
    <row r="8598" spans="16:30">
      <c r="P8598" s="6"/>
      <c r="AA8598" s="6"/>
      <c r="AC8598" s="6"/>
      <c r="AD8598" s="6"/>
    </row>
    <row r="8599" spans="16:30">
      <c r="P8599" s="6"/>
      <c r="AA8599" s="6"/>
      <c r="AC8599" s="6"/>
      <c r="AD8599" s="6"/>
    </row>
    <row r="8600" spans="16:30">
      <c r="P8600" s="6"/>
      <c r="AA8600" s="6"/>
      <c r="AC8600" s="6"/>
      <c r="AD8600" s="6"/>
    </row>
    <row r="8601" spans="16:30">
      <c r="P8601" s="6"/>
      <c r="AA8601" s="6"/>
      <c r="AC8601" s="6"/>
      <c r="AD8601" s="6"/>
    </row>
    <row r="8602" spans="16:30">
      <c r="P8602" s="6"/>
      <c r="AA8602" s="6"/>
      <c r="AC8602" s="6"/>
      <c r="AD8602" s="6"/>
    </row>
    <row r="8603" spans="16:30">
      <c r="P8603" s="6"/>
      <c r="AA8603" s="6"/>
      <c r="AC8603" s="6"/>
      <c r="AD8603" s="6"/>
    </row>
    <row r="8604" spans="16:30">
      <c r="P8604" s="6"/>
      <c r="AA8604" s="6"/>
      <c r="AC8604" s="6"/>
      <c r="AD8604" s="6"/>
    </row>
    <row r="8605" spans="16:30">
      <c r="P8605" s="6"/>
      <c r="AA8605" s="6"/>
      <c r="AC8605" s="6"/>
      <c r="AD8605" s="6"/>
    </row>
    <row r="8606" spans="16:30">
      <c r="P8606" s="6"/>
      <c r="AA8606" s="6"/>
      <c r="AC8606" s="6"/>
      <c r="AD8606" s="6"/>
    </row>
    <row r="8607" spans="16:30">
      <c r="P8607" s="6"/>
      <c r="AA8607" s="6"/>
      <c r="AC8607" s="6"/>
      <c r="AD8607" s="6"/>
    </row>
    <row r="8608" spans="16:30">
      <c r="P8608" s="6"/>
      <c r="AA8608" s="6"/>
      <c r="AC8608" s="6"/>
      <c r="AD8608" s="6"/>
    </row>
    <row r="8609" spans="16:30">
      <c r="P8609" s="6"/>
      <c r="AA8609" s="6"/>
      <c r="AC8609" s="6"/>
      <c r="AD8609" s="6"/>
    </row>
    <row r="8610" spans="16:30">
      <c r="P8610" s="6"/>
      <c r="AA8610" s="6"/>
      <c r="AC8610" s="6"/>
      <c r="AD8610" s="6"/>
    </row>
    <row r="8611" spans="16:30">
      <c r="P8611" s="6"/>
      <c r="AA8611" s="6"/>
      <c r="AC8611" s="6"/>
      <c r="AD8611" s="6"/>
    </row>
    <row r="8612" spans="16:30">
      <c r="P8612" s="6"/>
      <c r="AA8612" s="6"/>
      <c r="AC8612" s="6"/>
      <c r="AD8612" s="6"/>
    </row>
    <row r="8613" spans="16:30">
      <c r="P8613" s="6"/>
      <c r="AA8613" s="6"/>
      <c r="AC8613" s="6"/>
      <c r="AD8613" s="6"/>
    </row>
    <row r="8614" spans="16:30">
      <c r="P8614" s="6"/>
      <c r="AA8614" s="6"/>
      <c r="AC8614" s="6"/>
      <c r="AD8614" s="6"/>
    </row>
    <row r="8615" spans="16:30">
      <c r="P8615" s="6"/>
      <c r="AA8615" s="6"/>
      <c r="AC8615" s="6"/>
      <c r="AD8615" s="6"/>
    </row>
    <row r="8616" spans="16:30">
      <c r="P8616" s="6"/>
      <c r="AA8616" s="6"/>
      <c r="AC8616" s="6"/>
      <c r="AD8616" s="6"/>
    </row>
    <row r="8617" spans="16:30">
      <c r="P8617" s="6"/>
      <c r="AA8617" s="6"/>
      <c r="AC8617" s="6"/>
      <c r="AD8617" s="6"/>
    </row>
    <row r="8618" spans="16:30">
      <c r="P8618" s="6"/>
      <c r="AA8618" s="6"/>
      <c r="AC8618" s="6"/>
      <c r="AD8618" s="6"/>
    </row>
    <row r="8619" spans="16:30">
      <c r="P8619" s="6"/>
      <c r="AA8619" s="6"/>
      <c r="AC8619" s="6"/>
      <c r="AD8619" s="6"/>
    </row>
    <row r="8620" spans="16:30">
      <c r="P8620" s="6"/>
      <c r="AA8620" s="6"/>
      <c r="AC8620" s="6"/>
      <c r="AD8620" s="6"/>
    </row>
    <row r="8621" spans="16:30">
      <c r="P8621" s="6"/>
      <c r="AA8621" s="6"/>
      <c r="AC8621" s="6"/>
      <c r="AD8621" s="6"/>
    </row>
    <row r="8622" spans="16:30">
      <c r="P8622" s="6"/>
      <c r="AA8622" s="6"/>
      <c r="AC8622" s="6"/>
      <c r="AD8622" s="6"/>
    </row>
    <row r="8623" spans="16:30">
      <c r="P8623" s="6"/>
      <c r="AA8623" s="6"/>
      <c r="AC8623" s="6"/>
      <c r="AD8623" s="6"/>
    </row>
    <row r="8624" spans="16:30">
      <c r="P8624" s="6"/>
      <c r="AA8624" s="6"/>
      <c r="AC8624" s="6"/>
      <c r="AD8624" s="6"/>
    </row>
    <row r="8625" spans="16:30">
      <c r="P8625" s="6"/>
      <c r="AA8625" s="6"/>
      <c r="AC8625" s="6"/>
      <c r="AD8625" s="6"/>
    </row>
    <row r="8626" spans="16:30">
      <c r="P8626" s="6"/>
      <c r="AA8626" s="6"/>
      <c r="AC8626" s="6"/>
      <c r="AD8626" s="6"/>
    </row>
    <row r="8627" spans="16:30">
      <c r="P8627" s="6"/>
      <c r="AA8627" s="6"/>
      <c r="AC8627" s="6"/>
      <c r="AD8627" s="6"/>
    </row>
    <row r="8628" spans="16:30">
      <c r="P8628" s="6"/>
      <c r="AA8628" s="6"/>
      <c r="AC8628" s="6"/>
      <c r="AD8628" s="6"/>
    </row>
    <row r="8629" spans="16:30">
      <c r="P8629" s="6"/>
      <c r="AA8629" s="6"/>
      <c r="AC8629" s="6"/>
      <c r="AD8629" s="6"/>
    </row>
    <row r="8630" spans="16:30">
      <c r="P8630" s="6"/>
      <c r="AA8630" s="6"/>
      <c r="AC8630" s="6"/>
      <c r="AD8630" s="6"/>
    </row>
    <row r="8631" spans="16:30">
      <c r="P8631" s="6"/>
      <c r="AA8631" s="6"/>
      <c r="AC8631" s="6"/>
      <c r="AD8631" s="6"/>
    </row>
    <row r="8632" spans="16:30">
      <c r="P8632" s="6"/>
      <c r="AA8632" s="6"/>
      <c r="AC8632" s="6"/>
      <c r="AD8632" s="6"/>
    </row>
    <row r="8633" spans="16:30">
      <c r="P8633" s="6"/>
      <c r="AA8633" s="6"/>
      <c r="AC8633" s="6"/>
      <c r="AD8633" s="6"/>
    </row>
    <row r="8634" spans="16:30">
      <c r="P8634" s="6"/>
      <c r="AA8634" s="6"/>
      <c r="AC8634" s="6"/>
      <c r="AD8634" s="6"/>
    </row>
    <row r="8635" spans="16:30">
      <c r="P8635" s="6"/>
      <c r="AA8635" s="6"/>
      <c r="AC8635" s="6"/>
      <c r="AD8635" s="6"/>
    </row>
    <row r="8636" spans="16:30">
      <c r="P8636" s="6"/>
      <c r="AA8636" s="6"/>
      <c r="AC8636" s="6"/>
      <c r="AD8636" s="6"/>
    </row>
    <row r="8637" spans="16:30">
      <c r="P8637" s="6"/>
      <c r="AA8637" s="6"/>
      <c r="AC8637" s="6"/>
      <c r="AD8637" s="6"/>
    </row>
    <row r="8638" spans="16:30">
      <c r="P8638" s="6"/>
      <c r="AA8638" s="6"/>
      <c r="AC8638" s="6"/>
      <c r="AD8638" s="6"/>
    </row>
    <row r="8639" spans="16:30">
      <c r="P8639" s="6"/>
      <c r="AA8639" s="6"/>
      <c r="AC8639" s="6"/>
      <c r="AD8639" s="6"/>
    </row>
    <row r="8640" spans="16:30">
      <c r="P8640" s="6"/>
      <c r="AA8640" s="6"/>
      <c r="AC8640" s="6"/>
      <c r="AD8640" s="6"/>
    </row>
    <row r="8641" spans="16:30">
      <c r="P8641" s="6"/>
      <c r="AA8641" s="6"/>
      <c r="AC8641" s="6"/>
      <c r="AD8641" s="6"/>
    </row>
    <row r="8642" spans="16:30">
      <c r="P8642" s="6"/>
      <c r="AA8642" s="6"/>
      <c r="AC8642" s="6"/>
      <c r="AD8642" s="6"/>
    </row>
    <row r="8643" spans="16:30">
      <c r="P8643" s="6"/>
      <c r="AA8643" s="6"/>
      <c r="AC8643" s="6"/>
      <c r="AD8643" s="6"/>
    </row>
    <row r="8644" spans="16:30">
      <c r="P8644" s="6"/>
      <c r="AA8644" s="6"/>
      <c r="AC8644" s="6"/>
      <c r="AD8644" s="6"/>
    </row>
    <row r="8645" spans="16:30">
      <c r="P8645" s="6"/>
      <c r="AA8645" s="6"/>
      <c r="AC8645" s="6"/>
      <c r="AD8645" s="6"/>
    </row>
    <row r="8646" spans="16:30">
      <c r="P8646" s="6"/>
      <c r="AA8646" s="6"/>
      <c r="AC8646" s="6"/>
      <c r="AD8646" s="6"/>
    </row>
    <row r="8647" spans="16:30">
      <c r="P8647" s="6"/>
      <c r="AA8647" s="6"/>
      <c r="AC8647" s="6"/>
      <c r="AD8647" s="6"/>
    </row>
    <row r="8648" spans="16:30">
      <c r="P8648" s="6"/>
      <c r="AA8648" s="6"/>
      <c r="AC8648" s="6"/>
      <c r="AD8648" s="6"/>
    </row>
    <row r="8649" spans="16:30">
      <c r="P8649" s="6"/>
      <c r="AA8649" s="6"/>
      <c r="AC8649" s="6"/>
      <c r="AD8649" s="6"/>
    </row>
    <row r="8650" spans="16:30">
      <c r="P8650" s="6"/>
      <c r="AA8650" s="6"/>
      <c r="AC8650" s="6"/>
      <c r="AD8650" s="6"/>
    </row>
    <row r="8651" spans="16:30">
      <c r="P8651" s="6"/>
      <c r="AA8651" s="6"/>
      <c r="AC8651" s="6"/>
      <c r="AD8651" s="6"/>
    </row>
    <row r="8652" spans="16:30">
      <c r="P8652" s="6"/>
      <c r="AA8652" s="6"/>
      <c r="AC8652" s="6"/>
      <c r="AD8652" s="6"/>
    </row>
    <row r="8653" spans="16:30">
      <c r="P8653" s="6"/>
      <c r="AA8653" s="6"/>
      <c r="AC8653" s="6"/>
      <c r="AD8653" s="6"/>
    </row>
    <row r="8654" spans="16:30">
      <c r="P8654" s="6"/>
      <c r="AA8654" s="6"/>
      <c r="AC8654" s="6"/>
      <c r="AD8654" s="6"/>
    </row>
    <row r="8655" spans="16:30">
      <c r="P8655" s="6"/>
      <c r="AA8655" s="6"/>
      <c r="AC8655" s="6"/>
      <c r="AD8655" s="6"/>
    </row>
    <row r="8656" spans="16:30">
      <c r="P8656" s="6"/>
      <c r="AA8656" s="6"/>
      <c r="AC8656" s="6"/>
      <c r="AD8656" s="6"/>
    </row>
    <row r="8657" spans="16:30">
      <c r="P8657" s="6"/>
      <c r="AA8657" s="6"/>
      <c r="AC8657" s="6"/>
      <c r="AD8657" s="6"/>
    </row>
    <row r="8658" spans="16:30">
      <c r="P8658" s="6"/>
      <c r="AA8658" s="6"/>
      <c r="AC8658" s="6"/>
      <c r="AD8658" s="6"/>
    </row>
    <row r="8659" spans="16:30">
      <c r="P8659" s="6"/>
      <c r="AA8659" s="6"/>
      <c r="AC8659" s="6"/>
      <c r="AD8659" s="6"/>
    </row>
    <row r="8660" spans="16:30">
      <c r="P8660" s="6"/>
      <c r="AA8660" s="6"/>
      <c r="AC8660" s="6"/>
      <c r="AD8660" s="6"/>
    </row>
    <row r="8661" spans="16:30">
      <c r="P8661" s="6"/>
      <c r="AA8661" s="6"/>
      <c r="AC8661" s="6"/>
      <c r="AD8661" s="6"/>
    </row>
    <row r="8662" spans="16:30">
      <c r="P8662" s="6"/>
      <c r="AA8662" s="6"/>
      <c r="AC8662" s="6"/>
      <c r="AD8662" s="6"/>
    </row>
    <row r="8663" spans="16:30">
      <c r="P8663" s="6"/>
      <c r="AA8663" s="6"/>
      <c r="AC8663" s="6"/>
      <c r="AD8663" s="6"/>
    </row>
    <row r="8664" spans="16:30">
      <c r="P8664" s="6"/>
      <c r="AA8664" s="6"/>
      <c r="AC8664" s="6"/>
      <c r="AD8664" s="6"/>
    </row>
    <row r="8665" spans="16:30">
      <c r="P8665" s="6"/>
      <c r="AA8665" s="6"/>
      <c r="AC8665" s="6"/>
      <c r="AD8665" s="6"/>
    </row>
    <row r="8666" spans="16:30">
      <c r="P8666" s="6"/>
      <c r="AA8666" s="6"/>
      <c r="AC8666" s="6"/>
      <c r="AD8666" s="6"/>
    </row>
    <row r="8667" spans="16:30">
      <c r="P8667" s="6"/>
      <c r="AA8667" s="6"/>
      <c r="AC8667" s="6"/>
      <c r="AD8667" s="6"/>
    </row>
    <row r="8668" spans="16:30">
      <c r="P8668" s="6"/>
      <c r="AA8668" s="6"/>
      <c r="AC8668" s="6"/>
      <c r="AD8668" s="6"/>
    </row>
    <row r="8669" spans="16:30">
      <c r="P8669" s="6"/>
      <c r="AA8669" s="6"/>
      <c r="AC8669" s="6"/>
      <c r="AD8669" s="6"/>
    </row>
    <row r="8670" spans="16:30">
      <c r="P8670" s="6"/>
      <c r="AA8670" s="6"/>
      <c r="AC8670" s="6"/>
      <c r="AD8670" s="6"/>
    </row>
    <row r="8671" spans="16:30">
      <c r="P8671" s="6"/>
      <c r="AA8671" s="6"/>
      <c r="AC8671" s="6"/>
      <c r="AD8671" s="6"/>
    </row>
    <row r="8672" spans="16:30">
      <c r="P8672" s="6"/>
      <c r="AA8672" s="6"/>
      <c r="AC8672" s="6"/>
      <c r="AD8672" s="6"/>
    </row>
    <row r="8673" spans="16:30">
      <c r="P8673" s="6"/>
      <c r="AA8673" s="6"/>
      <c r="AC8673" s="6"/>
      <c r="AD8673" s="6"/>
    </row>
    <row r="8674" spans="16:30">
      <c r="P8674" s="6"/>
      <c r="AA8674" s="6"/>
      <c r="AC8674" s="6"/>
      <c r="AD8674" s="6"/>
    </row>
    <row r="8675" spans="16:30">
      <c r="P8675" s="6"/>
      <c r="AA8675" s="6"/>
      <c r="AC8675" s="6"/>
      <c r="AD8675" s="6"/>
    </row>
    <row r="8676" spans="16:30">
      <c r="P8676" s="6"/>
      <c r="AA8676" s="6"/>
      <c r="AC8676" s="6"/>
      <c r="AD8676" s="6"/>
    </row>
    <row r="8677" spans="16:30">
      <c r="P8677" s="6"/>
      <c r="AA8677" s="6"/>
      <c r="AC8677" s="6"/>
      <c r="AD8677" s="6"/>
    </row>
    <row r="8678" spans="16:30">
      <c r="P8678" s="6"/>
      <c r="AA8678" s="6"/>
      <c r="AC8678" s="6"/>
      <c r="AD8678" s="6"/>
    </row>
    <row r="8679" spans="16:30">
      <c r="P8679" s="6"/>
      <c r="AA8679" s="6"/>
      <c r="AC8679" s="6"/>
      <c r="AD8679" s="6"/>
    </row>
    <row r="8680" spans="16:30">
      <c r="P8680" s="6"/>
      <c r="AA8680" s="6"/>
      <c r="AC8680" s="6"/>
      <c r="AD8680" s="6"/>
    </row>
    <row r="8681" spans="16:30">
      <c r="P8681" s="6"/>
      <c r="AA8681" s="6"/>
      <c r="AC8681" s="6"/>
      <c r="AD8681" s="6"/>
    </row>
    <row r="8682" spans="16:30">
      <c r="P8682" s="6"/>
      <c r="AA8682" s="6"/>
      <c r="AC8682" s="6"/>
      <c r="AD8682" s="6"/>
    </row>
    <row r="8683" spans="16:30">
      <c r="P8683" s="6"/>
      <c r="AA8683" s="6"/>
      <c r="AC8683" s="6"/>
      <c r="AD8683" s="6"/>
    </row>
    <row r="8684" spans="16:30">
      <c r="P8684" s="6"/>
      <c r="AA8684" s="6"/>
      <c r="AC8684" s="6"/>
      <c r="AD8684" s="6"/>
    </row>
    <row r="8685" spans="16:30">
      <c r="P8685" s="6"/>
      <c r="AA8685" s="6"/>
      <c r="AC8685" s="6"/>
      <c r="AD8685" s="6"/>
    </row>
    <row r="8686" spans="16:30">
      <c r="P8686" s="6"/>
      <c r="AA8686" s="6"/>
      <c r="AC8686" s="6"/>
      <c r="AD8686" s="6"/>
    </row>
    <row r="8687" spans="16:30">
      <c r="P8687" s="6"/>
      <c r="AA8687" s="6"/>
      <c r="AC8687" s="6"/>
      <c r="AD8687" s="6"/>
    </row>
    <row r="8688" spans="16:30">
      <c r="P8688" s="6"/>
      <c r="AA8688" s="6"/>
      <c r="AC8688" s="6"/>
      <c r="AD8688" s="6"/>
    </row>
    <row r="8689" spans="16:30">
      <c r="P8689" s="6"/>
      <c r="AA8689" s="6"/>
      <c r="AC8689" s="6"/>
      <c r="AD8689" s="6"/>
    </row>
    <row r="8690" spans="16:30">
      <c r="P8690" s="6"/>
      <c r="AA8690" s="6"/>
      <c r="AC8690" s="6"/>
      <c r="AD8690" s="6"/>
    </row>
    <row r="8691" spans="16:30">
      <c r="P8691" s="6"/>
      <c r="AA8691" s="6"/>
      <c r="AC8691" s="6"/>
      <c r="AD8691" s="6"/>
    </row>
    <row r="8692" spans="16:30">
      <c r="P8692" s="6"/>
      <c r="AA8692" s="6"/>
      <c r="AC8692" s="6"/>
      <c r="AD8692" s="6"/>
    </row>
    <row r="8693" spans="16:30">
      <c r="P8693" s="6"/>
      <c r="AA8693" s="6"/>
      <c r="AC8693" s="6"/>
      <c r="AD8693" s="6"/>
    </row>
    <row r="8694" spans="16:30">
      <c r="P8694" s="6"/>
      <c r="AA8694" s="6"/>
      <c r="AC8694" s="6"/>
      <c r="AD8694" s="6"/>
    </row>
    <row r="8695" spans="16:30">
      <c r="P8695" s="6"/>
      <c r="AA8695" s="6"/>
      <c r="AC8695" s="6"/>
      <c r="AD8695" s="6"/>
    </row>
    <row r="8696" spans="16:30">
      <c r="P8696" s="6"/>
      <c r="AA8696" s="6"/>
      <c r="AC8696" s="6"/>
      <c r="AD8696" s="6"/>
    </row>
    <row r="8697" spans="16:30">
      <c r="P8697" s="6"/>
      <c r="AA8697" s="6"/>
      <c r="AC8697" s="6"/>
      <c r="AD8697" s="6"/>
    </row>
    <row r="8698" spans="16:30">
      <c r="P8698" s="6"/>
      <c r="AA8698" s="6"/>
      <c r="AC8698" s="6"/>
      <c r="AD8698" s="6"/>
    </row>
    <row r="8699" spans="16:30">
      <c r="P8699" s="6"/>
      <c r="AA8699" s="6"/>
      <c r="AC8699" s="6"/>
      <c r="AD8699" s="6"/>
    </row>
    <row r="8700" spans="16:30">
      <c r="P8700" s="6"/>
      <c r="AA8700" s="6"/>
      <c r="AC8700" s="6"/>
      <c r="AD8700" s="6"/>
    </row>
    <row r="8701" spans="16:30">
      <c r="P8701" s="6"/>
      <c r="AA8701" s="6"/>
      <c r="AC8701" s="6"/>
      <c r="AD8701" s="6"/>
    </row>
    <row r="8702" spans="16:30">
      <c r="P8702" s="6"/>
      <c r="AA8702" s="6"/>
      <c r="AC8702" s="6"/>
      <c r="AD8702" s="6"/>
    </row>
    <row r="8703" spans="16:30">
      <c r="P8703" s="6"/>
      <c r="AA8703" s="6"/>
      <c r="AC8703" s="6"/>
      <c r="AD8703" s="6"/>
    </row>
    <row r="8704" spans="16:30">
      <c r="P8704" s="6"/>
      <c r="AA8704" s="6"/>
      <c r="AC8704" s="6"/>
      <c r="AD8704" s="6"/>
    </row>
    <row r="8705" spans="16:30">
      <c r="P8705" s="6"/>
      <c r="AA8705" s="6"/>
      <c r="AC8705" s="6"/>
      <c r="AD8705" s="6"/>
    </row>
    <row r="8706" spans="16:30">
      <c r="P8706" s="6"/>
      <c r="AA8706" s="6"/>
      <c r="AC8706" s="6"/>
      <c r="AD8706" s="6"/>
    </row>
    <row r="8707" spans="16:30">
      <c r="P8707" s="6"/>
      <c r="AA8707" s="6"/>
      <c r="AC8707" s="6"/>
      <c r="AD8707" s="6"/>
    </row>
    <row r="8708" spans="16:30">
      <c r="P8708" s="6"/>
      <c r="AA8708" s="6"/>
      <c r="AC8708" s="6"/>
      <c r="AD8708" s="6"/>
    </row>
    <row r="8709" spans="16:30">
      <c r="P8709" s="6"/>
      <c r="AA8709" s="6"/>
      <c r="AC8709" s="6"/>
      <c r="AD8709" s="6"/>
    </row>
    <row r="8710" spans="16:30">
      <c r="P8710" s="6"/>
      <c r="AA8710" s="6"/>
      <c r="AC8710" s="6"/>
      <c r="AD8710" s="6"/>
    </row>
    <row r="8711" spans="16:30">
      <c r="P8711" s="6"/>
      <c r="AA8711" s="6"/>
      <c r="AC8711" s="6"/>
      <c r="AD8711" s="6"/>
    </row>
    <row r="8712" spans="16:30">
      <c r="P8712" s="6"/>
      <c r="AA8712" s="6"/>
      <c r="AC8712" s="6"/>
      <c r="AD8712" s="6"/>
    </row>
    <row r="8713" spans="16:30">
      <c r="P8713" s="6"/>
      <c r="AA8713" s="6"/>
      <c r="AC8713" s="6"/>
      <c r="AD8713" s="6"/>
    </row>
    <row r="8714" spans="16:30">
      <c r="P8714" s="6"/>
      <c r="AA8714" s="6"/>
      <c r="AC8714" s="6"/>
      <c r="AD8714" s="6"/>
    </row>
    <row r="8715" spans="16:30">
      <c r="P8715" s="6"/>
      <c r="AA8715" s="6"/>
      <c r="AC8715" s="6"/>
      <c r="AD8715" s="6"/>
    </row>
    <row r="8716" spans="16:30">
      <c r="P8716" s="6"/>
      <c r="AA8716" s="6"/>
      <c r="AC8716" s="6"/>
      <c r="AD8716" s="6"/>
    </row>
    <row r="8717" spans="16:30">
      <c r="P8717" s="6"/>
      <c r="AA8717" s="6"/>
      <c r="AC8717" s="6"/>
      <c r="AD8717" s="6"/>
    </row>
    <row r="8718" spans="16:30">
      <c r="P8718" s="6"/>
      <c r="AA8718" s="6"/>
      <c r="AC8718" s="6"/>
      <c r="AD8718" s="6"/>
    </row>
    <row r="8719" spans="16:30">
      <c r="P8719" s="6"/>
      <c r="AA8719" s="6"/>
      <c r="AC8719" s="6"/>
      <c r="AD8719" s="6"/>
    </row>
    <row r="8720" spans="16:30">
      <c r="P8720" s="6"/>
      <c r="AA8720" s="6"/>
      <c r="AC8720" s="6"/>
      <c r="AD8720" s="6"/>
    </row>
    <row r="8721" spans="16:30">
      <c r="P8721" s="6"/>
      <c r="AA8721" s="6"/>
      <c r="AC8721" s="6"/>
      <c r="AD8721" s="6"/>
    </row>
    <row r="8722" spans="16:30">
      <c r="P8722" s="6"/>
      <c r="AA8722" s="6"/>
      <c r="AC8722" s="6"/>
      <c r="AD8722" s="6"/>
    </row>
    <row r="8723" spans="16:30">
      <c r="P8723" s="6"/>
      <c r="AA8723" s="6"/>
      <c r="AC8723" s="6"/>
      <c r="AD8723" s="6"/>
    </row>
    <row r="8724" spans="16:30">
      <c r="P8724" s="6"/>
      <c r="AA8724" s="6"/>
      <c r="AC8724" s="6"/>
      <c r="AD8724" s="6"/>
    </row>
    <row r="8725" spans="16:30">
      <c r="P8725" s="6"/>
      <c r="AA8725" s="6"/>
      <c r="AC8725" s="6"/>
      <c r="AD8725" s="6"/>
    </row>
    <row r="8726" spans="16:30">
      <c r="P8726" s="6"/>
      <c r="AA8726" s="6"/>
      <c r="AC8726" s="6"/>
      <c r="AD8726" s="6"/>
    </row>
    <row r="8727" spans="16:30">
      <c r="P8727" s="6"/>
      <c r="AA8727" s="6"/>
      <c r="AC8727" s="6"/>
      <c r="AD8727" s="6"/>
    </row>
    <row r="8728" spans="16:30">
      <c r="P8728" s="6"/>
      <c r="AA8728" s="6"/>
      <c r="AC8728" s="6"/>
      <c r="AD8728" s="6"/>
    </row>
    <row r="8729" spans="16:30">
      <c r="P8729" s="6"/>
      <c r="AA8729" s="6"/>
      <c r="AC8729" s="6"/>
      <c r="AD8729" s="6"/>
    </row>
    <row r="8730" spans="16:30">
      <c r="P8730" s="6"/>
      <c r="AA8730" s="6"/>
      <c r="AC8730" s="6"/>
      <c r="AD8730" s="6"/>
    </row>
    <row r="8731" spans="16:30">
      <c r="P8731" s="6"/>
      <c r="AA8731" s="6"/>
      <c r="AC8731" s="6"/>
      <c r="AD8731" s="6"/>
    </row>
    <row r="8732" spans="16:30">
      <c r="P8732" s="6"/>
      <c r="AA8732" s="6"/>
      <c r="AC8732" s="6"/>
      <c r="AD8732" s="6"/>
    </row>
    <row r="8733" spans="16:30">
      <c r="P8733" s="6"/>
      <c r="AA8733" s="6"/>
      <c r="AC8733" s="6"/>
      <c r="AD8733" s="6"/>
    </row>
    <row r="8734" spans="16:30">
      <c r="P8734" s="6"/>
      <c r="AA8734" s="6"/>
      <c r="AC8734" s="6"/>
      <c r="AD8734" s="6"/>
    </row>
    <row r="8735" spans="16:30">
      <c r="P8735" s="6"/>
      <c r="AA8735" s="6"/>
      <c r="AC8735" s="6"/>
      <c r="AD8735" s="6"/>
    </row>
    <row r="8736" spans="16:30">
      <c r="P8736" s="6"/>
      <c r="AA8736" s="6"/>
      <c r="AC8736" s="6"/>
      <c r="AD8736" s="6"/>
    </row>
    <row r="8737" spans="16:30">
      <c r="P8737" s="6"/>
      <c r="AA8737" s="6"/>
      <c r="AC8737" s="6"/>
      <c r="AD8737" s="6"/>
    </row>
    <row r="8738" spans="16:30">
      <c r="P8738" s="6"/>
      <c r="AA8738" s="6"/>
      <c r="AC8738" s="6"/>
      <c r="AD8738" s="6"/>
    </row>
    <row r="8739" spans="16:30">
      <c r="P8739" s="6"/>
      <c r="AA8739" s="6"/>
      <c r="AC8739" s="6"/>
      <c r="AD8739" s="6"/>
    </row>
    <row r="8740" spans="16:30">
      <c r="P8740" s="6"/>
      <c r="AA8740" s="6"/>
      <c r="AC8740" s="6"/>
      <c r="AD8740" s="6"/>
    </row>
    <row r="8741" spans="16:30">
      <c r="P8741" s="6"/>
      <c r="AA8741" s="6"/>
      <c r="AC8741" s="6"/>
      <c r="AD8741" s="6"/>
    </row>
    <row r="8742" spans="16:30">
      <c r="P8742" s="6"/>
      <c r="AA8742" s="6"/>
      <c r="AC8742" s="6"/>
      <c r="AD8742" s="6"/>
    </row>
    <row r="8743" spans="16:30">
      <c r="P8743" s="6"/>
      <c r="AA8743" s="6"/>
      <c r="AC8743" s="6"/>
      <c r="AD8743" s="6"/>
    </row>
    <row r="8744" spans="16:30">
      <c r="P8744" s="6"/>
      <c r="AA8744" s="6"/>
      <c r="AC8744" s="6"/>
      <c r="AD8744" s="6"/>
    </row>
    <row r="8745" spans="16:30">
      <c r="P8745" s="6"/>
      <c r="AA8745" s="6"/>
      <c r="AC8745" s="6"/>
      <c r="AD8745" s="6"/>
    </row>
    <row r="8746" spans="16:30">
      <c r="P8746" s="6"/>
      <c r="AA8746" s="6"/>
      <c r="AC8746" s="6"/>
      <c r="AD8746" s="6"/>
    </row>
    <row r="8747" spans="16:30">
      <c r="P8747" s="6"/>
      <c r="AA8747" s="6"/>
      <c r="AC8747" s="6"/>
      <c r="AD8747" s="6"/>
    </row>
    <row r="8748" spans="16:30">
      <c r="P8748" s="6"/>
      <c r="AA8748" s="6"/>
      <c r="AC8748" s="6"/>
      <c r="AD8748" s="6"/>
    </row>
    <row r="8749" spans="16:30">
      <c r="P8749" s="6"/>
      <c r="AA8749" s="6"/>
      <c r="AC8749" s="6"/>
      <c r="AD8749" s="6"/>
    </row>
    <row r="8750" spans="16:30">
      <c r="P8750" s="6"/>
      <c r="AA8750" s="6"/>
      <c r="AC8750" s="6"/>
      <c r="AD8750" s="6"/>
    </row>
    <row r="8751" spans="16:30">
      <c r="P8751" s="6"/>
      <c r="AA8751" s="6"/>
      <c r="AC8751" s="6"/>
      <c r="AD8751" s="6"/>
    </row>
    <row r="8752" spans="16:30">
      <c r="P8752" s="6"/>
      <c r="AA8752" s="6"/>
      <c r="AC8752" s="6"/>
      <c r="AD8752" s="6"/>
    </row>
    <row r="8753" spans="16:30">
      <c r="P8753" s="6"/>
      <c r="AA8753" s="6"/>
      <c r="AC8753" s="6"/>
      <c r="AD8753" s="6"/>
    </row>
    <row r="8754" spans="16:30">
      <c r="P8754" s="6"/>
      <c r="AA8754" s="6"/>
      <c r="AC8754" s="6"/>
      <c r="AD8754" s="6"/>
    </row>
    <row r="8755" spans="16:30">
      <c r="P8755" s="6"/>
      <c r="AA8755" s="6"/>
      <c r="AC8755" s="6"/>
      <c r="AD8755" s="6"/>
    </row>
    <row r="8756" spans="16:30">
      <c r="P8756" s="6"/>
      <c r="AA8756" s="6"/>
      <c r="AC8756" s="6"/>
      <c r="AD8756" s="6"/>
    </row>
    <row r="8757" spans="16:30">
      <c r="P8757" s="6"/>
      <c r="AA8757" s="6"/>
      <c r="AC8757" s="6"/>
      <c r="AD8757" s="6"/>
    </row>
    <row r="8758" spans="16:30">
      <c r="P8758" s="6"/>
      <c r="AA8758" s="6"/>
      <c r="AC8758" s="6"/>
      <c r="AD8758" s="6"/>
    </row>
    <row r="8759" spans="16:30">
      <c r="P8759" s="6"/>
      <c r="AA8759" s="6"/>
      <c r="AC8759" s="6"/>
      <c r="AD8759" s="6"/>
    </row>
    <row r="8760" spans="16:30">
      <c r="P8760" s="6"/>
      <c r="AA8760" s="6"/>
      <c r="AC8760" s="6"/>
      <c r="AD8760" s="6"/>
    </row>
    <row r="8761" spans="16:30">
      <c r="P8761" s="6"/>
      <c r="AA8761" s="6"/>
      <c r="AC8761" s="6"/>
      <c r="AD8761" s="6"/>
    </row>
    <row r="8762" spans="16:30">
      <c r="P8762" s="6"/>
      <c r="AA8762" s="6"/>
      <c r="AC8762" s="6"/>
      <c r="AD8762" s="6"/>
    </row>
    <row r="8763" spans="16:30">
      <c r="P8763" s="6"/>
      <c r="AA8763" s="6"/>
      <c r="AC8763" s="6"/>
      <c r="AD8763" s="6"/>
    </row>
    <row r="8764" spans="16:30">
      <c r="P8764" s="6"/>
      <c r="AA8764" s="6"/>
      <c r="AC8764" s="6"/>
      <c r="AD8764" s="6"/>
    </row>
    <row r="8765" spans="16:30">
      <c r="P8765" s="6"/>
      <c r="AA8765" s="6"/>
      <c r="AC8765" s="6"/>
      <c r="AD8765" s="6"/>
    </row>
    <row r="8766" spans="16:30">
      <c r="P8766" s="6"/>
      <c r="AA8766" s="6"/>
      <c r="AC8766" s="6"/>
      <c r="AD8766" s="6"/>
    </row>
    <row r="8767" spans="16:30">
      <c r="P8767" s="6"/>
      <c r="AA8767" s="6"/>
      <c r="AC8767" s="6"/>
      <c r="AD8767" s="6"/>
    </row>
    <row r="8768" spans="16:30">
      <c r="P8768" s="6"/>
      <c r="AA8768" s="6"/>
      <c r="AC8768" s="6"/>
      <c r="AD8768" s="6"/>
    </row>
    <row r="8769" spans="16:30">
      <c r="P8769" s="6"/>
      <c r="AA8769" s="6"/>
      <c r="AC8769" s="6"/>
      <c r="AD8769" s="6"/>
    </row>
    <row r="8770" spans="16:30">
      <c r="P8770" s="6"/>
      <c r="AA8770" s="6"/>
      <c r="AC8770" s="6"/>
      <c r="AD8770" s="6"/>
    </row>
    <row r="8771" spans="16:30">
      <c r="P8771" s="6"/>
      <c r="AA8771" s="6"/>
      <c r="AC8771" s="6"/>
      <c r="AD8771" s="6"/>
    </row>
    <row r="8772" spans="16:30">
      <c r="P8772" s="6"/>
      <c r="AA8772" s="6"/>
      <c r="AC8772" s="6"/>
      <c r="AD8772" s="6"/>
    </row>
    <row r="8773" spans="16:30">
      <c r="P8773" s="6"/>
      <c r="AA8773" s="6"/>
      <c r="AC8773" s="6"/>
      <c r="AD8773" s="6"/>
    </row>
    <row r="8774" spans="16:30">
      <c r="P8774" s="6"/>
      <c r="AA8774" s="6"/>
      <c r="AC8774" s="6"/>
      <c r="AD8774" s="6"/>
    </row>
    <row r="8775" spans="16:30">
      <c r="P8775" s="6"/>
      <c r="AA8775" s="6"/>
      <c r="AC8775" s="6"/>
      <c r="AD8775" s="6"/>
    </row>
    <row r="8776" spans="16:30">
      <c r="P8776" s="6"/>
      <c r="AA8776" s="6"/>
      <c r="AC8776" s="6"/>
      <c r="AD8776" s="6"/>
    </row>
    <row r="8777" spans="16:30">
      <c r="P8777" s="6"/>
      <c r="AA8777" s="6"/>
      <c r="AC8777" s="6"/>
      <c r="AD8777" s="6"/>
    </row>
    <row r="8778" spans="16:30">
      <c r="P8778" s="6"/>
      <c r="AA8778" s="6"/>
      <c r="AC8778" s="6"/>
      <c r="AD8778" s="6"/>
    </row>
    <row r="8779" spans="16:30">
      <c r="P8779" s="6"/>
      <c r="AA8779" s="6"/>
      <c r="AC8779" s="6"/>
      <c r="AD8779" s="6"/>
    </row>
    <row r="8780" spans="16:30">
      <c r="P8780" s="6"/>
      <c r="AA8780" s="6"/>
      <c r="AC8780" s="6"/>
      <c r="AD8780" s="6"/>
    </row>
    <row r="8781" spans="16:30">
      <c r="P8781" s="6"/>
      <c r="AA8781" s="6"/>
      <c r="AC8781" s="6"/>
      <c r="AD8781" s="6"/>
    </row>
    <row r="8782" spans="16:30">
      <c r="P8782" s="6"/>
      <c r="AA8782" s="6"/>
      <c r="AC8782" s="6"/>
      <c r="AD8782" s="6"/>
    </row>
    <row r="8783" spans="16:30">
      <c r="P8783" s="6"/>
      <c r="AA8783" s="6"/>
      <c r="AC8783" s="6"/>
      <c r="AD8783" s="6"/>
    </row>
    <row r="8784" spans="16:30">
      <c r="P8784" s="6"/>
      <c r="AA8784" s="6"/>
      <c r="AC8784" s="6"/>
      <c r="AD8784" s="6"/>
    </row>
    <row r="8785" spans="16:30">
      <c r="P8785" s="6"/>
      <c r="AA8785" s="6"/>
      <c r="AC8785" s="6"/>
      <c r="AD8785" s="6"/>
    </row>
    <row r="8786" spans="16:30">
      <c r="P8786" s="6"/>
      <c r="AA8786" s="6"/>
      <c r="AC8786" s="6"/>
      <c r="AD8786" s="6"/>
    </row>
    <row r="8787" spans="16:30">
      <c r="P8787" s="6"/>
      <c r="AA8787" s="6"/>
      <c r="AC8787" s="6"/>
      <c r="AD8787" s="6"/>
    </row>
    <row r="8788" spans="16:30">
      <c r="P8788" s="6"/>
      <c r="AA8788" s="6"/>
      <c r="AC8788" s="6"/>
      <c r="AD8788" s="6"/>
    </row>
    <row r="8789" spans="16:30">
      <c r="P8789" s="6"/>
      <c r="AA8789" s="6"/>
      <c r="AC8789" s="6"/>
      <c r="AD8789" s="6"/>
    </row>
    <row r="8790" spans="16:30">
      <c r="P8790" s="6"/>
      <c r="AA8790" s="6"/>
      <c r="AC8790" s="6"/>
      <c r="AD8790" s="6"/>
    </row>
    <row r="8791" spans="16:30">
      <c r="P8791" s="6"/>
      <c r="AA8791" s="6"/>
      <c r="AC8791" s="6"/>
      <c r="AD8791" s="6"/>
    </row>
    <row r="8792" spans="16:30">
      <c r="P8792" s="6"/>
      <c r="AA8792" s="6"/>
      <c r="AC8792" s="6"/>
      <c r="AD8792" s="6"/>
    </row>
    <row r="8793" spans="16:30">
      <c r="P8793" s="6"/>
      <c r="AA8793" s="6"/>
      <c r="AC8793" s="6"/>
      <c r="AD8793" s="6"/>
    </row>
    <row r="8794" spans="16:30">
      <c r="P8794" s="6"/>
      <c r="AA8794" s="6"/>
      <c r="AC8794" s="6"/>
      <c r="AD8794" s="6"/>
    </row>
    <row r="8795" spans="16:30">
      <c r="P8795" s="6"/>
      <c r="AA8795" s="6"/>
      <c r="AC8795" s="6"/>
      <c r="AD8795" s="6"/>
    </row>
    <row r="8796" spans="16:30">
      <c r="P8796" s="6"/>
      <c r="AA8796" s="6"/>
      <c r="AC8796" s="6"/>
      <c r="AD8796" s="6"/>
    </row>
    <row r="8797" spans="16:30">
      <c r="P8797" s="6"/>
      <c r="AA8797" s="6"/>
      <c r="AC8797" s="6"/>
      <c r="AD8797" s="6"/>
    </row>
    <row r="8798" spans="16:30">
      <c r="P8798" s="6"/>
      <c r="AA8798" s="6"/>
      <c r="AC8798" s="6"/>
      <c r="AD8798" s="6"/>
    </row>
    <row r="8799" spans="16:30">
      <c r="P8799" s="6"/>
      <c r="AA8799" s="6"/>
      <c r="AC8799" s="6"/>
      <c r="AD8799" s="6"/>
    </row>
    <row r="8800" spans="16:30">
      <c r="P8800" s="6"/>
      <c r="AA8800" s="6"/>
      <c r="AC8800" s="6"/>
      <c r="AD8800" s="6"/>
    </row>
    <row r="8801" spans="16:30">
      <c r="P8801" s="6"/>
      <c r="AA8801" s="6"/>
      <c r="AC8801" s="6"/>
      <c r="AD8801" s="6"/>
    </row>
    <row r="8802" spans="16:30">
      <c r="P8802" s="6"/>
      <c r="AA8802" s="6"/>
      <c r="AC8802" s="6"/>
      <c r="AD8802" s="6"/>
    </row>
    <row r="8803" spans="16:30">
      <c r="P8803" s="6"/>
      <c r="AA8803" s="6"/>
      <c r="AC8803" s="6"/>
      <c r="AD8803" s="6"/>
    </row>
    <row r="8804" spans="16:30">
      <c r="P8804" s="6"/>
      <c r="AA8804" s="6"/>
      <c r="AC8804" s="6"/>
      <c r="AD8804" s="6"/>
    </row>
    <row r="8805" spans="16:30">
      <c r="P8805" s="6"/>
      <c r="AA8805" s="6"/>
      <c r="AC8805" s="6"/>
      <c r="AD8805" s="6"/>
    </row>
    <row r="8806" spans="16:30">
      <c r="P8806" s="6"/>
      <c r="AA8806" s="6"/>
      <c r="AC8806" s="6"/>
      <c r="AD8806" s="6"/>
    </row>
    <row r="8807" spans="16:30">
      <c r="P8807" s="6"/>
      <c r="AA8807" s="6"/>
      <c r="AC8807" s="6"/>
      <c r="AD8807" s="6"/>
    </row>
    <row r="8808" spans="16:30">
      <c r="P8808" s="6"/>
      <c r="AA8808" s="6"/>
      <c r="AC8808" s="6"/>
      <c r="AD8808" s="6"/>
    </row>
    <row r="8809" spans="16:30">
      <c r="P8809" s="6"/>
      <c r="AA8809" s="6"/>
      <c r="AC8809" s="6"/>
      <c r="AD8809" s="6"/>
    </row>
    <row r="8810" spans="16:30">
      <c r="P8810" s="6"/>
      <c r="AA8810" s="6"/>
      <c r="AC8810" s="6"/>
      <c r="AD8810" s="6"/>
    </row>
    <row r="8811" spans="16:30">
      <c r="P8811" s="6"/>
      <c r="AA8811" s="6"/>
      <c r="AC8811" s="6"/>
      <c r="AD8811" s="6"/>
    </row>
    <row r="8812" spans="16:30">
      <c r="P8812" s="6"/>
      <c r="AA8812" s="6"/>
      <c r="AC8812" s="6"/>
      <c r="AD8812" s="6"/>
    </row>
    <row r="8813" spans="16:30">
      <c r="P8813" s="6"/>
      <c r="AA8813" s="6"/>
      <c r="AC8813" s="6"/>
      <c r="AD8813" s="6"/>
    </row>
    <row r="8814" spans="16:30">
      <c r="P8814" s="6"/>
      <c r="AA8814" s="6"/>
      <c r="AC8814" s="6"/>
      <c r="AD8814" s="6"/>
    </row>
    <row r="8815" spans="16:30">
      <c r="P8815" s="6"/>
      <c r="AA8815" s="6"/>
      <c r="AC8815" s="6"/>
      <c r="AD8815" s="6"/>
    </row>
    <row r="8816" spans="16:30">
      <c r="P8816" s="6"/>
      <c r="AA8816" s="6"/>
      <c r="AC8816" s="6"/>
      <c r="AD8816" s="6"/>
    </row>
    <row r="8817" spans="16:30">
      <c r="P8817" s="6"/>
      <c r="AA8817" s="6"/>
      <c r="AC8817" s="6"/>
      <c r="AD8817" s="6"/>
    </row>
    <row r="8818" spans="16:30">
      <c r="P8818" s="6"/>
      <c r="AA8818" s="6"/>
      <c r="AC8818" s="6"/>
      <c r="AD8818" s="6"/>
    </row>
    <row r="8819" spans="16:30">
      <c r="P8819" s="6"/>
      <c r="AA8819" s="6"/>
      <c r="AC8819" s="6"/>
      <c r="AD8819" s="6"/>
    </row>
    <row r="8820" spans="16:30">
      <c r="P8820" s="6"/>
      <c r="AA8820" s="6"/>
      <c r="AC8820" s="6"/>
      <c r="AD8820" s="6"/>
    </row>
    <row r="8821" spans="16:30">
      <c r="P8821" s="6"/>
      <c r="AA8821" s="6"/>
      <c r="AC8821" s="6"/>
      <c r="AD8821" s="6"/>
    </row>
    <row r="8822" spans="16:30">
      <c r="P8822" s="6"/>
      <c r="AA8822" s="6"/>
      <c r="AC8822" s="6"/>
      <c r="AD8822" s="6"/>
    </row>
    <row r="8823" spans="16:30">
      <c r="P8823" s="6"/>
      <c r="AA8823" s="6"/>
      <c r="AC8823" s="6"/>
      <c r="AD8823" s="6"/>
    </row>
    <row r="8824" spans="16:30">
      <c r="P8824" s="6"/>
      <c r="AA8824" s="6"/>
      <c r="AC8824" s="6"/>
      <c r="AD8824" s="6"/>
    </row>
    <row r="8825" spans="16:30">
      <c r="P8825" s="6"/>
      <c r="AA8825" s="6"/>
      <c r="AC8825" s="6"/>
      <c r="AD8825" s="6"/>
    </row>
    <row r="8826" spans="16:30">
      <c r="P8826" s="6"/>
      <c r="AA8826" s="6"/>
      <c r="AC8826" s="6"/>
      <c r="AD8826" s="6"/>
    </row>
    <row r="8827" spans="16:30">
      <c r="P8827" s="6"/>
      <c r="AA8827" s="6"/>
      <c r="AC8827" s="6"/>
      <c r="AD8827" s="6"/>
    </row>
    <row r="8828" spans="16:30">
      <c r="P8828" s="6"/>
      <c r="AA8828" s="6"/>
      <c r="AC8828" s="6"/>
      <c r="AD8828" s="6"/>
    </row>
    <row r="8829" spans="16:30">
      <c r="P8829" s="6"/>
      <c r="AA8829" s="6"/>
      <c r="AC8829" s="6"/>
      <c r="AD8829" s="6"/>
    </row>
    <row r="8830" spans="16:30">
      <c r="P8830" s="6"/>
      <c r="AA8830" s="6"/>
      <c r="AC8830" s="6"/>
      <c r="AD8830" s="6"/>
    </row>
    <row r="8831" spans="16:30">
      <c r="P8831" s="6"/>
      <c r="AA8831" s="6"/>
      <c r="AC8831" s="6"/>
      <c r="AD8831" s="6"/>
    </row>
    <row r="8832" spans="16:30">
      <c r="P8832" s="6"/>
      <c r="AA8832" s="6"/>
      <c r="AC8832" s="6"/>
      <c r="AD8832" s="6"/>
    </row>
    <row r="8833" spans="16:30">
      <c r="P8833" s="6"/>
      <c r="AA8833" s="6"/>
      <c r="AC8833" s="6"/>
      <c r="AD8833" s="6"/>
    </row>
    <row r="8834" spans="16:30">
      <c r="P8834" s="6"/>
      <c r="AA8834" s="6"/>
      <c r="AC8834" s="6"/>
      <c r="AD8834" s="6"/>
    </row>
    <row r="8835" spans="16:30">
      <c r="P8835" s="6"/>
      <c r="AA8835" s="6"/>
      <c r="AC8835" s="6"/>
      <c r="AD8835" s="6"/>
    </row>
    <row r="8836" spans="16:30">
      <c r="P8836" s="6"/>
      <c r="AA8836" s="6"/>
      <c r="AC8836" s="6"/>
      <c r="AD8836" s="6"/>
    </row>
    <row r="8837" spans="16:30">
      <c r="P8837" s="6"/>
      <c r="AA8837" s="6"/>
      <c r="AC8837" s="6"/>
      <c r="AD8837" s="6"/>
    </row>
    <row r="8838" spans="16:30">
      <c r="P8838" s="6"/>
      <c r="AA8838" s="6"/>
      <c r="AC8838" s="6"/>
      <c r="AD8838" s="6"/>
    </row>
    <row r="8839" spans="16:30">
      <c r="P8839" s="6"/>
      <c r="AA8839" s="6"/>
      <c r="AC8839" s="6"/>
      <c r="AD8839" s="6"/>
    </row>
    <row r="8840" spans="16:30">
      <c r="P8840" s="6"/>
      <c r="AA8840" s="6"/>
      <c r="AC8840" s="6"/>
      <c r="AD8840" s="6"/>
    </row>
    <row r="8841" spans="16:30">
      <c r="P8841" s="6"/>
      <c r="AA8841" s="6"/>
      <c r="AC8841" s="6"/>
      <c r="AD8841" s="6"/>
    </row>
    <row r="8842" spans="16:30">
      <c r="P8842" s="6"/>
      <c r="AA8842" s="6"/>
      <c r="AC8842" s="6"/>
      <c r="AD8842" s="6"/>
    </row>
    <row r="8843" spans="16:30">
      <c r="P8843" s="6"/>
      <c r="AA8843" s="6"/>
      <c r="AC8843" s="6"/>
      <c r="AD8843" s="6"/>
    </row>
    <row r="8844" spans="16:30">
      <c r="P8844" s="6"/>
      <c r="AA8844" s="6"/>
      <c r="AC8844" s="6"/>
      <c r="AD8844" s="6"/>
    </row>
    <row r="8845" spans="16:30">
      <c r="P8845" s="6"/>
      <c r="AA8845" s="6"/>
      <c r="AC8845" s="6"/>
      <c r="AD8845" s="6"/>
    </row>
    <row r="8846" spans="16:30">
      <c r="P8846" s="6"/>
      <c r="AA8846" s="6"/>
      <c r="AC8846" s="6"/>
      <c r="AD8846" s="6"/>
    </row>
    <row r="8847" spans="16:30">
      <c r="P8847" s="6"/>
      <c r="AA8847" s="6"/>
      <c r="AC8847" s="6"/>
      <c r="AD8847" s="6"/>
    </row>
    <row r="8848" spans="16:30">
      <c r="P8848" s="6"/>
      <c r="AA8848" s="6"/>
      <c r="AC8848" s="6"/>
      <c r="AD8848" s="6"/>
    </row>
    <row r="8849" spans="16:30">
      <c r="P8849" s="6"/>
      <c r="AA8849" s="6"/>
      <c r="AC8849" s="6"/>
      <c r="AD8849" s="6"/>
    </row>
    <row r="8850" spans="16:30">
      <c r="P8850" s="6"/>
      <c r="AA8850" s="6"/>
      <c r="AC8850" s="6"/>
      <c r="AD8850" s="6"/>
    </row>
    <row r="8851" spans="16:30">
      <c r="P8851" s="6"/>
      <c r="AA8851" s="6"/>
      <c r="AC8851" s="6"/>
      <c r="AD8851" s="6"/>
    </row>
    <row r="8852" spans="16:30">
      <c r="P8852" s="6"/>
      <c r="AA8852" s="6"/>
      <c r="AC8852" s="6"/>
      <c r="AD8852" s="6"/>
    </row>
    <row r="8853" spans="16:30">
      <c r="P8853" s="6"/>
      <c r="AA8853" s="6"/>
      <c r="AC8853" s="6"/>
      <c r="AD8853" s="6"/>
    </row>
    <row r="8854" spans="16:30">
      <c r="P8854" s="6"/>
      <c r="AA8854" s="6"/>
      <c r="AC8854" s="6"/>
      <c r="AD8854" s="6"/>
    </row>
    <row r="8855" spans="16:30">
      <c r="P8855" s="6"/>
      <c r="AA8855" s="6"/>
      <c r="AC8855" s="6"/>
      <c r="AD8855" s="6"/>
    </row>
    <row r="8856" spans="16:30">
      <c r="P8856" s="6"/>
      <c r="AA8856" s="6"/>
      <c r="AC8856" s="6"/>
      <c r="AD8856" s="6"/>
    </row>
    <row r="8857" spans="16:30">
      <c r="P8857" s="6"/>
      <c r="AA8857" s="6"/>
      <c r="AC8857" s="6"/>
      <c r="AD8857" s="6"/>
    </row>
    <row r="8858" spans="16:30">
      <c r="P8858" s="6"/>
      <c r="AA8858" s="6"/>
      <c r="AC8858" s="6"/>
      <c r="AD8858" s="6"/>
    </row>
    <row r="8859" spans="16:30">
      <c r="P8859" s="6"/>
      <c r="AA8859" s="6"/>
      <c r="AC8859" s="6"/>
      <c r="AD8859" s="6"/>
    </row>
    <row r="8860" spans="16:30">
      <c r="P8860" s="6"/>
      <c r="AA8860" s="6"/>
      <c r="AC8860" s="6"/>
      <c r="AD8860" s="6"/>
    </row>
    <row r="8861" spans="16:30">
      <c r="P8861" s="6"/>
      <c r="AA8861" s="6"/>
      <c r="AC8861" s="6"/>
      <c r="AD8861" s="6"/>
    </row>
    <row r="8862" spans="16:30">
      <c r="P8862" s="6"/>
      <c r="AA8862" s="6"/>
      <c r="AC8862" s="6"/>
      <c r="AD8862" s="6"/>
    </row>
    <row r="8863" spans="16:30">
      <c r="P8863" s="6"/>
      <c r="AA8863" s="6"/>
      <c r="AC8863" s="6"/>
      <c r="AD8863" s="6"/>
    </row>
    <row r="8864" spans="16:30">
      <c r="P8864" s="6"/>
      <c r="AA8864" s="6"/>
      <c r="AC8864" s="6"/>
      <c r="AD8864" s="6"/>
    </row>
    <row r="8865" spans="16:30">
      <c r="P8865" s="6"/>
      <c r="AA8865" s="6"/>
      <c r="AC8865" s="6"/>
      <c r="AD8865" s="6"/>
    </row>
    <row r="8866" spans="16:30">
      <c r="P8866" s="6"/>
      <c r="AA8866" s="6"/>
      <c r="AC8866" s="6"/>
      <c r="AD8866" s="6"/>
    </row>
    <row r="8867" spans="16:30">
      <c r="P8867" s="6"/>
      <c r="AA8867" s="6"/>
      <c r="AC8867" s="6"/>
      <c r="AD8867" s="6"/>
    </row>
    <row r="8868" spans="16:30">
      <c r="P8868" s="6"/>
      <c r="AA8868" s="6"/>
      <c r="AC8868" s="6"/>
      <c r="AD8868" s="6"/>
    </row>
    <row r="8869" spans="16:30">
      <c r="P8869" s="6"/>
      <c r="AA8869" s="6"/>
      <c r="AC8869" s="6"/>
      <c r="AD8869" s="6"/>
    </row>
    <row r="8870" spans="16:30">
      <c r="P8870" s="6"/>
      <c r="AA8870" s="6"/>
      <c r="AC8870" s="6"/>
      <c r="AD8870" s="6"/>
    </row>
    <row r="8871" spans="16:30">
      <c r="P8871" s="6"/>
      <c r="AA8871" s="6"/>
      <c r="AC8871" s="6"/>
      <c r="AD8871" s="6"/>
    </row>
    <row r="8872" spans="16:30">
      <c r="P8872" s="6"/>
      <c r="AA8872" s="6"/>
      <c r="AC8872" s="6"/>
      <c r="AD8872" s="6"/>
    </row>
    <row r="8873" spans="16:30">
      <c r="P8873" s="6"/>
      <c r="AA8873" s="6"/>
      <c r="AC8873" s="6"/>
      <c r="AD8873" s="6"/>
    </row>
    <row r="8874" spans="16:30">
      <c r="P8874" s="6"/>
      <c r="AA8874" s="6"/>
      <c r="AC8874" s="6"/>
      <c r="AD8874" s="6"/>
    </row>
    <row r="8875" spans="16:30">
      <c r="P8875" s="6"/>
      <c r="AA8875" s="6"/>
      <c r="AC8875" s="6"/>
      <c r="AD8875" s="6"/>
    </row>
    <row r="8876" spans="16:30">
      <c r="P8876" s="6"/>
      <c r="AA8876" s="6"/>
      <c r="AC8876" s="6"/>
      <c r="AD8876" s="6"/>
    </row>
    <row r="8877" spans="16:30">
      <c r="P8877" s="6"/>
      <c r="AA8877" s="6"/>
      <c r="AC8877" s="6"/>
      <c r="AD8877" s="6"/>
    </row>
    <row r="8878" spans="16:30">
      <c r="P8878" s="6"/>
      <c r="AA8878" s="6"/>
      <c r="AC8878" s="6"/>
      <c r="AD8878" s="6"/>
    </row>
    <row r="8879" spans="16:30">
      <c r="P8879" s="6"/>
      <c r="AA8879" s="6"/>
      <c r="AC8879" s="6"/>
      <c r="AD8879" s="6"/>
    </row>
    <row r="8880" spans="16:30">
      <c r="P8880" s="6"/>
      <c r="AA8880" s="6"/>
      <c r="AC8880" s="6"/>
      <c r="AD8880" s="6"/>
    </row>
    <row r="8881" spans="16:30">
      <c r="P8881" s="6"/>
      <c r="AA8881" s="6"/>
      <c r="AC8881" s="6"/>
      <c r="AD8881" s="6"/>
    </row>
    <row r="8882" spans="16:30">
      <c r="P8882" s="6"/>
      <c r="AA8882" s="6"/>
      <c r="AC8882" s="6"/>
      <c r="AD8882" s="6"/>
    </row>
    <row r="8883" spans="16:30">
      <c r="P8883" s="6"/>
      <c r="AA8883" s="6"/>
      <c r="AC8883" s="6"/>
      <c r="AD8883" s="6"/>
    </row>
    <row r="8884" spans="16:30">
      <c r="P8884" s="6"/>
      <c r="AA8884" s="6"/>
      <c r="AC8884" s="6"/>
      <c r="AD8884" s="6"/>
    </row>
    <row r="8885" spans="16:30">
      <c r="P8885" s="6"/>
      <c r="AA8885" s="6"/>
      <c r="AC8885" s="6"/>
      <c r="AD8885" s="6"/>
    </row>
    <row r="8886" spans="16:30">
      <c r="P8886" s="6"/>
      <c r="AA8886" s="6"/>
      <c r="AC8886" s="6"/>
      <c r="AD8886" s="6"/>
    </row>
    <row r="8887" spans="16:30">
      <c r="P8887" s="6"/>
      <c r="AA8887" s="6"/>
      <c r="AC8887" s="6"/>
      <c r="AD8887" s="6"/>
    </row>
    <row r="8888" spans="16:30">
      <c r="P8888" s="6"/>
      <c r="AA8888" s="6"/>
      <c r="AC8888" s="6"/>
      <c r="AD8888" s="6"/>
    </row>
    <row r="8889" spans="16:30">
      <c r="P8889" s="6"/>
      <c r="AA8889" s="6"/>
      <c r="AC8889" s="6"/>
      <c r="AD8889" s="6"/>
    </row>
    <row r="8890" spans="16:30">
      <c r="P8890" s="6"/>
      <c r="AA8890" s="6"/>
      <c r="AC8890" s="6"/>
      <c r="AD8890" s="6"/>
    </row>
    <row r="8891" spans="16:30">
      <c r="P8891" s="6"/>
      <c r="AA8891" s="6"/>
      <c r="AC8891" s="6"/>
      <c r="AD8891" s="6"/>
    </row>
    <row r="8892" spans="16:30">
      <c r="P8892" s="6"/>
      <c r="AA8892" s="6"/>
      <c r="AC8892" s="6"/>
      <c r="AD8892" s="6"/>
    </row>
    <row r="8893" spans="16:30">
      <c r="P8893" s="6"/>
      <c r="AA8893" s="6"/>
      <c r="AC8893" s="6"/>
      <c r="AD8893" s="6"/>
    </row>
    <row r="8894" spans="16:30">
      <c r="P8894" s="6"/>
      <c r="AA8894" s="6"/>
      <c r="AC8894" s="6"/>
      <c r="AD8894" s="6"/>
    </row>
    <row r="8895" spans="16:30">
      <c r="P8895" s="6"/>
      <c r="AA8895" s="6"/>
      <c r="AC8895" s="6"/>
      <c r="AD8895" s="6"/>
    </row>
    <row r="8896" spans="16:30">
      <c r="P8896" s="6"/>
      <c r="AA8896" s="6"/>
      <c r="AC8896" s="6"/>
      <c r="AD8896" s="6"/>
    </row>
    <row r="8897" spans="16:30">
      <c r="P8897" s="6"/>
      <c r="AA8897" s="6"/>
      <c r="AC8897" s="6"/>
      <c r="AD8897" s="6"/>
    </row>
    <row r="8898" spans="16:30">
      <c r="P8898" s="6"/>
      <c r="AA8898" s="6"/>
      <c r="AC8898" s="6"/>
      <c r="AD8898" s="6"/>
    </row>
    <row r="8899" spans="16:30">
      <c r="P8899" s="6"/>
      <c r="AA8899" s="6"/>
      <c r="AC8899" s="6"/>
      <c r="AD8899" s="6"/>
    </row>
    <row r="8900" spans="16:30">
      <c r="P8900" s="6"/>
      <c r="AA8900" s="6"/>
      <c r="AC8900" s="6"/>
      <c r="AD8900" s="6"/>
    </row>
    <row r="8901" spans="16:30">
      <c r="P8901" s="6"/>
      <c r="AA8901" s="6"/>
      <c r="AC8901" s="6"/>
      <c r="AD8901" s="6"/>
    </row>
    <row r="8902" spans="16:30">
      <c r="P8902" s="6"/>
      <c r="AA8902" s="6"/>
      <c r="AC8902" s="6"/>
      <c r="AD8902" s="6"/>
    </row>
    <row r="8903" spans="16:30">
      <c r="P8903" s="6"/>
      <c r="AA8903" s="6"/>
      <c r="AC8903" s="6"/>
      <c r="AD8903" s="6"/>
    </row>
    <row r="8904" spans="16:30">
      <c r="P8904" s="6"/>
      <c r="AA8904" s="6"/>
      <c r="AC8904" s="6"/>
      <c r="AD8904" s="6"/>
    </row>
    <row r="8905" spans="16:30">
      <c r="P8905" s="6"/>
      <c r="AA8905" s="6"/>
      <c r="AC8905" s="6"/>
      <c r="AD8905" s="6"/>
    </row>
    <row r="8906" spans="16:30">
      <c r="P8906" s="6"/>
      <c r="AA8906" s="6"/>
      <c r="AC8906" s="6"/>
      <c r="AD8906" s="6"/>
    </row>
    <row r="8907" spans="16:30">
      <c r="P8907" s="6"/>
      <c r="AA8907" s="6"/>
      <c r="AC8907" s="6"/>
      <c r="AD8907" s="6"/>
    </row>
    <row r="8908" spans="16:30">
      <c r="P8908" s="6"/>
      <c r="AA8908" s="6"/>
      <c r="AC8908" s="6"/>
      <c r="AD8908" s="6"/>
    </row>
    <row r="8909" spans="16:30">
      <c r="P8909" s="6"/>
      <c r="AA8909" s="6"/>
      <c r="AC8909" s="6"/>
      <c r="AD8909" s="6"/>
    </row>
    <row r="8910" spans="16:30">
      <c r="P8910" s="6"/>
      <c r="AA8910" s="6"/>
      <c r="AC8910" s="6"/>
      <c r="AD8910" s="6"/>
    </row>
    <row r="8911" spans="16:30">
      <c r="P8911" s="6"/>
      <c r="AA8911" s="6"/>
      <c r="AC8911" s="6"/>
      <c r="AD8911" s="6"/>
    </row>
    <row r="8912" spans="16:30">
      <c r="P8912" s="6"/>
      <c r="AA8912" s="6"/>
      <c r="AC8912" s="6"/>
      <c r="AD8912" s="6"/>
    </row>
    <row r="8913" spans="16:30">
      <c r="P8913" s="6"/>
      <c r="AA8913" s="6"/>
      <c r="AC8913" s="6"/>
      <c r="AD8913" s="6"/>
    </row>
    <row r="8914" spans="16:30">
      <c r="P8914" s="6"/>
      <c r="AA8914" s="6"/>
      <c r="AC8914" s="6"/>
      <c r="AD8914" s="6"/>
    </row>
    <row r="8915" spans="16:30">
      <c r="P8915" s="6"/>
      <c r="AA8915" s="6"/>
      <c r="AC8915" s="6"/>
      <c r="AD8915" s="6"/>
    </row>
    <row r="8916" spans="16:30">
      <c r="P8916" s="6"/>
      <c r="AA8916" s="6"/>
      <c r="AC8916" s="6"/>
      <c r="AD8916" s="6"/>
    </row>
    <row r="8917" spans="16:30">
      <c r="P8917" s="6"/>
      <c r="AA8917" s="6"/>
      <c r="AC8917" s="6"/>
      <c r="AD8917" s="6"/>
    </row>
    <row r="8918" spans="16:30">
      <c r="P8918" s="6"/>
      <c r="AA8918" s="6"/>
      <c r="AC8918" s="6"/>
      <c r="AD8918" s="6"/>
    </row>
    <row r="8919" spans="16:30">
      <c r="P8919" s="6"/>
      <c r="AA8919" s="6"/>
      <c r="AC8919" s="6"/>
      <c r="AD8919" s="6"/>
    </row>
    <row r="8920" spans="16:30">
      <c r="P8920" s="6"/>
      <c r="AA8920" s="6"/>
      <c r="AC8920" s="6"/>
      <c r="AD8920" s="6"/>
    </row>
    <row r="8921" spans="16:30">
      <c r="P8921" s="6"/>
      <c r="AA8921" s="6"/>
      <c r="AC8921" s="6"/>
      <c r="AD8921" s="6"/>
    </row>
    <row r="8922" spans="16:30">
      <c r="P8922" s="6"/>
      <c r="AA8922" s="6"/>
      <c r="AC8922" s="6"/>
      <c r="AD8922" s="6"/>
    </row>
    <row r="8923" spans="16:30">
      <c r="P8923" s="6"/>
      <c r="AA8923" s="6"/>
      <c r="AC8923" s="6"/>
      <c r="AD8923" s="6"/>
    </row>
    <row r="8924" spans="16:30">
      <c r="P8924" s="6"/>
      <c r="AA8924" s="6"/>
      <c r="AC8924" s="6"/>
      <c r="AD8924" s="6"/>
    </row>
    <row r="8925" spans="16:30">
      <c r="P8925" s="6"/>
      <c r="AA8925" s="6"/>
      <c r="AC8925" s="6"/>
      <c r="AD8925" s="6"/>
    </row>
    <row r="8926" spans="16:30">
      <c r="P8926" s="6"/>
      <c r="AA8926" s="6"/>
      <c r="AC8926" s="6"/>
      <c r="AD8926" s="6"/>
    </row>
    <row r="8927" spans="16:30">
      <c r="P8927" s="6"/>
      <c r="AA8927" s="6"/>
      <c r="AC8927" s="6"/>
      <c r="AD8927" s="6"/>
    </row>
    <row r="8928" spans="16:30">
      <c r="P8928" s="6"/>
      <c r="AA8928" s="6"/>
      <c r="AC8928" s="6"/>
      <c r="AD8928" s="6"/>
    </row>
    <row r="8929" spans="16:30">
      <c r="P8929" s="6"/>
      <c r="AA8929" s="6"/>
      <c r="AC8929" s="6"/>
      <c r="AD8929" s="6"/>
    </row>
    <row r="8930" spans="16:30">
      <c r="P8930" s="6"/>
      <c r="AA8930" s="6"/>
      <c r="AC8930" s="6"/>
      <c r="AD8930" s="6"/>
    </row>
    <row r="8931" spans="16:30">
      <c r="P8931" s="6"/>
      <c r="AA8931" s="6"/>
      <c r="AC8931" s="6"/>
      <c r="AD8931" s="6"/>
    </row>
    <row r="8932" spans="16:30">
      <c r="P8932" s="6"/>
      <c r="AA8932" s="6"/>
      <c r="AC8932" s="6"/>
      <c r="AD8932" s="6"/>
    </row>
    <row r="8933" spans="16:30">
      <c r="P8933" s="6"/>
      <c r="AA8933" s="6"/>
      <c r="AC8933" s="6"/>
      <c r="AD8933" s="6"/>
    </row>
    <row r="8934" spans="16:30">
      <c r="P8934" s="6"/>
      <c r="AA8934" s="6"/>
      <c r="AC8934" s="6"/>
      <c r="AD8934" s="6"/>
    </row>
    <row r="8935" spans="16:30">
      <c r="P8935" s="6"/>
      <c r="AA8935" s="6"/>
      <c r="AC8935" s="6"/>
      <c r="AD8935" s="6"/>
    </row>
    <row r="8936" spans="16:30">
      <c r="P8936" s="6"/>
      <c r="AA8936" s="6"/>
      <c r="AC8936" s="6"/>
      <c r="AD8936" s="6"/>
    </row>
    <row r="8937" spans="16:30">
      <c r="P8937" s="6"/>
      <c r="AA8937" s="6"/>
      <c r="AC8937" s="6"/>
      <c r="AD8937" s="6"/>
    </row>
    <row r="8938" spans="16:30">
      <c r="P8938" s="6"/>
      <c r="AA8938" s="6"/>
      <c r="AC8938" s="6"/>
      <c r="AD8938" s="6"/>
    </row>
    <row r="8939" spans="16:30">
      <c r="P8939" s="6"/>
      <c r="AA8939" s="6"/>
      <c r="AC8939" s="6"/>
      <c r="AD8939" s="6"/>
    </row>
    <row r="8940" spans="16:30">
      <c r="P8940" s="6"/>
      <c r="AA8940" s="6"/>
      <c r="AC8940" s="6"/>
      <c r="AD8940" s="6"/>
    </row>
    <row r="8941" spans="16:30">
      <c r="P8941" s="6"/>
      <c r="AA8941" s="6"/>
      <c r="AC8941" s="6"/>
      <c r="AD8941" s="6"/>
    </row>
    <row r="8942" spans="16:30">
      <c r="P8942" s="6"/>
      <c r="AA8942" s="6"/>
      <c r="AC8942" s="6"/>
      <c r="AD8942" s="6"/>
    </row>
    <row r="8943" spans="16:30">
      <c r="P8943" s="6"/>
      <c r="AA8943" s="6"/>
      <c r="AC8943" s="6"/>
      <c r="AD8943" s="6"/>
    </row>
    <row r="8944" spans="16:30">
      <c r="P8944" s="6"/>
      <c r="AA8944" s="6"/>
      <c r="AC8944" s="6"/>
      <c r="AD8944" s="6"/>
    </row>
    <row r="8945" spans="16:30">
      <c r="P8945" s="6"/>
      <c r="AA8945" s="6"/>
      <c r="AC8945" s="6"/>
      <c r="AD8945" s="6"/>
    </row>
    <row r="8946" spans="16:30">
      <c r="P8946" s="6"/>
      <c r="AA8946" s="6"/>
      <c r="AC8946" s="6"/>
      <c r="AD8946" s="6"/>
    </row>
    <row r="8947" spans="16:30">
      <c r="P8947" s="6"/>
      <c r="AA8947" s="6"/>
      <c r="AC8947" s="6"/>
      <c r="AD8947" s="6"/>
    </row>
    <row r="8948" spans="16:30">
      <c r="P8948" s="6"/>
      <c r="AA8948" s="6"/>
      <c r="AC8948" s="6"/>
      <c r="AD8948" s="6"/>
    </row>
    <row r="8949" spans="16:30">
      <c r="P8949" s="6"/>
      <c r="AA8949" s="6"/>
      <c r="AC8949" s="6"/>
      <c r="AD8949" s="6"/>
    </row>
    <row r="8950" spans="16:30">
      <c r="P8950" s="6"/>
      <c r="AA8950" s="6"/>
      <c r="AC8950" s="6"/>
      <c r="AD8950" s="6"/>
    </row>
    <row r="8951" spans="16:30">
      <c r="P8951" s="6"/>
      <c r="AA8951" s="6"/>
      <c r="AC8951" s="6"/>
      <c r="AD8951" s="6"/>
    </row>
    <row r="8952" spans="16:30">
      <c r="P8952" s="6"/>
      <c r="AA8952" s="6"/>
      <c r="AC8952" s="6"/>
      <c r="AD8952" s="6"/>
    </row>
    <row r="8953" spans="16:30">
      <c r="P8953" s="6"/>
      <c r="AA8953" s="6"/>
      <c r="AC8953" s="6"/>
      <c r="AD8953" s="6"/>
    </row>
    <row r="8954" spans="16:30">
      <c r="P8954" s="6"/>
      <c r="AA8954" s="6"/>
      <c r="AC8954" s="6"/>
      <c r="AD8954" s="6"/>
    </row>
    <row r="8955" spans="16:30">
      <c r="P8955" s="6"/>
      <c r="AA8955" s="6"/>
      <c r="AC8955" s="6"/>
      <c r="AD8955" s="6"/>
    </row>
    <row r="8956" spans="16:30">
      <c r="P8956" s="6"/>
      <c r="AA8956" s="6"/>
      <c r="AC8956" s="6"/>
      <c r="AD8956" s="6"/>
    </row>
    <row r="8957" spans="16:30">
      <c r="P8957" s="6"/>
      <c r="AA8957" s="6"/>
      <c r="AC8957" s="6"/>
      <c r="AD8957" s="6"/>
    </row>
    <row r="8958" spans="16:30">
      <c r="P8958" s="6"/>
      <c r="AA8958" s="6"/>
      <c r="AC8958" s="6"/>
      <c r="AD8958" s="6"/>
    </row>
    <row r="8959" spans="16:30">
      <c r="P8959" s="6"/>
      <c r="AA8959" s="6"/>
      <c r="AC8959" s="6"/>
      <c r="AD8959" s="6"/>
    </row>
    <row r="8960" spans="16:30">
      <c r="P8960" s="6"/>
      <c r="AA8960" s="6"/>
      <c r="AC8960" s="6"/>
      <c r="AD8960" s="6"/>
    </row>
    <row r="8961" spans="16:30">
      <c r="P8961" s="6"/>
      <c r="AA8961" s="6"/>
      <c r="AC8961" s="6"/>
      <c r="AD8961" s="6"/>
    </row>
    <row r="8962" spans="16:30">
      <c r="P8962" s="6"/>
      <c r="AA8962" s="6"/>
      <c r="AC8962" s="6"/>
      <c r="AD8962" s="6"/>
    </row>
    <row r="8963" spans="16:30">
      <c r="P8963" s="6"/>
      <c r="AA8963" s="6"/>
      <c r="AC8963" s="6"/>
      <c r="AD8963" s="6"/>
    </row>
    <row r="8964" spans="16:30">
      <c r="P8964" s="6"/>
      <c r="AA8964" s="6"/>
      <c r="AC8964" s="6"/>
      <c r="AD8964" s="6"/>
    </row>
    <row r="8965" spans="16:30">
      <c r="P8965" s="6"/>
      <c r="AA8965" s="6"/>
      <c r="AC8965" s="6"/>
      <c r="AD8965" s="6"/>
    </row>
    <row r="8966" spans="16:30">
      <c r="P8966" s="6"/>
      <c r="AA8966" s="6"/>
      <c r="AC8966" s="6"/>
      <c r="AD8966" s="6"/>
    </row>
    <row r="8967" spans="16:30">
      <c r="P8967" s="6"/>
      <c r="AA8967" s="6"/>
      <c r="AC8967" s="6"/>
      <c r="AD8967" s="6"/>
    </row>
    <row r="8968" spans="16:30">
      <c r="P8968" s="6"/>
      <c r="AA8968" s="6"/>
      <c r="AC8968" s="6"/>
      <c r="AD8968" s="6"/>
    </row>
    <row r="8969" spans="16:30">
      <c r="P8969" s="6"/>
      <c r="AA8969" s="6"/>
      <c r="AC8969" s="6"/>
      <c r="AD8969" s="6"/>
    </row>
    <row r="8970" spans="16:30">
      <c r="P8970" s="6"/>
      <c r="AA8970" s="6"/>
      <c r="AC8970" s="6"/>
      <c r="AD8970" s="6"/>
    </row>
    <row r="8971" spans="16:30">
      <c r="P8971" s="6"/>
      <c r="AA8971" s="6"/>
      <c r="AC8971" s="6"/>
      <c r="AD8971" s="6"/>
    </row>
    <row r="8972" spans="16:30">
      <c r="P8972" s="6"/>
      <c r="AA8972" s="6"/>
      <c r="AC8972" s="6"/>
      <c r="AD8972" s="6"/>
    </row>
    <row r="8973" spans="16:30">
      <c r="P8973" s="6"/>
      <c r="AA8973" s="6"/>
      <c r="AC8973" s="6"/>
      <c r="AD8973" s="6"/>
    </row>
    <row r="8974" spans="16:30">
      <c r="P8974" s="6"/>
      <c r="AA8974" s="6"/>
      <c r="AC8974" s="6"/>
      <c r="AD8974" s="6"/>
    </row>
    <row r="8975" spans="16:30">
      <c r="P8975" s="6"/>
      <c r="AA8975" s="6"/>
      <c r="AC8975" s="6"/>
      <c r="AD8975" s="6"/>
    </row>
    <row r="8976" spans="16:30">
      <c r="P8976" s="6"/>
      <c r="AA8976" s="6"/>
      <c r="AC8976" s="6"/>
      <c r="AD8976" s="6"/>
    </row>
    <row r="8977" spans="16:30">
      <c r="P8977" s="6"/>
      <c r="AA8977" s="6"/>
      <c r="AC8977" s="6"/>
      <c r="AD8977" s="6"/>
    </row>
    <row r="8978" spans="16:30">
      <c r="P8978" s="6"/>
      <c r="AA8978" s="6"/>
      <c r="AC8978" s="6"/>
      <c r="AD8978" s="6"/>
    </row>
    <row r="8979" spans="16:30">
      <c r="P8979" s="6"/>
      <c r="AA8979" s="6"/>
      <c r="AC8979" s="6"/>
      <c r="AD8979" s="6"/>
    </row>
    <row r="8980" spans="16:30">
      <c r="P8980" s="6"/>
      <c r="AA8980" s="6"/>
      <c r="AC8980" s="6"/>
      <c r="AD8980" s="6"/>
    </row>
    <row r="8981" spans="16:30">
      <c r="P8981" s="6"/>
      <c r="AA8981" s="6"/>
      <c r="AC8981" s="6"/>
      <c r="AD8981" s="6"/>
    </row>
    <row r="8982" spans="16:30">
      <c r="P8982" s="6"/>
      <c r="AA8982" s="6"/>
      <c r="AC8982" s="6"/>
      <c r="AD8982" s="6"/>
    </row>
    <row r="8983" spans="16:30">
      <c r="P8983" s="6"/>
      <c r="AA8983" s="6"/>
      <c r="AC8983" s="6"/>
      <c r="AD8983" s="6"/>
    </row>
    <row r="8984" spans="16:30">
      <c r="P8984" s="6"/>
      <c r="AA8984" s="6"/>
      <c r="AC8984" s="6"/>
      <c r="AD8984" s="6"/>
    </row>
    <row r="8985" spans="16:30">
      <c r="P8985" s="6"/>
      <c r="AA8985" s="6"/>
      <c r="AC8985" s="6"/>
      <c r="AD8985" s="6"/>
    </row>
    <row r="8986" spans="16:30">
      <c r="P8986" s="6"/>
      <c r="AA8986" s="6"/>
      <c r="AC8986" s="6"/>
      <c r="AD8986" s="6"/>
    </row>
    <row r="8987" spans="16:30">
      <c r="P8987" s="6"/>
      <c r="AA8987" s="6"/>
      <c r="AC8987" s="6"/>
      <c r="AD8987" s="6"/>
    </row>
    <row r="8988" spans="16:30">
      <c r="P8988" s="6"/>
      <c r="AA8988" s="6"/>
      <c r="AC8988" s="6"/>
      <c r="AD8988" s="6"/>
    </row>
    <row r="8989" spans="16:30">
      <c r="P8989" s="6"/>
      <c r="AA8989" s="6"/>
      <c r="AC8989" s="6"/>
      <c r="AD8989" s="6"/>
    </row>
    <row r="8990" spans="16:30">
      <c r="P8990" s="6"/>
      <c r="AA8990" s="6"/>
      <c r="AC8990" s="6"/>
      <c r="AD8990" s="6"/>
    </row>
    <row r="8991" spans="16:30">
      <c r="P8991" s="6"/>
      <c r="AA8991" s="6"/>
      <c r="AC8991" s="6"/>
      <c r="AD8991" s="6"/>
    </row>
    <row r="8992" spans="16:30">
      <c r="P8992" s="6"/>
      <c r="AA8992" s="6"/>
      <c r="AC8992" s="6"/>
      <c r="AD8992" s="6"/>
    </row>
    <row r="8993" spans="16:30">
      <c r="P8993" s="6"/>
      <c r="AA8993" s="6"/>
      <c r="AC8993" s="6"/>
      <c r="AD8993" s="6"/>
    </row>
    <row r="8994" spans="16:30">
      <c r="P8994" s="6"/>
      <c r="AA8994" s="6"/>
      <c r="AC8994" s="6"/>
      <c r="AD8994" s="6"/>
    </row>
    <row r="8995" spans="16:30">
      <c r="P8995" s="6"/>
      <c r="AA8995" s="6"/>
      <c r="AC8995" s="6"/>
      <c r="AD8995" s="6"/>
    </row>
    <row r="8996" spans="16:30">
      <c r="P8996" s="6"/>
      <c r="AA8996" s="6"/>
      <c r="AC8996" s="6"/>
      <c r="AD8996" s="6"/>
    </row>
    <row r="8997" spans="16:30">
      <c r="P8997" s="6"/>
      <c r="AA8997" s="6"/>
      <c r="AC8997" s="6"/>
      <c r="AD8997" s="6"/>
    </row>
    <row r="8998" spans="16:30">
      <c r="P8998" s="6"/>
      <c r="AA8998" s="6"/>
      <c r="AC8998" s="6"/>
      <c r="AD8998" s="6"/>
    </row>
    <row r="8999" spans="16:30">
      <c r="P8999" s="6"/>
      <c r="AA8999" s="6"/>
      <c r="AC8999" s="6"/>
      <c r="AD8999" s="6"/>
    </row>
    <row r="9000" spans="16:30">
      <c r="P9000" s="6"/>
      <c r="AA9000" s="6"/>
      <c r="AC9000" s="6"/>
      <c r="AD9000" s="6"/>
    </row>
    <row r="9001" spans="16:30">
      <c r="P9001" s="6"/>
      <c r="AA9001" s="6"/>
      <c r="AC9001" s="6"/>
      <c r="AD9001" s="6"/>
    </row>
    <row r="9002" spans="16:30">
      <c r="P9002" s="6"/>
      <c r="AA9002" s="6"/>
      <c r="AC9002" s="6"/>
      <c r="AD9002" s="6"/>
    </row>
    <row r="9003" spans="16:30">
      <c r="P9003" s="6"/>
      <c r="AA9003" s="6"/>
      <c r="AC9003" s="6"/>
      <c r="AD9003" s="6"/>
    </row>
    <row r="9004" spans="16:30">
      <c r="P9004" s="6"/>
      <c r="AA9004" s="6"/>
      <c r="AC9004" s="6"/>
      <c r="AD9004" s="6"/>
    </row>
    <row r="9005" spans="16:30">
      <c r="P9005" s="6"/>
      <c r="AA9005" s="6"/>
      <c r="AC9005" s="6"/>
      <c r="AD9005" s="6"/>
    </row>
    <row r="9006" spans="16:30">
      <c r="P9006" s="6"/>
      <c r="AA9006" s="6"/>
      <c r="AC9006" s="6"/>
      <c r="AD9006" s="6"/>
    </row>
    <row r="9007" spans="16:30">
      <c r="P9007" s="6"/>
      <c r="AA9007" s="6"/>
      <c r="AC9007" s="6"/>
      <c r="AD9007" s="6"/>
    </row>
    <row r="9008" spans="16:30">
      <c r="P9008" s="6"/>
      <c r="AA9008" s="6"/>
      <c r="AC9008" s="6"/>
      <c r="AD9008" s="6"/>
    </row>
    <row r="9009" spans="16:30">
      <c r="P9009" s="6"/>
      <c r="AA9009" s="6"/>
      <c r="AC9009" s="6"/>
      <c r="AD9009" s="6"/>
    </row>
    <row r="9010" spans="16:30">
      <c r="P9010" s="6"/>
      <c r="AA9010" s="6"/>
      <c r="AC9010" s="6"/>
      <c r="AD9010" s="6"/>
    </row>
    <row r="9011" spans="16:30">
      <c r="P9011" s="6"/>
      <c r="AA9011" s="6"/>
      <c r="AC9011" s="6"/>
      <c r="AD9011" s="6"/>
    </row>
    <row r="9012" spans="16:30">
      <c r="P9012" s="6"/>
      <c r="AA9012" s="6"/>
      <c r="AC9012" s="6"/>
      <c r="AD9012" s="6"/>
    </row>
    <row r="9013" spans="16:30">
      <c r="P9013" s="6"/>
      <c r="AA9013" s="6"/>
      <c r="AC9013" s="6"/>
      <c r="AD9013" s="6"/>
    </row>
    <row r="9014" spans="16:30">
      <c r="P9014" s="6"/>
      <c r="AA9014" s="6"/>
      <c r="AC9014" s="6"/>
      <c r="AD9014" s="6"/>
    </row>
    <row r="9015" spans="16:30">
      <c r="P9015" s="6"/>
      <c r="AA9015" s="6"/>
      <c r="AC9015" s="6"/>
      <c r="AD9015" s="6"/>
    </row>
    <row r="9016" spans="16:30">
      <c r="P9016" s="6"/>
      <c r="AA9016" s="6"/>
      <c r="AC9016" s="6"/>
      <c r="AD9016" s="6"/>
    </row>
    <row r="9017" spans="16:30">
      <c r="P9017" s="6"/>
      <c r="AA9017" s="6"/>
      <c r="AC9017" s="6"/>
      <c r="AD9017" s="6"/>
    </row>
    <row r="9018" spans="16:30">
      <c r="P9018" s="6"/>
      <c r="AA9018" s="6"/>
      <c r="AC9018" s="6"/>
      <c r="AD9018" s="6"/>
    </row>
    <row r="9019" spans="16:30">
      <c r="P9019" s="6"/>
      <c r="AA9019" s="6"/>
      <c r="AC9019" s="6"/>
      <c r="AD9019" s="6"/>
    </row>
    <row r="9020" spans="16:30">
      <c r="P9020" s="6"/>
      <c r="AA9020" s="6"/>
      <c r="AC9020" s="6"/>
      <c r="AD9020" s="6"/>
    </row>
    <row r="9021" spans="16:30">
      <c r="P9021" s="6"/>
      <c r="AA9021" s="6"/>
      <c r="AC9021" s="6"/>
      <c r="AD9021" s="6"/>
    </row>
    <row r="9022" spans="16:30">
      <c r="P9022" s="6"/>
      <c r="AA9022" s="6"/>
      <c r="AC9022" s="6"/>
      <c r="AD9022" s="6"/>
    </row>
    <row r="9023" spans="16:30">
      <c r="P9023" s="6"/>
      <c r="AA9023" s="6"/>
      <c r="AC9023" s="6"/>
      <c r="AD9023" s="6"/>
    </row>
    <row r="9024" spans="16:30">
      <c r="P9024" s="6"/>
      <c r="AA9024" s="6"/>
      <c r="AC9024" s="6"/>
      <c r="AD9024" s="6"/>
    </row>
    <row r="9025" spans="16:30">
      <c r="P9025" s="6"/>
      <c r="AA9025" s="6"/>
      <c r="AC9025" s="6"/>
      <c r="AD9025" s="6"/>
    </row>
    <row r="9026" spans="16:30">
      <c r="P9026" s="6"/>
      <c r="AA9026" s="6"/>
      <c r="AC9026" s="6"/>
      <c r="AD9026" s="6"/>
    </row>
    <row r="9027" spans="16:30">
      <c r="P9027" s="6"/>
      <c r="AA9027" s="6"/>
      <c r="AC9027" s="6"/>
      <c r="AD9027" s="6"/>
    </row>
    <row r="9028" spans="16:30">
      <c r="P9028" s="6"/>
      <c r="AA9028" s="6"/>
      <c r="AC9028" s="6"/>
      <c r="AD9028" s="6"/>
    </row>
    <row r="9029" spans="16:30">
      <c r="P9029" s="6"/>
      <c r="AA9029" s="6"/>
      <c r="AC9029" s="6"/>
      <c r="AD9029" s="6"/>
    </row>
    <row r="9030" spans="16:30">
      <c r="P9030" s="6"/>
      <c r="AA9030" s="6"/>
      <c r="AC9030" s="6"/>
      <c r="AD9030" s="6"/>
    </row>
    <row r="9031" spans="16:30">
      <c r="P9031" s="6"/>
      <c r="AA9031" s="6"/>
      <c r="AC9031" s="6"/>
      <c r="AD9031" s="6"/>
    </row>
    <row r="9032" spans="16:30">
      <c r="P9032" s="6"/>
      <c r="AA9032" s="6"/>
      <c r="AC9032" s="6"/>
      <c r="AD9032" s="6"/>
    </row>
    <row r="9033" spans="16:30">
      <c r="P9033" s="6"/>
      <c r="AA9033" s="6"/>
      <c r="AC9033" s="6"/>
      <c r="AD9033" s="6"/>
    </row>
    <row r="9034" spans="16:30">
      <c r="P9034" s="6"/>
      <c r="AA9034" s="6"/>
      <c r="AC9034" s="6"/>
      <c r="AD9034" s="6"/>
    </row>
    <row r="9035" spans="16:30">
      <c r="P9035" s="6"/>
      <c r="AA9035" s="6"/>
      <c r="AC9035" s="6"/>
      <c r="AD9035" s="6"/>
    </row>
    <row r="9036" spans="16:30">
      <c r="P9036" s="6"/>
      <c r="AA9036" s="6"/>
      <c r="AC9036" s="6"/>
      <c r="AD9036" s="6"/>
    </row>
    <row r="9037" spans="16:30">
      <c r="P9037" s="6"/>
      <c r="AA9037" s="6"/>
      <c r="AC9037" s="6"/>
      <c r="AD9037" s="6"/>
    </row>
    <row r="9038" spans="16:30">
      <c r="P9038" s="6"/>
      <c r="AA9038" s="6"/>
      <c r="AC9038" s="6"/>
      <c r="AD9038" s="6"/>
    </row>
    <row r="9039" spans="16:30">
      <c r="P9039" s="6"/>
      <c r="AA9039" s="6"/>
      <c r="AC9039" s="6"/>
      <c r="AD9039" s="6"/>
    </row>
    <row r="9040" spans="16:30">
      <c r="P9040" s="6"/>
      <c r="AA9040" s="6"/>
      <c r="AC9040" s="6"/>
      <c r="AD9040" s="6"/>
    </row>
    <row r="9041" spans="16:30">
      <c r="P9041" s="6"/>
      <c r="AA9041" s="6"/>
      <c r="AC9041" s="6"/>
      <c r="AD9041" s="6"/>
    </row>
    <row r="9042" spans="16:30">
      <c r="P9042" s="6"/>
      <c r="AA9042" s="6"/>
      <c r="AC9042" s="6"/>
      <c r="AD9042" s="6"/>
    </row>
    <row r="9043" spans="16:30">
      <c r="P9043" s="6"/>
      <c r="AA9043" s="6"/>
      <c r="AC9043" s="6"/>
      <c r="AD9043" s="6"/>
    </row>
    <row r="9044" spans="16:30">
      <c r="P9044" s="6"/>
      <c r="AA9044" s="6"/>
      <c r="AC9044" s="6"/>
      <c r="AD9044" s="6"/>
    </row>
    <row r="9045" spans="16:30">
      <c r="P9045" s="6"/>
      <c r="AA9045" s="6"/>
      <c r="AC9045" s="6"/>
      <c r="AD9045" s="6"/>
    </row>
    <row r="9046" spans="16:30">
      <c r="P9046" s="6"/>
      <c r="AA9046" s="6"/>
      <c r="AC9046" s="6"/>
      <c r="AD9046" s="6"/>
    </row>
    <row r="9047" spans="16:30">
      <c r="P9047" s="6"/>
      <c r="AA9047" s="6"/>
      <c r="AC9047" s="6"/>
      <c r="AD9047" s="6"/>
    </row>
    <row r="9048" spans="16:30">
      <c r="P9048" s="6"/>
      <c r="AA9048" s="6"/>
      <c r="AC9048" s="6"/>
      <c r="AD9048" s="6"/>
    </row>
    <row r="9049" spans="16:30">
      <c r="P9049" s="6"/>
      <c r="AA9049" s="6"/>
      <c r="AC9049" s="6"/>
      <c r="AD9049" s="6"/>
    </row>
    <row r="9050" spans="16:30">
      <c r="P9050" s="6"/>
      <c r="AA9050" s="6"/>
      <c r="AC9050" s="6"/>
      <c r="AD9050" s="6"/>
    </row>
    <row r="9051" spans="16:30">
      <c r="P9051" s="6"/>
      <c r="AA9051" s="6"/>
      <c r="AC9051" s="6"/>
      <c r="AD9051" s="6"/>
    </row>
    <row r="9052" spans="16:30">
      <c r="P9052" s="6"/>
      <c r="AA9052" s="6"/>
      <c r="AC9052" s="6"/>
      <c r="AD9052" s="6"/>
    </row>
    <row r="9053" spans="16:30">
      <c r="P9053" s="6"/>
      <c r="AA9053" s="6"/>
      <c r="AC9053" s="6"/>
      <c r="AD9053" s="6"/>
    </row>
    <row r="9054" spans="16:30">
      <c r="P9054" s="6"/>
      <c r="AA9054" s="6"/>
      <c r="AC9054" s="6"/>
      <c r="AD9054" s="6"/>
    </row>
    <row r="9055" spans="16:30">
      <c r="P9055" s="6"/>
      <c r="AA9055" s="6"/>
      <c r="AC9055" s="6"/>
      <c r="AD9055" s="6"/>
    </row>
    <row r="9056" spans="16:30">
      <c r="P9056" s="6"/>
      <c r="AA9056" s="6"/>
      <c r="AC9056" s="6"/>
      <c r="AD9056" s="6"/>
    </row>
    <row r="9057" spans="16:30">
      <c r="P9057" s="6"/>
      <c r="AA9057" s="6"/>
      <c r="AC9057" s="6"/>
      <c r="AD9057" s="6"/>
    </row>
    <row r="9058" spans="16:30">
      <c r="P9058" s="6"/>
      <c r="AA9058" s="6"/>
      <c r="AC9058" s="6"/>
      <c r="AD9058" s="6"/>
    </row>
    <row r="9059" spans="16:30">
      <c r="P9059" s="6"/>
      <c r="AA9059" s="6"/>
      <c r="AC9059" s="6"/>
      <c r="AD9059" s="6"/>
    </row>
    <row r="9060" spans="16:30">
      <c r="P9060" s="6"/>
      <c r="AA9060" s="6"/>
      <c r="AC9060" s="6"/>
      <c r="AD9060" s="6"/>
    </row>
    <row r="9061" spans="16:30">
      <c r="P9061" s="6"/>
      <c r="AA9061" s="6"/>
      <c r="AC9061" s="6"/>
      <c r="AD9061" s="6"/>
    </row>
    <row r="9062" spans="16:30">
      <c r="P9062" s="6"/>
      <c r="AA9062" s="6"/>
      <c r="AC9062" s="6"/>
      <c r="AD9062" s="6"/>
    </row>
    <row r="9063" spans="16:30">
      <c r="P9063" s="6"/>
      <c r="AA9063" s="6"/>
      <c r="AC9063" s="6"/>
      <c r="AD9063" s="6"/>
    </row>
    <row r="9064" spans="16:30">
      <c r="P9064" s="6"/>
      <c r="AA9064" s="6"/>
      <c r="AC9064" s="6"/>
      <c r="AD9064" s="6"/>
    </row>
    <row r="9065" spans="16:30">
      <c r="P9065" s="6"/>
      <c r="AA9065" s="6"/>
      <c r="AC9065" s="6"/>
      <c r="AD9065" s="6"/>
    </row>
    <row r="9066" spans="16:30">
      <c r="P9066" s="6"/>
      <c r="AA9066" s="6"/>
      <c r="AC9066" s="6"/>
      <c r="AD9066" s="6"/>
    </row>
    <row r="9067" spans="16:30">
      <c r="P9067" s="6"/>
      <c r="AA9067" s="6"/>
      <c r="AC9067" s="6"/>
      <c r="AD9067" s="6"/>
    </row>
    <row r="9068" spans="16:30">
      <c r="P9068" s="6"/>
      <c r="AA9068" s="6"/>
      <c r="AC9068" s="6"/>
      <c r="AD9068" s="6"/>
    </row>
    <row r="9069" spans="16:30">
      <c r="P9069" s="6"/>
      <c r="AA9069" s="6"/>
      <c r="AC9069" s="6"/>
      <c r="AD9069" s="6"/>
    </row>
    <row r="9070" spans="16:30">
      <c r="P9070" s="6"/>
      <c r="AA9070" s="6"/>
      <c r="AC9070" s="6"/>
      <c r="AD9070" s="6"/>
    </row>
    <row r="9071" spans="16:30">
      <c r="P9071" s="6"/>
      <c r="AA9071" s="6"/>
      <c r="AC9071" s="6"/>
      <c r="AD9071" s="6"/>
    </row>
    <row r="9072" spans="16:30">
      <c r="P9072" s="6"/>
      <c r="AA9072" s="6"/>
      <c r="AC9072" s="6"/>
      <c r="AD9072" s="6"/>
    </row>
    <row r="9073" spans="16:30">
      <c r="P9073" s="6"/>
      <c r="AA9073" s="6"/>
      <c r="AC9073" s="6"/>
      <c r="AD9073" s="6"/>
    </row>
    <row r="9074" spans="16:30">
      <c r="P9074" s="6"/>
      <c r="AA9074" s="6"/>
      <c r="AC9074" s="6"/>
      <c r="AD9074" s="6"/>
    </row>
    <row r="9075" spans="16:30">
      <c r="P9075" s="6"/>
      <c r="AA9075" s="6"/>
      <c r="AC9075" s="6"/>
      <c r="AD9075" s="6"/>
    </row>
    <row r="9076" spans="16:30">
      <c r="P9076" s="6"/>
      <c r="AA9076" s="6"/>
      <c r="AC9076" s="6"/>
      <c r="AD9076" s="6"/>
    </row>
    <row r="9077" spans="16:30">
      <c r="P9077" s="6"/>
      <c r="AA9077" s="6"/>
      <c r="AC9077" s="6"/>
      <c r="AD9077" s="6"/>
    </row>
    <row r="9078" spans="16:30">
      <c r="P9078" s="6"/>
      <c r="AA9078" s="6"/>
      <c r="AC9078" s="6"/>
      <c r="AD9078" s="6"/>
    </row>
    <row r="9079" spans="16:30">
      <c r="P9079" s="6"/>
      <c r="AA9079" s="6"/>
      <c r="AC9079" s="6"/>
      <c r="AD9079" s="6"/>
    </row>
    <row r="9080" spans="16:30">
      <c r="P9080" s="6"/>
      <c r="AA9080" s="6"/>
      <c r="AC9080" s="6"/>
      <c r="AD9080" s="6"/>
    </row>
    <row r="9081" spans="16:30">
      <c r="P9081" s="6"/>
      <c r="AA9081" s="6"/>
      <c r="AC9081" s="6"/>
      <c r="AD9081" s="6"/>
    </row>
    <row r="9082" spans="16:30">
      <c r="P9082" s="6"/>
      <c r="AA9082" s="6"/>
      <c r="AC9082" s="6"/>
      <c r="AD9082" s="6"/>
    </row>
    <row r="9083" spans="16:30">
      <c r="P9083" s="6"/>
      <c r="AA9083" s="6"/>
      <c r="AC9083" s="6"/>
      <c r="AD9083" s="6"/>
    </row>
    <row r="9084" spans="16:30">
      <c r="P9084" s="6"/>
      <c r="AA9084" s="6"/>
      <c r="AC9084" s="6"/>
      <c r="AD9084" s="6"/>
    </row>
    <row r="9085" spans="16:30">
      <c r="P9085" s="6"/>
      <c r="AA9085" s="6"/>
      <c r="AC9085" s="6"/>
      <c r="AD9085" s="6"/>
    </row>
    <row r="9086" spans="16:30">
      <c r="P9086" s="6"/>
      <c r="AA9086" s="6"/>
      <c r="AC9086" s="6"/>
      <c r="AD9086" s="6"/>
    </row>
    <row r="9087" spans="16:30">
      <c r="P9087" s="6"/>
      <c r="AA9087" s="6"/>
      <c r="AC9087" s="6"/>
      <c r="AD9087" s="6"/>
    </row>
    <row r="9088" spans="16:30">
      <c r="P9088" s="6"/>
      <c r="AA9088" s="6"/>
      <c r="AC9088" s="6"/>
      <c r="AD9088" s="6"/>
    </row>
    <row r="9089" spans="16:30">
      <c r="P9089" s="6"/>
      <c r="AA9089" s="6"/>
      <c r="AC9089" s="6"/>
      <c r="AD9089" s="6"/>
    </row>
    <row r="9090" spans="16:30">
      <c r="P9090" s="6"/>
      <c r="AA9090" s="6"/>
      <c r="AC9090" s="6"/>
      <c r="AD9090" s="6"/>
    </row>
    <row r="9091" spans="16:30">
      <c r="P9091" s="6"/>
      <c r="AA9091" s="6"/>
      <c r="AC9091" s="6"/>
      <c r="AD9091" s="6"/>
    </row>
    <row r="9092" spans="16:30">
      <c r="P9092" s="6"/>
      <c r="AA9092" s="6"/>
      <c r="AC9092" s="6"/>
      <c r="AD9092" s="6"/>
    </row>
    <row r="9093" spans="16:30">
      <c r="P9093" s="6"/>
      <c r="AA9093" s="6"/>
      <c r="AC9093" s="6"/>
      <c r="AD9093" s="6"/>
    </row>
    <row r="9094" spans="16:30">
      <c r="P9094" s="6"/>
      <c r="AA9094" s="6"/>
      <c r="AC9094" s="6"/>
      <c r="AD9094" s="6"/>
    </row>
    <row r="9095" spans="16:30">
      <c r="P9095" s="6"/>
      <c r="AA9095" s="6"/>
      <c r="AC9095" s="6"/>
      <c r="AD9095" s="6"/>
    </row>
    <row r="9096" spans="16:30">
      <c r="P9096" s="6"/>
      <c r="AA9096" s="6"/>
      <c r="AC9096" s="6"/>
      <c r="AD9096" s="6"/>
    </row>
    <row r="9097" spans="16:30">
      <c r="P9097" s="6"/>
      <c r="AA9097" s="6"/>
      <c r="AC9097" s="6"/>
      <c r="AD9097" s="6"/>
    </row>
    <row r="9098" spans="16:30">
      <c r="P9098" s="6"/>
      <c r="AA9098" s="6"/>
      <c r="AC9098" s="6"/>
      <c r="AD9098" s="6"/>
    </row>
    <row r="9099" spans="16:30">
      <c r="P9099" s="6"/>
      <c r="AA9099" s="6"/>
      <c r="AC9099" s="6"/>
      <c r="AD9099" s="6"/>
    </row>
    <row r="9100" spans="16:30">
      <c r="P9100" s="6"/>
      <c r="AA9100" s="6"/>
      <c r="AC9100" s="6"/>
      <c r="AD9100" s="6"/>
    </row>
    <row r="9101" spans="16:30">
      <c r="P9101" s="6"/>
      <c r="AA9101" s="6"/>
      <c r="AC9101" s="6"/>
      <c r="AD9101" s="6"/>
    </row>
    <row r="9102" spans="16:30">
      <c r="P9102" s="6"/>
      <c r="AA9102" s="6"/>
      <c r="AC9102" s="6"/>
      <c r="AD9102" s="6"/>
    </row>
    <row r="9103" spans="16:30">
      <c r="P9103" s="6"/>
      <c r="AA9103" s="6"/>
      <c r="AC9103" s="6"/>
      <c r="AD9103" s="6"/>
    </row>
    <row r="9104" spans="16:30">
      <c r="P9104" s="6"/>
      <c r="AA9104" s="6"/>
      <c r="AC9104" s="6"/>
      <c r="AD9104" s="6"/>
    </row>
    <row r="9105" spans="16:30">
      <c r="P9105" s="6"/>
      <c r="AA9105" s="6"/>
      <c r="AC9105" s="6"/>
      <c r="AD9105" s="6"/>
    </row>
    <row r="9106" spans="16:30">
      <c r="P9106" s="6"/>
      <c r="AA9106" s="6"/>
      <c r="AC9106" s="6"/>
      <c r="AD9106" s="6"/>
    </row>
    <row r="9107" spans="16:30">
      <c r="P9107" s="6"/>
      <c r="AA9107" s="6"/>
      <c r="AC9107" s="6"/>
      <c r="AD9107" s="6"/>
    </row>
    <row r="9108" spans="16:30">
      <c r="P9108" s="6"/>
      <c r="AA9108" s="6"/>
      <c r="AC9108" s="6"/>
      <c r="AD9108" s="6"/>
    </row>
    <row r="9109" spans="16:30">
      <c r="P9109" s="6"/>
      <c r="AA9109" s="6"/>
      <c r="AC9109" s="6"/>
      <c r="AD9109" s="6"/>
    </row>
    <row r="9110" spans="16:30">
      <c r="P9110" s="6"/>
      <c r="AA9110" s="6"/>
      <c r="AC9110" s="6"/>
      <c r="AD9110" s="6"/>
    </row>
    <row r="9111" spans="16:30">
      <c r="P9111" s="6"/>
      <c r="AA9111" s="6"/>
      <c r="AC9111" s="6"/>
      <c r="AD9111" s="6"/>
    </row>
    <row r="9112" spans="16:30">
      <c r="P9112" s="6"/>
      <c r="AA9112" s="6"/>
      <c r="AC9112" s="6"/>
      <c r="AD9112" s="6"/>
    </row>
    <row r="9113" spans="16:30">
      <c r="P9113" s="6"/>
      <c r="AA9113" s="6"/>
      <c r="AC9113" s="6"/>
      <c r="AD9113" s="6"/>
    </row>
    <row r="9114" spans="16:30">
      <c r="P9114" s="6"/>
      <c r="AA9114" s="6"/>
      <c r="AC9114" s="6"/>
      <c r="AD9114" s="6"/>
    </row>
    <row r="9115" spans="16:30">
      <c r="P9115" s="6"/>
      <c r="AA9115" s="6"/>
      <c r="AC9115" s="6"/>
      <c r="AD9115" s="6"/>
    </row>
    <row r="9116" spans="16:30">
      <c r="P9116" s="6"/>
      <c r="AA9116" s="6"/>
      <c r="AC9116" s="6"/>
      <c r="AD9116" s="6"/>
    </row>
    <row r="9117" spans="16:30">
      <c r="P9117" s="6"/>
      <c r="AA9117" s="6"/>
      <c r="AC9117" s="6"/>
      <c r="AD9117" s="6"/>
    </row>
    <row r="9118" spans="16:30">
      <c r="P9118" s="6"/>
      <c r="AA9118" s="6"/>
      <c r="AC9118" s="6"/>
      <c r="AD9118" s="6"/>
    </row>
    <row r="9119" spans="16:30">
      <c r="P9119" s="6"/>
      <c r="AA9119" s="6"/>
      <c r="AC9119" s="6"/>
      <c r="AD9119" s="6"/>
    </row>
    <row r="9120" spans="16:30">
      <c r="P9120" s="6"/>
      <c r="AA9120" s="6"/>
      <c r="AC9120" s="6"/>
      <c r="AD9120" s="6"/>
    </row>
    <row r="9121" spans="16:30">
      <c r="P9121" s="6"/>
      <c r="AA9121" s="6"/>
      <c r="AC9121" s="6"/>
      <c r="AD9121" s="6"/>
    </row>
    <row r="9122" spans="16:30">
      <c r="P9122" s="6"/>
      <c r="AA9122" s="6"/>
      <c r="AC9122" s="6"/>
      <c r="AD9122" s="6"/>
    </row>
    <row r="9123" spans="16:30">
      <c r="P9123" s="6"/>
      <c r="AA9123" s="6"/>
      <c r="AC9123" s="6"/>
      <c r="AD9123" s="6"/>
    </row>
    <row r="9124" spans="16:30">
      <c r="P9124" s="6"/>
      <c r="AA9124" s="6"/>
      <c r="AC9124" s="6"/>
      <c r="AD9124" s="6"/>
    </row>
    <row r="9125" spans="16:30">
      <c r="P9125" s="6"/>
      <c r="AA9125" s="6"/>
      <c r="AC9125" s="6"/>
      <c r="AD9125" s="6"/>
    </row>
    <row r="9126" spans="16:30">
      <c r="P9126" s="6"/>
      <c r="AA9126" s="6"/>
      <c r="AC9126" s="6"/>
      <c r="AD9126" s="6"/>
    </row>
    <row r="9127" spans="16:30">
      <c r="P9127" s="6"/>
      <c r="AA9127" s="6"/>
      <c r="AC9127" s="6"/>
      <c r="AD9127" s="6"/>
    </row>
    <row r="9128" spans="16:30">
      <c r="P9128" s="6"/>
      <c r="AA9128" s="6"/>
      <c r="AC9128" s="6"/>
      <c r="AD9128" s="6"/>
    </row>
    <row r="9129" spans="16:30">
      <c r="P9129" s="6"/>
      <c r="AA9129" s="6"/>
      <c r="AC9129" s="6"/>
      <c r="AD9129" s="6"/>
    </row>
    <row r="9130" spans="16:30">
      <c r="P9130" s="6"/>
      <c r="AA9130" s="6"/>
      <c r="AC9130" s="6"/>
      <c r="AD9130" s="6"/>
    </row>
    <row r="9131" spans="16:30">
      <c r="P9131" s="6"/>
      <c r="AA9131" s="6"/>
      <c r="AC9131" s="6"/>
      <c r="AD9131" s="6"/>
    </row>
    <row r="9132" spans="16:30">
      <c r="P9132" s="6"/>
      <c r="AA9132" s="6"/>
      <c r="AC9132" s="6"/>
      <c r="AD9132" s="6"/>
    </row>
    <row r="9133" spans="16:30">
      <c r="P9133" s="6"/>
      <c r="AA9133" s="6"/>
      <c r="AC9133" s="6"/>
      <c r="AD9133" s="6"/>
    </row>
    <row r="9134" spans="16:30">
      <c r="P9134" s="6"/>
      <c r="AA9134" s="6"/>
      <c r="AC9134" s="6"/>
      <c r="AD9134" s="6"/>
    </row>
    <row r="9135" spans="16:30">
      <c r="P9135" s="6"/>
      <c r="AA9135" s="6"/>
      <c r="AC9135" s="6"/>
      <c r="AD9135" s="6"/>
    </row>
    <row r="9136" spans="16:30">
      <c r="P9136" s="6"/>
      <c r="AA9136" s="6"/>
      <c r="AC9136" s="6"/>
      <c r="AD9136" s="6"/>
    </row>
    <row r="9137" spans="16:30">
      <c r="P9137" s="6"/>
      <c r="AA9137" s="6"/>
      <c r="AC9137" s="6"/>
      <c r="AD9137" s="6"/>
    </row>
    <row r="9138" spans="16:30">
      <c r="P9138" s="6"/>
      <c r="AA9138" s="6"/>
      <c r="AC9138" s="6"/>
      <c r="AD9138" s="6"/>
    </row>
    <row r="9139" spans="16:30">
      <c r="P9139" s="6"/>
      <c r="AA9139" s="6"/>
      <c r="AC9139" s="6"/>
      <c r="AD9139" s="6"/>
    </row>
    <row r="9140" spans="16:30">
      <c r="P9140" s="6"/>
      <c r="AA9140" s="6"/>
      <c r="AC9140" s="6"/>
      <c r="AD9140" s="6"/>
    </row>
    <row r="9141" spans="16:30">
      <c r="P9141" s="6"/>
      <c r="AA9141" s="6"/>
      <c r="AC9141" s="6"/>
      <c r="AD9141" s="6"/>
    </row>
    <row r="9142" spans="16:30">
      <c r="P9142" s="6"/>
      <c r="AA9142" s="6"/>
      <c r="AC9142" s="6"/>
      <c r="AD9142" s="6"/>
    </row>
    <row r="9143" spans="16:30">
      <c r="P9143" s="6"/>
      <c r="AA9143" s="6"/>
      <c r="AC9143" s="6"/>
      <c r="AD9143" s="6"/>
    </row>
    <row r="9144" spans="16:30">
      <c r="P9144" s="6"/>
      <c r="AA9144" s="6"/>
      <c r="AC9144" s="6"/>
      <c r="AD9144" s="6"/>
    </row>
    <row r="9145" spans="16:30">
      <c r="P9145" s="6"/>
      <c r="AA9145" s="6"/>
      <c r="AC9145" s="6"/>
      <c r="AD9145" s="6"/>
    </row>
    <row r="9146" spans="16:30">
      <c r="P9146" s="6"/>
      <c r="AA9146" s="6"/>
      <c r="AC9146" s="6"/>
      <c r="AD9146" s="6"/>
    </row>
    <row r="9147" spans="16:30">
      <c r="P9147" s="6"/>
      <c r="AA9147" s="6"/>
      <c r="AC9147" s="6"/>
      <c r="AD9147" s="6"/>
    </row>
    <row r="9148" spans="16:30">
      <c r="P9148" s="6"/>
      <c r="AA9148" s="6"/>
      <c r="AC9148" s="6"/>
      <c r="AD9148" s="6"/>
    </row>
    <row r="9149" spans="16:30">
      <c r="P9149" s="6"/>
      <c r="AA9149" s="6"/>
      <c r="AC9149" s="6"/>
      <c r="AD9149" s="6"/>
    </row>
    <row r="9150" spans="16:30">
      <c r="P9150" s="6"/>
      <c r="AA9150" s="6"/>
      <c r="AC9150" s="6"/>
      <c r="AD9150" s="6"/>
    </row>
    <row r="9151" spans="16:30">
      <c r="P9151" s="6"/>
      <c r="AA9151" s="6"/>
      <c r="AC9151" s="6"/>
      <c r="AD9151" s="6"/>
    </row>
    <row r="9152" spans="16:30">
      <c r="P9152" s="6"/>
      <c r="AA9152" s="6"/>
      <c r="AC9152" s="6"/>
      <c r="AD9152" s="6"/>
    </row>
    <row r="9153" spans="16:30">
      <c r="P9153" s="6"/>
      <c r="AA9153" s="6"/>
      <c r="AC9153" s="6"/>
      <c r="AD9153" s="6"/>
    </row>
    <row r="9154" spans="16:30">
      <c r="P9154" s="6"/>
      <c r="AA9154" s="6"/>
      <c r="AC9154" s="6"/>
      <c r="AD9154" s="6"/>
    </row>
    <row r="9155" spans="16:30">
      <c r="P9155" s="6"/>
      <c r="AA9155" s="6"/>
      <c r="AC9155" s="6"/>
      <c r="AD9155" s="6"/>
    </row>
    <row r="9156" spans="16:30">
      <c r="P9156" s="6"/>
      <c r="AA9156" s="6"/>
      <c r="AC9156" s="6"/>
      <c r="AD9156" s="6"/>
    </row>
    <row r="9157" spans="16:30">
      <c r="P9157" s="6"/>
      <c r="AA9157" s="6"/>
      <c r="AC9157" s="6"/>
      <c r="AD9157" s="6"/>
    </row>
    <row r="9158" spans="16:30">
      <c r="P9158" s="6"/>
      <c r="AA9158" s="6"/>
      <c r="AC9158" s="6"/>
      <c r="AD9158" s="6"/>
    </row>
    <row r="9159" spans="16:30">
      <c r="P9159" s="6"/>
      <c r="AA9159" s="6"/>
      <c r="AC9159" s="6"/>
      <c r="AD9159" s="6"/>
    </row>
    <row r="9160" spans="16:30">
      <c r="P9160" s="6"/>
      <c r="AA9160" s="6"/>
      <c r="AC9160" s="6"/>
      <c r="AD9160" s="6"/>
    </row>
    <row r="9161" spans="16:30">
      <c r="P9161" s="6"/>
      <c r="AA9161" s="6"/>
      <c r="AC9161" s="6"/>
      <c r="AD9161" s="6"/>
    </row>
    <row r="9162" spans="16:30">
      <c r="P9162" s="6"/>
      <c r="AA9162" s="6"/>
      <c r="AC9162" s="6"/>
      <c r="AD9162" s="6"/>
    </row>
    <row r="9163" spans="16:30">
      <c r="P9163" s="6"/>
      <c r="AA9163" s="6"/>
      <c r="AC9163" s="6"/>
      <c r="AD9163" s="6"/>
    </row>
    <row r="9164" spans="16:30">
      <c r="P9164" s="6"/>
      <c r="AA9164" s="6"/>
      <c r="AC9164" s="6"/>
      <c r="AD9164" s="6"/>
    </row>
    <row r="9165" spans="16:30">
      <c r="P9165" s="6"/>
      <c r="AA9165" s="6"/>
      <c r="AC9165" s="6"/>
      <c r="AD9165" s="6"/>
    </row>
    <row r="9166" spans="16:30">
      <c r="P9166" s="6"/>
      <c r="AA9166" s="6"/>
      <c r="AC9166" s="6"/>
      <c r="AD9166" s="6"/>
    </row>
    <row r="9167" spans="16:30">
      <c r="P9167" s="6"/>
      <c r="AA9167" s="6"/>
      <c r="AC9167" s="6"/>
      <c r="AD9167" s="6"/>
    </row>
    <row r="9168" spans="16:30">
      <c r="P9168" s="6"/>
      <c r="AA9168" s="6"/>
      <c r="AC9168" s="6"/>
      <c r="AD9168" s="6"/>
    </row>
    <row r="9169" spans="16:30">
      <c r="P9169" s="6"/>
      <c r="AA9169" s="6"/>
      <c r="AC9169" s="6"/>
      <c r="AD9169" s="6"/>
    </row>
    <row r="9170" spans="16:30">
      <c r="P9170" s="6"/>
      <c r="AA9170" s="6"/>
      <c r="AC9170" s="6"/>
      <c r="AD9170" s="6"/>
    </row>
    <row r="9171" spans="16:30">
      <c r="P9171" s="6"/>
      <c r="AA9171" s="6"/>
      <c r="AC9171" s="6"/>
      <c r="AD9171" s="6"/>
    </row>
    <row r="9172" spans="16:30">
      <c r="P9172" s="6"/>
      <c r="AA9172" s="6"/>
      <c r="AC9172" s="6"/>
      <c r="AD9172" s="6"/>
    </row>
    <row r="9173" spans="16:30">
      <c r="P9173" s="6"/>
      <c r="AA9173" s="6"/>
      <c r="AC9173" s="6"/>
      <c r="AD9173" s="6"/>
    </row>
    <row r="9174" spans="16:30">
      <c r="P9174" s="6"/>
      <c r="AA9174" s="6"/>
      <c r="AC9174" s="6"/>
      <c r="AD9174" s="6"/>
    </row>
    <row r="9175" spans="16:30">
      <c r="P9175" s="6"/>
      <c r="AA9175" s="6"/>
      <c r="AC9175" s="6"/>
      <c r="AD9175" s="6"/>
    </row>
    <row r="9176" spans="16:30">
      <c r="P9176" s="6"/>
      <c r="AA9176" s="6"/>
      <c r="AC9176" s="6"/>
      <c r="AD9176" s="6"/>
    </row>
    <row r="9177" spans="16:30">
      <c r="P9177" s="6"/>
      <c r="AA9177" s="6"/>
      <c r="AC9177" s="6"/>
      <c r="AD9177" s="6"/>
    </row>
    <row r="9178" spans="16:30">
      <c r="P9178" s="6"/>
      <c r="AA9178" s="6"/>
      <c r="AC9178" s="6"/>
      <c r="AD9178" s="6"/>
    </row>
    <row r="9179" spans="16:30">
      <c r="P9179" s="6"/>
      <c r="AA9179" s="6"/>
      <c r="AC9179" s="6"/>
      <c r="AD9179" s="6"/>
    </row>
    <row r="9180" spans="16:30">
      <c r="P9180" s="6"/>
      <c r="AA9180" s="6"/>
      <c r="AC9180" s="6"/>
      <c r="AD9180" s="6"/>
    </row>
    <row r="9181" spans="16:30">
      <c r="P9181" s="6"/>
      <c r="AA9181" s="6"/>
      <c r="AC9181" s="6"/>
      <c r="AD9181" s="6"/>
    </row>
    <row r="9182" spans="16:30">
      <c r="P9182" s="6"/>
      <c r="AA9182" s="6"/>
      <c r="AC9182" s="6"/>
      <c r="AD9182" s="6"/>
    </row>
    <row r="9183" spans="16:30">
      <c r="P9183" s="6"/>
      <c r="AA9183" s="6"/>
      <c r="AC9183" s="6"/>
      <c r="AD9183" s="6"/>
    </row>
    <row r="9184" spans="16:30">
      <c r="P9184" s="6"/>
      <c r="AA9184" s="6"/>
      <c r="AC9184" s="6"/>
      <c r="AD9184" s="6"/>
    </row>
    <row r="9185" spans="16:30">
      <c r="P9185" s="6"/>
      <c r="AA9185" s="6"/>
      <c r="AC9185" s="6"/>
      <c r="AD9185" s="6"/>
    </row>
    <row r="9186" spans="16:30">
      <c r="P9186" s="6"/>
      <c r="AA9186" s="6"/>
      <c r="AC9186" s="6"/>
      <c r="AD9186" s="6"/>
    </row>
    <row r="9187" spans="16:30">
      <c r="P9187" s="6"/>
      <c r="AA9187" s="6"/>
      <c r="AC9187" s="6"/>
      <c r="AD9187" s="6"/>
    </row>
    <row r="9188" spans="16:30">
      <c r="P9188" s="6"/>
      <c r="AA9188" s="6"/>
      <c r="AC9188" s="6"/>
      <c r="AD9188" s="6"/>
    </row>
    <row r="9189" spans="16:30">
      <c r="P9189" s="6"/>
      <c r="AA9189" s="6"/>
      <c r="AC9189" s="6"/>
      <c r="AD9189" s="6"/>
    </row>
    <row r="9190" spans="16:30">
      <c r="P9190" s="6"/>
      <c r="AA9190" s="6"/>
      <c r="AC9190" s="6"/>
      <c r="AD9190" s="6"/>
    </row>
    <row r="9191" spans="16:30">
      <c r="P9191" s="6"/>
      <c r="AA9191" s="6"/>
      <c r="AC9191" s="6"/>
      <c r="AD9191" s="6"/>
    </row>
    <row r="9192" spans="16:30">
      <c r="P9192" s="6"/>
      <c r="AA9192" s="6"/>
      <c r="AC9192" s="6"/>
      <c r="AD9192" s="6"/>
    </row>
    <row r="9193" spans="16:30">
      <c r="P9193" s="6"/>
      <c r="AA9193" s="6"/>
      <c r="AC9193" s="6"/>
      <c r="AD9193" s="6"/>
    </row>
    <row r="9194" spans="16:30">
      <c r="P9194" s="6"/>
      <c r="AA9194" s="6"/>
      <c r="AC9194" s="6"/>
      <c r="AD9194" s="6"/>
    </row>
    <row r="9195" spans="16:30">
      <c r="P9195" s="6"/>
      <c r="AA9195" s="6"/>
      <c r="AC9195" s="6"/>
      <c r="AD9195" s="6"/>
    </row>
    <row r="9196" spans="16:30">
      <c r="P9196" s="6"/>
      <c r="AA9196" s="6"/>
      <c r="AC9196" s="6"/>
      <c r="AD9196" s="6"/>
    </row>
    <row r="9197" spans="16:30">
      <c r="P9197" s="6"/>
      <c r="AA9197" s="6"/>
      <c r="AC9197" s="6"/>
      <c r="AD9197" s="6"/>
    </row>
    <row r="9198" spans="16:30">
      <c r="P9198" s="6"/>
      <c r="AA9198" s="6"/>
      <c r="AC9198" s="6"/>
      <c r="AD9198" s="6"/>
    </row>
    <row r="9199" spans="16:30">
      <c r="P9199" s="6"/>
      <c r="AA9199" s="6"/>
      <c r="AC9199" s="6"/>
      <c r="AD9199" s="6"/>
    </row>
    <row r="9200" spans="16:30">
      <c r="P9200" s="6"/>
      <c r="AA9200" s="6"/>
      <c r="AC9200" s="6"/>
      <c r="AD9200" s="6"/>
    </row>
    <row r="9201" spans="16:30">
      <c r="P9201" s="6"/>
      <c r="AA9201" s="6"/>
      <c r="AC9201" s="6"/>
      <c r="AD9201" s="6"/>
    </row>
    <row r="9202" spans="16:30">
      <c r="P9202" s="6"/>
      <c r="AA9202" s="6"/>
      <c r="AC9202" s="6"/>
      <c r="AD9202" s="6"/>
    </row>
    <row r="9203" spans="16:30">
      <c r="P9203" s="6"/>
      <c r="AA9203" s="6"/>
      <c r="AC9203" s="6"/>
      <c r="AD9203" s="6"/>
    </row>
    <row r="9204" spans="16:30">
      <c r="P9204" s="6"/>
      <c r="AA9204" s="6"/>
      <c r="AC9204" s="6"/>
      <c r="AD9204" s="6"/>
    </row>
    <row r="9205" spans="16:30">
      <c r="P9205" s="6"/>
      <c r="AA9205" s="6"/>
      <c r="AC9205" s="6"/>
      <c r="AD9205" s="6"/>
    </row>
    <row r="9206" spans="16:30">
      <c r="P9206" s="6"/>
      <c r="AA9206" s="6"/>
      <c r="AC9206" s="6"/>
      <c r="AD9206" s="6"/>
    </row>
    <row r="9207" spans="16:30">
      <c r="P9207" s="6"/>
      <c r="AA9207" s="6"/>
      <c r="AC9207" s="6"/>
      <c r="AD9207" s="6"/>
    </row>
    <row r="9208" spans="16:30">
      <c r="P9208" s="6"/>
      <c r="AA9208" s="6"/>
      <c r="AC9208" s="6"/>
      <c r="AD9208" s="6"/>
    </row>
    <row r="9209" spans="16:30">
      <c r="P9209" s="6"/>
      <c r="AA9209" s="6"/>
      <c r="AC9209" s="6"/>
      <c r="AD9209" s="6"/>
    </row>
    <row r="9210" spans="16:30">
      <c r="P9210" s="6"/>
      <c r="AA9210" s="6"/>
      <c r="AC9210" s="6"/>
      <c r="AD9210" s="6"/>
    </row>
    <row r="9211" spans="16:30">
      <c r="P9211" s="6"/>
      <c r="AA9211" s="6"/>
      <c r="AC9211" s="6"/>
      <c r="AD9211" s="6"/>
    </row>
    <row r="9212" spans="16:30">
      <c r="P9212" s="6"/>
      <c r="AA9212" s="6"/>
      <c r="AC9212" s="6"/>
      <c r="AD9212" s="6"/>
    </row>
    <row r="9213" spans="16:30">
      <c r="P9213" s="6"/>
      <c r="AA9213" s="6"/>
      <c r="AC9213" s="6"/>
      <c r="AD9213" s="6"/>
    </row>
    <row r="9214" spans="16:30">
      <c r="P9214" s="6"/>
      <c r="AA9214" s="6"/>
      <c r="AC9214" s="6"/>
      <c r="AD9214" s="6"/>
    </row>
    <row r="9215" spans="16:30">
      <c r="P9215" s="6"/>
      <c r="AA9215" s="6"/>
      <c r="AC9215" s="6"/>
      <c r="AD9215" s="6"/>
    </row>
    <row r="9216" spans="16:30">
      <c r="P9216" s="6"/>
      <c r="AA9216" s="6"/>
      <c r="AC9216" s="6"/>
      <c r="AD9216" s="6"/>
    </row>
    <row r="9217" spans="16:30">
      <c r="P9217" s="6"/>
      <c r="AA9217" s="6"/>
      <c r="AC9217" s="6"/>
      <c r="AD9217" s="6"/>
    </row>
    <row r="9218" spans="16:30">
      <c r="P9218" s="6"/>
      <c r="AA9218" s="6"/>
      <c r="AC9218" s="6"/>
      <c r="AD9218" s="6"/>
    </row>
    <row r="9219" spans="16:30">
      <c r="P9219" s="6"/>
      <c r="AA9219" s="6"/>
      <c r="AC9219" s="6"/>
      <c r="AD9219" s="6"/>
    </row>
    <row r="9220" spans="16:30">
      <c r="P9220" s="6"/>
      <c r="AA9220" s="6"/>
      <c r="AC9220" s="6"/>
      <c r="AD9220" s="6"/>
    </row>
    <row r="9221" spans="16:30">
      <c r="P9221" s="6"/>
      <c r="AA9221" s="6"/>
      <c r="AC9221" s="6"/>
      <c r="AD9221" s="6"/>
    </row>
    <row r="9222" spans="16:30">
      <c r="P9222" s="6"/>
      <c r="AA9222" s="6"/>
      <c r="AC9222" s="6"/>
      <c r="AD9222" s="6"/>
    </row>
    <row r="9223" spans="16:30">
      <c r="P9223" s="6"/>
      <c r="AA9223" s="6"/>
      <c r="AC9223" s="6"/>
      <c r="AD9223" s="6"/>
    </row>
    <row r="9224" spans="16:30">
      <c r="P9224" s="6"/>
      <c r="AA9224" s="6"/>
      <c r="AC9224" s="6"/>
      <c r="AD9224" s="6"/>
    </row>
    <row r="9225" spans="16:30">
      <c r="P9225" s="6"/>
      <c r="AA9225" s="6"/>
      <c r="AC9225" s="6"/>
      <c r="AD9225" s="6"/>
    </row>
    <row r="9226" spans="16:30">
      <c r="P9226" s="6"/>
      <c r="AA9226" s="6"/>
      <c r="AC9226" s="6"/>
      <c r="AD9226" s="6"/>
    </row>
    <row r="9227" spans="16:30">
      <c r="P9227" s="6"/>
      <c r="AA9227" s="6"/>
      <c r="AC9227" s="6"/>
      <c r="AD9227" s="6"/>
    </row>
    <row r="9228" spans="16:30">
      <c r="P9228" s="6"/>
      <c r="AA9228" s="6"/>
      <c r="AC9228" s="6"/>
      <c r="AD9228" s="6"/>
    </row>
    <row r="9229" spans="16:30">
      <c r="P9229" s="6"/>
      <c r="AA9229" s="6"/>
      <c r="AC9229" s="6"/>
      <c r="AD9229" s="6"/>
    </row>
    <row r="9230" spans="16:30">
      <c r="P9230" s="6"/>
      <c r="AA9230" s="6"/>
      <c r="AC9230" s="6"/>
      <c r="AD9230" s="6"/>
    </row>
    <row r="9231" spans="16:30">
      <c r="P9231" s="6"/>
      <c r="AA9231" s="6"/>
      <c r="AC9231" s="6"/>
      <c r="AD9231" s="6"/>
    </row>
    <row r="9232" spans="16:30">
      <c r="P9232" s="6"/>
      <c r="AA9232" s="6"/>
      <c r="AC9232" s="6"/>
      <c r="AD9232" s="6"/>
    </row>
    <row r="9233" spans="16:30">
      <c r="P9233" s="6"/>
      <c r="AA9233" s="6"/>
      <c r="AC9233" s="6"/>
      <c r="AD9233" s="6"/>
    </row>
    <row r="9234" spans="16:30">
      <c r="P9234" s="6"/>
      <c r="AA9234" s="6"/>
      <c r="AC9234" s="6"/>
      <c r="AD9234" s="6"/>
    </row>
    <row r="9235" spans="16:30">
      <c r="P9235" s="6"/>
      <c r="AA9235" s="6"/>
      <c r="AC9235" s="6"/>
      <c r="AD9235" s="6"/>
    </row>
    <row r="9236" spans="16:30">
      <c r="P9236" s="6"/>
      <c r="AA9236" s="6"/>
      <c r="AC9236" s="6"/>
      <c r="AD9236" s="6"/>
    </row>
    <row r="9237" spans="16:30">
      <c r="P9237" s="6"/>
      <c r="AA9237" s="6"/>
      <c r="AC9237" s="6"/>
      <c r="AD9237" s="6"/>
    </row>
    <row r="9238" spans="16:30">
      <c r="P9238" s="6"/>
      <c r="AA9238" s="6"/>
      <c r="AC9238" s="6"/>
      <c r="AD9238" s="6"/>
    </row>
    <row r="9239" spans="16:30">
      <c r="P9239" s="6"/>
      <c r="AA9239" s="6"/>
      <c r="AC9239" s="6"/>
      <c r="AD9239" s="6"/>
    </row>
    <row r="9240" spans="16:30">
      <c r="P9240" s="6"/>
      <c r="AA9240" s="6"/>
      <c r="AC9240" s="6"/>
      <c r="AD9240" s="6"/>
    </row>
    <row r="9241" spans="16:30">
      <c r="P9241" s="6"/>
      <c r="AA9241" s="6"/>
      <c r="AC9241" s="6"/>
      <c r="AD9241" s="6"/>
    </row>
    <row r="9242" spans="16:30">
      <c r="P9242" s="6"/>
      <c r="AA9242" s="6"/>
      <c r="AC9242" s="6"/>
      <c r="AD9242" s="6"/>
    </row>
    <row r="9243" spans="16:30">
      <c r="P9243" s="6"/>
      <c r="AA9243" s="6"/>
      <c r="AC9243" s="6"/>
      <c r="AD9243" s="6"/>
    </row>
    <row r="9244" spans="16:30">
      <c r="P9244" s="6"/>
      <c r="AA9244" s="6"/>
      <c r="AC9244" s="6"/>
      <c r="AD9244" s="6"/>
    </row>
    <row r="9245" spans="16:30">
      <c r="P9245" s="6"/>
      <c r="AA9245" s="6"/>
      <c r="AC9245" s="6"/>
      <c r="AD9245" s="6"/>
    </row>
    <row r="9246" spans="16:30">
      <c r="P9246" s="6"/>
      <c r="AA9246" s="6"/>
      <c r="AC9246" s="6"/>
      <c r="AD9246" s="6"/>
    </row>
    <row r="9247" spans="16:30">
      <c r="P9247" s="6"/>
      <c r="AA9247" s="6"/>
      <c r="AC9247" s="6"/>
      <c r="AD9247" s="6"/>
    </row>
    <row r="9248" spans="16:30">
      <c r="P9248" s="6"/>
      <c r="AA9248" s="6"/>
      <c r="AC9248" s="6"/>
      <c r="AD9248" s="6"/>
    </row>
    <row r="9249" spans="16:30">
      <c r="P9249" s="6"/>
      <c r="AA9249" s="6"/>
      <c r="AC9249" s="6"/>
      <c r="AD9249" s="6"/>
    </row>
    <row r="9250" spans="16:30">
      <c r="P9250" s="6"/>
      <c r="AA9250" s="6"/>
      <c r="AC9250" s="6"/>
      <c r="AD9250" s="6"/>
    </row>
    <row r="9251" spans="16:30">
      <c r="P9251" s="6"/>
      <c r="AA9251" s="6"/>
      <c r="AC9251" s="6"/>
      <c r="AD9251" s="6"/>
    </row>
    <row r="9252" spans="16:30">
      <c r="P9252" s="6"/>
      <c r="AA9252" s="6"/>
      <c r="AC9252" s="6"/>
      <c r="AD9252" s="6"/>
    </row>
    <row r="9253" spans="16:30">
      <c r="P9253" s="6"/>
      <c r="AA9253" s="6"/>
      <c r="AC9253" s="6"/>
      <c r="AD9253" s="6"/>
    </row>
    <row r="9254" spans="16:30">
      <c r="P9254" s="6"/>
      <c r="AA9254" s="6"/>
      <c r="AC9254" s="6"/>
      <c r="AD9254" s="6"/>
    </row>
    <row r="9255" spans="16:30">
      <c r="P9255" s="6"/>
      <c r="AA9255" s="6"/>
      <c r="AC9255" s="6"/>
      <c r="AD9255" s="6"/>
    </row>
    <row r="9256" spans="16:30">
      <c r="P9256" s="6"/>
      <c r="AA9256" s="6"/>
      <c r="AC9256" s="6"/>
      <c r="AD9256" s="6"/>
    </row>
    <row r="9257" spans="16:30">
      <c r="P9257" s="6"/>
      <c r="AA9257" s="6"/>
      <c r="AC9257" s="6"/>
      <c r="AD9257" s="6"/>
    </row>
    <row r="9258" spans="16:30">
      <c r="P9258" s="6"/>
      <c r="AA9258" s="6"/>
      <c r="AC9258" s="6"/>
      <c r="AD9258" s="6"/>
    </row>
    <row r="9259" spans="16:30">
      <c r="P9259" s="6"/>
      <c r="AA9259" s="6"/>
      <c r="AC9259" s="6"/>
      <c r="AD9259" s="6"/>
    </row>
    <row r="9260" spans="16:30">
      <c r="P9260" s="6"/>
      <c r="AA9260" s="6"/>
      <c r="AC9260" s="6"/>
      <c r="AD9260" s="6"/>
    </row>
    <row r="9261" spans="16:30">
      <c r="P9261" s="6"/>
      <c r="AA9261" s="6"/>
      <c r="AC9261" s="6"/>
      <c r="AD9261" s="6"/>
    </row>
    <row r="9262" spans="16:30">
      <c r="P9262" s="6"/>
      <c r="AA9262" s="6"/>
      <c r="AC9262" s="6"/>
      <c r="AD9262" s="6"/>
    </row>
    <row r="9263" spans="16:30">
      <c r="P9263" s="6"/>
      <c r="AA9263" s="6"/>
      <c r="AC9263" s="6"/>
      <c r="AD9263" s="6"/>
    </row>
    <row r="9264" spans="16:30">
      <c r="P9264" s="6"/>
      <c r="AA9264" s="6"/>
      <c r="AC9264" s="6"/>
      <c r="AD9264" s="6"/>
    </row>
    <row r="9265" spans="16:30">
      <c r="P9265" s="6"/>
      <c r="AA9265" s="6"/>
      <c r="AC9265" s="6"/>
      <c r="AD9265" s="6"/>
    </row>
    <row r="9266" spans="16:30">
      <c r="P9266" s="6"/>
      <c r="AA9266" s="6"/>
      <c r="AC9266" s="6"/>
      <c r="AD9266" s="6"/>
    </row>
    <row r="9267" spans="16:30">
      <c r="P9267" s="6"/>
      <c r="AA9267" s="6"/>
      <c r="AC9267" s="6"/>
      <c r="AD9267" s="6"/>
    </row>
    <row r="9268" spans="16:30">
      <c r="P9268" s="6"/>
      <c r="AA9268" s="6"/>
      <c r="AC9268" s="6"/>
      <c r="AD9268" s="6"/>
    </row>
    <row r="9269" spans="16:30">
      <c r="P9269" s="6"/>
      <c r="AA9269" s="6"/>
      <c r="AC9269" s="6"/>
      <c r="AD9269" s="6"/>
    </row>
    <row r="9270" spans="16:30">
      <c r="P9270" s="6"/>
      <c r="AA9270" s="6"/>
      <c r="AC9270" s="6"/>
      <c r="AD9270" s="6"/>
    </row>
    <row r="9271" spans="16:30">
      <c r="P9271" s="6"/>
      <c r="AA9271" s="6"/>
      <c r="AC9271" s="6"/>
      <c r="AD9271" s="6"/>
    </row>
    <row r="9272" spans="16:30">
      <c r="P9272" s="6"/>
      <c r="AA9272" s="6"/>
      <c r="AC9272" s="6"/>
      <c r="AD9272" s="6"/>
    </row>
    <row r="9273" spans="16:30">
      <c r="P9273" s="6"/>
      <c r="AA9273" s="6"/>
      <c r="AC9273" s="6"/>
      <c r="AD9273" s="6"/>
    </row>
    <row r="9274" spans="16:30">
      <c r="P9274" s="6"/>
      <c r="AA9274" s="6"/>
      <c r="AC9274" s="6"/>
      <c r="AD9274" s="6"/>
    </row>
    <row r="9275" spans="16:30">
      <c r="P9275" s="6"/>
      <c r="AA9275" s="6"/>
      <c r="AC9275" s="6"/>
      <c r="AD9275" s="6"/>
    </row>
    <row r="9276" spans="16:30">
      <c r="P9276" s="6"/>
      <c r="AA9276" s="6"/>
      <c r="AC9276" s="6"/>
      <c r="AD9276" s="6"/>
    </row>
    <row r="9277" spans="16:30">
      <c r="P9277" s="6"/>
      <c r="AA9277" s="6"/>
      <c r="AC9277" s="6"/>
      <c r="AD9277" s="6"/>
    </row>
    <row r="9278" spans="16:30">
      <c r="P9278" s="6"/>
      <c r="AA9278" s="6"/>
      <c r="AC9278" s="6"/>
      <c r="AD9278" s="6"/>
    </row>
    <row r="9279" spans="16:30">
      <c r="P9279" s="6"/>
      <c r="AA9279" s="6"/>
      <c r="AC9279" s="6"/>
      <c r="AD9279" s="6"/>
    </row>
    <row r="9280" spans="16:30">
      <c r="P9280" s="6"/>
      <c r="AA9280" s="6"/>
      <c r="AC9280" s="6"/>
      <c r="AD9280" s="6"/>
    </row>
    <row r="9281" spans="16:30">
      <c r="P9281" s="6"/>
      <c r="AA9281" s="6"/>
      <c r="AC9281" s="6"/>
      <c r="AD9281" s="6"/>
    </row>
    <row r="9282" spans="16:30">
      <c r="P9282" s="6"/>
      <c r="AA9282" s="6"/>
      <c r="AC9282" s="6"/>
      <c r="AD9282" s="6"/>
    </row>
    <row r="9283" spans="16:30">
      <c r="P9283" s="6"/>
      <c r="AA9283" s="6"/>
      <c r="AC9283" s="6"/>
      <c r="AD9283" s="6"/>
    </row>
    <row r="9284" spans="16:30">
      <c r="P9284" s="6"/>
      <c r="AA9284" s="6"/>
      <c r="AC9284" s="6"/>
      <c r="AD9284" s="6"/>
    </row>
    <row r="9285" spans="16:30">
      <c r="P9285" s="6"/>
      <c r="AA9285" s="6"/>
      <c r="AC9285" s="6"/>
      <c r="AD9285" s="6"/>
    </row>
    <row r="9286" spans="16:30">
      <c r="P9286" s="6"/>
      <c r="AA9286" s="6"/>
      <c r="AC9286" s="6"/>
      <c r="AD9286" s="6"/>
    </row>
    <row r="9287" spans="16:30">
      <c r="P9287" s="6"/>
      <c r="AA9287" s="6"/>
      <c r="AC9287" s="6"/>
      <c r="AD9287" s="6"/>
    </row>
    <row r="9288" spans="16:30">
      <c r="P9288" s="6"/>
      <c r="AA9288" s="6"/>
      <c r="AC9288" s="6"/>
      <c r="AD9288" s="6"/>
    </row>
    <row r="9289" spans="16:30">
      <c r="P9289" s="6"/>
      <c r="AA9289" s="6"/>
      <c r="AC9289" s="6"/>
      <c r="AD9289" s="6"/>
    </row>
    <row r="9290" spans="16:30">
      <c r="P9290" s="6"/>
      <c r="AA9290" s="6"/>
      <c r="AC9290" s="6"/>
      <c r="AD9290" s="6"/>
    </row>
    <row r="9291" spans="16:30">
      <c r="P9291" s="6"/>
      <c r="AA9291" s="6"/>
      <c r="AC9291" s="6"/>
      <c r="AD9291" s="6"/>
    </row>
    <row r="9292" spans="16:30">
      <c r="P9292" s="6"/>
      <c r="AA9292" s="6"/>
      <c r="AC9292" s="6"/>
      <c r="AD9292" s="6"/>
    </row>
    <row r="9293" spans="16:30">
      <c r="P9293" s="6"/>
      <c r="AA9293" s="6"/>
      <c r="AC9293" s="6"/>
      <c r="AD9293" s="6"/>
    </row>
    <row r="9294" spans="16:30">
      <c r="P9294" s="6"/>
      <c r="AA9294" s="6"/>
      <c r="AC9294" s="6"/>
      <c r="AD9294" s="6"/>
    </row>
    <row r="9295" spans="16:30">
      <c r="P9295" s="6"/>
      <c r="AA9295" s="6"/>
      <c r="AC9295" s="6"/>
      <c r="AD9295" s="6"/>
    </row>
    <row r="9296" spans="16:30">
      <c r="P9296" s="6"/>
      <c r="AA9296" s="6"/>
      <c r="AC9296" s="6"/>
      <c r="AD9296" s="6"/>
    </row>
    <row r="9297" spans="16:30">
      <c r="P9297" s="6"/>
      <c r="AA9297" s="6"/>
      <c r="AC9297" s="6"/>
      <c r="AD9297" s="6"/>
    </row>
    <row r="9298" spans="16:30">
      <c r="P9298" s="6"/>
      <c r="AA9298" s="6"/>
      <c r="AC9298" s="6"/>
      <c r="AD9298" s="6"/>
    </row>
    <row r="9299" spans="16:30">
      <c r="P9299" s="6"/>
      <c r="AA9299" s="6"/>
      <c r="AC9299" s="6"/>
      <c r="AD9299" s="6"/>
    </row>
    <row r="9300" spans="16:30">
      <c r="P9300" s="6"/>
      <c r="AA9300" s="6"/>
      <c r="AC9300" s="6"/>
      <c r="AD9300" s="6"/>
    </row>
    <row r="9301" spans="16:30">
      <c r="P9301" s="6"/>
      <c r="AA9301" s="6"/>
      <c r="AC9301" s="6"/>
      <c r="AD9301" s="6"/>
    </row>
    <row r="9302" spans="16:30">
      <c r="P9302" s="6"/>
      <c r="AA9302" s="6"/>
      <c r="AC9302" s="6"/>
      <c r="AD9302" s="6"/>
    </row>
    <row r="9303" spans="16:30">
      <c r="P9303" s="6"/>
      <c r="AA9303" s="6"/>
      <c r="AC9303" s="6"/>
      <c r="AD9303" s="6"/>
    </row>
    <row r="9304" spans="16:30">
      <c r="P9304" s="6"/>
      <c r="AA9304" s="6"/>
      <c r="AC9304" s="6"/>
      <c r="AD9304" s="6"/>
    </row>
    <row r="9305" spans="16:30">
      <c r="P9305" s="6"/>
      <c r="AA9305" s="6"/>
      <c r="AC9305" s="6"/>
      <c r="AD9305" s="6"/>
    </row>
    <row r="9306" spans="16:30">
      <c r="P9306" s="6"/>
      <c r="AA9306" s="6"/>
      <c r="AC9306" s="6"/>
      <c r="AD9306" s="6"/>
    </row>
    <row r="9307" spans="16:30">
      <c r="P9307" s="6"/>
      <c r="AA9307" s="6"/>
      <c r="AC9307" s="6"/>
      <c r="AD9307" s="6"/>
    </row>
    <row r="9308" spans="16:30">
      <c r="P9308" s="6"/>
      <c r="AA9308" s="6"/>
      <c r="AC9308" s="6"/>
      <c r="AD9308" s="6"/>
    </row>
    <row r="9309" spans="16:30">
      <c r="P9309" s="6"/>
      <c r="AA9309" s="6"/>
      <c r="AC9309" s="6"/>
      <c r="AD9309" s="6"/>
    </row>
    <row r="9310" spans="16:30">
      <c r="P9310" s="6"/>
      <c r="AA9310" s="6"/>
      <c r="AC9310" s="6"/>
      <c r="AD9310" s="6"/>
    </row>
    <row r="9311" spans="16:30">
      <c r="P9311" s="6"/>
      <c r="AA9311" s="6"/>
      <c r="AC9311" s="6"/>
      <c r="AD9311" s="6"/>
    </row>
    <row r="9312" spans="16:30">
      <c r="P9312" s="6"/>
      <c r="AA9312" s="6"/>
      <c r="AC9312" s="6"/>
      <c r="AD9312" s="6"/>
    </row>
    <row r="9313" spans="16:30">
      <c r="P9313" s="6"/>
      <c r="AA9313" s="6"/>
      <c r="AC9313" s="6"/>
      <c r="AD9313" s="6"/>
    </row>
    <row r="9314" spans="16:30">
      <c r="P9314" s="6"/>
      <c r="AA9314" s="6"/>
      <c r="AC9314" s="6"/>
      <c r="AD9314" s="6"/>
    </row>
    <row r="9315" spans="16:30">
      <c r="P9315" s="6"/>
      <c r="AA9315" s="6"/>
      <c r="AC9315" s="6"/>
      <c r="AD9315" s="6"/>
    </row>
    <row r="9316" spans="16:30">
      <c r="P9316" s="6"/>
      <c r="AA9316" s="6"/>
      <c r="AC9316" s="6"/>
      <c r="AD9316" s="6"/>
    </row>
    <row r="9317" spans="16:30">
      <c r="P9317" s="6"/>
      <c r="AA9317" s="6"/>
      <c r="AC9317" s="6"/>
      <c r="AD9317" s="6"/>
    </row>
    <row r="9318" spans="16:30">
      <c r="P9318" s="6"/>
      <c r="AA9318" s="6"/>
      <c r="AC9318" s="6"/>
      <c r="AD9318" s="6"/>
    </row>
    <row r="9319" spans="16:30">
      <c r="P9319" s="6"/>
      <c r="AA9319" s="6"/>
      <c r="AC9319" s="6"/>
      <c r="AD9319" s="6"/>
    </row>
    <row r="9320" spans="16:30">
      <c r="P9320" s="6"/>
      <c r="AA9320" s="6"/>
      <c r="AC9320" s="6"/>
      <c r="AD9320" s="6"/>
    </row>
    <row r="9321" spans="16:30">
      <c r="P9321" s="6"/>
      <c r="AA9321" s="6"/>
      <c r="AC9321" s="6"/>
      <c r="AD9321" s="6"/>
    </row>
    <row r="9322" spans="16:30">
      <c r="P9322" s="6"/>
      <c r="AA9322" s="6"/>
      <c r="AC9322" s="6"/>
      <c r="AD9322" s="6"/>
    </row>
    <row r="9323" spans="16:30">
      <c r="P9323" s="6"/>
      <c r="AA9323" s="6"/>
      <c r="AC9323" s="6"/>
      <c r="AD9323" s="6"/>
    </row>
    <row r="9324" spans="16:30">
      <c r="P9324" s="6"/>
      <c r="AA9324" s="6"/>
      <c r="AC9324" s="6"/>
      <c r="AD9324" s="6"/>
    </row>
    <row r="9325" spans="16:30">
      <c r="P9325" s="6"/>
      <c r="AA9325" s="6"/>
      <c r="AC9325" s="6"/>
      <c r="AD9325" s="6"/>
    </row>
    <row r="9326" spans="16:30">
      <c r="P9326" s="6"/>
      <c r="AA9326" s="6"/>
      <c r="AC9326" s="6"/>
      <c r="AD9326" s="6"/>
    </row>
    <row r="9327" spans="16:30">
      <c r="P9327" s="6"/>
      <c r="AA9327" s="6"/>
      <c r="AC9327" s="6"/>
      <c r="AD9327" s="6"/>
    </row>
    <row r="9328" spans="16:30">
      <c r="P9328" s="6"/>
      <c r="AA9328" s="6"/>
      <c r="AC9328" s="6"/>
      <c r="AD9328" s="6"/>
    </row>
    <row r="9329" spans="16:30">
      <c r="P9329" s="6"/>
      <c r="AA9329" s="6"/>
      <c r="AC9329" s="6"/>
      <c r="AD9329" s="6"/>
    </row>
    <row r="9330" spans="16:30">
      <c r="P9330" s="6"/>
      <c r="AA9330" s="6"/>
      <c r="AC9330" s="6"/>
      <c r="AD9330" s="6"/>
    </row>
    <row r="9331" spans="16:30">
      <c r="P9331" s="6"/>
      <c r="AA9331" s="6"/>
      <c r="AC9331" s="6"/>
      <c r="AD9331" s="6"/>
    </row>
    <row r="9332" spans="16:30">
      <c r="P9332" s="6"/>
      <c r="AA9332" s="6"/>
      <c r="AC9332" s="6"/>
      <c r="AD9332" s="6"/>
    </row>
    <row r="9333" spans="16:30">
      <c r="P9333" s="6"/>
      <c r="AA9333" s="6"/>
      <c r="AC9333" s="6"/>
      <c r="AD9333" s="6"/>
    </row>
    <row r="9334" spans="16:30">
      <c r="P9334" s="6"/>
      <c r="AA9334" s="6"/>
      <c r="AC9334" s="6"/>
      <c r="AD9334" s="6"/>
    </row>
    <row r="9335" spans="16:30">
      <c r="P9335" s="6"/>
      <c r="AA9335" s="6"/>
      <c r="AC9335" s="6"/>
      <c r="AD9335" s="6"/>
    </row>
    <row r="9336" spans="16:30">
      <c r="P9336" s="6"/>
      <c r="AA9336" s="6"/>
      <c r="AC9336" s="6"/>
      <c r="AD9336" s="6"/>
    </row>
    <row r="9337" spans="16:30">
      <c r="P9337" s="6"/>
      <c r="AA9337" s="6"/>
      <c r="AC9337" s="6"/>
      <c r="AD9337" s="6"/>
    </row>
    <row r="9338" spans="16:30">
      <c r="P9338" s="6"/>
      <c r="AA9338" s="6"/>
      <c r="AC9338" s="6"/>
      <c r="AD9338" s="6"/>
    </row>
    <row r="9339" spans="16:30">
      <c r="P9339" s="6"/>
      <c r="AA9339" s="6"/>
      <c r="AC9339" s="6"/>
      <c r="AD9339" s="6"/>
    </row>
    <row r="9340" spans="16:30">
      <c r="P9340" s="6"/>
      <c r="AA9340" s="6"/>
      <c r="AC9340" s="6"/>
      <c r="AD9340" s="6"/>
    </row>
    <row r="9341" spans="16:30">
      <c r="P9341" s="6"/>
      <c r="AA9341" s="6"/>
      <c r="AC9341" s="6"/>
      <c r="AD9341" s="6"/>
    </row>
    <row r="9342" spans="16:30">
      <c r="P9342" s="6"/>
      <c r="AA9342" s="6"/>
      <c r="AC9342" s="6"/>
      <c r="AD9342" s="6"/>
    </row>
    <row r="9343" spans="16:30">
      <c r="P9343" s="6"/>
      <c r="AA9343" s="6"/>
      <c r="AC9343" s="6"/>
      <c r="AD9343" s="6"/>
    </row>
    <row r="9344" spans="16:30">
      <c r="P9344" s="6"/>
      <c r="AA9344" s="6"/>
      <c r="AC9344" s="6"/>
      <c r="AD9344" s="6"/>
    </row>
    <row r="9345" spans="16:30">
      <c r="P9345" s="6"/>
      <c r="AA9345" s="6"/>
      <c r="AC9345" s="6"/>
      <c r="AD9345" s="6"/>
    </row>
    <row r="9346" spans="16:30">
      <c r="P9346" s="6"/>
      <c r="AA9346" s="6"/>
      <c r="AC9346" s="6"/>
      <c r="AD9346" s="6"/>
    </row>
    <row r="9347" spans="16:30">
      <c r="P9347" s="6"/>
      <c r="AA9347" s="6"/>
      <c r="AC9347" s="6"/>
      <c r="AD9347" s="6"/>
    </row>
    <row r="9348" spans="16:30">
      <c r="P9348" s="6"/>
      <c r="AA9348" s="6"/>
      <c r="AC9348" s="6"/>
      <c r="AD9348" s="6"/>
    </row>
    <row r="9349" spans="16:30">
      <c r="P9349" s="6"/>
      <c r="AA9349" s="6"/>
      <c r="AC9349" s="6"/>
      <c r="AD9349" s="6"/>
    </row>
    <row r="9350" spans="16:30">
      <c r="P9350" s="6"/>
      <c r="AA9350" s="6"/>
      <c r="AC9350" s="6"/>
      <c r="AD9350" s="6"/>
    </row>
    <row r="9351" spans="16:30">
      <c r="P9351" s="6"/>
      <c r="AA9351" s="6"/>
      <c r="AC9351" s="6"/>
      <c r="AD9351" s="6"/>
    </row>
    <row r="9352" spans="16:30">
      <c r="P9352" s="6"/>
      <c r="AA9352" s="6"/>
      <c r="AC9352" s="6"/>
      <c r="AD9352" s="6"/>
    </row>
    <row r="9353" spans="16:30">
      <c r="P9353" s="6"/>
      <c r="AA9353" s="6"/>
      <c r="AC9353" s="6"/>
      <c r="AD9353" s="6"/>
    </row>
    <row r="9354" spans="16:30">
      <c r="P9354" s="6"/>
      <c r="AA9354" s="6"/>
      <c r="AC9354" s="6"/>
      <c r="AD9354" s="6"/>
    </row>
    <row r="9355" spans="16:30">
      <c r="P9355" s="6"/>
      <c r="AA9355" s="6"/>
      <c r="AC9355" s="6"/>
      <c r="AD9355" s="6"/>
    </row>
    <row r="9356" spans="16:30">
      <c r="P9356" s="6"/>
      <c r="AA9356" s="6"/>
      <c r="AC9356" s="6"/>
      <c r="AD9356" s="6"/>
    </row>
    <row r="9357" spans="16:30">
      <c r="P9357" s="6"/>
      <c r="AA9357" s="6"/>
      <c r="AC9357" s="6"/>
      <c r="AD9357" s="6"/>
    </row>
    <row r="9358" spans="16:30">
      <c r="P9358" s="6"/>
      <c r="AA9358" s="6"/>
      <c r="AC9358" s="6"/>
      <c r="AD9358" s="6"/>
    </row>
    <row r="9359" spans="16:30">
      <c r="P9359" s="6"/>
      <c r="AA9359" s="6"/>
      <c r="AC9359" s="6"/>
      <c r="AD9359" s="6"/>
    </row>
    <row r="9360" spans="16:30">
      <c r="P9360" s="6"/>
      <c r="AA9360" s="6"/>
      <c r="AC9360" s="6"/>
      <c r="AD9360" s="6"/>
    </row>
    <row r="9361" spans="16:30">
      <c r="P9361" s="6"/>
      <c r="AA9361" s="6"/>
      <c r="AC9361" s="6"/>
      <c r="AD9361" s="6"/>
    </row>
    <row r="9362" spans="16:30">
      <c r="P9362" s="6"/>
      <c r="AA9362" s="6"/>
      <c r="AC9362" s="6"/>
      <c r="AD9362" s="6"/>
    </row>
    <row r="9363" spans="16:30">
      <c r="P9363" s="6"/>
      <c r="AA9363" s="6"/>
      <c r="AC9363" s="6"/>
      <c r="AD9363" s="6"/>
    </row>
    <row r="9364" spans="16:30">
      <c r="P9364" s="6"/>
      <c r="AA9364" s="6"/>
      <c r="AC9364" s="6"/>
      <c r="AD9364" s="6"/>
    </row>
    <row r="9365" spans="16:30">
      <c r="P9365" s="6"/>
      <c r="AA9365" s="6"/>
      <c r="AC9365" s="6"/>
      <c r="AD9365" s="6"/>
    </row>
    <row r="9366" spans="16:30">
      <c r="P9366" s="6"/>
      <c r="AA9366" s="6"/>
      <c r="AC9366" s="6"/>
      <c r="AD9366" s="6"/>
    </row>
    <row r="9367" spans="16:30">
      <c r="P9367" s="6"/>
      <c r="AA9367" s="6"/>
      <c r="AC9367" s="6"/>
      <c r="AD9367" s="6"/>
    </row>
    <row r="9368" spans="16:30">
      <c r="P9368" s="6"/>
      <c r="AA9368" s="6"/>
      <c r="AC9368" s="6"/>
      <c r="AD9368" s="6"/>
    </row>
    <row r="9369" spans="16:30">
      <c r="P9369" s="6"/>
      <c r="AA9369" s="6"/>
      <c r="AC9369" s="6"/>
      <c r="AD9369" s="6"/>
    </row>
    <row r="9370" spans="16:30">
      <c r="P9370" s="6"/>
      <c r="AA9370" s="6"/>
      <c r="AC9370" s="6"/>
      <c r="AD9370" s="6"/>
    </row>
    <row r="9371" spans="16:30">
      <c r="P9371" s="6"/>
      <c r="AA9371" s="6"/>
      <c r="AC9371" s="6"/>
      <c r="AD9371" s="6"/>
    </row>
    <row r="9372" spans="16:30">
      <c r="P9372" s="6"/>
      <c r="AA9372" s="6"/>
      <c r="AC9372" s="6"/>
      <c r="AD9372" s="6"/>
    </row>
    <row r="9373" spans="16:30">
      <c r="P9373" s="6"/>
      <c r="AA9373" s="6"/>
      <c r="AC9373" s="6"/>
      <c r="AD9373" s="6"/>
    </row>
    <row r="9374" spans="16:30">
      <c r="P9374" s="6"/>
      <c r="AA9374" s="6"/>
      <c r="AC9374" s="6"/>
      <c r="AD9374" s="6"/>
    </row>
    <row r="9375" spans="16:30">
      <c r="P9375" s="6"/>
      <c r="AA9375" s="6"/>
      <c r="AC9375" s="6"/>
      <c r="AD9375" s="6"/>
    </row>
    <row r="9376" spans="16:30">
      <c r="P9376" s="6"/>
      <c r="AA9376" s="6"/>
      <c r="AC9376" s="6"/>
      <c r="AD9376" s="6"/>
    </row>
    <row r="9377" spans="16:30">
      <c r="P9377" s="6"/>
      <c r="AA9377" s="6"/>
      <c r="AC9377" s="6"/>
      <c r="AD9377" s="6"/>
    </row>
    <row r="9378" spans="16:30">
      <c r="P9378" s="6"/>
      <c r="AA9378" s="6"/>
      <c r="AC9378" s="6"/>
      <c r="AD9378" s="6"/>
    </row>
    <row r="9379" spans="16:30">
      <c r="P9379" s="6"/>
      <c r="AA9379" s="6"/>
      <c r="AC9379" s="6"/>
      <c r="AD9379" s="6"/>
    </row>
    <row r="9380" spans="16:30">
      <c r="P9380" s="6"/>
      <c r="AA9380" s="6"/>
      <c r="AC9380" s="6"/>
      <c r="AD9380" s="6"/>
    </row>
    <row r="9381" spans="16:30">
      <c r="P9381" s="6"/>
      <c r="AA9381" s="6"/>
      <c r="AC9381" s="6"/>
      <c r="AD9381" s="6"/>
    </row>
    <row r="9382" spans="16:30">
      <c r="P9382" s="6"/>
      <c r="AA9382" s="6"/>
      <c r="AC9382" s="6"/>
      <c r="AD9382" s="6"/>
    </row>
    <row r="9383" spans="16:30">
      <c r="P9383" s="6"/>
      <c r="AA9383" s="6"/>
      <c r="AC9383" s="6"/>
      <c r="AD9383" s="6"/>
    </row>
    <row r="9384" spans="16:30">
      <c r="P9384" s="6"/>
      <c r="AA9384" s="6"/>
      <c r="AC9384" s="6"/>
      <c r="AD9384" s="6"/>
    </row>
    <row r="9385" spans="16:30">
      <c r="P9385" s="6"/>
      <c r="AA9385" s="6"/>
      <c r="AC9385" s="6"/>
      <c r="AD9385" s="6"/>
    </row>
    <row r="9386" spans="16:30">
      <c r="P9386" s="6"/>
      <c r="AA9386" s="6"/>
      <c r="AC9386" s="6"/>
      <c r="AD9386" s="6"/>
    </row>
    <row r="9387" spans="16:30">
      <c r="P9387" s="6"/>
      <c r="AA9387" s="6"/>
      <c r="AC9387" s="6"/>
      <c r="AD9387" s="6"/>
    </row>
    <row r="9388" spans="16:30">
      <c r="P9388" s="6"/>
      <c r="AA9388" s="6"/>
      <c r="AC9388" s="6"/>
      <c r="AD9388" s="6"/>
    </row>
    <row r="9389" spans="16:30">
      <c r="P9389" s="6"/>
      <c r="AA9389" s="6"/>
      <c r="AC9389" s="6"/>
      <c r="AD9389" s="6"/>
    </row>
    <row r="9390" spans="16:30">
      <c r="P9390" s="6"/>
      <c r="AA9390" s="6"/>
      <c r="AC9390" s="6"/>
      <c r="AD9390" s="6"/>
    </row>
    <row r="9391" spans="16:30">
      <c r="P9391" s="6"/>
      <c r="AA9391" s="6"/>
      <c r="AC9391" s="6"/>
      <c r="AD9391" s="6"/>
    </row>
    <row r="9392" spans="16:30">
      <c r="P9392" s="6"/>
      <c r="AA9392" s="6"/>
      <c r="AC9392" s="6"/>
      <c r="AD9392" s="6"/>
    </row>
    <row r="9393" spans="16:30">
      <c r="P9393" s="6"/>
      <c r="AA9393" s="6"/>
      <c r="AC9393" s="6"/>
      <c r="AD9393" s="6"/>
    </row>
    <row r="9394" spans="16:30">
      <c r="P9394" s="6"/>
      <c r="AA9394" s="6"/>
      <c r="AC9394" s="6"/>
      <c r="AD9394" s="6"/>
    </row>
    <row r="9395" spans="16:30">
      <c r="P9395" s="6"/>
      <c r="AA9395" s="6"/>
      <c r="AC9395" s="6"/>
      <c r="AD9395" s="6"/>
    </row>
    <row r="9396" spans="16:30">
      <c r="P9396" s="6"/>
      <c r="AA9396" s="6"/>
      <c r="AC9396" s="6"/>
      <c r="AD9396" s="6"/>
    </row>
    <row r="9397" spans="16:30">
      <c r="P9397" s="6"/>
      <c r="AA9397" s="6"/>
      <c r="AC9397" s="6"/>
      <c r="AD9397" s="6"/>
    </row>
    <row r="9398" spans="16:30">
      <c r="P9398" s="6"/>
      <c r="AA9398" s="6"/>
      <c r="AC9398" s="6"/>
      <c r="AD9398" s="6"/>
    </row>
    <row r="9399" spans="16:30">
      <c r="P9399" s="6"/>
      <c r="AA9399" s="6"/>
      <c r="AC9399" s="6"/>
      <c r="AD9399" s="6"/>
    </row>
    <row r="9400" spans="16:30">
      <c r="P9400" s="6"/>
      <c r="AA9400" s="6"/>
      <c r="AC9400" s="6"/>
      <c r="AD9400" s="6"/>
    </row>
    <row r="9401" spans="16:30">
      <c r="P9401" s="6"/>
      <c r="AA9401" s="6"/>
      <c r="AC9401" s="6"/>
      <c r="AD9401" s="6"/>
    </row>
    <row r="9402" spans="16:30">
      <c r="P9402" s="6"/>
      <c r="AA9402" s="6"/>
      <c r="AC9402" s="6"/>
      <c r="AD9402" s="6"/>
    </row>
    <row r="9403" spans="16:30">
      <c r="P9403" s="6"/>
      <c r="AA9403" s="6"/>
      <c r="AC9403" s="6"/>
      <c r="AD9403" s="6"/>
    </row>
    <row r="9404" spans="16:30">
      <c r="P9404" s="6"/>
      <c r="AA9404" s="6"/>
      <c r="AC9404" s="6"/>
      <c r="AD9404" s="6"/>
    </row>
    <row r="9405" spans="16:30">
      <c r="P9405" s="6"/>
      <c r="AA9405" s="6"/>
      <c r="AC9405" s="6"/>
      <c r="AD9405" s="6"/>
    </row>
    <row r="9406" spans="16:30">
      <c r="P9406" s="6"/>
      <c r="AA9406" s="6"/>
      <c r="AC9406" s="6"/>
      <c r="AD9406" s="6"/>
    </row>
    <row r="9407" spans="16:30">
      <c r="P9407" s="6"/>
      <c r="AA9407" s="6"/>
      <c r="AC9407" s="6"/>
      <c r="AD9407" s="6"/>
    </row>
    <row r="9408" spans="16:30">
      <c r="P9408" s="6"/>
      <c r="AA9408" s="6"/>
      <c r="AC9408" s="6"/>
      <c r="AD9408" s="6"/>
    </row>
    <row r="9409" spans="16:30">
      <c r="P9409" s="6"/>
      <c r="AA9409" s="6"/>
      <c r="AC9409" s="6"/>
      <c r="AD9409" s="6"/>
    </row>
    <row r="9410" spans="16:30">
      <c r="P9410" s="6"/>
      <c r="AA9410" s="6"/>
      <c r="AC9410" s="6"/>
      <c r="AD9410" s="6"/>
    </row>
    <row r="9411" spans="16:30">
      <c r="P9411" s="6"/>
      <c r="AA9411" s="6"/>
      <c r="AC9411" s="6"/>
      <c r="AD9411" s="6"/>
    </row>
    <row r="9412" spans="16:30">
      <c r="P9412" s="6"/>
      <c r="AA9412" s="6"/>
      <c r="AC9412" s="6"/>
      <c r="AD9412" s="6"/>
    </row>
    <row r="9413" spans="16:30">
      <c r="P9413" s="6"/>
      <c r="AA9413" s="6"/>
      <c r="AC9413" s="6"/>
      <c r="AD9413" s="6"/>
    </row>
    <row r="9414" spans="16:30">
      <c r="P9414" s="6"/>
      <c r="AA9414" s="6"/>
      <c r="AC9414" s="6"/>
      <c r="AD9414" s="6"/>
    </row>
    <row r="9415" spans="16:30">
      <c r="P9415" s="6"/>
      <c r="AA9415" s="6"/>
      <c r="AC9415" s="6"/>
      <c r="AD9415" s="6"/>
    </row>
    <row r="9416" spans="16:30">
      <c r="P9416" s="6"/>
      <c r="AA9416" s="6"/>
      <c r="AC9416" s="6"/>
      <c r="AD9416" s="6"/>
    </row>
    <row r="9417" spans="16:30">
      <c r="P9417" s="6"/>
      <c r="AA9417" s="6"/>
      <c r="AC9417" s="6"/>
      <c r="AD9417" s="6"/>
    </row>
    <row r="9418" spans="16:30">
      <c r="P9418" s="6"/>
      <c r="AA9418" s="6"/>
      <c r="AC9418" s="6"/>
      <c r="AD9418" s="6"/>
    </row>
    <row r="9419" spans="16:30">
      <c r="P9419" s="6"/>
      <c r="AA9419" s="6"/>
      <c r="AC9419" s="6"/>
      <c r="AD9419" s="6"/>
    </row>
    <row r="9420" spans="16:30">
      <c r="P9420" s="6"/>
      <c r="AA9420" s="6"/>
      <c r="AC9420" s="6"/>
      <c r="AD9420" s="6"/>
    </row>
    <row r="9421" spans="16:30">
      <c r="P9421" s="6"/>
      <c r="AA9421" s="6"/>
      <c r="AC9421" s="6"/>
      <c r="AD9421" s="6"/>
    </row>
    <row r="9422" spans="16:30">
      <c r="P9422" s="6"/>
      <c r="AA9422" s="6"/>
      <c r="AC9422" s="6"/>
      <c r="AD9422" s="6"/>
    </row>
    <row r="9423" spans="16:30">
      <c r="P9423" s="6"/>
      <c r="AA9423" s="6"/>
      <c r="AC9423" s="6"/>
      <c r="AD9423" s="6"/>
    </row>
    <row r="9424" spans="16:30">
      <c r="P9424" s="6"/>
      <c r="AA9424" s="6"/>
      <c r="AC9424" s="6"/>
      <c r="AD9424" s="6"/>
    </row>
    <row r="9425" spans="16:30">
      <c r="P9425" s="6"/>
      <c r="AA9425" s="6"/>
      <c r="AC9425" s="6"/>
      <c r="AD9425" s="6"/>
    </row>
    <row r="9426" spans="16:30">
      <c r="P9426" s="6"/>
      <c r="AA9426" s="6"/>
      <c r="AC9426" s="6"/>
      <c r="AD9426" s="6"/>
    </row>
    <row r="9427" spans="16:30">
      <c r="P9427" s="6"/>
      <c r="AA9427" s="6"/>
      <c r="AC9427" s="6"/>
      <c r="AD9427" s="6"/>
    </row>
    <row r="9428" spans="16:30">
      <c r="P9428" s="6"/>
      <c r="AA9428" s="6"/>
      <c r="AC9428" s="6"/>
      <c r="AD9428" s="6"/>
    </row>
    <row r="9429" spans="16:30">
      <c r="P9429" s="6"/>
      <c r="AA9429" s="6"/>
      <c r="AC9429" s="6"/>
      <c r="AD9429" s="6"/>
    </row>
    <row r="9430" spans="16:30">
      <c r="P9430" s="6"/>
      <c r="AA9430" s="6"/>
      <c r="AC9430" s="6"/>
      <c r="AD9430" s="6"/>
    </row>
    <row r="9431" spans="16:30">
      <c r="P9431" s="6"/>
      <c r="AA9431" s="6"/>
      <c r="AC9431" s="6"/>
      <c r="AD9431" s="6"/>
    </row>
    <row r="9432" spans="16:30">
      <c r="P9432" s="6"/>
      <c r="AA9432" s="6"/>
      <c r="AC9432" s="6"/>
      <c r="AD9432" s="6"/>
    </row>
    <row r="9433" spans="16:30">
      <c r="P9433" s="6"/>
      <c r="AA9433" s="6"/>
      <c r="AC9433" s="6"/>
      <c r="AD9433" s="6"/>
    </row>
    <row r="9434" spans="16:30">
      <c r="P9434" s="6"/>
      <c r="AA9434" s="6"/>
      <c r="AC9434" s="6"/>
      <c r="AD9434" s="6"/>
    </row>
    <row r="9435" spans="16:30">
      <c r="P9435" s="6"/>
      <c r="AA9435" s="6"/>
      <c r="AC9435" s="6"/>
      <c r="AD9435" s="6"/>
    </row>
    <row r="9436" spans="16:30">
      <c r="P9436" s="6"/>
      <c r="AA9436" s="6"/>
      <c r="AC9436" s="6"/>
      <c r="AD9436" s="6"/>
    </row>
    <row r="9437" spans="16:30">
      <c r="P9437" s="6"/>
      <c r="AA9437" s="6"/>
      <c r="AC9437" s="6"/>
      <c r="AD9437" s="6"/>
    </row>
    <row r="9438" spans="16:30">
      <c r="P9438" s="6"/>
      <c r="AA9438" s="6"/>
      <c r="AC9438" s="6"/>
      <c r="AD9438" s="6"/>
    </row>
    <row r="9439" spans="16:30">
      <c r="P9439" s="6"/>
      <c r="AA9439" s="6"/>
      <c r="AC9439" s="6"/>
      <c r="AD9439" s="6"/>
    </row>
    <row r="9440" spans="16:30">
      <c r="P9440" s="6"/>
      <c r="AA9440" s="6"/>
      <c r="AC9440" s="6"/>
      <c r="AD9440" s="6"/>
    </row>
    <row r="9441" spans="16:30">
      <c r="P9441" s="6"/>
      <c r="AA9441" s="6"/>
      <c r="AC9441" s="6"/>
      <c r="AD9441" s="6"/>
    </row>
    <row r="9442" spans="16:30">
      <c r="P9442" s="6"/>
      <c r="AA9442" s="6"/>
      <c r="AC9442" s="6"/>
      <c r="AD9442" s="6"/>
    </row>
    <row r="9443" spans="16:30">
      <c r="P9443" s="6"/>
      <c r="AA9443" s="6"/>
      <c r="AC9443" s="6"/>
      <c r="AD9443" s="6"/>
    </row>
    <row r="9444" spans="16:30">
      <c r="P9444" s="6"/>
      <c r="AA9444" s="6"/>
      <c r="AC9444" s="6"/>
      <c r="AD9444" s="6"/>
    </row>
    <row r="9445" spans="16:30">
      <c r="P9445" s="6"/>
      <c r="AA9445" s="6"/>
      <c r="AC9445" s="6"/>
      <c r="AD9445" s="6"/>
    </row>
    <row r="9446" spans="16:30">
      <c r="P9446" s="6"/>
      <c r="AA9446" s="6"/>
      <c r="AC9446" s="6"/>
      <c r="AD9446" s="6"/>
    </row>
    <row r="9447" spans="16:30">
      <c r="P9447" s="6"/>
      <c r="AA9447" s="6"/>
      <c r="AC9447" s="6"/>
      <c r="AD9447" s="6"/>
    </row>
    <row r="9448" spans="16:30">
      <c r="P9448" s="6"/>
      <c r="AA9448" s="6"/>
      <c r="AC9448" s="6"/>
      <c r="AD9448" s="6"/>
    </row>
    <row r="9449" spans="16:30">
      <c r="P9449" s="6"/>
      <c r="AA9449" s="6"/>
      <c r="AC9449" s="6"/>
      <c r="AD9449" s="6"/>
    </row>
    <row r="9450" spans="16:30">
      <c r="P9450" s="6"/>
      <c r="AA9450" s="6"/>
      <c r="AC9450" s="6"/>
      <c r="AD9450" s="6"/>
    </row>
    <row r="9451" spans="16:30">
      <c r="P9451" s="6"/>
      <c r="AA9451" s="6"/>
      <c r="AC9451" s="6"/>
      <c r="AD9451" s="6"/>
    </row>
    <row r="9452" spans="16:30">
      <c r="P9452" s="6"/>
      <c r="AA9452" s="6"/>
      <c r="AC9452" s="6"/>
      <c r="AD9452" s="6"/>
    </row>
    <row r="9453" spans="16:30">
      <c r="P9453" s="6"/>
      <c r="AA9453" s="6"/>
      <c r="AC9453" s="6"/>
      <c r="AD9453" s="6"/>
    </row>
    <row r="9454" spans="16:30">
      <c r="P9454" s="6"/>
      <c r="AA9454" s="6"/>
      <c r="AC9454" s="6"/>
      <c r="AD9454" s="6"/>
    </row>
    <row r="9455" spans="16:30">
      <c r="P9455" s="6"/>
      <c r="AA9455" s="6"/>
      <c r="AC9455" s="6"/>
      <c r="AD9455" s="6"/>
    </row>
    <row r="9456" spans="16:30">
      <c r="P9456" s="6"/>
      <c r="AA9456" s="6"/>
      <c r="AC9456" s="6"/>
      <c r="AD9456" s="6"/>
    </row>
    <row r="9457" spans="16:30">
      <c r="P9457" s="6"/>
      <c r="AA9457" s="6"/>
      <c r="AC9457" s="6"/>
      <c r="AD9457" s="6"/>
    </row>
    <row r="9458" spans="16:30">
      <c r="P9458" s="6"/>
      <c r="AA9458" s="6"/>
      <c r="AC9458" s="6"/>
      <c r="AD9458" s="6"/>
    </row>
    <row r="9459" spans="16:30">
      <c r="P9459" s="6"/>
      <c r="AA9459" s="6"/>
      <c r="AC9459" s="6"/>
      <c r="AD9459" s="6"/>
    </row>
    <row r="9460" spans="16:30">
      <c r="P9460" s="6"/>
      <c r="AA9460" s="6"/>
      <c r="AC9460" s="6"/>
      <c r="AD9460" s="6"/>
    </row>
    <row r="9461" spans="16:30">
      <c r="P9461" s="6"/>
      <c r="AA9461" s="6"/>
      <c r="AC9461" s="6"/>
      <c r="AD9461" s="6"/>
    </row>
    <row r="9462" spans="16:30">
      <c r="P9462" s="6"/>
      <c r="AA9462" s="6"/>
      <c r="AC9462" s="6"/>
      <c r="AD9462" s="6"/>
    </row>
    <row r="9463" spans="16:30">
      <c r="P9463" s="6"/>
      <c r="AA9463" s="6"/>
      <c r="AC9463" s="6"/>
      <c r="AD9463" s="6"/>
    </row>
    <row r="9464" spans="16:30">
      <c r="P9464" s="6"/>
      <c r="AA9464" s="6"/>
      <c r="AC9464" s="6"/>
      <c r="AD9464" s="6"/>
    </row>
    <row r="9465" spans="16:30">
      <c r="P9465" s="6"/>
      <c r="AA9465" s="6"/>
      <c r="AC9465" s="6"/>
      <c r="AD9465" s="6"/>
    </row>
    <row r="9466" spans="16:30">
      <c r="P9466" s="6"/>
      <c r="AA9466" s="6"/>
      <c r="AC9466" s="6"/>
      <c r="AD9466" s="6"/>
    </row>
    <row r="9467" spans="16:30">
      <c r="P9467" s="6"/>
      <c r="AA9467" s="6"/>
      <c r="AC9467" s="6"/>
      <c r="AD9467" s="6"/>
    </row>
    <row r="9468" spans="16:30">
      <c r="P9468" s="6"/>
      <c r="AA9468" s="6"/>
      <c r="AC9468" s="6"/>
      <c r="AD9468" s="6"/>
    </row>
    <row r="9469" spans="16:30">
      <c r="P9469" s="6"/>
      <c r="AA9469" s="6"/>
      <c r="AC9469" s="6"/>
      <c r="AD9469" s="6"/>
    </row>
    <row r="9470" spans="16:30">
      <c r="P9470" s="6"/>
      <c r="AA9470" s="6"/>
      <c r="AC9470" s="6"/>
      <c r="AD9470" s="6"/>
    </row>
    <row r="9471" spans="16:30">
      <c r="P9471" s="6"/>
      <c r="AA9471" s="6"/>
      <c r="AC9471" s="6"/>
      <c r="AD9471" s="6"/>
    </row>
    <row r="9472" spans="16:30">
      <c r="P9472" s="6"/>
      <c r="AA9472" s="6"/>
      <c r="AC9472" s="6"/>
      <c r="AD9472" s="6"/>
    </row>
    <row r="9473" spans="16:30">
      <c r="P9473" s="6"/>
      <c r="AA9473" s="6"/>
      <c r="AC9473" s="6"/>
      <c r="AD9473" s="6"/>
    </row>
    <row r="9474" spans="16:30">
      <c r="P9474" s="6"/>
      <c r="AA9474" s="6"/>
      <c r="AC9474" s="6"/>
      <c r="AD9474" s="6"/>
    </row>
    <row r="9475" spans="16:30">
      <c r="P9475" s="6"/>
      <c r="AA9475" s="6"/>
      <c r="AC9475" s="6"/>
      <c r="AD9475" s="6"/>
    </row>
    <row r="9476" spans="16:30">
      <c r="P9476" s="6"/>
      <c r="AA9476" s="6"/>
      <c r="AC9476" s="6"/>
      <c r="AD9476" s="6"/>
    </row>
    <row r="9477" spans="16:30">
      <c r="P9477" s="6"/>
      <c r="AA9477" s="6"/>
      <c r="AC9477" s="6"/>
      <c r="AD9477" s="6"/>
    </row>
    <row r="9478" spans="16:30">
      <c r="P9478" s="6"/>
      <c r="AA9478" s="6"/>
      <c r="AC9478" s="6"/>
      <c r="AD9478" s="6"/>
    </row>
    <row r="9479" spans="16:30">
      <c r="P9479" s="6"/>
      <c r="AA9479" s="6"/>
      <c r="AC9479" s="6"/>
      <c r="AD9479" s="6"/>
    </row>
    <row r="9480" spans="16:30">
      <c r="P9480" s="6"/>
      <c r="AA9480" s="6"/>
      <c r="AC9480" s="6"/>
      <c r="AD9480" s="6"/>
    </row>
    <row r="9481" spans="16:30">
      <c r="P9481" s="6"/>
      <c r="AA9481" s="6"/>
      <c r="AC9481" s="6"/>
      <c r="AD9481" s="6"/>
    </row>
    <row r="9482" spans="16:30">
      <c r="P9482" s="6"/>
      <c r="AA9482" s="6"/>
      <c r="AC9482" s="6"/>
      <c r="AD9482" s="6"/>
    </row>
    <row r="9483" spans="16:30">
      <c r="P9483" s="6"/>
      <c r="AA9483" s="6"/>
      <c r="AC9483" s="6"/>
      <c r="AD9483" s="6"/>
    </row>
    <row r="9484" spans="16:30">
      <c r="P9484" s="6"/>
      <c r="AA9484" s="6"/>
      <c r="AC9484" s="6"/>
      <c r="AD9484" s="6"/>
    </row>
    <row r="9485" spans="16:30">
      <c r="P9485" s="6"/>
      <c r="AA9485" s="6"/>
      <c r="AC9485" s="6"/>
      <c r="AD9485" s="6"/>
    </row>
    <row r="9486" spans="16:30">
      <c r="P9486" s="6"/>
      <c r="AA9486" s="6"/>
      <c r="AC9486" s="6"/>
      <c r="AD9486" s="6"/>
    </row>
    <row r="9487" spans="16:30">
      <c r="P9487" s="6"/>
      <c r="AA9487" s="6"/>
      <c r="AC9487" s="6"/>
      <c r="AD9487" s="6"/>
    </row>
    <row r="9488" spans="16:30">
      <c r="P9488" s="6"/>
      <c r="AA9488" s="6"/>
      <c r="AC9488" s="6"/>
      <c r="AD9488" s="6"/>
    </row>
    <row r="9489" spans="16:30">
      <c r="P9489" s="6"/>
      <c r="AA9489" s="6"/>
      <c r="AC9489" s="6"/>
      <c r="AD9489" s="6"/>
    </row>
    <row r="9490" spans="16:30">
      <c r="P9490" s="6"/>
      <c r="AA9490" s="6"/>
      <c r="AC9490" s="6"/>
      <c r="AD9490" s="6"/>
    </row>
    <row r="9491" spans="16:30">
      <c r="P9491" s="6"/>
      <c r="AA9491" s="6"/>
      <c r="AC9491" s="6"/>
      <c r="AD9491" s="6"/>
    </row>
    <row r="9492" spans="16:30">
      <c r="P9492" s="6"/>
      <c r="AA9492" s="6"/>
      <c r="AC9492" s="6"/>
      <c r="AD9492" s="6"/>
    </row>
    <row r="9493" spans="16:30">
      <c r="P9493" s="6"/>
      <c r="AA9493" s="6"/>
      <c r="AC9493" s="6"/>
      <c r="AD9493" s="6"/>
    </row>
    <row r="9494" spans="16:30">
      <c r="P9494" s="6"/>
      <c r="AA9494" s="6"/>
      <c r="AC9494" s="6"/>
      <c r="AD9494" s="6"/>
    </row>
    <row r="9495" spans="16:30">
      <c r="P9495" s="6"/>
      <c r="AA9495" s="6"/>
      <c r="AC9495" s="6"/>
      <c r="AD9495" s="6"/>
    </row>
    <row r="9496" spans="16:30">
      <c r="P9496" s="6"/>
      <c r="AA9496" s="6"/>
      <c r="AC9496" s="6"/>
      <c r="AD9496" s="6"/>
    </row>
    <row r="9497" spans="16:30">
      <c r="P9497" s="6"/>
      <c r="AA9497" s="6"/>
      <c r="AC9497" s="6"/>
      <c r="AD9497" s="6"/>
    </row>
    <row r="9498" spans="16:30">
      <c r="P9498" s="6"/>
      <c r="AA9498" s="6"/>
      <c r="AC9498" s="6"/>
      <c r="AD9498" s="6"/>
    </row>
    <row r="9499" spans="16:30">
      <c r="P9499" s="6"/>
      <c r="AA9499" s="6"/>
      <c r="AC9499" s="6"/>
      <c r="AD9499" s="6"/>
    </row>
    <row r="9500" spans="16:30">
      <c r="P9500" s="6"/>
      <c r="AA9500" s="6"/>
      <c r="AC9500" s="6"/>
      <c r="AD9500" s="6"/>
    </row>
    <row r="9501" spans="16:30">
      <c r="P9501" s="6"/>
      <c r="AA9501" s="6"/>
      <c r="AC9501" s="6"/>
      <c r="AD9501" s="6"/>
    </row>
    <row r="9502" spans="16:30">
      <c r="P9502" s="6"/>
      <c r="AA9502" s="6"/>
      <c r="AC9502" s="6"/>
      <c r="AD9502" s="6"/>
    </row>
    <row r="9503" spans="16:30">
      <c r="P9503" s="6"/>
      <c r="AA9503" s="6"/>
      <c r="AC9503" s="6"/>
      <c r="AD9503" s="6"/>
    </row>
    <row r="9504" spans="16:30">
      <c r="P9504" s="6"/>
      <c r="AA9504" s="6"/>
      <c r="AC9504" s="6"/>
      <c r="AD9504" s="6"/>
    </row>
    <row r="9505" spans="16:30">
      <c r="P9505" s="6"/>
      <c r="AA9505" s="6"/>
      <c r="AC9505" s="6"/>
      <c r="AD9505" s="6"/>
    </row>
    <row r="9506" spans="16:30">
      <c r="P9506" s="6"/>
      <c r="AA9506" s="6"/>
      <c r="AC9506" s="6"/>
      <c r="AD9506" s="6"/>
    </row>
    <row r="9507" spans="16:30">
      <c r="P9507" s="6"/>
      <c r="AA9507" s="6"/>
      <c r="AC9507" s="6"/>
      <c r="AD9507" s="6"/>
    </row>
    <row r="9508" spans="16:30">
      <c r="P9508" s="6"/>
      <c r="AA9508" s="6"/>
      <c r="AC9508" s="6"/>
      <c r="AD9508" s="6"/>
    </row>
    <row r="9509" spans="16:30">
      <c r="P9509" s="6"/>
      <c r="AA9509" s="6"/>
      <c r="AC9509" s="6"/>
      <c r="AD9509" s="6"/>
    </row>
    <row r="9510" spans="16:30">
      <c r="P9510" s="6"/>
      <c r="AA9510" s="6"/>
      <c r="AC9510" s="6"/>
      <c r="AD9510" s="6"/>
    </row>
    <row r="9511" spans="16:30">
      <c r="P9511" s="6"/>
      <c r="AA9511" s="6"/>
      <c r="AC9511" s="6"/>
      <c r="AD9511" s="6"/>
    </row>
    <row r="9512" spans="16:30">
      <c r="P9512" s="6"/>
      <c r="AA9512" s="6"/>
      <c r="AC9512" s="6"/>
      <c r="AD9512" s="6"/>
    </row>
    <row r="9513" spans="16:30">
      <c r="P9513" s="6"/>
      <c r="AA9513" s="6"/>
      <c r="AC9513" s="6"/>
      <c r="AD9513" s="6"/>
    </row>
    <row r="9514" spans="16:30">
      <c r="P9514" s="6"/>
      <c r="AA9514" s="6"/>
      <c r="AC9514" s="6"/>
      <c r="AD9514" s="6"/>
    </row>
    <row r="9515" spans="16:30">
      <c r="P9515" s="6"/>
      <c r="AA9515" s="6"/>
      <c r="AC9515" s="6"/>
      <c r="AD9515" s="6"/>
    </row>
    <row r="9516" spans="16:30">
      <c r="P9516" s="6"/>
      <c r="AA9516" s="6"/>
      <c r="AC9516" s="6"/>
      <c r="AD9516" s="6"/>
    </row>
    <row r="9517" spans="16:30">
      <c r="P9517" s="6"/>
      <c r="AA9517" s="6"/>
      <c r="AC9517" s="6"/>
      <c r="AD9517" s="6"/>
    </row>
    <row r="9518" spans="16:30">
      <c r="P9518" s="6"/>
      <c r="AA9518" s="6"/>
      <c r="AC9518" s="6"/>
      <c r="AD9518" s="6"/>
    </row>
    <row r="9519" spans="16:30">
      <c r="P9519" s="6"/>
      <c r="AA9519" s="6"/>
      <c r="AC9519" s="6"/>
      <c r="AD9519" s="6"/>
    </row>
    <row r="9520" spans="16:30">
      <c r="P9520" s="6"/>
      <c r="AA9520" s="6"/>
      <c r="AC9520" s="6"/>
      <c r="AD9520" s="6"/>
    </row>
    <row r="9521" spans="16:30">
      <c r="P9521" s="6"/>
      <c r="AA9521" s="6"/>
      <c r="AC9521" s="6"/>
      <c r="AD9521" s="6"/>
    </row>
    <row r="9522" spans="16:30">
      <c r="P9522" s="6"/>
      <c r="AA9522" s="6"/>
      <c r="AC9522" s="6"/>
      <c r="AD9522" s="6"/>
    </row>
    <row r="9523" spans="16:30">
      <c r="P9523" s="6"/>
      <c r="AA9523" s="6"/>
      <c r="AC9523" s="6"/>
      <c r="AD9523" s="6"/>
    </row>
    <row r="9524" spans="16:30">
      <c r="P9524" s="6"/>
      <c r="AA9524" s="6"/>
      <c r="AC9524" s="6"/>
      <c r="AD9524" s="6"/>
    </row>
    <row r="9525" spans="16:30">
      <c r="P9525" s="6"/>
      <c r="AA9525" s="6"/>
      <c r="AC9525" s="6"/>
      <c r="AD9525" s="6"/>
    </row>
    <row r="9526" spans="16:30">
      <c r="P9526" s="6"/>
      <c r="AA9526" s="6"/>
      <c r="AC9526" s="6"/>
      <c r="AD9526" s="6"/>
    </row>
    <row r="9527" spans="16:30">
      <c r="P9527" s="6"/>
      <c r="AA9527" s="6"/>
      <c r="AC9527" s="6"/>
      <c r="AD9527" s="6"/>
    </row>
    <row r="9528" spans="16:30">
      <c r="P9528" s="6"/>
      <c r="AA9528" s="6"/>
      <c r="AC9528" s="6"/>
      <c r="AD9528" s="6"/>
    </row>
    <row r="9529" spans="16:30">
      <c r="P9529" s="6"/>
      <c r="AA9529" s="6"/>
      <c r="AC9529" s="6"/>
      <c r="AD9529" s="6"/>
    </row>
    <row r="9530" spans="16:30">
      <c r="P9530" s="6"/>
      <c r="AA9530" s="6"/>
      <c r="AC9530" s="6"/>
      <c r="AD9530" s="6"/>
    </row>
    <row r="9531" spans="16:30">
      <c r="P9531" s="6"/>
      <c r="AA9531" s="6"/>
      <c r="AC9531" s="6"/>
      <c r="AD9531" s="6"/>
    </row>
    <row r="9532" spans="16:30">
      <c r="P9532" s="6"/>
      <c r="AA9532" s="6"/>
      <c r="AC9532" s="6"/>
      <c r="AD9532" s="6"/>
    </row>
    <row r="9533" spans="16:30">
      <c r="P9533" s="6"/>
      <c r="AA9533" s="6"/>
      <c r="AC9533" s="6"/>
      <c r="AD9533" s="6"/>
    </row>
    <row r="9534" spans="16:30">
      <c r="P9534" s="6"/>
      <c r="AA9534" s="6"/>
      <c r="AC9534" s="6"/>
      <c r="AD9534" s="6"/>
    </row>
    <row r="9535" spans="16:30">
      <c r="P9535" s="6"/>
      <c r="AA9535" s="6"/>
      <c r="AC9535" s="6"/>
      <c r="AD9535" s="6"/>
    </row>
    <row r="9536" spans="16:30">
      <c r="P9536" s="6"/>
      <c r="AA9536" s="6"/>
      <c r="AC9536" s="6"/>
      <c r="AD9536" s="6"/>
    </row>
    <row r="9537" spans="16:30">
      <c r="P9537" s="6"/>
      <c r="AA9537" s="6"/>
      <c r="AC9537" s="6"/>
      <c r="AD9537" s="6"/>
    </row>
    <row r="9538" spans="16:30">
      <c r="P9538" s="6"/>
      <c r="AA9538" s="6"/>
      <c r="AC9538" s="6"/>
      <c r="AD9538" s="6"/>
    </row>
    <row r="9539" spans="16:30">
      <c r="P9539" s="6"/>
      <c r="AA9539" s="6"/>
      <c r="AC9539" s="6"/>
      <c r="AD9539" s="6"/>
    </row>
    <row r="9540" spans="16:30">
      <c r="P9540" s="6"/>
      <c r="AA9540" s="6"/>
      <c r="AC9540" s="6"/>
      <c r="AD9540" s="6"/>
    </row>
    <row r="9541" spans="16:30">
      <c r="P9541" s="6"/>
      <c r="AA9541" s="6"/>
      <c r="AC9541" s="6"/>
      <c r="AD9541" s="6"/>
    </row>
    <row r="9542" spans="16:30">
      <c r="P9542" s="6"/>
      <c r="AA9542" s="6"/>
      <c r="AC9542" s="6"/>
      <c r="AD9542" s="6"/>
    </row>
    <row r="9543" spans="16:30">
      <c r="P9543" s="6"/>
      <c r="AA9543" s="6"/>
      <c r="AC9543" s="6"/>
      <c r="AD9543" s="6"/>
    </row>
    <row r="9544" spans="16:30">
      <c r="P9544" s="6"/>
      <c r="AA9544" s="6"/>
      <c r="AC9544" s="6"/>
      <c r="AD9544" s="6"/>
    </row>
    <row r="9545" spans="16:30">
      <c r="P9545" s="6"/>
      <c r="AA9545" s="6"/>
      <c r="AC9545" s="6"/>
      <c r="AD9545" s="6"/>
    </row>
    <row r="9546" spans="16:30">
      <c r="P9546" s="6"/>
      <c r="AA9546" s="6"/>
      <c r="AC9546" s="6"/>
      <c r="AD9546" s="6"/>
    </row>
    <row r="9547" spans="16:30">
      <c r="P9547" s="6"/>
      <c r="AA9547" s="6"/>
      <c r="AC9547" s="6"/>
      <c r="AD9547" s="6"/>
    </row>
    <row r="9548" spans="16:30">
      <c r="P9548" s="6"/>
      <c r="AA9548" s="6"/>
      <c r="AC9548" s="6"/>
      <c r="AD9548" s="6"/>
    </row>
    <row r="9549" spans="16:30">
      <c r="P9549" s="6"/>
      <c r="AA9549" s="6"/>
      <c r="AC9549" s="6"/>
      <c r="AD9549" s="6"/>
    </row>
    <row r="9550" spans="16:30">
      <c r="P9550" s="6"/>
      <c r="AA9550" s="6"/>
      <c r="AC9550" s="6"/>
      <c r="AD9550" s="6"/>
    </row>
    <row r="9551" spans="16:30">
      <c r="P9551" s="6"/>
      <c r="AA9551" s="6"/>
      <c r="AC9551" s="6"/>
      <c r="AD9551" s="6"/>
    </row>
    <row r="9552" spans="16:30">
      <c r="P9552" s="6"/>
      <c r="AA9552" s="6"/>
      <c r="AC9552" s="6"/>
      <c r="AD9552" s="6"/>
    </row>
    <row r="9553" spans="16:30">
      <c r="P9553" s="6"/>
      <c r="AA9553" s="6"/>
      <c r="AC9553" s="6"/>
      <c r="AD9553" s="6"/>
    </row>
    <row r="9554" spans="16:30">
      <c r="P9554" s="6"/>
      <c r="AA9554" s="6"/>
      <c r="AC9554" s="6"/>
      <c r="AD9554" s="6"/>
    </row>
    <row r="9555" spans="16:30">
      <c r="P9555" s="6"/>
      <c r="AA9555" s="6"/>
      <c r="AC9555" s="6"/>
      <c r="AD9555" s="6"/>
    </row>
    <row r="9556" spans="16:30">
      <c r="P9556" s="6"/>
      <c r="AA9556" s="6"/>
      <c r="AC9556" s="6"/>
      <c r="AD9556" s="6"/>
    </row>
    <row r="9557" spans="16:30">
      <c r="P9557" s="6"/>
      <c r="AA9557" s="6"/>
      <c r="AC9557" s="6"/>
      <c r="AD9557" s="6"/>
    </row>
    <row r="9558" spans="16:30">
      <c r="P9558" s="6"/>
      <c r="AA9558" s="6"/>
      <c r="AC9558" s="6"/>
      <c r="AD9558" s="6"/>
    </row>
    <row r="9559" spans="16:30">
      <c r="P9559" s="6"/>
      <c r="AA9559" s="6"/>
      <c r="AC9559" s="6"/>
      <c r="AD9559" s="6"/>
    </row>
    <row r="9560" spans="16:30">
      <c r="P9560" s="6"/>
      <c r="AA9560" s="6"/>
      <c r="AC9560" s="6"/>
      <c r="AD9560" s="6"/>
    </row>
    <row r="9561" spans="16:30">
      <c r="P9561" s="6"/>
      <c r="AA9561" s="6"/>
      <c r="AC9561" s="6"/>
      <c r="AD9561" s="6"/>
    </row>
    <row r="9562" spans="16:30">
      <c r="P9562" s="6"/>
      <c r="AA9562" s="6"/>
      <c r="AC9562" s="6"/>
      <c r="AD9562" s="6"/>
    </row>
    <row r="9563" spans="16:30">
      <c r="P9563" s="6"/>
      <c r="AA9563" s="6"/>
      <c r="AC9563" s="6"/>
      <c r="AD9563" s="6"/>
    </row>
    <row r="9564" spans="16:30">
      <c r="P9564" s="6"/>
      <c r="AA9564" s="6"/>
      <c r="AC9564" s="6"/>
      <c r="AD9564" s="6"/>
    </row>
    <row r="9565" spans="16:30">
      <c r="P9565" s="6"/>
      <c r="AA9565" s="6"/>
      <c r="AC9565" s="6"/>
      <c r="AD9565" s="6"/>
    </row>
    <row r="9566" spans="16:30">
      <c r="P9566" s="6"/>
      <c r="AA9566" s="6"/>
      <c r="AC9566" s="6"/>
      <c r="AD9566" s="6"/>
    </row>
    <row r="9567" spans="16:30">
      <c r="P9567" s="6"/>
      <c r="AA9567" s="6"/>
      <c r="AC9567" s="6"/>
      <c r="AD9567" s="6"/>
    </row>
    <row r="9568" spans="16:30">
      <c r="P9568" s="6"/>
      <c r="AA9568" s="6"/>
      <c r="AC9568" s="6"/>
      <c r="AD9568" s="6"/>
    </row>
    <row r="9569" spans="16:30">
      <c r="P9569" s="6"/>
      <c r="AA9569" s="6"/>
      <c r="AC9569" s="6"/>
      <c r="AD9569" s="6"/>
    </row>
    <row r="9570" spans="16:30">
      <c r="P9570" s="6"/>
      <c r="AA9570" s="6"/>
      <c r="AC9570" s="6"/>
      <c r="AD9570" s="6"/>
    </row>
    <row r="9571" spans="16:30">
      <c r="P9571" s="6"/>
      <c r="AA9571" s="6"/>
      <c r="AC9571" s="6"/>
      <c r="AD9571" s="6"/>
    </row>
    <row r="9572" spans="16:30">
      <c r="P9572" s="6"/>
      <c r="AA9572" s="6"/>
      <c r="AC9572" s="6"/>
      <c r="AD9572" s="6"/>
    </row>
    <row r="9573" spans="16:30">
      <c r="P9573" s="6"/>
      <c r="AA9573" s="6"/>
      <c r="AC9573" s="6"/>
      <c r="AD9573" s="6"/>
    </row>
    <row r="9574" spans="16:30">
      <c r="P9574" s="6"/>
      <c r="AA9574" s="6"/>
      <c r="AC9574" s="6"/>
      <c r="AD9574" s="6"/>
    </row>
    <row r="9575" spans="16:30">
      <c r="P9575" s="6"/>
      <c r="AA9575" s="6"/>
      <c r="AC9575" s="6"/>
      <c r="AD9575" s="6"/>
    </row>
    <row r="9576" spans="16:30">
      <c r="P9576" s="6"/>
      <c r="AA9576" s="6"/>
      <c r="AC9576" s="6"/>
      <c r="AD9576" s="6"/>
    </row>
    <row r="9577" spans="16:30">
      <c r="P9577" s="6"/>
      <c r="AA9577" s="6"/>
      <c r="AC9577" s="6"/>
      <c r="AD9577" s="6"/>
    </row>
    <row r="9578" spans="16:30">
      <c r="P9578" s="6"/>
      <c r="AA9578" s="6"/>
      <c r="AC9578" s="6"/>
      <c r="AD9578" s="6"/>
    </row>
    <row r="9579" spans="16:30">
      <c r="P9579" s="6"/>
      <c r="AA9579" s="6"/>
      <c r="AC9579" s="6"/>
      <c r="AD9579" s="6"/>
    </row>
    <row r="9580" spans="16:30">
      <c r="P9580" s="6"/>
      <c r="AA9580" s="6"/>
      <c r="AC9580" s="6"/>
      <c r="AD9580" s="6"/>
    </row>
    <row r="9581" spans="16:30">
      <c r="P9581" s="6"/>
      <c r="AA9581" s="6"/>
      <c r="AC9581" s="6"/>
      <c r="AD9581" s="6"/>
    </row>
    <row r="9582" spans="16:30">
      <c r="P9582" s="6"/>
      <c r="AA9582" s="6"/>
      <c r="AC9582" s="6"/>
      <c r="AD9582" s="6"/>
    </row>
    <row r="9583" spans="16:30">
      <c r="P9583" s="6"/>
      <c r="AA9583" s="6"/>
      <c r="AC9583" s="6"/>
      <c r="AD9583" s="6"/>
    </row>
    <row r="9584" spans="16:30">
      <c r="P9584" s="6"/>
      <c r="AA9584" s="6"/>
      <c r="AC9584" s="6"/>
      <c r="AD9584" s="6"/>
    </row>
    <row r="9585" spans="16:30">
      <c r="P9585" s="6"/>
      <c r="AA9585" s="6"/>
      <c r="AC9585" s="6"/>
      <c r="AD9585" s="6"/>
    </row>
    <row r="9586" spans="16:30">
      <c r="P9586" s="6"/>
      <c r="AA9586" s="6"/>
      <c r="AC9586" s="6"/>
      <c r="AD9586" s="6"/>
    </row>
    <row r="9587" spans="16:30">
      <c r="P9587" s="6"/>
      <c r="AA9587" s="6"/>
      <c r="AC9587" s="6"/>
      <c r="AD9587" s="6"/>
    </row>
    <row r="9588" spans="16:30">
      <c r="P9588" s="6"/>
      <c r="AA9588" s="6"/>
      <c r="AC9588" s="6"/>
      <c r="AD9588" s="6"/>
    </row>
    <row r="9589" spans="16:30">
      <c r="P9589" s="6"/>
      <c r="AA9589" s="6"/>
      <c r="AC9589" s="6"/>
      <c r="AD9589" s="6"/>
    </row>
    <row r="9590" spans="16:30">
      <c r="P9590" s="6"/>
      <c r="AA9590" s="6"/>
      <c r="AC9590" s="6"/>
      <c r="AD9590" s="6"/>
    </row>
    <row r="9591" spans="16:30">
      <c r="P9591" s="6"/>
      <c r="AA9591" s="6"/>
      <c r="AC9591" s="6"/>
      <c r="AD9591" s="6"/>
    </row>
    <row r="9592" spans="16:30">
      <c r="P9592" s="6"/>
      <c r="AA9592" s="6"/>
      <c r="AC9592" s="6"/>
      <c r="AD9592" s="6"/>
    </row>
    <row r="9593" spans="16:30">
      <c r="P9593" s="6"/>
      <c r="AA9593" s="6"/>
      <c r="AC9593" s="6"/>
      <c r="AD9593" s="6"/>
    </row>
    <row r="9594" spans="16:30">
      <c r="P9594" s="6"/>
      <c r="AA9594" s="6"/>
      <c r="AC9594" s="6"/>
      <c r="AD9594" s="6"/>
    </row>
    <row r="9595" spans="16:30">
      <c r="P9595" s="6"/>
      <c r="AA9595" s="6"/>
      <c r="AC9595" s="6"/>
      <c r="AD9595" s="6"/>
    </row>
    <row r="9596" spans="16:30">
      <c r="P9596" s="6"/>
      <c r="AA9596" s="6"/>
      <c r="AC9596" s="6"/>
      <c r="AD9596" s="6"/>
    </row>
    <row r="9597" spans="16:30">
      <c r="P9597" s="6"/>
      <c r="AA9597" s="6"/>
      <c r="AC9597" s="6"/>
      <c r="AD9597" s="6"/>
    </row>
    <row r="9598" spans="16:30">
      <c r="P9598" s="6"/>
      <c r="AA9598" s="6"/>
      <c r="AC9598" s="6"/>
      <c r="AD9598" s="6"/>
    </row>
    <row r="9599" spans="16:30">
      <c r="P9599" s="6"/>
      <c r="AA9599" s="6"/>
      <c r="AC9599" s="6"/>
      <c r="AD9599" s="6"/>
    </row>
    <row r="9600" spans="16:30">
      <c r="P9600" s="6"/>
      <c r="AA9600" s="6"/>
      <c r="AC9600" s="6"/>
      <c r="AD9600" s="6"/>
    </row>
    <row r="9601" spans="16:30">
      <c r="P9601" s="6"/>
      <c r="AA9601" s="6"/>
      <c r="AC9601" s="6"/>
      <c r="AD9601" s="6"/>
    </row>
    <row r="9602" spans="16:30">
      <c r="P9602" s="6"/>
      <c r="AA9602" s="6"/>
      <c r="AC9602" s="6"/>
      <c r="AD9602" s="6"/>
    </row>
    <row r="9603" spans="16:30">
      <c r="P9603" s="6"/>
      <c r="AA9603" s="6"/>
      <c r="AC9603" s="6"/>
      <c r="AD9603" s="6"/>
    </row>
    <row r="9604" spans="16:30">
      <c r="P9604" s="6"/>
      <c r="AA9604" s="6"/>
      <c r="AC9604" s="6"/>
      <c r="AD9604" s="6"/>
    </row>
    <row r="9605" spans="16:30">
      <c r="P9605" s="6"/>
      <c r="AA9605" s="6"/>
      <c r="AC9605" s="6"/>
      <c r="AD9605" s="6"/>
    </row>
    <row r="9606" spans="16:30">
      <c r="P9606" s="6"/>
      <c r="AA9606" s="6"/>
      <c r="AC9606" s="6"/>
      <c r="AD9606" s="6"/>
    </row>
    <row r="9607" spans="16:30">
      <c r="P9607" s="6"/>
      <c r="AA9607" s="6"/>
      <c r="AC9607" s="6"/>
      <c r="AD9607" s="6"/>
    </row>
    <row r="9608" spans="16:30">
      <c r="P9608" s="6"/>
      <c r="AA9608" s="6"/>
      <c r="AC9608" s="6"/>
      <c r="AD9608" s="6"/>
    </row>
    <row r="9609" spans="16:30">
      <c r="P9609" s="6"/>
      <c r="AA9609" s="6"/>
      <c r="AC9609" s="6"/>
      <c r="AD9609" s="6"/>
    </row>
    <row r="9610" spans="16:30">
      <c r="P9610" s="6"/>
      <c r="AA9610" s="6"/>
      <c r="AC9610" s="6"/>
      <c r="AD9610" s="6"/>
    </row>
    <row r="9611" spans="16:30">
      <c r="P9611" s="6"/>
      <c r="AA9611" s="6"/>
      <c r="AC9611" s="6"/>
      <c r="AD9611" s="6"/>
    </row>
    <row r="9612" spans="16:30">
      <c r="P9612" s="6"/>
      <c r="AA9612" s="6"/>
      <c r="AC9612" s="6"/>
      <c r="AD9612" s="6"/>
    </row>
    <row r="9613" spans="16:30">
      <c r="P9613" s="6"/>
      <c r="AA9613" s="6"/>
      <c r="AC9613" s="6"/>
      <c r="AD9613" s="6"/>
    </row>
    <row r="9614" spans="16:30">
      <c r="P9614" s="6"/>
      <c r="AA9614" s="6"/>
      <c r="AC9614" s="6"/>
      <c r="AD9614" s="6"/>
    </row>
    <row r="9615" spans="16:30">
      <c r="P9615" s="6"/>
      <c r="AA9615" s="6"/>
      <c r="AC9615" s="6"/>
      <c r="AD9615" s="6"/>
    </row>
    <row r="9616" spans="16:30">
      <c r="P9616" s="6"/>
      <c r="AA9616" s="6"/>
      <c r="AC9616" s="6"/>
      <c r="AD9616" s="6"/>
    </row>
    <row r="9617" spans="16:30">
      <c r="P9617" s="6"/>
      <c r="AA9617" s="6"/>
      <c r="AC9617" s="6"/>
      <c r="AD9617" s="6"/>
    </row>
    <row r="9618" spans="16:30">
      <c r="P9618" s="6"/>
      <c r="AA9618" s="6"/>
      <c r="AC9618" s="6"/>
      <c r="AD9618" s="6"/>
    </row>
    <row r="9619" spans="16:30">
      <c r="P9619" s="6"/>
      <c r="AA9619" s="6"/>
      <c r="AC9619" s="6"/>
      <c r="AD9619" s="6"/>
    </row>
    <row r="9620" spans="16:30">
      <c r="P9620" s="6"/>
      <c r="AA9620" s="6"/>
      <c r="AC9620" s="6"/>
      <c r="AD9620" s="6"/>
    </row>
    <row r="9621" spans="16:30">
      <c r="P9621" s="6"/>
      <c r="AA9621" s="6"/>
      <c r="AC9621" s="6"/>
      <c r="AD9621" s="6"/>
    </row>
    <row r="9622" spans="16:30">
      <c r="P9622" s="6"/>
      <c r="AA9622" s="6"/>
      <c r="AC9622" s="6"/>
      <c r="AD9622" s="6"/>
    </row>
    <row r="9623" spans="16:30">
      <c r="P9623" s="6"/>
      <c r="AA9623" s="6"/>
      <c r="AC9623" s="6"/>
      <c r="AD9623" s="6"/>
    </row>
    <row r="9624" spans="16:30">
      <c r="P9624" s="6"/>
      <c r="AA9624" s="6"/>
      <c r="AC9624" s="6"/>
      <c r="AD9624" s="6"/>
    </row>
    <row r="9625" spans="16:30">
      <c r="P9625" s="6"/>
      <c r="AA9625" s="6"/>
      <c r="AC9625" s="6"/>
      <c r="AD9625" s="6"/>
    </row>
    <row r="9626" spans="16:30">
      <c r="P9626" s="6"/>
      <c r="AA9626" s="6"/>
      <c r="AC9626" s="6"/>
      <c r="AD9626" s="6"/>
    </row>
    <row r="9627" spans="16:30">
      <c r="P9627" s="6"/>
      <c r="AA9627" s="6"/>
      <c r="AC9627" s="6"/>
      <c r="AD9627" s="6"/>
    </row>
    <row r="9628" spans="16:30">
      <c r="P9628" s="6"/>
      <c r="AA9628" s="6"/>
      <c r="AC9628" s="6"/>
      <c r="AD9628" s="6"/>
    </row>
    <row r="9629" spans="16:30">
      <c r="P9629" s="6"/>
      <c r="AA9629" s="6"/>
      <c r="AC9629" s="6"/>
      <c r="AD9629" s="6"/>
    </row>
    <row r="9630" spans="16:30">
      <c r="P9630" s="6"/>
      <c r="AA9630" s="6"/>
      <c r="AC9630" s="6"/>
      <c r="AD9630" s="6"/>
    </row>
    <row r="9631" spans="16:30">
      <c r="P9631" s="6"/>
      <c r="AA9631" s="6"/>
      <c r="AC9631" s="6"/>
      <c r="AD9631" s="6"/>
    </row>
    <row r="9632" spans="16:30">
      <c r="P9632" s="6"/>
      <c r="AA9632" s="6"/>
      <c r="AC9632" s="6"/>
      <c r="AD9632" s="6"/>
    </row>
    <row r="9633" spans="16:30">
      <c r="P9633" s="6"/>
      <c r="AA9633" s="6"/>
      <c r="AC9633" s="6"/>
      <c r="AD9633" s="6"/>
    </row>
    <row r="9634" spans="16:30">
      <c r="P9634" s="6"/>
      <c r="AA9634" s="6"/>
      <c r="AC9634" s="6"/>
      <c r="AD9634" s="6"/>
    </row>
    <row r="9635" spans="16:30">
      <c r="P9635" s="6"/>
      <c r="AA9635" s="6"/>
      <c r="AC9635" s="6"/>
      <c r="AD9635" s="6"/>
    </row>
    <row r="9636" spans="16:30">
      <c r="P9636" s="6"/>
      <c r="AA9636" s="6"/>
      <c r="AC9636" s="6"/>
      <c r="AD9636" s="6"/>
    </row>
    <row r="9637" spans="16:30">
      <c r="P9637" s="6"/>
      <c r="AA9637" s="6"/>
      <c r="AC9637" s="6"/>
      <c r="AD9637" s="6"/>
    </row>
    <row r="9638" spans="16:30">
      <c r="P9638" s="6"/>
      <c r="AA9638" s="6"/>
      <c r="AC9638" s="6"/>
      <c r="AD9638" s="6"/>
    </row>
    <row r="9639" spans="16:30">
      <c r="P9639" s="6"/>
      <c r="AA9639" s="6"/>
      <c r="AC9639" s="6"/>
      <c r="AD9639" s="6"/>
    </row>
    <row r="9640" spans="16:30">
      <c r="P9640" s="6"/>
      <c r="AA9640" s="6"/>
      <c r="AC9640" s="6"/>
      <c r="AD9640" s="6"/>
    </row>
    <row r="9641" spans="16:30">
      <c r="P9641" s="6"/>
      <c r="AA9641" s="6"/>
      <c r="AC9641" s="6"/>
      <c r="AD9641" s="6"/>
    </row>
    <row r="9642" spans="16:30">
      <c r="P9642" s="6"/>
      <c r="AA9642" s="6"/>
      <c r="AC9642" s="6"/>
      <c r="AD9642" s="6"/>
    </row>
    <row r="9643" spans="16:30">
      <c r="P9643" s="6"/>
      <c r="AA9643" s="6"/>
      <c r="AC9643" s="6"/>
      <c r="AD9643" s="6"/>
    </row>
    <row r="9644" spans="16:30">
      <c r="P9644" s="6"/>
      <c r="AA9644" s="6"/>
      <c r="AC9644" s="6"/>
      <c r="AD9644" s="6"/>
    </row>
    <row r="9645" spans="16:30">
      <c r="P9645" s="6"/>
      <c r="AA9645" s="6"/>
      <c r="AC9645" s="6"/>
      <c r="AD9645" s="6"/>
    </row>
    <row r="9646" spans="16:30">
      <c r="P9646" s="6"/>
      <c r="AA9646" s="6"/>
      <c r="AC9646" s="6"/>
      <c r="AD9646" s="6"/>
    </row>
    <row r="9647" spans="16:30">
      <c r="P9647" s="6"/>
      <c r="AA9647" s="6"/>
      <c r="AC9647" s="6"/>
      <c r="AD9647" s="6"/>
    </row>
    <row r="9648" spans="16:30">
      <c r="P9648" s="6"/>
      <c r="AA9648" s="6"/>
      <c r="AC9648" s="6"/>
      <c r="AD9648" s="6"/>
    </row>
    <row r="9649" spans="16:30">
      <c r="P9649" s="6"/>
      <c r="AA9649" s="6"/>
      <c r="AC9649" s="6"/>
      <c r="AD9649" s="6"/>
    </row>
    <row r="9650" spans="16:30">
      <c r="P9650" s="6"/>
      <c r="AA9650" s="6"/>
      <c r="AC9650" s="6"/>
      <c r="AD9650" s="6"/>
    </row>
    <row r="9651" spans="16:30">
      <c r="P9651" s="6"/>
      <c r="AA9651" s="6"/>
      <c r="AC9651" s="6"/>
      <c r="AD9651" s="6"/>
    </row>
    <row r="9652" spans="16:30">
      <c r="P9652" s="6"/>
      <c r="AA9652" s="6"/>
      <c r="AC9652" s="6"/>
      <c r="AD9652" s="6"/>
    </row>
    <row r="9653" spans="16:30">
      <c r="P9653" s="6"/>
      <c r="AA9653" s="6"/>
      <c r="AC9653" s="6"/>
      <c r="AD9653" s="6"/>
    </row>
    <row r="9654" spans="16:30">
      <c r="P9654" s="6"/>
      <c r="AA9654" s="6"/>
      <c r="AC9654" s="6"/>
      <c r="AD9654" s="6"/>
    </row>
    <row r="9655" spans="16:30">
      <c r="P9655" s="6"/>
      <c r="AA9655" s="6"/>
      <c r="AC9655" s="6"/>
      <c r="AD9655" s="6"/>
    </row>
    <row r="9656" spans="16:30">
      <c r="P9656" s="6"/>
      <c r="AA9656" s="6"/>
      <c r="AC9656" s="6"/>
      <c r="AD9656" s="6"/>
    </row>
    <row r="9657" spans="16:30">
      <c r="P9657" s="6"/>
      <c r="AA9657" s="6"/>
      <c r="AC9657" s="6"/>
      <c r="AD9657" s="6"/>
    </row>
    <row r="9658" spans="16:30">
      <c r="P9658" s="6"/>
      <c r="AA9658" s="6"/>
      <c r="AC9658" s="6"/>
      <c r="AD9658" s="6"/>
    </row>
    <row r="9659" spans="16:30">
      <c r="P9659" s="6"/>
      <c r="AA9659" s="6"/>
      <c r="AC9659" s="6"/>
      <c r="AD9659" s="6"/>
    </row>
    <row r="9660" spans="16:30">
      <c r="P9660" s="6"/>
      <c r="AA9660" s="6"/>
      <c r="AC9660" s="6"/>
      <c r="AD9660" s="6"/>
    </row>
    <row r="9661" spans="16:30">
      <c r="P9661" s="6"/>
      <c r="AA9661" s="6"/>
      <c r="AC9661" s="6"/>
      <c r="AD9661" s="6"/>
    </row>
    <row r="9662" spans="16:30">
      <c r="P9662" s="6"/>
      <c r="AA9662" s="6"/>
      <c r="AC9662" s="6"/>
      <c r="AD9662" s="6"/>
    </row>
    <row r="9663" spans="16:30">
      <c r="P9663" s="6"/>
      <c r="AA9663" s="6"/>
      <c r="AC9663" s="6"/>
      <c r="AD9663" s="6"/>
    </row>
    <row r="9664" spans="16:30">
      <c r="P9664" s="6"/>
      <c r="AA9664" s="6"/>
      <c r="AC9664" s="6"/>
      <c r="AD9664" s="6"/>
    </row>
    <row r="9665" spans="16:30">
      <c r="P9665" s="6"/>
      <c r="AA9665" s="6"/>
      <c r="AC9665" s="6"/>
      <c r="AD9665" s="6"/>
    </row>
    <row r="9666" spans="16:30">
      <c r="P9666" s="6"/>
      <c r="AA9666" s="6"/>
      <c r="AC9666" s="6"/>
      <c r="AD9666" s="6"/>
    </row>
    <row r="9667" spans="16:30">
      <c r="P9667" s="6"/>
      <c r="AA9667" s="6"/>
      <c r="AC9667" s="6"/>
      <c r="AD9667" s="6"/>
    </row>
    <row r="9668" spans="16:30">
      <c r="P9668" s="6"/>
      <c r="AA9668" s="6"/>
      <c r="AC9668" s="6"/>
      <c r="AD9668" s="6"/>
    </row>
    <row r="9669" spans="16:30">
      <c r="P9669" s="6"/>
      <c r="AA9669" s="6"/>
      <c r="AC9669" s="6"/>
      <c r="AD9669" s="6"/>
    </row>
    <row r="9670" spans="16:30">
      <c r="P9670" s="6"/>
      <c r="AA9670" s="6"/>
      <c r="AC9670" s="6"/>
      <c r="AD9670" s="6"/>
    </row>
    <row r="9671" spans="16:30">
      <c r="P9671" s="6"/>
      <c r="AA9671" s="6"/>
      <c r="AC9671" s="6"/>
      <c r="AD9671" s="6"/>
    </row>
    <row r="9672" spans="16:30">
      <c r="P9672" s="6"/>
      <c r="AA9672" s="6"/>
      <c r="AC9672" s="6"/>
      <c r="AD9672" s="6"/>
    </row>
    <row r="9673" spans="16:30">
      <c r="P9673" s="6"/>
      <c r="AA9673" s="6"/>
      <c r="AC9673" s="6"/>
      <c r="AD9673" s="6"/>
    </row>
    <row r="9674" spans="16:30">
      <c r="P9674" s="6"/>
      <c r="AA9674" s="6"/>
      <c r="AC9674" s="6"/>
      <c r="AD9674" s="6"/>
    </row>
    <row r="9675" spans="16:30">
      <c r="P9675" s="6"/>
      <c r="AA9675" s="6"/>
      <c r="AC9675" s="6"/>
      <c r="AD9675" s="6"/>
    </row>
    <row r="9676" spans="16:30">
      <c r="P9676" s="6"/>
      <c r="AA9676" s="6"/>
      <c r="AC9676" s="6"/>
      <c r="AD9676" s="6"/>
    </row>
    <row r="9677" spans="16:30">
      <c r="P9677" s="6"/>
      <c r="AA9677" s="6"/>
      <c r="AC9677" s="6"/>
      <c r="AD9677" s="6"/>
    </row>
    <row r="9678" spans="16:30">
      <c r="P9678" s="6"/>
      <c r="AA9678" s="6"/>
      <c r="AC9678" s="6"/>
      <c r="AD9678" s="6"/>
    </row>
    <row r="9679" spans="16:30">
      <c r="P9679" s="6"/>
      <c r="AA9679" s="6"/>
      <c r="AC9679" s="6"/>
      <c r="AD9679" s="6"/>
    </row>
    <row r="9680" spans="16:30">
      <c r="P9680" s="6"/>
      <c r="AA9680" s="6"/>
      <c r="AC9680" s="6"/>
      <c r="AD9680" s="6"/>
    </row>
    <row r="9681" spans="16:30">
      <c r="P9681" s="6"/>
      <c r="AA9681" s="6"/>
      <c r="AC9681" s="6"/>
      <c r="AD9681" s="6"/>
    </row>
    <row r="9682" spans="16:30">
      <c r="P9682" s="6"/>
      <c r="AA9682" s="6"/>
      <c r="AC9682" s="6"/>
      <c r="AD9682" s="6"/>
    </row>
    <row r="9683" spans="16:30">
      <c r="P9683" s="6"/>
      <c r="AA9683" s="6"/>
      <c r="AC9683" s="6"/>
      <c r="AD9683" s="6"/>
    </row>
    <row r="9684" spans="16:30">
      <c r="P9684" s="6"/>
      <c r="AA9684" s="6"/>
      <c r="AC9684" s="6"/>
      <c r="AD9684" s="6"/>
    </row>
    <row r="9685" spans="16:30">
      <c r="P9685" s="6"/>
      <c r="AA9685" s="6"/>
      <c r="AC9685" s="6"/>
      <c r="AD9685" s="6"/>
    </row>
    <row r="9686" spans="16:30">
      <c r="P9686" s="6"/>
      <c r="AA9686" s="6"/>
      <c r="AC9686" s="6"/>
      <c r="AD9686" s="6"/>
    </row>
    <row r="9687" spans="16:30">
      <c r="P9687" s="6"/>
      <c r="AA9687" s="6"/>
      <c r="AC9687" s="6"/>
      <c r="AD9687" s="6"/>
    </row>
    <row r="9688" spans="16:30">
      <c r="P9688" s="6"/>
      <c r="AA9688" s="6"/>
      <c r="AC9688" s="6"/>
      <c r="AD9688" s="6"/>
    </row>
    <row r="9689" spans="16:30">
      <c r="P9689" s="6"/>
      <c r="AA9689" s="6"/>
      <c r="AC9689" s="6"/>
      <c r="AD9689" s="6"/>
    </row>
    <row r="9690" spans="16:30">
      <c r="P9690" s="6"/>
      <c r="AA9690" s="6"/>
      <c r="AC9690" s="6"/>
      <c r="AD9690" s="6"/>
    </row>
    <row r="9691" spans="16:30">
      <c r="P9691" s="6"/>
      <c r="AA9691" s="6"/>
      <c r="AC9691" s="6"/>
      <c r="AD9691" s="6"/>
    </row>
    <row r="9692" spans="16:30">
      <c r="P9692" s="6"/>
      <c r="AA9692" s="6"/>
      <c r="AC9692" s="6"/>
      <c r="AD9692" s="6"/>
    </row>
    <row r="9693" spans="16:30">
      <c r="P9693" s="6"/>
      <c r="AA9693" s="6"/>
      <c r="AC9693" s="6"/>
      <c r="AD9693" s="6"/>
    </row>
    <row r="9694" spans="16:30">
      <c r="P9694" s="6"/>
      <c r="AA9694" s="6"/>
      <c r="AC9694" s="6"/>
      <c r="AD9694" s="6"/>
    </row>
    <row r="9695" spans="16:30">
      <c r="P9695" s="6"/>
      <c r="AA9695" s="6"/>
      <c r="AC9695" s="6"/>
      <c r="AD9695" s="6"/>
    </row>
    <row r="9696" spans="16:30">
      <c r="P9696" s="6"/>
      <c r="AA9696" s="6"/>
      <c r="AC9696" s="6"/>
      <c r="AD9696" s="6"/>
    </row>
    <row r="9697" spans="16:30">
      <c r="P9697" s="6"/>
      <c r="AA9697" s="6"/>
      <c r="AC9697" s="6"/>
      <c r="AD9697" s="6"/>
    </row>
    <row r="9698" spans="16:30">
      <c r="P9698" s="6"/>
      <c r="AA9698" s="6"/>
      <c r="AC9698" s="6"/>
      <c r="AD9698" s="6"/>
    </row>
    <row r="9699" spans="16:30">
      <c r="P9699" s="6"/>
      <c r="AA9699" s="6"/>
      <c r="AC9699" s="6"/>
      <c r="AD9699" s="6"/>
    </row>
    <row r="9700" spans="16:30">
      <c r="P9700" s="6"/>
      <c r="AA9700" s="6"/>
      <c r="AC9700" s="6"/>
      <c r="AD9700" s="6"/>
    </row>
    <row r="9701" spans="16:30">
      <c r="P9701" s="6"/>
      <c r="AA9701" s="6"/>
      <c r="AC9701" s="6"/>
      <c r="AD9701" s="6"/>
    </row>
    <row r="9702" spans="16:30">
      <c r="P9702" s="6"/>
      <c r="AA9702" s="6"/>
      <c r="AC9702" s="6"/>
      <c r="AD9702" s="6"/>
    </row>
    <row r="9703" spans="16:30">
      <c r="P9703" s="6"/>
      <c r="AA9703" s="6"/>
      <c r="AC9703" s="6"/>
      <c r="AD9703" s="6"/>
    </row>
    <row r="9704" spans="16:30">
      <c r="P9704" s="6"/>
      <c r="AA9704" s="6"/>
      <c r="AC9704" s="6"/>
      <c r="AD9704" s="6"/>
    </row>
    <row r="9705" spans="16:30">
      <c r="P9705" s="6"/>
      <c r="AA9705" s="6"/>
      <c r="AC9705" s="6"/>
      <c r="AD9705" s="6"/>
    </row>
    <row r="9706" spans="16:30">
      <c r="P9706" s="6"/>
      <c r="AA9706" s="6"/>
      <c r="AC9706" s="6"/>
      <c r="AD9706" s="6"/>
    </row>
    <row r="9707" spans="16:30">
      <c r="P9707" s="6"/>
      <c r="AA9707" s="6"/>
      <c r="AC9707" s="6"/>
      <c r="AD9707" s="6"/>
    </row>
    <row r="9708" spans="16:30">
      <c r="P9708" s="6"/>
      <c r="AA9708" s="6"/>
      <c r="AC9708" s="6"/>
      <c r="AD9708" s="6"/>
    </row>
    <row r="9709" spans="16:30">
      <c r="P9709" s="6"/>
      <c r="AA9709" s="6"/>
      <c r="AC9709" s="6"/>
      <c r="AD9709" s="6"/>
    </row>
    <row r="9710" spans="16:30">
      <c r="P9710" s="6"/>
      <c r="AA9710" s="6"/>
      <c r="AC9710" s="6"/>
      <c r="AD9710" s="6"/>
    </row>
    <row r="9711" spans="16:30">
      <c r="P9711" s="6"/>
      <c r="AA9711" s="6"/>
      <c r="AC9711" s="6"/>
      <c r="AD9711" s="6"/>
    </row>
    <row r="9712" spans="16:30">
      <c r="P9712" s="6"/>
      <c r="AA9712" s="6"/>
      <c r="AC9712" s="6"/>
      <c r="AD9712" s="6"/>
    </row>
    <row r="9713" spans="16:30">
      <c r="P9713" s="6"/>
      <c r="AA9713" s="6"/>
      <c r="AC9713" s="6"/>
      <c r="AD9713" s="6"/>
    </row>
    <row r="9714" spans="16:30">
      <c r="P9714" s="6"/>
      <c r="AA9714" s="6"/>
      <c r="AC9714" s="6"/>
      <c r="AD9714" s="6"/>
    </row>
    <row r="9715" spans="16:30">
      <c r="P9715" s="6"/>
      <c r="AA9715" s="6"/>
      <c r="AC9715" s="6"/>
      <c r="AD9715" s="6"/>
    </row>
    <row r="9716" spans="16:30">
      <c r="P9716" s="6"/>
      <c r="AA9716" s="6"/>
      <c r="AC9716" s="6"/>
      <c r="AD9716" s="6"/>
    </row>
    <row r="9717" spans="16:30">
      <c r="P9717" s="6"/>
      <c r="AA9717" s="6"/>
      <c r="AC9717" s="6"/>
      <c r="AD9717" s="6"/>
    </row>
    <row r="9718" spans="16:30">
      <c r="P9718" s="6"/>
      <c r="AA9718" s="6"/>
      <c r="AC9718" s="6"/>
      <c r="AD9718" s="6"/>
    </row>
    <row r="9719" spans="16:30">
      <c r="P9719" s="6"/>
      <c r="AA9719" s="6"/>
      <c r="AC9719" s="6"/>
      <c r="AD9719" s="6"/>
    </row>
    <row r="9720" spans="16:30">
      <c r="P9720" s="6"/>
      <c r="AA9720" s="6"/>
      <c r="AC9720" s="6"/>
      <c r="AD9720" s="6"/>
    </row>
    <row r="9721" spans="16:30">
      <c r="P9721" s="6"/>
      <c r="AA9721" s="6"/>
      <c r="AC9721" s="6"/>
      <c r="AD9721" s="6"/>
    </row>
    <row r="9722" spans="16:30">
      <c r="P9722" s="6"/>
      <c r="AA9722" s="6"/>
      <c r="AC9722" s="6"/>
      <c r="AD9722" s="6"/>
    </row>
    <row r="9723" spans="16:30">
      <c r="P9723" s="6"/>
      <c r="AA9723" s="6"/>
      <c r="AC9723" s="6"/>
      <c r="AD9723" s="6"/>
    </row>
    <row r="9724" spans="16:30">
      <c r="P9724" s="6"/>
      <c r="AA9724" s="6"/>
      <c r="AC9724" s="6"/>
      <c r="AD9724" s="6"/>
    </row>
    <row r="9725" spans="16:30">
      <c r="P9725" s="6"/>
      <c r="AA9725" s="6"/>
      <c r="AC9725" s="6"/>
      <c r="AD9725" s="6"/>
    </row>
    <row r="9726" spans="16:30">
      <c r="P9726" s="6"/>
      <c r="AA9726" s="6"/>
      <c r="AC9726" s="6"/>
      <c r="AD9726" s="6"/>
    </row>
    <row r="9727" spans="16:30">
      <c r="P9727" s="6"/>
      <c r="AA9727" s="6"/>
      <c r="AC9727" s="6"/>
      <c r="AD9727" s="6"/>
    </row>
    <row r="9728" spans="16:30">
      <c r="P9728" s="6"/>
      <c r="AA9728" s="6"/>
      <c r="AC9728" s="6"/>
      <c r="AD9728" s="6"/>
    </row>
    <row r="9729" spans="16:30">
      <c r="P9729" s="6"/>
      <c r="AA9729" s="6"/>
      <c r="AC9729" s="6"/>
      <c r="AD9729" s="6"/>
    </row>
    <row r="9730" spans="16:30">
      <c r="P9730" s="6"/>
      <c r="AA9730" s="6"/>
      <c r="AC9730" s="6"/>
      <c r="AD9730" s="6"/>
    </row>
    <row r="9731" spans="16:30">
      <c r="P9731" s="6"/>
      <c r="AA9731" s="6"/>
      <c r="AC9731" s="6"/>
      <c r="AD9731" s="6"/>
    </row>
    <row r="9732" spans="16:30">
      <c r="P9732" s="6"/>
      <c r="AA9732" s="6"/>
      <c r="AC9732" s="6"/>
      <c r="AD9732" s="6"/>
    </row>
    <row r="9733" spans="16:30">
      <c r="P9733" s="6"/>
      <c r="AA9733" s="6"/>
      <c r="AC9733" s="6"/>
      <c r="AD9733" s="6"/>
    </row>
    <row r="9734" spans="16:30">
      <c r="P9734" s="6"/>
      <c r="AA9734" s="6"/>
      <c r="AC9734" s="6"/>
      <c r="AD9734" s="6"/>
    </row>
    <row r="9735" spans="16:30">
      <c r="P9735" s="6"/>
      <c r="AA9735" s="6"/>
      <c r="AC9735" s="6"/>
      <c r="AD9735" s="6"/>
    </row>
    <row r="9736" spans="16:30">
      <c r="P9736" s="6"/>
      <c r="AA9736" s="6"/>
      <c r="AC9736" s="6"/>
      <c r="AD9736" s="6"/>
    </row>
    <row r="9737" spans="16:30">
      <c r="P9737" s="6"/>
      <c r="AA9737" s="6"/>
      <c r="AC9737" s="6"/>
      <c r="AD9737" s="6"/>
    </row>
    <row r="9738" spans="16:30">
      <c r="P9738" s="6"/>
      <c r="AA9738" s="6"/>
      <c r="AC9738" s="6"/>
      <c r="AD9738" s="6"/>
    </row>
    <row r="9739" spans="16:30">
      <c r="P9739" s="6"/>
      <c r="AA9739" s="6"/>
      <c r="AC9739" s="6"/>
      <c r="AD9739" s="6"/>
    </row>
    <row r="9740" spans="16:30">
      <c r="P9740" s="6"/>
      <c r="AA9740" s="6"/>
      <c r="AC9740" s="6"/>
      <c r="AD9740" s="6"/>
    </row>
    <row r="9741" spans="16:30">
      <c r="P9741" s="6"/>
      <c r="AA9741" s="6"/>
      <c r="AC9741" s="6"/>
      <c r="AD9741" s="6"/>
    </row>
    <row r="9742" spans="16:30">
      <c r="P9742" s="6"/>
      <c r="AA9742" s="6"/>
      <c r="AC9742" s="6"/>
      <c r="AD9742" s="6"/>
    </row>
    <row r="9743" spans="16:30">
      <c r="P9743" s="6"/>
      <c r="AA9743" s="6"/>
      <c r="AC9743" s="6"/>
      <c r="AD9743" s="6"/>
    </row>
    <row r="9744" spans="16:30">
      <c r="P9744" s="6"/>
      <c r="AA9744" s="6"/>
      <c r="AC9744" s="6"/>
      <c r="AD9744" s="6"/>
    </row>
    <row r="9745" spans="16:30">
      <c r="P9745" s="6"/>
      <c r="AA9745" s="6"/>
      <c r="AC9745" s="6"/>
      <c r="AD9745" s="6"/>
    </row>
    <row r="9746" spans="16:30">
      <c r="P9746" s="6"/>
      <c r="AA9746" s="6"/>
      <c r="AC9746" s="6"/>
      <c r="AD9746" s="6"/>
    </row>
    <row r="9747" spans="16:30">
      <c r="P9747" s="6"/>
      <c r="AA9747" s="6"/>
      <c r="AC9747" s="6"/>
      <c r="AD9747" s="6"/>
    </row>
    <row r="9748" spans="16:30">
      <c r="P9748" s="6"/>
      <c r="AA9748" s="6"/>
      <c r="AC9748" s="6"/>
      <c r="AD9748" s="6"/>
    </row>
    <row r="9749" spans="16:30">
      <c r="P9749" s="6"/>
      <c r="AA9749" s="6"/>
      <c r="AC9749" s="6"/>
      <c r="AD9749" s="6"/>
    </row>
    <row r="9750" spans="16:30">
      <c r="P9750" s="6"/>
      <c r="AA9750" s="6"/>
      <c r="AC9750" s="6"/>
      <c r="AD9750" s="6"/>
    </row>
    <row r="9751" spans="16:30">
      <c r="P9751" s="6"/>
      <c r="AA9751" s="6"/>
      <c r="AC9751" s="6"/>
      <c r="AD9751" s="6"/>
    </row>
    <row r="9752" spans="16:30">
      <c r="P9752" s="6"/>
      <c r="AA9752" s="6"/>
      <c r="AC9752" s="6"/>
      <c r="AD9752" s="6"/>
    </row>
    <row r="9753" spans="16:30">
      <c r="P9753" s="6"/>
      <c r="AA9753" s="6"/>
      <c r="AC9753" s="6"/>
      <c r="AD9753" s="6"/>
    </row>
    <row r="9754" spans="16:30">
      <c r="P9754" s="6"/>
      <c r="AA9754" s="6"/>
      <c r="AC9754" s="6"/>
      <c r="AD9754" s="6"/>
    </row>
    <row r="9755" spans="16:30">
      <c r="P9755" s="6"/>
      <c r="AA9755" s="6"/>
      <c r="AC9755" s="6"/>
      <c r="AD9755" s="6"/>
    </row>
    <row r="9756" spans="16:30">
      <c r="P9756" s="6"/>
      <c r="AA9756" s="6"/>
      <c r="AC9756" s="6"/>
      <c r="AD9756" s="6"/>
    </row>
    <row r="9757" spans="16:30">
      <c r="P9757" s="6"/>
      <c r="AA9757" s="6"/>
      <c r="AC9757" s="6"/>
      <c r="AD9757" s="6"/>
    </row>
    <row r="9758" spans="16:30">
      <c r="P9758" s="6"/>
      <c r="AA9758" s="6"/>
      <c r="AC9758" s="6"/>
      <c r="AD9758" s="6"/>
    </row>
    <row r="9759" spans="16:30">
      <c r="P9759" s="6"/>
      <c r="AA9759" s="6"/>
      <c r="AC9759" s="6"/>
      <c r="AD9759" s="6"/>
    </row>
    <row r="9760" spans="16:30">
      <c r="P9760" s="6"/>
      <c r="AA9760" s="6"/>
      <c r="AC9760" s="6"/>
      <c r="AD9760" s="6"/>
    </row>
    <row r="9761" spans="16:30">
      <c r="P9761" s="6"/>
      <c r="AA9761" s="6"/>
      <c r="AC9761" s="6"/>
      <c r="AD9761" s="6"/>
    </row>
    <row r="9762" spans="16:30">
      <c r="P9762" s="6"/>
      <c r="AA9762" s="6"/>
      <c r="AC9762" s="6"/>
      <c r="AD9762" s="6"/>
    </row>
    <row r="9763" spans="16:30">
      <c r="P9763" s="6"/>
      <c r="AA9763" s="6"/>
      <c r="AC9763" s="6"/>
      <c r="AD9763" s="6"/>
    </row>
    <row r="9764" spans="16:30">
      <c r="P9764" s="6"/>
      <c r="AA9764" s="6"/>
      <c r="AC9764" s="6"/>
      <c r="AD9764" s="6"/>
    </row>
    <row r="9765" spans="16:30">
      <c r="P9765" s="6"/>
      <c r="AA9765" s="6"/>
      <c r="AC9765" s="6"/>
      <c r="AD9765" s="6"/>
    </row>
    <row r="9766" spans="16:30">
      <c r="P9766" s="6"/>
      <c r="AA9766" s="6"/>
      <c r="AC9766" s="6"/>
      <c r="AD9766" s="6"/>
    </row>
    <row r="9767" spans="16:30">
      <c r="P9767" s="6"/>
      <c r="AA9767" s="6"/>
      <c r="AC9767" s="6"/>
      <c r="AD9767" s="6"/>
    </row>
    <row r="9768" spans="16:30">
      <c r="P9768" s="6"/>
      <c r="AA9768" s="6"/>
      <c r="AC9768" s="6"/>
      <c r="AD9768" s="6"/>
    </row>
    <row r="9769" spans="16:30">
      <c r="P9769" s="6"/>
      <c r="AA9769" s="6"/>
      <c r="AC9769" s="6"/>
      <c r="AD9769" s="6"/>
    </row>
    <row r="9770" spans="16:30">
      <c r="P9770" s="6"/>
      <c r="AA9770" s="6"/>
      <c r="AC9770" s="6"/>
      <c r="AD9770" s="6"/>
    </row>
    <row r="9771" spans="16:30">
      <c r="P9771" s="6"/>
      <c r="AA9771" s="6"/>
      <c r="AC9771" s="6"/>
      <c r="AD9771" s="6"/>
    </row>
    <row r="9772" spans="16:30">
      <c r="P9772" s="6"/>
      <c r="AA9772" s="6"/>
      <c r="AC9772" s="6"/>
      <c r="AD9772" s="6"/>
    </row>
    <row r="9773" spans="16:30">
      <c r="P9773" s="6"/>
      <c r="AA9773" s="6"/>
      <c r="AC9773" s="6"/>
      <c r="AD9773" s="6"/>
    </row>
    <row r="9774" spans="16:30">
      <c r="P9774" s="6"/>
      <c r="AA9774" s="6"/>
      <c r="AC9774" s="6"/>
      <c r="AD9774" s="6"/>
    </row>
    <row r="9775" spans="16:30">
      <c r="P9775" s="6"/>
      <c r="AA9775" s="6"/>
      <c r="AC9775" s="6"/>
      <c r="AD9775" s="6"/>
    </row>
    <row r="9776" spans="16:30">
      <c r="P9776" s="6"/>
      <c r="AA9776" s="6"/>
      <c r="AC9776" s="6"/>
      <c r="AD9776" s="6"/>
    </row>
    <row r="9777" spans="16:30">
      <c r="P9777" s="6"/>
      <c r="AA9777" s="6"/>
      <c r="AC9777" s="6"/>
      <c r="AD9777" s="6"/>
    </row>
    <row r="9778" spans="16:30">
      <c r="P9778" s="6"/>
      <c r="AA9778" s="6"/>
      <c r="AC9778" s="6"/>
      <c r="AD9778" s="6"/>
    </row>
    <row r="9779" spans="16:30">
      <c r="P9779" s="6"/>
      <c r="AA9779" s="6"/>
      <c r="AC9779" s="6"/>
      <c r="AD9779" s="6"/>
    </row>
    <row r="9780" spans="16:30">
      <c r="P9780" s="6"/>
      <c r="AA9780" s="6"/>
      <c r="AC9780" s="6"/>
      <c r="AD9780" s="6"/>
    </row>
    <row r="9781" spans="16:30">
      <c r="P9781" s="6"/>
      <c r="AA9781" s="6"/>
      <c r="AC9781" s="6"/>
      <c r="AD9781" s="6"/>
    </row>
    <row r="9782" spans="16:30">
      <c r="P9782" s="6"/>
      <c r="AA9782" s="6"/>
      <c r="AC9782" s="6"/>
      <c r="AD9782" s="6"/>
    </row>
    <row r="9783" spans="16:30">
      <c r="P9783" s="6"/>
      <c r="AA9783" s="6"/>
      <c r="AC9783" s="6"/>
      <c r="AD9783" s="6"/>
    </row>
    <row r="9784" spans="16:30">
      <c r="P9784" s="6"/>
      <c r="AA9784" s="6"/>
      <c r="AC9784" s="6"/>
      <c r="AD9784" s="6"/>
    </row>
    <row r="9785" spans="16:30">
      <c r="P9785" s="6"/>
      <c r="AA9785" s="6"/>
      <c r="AC9785" s="6"/>
      <c r="AD9785" s="6"/>
    </row>
    <row r="9786" spans="16:30">
      <c r="P9786" s="6"/>
      <c r="AA9786" s="6"/>
      <c r="AC9786" s="6"/>
      <c r="AD9786" s="6"/>
    </row>
    <row r="9787" spans="16:30">
      <c r="P9787" s="6"/>
      <c r="AA9787" s="6"/>
      <c r="AC9787" s="6"/>
      <c r="AD9787" s="6"/>
    </row>
    <row r="9788" spans="16:30">
      <c r="P9788" s="6"/>
      <c r="AA9788" s="6"/>
      <c r="AC9788" s="6"/>
      <c r="AD9788" s="6"/>
    </row>
    <row r="9789" spans="16:30">
      <c r="P9789" s="6"/>
      <c r="AA9789" s="6"/>
      <c r="AC9789" s="6"/>
      <c r="AD9789" s="6"/>
    </row>
    <row r="9790" spans="16:30">
      <c r="P9790" s="6"/>
      <c r="AA9790" s="6"/>
      <c r="AC9790" s="6"/>
      <c r="AD9790" s="6"/>
    </row>
    <row r="9791" spans="16:30">
      <c r="P9791" s="6"/>
      <c r="AA9791" s="6"/>
      <c r="AC9791" s="6"/>
      <c r="AD9791" s="6"/>
    </row>
    <row r="9792" spans="16:30">
      <c r="P9792" s="6"/>
      <c r="AA9792" s="6"/>
      <c r="AC9792" s="6"/>
      <c r="AD9792" s="6"/>
    </row>
    <row r="9793" spans="16:30">
      <c r="P9793" s="6"/>
      <c r="AA9793" s="6"/>
      <c r="AC9793" s="6"/>
      <c r="AD9793" s="6"/>
    </row>
    <row r="9794" spans="16:30">
      <c r="P9794" s="6"/>
      <c r="AA9794" s="6"/>
      <c r="AC9794" s="6"/>
      <c r="AD9794" s="6"/>
    </row>
    <row r="9795" spans="16:30">
      <c r="P9795" s="6"/>
      <c r="AA9795" s="6"/>
      <c r="AC9795" s="6"/>
      <c r="AD9795" s="6"/>
    </row>
    <row r="9796" spans="16:30">
      <c r="P9796" s="6"/>
      <c r="AA9796" s="6"/>
      <c r="AC9796" s="6"/>
      <c r="AD9796" s="6"/>
    </row>
    <row r="9797" spans="16:30">
      <c r="P9797" s="6"/>
      <c r="AA9797" s="6"/>
      <c r="AC9797" s="6"/>
      <c r="AD9797" s="6"/>
    </row>
    <row r="9798" spans="16:30">
      <c r="P9798" s="6"/>
      <c r="AA9798" s="6"/>
      <c r="AC9798" s="6"/>
      <c r="AD9798" s="6"/>
    </row>
    <row r="9799" spans="16:30">
      <c r="P9799" s="6"/>
      <c r="AA9799" s="6"/>
      <c r="AC9799" s="6"/>
      <c r="AD9799" s="6"/>
    </row>
    <row r="9800" spans="16:30">
      <c r="P9800" s="6"/>
      <c r="AA9800" s="6"/>
      <c r="AC9800" s="6"/>
      <c r="AD9800" s="6"/>
    </row>
    <row r="9801" spans="16:30">
      <c r="P9801" s="6"/>
      <c r="AA9801" s="6"/>
      <c r="AC9801" s="6"/>
      <c r="AD9801" s="6"/>
    </row>
    <row r="9802" spans="16:30">
      <c r="P9802" s="6"/>
      <c r="AA9802" s="6"/>
      <c r="AC9802" s="6"/>
      <c r="AD9802" s="6"/>
    </row>
    <row r="9803" spans="16:30">
      <c r="P9803" s="6"/>
      <c r="AA9803" s="6"/>
      <c r="AC9803" s="6"/>
      <c r="AD9803" s="6"/>
    </row>
    <row r="9804" spans="16:30">
      <c r="P9804" s="6"/>
      <c r="AA9804" s="6"/>
      <c r="AC9804" s="6"/>
      <c r="AD9804" s="6"/>
    </row>
    <row r="9805" spans="16:30">
      <c r="P9805" s="6"/>
      <c r="AA9805" s="6"/>
      <c r="AC9805" s="6"/>
      <c r="AD9805" s="6"/>
    </row>
    <row r="9806" spans="16:30">
      <c r="P9806" s="6"/>
      <c r="AA9806" s="6"/>
      <c r="AC9806" s="6"/>
      <c r="AD9806" s="6"/>
    </row>
    <row r="9807" spans="16:30">
      <c r="P9807" s="6"/>
      <c r="AA9807" s="6"/>
      <c r="AC9807" s="6"/>
      <c r="AD9807" s="6"/>
    </row>
    <row r="9808" spans="16:30">
      <c r="P9808" s="6"/>
      <c r="AA9808" s="6"/>
      <c r="AC9808" s="6"/>
      <c r="AD9808" s="6"/>
    </row>
    <row r="9809" spans="16:30">
      <c r="P9809" s="6"/>
      <c r="AA9809" s="6"/>
      <c r="AC9809" s="6"/>
      <c r="AD9809" s="6"/>
    </row>
    <row r="9810" spans="16:30">
      <c r="P9810" s="6"/>
      <c r="AA9810" s="6"/>
      <c r="AC9810" s="6"/>
      <c r="AD9810" s="6"/>
    </row>
    <row r="9811" spans="16:30">
      <c r="P9811" s="6"/>
      <c r="AA9811" s="6"/>
      <c r="AC9811" s="6"/>
      <c r="AD9811" s="6"/>
    </row>
    <row r="9812" spans="16:30">
      <c r="P9812" s="6"/>
      <c r="AA9812" s="6"/>
      <c r="AC9812" s="6"/>
      <c r="AD9812" s="6"/>
    </row>
    <row r="9813" spans="16:30">
      <c r="P9813" s="6"/>
      <c r="AA9813" s="6"/>
      <c r="AC9813" s="6"/>
      <c r="AD9813" s="6"/>
    </row>
    <row r="9814" spans="16:30">
      <c r="P9814" s="6"/>
      <c r="AA9814" s="6"/>
      <c r="AC9814" s="6"/>
      <c r="AD9814" s="6"/>
    </row>
    <row r="9815" spans="16:30">
      <c r="P9815" s="6"/>
      <c r="AA9815" s="6"/>
      <c r="AC9815" s="6"/>
      <c r="AD9815" s="6"/>
    </row>
    <row r="9816" spans="16:30">
      <c r="P9816" s="6"/>
      <c r="AA9816" s="6"/>
      <c r="AC9816" s="6"/>
      <c r="AD9816" s="6"/>
    </row>
    <row r="9817" spans="16:30">
      <c r="P9817" s="6"/>
      <c r="AA9817" s="6"/>
      <c r="AC9817" s="6"/>
      <c r="AD9817" s="6"/>
    </row>
    <row r="9818" spans="16:30">
      <c r="P9818" s="6"/>
      <c r="AA9818" s="6"/>
      <c r="AC9818" s="6"/>
      <c r="AD9818" s="6"/>
    </row>
    <row r="9819" spans="16:30">
      <c r="P9819" s="6"/>
      <c r="AA9819" s="6"/>
      <c r="AC9819" s="6"/>
      <c r="AD9819" s="6"/>
    </row>
    <row r="9820" spans="16:30">
      <c r="P9820" s="6"/>
      <c r="AA9820" s="6"/>
      <c r="AC9820" s="6"/>
      <c r="AD9820" s="6"/>
    </row>
    <row r="9821" spans="16:30">
      <c r="P9821" s="6"/>
      <c r="AA9821" s="6"/>
      <c r="AC9821" s="6"/>
      <c r="AD9821" s="6"/>
    </row>
    <row r="9822" spans="16:30">
      <c r="P9822" s="6"/>
      <c r="AA9822" s="6"/>
      <c r="AC9822" s="6"/>
      <c r="AD9822" s="6"/>
    </row>
    <row r="9823" spans="16:30">
      <c r="P9823" s="6"/>
      <c r="AA9823" s="6"/>
      <c r="AC9823" s="6"/>
      <c r="AD9823" s="6"/>
    </row>
    <row r="9824" spans="16:30">
      <c r="P9824" s="6"/>
      <c r="AA9824" s="6"/>
      <c r="AC9824" s="6"/>
      <c r="AD9824" s="6"/>
    </row>
    <row r="9825" spans="16:30">
      <c r="P9825" s="6"/>
      <c r="AA9825" s="6"/>
      <c r="AC9825" s="6"/>
      <c r="AD9825" s="6"/>
    </row>
    <row r="9826" spans="16:30">
      <c r="P9826" s="6"/>
      <c r="AA9826" s="6"/>
      <c r="AC9826" s="6"/>
      <c r="AD9826" s="6"/>
    </row>
    <row r="9827" spans="16:30">
      <c r="P9827" s="6"/>
      <c r="AA9827" s="6"/>
      <c r="AC9827" s="6"/>
      <c r="AD9827" s="6"/>
    </row>
    <row r="9828" spans="16:30">
      <c r="P9828" s="6"/>
      <c r="AA9828" s="6"/>
      <c r="AC9828" s="6"/>
      <c r="AD9828" s="6"/>
    </row>
    <row r="9829" spans="16:30">
      <c r="P9829" s="6"/>
      <c r="AA9829" s="6"/>
      <c r="AC9829" s="6"/>
      <c r="AD9829" s="6"/>
    </row>
    <row r="9830" spans="16:30">
      <c r="P9830" s="6"/>
      <c r="AA9830" s="6"/>
      <c r="AC9830" s="6"/>
      <c r="AD9830" s="6"/>
    </row>
    <row r="9831" spans="16:30">
      <c r="P9831" s="6"/>
      <c r="AA9831" s="6"/>
      <c r="AC9831" s="6"/>
      <c r="AD9831" s="6"/>
    </row>
    <row r="9832" spans="16:30">
      <c r="P9832" s="6"/>
      <c r="AA9832" s="6"/>
      <c r="AC9832" s="6"/>
      <c r="AD9832" s="6"/>
    </row>
    <row r="9833" spans="16:30">
      <c r="P9833" s="6"/>
      <c r="AA9833" s="6"/>
      <c r="AC9833" s="6"/>
      <c r="AD9833" s="6"/>
    </row>
    <row r="9834" spans="16:30">
      <c r="P9834" s="6"/>
      <c r="AA9834" s="6"/>
      <c r="AC9834" s="6"/>
      <c r="AD9834" s="6"/>
    </row>
    <row r="9835" spans="16:30">
      <c r="P9835" s="6"/>
      <c r="AA9835" s="6"/>
      <c r="AC9835" s="6"/>
      <c r="AD9835" s="6"/>
    </row>
    <row r="9836" spans="16:30">
      <c r="P9836" s="6"/>
      <c r="AA9836" s="6"/>
      <c r="AC9836" s="6"/>
      <c r="AD9836" s="6"/>
    </row>
    <row r="9837" spans="16:30">
      <c r="P9837" s="6"/>
      <c r="AA9837" s="6"/>
      <c r="AC9837" s="6"/>
      <c r="AD9837" s="6"/>
    </row>
    <row r="9838" spans="16:30">
      <c r="P9838" s="6"/>
      <c r="AA9838" s="6"/>
      <c r="AC9838" s="6"/>
      <c r="AD9838" s="6"/>
    </row>
    <row r="9839" spans="16:30">
      <c r="P9839" s="6"/>
      <c r="AA9839" s="6"/>
      <c r="AC9839" s="6"/>
      <c r="AD9839" s="6"/>
    </row>
    <row r="9840" spans="16:30">
      <c r="P9840" s="6"/>
      <c r="AA9840" s="6"/>
      <c r="AC9840" s="6"/>
      <c r="AD9840" s="6"/>
    </row>
    <row r="9841" spans="16:30">
      <c r="P9841" s="6"/>
      <c r="AA9841" s="6"/>
      <c r="AC9841" s="6"/>
      <c r="AD9841" s="6"/>
    </row>
    <row r="9842" spans="16:30">
      <c r="P9842" s="6"/>
      <c r="AA9842" s="6"/>
      <c r="AC9842" s="6"/>
      <c r="AD9842" s="6"/>
    </row>
    <row r="9843" spans="16:30">
      <c r="P9843" s="6"/>
      <c r="AA9843" s="6"/>
      <c r="AC9843" s="6"/>
      <c r="AD9843" s="6"/>
    </row>
    <row r="9844" spans="16:30">
      <c r="P9844" s="6"/>
      <c r="AA9844" s="6"/>
      <c r="AC9844" s="6"/>
      <c r="AD9844" s="6"/>
    </row>
    <row r="9845" spans="16:30">
      <c r="P9845" s="6"/>
      <c r="AA9845" s="6"/>
      <c r="AC9845" s="6"/>
      <c r="AD9845" s="6"/>
    </row>
    <row r="9846" spans="16:30">
      <c r="P9846" s="6"/>
      <c r="AA9846" s="6"/>
      <c r="AC9846" s="6"/>
      <c r="AD9846" s="6"/>
    </row>
    <row r="9847" spans="16:30">
      <c r="P9847" s="6"/>
      <c r="AA9847" s="6"/>
      <c r="AC9847" s="6"/>
      <c r="AD9847" s="6"/>
    </row>
    <row r="9848" spans="16:30">
      <c r="P9848" s="6"/>
      <c r="AA9848" s="6"/>
      <c r="AC9848" s="6"/>
      <c r="AD9848" s="6"/>
    </row>
    <row r="9849" spans="16:30">
      <c r="P9849" s="6"/>
      <c r="AA9849" s="6"/>
      <c r="AC9849" s="6"/>
      <c r="AD9849" s="6"/>
    </row>
    <row r="9850" spans="16:30">
      <c r="P9850" s="6"/>
      <c r="AA9850" s="6"/>
      <c r="AC9850" s="6"/>
      <c r="AD9850" s="6"/>
    </row>
    <row r="9851" spans="16:30">
      <c r="P9851" s="6"/>
      <c r="AA9851" s="6"/>
      <c r="AC9851" s="6"/>
      <c r="AD9851" s="6"/>
    </row>
    <row r="9852" spans="16:30">
      <c r="P9852" s="6"/>
      <c r="AA9852" s="6"/>
      <c r="AC9852" s="6"/>
      <c r="AD9852" s="6"/>
    </row>
    <row r="9853" spans="16:30">
      <c r="P9853" s="6"/>
      <c r="AA9853" s="6"/>
      <c r="AC9853" s="6"/>
      <c r="AD9853" s="6"/>
    </row>
    <row r="9854" spans="16:30">
      <c r="P9854" s="6"/>
      <c r="AA9854" s="6"/>
      <c r="AC9854" s="6"/>
      <c r="AD9854" s="6"/>
    </row>
    <row r="9855" spans="16:30">
      <c r="P9855" s="6"/>
      <c r="AA9855" s="6"/>
      <c r="AC9855" s="6"/>
      <c r="AD9855" s="6"/>
    </row>
    <row r="9856" spans="16:30">
      <c r="P9856" s="6"/>
      <c r="AA9856" s="6"/>
      <c r="AC9856" s="6"/>
      <c r="AD9856" s="6"/>
    </row>
    <row r="9857" spans="16:30">
      <c r="P9857" s="6"/>
      <c r="AA9857" s="6"/>
      <c r="AC9857" s="6"/>
      <c r="AD9857" s="6"/>
    </row>
    <row r="9858" spans="16:30">
      <c r="P9858" s="6"/>
      <c r="AA9858" s="6"/>
      <c r="AC9858" s="6"/>
      <c r="AD9858" s="6"/>
    </row>
    <row r="9859" spans="16:30">
      <c r="P9859" s="6"/>
      <c r="AA9859" s="6"/>
      <c r="AC9859" s="6"/>
      <c r="AD9859" s="6"/>
    </row>
    <row r="9860" spans="16:30">
      <c r="P9860" s="6"/>
      <c r="AA9860" s="6"/>
      <c r="AC9860" s="6"/>
      <c r="AD9860" s="6"/>
    </row>
    <row r="9861" spans="16:30">
      <c r="P9861" s="6"/>
      <c r="AA9861" s="6"/>
      <c r="AC9861" s="6"/>
      <c r="AD9861" s="6"/>
    </row>
    <row r="9862" spans="16:30">
      <c r="P9862" s="6"/>
      <c r="AA9862" s="6"/>
      <c r="AC9862" s="6"/>
      <c r="AD9862" s="6"/>
    </row>
    <row r="9863" spans="16:30">
      <c r="P9863" s="6"/>
      <c r="AA9863" s="6"/>
      <c r="AC9863" s="6"/>
      <c r="AD9863" s="6"/>
    </row>
    <row r="9864" spans="16:30">
      <c r="P9864" s="6"/>
      <c r="AA9864" s="6"/>
      <c r="AC9864" s="6"/>
      <c r="AD9864" s="6"/>
    </row>
    <row r="9865" spans="16:30">
      <c r="P9865" s="6"/>
      <c r="AA9865" s="6"/>
      <c r="AC9865" s="6"/>
      <c r="AD9865" s="6"/>
    </row>
    <row r="9866" spans="16:30">
      <c r="P9866" s="6"/>
      <c r="AA9866" s="6"/>
      <c r="AC9866" s="6"/>
      <c r="AD9866" s="6"/>
    </row>
    <row r="9867" spans="16:30">
      <c r="P9867" s="6"/>
      <c r="AA9867" s="6"/>
      <c r="AC9867" s="6"/>
      <c r="AD9867" s="6"/>
    </row>
    <row r="9868" spans="16:30">
      <c r="P9868" s="6"/>
      <c r="AA9868" s="6"/>
      <c r="AC9868" s="6"/>
      <c r="AD9868" s="6"/>
    </row>
    <row r="9869" spans="16:30">
      <c r="P9869" s="6"/>
      <c r="AA9869" s="6"/>
      <c r="AC9869" s="6"/>
      <c r="AD9869" s="6"/>
    </row>
    <row r="9870" spans="16:30">
      <c r="P9870" s="6"/>
      <c r="AA9870" s="6"/>
      <c r="AC9870" s="6"/>
      <c r="AD9870" s="6"/>
    </row>
    <row r="9871" spans="16:30">
      <c r="P9871" s="6"/>
      <c r="AA9871" s="6"/>
      <c r="AC9871" s="6"/>
      <c r="AD9871" s="6"/>
    </row>
    <row r="9872" spans="16:30">
      <c r="P9872" s="6"/>
      <c r="AA9872" s="6"/>
      <c r="AC9872" s="6"/>
      <c r="AD9872" s="6"/>
    </row>
    <row r="9873" spans="16:30">
      <c r="P9873" s="6"/>
      <c r="AA9873" s="6"/>
      <c r="AC9873" s="6"/>
      <c r="AD9873" s="6"/>
    </row>
    <row r="9874" spans="16:30">
      <c r="P9874" s="6"/>
      <c r="AA9874" s="6"/>
      <c r="AC9874" s="6"/>
      <c r="AD9874" s="6"/>
    </row>
    <row r="9875" spans="16:30">
      <c r="P9875" s="6"/>
      <c r="AA9875" s="6"/>
      <c r="AC9875" s="6"/>
      <c r="AD9875" s="6"/>
    </row>
    <row r="9876" spans="16:30">
      <c r="P9876" s="6"/>
      <c r="AA9876" s="6"/>
      <c r="AC9876" s="6"/>
      <c r="AD9876" s="6"/>
    </row>
    <row r="9877" spans="16:30">
      <c r="P9877" s="6"/>
      <c r="AA9877" s="6"/>
      <c r="AC9877" s="6"/>
      <c r="AD9877" s="6"/>
    </row>
    <row r="9878" spans="16:30">
      <c r="P9878" s="6"/>
      <c r="AA9878" s="6"/>
      <c r="AC9878" s="6"/>
      <c r="AD9878" s="6"/>
    </row>
    <row r="9879" spans="16:30">
      <c r="P9879" s="6"/>
      <c r="AA9879" s="6"/>
      <c r="AC9879" s="6"/>
      <c r="AD9879" s="6"/>
    </row>
    <row r="9880" spans="16:30">
      <c r="P9880" s="6"/>
      <c r="AA9880" s="6"/>
      <c r="AC9880" s="6"/>
      <c r="AD9880" s="6"/>
    </row>
    <row r="9881" spans="16:30">
      <c r="P9881" s="6"/>
      <c r="AA9881" s="6"/>
      <c r="AC9881" s="6"/>
      <c r="AD9881" s="6"/>
    </row>
    <row r="9882" spans="16:30">
      <c r="P9882" s="6"/>
      <c r="AA9882" s="6"/>
      <c r="AC9882" s="6"/>
      <c r="AD9882" s="6"/>
    </row>
    <row r="9883" spans="16:30">
      <c r="P9883" s="6"/>
      <c r="AA9883" s="6"/>
      <c r="AC9883" s="6"/>
      <c r="AD9883" s="6"/>
    </row>
    <row r="9884" spans="16:30">
      <c r="P9884" s="6"/>
      <c r="AA9884" s="6"/>
      <c r="AC9884" s="6"/>
      <c r="AD9884" s="6"/>
    </row>
    <row r="9885" spans="16:30">
      <c r="P9885" s="6"/>
      <c r="AA9885" s="6"/>
      <c r="AC9885" s="6"/>
      <c r="AD9885" s="6"/>
    </row>
    <row r="9886" spans="16:30">
      <c r="P9886" s="6"/>
      <c r="AA9886" s="6"/>
      <c r="AC9886" s="6"/>
      <c r="AD9886" s="6"/>
    </row>
    <row r="9887" spans="16:30">
      <c r="P9887" s="6"/>
      <c r="AA9887" s="6"/>
      <c r="AC9887" s="6"/>
      <c r="AD9887" s="6"/>
    </row>
    <row r="9888" spans="16:30">
      <c r="P9888" s="6"/>
      <c r="AA9888" s="6"/>
      <c r="AC9888" s="6"/>
      <c r="AD9888" s="6"/>
    </row>
    <row r="9889" spans="16:30">
      <c r="P9889" s="6"/>
      <c r="AA9889" s="6"/>
      <c r="AC9889" s="6"/>
      <c r="AD9889" s="6"/>
    </row>
    <row r="9890" spans="16:30">
      <c r="P9890" s="6"/>
      <c r="AA9890" s="6"/>
      <c r="AC9890" s="6"/>
      <c r="AD9890" s="6"/>
    </row>
    <row r="9891" spans="16:30">
      <c r="P9891" s="6"/>
      <c r="AA9891" s="6"/>
      <c r="AC9891" s="6"/>
      <c r="AD9891" s="6"/>
    </row>
    <row r="9892" spans="16:30">
      <c r="P9892" s="6"/>
      <c r="AA9892" s="6"/>
      <c r="AC9892" s="6"/>
      <c r="AD9892" s="6"/>
    </row>
    <row r="9893" spans="16:30">
      <c r="P9893" s="6"/>
      <c r="AA9893" s="6"/>
      <c r="AC9893" s="6"/>
      <c r="AD9893" s="6"/>
    </row>
    <row r="9894" spans="16:30">
      <c r="P9894" s="6"/>
      <c r="AA9894" s="6"/>
      <c r="AC9894" s="6"/>
      <c r="AD9894" s="6"/>
    </row>
    <row r="9895" spans="16:30">
      <c r="P9895" s="6"/>
      <c r="AA9895" s="6"/>
      <c r="AC9895" s="6"/>
      <c r="AD9895" s="6"/>
    </row>
    <row r="9896" spans="16:30">
      <c r="P9896" s="6"/>
      <c r="AA9896" s="6"/>
      <c r="AC9896" s="6"/>
      <c r="AD9896" s="6"/>
    </row>
    <row r="9897" spans="16:30">
      <c r="P9897" s="6"/>
      <c r="AA9897" s="6"/>
      <c r="AC9897" s="6"/>
      <c r="AD9897" s="6"/>
    </row>
    <row r="9898" spans="16:30">
      <c r="P9898" s="6"/>
      <c r="AA9898" s="6"/>
      <c r="AC9898" s="6"/>
      <c r="AD9898" s="6"/>
    </row>
    <row r="9899" spans="16:30">
      <c r="P9899" s="6"/>
      <c r="AA9899" s="6"/>
      <c r="AC9899" s="6"/>
      <c r="AD9899" s="6"/>
    </row>
    <row r="9900" spans="16:30">
      <c r="P9900" s="6"/>
      <c r="AA9900" s="6"/>
      <c r="AC9900" s="6"/>
      <c r="AD9900" s="6"/>
    </row>
    <row r="9901" spans="16:30">
      <c r="P9901" s="6"/>
      <c r="AA9901" s="6"/>
      <c r="AC9901" s="6"/>
      <c r="AD9901" s="6"/>
    </row>
    <row r="9902" spans="16:30">
      <c r="P9902" s="6"/>
      <c r="AA9902" s="6"/>
      <c r="AC9902" s="6"/>
      <c r="AD9902" s="6"/>
    </row>
    <row r="9903" spans="16:30">
      <c r="P9903" s="6"/>
      <c r="AA9903" s="6"/>
      <c r="AC9903" s="6"/>
      <c r="AD9903" s="6"/>
    </row>
    <row r="9904" spans="16:30">
      <c r="P9904" s="6"/>
      <c r="AA9904" s="6"/>
      <c r="AC9904" s="6"/>
      <c r="AD9904" s="6"/>
    </row>
    <row r="9905" spans="16:30">
      <c r="P9905" s="6"/>
      <c r="AA9905" s="6"/>
      <c r="AC9905" s="6"/>
      <c r="AD9905" s="6"/>
    </row>
    <row r="9906" spans="16:30">
      <c r="P9906" s="6"/>
      <c r="AA9906" s="6"/>
      <c r="AC9906" s="6"/>
      <c r="AD9906" s="6"/>
    </row>
    <row r="9907" spans="16:30">
      <c r="P9907" s="6"/>
      <c r="AA9907" s="6"/>
      <c r="AC9907" s="6"/>
      <c r="AD9907" s="6"/>
    </row>
    <row r="9908" spans="16:30">
      <c r="P9908" s="6"/>
      <c r="AA9908" s="6"/>
      <c r="AC9908" s="6"/>
      <c r="AD9908" s="6"/>
    </row>
    <row r="9909" spans="16:30">
      <c r="P9909" s="6"/>
      <c r="AA9909" s="6"/>
      <c r="AC9909" s="6"/>
      <c r="AD9909" s="6"/>
    </row>
    <row r="9910" spans="16:30">
      <c r="P9910" s="6"/>
      <c r="AA9910" s="6"/>
      <c r="AC9910" s="6"/>
      <c r="AD9910" s="6"/>
    </row>
    <row r="9911" spans="16:30">
      <c r="P9911" s="6"/>
      <c r="AA9911" s="6"/>
      <c r="AC9911" s="6"/>
      <c r="AD9911" s="6"/>
    </row>
    <row r="9912" spans="16:30">
      <c r="P9912" s="6"/>
      <c r="AA9912" s="6"/>
      <c r="AC9912" s="6"/>
      <c r="AD9912" s="6"/>
    </row>
    <row r="9913" spans="16:30">
      <c r="P9913" s="6"/>
      <c r="AA9913" s="6"/>
      <c r="AC9913" s="6"/>
      <c r="AD9913" s="6"/>
    </row>
    <row r="9914" spans="16:30">
      <c r="P9914" s="6"/>
      <c r="AA9914" s="6"/>
      <c r="AC9914" s="6"/>
      <c r="AD9914" s="6"/>
    </row>
    <row r="9915" spans="16:30">
      <c r="P9915" s="6"/>
      <c r="AA9915" s="6"/>
      <c r="AC9915" s="6"/>
      <c r="AD9915" s="6"/>
    </row>
    <row r="9916" spans="16:30">
      <c r="P9916" s="6"/>
      <c r="AA9916" s="6"/>
      <c r="AC9916" s="6"/>
      <c r="AD9916" s="6"/>
    </row>
    <row r="9917" spans="16:30">
      <c r="P9917" s="6"/>
      <c r="AA9917" s="6"/>
      <c r="AC9917" s="6"/>
      <c r="AD9917" s="6"/>
    </row>
    <row r="9918" spans="16:30">
      <c r="P9918" s="6"/>
      <c r="AA9918" s="6"/>
      <c r="AC9918" s="6"/>
      <c r="AD9918" s="6"/>
    </row>
    <row r="9919" spans="16:30">
      <c r="P9919" s="6"/>
      <c r="AA9919" s="6"/>
      <c r="AC9919" s="6"/>
      <c r="AD9919" s="6"/>
    </row>
    <row r="9920" spans="16:30">
      <c r="P9920" s="6"/>
      <c r="AA9920" s="6"/>
      <c r="AC9920" s="6"/>
      <c r="AD9920" s="6"/>
    </row>
    <row r="9921" spans="16:30">
      <c r="P9921" s="6"/>
      <c r="AA9921" s="6"/>
      <c r="AC9921" s="6"/>
      <c r="AD9921" s="6"/>
    </row>
    <row r="9922" spans="16:30">
      <c r="P9922" s="6"/>
      <c r="AA9922" s="6"/>
      <c r="AC9922" s="6"/>
      <c r="AD9922" s="6"/>
    </row>
    <row r="9923" spans="16:30">
      <c r="P9923" s="6"/>
      <c r="AA9923" s="6"/>
      <c r="AC9923" s="6"/>
      <c r="AD9923" s="6"/>
    </row>
    <row r="9924" spans="16:30">
      <c r="P9924" s="6"/>
      <c r="AA9924" s="6"/>
      <c r="AC9924" s="6"/>
      <c r="AD9924" s="6"/>
    </row>
    <row r="9925" spans="16:30">
      <c r="P9925" s="6"/>
      <c r="AA9925" s="6"/>
      <c r="AC9925" s="6"/>
      <c r="AD9925" s="6"/>
    </row>
    <row r="9926" spans="16:30">
      <c r="P9926" s="6"/>
      <c r="AA9926" s="6"/>
      <c r="AC9926" s="6"/>
      <c r="AD9926" s="6"/>
    </row>
    <row r="9927" spans="16:30">
      <c r="P9927" s="6"/>
      <c r="AA9927" s="6"/>
      <c r="AC9927" s="6"/>
      <c r="AD9927" s="6"/>
    </row>
    <row r="9928" spans="16:30">
      <c r="P9928" s="6"/>
      <c r="AA9928" s="6"/>
      <c r="AC9928" s="6"/>
      <c r="AD9928" s="6"/>
    </row>
    <row r="9929" spans="16:30">
      <c r="P9929" s="6"/>
      <c r="AA9929" s="6"/>
      <c r="AC9929" s="6"/>
      <c r="AD9929" s="6"/>
    </row>
    <row r="9930" spans="16:30">
      <c r="P9930" s="6"/>
      <c r="AA9930" s="6"/>
      <c r="AC9930" s="6"/>
      <c r="AD9930" s="6"/>
    </row>
    <row r="9931" spans="16:30">
      <c r="P9931" s="6"/>
      <c r="AA9931" s="6"/>
      <c r="AC9931" s="6"/>
      <c r="AD9931" s="6"/>
    </row>
    <row r="9932" spans="16:30">
      <c r="P9932" s="6"/>
      <c r="AA9932" s="6"/>
      <c r="AC9932" s="6"/>
      <c r="AD9932" s="6"/>
    </row>
    <row r="9933" spans="16:30">
      <c r="P9933" s="6"/>
      <c r="AA9933" s="6"/>
      <c r="AC9933" s="6"/>
      <c r="AD9933" s="6"/>
    </row>
    <row r="9934" spans="16:30">
      <c r="P9934" s="6"/>
      <c r="AA9934" s="6"/>
      <c r="AC9934" s="6"/>
      <c r="AD9934" s="6"/>
    </row>
    <row r="9935" spans="16:30">
      <c r="P9935" s="6"/>
      <c r="AA9935" s="6"/>
      <c r="AC9935" s="6"/>
      <c r="AD9935" s="6"/>
    </row>
    <row r="9936" spans="16:30">
      <c r="P9936" s="6"/>
      <c r="AA9936" s="6"/>
      <c r="AC9936" s="6"/>
      <c r="AD9936" s="6"/>
    </row>
    <row r="9937" spans="16:30">
      <c r="P9937" s="6"/>
      <c r="AA9937" s="6"/>
      <c r="AC9937" s="6"/>
      <c r="AD9937" s="6"/>
    </row>
    <row r="9938" spans="16:30">
      <c r="P9938" s="6"/>
      <c r="AA9938" s="6"/>
      <c r="AC9938" s="6"/>
      <c r="AD9938" s="6"/>
    </row>
    <row r="9939" spans="16:30">
      <c r="P9939" s="6"/>
      <c r="AA9939" s="6"/>
      <c r="AC9939" s="6"/>
      <c r="AD9939" s="6"/>
    </row>
    <row r="9940" spans="16:30">
      <c r="P9940" s="6"/>
      <c r="AA9940" s="6"/>
      <c r="AC9940" s="6"/>
      <c r="AD9940" s="6"/>
    </row>
    <row r="9941" spans="16:30">
      <c r="P9941" s="6"/>
      <c r="AA9941" s="6"/>
      <c r="AC9941" s="6"/>
      <c r="AD9941" s="6"/>
    </row>
    <row r="9942" spans="16:30">
      <c r="P9942" s="6"/>
      <c r="AA9942" s="6"/>
      <c r="AC9942" s="6"/>
      <c r="AD9942" s="6"/>
    </row>
    <row r="9943" spans="16:30">
      <c r="P9943" s="6"/>
      <c r="AA9943" s="6"/>
      <c r="AC9943" s="6"/>
      <c r="AD9943" s="6"/>
    </row>
    <row r="9944" spans="16:30">
      <c r="P9944" s="6"/>
      <c r="AA9944" s="6"/>
      <c r="AC9944" s="6"/>
      <c r="AD9944" s="6"/>
    </row>
    <row r="9945" spans="16:30">
      <c r="P9945" s="6"/>
      <c r="AA9945" s="6"/>
      <c r="AC9945" s="6"/>
      <c r="AD9945" s="6"/>
    </row>
    <row r="9946" spans="16:30">
      <c r="P9946" s="6"/>
      <c r="AA9946" s="6"/>
      <c r="AC9946" s="6"/>
      <c r="AD9946" s="6"/>
    </row>
    <row r="9947" spans="16:30">
      <c r="P9947" s="6"/>
      <c r="AA9947" s="6"/>
      <c r="AC9947" s="6"/>
      <c r="AD9947" s="6"/>
    </row>
    <row r="9948" spans="16:30">
      <c r="P9948" s="6"/>
      <c r="AA9948" s="6"/>
      <c r="AC9948" s="6"/>
      <c r="AD9948" s="6"/>
    </row>
    <row r="9949" spans="16:30">
      <c r="P9949" s="6"/>
      <c r="AA9949" s="6"/>
      <c r="AC9949" s="6"/>
      <c r="AD9949" s="6"/>
    </row>
    <row r="9950" spans="16:30">
      <c r="P9950" s="6"/>
      <c r="AA9950" s="6"/>
      <c r="AC9950" s="6"/>
      <c r="AD9950" s="6"/>
    </row>
    <row r="9951" spans="16:30">
      <c r="P9951" s="6"/>
      <c r="AA9951" s="6"/>
      <c r="AC9951" s="6"/>
      <c r="AD9951" s="6"/>
    </row>
    <row r="9952" spans="16:30">
      <c r="P9952" s="6"/>
      <c r="AA9952" s="6"/>
      <c r="AC9952" s="6"/>
      <c r="AD9952" s="6"/>
    </row>
    <row r="9953" spans="16:30">
      <c r="P9953" s="6"/>
      <c r="AA9953" s="6"/>
      <c r="AC9953" s="6"/>
      <c r="AD9953" s="6"/>
    </row>
    <row r="9954" spans="16:30">
      <c r="P9954" s="6"/>
      <c r="AA9954" s="6"/>
      <c r="AC9954" s="6"/>
      <c r="AD9954" s="6"/>
    </row>
    <row r="9955" spans="16:30">
      <c r="P9955" s="6"/>
      <c r="AA9955" s="6"/>
      <c r="AC9955" s="6"/>
      <c r="AD9955" s="6"/>
    </row>
    <row r="9956" spans="16:30">
      <c r="P9956" s="6"/>
      <c r="AA9956" s="6"/>
      <c r="AC9956" s="6"/>
      <c r="AD9956" s="6"/>
    </row>
    <row r="9957" spans="16:30">
      <c r="P9957" s="6"/>
      <c r="AA9957" s="6"/>
      <c r="AC9957" s="6"/>
      <c r="AD9957" s="6"/>
    </row>
    <row r="9958" spans="16:30">
      <c r="P9958" s="6"/>
      <c r="AA9958" s="6"/>
      <c r="AC9958" s="6"/>
      <c r="AD9958" s="6"/>
    </row>
    <row r="9959" spans="16:30">
      <c r="P9959" s="6"/>
      <c r="AA9959" s="6"/>
      <c r="AC9959" s="6"/>
      <c r="AD9959" s="6"/>
    </row>
    <row r="9960" spans="16:30">
      <c r="P9960" s="6"/>
      <c r="AA9960" s="6"/>
      <c r="AC9960" s="6"/>
      <c r="AD9960" s="6"/>
    </row>
    <row r="9961" spans="16:30">
      <c r="P9961" s="6"/>
      <c r="AA9961" s="6"/>
      <c r="AC9961" s="6"/>
      <c r="AD9961" s="6"/>
    </row>
    <row r="9962" spans="16:30">
      <c r="P9962" s="6"/>
      <c r="AA9962" s="6"/>
      <c r="AC9962" s="6"/>
      <c r="AD9962" s="6"/>
    </row>
    <row r="9963" spans="16:30">
      <c r="P9963" s="6"/>
      <c r="AA9963" s="6"/>
      <c r="AC9963" s="6"/>
      <c r="AD9963" s="6"/>
    </row>
    <row r="9964" spans="16:30">
      <c r="P9964" s="6"/>
      <c r="AA9964" s="6"/>
      <c r="AC9964" s="6"/>
      <c r="AD9964" s="6"/>
    </row>
    <row r="9965" spans="16:30">
      <c r="P9965" s="6"/>
      <c r="AA9965" s="6"/>
      <c r="AC9965" s="6"/>
      <c r="AD9965" s="6"/>
    </row>
    <row r="9966" spans="16:30">
      <c r="P9966" s="6"/>
      <c r="AA9966" s="6"/>
      <c r="AC9966" s="6"/>
      <c r="AD9966" s="6"/>
    </row>
    <row r="9967" spans="16:30">
      <c r="P9967" s="6"/>
      <c r="AA9967" s="6"/>
      <c r="AC9967" s="6"/>
      <c r="AD9967" s="6"/>
    </row>
    <row r="9968" spans="16:30">
      <c r="P9968" s="6"/>
      <c r="AA9968" s="6"/>
      <c r="AC9968" s="6"/>
      <c r="AD9968" s="6"/>
    </row>
    <row r="9969" spans="16:30">
      <c r="P9969" s="6"/>
      <c r="AA9969" s="6"/>
      <c r="AC9969" s="6"/>
      <c r="AD9969" s="6"/>
    </row>
    <row r="9970" spans="16:30">
      <c r="P9970" s="6"/>
      <c r="AA9970" s="6"/>
      <c r="AC9970" s="6"/>
      <c r="AD9970" s="6"/>
    </row>
    <row r="9971" spans="16:30">
      <c r="P9971" s="6"/>
      <c r="AA9971" s="6"/>
      <c r="AC9971" s="6"/>
      <c r="AD9971" s="6"/>
    </row>
    <row r="9972" spans="16:30">
      <c r="P9972" s="6"/>
      <c r="AA9972" s="6"/>
      <c r="AC9972" s="6"/>
      <c r="AD9972" s="6"/>
    </row>
    <row r="9973" spans="16:30">
      <c r="P9973" s="6"/>
      <c r="AA9973" s="6"/>
      <c r="AC9973" s="6"/>
      <c r="AD9973" s="6"/>
    </row>
    <row r="9974" spans="16:30">
      <c r="P9974" s="6"/>
      <c r="AA9974" s="6"/>
      <c r="AC9974" s="6"/>
      <c r="AD9974" s="6"/>
    </row>
    <row r="9975" spans="16:30">
      <c r="P9975" s="6"/>
      <c r="AA9975" s="6"/>
      <c r="AC9975" s="6"/>
      <c r="AD9975" s="6"/>
    </row>
    <row r="9976" spans="16:30">
      <c r="P9976" s="6"/>
      <c r="AA9976" s="6"/>
      <c r="AC9976" s="6"/>
      <c r="AD9976" s="6"/>
    </row>
    <row r="9977" spans="16:30">
      <c r="P9977" s="6"/>
      <c r="AA9977" s="6"/>
      <c r="AC9977" s="6"/>
      <c r="AD9977" s="6"/>
    </row>
    <row r="9978" spans="16:30">
      <c r="P9978" s="6"/>
      <c r="AA9978" s="6"/>
      <c r="AC9978" s="6"/>
      <c r="AD9978" s="6"/>
    </row>
    <row r="9979" spans="16:30">
      <c r="P9979" s="6"/>
      <c r="AA9979" s="6"/>
      <c r="AC9979" s="6"/>
      <c r="AD9979" s="6"/>
    </row>
    <row r="9980" spans="16:30">
      <c r="P9980" s="6"/>
      <c r="AA9980" s="6"/>
      <c r="AC9980" s="6"/>
      <c r="AD9980" s="6"/>
    </row>
    <row r="9981" spans="16:30">
      <c r="P9981" s="6"/>
      <c r="AA9981" s="6"/>
      <c r="AC9981" s="6"/>
      <c r="AD9981" s="6"/>
    </row>
    <row r="9982" spans="16:30">
      <c r="P9982" s="6"/>
      <c r="AA9982" s="6"/>
      <c r="AC9982" s="6"/>
      <c r="AD9982" s="6"/>
    </row>
    <row r="9983" spans="16:30">
      <c r="P9983" s="6"/>
      <c r="AA9983" s="6"/>
      <c r="AC9983" s="6"/>
      <c r="AD9983" s="6"/>
    </row>
    <row r="9984" spans="16:30">
      <c r="P9984" s="6"/>
      <c r="AA9984" s="6"/>
      <c r="AC9984" s="6"/>
      <c r="AD9984" s="6"/>
    </row>
    <row r="9985" spans="16:30">
      <c r="P9985" s="6"/>
      <c r="AA9985" s="6"/>
      <c r="AC9985" s="6"/>
      <c r="AD9985" s="6"/>
    </row>
    <row r="9986" spans="16:30">
      <c r="P9986" s="6"/>
      <c r="AA9986" s="6"/>
      <c r="AC9986" s="6"/>
      <c r="AD9986" s="6"/>
    </row>
    <row r="9987" spans="16:30">
      <c r="P9987" s="6"/>
      <c r="AA9987" s="6"/>
      <c r="AC9987" s="6"/>
      <c r="AD9987" s="6"/>
    </row>
    <row r="9988" spans="16:30">
      <c r="P9988" s="6"/>
      <c r="AA9988" s="6"/>
      <c r="AC9988" s="6"/>
      <c r="AD9988" s="6"/>
    </row>
    <row r="9989" spans="16:30">
      <c r="P9989" s="6"/>
      <c r="AA9989" s="6"/>
      <c r="AC9989" s="6"/>
      <c r="AD9989" s="6"/>
    </row>
    <row r="9990" spans="16:30">
      <c r="P9990" s="6"/>
      <c r="AA9990" s="6"/>
      <c r="AC9990" s="6"/>
      <c r="AD9990" s="6"/>
    </row>
    <row r="9991" spans="16:30">
      <c r="P9991" s="6"/>
      <c r="AA9991" s="6"/>
      <c r="AC9991" s="6"/>
      <c r="AD9991" s="6"/>
    </row>
    <row r="9992" spans="16:30">
      <c r="P9992" s="6"/>
      <c r="AA9992" s="6"/>
      <c r="AC9992" s="6"/>
      <c r="AD9992" s="6"/>
    </row>
    <row r="9993" spans="16:30">
      <c r="P9993" s="6"/>
      <c r="AA9993" s="6"/>
      <c r="AC9993" s="6"/>
      <c r="AD9993" s="6"/>
    </row>
    <row r="9994" spans="16:30">
      <c r="P9994" s="6"/>
      <c r="AA9994" s="6"/>
      <c r="AC9994" s="6"/>
      <c r="AD9994" s="6"/>
    </row>
    <row r="9995" spans="16:30">
      <c r="P9995" s="6"/>
      <c r="AA9995" s="6"/>
      <c r="AC9995" s="6"/>
      <c r="AD9995" s="6"/>
    </row>
    <row r="9996" spans="16:30">
      <c r="P9996" s="6"/>
      <c r="AA9996" s="6"/>
      <c r="AC9996" s="6"/>
      <c r="AD9996" s="6"/>
    </row>
    <row r="9997" spans="16:30">
      <c r="P9997" s="6"/>
      <c r="AA9997" s="6"/>
      <c r="AC9997" s="6"/>
      <c r="AD9997" s="6"/>
    </row>
    <row r="9998" spans="16:30">
      <c r="P9998" s="6"/>
      <c r="AA9998" s="6"/>
      <c r="AC9998" s="6"/>
      <c r="AD9998" s="6"/>
    </row>
    <row r="9999" spans="16:30">
      <c r="P9999" s="6"/>
      <c r="AA9999" s="6"/>
      <c r="AC9999" s="6"/>
      <c r="AD9999" s="6"/>
    </row>
    <row r="10000" spans="16:30">
      <c r="P10000" s="6"/>
      <c r="AA10000" s="6"/>
      <c r="AC10000" s="6"/>
      <c r="AD10000" s="6"/>
    </row>
    <row r="10001" spans="16:30">
      <c r="P10001" s="6"/>
      <c r="AA10001" s="6"/>
      <c r="AC10001" s="6"/>
      <c r="AD10001" s="6"/>
    </row>
    <row r="10002" spans="16:30">
      <c r="P10002" s="6"/>
      <c r="AA10002" s="6"/>
      <c r="AC10002" s="6"/>
      <c r="AD10002" s="6"/>
    </row>
    <row r="10003" spans="16:30">
      <c r="P10003" s="6"/>
      <c r="AA10003" s="6"/>
      <c r="AC10003" s="6"/>
      <c r="AD10003" s="6"/>
    </row>
    <row r="10004" spans="16:30">
      <c r="P10004" s="6"/>
      <c r="AA10004" s="6"/>
      <c r="AC10004" s="6"/>
      <c r="AD10004" s="6"/>
    </row>
    <row r="10005" spans="16:30">
      <c r="P10005" s="6"/>
      <c r="AA10005" s="6"/>
      <c r="AC10005" s="6"/>
      <c r="AD10005" s="6"/>
    </row>
    <row r="10006" spans="16:30">
      <c r="P10006" s="6"/>
      <c r="AA10006" s="6"/>
      <c r="AC10006" s="6"/>
      <c r="AD10006" s="6"/>
    </row>
    <row r="10007" spans="16:30">
      <c r="P10007" s="6"/>
      <c r="AA10007" s="6"/>
      <c r="AC10007" s="6"/>
      <c r="AD10007" s="6"/>
    </row>
    <row r="10008" spans="16:30">
      <c r="P10008" s="6"/>
      <c r="AA10008" s="6"/>
      <c r="AC10008" s="6"/>
      <c r="AD10008" s="6"/>
    </row>
    <row r="10009" spans="16:30">
      <c r="P10009" s="6"/>
      <c r="AA10009" s="6"/>
      <c r="AC10009" s="6"/>
      <c r="AD10009" s="6"/>
    </row>
    <row r="10010" spans="16:30">
      <c r="P10010" s="6"/>
      <c r="AA10010" s="6"/>
      <c r="AC10010" s="6"/>
      <c r="AD10010" s="6"/>
    </row>
    <row r="10011" spans="16:30">
      <c r="P10011" s="6"/>
      <c r="AA10011" s="6"/>
      <c r="AC10011" s="6"/>
      <c r="AD10011" s="6"/>
    </row>
    <row r="10012" spans="16:30">
      <c r="P10012" s="6"/>
      <c r="AA10012" s="6"/>
      <c r="AC10012" s="6"/>
      <c r="AD10012" s="6"/>
    </row>
    <row r="10013" spans="16:30">
      <c r="P10013" s="6"/>
      <c r="AA10013" s="6"/>
      <c r="AC10013" s="6"/>
      <c r="AD10013" s="6"/>
    </row>
    <row r="10014" spans="16:30">
      <c r="P10014" s="6"/>
      <c r="AA10014" s="6"/>
      <c r="AC10014" s="6"/>
      <c r="AD10014" s="6"/>
    </row>
    <row r="10015" spans="16:30">
      <c r="P10015" s="6"/>
      <c r="AA10015" s="6"/>
      <c r="AC10015" s="6"/>
      <c r="AD10015" s="6"/>
    </row>
    <row r="10016" spans="16:30">
      <c r="P10016" s="6"/>
      <c r="AA10016" s="6"/>
      <c r="AC10016" s="6"/>
      <c r="AD10016" s="6"/>
    </row>
    <row r="10017" spans="16:30">
      <c r="P10017" s="6"/>
      <c r="AA10017" s="6"/>
      <c r="AC10017" s="6"/>
      <c r="AD10017" s="6"/>
    </row>
    <row r="10018" spans="16:30">
      <c r="P10018" s="6"/>
      <c r="AA10018" s="6"/>
      <c r="AC10018" s="6"/>
      <c r="AD10018" s="6"/>
    </row>
    <row r="10019" spans="16:30">
      <c r="P10019" s="6"/>
      <c r="AA10019" s="6"/>
      <c r="AC10019" s="6"/>
      <c r="AD10019" s="6"/>
    </row>
    <row r="10020" spans="16:30">
      <c r="P10020" s="6"/>
      <c r="AA10020" s="6"/>
      <c r="AC10020" s="6"/>
      <c r="AD10020" s="6"/>
    </row>
    <row r="10021" spans="16:30">
      <c r="P10021" s="6"/>
      <c r="AA10021" s="6"/>
      <c r="AC10021" s="6"/>
      <c r="AD10021" s="6"/>
    </row>
    <row r="10022" spans="16:30">
      <c r="P10022" s="6"/>
      <c r="AA10022" s="6"/>
      <c r="AC10022" s="6"/>
      <c r="AD10022" s="6"/>
    </row>
    <row r="10023" spans="16:30">
      <c r="P10023" s="6"/>
      <c r="AA10023" s="6"/>
      <c r="AC10023" s="6"/>
      <c r="AD10023" s="6"/>
    </row>
    <row r="10024" spans="16:30">
      <c r="P10024" s="6"/>
      <c r="AA10024" s="6"/>
      <c r="AC10024" s="6"/>
      <c r="AD10024" s="6"/>
    </row>
    <row r="10025" spans="16:30">
      <c r="P10025" s="6"/>
      <c r="AA10025" s="6"/>
      <c r="AC10025" s="6"/>
      <c r="AD10025" s="6"/>
    </row>
    <row r="10026" spans="16:30">
      <c r="P10026" s="6"/>
      <c r="AA10026" s="6"/>
      <c r="AC10026" s="6"/>
      <c r="AD10026" s="6"/>
    </row>
    <row r="10027" spans="16:30">
      <c r="P10027" s="6"/>
      <c r="AA10027" s="6"/>
      <c r="AC10027" s="6"/>
      <c r="AD10027" s="6"/>
    </row>
    <row r="10028" spans="16:30">
      <c r="P10028" s="6"/>
      <c r="AA10028" s="6"/>
      <c r="AC10028" s="6"/>
      <c r="AD10028" s="6"/>
    </row>
    <row r="10029" spans="16:30">
      <c r="P10029" s="6"/>
      <c r="AA10029" s="6"/>
      <c r="AC10029" s="6"/>
      <c r="AD10029" s="6"/>
    </row>
    <row r="10030" spans="16:30">
      <c r="P10030" s="6"/>
      <c r="AA10030" s="6"/>
      <c r="AC10030" s="6"/>
      <c r="AD10030" s="6"/>
    </row>
    <row r="10031" spans="16:30">
      <c r="P10031" s="6"/>
      <c r="AA10031" s="6"/>
      <c r="AC10031" s="6"/>
      <c r="AD10031" s="6"/>
    </row>
    <row r="10032" spans="16:30">
      <c r="P10032" s="6"/>
      <c r="AA10032" s="6"/>
      <c r="AC10032" s="6"/>
      <c r="AD10032" s="6"/>
    </row>
    <row r="10033" spans="16:30">
      <c r="P10033" s="6"/>
      <c r="AA10033" s="6"/>
      <c r="AC10033" s="6"/>
      <c r="AD10033" s="6"/>
    </row>
    <row r="10034" spans="16:30">
      <c r="P10034" s="6"/>
      <c r="AA10034" s="6"/>
      <c r="AC10034" s="6"/>
      <c r="AD10034" s="6"/>
    </row>
    <row r="10035" spans="16:30">
      <c r="P10035" s="6"/>
      <c r="AA10035" s="6"/>
      <c r="AC10035" s="6"/>
      <c r="AD10035" s="6"/>
    </row>
    <row r="10036" spans="16:30">
      <c r="P10036" s="6"/>
      <c r="AA10036" s="6"/>
      <c r="AC10036" s="6"/>
      <c r="AD10036" s="6"/>
    </row>
    <row r="10037" spans="16:30">
      <c r="P10037" s="6"/>
      <c r="AA10037" s="6"/>
      <c r="AC10037" s="6"/>
      <c r="AD10037" s="6"/>
    </row>
    <row r="10038" spans="16:30">
      <c r="P10038" s="6"/>
      <c r="AA10038" s="6"/>
      <c r="AC10038" s="6"/>
      <c r="AD10038" s="6"/>
    </row>
    <row r="10039" spans="16:30">
      <c r="P10039" s="6"/>
      <c r="AA10039" s="6"/>
      <c r="AC10039" s="6"/>
      <c r="AD10039" s="6"/>
    </row>
    <row r="10040" spans="16:30">
      <c r="P10040" s="6"/>
      <c r="AA10040" s="6"/>
      <c r="AC10040" s="6"/>
      <c r="AD10040" s="6"/>
    </row>
    <row r="10041" spans="16:30">
      <c r="P10041" s="6"/>
      <c r="AA10041" s="6"/>
      <c r="AC10041" s="6"/>
      <c r="AD10041" s="6"/>
    </row>
    <row r="10042" spans="16:30">
      <c r="P10042" s="6"/>
      <c r="AA10042" s="6"/>
      <c r="AC10042" s="6"/>
      <c r="AD10042" s="6"/>
    </row>
    <row r="10043" spans="16:30">
      <c r="P10043" s="6"/>
      <c r="AA10043" s="6"/>
      <c r="AC10043" s="6"/>
      <c r="AD10043" s="6"/>
    </row>
    <row r="10044" spans="16:30">
      <c r="P10044" s="6"/>
      <c r="AA10044" s="6"/>
      <c r="AC10044" s="6"/>
      <c r="AD10044" s="6"/>
    </row>
    <row r="10045" spans="16:30">
      <c r="P10045" s="6"/>
      <c r="AA10045" s="6"/>
      <c r="AC10045" s="6"/>
      <c r="AD10045" s="6"/>
    </row>
    <row r="10046" spans="16:30">
      <c r="P10046" s="6"/>
      <c r="AA10046" s="6"/>
      <c r="AC10046" s="6"/>
      <c r="AD10046" s="6"/>
    </row>
    <row r="10047" spans="16:30">
      <c r="P10047" s="6"/>
      <c r="AA10047" s="6"/>
      <c r="AC10047" s="6"/>
      <c r="AD10047" s="6"/>
    </row>
    <row r="10048" spans="16:30">
      <c r="P10048" s="6"/>
      <c r="AA10048" s="6"/>
      <c r="AC10048" s="6"/>
      <c r="AD10048" s="6"/>
    </row>
    <row r="10049" spans="16:30">
      <c r="P10049" s="6"/>
      <c r="AA10049" s="6"/>
      <c r="AC10049" s="6"/>
      <c r="AD10049" s="6"/>
    </row>
    <row r="10050" spans="16:30">
      <c r="P10050" s="6"/>
      <c r="AA10050" s="6"/>
      <c r="AC10050" s="6"/>
      <c r="AD10050" s="6"/>
    </row>
    <row r="10051" spans="16:30">
      <c r="P10051" s="6"/>
      <c r="AA10051" s="6"/>
      <c r="AC10051" s="6"/>
      <c r="AD10051" s="6"/>
    </row>
    <row r="10052" spans="16:30">
      <c r="P10052" s="6"/>
      <c r="AA10052" s="6"/>
      <c r="AC10052" s="6"/>
      <c r="AD10052" s="6"/>
    </row>
    <row r="10053" spans="16:30">
      <c r="P10053" s="6"/>
      <c r="AA10053" s="6"/>
      <c r="AC10053" s="6"/>
      <c r="AD10053" s="6"/>
    </row>
    <row r="10054" spans="16:30">
      <c r="P10054" s="6"/>
      <c r="AA10054" s="6"/>
      <c r="AC10054" s="6"/>
      <c r="AD10054" s="6"/>
    </row>
    <row r="10055" spans="16:30">
      <c r="P10055" s="6"/>
      <c r="AA10055" s="6"/>
      <c r="AC10055" s="6"/>
      <c r="AD10055" s="6"/>
    </row>
    <row r="10056" spans="16:30">
      <c r="P10056" s="6"/>
      <c r="AA10056" s="6"/>
      <c r="AC10056" s="6"/>
      <c r="AD10056" s="6"/>
    </row>
    <row r="10057" spans="16:30">
      <c r="P10057" s="6"/>
      <c r="AA10057" s="6"/>
      <c r="AC10057" s="6"/>
      <c r="AD10057" s="6"/>
    </row>
    <row r="10058" spans="16:30">
      <c r="P10058" s="6"/>
      <c r="AA10058" s="6"/>
      <c r="AC10058" s="6"/>
      <c r="AD10058" s="6"/>
    </row>
    <row r="10059" spans="16:30">
      <c r="P10059" s="6"/>
      <c r="AA10059" s="6"/>
      <c r="AC10059" s="6"/>
      <c r="AD10059" s="6"/>
    </row>
    <row r="10060" spans="16:30">
      <c r="P10060" s="6"/>
      <c r="AA10060" s="6"/>
      <c r="AC10060" s="6"/>
      <c r="AD10060" s="6"/>
    </row>
    <row r="10061" spans="16:30">
      <c r="P10061" s="6"/>
      <c r="AA10061" s="6"/>
      <c r="AC10061" s="6"/>
      <c r="AD10061" s="6"/>
    </row>
    <row r="10062" spans="16:30">
      <c r="P10062" s="6"/>
      <c r="AA10062" s="6"/>
      <c r="AC10062" s="6"/>
      <c r="AD10062" s="6"/>
    </row>
    <row r="10063" spans="16:30">
      <c r="P10063" s="6"/>
      <c r="AA10063" s="6"/>
      <c r="AC10063" s="6"/>
      <c r="AD10063" s="6"/>
    </row>
    <row r="10064" spans="16:30">
      <c r="P10064" s="6"/>
      <c r="AA10064" s="6"/>
      <c r="AC10064" s="6"/>
      <c r="AD10064" s="6"/>
    </row>
    <row r="10065" spans="16:30">
      <c r="P10065" s="6"/>
      <c r="AA10065" s="6"/>
      <c r="AC10065" s="6"/>
      <c r="AD10065" s="6"/>
    </row>
    <row r="10066" spans="16:30">
      <c r="P10066" s="6"/>
      <c r="AA10066" s="6"/>
      <c r="AC10066" s="6"/>
      <c r="AD10066" s="6"/>
    </row>
    <row r="10067" spans="16:30">
      <c r="P10067" s="6"/>
      <c r="AA10067" s="6"/>
      <c r="AC10067" s="6"/>
      <c r="AD10067" s="6"/>
    </row>
    <row r="10068" spans="16:30">
      <c r="P10068" s="6"/>
      <c r="AA10068" s="6"/>
      <c r="AC10068" s="6"/>
      <c r="AD10068" s="6"/>
    </row>
    <row r="10069" spans="16:30">
      <c r="P10069" s="6"/>
      <c r="AA10069" s="6"/>
      <c r="AC10069" s="6"/>
      <c r="AD10069" s="6"/>
    </row>
    <row r="10070" spans="16:30">
      <c r="P10070" s="6"/>
      <c r="AA10070" s="6"/>
      <c r="AC10070" s="6"/>
      <c r="AD10070" s="6"/>
    </row>
    <row r="10071" spans="16:30">
      <c r="P10071" s="6"/>
      <c r="AA10071" s="6"/>
      <c r="AC10071" s="6"/>
      <c r="AD10071" s="6"/>
    </row>
    <row r="10072" spans="16:30">
      <c r="P10072" s="6"/>
      <c r="AA10072" s="6"/>
      <c r="AC10072" s="6"/>
      <c r="AD10072" s="6"/>
    </row>
    <row r="10073" spans="16:30">
      <c r="P10073" s="6"/>
      <c r="AA10073" s="6"/>
      <c r="AC10073" s="6"/>
      <c r="AD10073" s="6"/>
    </row>
    <row r="10074" spans="16:30">
      <c r="P10074" s="6"/>
      <c r="AA10074" s="6"/>
      <c r="AC10074" s="6"/>
      <c r="AD10074" s="6"/>
    </row>
    <row r="10075" spans="16:30">
      <c r="P10075" s="6"/>
      <c r="AA10075" s="6"/>
      <c r="AC10075" s="6"/>
      <c r="AD10075" s="6"/>
    </row>
    <row r="10076" spans="16:30">
      <c r="P10076" s="6"/>
      <c r="AA10076" s="6"/>
      <c r="AC10076" s="6"/>
      <c r="AD10076" s="6"/>
    </row>
    <row r="10077" spans="16:30">
      <c r="P10077" s="6"/>
      <c r="AA10077" s="6"/>
      <c r="AC10077" s="6"/>
      <c r="AD10077" s="6"/>
    </row>
    <row r="10078" spans="16:30">
      <c r="P10078" s="6"/>
      <c r="AA10078" s="6"/>
      <c r="AC10078" s="6"/>
      <c r="AD10078" s="6"/>
    </row>
    <row r="10079" spans="16:30">
      <c r="P10079" s="6"/>
      <c r="AA10079" s="6"/>
      <c r="AC10079" s="6"/>
      <c r="AD10079" s="6"/>
    </row>
    <row r="10080" spans="16:30">
      <c r="P10080" s="6"/>
      <c r="AA10080" s="6"/>
      <c r="AC10080" s="6"/>
      <c r="AD10080" s="6"/>
    </row>
    <row r="10081" spans="16:30">
      <c r="P10081" s="6"/>
      <c r="AA10081" s="6"/>
      <c r="AC10081" s="6"/>
      <c r="AD10081" s="6"/>
    </row>
    <row r="10082" spans="16:30">
      <c r="P10082" s="6"/>
      <c r="AA10082" s="6"/>
      <c r="AC10082" s="6"/>
      <c r="AD10082" s="6"/>
    </row>
    <row r="10083" spans="16:30">
      <c r="P10083" s="6"/>
      <c r="AA10083" s="6"/>
      <c r="AC10083" s="6"/>
      <c r="AD10083" s="6"/>
    </row>
    <row r="10084" spans="16:30">
      <c r="P10084" s="6"/>
      <c r="AA10084" s="6"/>
      <c r="AC10084" s="6"/>
      <c r="AD10084" s="6"/>
    </row>
    <row r="10085" spans="16:30">
      <c r="P10085" s="6"/>
      <c r="AA10085" s="6"/>
      <c r="AC10085" s="6"/>
      <c r="AD10085" s="6"/>
    </row>
    <row r="10086" spans="16:30">
      <c r="P10086" s="6"/>
      <c r="AA10086" s="6"/>
      <c r="AC10086" s="6"/>
      <c r="AD10086" s="6"/>
    </row>
    <row r="10087" spans="16:30">
      <c r="P10087" s="6"/>
      <c r="AA10087" s="6"/>
      <c r="AC10087" s="6"/>
      <c r="AD10087" s="6"/>
    </row>
    <row r="10088" spans="16:30">
      <c r="P10088" s="6"/>
      <c r="AA10088" s="6"/>
      <c r="AC10088" s="6"/>
      <c r="AD10088" s="6"/>
    </row>
    <row r="10089" spans="16:30">
      <c r="P10089" s="6"/>
      <c r="AA10089" s="6"/>
      <c r="AC10089" s="6"/>
      <c r="AD10089" s="6"/>
    </row>
    <row r="10090" spans="16:30">
      <c r="P10090" s="6"/>
      <c r="AA10090" s="6"/>
      <c r="AC10090" s="6"/>
      <c r="AD10090" s="6"/>
    </row>
    <row r="10091" spans="16:30">
      <c r="P10091" s="6"/>
      <c r="AA10091" s="6"/>
      <c r="AC10091" s="6"/>
      <c r="AD10091" s="6"/>
    </row>
    <row r="10092" spans="16:30">
      <c r="P10092" s="6"/>
      <c r="AA10092" s="6"/>
      <c r="AC10092" s="6"/>
      <c r="AD10092" s="6"/>
    </row>
    <row r="10093" spans="16:30">
      <c r="P10093" s="6"/>
      <c r="AA10093" s="6"/>
      <c r="AC10093" s="6"/>
      <c r="AD10093" s="6"/>
    </row>
    <row r="10094" spans="16:30">
      <c r="P10094" s="6"/>
      <c r="AA10094" s="6"/>
      <c r="AC10094" s="6"/>
      <c r="AD10094" s="6"/>
    </row>
    <row r="10095" spans="16:30">
      <c r="P10095" s="6"/>
      <c r="AA10095" s="6"/>
      <c r="AC10095" s="6"/>
      <c r="AD10095" s="6"/>
    </row>
    <row r="10096" spans="16:30">
      <c r="P10096" s="6"/>
      <c r="AA10096" s="6"/>
      <c r="AC10096" s="6"/>
      <c r="AD10096" s="6"/>
    </row>
    <row r="10097" spans="16:30">
      <c r="P10097" s="6"/>
      <c r="AA10097" s="6"/>
      <c r="AC10097" s="6"/>
      <c r="AD10097" s="6"/>
    </row>
    <row r="10098" spans="16:30">
      <c r="P10098" s="6"/>
      <c r="AA10098" s="6"/>
      <c r="AC10098" s="6"/>
      <c r="AD10098" s="6"/>
    </row>
    <row r="10099" spans="16:30">
      <c r="P10099" s="6"/>
      <c r="AA10099" s="6"/>
      <c r="AC10099" s="6"/>
      <c r="AD10099" s="6"/>
    </row>
    <row r="10100" spans="16:30">
      <c r="P10100" s="6"/>
      <c r="AA10100" s="6"/>
      <c r="AC10100" s="6"/>
      <c r="AD10100" s="6"/>
    </row>
    <row r="10101" spans="16:30">
      <c r="P10101" s="6"/>
      <c r="AA10101" s="6"/>
      <c r="AC10101" s="6"/>
      <c r="AD10101" s="6"/>
    </row>
    <row r="10102" spans="16:30">
      <c r="P10102" s="6"/>
      <c r="AA10102" s="6"/>
      <c r="AC10102" s="6"/>
      <c r="AD10102" s="6"/>
    </row>
    <row r="10103" spans="16:30">
      <c r="P10103" s="6"/>
      <c r="AA10103" s="6"/>
      <c r="AC10103" s="6"/>
      <c r="AD10103" s="6"/>
    </row>
    <row r="10104" spans="16:30">
      <c r="P10104" s="6"/>
      <c r="AA10104" s="6"/>
      <c r="AC10104" s="6"/>
      <c r="AD10104" s="6"/>
    </row>
    <row r="10105" spans="16:30">
      <c r="P10105" s="6"/>
      <c r="AA10105" s="6"/>
      <c r="AC10105" s="6"/>
      <c r="AD10105" s="6"/>
    </row>
    <row r="10106" spans="16:30">
      <c r="P10106" s="6"/>
      <c r="AA10106" s="6"/>
      <c r="AC10106" s="6"/>
      <c r="AD10106" s="6"/>
    </row>
    <row r="10107" spans="16:30">
      <c r="P10107" s="6"/>
      <c r="AA10107" s="6"/>
      <c r="AC10107" s="6"/>
      <c r="AD10107" s="6"/>
    </row>
    <row r="10108" spans="16:30">
      <c r="P10108" s="6"/>
      <c r="AA10108" s="6"/>
      <c r="AC10108" s="6"/>
      <c r="AD10108" s="6"/>
    </row>
    <row r="10109" spans="16:30">
      <c r="P10109" s="6"/>
      <c r="AA10109" s="6"/>
      <c r="AC10109" s="6"/>
      <c r="AD10109" s="6"/>
    </row>
    <row r="10110" spans="16:30">
      <c r="P10110" s="6"/>
      <c r="AA10110" s="6"/>
      <c r="AC10110" s="6"/>
      <c r="AD10110" s="6"/>
    </row>
    <row r="10111" spans="16:30">
      <c r="P10111" s="6"/>
      <c r="AA10111" s="6"/>
      <c r="AC10111" s="6"/>
      <c r="AD10111" s="6"/>
    </row>
    <row r="10112" spans="16:30">
      <c r="P10112" s="6"/>
      <c r="AA10112" s="6"/>
      <c r="AC10112" s="6"/>
      <c r="AD10112" s="6"/>
    </row>
    <row r="10113" spans="16:30">
      <c r="P10113" s="6"/>
      <c r="AA10113" s="6"/>
      <c r="AC10113" s="6"/>
      <c r="AD10113" s="6"/>
    </row>
    <row r="10114" spans="16:30">
      <c r="P10114" s="6"/>
      <c r="AA10114" s="6"/>
      <c r="AC10114" s="6"/>
      <c r="AD10114" s="6"/>
    </row>
    <row r="10115" spans="16:30">
      <c r="P10115" s="6"/>
      <c r="AA10115" s="6"/>
      <c r="AC10115" s="6"/>
      <c r="AD10115" s="6"/>
    </row>
    <row r="10116" spans="16:30">
      <c r="P10116" s="6"/>
      <c r="AA10116" s="6"/>
      <c r="AC10116" s="6"/>
      <c r="AD10116" s="6"/>
    </row>
    <row r="10117" spans="16:30">
      <c r="P10117" s="6"/>
      <c r="AA10117" s="6"/>
      <c r="AC10117" s="6"/>
      <c r="AD10117" s="6"/>
    </row>
    <row r="10118" spans="16:30">
      <c r="P10118" s="6"/>
      <c r="AA10118" s="6"/>
      <c r="AC10118" s="6"/>
      <c r="AD10118" s="6"/>
    </row>
    <row r="10119" spans="16:30">
      <c r="P10119" s="6"/>
      <c r="AA10119" s="6"/>
      <c r="AC10119" s="6"/>
      <c r="AD10119" s="6"/>
    </row>
    <row r="10120" spans="16:30">
      <c r="P10120" s="6"/>
      <c r="AA10120" s="6"/>
      <c r="AC10120" s="6"/>
      <c r="AD10120" s="6"/>
    </row>
    <row r="10121" spans="16:30">
      <c r="P10121" s="6"/>
      <c r="AA10121" s="6"/>
      <c r="AC10121" s="6"/>
      <c r="AD10121" s="6"/>
    </row>
    <row r="10122" spans="16:30">
      <c r="P10122" s="6"/>
      <c r="AA10122" s="6"/>
      <c r="AC10122" s="6"/>
      <c r="AD10122" s="6"/>
    </row>
    <row r="10123" spans="16:30">
      <c r="P10123" s="6"/>
      <c r="AA10123" s="6"/>
      <c r="AC10123" s="6"/>
      <c r="AD10123" s="6"/>
    </row>
    <row r="10124" spans="16:30">
      <c r="P10124" s="6"/>
      <c r="AA10124" s="6"/>
      <c r="AC10124" s="6"/>
      <c r="AD10124" s="6"/>
    </row>
    <row r="10125" spans="16:30">
      <c r="P10125" s="6"/>
      <c r="AA10125" s="6"/>
      <c r="AC10125" s="6"/>
      <c r="AD10125" s="6"/>
    </row>
    <row r="10126" spans="16:30">
      <c r="P10126" s="6"/>
      <c r="AA10126" s="6"/>
      <c r="AC10126" s="6"/>
      <c r="AD10126" s="6"/>
    </row>
    <row r="10127" spans="16:30">
      <c r="P10127" s="6"/>
      <c r="AA10127" s="6"/>
      <c r="AC10127" s="6"/>
      <c r="AD10127" s="6"/>
    </row>
    <row r="10128" spans="16:30">
      <c r="P10128" s="6"/>
      <c r="AA10128" s="6"/>
      <c r="AC10128" s="6"/>
      <c r="AD10128" s="6"/>
    </row>
    <row r="10129" spans="16:30">
      <c r="P10129" s="6"/>
      <c r="AA10129" s="6"/>
      <c r="AC10129" s="6"/>
      <c r="AD10129" s="6"/>
    </row>
    <row r="10130" spans="16:30">
      <c r="P10130" s="6"/>
      <c r="AA10130" s="6"/>
      <c r="AC10130" s="6"/>
      <c r="AD10130" s="6"/>
    </row>
    <row r="10131" spans="16:30">
      <c r="P10131" s="6"/>
      <c r="AA10131" s="6"/>
      <c r="AC10131" s="6"/>
      <c r="AD10131" s="6"/>
    </row>
    <row r="10132" spans="16:30">
      <c r="P10132" s="6"/>
      <c r="AA10132" s="6"/>
      <c r="AC10132" s="6"/>
      <c r="AD10132" s="6"/>
    </row>
    <row r="10133" spans="16:30">
      <c r="P10133" s="6"/>
      <c r="AA10133" s="6"/>
      <c r="AC10133" s="6"/>
      <c r="AD10133" s="6"/>
    </row>
    <row r="10134" spans="16:30">
      <c r="P10134" s="6"/>
      <c r="AA10134" s="6"/>
      <c r="AC10134" s="6"/>
      <c r="AD10134" s="6"/>
    </row>
    <row r="10135" spans="16:30">
      <c r="P10135" s="6"/>
      <c r="AA10135" s="6"/>
      <c r="AC10135" s="6"/>
      <c r="AD10135" s="6"/>
    </row>
    <row r="10136" spans="16:30">
      <c r="P10136" s="6"/>
      <c r="AA10136" s="6"/>
      <c r="AC10136" s="6"/>
      <c r="AD10136" s="6"/>
    </row>
    <row r="10137" spans="16:30">
      <c r="P10137" s="6"/>
      <c r="AA10137" s="6"/>
      <c r="AC10137" s="6"/>
      <c r="AD10137" s="6"/>
    </row>
    <row r="10138" spans="16:30">
      <c r="P10138" s="6"/>
      <c r="AA10138" s="6"/>
      <c r="AC10138" s="6"/>
      <c r="AD10138" s="6"/>
    </row>
    <row r="10139" spans="16:30">
      <c r="P10139" s="6"/>
      <c r="AA10139" s="6"/>
      <c r="AC10139" s="6"/>
      <c r="AD10139" s="6"/>
    </row>
    <row r="10140" spans="16:30">
      <c r="P10140" s="6"/>
      <c r="AA10140" s="6"/>
      <c r="AC10140" s="6"/>
      <c r="AD10140" s="6"/>
    </row>
    <row r="10141" spans="16:30">
      <c r="P10141" s="6"/>
      <c r="AA10141" s="6"/>
      <c r="AC10141" s="6"/>
      <c r="AD10141" s="6"/>
    </row>
    <row r="10142" spans="16:30">
      <c r="P10142" s="6"/>
      <c r="AA10142" s="6"/>
      <c r="AC10142" s="6"/>
      <c r="AD10142" s="6"/>
    </row>
    <row r="10143" spans="16:30">
      <c r="P10143" s="6"/>
      <c r="AA10143" s="6"/>
      <c r="AC10143" s="6"/>
      <c r="AD10143" s="6"/>
    </row>
    <row r="10144" spans="16:30">
      <c r="P10144" s="6"/>
      <c r="AA10144" s="6"/>
      <c r="AC10144" s="6"/>
      <c r="AD10144" s="6"/>
    </row>
    <row r="10145" spans="16:30">
      <c r="P10145" s="6"/>
      <c r="AA10145" s="6"/>
      <c r="AC10145" s="6"/>
      <c r="AD10145" s="6"/>
    </row>
    <row r="10146" spans="16:30">
      <c r="P10146" s="6"/>
      <c r="AA10146" s="6"/>
      <c r="AC10146" s="6"/>
      <c r="AD10146" s="6"/>
    </row>
    <row r="10147" spans="16:30">
      <c r="P10147" s="6"/>
      <c r="AA10147" s="6"/>
      <c r="AC10147" s="6"/>
      <c r="AD10147" s="6"/>
    </row>
    <row r="10148" spans="16:30">
      <c r="P10148" s="6"/>
      <c r="AA10148" s="6"/>
      <c r="AC10148" s="6"/>
      <c r="AD10148" s="6"/>
    </row>
    <row r="10149" spans="16:30">
      <c r="P10149" s="6"/>
      <c r="AA10149" s="6"/>
      <c r="AC10149" s="6"/>
      <c r="AD10149" s="6"/>
    </row>
    <row r="10150" spans="16:30">
      <c r="P10150" s="6"/>
      <c r="AA10150" s="6"/>
      <c r="AC10150" s="6"/>
      <c r="AD10150" s="6"/>
    </row>
    <row r="10151" spans="16:30">
      <c r="P10151" s="6"/>
      <c r="AA10151" s="6"/>
      <c r="AC10151" s="6"/>
      <c r="AD10151" s="6"/>
    </row>
    <row r="10152" spans="16:30">
      <c r="P10152" s="6"/>
      <c r="AA10152" s="6"/>
      <c r="AC10152" s="6"/>
      <c r="AD10152" s="6"/>
    </row>
    <row r="10153" spans="16:30">
      <c r="P10153" s="6"/>
      <c r="AA10153" s="6"/>
      <c r="AC10153" s="6"/>
      <c r="AD10153" s="6"/>
    </row>
    <row r="10154" spans="16:30">
      <c r="P10154" s="6"/>
      <c r="AA10154" s="6"/>
      <c r="AC10154" s="6"/>
      <c r="AD10154" s="6"/>
    </row>
    <row r="10155" spans="16:30">
      <c r="P10155" s="6"/>
      <c r="AA10155" s="6"/>
      <c r="AC10155" s="6"/>
      <c r="AD10155" s="6"/>
    </row>
    <row r="10156" spans="16:30">
      <c r="P10156" s="6"/>
      <c r="AA10156" s="6"/>
      <c r="AC10156" s="6"/>
      <c r="AD10156" s="6"/>
    </row>
    <row r="10157" spans="16:30">
      <c r="P10157" s="6"/>
      <c r="AA10157" s="6"/>
      <c r="AC10157" s="6"/>
      <c r="AD10157" s="6"/>
    </row>
    <row r="10158" spans="16:30">
      <c r="P10158" s="6"/>
      <c r="AA10158" s="6"/>
      <c r="AC10158" s="6"/>
      <c r="AD10158" s="6"/>
    </row>
    <row r="10159" spans="16:30">
      <c r="P10159" s="6"/>
      <c r="AA10159" s="6"/>
      <c r="AC10159" s="6"/>
      <c r="AD10159" s="6"/>
    </row>
    <row r="10160" spans="16:30">
      <c r="P10160" s="6"/>
      <c r="AA10160" s="6"/>
      <c r="AC10160" s="6"/>
      <c r="AD10160" s="6"/>
    </row>
    <row r="10161" spans="16:30">
      <c r="P10161" s="6"/>
      <c r="AA10161" s="6"/>
      <c r="AC10161" s="6"/>
      <c r="AD10161" s="6"/>
    </row>
    <row r="10162" spans="16:30">
      <c r="P10162" s="6"/>
      <c r="AA10162" s="6"/>
      <c r="AC10162" s="6"/>
      <c r="AD10162" s="6"/>
    </row>
    <row r="10163" spans="16:30">
      <c r="P10163" s="6"/>
      <c r="AA10163" s="6"/>
      <c r="AC10163" s="6"/>
      <c r="AD10163" s="6"/>
    </row>
    <row r="10164" spans="16:30">
      <c r="P10164" s="6"/>
      <c r="AA10164" s="6"/>
      <c r="AC10164" s="6"/>
      <c r="AD10164" s="6"/>
    </row>
    <row r="10165" spans="16:30">
      <c r="P10165" s="6"/>
      <c r="AA10165" s="6"/>
      <c r="AC10165" s="6"/>
      <c r="AD10165" s="6"/>
    </row>
    <row r="10166" spans="16:30">
      <c r="P10166" s="6"/>
      <c r="AA10166" s="6"/>
      <c r="AC10166" s="6"/>
      <c r="AD10166" s="6"/>
    </row>
    <row r="10167" spans="16:30">
      <c r="P10167" s="6"/>
      <c r="AA10167" s="6"/>
      <c r="AC10167" s="6"/>
      <c r="AD10167" s="6"/>
    </row>
    <row r="10168" spans="16:30">
      <c r="P10168" s="6"/>
      <c r="AA10168" s="6"/>
      <c r="AC10168" s="6"/>
      <c r="AD10168" s="6"/>
    </row>
    <row r="10169" spans="16:30">
      <c r="P10169" s="6"/>
      <c r="AA10169" s="6"/>
      <c r="AC10169" s="6"/>
      <c r="AD10169" s="6"/>
    </row>
    <row r="10170" spans="16:30">
      <c r="P10170" s="6"/>
      <c r="AA10170" s="6"/>
      <c r="AC10170" s="6"/>
      <c r="AD10170" s="6"/>
    </row>
    <row r="10171" spans="16:30">
      <c r="P10171" s="6"/>
      <c r="AA10171" s="6"/>
      <c r="AC10171" s="6"/>
      <c r="AD10171" s="6"/>
    </row>
    <row r="10172" spans="16:30">
      <c r="P10172" s="6"/>
      <c r="AA10172" s="6"/>
      <c r="AC10172" s="6"/>
      <c r="AD10172" s="6"/>
    </row>
    <row r="10173" spans="16:30">
      <c r="P10173" s="6"/>
      <c r="AA10173" s="6"/>
      <c r="AC10173" s="6"/>
      <c r="AD10173" s="6"/>
    </row>
    <row r="10174" spans="16:30">
      <c r="P10174" s="6"/>
      <c r="AA10174" s="6"/>
      <c r="AC10174" s="6"/>
      <c r="AD10174" s="6"/>
    </row>
    <row r="10175" spans="16:30">
      <c r="P10175" s="6"/>
      <c r="AA10175" s="6"/>
      <c r="AC10175" s="6"/>
      <c r="AD10175" s="6"/>
    </row>
    <row r="10176" spans="16:30">
      <c r="P10176" s="6"/>
      <c r="AA10176" s="6"/>
      <c r="AC10176" s="6"/>
      <c r="AD10176" s="6"/>
    </row>
    <row r="10177" spans="16:30">
      <c r="P10177" s="6"/>
      <c r="AA10177" s="6"/>
      <c r="AC10177" s="6"/>
      <c r="AD10177" s="6"/>
    </row>
    <row r="10178" spans="16:30">
      <c r="P10178" s="6"/>
      <c r="AA10178" s="6"/>
      <c r="AC10178" s="6"/>
      <c r="AD10178" s="6"/>
    </row>
    <row r="10179" spans="16:30">
      <c r="P10179" s="6"/>
      <c r="AA10179" s="6"/>
      <c r="AC10179" s="6"/>
      <c r="AD10179" s="6"/>
    </row>
    <row r="10180" spans="16:30">
      <c r="P10180" s="6"/>
      <c r="AA10180" s="6"/>
      <c r="AC10180" s="6"/>
      <c r="AD10180" s="6"/>
    </row>
    <row r="10181" spans="16:30">
      <c r="P10181" s="6"/>
      <c r="AA10181" s="6"/>
      <c r="AC10181" s="6"/>
      <c r="AD10181" s="6"/>
    </row>
    <row r="10182" spans="16:30">
      <c r="P10182" s="6"/>
      <c r="AA10182" s="6"/>
      <c r="AC10182" s="6"/>
      <c r="AD10182" s="6"/>
    </row>
    <row r="10183" spans="16:30">
      <c r="P10183" s="6"/>
      <c r="AA10183" s="6"/>
      <c r="AC10183" s="6"/>
      <c r="AD10183" s="6"/>
    </row>
    <row r="10184" spans="16:30">
      <c r="P10184" s="6"/>
      <c r="AA10184" s="6"/>
      <c r="AC10184" s="6"/>
      <c r="AD10184" s="6"/>
    </row>
    <row r="10185" spans="16:30">
      <c r="P10185" s="6"/>
      <c r="AA10185" s="6"/>
      <c r="AC10185" s="6"/>
      <c r="AD10185" s="6"/>
    </row>
    <row r="10186" spans="16:30">
      <c r="P10186" s="6"/>
      <c r="AA10186" s="6"/>
      <c r="AC10186" s="6"/>
      <c r="AD10186" s="6"/>
    </row>
    <row r="10187" spans="16:30">
      <c r="P10187" s="6"/>
      <c r="AA10187" s="6"/>
      <c r="AC10187" s="6"/>
      <c r="AD10187" s="6"/>
    </row>
    <row r="10188" spans="16:30">
      <c r="P10188" s="6"/>
      <c r="AA10188" s="6"/>
      <c r="AC10188" s="6"/>
      <c r="AD10188" s="6"/>
    </row>
    <row r="10189" spans="16:30">
      <c r="P10189" s="6"/>
      <c r="AA10189" s="6"/>
      <c r="AC10189" s="6"/>
      <c r="AD10189" s="6"/>
    </row>
    <row r="10190" spans="16:30">
      <c r="P10190" s="6"/>
      <c r="AA10190" s="6"/>
      <c r="AC10190" s="6"/>
      <c r="AD10190" s="6"/>
    </row>
    <row r="10191" spans="16:30">
      <c r="P10191" s="6"/>
      <c r="AA10191" s="6"/>
      <c r="AC10191" s="6"/>
      <c r="AD10191" s="6"/>
    </row>
    <row r="10192" spans="16:30">
      <c r="P10192" s="6"/>
      <c r="AA10192" s="6"/>
      <c r="AC10192" s="6"/>
      <c r="AD10192" s="6"/>
    </row>
    <row r="10193" spans="16:30">
      <c r="P10193" s="6"/>
      <c r="AA10193" s="6"/>
      <c r="AC10193" s="6"/>
      <c r="AD10193" s="6"/>
    </row>
    <row r="10194" spans="16:30">
      <c r="P10194" s="6"/>
      <c r="AA10194" s="6"/>
      <c r="AC10194" s="6"/>
      <c r="AD10194" s="6"/>
    </row>
    <row r="10195" spans="16:30">
      <c r="P10195" s="6"/>
      <c r="AA10195" s="6"/>
      <c r="AC10195" s="6"/>
      <c r="AD10195" s="6"/>
    </row>
    <row r="10196" spans="16:30">
      <c r="P10196" s="6"/>
      <c r="AA10196" s="6"/>
      <c r="AC10196" s="6"/>
      <c r="AD10196" s="6"/>
    </row>
    <row r="10197" spans="16:30">
      <c r="P10197" s="6"/>
      <c r="AA10197" s="6"/>
      <c r="AC10197" s="6"/>
      <c r="AD10197" s="6"/>
    </row>
    <row r="10198" spans="16:30">
      <c r="P10198" s="6"/>
      <c r="AA10198" s="6"/>
      <c r="AC10198" s="6"/>
      <c r="AD10198" s="6"/>
    </row>
    <row r="10199" spans="16:30">
      <c r="P10199" s="6"/>
      <c r="AA10199" s="6"/>
      <c r="AC10199" s="6"/>
      <c r="AD10199" s="6"/>
    </row>
    <row r="10200" spans="16:30">
      <c r="P10200" s="6"/>
      <c r="AA10200" s="6"/>
      <c r="AC10200" s="6"/>
      <c r="AD10200" s="6"/>
    </row>
    <row r="10201" spans="16:30">
      <c r="P10201" s="6"/>
      <c r="AA10201" s="6"/>
      <c r="AC10201" s="6"/>
      <c r="AD10201" s="6"/>
    </row>
    <row r="10202" spans="16:30">
      <c r="P10202" s="6"/>
      <c r="AA10202" s="6"/>
      <c r="AC10202" s="6"/>
      <c r="AD10202" s="6"/>
    </row>
    <row r="10203" spans="16:30">
      <c r="P10203" s="6"/>
      <c r="AA10203" s="6"/>
      <c r="AC10203" s="6"/>
      <c r="AD10203" s="6"/>
    </row>
    <row r="10204" spans="16:30">
      <c r="P10204" s="6"/>
      <c r="AA10204" s="6"/>
      <c r="AC10204" s="6"/>
      <c r="AD10204" s="6"/>
    </row>
    <row r="10205" spans="16:30">
      <c r="P10205" s="6"/>
      <c r="AA10205" s="6"/>
      <c r="AC10205" s="6"/>
      <c r="AD10205" s="6"/>
    </row>
    <row r="10206" spans="16:30">
      <c r="P10206" s="6"/>
      <c r="AA10206" s="6"/>
      <c r="AC10206" s="6"/>
      <c r="AD10206" s="6"/>
    </row>
    <row r="10207" spans="16:30">
      <c r="P10207" s="6"/>
      <c r="AA10207" s="6"/>
      <c r="AC10207" s="6"/>
      <c r="AD10207" s="6"/>
    </row>
    <row r="10208" spans="16:30">
      <c r="P10208" s="6"/>
      <c r="AA10208" s="6"/>
      <c r="AC10208" s="6"/>
      <c r="AD10208" s="6"/>
    </row>
    <row r="10209" spans="16:30">
      <c r="P10209" s="6"/>
      <c r="AA10209" s="6"/>
      <c r="AC10209" s="6"/>
      <c r="AD10209" s="6"/>
    </row>
    <row r="10210" spans="16:30">
      <c r="P10210" s="6"/>
      <c r="AA10210" s="6"/>
      <c r="AC10210" s="6"/>
      <c r="AD10210" s="6"/>
    </row>
    <row r="10211" spans="16:30">
      <c r="P10211" s="6"/>
      <c r="AA10211" s="6"/>
      <c r="AC10211" s="6"/>
      <c r="AD10211" s="6"/>
    </row>
    <row r="10212" spans="16:30">
      <c r="P10212" s="6"/>
      <c r="AA10212" s="6"/>
      <c r="AC10212" s="6"/>
      <c r="AD10212" s="6"/>
    </row>
    <row r="10213" spans="16:30">
      <c r="P10213" s="6"/>
      <c r="AA10213" s="6"/>
      <c r="AC10213" s="6"/>
      <c r="AD10213" s="6"/>
    </row>
    <row r="10214" spans="16:30">
      <c r="P10214" s="6"/>
      <c r="AA10214" s="6"/>
      <c r="AC10214" s="6"/>
      <c r="AD10214" s="6"/>
    </row>
    <row r="10215" spans="16:30">
      <c r="P10215" s="6"/>
      <c r="AA10215" s="6"/>
      <c r="AC10215" s="6"/>
      <c r="AD10215" s="6"/>
    </row>
    <row r="10216" spans="16:30">
      <c r="P10216" s="6"/>
      <c r="AA10216" s="6"/>
      <c r="AC10216" s="6"/>
      <c r="AD10216" s="6"/>
    </row>
    <row r="10217" spans="16:30">
      <c r="P10217" s="6"/>
      <c r="AA10217" s="6"/>
      <c r="AC10217" s="6"/>
      <c r="AD10217" s="6"/>
    </row>
    <row r="10218" spans="16:30">
      <c r="P10218" s="6"/>
      <c r="AA10218" s="6"/>
      <c r="AC10218" s="6"/>
      <c r="AD10218" s="6"/>
    </row>
    <row r="10219" spans="16:30">
      <c r="P10219" s="6"/>
      <c r="AA10219" s="6"/>
      <c r="AC10219" s="6"/>
      <c r="AD10219" s="6"/>
    </row>
    <row r="10220" spans="16:30">
      <c r="P10220" s="6"/>
      <c r="AA10220" s="6"/>
      <c r="AC10220" s="6"/>
      <c r="AD10220" s="6"/>
    </row>
    <row r="10221" spans="16:30">
      <c r="P10221" s="6"/>
      <c r="AA10221" s="6"/>
      <c r="AC10221" s="6"/>
      <c r="AD10221" s="6"/>
    </row>
    <row r="10222" spans="16:30">
      <c r="P10222" s="6"/>
      <c r="AA10222" s="6"/>
      <c r="AC10222" s="6"/>
      <c r="AD10222" s="6"/>
    </row>
    <row r="10223" spans="16:30">
      <c r="P10223" s="6"/>
      <c r="AA10223" s="6"/>
      <c r="AC10223" s="6"/>
      <c r="AD10223" s="6"/>
    </row>
    <row r="10224" spans="16:30">
      <c r="P10224" s="6"/>
      <c r="AA10224" s="6"/>
      <c r="AC10224" s="6"/>
      <c r="AD10224" s="6"/>
    </row>
    <row r="10225" spans="16:30">
      <c r="P10225" s="6"/>
      <c r="AA10225" s="6"/>
      <c r="AC10225" s="6"/>
      <c r="AD10225" s="6"/>
    </row>
    <row r="10226" spans="16:30">
      <c r="P10226" s="6"/>
      <c r="AA10226" s="6"/>
      <c r="AC10226" s="6"/>
      <c r="AD10226" s="6"/>
    </row>
    <row r="10227" spans="16:30">
      <c r="P10227" s="6"/>
      <c r="AA10227" s="6"/>
      <c r="AC10227" s="6"/>
      <c r="AD10227" s="6"/>
    </row>
    <row r="10228" spans="16:30">
      <c r="P10228" s="6"/>
      <c r="AA10228" s="6"/>
      <c r="AC10228" s="6"/>
      <c r="AD10228" s="6"/>
    </row>
    <row r="10229" spans="16:30">
      <c r="P10229" s="6"/>
      <c r="AA10229" s="6"/>
      <c r="AC10229" s="6"/>
      <c r="AD10229" s="6"/>
    </row>
    <row r="10230" spans="16:30">
      <c r="P10230" s="6"/>
      <c r="AA10230" s="6"/>
      <c r="AC10230" s="6"/>
      <c r="AD10230" s="6"/>
    </row>
    <row r="10231" spans="16:30">
      <c r="P10231" s="6"/>
      <c r="AA10231" s="6"/>
      <c r="AC10231" s="6"/>
      <c r="AD10231" s="6"/>
    </row>
    <row r="10232" spans="16:30">
      <c r="P10232" s="6"/>
      <c r="AA10232" s="6"/>
      <c r="AC10232" s="6"/>
      <c r="AD10232" s="6"/>
    </row>
    <row r="10233" spans="16:30">
      <c r="P10233" s="6"/>
      <c r="AA10233" s="6"/>
      <c r="AC10233" s="6"/>
      <c r="AD10233" s="6"/>
    </row>
    <row r="10234" spans="16:30">
      <c r="P10234" s="6"/>
      <c r="AA10234" s="6"/>
      <c r="AC10234" s="6"/>
      <c r="AD10234" s="6"/>
    </row>
    <row r="10235" spans="16:30">
      <c r="P10235" s="6"/>
      <c r="AA10235" s="6"/>
      <c r="AC10235" s="6"/>
      <c r="AD10235" s="6"/>
    </row>
    <row r="10236" spans="16:30">
      <c r="P10236" s="6"/>
      <c r="AA10236" s="6"/>
      <c r="AC10236" s="6"/>
      <c r="AD10236" s="6"/>
    </row>
    <row r="10237" spans="16:30">
      <c r="P10237" s="6"/>
      <c r="AA10237" s="6"/>
      <c r="AC10237" s="6"/>
      <c r="AD10237" s="6"/>
    </row>
    <row r="10238" spans="16:30">
      <c r="P10238" s="6"/>
      <c r="AA10238" s="6"/>
      <c r="AC10238" s="6"/>
      <c r="AD10238" s="6"/>
    </row>
    <row r="10239" spans="16:30">
      <c r="P10239" s="6"/>
      <c r="AA10239" s="6"/>
      <c r="AC10239" s="6"/>
      <c r="AD10239" s="6"/>
    </row>
    <row r="10240" spans="16:30">
      <c r="P10240" s="6"/>
      <c r="AA10240" s="6"/>
      <c r="AC10240" s="6"/>
      <c r="AD10240" s="6"/>
    </row>
    <row r="10241" spans="16:30">
      <c r="P10241" s="6"/>
      <c r="AA10241" s="6"/>
      <c r="AC10241" s="6"/>
      <c r="AD10241" s="6"/>
    </row>
    <row r="10242" spans="16:30">
      <c r="P10242" s="6"/>
      <c r="AA10242" s="6"/>
      <c r="AC10242" s="6"/>
      <c r="AD10242" s="6"/>
    </row>
    <row r="10243" spans="16:30">
      <c r="P10243" s="6"/>
      <c r="AA10243" s="6"/>
      <c r="AC10243" s="6"/>
      <c r="AD10243" s="6"/>
    </row>
    <row r="10244" spans="16:30">
      <c r="P10244" s="6"/>
      <c r="AA10244" s="6"/>
      <c r="AC10244" s="6"/>
      <c r="AD10244" s="6"/>
    </row>
    <row r="10245" spans="16:30">
      <c r="P10245" s="6"/>
      <c r="AA10245" s="6"/>
      <c r="AC10245" s="6"/>
      <c r="AD10245" s="6"/>
    </row>
    <row r="10246" spans="16:30">
      <c r="P10246" s="6"/>
      <c r="AA10246" s="6"/>
      <c r="AC10246" s="6"/>
      <c r="AD10246" s="6"/>
    </row>
    <row r="10247" spans="16:30">
      <c r="P10247" s="6"/>
      <c r="AA10247" s="6"/>
      <c r="AC10247" s="6"/>
      <c r="AD10247" s="6"/>
    </row>
    <row r="10248" spans="16:30">
      <c r="P10248" s="6"/>
      <c r="AA10248" s="6"/>
      <c r="AC10248" s="6"/>
      <c r="AD10248" s="6"/>
    </row>
    <row r="10249" spans="16:30">
      <c r="P10249" s="6"/>
      <c r="AA10249" s="6"/>
      <c r="AC10249" s="6"/>
      <c r="AD10249" s="6"/>
    </row>
    <row r="10250" spans="16:30">
      <c r="P10250" s="6"/>
      <c r="AA10250" s="6"/>
      <c r="AC10250" s="6"/>
      <c r="AD10250" s="6"/>
    </row>
    <row r="10251" spans="16:30">
      <c r="P10251" s="6"/>
      <c r="AA10251" s="6"/>
      <c r="AC10251" s="6"/>
      <c r="AD10251" s="6"/>
    </row>
    <row r="10252" spans="16:30">
      <c r="P10252" s="6"/>
      <c r="AA10252" s="6"/>
      <c r="AC10252" s="6"/>
      <c r="AD10252" s="6"/>
    </row>
    <row r="10253" spans="16:30">
      <c r="P10253" s="6"/>
      <c r="AA10253" s="6"/>
      <c r="AC10253" s="6"/>
      <c r="AD10253" s="6"/>
    </row>
    <row r="10254" spans="16:30">
      <c r="P10254" s="6"/>
      <c r="AA10254" s="6"/>
      <c r="AC10254" s="6"/>
      <c r="AD10254" s="6"/>
    </row>
    <row r="10255" spans="16:30">
      <c r="P10255" s="6"/>
      <c r="AA10255" s="6"/>
      <c r="AC10255" s="6"/>
      <c r="AD10255" s="6"/>
    </row>
    <row r="10256" spans="16:30">
      <c r="P10256" s="6"/>
      <c r="AA10256" s="6"/>
      <c r="AC10256" s="6"/>
      <c r="AD10256" s="6"/>
    </row>
    <row r="10257" spans="16:30">
      <c r="P10257" s="6"/>
      <c r="AA10257" s="6"/>
      <c r="AC10257" s="6"/>
      <c r="AD10257" s="6"/>
    </row>
    <row r="10258" spans="16:30">
      <c r="P10258" s="6"/>
      <c r="AA10258" s="6"/>
      <c r="AC10258" s="6"/>
      <c r="AD10258" s="6"/>
    </row>
    <row r="10259" spans="16:30">
      <c r="P10259" s="6"/>
      <c r="AA10259" s="6"/>
      <c r="AC10259" s="6"/>
      <c r="AD10259" s="6"/>
    </row>
    <row r="10260" spans="16:30">
      <c r="P10260" s="6"/>
      <c r="AA10260" s="6"/>
      <c r="AC10260" s="6"/>
      <c r="AD10260" s="6"/>
    </row>
    <row r="10261" spans="16:30">
      <c r="P10261" s="6"/>
      <c r="AA10261" s="6"/>
      <c r="AC10261" s="6"/>
      <c r="AD10261" s="6"/>
    </row>
    <row r="10262" spans="16:30">
      <c r="P10262" s="6"/>
      <c r="AA10262" s="6"/>
      <c r="AC10262" s="6"/>
      <c r="AD10262" s="6"/>
    </row>
    <row r="10263" spans="16:30">
      <c r="P10263" s="6"/>
      <c r="AA10263" s="6"/>
      <c r="AC10263" s="6"/>
      <c r="AD10263" s="6"/>
    </row>
    <row r="10264" spans="16:30">
      <c r="P10264" s="6"/>
      <c r="AA10264" s="6"/>
      <c r="AC10264" s="6"/>
      <c r="AD10264" s="6"/>
    </row>
    <row r="10265" spans="16:30">
      <c r="P10265" s="6"/>
      <c r="AA10265" s="6"/>
      <c r="AC10265" s="6"/>
      <c r="AD10265" s="6"/>
    </row>
    <row r="10266" spans="16:30">
      <c r="P10266" s="6"/>
      <c r="AA10266" s="6"/>
      <c r="AC10266" s="6"/>
      <c r="AD10266" s="6"/>
    </row>
    <row r="10267" spans="16:30">
      <c r="P10267" s="6"/>
      <c r="AA10267" s="6"/>
      <c r="AC10267" s="6"/>
      <c r="AD10267" s="6"/>
    </row>
    <row r="10268" spans="16:30">
      <c r="P10268" s="6"/>
      <c r="AA10268" s="6"/>
      <c r="AC10268" s="6"/>
      <c r="AD10268" s="6"/>
    </row>
    <row r="10269" spans="16:30">
      <c r="P10269" s="6"/>
      <c r="AA10269" s="6"/>
      <c r="AC10269" s="6"/>
      <c r="AD10269" s="6"/>
    </row>
    <row r="10270" spans="16:30">
      <c r="P10270" s="6"/>
      <c r="AA10270" s="6"/>
      <c r="AC10270" s="6"/>
      <c r="AD10270" s="6"/>
    </row>
    <row r="10271" spans="16:30">
      <c r="P10271" s="6"/>
      <c r="AA10271" s="6"/>
      <c r="AC10271" s="6"/>
      <c r="AD10271" s="6"/>
    </row>
    <row r="10272" spans="16:30">
      <c r="P10272" s="6"/>
      <c r="AA10272" s="6"/>
      <c r="AC10272" s="6"/>
      <c r="AD10272" s="6"/>
    </row>
    <row r="10273" spans="16:30">
      <c r="P10273" s="6"/>
      <c r="AA10273" s="6"/>
      <c r="AC10273" s="6"/>
      <c r="AD10273" s="6"/>
    </row>
    <row r="10274" spans="16:30">
      <c r="P10274" s="6"/>
      <c r="AA10274" s="6"/>
      <c r="AC10274" s="6"/>
      <c r="AD10274" s="6"/>
    </row>
    <row r="10275" spans="16:30">
      <c r="P10275" s="6"/>
      <c r="AA10275" s="6"/>
      <c r="AC10275" s="6"/>
      <c r="AD10275" s="6"/>
    </row>
    <row r="10276" spans="16:30">
      <c r="P10276" s="6"/>
      <c r="AA10276" s="6"/>
      <c r="AC10276" s="6"/>
      <c r="AD10276" s="6"/>
    </row>
    <row r="10277" spans="16:30">
      <c r="P10277" s="6"/>
      <c r="AA10277" s="6"/>
      <c r="AC10277" s="6"/>
      <c r="AD10277" s="6"/>
    </row>
    <row r="10278" spans="16:30">
      <c r="P10278" s="6"/>
      <c r="AA10278" s="6"/>
      <c r="AC10278" s="6"/>
      <c r="AD10278" s="6"/>
    </row>
    <row r="10279" spans="16:30">
      <c r="P10279" s="6"/>
      <c r="AA10279" s="6"/>
      <c r="AC10279" s="6"/>
      <c r="AD10279" s="6"/>
    </row>
    <row r="10280" spans="16:30">
      <c r="P10280" s="6"/>
      <c r="AA10280" s="6"/>
      <c r="AC10280" s="6"/>
      <c r="AD10280" s="6"/>
    </row>
    <row r="10281" spans="16:30">
      <c r="P10281" s="6"/>
      <c r="AA10281" s="6"/>
      <c r="AC10281" s="6"/>
      <c r="AD10281" s="6"/>
    </row>
    <row r="10282" spans="16:30">
      <c r="P10282" s="6"/>
      <c r="AA10282" s="6"/>
      <c r="AC10282" s="6"/>
      <c r="AD10282" s="6"/>
    </row>
    <row r="10283" spans="16:30">
      <c r="P10283" s="6"/>
      <c r="AA10283" s="6"/>
      <c r="AC10283" s="6"/>
      <c r="AD10283" s="6"/>
    </row>
    <row r="10284" spans="16:30">
      <c r="P10284" s="6"/>
      <c r="AA10284" s="6"/>
      <c r="AC10284" s="6"/>
      <c r="AD10284" s="6"/>
    </row>
    <row r="10285" spans="16:30">
      <c r="P10285" s="6"/>
      <c r="AA10285" s="6"/>
      <c r="AC10285" s="6"/>
      <c r="AD10285" s="6"/>
    </row>
    <row r="10286" spans="16:30">
      <c r="P10286" s="6"/>
      <c r="AA10286" s="6"/>
      <c r="AC10286" s="6"/>
      <c r="AD10286" s="6"/>
    </row>
    <row r="10287" spans="16:30">
      <c r="P10287" s="6"/>
      <c r="AA10287" s="6"/>
      <c r="AC10287" s="6"/>
      <c r="AD10287" s="6"/>
    </row>
    <row r="10288" spans="16:30">
      <c r="P10288" s="6"/>
      <c r="AA10288" s="6"/>
      <c r="AC10288" s="6"/>
      <c r="AD10288" s="6"/>
    </row>
    <row r="10289" spans="16:30">
      <c r="P10289" s="6"/>
      <c r="AA10289" s="6"/>
      <c r="AC10289" s="6"/>
      <c r="AD10289" s="6"/>
    </row>
    <row r="10290" spans="16:30">
      <c r="P10290" s="6"/>
      <c r="AA10290" s="6"/>
      <c r="AC10290" s="6"/>
      <c r="AD10290" s="6"/>
    </row>
    <row r="10291" spans="16:30">
      <c r="P10291" s="6"/>
      <c r="AA10291" s="6"/>
      <c r="AC10291" s="6"/>
      <c r="AD10291" s="6"/>
    </row>
    <row r="10292" spans="16:30">
      <c r="P10292" s="6"/>
      <c r="AA10292" s="6"/>
      <c r="AC10292" s="6"/>
      <c r="AD10292" s="6"/>
    </row>
    <row r="10293" spans="16:30">
      <c r="P10293" s="6"/>
      <c r="AA10293" s="6"/>
      <c r="AC10293" s="6"/>
      <c r="AD10293" s="6"/>
    </row>
    <row r="10294" spans="16:30">
      <c r="P10294" s="6"/>
      <c r="AA10294" s="6"/>
      <c r="AC10294" s="6"/>
      <c r="AD10294" s="6"/>
    </row>
    <row r="10295" spans="16:30">
      <c r="P10295" s="6"/>
      <c r="AA10295" s="6"/>
      <c r="AC10295" s="6"/>
      <c r="AD10295" s="6"/>
    </row>
    <row r="10296" spans="16:30">
      <c r="P10296" s="6"/>
      <c r="AA10296" s="6"/>
      <c r="AC10296" s="6"/>
      <c r="AD10296" s="6"/>
    </row>
    <row r="10297" spans="16:30">
      <c r="P10297" s="6"/>
      <c r="AA10297" s="6"/>
      <c r="AC10297" s="6"/>
      <c r="AD10297" s="6"/>
    </row>
    <row r="10298" spans="16:30">
      <c r="P10298" s="6"/>
      <c r="AA10298" s="6"/>
      <c r="AC10298" s="6"/>
      <c r="AD10298" s="6"/>
    </row>
    <row r="10299" spans="16:30">
      <c r="P10299" s="6"/>
      <c r="AA10299" s="6"/>
      <c r="AC10299" s="6"/>
      <c r="AD10299" s="6"/>
    </row>
    <row r="10300" spans="16:30">
      <c r="P10300" s="6"/>
      <c r="AA10300" s="6"/>
      <c r="AC10300" s="6"/>
      <c r="AD10300" s="6"/>
    </row>
    <row r="10301" spans="16:30">
      <c r="P10301" s="6"/>
      <c r="AA10301" s="6"/>
      <c r="AC10301" s="6"/>
      <c r="AD10301" s="6"/>
    </row>
    <row r="10302" spans="16:30">
      <c r="P10302" s="6"/>
      <c r="AA10302" s="6"/>
      <c r="AC10302" s="6"/>
      <c r="AD10302" s="6"/>
    </row>
    <row r="10303" spans="16:30">
      <c r="P10303" s="6"/>
      <c r="AA10303" s="6"/>
      <c r="AC10303" s="6"/>
      <c r="AD10303" s="6"/>
    </row>
    <row r="10304" spans="16:30">
      <c r="P10304" s="6"/>
      <c r="AA10304" s="6"/>
      <c r="AC10304" s="6"/>
      <c r="AD10304" s="6"/>
    </row>
    <row r="10305" spans="16:30">
      <c r="P10305" s="6"/>
      <c r="AA10305" s="6"/>
      <c r="AC10305" s="6"/>
      <c r="AD10305" s="6"/>
    </row>
    <row r="10306" spans="16:30">
      <c r="P10306" s="6"/>
      <c r="AA10306" s="6"/>
      <c r="AC10306" s="6"/>
      <c r="AD10306" s="6"/>
    </row>
    <row r="10307" spans="16:30">
      <c r="P10307" s="6"/>
      <c r="AA10307" s="6"/>
      <c r="AC10307" s="6"/>
      <c r="AD10307" s="6"/>
    </row>
    <row r="10308" spans="16:30">
      <c r="P10308" s="6"/>
      <c r="AA10308" s="6"/>
      <c r="AC10308" s="6"/>
      <c r="AD10308" s="6"/>
    </row>
    <row r="10309" spans="16:30">
      <c r="P10309" s="6"/>
      <c r="AA10309" s="6"/>
      <c r="AC10309" s="6"/>
      <c r="AD10309" s="6"/>
    </row>
    <row r="10310" spans="16:30">
      <c r="P10310" s="6"/>
      <c r="AA10310" s="6"/>
      <c r="AC10310" s="6"/>
      <c r="AD10310" s="6"/>
    </row>
    <row r="10311" spans="16:30">
      <c r="P10311" s="6"/>
      <c r="AA10311" s="6"/>
      <c r="AC10311" s="6"/>
      <c r="AD10311" s="6"/>
    </row>
    <row r="10312" spans="16:30">
      <c r="P10312" s="6"/>
      <c r="AA10312" s="6"/>
      <c r="AC10312" s="6"/>
      <c r="AD10312" s="6"/>
    </row>
    <row r="10313" spans="16:30">
      <c r="P10313" s="6"/>
      <c r="AA10313" s="6"/>
      <c r="AC10313" s="6"/>
      <c r="AD10313" s="6"/>
    </row>
    <row r="10314" spans="16:30">
      <c r="P10314" s="6"/>
      <c r="AA10314" s="6"/>
      <c r="AC10314" s="6"/>
      <c r="AD10314" s="6"/>
    </row>
    <row r="10315" spans="16:30">
      <c r="P10315" s="6"/>
      <c r="AA10315" s="6"/>
      <c r="AC10315" s="6"/>
      <c r="AD10315" s="6"/>
    </row>
    <row r="10316" spans="16:30">
      <c r="P10316" s="6"/>
      <c r="AA10316" s="6"/>
      <c r="AC10316" s="6"/>
      <c r="AD10316" s="6"/>
    </row>
    <row r="10317" spans="16:30">
      <c r="P10317" s="6"/>
      <c r="AA10317" s="6"/>
      <c r="AC10317" s="6"/>
      <c r="AD10317" s="6"/>
    </row>
    <row r="10318" spans="16:30">
      <c r="P10318" s="6"/>
      <c r="AA10318" s="6"/>
      <c r="AC10318" s="6"/>
      <c r="AD10318" s="6"/>
    </row>
    <row r="10319" spans="16:30">
      <c r="P10319" s="6"/>
      <c r="AA10319" s="6"/>
      <c r="AC10319" s="6"/>
      <c r="AD10319" s="6"/>
    </row>
    <row r="10320" spans="16:30">
      <c r="P10320" s="6"/>
      <c r="AA10320" s="6"/>
      <c r="AC10320" s="6"/>
      <c r="AD10320" s="6"/>
    </row>
    <row r="10321" spans="16:30">
      <c r="P10321" s="6"/>
      <c r="AA10321" s="6"/>
      <c r="AC10321" s="6"/>
      <c r="AD10321" s="6"/>
    </row>
    <row r="10322" spans="16:30">
      <c r="P10322" s="6"/>
      <c r="AA10322" s="6"/>
      <c r="AC10322" s="6"/>
      <c r="AD10322" s="6"/>
    </row>
    <row r="10323" spans="16:30">
      <c r="P10323" s="6"/>
      <c r="AA10323" s="6"/>
      <c r="AC10323" s="6"/>
      <c r="AD10323" s="6"/>
    </row>
    <row r="10324" spans="16:30">
      <c r="P10324" s="6"/>
      <c r="AA10324" s="6"/>
      <c r="AC10324" s="6"/>
      <c r="AD10324" s="6"/>
    </row>
    <row r="10325" spans="16:30">
      <c r="P10325" s="6"/>
      <c r="AA10325" s="6"/>
      <c r="AC10325" s="6"/>
      <c r="AD10325" s="6"/>
    </row>
    <row r="10326" spans="16:30">
      <c r="P10326" s="6"/>
      <c r="AA10326" s="6"/>
      <c r="AC10326" s="6"/>
      <c r="AD10326" s="6"/>
    </row>
    <row r="10327" spans="16:30">
      <c r="P10327" s="6"/>
      <c r="AA10327" s="6"/>
      <c r="AC10327" s="6"/>
      <c r="AD10327" s="6"/>
    </row>
    <row r="10328" spans="16:30">
      <c r="P10328" s="6"/>
      <c r="AA10328" s="6"/>
      <c r="AC10328" s="6"/>
      <c r="AD10328" s="6"/>
    </row>
    <row r="10329" spans="16:30">
      <c r="P10329" s="6"/>
      <c r="AA10329" s="6"/>
      <c r="AC10329" s="6"/>
      <c r="AD10329" s="6"/>
    </row>
    <row r="10330" spans="16:30">
      <c r="P10330" s="6"/>
      <c r="AA10330" s="6"/>
      <c r="AC10330" s="6"/>
      <c r="AD10330" s="6"/>
    </row>
    <row r="10331" spans="16:30">
      <c r="P10331" s="6"/>
      <c r="AA10331" s="6"/>
      <c r="AC10331" s="6"/>
      <c r="AD10331" s="6"/>
    </row>
    <row r="10332" spans="16:30">
      <c r="P10332" s="6"/>
      <c r="AA10332" s="6"/>
      <c r="AC10332" s="6"/>
      <c r="AD10332" s="6"/>
    </row>
    <row r="10333" spans="16:30">
      <c r="P10333" s="6"/>
      <c r="AA10333" s="6"/>
      <c r="AC10333" s="6"/>
      <c r="AD10333" s="6"/>
    </row>
    <row r="10334" spans="16:30">
      <c r="P10334" s="6"/>
      <c r="AA10334" s="6"/>
      <c r="AC10334" s="6"/>
      <c r="AD10334" s="6"/>
    </row>
    <row r="10335" spans="16:30">
      <c r="P10335" s="6"/>
      <c r="AA10335" s="6"/>
      <c r="AC10335" s="6"/>
      <c r="AD10335" s="6"/>
    </row>
    <row r="10336" spans="16:30">
      <c r="P10336" s="6"/>
      <c r="AA10336" s="6"/>
      <c r="AC10336" s="6"/>
      <c r="AD10336" s="6"/>
    </row>
    <row r="10337" spans="16:30">
      <c r="P10337" s="6"/>
      <c r="AA10337" s="6"/>
      <c r="AC10337" s="6"/>
      <c r="AD10337" s="6"/>
    </row>
    <row r="10338" spans="16:30">
      <c r="P10338" s="6"/>
      <c r="AA10338" s="6"/>
      <c r="AC10338" s="6"/>
      <c r="AD10338" s="6"/>
    </row>
    <row r="10339" spans="16:30">
      <c r="P10339" s="6"/>
      <c r="AA10339" s="6"/>
      <c r="AC10339" s="6"/>
      <c r="AD10339" s="6"/>
    </row>
    <row r="10340" spans="16:30">
      <c r="P10340" s="6"/>
      <c r="AA10340" s="6"/>
      <c r="AC10340" s="6"/>
      <c r="AD10340" s="6"/>
    </row>
    <row r="10341" spans="16:30">
      <c r="P10341" s="6"/>
      <c r="AA10341" s="6"/>
      <c r="AC10341" s="6"/>
      <c r="AD10341" s="6"/>
    </row>
    <row r="10342" spans="16:30">
      <c r="P10342" s="6"/>
      <c r="AA10342" s="6"/>
      <c r="AC10342" s="6"/>
      <c r="AD10342" s="6"/>
    </row>
    <row r="10343" spans="16:30">
      <c r="P10343" s="6"/>
      <c r="AA10343" s="6"/>
      <c r="AC10343" s="6"/>
      <c r="AD10343" s="6"/>
    </row>
    <row r="10344" spans="16:30">
      <c r="P10344" s="6"/>
      <c r="AA10344" s="6"/>
      <c r="AC10344" s="6"/>
      <c r="AD10344" s="6"/>
    </row>
    <row r="10345" spans="16:30">
      <c r="P10345" s="6"/>
      <c r="AA10345" s="6"/>
      <c r="AC10345" s="6"/>
      <c r="AD10345" s="6"/>
    </row>
    <row r="10346" spans="16:30">
      <c r="P10346" s="6"/>
      <c r="AA10346" s="6"/>
      <c r="AC10346" s="6"/>
      <c r="AD10346" s="6"/>
    </row>
    <row r="10347" spans="16:30">
      <c r="P10347" s="6"/>
      <c r="AA10347" s="6"/>
      <c r="AC10347" s="6"/>
      <c r="AD10347" s="6"/>
    </row>
    <row r="10348" spans="16:30">
      <c r="P10348" s="6"/>
      <c r="AA10348" s="6"/>
      <c r="AC10348" s="6"/>
      <c r="AD10348" s="6"/>
    </row>
    <row r="10349" spans="16:30">
      <c r="P10349" s="6"/>
      <c r="AA10349" s="6"/>
      <c r="AC10349" s="6"/>
      <c r="AD10349" s="6"/>
    </row>
    <row r="10350" spans="16:30">
      <c r="P10350" s="6"/>
      <c r="AA10350" s="6"/>
      <c r="AC10350" s="6"/>
      <c r="AD10350" s="6"/>
    </row>
    <row r="10351" spans="16:30">
      <c r="P10351" s="6"/>
      <c r="AA10351" s="6"/>
      <c r="AC10351" s="6"/>
      <c r="AD10351" s="6"/>
    </row>
    <row r="10352" spans="16:30">
      <c r="P10352" s="6"/>
      <c r="AA10352" s="6"/>
      <c r="AC10352" s="6"/>
      <c r="AD10352" s="6"/>
    </row>
    <row r="10353" spans="16:30">
      <c r="P10353" s="6"/>
      <c r="AA10353" s="6"/>
      <c r="AC10353" s="6"/>
      <c r="AD10353" s="6"/>
    </row>
    <row r="10354" spans="16:30">
      <c r="P10354" s="6"/>
      <c r="AA10354" s="6"/>
      <c r="AC10354" s="6"/>
      <c r="AD10354" s="6"/>
    </row>
    <row r="10355" spans="16:30">
      <c r="P10355" s="6"/>
      <c r="AA10355" s="6"/>
      <c r="AC10355" s="6"/>
      <c r="AD10355" s="6"/>
    </row>
    <row r="10356" spans="16:30">
      <c r="P10356" s="6"/>
      <c r="AA10356" s="6"/>
      <c r="AC10356" s="6"/>
      <c r="AD10356" s="6"/>
    </row>
    <row r="10357" spans="16:30">
      <c r="P10357" s="6"/>
      <c r="AA10357" s="6"/>
      <c r="AC10357" s="6"/>
      <c r="AD10357" s="6"/>
    </row>
    <row r="10358" spans="16:30">
      <c r="P10358" s="6"/>
      <c r="AA10358" s="6"/>
      <c r="AC10358" s="6"/>
      <c r="AD10358" s="6"/>
    </row>
    <row r="10359" spans="16:30">
      <c r="P10359" s="6"/>
      <c r="AA10359" s="6"/>
      <c r="AC10359" s="6"/>
      <c r="AD10359" s="6"/>
    </row>
    <row r="10360" spans="16:30">
      <c r="P10360" s="6"/>
      <c r="AA10360" s="6"/>
      <c r="AC10360" s="6"/>
      <c r="AD10360" s="6"/>
    </row>
    <row r="10361" spans="16:30">
      <c r="P10361" s="6"/>
      <c r="AA10361" s="6"/>
      <c r="AC10361" s="6"/>
      <c r="AD10361" s="6"/>
    </row>
    <row r="10362" spans="16:30">
      <c r="P10362" s="6"/>
      <c r="AA10362" s="6"/>
      <c r="AC10362" s="6"/>
      <c r="AD10362" s="6"/>
    </row>
    <row r="10363" spans="16:30">
      <c r="P10363" s="6"/>
      <c r="AA10363" s="6"/>
      <c r="AC10363" s="6"/>
      <c r="AD10363" s="6"/>
    </row>
    <row r="10364" spans="16:30">
      <c r="P10364" s="6"/>
      <c r="AA10364" s="6"/>
      <c r="AC10364" s="6"/>
      <c r="AD10364" s="6"/>
    </row>
    <row r="10365" spans="16:30">
      <c r="P10365" s="6"/>
      <c r="AA10365" s="6"/>
      <c r="AC10365" s="6"/>
      <c r="AD10365" s="6"/>
    </row>
    <row r="10366" spans="16:30">
      <c r="P10366" s="6"/>
      <c r="AA10366" s="6"/>
      <c r="AC10366" s="6"/>
      <c r="AD10366" s="6"/>
    </row>
    <row r="10367" spans="16:30">
      <c r="P10367" s="6"/>
      <c r="AA10367" s="6"/>
      <c r="AC10367" s="6"/>
      <c r="AD10367" s="6"/>
    </row>
    <row r="10368" spans="16:30">
      <c r="P10368" s="6"/>
      <c r="AA10368" s="6"/>
      <c r="AC10368" s="6"/>
      <c r="AD10368" s="6"/>
    </row>
    <row r="10369" spans="16:30">
      <c r="P10369" s="6"/>
      <c r="AA10369" s="6"/>
      <c r="AC10369" s="6"/>
      <c r="AD10369" s="6"/>
    </row>
    <row r="10370" spans="16:30">
      <c r="P10370" s="6"/>
      <c r="AA10370" s="6"/>
      <c r="AC10370" s="6"/>
      <c r="AD10370" s="6"/>
    </row>
    <row r="10371" spans="16:30">
      <c r="P10371" s="6"/>
      <c r="AA10371" s="6"/>
      <c r="AC10371" s="6"/>
      <c r="AD10371" s="6"/>
    </row>
    <row r="10372" spans="16:30">
      <c r="P10372" s="6"/>
      <c r="AA10372" s="6"/>
      <c r="AC10372" s="6"/>
      <c r="AD10372" s="6"/>
    </row>
    <row r="10373" spans="16:30">
      <c r="P10373" s="6"/>
      <c r="AA10373" s="6"/>
      <c r="AC10373" s="6"/>
      <c r="AD10373" s="6"/>
    </row>
    <row r="10374" spans="16:30">
      <c r="P10374" s="6"/>
      <c r="AA10374" s="6"/>
      <c r="AC10374" s="6"/>
      <c r="AD10374" s="6"/>
    </row>
    <row r="10375" spans="16:30">
      <c r="P10375" s="6"/>
      <c r="AA10375" s="6"/>
      <c r="AC10375" s="6"/>
      <c r="AD10375" s="6"/>
    </row>
    <row r="10376" spans="16:30">
      <c r="P10376" s="6"/>
      <c r="AA10376" s="6"/>
      <c r="AC10376" s="6"/>
      <c r="AD10376" s="6"/>
    </row>
    <row r="10377" spans="16:30">
      <c r="P10377" s="6"/>
      <c r="AA10377" s="6"/>
      <c r="AC10377" s="6"/>
      <c r="AD10377" s="6"/>
    </row>
    <row r="10378" spans="16:30">
      <c r="P10378" s="6"/>
      <c r="AA10378" s="6"/>
      <c r="AC10378" s="6"/>
      <c r="AD10378" s="6"/>
    </row>
    <row r="10379" spans="16:30">
      <c r="P10379" s="6"/>
      <c r="AA10379" s="6"/>
      <c r="AC10379" s="6"/>
      <c r="AD10379" s="6"/>
    </row>
    <row r="10380" spans="16:30">
      <c r="P10380" s="6"/>
      <c r="AA10380" s="6"/>
      <c r="AC10380" s="6"/>
      <c r="AD10380" s="6"/>
    </row>
    <row r="10381" spans="16:30">
      <c r="P10381" s="6"/>
      <c r="AA10381" s="6"/>
      <c r="AC10381" s="6"/>
      <c r="AD10381" s="6"/>
    </row>
    <row r="10382" spans="16:30">
      <c r="P10382" s="6"/>
      <c r="AA10382" s="6"/>
      <c r="AC10382" s="6"/>
      <c r="AD10382" s="6"/>
    </row>
    <row r="10383" spans="16:30">
      <c r="P10383" s="6"/>
      <c r="AA10383" s="6"/>
      <c r="AC10383" s="6"/>
      <c r="AD10383" s="6"/>
    </row>
    <row r="10384" spans="16:30">
      <c r="P10384" s="6"/>
      <c r="AA10384" s="6"/>
      <c r="AC10384" s="6"/>
      <c r="AD10384" s="6"/>
    </row>
    <row r="10385" spans="16:30">
      <c r="P10385" s="6"/>
      <c r="AA10385" s="6"/>
      <c r="AC10385" s="6"/>
      <c r="AD10385" s="6"/>
    </row>
    <row r="10386" spans="16:30">
      <c r="P10386" s="6"/>
      <c r="AA10386" s="6"/>
      <c r="AC10386" s="6"/>
      <c r="AD10386" s="6"/>
    </row>
    <row r="10387" spans="16:30">
      <c r="P10387" s="6"/>
      <c r="AA10387" s="6"/>
      <c r="AC10387" s="6"/>
      <c r="AD10387" s="6"/>
    </row>
    <row r="10388" spans="16:30">
      <c r="P10388" s="6"/>
      <c r="AA10388" s="6"/>
      <c r="AC10388" s="6"/>
      <c r="AD10388" s="6"/>
    </row>
    <row r="10389" spans="16:30">
      <c r="P10389" s="6"/>
      <c r="AA10389" s="6"/>
      <c r="AC10389" s="6"/>
      <c r="AD10389" s="6"/>
    </row>
    <row r="10390" spans="16:30">
      <c r="P10390" s="6"/>
      <c r="AA10390" s="6"/>
      <c r="AC10390" s="6"/>
      <c r="AD10390" s="6"/>
    </row>
    <row r="10391" spans="16:30">
      <c r="P10391" s="6"/>
      <c r="AA10391" s="6"/>
      <c r="AC10391" s="6"/>
      <c r="AD10391" s="6"/>
    </row>
    <row r="10392" spans="16:30">
      <c r="P10392" s="6"/>
      <c r="AA10392" s="6"/>
      <c r="AC10392" s="6"/>
      <c r="AD10392" s="6"/>
    </row>
    <row r="10393" spans="16:30">
      <c r="P10393" s="6"/>
      <c r="AA10393" s="6"/>
      <c r="AC10393" s="6"/>
      <c r="AD10393" s="6"/>
    </row>
    <row r="10394" spans="16:30">
      <c r="P10394" s="6"/>
      <c r="AA10394" s="6"/>
      <c r="AC10394" s="6"/>
      <c r="AD10394" s="6"/>
    </row>
    <row r="10395" spans="16:30">
      <c r="P10395" s="6"/>
      <c r="AA10395" s="6"/>
      <c r="AC10395" s="6"/>
      <c r="AD10395" s="6"/>
    </row>
    <row r="10396" spans="16:30">
      <c r="P10396" s="6"/>
      <c r="AA10396" s="6"/>
      <c r="AC10396" s="6"/>
      <c r="AD10396" s="6"/>
    </row>
    <row r="10397" spans="16:30">
      <c r="P10397" s="6"/>
      <c r="AA10397" s="6"/>
      <c r="AC10397" s="6"/>
      <c r="AD10397" s="6"/>
    </row>
    <row r="10398" spans="16:30">
      <c r="P10398" s="6"/>
      <c r="AA10398" s="6"/>
      <c r="AC10398" s="6"/>
      <c r="AD10398" s="6"/>
    </row>
    <row r="10399" spans="16:30">
      <c r="P10399" s="6"/>
      <c r="AA10399" s="6"/>
      <c r="AC10399" s="6"/>
      <c r="AD10399" s="6"/>
    </row>
    <row r="10400" spans="16:30">
      <c r="P10400" s="6"/>
      <c r="AA10400" s="6"/>
      <c r="AC10400" s="6"/>
      <c r="AD10400" s="6"/>
    </row>
    <row r="10401" spans="16:30">
      <c r="P10401" s="6"/>
      <c r="AA10401" s="6"/>
      <c r="AC10401" s="6"/>
      <c r="AD10401" s="6"/>
    </row>
    <row r="10402" spans="16:30">
      <c r="P10402" s="6"/>
      <c r="AA10402" s="6"/>
      <c r="AC10402" s="6"/>
      <c r="AD10402" s="6"/>
    </row>
    <row r="10403" spans="16:30">
      <c r="P10403" s="6"/>
      <c r="AA10403" s="6"/>
      <c r="AC10403" s="6"/>
      <c r="AD10403" s="6"/>
    </row>
    <row r="10404" spans="16:30">
      <c r="P10404" s="6"/>
      <c r="AA10404" s="6"/>
      <c r="AC10404" s="6"/>
      <c r="AD10404" s="6"/>
    </row>
    <row r="10405" spans="16:30">
      <c r="P10405" s="6"/>
      <c r="AA10405" s="6"/>
      <c r="AC10405" s="6"/>
      <c r="AD10405" s="6"/>
    </row>
    <row r="10406" spans="16:30">
      <c r="P10406" s="6"/>
      <c r="AA10406" s="6"/>
      <c r="AC10406" s="6"/>
      <c r="AD10406" s="6"/>
    </row>
    <row r="10407" spans="16:30">
      <c r="P10407" s="6"/>
      <c r="AA10407" s="6"/>
      <c r="AC10407" s="6"/>
      <c r="AD10407" s="6"/>
    </row>
    <row r="10408" spans="16:30">
      <c r="P10408" s="6"/>
      <c r="AA10408" s="6"/>
      <c r="AC10408" s="6"/>
      <c r="AD10408" s="6"/>
    </row>
    <row r="10409" spans="16:30">
      <c r="P10409" s="6"/>
      <c r="AA10409" s="6"/>
      <c r="AC10409" s="6"/>
      <c r="AD10409" s="6"/>
    </row>
    <row r="10410" spans="16:30">
      <c r="P10410" s="6"/>
      <c r="AA10410" s="6"/>
      <c r="AC10410" s="6"/>
      <c r="AD10410" s="6"/>
    </row>
    <row r="10411" spans="16:30">
      <c r="P10411" s="6"/>
      <c r="AA10411" s="6"/>
      <c r="AC10411" s="6"/>
      <c r="AD10411" s="6"/>
    </row>
    <row r="10412" spans="16:30">
      <c r="P10412" s="6"/>
      <c r="AA10412" s="6"/>
      <c r="AC10412" s="6"/>
      <c r="AD10412" s="6"/>
    </row>
    <row r="10413" spans="16:30">
      <c r="P10413" s="6"/>
      <c r="AA10413" s="6"/>
      <c r="AC10413" s="6"/>
      <c r="AD10413" s="6"/>
    </row>
    <row r="10414" spans="16:30">
      <c r="P10414" s="6"/>
      <c r="AA10414" s="6"/>
      <c r="AC10414" s="6"/>
      <c r="AD10414" s="6"/>
    </row>
    <row r="10415" spans="16:30">
      <c r="P10415" s="6"/>
      <c r="AA10415" s="6"/>
      <c r="AC10415" s="6"/>
      <c r="AD10415" s="6"/>
    </row>
    <row r="10416" spans="16:30">
      <c r="P10416" s="6"/>
      <c r="AA10416" s="6"/>
      <c r="AC10416" s="6"/>
      <c r="AD10416" s="6"/>
    </row>
    <row r="10417" spans="16:30">
      <c r="P10417" s="6"/>
      <c r="AA10417" s="6"/>
      <c r="AC10417" s="6"/>
      <c r="AD10417" s="6"/>
    </row>
    <row r="10418" spans="16:30">
      <c r="P10418" s="6"/>
      <c r="AA10418" s="6"/>
      <c r="AC10418" s="6"/>
      <c r="AD10418" s="6"/>
    </row>
    <row r="10419" spans="16:30">
      <c r="P10419" s="6"/>
      <c r="AA10419" s="6"/>
      <c r="AC10419" s="6"/>
      <c r="AD10419" s="6"/>
    </row>
    <row r="10420" spans="16:30">
      <c r="P10420" s="6"/>
      <c r="AA10420" s="6"/>
      <c r="AC10420" s="6"/>
      <c r="AD10420" s="6"/>
    </row>
    <row r="10421" spans="16:30">
      <c r="P10421" s="6"/>
      <c r="AA10421" s="6"/>
      <c r="AC10421" s="6"/>
      <c r="AD10421" s="6"/>
    </row>
    <row r="10422" spans="16:30">
      <c r="P10422" s="6"/>
      <c r="AA10422" s="6"/>
      <c r="AC10422" s="6"/>
      <c r="AD10422" s="6"/>
    </row>
    <row r="10423" spans="16:30">
      <c r="P10423" s="6"/>
      <c r="AA10423" s="6"/>
      <c r="AC10423" s="6"/>
      <c r="AD10423" s="6"/>
    </row>
    <row r="10424" spans="16:30">
      <c r="P10424" s="6"/>
      <c r="AA10424" s="6"/>
      <c r="AC10424" s="6"/>
      <c r="AD10424" s="6"/>
    </row>
    <row r="10425" spans="16:30">
      <c r="P10425" s="6"/>
      <c r="AA10425" s="6"/>
      <c r="AC10425" s="6"/>
      <c r="AD10425" s="6"/>
    </row>
    <row r="10426" spans="16:30">
      <c r="P10426" s="6"/>
      <c r="AA10426" s="6"/>
      <c r="AC10426" s="6"/>
      <c r="AD10426" s="6"/>
    </row>
    <row r="10427" spans="16:30">
      <c r="P10427" s="6"/>
      <c r="AA10427" s="6"/>
      <c r="AC10427" s="6"/>
      <c r="AD10427" s="6"/>
    </row>
    <row r="10428" spans="16:30">
      <c r="P10428" s="6"/>
      <c r="AA10428" s="6"/>
      <c r="AC10428" s="6"/>
      <c r="AD10428" s="6"/>
    </row>
    <row r="10429" spans="16:30">
      <c r="P10429" s="6"/>
      <c r="AA10429" s="6"/>
      <c r="AC10429" s="6"/>
      <c r="AD10429" s="6"/>
    </row>
    <row r="10430" spans="16:30">
      <c r="P10430" s="6"/>
      <c r="AA10430" s="6"/>
      <c r="AC10430" s="6"/>
      <c r="AD10430" s="6"/>
    </row>
    <row r="10431" spans="16:30">
      <c r="P10431" s="6"/>
      <c r="AA10431" s="6"/>
      <c r="AC10431" s="6"/>
      <c r="AD10431" s="6"/>
    </row>
    <row r="10432" spans="16:30">
      <c r="P10432" s="6"/>
      <c r="AA10432" s="6"/>
      <c r="AC10432" s="6"/>
      <c r="AD10432" s="6"/>
    </row>
    <row r="10433" spans="16:30">
      <c r="P10433" s="6"/>
      <c r="AA10433" s="6"/>
      <c r="AC10433" s="6"/>
      <c r="AD10433" s="6"/>
    </row>
    <row r="10434" spans="16:30">
      <c r="P10434" s="6"/>
      <c r="AA10434" s="6"/>
      <c r="AC10434" s="6"/>
      <c r="AD10434" s="6"/>
    </row>
    <row r="10435" spans="16:30">
      <c r="P10435" s="6"/>
      <c r="AA10435" s="6"/>
      <c r="AC10435" s="6"/>
      <c r="AD10435" s="6"/>
    </row>
    <row r="10436" spans="16:30">
      <c r="P10436" s="6"/>
      <c r="AA10436" s="6"/>
      <c r="AC10436" s="6"/>
      <c r="AD10436" s="6"/>
    </row>
    <row r="10437" spans="16:30">
      <c r="P10437" s="6"/>
      <c r="AA10437" s="6"/>
      <c r="AC10437" s="6"/>
      <c r="AD10437" s="6"/>
    </row>
    <row r="10438" spans="16:30">
      <c r="P10438" s="6"/>
      <c r="AA10438" s="6"/>
      <c r="AC10438" s="6"/>
      <c r="AD10438" s="6"/>
    </row>
    <row r="10439" spans="16:30">
      <c r="P10439" s="6"/>
      <c r="AA10439" s="6"/>
      <c r="AC10439" s="6"/>
      <c r="AD10439" s="6"/>
    </row>
    <row r="10440" spans="16:30">
      <c r="P10440" s="6"/>
      <c r="AA10440" s="6"/>
      <c r="AC10440" s="6"/>
      <c r="AD10440" s="6"/>
    </row>
    <row r="10441" spans="16:30">
      <c r="P10441" s="6"/>
      <c r="AA10441" s="6"/>
      <c r="AC10441" s="6"/>
      <c r="AD10441" s="6"/>
    </row>
    <row r="10442" spans="16:30">
      <c r="P10442" s="6"/>
      <c r="AA10442" s="6"/>
      <c r="AC10442" s="6"/>
      <c r="AD10442" s="6"/>
    </row>
    <row r="10443" spans="16:30">
      <c r="P10443" s="6"/>
      <c r="AA10443" s="6"/>
      <c r="AC10443" s="6"/>
      <c r="AD10443" s="6"/>
    </row>
    <row r="10444" spans="16:30">
      <c r="P10444" s="6"/>
      <c r="AA10444" s="6"/>
      <c r="AC10444" s="6"/>
      <c r="AD10444" s="6"/>
    </row>
    <row r="10445" spans="16:30">
      <c r="P10445" s="6"/>
      <c r="AA10445" s="6"/>
      <c r="AC10445" s="6"/>
      <c r="AD10445" s="6"/>
    </row>
    <row r="10446" spans="16:30">
      <c r="P10446" s="6"/>
      <c r="AA10446" s="6"/>
      <c r="AC10446" s="6"/>
      <c r="AD10446" s="6"/>
    </row>
    <row r="10447" spans="16:30">
      <c r="P10447" s="6"/>
      <c r="AA10447" s="6"/>
      <c r="AC10447" s="6"/>
      <c r="AD10447" s="6"/>
    </row>
    <row r="10448" spans="16:30">
      <c r="P10448" s="6"/>
      <c r="AA10448" s="6"/>
      <c r="AC10448" s="6"/>
      <c r="AD10448" s="6"/>
    </row>
    <row r="10449" spans="16:30">
      <c r="P10449" s="6"/>
      <c r="AA10449" s="6"/>
      <c r="AC10449" s="6"/>
      <c r="AD10449" s="6"/>
    </row>
    <row r="10450" spans="16:30">
      <c r="P10450" s="6"/>
      <c r="AA10450" s="6"/>
      <c r="AC10450" s="6"/>
      <c r="AD10450" s="6"/>
    </row>
    <row r="10451" spans="16:30">
      <c r="P10451" s="6"/>
      <c r="AA10451" s="6"/>
      <c r="AC10451" s="6"/>
      <c r="AD10451" s="6"/>
    </row>
    <row r="10452" spans="16:30">
      <c r="P10452" s="6"/>
      <c r="AA10452" s="6"/>
      <c r="AC10452" s="6"/>
      <c r="AD10452" s="6"/>
    </row>
    <row r="10453" spans="16:30">
      <c r="P10453" s="6"/>
      <c r="AA10453" s="6"/>
      <c r="AC10453" s="6"/>
      <c r="AD10453" s="6"/>
    </row>
    <row r="10454" spans="16:30">
      <c r="P10454" s="6"/>
      <c r="AA10454" s="6"/>
      <c r="AC10454" s="6"/>
      <c r="AD10454" s="6"/>
    </row>
    <row r="10455" spans="16:30">
      <c r="P10455" s="6"/>
      <c r="AA10455" s="6"/>
      <c r="AC10455" s="6"/>
      <c r="AD10455" s="6"/>
    </row>
    <row r="10456" spans="16:30">
      <c r="P10456" s="6"/>
      <c r="AA10456" s="6"/>
      <c r="AC10456" s="6"/>
      <c r="AD10456" s="6"/>
    </row>
    <row r="10457" spans="16:30">
      <c r="P10457" s="6"/>
      <c r="AA10457" s="6"/>
      <c r="AC10457" s="6"/>
      <c r="AD10457" s="6"/>
    </row>
    <row r="10458" spans="16:30">
      <c r="P10458" s="6"/>
      <c r="AA10458" s="6"/>
      <c r="AC10458" s="6"/>
      <c r="AD10458" s="6"/>
    </row>
    <row r="10459" spans="16:30">
      <c r="P10459" s="6"/>
      <c r="AA10459" s="6"/>
      <c r="AC10459" s="6"/>
      <c r="AD10459" s="6"/>
    </row>
    <row r="10460" spans="16:30">
      <c r="P10460" s="6"/>
      <c r="AA10460" s="6"/>
      <c r="AC10460" s="6"/>
      <c r="AD10460" s="6"/>
    </row>
    <row r="10461" spans="16:30">
      <c r="P10461" s="6"/>
      <c r="AA10461" s="6"/>
      <c r="AC10461" s="6"/>
      <c r="AD10461" s="6"/>
    </row>
    <row r="10462" spans="16:30">
      <c r="P10462" s="6"/>
      <c r="AA10462" s="6"/>
      <c r="AC10462" s="6"/>
      <c r="AD10462" s="6"/>
    </row>
    <row r="10463" spans="16:30">
      <c r="P10463" s="6"/>
      <c r="AA10463" s="6"/>
      <c r="AC10463" s="6"/>
      <c r="AD10463" s="6"/>
    </row>
    <row r="10464" spans="16:30">
      <c r="P10464" s="6"/>
      <c r="AA10464" s="6"/>
      <c r="AC10464" s="6"/>
      <c r="AD10464" s="6"/>
    </row>
    <row r="10465" spans="16:30">
      <c r="P10465" s="6"/>
      <c r="AA10465" s="6"/>
      <c r="AC10465" s="6"/>
      <c r="AD10465" s="6"/>
    </row>
    <row r="10466" spans="16:30">
      <c r="P10466" s="6"/>
      <c r="AA10466" s="6"/>
      <c r="AC10466" s="6"/>
      <c r="AD10466" s="6"/>
    </row>
    <row r="10467" spans="16:30">
      <c r="P10467" s="6"/>
      <c r="AA10467" s="6"/>
      <c r="AC10467" s="6"/>
      <c r="AD10467" s="6"/>
    </row>
    <row r="10468" spans="16:30">
      <c r="P10468" s="6"/>
      <c r="AA10468" s="6"/>
      <c r="AC10468" s="6"/>
      <c r="AD10468" s="6"/>
    </row>
    <row r="10469" spans="16:30">
      <c r="P10469" s="6"/>
      <c r="AA10469" s="6"/>
      <c r="AC10469" s="6"/>
      <c r="AD10469" s="6"/>
    </row>
    <row r="10470" spans="16:30">
      <c r="P10470" s="6"/>
      <c r="AA10470" s="6"/>
      <c r="AC10470" s="6"/>
      <c r="AD10470" s="6"/>
    </row>
    <row r="10471" spans="16:30">
      <c r="P10471" s="6"/>
      <c r="AA10471" s="6"/>
      <c r="AC10471" s="6"/>
      <c r="AD10471" s="6"/>
    </row>
    <row r="10472" spans="16:30">
      <c r="P10472" s="6"/>
      <c r="AA10472" s="6"/>
      <c r="AC10472" s="6"/>
      <c r="AD10472" s="6"/>
    </row>
    <row r="10473" spans="16:30">
      <c r="P10473" s="6"/>
      <c r="AA10473" s="6"/>
      <c r="AC10473" s="6"/>
      <c r="AD10473" s="6"/>
    </row>
    <row r="10474" spans="16:30">
      <c r="P10474" s="6"/>
      <c r="AA10474" s="6"/>
      <c r="AC10474" s="6"/>
      <c r="AD10474" s="6"/>
    </row>
    <row r="10475" spans="16:30">
      <c r="P10475" s="6"/>
      <c r="AA10475" s="6"/>
      <c r="AC10475" s="6"/>
      <c r="AD10475" s="6"/>
    </row>
    <row r="10476" spans="16:30">
      <c r="P10476" s="6"/>
      <c r="AA10476" s="6"/>
      <c r="AC10476" s="6"/>
      <c r="AD10476" s="6"/>
    </row>
    <row r="10477" spans="16:30">
      <c r="P10477" s="6"/>
      <c r="AA10477" s="6"/>
      <c r="AC10477" s="6"/>
      <c r="AD10477" s="6"/>
    </row>
    <row r="10478" spans="16:30">
      <c r="P10478" s="6"/>
      <c r="AA10478" s="6"/>
      <c r="AC10478" s="6"/>
      <c r="AD10478" s="6"/>
    </row>
    <row r="10479" spans="16:30">
      <c r="P10479" s="6"/>
      <c r="AA10479" s="6"/>
      <c r="AC10479" s="6"/>
      <c r="AD10479" s="6"/>
    </row>
    <row r="10480" spans="16:30">
      <c r="P10480" s="6"/>
      <c r="AA10480" s="6"/>
      <c r="AC10480" s="6"/>
      <c r="AD10480" s="6"/>
    </row>
    <row r="10481" spans="16:30">
      <c r="P10481" s="6"/>
      <c r="AA10481" s="6"/>
      <c r="AC10481" s="6"/>
      <c r="AD10481" s="6"/>
    </row>
    <row r="10482" spans="16:30">
      <c r="P10482" s="6"/>
      <c r="AA10482" s="6"/>
      <c r="AC10482" s="6"/>
      <c r="AD10482" s="6"/>
    </row>
    <row r="10483" spans="16:30">
      <c r="P10483" s="6"/>
      <c r="AA10483" s="6"/>
      <c r="AC10483" s="6"/>
      <c r="AD10483" s="6"/>
    </row>
    <row r="10484" spans="16:30">
      <c r="P10484" s="6"/>
      <c r="AA10484" s="6"/>
      <c r="AC10484" s="6"/>
      <c r="AD10484" s="6"/>
    </row>
    <row r="10485" spans="16:30">
      <c r="P10485" s="6"/>
      <c r="AA10485" s="6"/>
      <c r="AC10485" s="6"/>
      <c r="AD10485" s="6"/>
    </row>
    <row r="10486" spans="16:30">
      <c r="P10486" s="6"/>
      <c r="AA10486" s="6"/>
      <c r="AC10486" s="6"/>
      <c r="AD10486" s="6"/>
    </row>
    <row r="10487" spans="16:30">
      <c r="P10487" s="6"/>
      <c r="AA10487" s="6"/>
      <c r="AC10487" s="6"/>
      <c r="AD10487" s="6"/>
    </row>
    <row r="10488" spans="16:30">
      <c r="P10488" s="6"/>
      <c r="AA10488" s="6"/>
      <c r="AC10488" s="6"/>
      <c r="AD10488" s="6"/>
    </row>
    <row r="10489" spans="16:30">
      <c r="P10489" s="6"/>
      <c r="AA10489" s="6"/>
      <c r="AC10489" s="6"/>
      <c r="AD10489" s="6"/>
    </row>
    <row r="10490" spans="16:30">
      <c r="P10490" s="6"/>
      <c r="AA10490" s="6"/>
      <c r="AC10490" s="6"/>
      <c r="AD10490" s="6"/>
    </row>
    <row r="10491" spans="16:30">
      <c r="P10491" s="6"/>
      <c r="AA10491" s="6"/>
      <c r="AC10491" s="6"/>
      <c r="AD10491" s="6"/>
    </row>
    <row r="10492" spans="16:30">
      <c r="P10492" s="6"/>
      <c r="AA10492" s="6"/>
      <c r="AC10492" s="6"/>
      <c r="AD10492" s="6"/>
    </row>
    <row r="10493" spans="16:30">
      <c r="P10493" s="6"/>
      <c r="AA10493" s="6"/>
      <c r="AC10493" s="6"/>
      <c r="AD10493" s="6"/>
    </row>
    <row r="10494" spans="16:30">
      <c r="P10494" s="6"/>
      <c r="AA10494" s="6"/>
      <c r="AC10494" s="6"/>
      <c r="AD10494" s="6"/>
    </row>
    <row r="10495" spans="16:30">
      <c r="P10495" s="6"/>
      <c r="AA10495" s="6"/>
      <c r="AC10495" s="6"/>
      <c r="AD10495" s="6"/>
    </row>
    <row r="10496" spans="16:30">
      <c r="P10496" s="6"/>
      <c r="AA10496" s="6"/>
      <c r="AC10496" s="6"/>
      <c r="AD10496" s="6"/>
    </row>
    <row r="10497" spans="16:30">
      <c r="P10497" s="6"/>
      <c r="AA10497" s="6"/>
      <c r="AC10497" s="6"/>
      <c r="AD10497" s="6"/>
    </row>
    <row r="10498" spans="16:30">
      <c r="P10498" s="6"/>
      <c r="AA10498" s="6"/>
      <c r="AC10498" s="6"/>
      <c r="AD10498" s="6"/>
    </row>
    <row r="10499" spans="16:30">
      <c r="P10499" s="6"/>
      <c r="AA10499" s="6"/>
      <c r="AC10499" s="6"/>
      <c r="AD10499" s="6"/>
    </row>
    <row r="10500" spans="16:30">
      <c r="P10500" s="6"/>
      <c r="AA10500" s="6"/>
      <c r="AC10500" s="6"/>
      <c r="AD10500" s="6"/>
    </row>
    <row r="10501" spans="16:30">
      <c r="P10501" s="6"/>
      <c r="AA10501" s="6"/>
      <c r="AC10501" s="6"/>
      <c r="AD10501" s="6"/>
    </row>
    <row r="10502" spans="16:30">
      <c r="P10502" s="6"/>
      <c r="AA10502" s="6"/>
      <c r="AC10502" s="6"/>
      <c r="AD10502" s="6"/>
    </row>
    <row r="10503" spans="16:30">
      <c r="P10503" s="6"/>
      <c r="AA10503" s="6"/>
      <c r="AC10503" s="6"/>
      <c r="AD10503" s="6"/>
    </row>
    <row r="10504" spans="16:30">
      <c r="P10504" s="6"/>
      <c r="AA10504" s="6"/>
      <c r="AC10504" s="6"/>
      <c r="AD10504" s="6"/>
    </row>
    <row r="10505" spans="16:30">
      <c r="P10505" s="6"/>
      <c r="AA10505" s="6"/>
      <c r="AC10505" s="6"/>
      <c r="AD10505" s="6"/>
    </row>
    <row r="10506" spans="16:30">
      <c r="P10506" s="6"/>
      <c r="AA10506" s="6"/>
      <c r="AC10506" s="6"/>
      <c r="AD10506" s="6"/>
    </row>
    <row r="10507" spans="16:30">
      <c r="P10507" s="6"/>
      <c r="AA10507" s="6"/>
      <c r="AC10507" s="6"/>
      <c r="AD10507" s="6"/>
    </row>
    <row r="10508" spans="16:30">
      <c r="P10508" s="6"/>
      <c r="AA10508" s="6"/>
      <c r="AC10508" s="6"/>
      <c r="AD10508" s="6"/>
    </row>
    <row r="10509" spans="16:30">
      <c r="P10509" s="6"/>
      <c r="AA10509" s="6"/>
      <c r="AC10509" s="6"/>
      <c r="AD10509" s="6"/>
    </row>
    <row r="10510" spans="16:30">
      <c r="P10510" s="6"/>
      <c r="AA10510" s="6"/>
      <c r="AC10510" s="6"/>
      <c r="AD10510" s="6"/>
    </row>
    <row r="10511" spans="16:30">
      <c r="P10511" s="6"/>
      <c r="AA10511" s="6"/>
      <c r="AC10511" s="6"/>
      <c r="AD10511" s="6"/>
    </row>
    <row r="10512" spans="16:30">
      <c r="P10512" s="6"/>
      <c r="AA10512" s="6"/>
      <c r="AC10512" s="6"/>
      <c r="AD10512" s="6"/>
    </row>
    <row r="10513" spans="16:30">
      <c r="P10513" s="6"/>
      <c r="AA10513" s="6"/>
      <c r="AC10513" s="6"/>
      <c r="AD10513" s="6"/>
    </row>
    <row r="10514" spans="16:30">
      <c r="P10514" s="6"/>
      <c r="AA10514" s="6"/>
      <c r="AC10514" s="6"/>
      <c r="AD10514" s="6"/>
    </row>
    <row r="10515" spans="16:30">
      <c r="P10515" s="6"/>
      <c r="AA10515" s="6"/>
      <c r="AC10515" s="6"/>
      <c r="AD10515" s="6"/>
    </row>
    <row r="10516" spans="16:30">
      <c r="P10516" s="6"/>
      <c r="AA10516" s="6"/>
      <c r="AC10516" s="6"/>
      <c r="AD10516" s="6"/>
    </row>
    <row r="10517" spans="16:30">
      <c r="P10517" s="6"/>
      <c r="AA10517" s="6"/>
      <c r="AC10517" s="6"/>
      <c r="AD10517" s="6"/>
    </row>
    <row r="10518" spans="16:30">
      <c r="P10518" s="6"/>
      <c r="AA10518" s="6"/>
      <c r="AC10518" s="6"/>
      <c r="AD10518" s="6"/>
    </row>
    <row r="10519" spans="16:30">
      <c r="P10519" s="6"/>
      <c r="AA10519" s="6"/>
      <c r="AC10519" s="6"/>
      <c r="AD10519" s="6"/>
    </row>
    <row r="10520" spans="16:30">
      <c r="P10520" s="6"/>
      <c r="AA10520" s="6"/>
      <c r="AC10520" s="6"/>
      <c r="AD10520" s="6"/>
    </row>
    <row r="10521" spans="16:30">
      <c r="P10521" s="6"/>
      <c r="AA10521" s="6"/>
      <c r="AC10521" s="6"/>
      <c r="AD10521" s="6"/>
    </row>
    <row r="10522" spans="16:30">
      <c r="P10522" s="6"/>
      <c r="AA10522" s="6"/>
      <c r="AC10522" s="6"/>
      <c r="AD10522" s="6"/>
    </row>
    <row r="10523" spans="16:30">
      <c r="P10523" s="6"/>
      <c r="AA10523" s="6"/>
      <c r="AC10523" s="6"/>
      <c r="AD10523" s="6"/>
    </row>
    <row r="10524" spans="16:30">
      <c r="P10524" s="6"/>
      <c r="AA10524" s="6"/>
      <c r="AC10524" s="6"/>
      <c r="AD10524" s="6"/>
    </row>
    <row r="10525" spans="16:30">
      <c r="P10525" s="6"/>
      <c r="AA10525" s="6"/>
      <c r="AC10525" s="6"/>
      <c r="AD10525" s="6"/>
    </row>
    <row r="10526" spans="16:30">
      <c r="P10526" s="6"/>
      <c r="AA10526" s="6"/>
      <c r="AC10526" s="6"/>
      <c r="AD10526" s="6"/>
    </row>
    <row r="10527" spans="16:30">
      <c r="P10527" s="6"/>
      <c r="AA10527" s="6"/>
      <c r="AC10527" s="6"/>
      <c r="AD10527" s="6"/>
    </row>
    <row r="10528" spans="16:30">
      <c r="P10528" s="6"/>
      <c r="AA10528" s="6"/>
      <c r="AC10528" s="6"/>
      <c r="AD10528" s="6"/>
    </row>
    <row r="10529" spans="16:30">
      <c r="P10529" s="6"/>
      <c r="AA10529" s="6"/>
      <c r="AC10529" s="6"/>
      <c r="AD10529" s="6"/>
    </row>
    <row r="10530" spans="16:30">
      <c r="P10530" s="6"/>
      <c r="AA10530" s="6"/>
      <c r="AC10530" s="6"/>
      <c r="AD10530" s="6"/>
    </row>
    <row r="10531" spans="16:30">
      <c r="P10531" s="6"/>
      <c r="AA10531" s="6"/>
      <c r="AC10531" s="6"/>
      <c r="AD10531" s="6"/>
    </row>
    <row r="10532" spans="16:30">
      <c r="P10532" s="6"/>
      <c r="AA10532" s="6"/>
      <c r="AC10532" s="6"/>
      <c r="AD10532" s="6"/>
    </row>
    <row r="10533" spans="16:30">
      <c r="P10533" s="6"/>
      <c r="AA10533" s="6"/>
      <c r="AC10533" s="6"/>
      <c r="AD10533" s="6"/>
    </row>
    <row r="10534" spans="16:30">
      <c r="P10534" s="6"/>
      <c r="AA10534" s="6"/>
      <c r="AC10534" s="6"/>
      <c r="AD10534" s="6"/>
    </row>
    <row r="10535" spans="16:30">
      <c r="P10535" s="6"/>
      <c r="AA10535" s="6"/>
      <c r="AC10535" s="6"/>
      <c r="AD10535" s="6"/>
    </row>
    <row r="10536" spans="16:30">
      <c r="P10536" s="6"/>
      <c r="AA10536" s="6"/>
      <c r="AC10536" s="6"/>
      <c r="AD10536" s="6"/>
    </row>
    <row r="10537" spans="16:30">
      <c r="P10537" s="6"/>
      <c r="AA10537" s="6"/>
      <c r="AC10537" s="6"/>
      <c r="AD10537" s="6"/>
    </row>
    <row r="10538" spans="16:30">
      <c r="P10538" s="6"/>
      <c r="AA10538" s="6"/>
      <c r="AC10538" s="6"/>
      <c r="AD10538" s="6"/>
    </row>
    <row r="10539" spans="16:30">
      <c r="P10539" s="6"/>
      <c r="AA10539" s="6"/>
      <c r="AC10539" s="6"/>
      <c r="AD10539" s="6"/>
    </row>
    <row r="10540" spans="16:30">
      <c r="P10540" s="6"/>
      <c r="AA10540" s="6"/>
      <c r="AC10540" s="6"/>
      <c r="AD10540" s="6"/>
    </row>
    <row r="10541" spans="16:30">
      <c r="P10541" s="6"/>
      <c r="AA10541" s="6"/>
      <c r="AC10541" s="6"/>
      <c r="AD10541" s="6"/>
    </row>
    <row r="10542" spans="16:30">
      <c r="P10542" s="6"/>
      <c r="AA10542" s="6"/>
      <c r="AC10542" s="6"/>
      <c r="AD10542" s="6"/>
    </row>
    <row r="10543" spans="16:30">
      <c r="P10543" s="6"/>
      <c r="AA10543" s="6"/>
      <c r="AC10543" s="6"/>
      <c r="AD10543" s="6"/>
    </row>
    <row r="10544" spans="16:30">
      <c r="P10544" s="6"/>
      <c r="AA10544" s="6"/>
      <c r="AC10544" s="6"/>
      <c r="AD10544" s="6"/>
    </row>
    <row r="10545" spans="16:30">
      <c r="P10545" s="6"/>
      <c r="AA10545" s="6"/>
      <c r="AC10545" s="6"/>
      <c r="AD10545" s="6"/>
    </row>
    <row r="10546" spans="16:30">
      <c r="P10546" s="6"/>
      <c r="AA10546" s="6"/>
      <c r="AC10546" s="6"/>
      <c r="AD10546" s="6"/>
    </row>
    <row r="10547" spans="16:30">
      <c r="P10547" s="6"/>
      <c r="AA10547" s="6"/>
      <c r="AC10547" s="6"/>
      <c r="AD10547" s="6"/>
    </row>
    <row r="10548" spans="16:30">
      <c r="P10548" s="6"/>
      <c r="AA10548" s="6"/>
      <c r="AC10548" s="6"/>
      <c r="AD10548" s="6"/>
    </row>
    <row r="10549" spans="16:30">
      <c r="P10549" s="6"/>
      <c r="AA10549" s="6"/>
      <c r="AC10549" s="6"/>
      <c r="AD10549" s="6"/>
    </row>
    <row r="10550" spans="16:30">
      <c r="P10550" s="6"/>
      <c r="AA10550" s="6"/>
      <c r="AC10550" s="6"/>
      <c r="AD10550" s="6"/>
    </row>
    <row r="10551" spans="16:30">
      <c r="P10551" s="6"/>
      <c r="AA10551" s="6"/>
      <c r="AC10551" s="6"/>
      <c r="AD10551" s="6"/>
    </row>
    <row r="10552" spans="16:30">
      <c r="P10552" s="6"/>
      <c r="AA10552" s="6"/>
      <c r="AC10552" s="6"/>
      <c r="AD10552" s="6"/>
    </row>
    <row r="10553" spans="16:30">
      <c r="P10553" s="6"/>
      <c r="AA10553" s="6"/>
      <c r="AC10553" s="6"/>
      <c r="AD10553" s="6"/>
    </row>
    <row r="10554" spans="16:30">
      <c r="P10554" s="6"/>
      <c r="AA10554" s="6"/>
      <c r="AC10554" s="6"/>
      <c r="AD10554" s="6"/>
    </row>
    <row r="10555" spans="16:30">
      <c r="P10555" s="6"/>
      <c r="AA10555" s="6"/>
      <c r="AC10555" s="6"/>
      <c r="AD10555" s="6"/>
    </row>
    <row r="10556" spans="16:30">
      <c r="P10556" s="6"/>
      <c r="AA10556" s="6"/>
      <c r="AC10556" s="6"/>
      <c r="AD10556" s="6"/>
    </row>
    <row r="10557" spans="16:30">
      <c r="P10557" s="6"/>
      <c r="AA10557" s="6"/>
      <c r="AC10557" s="6"/>
      <c r="AD10557" s="6"/>
    </row>
    <row r="10558" spans="16:30">
      <c r="P10558" s="6"/>
      <c r="AA10558" s="6"/>
      <c r="AC10558" s="6"/>
      <c r="AD10558" s="6"/>
    </row>
    <row r="10559" spans="16:30">
      <c r="P10559" s="6"/>
      <c r="AA10559" s="6"/>
      <c r="AC10559" s="6"/>
      <c r="AD10559" s="6"/>
    </row>
    <row r="10560" spans="16:30">
      <c r="P10560" s="6"/>
      <c r="AA10560" s="6"/>
      <c r="AC10560" s="6"/>
      <c r="AD10560" s="6"/>
    </row>
    <row r="10561" spans="16:30">
      <c r="P10561" s="6"/>
      <c r="AA10561" s="6"/>
      <c r="AC10561" s="6"/>
      <c r="AD10561" s="6"/>
    </row>
    <row r="10562" spans="16:30">
      <c r="P10562" s="6"/>
      <c r="AA10562" s="6"/>
      <c r="AC10562" s="6"/>
      <c r="AD10562" s="6"/>
    </row>
    <row r="10563" spans="16:30">
      <c r="P10563" s="6"/>
      <c r="AA10563" s="6"/>
      <c r="AC10563" s="6"/>
      <c r="AD10563" s="6"/>
    </row>
    <row r="10564" spans="16:30">
      <c r="P10564" s="6"/>
      <c r="AA10564" s="6"/>
      <c r="AC10564" s="6"/>
      <c r="AD10564" s="6"/>
    </row>
    <row r="10565" spans="16:30">
      <c r="P10565" s="6"/>
      <c r="AA10565" s="6"/>
      <c r="AC10565" s="6"/>
      <c r="AD10565" s="6"/>
    </row>
    <row r="10566" spans="16:30">
      <c r="P10566" s="6"/>
      <c r="AA10566" s="6"/>
      <c r="AC10566" s="6"/>
      <c r="AD10566" s="6"/>
    </row>
    <row r="10567" spans="16:30">
      <c r="P10567" s="6"/>
      <c r="AA10567" s="6"/>
      <c r="AC10567" s="6"/>
      <c r="AD10567" s="6"/>
    </row>
    <row r="10568" spans="16:30">
      <c r="P10568" s="6"/>
      <c r="AA10568" s="6"/>
      <c r="AC10568" s="6"/>
      <c r="AD10568" s="6"/>
    </row>
    <row r="10569" spans="16:30">
      <c r="P10569" s="6"/>
      <c r="AA10569" s="6"/>
      <c r="AC10569" s="6"/>
      <c r="AD10569" s="6"/>
    </row>
    <row r="10570" spans="16:30">
      <c r="P10570" s="6"/>
      <c r="AA10570" s="6"/>
      <c r="AC10570" s="6"/>
      <c r="AD10570" s="6"/>
    </row>
    <row r="10571" spans="16:30">
      <c r="P10571" s="6"/>
      <c r="AA10571" s="6"/>
      <c r="AC10571" s="6"/>
      <c r="AD10571" s="6"/>
    </row>
    <row r="10572" spans="16:30">
      <c r="P10572" s="6"/>
      <c r="AA10572" s="6"/>
      <c r="AC10572" s="6"/>
      <c r="AD10572" s="6"/>
    </row>
    <row r="10573" spans="16:30">
      <c r="P10573" s="6"/>
      <c r="AA10573" s="6"/>
      <c r="AC10573" s="6"/>
      <c r="AD10573" s="6"/>
    </row>
    <row r="10574" spans="16:30">
      <c r="P10574" s="6"/>
      <c r="AA10574" s="6"/>
      <c r="AC10574" s="6"/>
      <c r="AD10574" s="6"/>
    </row>
    <row r="10575" spans="16:30">
      <c r="P10575" s="6"/>
      <c r="AA10575" s="6"/>
      <c r="AC10575" s="6"/>
      <c r="AD10575" s="6"/>
    </row>
    <row r="10576" spans="16:30">
      <c r="P10576" s="6"/>
      <c r="AA10576" s="6"/>
      <c r="AC10576" s="6"/>
      <c r="AD10576" s="6"/>
    </row>
    <row r="10577" spans="16:30">
      <c r="P10577" s="6"/>
      <c r="AA10577" s="6"/>
      <c r="AC10577" s="6"/>
      <c r="AD10577" s="6"/>
    </row>
    <row r="10578" spans="16:30">
      <c r="P10578" s="6"/>
      <c r="AA10578" s="6"/>
      <c r="AC10578" s="6"/>
      <c r="AD10578" s="6"/>
    </row>
    <row r="10579" spans="16:30">
      <c r="P10579" s="6"/>
      <c r="AA10579" s="6"/>
      <c r="AC10579" s="6"/>
      <c r="AD10579" s="6"/>
    </row>
    <row r="10580" spans="16:30">
      <c r="P10580" s="6"/>
      <c r="AA10580" s="6"/>
      <c r="AC10580" s="6"/>
      <c r="AD10580" s="6"/>
    </row>
    <row r="10581" spans="16:30">
      <c r="P10581" s="6"/>
      <c r="AA10581" s="6"/>
      <c r="AC10581" s="6"/>
      <c r="AD10581" s="6"/>
    </row>
    <row r="10582" spans="16:30">
      <c r="P10582" s="6"/>
      <c r="AA10582" s="6"/>
      <c r="AC10582" s="6"/>
      <c r="AD10582" s="6"/>
    </row>
    <row r="10583" spans="16:30">
      <c r="P10583" s="6"/>
      <c r="AA10583" s="6"/>
      <c r="AC10583" s="6"/>
      <c r="AD10583" s="6"/>
    </row>
    <row r="10584" spans="16:30">
      <c r="P10584" s="6"/>
      <c r="AA10584" s="6"/>
      <c r="AC10584" s="6"/>
      <c r="AD10584" s="6"/>
    </row>
    <row r="10585" spans="16:30">
      <c r="P10585" s="6"/>
      <c r="AA10585" s="6"/>
      <c r="AC10585" s="6"/>
      <c r="AD10585" s="6"/>
    </row>
    <row r="10586" spans="16:30">
      <c r="P10586" s="6"/>
      <c r="AA10586" s="6"/>
      <c r="AC10586" s="6"/>
      <c r="AD10586" s="6"/>
    </row>
    <row r="10587" spans="16:30">
      <c r="P10587" s="6"/>
      <c r="AA10587" s="6"/>
      <c r="AC10587" s="6"/>
      <c r="AD10587" s="6"/>
    </row>
    <row r="10588" spans="16:30">
      <c r="P10588" s="6"/>
      <c r="AA10588" s="6"/>
      <c r="AC10588" s="6"/>
      <c r="AD10588" s="6"/>
    </row>
    <row r="10589" spans="16:30">
      <c r="P10589" s="6"/>
      <c r="AA10589" s="6"/>
      <c r="AC10589" s="6"/>
      <c r="AD10589" s="6"/>
    </row>
    <row r="10590" spans="16:30">
      <c r="P10590" s="6"/>
      <c r="AA10590" s="6"/>
      <c r="AC10590" s="6"/>
      <c r="AD10590" s="6"/>
    </row>
    <row r="10591" spans="16:30">
      <c r="P10591" s="6"/>
      <c r="AA10591" s="6"/>
      <c r="AC10591" s="6"/>
      <c r="AD10591" s="6"/>
    </row>
    <row r="10592" spans="16:30">
      <c r="P10592" s="6"/>
      <c r="AA10592" s="6"/>
      <c r="AC10592" s="6"/>
      <c r="AD10592" s="6"/>
    </row>
    <row r="10593" spans="16:30">
      <c r="P10593" s="6"/>
      <c r="AA10593" s="6"/>
      <c r="AC10593" s="6"/>
      <c r="AD10593" s="6"/>
    </row>
    <row r="10594" spans="16:30">
      <c r="P10594" s="6"/>
      <c r="AA10594" s="6"/>
      <c r="AC10594" s="6"/>
      <c r="AD10594" s="6"/>
    </row>
    <row r="10595" spans="16:30">
      <c r="P10595" s="6"/>
      <c r="AA10595" s="6"/>
      <c r="AC10595" s="6"/>
      <c r="AD10595" s="6"/>
    </row>
    <row r="10596" spans="16:30">
      <c r="P10596" s="6"/>
      <c r="AA10596" s="6"/>
      <c r="AC10596" s="6"/>
      <c r="AD10596" s="6"/>
    </row>
    <row r="10597" spans="16:30">
      <c r="P10597" s="6"/>
      <c r="AA10597" s="6"/>
      <c r="AC10597" s="6"/>
      <c r="AD10597" s="6"/>
    </row>
    <row r="10598" spans="16:30">
      <c r="P10598" s="6"/>
      <c r="AA10598" s="6"/>
      <c r="AC10598" s="6"/>
      <c r="AD10598" s="6"/>
    </row>
    <row r="10599" spans="16:30">
      <c r="P10599" s="6"/>
      <c r="AA10599" s="6"/>
      <c r="AC10599" s="6"/>
      <c r="AD10599" s="6"/>
    </row>
    <row r="10600" spans="16:30">
      <c r="P10600" s="6"/>
      <c r="AA10600" s="6"/>
      <c r="AC10600" s="6"/>
      <c r="AD10600" s="6"/>
    </row>
    <row r="10601" spans="16:30">
      <c r="P10601" s="6"/>
      <c r="AA10601" s="6"/>
      <c r="AC10601" s="6"/>
      <c r="AD10601" s="6"/>
    </row>
    <row r="10602" spans="16:30">
      <c r="P10602" s="6"/>
      <c r="AA10602" s="6"/>
      <c r="AC10602" s="6"/>
      <c r="AD10602" s="6"/>
    </row>
    <row r="10603" spans="16:30">
      <c r="P10603" s="6"/>
      <c r="AA10603" s="6"/>
      <c r="AC10603" s="6"/>
      <c r="AD10603" s="6"/>
    </row>
    <row r="10604" spans="16:30">
      <c r="P10604" s="6"/>
      <c r="AA10604" s="6"/>
      <c r="AC10604" s="6"/>
      <c r="AD10604" s="6"/>
    </row>
    <row r="10605" spans="16:30">
      <c r="P10605" s="6"/>
      <c r="AA10605" s="6"/>
      <c r="AC10605" s="6"/>
      <c r="AD10605" s="6"/>
    </row>
    <row r="10606" spans="16:30">
      <c r="P10606" s="6"/>
      <c r="AA10606" s="6"/>
      <c r="AC10606" s="6"/>
      <c r="AD10606" s="6"/>
    </row>
    <row r="10607" spans="16:30">
      <c r="P10607" s="6"/>
      <c r="AA10607" s="6"/>
      <c r="AC10607" s="6"/>
      <c r="AD10607" s="6"/>
    </row>
    <row r="10608" spans="16:30">
      <c r="P10608" s="6"/>
      <c r="AA10608" s="6"/>
      <c r="AC10608" s="6"/>
      <c r="AD10608" s="6"/>
    </row>
    <row r="10609" spans="16:30">
      <c r="P10609" s="6"/>
      <c r="AA10609" s="6"/>
      <c r="AC10609" s="6"/>
      <c r="AD10609" s="6"/>
    </row>
    <row r="10610" spans="16:30">
      <c r="P10610" s="6"/>
      <c r="AA10610" s="6"/>
      <c r="AC10610" s="6"/>
      <c r="AD10610" s="6"/>
    </row>
    <row r="10611" spans="16:30">
      <c r="P10611" s="6"/>
      <c r="AA10611" s="6"/>
      <c r="AC10611" s="6"/>
      <c r="AD10611" s="6"/>
    </row>
    <row r="10612" spans="16:30">
      <c r="P10612" s="6"/>
      <c r="AA10612" s="6"/>
      <c r="AC10612" s="6"/>
      <c r="AD10612" s="6"/>
    </row>
    <row r="10613" spans="16:30">
      <c r="P10613" s="6"/>
      <c r="AA10613" s="6"/>
      <c r="AC10613" s="6"/>
      <c r="AD10613" s="6"/>
    </row>
    <row r="10614" spans="16:30">
      <c r="P10614" s="6"/>
      <c r="AA10614" s="6"/>
      <c r="AC10614" s="6"/>
      <c r="AD10614" s="6"/>
    </row>
    <row r="10615" spans="16:30">
      <c r="P10615" s="6"/>
      <c r="AA10615" s="6"/>
      <c r="AC10615" s="6"/>
      <c r="AD10615" s="6"/>
    </row>
    <row r="10616" spans="16:30">
      <c r="P10616" s="6"/>
      <c r="AA10616" s="6"/>
      <c r="AC10616" s="6"/>
      <c r="AD10616" s="6"/>
    </row>
    <row r="10617" spans="16:30">
      <c r="P10617" s="6"/>
      <c r="AA10617" s="6"/>
      <c r="AC10617" s="6"/>
      <c r="AD10617" s="6"/>
    </row>
    <row r="10618" spans="16:30">
      <c r="P10618" s="6"/>
      <c r="AA10618" s="6"/>
      <c r="AC10618" s="6"/>
      <c r="AD10618" s="6"/>
    </row>
    <row r="10619" spans="16:30">
      <c r="P10619" s="6"/>
      <c r="AA10619" s="6"/>
      <c r="AC10619" s="6"/>
      <c r="AD10619" s="6"/>
    </row>
    <row r="10620" spans="16:30">
      <c r="P10620" s="6"/>
      <c r="AA10620" s="6"/>
      <c r="AC10620" s="6"/>
      <c r="AD10620" s="6"/>
    </row>
    <row r="10621" spans="16:30">
      <c r="P10621" s="6"/>
      <c r="AA10621" s="6"/>
      <c r="AC10621" s="6"/>
      <c r="AD10621" s="6"/>
    </row>
    <row r="10622" spans="16:30">
      <c r="P10622" s="6"/>
      <c r="AA10622" s="6"/>
      <c r="AC10622" s="6"/>
      <c r="AD10622" s="6"/>
    </row>
    <row r="10623" spans="16:30">
      <c r="P10623" s="6"/>
      <c r="AA10623" s="6"/>
      <c r="AC10623" s="6"/>
      <c r="AD10623" s="6"/>
    </row>
    <row r="10624" spans="16:30">
      <c r="P10624" s="6"/>
      <c r="AA10624" s="6"/>
      <c r="AC10624" s="6"/>
      <c r="AD10624" s="6"/>
    </row>
    <row r="10625" spans="16:30">
      <c r="P10625" s="6"/>
      <c r="AA10625" s="6"/>
      <c r="AC10625" s="6"/>
      <c r="AD10625" s="6"/>
    </row>
    <row r="10626" spans="16:30">
      <c r="P10626" s="6"/>
      <c r="AA10626" s="6"/>
      <c r="AC10626" s="6"/>
      <c r="AD10626" s="6"/>
    </row>
    <row r="10627" spans="16:30">
      <c r="P10627" s="6"/>
      <c r="AA10627" s="6"/>
      <c r="AC10627" s="6"/>
      <c r="AD10627" s="6"/>
    </row>
    <row r="10628" spans="16:30">
      <c r="P10628" s="6"/>
      <c r="AA10628" s="6"/>
      <c r="AC10628" s="6"/>
      <c r="AD10628" s="6"/>
    </row>
    <row r="10629" spans="16:30">
      <c r="P10629" s="6"/>
      <c r="AA10629" s="6"/>
      <c r="AC10629" s="6"/>
      <c r="AD10629" s="6"/>
    </row>
    <row r="10630" spans="16:30">
      <c r="P10630" s="6"/>
      <c r="AA10630" s="6"/>
      <c r="AC10630" s="6"/>
      <c r="AD10630" s="6"/>
    </row>
    <row r="10631" spans="16:30">
      <c r="P10631" s="6"/>
      <c r="AA10631" s="6"/>
      <c r="AC10631" s="6"/>
      <c r="AD10631" s="6"/>
    </row>
    <row r="10632" spans="16:30">
      <c r="P10632" s="6"/>
      <c r="AA10632" s="6"/>
      <c r="AC10632" s="6"/>
      <c r="AD10632" s="6"/>
    </row>
    <row r="10633" spans="16:30">
      <c r="P10633" s="6"/>
      <c r="AA10633" s="6"/>
      <c r="AC10633" s="6"/>
      <c r="AD10633" s="6"/>
    </row>
    <row r="10634" spans="16:30">
      <c r="P10634" s="6"/>
      <c r="AA10634" s="6"/>
      <c r="AC10634" s="6"/>
      <c r="AD10634" s="6"/>
    </row>
    <row r="10635" spans="16:30">
      <c r="P10635" s="6"/>
      <c r="AA10635" s="6"/>
      <c r="AC10635" s="6"/>
      <c r="AD10635" s="6"/>
    </row>
    <row r="10636" spans="16:30">
      <c r="P10636" s="6"/>
      <c r="AA10636" s="6"/>
      <c r="AC10636" s="6"/>
      <c r="AD10636" s="6"/>
    </row>
    <row r="10637" spans="16:30">
      <c r="P10637" s="6"/>
      <c r="AA10637" s="6"/>
      <c r="AC10637" s="6"/>
      <c r="AD10637" s="6"/>
    </row>
    <row r="10638" spans="16:30">
      <c r="P10638" s="6"/>
      <c r="AA10638" s="6"/>
      <c r="AC10638" s="6"/>
      <c r="AD10638" s="6"/>
    </row>
    <row r="10639" spans="16:30">
      <c r="P10639" s="6"/>
      <c r="AA10639" s="6"/>
      <c r="AC10639" s="6"/>
      <c r="AD10639" s="6"/>
    </row>
    <row r="10640" spans="16:30">
      <c r="P10640" s="6"/>
      <c r="AA10640" s="6"/>
      <c r="AC10640" s="6"/>
      <c r="AD10640" s="6"/>
    </row>
    <row r="10641" spans="16:30">
      <c r="P10641" s="6"/>
      <c r="AA10641" s="6"/>
      <c r="AC10641" s="6"/>
      <c r="AD10641" s="6"/>
    </row>
    <row r="10642" spans="16:30">
      <c r="P10642" s="6"/>
      <c r="AA10642" s="6"/>
      <c r="AC10642" s="6"/>
      <c r="AD10642" s="6"/>
    </row>
    <row r="10643" spans="16:30">
      <c r="P10643" s="6"/>
      <c r="AA10643" s="6"/>
      <c r="AC10643" s="6"/>
      <c r="AD10643" s="6"/>
    </row>
    <row r="10644" spans="16:30">
      <c r="P10644" s="6"/>
      <c r="AA10644" s="6"/>
      <c r="AC10644" s="6"/>
      <c r="AD10644" s="6"/>
    </row>
    <row r="10645" spans="16:30">
      <c r="P10645" s="6"/>
      <c r="AA10645" s="6"/>
      <c r="AC10645" s="6"/>
      <c r="AD10645" s="6"/>
    </row>
    <row r="10646" spans="16:30">
      <c r="P10646" s="6"/>
      <c r="AA10646" s="6"/>
      <c r="AC10646" s="6"/>
      <c r="AD10646" s="6"/>
    </row>
    <row r="10647" spans="16:30">
      <c r="P10647" s="6"/>
      <c r="AA10647" s="6"/>
      <c r="AC10647" s="6"/>
      <c r="AD10647" s="6"/>
    </row>
    <row r="10648" spans="16:30">
      <c r="P10648" s="6"/>
      <c r="AA10648" s="6"/>
      <c r="AC10648" s="6"/>
      <c r="AD10648" s="6"/>
    </row>
    <row r="10649" spans="16:30">
      <c r="P10649" s="6"/>
      <c r="AA10649" s="6"/>
      <c r="AC10649" s="6"/>
      <c r="AD10649" s="6"/>
    </row>
    <row r="10650" spans="16:30">
      <c r="P10650" s="6"/>
      <c r="AA10650" s="6"/>
      <c r="AC10650" s="6"/>
      <c r="AD10650" s="6"/>
    </row>
    <row r="10651" spans="16:30">
      <c r="P10651" s="6"/>
      <c r="AA10651" s="6"/>
      <c r="AC10651" s="6"/>
      <c r="AD10651" s="6"/>
    </row>
    <row r="10652" spans="16:30">
      <c r="P10652" s="6"/>
      <c r="AA10652" s="6"/>
      <c r="AC10652" s="6"/>
      <c r="AD10652" s="6"/>
    </row>
    <row r="10653" spans="16:30">
      <c r="P10653" s="6"/>
      <c r="AA10653" s="6"/>
      <c r="AC10653" s="6"/>
      <c r="AD10653" s="6"/>
    </row>
    <row r="10654" spans="16:30">
      <c r="P10654" s="6"/>
      <c r="AA10654" s="6"/>
      <c r="AC10654" s="6"/>
      <c r="AD10654" s="6"/>
    </row>
    <row r="10655" spans="16:30">
      <c r="P10655" s="6"/>
      <c r="AA10655" s="6"/>
      <c r="AC10655" s="6"/>
      <c r="AD10655" s="6"/>
    </row>
    <row r="10656" spans="16:30">
      <c r="P10656" s="6"/>
      <c r="AA10656" s="6"/>
      <c r="AC10656" s="6"/>
      <c r="AD10656" s="6"/>
    </row>
    <row r="10657" spans="16:30">
      <c r="P10657" s="6"/>
      <c r="AA10657" s="6"/>
      <c r="AC10657" s="6"/>
      <c r="AD10657" s="6"/>
    </row>
    <row r="10658" spans="16:30">
      <c r="P10658" s="6"/>
      <c r="AA10658" s="6"/>
      <c r="AC10658" s="6"/>
      <c r="AD10658" s="6"/>
    </row>
    <row r="10659" spans="16:30">
      <c r="P10659" s="6"/>
      <c r="AA10659" s="6"/>
      <c r="AC10659" s="6"/>
      <c r="AD10659" s="6"/>
    </row>
    <row r="10660" spans="16:30">
      <c r="P10660" s="6"/>
      <c r="AA10660" s="6"/>
      <c r="AC10660" s="6"/>
      <c r="AD10660" s="6"/>
    </row>
    <row r="10661" spans="16:30">
      <c r="P10661" s="6"/>
      <c r="AA10661" s="6"/>
      <c r="AC10661" s="6"/>
      <c r="AD10661" s="6"/>
    </row>
    <row r="10662" spans="16:30">
      <c r="P10662" s="6"/>
      <c r="AA10662" s="6"/>
      <c r="AC10662" s="6"/>
      <c r="AD10662" s="6"/>
    </row>
    <row r="10663" spans="16:30">
      <c r="P10663" s="6"/>
      <c r="AA10663" s="6"/>
      <c r="AC10663" s="6"/>
      <c r="AD10663" s="6"/>
    </row>
    <row r="10664" spans="16:30">
      <c r="P10664" s="6"/>
      <c r="AA10664" s="6"/>
      <c r="AC10664" s="6"/>
      <c r="AD10664" s="6"/>
    </row>
    <row r="10665" spans="16:30">
      <c r="P10665" s="6"/>
      <c r="AA10665" s="6"/>
      <c r="AC10665" s="6"/>
      <c r="AD10665" s="6"/>
    </row>
    <row r="10666" spans="16:30">
      <c r="P10666" s="6"/>
      <c r="AA10666" s="6"/>
      <c r="AC10666" s="6"/>
      <c r="AD10666" s="6"/>
    </row>
    <row r="10667" spans="16:30">
      <c r="P10667" s="6"/>
      <c r="AA10667" s="6"/>
      <c r="AC10667" s="6"/>
      <c r="AD10667" s="6"/>
    </row>
    <row r="10668" spans="16:30">
      <c r="P10668" s="6"/>
      <c r="AA10668" s="6"/>
      <c r="AC10668" s="6"/>
      <c r="AD10668" s="6"/>
    </row>
    <row r="10669" spans="16:30">
      <c r="P10669" s="6"/>
      <c r="AA10669" s="6"/>
      <c r="AC10669" s="6"/>
      <c r="AD10669" s="6"/>
    </row>
    <row r="10670" spans="16:30">
      <c r="P10670" s="6"/>
      <c r="AA10670" s="6"/>
      <c r="AC10670" s="6"/>
      <c r="AD10670" s="6"/>
    </row>
    <row r="10671" spans="16:30">
      <c r="P10671" s="6"/>
      <c r="AA10671" s="6"/>
      <c r="AC10671" s="6"/>
      <c r="AD10671" s="6"/>
    </row>
    <row r="10672" spans="16:30">
      <c r="P10672" s="6"/>
      <c r="AA10672" s="6"/>
      <c r="AC10672" s="6"/>
      <c r="AD10672" s="6"/>
    </row>
    <row r="10673" spans="16:30">
      <c r="P10673" s="6"/>
      <c r="AA10673" s="6"/>
      <c r="AC10673" s="6"/>
      <c r="AD10673" s="6"/>
    </row>
    <row r="10674" spans="16:30">
      <c r="P10674" s="6"/>
      <c r="AA10674" s="6"/>
      <c r="AC10674" s="6"/>
      <c r="AD10674" s="6"/>
    </row>
    <row r="10675" spans="16:30">
      <c r="P10675" s="6"/>
      <c r="AA10675" s="6"/>
      <c r="AC10675" s="6"/>
      <c r="AD10675" s="6"/>
    </row>
    <row r="10676" spans="16:30">
      <c r="P10676" s="6"/>
      <c r="AA10676" s="6"/>
      <c r="AC10676" s="6"/>
      <c r="AD10676" s="6"/>
    </row>
    <row r="10677" spans="16:30">
      <c r="P10677" s="6"/>
      <c r="AA10677" s="6"/>
      <c r="AC10677" s="6"/>
      <c r="AD10677" s="6"/>
    </row>
    <row r="10678" spans="16:30">
      <c r="P10678" s="6"/>
      <c r="AA10678" s="6"/>
      <c r="AC10678" s="6"/>
      <c r="AD10678" s="6"/>
    </row>
    <row r="10679" spans="16:30">
      <c r="P10679" s="6"/>
      <c r="AA10679" s="6"/>
      <c r="AC10679" s="6"/>
      <c r="AD10679" s="6"/>
    </row>
    <row r="10680" spans="16:30">
      <c r="P10680" s="6"/>
      <c r="AA10680" s="6"/>
      <c r="AC10680" s="6"/>
      <c r="AD10680" s="6"/>
    </row>
    <row r="10681" spans="16:30">
      <c r="P10681" s="6"/>
      <c r="AA10681" s="6"/>
      <c r="AC10681" s="6"/>
      <c r="AD10681" s="6"/>
    </row>
    <row r="10682" spans="16:30">
      <c r="P10682" s="6"/>
      <c r="AA10682" s="6"/>
      <c r="AC10682" s="6"/>
      <c r="AD10682" s="6"/>
    </row>
    <row r="10683" spans="16:30">
      <c r="P10683" s="6"/>
      <c r="AA10683" s="6"/>
      <c r="AC10683" s="6"/>
      <c r="AD10683" s="6"/>
    </row>
    <row r="10684" spans="16:30">
      <c r="P10684" s="6"/>
      <c r="AA10684" s="6"/>
      <c r="AC10684" s="6"/>
      <c r="AD10684" s="6"/>
    </row>
    <row r="10685" spans="16:30">
      <c r="P10685" s="6"/>
      <c r="AA10685" s="6"/>
      <c r="AC10685" s="6"/>
      <c r="AD10685" s="6"/>
    </row>
    <row r="10686" spans="16:30">
      <c r="P10686" s="6"/>
      <c r="AA10686" s="6"/>
      <c r="AC10686" s="6"/>
      <c r="AD10686" s="6"/>
    </row>
    <row r="10687" spans="16:30">
      <c r="P10687" s="6"/>
      <c r="AA10687" s="6"/>
      <c r="AC10687" s="6"/>
      <c r="AD10687" s="6"/>
    </row>
    <row r="10688" spans="16:30">
      <c r="P10688" s="6"/>
      <c r="AA10688" s="6"/>
      <c r="AC10688" s="6"/>
      <c r="AD10688" s="6"/>
    </row>
    <row r="10689" spans="16:30">
      <c r="P10689" s="6"/>
      <c r="AA10689" s="6"/>
      <c r="AC10689" s="6"/>
      <c r="AD10689" s="6"/>
    </row>
    <row r="10690" spans="16:30">
      <c r="P10690" s="6"/>
      <c r="AA10690" s="6"/>
      <c r="AC10690" s="6"/>
      <c r="AD10690" s="6"/>
    </row>
    <row r="10691" spans="16:30">
      <c r="P10691" s="6"/>
      <c r="AA10691" s="6"/>
      <c r="AC10691" s="6"/>
      <c r="AD10691" s="6"/>
    </row>
    <row r="10692" spans="16:30">
      <c r="P10692" s="6"/>
      <c r="AA10692" s="6"/>
      <c r="AC10692" s="6"/>
      <c r="AD10692" s="6"/>
    </row>
    <row r="10693" spans="16:30">
      <c r="P10693" s="6"/>
      <c r="AA10693" s="6"/>
      <c r="AC10693" s="6"/>
      <c r="AD10693" s="6"/>
    </row>
    <row r="10694" spans="16:30">
      <c r="P10694" s="6"/>
      <c r="AA10694" s="6"/>
      <c r="AC10694" s="6"/>
      <c r="AD10694" s="6"/>
    </row>
    <row r="10695" spans="16:30">
      <c r="P10695" s="6"/>
      <c r="AA10695" s="6"/>
      <c r="AC10695" s="6"/>
      <c r="AD10695" s="6"/>
    </row>
    <row r="10696" spans="16:30">
      <c r="P10696" s="6"/>
      <c r="AA10696" s="6"/>
      <c r="AC10696" s="6"/>
      <c r="AD10696" s="6"/>
    </row>
    <row r="10697" spans="16:30">
      <c r="P10697" s="6"/>
      <c r="AA10697" s="6"/>
      <c r="AC10697" s="6"/>
      <c r="AD10697" s="6"/>
    </row>
    <row r="10698" spans="16:30">
      <c r="P10698" s="6"/>
      <c r="AA10698" s="6"/>
      <c r="AC10698" s="6"/>
      <c r="AD10698" s="6"/>
    </row>
    <row r="10699" spans="16:30">
      <c r="P10699" s="6"/>
      <c r="AA10699" s="6"/>
      <c r="AC10699" s="6"/>
      <c r="AD10699" s="6"/>
    </row>
    <row r="10700" spans="16:30">
      <c r="P10700" s="6"/>
      <c r="AA10700" s="6"/>
      <c r="AC10700" s="6"/>
      <c r="AD10700" s="6"/>
    </row>
    <row r="10701" spans="16:30">
      <c r="P10701" s="6"/>
      <c r="AA10701" s="6"/>
      <c r="AC10701" s="6"/>
      <c r="AD10701" s="6"/>
    </row>
    <row r="10702" spans="16:30">
      <c r="P10702" s="6"/>
      <c r="AA10702" s="6"/>
      <c r="AC10702" s="6"/>
      <c r="AD10702" s="6"/>
    </row>
    <row r="10703" spans="16:30">
      <c r="P10703" s="6"/>
      <c r="AA10703" s="6"/>
      <c r="AC10703" s="6"/>
      <c r="AD10703" s="6"/>
    </row>
    <row r="10704" spans="16:30">
      <c r="P10704" s="6"/>
      <c r="AA10704" s="6"/>
      <c r="AC10704" s="6"/>
      <c r="AD10704" s="6"/>
    </row>
    <row r="10705" spans="16:30">
      <c r="P10705" s="6"/>
      <c r="AA10705" s="6"/>
      <c r="AC10705" s="6"/>
      <c r="AD10705" s="6"/>
    </row>
    <row r="10706" spans="16:30">
      <c r="P10706" s="6"/>
      <c r="AA10706" s="6"/>
      <c r="AC10706" s="6"/>
      <c r="AD10706" s="6"/>
    </row>
    <row r="10707" spans="16:30">
      <c r="P10707" s="6"/>
      <c r="AA10707" s="6"/>
      <c r="AC10707" s="6"/>
      <c r="AD10707" s="6"/>
    </row>
    <row r="10708" spans="16:30">
      <c r="P10708" s="6"/>
      <c r="AA10708" s="6"/>
      <c r="AC10708" s="6"/>
      <c r="AD10708" s="6"/>
    </row>
    <row r="10709" spans="16:30">
      <c r="P10709" s="6"/>
      <c r="AA10709" s="6"/>
      <c r="AC10709" s="6"/>
      <c r="AD10709" s="6"/>
    </row>
    <row r="10710" spans="16:30">
      <c r="P10710" s="6"/>
      <c r="AA10710" s="6"/>
      <c r="AC10710" s="6"/>
      <c r="AD10710" s="6"/>
    </row>
    <row r="10711" spans="16:30">
      <c r="P10711" s="6"/>
      <c r="AA10711" s="6"/>
      <c r="AC10711" s="6"/>
      <c r="AD10711" s="6"/>
    </row>
    <row r="10712" spans="16:30">
      <c r="P10712" s="6"/>
      <c r="AA10712" s="6"/>
      <c r="AC10712" s="6"/>
      <c r="AD10712" s="6"/>
    </row>
    <row r="10713" spans="16:30">
      <c r="P10713" s="6"/>
      <c r="AA10713" s="6"/>
      <c r="AC10713" s="6"/>
      <c r="AD10713" s="6"/>
    </row>
    <row r="10714" spans="16:30">
      <c r="P10714" s="6"/>
      <c r="AA10714" s="6"/>
      <c r="AC10714" s="6"/>
      <c r="AD10714" s="6"/>
    </row>
    <row r="10715" spans="16:30">
      <c r="P10715" s="6"/>
      <c r="AA10715" s="6"/>
      <c r="AC10715" s="6"/>
      <c r="AD10715" s="6"/>
    </row>
    <row r="10716" spans="16:30">
      <c r="P10716" s="6"/>
      <c r="AA10716" s="6"/>
      <c r="AC10716" s="6"/>
      <c r="AD10716" s="6"/>
    </row>
    <row r="10717" spans="16:30">
      <c r="P10717" s="6"/>
      <c r="AA10717" s="6"/>
      <c r="AC10717" s="6"/>
      <c r="AD10717" s="6"/>
    </row>
    <row r="10718" spans="16:30">
      <c r="P10718" s="6"/>
      <c r="AA10718" s="6"/>
      <c r="AC10718" s="6"/>
      <c r="AD10718" s="6"/>
    </row>
    <row r="10719" spans="16:30">
      <c r="P10719" s="6"/>
      <c r="AA10719" s="6"/>
      <c r="AC10719" s="6"/>
      <c r="AD10719" s="6"/>
    </row>
    <row r="10720" spans="16:30">
      <c r="P10720" s="6"/>
      <c r="AA10720" s="6"/>
      <c r="AC10720" s="6"/>
      <c r="AD10720" s="6"/>
    </row>
    <row r="10721" spans="16:30">
      <c r="P10721" s="6"/>
      <c r="AA10721" s="6"/>
      <c r="AC10721" s="6"/>
      <c r="AD10721" s="6"/>
    </row>
    <row r="10722" spans="16:30">
      <c r="P10722" s="6"/>
      <c r="AA10722" s="6"/>
      <c r="AC10722" s="6"/>
      <c r="AD10722" s="6"/>
    </row>
    <row r="10723" spans="16:30">
      <c r="P10723" s="6"/>
      <c r="AA10723" s="6"/>
      <c r="AC10723" s="6"/>
      <c r="AD10723" s="6"/>
    </row>
    <row r="10724" spans="16:30">
      <c r="P10724" s="6"/>
      <c r="AA10724" s="6"/>
      <c r="AC10724" s="6"/>
      <c r="AD10724" s="6"/>
    </row>
    <row r="10725" spans="16:30">
      <c r="P10725" s="6"/>
      <c r="AA10725" s="6"/>
      <c r="AC10725" s="6"/>
      <c r="AD10725" s="6"/>
    </row>
    <row r="10726" spans="16:30">
      <c r="P10726" s="6"/>
      <c r="AA10726" s="6"/>
      <c r="AC10726" s="6"/>
      <c r="AD10726" s="6"/>
    </row>
    <row r="10727" spans="16:30">
      <c r="P10727" s="6"/>
      <c r="AA10727" s="6"/>
      <c r="AC10727" s="6"/>
      <c r="AD10727" s="6"/>
    </row>
    <row r="10728" spans="16:30">
      <c r="P10728" s="6"/>
      <c r="AA10728" s="6"/>
      <c r="AC10728" s="6"/>
      <c r="AD10728" s="6"/>
    </row>
    <row r="10729" spans="16:30">
      <c r="P10729" s="6"/>
      <c r="AA10729" s="6"/>
      <c r="AC10729" s="6"/>
      <c r="AD10729" s="6"/>
    </row>
    <row r="10730" spans="16:30">
      <c r="P10730" s="6"/>
      <c r="AA10730" s="6"/>
      <c r="AC10730" s="6"/>
      <c r="AD10730" s="6"/>
    </row>
    <row r="10731" spans="16:30">
      <c r="P10731" s="6"/>
      <c r="AA10731" s="6"/>
      <c r="AC10731" s="6"/>
      <c r="AD10731" s="6"/>
    </row>
    <row r="10732" spans="16:30">
      <c r="P10732" s="6"/>
      <c r="AA10732" s="6"/>
      <c r="AC10732" s="6"/>
      <c r="AD10732" s="6"/>
    </row>
    <row r="10733" spans="16:30">
      <c r="P10733" s="6"/>
      <c r="AA10733" s="6"/>
      <c r="AC10733" s="6"/>
      <c r="AD10733" s="6"/>
    </row>
    <row r="10734" spans="16:30">
      <c r="P10734" s="6"/>
      <c r="AA10734" s="6"/>
      <c r="AC10734" s="6"/>
      <c r="AD10734" s="6"/>
    </row>
    <row r="10735" spans="16:30">
      <c r="P10735" s="6"/>
      <c r="AA10735" s="6"/>
      <c r="AC10735" s="6"/>
      <c r="AD10735" s="6"/>
    </row>
    <row r="10736" spans="16:30">
      <c r="P10736" s="6"/>
      <c r="AA10736" s="6"/>
      <c r="AC10736" s="6"/>
      <c r="AD10736" s="6"/>
    </row>
    <row r="10737" spans="16:30">
      <c r="P10737" s="6"/>
      <c r="AA10737" s="6"/>
      <c r="AC10737" s="6"/>
      <c r="AD10737" s="6"/>
    </row>
    <row r="10738" spans="16:30">
      <c r="P10738" s="6"/>
      <c r="AA10738" s="6"/>
      <c r="AC10738" s="6"/>
      <c r="AD10738" s="6"/>
    </row>
    <row r="10739" spans="16:30">
      <c r="P10739" s="6"/>
      <c r="AA10739" s="6"/>
      <c r="AC10739" s="6"/>
      <c r="AD10739" s="6"/>
    </row>
    <row r="10740" spans="16:30">
      <c r="P10740" s="6"/>
      <c r="AA10740" s="6"/>
      <c r="AC10740" s="6"/>
      <c r="AD10740" s="6"/>
    </row>
    <row r="10741" spans="16:30">
      <c r="P10741" s="6"/>
      <c r="AA10741" s="6"/>
      <c r="AC10741" s="6"/>
      <c r="AD10741" s="6"/>
    </row>
    <row r="10742" spans="16:30">
      <c r="P10742" s="6"/>
      <c r="AA10742" s="6"/>
      <c r="AC10742" s="6"/>
      <c r="AD10742" s="6"/>
    </row>
    <row r="10743" spans="16:30">
      <c r="P10743" s="6"/>
      <c r="AA10743" s="6"/>
      <c r="AC10743" s="6"/>
      <c r="AD10743" s="6"/>
    </row>
    <row r="10744" spans="16:30">
      <c r="P10744" s="6"/>
      <c r="AA10744" s="6"/>
      <c r="AC10744" s="6"/>
      <c r="AD10744" s="6"/>
    </row>
    <row r="10745" spans="16:30">
      <c r="P10745" s="6"/>
      <c r="AA10745" s="6"/>
      <c r="AC10745" s="6"/>
      <c r="AD10745" s="6"/>
    </row>
    <row r="10746" spans="16:30">
      <c r="P10746" s="6"/>
      <c r="AA10746" s="6"/>
      <c r="AC10746" s="6"/>
      <c r="AD10746" s="6"/>
    </row>
    <row r="10747" spans="16:30">
      <c r="P10747" s="6"/>
      <c r="AA10747" s="6"/>
      <c r="AC10747" s="6"/>
      <c r="AD10747" s="6"/>
    </row>
    <row r="10748" spans="16:30">
      <c r="P10748" s="6"/>
      <c r="AA10748" s="6"/>
      <c r="AC10748" s="6"/>
      <c r="AD10748" s="6"/>
    </row>
    <row r="10749" spans="16:30">
      <c r="P10749" s="6"/>
      <c r="AA10749" s="6"/>
      <c r="AC10749" s="6"/>
      <c r="AD10749" s="6"/>
    </row>
    <row r="10750" spans="16:30">
      <c r="P10750" s="6"/>
      <c r="AA10750" s="6"/>
      <c r="AC10750" s="6"/>
      <c r="AD10750" s="6"/>
    </row>
    <row r="10751" spans="16:30">
      <c r="P10751" s="6"/>
      <c r="AA10751" s="6"/>
      <c r="AC10751" s="6"/>
      <c r="AD10751" s="6"/>
    </row>
    <row r="10752" spans="16:30">
      <c r="P10752" s="6"/>
      <c r="AA10752" s="6"/>
      <c r="AC10752" s="6"/>
      <c r="AD10752" s="6"/>
    </row>
    <row r="10753" spans="16:30">
      <c r="P10753" s="6"/>
      <c r="AA10753" s="6"/>
      <c r="AC10753" s="6"/>
      <c r="AD10753" s="6"/>
    </row>
    <row r="10754" spans="16:30">
      <c r="P10754" s="6"/>
      <c r="AA10754" s="6"/>
      <c r="AC10754" s="6"/>
      <c r="AD10754" s="6"/>
    </row>
    <row r="10755" spans="16:30">
      <c r="P10755" s="6"/>
      <c r="AA10755" s="6"/>
      <c r="AC10755" s="6"/>
      <c r="AD10755" s="6"/>
    </row>
    <row r="10756" spans="16:30">
      <c r="P10756" s="6"/>
      <c r="AA10756" s="6"/>
      <c r="AC10756" s="6"/>
      <c r="AD10756" s="6"/>
    </row>
    <row r="10757" spans="16:30">
      <c r="P10757" s="6"/>
      <c r="AA10757" s="6"/>
      <c r="AC10757" s="6"/>
      <c r="AD10757" s="6"/>
    </row>
    <row r="10758" spans="16:30">
      <c r="P10758" s="6"/>
      <c r="AA10758" s="6"/>
      <c r="AC10758" s="6"/>
      <c r="AD10758" s="6"/>
    </row>
    <row r="10759" spans="16:30">
      <c r="P10759" s="6"/>
      <c r="AA10759" s="6"/>
      <c r="AC10759" s="6"/>
      <c r="AD10759" s="6"/>
    </row>
    <row r="10760" spans="16:30">
      <c r="P10760" s="6"/>
      <c r="AA10760" s="6"/>
      <c r="AC10760" s="6"/>
      <c r="AD10760" s="6"/>
    </row>
    <row r="10761" spans="16:30">
      <c r="P10761" s="6"/>
      <c r="AA10761" s="6"/>
      <c r="AC10761" s="6"/>
      <c r="AD10761" s="6"/>
    </row>
    <row r="10762" spans="16:30">
      <c r="P10762" s="6"/>
      <c r="AA10762" s="6"/>
      <c r="AC10762" s="6"/>
      <c r="AD10762" s="6"/>
    </row>
    <row r="10763" spans="16:30">
      <c r="P10763" s="6"/>
      <c r="AA10763" s="6"/>
      <c r="AC10763" s="6"/>
      <c r="AD10763" s="6"/>
    </row>
    <row r="10764" spans="16:30">
      <c r="P10764" s="6"/>
      <c r="AA10764" s="6"/>
      <c r="AC10764" s="6"/>
      <c r="AD10764" s="6"/>
    </row>
    <row r="10765" spans="16:30">
      <c r="P10765" s="6"/>
      <c r="AA10765" s="6"/>
      <c r="AC10765" s="6"/>
      <c r="AD10765" s="6"/>
    </row>
    <row r="10766" spans="16:30">
      <c r="P10766" s="6"/>
      <c r="AA10766" s="6"/>
      <c r="AC10766" s="6"/>
      <c r="AD10766" s="6"/>
    </row>
    <row r="10767" spans="16:30">
      <c r="P10767" s="6"/>
      <c r="AA10767" s="6"/>
      <c r="AC10767" s="6"/>
      <c r="AD10767" s="6"/>
    </row>
    <row r="10768" spans="16:30">
      <c r="P10768" s="6"/>
      <c r="AA10768" s="6"/>
      <c r="AC10768" s="6"/>
      <c r="AD10768" s="6"/>
    </row>
    <row r="10769" spans="16:30">
      <c r="P10769" s="6"/>
      <c r="AA10769" s="6"/>
      <c r="AC10769" s="6"/>
      <c r="AD10769" s="6"/>
    </row>
    <row r="10770" spans="16:30">
      <c r="P10770" s="6"/>
      <c r="AA10770" s="6"/>
      <c r="AC10770" s="6"/>
      <c r="AD10770" s="6"/>
    </row>
    <row r="10771" spans="16:30">
      <c r="P10771" s="6"/>
      <c r="AA10771" s="6"/>
      <c r="AC10771" s="6"/>
      <c r="AD10771" s="6"/>
    </row>
    <row r="10772" spans="16:30">
      <c r="P10772" s="6"/>
      <c r="AA10772" s="6"/>
      <c r="AC10772" s="6"/>
      <c r="AD10772" s="6"/>
    </row>
    <row r="10773" spans="16:30">
      <c r="P10773" s="6"/>
      <c r="AA10773" s="6"/>
      <c r="AC10773" s="6"/>
      <c r="AD10773" s="6"/>
    </row>
    <row r="10774" spans="16:30">
      <c r="P10774" s="6"/>
      <c r="AA10774" s="6"/>
      <c r="AC10774" s="6"/>
      <c r="AD10774" s="6"/>
    </row>
    <row r="10775" spans="16:30">
      <c r="P10775" s="6"/>
      <c r="AA10775" s="6"/>
      <c r="AC10775" s="6"/>
      <c r="AD10775" s="6"/>
    </row>
    <row r="10776" spans="16:30">
      <c r="P10776" s="6"/>
      <c r="AA10776" s="6"/>
      <c r="AC10776" s="6"/>
      <c r="AD10776" s="6"/>
    </row>
    <row r="10777" spans="16:30">
      <c r="P10777" s="6"/>
      <c r="AA10777" s="6"/>
      <c r="AC10777" s="6"/>
      <c r="AD10777" s="6"/>
    </row>
    <row r="10778" spans="16:30">
      <c r="P10778" s="6"/>
      <c r="AA10778" s="6"/>
      <c r="AC10778" s="6"/>
      <c r="AD10778" s="6"/>
    </row>
    <row r="10779" spans="16:30">
      <c r="P10779" s="6"/>
      <c r="AA10779" s="6"/>
      <c r="AC10779" s="6"/>
      <c r="AD10779" s="6"/>
    </row>
    <row r="10780" spans="16:30">
      <c r="P10780" s="6"/>
      <c r="AA10780" s="6"/>
      <c r="AC10780" s="6"/>
      <c r="AD10780" s="6"/>
    </row>
    <row r="10781" spans="16:30">
      <c r="P10781" s="6"/>
      <c r="AA10781" s="6"/>
      <c r="AC10781" s="6"/>
      <c r="AD10781" s="6"/>
    </row>
    <row r="10782" spans="16:30">
      <c r="P10782" s="6"/>
      <c r="AA10782" s="6"/>
      <c r="AC10782" s="6"/>
      <c r="AD10782" s="6"/>
    </row>
    <row r="10783" spans="16:30">
      <c r="P10783" s="6"/>
      <c r="AA10783" s="6"/>
      <c r="AC10783" s="6"/>
      <c r="AD10783" s="6"/>
    </row>
    <row r="10784" spans="16:30">
      <c r="P10784" s="6"/>
      <c r="AA10784" s="6"/>
      <c r="AC10784" s="6"/>
      <c r="AD10784" s="6"/>
    </row>
    <row r="10785" spans="16:30">
      <c r="P10785" s="6"/>
      <c r="AA10785" s="6"/>
      <c r="AC10785" s="6"/>
      <c r="AD10785" s="6"/>
    </row>
    <row r="10786" spans="16:30">
      <c r="P10786" s="6"/>
      <c r="AA10786" s="6"/>
      <c r="AC10786" s="6"/>
      <c r="AD10786" s="6"/>
    </row>
    <row r="10787" spans="16:30">
      <c r="P10787" s="6"/>
      <c r="AA10787" s="6"/>
      <c r="AC10787" s="6"/>
      <c r="AD10787" s="6"/>
    </row>
    <row r="10788" spans="16:30">
      <c r="P10788" s="6"/>
      <c r="AA10788" s="6"/>
      <c r="AC10788" s="6"/>
      <c r="AD10788" s="6"/>
    </row>
    <row r="10789" spans="16:30">
      <c r="P10789" s="6"/>
      <c r="AA10789" s="6"/>
      <c r="AC10789" s="6"/>
      <c r="AD10789" s="6"/>
    </row>
    <row r="10790" spans="16:30">
      <c r="P10790" s="6"/>
      <c r="AA10790" s="6"/>
      <c r="AC10790" s="6"/>
      <c r="AD10790" s="6"/>
    </row>
    <row r="10791" spans="16:30">
      <c r="P10791" s="6"/>
      <c r="AA10791" s="6"/>
      <c r="AC10791" s="6"/>
      <c r="AD10791" s="6"/>
    </row>
    <row r="10792" spans="16:30">
      <c r="P10792" s="6"/>
      <c r="AA10792" s="6"/>
      <c r="AC10792" s="6"/>
      <c r="AD10792" s="6"/>
    </row>
    <row r="10793" spans="16:30">
      <c r="P10793" s="6"/>
      <c r="AA10793" s="6"/>
      <c r="AC10793" s="6"/>
      <c r="AD10793" s="6"/>
    </row>
    <row r="10794" spans="16:30">
      <c r="P10794" s="6"/>
      <c r="AA10794" s="6"/>
      <c r="AC10794" s="6"/>
      <c r="AD10794" s="6"/>
    </row>
    <row r="10795" spans="16:30">
      <c r="P10795" s="6"/>
      <c r="AA10795" s="6"/>
      <c r="AC10795" s="6"/>
      <c r="AD10795" s="6"/>
    </row>
    <row r="10796" spans="16:30">
      <c r="P10796" s="6"/>
      <c r="AA10796" s="6"/>
      <c r="AC10796" s="6"/>
      <c r="AD10796" s="6"/>
    </row>
    <row r="10797" spans="16:30">
      <c r="P10797" s="6"/>
      <c r="AA10797" s="6"/>
      <c r="AC10797" s="6"/>
      <c r="AD10797" s="6"/>
    </row>
    <row r="10798" spans="16:30">
      <c r="P10798" s="6"/>
      <c r="AA10798" s="6"/>
      <c r="AC10798" s="6"/>
      <c r="AD10798" s="6"/>
    </row>
    <row r="10799" spans="16:30">
      <c r="P10799" s="6"/>
      <c r="AA10799" s="6"/>
      <c r="AC10799" s="6"/>
      <c r="AD10799" s="6"/>
    </row>
    <row r="10800" spans="16:30">
      <c r="P10800" s="6"/>
      <c r="AA10800" s="6"/>
      <c r="AC10800" s="6"/>
      <c r="AD10800" s="6"/>
    </row>
    <row r="10801" spans="16:30">
      <c r="P10801" s="6"/>
      <c r="AA10801" s="6"/>
      <c r="AC10801" s="6"/>
      <c r="AD10801" s="6"/>
    </row>
    <row r="10802" spans="16:30">
      <c r="P10802" s="6"/>
      <c r="AA10802" s="6"/>
      <c r="AC10802" s="6"/>
      <c r="AD10802" s="6"/>
    </row>
    <row r="10803" spans="16:30">
      <c r="P10803" s="6"/>
      <c r="AA10803" s="6"/>
      <c r="AC10803" s="6"/>
      <c r="AD10803" s="6"/>
    </row>
    <row r="10804" spans="16:30">
      <c r="P10804" s="6"/>
      <c r="AA10804" s="6"/>
      <c r="AC10804" s="6"/>
      <c r="AD10804" s="6"/>
    </row>
    <row r="10805" spans="16:30">
      <c r="P10805" s="6"/>
      <c r="AA10805" s="6"/>
      <c r="AC10805" s="6"/>
      <c r="AD10805" s="6"/>
    </row>
    <row r="10806" spans="16:30">
      <c r="P10806" s="6"/>
      <c r="AA10806" s="6"/>
      <c r="AC10806" s="6"/>
      <c r="AD10806" s="6"/>
    </row>
    <row r="10807" spans="16:30">
      <c r="P10807" s="6"/>
      <c r="AA10807" s="6"/>
      <c r="AC10807" s="6"/>
      <c r="AD10807" s="6"/>
    </row>
    <row r="10808" spans="16:30">
      <c r="P10808" s="6"/>
      <c r="AA10808" s="6"/>
      <c r="AC10808" s="6"/>
      <c r="AD10808" s="6"/>
    </row>
    <row r="10809" spans="16:30">
      <c r="P10809" s="6"/>
      <c r="AA10809" s="6"/>
      <c r="AC10809" s="6"/>
      <c r="AD10809" s="6"/>
    </row>
    <row r="10810" spans="16:30">
      <c r="P10810" s="6"/>
      <c r="AA10810" s="6"/>
      <c r="AC10810" s="6"/>
      <c r="AD10810" s="6"/>
    </row>
    <row r="10811" spans="16:30">
      <c r="P10811" s="6"/>
      <c r="AA10811" s="6"/>
      <c r="AC10811" s="6"/>
      <c r="AD10811" s="6"/>
    </row>
    <row r="10812" spans="16:30">
      <c r="P10812" s="6"/>
      <c r="AA10812" s="6"/>
      <c r="AC10812" s="6"/>
      <c r="AD10812" s="6"/>
    </row>
    <row r="10813" spans="16:30">
      <c r="P10813" s="6"/>
      <c r="AA10813" s="6"/>
      <c r="AC10813" s="6"/>
      <c r="AD10813" s="6"/>
    </row>
    <row r="10814" spans="16:30">
      <c r="P10814" s="6"/>
      <c r="AA10814" s="6"/>
      <c r="AC10814" s="6"/>
      <c r="AD10814" s="6"/>
    </row>
    <row r="10815" spans="16:30">
      <c r="P10815" s="6"/>
      <c r="AA10815" s="6"/>
      <c r="AC10815" s="6"/>
      <c r="AD10815" s="6"/>
    </row>
    <row r="10816" spans="16:30">
      <c r="P10816" s="6"/>
      <c r="AA10816" s="6"/>
      <c r="AC10816" s="6"/>
      <c r="AD10816" s="6"/>
    </row>
    <row r="10817" spans="16:30">
      <c r="P10817" s="6"/>
      <c r="AA10817" s="6"/>
      <c r="AC10817" s="6"/>
      <c r="AD10817" s="6"/>
    </row>
    <row r="10818" spans="16:30">
      <c r="P10818" s="6"/>
      <c r="AA10818" s="6"/>
      <c r="AC10818" s="6"/>
      <c r="AD10818" s="6"/>
    </row>
    <row r="10819" spans="16:30">
      <c r="P10819" s="6"/>
      <c r="AA10819" s="6"/>
      <c r="AC10819" s="6"/>
      <c r="AD10819" s="6"/>
    </row>
    <row r="10820" spans="16:30">
      <c r="P10820" s="6"/>
      <c r="AA10820" s="6"/>
      <c r="AC10820" s="6"/>
      <c r="AD10820" s="6"/>
    </row>
    <row r="10821" spans="16:30">
      <c r="P10821" s="6"/>
      <c r="AA10821" s="6"/>
      <c r="AC10821" s="6"/>
      <c r="AD10821" s="6"/>
    </row>
    <row r="10822" spans="16:30">
      <c r="P10822" s="6"/>
      <c r="AA10822" s="6"/>
      <c r="AC10822" s="6"/>
      <c r="AD10822" s="6"/>
    </row>
    <row r="10823" spans="16:30">
      <c r="P10823" s="6"/>
      <c r="AA10823" s="6"/>
      <c r="AC10823" s="6"/>
      <c r="AD10823" s="6"/>
    </row>
    <row r="10824" spans="16:30">
      <c r="P10824" s="6"/>
      <c r="AA10824" s="6"/>
      <c r="AC10824" s="6"/>
      <c r="AD10824" s="6"/>
    </row>
    <row r="10825" spans="16:30">
      <c r="P10825" s="6"/>
      <c r="AA10825" s="6"/>
      <c r="AC10825" s="6"/>
      <c r="AD10825" s="6"/>
    </row>
    <row r="10826" spans="16:30">
      <c r="P10826" s="6"/>
      <c r="AA10826" s="6"/>
      <c r="AC10826" s="6"/>
      <c r="AD10826" s="6"/>
    </row>
    <row r="10827" spans="16:30">
      <c r="P10827" s="6"/>
      <c r="AA10827" s="6"/>
      <c r="AC10827" s="6"/>
      <c r="AD10827" s="6"/>
    </row>
    <row r="10828" spans="16:30">
      <c r="P10828" s="6"/>
      <c r="AA10828" s="6"/>
      <c r="AC10828" s="6"/>
      <c r="AD10828" s="6"/>
    </row>
    <row r="10829" spans="16:30">
      <c r="P10829" s="6"/>
      <c r="AA10829" s="6"/>
      <c r="AC10829" s="6"/>
      <c r="AD10829" s="6"/>
    </row>
    <row r="10830" spans="16:30">
      <c r="P10830" s="6"/>
      <c r="AA10830" s="6"/>
      <c r="AC10830" s="6"/>
      <c r="AD10830" s="6"/>
    </row>
    <row r="10831" spans="16:30">
      <c r="P10831" s="6"/>
      <c r="AA10831" s="6"/>
      <c r="AC10831" s="6"/>
      <c r="AD10831" s="6"/>
    </row>
    <row r="10832" spans="16:30">
      <c r="P10832" s="6"/>
      <c r="AA10832" s="6"/>
      <c r="AC10832" s="6"/>
      <c r="AD10832" s="6"/>
    </row>
    <row r="10833" spans="16:30">
      <c r="P10833" s="6"/>
      <c r="AA10833" s="6"/>
      <c r="AC10833" s="6"/>
      <c r="AD10833" s="6"/>
    </row>
    <row r="10834" spans="16:30">
      <c r="P10834" s="6"/>
      <c r="AA10834" s="6"/>
      <c r="AC10834" s="6"/>
      <c r="AD10834" s="6"/>
    </row>
    <row r="10835" spans="16:30">
      <c r="P10835" s="6"/>
      <c r="AA10835" s="6"/>
      <c r="AC10835" s="6"/>
      <c r="AD10835" s="6"/>
    </row>
    <row r="10836" spans="16:30">
      <c r="P10836" s="6"/>
      <c r="AA10836" s="6"/>
      <c r="AC10836" s="6"/>
      <c r="AD10836" s="6"/>
    </row>
    <row r="10837" spans="16:30">
      <c r="P10837" s="6"/>
      <c r="AA10837" s="6"/>
      <c r="AC10837" s="6"/>
      <c r="AD10837" s="6"/>
    </row>
    <row r="10838" spans="16:30">
      <c r="P10838" s="6"/>
      <c r="AA10838" s="6"/>
      <c r="AC10838" s="6"/>
      <c r="AD10838" s="6"/>
    </row>
    <row r="10839" spans="16:30">
      <c r="P10839" s="6"/>
      <c r="AA10839" s="6"/>
      <c r="AC10839" s="6"/>
      <c r="AD10839" s="6"/>
    </row>
    <row r="10840" spans="16:30">
      <c r="P10840" s="6"/>
      <c r="AA10840" s="6"/>
      <c r="AC10840" s="6"/>
      <c r="AD10840" s="6"/>
    </row>
    <row r="10841" spans="16:30">
      <c r="P10841" s="6"/>
      <c r="AA10841" s="6"/>
      <c r="AC10841" s="6"/>
      <c r="AD10841" s="6"/>
    </row>
    <row r="10842" spans="16:30">
      <c r="P10842" s="6"/>
      <c r="AA10842" s="6"/>
      <c r="AC10842" s="6"/>
      <c r="AD10842" s="6"/>
    </row>
    <row r="10843" spans="16:30">
      <c r="P10843" s="6"/>
      <c r="AA10843" s="6"/>
      <c r="AC10843" s="6"/>
      <c r="AD10843" s="6"/>
    </row>
    <row r="10844" spans="16:30">
      <c r="P10844" s="6"/>
      <c r="AA10844" s="6"/>
      <c r="AC10844" s="6"/>
      <c r="AD10844" s="6"/>
    </row>
    <row r="10845" spans="16:30">
      <c r="P10845" s="6"/>
      <c r="AA10845" s="6"/>
      <c r="AC10845" s="6"/>
      <c r="AD10845" s="6"/>
    </row>
    <row r="10846" spans="16:30">
      <c r="P10846" s="6"/>
      <c r="AA10846" s="6"/>
      <c r="AC10846" s="6"/>
      <c r="AD10846" s="6"/>
    </row>
    <row r="10847" spans="16:30">
      <c r="P10847" s="6"/>
      <c r="AA10847" s="6"/>
      <c r="AC10847" s="6"/>
      <c r="AD10847" s="6"/>
    </row>
    <row r="10848" spans="16:30">
      <c r="P10848" s="6"/>
      <c r="AA10848" s="6"/>
      <c r="AC10848" s="6"/>
      <c r="AD10848" s="6"/>
    </row>
    <row r="10849" spans="16:30">
      <c r="P10849" s="6"/>
      <c r="AA10849" s="6"/>
      <c r="AC10849" s="6"/>
      <c r="AD10849" s="6"/>
    </row>
    <row r="10850" spans="16:30">
      <c r="P10850" s="6"/>
      <c r="AA10850" s="6"/>
      <c r="AC10850" s="6"/>
      <c r="AD10850" s="6"/>
    </row>
    <row r="10851" spans="16:30">
      <c r="P10851" s="6"/>
      <c r="AA10851" s="6"/>
      <c r="AC10851" s="6"/>
      <c r="AD10851" s="6"/>
    </row>
    <row r="10852" spans="16:30">
      <c r="P10852" s="6"/>
      <c r="AA10852" s="6"/>
      <c r="AC10852" s="6"/>
      <c r="AD10852" s="6"/>
    </row>
    <row r="10853" spans="16:30">
      <c r="P10853" s="6"/>
      <c r="AA10853" s="6"/>
      <c r="AC10853" s="6"/>
      <c r="AD10853" s="6"/>
    </row>
    <row r="10854" spans="16:30">
      <c r="P10854" s="6"/>
      <c r="AA10854" s="6"/>
      <c r="AC10854" s="6"/>
      <c r="AD10854" s="6"/>
    </row>
    <row r="10855" spans="16:30">
      <c r="P10855" s="6"/>
      <c r="AA10855" s="6"/>
      <c r="AC10855" s="6"/>
      <c r="AD10855" s="6"/>
    </row>
    <row r="10856" spans="16:30">
      <c r="P10856" s="6"/>
      <c r="AA10856" s="6"/>
      <c r="AC10856" s="6"/>
      <c r="AD10856" s="6"/>
    </row>
    <row r="10857" spans="16:30">
      <c r="P10857" s="6"/>
      <c r="AA10857" s="6"/>
      <c r="AC10857" s="6"/>
      <c r="AD10857" s="6"/>
    </row>
    <row r="10858" spans="16:30">
      <c r="P10858" s="6"/>
      <c r="AA10858" s="6"/>
      <c r="AC10858" s="6"/>
      <c r="AD10858" s="6"/>
    </row>
    <row r="10859" spans="16:30">
      <c r="P10859" s="6"/>
      <c r="AA10859" s="6"/>
      <c r="AC10859" s="6"/>
      <c r="AD10859" s="6"/>
    </row>
    <row r="10860" spans="16:30">
      <c r="P10860" s="6"/>
      <c r="AA10860" s="6"/>
      <c r="AC10860" s="6"/>
      <c r="AD10860" s="6"/>
    </row>
    <row r="10861" spans="16:30">
      <c r="P10861" s="6"/>
      <c r="AA10861" s="6"/>
      <c r="AC10861" s="6"/>
      <c r="AD10861" s="6"/>
    </row>
    <row r="10862" spans="16:30">
      <c r="P10862" s="6"/>
      <c r="AA10862" s="6"/>
      <c r="AC10862" s="6"/>
      <c r="AD10862" s="6"/>
    </row>
    <row r="10863" spans="16:30">
      <c r="P10863" s="6"/>
      <c r="AA10863" s="6"/>
      <c r="AC10863" s="6"/>
      <c r="AD10863" s="6"/>
    </row>
    <row r="10864" spans="16:30">
      <c r="P10864" s="6"/>
      <c r="AA10864" s="6"/>
      <c r="AC10864" s="6"/>
      <c r="AD10864" s="6"/>
    </row>
    <row r="10865" spans="16:30">
      <c r="P10865" s="6"/>
      <c r="AA10865" s="6"/>
      <c r="AC10865" s="6"/>
      <c r="AD10865" s="6"/>
    </row>
    <row r="10866" spans="16:30">
      <c r="P10866" s="6"/>
      <c r="AA10866" s="6"/>
      <c r="AC10866" s="6"/>
      <c r="AD10866" s="6"/>
    </row>
    <row r="10867" spans="16:30">
      <c r="P10867" s="6"/>
      <c r="AA10867" s="6"/>
      <c r="AC10867" s="6"/>
      <c r="AD10867" s="6"/>
    </row>
    <row r="10868" spans="16:30">
      <c r="P10868" s="6"/>
      <c r="AA10868" s="6"/>
      <c r="AC10868" s="6"/>
      <c r="AD10868" s="6"/>
    </row>
    <row r="10869" spans="16:30">
      <c r="P10869" s="6"/>
      <c r="AA10869" s="6"/>
      <c r="AC10869" s="6"/>
      <c r="AD10869" s="6"/>
    </row>
    <row r="10870" spans="16:30">
      <c r="P10870" s="6"/>
      <c r="AA10870" s="6"/>
      <c r="AC10870" s="6"/>
      <c r="AD10870" s="6"/>
    </row>
    <row r="10871" spans="16:30">
      <c r="P10871" s="6"/>
      <c r="AA10871" s="6"/>
      <c r="AC10871" s="6"/>
      <c r="AD10871" s="6"/>
    </row>
    <row r="10872" spans="16:30">
      <c r="P10872" s="6"/>
      <c r="AA10872" s="6"/>
      <c r="AC10872" s="6"/>
      <c r="AD10872" s="6"/>
    </row>
    <row r="10873" spans="16:30">
      <c r="P10873" s="6"/>
      <c r="AA10873" s="6"/>
      <c r="AC10873" s="6"/>
      <c r="AD10873" s="6"/>
    </row>
    <row r="10874" spans="16:30">
      <c r="P10874" s="6"/>
      <c r="AA10874" s="6"/>
      <c r="AC10874" s="6"/>
      <c r="AD10874" s="6"/>
    </row>
    <row r="10875" spans="16:30">
      <c r="P10875" s="6"/>
      <c r="AA10875" s="6"/>
      <c r="AC10875" s="6"/>
      <c r="AD10875" s="6"/>
    </row>
    <row r="10876" spans="16:30">
      <c r="P10876" s="6"/>
      <c r="AA10876" s="6"/>
      <c r="AC10876" s="6"/>
      <c r="AD10876" s="6"/>
    </row>
    <row r="10877" spans="16:30">
      <c r="P10877" s="6"/>
      <c r="AA10877" s="6"/>
      <c r="AC10877" s="6"/>
      <c r="AD10877" s="6"/>
    </row>
    <row r="10878" spans="16:30">
      <c r="P10878" s="6"/>
      <c r="AA10878" s="6"/>
      <c r="AC10878" s="6"/>
      <c r="AD10878" s="6"/>
    </row>
    <row r="10879" spans="16:30">
      <c r="P10879" s="6"/>
      <c r="AA10879" s="6"/>
      <c r="AC10879" s="6"/>
      <c r="AD10879" s="6"/>
    </row>
    <row r="10880" spans="16:30">
      <c r="P10880" s="6"/>
      <c r="AA10880" s="6"/>
      <c r="AC10880" s="6"/>
      <c r="AD10880" s="6"/>
    </row>
    <row r="10881" spans="16:30">
      <c r="P10881" s="6"/>
      <c r="AA10881" s="6"/>
      <c r="AC10881" s="6"/>
      <c r="AD10881" s="6"/>
    </row>
    <row r="10882" spans="16:30">
      <c r="P10882" s="6"/>
      <c r="AA10882" s="6"/>
      <c r="AC10882" s="6"/>
      <c r="AD10882" s="6"/>
    </row>
    <row r="10883" spans="16:30">
      <c r="P10883" s="6"/>
      <c r="AA10883" s="6"/>
      <c r="AC10883" s="6"/>
      <c r="AD10883" s="6"/>
    </row>
    <row r="10884" spans="16:30">
      <c r="P10884" s="6"/>
      <c r="AA10884" s="6"/>
      <c r="AC10884" s="6"/>
      <c r="AD10884" s="6"/>
    </row>
    <row r="10885" spans="16:30">
      <c r="P10885" s="6"/>
      <c r="AA10885" s="6"/>
      <c r="AC10885" s="6"/>
      <c r="AD10885" s="6"/>
    </row>
    <row r="10886" spans="16:30">
      <c r="P10886" s="6"/>
      <c r="AA10886" s="6"/>
      <c r="AC10886" s="6"/>
      <c r="AD10886" s="6"/>
    </row>
    <row r="10887" spans="16:30">
      <c r="P10887" s="6"/>
      <c r="AA10887" s="6"/>
      <c r="AC10887" s="6"/>
      <c r="AD10887" s="6"/>
    </row>
    <row r="10888" spans="16:30">
      <c r="P10888" s="6"/>
      <c r="AA10888" s="6"/>
      <c r="AC10888" s="6"/>
      <c r="AD10888" s="6"/>
    </row>
    <row r="10889" spans="16:30">
      <c r="P10889" s="6"/>
      <c r="AA10889" s="6"/>
      <c r="AC10889" s="6"/>
      <c r="AD10889" s="6"/>
    </row>
    <row r="10890" spans="16:30">
      <c r="P10890" s="6"/>
      <c r="AA10890" s="6"/>
      <c r="AC10890" s="6"/>
      <c r="AD10890" s="6"/>
    </row>
    <row r="10891" spans="16:30">
      <c r="P10891" s="6"/>
      <c r="AA10891" s="6"/>
      <c r="AC10891" s="6"/>
      <c r="AD10891" s="6"/>
    </row>
    <row r="10892" spans="16:30">
      <c r="P10892" s="6"/>
      <c r="AA10892" s="6"/>
      <c r="AC10892" s="6"/>
      <c r="AD10892" s="6"/>
    </row>
    <row r="10893" spans="16:30">
      <c r="P10893" s="6"/>
      <c r="AA10893" s="6"/>
      <c r="AC10893" s="6"/>
      <c r="AD10893" s="6"/>
    </row>
    <row r="10894" spans="16:30">
      <c r="P10894" s="6"/>
      <c r="AA10894" s="6"/>
      <c r="AC10894" s="6"/>
      <c r="AD10894" s="6"/>
    </row>
    <row r="10895" spans="16:30">
      <c r="P10895" s="6"/>
      <c r="AA10895" s="6"/>
      <c r="AC10895" s="6"/>
      <c r="AD10895" s="6"/>
    </row>
    <row r="10896" spans="16:30">
      <c r="P10896" s="6"/>
      <c r="AA10896" s="6"/>
      <c r="AC10896" s="6"/>
      <c r="AD10896" s="6"/>
    </row>
    <row r="10897" spans="16:30">
      <c r="P10897" s="6"/>
      <c r="AA10897" s="6"/>
      <c r="AC10897" s="6"/>
      <c r="AD10897" s="6"/>
    </row>
    <row r="10898" spans="16:30">
      <c r="P10898" s="6"/>
      <c r="AA10898" s="6"/>
      <c r="AC10898" s="6"/>
      <c r="AD10898" s="6"/>
    </row>
    <row r="10899" spans="16:30">
      <c r="P10899" s="6"/>
      <c r="AA10899" s="6"/>
      <c r="AC10899" s="6"/>
      <c r="AD10899" s="6"/>
    </row>
    <row r="10900" spans="16:30">
      <c r="P10900" s="6"/>
      <c r="AA10900" s="6"/>
      <c r="AC10900" s="6"/>
      <c r="AD10900" s="6"/>
    </row>
    <row r="10901" spans="16:30">
      <c r="P10901" s="6"/>
      <c r="AA10901" s="6"/>
      <c r="AC10901" s="6"/>
      <c r="AD10901" s="6"/>
    </row>
    <row r="10902" spans="16:30">
      <c r="P10902" s="6"/>
      <c r="AA10902" s="6"/>
      <c r="AC10902" s="6"/>
      <c r="AD10902" s="6"/>
    </row>
    <row r="10903" spans="16:30">
      <c r="P10903" s="6"/>
      <c r="AA10903" s="6"/>
      <c r="AC10903" s="6"/>
      <c r="AD10903" s="6"/>
    </row>
    <row r="10904" spans="16:30">
      <c r="P10904" s="6"/>
      <c r="AA10904" s="6"/>
      <c r="AC10904" s="6"/>
      <c r="AD10904" s="6"/>
    </row>
    <row r="10905" spans="16:30">
      <c r="P10905" s="6"/>
      <c r="AA10905" s="6"/>
      <c r="AC10905" s="6"/>
      <c r="AD10905" s="6"/>
    </row>
    <row r="10906" spans="16:30">
      <c r="P10906" s="6"/>
      <c r="AA10906" s="6"/>
      <c r="AC10906" s="6"/>
      <c r="AD10906" s="6"/>
    </row>
    <row r="10907" spans="16:30">
      <c r="P10907" s="6"/>
      <c r="AA10907" s="6"/>
      <c r="AC10907" s="6"/>
      <c r="AD10907" s="6"/>
    </row>
    <row r="10908" spans="16:30">
      <c r="P10908" s="6"/>
      <c r="AA10908" s="6"/>
      <c r="AC10908" s="6"/>
      <c r="AD10908" s="6"/>
    </row>
    <row r="10909" spans="16:30">
      <c r="P10909" s="6"/>
      <c r="AA10909" s="6"/>
      <c r="AC10909" s="6"/>
      <c r="AD10909" s="6"/>
    </row>
    <row r="10910" spans="16:30">
      <c r="P10910" s="6"/>
      <c r="AA10910" s="6"/>
      <c r="AC10910" s="6"/>
      <c r="AD10910" s="6"/>
    </row>
    <row r="10911" spans="16:30">
      <c r="P10911" s="6"/>
      <c r="AA10911" s="6"/>
      <c r="AC10911" s="6"/>
      <c r="AD10911" s="6"/>
    </row>
    <row r="10912" spans="16:30">
      <c r="P10912" s="6"/>
      <c r="AA10912" s="6"/>
      <c r="AC10912" s="6"/>
      <c r="AD10912" s="6"/>
    </row>
    <row r="10913" spans="16:30">
      <c r="P10913" s="6"/>
      <c r="AA10913" s="6"/>
      <c r="AC10913" s="6"/>
      <c r="AD10913" s="6"/>
    </row>
    <row r="10914" spans="16:30">
      <c r="P10914" s="6"/>
      <c r="AA10914" s="6"/>
      <c r="AC10914" s="6"/>
      <c r="AD10914" s="6"/>
    </row>
    <row r="10915" spans="16:30">
      <c r="P10915" s="6"/>
      <c r="AA10915" s="6"/>
      <c r="AC10915" s="6"/>
      <c r="AD10915" s="6"/>
    </row>
    <row r="10916" spans="16:30">
      <c r="P10916" s="6"/>
      <c r="AA10916" s="6"/>
      <c r="AC10916" s="6"/>
      <c r="AD10916" s="6"/>
    </row>
    <row r="10917" spans="16:30">
      <c r="P10917" s="6"/>
      <c r="AA10917" s="6"/>
      <c r="AC10917" s="6"/>
      <c r="AD10917" s="6"/>
    </row>
    <row r="10918" spans="16:30">
      <c r="P10918" s="6"/>
      <c r="AA10918" s="6"/>
      <c r="AC10918" s="6"/>
      <c r="AD10918" s="6"/>
    </row>
    <row r="10919" spans="16:30">
      <c r="P10919" s="6"/>
      <c r="AA10919" s="6"/>
      <c r="AC10919" s="6"/>
      <c r="AD10919" s="6"/>
    </row>
    <row r="10920" spans="16:30">
      <c r="P10920" s="6"/>
      <c r="AA10920" s="6"/>
      <c r="AC10920" s="6"/>
      <c r="AD10920" s="6"/>
    </row>
    <row r="10921" spans="16:30">
      <c r="P10921" s="6"/>
      <c r="AA10921" s="6"/>
      <c r="AC10921" s="6"/>
      <c r="AD10921" s="6"/>
    </row>
    <row r="10922" spans="16:30">
      <c r="P10922" s="6"/>
      <c r="AA10922" s="6"/>
      <c r="AC10922" s="6"/>
      <c r="AD10922" s="6"/>
    </row>
    <row r="10923" spans="16:30">
      <c r="P10923" s="6"/>
      <c r="AA10923" s="6"/>
      <c r="AC10923" s="6"/>
      <c r="AD10923" s="6"/>
    </row>
    <row r="10924" spans="16:30">
      <c r="P10924" s="6"/>
      <c r="AA10924" s="6"/>
      <c r="AC10924" s="6"/>
      <c r="AD10924" s="6"/>
    </row>
    <row r="10925" spans="16:30">
      <c r="P10925" s="6"/>
      <c r="AA10925" s="6"/>
      <c r="AC10925" s="6"/>
      <c r="AD10925" s="6"/>
    </row>
    <row r="10926" spans="16:30">
      <c r="P10926" s="6"/>
      <c r="AA10926" s="6"/>
      <c r="AC10926" s="6"/>
      <c r="AD10926" s="6"/>
    </row>
    <row r="10927" spans="16:30">
      <c r="P10927" s="6"/>
      <c r="AA10927" s="6"/>
      <c r="AC10927" s="6"/>
      <c r="AD10927" s="6"/>
    </row>
    <row r="10928" spans="16:30">
      <c r="P10928" s="6"/>
      <c r="AA10928" s="6"/>
      <c r="AC10928" s="6"/>
      <c r="AD10928" s="6"/>
    </row>
    <row r="10929" spans="16:30">
      <c r="P10929" s="6"/>
      <c r="AA10929" s="6"/>
      <c r="AC10929" s="6"/>
      <c r="AD10929" s="6"/>
    </row>
    <row r="10930" spans="16:30">
      <c r="P10930" s="6"/>
      <c r="AA10930" s="6"/>
      <c r="AC10930" s="6"/>
      <c r="AD10930" s="6"/>
    </row>
    <row r="10931" spans="16:30">
      <c r="P10931" s="6"/>
      <c r="AA10931" s="6"/>
      <c r="AC10931" s="6"/>
      <c r="AD10931" s="6"/>
    </row>
    <row r="10932" spans="16:30">
      <c r="P10932" s="6"/>
      <c r="AA10932" s="6"/>
      <c r="AC10932" s="6"/>
      <c r="AD10932" s="6"/>
    </row>
    <row r="10933" spans="16:30">
      <c r="P10933" s="6"/>
      <c r="AA10933" s="6"/>
      <c r="AC10933" s="6"/>
      <c r="AD10933" s="6"/>
    </row>
    <row r="10934" spans="16:30">
      <c r="P10934" s="6"/>
      <c r="AA10934" s="6"/>
      <c r="AC10934" s="6"/>
      <c r="AD10934" s="6"/>
    </row>
    <row r="10935" spans="16:30">
      <c r="P10935" s="6"/>
      <c r="AA10935" s="6"/>
      <c r="AC10935" s="6"/>
      <c r="AD10935" s="6"/>
    </row>
    <row r="10936" spans="16:30">
      <c r="P10936" s="6"/>
      <c r="AA10936" s="6"/>
      <c r="AC10936" s="6"/>
      <c r="AD10936" s="6"/>
    </row>
    <row r="10937" spans="16:30">
      <c r="P10937" s="6"/>
      <c r="AA10937" s="6"/>
      <c r="AC10937" s="6"/>
      <c r="AD10937" s="6"/>
    </row>
    <row r="10938" spans="16:30">
      <c r="P10938" s="6"/>
      <c r="AA10938" s="6"/>
      <c r="AC10938" s="6"/>
      <c r="AD10938" s="6"/>
    </row>
    <row r="10939" spans="16:30">
      <c r="P10939" s="6"/>
      <c r="AA10939" s="6"/>
      <c r="AC10939" s="6"/>
      <c r="AD10939" s="6"/>
    </row>
    <row r="10940" spans="16:30">
      <c r="P10940" s="6"/>
      <c r="AA10940" s="6"/>
      <c r="AC10940" s="6"/>
      <c r="AD10940" s="6"/>
    </row>
    <row r="10941" spans="16:30">
      <c r="P10941" s="6"/>
      <c r="AA10941" s="6"/>
      <c r="AC10941" s="6"/>
      <c r="AD10941" s="6"/>
    </row>
    <row r="10942" spans="16:30">
      <c r="P10942" s="6"/>
      <c r="AA10942" s="6"/>
      <c r="AC10942" s="6"/>
      <c r="AD10942" s="6"/>
    </row>
    <row r="10943" spans="16:30">
      <c r="P10943" s="6"/>
      <c r="AA10943" s="6"/>
      <c r="AC10943" s="6"/>
      <c r="AD10943" s="6"/>
    </row>
    <row r="10944" spans="16:30">
      <c r="P10944" s="6"/>
      <c r="AA10944" s="6"/>
      <c r="AC10944" s="6"/>
      <c r="AD10944" s="6"/>
    </row>
    <row r="10945" spans="16:30">
      <c r="P10945" s="6"/>
      <c r="AA10945" s="6"/>
      <c r="AC10945" s="6"/>
      <c r="AD10945" s="6"/>
    </row>
    <row r="10946" spans="16:30">
      <c r="P10946" s="6"/>
      <c r="AA10946" s="6"/>
      <c r="AC10946" s="6"/>
      <c r="AD10946" s="6"/>
    </row>
    <row r="10947" spans="16:30">
      <c r="P10947" s="6"/>
      <c r="AA10947" s="6"/>
      <c r="AC10947" s="6"/>
      <c r="AD10947" s="6"/>
    </row>
    <row r="10948" spans="16:30">
      <c r="P10948" s="6"/>
      <c r="AA10948" s="6"/>
      <c r="AC10948" s="6"/>
      <c r="AD10948" s="6"/>
    </row>
    <row r="10949" spans="16:30">
      <c r="P10949" s="6"/>
      <c r="AA10949" s="6"/>
      <c r="AC10949" s="6"/>
      <c r="AD10949" s="6"/>
    </row>
    <row r="10950" spans="16:30">
      <c r="P10950" s="6"/>
      <c r="AA10950" s="6"/>
      <c r="AC10950" s="6"/>
      <c r="AD10950" s="6"/>
    </row>
    <row r="10951" spans="16:30">
      <c r="P10951" s="6"/>
      <c r="AA10951" s="6"/>
      <c r="AC10951" s="6"/>
      <c r="AD10951" s="6"/>
    </row>
    <row r="10952" spans="16:30">
      <c r="P10952" s="6"/>
      <c r="AA10952" s="6"/>
      <c r="AC10952" s="6"/>
      <c r="AD10952" s="6"/>
    </row>
    <row r="10953" spans="16:30">
      <c r="P10953" s="6"/>
      <c r="AA10953" s="6"/>
      <c r="AC10953" s="6"/>
      <c r="AD10953" s="6"/>
    </row>
    <row r="10954" spans="16:30">
      <c r="P10954" s="6"/>
      <c r="AA10954" s="6"/>
      <c r="AC10954" s="6"/>
      <c r="AD10954" s="6"/>
    </row>
    <row r="10955" spans="16:30">
      <c r="P10955" s="6"/>
      <c r="AA10955" s="6"/>
      <c r="AC10955" s="6"/>
      <c r="AD10955" s="6"/>
    </row>
    <row r="10956" spans="16:30">
      <c r="P10956" s="6"/>
      <c r="AA10956" s="6"/>
      <c r="AC10956" s="6"/>
      <c r="AD10956" s="6"/>
    </row>
    <row r="10957" spans="16:30">
      <c r="P10957" s="6"/>
      <c r="AA10957" s="6"/>
      <c r="AC10957" s="6"/>
      <c r="AD10957" s="6"/>
    </row>
    <row r="10958" spans="16:30">
      <c r="P10958" s="6"/>
      <c r="AA10958" s="6"/>
      <c r="AC10958" s="6"/>
      <c r="AD10958" s="6"/>
    </row>
    <row r="10959" spans="16:30">
      <c r="P10959" s="6"/>
      <c r="AA10959" s="6"/>
      <c r="AC10959" s="6"/>
      <c r="AD10959" s="6"/>
    </row>
    <row r="10960" spans="16:30">
      <c r="P10960" s="6"/>
      <c r="AA10960" s="6"/>
      <c r="AC10960" s="6"/>
      <c r="AD10960" s="6"/>
    </row>
    <row r="10961" spans="16:30">
      <c r="P10961" s="6"/>
      <c r="AA10961" s="6"/>
      <c r="AC10961" s="6"/>
      <c r="AD10961" s="6"/>
    </row>
    <row r="10962" spans="16:30">
      <c r="P10962" s="6"/>
      <c r="AA10962" s="6"/>
      <c r="AC10962" s="6"/>
      <c r="AD10962" s="6"/>
    </row>
    <row r="10963" spans="16:30">
      <c r="P10963" s="6"/>
      <c r="AA10963" s="6"/>
      <c r="AC10963" s="6"/>
      <c r="AD10963" s="6"/>
    </row>
    <row r="10964" spans="16:30">
      <c r="P10964" s="6"/>
      <c r="AA10964" s="6"/>
      <c r="AC10964" s="6"/>
      <c r="AD10964" s="6"/>
    </row>
    <row r="10965" spans="16:30">
      <c r="P10965" s="6"/>
      <c r="AA10965" s="6"/>
      <c r="AC10965" s="6"/>
      <c r="AD10965" s="6"/>
    </row>
    <row r="10966" spans="16:30">
      <c r="P10966" s="6"/>
      <c r="AA10966" s="6"/>
      <c r="AC10966" s="6"/>
      <c r="AD10966" s="6"/>
    </row>
    <row r="10967" spans="16:30">
      <c r="P10967" s="6"/>
      <c r="AA10967" s="6"/>
      <c r="AC10967" s="6"/>
      <c r="AD10967" s="6"/>
    </row>
    <row r="10968" spans="16:30">
      <c r="P10968" s="6"/>
      <c r="AA10968" s="6"/>
      <c r="AC10968" s="6"/>
      <c r="AD10968" s="6"/>
    </row>
    <row r="10969" spans="16:30">
      <c r="P10969" s="6"/>
      <c r="AA10969" s="6"/>
      <c r="AC10969" s="6"/>
      <c r="AD10969" s="6"/>
    </row>
    <row r="10970" spans="16:30">
      <c r="P10970" s="6"/>
      <c r="AA10970" s="6"/>
      <c r="AC10970" s="6"/>
      <c r="AD10970" s="6"/>
    </row>
    <row r="10971" spans="16:30">
      <c r="P10971" s="6"/>
      <c r="AA10971" s="6"/>
      <c r="AC10971" s="6"/>
      <c r="AD10971" s="6"/>
    </row>
    <row r="10972" spans="16:30">
      <c r="P10972" s="6"/>
      <c r="AA10972" s="6"/>
      <c r="AC10972" s="6"/>
      <c r="AD10972" s="6"/>
    </row>
    <row r="10973" spans="16:30">
      <c r="P10973" s="6"/>
      <c r="AA10973" s="6"/>
      <c r="AC10973" s="6"/>
      <c r="AD10973" s="6"/>
    </row>
    <row r="10974" spans="16:30">
      <c r="P10974" s="6"/>
      <c r="AA10974" s="6"/>
      <c r="AC10974" s="6"/>
      <c r="AD10974" s="6"/>
    </row>
    <row r="10975" spans="16:30">
      <c r="P10975" s="6"/>
      <c r="AA10975" s="6"/>
      <c r="AC10975" s="6"/>
      <c r="AD10975" s="6"/>
    </row>
    <row r="10976" spans="16:30">
      <c r="P10976" s="6"/>
      <c r="AA10976" s="6"/>
      <c r="AC10976" s="6"/>
      <c r="AD10976" s="6"/>
    </row>
    <row r="10977" spans="16:30">
      <c r="P10977" s="6"/>
      <c r="AA10977" s="6"/>
      <c r="AC10977" s="6"/>
      <c r="AD10977" s="6"/>
    </row>
    <row r="10978" spans="16:30">
      <c r="P10978" s="6"/>
      <c r="AA10978" s="6"/>
      <c r="AC10978" s="6"/>
      <c r="AD10978" s="6"/>
    </row>
    <row r="10979" spans="16:30">
      <c r="P10979" s="6"/>
      <c r="AA10979" s="6"/>
      <c r="AC10979" s="6"/>
      <c r="AD10979" s="6"/>
    </row>
    <row r="10980" spans="16:30">
      <c r="P10980" s="6"/>
      <c r="AA10980" s="6"/>
      <c r="AC10980" s="6"/>
      <c r="AD10980" s="6"/>
    </row>
    <row r="10981" spans="16:30">
      <c r="P10981" s="6"/>
      <c r="AA10981" s="6"/>
      <c r="AC10981" s="6"/>
      <c r="AD10981" s="6"/>
    </row>
    <row r="10982" spans="16:30">
      <c r="P10982" s="6"/>
      <c r="AA10982" s="6"/>
      <c r="AC10982" s="6"/>
      <c r="AD10982" s="6"/>
    </row>
    <row r="10983" spans="16:30">
      <c r="P10983" s="6"/>
      <c r="AA10983" s="6"/>
      <c r="AC10983" s="6"/>
      <c r="AD10983" s="6"/>
    </row>
    <row r="10984" spans="16:30">
      <c r="P10984" s="6"/>
      <c r="AA10984" s="6"/>
      <c r="AC10984" s="6"/>
      <c r="AD10984" s="6"/>
    </row>
    <row r="10985" spans="16:30">
      <c r="P10985" s="6"/>
      <c r="AA10985" s="6"/>
      <c r="AC10985" s="6"/>
      <c r="AD10985" s="6"/>
    </row>
    <row r="10986" spans="16:30">
      <c r="P10986" s="6"/>
      <c r="AA10986" s="6"/>
      <c r="AC10986" s="6"/>
      <c r="AD10986" s="6"/>
    </row>
    <row r="10987" spans="16:30">
      <c r="P10987" s="6"/>
      <c r="AA10987" s="6"/>
      <c r="AC10987" s="6"/>
      <c r="AD10987" s="6"/>
    </row>
    <row r="10988" spans="16:30">
      <c r="P10988" s="6"/>
      <c r="AA10988" s="6"/>
      <c r="AC10988" s="6"/>
      <c r="AD10988" s="6"/>
    </row>
    <row r="10989" spans="16:30">
      <c r="P10989" s="6"/>
      <c r="AA10989" s="6"/>
      <c r="AC10989" s="6"/>
      <c r="AD10989" s="6"/>
    </row>
    <row r="10990" spans="16:30">
      <c r="P10990" s="6"/>
      <c r="AA10990" s="6"/>
      <c r="AC10990" s="6"/>
      <c r="AD10990" s="6"/>
    </row>
    <row r="10991" spans="16:30">
      <c r="P10991" s="6"/>
      <c r="AA10991" s="6"/>
      <c r="AC10991" s="6"/>
      <c r="AD10991" s="6"/>
    </row>
    <row r="10992" spans="16:30">
      <c r="P10992" s="6"/>
      <c r="AA10992" s="6"/>
      <c r="AC10992" s="6"/>
      <c r="AD10992" s="6"/>
    </row>
    <row r="10993" spans="16:30">
      <c r="P10993" s="6"/>
      <c r="AA10993" s="6"/>
      <c r="AC10993" s="6"/>
      <c r="AD10993" s="6"/>
    </row>
    <row r="10994" spans="16:30">
      <c r="P10994" s="6"/>
      <c r="AA10994" s="6"/>
      <c r="AC10994" s="6"/>
      <c r="AD10994" s="6"/>
    </row>
    <row r="10995" spans="16:30">
      <c r="P10995" s="6"/>
      <c r="AA10995" s="6"/>
      <c r="AC10995" s="6"/>
      <c r="AD10995" s="6"/>
    </row>
    <row r="10996" spans="16:30">
      <c r="P10996" s="6"/>
      <c r="AA10996" s="6"/>
      <c r="AC10996" s="6"/>
      <c r="AD10996" s="6"/>
    </row>
    <row r="10997" spans="16:30">
      <c r="P10997" s="6"/>
      <c r="AA10997" s="6"/>
      <c r="AC10997" s="6"/>
      <c r="AD10997" s="6"/>
    </row>
    <row r="10998" spans="16:30">
      <c r="P10998" s="6"/>
      <c r="AA10998" s="6"/>
      <c r="AC10998" s="6"/>
      <c r="AD10998" s="6"/>
    </row>
    <row r="10999" spans="16:30">
      <c r="P10999" s="6"/>
      <c r="AA10999" s="6"/>
      <c r="AC10999" s="6"/>
      <c r="AD10999" s="6"/>
    </row>
    <row r="11000" spans="16:30">
      <c r="P11000" s="6"/>
      <c r="AA11000" s="6"/>
      <c r="AC11000" s="6"/>
      <c r="AD11000" s="6"/>
    </row>
    <row r="11001" spans="16:30">
      <c r="P11001" s="6"/>
      <c r="AA11001" s="6"/>
      <c r="AC11001" s="6"/>
      <c r="AD11001" s="6"/>
    </row>
    <row r="11002" spans="16:30">
      <c r="P11002" s="6"/>
      <c r="AA11002" s="6"/>
      <c r="AC11002" s="6"/>
      <c r="AD11002" s="6"/>
    </row>
    <row r="11003" spans="16:30">
      <c r="P11003" s="6"/>
      <c r="AA11003" s="6"/>
      <c r="AC11003" s="6"/>
      <c r="AD11003" s="6"/>
    </row>
    <row r="11004" spans="16:30">
      <c r="P11004" s="6"/>
      <c r="AA11004" s="6"/>
      <c r="AC11004" s="6"/>
      <c r="AD11004" s="6"/>
    </row>
    <row r="11005" spans="16:30">
      <c r="P11005" s="6"/>
      <c r="AA11005" s="6"/>
      <c r="AC11005" s="6"/>
      <c r="AD11005" s="6"/>
    </row>
    <row r="11006" spans="16:30">
      <c r="P11006" s="6"/>
      <c r="AA11006" s="6"/>
      <c r="AC11006" s="6"/>
      <c r="AD11006" s="6"/>
    </row>
    <row r="11007" spans="16:30">
      <c r="P11007" s="6"/>
      <c r="AA11007" s="6"/>
      <c r="AC11007" s="6"/>
      <c r="AD11007" s="6"/>
    </row>
    <row r="11008" spans="16:30">
      <c r="P11008" s="6"/>
      <c r="AA11008" s="6"/>
      <c r="AC11008" s="6"/>
      <c r="AD11008" s="6"/>
    </row>
    <row r="11009" spans="16:30">
      <c r="P11009" s="6"/>
      <c r="AA11009" s="6"/>
      <c r="AC11009" s="6"/>
      <c r="AD11009" s="6"/>
    </row>
    <row r="11010" spans="16:30">
      <c r="P11010" s="6"/>
      <c r="AA11010" s="6"/>
      <c r="AC11010" s="6"/>
      <c r="AD11010" s="6"/>
    </row>
    <row r="11011" spans="16:30">
      <c r="P11011" s="6"/>
      <c r="AA11011" s="6"/>
      <c r="AC11011" s="6"/>
      <c r="AD11011" s="6"/>
    </row>
    <row r="11012" spans="16:30">
      <c r="P11012" s="6"/>
      <c r="AA11012" s="6"/>
      <c r="AC11012" s="6"/>
      <c r="AD11012" s="6"/>
    </row>
    <row r="11013" spans="16:30">
      <c r="P11013" s="6"/>
      <c r="AA11013" s="6"/>
      <c r="AC11013" s="6"/>
      <c r="AD11013" s="6"/>
    </row>
    <row r="11014" spans="16:30">
      <c r="P11014" s="6"/>
      <c r="AA11014" s="6"/>
      <c r="AC11014" s="6"/>
      <c r="AD11014" s="6"/>
    </row>
    <row r="11015" spans="16:30">
      <c r="P11015" s="6"/>
      <c r="AA11015" s="6"/>
      <c r="AC11015" s="6"/>
      <c r="AD11015" s="6"/>
    </row>
    <row r="11016" spans="16:30">
      <c r="P11016" s="6"/>
      <c r="AA11016" s="6"/>
      <c r="AC11016" s="6"/>
      <c r="AD11016" s="6"/>
    </row>
    <row r="11017" spans="16:30">
      <c r="P11017" s="6"/>
      <c r="AA11017" s="6"/>
      <c r="AC11017" s="6"/>
      <c r="AD11017" s="6"/>
    </row>
    <row r="11018" spans="16:30">
      <c r="P11018" s="6"/>
      <c r="AA11018" s="6"/>
      <c r="AC11018" s="6"/>
      <c r="AD11018" s="6"/>
    </row>
    <row r="11019" spans="16:30">
      <c r="P11019" s="6"/>
      <c r="AA11019" s="6"/>
      <c r="AC11019" s="6"/>
      <c r="AD11019" s="6"/>
    </row>
    <row r="11020" spans="16:30">
      <c r="P11020" s="6"/>
      <c r="AA11020" s="6"/>
      <c r="AC11020" s="6"/>
      <c r="AD11020" s="6"/>
    </row>
    <row r="11021" spans="16:30">
      <c r="P11021" s="6"/>
      <c r="AA11021" s="6"/>
      <c r="AC11021" s="6"/>
      <c r="AD11021" s="6"/>
    </row>
    <row r="11022" spans="16:30">
      <c r="P11022" s="6"/>
      <c r="AA11022" s="6"/>
      <c r="AC11022" s="6"/>
      <c r="AD11022" s="6"/>
    </row>
    <row r="11023" spans="16:30">
      <c r="P11023" s="6"/>
      <c r="AA11023" s="6"/>
      <c r="AC11023" s="6"/>
      <c r="AD11023" s="6"/>
    </row>
    <row r="11024" spans="16:30">
      <c r="P11024" s="6"/>
      <c r="AA11024" s="6"/>
      <c r="AC11024" s="6"/>
      <c r="AD11024" s="6"/>
    </row>
    <row r="11025" spans="16:30">
      <c r="P11025" s="6"/>
      <c r="AA11025" s="6"/>
      <c r="AC11025" s="6"/>
      <c r="AD11025" s="6"/>
    </row>
    <row r="11026" spans="16:30">
      <c r="P11026" s="6"/>
      <c r="AA11026" s="6"/>
      <c r="AC11026" s="6"/>
      <c r="AD11026" s="6"/>
    </row>
    <row r="11027" spans="16:30">
      <c r="P11027" s="6"/>
      <c r="AA11027" s="6"/>
      <c r="AC11027" s="6"/>
      <c r="AD11027" s="6"/>
    </row>
    <row r="11028" spans="16:30">
      <c r="P11028" s="6"/>
      <c r="AA11028" s="6"/>
      <c r="AC11028" s="6"/>
      <c r="AD11028" s="6"/>
    </row>
    <row r="11029" spans="16:30">
      <c r="P11029" s="6"/>
      <c r="AA11029" s="6"/>
      <c r="AC11029" s="6"/>
      <c r="AD11029" s="6"/>
    </row>
    <row r="11030" spans="16:30">
      <c r="P11030" s="6"/>
      <c r="AA11030" s="6"/>
      <c r="AC11030" s="6"/>
      <c r="AD11030" s="6"/>
    </row>
    <row r="11031" spans="16:30">
      <c r="P11031" s="6"/>
      <c r="AA11031" s="6"/>
      <c r="AC11031" s="6"/>
      <c r="AD11031" s="6"/>
    </row>
    <row r="11032" spans="16:30">
      <c r="P11032" s="6"/>
      <c r="AA11032" s="6"/>
      <c r="AC11032" s="6"/>
      <c r="AD11032" s="6"/>
    </row>
    <row r="11033" spans="16:30">
      <c r="P11033" s="6"/>
      <c r="AA11033" s="6"/>
      <c r="AC11033" s="6"/>
      <c r="AD11033" s="6"/>
    </row>
    <row r="11034" spans="16:30">
      <c r="P11034" s="6"/>
      <c r="AA11034" s="6"/>
      <c r="AC11034" s="6"/>
      <c r="AD11034" s="6"/>
    </row>
    <row r="11035" spans="16:30">
      <c r="P11035" s="6"/>
      <c r="AA11035" s="6"/>
      <c r="AC11035" s="6"/>
      <c r="AD11035" s="6"/>
    </row>
    <row r="11036" spans="16:30">
      <c r="P11036" s="6"/>
      <c r="AA11036" s="6"/>
      <c r="AC11036" s="6"/>
      <c r="AD11036" s="6"/>
    </row>
    <row r="11037" spans="16:30">
      <c r="P11037" s="6"/>
      <c r="AA11037" s="6"/>
      <c r="AC11037" s="6"/>
      <c r="AD11037" s="6"/>
    </row>
    <row r="11038" spans="16:30">
      <c r="P11038" s="6"/>
      <c r="AA11038" s="6"/>
      <c r="AC11038" s="6"/>
      <c r="AD11038" s="6"/>
    </row>
    <row r="11039" spans="16:30">
      <c r="P11039" s="6"/>
      <c r="AA11039" s="6"/>
      <c r="AC11039" s="6"/>
      <c r="AD11039" s="6"/>
    </row>
    <row r="11040" spans="16:30">
      <c r="P11040" s="6"/>
      <c r="AA11040" s="6"/>
      <c r="AC11040" s="6"/>
      <c r="AD11040" s="6"/>
    </row>
    <row r="11041" spans="16:30">
      <c r="P11041" s="6"/>
      <c r="AA11041" s="6"/>
      <c r="AC11041" s="6"/>
      <c r="AD11041" s="6"/>
    </row>
    <row r="11042" spans="16:30">
      <c r="P11042" s="6"/>
      <c r="AA11042" s="6"/>
      <c r="AC11042" s="6"/>
      <c r="AD11042" s="6"/>
    </row>
    <row r="11043" spans="16:30">
      <c r="P11043" s="6"/>
      <c r="AA11043" s="6"/>
      <c r="AC11043" s="6"/>
      <c r="AD11043" s="6"/>
    </row>
    <row r="11044" spans="16:30">
      <c r="P11044" s="6"/>
      <c r="AA11044" s="6"/>
      <c r="AC11044" s="6"/>
      <c r="AD11044" s="6"/>
    </row>
    <row r="11045" spans="16:30">
      <c r="P11045" s="6"/>
      <c r="AA11045" s="6"/>
      <c r="AC11045" s="6"/>
      <c r="AD11045" s="6"/>
    </row>
    <row r="11046" spans="16:30">
      <c r="P11046" s="6"/>
      <c r="AA11046" s="6"/>
      <c r="AC11046" s="6"/>
      <c r="AD11046" s="6"/>
    </row>
    <row r="11047" spans="16:30">
      <c r="P11047" s="6"/>
      <c r="AA11047" s="6"/>
      <c r="AC11047" s="6"/>
      <c r="AD11047" s="6"/>
    </row>
    <row r="11048" spans="16:30">
      <c r="P11048" s="6"/>
      <c r="AA11048" s="6"/>
      <c r="AC11048" s="6"/>
      <c r="AD11048" s="6"/>
    </row>
    <row r="11049" spans="16:30">
      <c r="P11049" s="6"/>
      <c r="AA11049" s="6"/>
      <c r="AC11049" s="6"/>
      <c r="AD11049" s="6"/>
    </row>
    <row r="11050" spans="16:30">
      <c r="P11050" s="6"/>
      <c r="AA11050" s="6"/>
      <c r="AC11050" s="6"/>
      <c r="AD11050" s="6"/>
    </row>
    <row r="11051" spans="16:30">
      <c r="P11051" s="6"/>
      <c r="AA11051" s="6"/>
      <c r="AC11051" s="6"/>
      <c r="AD11051" s="6"/>
    </row>
    <row r="11052" spans="16:30">
      <c r="P11052" s="6"/>
      <c r="AA11052" s="6"/>
      <c r="AC11052" s="6"/>
      <c r="AD11052" s="6"/>
    </row>
    <row r="11053" spans="16:30">
      <c r="P11053" s="6"/>
      <c r="AA11053" s="6"/>
      <c r="AC11053" s="6"/>
      <c r="AD11053" s="6"/>
    </row>
    <row r="11054" spans="16:30">
      <c r="P11054" s="6"/>
      <c r="AA11054" s="6"/>
      <c r="AC11054" s="6"/>
      <c r="AD11054" s="6"/>
    </row>
    <row r="11055" spans="16:30">
      <c r="P11055" s="6"/>
      <c r="AA11055" s="6"/>
      <c r="AC11055" s="6"/>
      <c r="AD11055" s="6"/>
    </row>
    <row r="11056" spans="16:30">
      <c r="P11056" s="6"/>
      <c r="AA11056" s="6"/>
      <c r="AC11056" s="6"/>
      <c r="AD11056" s="6"/>
    </row>
    <row r="11057" spans="16:30">
      <c r="P11057" s="6"/>
      <c r="AA11057" s="6"/>
      <c r="AC11057" s="6"/>
      <c r="AD11057" s="6"/>
    </row>
    <row r="11058" spans="16:30">
      <c r="P11058" s="6"/>
      <c r="AA11058" s="6"/>
      <c r="AC11058" s="6"/>
      <c r="AD11058" s="6"/>
    </row>
    <row r="11059" spans="16:30">
      <c r="P11059" s="6"/>
      <c r="AA11059" s="6"/>
      <c r="AC11059" s="6"/>
      <c r="AD11059" s="6"/>
    </row>
    <row r="11060" spans="16:30">
      <c r="P11060" s="6"/>
      <c r="AA11060" s="6"/>
      <c r="AC11060" s="6"/>
      <c r="AD11060" s="6"/>
    </row>
    <row r="11061" spans="16:30">
      <c r="P11061" s="6"/>
      <c r="AA11061" s="6"/>
      <c r="AC11061" s="6"/>
      <c r="AD11061" s="6"/>
    </row>
    <row r="11062" spans="16:30">
      <c r="P11062" s="6"/>
      <c r="AA11062" s="6"/>
      <c r="AC11062" s="6"/>
      <c r="AD11062" s="6"/>
    </row>
    <row r="11063" spans="16:30">
      <c r="P11063" s="6"/>
      <c r="AA11063" s="6"/>
      <c r="AC11063" s="6"/>
      <c r="AD11063" s="6"/>
    </row>
    <row r="11064" spans="16:30">
      <c r="P11064" s="6"/>
      <c r="AA11064" s="6"/>
      <c r="AC11064" s="6"/>
      <c r="AD11064" s="6"/>
    </row>
    <row r="11065" spans="16:30">
      <c r="P11065" s="6"/>
      <c r="AA11065" s="6"/>
      <c r="AC11065" s="6"/>
      <c r="AD11065" s="6"/>
    </row>
    <row r="11066" spans="16:30">
      <c r="P11066" s="6"/>
      <c r="AA11066" s="6"/>
      <c r="AC11066" s="6"/>
      <c r="AD11066" s="6"/>
    </row>
    <row r="11067" spans="16:30">
      <c r="P11067" s="6"/>
      <c r="AA11067" s="6"/>
      <c r="AC11067" s="6"/>
      <c r="AD11067" s="6"/>
    </row>
    <row r="11068" spans="16:30">
      <c r="P11068" s="6"/>
      <c r="AA11068" s="6"/>
      <c r="AC11068" s="6"/>
      <c r="AD11068" s="6"/>
    </row>
    <row r="11069" spans="16:30">
      <c r="P11069" s="6"/>
      <c r="AA11069" s="6"/>
      <c r="AC11069" s="6"/>
      <c r="AD11069" s="6"/>
    </row>
    <row r="11070" spans="16:30">
      <c r="P11070" s="6"/>
      <c r="AA11070" s="6"/>
      <c r="AC11070" s="6"/>
      <c r="AD11070" s="6"/>
    </row>
    <row r="11071" spans="16:30">
      <c r="P11071" s="6"/>
      <c r="AA11071" s="6"/>
      <c r="AC11071" s="6"/>
      <c r="AD11071" s="6"/>
    </row>
    <row r="11072" spans="16:30">
      <c r="P11072" s="6"/>
      <c r="AA11072" s="6"/>
      <c r="AC11072" s="6"/>
      <c r="AD11072" s="6"/>
    </row>
    <row r="11073" spans="16:30">
      <c r="P11073" s="6"/>
      <c r="AA11073" s="6"/>
      <c r="AC11073" s="6"/>
      <c r="AD11073" s="6"/>
    </row>
    <row r="11074" spans="16:30">
      <c r="P11074" s="6"/>
      <c r="AA11074" s="6"/>
      <c r="AC11074" s="6"/>
      <c r="AD11074" s="6"/>
    </row>
    <row r="11075" spans="16:30">
      <c r="P11075" s="6"/>
      <c r="AA11075" s="6"/>
      <c r="AC11075" s="6"/>
      <c r="AD11075" s="6"/>
    </row>
    <row r="11076" spans="16:30">
      <c r="P11076" s="6"/>
      <c r="AA11076" s="6"/>
      <c r="AC11076" s="6"/>
      <c r="AD11076" s="6"/>
    </row>
    <row r="11077" spans="16:30">
      <c r="P11077" s="6"/>
      <c r="AA11077" s="6"/>
      <c r="AC11077" s="6"/>
      <c r="AD11077" s="6"/>
    </row>
    <row r="11078" spans="16:30">
      <c r="P11078" s="6"/>
      <c r="AA11078" s="6"/>
      <c r="AC11078" s="6"/>
      <c r="AD11078" s="6"/>
    </row>
    <row r="11079" spans="16:30">
      <c r="P11079" s="6"/>
      <c r="AA11079" s="6"/>
      <c r="AC11079" s="6"/>
      <c r="AD11079" s="6"/>
    </row>
    <row r="11080" spans="16:30">
      <c r="P11080" s="6"/>
      <c r="AA11080" s="6"/>
      <c r="AC11080" s="6"/>
      <c r="AD11080" s="6"/>
    </row>
    <row r="11081" spans="16:30">
      <c r="P11081" s="6"/>
      <c r="AA11081" s="6"/>
      <c r="AC11081" s="6"/>
      <c r="AD11081" s="6"/>
    </row>
    <row r="11082" spans="16:30">
      <c r="P11082" s="6"/>
      <c r="AA11082" s="6"/>
      <c r="AC11082" s="6"/>
      <c r="AD11082" s="6"/>
    </row>
    <row r="11083" spans="16:30">
      <c r="P11083" s="6"/>
      <c r="AA11083" s="6"/>
      <c r="AC11083" s="6"/>
      <c r="AD11083" s="6"/>
    </row>
    <row r="11084" spans="16:30">
      <c r="P11084" s="6"/>
      <c r="AA11084" s="6"/>
      <c r="AC11084" s="6"/>
      <c r="AD11084" s="6"/>
    </row>
    <row r="11085" spans="16:30">
      <c r="P11085" s="6"/>
      <c r="AA11085" s="6"/>
      <c r="AC11085" s="6"/>
      <c r="AD11085" s="6"/>
    </row>
    <row r="11086" spans="16:30">
      <c r="P11086" s="6"/>
      <c r="AA11086" s="6"/>
      <c r="AC11086" s="6"/>
      <c r="AD11086" s="6"/>
    </row>
    <row r="11087" spans="16:30">
      <c r="P11087" s="6"/>
      <c r="AA11087" s="6"/>
      <c r="AC11087" s="6"/>
      <c r="AD11087" s="6"/>
    </row>
    <row r="11088" spans="16:30">
      <c r="P11088" s="6"/>
      <c r="AA11088" s="6"/>
      <c r="AC11088" s="6"/>
      <c r="AD11088" s="6"/>
    </row>
    <row r="11089" spans="16:30">
      <c r="P11089" s="6"/>
      <c r="AA11089" s="6"/>
      <c r="AC11089" s="6"/>
      <c r="AD11089" s="6"/>
    </row>
    <row r="11090" spans="16:30">
      <c r="P11090" s="6"/>
      <c r="AA11090" s="6"/>
      <c r="AC11090" s="6"/>
      <c r="AD11090" s="6"/>
    </row>
    <row r="11091" spans="16:30">
      <c r="P11091" s="6"/>
      <c r="AA11091" s="6"/>
      <c r="AC11091" s="6"/>
      <c r="AD11091" s="6"/>
    </row>
    <row r="11092" spans="16:30">
      <c r="P11092" s="6"/>
      <c r="AA11092" s="6"/>
      <c r="AC11092" s="6"/>
      <c r="AD11092" s="6"/>
    </row>
    <row r="11093" spans="16:30">
      <c r="P11093" s="6"/>
      <c r="AA11093" s="6"/>
      <c r="AC11093" s="6"/>
      <c r="AD11093" s="6"/>
    </row>
    <row r="11094" spans="16:30">
      <c r="P11094" s="6"/>
      <c r="AA11094" s="6"/>
      <c r="AC11094" s="6"/>
      <c r="AD11094" s="6"/>
    </row>
    <row r="11095" spans="16:30">
      <c r="P11095" s="6"/>
      <c r="AA11095" s="6"/>
      <c r="AC11095" s="6"/>
      <c r="AD11095" s="6"/>
    </row>
    <row r="11096" spans="16:30">
      <c r="P11096" s="6"/>
      <c r="AA11096" s="6"/>
      <c r="AC11096" s="6"/>
      <c r="AD11096" s="6"/>
    </row>
    <row r="11097" spans="16:30">
      <c r="P11097" s="6"/>
      <c r="AA11097" s="6"/>
      <c r="AC11097" s="6"/>
      <c r="AD11097" s="6"/>
    </row>
    <row r="11098" spans="16:30">
      <c r="P11098" s="6"/>
      <c r="AA11098" s="6"/>
      <c r="AC11098" s="6"/>
      <c r="AD11098" s="6"/>
    </row>
    <row r="11099" spans="16:30">
      <c r="P11099" s="6"/>
      <c r="AA11099" s="6"/>
      <c r="AC11099" s="6"/>
      <c r="AD11099" s="6"/>
    </row>
    <row r="11100" spans="16:30">
      <c r="P11100" s="6"/>
      <c r="AA11100" s="6"/>
      <c r="AC11100" s="6"/>
      <c r="AD11100" s="6"/>
    </row>
    <row r="11101" spans="16:30">
      <c r="P11101" s="6"/>
      <c r="AA11101" s="6"/>
      <c r="AC11101" s="6"/>
      <c r="AD11101" s="6"/>
    </row>
    <row r="11102" spans="16:30">
      <c r="P11102" s="6"/>
      <c r="AA11102" s="6"/>
      <c r="AC11102" s="6"/>
      <c r="AD11102" s="6"/>
    </row>
    <row r="11103" spans="16:30">
      <c r="P11103" s="6"/>
      <c r="AA11103" s="6"/>
      <c r="AC11103" s="6"/>
      <c r="AD11103" s="6"/>
    </row>
    <row r="11104" spans="16:30">
      <c r="P11104" s="6"/>
      <c r="AA11104" s="6"/>
      <c r="AC11104" s="6"/>
      <c r="AD11104" s="6"/>
    </row>
    <row r="11105" spans="16:30">
      <c r="P11105" s="6"/>
      <c r="AA11105" s="6"/>
      <c r="AC11105" s="6"/>
      <c r="AD11105" s="6"/>
    </row>
    <row r="11106" spans="16:30">
      <c r="P11106" s="6"/>
      <c r="AA11106" s="6"/>
      <c r="AC11106" s="6"/>
      <c r="AD11106" s="6"/>
    </row>
    <row r="11107" spans="16:30">
      <c r="P11107" s="6"/>
      <c r="AA11107" s="6"/>
      <c r="AC11107" s="6"/>
      <c r="AD11107" s="6"/>
    </row>
    <row r="11108" spans="16:30">
      <c r="P11108" s="6"/>
      <c r="AA11108" s="6"/>
      <c r="AC11108" s="6"/>
      <c r="AD11108" s="6"/>
    </row>
    <row r="11109" spans="16:30">
      <c r="P11109" s="6"/>
      <c r="AA11109" s="6"/>
      <c r="AC11109" s="6"/>
      <c r="AD11109" s="6"/>
    </row>
    <row r="11110" spans="16:30">
      <c r="P11110" s="6"/>
      <c r="AA11110" s="6"/>
      <c r="AC11110" s="6"/>
      <c r="AD11110" s="6"/>
    </row>
    <row r="11111" spans="16:30">
      <c r="P11111" s="6"/>
      <c r="AA11111" s="6"/>
      <c r="AC11111" s="6"/>
      <c r="AD11111" s="6"/>
    </row>
    <row r="11112" spans="16:30">
      <c r="P11112" s="6"/>
      <c r="AA11112" s="6"/>
      <c r="AC11112" s="6"/>
      <c r="AD11112" s="6"/>
    </row>
    <row r="11113" spans="16:30">
      <c r="P11113" s="6"/>
      <c r="AA11113" s="6"/>
      <c r="AC11113" s="6"/>
      <c r="AD11113" s="6"/>
    </row>
    <row r="11114" spans="16:30">
      <c r="P11114" s="6"/>
      <c r="AA11114" s="6"/>
      <c r="AC11114" s="6"/>
      <c r="AD11114" s="6"/>
    </row>
    <row r="11115" spans="16:30">
      <c r="P11115" s="6"/>
      <c r="AA11115" s="6"/>
      <c r="AC11115" s="6"/>
      <c r="AD11115" s="6"/>
    </row>
    <row r="11116" spans="16:30">
      <c r="P11116" s="6"/>
      <c r="AA11116" s="6"/>
      <c r="AC11116" s="6"/>
      <c r="AD11116" s="6"/>
    </row>
    <row r="11117" spans="16:30">
      <c r="P11117" s="6"/>
      <c r="AA11117" s="6"/>
      <c r="AC11117" s="6"/>
      <c r="AD11117" s="6"/>
    </row>
    <row r="11118" spans="16:30">
      <c r="P11118" s="6"/>
      <c r="AA11118" s="6"/>
      <c r="AC11118" s="6"/>
      <c r="AD11118" s="6"/>
    </row>
    <row r="11119" spans="16:30">
      <c r="P11119" s="6"/>
      <c r="AA11119" s="6"/>
      <c r="AC11119" s="6"/>
      <c r="AD11119" s="6"/>
    </row>
    <row r="11120" spans="16:30">
      <c r="P11120" s="6"/>
      <c r="AA11120" s="6"/>
      <c r="AC11120" s="6"/>
      <c r="AD11120" s="6"/>
    </row>
    <row r="11121" spans="16:30">
      <c r="P11121" s="6"/>
      <c r="AA11121" s="6"/>
      <c r="AC11121" s="6"/>
      <c r="AD11121" s="6"/>
    </row>
    <row r="11122" spans="16:30">
      <c r="P11122" s="6"/>
      <c r="AA11122" s="6"/>
      <c r="AC11122" s="6"/>
      <c r="AD11122" s="6"/>
    </row>
    <row r="11123" spans="16:30">
      <c r="P11123" s="6"/>
      <c r="AA11123" s="6"/>
      <c r="AC11123" s="6"/>
      <c r="AD11123" s="6"/>
    </row>
    <row r="11124" spans="16:30">
      <c r="P11124" s="6"/>
      <c r="AA11124" s="6"/>
      <c r="AC11124" s="6"/>
      <c r="AD11124" s="6"/>
    </row>
    <row r="11125" spans="16:30">
      <c r="P11125" s="6"/>
      <c r="AA11125" s="6"/>
      <c r="AC11125" s="6"/>
      <c r="AD11125" s="6"/>
    </row>
    <row r="11126" spans="16:30">
      <c r="P11126" s="6"/>
      <c r="AA11126" s="6"/>
      <c r="AC11126" s="6"/>
      <c r="AD11126" s="6"/>
    </row>
    <row r="11127" spans="16:30">
      <c r="P11127" s="6"/>
      <c r="AA11127" s="6"/>
      <c r="AC11127" s="6"/>
      <c r="AD11127" s="6"/>
    </row>
    <row r="11128" spans="16:30">
      <c r="P11128" s="6"/>
      <c r="AA11128" s="6"/>
      <c r="AC11128" s="6"/>
      <c r="AD11128" s="6"/>
    </row>
    <row r="11129" spans="16:30">
      <c r="P11129" s="6"/>
      <c r="AA11129" s="6"/>
      <c r="AC11129" s="6"/>
      <c r="AD11129" s="6"/>
    </row>
    <row r="11130" spans="16:30">
      <c r="P11130" s="6"/>
      <c r="AA11130" s="6"/>
      <c r="AC11130" s="6"/>
      <c r="AD11130" s="6"/>
    </row>
    <row r="11131" spans="16:30">
      <c r="P11131" s="6"/>
      <c r="AA11131" s="6"/>
      <c r="AC11131" s="6"/>
      <c r="AD11131" s="6"/>
    </row>
    <row r="11132" spans="16:30">
      <c r="P11132" s="6"/>
      <c r="AA11132" s="6"/>
      <c r="AC11132" s="6"/>
      <c r="AD11132" s="6"/>
    </row>
    <row r="11133" spans="16:30">
      <c r="P11133" s="6"/>
      <c r="AA11133" s="6"/>
      <c r="AC11133" s="6"/>
      <c r="AD11133" s="6"/>
    </row>
    <row r="11134" spans="16:30">
      <c r="P11134" s="6"/>
      <c r="AA11134" s="6"/>
      <c r="AC11134" s="6"/>
      <c r="AD11134" s="6"/>
    </row>
    <row r="11135" spans="16:30">
      <c r="P11135" s="6"/>
      <c r="AA11135" s="6"/>
      <c r="AC11135" s="6"/>
      <c r="AD11135" s="6"/>
    </row>
    <row r="11136" spans="16:30">
      <c r="P11136" s="6"/>
      <c r="AA11136" s="6"/>
      <c r="AC11136" s="6"/>
      <c r="AD11136" s="6"/>
    </row>
    <row r="11137" spans="16:30">
      <c r="P11137" s="6"/>
      <c r="AA11137" s="6"/>
      <c r="AC11137" s="6"/>
      <c r="AD11137" s="6"/>
    </row>
    <row r="11138" spans="16:30">
      <c r="P11138" s="6"/>
      <c r="AA11138" s="6"/>
      <c r="AC11138" s="6"/>
      <c r="AD11138" s="6"/>
    </row>
    <row r="11139" spans="16:30">
      <c r="P11139" s="6"/>
      <c r="AA11139" s="6"/>
      <c r="AC11139" s="6"/>
      <c r="AD11139" s="6"/>
    </row>
    <row r="11140" spans="16:30">
      <c r="P11140" s="6"/>
      <c r="AA11140" s="6"/>
      <c r="AC11140" s="6"/>
      <c r="AD11140" s="6"/>
    </row>
    <row r="11141" spans="16:30">
      <c r="P11141" s="6"/>
      <c r="AA11141" s="6"/>
      <c r="AC11141" s="6"/>
      <c r="AD11141" s="6"/>
    </row>
    <row r="11142" spans="16:30">
      <c r="P11142" s="6"/>
      <c r="AA11142" s="6"/>
      <c r="AC11142" s="6"/>
      <c r="AD11142" s="6"/>
    </row>
    <row r="11143" spans="16:30">
      <c r="P11143" s="6"/>
      <c r="AA11143" s="6"/>
      <c r="AC11143" s="6"/>
      <c r="AD11143" s="6"/>
    </row>
    <row r="11144" spans="16:30">
      <c r="P11144" s="6"/>
      <c r="AA11144" s="6"/>
      <c r="AC11144" s="6"/>
      <c r="AD11144" s="6"/>
    </row>
    <row r="11145" spans="16:30">
      <c r="P11145" s="6"/>
      <c r="AA11145" s="6"/>
      <c r="AC11145" s="6"/>
      <c r="AD11145" s="6"/>
    </row>
    <row r="11146" spans="16:30">
      <c r="P11146" s="6"/>
      <c r="AA11146" s="6"/>
      <c r="AC11146" s="6"/>
      <c r="AD11146" s="6"/>
    </row>
    <row r="11147" spans="16:30">
      <c r="P11147" s="6"/>
      <c r="AA11147" s="6"/>
      <c r="AC11147" s="6"/>
      <c r="AD11147" s="6"/>
    </row>
    <row r="11148" spans="16:30">
      <c r="P11148" s="6"/>
      <c r="AA11148" s="6"/>
      <c r="AC11148" s="6"/>
      <c r="AD11148" s="6"/>
    </row>
    <row r="11149" spans="16:30">
      <c r="P11149" s="6"/>
      <c r="AA11149" s="6"/>
      <c r="AC11149" s="6"/>
      <c r="AD11149" s="6"/>
    </row>
    <row r="11150" spans="16:30">
      <c r="P11150" s="6"/>
      <c r="AA11150" s="6"/>
      <c r="AC11150" s="6"/>
      <c r="AD11150" s="6"/>
    </row>
    <row r="11151" spans="16:30">
      <c r="P11151" s="6"/>
      <c r="AA11151" s="6"/>
      <c r="AC11151" s="6"/>
      <c r="AD11151" s="6"/>
    </row>
    <row r="11152" spans="16:30">
      <c r="P11152" s="6"/>
      <c r="AA11152" s="6"/>
      <c r="AC11152" s="6"/>
      <c r="AD11152" s="6"/>
    </row>
    <row r="11153" spans="16:30">
      <c r="P11153" s="6"/>
      <c r="AA11153" s="6"/>
      <c r="AC11153" s="6"/>
      <c r="AD11153" s="6"/>
    </row>
    <row r="11154" spans="16:30">
      <c r="P11154" s="6"/>
      <c r="AA11154" s="6"/>
      <c r="AC11154" s="6"/>
      <c r="AD11154" s="6"/>
    </row>
    <row r="11155" spans="16:30">
      <c r="P11155" s="6"/>
      <c r="AA11155" s="6"/>
      <c r="AC11155" s="6"/>
      <c r="AD11155" s="6"/>
    </row>
    <row r="11156" spans="16:30">
      <c r="P11156" s="6"/>
      <c r="AA11156" s="6"/>
      <c r="AC11156" s="6"/>
      <c r="AD11156" s="6"/>
    </row>
    <row r="11157" spans="16:30">
      <c r="P11157" s="6"/>
      <c r="AA11157" s="6"/>
      <c r="AC11157" s="6"/>
      <c r="AD11157" s="6"/>
    </row>
    <row r="11158" spans="16:30">
      <c r="P11158" s="6"/>
      <c r="AA11158" s="6"/>
      <c r="AC11158" s="6"/>
      <c r="AD11158" s="6"/>
    </row>
    <row r="11159" spans="16:30">
      <c r="P11159" s="6"/>
      <c r="AA11159" s="6"/>
      <c r="AC11159" s="6"/>
      <c r="AD11159" s="6"/>
    </row>
    <row r="11160" spans="16:30">
      <c r="P11160" s="6"/>
      <c r="AA11160" s="6"/>
      <c r="AC11160" s="6"/>
      <c r="AD11160" s="6"/>
    </row>
    <row r="11161" spans="16:30">
      <c r="P11161" s="6"/>
      <c r="AA11161" s="6"/>
      <c r="AC11161" s="6"/>
      <c r="AD11161" s="6"/>
    </row>
    <row r="11162" spans="16:30">
      <c r="P11162" s="6"/>
      <c r="AA11162" s="6"/>
      <c r="AC11162" s="6"/>
      <c r="AD11162" s="6"/>
    </row>
    <row r="11163" spans="16:30">
      <c r="P11163" s="6"/>
      <c r="AA11163" s="6"/>
      <c r="AC11163" s="6"/>
      <c r="AD11163" s="6"/>
    </row>
    <row r="11164" spans="16:30">
      <c r="P11164" s="6"/>
      <c r="AA11164" s="6"/>
      <c r="AC11164" s="6"/>
      <c r="AD11164" s="6"/>
    </row>
    <row r="11165" spans="16:30">
      <c r="P11165" s="6"/>
      <c r="AA11165" s="6"/>
      <c r="AC11165" s="6"/>
      <c r="AD11165" s="6"/>
    </row>
    <row r="11166" spans="16:30">
      <c r="P11166" s="6"/>
      <c r="AA11166" s="6"/>
      <c r="AC11166" s="6"/>
      <c r="AD11166" s="6"/>
    </row>
    <row r="11167" spans="16:30">
      <c r="P11167" s="6"/>
      <c r="AA11167" s="6"/>
      <c r="AC11167" s="6"/>
      <c r="AD11167" s="6"/>
    </row>
    <row r="11168" spans="16:30">
      <c r="P11168" s="6"/>
      <c r="AA11168" s="6"/>
      <c r="AC11168" s="6"/>
      <c r="AD11168" s="6"/>
    </row>
    <row r="11169" spans="16:30">
      <c r="P11169" s="6"/>
      <c r="AA11169" s="6"/>
      <c r="AC11169" s="6"/>
      <c r="AD11169" s="6"/>
    </row>
    <row r="11170" spans="16:30">
      <c r="P11170" s="6"/>
      <c r="AA11170" s="6"/>
      <c r="AC11170" s="6"/>
      <c r="AD11170" s="6"/>
    </row>
    <row r="11171" spans="16:30">
      <c r="P11171" s="6"/>
      <c r="AA11171" s="6"/>
      <c r="AC11171" s="6"/>
      <c r="AD11171" s="6"/>
    </row>
    <row r="11172" spans="16:30">
      <c r="P11172" s="6"/>
      <c r="AA11172" s="6"/>
      <c r="AC11172" s="6"/>
      <c r="AD11172" s="6"/>
    </row>
    <row r="11173" spans="16:30">
      <c r="P11173" s="6"/>
      <c r="AA11173" s="6"/>
      <c r="AC11173" s="6"/>
      <c r="AD11173" s="6"/>
    </row>
    <row r="11174" spans="16:30">
      <c r="P11174" s="6"/>
      <c r="AA11174" s="6"/>
      <c r="AC11174" s="6"/>
      <c r="AD11174" s="6"/>
    </row>
    <row r="11175" spans="16:30">
      <c r="P11175" s="6"/>
      <c r="AA11175" s="6"/>
      <c r="AC11175" s="6"/>
      <c r="AD11175" s="6"/>
    </row>
    <row r="11176" spans="16:30">
      <c r="P11176" s="6"/>
      <c r="AA11176" s="6"/>
      <c r="AC11176" s="6"/>
      <c r="AD11176" s="6"/>
    </row>
    <row r="11177" spans="16:30">
      <c r="P11177" s="6"/>
      <c r="AA11177" s="6"/>
      <c r="AC11177" s="6"/>
      <c r="AD11177" s="6"/>
    </row>
    <row r="11178" spans="16:30">
      <c r="P11178" s="6"/>
      <c r="AA11178" s="6"/>
      <c r="AC11178" s="6"/>
      <c r="AD11178" s="6"/>
    </row>
    <row r="11179" spans="16:30">
      <c r="P11179" s="6"/>
      <c r="AA11179" s="6"/>
      <c r="AC11179" s="6"/>
      <c r="AD11179" s="6"/>
    </row>
    <row r="11180" spans="16:30">
      <c r="P11180" s="6"/>
      <c r="AA11180" s="6"/>
      <c r="AC11180" s="6"/>
      <c r="AD11180" s="6"/>
    </row>
    <row r="11181" spans="16:30">
      <c r="P11181" s="6"/>
      <c r="AA11181" s="6"/>
      <c r="AC11181" s="6"/>
      <c r="AD11181" s="6"/>
    </row>
    <row r="11182" spans="16:30">
      <c r="P11182" s="6"/>
      <c r="AA11182" s="6"/>
      <c r="AC11182" s="6"/>
      <c r="AD11182" s="6"/>
    </row>
    <row r="11183" spans="16:30">
      <c r="P11183" s="6"/>
      <c r="AA11183" s="6"/>
      <c r="AC11183" s="6"/>
      <c r="AD11183" s="6"/>
    </row>
    <row r="11184" spans="16:30">
      <c r="P11184" s="6"/>
      <c r="AA11184" s="6"/>
      <c r="AC11184" s="6"/>
      <c r="AD11184" s="6"/>
    </row>
    <row r="11185" spans="16:30">
      <c r="P11185" s="6"/>
      <c r="AA11185" s="6"/>
      <c r="AC11185" s="6"/>
      <c r="AD11185" s="6"/>
    </row>
    <row r="11186" spans="16:30">
      <c r="P11186" s="6"/>
      <c r="AA11186" s="6"/>
      <c r="AC11186" s="6"/>
      <c r="AD11186" s="6"/>
    </row>
    <row r="11187" spans="16:30">
      <c r="P11187" s="6"/>
      <c r="AA11187" s="6"/>
      <c r="AC11187" s="6"/>
      <c r="AD11187" s="6"/>
    </row>
    <row r="11188" spans="16:30">
      <c r="P11188" s="6"/>
      <c r="AA11188" s="6"/>
      <c r="AC11188" s="6"/>
      <c r="AD11188" s="6"/>
    </row>
    <row r="11189" spans="16:30">
      <c r="P11189" s="6"/>
      <c r="AA11189" s="6"/>
      <c r="AC11189" s="6"/>
      <c r="AD11189" s="6"/>
    </row>
    <row r="11190" spans="16:30">
      <c r="P11190" s="6"/>
      <c r="AA11190" s="6"/>
      <c r="AC11190" s="6"/>
      <c r="AD11190" s="6"/>
    </row>
    <row r="11191" spans="16:30">
      <c r="P11191" s="6"/>
      <c r="AA11191" s="6"/>
      <c r="AC11191" s="6"/>
      <c r="AD11191" s="6"/>
    </row>
    <row r="11192" spans="16:30">
      <c r="P11192" s="6"/>
      <c r="AA11192" s="6"/>
      <c r="AC11192" s="6"/>
      <c r="AD11192" s="6"/>
    </row>
    <row r="11193" spans="16:30">
      <c r="P11193" s="6"/>
      <c r="AA11193" s="6"/>
      <c r="AC11193" s="6"/>
      <c r="AD11193" s="6"/>
    </row>
    <row r="11194" spans="16:30">
      <c r="P11194" s="6"/>
      <c r="AA11194" s="6"/>
      <c r="AC11194" s="6"/>
      <c r="AD11194" s="6"/>
    </row>
    <row r="11195" spans="16:30">
      <c r="P11195" s="6"/>
      <c r="AA11195" s="6"/>
      <c r="AC11195" s="6"/>
      <c r="AD11195" s="6"/>
    </row>
    <row r="11196" spans="16:30">
      <c r="P11196" s="6"/>
      <c r="AA11196" s="6"/>
      <c r="AC11196" s="6"/>
      <c r="AD11196" s="6"/>
    </row>
    <row r="11197" spans="16:30">
      <c r="P11197" s="6"/>
      <c r="AA11197" s="6"/>
      <c r="AC11197" s="6"/>
      <c r="AD11197" s="6"/>
    </row>
    <row r="11198" spans="16:30">
      <c r="P11198" s="6"/>
      <c r="AA11198" s="6"/>
      <c r="AC11198" s="6"/>
      <c r="AD11198" s="6"/>
    </row>
    <row r="11199" spans="16:30">
      <c r="P11199" s="6"/>
      <c r="AA11199" s="6"/>
      <c r="AC11199" s="6"/>
      <c r="AD11199" s="6"/>
    </row>
    <row r="11200" spans="16:30">
      <c r="P11200" s="6"/>
      <c r="AA11200" s="6"/>
      <c r="AC11200" s="6"/>
      <c r="AD11200" s="6"/>
    </row>
    <row r="11201" spans="16:30">
      <c r="P11201" s="6"/>
      <c r="AA11201" s="6"/>
      <c r="AC11201" s="6"/>
      <c r="AD11201" s="6"/>
    </row>
    <row r="11202" spans="16:30">
      <c r="P11202" s="6"/>
      <c r="AA11202" s="6"/>
      <c r="AC11202" s="6"/>
      <c r="AD11202" s="6"/>
    </row>
    <row r="11203" spans="16:30">
      <c r="P11203" s="6"/>
      <c r="AA11203" s="6"/>
      <c r="AC11203" s="6"/>
      <c r="AD11203" s="6"/>
    </row>
    <row r="11204" spans="16:30">
      <c r="P11204" s="6"/>
      <c r="AA11204" s="6"/>
      <c r="AC11204" s="6"/>
      <c r="AD11204" s="6"/>
    </row>
    <row r="11205" spans="16:30">
      <c r="P11205" s="6"/>
      <c r="AA11205" s="6"/>
      <c r="AC11205" s="6"/>
      <c r="AD11205" s="6"/>
    </row>
    <row r="11206" spans="16:30">
      <c r="P11206" s="6"/>
      <c r="AA11206" s="6"/>
      <c r="AC11206" s="6"/>
      <c r="AD11206" s="6"/>
    </row>
    <row r="11207" spans="16:30">
      <c r="P11207" s="6"/>
      <c r="AA11207" s="6"/>
      <c r="AC11207" s="6"/>
      <c r="AD11207" s="6"/>
    </row>
    <row r="11208" spans="16:30">
      <c r="P11208" s="6"/>
      <c r="AA11208" s="6"/>
      <c r="AC11208" s="6"/>
      <c r="AD11208" s="6"/>
    </row>
    <row r="11209" spans="16:30">
      <c r="P11209" s="6"/>
      <c r="AA11209" s="6"/>
      <c r="AC11209" s="6"/>
      <c r="AD11209" s="6"/>
    </row>
    <row r="11210" spans="16:30">
      <c r="P11210" s="6"/>
      <c r="AA11210" s="6"/>
      <c r="AC11210" s="6"/>
      <c r="AD11210" s="6"/>
    </row>
    <row r="11211" spans="16:30">
      <c r="P11211" s="6"/>
      <c r="AA11211" s="6"/>
      <c r="AC11211" s="6"/>
      <c r="AD11211" s="6"/>
    </row>
    <row r="11212" spans="16:30">
      <c r="P11212" s="6"/>
      <c r="AA11212" s="6"/>
      <c r="AC11212" s="6"/>
      <c r="AD11212" s="6"/>
    </row>
    <row r="11213" spans="16:30">
      <c r="P11213" s="6"/>
      <c r="AA11213" s="6"/>
      <c r="AC11213" s="6"/>
      <c r="AD11213" s="6"/>
    </row>
    <row r="11214" spans="16:30">
      <c r="P11214" s="6"/>
      <c r="AA11214" s="6"/>
      <c r="AC11214" s="6"/>
      <c r="AD11214" s="6"/>
    </row>
    <row r="11215" spans="16:30">
      <c r="P11215" s="6"/>
      <c r="AA11215" s="6"/>
      <c r="AC11215" s="6"/>
      <c r="AD11215" s="6"/>
    </row>
    <row r="11216" spans="16:30">
      <c r="P11216" s="6"/>
      <c r="AA11216" s="6"/>
      <c r="AC11216" s="6"/>
      <c r="AD11216" s="6"/>
    </row>
    <row r="11217" spans="16:30">
      <c r="P11217" s="6"/>
      <c r="AA11217" s="6"/>
      <c r="AC11217" s="6"/>
      <c r="AD11217" s="6"/>
    </row>
    <row r="11218" spans="16:30">
      <c r="P11218" s="6"/>
      <c r="AA11218" s="6"/>
      <c r="AC11218" s="6"/>
      <c r="AD11218" s="6"/>
    </row>
    <row r="11219" spans="16:30">
      <c r="P11219" s="6"/>
      <c r="AA11219" s="6"/>
      <c r="AC11219" s="6"/>
      <c r="AD11219" s="6"/>
    </row>
    <row r="11220" spans="16:30">
      <c r="P11220" s="6"/>
      <c r="AA11220" s="6"/>
      <c r="AC11220" s="6"/>
      <c r="AD11220" s="6"/>
    </row>
    <row r="11221" spans="16:30">
      <c r="P11221" s="6"/>
      <c r="AA11221" s="6"/>
      <c r="AC11221" s="6"/>
      <c r="AD11221" s="6"/>
    </row>
    <row r="11222" spans="16:30">
      <c r="P11222" s="6"/>
      <c r="AA11222" s="6"/>
      <c r="AC11222" s="6"/>
      <c r="AD11222" s="6"/>
    </row>
    <row r="11223" spans="16:30">
      <c r="P11223" s="6"/>
      <c r="AA11223" s="6"/>
      <c r="AC11223" s="6"/>
      <c r="AD11223" s="6"/>
    </row>
    <row r="11224" spans="16:30">
      <c r="P11224" s="6"/>
      <c r="AA11224" s="6"/>
      <c r="AC11224" s="6"/>
      <c r="AD11224" s="6"/>
    </row>
    <row r="11225" spans="16:30">
      <c r="P11225" s="6"/>
      <c r="AA11225" s="6"/>
      <c r="AC11225" s="6"/>
      <c r="AD11225" s="6"/>
    </row>
    <row r="11226" spans="16:30">
      <c r="P11226" s="6"/>
      <c r="AA11226" s="6"/>
      <c r="AC11226" s="6"/>
      <c r="AD11226" s="6"/>
    </row>
    <row r="11227" spans="16:30">
      <c r="P11227" s="6"/>
      <c r="AA11227" s="6"/>
      <c r="AC11227" s="6"/>
      <c r="AD11227" s="6"/>
    </row>
    <row r="11228" spans="16:30">
      <c r="P11228" s="6"/>
      <c r="AA11228" s="6"/>
      <c r="AC11228" s="6"/>
      <c r="AD11228" s="6"/>
    </row>
    <row r="11229" spans="16:30">
      <c r="P11229" s="6"/>
      <c r="AA11229" s="6"/>
      <c r="AC11229" s="6"/>
      <c r="AD11229" s="6"/>
    </row>
    <row r="11230" spans="16:30">
      <c r="P11230" s="6"/>
      <c r="AA11230" s="6"/>
      <c r="AC11230" s="6"/>
      <c r="AD11230" s="6"/>
    </row>
    <row r="11231" spans="16:30">
      <c r="P11231" s="6"/>
      <c r="AA11231" s="6"/>
      <c r="AC11231" s="6"/>
      <c r="AD11231" s="6"/>
    </row>
    <row r="11232" spans="16:30">
      <c r="P11232" s="6"/>
      <c r="AA11232" s="6"/>
      <c r="AC11232" s="6"/>
      <c r="AD11232" s="6"/>
    </row>
    <row r="11233" spans="16:30">
      <c r="P11233" s="6"/>
      <c r="AA11233" s="6"/>
      <c r="AC11233" s="6"/>
      <c r="AD11233" s="6"/>
    </row>
    <row r="11234" spans="16:30">
      <c r="P11234" s="6"/>
      <c r="AA11234" s="6"/>
      <c r="AC11234" s="6"/>
      <c r="AD11234" s="6"/>
    </row>
    <row r="11235" spans="16:30">
      <c r="P11235" s="6"/>
      <c r="AA11235" s="6"/>
      <c r="AC11235" s="6"/>
      <c r="AD11235" s="6"/>
    </row>
    <row r="11236" spans="16:30">
      <c r="P11236" s="6"/>
      <c r="AA11236" s="6"/>
      <c r="AC11236" s="6"/>
      <c r="AD11236" s="6"/>
    </row>
    <row r="11237" spans="16:30">
      <c r="P11237" s="6"/>
      <c r="AA11237" s="6"/>
      <c r="AC11237" s="6"/>
      <c r="AD11237" s="6"/>
    </row>
    <row r="11238" spans="16:30">
      <c r="P11238" s="6"/>
      <c r="AA11238" s="6"/>
      <c r="AC11238" s="6"/>
      <c r="AD11238" s="6"/>
    </row>
    <row r="11239" spans="16:30">
      <c r="P11239" s="6"/>
      <c r="AA11239" s="6"/>
      <c r="AC11239" s="6"/>
      <c r="AD11239" s="6"/>
    </row>
    <row r="11240" spans="16:30">
      <c r="P11240" s="6"/>
      <c r="AA11240" s="6"/>
      <c r="AC11240" s="6"/>
      <c r="AD11240" s="6"/>
    </row>
    <row r="11241" spans="16:30">
      <c r="P11241" s="6"/>
      <c r="AA11241" s="6"/>
      <c r="AC11241" s="6"/>
      <c r="AD11241" s="6"/>
    </row>
    <row r="11242" spans="16:30">
      <c r="P11242" s="6"/>
      <c r="AA11242" s="6"/>
      <c r="AC11242" s="6"/>
      <c r="AD11242" s="6"/>
    </row>
    <row r="11243" spans="16:30">
      <c r="P11243" s="6"/>
      <c r="AA11243" s="6"/>
      <c r="AC11243" s="6"/>
      <c r="AD11243" s="6"/>
    </row>
    <row r="11244" spans="16:30">
      <c r="P11244" s="6"/>
      <c r="AA11244" s="6"/>
      <c r="AC11244" s="6"/>
      <c r="AD11244" s="6"/>
    </row>
    <row r="11245" spans="16:30">
      <c r="P11245" s="6"/>
      <c r="AA11245" s="6"/>
      <c r="AC11245" s="6"/>
      <c r="AD11245" s="6"/>
    </row>
    <row r="11246" spans="16:30">
      <c r="P11246" s="6"/>
      <c r="AA11246" s="6"/>
      <c r="AC11246" s="6"/>
      <c r="AD11246" s="6"/>
    </row>
    <row r="11247" spans="16:30">
      <c r="P11247" s="6"/>
      <c r="AA11247" s="6"/>
      <c r="AC11247" s="6"/>
      <c r="AD11247" s="6"/>
    </row>
    <row r="11248" spans="16:30">
      <c r="P11248" s="6"/>
      <c r="AA11248" s="6"/>
      <c r="AC11248" s="6"/>
      <c r="AD11248" s="6"/>
    </row>
    <row r="11249" spans="16:30">
      <c r="P11249" s="6"/>
      <c r="AA11249" s="6"/>
      <c r="AC11249" s="6"/>
      <c r="AD11249" s="6"/>
    </row>
    <row r="11250" spans="16:30">
      <c r="P11250" s="6"/>
      <c r="AA11250" s="6"/>
      <c r="AC11250" s="6"/>
      <c r="AD11250" s="6"/>
    </row>
    <row r="11251" spans="16:30">
      <c r="P11251" s="6"/>
      <c r="AA11251" s="6"/>
      <c r="AC11251" s="6"/>
      <c r="AD11251" s="6"/>
    </row>
    <row r="11252" spans="16:30">
      <c r="P11252" s="6"/>
      <c r="AA11252" s="6"/>
      <c r="AC11252" s="6"/>
      <c r="AD11252" s="6"/>
    </row>
    <row r="11253" spans="16:30">
      <c r="P11253" s="6"/>
      <c r="AA11253" s="6"/>
      <c r="AC11253" s="6"/>
      <c r="AD11253" s="6"/>
    </row>
    <row r="11254" spans="16:30">
      <c r="P11254" s="6"/>
      <c r="AA11254" s="6"/>
      <c r="AC11254" s="6"/>
      <c r="AD11254" s="6"/>
    </row>
    <row r="11255" spans="16:30">
      <c r="P11255" s="6"/>
      <c r="AA11255" s="6"/>
      <c r="AC11255" s="6"/>
      <c r="AD11255" s="6"/>
    </row>
    <row r="11256" spans="16:30">
      <c r="P11256" s="6"/>
      <c r="AA11256" s="6"/>
      <c r="AC11256" s="6"/>
      <c r="AD11256" s="6"/>
    </row>
    <row r="11257" spans="16:30">
      <c r="P11257" s="6"/>
      <c r="AA11257" s="6"/>
      <c r="AC11257" s="6"/>
      <c r="AD11257" s="6"/>
    </row>
    <row r="11258" spans="16:30">
      <c r="P11258" s="6"/>
      <c r="AA11258" s="6"/>
      <c r="AC11258" s="6"/>
      <c r="AD11258" s="6"/>
    </row>
    <row r="11259" spans="16:30">
      <c r="P11259" s="6"/>
      <c r="AA11259" s="6"/>
      <c r="AC11259" s="6"/>
      <c r="AD11259" s="6"/>
    </row>
    <row r="11260" spans="16:30">
      <c r="P11260" s="6"/>
      <c r="AA11260" s="6"/>
      <c r="AC11260" s="6"/>
      <c r="AD11260" s="6"/>
    </row>
    <row r="11261" spans="16:30">
      <c r="P11261" s="6"/>
      <c r="AA11261" s="6"/>
      <c r="AC11261" s="6"/>
      <c r="AD11261" s="6"/>
    </row>
    <row r="11262" spans="16:30">
      <c r="P11262" s="6"/>
      <c r="AA11262" s="6"/>
      <c r="AC11262" s="6"/>
      <c r="AD11262" s="6"/>
    </row>
    <row r="11263" spans="16:30">
      <c r="P11263" s="6"/>
      <c r="AA11263" s="6"/>
      <c r="AC11263" s="6"/>
      <c r="AD11263" s="6"/>
    </row>
    <row r="11264" spans="16:30">
      <c r="P11264" s="6"/>
      <c r="AA11264" s="6"/>
      <c r="AC11264" s="6"/>
      <c r="AD11264" s="6"/>
    </row>
    <row r="11265" spans="16:30">
      <c r="P11265" s="6"/>
      <c r="AA11265" s="6"/>
      <c r="AC11265" s="6"/>
      <c r="AD11265" s="6"/>
    </row>
    <row r="11266" spans="16:30">
      <c r="P11266" s="6"/>
      <c r="AA11266" s="6"/>
      <c r="AC11266" s="6"/>
      <c r="AD11266" s="6"/>
    </row>
    <row r="11267" spans="16:30">
      <c r="P11267" s="6"/>
      <c r="AA11267" s="6"/>
      <c r="AC11267" s="6"/>
      <c r="AD11267" s="6"/>
    </row>
    <row r="11268" spans="16:30">
      <c r="P11268" s="6"/>
      <c r="AA11268" s="6"/>
      <c r="AC11268" s="6"/>
      <c r="AD11268" s="6"/>
    </row>
    <row r="11269" spans="16:30">
      <c r="P11269" s="6"/>
      <c r="AA11269" s="6"/>
      <c r="AC11269" s="6"/>
      <c r="AD11269" s="6"/>
    </row>
    <row r="11270" spans="16:30">
      <c r="P11270" s="6"/>
      <c r="AA11270" s="6"/>
      <c r="AC11270" s="6"/>
      <c r="AD11270" s="6"/>
    </row>
    <row r="11271" spans="16:30">
      <c r="P11271" s="6"/>
      <c r="AA11271" s="6"/>
      <c r="AC11271" s="6"/>
      <c r="AD11271" s="6"/>
    </row>
    <row r="11272" spans="16:30">
      <c r="P11272" s="6"/>
      <c r="AA11272" s="6"/>
      <c r="AC11272" s="6"/>
      <c r="AD11272" s="6"/>
    </row>
    <row r="11273" spans="16:30">
      <c r="P11273" s="6"/>
      <c r="AA11273" s="6"/>
      <c r="AC11273" s="6"/>
      <c r="AD11273" s="6"/>
    </row>
    <row r="11274" spans="16:30">
      <c r="P11274" s="6"/>
      <c r="AA11274" s="6"/>
      <c r="AC11274" s="6"/>
      <c r="AD11274" s="6"/>
    </row>
    <row r="11275" spans="16:30">
      <c r="P11275" s="6"/>
      <c r="AA11275" s="6"/>
      <c r="AC11275" s="6"/>
      <c r="AD11275" s="6"/>
    </row>
    <row r="11276" spans="16:30">
      <c r="P11276" s="6"/>
      <c r="AA11276" s="6"/>
      <c r="AC11276" s="6"/>
      <c r="AD11276" s="6"/>
    </row>
    <row r="11277" spans="16:30">
      <c r="P11277" s="6"/>
      <c r="AA11277" s="6"/>
      <c r="AC11277" s="6"/>
      <c r="AD11277" s="6"/>
    </row>
    <row r="11278" spans="16:30">
      <c r="P11278" s="6"/>
      <c r="AA11278" s="6"/>
      <c r="AC11278" s="6"/>
      <c r="AD11278" s="6"/>
    </row>
    <row r="11279" spans="16:30">
      <c r="P11279" s="6"/>
      <c r="AA11279" s="6"/>
      <c r="AC11279" s="6"/>
      <c r="AD11279" s="6"/>
    </row>
    <row r="11280" spans="16:30">
      <c r="P11280" s="6"/>
      <c r="AA11280" s="6"/>
      <c r="AC11280" s="6"/>
      <c r="AD11280" s="6"/>
    </row>
    <row r="11281" spans="16:30">
      <c r="P11281" s="6"/>
      <c r="AA11281" s="6"/>
      <c r="AC11281" s="6"/>
      <c r="AD11281" s="6"/>
    </row>
    <row r="11282" spans="16:30">
      <c r="P11282" s="6"/>
      <c r="AA11282" s="6"/>
      <c r="AC11282" s="6"/>
      <c r="AD11282" s="6"/>
    </row>
    <row r="11283" spans="16:30">
      <c r="P11283" s="6"/>
      <c r="AA11283" s="6"/>
      <c r="AC11283" s="6"/>
      <c r="AD11283" s="6"/>
    </row>
    <row r="11284" spans="16:30">
      <c r="P11284" s="6"/>
      <c r="AA11284" s="6"/>
      <c r="AC11284" s="6"/>
      <c r="AD11284" s="6"/>
    </row>
    <row r="11285" spans="16:30">
      <c r="P11285" s="6"/>
      <c r="AA11285" s="6"/>
      <c r="AC11285" s="6"/>
      <c r="AD11285" s="6"/>
    </row>
    <row r="11286" spans="16:30">
      <c r="P11286" s="6"/>
      <c r="AA11286" s="6"/>
      <c r="AC11286" s="6"/>
      <c r="AD11286" s="6"/>
    </row>
    <row r="11287" spans="16:30">
      <c r="P11287" s="6"/>
      <c r="AA11287" s="6"/>
      <c r="AC11287" s="6"/>
      <c r="AD11287" s="6"/>
    </row>
    <row r="11288" spans="16:30">
      <c r="P11288" s="6"/>
      <c r="AA11288" s="6"/>
      <c r="AC11288" s="6"/>
      <c r="AD11288" s="6"/>
    </row>
    <row r="11289" spans="16:30">
      <c r="P11289" s="6"/>
      <c r="AA11289" s="6"/>
      <c r="AC11289" s="6"/>
      <c r="AD11289" s="6"/>
    </row>
    <row r="11290" spans="16:30">
      <c r="P11290" s="6"/>
      <c r="AA11290" s="6"/>
      <c r="AC11290" s="6"/>
      <c r="AD11290" s="6"/>
    </row>
    <row r="11291" spans="16:30">
      <c r="P11291" s="6"/>
      <c r="AA11291" s="6"/>
      <c r="AC11291" s="6"/>
      <c r="AD11291" s="6"/>
    </row>
    <row r="11292" spans="16:30">
      <c r="P11292" s="6"/>
      <c r="AA11292" s="6"/>
      <c r="AC11292" s="6"/>
      <c r="AD11292" s="6"/>
    </row>
    <row r="11293" spans="16:30">
      <c r="P11293" s="6"/>
      <c r="AA11293" s="6"/>
      <c r="AC11293" s="6"/>
      <c r="AD11293" s="6"/>
    </row>
    <row r="11294" spans="16:30">
      <c r="P11294" s="6"/>
      <c r="AA11294" s="6"/>
      <c r="AC11294" s="6"/>
      <c r="AD11294" s="6"/>
    </row>
    <row r="11295" spans="16:30">
      <c r="P11295" s="6"/>
      <c r="AA11295" s="6"/>
      <c r="AC11295" s="6"/>
      <c r="AD11295" s="6"/>
    </row>
    <row r="11296" spans="16:30">
      <c r="P11296" s="6"/>
      <c r="AA11296" s="6"/>
      <c r="AC11296" s="6"/>
      <c r="AD11296" s="6"/>
    </row>
    <row r="11297" spans="16:30">
      <c r="P11297" s="6"/>
      <c r="AA11297" s="6"/>
      <c r="AC11297" s="6"/>
      <c r="AD11297" s="6"/>
    </row>
    <row r="11298" spans="16:30">
      <c r="P11298" s="6"/>
      <c r="AA11298" s="6"/>
      <c r="AC11298" s="6"/>
      <c r="AD11298" s="6"/>
    </row>
    <row r="11299" spans="16:30">
      <c r="P11299" s="6"/>
      <c r="AA11299" s="6"/>
      <c r="AC11299" s="6"/>
      <c r="AD11299" s="6"/>
    </row>
    <row r="11300" spans="16:30">
      <c r="P11300" s="6"/>
      <c r="AA11300" s="6"/>
      <c r="AC11300" s="6"/>
      <c r="AD11300" s="6"/>
    </row>
    <row r="11301" spans="16:30">
      <c r="P11301" s="6"/>
      <c r="AA11301" s="6"/>
      <c r="AC11301" s="6"/>
      <c r="AD11301" s="6"/>
    </row>
    <row r="11302" spans="16:30">
      <c r="P11302" s="6"/>
      <c r="AA11302" s="6"/>
      <c r="AC11302" s="6"/>
      <c r="AD11302" s="6"/>
    </row>
    <row r="11303" spans="16:30">
      <c r="P11303" s="6"/>
      <c r="AA11303" s="6"/>
      <c r="AC11303" s="6"/>
      <c r="AD11303" s="6"/>
    </row>
    <row r="11304" spans="16:30">
      <c r="P11304" s="6"/>
      <c r="AA11304" s="6"/>
      <c r="AC11304" s="6"/>
      <c r="AD11304" s="6"/>
    </row>
    <row r="11305" spans="16:30">
      <c r="P11305" s="6"/>
      <c r="AA11305" s="6"/>
      <c r="AC11305" s="6"/>
      <c r="AD11305" s="6"/>
    </row>
    <row r="11306" spans="16:30">
      <c r="P11306" s="6"/>
      <c r="AA11306" s="6"/>
      <c r="AC11306" s="6"/>
      <c r="AD11306" s="6"/>
    </row>
    <row r="11307" spans="16:30">
      <c r="P11307" s="6"/>
      <c r="AA11307" s="6"/>
      <c r="AC11307" s="6"/>
      <c r="AD11307" s="6"/>
    </row>
    <row r="11308" spans="16:30">
      <c r="P11308" s="6"/>
      <c r="AA11308" s="6"/>
      <c r="AC11308" s="6"/>
      <c r="AD11308" s="6"/>
    </row>
    <row r="11309" spans="16:30">
      <c r="P11309" s="6"/>
      <c r="AA11309" s="6"/>
      <c r="AC11309" s="6"/>
      <c r="AD11309" s="6"/>
    </row>
    <row r="11310" spans="16:30">
      <c r="P11310" s="6"/>
      <c r="AA11310" s="6"/>
      <c r="AC11310" s="6"/>
      <c r="AD11310" s="6"/>
    </row>
    <row r="11311" spans="16:30">
      <c r="P11311" s="6"/>
      <c r="AA11311" s="6"/>
      <c r="AC11311" s="6"/>
      <c r="AD11311" s="6"/>
    </row>
    <row r="11312" spans="16:30">
      <c r="P11312" s="6"/>
      <c r="AA11312" s="6"/>
      <c r="AC11312" s="6"/>
      <c r="AD11312" s="6"/>
    </row>
    <row r="11313" spans="16:30">
      <c r="P11313" s="6"/>
      <c r="AA11313" s="6"/>
      <c r="AC11313" s="6"/>
      <c r="AD11313" s="6"/>
    </row>
    <row r="11314" spans="16:30">
      <c r="P11314" s="6"/>
      <c r="AA11314" s="6"/>
      <c r="AC11314" s="6"/>
      <c r="AD11314" s="6"/>
    </row>
    <row r="11315" spans="16:30">
      <c r="P11315" s="6"/>
      <c r="AA11315" s="6"/>
      <c r="AC11315" s="6"/>
      <c r="AD11315" s="6"/>
    </row>
    <row r="11316" spans="16:30">
      <c r="P11316" s="6"/>
      <c r="AA11316" s="6"/>
      <c r="AC11316" s="6"/>
      <c r="AD11316" s="6"/>
    </row>
    <row r="11317" spans="16:30">
      <c r="P11317" s="6"/>
      <c r="AA11317" s="6"/>
      <c r="AC11317" s="6"/>
      <c r="AD11317" s="6"/>
    </row>
    <row r="11318" spans="16:30">
      <c r="P11318" s="6"/>
      <c r="AA11318" s="6"/>
      <c r="AC11318" s="6"/>
      <c r="AD11318" s="6"/>
    </row>
    <row r="11319" spans="16:30">
      <c r="P11319" s="6"/>
      <c r="AA11319" s="6"/>
      <c r="AC11319" s="6"/>
      <c r="AD11319" s="6"/>
    </row>
    <row r="11320" spans="16:30">
      <c r="P11320" s="6"/>
      <c r="AA11320" s="6"/>
      <c r="AC11320" s="6"/>
      <c r="AD11320" s="6"/>
    </row>
    <row r="11321" spans="16:30">
      <c r="P11321" s="6"/>
      <c r="AA11321" s="6"/>
      <c r="AC11321" s="6"/>
      <c r="AD11321" s="6"/>
    </row>
    <row r="11322" spans="16:30">
      <c r="P11322" s="6"/>
      <c r="AA11322" s="6"/>
      <c r="AC11322" s="6"/>
      <c r="AD11322" s="6"/>
    </row>
    <row r="11323" spans="16:30">
      <c r="P11323" s="6"/>
      <c r="AA11323" s="6"/>
      <c r="AC11323" s="6"/>
      <c r="AD11323" s="6"/>
    </row>
    <row r="11324" spans="16:30">
      <c r="P11324" s="6"/>
      <c r="AA11324" s="6"/>
      <c r="AC11324" s="6"/>
      <c r="AD11324" s="6"/>
    </row>
    <row r="11325" spans="16:30">
      <c r="P11325" s="6"/>
      <c r="AA11325" s="6"/>
      <c r="AC11325" s="6"/>
      <c r="AD11325" s="6"/>
    </row>
    <row r="11326" spans="16:30">
      <c r="P11326" s="6"/>
      <c r="AA11326" s="6"/>
      <c r="AC11326" s="6"/>
      <c r="AD11326" s="6"/>
    </row>
    <row r="11327" spans="16:30">
      <c r="P11327" s="6"/>
      <c r="AA11327" s="6"/>
      <c r="AC11327" s="6"/>
      <c r="AD11327" s="6"/>
    </row>
    <row r="11328" spans="16:30">
      <c r="P11328" s="6"/>
      <c r="AA11328" s="6"/>
      <c r="AC11328" s="6"/>
      <c r="AD11328" s="6"/>
    </row>
    <row r="11329" spans="16:30">
      <c r="P11329" s="6"/>
      <c r="AA11329" s="6"/>
      <c r="AC11329" s="6"/>
      <c r="AD11329" s="6"/>
    </row>
    <row r="11330" spans="16:30">
      <c r="P11330" s="6"/>
      <c r="AA11330" s="6"/>
      <c r="AC11330" s="6"/>
      <c r="AD11330" s="6"/>
    </row>
    <row r="11331" spans="16:30">
      <c r="P11331" s="6"/>
      <c r="AA11331" s="6"/>
      <c r="AC11331" s="6"/>
      <c r="AD11331" s="6"/>
    </row>
    <row r="11332" spans="16:30">
      <c r="P11332" s="6"/>
      <c r="AA11332" s="6"/>
      <c r="AC11332" s="6"/>
      <c r="AD11332" s="6"/>
    </row>
    <row r="11333" spans="16:30">
      <c r="P11333" s="6"/>
      <c r="AA11333" s="6"/>
      <c r="AC11333" s="6"/>
      <c r="AD11333" s="6"/>
    </row>
    <row r="11334" spans="16:30">
      <c r="P11334" s="6"/>
      <c r="AA11334" s="6"/>
      <c r="AC11334" s="6"/>
      <c r="AD11334" s="6"/>
    </row>
    <row r="11335" spans="16:30">
      <c r="P11335" s="6"/>
      <c r="AA11335" s="6"/>
      <c r="AC11335" s="6"/>
      <c r="AD11335" s="6"/>
    </row>
    <row r="11336" spans="16:30">
      <c r="P11336" s="6"/>
      <c r="AA11336" s="6"/>
      <c r="AC11336" s="6"/>
      <c r="AD11336" s="6"/>
    </row>
    <row r="11337" spans="16:30">
      <c r="P11337" s="6"/>
      <c r="AA11337" s="6"/>
      <c r="AC11337" s="6"/>
      <c r="AD11337" s="6"/>
    </row>
    <row r="11338" spans="16:30">
      <c r="P11338" s="6"/>
      <c r="AA11338" s="6"/>
      <c r="AC11338" s="6"/>
      <c r="AD11338" s="6"/>
    </row>
    <row r="11339" spans="16:30">
      <c r="P11339" s="6"/>
      <c r="AA11339" s="6"/>
      <c r="AC11339" s="6"/>
      <c r="AD11339" s="6"/>
    </row>
    <row r="11340" spans="16:30">
      <c r="P11340" s="6"/>
      <c r="AA11340" s="6"/>
      <c r="AC11340" s="6"/>
      <c r="AD11340" s="6"/>
    </row>
    <row r="11341" spans="16:30">
      <c r="P11341" s="6"/>
      <c r="AA11341" s="6"/>
      <c r="AC11341" s="6"/>
      <c r="AD11341" s="6"/>
    </row>
    <row r="11342" spans="16:30">
      <c r="P11342" s="6"/>
      <c r="AA11342" s="6"/>
      <c r="AC11342" s="6"/>
      <c r="AD11342" s="6"/>
    </row>
    <row r="11343" spans="16:30">
      <c r="P11343" s="6"/>
      <c r="AA11343" s="6"/>
      <c r="AC11343" s="6"/>
      <c r="AD11343" s="6"/>
    </row>
    <row r="11344" spans="16:30">
      <c r="P11344" s="6"/>
      <c r="AA11344" s="6"/>
      <c r="AC11344" s="6"/>
      <c r="AD11344" s="6"/>
    </row>
    <row r="11345" spans="16:30">
      <c r="P11345" s="6"/>
      <c r="AA11345" s="6"/>
      <c r="AC11345" s="6"/>
      <c r="AD11345" s="6"/>
    </row>
    <row r="11346" spans="16:30">
      <c r="P11346" s="6"/>
      <c r="AA11346" s="6"/>
      <c r="AC11346" s="6"/>
      <c r="AD11346" s="6"/>
    </row>
    <row r="11347" spans="16:30">
      <c r="P11347" s="6"/>
      <c r="AA11347" s="6"/>
      <c r="AC11347" s="6"/>
      <c r="AD11347" s="6"/>
    </row>
    <row r="11348" spans="16:30">
      <c r="P11348" s="6"/>
      <c r="AA11348" s="6"/>
      <c r="AC11348" s="6"/>
      <c r="AD11348" s="6"/>
    </row>
    <row r="11349" spans="16:30">
      <c r="P11349" s="6"/>
      <c r="AA11349" s="6"/>
      <c r="AC11349" s="6"/>
      <c r="AD11349" s="6"/>
    </row>
    <row r="11350" spans="16:30">
      <c r="P11350" s="6"/>
      <c r="AA11350" s="6"/>
      <c r="AC11350" s="6"/>
      <c r="AD11350" s="6"/>
    </row>
    <row r="11351" spans="16:30">
      <c r="P11351" s="6"/>
      <c r="AA11351" s="6"/>
      <c r="AC11351" s="6"/>
      <c r="AD11351" s="6"/>
    </row>
    <row r="11352" spans="16:30">
      <c r="P11352" s="6"/>
      <c r="AA11352" s="6"/>
      <c r="AC11352" s="6"/>
      <c r="AD11352" s="6"/>
    </row>
    <row r="11353" spans="16:30">
      <c r="P11353" s="6"/>
      <c r="AA11353" s="6"/>
      <c r="AC11353" s="6"/>
      <c r="AD11353" s="6"/>
    </row>
    <row r="11354" spans="16:30">
      <c r="P11354" s="6"/>
      <c r="AA11354" s="6"/>
      <c r="AC11354" s="6"/>
      <c r="AD11354" s="6"/>
    </row>
    <row r="11355" spans="16:30">
      <c r="P11355" s="6"/>
      <c r="AA11355" s="6"/>
      <c r="AC11355" s="6"/>
      <c r="AD11355" s="6"/>
    </row>
    <row r="11356" spans="16:30">
      <c r="P11356" s="6"/>
      <c r="AA11356" s="6"/>
      <c r="AC11356" s="6"/>
      <c r="AD11356" s="6"/>
    </row>
    <row r="11357" spans="16:30">
      <c r="P11357" s="6"/>
      <c r="AA11357" s="6"/>
      <c r="AC11357" s="6"/>
      <c r="AD11357" s="6"/>
    </row>
    <row r="11358" spans="16:30">
      <c r="P11358" s="6"/>
      <c r="AA11358" s="6"/>
      <c r="AC11358" s="6"/>
      <c r="AD11358" s="6"/>
    </row>
    <row r="11359" spans="16:30">
      <c r="P11359" s="6"/>
      <c r="AA11359" s="6"/>
      <c r="AC11359" s="6"/>
      <c r="AD11359" s="6"/>
    </row>
    <row r="11360" spans="16:30">
      <c r="P11360" s="6"/>
      <c r="AA11360" s="6"/>
      <c r="AC11360" s="6"/>
      <c r="AD11360" s="6"/>
    </row>
    <row r="11361" spans="16:30">
      <c r="P11361" s="6"/>
      <c r="AA11361" s="6"/>
      <c r="AC11361" s="6"/>
      <c r="AD11361" s="6"/>
    </row>
    <row r="11362" spans="16:30">
      <c r="P11362" s="6"/>
      <c r="AA11362" s="6"/>
      <c r="AC11362" s="6"/>
      <c r="AD11362" s="6"/>
    </row>
    <row r="11363" spans="16:30">
      <c r="P11363" s="6"/>
      <c r="AA11363" s="6"/>
      <c r="AC11363" s="6"/>
      <c r="AD11363" s="6"/>
    </row>
    <row r="11364" spans="16:30">
      <c r="P11364" s="6"/>
      <c r="AA11364" s="6"/>
      <c r="AC11364" s="6"/>
      <c r="AD11364" s="6"/>
    </row>
    <row r="11365" spans="16:30">
      <c r="P11365" s="6"/>
      <c r="AA11365" s="6"/>
      <c r="AC11365" s="6"/>
      <c r="AD11365" s="6"/>
    </row>
    <row r="11366" spans="16:30">
      <c r="P11366" s="6"/>
      <c r="AA11366" s="6"/>
      <c r="AC11366" s="6"/>
      <c r="AD11366" s="6"/>
    </row>
    <row r="11367" spans="16:30">
      <c r="P11367" s="6"/>
      <c r="AA11367" s="6"/>
      <c r="AC11367" s="6"/>
      <c r="AD11367" s="6"/>
    </row>
    <row r="11368" spans="16:30">
      <c r="P11368" s="6"/>
      <c r="AA11368" s="6"/>
      <c r="AC11368" s="6"/>
      <c r="AD11368" s="6"/>
    </row>
    <row r="11369" spans="16:30">
      <c r="P11369" s="6"/>
      <c r="AA11369" s="6"/>
      <c r="AC11369" s="6"/>
      <c r="AD11369" s="6"/>
    </row>
    <row r="11370" spans="16:30">
      <c r="P11370" s="6"/>
      <c r="AA11370" s="6"/>
      <c r="AC11370" s="6"/>
      <c r="AD11370" s="6"/>
    </row>
    <row r="11371" spans="16:30">
      <c r="P11371" s="6"/>
      <c r="AA11371" s="6"/>
      <c r="AC11371" s="6"/>
      <c r="AD11371" s="6"/>
    </row>
    <row r="11372" spans="16:30">
      <c r="P11372" s="6"/>
      <c r="AA11372" s="6"/>
      <c r="AC11372" s="6"/>
      <c r="AD11372" s="6"/>
    </row>
    <row r="11373" spans="16:30">
      <c r="P11373" s="6"/>
      <c r="AA11373" s="6"/>
      <c r="AC11373" s="6"/>
      <c r="AD11373" s="6"/>
    </row>
    <row r="11374" spans="16:30">
      <c r="P11374" s="6"/>
      <c r="AA11374" s="6"/>
      <c r="AC11374" s="6"/>
      <c r="AD11374" s="6"/>
    </row>
    <row r="11375" spans="16:30">
      <c r="P11375" s="6"/>
      <c r="AA11375" s="6"/>
      <c r="AC11375" s="6"/>
      <c r="AD11375" s="6"/>
    </row>
    <row r="11376" spans="16:30">
      <c r="P11376" s="6"/>
      <c r="AA11376" s="6"/>
      <c r="AC11376" s="6"/>
      <c r="AD11376" s="6"/>
    </row>
    <row r="11377" spans="16:30">
      <c r="P11377" s="6"/>
      <c r="AA11377" s="6"/>
      <c r="AC11377" s="6"/>
      <c r="AD11377" s="6"/>
    </row>
    <row r="11378" spans="16:30">
      <c r="P11378" s="6"/>
      <c r="AA11378" s="6"/>
      <c r="AC11378" s="6"/>
      <c r="AD11378" s="6"/>
    </row>
    <row r="11379" spans="16:30">
      <c r="P11379" s="6"/>
      <c r="AA11379" s="6"/>
      <c r="AC11379" s="6"/>
      <c r="AD11379" s="6"/>
    </row>
    <row r="11380" spans="16:30">
      <c r="P11380" s="6"/>
      <c r="AA11380" s="6"/>
      <c r="AC11380" s="6"/>
      <c r="AD11380" s="6"/>
    </row>
    <row r="11381" spans="16:30">
      <c r="P11381" s="6"/>
      <c r="AA11381" s="6"/>
      <c r="AC11381" s="6"/>
      <c r="AD11381" s="6"/>
    </row>
    <row r="11382" spans="16:30">
      <c r="P11382" s="6"/>
      <c r="AA11382" s="6"/>
      <c r="AC11382" s="6"/>
      <c r="AD11382" s="6"/>
    </row>
    <row r="11383" spans="16:30">
      <c r="P11383" s="6"/>
      <c r="AA11383" s="6"/>
      <c r="AC11383" s="6"/>
      <c r="AD11383" s="6"/>
    </row>
    <row r="11384" spans="16:30">
      <c r="P11384" s="6"/>
      <c r="AA11384" s="6"/>
      <c r="AC11384" s="6"/>
      <c r="AD11384" s="6"/>
    </row>
    <row r="11385" spans="16:30">
      <c r="P11385" s="6"/>
      <c r="AA11385" s="6"/>
      <c r="AC11385" s="6"/>
      <c r="AD11385" s="6"/>
    </row>
    <row r="11386" spans="16:30">
      <c r="P11386" s="6"/>
      <c r="AA11386" s="6"/>
      <c r="AC11386" s="6"/>
      <c r="AD11386" s="6"/>
    </row>
    <row r="11387" spans="16:30">
      <c r="P11387" s="6"/>
      <c r="AA11387" s="6"/>
      <c r="AC11387" s="6"/>
      <c r="AD11387" s="6"/>
    </row>
    <row r="11388" spans="16:30">
      <c r="P11388" s="6"/>
      <c r="AA11388" s="6"/>
      <c r="AC11388" s="6"/>
      <c r="AD11388" s="6"/>
    </row>
    <row r="11389" spans="16:30">
      <c r="P11389" s="6"/>
      <c r="AA11389" s="6"/>
      <c r="AC11389" s="6"/>
      <c r="AD11389" s="6"/>
    </row>
    <row r="11390" spans="16:30">
      <c r="P11390" s="6"/>
      <c r="AA11390" s="6"/>
      <c r="AC11390" s="6"/>
      <c r="AD11390" s="6"/>
    </row>
    <row r="11391" spans="16:30">
      <c r="P11391" s="6"/>
      <c r="AA11391" s="6"/>
      <c r="AC11391" s="6"/>
      <c r="AD11391" s="6"/>
    </row>
    <row r="11392" spans="16:30">
      <c r="P11392" s="6"/>
      <c r="AA11392" s="6"/>
      <c r="AC11392" s="6"/>
      <c r="AD11392" s="6"/>
    </row>
    <row r="11393" spans="16:30">
      <c r="P11393" s="6"/>
      <c r="AA11393" s="6"/>
      <c r="AC11393" s="6"/>
      <c r="AD11393" s="6"/>
    </row>
    <row r="11394" spans="16:30">
      <c r="P11394" s="6"/>
      <c r="AA11394" s="6"/>
      <c r="AC11394" s="6"/>
      <c r="AD11394" s="6"/>
    </row>
    <row r="11395" spans="16:30">
      <c r="P11395" s="6"/>
      <c r="AA11395" s="6"/>
      <c r="AC11395" s="6"/>
      <c r="AD11395" s="6"/>
    </row>
    <row r="11396" spans="16:30">
      <c r="P11396" s="6"/>
      <c r="AA11396" s="6"/>
      <c r="AC11396" s="6"/>
      <c r="AD11396" s="6"/>
    </row>
    <row r="11397" spans="16:30">
      <c r="P11397" s="6"/>
      <c r="AA11397" s="6"/>
      <c r="AC11397" s="6"/>
      <c r="AD11397" s="6"/>
    </row>
    <row r="11398" spans="16:30">
      <c r="P11398" s="6"/>
      <c r="AA11398" s="6"/>
      <c r="AC11398" s="6"/>
      <c r="AD11398" s="6"/>
    </row>
    <row r="11399" spans="16:30">
      <c r="P11399" s="6"/>
      <c r="AA11399" s="6"/>
      <c r="AC11399" s="6"/>
      <c r="AD11399" s="6"/>
    </row>
    <row r="11400" spans="16:30">
      <c r="P11400" s="6"/>
      <c r="AA11400" s="6"/>
      <c r="AC11400" s="6"/>
      <c r="AD11400" s="6"/>
    </row>
    <row r="11401" spans="16:30">
      <c r="P11401" s="6"/>
      <c r="AA11401" s="6"/>
      <c r="AC11401" s="6"/>
      <c r="AD11401" s="6"/>
    </row>
    <row r="11402" spans="16:30">
      <c r="P11402" s="6"/>
      <c r="AA11402" s="6"/>
      <c r="AC11402" s="6"/>
      <c r="AD11402" s="6"/>
    </row>
    <row r="11403" spans="16:30">
      <c r="P11403" s="6"/>
      <c r="AA11403" s="6"/>
      <c r="AC11403" s="6"/>
      <c r="AD11403" s="6"/>
    </row>
    <row r="11404" spans="16:30">
      <c r="P11404" s="6"/>
      <c r="AA11404" s="6"/>
      <c r="AC11404" s="6"/>
      <c r="AD11404" s="6"/>
    </row>
    <row r="11405" spans="16:30">
      <c r="P11405" s="6"/>
      <c r="AA11405" s="6"/>
      <c r="AC11405" s="6"/>
      <c r="AD11405" s="6"/>
    </row>
    <row r="11406" spans="16:30">
      <c r="P11406" s="6"/>
      <c r="AA11406" s="6"/>
      <c r="AC11406" s="6"/>
      <c r="AD11406" s="6"/>
    </row>
    <row r="11407" spans="16:30">
      <c r="P11407" s="6"/>
      <c r="AA11407" s="6"/>
      <c r="AC11407" s="6"/>
      <c r="AD11407" s="6"/>
    </row>
    <row r="11408" spans="16:30">
      <c r="P11408" s="6"/>
      <c r="AA11408" s="6"/>
      <c r="AC11408" s="6"/>
      <c r="AD11408" s="6"/>
    </row>
    <row r="11409" spans="16:30">
      <c r="P11409" s="6"/>
      <c r="AA11409" s="6"/>
      <c r="AC11409" s="6"/>
      <c r="AD11409" s="6"/>
    </row>
    <row r="11410" spans="16:30">
      <c r="P11410" s="6"/>
      <c r="AA11410" s="6"/>
      <c r="AC11410" s="6"/>
      <c r="AD11410" s="6"/>
    </row>
    <row r="11411" spans="16:30">
      <c r="P11411" s="6"/>
      <c r="AA11411" s="6"/>
      <c r="AC11411" s="6"/>
      <c r="AD11411" s="6"/>
    </row>
    <row r="11412" spans="16:30">
      <c r="P11412" s="6"/>
      <c r="AA11412" s="6"/>
      <c r="AC11412" s="6"/>
      <c r="AD11412" s="6"/>
    </row>
    <row r="11413" spans="16:30">
      <c r="P11413" s="6"/>
      <c r="AA11413" s="6"/>
      <c r="AC11413" s="6"/>
      <c r="AD11413" s="6"/>
    </row>
    <row r="11414" spans="16:30">
      <c r="P11414" s="6"/>
      <c r="AA11414" s="6"/>
      <c r="AC11414" s="6"/>
      <c r="AD11414" s="6"/>
    </row>
    <row r="11415" spans="16:30">
      <c r="P11415" s="6"/>
      <c r="AA11415" s="6"/>
      <c r="AC11415" s="6"/>
      <c r="AD11415" s="6"/>
    </row>
    <row r="11416" spans="16:30">
      <c r="P11416" s="6"/>
      <c r="AA11416" s="6"/>
      <c r="AC11416" s="6"/>
      <c r="AD11416" s="6"/>
    </row>
    <row r="11417" spans="16:30">
      <c r="P11417" s="6"/>
      <c r="AA11417" s="6"/>
      <c r="AC11417" s="6"/>
      <c r="AD11417" s="6"/>
    </row>
    <row r="11418" spans="16:30">
      <c r="P11418" s="6"/>
      <c r="AA11418" s="6"/>
      <c r="AC11418" s="6"/>
      <c r="AD11418" s="6"/>
    </row>
    <row r="11419" spans="16:30">
      <c r="P11419" s="6"/>
      <c r="AA11419" s="6"/>
      <c r="AC11419" s="6"/>
      <c r="AD11419" s="6"/>
    </row>
    <row r="11420" spans="16:30">
      <c r="P11420" s="6"/>
      <c r="AA11420" s="6"/>
      <c r="AC11420" s="6"/>
      <c r="AD11420" s="6"/>
    </row>
    <row r="11421" spans="16:30">
      <c r="P11421" s="6"/>
      <c r="AA11421" s="6"/>
      <c r="AC11421" s="6"/>
      <c r="AD11421" s="6"/>
    </row>
    <row r="11422" spans="16:30">
      <c r="P11422" s="6"/>
      <c r="AA11422" s="6"/>
      <c r="AC11422" s="6"/>
      <c r="AD11422" s="6"/>
    </row>
    <row r="11423" spans="16:30">
      <c r="P11423" s="6"/>
      <c r="AA11423" s="6"/>
      <c r="AC11423" s="6"/>
      <c r="AD11423" s="6"/>
    </row>
    <row r="11424" spans="16:30">
      <c r="P11424" s="6"/>
      <c r="AA11424" s="6"/>
      <c r="AC11424" s="6"/>
      <c r="AD11424" s="6"/>
    </row>
    <row r="11425" spans="16:30">
      <c r="P11425" s="6"/>
      <c r="AA11425" s="6"/>
      <c r="AC11425" s="6"/>
      <c r="AD11425" s="6"/>
    </row>
    <row r="11426" spans="16:30">
      <c r="P11426" s="6"/>
      <c r="AA11426" s="6"/>
      <c r="AC11426" s="6"/>
      <c r="AD11426" s="6"/>
    </row>
    <row r="11427" spans="16:30">
      <c r="P11427" s="6"/>
      <c r="AA11427" s="6"/>
      <c r="AC11427" s="6"/>
      <c r="AD11427" s="6"/>
    </row>
    <row r="11428" spans="16:30">
      <c r="P11428" s="6"/>
      <c r="AA11428" s="6"/>
      <c r="AC11428" s="6"/>
      <c r="AD11428" s="6"/>
    </row>
    <row r="11429" spans="16:30">
      <c r="P11429" s="6"/>
      <c r="AA11429" s="6"/>
      <c r="AC11429" s="6"/>
      <c r="AD11429" s="6"/>
    </row>
    <row r="11430" spans="16:30">
      <c r="P11430" s="6"/>
      <c r="AA11430" s="6"/>
      <c r="AC11430" s="6"/>
      <c r="AD11430" s="6"/>
    </row>
    <row r="11431" spans="16:30">
      <c r="P11431" s="6"/>
      <c r="AA11431" s="6"/>
      <c r="AC11431" s="6"/>
      <c r="AD11431" s="6"/>
    </row>
    <row r="11432" spans="16:30">
      <c r="P11432" s="6"/>
      <c r="AA11432" s="6"/>
      <c r="AC11432" s="6"/>
      <c r="AD11432" s="6"/>
    </row>
    <row r="11433" spans="16:30">
      <c r="P11433" s="6"/>
      <c r="AA11433" s="6"/>
      <c r="AC11433" s="6"/>
      <c r="AD11433" s="6"/>
    </row>
    <row r="11434" spans="16:30">
      <c r="P11434" s="6"/>
      <c r="AA11434" s="6"/>
      <c r="AC11434" s="6"/>
      <c r="AD11434" s="6"/>
    </row>
    <row r="11435" spans="16:30">
      <c r="P11435" s="6"/>
      <c r="AA11435" s="6"/>
      <c r="AC11435" s="6"/>
      <c r="AD11435" s="6"/>
    </row>
    <row r="11436" spans="16:30">
      <c r="P11436" s="6"/>
      <c r="AA11436" s="6"/>
      <c r="AC11436" s="6"/>
      <c r="AD11436" s="6"/>
    </row>
    <row r="11437" spans="16:30">
      <c r="P11437" s="6"/>
      <c r="AA11437" s="6"/>
      <c r="AC11437" s="6"/>
      <c r="AD11437" s="6"/>
    </row>
    <row r="11438" spans="16:30">
      <c r="P11438" s="6"/>
      <c r="AA11438" s="6"/>
      <c r="AC11438" s="6"/>
      <c r="AD11438" s="6"/>
    </row>
    <row r="11439" spans="16:30">
      <c r="P11439" s="6"/>
      <c r="AA11439" s="6"/>
      <c r="AC11439" s="6"/>
      <c r="AD11439" s="6"/>
    </row>
    <row r="11440" spans="16:30">
      <c r="P11440" s="6"/>
      <c r="AA11440" s="6"/>
      <c r="AC11440" s="6"/>
      <c r="AD11440" s="6"/>
    </row>
    <row r="11441" spans="16:30">
      <c r="P11441" s="6"/>
      <c r="AA11441" s="6"/>
      <c r="AC11441" s="6"/>
      <c r="AD11441" s="6"/>
    </row>
    <row r="11442" spans="16:30">
      <c r="P11442" s="6"/>
      <c r="AA11442" s="6"/>
      <c r="AC11442" s="6"/>
      <c r="AD11442" s="6"/>
    </row>
    <row r="11443" spans="16:30">
      <c r="P11443" s="6"/>
      <c r="AA11443" s="6"/>
      <c r="AC11443" s="6"/>
      <c r="AD11443" s="6"/>
    </row>
    <row r="11444" spans="16:30">
      <c r="P11444" s="6"/>
      <c r="AA11444" s="6"/>
      <c r="AC11444" s="6"/>
      <c r="AD11444" s="6"/>
    </row>
    <row r="11445" spans="16:30">
      <c r="P11445" s="6"/>
      <c r="AA11445" s="6"/>
      <c r="AC11445" s="6"/>
      <c r="AD11445" s="6"/>
    </row>
    <row r="11446" spans="16:30">
      <c r="P11446" s="6"/>
      <c r="AA11446" s="6"/>
      <c r="AC11446" s="6"/>
      <c r="AD11446" s="6"/>
    </row>
    <row r="11447" spans="16:30">
      <c r="P11447" s="6"/>
      <c r="AA11447" s="6"/>
      <c r="AC11447" s="6"/>
      <c r="AD11447" s="6"/>
    </row>
    <row r="11448" spans="16:30">
      <c r="P11448" s="6"/>
      <c r="AA11448" s="6"/>
      <c r="AC11448" s="6"/>
      <c r="AD11448" s="6"/>
    </row>
    <row r="11449" spans="16:30">
      <c r="P11449" s="6"/>
      <c r="AA11449" s="6"/>
      <c r="AC11449" s="6"/>
      <c r="AD11449" s="6"/>
    </row>
    <row r="11450" spans="16:30">
      <c r="P11450" s="6"/>
      <c r="AA11450" s="6"/>
      <c r="AC11450" s="6"/>
      <c r="AD11450" s="6"/>
    </row>
    <row r="11451" spans="16:30">
      <c r="P11451" s="6"/>
      <c r="AA11451" s="6"/>
      <c r="AC11451" s="6"/>
      <c r="AD11451" s="6"/>
    </row>
    <row r="11452" spans="16:30">
      <c r="P11452" s="6"/>
      <c r="AA11452" s="6"/>
      <c r="AC11452" s="6"/>
      <c r="AD11452" s="6"/>
    </row>
    <row r="11453" spans="16:30">
      <c r="P11453" s="6"/>
      <c r="AA11453" s="6"/>
      <c r="AC11453" s="6"/>
      <c r="AD11453" s="6"/>
    </row>
    <row r="11454" spans="16:30">
      <c r="P11454" s="6"/>
      <c r="AA11454" s="6"/>
      <c r="AC11454" s="6"/>
      <c r="AD11454" s="6"/>
    </row>
    <row r="11455" spans="16:30">
      <c r="P11455" s="6"/>
      <c r="AA11455" s="6"/>
      <c r="AC11455" s="6"/>
      <c r="AD11455" s="6"/>
    </row>
    <row r="11456" spans="16:30">
      <c r="P11456" s="6"/>
      <c r="AA11456" s="6"/>
      <c r="AC11456" s="6"/>
      <c r="AD11456" s="6"/>
    </row>
    <row r="11457" spans="16:30">
      <c r="P11457" s="6"/>
      <c r="AA11457" s="6"/>
      <c r="AC11457" s="6"/>
      <c r="AD11457" s="6"/>
    </row>
    <row r="11458" spans="16:30">
      <c r="P11458" s="6"/>
      <c r="AA11458" s="6"/>
      <c r="AC11458" s="6"/>
      <c r="AD11458" s="6"/>
    </row>
    <row r="11459" spans="16:30">
      <c r="P11459" s="6"/>
      <c r="AA11459" s="6"/>
      <c r="AC11459" s="6"/>
      <c r="AD11459" s="6"/>
    </row>
    <row r="11460" spans="16:30">
      <c r="P11460" s="6"/>
      <c r="AA11460" s="6"/>
      <c r="AC11460" s="6"/>
      <c r="AD11460" s="6"/>
    </row>
    <row r="11461" spans="16:30">
      <c r="P11461" s="6"/>
      <c r="AA11461" s="6"/>
      <c r="AC11461" s="6"/>
      <c r="AD11461" s="6"/>
    </row>
    <row r="11462" spans="16:30">
      <c r="P11462" s="6"/>
      <c r="AA11462" s="6"/>
      <c r="AC11462" s="6"/>
      <c r="AD11462" s="6"/>
    </row>
    <row r="11463" spans="16:30">
      <c r="P11463" s="6"/>
      <c r="AA11463" s="6"/>
      <c r="AC11463" s="6"/>
      <c r="AD11463" s="6"/>
    </row>
    <row r="11464" spans="16:30">
      <c r="P11464" s="6"/>
      <c r="AA11464" s="6"/>
      <c r="AC11464" s="6"/>
      <c r="AD11464" s="6"/>
    </row>
    <row r="11465" spans="16:30">
      <c r="P11465" s="6"/>
      <c r="AA11465" s="6"/>
      <c r="AC11465" s="6"/>
      <c r="AD11465" s="6"/>
    </row>
    <row r="11466" spans="16:30">
      <c r="P11466" s="6"/>
      <c r="AA11466" s="6"/>
      <c r="AC11466" s="6"/>
      <c r="AD11466" s="6"/>
    </row>
    <row r="11467" spans="16:30">
      <c r="P11467" s="6"/>
      <c r="AA11467" s="6"/>
      <c r="AC11467" s="6"/>
      <c r="AD11467" s="6"/>
    </row>
    <row r="11468" spans="16:30">
      <c r="P11468" s="6"/>
      <c r="AA11468" s="6"/>
      <c r="AC11468" s="6"/>
      <c r="AD11468" s="6"/>
    </row>
    <row r="11469" spans="16:30">
      <c r="P11469" s="6"/>
      <c r="AA11469" s="6"/>
      <c r="AC11469" s="6"/>
      <c r="AD11469" s="6"/>
    </row>
    <row r="11470" spans="16:30">
      <c r="P11470" s="6"/>
      <c r="AA11470" s="6"/>
      <c r="AC11470" s="6"/>
      <c r="AD11470" s="6"/>
    </row>
    <row r="11471" spans="16:30">
      <c r="P11471" s="6"/>
      <c r="AA11471" s="6"/>
      <c r="AC11471" s="6"/>
      <c r="AD11471" s="6"/>
    </row>
    <row r="11472" spans="16:30">
      <c r="P11472" s="6"/>
      <c r="AA11472" s="6"/>
      <c r="AC11472" s="6"/>
      <c r="AD11472" s="6"/>
    </row>
    <row r="11473" spans="16:30">
      <c r="P11473" s="6"/>
      <c r="AA11473" s="6"/>
      <c r="AC11473" s="6"/>
      <c r="AD11473" s="6"/>
    </row>
    <row r="11474" spans="16:30">
      <c r="P11474" s="6"/>
      <c r="AA11474" s="6"/>
      <c r="AC11474" s="6"/>
      <c r="AD11474" s="6"/>
    </row>
    <row r="11475" spans="16:30">
      <c r="P11475" s="6"/>
      <c r="AA11475" s="6"/>
      <c r="AC11475" s="6"/>
      <c r="AD11475" s="6"/>
    </row>
    <row r="11476" spans="16:30">
      <c r="P11476" s="6"/>
      <c r="AA11476" s="6"/>
      <c r="AC11476" s="6"/>
      <c r="AD11476" s="6"/>
    </row>
    <row r="11477" spans="16:30">
      <c r="P11477" s="6"/>
      <c r="AA11477" s="6"/>
      <c r="AC11477" s="6"/>
      <c r="AD11477" s="6"/>
    </row>
    <row r="11478" spans="16:30">
      <c r="P11478" s="6"/>
      <c r="AA11478" s="6"/>
      <c r="AC11478" s="6"/>
      <c r="AD11478" s="6"/>
    </row>
    <row r="11479" spans="16:30">
      <c r="P11479" s="6"/>
      <c r="AA11479" s="6"/>
      <c r="AC11479" s="6"/>
      <c r="AD11479" s="6"/>
    </row>
    <row r="11480" spans="16:30">
      <c r="P11480" s="6"/>
      <c r="AA11480" s="6"/>
      <c r="AC11480" s="6"/>
      <c r="AD11480" s="6"/>
    </row>
    <row r="11481" spans="16:30">
      <c r="P11481" s="6"/>
      <c r="AA11481" s="6"/>
      <c r="AC11481" s="6"/>
      <c r="AD11481" s="6"/>
    </row>
    <row r="11482" spans="16:30">
      <c r="P11482" s="6"/>
      <c r="AA11482" s="6"/>
      <c r="AC11482" s="6"/>
      <c r="AD11482" s="6"/>
    </row>
    <row r="11483" spans="16:30">
      <c r="P11483" s="6"/>
      <c r="AA11483" s="6"/>
      <c r="AC11483" s="6"/>
      <c r="AD11483" s="6"/>
    </row>
    <row r="11484" spans="16:30">
      <c r="P11484" s="6"/>
      <c r="AA11484" s="6"/>
      <c r="AC11484" s="6"/>
      <c r="AD11484" s="6"/>
    </row>
    <row r="11485" spans="16:30">
      <c r="P11485" s="6"/>
      <c r="AA11485" s="6"/>
      <c r="AC11485" s="6"/>
      <c r="AD11485" s="6"/>
    </row>
    <row r="11486" spans="16:30">
      <c r="P11486" s="6"/>
      <c r="AA11486" s="6"/>
      <c r="AC11486" s="6"/>
      <c r="AD11486" s="6"/>
    </row>
    <row r="11487" spans="16:30">
      <c r="P11487" s="6"/>
      <c r="AA11487" s="6"/>
      <c r="AC11487" s="6"/>
      <c r="AD11487" s="6"/>
    </row>
    <row r="11488" spans="16:30">
      <c r="P11488" s="6"/>
      <c r="AA11488" s="6"/>
      <c r="AC11488" s="6"/>
      <c r="AD11488" s="6"/>
    </row>
    <row r="11489" spans="16:30">
      <c r="P11489" s="6"/>
      <c r="AA11489" s="6"/>
      <c r="AC11489" s="6"/>
      <c r="AD11489" s="6"/>
    </row>
    <row r="11490" spans="16:30">
      <c r="P11490" s="6"/>
      <c r="AA11490" s="6"/>
      <c r="AC11490" s="6"/>
      <c r="AD11490" s="6"/>
    </row>
    <row r="11491" spans="16:30">
      <c r="P11491" s="6"/>
      <c r="AA11491" s="6"/>
      <c r="AC11491" s="6"/>
      <c r="AD11491" s="6"/>
    </row>
    <row r="11492" spans="16:30">
      <c r="P11492" s="6"/>
      <c r="AA11492" s="6"/>
      <c r="AC11492" s="6"/>
      <c r="AD11492" s="6"/>
    </row>
    <row r="11493" spans="16:30">
      <c r="P11493" s="6"/>
      <c r="AA11493" s="6"/>
      <c r="AC11493" s="6"/>
      <c r="AD11493" s="6"/>
    </row>
    <row r="11494" spans="16:30">
      <c r="P11494" s="6"/>
      <c r="AA11494" s="6"/>
      <c r="AC11494" s="6"/>
      <c r="AD11494" s="6"/>
    </row>
    <row r="11495" spans="16:30">
      <c r="P11495" s="6"/>
      <c r="AA11495" s="6"/>
      <c r="AC11495" s="6"/>
      <c r="AD11495" s="6"/>
    </row>
    <row r="11496" spans="16:30">
      <c r="P11496" s="6"/>
      <c r="AA11496" s="6"/>
      <c r="AC11496" s="6"/>
      <c r="AD11496" s="6"/>
    </row>
    <row r="11497" spans="16:30">
      <c r="P11497" s="6"/>
      <c r="AA11497" s="6"/>
      <c r="AC11497" s="6"/>
      <c r="AD11497" s="6"/>
    </row>
    <row r="11498" spans="16:30">
      <c r="P11498" s="6"/>
      <c r="AA11498" s="6"/>
      <c r="AC11498" s="6"/>
      <c r="AD11498" s="6"/>
    </row>
    <row r="11499" spans="16:30">
      <c r="P11499" s="6"/>
      <c r="AA11499" s="6"/>
      <c r="AC11499" s="6"/>
      <c r="AD11499" s="6"/>
    </row>
    <row r="11500" spans="16:30">
      <c r="P11500" s="6"/>
      <c r="AA11500" s="6"/>
      <c r="AC11500" s="6"/>
      <c r="AD11500" s="6"/>
    </row>
    <row r="11501" spans="16:30">
      <c r="P11501" s="6"/>
      <c r="AA11501" s="6"/>
      <c r="AC11501" s="6"/>
      <c r="AD11501" s="6"/>
    </row>
    <row r="11502" spans="16:30">
      <c r="P11502" s="6"/>
      <c r="AA11502" s="6"/>
      <c r="AC11502" s="6"/>
      <c r="AD11502" s="6"/>
    </row>
    <row r="11503" spans="16:30">
      <c r="P11503" s="6"/>
      <c r="AA11503" s="6"/>
      <c r="AC11503" s="6"/>
      <c r="AD11503" s="6"/>
    </row>
    <row r="11504" spans="16:30">
      <c r="P11504" s="6"/>
      <c r="AA11504" s="6"/>
      <c r="AC11504" s="6"/>
      <c r="AD11504" s="6"/>
    </row>
    <row r="11505" spans="16:30">
      <c r="P11505" s="6"/>
      <c r="AA11505" s="6"/>
      <c r="AC11505" s="6"/>
      <c r="AD11505" s="6"/>
    </row>
    <row r="11506" spans="16:30">
      <c r="P11506" s="6"/>
      <c r="AA11506" s="6"/>
      <c r="AC11506" s="6"/>
      <c r="AD11506" s="6"/>
    </row>
    <row r="11507" spans="16:30">
      <c r="P11507" s="6"/>
      <c r="AA11507" s="6"/>
      <c r="AC11507" s="6"/>
      <c r="AD11507" s="6"/>
    </row>
    <row r="11508" spans="16:30">
      <c r="P11508" s="6"/>
      <c r="AA11508" s="6"/>
      <c r="AC11508" s="6"/>
      <c r="AD11508" s="6"/>
    </row>
    <row r="11509" spans="16:30">
      <c r="P11509" s="6"/>
      <c r="AA11509" s="6"/>
      <c r="AC11509" s="6"/>
      <c r="AD11509" s="6"/>
    </row>
    <row r="11510" spans="16:30">
      <c r="P11510" s="6"/>
      <c r="AA11510" s="6"/>
      <c r="AC11510" s="6"/>
      <c r="AD11510" s="6"/>
    </row>
    <row r="11511" spans="16:30">
      <c r="P11511" s="6"/>
      <c r="AA11511" s="6"/>
      <c r="AC11511" s="6"/>
      <c r="AD11511" s="6"/>
    </row>
    <row r="11512" spans="16:30">
      <c r="P11512" s="6"/>
      <c r="AA11512" s="6"/>
      <c r="AC11512" s="6"/>
      <c r="AD11512" s="6"/>
    </row>
    <row r="11513" spans="16:30">
      <c r="P11513" s="6"/>
      <c r="AA11513" s="6"/>
      <c r="AC11513" s="6"/>
      <c r="AD11513" s="6"/>
    </row>
    <row r="11514" spans="16:30">
      <c r="P11514" s="6"/>
      <c r="AA11514" s="6"/>
      <c r="AC11514" s="6"/>
      <c r="AD11514" s="6"/>
    </row>
    <row r="11515" spans="16:30">
      <c r="P11515" s="6"/>
      <c r="AA11515" s="6"/>
      <c r="AC11515" s="6"/>
      <c r="AD11515" s="6"/>
    </row>
    <row r="11516" spans="16:30">
      <c r="P11516" s="6"/>
      <c r="AA11516" s="6"/>
      <c r="AC11516" s="6"/>
      <c r="AD11516" s="6"/>
    </row>
    <row r="11517" spans="16:30">
      <c r="P11517" s="6"/>
      <c r="AA11517" s="6"/>
      <c r="AC11517" s="6"/>
      <c r="AD11517" s="6"/>
    </row>
    <row r="11518" spans="16:30">
      <c r="P11518" s="6"/>
      <c r="AA11518" s="6"/>
      <c r="AC11518" s="6"/>
      <c r="AD11518" s="6"/>
    </row>
    <row r="11519" spans="16:30">
      <c r="P11519" s="6"/>
      <c r="AA11519" s="6"/>
      <c r="AC11519" s="6"/>
      <c r="AD11519" s="6"/>
    </row>
    <row r="11520" spans="16:30">
      <c r="P11520" s="6"/>
      <c r="AA11520" s="6"/>
      <c r="AC11520" s="6"/>
      <c r="AD11520" s="6"/>
    </row>
    <row r="11521" spans="16:30">
      <c r="P11521" s="6"/>
      <c r="AA11521" s="6"/>
      <c r="AC11521" s="6"/>
      <c r="AD11521" s="6"/>
    </row>
    <row r="11522" spans="16:30">
      <c r="P11522" s="6"/>
      <c r="AA11522" s="6"/>
      <c r="AC11522" s="6"/>
      <c r="AD11522" s="6"/>
    </row>
    <row r="11523" spans="16:30">
      <c r="P11523" s="6"/>
      <c r="AA11523" s="6"/>
      <c r="AC11523" s="6"/>
      <c r="AD11523" s="6"/>
    </row>
    <row r="11524" spans="16:30">
      <c r="P11524" s="6"/>
      <c r="AA11524" s="6"/>
      <c r="AC11524" s="6"/>
      <c r="AD11524" s="6"/>
    </row>
    <row r="11525" spans="16:30">
      <c r="P11525" s="6"/>
      <c r="AA11525" s="6"/>
      <c r="AC11525" s="6"/>
      <c r="AD11525" s="6"/>
    </row>
    <row r="11526" spans="16:30">
      <c r="P11526" s="6"/>
      <c r="AA11526" s="6"/>
      <c r="AC11526" s="6"/>
      <c r="AD11526" s="6"/>
    </row>
    <row r="11527" spans="16:30">
      <c r="P11527" s="6"/>
      <c r="AA11527" s="6"/>
      <c r="AC11527" s="6"/>
      <c r="AD11527" s="6"/>
    </row>
    <row r="11528" spans="16:30">
      <c r="P11528" s="6"/>
      <c r="AA11528" s="6"/>
      <c r="AC11528" s="6"/>
      <c r="AD11528" s="6"/>
    </row>
    <row r="11529" spans="16:30">
      <c r="P11529" s="6"/>
      <c r="AA11529" s="6"/>
      <c r="AC11529" s="6"/>
      <c r="AD11529" s="6"/>
    </row>
    <row r="11530" spans="16:30">
      <c r="P11530" s="6"/>
      <c r="AA11530" s="6"/>
      <c r="AC11530" s="6"/>
      <c r="AD11530" s="6"/>
    </row>
    <row r="11531" spans="16:30">
      <c r="P11531" s="6"/>
      <c r="AA11531" s="6"/>
      <c r="AC11531" s="6"/>
      <c r="AD11531" s="6"/>
    </row>
    <row r="11532" spans="16:30">
      <c r="P11532" s="6"/>
      <c r="AA11532" s="6"/>
      <c r="AC11532" s="6"/>
      <c r="AD11532" s="6"/>
    </row>
    <row r="11533" spans="16:30">
      <c r="P11533" s="6"/>
      <c r="AA11533" s="6"/>
      <c r="AC11533" s="6"/>
      <c r="AD11533" s="6"/>
    </row>
    <row r="11534" spans="16:30">
      <c r="P11534" s="6"/>
      <c r="AA11534" s="6"/>
      <c r="AC11534" s="6"/>
      <c r="AD11534" s="6"/>
    </row>
    <row r="11535" spans="16:30">
      <c r="P11535" s="6"/>
      <c r="AA11535" s="6"/>
      <c r="AC11535" s="6"/>
      <c r="AD11535" s="6"/>
    </row>
    <row r="11536" spans="16:30">
      <c r="P11536" s="6"/>
      <c r="AA11536" s="6"/>
      <c r="AC11536" s="6"/>
      <c r="AD11536" s="6"/>
    </row>
    <row r="11537" spans="16:30">
      <c r="P11537" s="6"/>
      <c r="AA11537" s="6"/>
      <c r="AC11537" s="6"/>
      <c r="AD11537" s="6"/>
    </row>
    <row r="11538" spans="16:30">
      <c r="P11538" s="6"/>
      <c r="AA11538" s="6"/>
      <c r="AC11538" s="6"/>
      <c r="AD11538" s="6"/>
    </row>
    <row r="11539" spans="16:30">
      <c r="P11539" s="6"/>
      <c r="AA11539" s="6"/>
      <c r="AC11539" s="6"/>
      <c r="AD11539" s="6"/>
    </row>
    <row r="11540" spans="16:30">
      <c r="P11540" s="6"/>
      <c r="AA11540" s="6"/>
      <c r="AC11540" s="6"/>
      <c r="AD11540" s="6"/>
    </row>
    <row r="11541" spans="16:30">
      <c r="P11541" s="6"/>
      <c r="AA11541" s="6"/>
      <c r="AC11541" s="6"/>
      <c r="AD11541" s="6"/>
    </row>
    <row r="11542" spans="16:30">
      <c r="P11542" s="6"/>
      <c r="AA11542" s="6"/>
      <c r="AC11542" s="6"/>
      <c r="AD11542" s="6"/>
    </row>
    <row r="11543" spans="16:30">
      <c r="P11543" s="6"/>
      <c r="AA11543" s="6"/>
      <c r="AC11543" s="6"/>
      <c r="AD11543" s="6"/>
    </row>
    <row r="11544" spans="16:30">
      <c r="P11544" s="6"/>
      <c r="AA11544" s="6"/>
      <c r="AC11544" s="6"/>
      <c r="AD11544" s="6"/>
    </row>
    <row r="11545" spans="16:30">
      <c r="P11545" s="6"/>
      <c r="AA11545" s="6"/>
      <c r="AC11545" s="6"/>
      <c r="AD11545" s="6"/>
    </row>
    <row r="11546" spans="16:30">
      <c r="P11546" s="6"/>
      <c r="AA11546" s="6"/>
      <c r="AC11546" s="6"/>
      <c r="AD11546" s="6"/>
    </row>
    <row r="11547" spans="16:30">
      <c r="P11547" s="6"/>
      <c r="AA11547" s="6"/>
      <c r="AC11547" s="6"/>
      <c r="AD11547" s="6"/>
    </row>
    <row r="11548" spans="16:30">
      <c r="P11548" s="6"/>
      <c r="AA11548" s="6"/>
      <c r="AC11548" s="6"/>
      <c r="AD11548" s="6"/>
    </row>
    <row r="11549" spans="16:30">
      <c r="P11549" s="6"/>
      <c r="AA11549" s="6"/>
      <c r="AC11549" s="6"/>
      <c r="AD11549" s="6"/>
    </row>
    <row r="11550" spans="16:30">
      <c r="P11550" s="6"/>
      <c r="AA11550" s="6"/>
      <c r="AC11550" s="6"/>
      <c r="AD11550" s="6"/>
    </row>
    <row r="11551" spans="16:30">
      <c r="P11551" s="6"/>
      <c r="AA11551" s="6"/>
      <c r="AC11551" s="6"/>
      <c r="AD11551" s="6"/>
    </row>
    <row r="11552" spans="16:30">
      <c r="P11552" s="6"/>
      <c r="AA11552" s="6"/>
      <c r="AC11552" s="6"/>
      <c r="AD11552" s="6"/>
    </row>
    <row r="11553" spans="16:30">
      <c r="P11553" s="6"/>
      <c r="AA11553" s="6"/>
      <c r="AC11553" s="6"/>
      <c r="AD11553" s="6"/>
    </row>
    <row r="11554" spans="16:30">
      <c r="P11554" s="6"/>
      <c r="AA11554" s="6"/>
      <c r="AC11554" s="6"/>
      <c r="AD11554" s="6"/>
    </row>
    <row r="11555" spans="16:30">
      <c r="P11555" s="6"/>
      <c r="AA11555" s="6"/>
      <c r="AC11555" s="6"/>
      <c r="AD11555" s="6"/>
    </row>
    <row r="11556" spans="16:30">
      <c r="P11556" s="6"/>
      <c r="AA11556" s="6"/>
      <c r="AC11556" s="6"/>
      <c r="AD11556" s="6"/>
    </row>
    <row r="11557" spans="16:30">
      <c r="P11557" s="6"/>
      <c r="AA11557" s="6"/>
      <c r="AC11557" s="6"/>
      <c r="AD11557" s="6"/>
    </row>
    <row r="11558" spans="16:30">
      <c r="P11558" s="6"/>
      <c r="AA11558" s="6"/>
      <c r="AC11558" s="6"/>
      <c r="AD11558" s="6"/>
    </row>
    <row r="11559" spans="16:30">
      <c r="P11559" s="6"/>
      <c r="AA11559" s="6"/>
      <c r="AC11559" s="6"/>
      <c r="AD11559" s="6"/>
    </row>
    <row r="11560" spans="16:30">
      <c r="P11560" s="6"/>
      <c r="AA11560" s="6"/>
      <c r="AC11560" s="6"/>
      <c r="AD11560" s="6"/>
    </row>
    <row r="11561" spans="16:30">
      <c r="P11561" s="6"/>
      <c r="AA11561" s="6"/>
      <c r="AC11561" s="6"/>
      <c r="AD11561" s="6"/>
    </row>
    <row r="11562" spans="16:30">
      <c r="P11562" s="6"/>
      <c r="AA11562" s="6"/>
      <c r="AC11562" s="6"/>
      <c r="AD11562" s="6"/>
    </row>
    <row r="11563" spans="16:30">
      <c r="P11563" s="6"/>
      <c r="AA11563" s="6"/>
      <c r="AC11563" s="6"/>
      <c r="AD11563" s="6"/>
    </row>
    <row r="11564" spans="16:30">
      <c r="P11564" s="6"/>
      <c r="AA11564" s="6"/>
      <c r="AC11564" s="6"/>
      <c r="AD11564" s="6"/>
    </row>
    <row r="11565" spans="16:30">
      <c r="P11565" s="6"/>
      <c r="AA11565" s="6"/>
      <c r="AC11565" s="6"/>
      <c r="AD11565" s="6"/>
    </row>
    <row r="11566" spans="16:30">
      <c r="P11566" s="6"/>
      <c r="AA11566" s="6"/>
      <c r="AC11566" s="6"/>
      <c r="AD11566" s="6"/>
    </row>
    <row r="11567" spans="16:30">
      <c r="P11567" s="6"/>
      <c r="AA11567" s="6"/>
      <c r="AC11567" s="6"/>
      <c r="AD11567" s="6"/>
    </row>
    <row r="11568" spans="16:30">
      <c r="P11568" s="6"/>
      <c r="AA11568" s="6"/>
      <c r="AC11568" s="6"/>
      <c r="AD11568" s="6"/>
    </row>
    <row r="11569" spans="16:30">
      <c r="P11569" s="6"/>
      <c r="AA11569" s="6"/>
      <c r="AC11569" s="6"/>
      <c r="AD11569" s="6"/>
    </row>
    <row r="11570" spans="16:30">
      <c r="P11570" s="6"/>
      <c r="AA11570" s="6"/>
      <c r="AC11570" s="6"/>
      <c r="AD11570" s="6"/>
    </row>
    <row r="11571" spans="16:30">
      <c r="P11571" s="6"/>
      <c r="AA11571" s="6"/>
      <c r="AC11571" s="6"/>
      <c r="AD11571" s="6"/>
    </row>
    <row r="11572" spans="16:30">
      <c r="P11572" s="6"/>
      <c r="AA11572" s="6"/>
      <c r="AC11572" s="6"/>
      <c r="AD11572" s="6"/>
    </row>
    <row r="11573" spans="16:30">
      <c r="P11573" s="6"/>
      <c r="AA11573" s="6"/>
      <c r="AC11573" s="6"/>
      <c r="AD11573" s="6"/>
    </row>
    <row r="11574" spans="16:30">
      <c r="P11574" s="6"/>
      <c r="AA11574" s="6"/>
      <c r="AC11574" s="6"/>
      <c r="AD11574" s="6"/>
    </row>
    <row r="11575" spans="16:30">
      <c r="P11575" s="6"/>
      <c r="AA11575" s="6"/>
      <c r="AC11575" s="6"/>
      <c r="AD11575" s="6"/>
    </row>
    <row r="11576" spans="16:30">
      <c r="P11576" s="6"/>
      <c r="AA11576" s="6"/>
      <c r="AC11576" s="6"/>
      <c r="AD11576" s="6"/>
    </row>
    <row r="11577" spans="16:30">
      <c r="P11577" s="6"/>
      <c r="AA11577" s="6"/>
      <c r="AC11577" s="6"/>
      <c r="AD11577" s="6"/>
    </row>
    <row r="11578" spans="16:30">
      <c r="P11578" s="6"/>
      <c r="AA11578" s="6"/>
      <c r="AC11578" s="6"/>
      <c r="AD11578" s="6"/>
    </row>
    <row r="11579" spans="16:30">
      <c r="P11579" s="6"/>
      <c r="AA11579" s="6"/>
      <c r="AC11579" s="6"/>
      <c r="AD11579" s="6"/>
    </row>
    <row r="11580" spans="16:30">
      <c r="P11580" s="6"/>
      <c r="AA11580" s="6"/>
      <c r="AC11580" s="6"/>
      <c r="AD11580" s="6"/>
    </row>
    <row r="11581" spans="16:30">
      <c r="P11581" s="6"/>
      <c r="AA11581" s="6"/>
      <c r="AC11581" s="6"/>
      <c r="AD11581" s="6"/>
    </row>
    <row r="11582" spans="16:30">
      <c r="P11582" s="6"/>
      <c r="AA11582" s="6"/>
      <c r="AC11582" s="6"/>
      <c r="AD11582" s="6"/>
    </row>
    <row r="11583" spans="16:30">
      <c r="P11583" s="6"/>
      <c r="AA11583" s="6"/>
      <c r="AC11583" s="6"/>
      <c r="AD11583" s="6"/>
    </row>
    <row r="11584" spans="16:30">
      <c r="P11584" s="6"/>
      <c r="AA11584" s="6"/>
      <c r="AC11584" s="6"/>
      <c r="AD11584" s="6"/>
    </row>
    <row r="11585" spans="16:30">
      <c r="P11585" s="6"/>
      <c r="AA11585" s="6"/>
      <c r="AC11585" s="6"/>
      <c r="AD11585" s="6"/>
    </row>
    <row r="11586" spans="16:30">
      <c r="P11586" s="6"/>
      <c r="AA11586" s="6"/>
      <c r="AC11586" s="6"/>
      <c r="AD11586" s="6"/>
    </row>
    <row r="11587" spans="16:30">
      <c r="P11587" s="6"/>
      <c r="AA11587" s="6"/>
      <c r="AC11587" s="6"/>
      <c r="AD11587" s="6"/>
    </row>
    <row r="11588" spans="16:30">
      <c r="P11588" s="6"/>
      <c r="AA11588" s="6"/>
      <c r="AC11588" s="6"/>
      <c r="AD11588" s="6"/>
    </row>
    <row r="11589" spans="16:30">
      <c r="P11589" s="6"/>
      <c r="AA11589" s="6"/>
      <c r="AC11589" s="6"/>
      <c r="AD11589" s="6"/>
    </row>
    <row r="11590" spans="16:30">
      <c r="P11590" s="6"/>
      <c r="AA11590" s="6"/>
      <c r="AC11590" s="6"/>
      <c r="AD11590" s="6"/>
    </row>
    <row r="11591" spans="16:30">
      <c r="P11591" s="6"/>
      <c r="AA11591" s="6"/>
      <c r="AC11591" s="6"/>
      <c r="AD11591" s="6"/>
    </row>
    <row r="11592" spans="16:30">
      <c r="P11592" s="6"/>
      <c r="AA11592" s="6"/>
      <c r="AC11592" s="6"/>
      <c r="AD11592" s="6"/>
    </row>
    <row r="11593" spans="16:30">
      <c r="P11593" s="6"/>
      <c r="AA11593" s="6"/>
      <c r="AC11593" s="6"/>
      <c r="AD11593" s="6"/>
    </row>
    <row r="11594" spans="16:30">
      <c r="P11594" s="6"/>
      <c r="AA11594" s="6"/>
      <c r="AC11594" s="6"/>
      <c r="AD11594" s="6"/>
    </row>
    <row r="11595" spans="16:30">
      <c r="P11595" s="6"/>
      <c r="AA11595" s="6"/>
      <c r="AC11595" s="6"/>
      <c r="AD11595" s="6"/>
    </row>
    <row r="11596" spans="16:30">
      <c r="P11596" s="6"/>
      <c r="AA11596" s="6"/>
      <c r="AC11596" s="6"/>
      <c r="AD11596" s="6"/>
    </row>
    <row r="11597" spans="16:30">
      <c r="P11597" s="6"/>
      <c r="AA11597" s="6"/>
      <c r="AC11597" s="6"/>
      <c r="AD11597" s="6"/>
    </row>
    <row r="11598" spans="16:30">
      <c r="P11598" s="6"/>
      <c r="AA11598" s="6"/>
      <c r="AC11598" s="6"/>
      <c r="AD11598" s="6"/>
    </row>
    <row r="11599" spans="16:30">
      <c r="P11599" s="6"/>
      <c r="AA11599" s="6"/>
      <c r="AC11599" s="6"/>
      <c r="AD11599" s="6"/>
    </row>
    <row r="11600" spans="16:30">
      <c r="P11600" s="6"/>
      <c r="AA11600" s="6"/>
      <c r="AC11600" s="6"/>
      <c r="AD11600" s="6"/>
    </row>
    <row r="11601" spans="16:30">
      <c r="P11601" s="6"/>
      <c r="AA11601" s="6"/>
      <c r="AC11601" s="6"/>
      <c r="AD11601" s="6"/>
    </row>
    <row r="11602" spans="16:30">
      <c r="P11602" s="6"/>
      <c r="AA11602" s="6"/>
      <c r="AC11602" s="6"/>
      <c r="AD11602" s="6"/>
    </row>
    <row r="11603" spans="16:30">
      <c r="P11603" s="6"/>
      <c r="AA11603" s="6"/>
      <c r="AC11603" s="6"/>
      <c r="AD11603" s="6"/>
    </row>
    <row r="11604" spans="16:30">
      <c r="P11604" s="6"/>
      <c r="AA11604" s="6"/>
      <c r="AC11604" s="6"/>
      <c r="AD11604" s="6"/>
    </row>
    <row r="11605" spans="16:30">
      <c r="P11605" s="6"/>
      <c r="AA11605" s="6"/>
      <c r="AC11605" s="6"/>
      <c r="AD11605" s="6"/>
    </row>
    <row r="11606" spans="16:30">
      <c r="P11606" s="6"/>
      <c r="AA11606" s="6"/>
      <c r="AC11606" s="6"/>
      <c r="AD11606" s="6"/>
    </row>
    <row r="11607" spans="16:30">
      <c r="P11607" s="6"/>
      <c r="AA11607" s="6"/>
      <c r="AC11607" s="6"/>
      <c r="AD11607" s="6"/>
    </row>
    <row r="11608" spans="16:30">
      <c r="P11608" s="6"/>
      <c r="AA11608" s="6"/>
      <c r="AC11608" s="6"/>
      <c r="AD11608" s="6"/>
    </row>
    <row r="11609" spans="16:30">
      <c r="P11609" s="6"/>
      <c r="AA11609" s="6"/>
      <c r="AC11609" s="6"/>
      <c r="AD11609" s="6"/>
    </row>
    <row r="11610" spans="16:30">
      <c r="P11610" s="6"/>
      <c r="AA11610" s="6"/>
      <c r="AC11610" s="6"/>
      <c r="AD11610" s="6"/>
    </row>
    <row r="11611" spans="16:30">
      <c r="P11611" s="6"/>
      <c r="AA11611" s="6"/>
      <c r="AC11611" s="6"/>
      <c r="AD11611" s="6"/>
    </row>
    <row r="11612" spans="16:30">
      <c r="P11612" s="6"/>
      <c r="AA11612" s="6"/>
      <c r="AC11612" s="6"/>
      <c r="AD11612" s="6"/>
    </row>
    <row r="11613" spans="16:30">
      <c r="P11613" s="6"/>
      <c r="AA11613" s="6"/>
      <c r="AC11613" s="6"/>
      <c r="AD11613" s="6"/>
    </row>
    <row r="11614" spans="16:30">
      <c r="P11614" s="6"/>
      <c r="AA11614" s="6"/>
      <c r="AC11614" s="6"/>
      <c r="AD11614" s="6"/>
    </row>
    <row r="11615" spans="16:30">
      <c r="P11615" s="6"/>
      <c r="AA11615" s="6"/>
      <c r="AC11615" s="6"/>
      <c r="AD11615" s="6"/>
    </row>
    <row r="11616" spans="16:30">
      <c r="P11616" s="6"/>
      <c r="AA11616" s="6"/>
      <c r="AC11616" s="6"/>
      <c r="AD11616" s="6"/>
    </row>
    <row r="11617" spans="16:30">
      <c r="P11617" s="6"/>
      <c r="AA11617" s="6"/>
      <c r="AC11617" s="6"/>
      <c r="AD11617" s="6"/>
    </row>
    <row r="11618" spans="16:30">
      <c r="P11618" s="6"/>
      <c r="AA11618" s="6"/>
      <c r="AC11618" s="6"/>
      <c r="AD11618" s="6"/>
    </row>
    <row r="11619" spans="16:30">
      <c r="P11619" s="6"/>
      <c r="AA11619" s="6"/>
      <c r="AC11619" s="6"/>
      <c r="AD11619" s="6"/>
    </row>
    <row r="11620" spans="16:30">
      <c r="P11620" s="6"/>
      <c r="AA11620" s="6"/>
      <c r="AC11620" s="6"/>
      <c r="AD11620" s="6"/>
    </row>
    <row r="11621" spans="16:30">
      <c r="P11621" s="6"/>
      <c r="AA11621" s="6"/>
      <c r="AC11621" s="6"/>
      <c r="AD11621" s="6"/>
    </row>
    <row r="11622" spans="16:30">
      <c r="P11622" s="6"/>
      <c r="AA11622" s="6"/>
      <c r="AC11622" s="6"/>
      <c r="AD11622" s="6"/>
    </row>
    <row r="11623" spans="16:30">
      <c r="P11623" s="6"/>
      <c r="AA11623" s="6"/>
      <c r="AC11623" s="6"/>
      <c r="AD11623" s="6"/>
    </row>
    <row r="11624" spans="16:30">
      <c r="P11624" s="6"/>
      <c r="AA11624" s="6"/>
      <c r="AC11624" s="6"/>
      <c r="AD11624" s="6"/>
    </row>
    <row r="11625" spans="16:30">
      <c r="P11625" s="6"/>
      <c r="AA11625" s="6"/>
      <c r="AC11625" s="6"/>
      <c r="AD11625" s="6"/>
    </row>
    <row r="11626" spans="16:30">
      <c r="P11626" s="6"/>
      <c r="AA11626" s="6"/>
      <c r="AC11626" s="6"/>
      <c r="AD11626" s="6"/>
    </row>
    <row r="11627" spans="16:30">
      <c r="P11627" s="6"/>
      <c r="AA11627" s="6"/>
      <c r="AC11627" s="6"/>
      <c r="AD11627" s="6"/>
    </row>
    <row r="11628" spans="16:30">
      <c r="P11628" s="6"/>
      <c r="AA11628" s="6"/>
      <c r="AC11628" s="6"/>
      <c r="AD11628" s="6"/>
    </row>
    <row r="11629" spans="16:30">
      <c r="P11629" s="6"/>
      <c r="AA11629" s="6"/>
      <c r="AC11629" s="6"/>
      <c r="AD11629" s="6"/>
    </row>
    <row r="11630" spans="16:30">
      <c r="P11630" s="6"/>
      <c r="AA11630" s="6"/>
      <c r="AC11630" s="6"/>
      <c r="AD11630" s="6"/>
    </row>
    <row r="11631" spans="16:30">
      <c r="P11631" s="6"/>
      <c r="AA11631" s="6"/>
      <c r="AC11631" s="6"/>
      <c r="AD11631" s="6"/>
    </row>
    <row r="11632" spans="16:30">
      <c r="P11632" s="6"/>
      <c r="AA11632" s="6"/>
      <c r="AC11632" s="6"/>
      <c r="AD11632" s="6"/>
    </row>
    <row r="11633" spans="16:30">
      <c r="P11633" s="6"/>
      <c r="AA11633" s="6"/>
      <c r="AC11633" s="6"/>
      <c r="AD11633" s="6"/>
    </row>
    <row r="11634" spans="16:30">
      <c r="P11634" s="6"/>
      <c r="AA11634" s="6"/>
      <c r="AC11634" s="6"/>
      <c r="AD11634" s="6"/>
    </row>
    <row r="11635" spans="16:30">
      <c r="P11635" s="6"/>
      <c r="AA11635" s="6"/>
      <c r="AC11635" s="6"/>
      <c r="AD11635" s="6"/>
    </row>
    <row r="11636" spans="16:30">
      <c r="P11636" s="6"/>
      <c r="AA11636" s="6"/>
      <c r="AC11636" s="6"/>
      <c r="AD11636" s="6"/>
    </row>
    <row r="11637" spans="16:30">
      <c r="P11637" s="6"/>
      <c r="AA11637" s="6"/>
      <c r="AC11637" s="6"/>
      <c r="AD11637" s="6"/>
    </row>
    <row r="11638" spans="16:30">
      <c r="P11638" s="6"/>
      <c r="AA11638" s="6"/>
      <c r="AC11638" s="6"/>
      <c r="AD11638" s="6"/>
    </row>
    <row r="11639" spans="16:30">
      <c r="P11639" s="6"/>
      <c r="AA11639" s="6"/>
      <c r="AC11639" s="6"/>
      <c r="AD11639" s="6"/>
    </row>
    <row r="11640" spans="16:30">
      <c r="P11640" s="6"/>
      <c r="AA11640" s="6"/>
      <c r="AC11640" s="6"/>
      <c r="AD11640" s="6"/>
    </row>
    <row r="11641" spans="16:30">
      <c r="P11641" s="6"/>
      <c r="AA11641" s="6"/>
      <c r="AC11641" s="6"/>
      <c r="AD11641" s="6"/>
    </row>
    <row r="11642" spans="16:30">
      <c r="P11642" s="6"/>
      <c r="AA11642" s="6"/>
      <c r="AC11642" s="6"/>
      <c r="AD11642" s="6"/>
    </row>
    <row r="11643" spans="16:30">
      <c r="P11643" s="6"/>
      <c r="AA11643" s="6"/>
      <c r="AC11643" s="6"/>
      <c r="AD11643" s="6"/>
    </row>
    <row r="11644" spans="16:30">
      <c r="P11644" s="6"/>
      <c r="AA11644" s="6"/>
      <c r="AC11644" s="6"/>
      <c r="AD11644" s="6"/>
    </row>
    <row r="11645" spans="16:30">
      <c r="P11645" s="6"/>
      <c r="AA11645" s="6"/>
      <c r="AC11645" s="6"/>
      <c r="AD11645" s="6"/>
    </row>
    <row r="11646" spans="16:30">
      <c r="P11646" s="6"/>
      <c r="AA11646" s="6"/>
      <c r="AC11646" s="6"/>
      <c r="AD11646" s="6"/>
    </row>
    <row r="11647" spans="16:30">
      <c r="P11647" s="6"/>
      <c r="AA11647" s="6"/>
      <c r="AC11647" s="6"/>
      <c r="AD11647" s="6"/>
    </row>
    <row r="11648" spans="16:30">
      <c r="P11648" s="6"/>
      <c r="AA11648" s="6"/>
      <c r="AC11648" s="6"/>
      <c r="AD11648" s="6"/>
    </row>
    <row r="11649" spans="16:30">
      <c r="P11649" s="6"/>
      <c r="AA11649" s="6"/>
      <c r="AC11649" s="6"/>
      <c r="AD11649" s="6"/>
    </row>
    <row r="11650" spans="16:30">
      <c r="P11650" s="6"/>
      <c r="AA11650" s="6"/>
      <c r="AC11650" s="6"/>
      <c r="AD11650" s="6"/>
    </row>
    <row r="11651" spans="16:30">
      <c r="P11651" s="6"/>
      <c r="AA11651" s="6"/>
      <c r="AC11651" s="6"/>
      <c r="AD11651" s="6"/>
    </row>
    <row r="11652" spans="16:30">
      <c r="P11652" s="6"/>
      <c r="AA11652" s="6"/>
      <c r="AC11652" s="6"/>
      <c r="AD11652" s="6"/>
    </row>
    <row r="11653" spans="16:30">
      <c r="P11653" s="6"/>
      <c r="AA11653" s="6"/>
      <c r="AC11653" s="6"/>
      <c r="AD11653" s="6"/>
    </row>
    <row r="11654" spans="16:30">
      <c r="P11654" s="6"/>
      <c r="AA11654" s="6"/>
      <c r="AC11654" s="6"/>
      <c r="AD11654" s="6"/>
    </row>
    <row r="11655" spans="16:30">
      <c r="P11655" s="6"/>
      <c r="AA11655" s="6"/>
      <c r="AC11655" s="6"/>
      <c r="AD11655" s="6"/>
    </row>
    <row r="11656" spans="16:30">
      <c r="P11656" s="6"/>
      <c r="AA11656" s="6"/>
      <c r="AC11656" s="6"/>
      <c r="AD11656" s="6"/>
    </row>
    <row r="11657" spans="16:30">
      <c r="P11657" s="6"/>
      <c r="AA11657" s="6"/>
      <c r="AC11657" s="6"/>
      <c r="AD11657" s="6"/>
    </row>
    <row r="11658" spans="16:30">
      <c r="P11658" s="6"/>
      <c r="AA11658" s="6"/>
      <c r="AC11658" s="6"/>
      <c r="AD11658" s="6"/>
    </row>
    <row r="11659" spans="16:30">
      <c r="P11659" s="6"/>
      <c r="AA11659" s="6"/>
      <c r="AC11659" s="6"/>
      <c r="AD11659" s="6"/>
    </row>
    <row r="11660" spans="16:30">
      <c r="P11660" s="6"/>
      <c r="AA11660" s="6"/>
      <c r="AC11660" s="6"/>
      <c r="AD11660" s="6"/>
    </row>
    <row r="11661" spans="16:30">
      <c r="P11661" s="6"/>
      <c r="AA11661" s="6"/>
      <c r="AC11661" s="6"/>
      <c r="AD11661" s="6"/>
    </row>
    <row r="11662" spans="16:30">
      <c r="P11662" s="6"/>
      <c r="AA11662" s="6"/>
      <c r="AC11662" s="6"/>
      <c r="AD11662" s="6"/>
    </row>
    <row r="11663" spans="16:30">
      <c r="P11663" s="6"/>
      <c r="AA11663" s="6"/>
      <c r="AC11663" s="6"/>
      <c r="AD11663" s="6"/>
    </row>
    <row r="11664" spans="16:30">
      <c r="P11664" s="6"/>
      <c r="AA11664" s="6"/>
      <c r="AC11664" s="6"/>
      <c r="AD11664" s="6"/>
    </row>
    <row r="11665" spans="16:30">
      <c r="P11665" s="6"/>
      <c r="AA11665" s="6"/>
      <c r="AC11665" s="6"/>
      <c r="AD11665" s="6"/>
    </row>
    <row r="11666" spans="16:30">
      <c r="P11666" s="6"/>
      <c r="AA11666" s="6"/>
      <c r="AC11666" s="6"/>
      <c r="AD11666" s="6"/>
    </row>
    <row r="11667" spans="16:30">
      <c r="P11667" s="6"/>
      <c r="AA11667" s="6"/>
      <c r="AC11667" s="6"/>
      <c r="AD11667" s="6"/>
    </row>
    <row r="11668" spans="16:30">
      <c r="P11668" s="6"/>
      <c r="AA11668" s="6"/>
      <c r="AC11668" s="6"/>
      <c r="AD11668" s="6"/>
    </row>
    <row r="11669" spans="16:30">
      <c r="P11669" s="6"/>
      <c r="AA11669" s="6"/>
      <c r="AC11669" s="6"/>
      <c r="AD11669" s="6"/>
    </row>
    <row r="11670" spans="16:30">
      <c r="P11670" s="6"/>
      <c r="AA11670" s="6"/>
      <c r="AC11670" s="6"/>
      <c r="AD11670" s="6"/>
    </row>
    <row r="11671" spans="16:30">
      <c r="P11671" s="6"/>
      <c r="AA11671" s="6"/>
      <c r="AC11671" s="6"/>
      <c r="AD11671" s="6"/>
    </row>
    <row r="11672" spans="16:30">
      <c r="P11672" s="6"/>
      <c r="AA11672" s="6"/>
      <c r="AC11672" s="6"/>
      <c r="AD11672" s="6"/>
    </row>
    <row r="11673" spans="16:30">
      <c r="P11673" s="6"/>
      <c r="AA11673" s="6"/>
      <c r="AC11673" s="6"/>
      <c r="AD11673" s="6"/>
    </row>
    <row r="11674" spans="16:30">
      <c r="P11674" s="6"/>
      <c r="AA11674" s="6"/>
      <c r="AC11674" s="6"/>
      <c r="AD11674" s="6"/>
    </row>
    <row r="11675" spans="16:30">
      <c r="P11675" s="6"/>
      <c r="AA11675" s="6"/>
      <c r="AC11675" s="6"/>
      <c r="AD11675" s="6"/>
    </row>
    <row r="11676" spans="16:30">
      <c r="P11676" s="6"/>
      <c r="AA11676" s="6"/>
      <c r="AC11676" s="6"/>
      <c r="AD11676" s="6"/>
    </row>
    <row r="11677" spans="16:30">
      <c r="P11677" s="6"/>
      <c r="AA11677" s="6"/>
      <c r="AC11677" s="6"/>
      <c r="AD11677" s="6"/>
    </row>
    <row r="11678" spans="16:30">
      <c r="P11678" s="6"/>
      <c r="AA11678" s="6"/>
      <c r="AC11678" s="6"/>
      <c r="AD11678" s="6"/>
    </row>
    <row r="11679" spans="16:30">
      <c r="P11679" s="6"/>
      <c r="AA11679" s="6"/>
      <c r="AC11679" s="6"/>
      <c r="AD11679" s="6"/>
    </row>
    <row r="11680" spans="16:30">
      <c r="P11680" s="6"/>
      <c r="AA11680" s="6"/>
      <c r="AC11680" s="6"/>
      <c r="AD11680" s="6"/>
    </row>
    <row r="11681" spans="16:30">
      <c r="P11681" s="6"/>
      <c r="AA11681" s="6"/>
      <c r="AC11681" s="6"/>
      <c r="AD11681" s="6"/>
    </row>
    <row r="11682" spans="16:30">
      <c r="P11682" s="6"/>
      <c r="AA11682" s="6"/>
      <c r="AC11682" s="6"/>
      <c r="AD11682" s="6"/>
    </row>
    <row r="11683" spans="16:30">
      <c r="P11683" s="6"/>
      <c r="AA11683" s="6"/>
      <c r="AC11683" s="6"/>
      <c r="AD11683" s="6"/>
    </row>
    <row r="11684" spans="16:30">
      <c r="P11684" s="6"/>
      <c r="AA11684" s="6"/>
      <c r="AC11684" s="6"/>
      <c r="AD11684" s="6"/>
    </row>
    <row r="11685" spans="16:30">
      <c r="P11685" s="6"/>
      <c r="AA11685" s="6"/>
      <c r="AC11685" s="6"/>
      <c r="AD11685" s="6"/>
    </row>
    <row r="11686" spans="16:30">
      <c r="P11686" s="6"/>
      <c r="AA11686" s="6"/>
      <c r="AC11686" s="6"/>
      <c r="AD11686" s="6"/>
    </row>
    <row r="11687" spans="16:30">
      <c r="P11687" s="6"/>
      <c r="AA11687" s="6"/>
      <c r="AC11687" s="6"/>
      <c r="AD11687" s="6"/>
    </row>
    <row r="11688" spans="16:30">
      <c r="P11688" s="6"/>
      <c r="AA11688" s="6"/>
      <c r="AC11688" s="6"/>
      <c r="AD11688" s="6"/>
    </row>
    <row r="11689" spans="16:30">
      <c r="P11689" s="6"/>
      <c r="AA11689" s="6"/>
      <c r="AC11689" s="6"/>
      <c r="AD11689" s="6"/>
    </row>
    <row r="11690" spans="16:30">
      <c r="P11690" s="6"/>
      <c r="AA11690" s="6"/>
      <c r="AC11690" s="6"/>
      <c r="AD11690" s="6"/>
    </row>
    <row r="11691" spans="16:30">
      <c r="P11691" s="6"/>
      <c r="AA11691" s="6"/>
      <c r="AC11691" s="6"/>
      <c r="AD11691" s="6"/>
    </row>
    <row r="11692" spans="16:30">
      <c r="P11692" s="6"/>
      <c r="AA11692" s="6"/>
      <c r="AC11692" s="6"/>
      <c r="AD11692" s="6"/>
    </row>
    <row r="11693" spans="16:30">
      <c r="P11693" s="6"/>
      <c r="AA11693" s="6"/>
      <c r="AC11693" s="6"/>
      <c r="AD11693" s="6"/>
    </row>
    <row r="11694" spans="16:30">
      <c r="P11694" s="6"/>
      <c r="AA11694" s="6"/>
      <c r="AC11694" s="6"/>
      <c r="AD11694" s="6"/>
    </row>
    <row r="11695" spans="16:30">
      <c r="P11695" s="6"/>
      <c r="AA11695" s="6"/>
      <c r="AC11695" s="6"/>
      <c r="AD11695" s="6"/>
    </row>
    <row r="11696" spans="16:30">
      <c r="P11696" s="6"/>
      <c r="AA11696" s="6"/>
      <c r="AC11696" s="6"/>
      <c r="AD11696" s="6"/>
    </row>
    <row r="11697" spans="16:30">
      <c r="P11697" s="6"/>
      <c r="AA11697" s="6"/>
      <c r="AC11697" s="6"/>
      <c r="AD11697" s="6"/>
    </row>
    <row r="11698" spans="16:30">
      <c r="P11698" s="6"/>
      <c r="AA11698" s="6"/>
      <c r="AC11698" s="6"/>
      <c r="AD11698" s="6"/>
    </row>
    <row r="11699" spans="16:30">
      <c r="P11699" s="6"/>
      <c r="AA11699" s="6"/>
      <c r="AC11699" s="6"/>
      <c r="AD11699" s="6"/>
    </row>
    <row r="11700" spans="16:30">
      <c r="P11700" s="6"/>
      <c r="AA11700" s="6"/>
      <c r="AC11700" s="6"/>
      <c r="AD11700" s="6"/>
    </row>
    <row r="11701" spans="16:30">
      <c r="P11701" s="6"/>
      <c r="AA11701" s="6"/>
      <c r="AC11701" s="6"/>
      <c r="AD11701" s="6"/>
    </row>
    <row r="11702" spans="16:30">
      <c r="P11702" s="6"/>
      <c r="AA11702" s="6"/>
      <c r="AC11702" s="6"/>
      <c r="AD11702" s="6"/>
    </row>
    <row r="11703" spans="16:30">
      <c r="P11703" s="6"/>
      <c r="AA11703" s="6"/>
      <c r="AC11703" s="6"/>
      <c r="AD11703" s="6"/>
    </row>
    <row r="11704" spans="16:30">
      <c r="P11704" s="6"/>
      <c r="AA11704" s="6"/>
      <c r="AC11704" s="6"/>
      <c r="AD11704" s="6"/>
    </row>
    <row r="11705" spans="16:30">
      <c r="P11705" s="6"/>
      <c r="AA11705" s="6"/>
      <c r="AC11705" s="6"/>
      <c r="AD11705" s="6"/>
    </row>
    <row r="11706" spans="16:30">
      <c r="P11706" s="6"/>
      <c r="AA11706" s="6"/>
      <c r="AC11706" s="6"/>
      <c r="AD11706" s="6"/>
    </row>
    <row r="11707" spans="16:30">
      <c r="P11707" s="6"/>
      <c r="AA11707" s="6"/>
      <c r="AC11707" s="6"/>
      <c r="AD11707" s="6"/>
    </row>
    <row r="11708" spans="16:30">
      <c r="P11708" s="6"/>
      <c r="AA11708" s="6"/>
      <c r="AC11708" s="6"/>
      <c r="AD11708" s="6"/>
    </row>
    <row r="11709" spans="16:30">
      <c r="P11709" s="6"/>
      <c r="AA11709" s="6"/>
      <c r="AC11709" s="6"/>
      <c r="AD11709" s="6"/>
    </row>
    <row r="11710" spans="16:30">
      <c r="P11710" s="6"/>
      <c r="AA11710" s="6"/>
      <c r="AC11710" s="6"/>
      <c r="AD11710" s="6"/>
    </row>
    <row r="11711" spans="16:30">
      <c r="P11711" s="6"/>
      <c r="AA11711" s="6"/>
      <c r="AC11711" s="6"/>
      <c r="AD11711" s="6"/>
    </row>
    <row r="11712" spans="16:30">
      <c r="P11712" s="6"/>
      <c r="AA11712" s="6"/>
      <c r="AC11712" s="6"/>
      <c r="AD11712" s="6"/>
    </row>
    <row r="11713" spans="16:30">
      <c r="P11713" s="6"/>
      <c r="AA11713" s="6"/>
      <c r="AC11713" s="6"/>
      <c r="AD11713" s="6"/>
    </row>
    <row r="11714" spans="16:30">
      <c r="P11714" s="6"/>
      <c r="AA11714" s="6"/>
      <c r="AC11714" s="6"/>
      <c r="AD11714" s="6"/>
    </row>
    <row r="11715" spans="16:30">
      <c r="P11715" s="6"/>
      <c r="AA11715" s="6"/>
      <c r="AC11715" s="6"/>
      <c r="AD11715" s="6"/>
    </row>
    <row r="11716" spans="16:30">
      <c r="P11716" s="6"/>
      <c r="AA11716" s="6"/>
      <c r="AC11716" s="6"/>
      <c r="AD11716" s="6"/>
    </row>
    <row r="11717" spans="16:30">
      <c r="P11717" s="6"/>
      <c r="AA11717" s="6"/>
      <c r="AC11717" s="6"/>
      <c r="AD11717" s="6"/>
    </row>
    <row r="11718" spans="16:30">
      <c r="P11718" s="6"/>
      <c r="AA11718" s="6"/>
      <c r="AC11718" s="6"/>
      <c r="AD11718" s="6"/>
    </row>
    <row r="11719" spans="16:30">
      <c r="P11719" s="6"/>
      <c r="AA11719" s="6"/>
      <c r="AC11719" s="6"/>
      <c r="AD11719" s="6"/>
    </row>
    <row r="11720" spans="16:30">
      <c r="P11720" s="6"/>
      <c r="AA11720" s="6"/>
      <c r="AC11720" s="6"/>
      <c r="AD11720" s="6"/>
    </row>
    <row r="11721" spans="16:30">
      <c r="P11721" s="6"/>
      <c r="AA11721" s="6"/>
      <c r="AC11721" s="6"/>
      <c r="AD11721" s="6"/>
    </row>
    <row r="11722" spans="16:30">
      <c r="P11722" s="6"/>
      <c r="AA11722" s="6"/>
      <c r="AC11722" s="6"/>
      <c r="AD11722" s="6"/>
    </row>
    <row r="11723" spans="16:30">
      <c r="P11723" s="6"/>
      <c r="AA11723" s="6"/>
      <c r="AC11723" s="6"/>
      <c r="AD11723" s="6"/>
    </row>
    <row r="11724" spans="16:30">
      <c r="P11724" s="6"/>
      <c r="AA11724" s="6"/>
      <c r="AC11724" s="6"/>
      <c r="AD11724" s="6"/>
    </row>
    <row r="11725" spans="16:30">
      <c r="P11725" s="6"/>
      <c r="AA11725" s="6"/>
      <c r="AC11725" s="6"/>
      <c r="AD11725" s="6"/>
    </row>
    <row r="11726" spans="16:30">
      <c r="P11726" s="6"/>
      <c r="AA11726" s="6"/>
      <c r="AC11726" s="6"/>
      <c r="AD11726" s="6"/>
    </row>
    <row r="11727" spans="16:30">
      <c r="P11727" s="6"/>
      <c r="AA11727" s="6"/>
      <c r="AC11727" s="6"/>
      <c r="AD11727" s="6"/>
    </row>
    <row r="11728" spans="16:30">
      <c r="P11728" s="6"/>
      <c r="AA11728" s="6"/>
      <c r="AC11728" s="6"/>
      <c r="AD11728" s="6"/>
    </row>
    <row r="11729" spans="16:30">
      <c r="P11729" s="6"/>
      <c r="AA11729" s="6"/>
      <c r="AC11729" s="6"/>
      <c r="AD11729" s="6"/>
    </row>
    <row r="11730" spans="16:30">
      <c r="P11730" s="6"/>
      <c r="AA11730" s="6"/>
      <c r="AC11730" s="6"/>
      <c r="AD11730" s="6"/>
    </row>
    <row r="11731" spans="16:30">
      <c r="P11731" s="6"/>
      <c r="AA11731" s="6"/>
      <c r="AC11731" s="6"/>
      <c r="AD11731" s="6"/>
    </row>
    <row r="11732" spans="16:30">
      <c r="P11732" s="6"/>
      <c r="AA11732" s="6"/>
      <c r="AC11732" s="6"/>
      <c r="AD11732" s="6"/>
    </row>
    <row r="11733" spans="16:30">
      <c r="P11733" s="6"/>
      <c r="AA11733" s="6"/>
      <c r="AC11733" s="6"/>
      <c r="AD11733" s="6"/>
    </row>
    <row r="11734" spans="16:30">
      <c r="P11734" s="6"/>
      <c r="AA11734" s="6"/>
      <c r="AC11734" s="6"/>
      <c r="AD11734" s="6"/>
    </row>
    <row r="11735" spans="16:30">
      <c r="P11735" s="6"/>
      <c r="AA11735" s="6"/>
      <c r="AC11735" s="6"/>
      <c r="AD11735" s="6"/>
    </row>
    <row r="11736" spans="16:30">
      <c r="P11736" s="6"/>
      <c r="AA11736" s="6"/>
      <c r="AC11736" s="6"/>
      <c r="AD11736" s="6"/>
    </row>
    <row r="11737" spans="16:30">
      <c r="P11737" s="6"/>
      <c r="AA11737" s="6"/>
      <c r="AC11737" s="6"/>
      <c r="AD11737" s="6"/>
    </row>
    <row r="11738" spans="16:30">
      <c r="P11738" s="6"/>
      <c r="AA11738" s="6"/>
      <c r="AC11738" s="6"/>
      <c r="AD11738" s="6"/>
    </row>
    <row r="11739" spans="16:30">
      <c r="P11739" s="6"/>
      <c r="AA11739" s="6"/>
      <c r="AC11739" s="6"/>
      <c r="AD11739" s="6"/>
    </row>
    <row r="11740" spans="16:30">
      <c r="P11740" s="6"/>
      <c r="AA11740" s="6"/>
      <c r="AC11740" s="6"/>
      <c r="AD11740" s="6"/>
    </row>
    <row r="11741" spans="16:30">
      <c r="P11741" s="6"/>
      <c r="AA11741" s="6"/>
      <c r="AC11741" s="6"/>
      <c r="AD11741" s="6"/>
    </row>
    <row r="11742" spans="16:30">
      <c r="P11742" s="6"/>
      <c r="AA11742" s="6"/>
      <c r="AC11742" s="6"/>
      <c r="AD11742" s="6"/>
    </row>
    <row r="11743" spans="16:30">
      <c r="P11743" s="6"/>
      <c r="AA11743" s="6"/>
      <c r="AC11743" s="6"/>
      <c r="AD11743" s="6"/>
    </row>
    <row r="11744" spans="16:30">
      <c r="P11744" s="6"/>
      <c r="AA11744" s="6"/>
      <c r="AC11744" s="6"/>
      <c r="AD11744" s="6"/>
    </row>
    <row r="11745" spans="16:30">
      <c r="P11745" s="6"/>
      <c r="AA11745" s="6"/>
      <c r="AC11745" s="6"/>
      <c r="AD11745" s="6"/>
    </row>
    <row r="11746" spans="16:30">
      <c r="P11746" s="6"/>
      <c r="AA11746" s="6"/>
      <c r="AC11746" s="6"/>
      <c r="AD11746" s="6"/>
    </row>
    <row r="11747" spans="16:30">
      <c r="P11747" s="6"/>
      <c r="AA11747" s="6"/>
      <c r="AC11747" s="6"/>
      <c r="AD11747" s="6"/>
    </row>
    <row r="11748" spans="16:30">
      <c r="P11748" s="6"/>
      <c r="AA11748" s="6"/>
      <c r="AC11748" s="6"/>
      <c r="AD11748" s="6"/>
    </row>
    <row r="11749" spans="16:30">
      <c r="P11749" s="6"/>
      <c r="AA11749" s="6"/>
      <c r="AC11749" s="6"/>
      <c r="AD11749" s="6"/>
    </row>
    <row r="11750" spans="16:30">
      <c r="P11750" s="6"/>
      <c r="AA11750" s="6"/>
      <c r="AC11750" s="6"/>
      <c r="AD11750" s="6"/>
    </row>
    <row r="11751" spans="16:30">
      <c r="P11751" s="6"/>
      <c r="AA11751" s="6"/>
      <c r="AC11751" s="6"/>
      <c r="AD11751" s="6"/>
    </row>
    <row r="11752" spans="16:30">
      <c r="P11752" s="6"/>
      <c r="AA11752" s="6"/>
      <c r="AC11752" s="6"/>
      <c r="AD11752" s="6"/>
    </row>
    <row r="11753" spans="16:30">
      <c r="P11753" s="6"/>
      <c r="AA11753" s="6"/>
      <c r="AC11753" s="6"/>
      <c r="AD11753" s="6"/>
    </row>
    <row r="11754" spans="16:30">
      <c r="P11754" s="6"/>
      <c r="AA11754" s="6"/>
      <c r="AC11754" s="6"/>
      <c r="AD11754" s="6"/>
    </row>
    <row r="11755" spans="16:30">
      <c r="P11755" s="6"/>
      <c r="AA11755" s="6"/>
      <c r="AC11755" s="6"/>
      <c r="AD11755" s="6"/>
    </row>
    <row r="11756" spans="16:30">
      <c r="P11756" s="6"/>
      <c r="AA11756" s="6"/>
      <c r="AC11756" s="6"/>
      <c r="AD11756" s="6"/>
    </row>
    <row r="11757" spans="16:30">
      <c r="P11757" s="6"/>
      <c r="AA11757" s="6"/>
      <c r="AC11757" s="6"/>
      <c r="AD11757" s="6"/>
    </row>
    <row r="11758" spans="16:30">
      <c r="P11758" s="6"/>
      <c r="AA11758" s="6"/>
      <c r="AC11758" s="6"/>
      <c r="AD11758" s="6"/>
    </row>
    <row r="11759" spans="16:30">
      <c r="P11759" s="6"/>
      <c r="AA11759" s="6"/>
      <c r="AC11759" s="6"/>
      <c r="AD11759" s="6"/>
    </row>
    <row r="11760" spans="16:30">
      <c r="P11760" s="6"/>
      <c r="AA11760" s="6"/>
      <c r="AC11760" s="6"/>
      <c r="AD11760" s="6"/>
    </row>
    <row r="11761" spans="16:30">
      <c r="P11761" s="6"/>
      <c r="AA11761" s="6"/>
      <c r="AC11761" s="6"/>
      <c r="AD11761" s="6"/>
    </row>
    <row r="11762" spans="16:30">
      <c r="P11762" s="6"/>
      <c r="AA11762" s="6"/>
      <c r="AC11762" s="6"/>
      <c r="AD11762" s="6"/>
    </row>
    <row r="11763" spans="16:30">
      <c r="P11763" s="6"/>
      <c r="AA11763" s="6"/>
      <c r="AC11763" s="6"/>
      <c r="AD11763" s="6"/>
    </row>
    <row r="11764" spans="16:30">
      <c r="P11764" s="6"/>
      <c r="AA11764" s="6"/>
      <c r="AC11764" s="6"/>
      <c r="AD11764" s="6"/>
    </row>
    <row r="11765" spans="16:30">
      <c r="P11765" s="6"/>
      <c r="AA11765" s="6"/>
      <c r="AC11765" s="6"/>
      <c r="AD11765" s="6"/>
    </row>
    <row r="11766" spans="16:30">
      <c r="P11766" s="6"/>
      <c r="AA11766" s="6"/>
      <c r="AC11766" s="6"/>
      <c r="AD11766" s="6"/>
    </row>
    <row r="11767" spans="16:30">
      <c r="P11767" s="6"/>
      <c r="AA11767" s="6"/>
      <c r="AC11767" s="6"/>
      <c r="AD11767" s="6"/>
    </row>
    <row r="11768" spans="16:30">
      <c r="P11768" s="6"/>
      <c r="AA11768" s="6"/>
      <c r="AC11768" s="6"/>
      <c r="AD11768" s="6"/>
    </row>
    <row r="11769" spans="16:30">
      <c r="P11769" s="6"/>
      <c r="AA11769" s="6"/>
      <c r="AC11769" s="6"/>
      <c r="AD11769" s="6"/>
    </row>
    <row r="11770" spans="16:30">
      <c r="P11770" s="6"/>
      <c r="AA11770" s="6"/>
      <c r="AC11770" s="6"/>
      <c r="AD11770" s="6"/>
    </row>
    <row r="11771" spans="16:30">
      <c r="P11771" s="6"/>
      <c r="AA11771" s="6"/>
      <c r="AC11771" s="6"/>
      <c r="AD11771" s="6"/>
    </row>
    <row r="11772" spans="16:30">
      <c r="P11772" s="6"/>
      <c r="AA11772" s="6"/>
      <c r="AC11772" s="6"/>
      <c r="AD11772" s="6"/>
    </row>
    <row r="11773" spans="16:30">
      <c r="P11773" s="6"/>
      <c r="AA11773" s="6"/>
      <c r="AC11773" s="6"/>
      <c r="AD11773" s="6"/>
    </row>
    <row r="11774" spans="16:30">
      <c r="P11774" s="6"/>
      <c r="AA11774" s="6"/>
      <c r="AC11774" s="6"/>
      <c r="AD11774" s="6"/>
    </row>
    <row r="11775" spans="16:30">
      <c r="P11775" s="6"/>
      <c r="AA11775" s="6"/>
      <c r="AC11775" s="6"/>
      <c r="AD11775" s="6"/>
    </row>
    <row r="11776" spans="16:30">
      <c r="P11776" s="6"/>
      <c r="AA11776" s="6"/>
      <c r="AC11776" s="6"/>
      <c r="AD11776" s="6"/>
    </row>
    <row r="11777" spans="16:30">
      <c r="P11777" s="6"/>
      <c r="AA11777" s="6"/>
      <c r="AC11777" s="6"/>
      <c r="AD11777" s="6"/>
    </row>
    <row r="11778" spans="16:30">
      <c r="P11778" s="6"/>
      <c r="AA11778" s="6"/>
      <c r="AC11778" s="6"/>
      <c r="AD11778" s="6"/>
    </row>
    <row r="11779" spans="16:30">
      <c r="P11779" s="6"/>
      <c r="AA11779" s="6"/>
      <c r="AC11779" s="6"/>
      <c r="AD11779" s="6"/>
    </row>
    <row r="11780" spans="16:30">
      <c r="P11780" s="6"/>
      <c r="AA11780" s="6"/>
      <c r="AC11780" s="6"/>
      <c r="AD11780" s="6"/>
    </row>
    <row r="11781" spans="16:30">
      <c r="P11781" s="6"/>
      <c r="AA11781" s="6"/>
      <c r="AC11781" s="6"/>
      <c r="AD11781" s="6"/>
    </row>
    <row r="11782" spans="16:30">
      <c r="P11782" s="6"/>
      <c r="AA11782" s="6"/>
      <c r="AC11782" s="6"/>
      <c r="AD11782" s="6"/>
    </row>
    <row r="11783" spans="16:30">
      <c r="P11783" s="6"/>
      <c r="AA11783" s="6"/>
      <c r="AC11783" s="6"/>
      <c r="AD11783" s="6"/>
    </row>
    <row r="11784" spans="16:30">
      <c r="P11784" s="6"/>
      <c r="AA11784" s="6"/>
      <c r="AC11784" s="6"/>
      <c r="AD11784" s="6"/>
    </row>
    <row r="11785" spans="16:30">
      <c r="P11785" s="6"/>
      <c r="AA11785" s="6"/>
      <c r="AC11785" s="6"/>
      <c r="AD11785" s="6"/>
    </row>
    <row r="11786" spans="16:30">
      <c r="P11786" s="6"/>
      <c r="AA11786" s="6"/>
      <c r="AC11786" s="6"/>
      <c r="AD11786" s="6"/>
    </row>
    <row r="11787" spans="16:30">
      <c r="P11787" s="6"/>
      <c r="AA11787" s="6"/>
      <c r="AC11787" s="6"/>
      <c r="AD11787" s="6"/>
    </row>
    <row r="11788" spans="16:30">
      <c r="P11788" s="6"/>
      <c r="AA11788" s="6"/>
      <c r="AC11788" s="6"/>
      <c r="AD11788" s="6"/>
    </row>
    <row r="11789" spans="16:30">
      <c r="P11789" s="6"/>
      <c r="AA11789" s="6"/>
      <c r="AC11789" s="6"/>
      <c r="AD11789" s="6"/>
    </row>
    <row r="11790" spans="16:30">
      <c r="P11790" s="6"/>
      <c r="AA11790" s="6"/>
      <c r="AC11790" s="6"/>
      <c r="AD11790" s="6"/>
    </row>
    <row r="11791" spans="16:30">
      <c r="P11791" s="6"/>
      <c r="AA11791" s="6"/>
      <c r="AC11791" s="6"/>
      <c r="AD11791" s="6"/>
    </row>
    <row r="11792" spans="16:30">
      <c r="P11792" s="6"/>
      <c r="AA11792" s="6"/>
      <c r="AC11792" s="6"/>
      <c r="AD11792" s="6"/>
    </row>
    <row r="11793" spans="16:30">
      <c r="P11793" s="6"/>
      <c r="AA11793" s="6"/>
      <c r="AC11793" s="6"/>
      <c r="AD11793" s="6"/>
    </row>
    <row r="11794" spans="16:30">
      <c r="P11794" s="6"/>
      <c r="AA11794" s="6"/>
      <c r="AC11794" s="6"/>
      <c r="AD11794" s="6"/>
    </row>
    <row r="11795" spans="16:30">
      <c r="P11795" s="6"/>
      <c r="AA11795" s="6"/>
      <c r="AC11795" s="6"/>
      <c r="AD11795" s="6"/>
    </row>
    <row r="11796" spans="16:30">
      <c r="P11796" s="6"/>
      <c r="AA11796" s="6"/>
      <c r="AC11796" s="6"/>
      <c r="AD11796" s="6"/>
    </row>
    <row r="11797" spans="16:30">
      <c r="P11797" s="6"/>
      <c r="AA11797" s="6"/>
      <c r="AC11797" s="6"/>
      <c r="AD11797" s="6"/>
    </row>
    <row r="11798" spans="16:30">
      <c r="P11798" s="6"/>
      <c r="AA11798" s="6"/>
      <c r="AC11798" s="6"/>
      <c r="AD11798" s="6"/>
    </row>
    <row r="11799" spans="16:30">
      <c r="P11799" s="6"/>
      <c r="AA11799" s="6"/>
      <c r="AC11799" s="6"/>
      <c r="AD11799" s="6"/>
    </row>
    <row r="11800" spans="16:30">
      <c r="P11800" s="6"/>
      <c r="AA11800" s="6"/>
      <c r="AC11800" s="6"/>
      <c r="AD11800" s="6"/>
    </row>
    <row r="11801" spans="16:30">
      <c r="P11801" s="6"/>
      <c r="AA11801" s="6"/>
      <c r="AC11801" s="6"/>
      <c r="AD11801" s="6"/>
    </row>
    <row r="11802" spans="16:30">
      <c r="P11802" s="6"/>
      <c r="AA11802" s="6"/>
      <c r="AC11802" s="6"/>
      <c r="AD11802" s="6"/>
    </row>
    <row r="11803" spans="16:30">
      <c r="P11803" s="6"/>
      <c r="AA11803" s="6"/>
      <c r="AC11803" s="6"/>
      <c r="AD11803" s="6"/>
    </row>
    <row r="11804" spans="16:30">
      <c r="P11804" s="6"/>
      <c r="AA11804" s="6"/>
      <c r="AC11804" s="6"/>
      <c r="AD11804" s="6"/>
    </row>
    <row r="11805" spans="16:30">
      <c r="P11805" s="6"/>
      <c r="AA11805" s="6"/>
      <c r="AC11805" s="6"/>
      <c r="AD11805" s="6"/>
    </row>
    <row r="11806" spans="16:30">
      <c r="P11806" s="6"/>
      <c r="AA11806" s="6"/>
      <c r="AC11806" s="6"/>
      <c r="AD11806" s="6"/>
    </row>
    <row r="11807" spans="16:30">
      <c r="P11807" s="6"/>
      <c r="AA11807" s="6"/>
      <c r="AC11807" s="6"/>
      <c r="AD11807" s="6"/>
    </row>
    <row r="11808" spans="16:30">
      <c r="P11808" s="6"/>
      <c r="AA11808" s="6"/>
      <c r="AC11808" s="6"/>
      <c r="AD11808" s="6"/>
    </row>
    <row r="11809" spans="16:30">
      <c r="P11809" s="6"/>
      <c r="AA11809" s="6"/>
      <c r="AC11809" s="6"/>
      <c r="AD11809" s="6"/>
    </row>
    <row r="11810" spans="16:30">
      <c r="P11810" s="6"/>
      <c r="AA11810" s="6"/>
      <c r="AC11810" s="6"/>
      <c r="AD11810" s="6"/>
    </row>
    <row r="11811" spans="16:30">
      <c r="P11811" s="6"/>
      <c r="AA11811" s="6"/>
      <c r="AC11811" s="6"/>
      <c r="AD11811" s="6"/>
    </row>
    <row r="11812" spans="16:30">
      <c r="P11812" s="6"/>
      <c r="AA11812" s="6"/>
      <c r="AC11812" s="6"/>
      <c r="AD11812" s="6"/>
    </row>
    <row r="11813" spans="16:30">
      <c r="P11813" s="6"/>
      <c r="AA11813" s="6"/>
      <c r="AC11813" s="6"/>
      <c r="AD11813" s="6"/>
    </row>
    <row r="11814" spans="16:30">
      <c r="P11814" s="6"/>
      <c r="AA11814" s="6"/>
      <c r="AC11814" s="6"/>
      <c r="AD11814" s="6"/>
    </row>
    <row r="11815" spans="16:30">
      <c r="P11815" s="6"/>
      <c r="AA11815" s="6"/>
      <c r="AC11815" s="6"/>
      <c r="AD11815" s="6"/>
    </row>
    <row r="11816" spans="16:30">
      <c r="P11816" s="6"/>
      <c r="AA11816" s="6"/>
      <c r="AC11816" s="6"/>
      <c r="AD11816" s="6"/>
    </row>
    <row r="11817" spans="16:30">
      <c r="P11817" s="6"/>
      <c r="AA11817" s="6"/>
      <c r="AC11817" s="6"/>
      <c r="AD11817" s="6"/>
    </row>
    <row r="11818" spans="16:30">
      <c r="P11818" s="6"/>
      <c r="AA11818" s="6"/>
      <c r="AC11818" s="6"/>
      <c r="AD11818" s="6"/>
    </row>
    <row r="11819" spans="16:30">
      <c r="P11819" s="6"/>
      <c r="AA11819" s="6"/>
      <c r="AC11819" s="6"/>
      <c r="AD11819" s="6"/>
    </row>
    <row r="11820" spans="16:30">
      <c r="P11820" s="6"/>
      <c r="AA11820" s="6"/>
      <c r="AC11820" s="6"/>
      <c r="AD11820" s="6"/>
    </row>
    <row r="11821" spans="16:30">
      <c r="P11821" s="6"/>
      <c r="AA11821" s="6"/>
      <c r="AC11821" s="6"/>
      <c r="AD11821" s="6"/>
    </row>
    <row r="11822" spans="16:30">
      <c r="P11822" s="6"/>
      <c r="AA11822" s="6"/>
      <c r="AC11822" s="6"/>
      <c r="AD11822" s="6"/>
    </row>
    <row r="11823" spans="16:30">
      <c r="P11823" s="6"/>
      <c r="AA11823" s="6"/>
      <c r="AC11823" s="6"/>
      <c r="AD11823" s="6"/>
    </row>
    <row r="11824" spans="16:30">
      <c r="P11824" s="6"/>
      <c r="AA11824" s="6"/>
      <c r="AC11824" s="6"/>
      <c r="AD11824" s="6"/>
    </row>
    <row r="11825" spans="16:30">
      <c r="P11825" s="6"/>
      <c r="AA11825" s="6"/>
      <c r="AC11825" s="6"/>
      <c r="AD11825" s="6"/>
    </row>
    <row r="11826" spans="16:30">
      <c r="P11826" s="6"/>
      <c r="AA11826" s="6"/>
      <c r="AC11826" s="6"/>
      <c r="AD11826" s="6"/>
    </row>
    <row r="11827" spans="16:30">
      <c r="P11827" s="6"/>
      <c r="AA11827" s="6"/>
      <c r="AC11827" s="6"/>
      <c r="AD11827" s="6"/>
    </row>
    <row r="11828" spans="16:30">
      <c r="P11828" s="6"/>
      <c r="AA11828" s="6"/>
      <c r="AC11828" s="6"/>
      <c r="AD11828" s="6"/>
    </row>
    <row r="11829" spans="16:30">
      <c r="P11829" s="6"/>
      <c r="AA11829" s="6"/>
      <c r="AC11829" s="6"/>
      <c r="AD11829" s="6"/>
    </row>
    <row r="11830" spans="16:30">
      <c r="P11830" s="6"/>
      <c r="AA11830" s="6"/>
      <c r="AC11830" s="6"/>
      <c r="AD11830" s="6"/>
    </row>
    <row r="11831" spans="16:30">
      <c r="P11831" s="6"/>
      <c r="AA11831" s="6"/>
      <c r="AC11831" s="6"/>
      <c r="AD11831" s="6"/>
    </row>
    <row r="11832" spans="16:30">
      <c r="P11832" s="6"/>
      <c r="AA11832" s="6"/>
      <c r="AC11832" s="6"/>
      <c r="AD11832" s="6"/>
    </row>
    <row r="11833" spans="16:30">
      <c r="P11833" s="6"/>
      <c r="AA11833" s="6"/>
      <c r="AC11833" s="6"/>
      <c r="AD11833" s="6"/>
    </row>
    <row r="11834" spans="16:30">
      <c r="P11834" s="6"/>
      <c r="AA11834" s="6"/>
      <c r="AC11834" s="6"/>
      <c r="AD11834" s="6"/>
    </row>
    <row r="11835" spans="16:30">
      <c r="P11835" s="6"/>
      <c r="AA11835" s="6"/>
      <c r="AC11835" s="6"/>
      <c r="AD11835" s="6"/>
    </row>
    <row r="11836" spans="16:30">
      <c r="P11836" s="6"/>
      <c r="AA11836" s="6"/>
      <c r="AC11836" s="6"/>
      <c r="AD11836" s="6"/>
    </row>
    <row r="11837" spans="16:30">
      <c r="P11837" s="6"/>
      <c r="AA11837" s="6"/>
      <c r="AC11837" s="6"/>
      <c r="AD11837" s="6"/>
    </row>
    <row r="11838" spans="16:30">
      <c r="P11838" s="6"/>
      <c r="AA11838" s="6"/>
      <c r="AC11838" s="6"/>
      <c r="AD11838" s="6"/>
    </row>
    <row r="11839" spans="16:30">
      <c r="P11839" s="6"/>
      <c r="AA11839" s="6"/>
      <c r="AC11839" s="6"/>
      <c r="AD11839" s="6"/>
    </row>
    <row r="11840" spans="16:30">
      <c r="P11840" s="6"/>
      <c r="AA11840" s="6"/>
      <c r="AC11840" s="6"/>
      <c r="AD11840" s="6"/>
    </row>
    <row r="11841" spans="16:30">
      <c r="P11841" s="6"/>
      <c r="AA11841" s="6"/>
      <c r="AC11841" s="6"/>
      <c r="AD11841" s="6"/>
    </row>
    <row r="11842" spans="16:30">
      <c r="P11842" s="6"/>
      <c r="AA11842" s="6"/>
      <c r="AC11842" s="6"/>
      <c r="AD11842" s="6"/>
    </row>
    <row r="11843" spans="16:30">
      <c r="P11843" s="6"/>
      <c r="AA11843" s="6"/>
      <c r="AC11843" s="6"/>
      <c r="AD11843" s="6"/>
    </row>
    <row r="11844" spans="16:30">
      <c r="P11844" s="6"/>
      <c r="AA11844" s="6"/>
      <c r="AC11844" s="6"/>
      <c r="AD11844" s="6"/>
    </row>
    <row r="11845" spans="16:30">
      <c r="P11845" s="6"/>
      <c r="AA11845" s="6"/>
      <c r="AC11845" s="6"/>
      <c r="AD11845" s="6"/>
    </row>
    <row r="11846" spans="16:30">
      <c r="P11846" s="6"/>
      <c r="AA11846" s="6"/>
      <c r="AC11846" s="6"/>
      <c r="AD11846" s="6"/>
    </row>
    <row r="11847" spans="16:30">
      <c r="P11847" s="6"/>
      <c r="AA11847" s="6"/>
      <c r="AC11847" s="6"/>
      <c r="AD11847" s="6"/>
    </row>
    <row r="11848" spans="16:30">
      <c r="P11848" s="6"/>
      <c r="AA11848" s="6"/>
      <c r="AC11848" s="6"/>
      <c r="AD11848" s="6"/>
    </row>
    <row r="11849" spans="16:30">
      <c r="P11849" s="6"/>
      <c r="AA11849" s="6"/>
      <c r="AC11849" s="6"/>
      <c r="AD11849" s="6"/>
    </row>
    <row r="11850" spans="16:30">
      <c r="P11850" s="6"/>
      <c r="AA11850" s="6"/>
      <c r="AC11850" s="6"/>
      <c r="AD11850" s="6"/>
    </row>
    <row r="11851" spans="16:30">
      <c r="P11851" s="6"/>
      <c r="AA11851" s="6"/>
      <c r="AC11851" s="6"/>
      <c r="AD11851" s="6"/>
    </row>
    <row r="11852" spans="16:30">
      <c r="P11852" s="6"/>
      <c r="AA11852" s="6"/>
      <c r="AC11852" s="6"/>
      <c r="AD11852" s="6"/>
    </row>
    <row r="11853" spans="16:30">
      <c r="P11853" s="6"/>
      <c r="AA11853" s="6"/>
      <c r="AC11853" s="6"/>
      <c r="AD11853" s="6"/>
    </row>
    <row r="11854" spans="16:30">
      <c r="P11854" s="6"/>
      <c r="AA11854" s="6"/>
      <c r="AC11854" s="6"/>
      <c r="AD11854" s="6"/>
    </row>
    <row r="11855" spans="16:30">
      <c r="P11855" s="6"/>
      <c r="AA11855" s="6"/>
      <c r="AC11855" s="6"/>
      <c r="AD11855" s="6"/>
    </row>
    <row r="11856" spans="16:30">
      <c r="P11856" s="6"/>
      <c r="AA11856" s="6"/>
      <c r="AC11856" s="6"/>
      <c r="AD11856" s="6"/>
    </row>
    <row r="11857" spans="16:30">
      <c r="P11857" s="6"/>
      <c r="AA11857" s="6"/>
      <c r="AC11857" s="6"/>
      <c r="AD11857" s="6"/>
    </row>
    <row r="11858" spans="16:30">
      <c r="P11858" s="6"/>
      <c r="AA11858" s="6"/>
      <c r="AC11858" s="6"/>
      <c r="AD11858" s="6"/>
    </row>
    <row r="11859" spans="16:30">
      <c r="P11859" s="6"/>
      <c r="AA11859" s="6"/>
      <c r="AC11859" s="6"/>
      <c r="AD11859" s="6"/>
    </row>
    <row r="11860" spans="16:30">
      <c r="P11860" s="6"/>
      <c r="AA11860" s="6"/>
      <c r="AC11860" s="6"/>
      <c r="AD11860" s="6"/>
    </row>
    <row r="11861" spans="16:30">
      <c r="P11861" s="6"/>
      <c r="AA11861" s="6"/>
      <c r="AC11861" s="6"/>
      <c r="AD11861" s="6"/>
    </row>
    <row r="11862" spans="16:30">
      <c r="P11862" s="6"/>
      <c r="AA11862" s="6"/>
      <c r="AC11862" s="6"/>
      <c r="AD11862" s="6"/>
    </row>
    <row r="11863" spans="16:30">
      <c r="P11863" s="6"/>
      <c r="AA11863" s="6"/>
      <c r="AC11863" s="6"/>
      <c r="AD11863" s="6"/>
    </row>
    <row r="11864" spans="16:30">
      <c r="P11864" s="6"/>
      <c r="AA11864" s="6"/>
      <c r="AC11864" s="6"/>
      <c r="AD11864" s="6"/>
    </row>
    <row r="11865" spans="16:30">
      <c r="P11865" s="6"/>
      <c r="AA11865" s="6"/>
      <c r="AC11865" s="6"/>
      <c r="AD11865" s="6"/>
    </row>
    <row r="11866" spans="16:30">
      <c r="P11866" s="6"/>
      <c r="AA11866" s="6"/>
      <c r="AC11866" s="6"/>
      <c r="AD11866" s="6"/>
    </row>
    <row r="11867" spans="16:30">
      <c r="P11867" s="6"/>
      <c r="AA11867" s="6"/>
      <c r="AC11867" s="6"/>
      <c r="AD11867" s="6"/>
    </row>
    <row r="11868" spans="16:30">
      <c r="P11868" s="6"/>
      <c r="AA11868" s="6"/>
      <c r="AC11868" s="6"/>
      <c r="AD11868" s="6"/>
    </row>
    <row r="11869" spans="16:30">
      <c r="P11869" s="6"/>
      <c r="AA11869" s="6"/>
      <c r="AC11869" s="6"/>
      <c r="AD11869" s="6"/>
    </row>
    <row r="11870" spans="16:30">
      <c r="P11870" s="6"/>
      <c r="AA11870" s="6"/>
      <c r="AC11870" s="6"/>
      <c r="AD11870" s="6"/>
    </row>
    <row r="11871" spans="16:30">
      <c r="P11871" s="6"/>
      <c r="AA11871" s="6"/>
      <c r="AC11871" s="6"/>
      <c r="AD11871" s="6"/>
    </row>
    <row r="11872" spans="16:30">
      <c r="P11872" s="6"/>
      <c r="AA11872" s="6"/>
      <c r="AC11872" s="6"/>
      <c r="AD11872" s="6"/>
    </row>
    <row r="11873" spans="16:30">
      <c r="P11873" s="6"/>
      <c r="AA11873" s="6"/>
      <c r="AC11873" s="6"/>
      <c r="AD11873" s="6"/>
    </row>
    <row r="11874" spans="16:30">
      <c r="P11874" s="6"/>
      <c r="AA11874" s="6"/>
      <c r="AC11874" s="6"/>
      <c r="AD11874" s="6"/>
    </row>
    <row r="11875" spans="16:30">
      <c r="P11875" s="6"/>
      <c r="AA11875" s="6"/>
      <c r="AC11875" s="6"/>
      <c r="AD11875" s="6"/>
    </row>
    <row r="11876" spans="16:30">
      <c r="P11876" s="6"/>
      <c r="AA11876" s="6"/>
      <c r="AC11876" s="6"/>
      <c r="AD11876" s="6"/>
    </row>
    <row r="11877" spans="16:30">
      <c r="P11877" s="6"/>
      <c r="AA11877" s="6"/>
      <c r="AC11877" s="6"/>
      <c r="AD11877" s="6"/>
    </row>
    <row r="11878" spans="16:30">
      <c r="P11878" s="6"/>
      <c r="AA11878" s="6"/>
      <c r="AC11878" s="6"/>
      <c r="AD11878" s="6"/>
    </row>
    <row r="11879" spans="16:30">
      <c r="P11879" s="6"/>
      <c r="AA11879" s="6"/>
      <c r="AC11879" s="6"/>
      <c r="AD11879" s="6"/>
    </row>
    <row r="11880" spans="16:30">
      <c r="P11880" s="6"/>
      <c r="AA11880" s="6"/>
      <c r="AC11880" s="6"/>
      <c r="AD11880" s="6"/>
    </row>
    <row r="11881" spans="16:30">
      <c r="P11881" s="6"/>
      <c r="AA11881" s="6"/>
      <c r="AC11881" s="6"/>
      <c r="AD11881" s="6"/>
    </row>
    <row r="11882" spans="16:30">
      <c r="P11882" s="6"/>
      <c r="AA11882" s="6"/>
      <c r="AC11882" s="6"/>
      <c r="AD11882" s="6"/>
    </row>
    <row r="11883" spans="16:30">
      <c r="P11883" s="6"/>
      <c r="AA11883" s="6"/>
      <c r="AC11883" s="6"/>
      <c r="AD11883" s="6"/>
    </row>
    <row r="11884" spans="16:30">
      <c r="P11884" s="6"/>
      <c r="AA11884" s="6"/>
      <c r="AC11884" s="6"/>
      <c r="AD11884" s="6"/>
    </row>
    <row r="11885" spans="16:30">
      <c r="P11885" s="6"/>
      <c r="AA11885" s="6"/>
      <c r="AC11885" s="6"/>
      <c r="AD11885" s="6"/>
    </row>
    <row r="11886" spans="16:30">
      <c r="P11886" s="6"/>
      <c r="AA11886" s="6"/>
      <c r="AC11886" s="6"/>
      <c r="AD11886" s="6"/>
    </row>
    <row r="11887" spans="16:30">
      <c r="P11887" s="6"/>
      <c r="AA11887" s="6"/>
      <c r="AC11887" s="6"/>
      <c r="AD11887" s="6"/>
    </row>
    <row r="11888" spans="16:30">
      <c r="P11888" s="6"/>
      <c r="AA11888" s="6"/>
      <c r="AC11888" s="6"/>
      <c r="AD11888" s="6"/>
    </row>
    <row r="11889" spans="16:30">
      <c r="P11889" s="6"/>
      <c r="AA11889" s="6"/>
      <c r="AC11889" s="6"/>
      <c r="AD11889" s="6"/>
    </row>
    <row r="11890" spans="16:30">
      <c r="P11890" s="6"/>
      <c r="AA11890" s="6"/>
      <c r="AC11890" s="6"/>
      <c r="AD11890" s="6"/>
    </row>
    <row r="11891" spans="16:30">
      <c r="P11891" s="6"/>
      <c r="AA11891" s="6"/>
      <c r="AC11891" s="6"/>
      <c r="AD11891" s="6"/>
    </row>
    <row r="11892" spans="16:30">
      <c r="P11892" s="6"/>
      <c r="AA11892" s="6"/>
      <c r="AC11892" s="6"/>
      <c r="AD11892" s="6"/>
    </row>
    <row r="11893" spans="16:30">
      <c r="P11893" s="6"/>
      <c r="AA11893" s="6"/>
      <c r="AC11893" s="6"/>
      <c r="AD11893" s="6"/>
    </row>
    <row r="11894" spans="16:30">
      <c r="P11894" s="6"/>
      <c r="AA11894" s="6"/>
      <c r="AC11894" s="6"/>
      <c r="AD11894" s="6"/>
    </row>
    <row r="11895" spans="16:30">
      <c r="P11895" s="6"/>
      <c r="AA11895" s="6"/>
      <c r="AC11895" s="6"/>
      <c r="AD11895" s="6"/>
    </row>
    <row r="11896" spans="16:30">
      <c r="P11896" s="6"/>
      <c r="AA11896" s="6"/>
      <c r="AC11896" s="6"/>
      <c r="AD11896" s="6"/>
    </row>
    <row r="11897" spans="16:30">
      <c r="P11897" s="6"/>
      <c r="AA11897" s="6"/>
      <c r="AC11897" s="6"/>
      <c r="AD11897" s="6"/>
    </row>
    <row r="11898" spans="16:30">
      <c r="P11898" s="6"/>
      <c r="AA11898" s="6"/>
      <c r="AC11898" s="6"/>
      <c r="AD11898" s="6"/>
    </row>
    <row r="11899" spans="16:30">
      <c r="P11899" s="6"/>
      <c r="AA11899" s="6"/>
      <c r="AC11899" s="6"/>
      <c r="AD11899" s="6"/>
    </row>
    <row r="11900" spans="16:30">
      <c r="P11900" s="6"/>
      <c r="AA11900" s="6"/>
      <c r="AC11900" s="6"/>
      <c r="AD11900" s="6"/>
    </row>
    <row r="11901" spans="16:30">
      <c r="P11901" s="6"/>
      <c r="AA11901" s="6"/>
      <c r="AC11901" s="6"/>
      <c r="AD11901" s="6"/>
    </row>
    <row r="11902" spans="16:30">
      <c r="P11902" s="6"/>
      <c r="AA11902" s="6"/>
      <c r="AC11902" s="6"/>
      <c r="AD11902" s="6"/>
    </row>
    <row r="11903" spans="16:30">
      <c r="P11903" s="6"/>
      <c r="AA11903" s="6"/>
      <c r="AC11903" s="6"/>
      <c r="AD11903" s="6"/>
    </row>
    <row r="11904" spans="16:30">
      <c r="P11904" s="6"/>
      <c r="AA11904" s="6"/>
      <c r="AC11904" s="6"/>
      <c r="AD11904" s="6"/>
    </row>
    <row r="11905" spans="16:30">
      <c r="P11905" s="6"/>
      <c r="AA11905" s="6"/>
      <c r="AC11905" s="6"/>
      <c r="AD11905" s="6"/>
    </row>
    <row r="11906" spans="16:30">
      <c r="P11906" s="6"/>
      <c r="AA11906" s="6"/>
      <c r="AC11906" s="6"/>
      <c r="AD11906" s="6"/>
    </row>
    <row r="11907" spans="16:30">
      <c r="P11907" s="6"/>
      <c r="AA11907" s="6"/>
      <c r="AC11907" s="6"/>
      <c r="AD11907" s="6"/>
    </row>
    <row r="11908" spans="16:30">
      <c r="P11908" s="6"/>
      <c r="AA11908" s="6"/>
      <c r="AC11908" s="6"/>
      <c r="AD11908" s="6"/>
    </row>
    <row r="11909" spans="16:30">
      <c r="P11909" s="6"/>
      <c r="AA11909" s="6"/>
      <c r="AC11909" s="6"/>
      <c r="AD11909" s="6"/>
    </row>
    <row r="11910" spans="16:30">
      <c r="P11910" s="6"/>
      <c r="AA11910" s="6"/>
      <c r="AC11910" s="6"/>
      <c r="AD11910" s="6"/>
    </row>
    <row r="11911" spans="16:30">
      <c r="P11911" s="6"/>
      <c r="AA11911" s="6"/>
      <c r="AC11911" s="6"/>
      <c r="AD11911" s="6"/>
    </row>
    <row r="11912" spans="16:30">
      <c r="P11912" s="6"/>
      <c r="AA11912" s="6"/>
      <c r="AC11912" s="6"/>
      <c r="AD11912" s="6"/>
    </row>
    <row r="11913" spans="16:30">
      <c r="P11913" s="6"/>
      <c r="AA11913" s="6"/>
      <c r="AC11913" s="6"/>
      <c r="AD11913" s="6"/>
    </row>
    <row r="11914" spans="16:30">
      <c r="P11914" s="6"/>
      <c r="AA11914" s="6"/>
      <c r="AC11914" s="6"/>
      <c r="AD11914" s="6"/>
    </row>
    <row r="11915" spans="16:30">
      <c r="P11915" s="6"/>
      <c r="AA11915" s="6"/>
      <c r="AC11915" s="6"/>
      <c r="AD11915" s="6"/>
    </row>
    <row r="11916" spans="16:30">
      <c r="P11916" s="6"/>
      <c r="AA11916" s="6"/>
      <c r="AC11916" s="6"/>
      <c r="AD11916" s="6"/>
    </row>
    <row r="11917" spans="16:30">
      <c r="P11917" s="6"/>
      <c r="AA11917" s="6"/>
      <c r="AC11917" s="6"/>
      <c r="AD11917" s="6"/>
    </row>
    <row r="11918" spans="16:30">
      <c r="P11918" s="6"/>
      <c r="AA11918" s="6"/>
      <c r="AC11918" s="6"/>
      <c r="AD11918" s="6"/>
    </row>
    <row r="11919" spans="16:30">
      <c r="P11919" s="6"/>
      <c r="AA11919" s="6"/>
      <c r="AC11919" s="6"/>
      <c r="AD11919" s="6"/>
    </row>
    <row r="11920" spans="16:30">
      <c r="P11920" s="6"/>
      <c r="AA11920" s="6"/>
      <c r="AC11920" s="6"/>
      <c r="AD11920" s="6"/>
    </row>
    <row r="11921" spans="16:30">
      <c r="P11921" s="6"/>
      <c r="AA11921" s="6"/>
      <c r="AC11921" s="6"/>
      <c r="AD11921" s="6"/>
    </row>
    <row r="11922" spans="16:30">
      <c r="P11922" s="6"/>
      <c r="AA11922" s="6"/>
      <c r="AC11922" s="6"/>
      <c r="AD11922" s="6"/>
    </row>
    <row r="11923" spans="16:30">
      <c r="P11923" s="6"/>
      <c r="AA11923" s="6"/>
      <c r="AC11923" s="6"/>
      <c r="AD11923" s="6"/>
    </row>
    <row r="11924" spans="16:30">
      <c r="P11924" s="6"/>
      <c r="AA11924" s="6"/>
      <c r="AC11924" s="6"/>
      <c r="AD11924" s="6"/>
    </row>
    <row r="11925" spans="16:30">
      <c r="P11925" s="6"/>
      <c r="AA11925" s="6"/>
      <c r="AC11925" s="6"/>
      <c r="AD11925" s="6"/>
    </row>
    <row r="11926" spans="16:30">
      <c r="P11926" s="6"/>
      <c r="AA11926" s="6"/>
      <c r="AC11926" s="6"/>
      <c r="AD11926" s="6"/>
    </row>
    <row r="11927" spans="16:30">
      <c r="P11927" s="6"/>
      <c r="AA11927" s="6"/>
      <c r="AC11927" s="6"/>
      <c r="AD11927" s="6"/>
    </row>
    <row r="11928" spans="16:30">
      <c r="P11928" s="6"/>
      <c r="AA11928" s="6"/>
      <c r="AC11928" s="6"/>
      <c r="AD11928" s="6"/>
    </row>
    <row r="11929" spans="16:30">
      <c r="P11929" s="6"/>
      <c r="AA11929" s="6"/>
      <c r="AC11929" s="6"/>
      <c r="AD11929" s="6"/>
    </row>
    <row r="11930" spans="16:30">
      <c r="P11930" s="6"/>
      <c r="AA11930" s="6"/>
      <c r="AC11930" s="6"/>
      <c r="AD11930" s="6"/>
    </row>
    <row r="11931" spans="16:30">
      <c r="P11931" s="6"/>
      <c r="AA11931" s="6"/>
      <c r="AC11931" s="6"/>
      <c r="AD11931" s="6"/>
    </row>
    <row r="11932" spans="16:30">
      <c r="P11932" s="6"/>
      <c r="AA11932" s="6"/>
      <c r="AC11932" s="6"/>
      <c r="AD11932" s="6"/>
    </row>
    <row r="11933" spans="16:30">
      <c r="P11933" s="6"/>
      <c r="AA11933" s="6"/>
      <c r="AC11933" s="6"/>
      <c r="AD11933" s="6"/>
    </row>
    <row r="11934" spans="16:30">
      <c r="P11934" s="6"/>
      <c r="AA11934" s="6"/>
      <c r="AC11934" s="6"/>
      <c r="AD11934" s="6"/>
    </row>
    <row r="11935" spans="16:30">
      <c r="P11935" s="6"/>
      <c r="AA11935" s="6"/>
      <c r="AC11935" s="6"/>
      <c r="AD11935" s="6"/>
    </row>
    <row r="11936" spans="16:30">
      <c r="P11936" s="6"/>
      <c r="AA11936" s="6"/>
      <c r="AC11936" s="6"/>
      <c r="AD11936" s="6"/>
    </row>
    <row r="11937" spans="16:30">
      <c r="P11937" s="6"/>
      <c r="AA11937" s="6"/>
      <c r="AC11937" s="6"/>
      <c r="AD11937" s="6"/>
    </row>
    <row r="11938" spans="16:30">
      <c r="P11938" s="6"/>
      <c r="AA11938" s="6"/>
      <c r="AC11938" s="6"/>
      <c r="AD11938" s="6"/>
    </row>
    <row r="11939" spans="16:30">
      <c r="P11939" s="6"/>
      <c r="AA11939" s="6"/>
      <c r="AC11939" s="6"/>
      <c r="AD11939" s="6"/>
    </row>
    <row r="11940" spans="16:30">
      <c r="P11940" s="6"/>
      <c r="AA11940" s="6"/>
      <c r="AC11940" s="6"/>
      <c r="AD11940" s="6"/>
    </row>
    <row r="11941" spans="16:30">
      <c r="P11941" s="6"/>
      <c r="AA11941" s="6"/>
      <c r="AC11941" s="6"/>
      <c r="AD11941" s="6"/>
    </row>
    <row r="11942" spans="16:30">
      <c r="P11942" s="6"/>
      <c r="AA11942" s="6"/>
      <c r="AC11942" s="6"/>
      <c r="AD11942" s="6"/>
    </row>
    <row r="11943" spans="16:30">
      <c r="P11943" s="6"/>
      <c r="AA11943" s="6"/>
      <c r="AC11943" s="6"/>
      <c r="AD11943" s="6"/>
    </row>
    <row r="11944" spans="16:30">
      <c r="P11944" s="6"/>
      <c r="AA11944" s="6"/>
      <c r="AC11944" s="6"/>
      <c r="AD11944" s="6"/>
    </row>
    <row r="11945" spans="16:30">
      <c r="P11945" s="6"/>
      <c r="AA11945" s="6"/>
      <c r="AC11945" s="6"/>
      <c r="AD11945" s="6"/>
    </row>
    <row r="11946" spans="16:30">
      <c r="P11946" s="6"/>
      <c r="AA11946" s="6"/>
      <c r="AC11946" s="6"/>
      <c r="AD11946" s="6"/>
    </row>
    <row r="11947" spans="16:30">
      <c r="P11947" s="6"/>
      <c r="AA11947" s="6"/>
      <c r="AC11947" s="6"/>
      <c r="AD11947" s="6"/>
    </row>
    <row r="11948" spans="16:30">
      <c r="P11948" s="6"/>
      <c r="AA11948" s="6"/>
      <c r="AC11948" s="6"/>
      <c r="AD11948" s="6"/>
    </row>
    <row r="11949" spans="16:30">
      <c r="P11949" s="6"/>
      <c r="AA11949" s="6"/>
      <c r="AC11949" s="6"/>
      <c r="AD11949" s="6"/>
    </row>
    <row r="11950" spans="16:30">
      <c r="P11950" s="6"/>
      <c r="AA11950" s="6"/>
      <c r="AC11950" s="6"/>
      <c r="AD11950" s="6"/>
    </row>
    <row r="11951" spans="16:30">
      <c r="P11951" s="6"/>
      <c r="AA11951" s="6"/>
      <c r="AC11951" s="6"/>
      <c r="AD11951" s="6"/>
    </row>
    <row r="11952" spans="16:30">
      <c r="P11952" s="6"/>
      <c r="AA11952" s="6"/>
      <c r="AC11952" s="6"/>
      <c r="AD11952" s="6"/>
    </row>
    <row r="11953" spans="16:30">
      <c r="P11953" s="6"/>
      <c r="AA11953" s="6"/>
      <c r="AC11953" s="6"/>
      <c r="AD11953" s="6"/>
    </row>
    <row r="11954" spans="16:30">
      <c r="P11954" s="6"/>
      <c r="AA11954" s="6"/>
      <c r="AC11954" s="6"/>
      <c r="AD11954" s="6"/>
    </row>
    <row r="11955" spans="16:30">
      <c r="P11955" s="6"/>
      <c r="AA11955" s="6"/>
      <c r="AC11955" s="6"/>
      <c r="AD11955" s="6"/>
    </row>
    <row r="11956" spans="16:30">
      <c r="P11956" s="6"/>
      <c r="AA11956" s="6"/>
      <c r="AC11956" s="6"/>
      <c r="AD11956" s="6"/>
    </row>
    <row r="11957" spans="16:30">
      <c r="P11957" s="6"/>
      <c r="AA11957" s="6"/>
      <c r="AC11957" s="6"/>
      <c r="AD11957" s="6"/>
    </row>
    <row r="11958" spans="16:30">
      <c r="P11958" s="6"/>
      <c r="AA11958" s="6"/>
      <c r="AC11958" s="6"/>
      <c r="AD11958" s="6"/>
    </row>
    <row r="11959" spans="16:30">
      <c r="P11959" s="6"/>
      <c r="AA11959" s="6"/>
      <c r="AC11959" s="6"/>
      <c r="AD11959" s="6"/>
    </row>
    <row r="11960" spans="16:30">
      <c r="P11960" s="6"/>
      <c r="AA11960" s="6"/>
      <c r="AC11960" s="6"/>
      <c r="AD11960" s="6"/>
    </row>
    <row r="11961" spans="16:30">
      <c r="P11961" s="6"/>
      <c r="AA11961" s="6"/>
      <c r="AC11961" s="6"/>
      <c r="AD11961" s="6"/>
    </row>
    <row r="11962" spans="16:30">
      <c r="P11962" s="6"/>
      <c r="AA11962" s="6"/>
      <c r="AC11962" s="6"/>
      <c r="AD11962" s="6"/>
    </row>
    <row r="11963" spans="16:30">
      <c r="P11963" s="6"/>
      <c r="AA11963" s="6"/>
      <c r="AC11963" s="6"/>
      <c r="AD11963" s="6"/>
    </row>
    <row r="11964" spans="16:30">
      <c r="P11964" s="6"/>
      <c r="AA11964" s="6"/>
      <c r="AC11964" s="6"/>
      <c r="AD11964" s="6"/>
    </row>
    <row r="11965" spans="16:30">
      <c r="P11965" s="6"/>
      <c r="AA11965" s="6"/>
      <c r="AC11965" s="6"/>
      <c r="AD11965" s="6"/>
    </row>
    <row r="11966" spans="16:30">
      <c r="P11966" s="6"/>
      <c r="AA11966" s="6"/>
      <c r="AC11966" s="6"/>
      <c r="AD11966" s="6"/>
    </row>
    <row r="11967" spans="16:30">
      <c r="P11967" s="6"/>
      <c r="AA11967" s="6"/>
      <c r="AC11967" s="6"/>
      <c r="AD11967" s="6"/>
    </row>
    <row r="11968" spans="16:30">
      <c r="P11968" s="6"/>
      <c r="AA11968" s="6"/>
      <c r="AC11968" s="6"/>
      <c r="AD11968" s="6"/>
    </row>
    <row r="11969" spans="16:30">
      <c r="P11969" s="6"/>
      <c r="AA11969" s="6"/>
      <c r="AC11969" s="6"/>
      <c r="AD11969" s="6"/>
    </row>
    <row r="11970" spans="16:30">
      <c r="P11970" s="6"/>
      <c r="AA11970" s="6"/>
      <c r="AC11970" s="6"/>
      <c r="AD11970" s="6"/>
    </row>
    <row r="11971" spans="16:30">
      <c r="P11971" s="6"/>
      <c r="AA11971" s="6"/>
      <c r="AC11971" s="6"/>
      <c r="AD11971" s="6"/>
    </row>
    <row r="11972" spans="16:30">
      <c r="P11972" s="6"/>
      <c r="AA11972" s="6"/>
      <c r="AC11972" s="6"/>
      <c r="AD11972" s="6"/>
    </row>
    <row r="11973" spans="16:30">
      <c r="P11973" s="6"/>
      <c r="AA11973" s="6"/>
      <c r="AC11973" s="6"/>
      <c r="AD11973" s="6"/>
    </row>
    <row r="11974" spans="16:30">
      <c r="P11974" s="6"/>
      <c r="AA11974" s="6"/>
      <c r="AC11974" s="6"/>
      <c r="AD11974" s="6"/>
    </row>
    <row r="11975" spans="16:30">
      <c r="P11975" s="6"/>
      <c r="AA11975" s="6"/>
      <c r="AC11975" s="6"/>
      <c r="AD11975" s="6"/>
    </row>
    <row r="11976" spans="16:30">
      <c r="P11976" s="6"/>
      <c r="AA11976" s="6"/>
      <c r="AC11976" s="6"/>
      <c r="AD11976" s="6"/>
    </row>
    <row r="11977" spans="16:30">
      <c r="P11977" s="6"/>
      <c r="AA11977" s="6"/>
      <c r="AC11977" s="6"/>
      <c r="AD11977" s="6"/>
    </row>
    <row r="11978" spans="16:30">
      <c r="P11978" s="6"/>
      <c r="AA11978" s="6"/>
      <c r="AC11978" s="6"/>
      <c r="AD11978" s="6"/>
    </row>
    <row r="11979" spans="16:30">
      <c r="P11979" s="6"/>
      <c r="AA11979" s="6"/>
      <c r="AC11979" s="6"/>
      <c r="AD11979" s="6"/>
    </row>
    <row r="11980" spans="16:30">
      <c r="P11980" s="6"/>
      <c r="AA11980" s="6"/>
      <c r="AC11980" s="6"/>
      <c r="AD11980" s="6"/>
    </row>
    <row r="11981" spans="16:30">
      <c r="P11981" s="6"/>
      <c r="AA11981" s="6"/>
      <c r="AC11981" s="6"/>
      <c r="AD11981" s="6"/>
    </row>
    <row r="11982" spans="16:30">
      <c r="P11982" s="6"/>
      <c r="AA11982" s="6"/>
      <c r="AC11982" s="6"/>
      <c r="AD11982" s="6"/>
    </row>
    <row r="11983" spans="16:30">
      <c r="P11983" s="6"/>
      <c r="AA11983" s="6"/>
      <c r="AC11983" s="6"/>
      <c r="AD11983" s="6"/>
    </row>
    <row r="11984" spans="16:30">
      <c r="P11984" s="6"/>
      <c r="AA11984" s="6"/>
      <c r="AC11984" s="6"/>
      <c r="AD11984" s="6"/>
    </row>
    <row r="11985" spans="16:30">
      <c r="P11985" s="6"/>
      <c r="AA11985" s="6"/>
      <c r="AC11985" s="6"/>
      <c r="AD11985" s="6"/>
    </row>
    <row r="11986" spans="16:30">
      <c r="P11986" s="6"/>
      <c r="AA11986" s="6"/>
      <c r="AC11986" s="6"/>
      <c r="AD11986" s="6"/>
    </row>
    <row r="11987" spans="16:30">
      <c r="P11987" s="6"/>
      <c r="AA11987" s="6"/>
      <c r="AC11987" s="6"/>
      <c r="AD11987" s="6"/>
    </row>
    <row r="11988" spans="16:30">
      <c r="P11988" s="6"/>
      <c r="AA11988" s="6"/>
      <c r="AC11988" s="6"/>
      <c r="AD11988" s="6"/>
    </row>
    <row r="11989" spans="16:30">
      <c r="P11989" s="6"/>
      <c r="AA11989" s="6"/>
      <c r="AC11989" s="6"/>
      <c r="AD11989" s="6"/>
    </row>
    <row r="11990" spans="16:30">
      <c r="P11990" s="6"/>
      <c r="AA11990" s="6"/>
      <c r="AC11990" s="6"/>
      <c r="AD11990" s="6"/>
    </row>
    <row r="11991" spans="16:30">
      <c r="P11991" s="6"/>
      <c r="AA11991" s="6"/>
      <c r="AC11991" s="6"/>
      <c r="AD11991" s="6"/>
    </row>
    <row r="11992" spans="16:30">
      <c r="P11992" s="6"/>
      <c r="AA11992" s="6"/>
      <c r="AC11992" s="6"/>
      <c r="AD11992" s="6"/>
    </row>
    <row r="11993" spans="16:30">
      <c r="P11993" s="6"/>
      <c r="AA11993" s="6"/>
      <c r="AC11993" s="6"/>
      <c r="AD11993" s="6"/>
    </row>
    <row r="11994" spans="16:30">
      <c r="P11994" s="6"/>
      <c r="AA11994" s="6"/>
      <c r="AC11994" s="6"/>
      <c r="AD11994" s="6"/>
    </row>
    <row r="11995" spans="16:30">
      <c r="P11995" s="6"/>
      <c r="AA11995" s="6"/>
      <c r="AC11995" s="6"/>
      <c r="AD11995" s="6"/>
    </row>
    <row r="11996" spans="16:30">
      <c r="P11996" s="6"/>
      <c r="AA11996" s="6"/>
      <c r="AC11996" s="6"/>
      <c r="AD11996" s="6"/>
    </row>
    <row r="11997" spans="16:30">
      <c r="P11997" s="6"/>
      <c r="AA11997" s="6"/>
      <c r="AC11997" s="6"/>
      <c r="AD11997" s="6"/>
    </row>
    <row r="11998" spans="16:30">
      <c r="P11998" s="6"/>
      <c r="AA11998" s="6"/>
      <c r="AC11998" s="6"/>
      <c r="AD11998" s="6"/>
    </row>
    <row r="11999" spans="16:30">
      <c r="P11999" s="6"/>
      <c r="AA11999" s="6"/>
      <c r="AC11999" s="6"/>
      <c r="AD11999" s="6"/>
    </row>
    <row r="12000" spans="16:30">
      <c r="P12000" s="6"/>
      <c r="AA12000" s="6"/>
      <c r="AC12000" s="6"/>
      <c r="AD12000" s="6"/>
    </row>
    <row r="12001" spans="16:30">
      <c r="P12001" s="6"/>
      <c r="AA12001" s="6"/>
      <c r="AC12001" s="6"/>
      <c r="AD12001" s="6"/>
    </row>
    <row r="12002" spans="16:30">
      <c r="P12002" s="6"/>
      <c r="AA12002" s="6"/>
      <c r="AC12002" s="6"/>
      <c r="AD12002" s="6"/>
    </row>
    <row r="12003" spans="16:30">
      <c r="P12003" s="6"/>
      <c r="AA12003" s="6"/>
      <c r="AC12003" s="6"/>
      <c r="AD12003" s="6"/>
    </row>
    <row r="12004" spans="16:30">
      <c r="P12004" s="6"/>
      <c r="AA12004" s="6"/>
      <c r="AC12004" s="6"/>
      <c r="AD12004" s="6"/>
    </row>
    <row r="12005" spans="16:30">
      <c r="P12005" s="6"/>
      <c r="AA12005" s="6"/>
      <c r="AC12005" s="6"/>
      <c r="AD12005" s="6"/>
    </row>
    <row r="12006" spans="16:30">
      <c r="P12006" s="6"/>
      <c r="AA12006" s="6"/>
      <c r="AC12006" s="6"/>
      <c r="AD12006" s="6"/>
    </row>
    <row r="12007" spans="16:30">
      <c r="P12007" s="6"/>
      <c r="AA12007" s="6"/>
      <c r="AC12007" s="6"/>
      <c r="AD12007" s="6"/>
    </row>
    <row r="12008" spans="16:30">
      <c r="P12008" s="6"/>
      <c r="AA12008" s="6"/>
      <c r="AC12008" s="6"/>
      <c r="AD12008" s="6"/>
    </row>
    <row r="12009" spans="16:30">
      <c r="P12009" s="6"/>
      <c r="AA12009" s="6"/>
      <c r="AC12009" s="6"/>
      <c r="AD12009" s="6"/>
    </row>
    <row r="12010" spans="16:30">
      <c r="P12010" s="6"/>
      <c r="AA12010" s="6"/>
      <c r="AC12010" s="6"/>
      <c r="AD12010" s="6"/>
    </row>
    <row r="12011" spans="16:30">
      <c r="P12011" s="6"/>
      <c r="AA12011" s="6"/>
      <c r="AC12011" s="6"/>
      <c r="AD12011" s="6"/>
    </row>
    <row r="12012" spans="16:30">
      <c r="P12012" s="6"/>
      <c r="AA12012" s="6"/>
      <c r="AC12012" s="6"/>
      <c r="AD12012" s="6"/>
    </row>
    <row r="12013" spans="16:30">
      <c r="P12013" s="6"/>
      <c r="AA12013" s="6"/>
      <c r="AC12013" s="6"/>
      <c r="AD12013" s="6"/>
    </row>
    <row r="12014" spans="16:30">
      <c r="P12014" s="6"/>
      <c r="AA12014" s="6"/>
      <c r="AC12014" s="6"/>
      <c r="AD12014" s="6"/>
    </row>
    <row r="12015" spans="16:30">
      <c r="P12015" s="6"/>
      <c r="AA12015" s="6"/>
      <c r="AC12015" s="6"/>
      <c r="AD12015" s="6"/>
    </row>
    <row r="12016" spans="16:30">
      <c r="P12016" s="6"/>
      <c r="AA12016" s="6"/>
      <c r="AC12016" s="6"/>
      <c r="AD12016" s="6"/>
    </row>
    <row r="12017" spans="16:30">
      <c r="P12017" s="6"/>
      <c r="AA12017" s="6"/>
      <c r="AC12017" s="6"/>
      <c r="AD12017" s="6"/>
    </row>
    <row r="12018" spans="16:30">
      <c r="P12018" s="6"/>
      <c r="AA12018" s="6"/>
      <c r="AC12018" s="6"/>
      <c r="AD12018" s="6"/>
    </row>
    <row r="12019" spans="16:30">
      <c r="P12019" s="6"/>
      <c r="AA12019" s="6"/>
      <c r="AC12019" s="6"/>
      <c r="AD12019" s="6"/>
    </row>
    <row r="12020" spans="16:30">
      <c r="P12020" s="6"/>
      <c r="AA12020" s="6"/>
      <c r="AC12020" s="6"/>
      <c r="AD12020" s="6"/>
    </row>
    <row r="12021" spans="16:30">
      <c r="P12021" s="6"/>
      <c r="AA12021" s="6"/>
      <c r="AC12021" s="6"/>
      <c r="AD12021" s="6"/>
    </row>
    <row r="12022" spans="16:30">
      <c r="P12022" s="6"/>
      <c r="AA12022" s="6"/>
      <c r="AC12022" s="6"/>
      <c r="AD12022" s="6"/>
    </row>
    <row r="12023" spans="16:30">
      <c r="P12023" s="6"/>
      <c r="AA12023" s="6"/>
      <c r="AC12023" s="6"/>
      <c r="AD12023" s="6"/>
    </row>
    <row r="12024" spans="16:30">
      <c r="P12024" s="6"/>
      <c r="AA12024" s="6"/>
      <c r="AC12024" s="6"/>
      <c r="AD12024" s="6"/>
    </row>
    <row r="12025" spans="16:30">
      <c r="P12025" s="6"/>
      <c r="AA12025" s="6"/>
      <c r="AC12025" s="6"/>
      <c r="AD12025" s="6"/>
    </row>
    <row r="12026" spans="16:30">
      <c r="P12026" s="6"/>
      <c r="AA12026" s="6"/>
      <c r="AC12026" s="6"/>
      <c r="AD12026" s="6"/>
    </row>
    <row r="12027" spans="16:30">
      <c r="P12027" s="6"/>
      <c r="AA12027" s="6"/>
      <c r="AC12027" s="6"/>
      <c r="AD12027" s="6"/>
    </row>
    <row r="12028" spans="16:30">
      <c r="P12028" s="6"/>
      <c r="AA12028" s="6"/>
      <c r="AC12028" s="6"/>
      <c r="AD12028" s="6"/>
    </row>
    <row r="12029" spans="16:30">
      <c r="P12029" s="6"/>
      <c r="AA12029" s="6"/>
      <c r="AC12029" s="6"/>
      <c r="AD12029" s="6"/>
    </row>
    <row r="12030" spans="16:30">
      <c r="P12030" s="6"/>
      <c r="AA12030" s="6"/>
      <c r="AC12030" s="6"/>
      <c r="AD12030" s="6"/>
    </row>
    <row r="12031" spans="16:30">
      <c r="P12031" s="6"/>
      <c r="AA12031" s="6"/>
      <c r="AC12031" s="6"/>
      <c r="AD12031" s="6"/>
    </row>
    <row r="12032" spans="16:30">
      <c r="P12032" s="6"/>
      <c r="AA12032" s="6"/>
      <c r="AC12032" s="6"/>
      <c r="AD12032" s="6"/>
    </row>
    <row r="12033" spans="16:30">
      <c r="P12033" s="6"/>
      <c r="AA12033" s="6"/>
      <c r="AC12033" s="6"/>
      <c r="AD12033" s="6"/>
    </row>
    <row r="12034" spans="16:30">
      <c r="P12034" s="6"/>
      <c r="AA12034" s="6"/>
      <c r="AC12034" s="6"/>
      <c r="AD12034" s="6"/>
    </row>
    <row r="12035" spans="16:30">
      <c r="P12035" s="6"/>
      <c r="AA12035" s="6"/>
      <c r="AC12035" s="6"/>
      <c r="AD12035" s="6"/>
    </row>
    <row r="12036" spans="16:30">
      <c r="P12036" s="6"/>
      <c r="AA12036" s="6"/>
      <c r="AC12036" s="6"/>
      <c r="AD12036" s="6"/>
    </row>
    <row r="12037" spans="16:30">
      <c r="P12037" s="6"/>
      <c r="AA12037" s="6"/>
      <c r="AC12037" s="6"/>
      <c r="AD12037" s="6"/>
    </row>
    <row r="12038" spans="16:30">
      <c r="P12038" s="6"/>
      <c r="AA12038" s="6"/>
      <c r="AC12038" s="6"/>
      <c r="AD12038" s="6"/>
    </row>
    <row r="12039" spans="16:30">
      <c r="P12039" s="6"/>
      <c r="AA12039" s="6"/>
      <c r="AC12039" s="6"/>
      <c r="AD12039" s="6"/>
    </row>
    <row r="12040" spans="16:30">
      <c r="P12040" s="6"/>
      <c r="AA12040" s="6"/>
      <c r="AC12040" s="6"/>
      <c r="AD12040" s="6"/>
    </row>
    <row r="12041" spans="16:30">
      <c r="P12041" s="6"/>
      <c r="AA12041" s="6"/>
      <c r="AC12041" s="6"/>
      <c r="AD12041" s="6"/>
    </row>
    <row r="12042" spans="16:30">
      <c r="P12042" s="6"/>
      <c r="AA12042" s="6"/>
      <c r="AC12042" s="6"/>
      <c r="AD12042" s="6"/>
    </row>
    <row r="12043" spans="16:30">
      <c r="P12043" s="6"/>
      <c r="AA12043" s="6"/>
      <c r="AC12043" s="6"/>
      <c r="AD12043" s="6"/>
    </row>
    <row r="12044" spans="16:30">
      <c r="P12044" s="6"/>
      <c r="AA12044" s="6"/>
      <c r="AC12044" s="6"/>
      <c r="AD12044" s="6"/>
    </row>
    <row r="12045" spans="16:30">
      <c r="P12045" s="6"/>
      <c r="AA12045" s="6"/>
      <c r="AC12045" s="6"/>
      <c r="AD12045" s="6"/>
    </row>
    <row r="12046" spans="16:30">
      <c r="P12046" s="6"/>
      <c r="AA12046" s="6"/>
      <c r="AC12046" s="6"/>
      <c r="AD12046" s="6"/>
    </row>
    <row r="12047" spans="16:30">
      <c r="P12047" s="6"/>
      <c r="AA12047" s="6"/>
      <c r="AC12047" s="6"/>
      <c r="AD12047" s="6"/>
    </row>
    <row r="12048" spans="16:30">
      <c r="P12048" s="6"/>
      <c r="AA12048" s="6"/>
      <c r="AC12048" s="6"/>
      <c r="AD12048" s="6"/>
    </row>
    <row r="12049" spans="16:30">
      <c r="P12049" s="6"/>
      <c r="AA12049" s="6"/>
      <c r="AC12049" s="6"/>
      <c r="AD12049" s="6"/>
    </row>
    <row r="12050" spans="16:30">
      <c r="P12050" s="6"/>
      <c r="AA12050" s="6"/>
      <c r="AC12050" s="6"/>
      <c r="AD12050" s="6"/>
    </row>
    <row r="12051" spans="16:30">
      <c r="P12051" s="6"/>
      <c r="AA12051" s="6"/>
      <c r="AC12051" s="6"/>
      <c r="AD12051" s="6"/>
    </row>
    <row r="12052" spans="16:30">
      <c r="P12052" s="6"/>
      <c r="AA12052" s="6"/>
      <c r="AC12052" s="6"/>
      <c r="AD12052" s="6"/>
    </row>
    <row r="12053" spans="16:30">
      <c r="P12053" s="6"/>
      <c r="AA12053" s="6"/>
      <c r="AC12053" s="6"/>
      <c r="AD12053" s="6"/>
    </row>
    <row r="12054" spans="16:30">
      <c r="P12054" s="6"/>
      <c r="AA12054" s="6"/>
      <c r="AC12054" s="6"/>
      <c r="AD12054" s="6"/>
    </row>
    <row r="12055" spans="16:30">
      <c r="P12055" s="6"/>
      <c r="AA12055" s="6"/>
      <c r="AC12055" s="6"/>
      <c r="AD12055" s="6"/>
    </row>
    <row r="12056" spans="16:30">
      <c r="P12056" s="6"/>
      <c r="AA12056" s="6"/>
      <c r="AC12056" s="6"/>
      <c r="AD12056" s="6"/>
    </row>
    <row r="12057" spans="16:30">
      <c r="P12057" s="6"/>
      <c r="AA12057" s="6"/>
      <c r="AC12057" s="6"/>
      <c r="AD12057" s="6"/>
    </row>
    <row r="12058" spans="16:30">
      <c r="P12058" s="6"/>
      <c r="AA12058" s="6"/>
      <c r="AC12058" s="6"/>
      <c r="AD12058" s="6"/>
    </row>
    <row r="12059" spans="16:30">
      <c r="P12059" s="6"/>
      <c r="AA12059" s="6"/>
      <c r="AC12059" s="6"/>
      <c r="AD12059" s="6"/>
    </row>
    <row r="12060" spans="16:30">
      <c r="P12060" s="6"/>
      <c r="AA12060" s="6"/>
      <c r="AC12060" s="6"/>
      <c r="AD12060" s="6"/>
    </row>
    <row r="12061" spans="16:30">
      <c r="P12061" s="6"/>
      <c r="AA12061" s="6"/>
      <c r="AC12061" s="6"/>
      <c r="AD12061" s="6"/>
    </row>
    <row r="12062" spans="16:30">
      <c r="P12062" s="6"/>
      <c r="AA12062" s="6"/>
      <c r="AC12062" s="6"/>
      <c r="AD12062" s="6"/>
    </row>
    <row r="12063" spans="16:30">
      <c r="P12063" s="6"/>
      <c r="AA12063" s="6"/>
      <c r="AC12063" s="6"/>
      <c r="AD12063" s="6"/>
    </row>
    <row r="12064" spans="16:30">
      <c r="P12064" s="6"/>
      <c r="AA12064" s="6"/>
      <c r="AC12064" s="6"/>
      <c r="AD12064" s="6"/>
    </row>
    <row r="12065" spans="16:30">
      <c r="P12065" s="6"/>
      <c r="AA12065" s="6"/>
      <c r="AC12065" s="6"/>
      <c r="AD12065" s="6"/>
    </row>
    <row r="12066" spans="16:30">
      <c r="P12066" s="6"/>
      <c r="AA12066" s="6"/>
      <c r="AC12066" s="6"/>
      <c r="AD12066" s="6"/>
    </row>
    <row r="12067" spans="16:30">
      <c r="P12067" s="6"/>
      <c r="AA12067" s="6"/>
      <c r="AC12067" s="6"/>
      <c r="AD12067" s="6"/>
    </row>
    <row r="12068" spans="16:30">
      <c r="P12068" s="6"/>
      <c r="AA12068" s="6"/>
      <c r="AC12068" s="6"/>
      <c r="AD12068" s="6"/>
    </row>
    <row r="12069" spans="16:30">
      <c r="P12069" s="6"/>
      <c r="AA12069" s="6"/>
      <c r="AC12069" s="6"/>
      <c r="AD12069" s="6"/>
    </row>
    <row r="12070" spans="16:30">
      <c r="P12070" s="6"/>
      <c r="AA12070" s="6"/>
      <c r="AC12070" s="6"/>
      <c r="AD12070" s="6"/>
    </row>
    <row r="12071" spans="16:30">
      <c r="P12071" s="6"/>
      <c r="AA12071" s="6"/>
      <c r="AC12071" s="6"/>
      <c r="AD12071" s="6"/>
    </row>
    <row r="12072" spans="16:30">
      <c r="P12072" s="6"/>
      <c r="AA12072" s="6"/>
      <c r="AC12072" s="6"/>
      <c r="AD12072" s="6"/>
    </row>
    <row r="12073" spans="16:30">
      <c r="P12073" s="6"/>
      <c r="AA12073" s="6"/>
      <c r="AC12073" s="6"/>
      <c r="AD12073" s="6"/>
    </row>
    <row r="12074" spans="16:30">
      <c r="P12074" s="6"/>
      <c r="AA12074" s="6"/>
      <c r="AC12074" s="6"/>
      <c r="AD12074" s="6"/>
    </row>
    <row r="12075" spans="16:30">
      <c r="P12075" s="6"/>
      <c r="AA12075" s="6"/>
      <c r="AC12075" s="6"/>
      <c r="AD12075" s="6"/>
    </row>
    <row r="12076" spans="16:30">
      <c r="P12076" s="6"/>
      <c r="AA12076" s="6"/>
      <c r="AC12076" s="6"/>
      <c r="AD12076" s="6"/>
    </row>
    <row r="12077" spans="16:30">
      <c r="P12077" s="6"/>
      <c r="AA12077" s="6"/>
      <c r="AC12077" s="6"/>
      <c r="AD12077" s="6"/>
    </row>
    <row r="12078" spans="16:30">
      <c r="P12078" s="6"/>
      <c r="AA12078" s="6"/>
      <c r="AC12078" s="6"/>
      <c r="AD12078" s="6"/>
    </row>
    <row r="12079" spans="16:30">
      <c r="P12079" s="6"/>
      <c r="AA12079" s="6"/>
      <c r="AC12079" s="6"/>
      <c r="AD12079" s="6"/>
    </row>
    <row r="12080" spans="16:30">
      <c r="P12080" s="6"/>
      <c r="AA12080" s="6"/>
      <c r="AC12080" s="6"/>
      <c r="AD12080" s="6"/>
    </row>
    <row r="12081" spans="16:30">
      <c r="P12081" s="6"/>
      <c r="AA12081" s="6"/>
      <c r="AC12081" s="6"/>
      <c r="AD12081" s="6"/>
    </row>
    <row r="12082" spans="16:30">
      <c r="P12082" s="6"/>
      <c r="AA12082" s="6"/>
      <c r="AC12082" s="6"/>
      <c r="AD12082" s="6"/>
    </row>
    <row r="12083" spans="16:30">
      <c r="P12083" s="6"/>
      <c r="AA12083" s="6"/>
      <c r="AC12083" s="6"/>
      <c r="AD12083" s="6"/>
    </row>
    <row r="12084" spans="16:30">
      <c r="P12084" s="6"/>
      <c r="AA12084" s="6"/>
      <c r="AC12084" s="6"/>
      <c r="AD12084" s="6"/>
    </row>
    <row r="12085" spans="16:30">
      <c r="P12085" s="6"/>
      <c r="AA12085" s="6"/>
      <c r="AC12085" s="6"/>
      <c r="AD12085" s="6"/>
    </row>
    <row r="12086" spans="16:30">
      <c r="P12086" s="6"/>
      <c r="AA12086" s="6"/>
      <c r="AC12086" s="6"/>
      <c r="AD12086" s="6"/>
    </row>
    <row r="12087" spans="16:30">
      <c r="P12087" s="6"/>
      <c r="AA12087" s="6"/>
      <c r="AC12087" s="6"/>
      <c r="AD12087" s="6"/>
    </row>
    <row r="12088" spans="16:30">
      <c r="P12088" s="6"/>
      <c r="AA12088" s="6"/>
      <c r="AC12088" s="6"/>
      <c r="AD12088" s="6"/>
    </row>
    <row r="12089" spans="16:30">
      <c r="P12089" s="6"/>
      <c r="AA12089" s="6"/>
      <c r="AC12089" s="6"/>
      <c r="AD12089" s="6"/>
    </row>
    <row r="12090" spans="16:30">
      <c r="P12090" s="6"/>
      <c r="AA12090" s="6"/>
      <c r="AC12090" s="6"/>
      <c r="AD12090" s="6"/>
    </row>
    <row r="12091" spans="16:30">
      <c r="P12091" s="6"/>
      <c r="AA12091" s="6"/>
      <c r="AC12091" s="6"/>
      <c r="AD12091" s="6"/>
    </row>
    <row r="12092" spans="16:30">
      <c r="P12092" s="6"/>
      <c r="AA12092" s="6"/>
      <c r="AC12092" s="6"/>
      <c r="AD12092" s="6"/>
    </row>
    <row r="12093" spans="16:30">
      <c r="P12093" s="6"/>
      <c r="AA12093" s="6"/>
      <c r="AC12093" s="6"/>
      <c r="AD12093" s="6"/>
    </row>
    <row r="12094" spans="16:30">
      <c r="P12094" s="6"/>
      <c r="AA12094" s="6"/>
      <c r="AC12094" s="6"/>
      <c r="AD12094" s="6"/>
    </row>
    <row r="12095" spans="16:30">
      <c r="P12095" s="6"/>
      <c r="AA12095" s="6"/>
      <c r="AC12095" s="6"/>
      <c r="AD12095" s="6"/>
    </row>
    <row r="12096" spans="16:30">
      <c r="P12096" s="6"/>
      <c r="AA12096" s="6"/>
      <c r="AC12096" s="6"/>
      <c r="AD12096" s="6"/>
    </row>
    <row r="12097" spans="16:30">
      <c r="P12097" s="6"/>
      <c r="AA12097" s="6"/>
      <c r="AC12097" s="6"/>
      <c r="AD12097" s="6"/>
    </row>
    <row r="12098" spans="16:30">
      <c r="P12098" s="6"/>
      <c r="AA12098" s="6"/>
      <c r="AC12098" s="6"/>
      <c r="AD12098" s="6"/>
    </row>
    <row r="12099" spans="16:30">
      <c r="P12099" s="6"/>
      <c r="AA12099" s="6"/>
      <c r="AC12099" s="6"/>
      <c r="AD12099" s="6"/>
    </row>
    <row r="12100" spans="16:30">
      <c r="P12100" s="6"/>
      <c r="AA12100" s="6"/>
      <c r="AC12100" s="6"/>
      <c r="AD12100" s="6"/>
    </row>
    <row r="12101" spans="16:30">
      <c r="P12101" s="6"/>
      <c r="AA12101" s="6"/>
      <c r="AC12101" s="6"/>
      <c r="AD12101" s="6"/>
    </row>
    <row r="12102" spans="16:30">
      <c r="P12102" s="6"/>
      <c r="AA12102" s="6"/>
      <c r="AC12102" s="6"/>
      <c r="AD12102" s="6"/>
    </row>
    <row r="12103" spans="16:30">
      <c r="P12103" s="6"/>
      <c r="AA12103" s="6"/>
      <c r="AC12103" s="6"/>
      <c r="AD12103" s="6"/>
    </row>
    <row r="12104" spans="16:30">
      <c r="P12104" s="6"/>
      <c r="AA12104" s="6"/>
      <c r="AC12104" s="6"/>
      <c r="AD12104" s="6"/>
    </row>
    <row r="12105" spans="16:30">
      <c r="P12105" s="6"/>
      <c r="AA12105" s="6"/>
      <c r="AC12105" s="6"/>
      <c r="AD12105" s="6"/>
    </row>
    <row r="12106" spans="16:30">
      <c r="P12106" s="6"/>
      <c r="AA12106" s="6"/>
      <c r="AC12106" s="6"/>
      <c r="AD12106" s="6"/>
    </row>
    <row r="12107" spans="16:30">
      <c r="P12107" s="6"/>
      <c r="AA12107" s="6"/>
      <c r="AC12107" s="6"/>
      <c r="AD12107" s="6"/>
    </row>
    <row r="12108" spans="16:30">
      <c r="P12108" s="6"/>
      <c r="AA12108" s="6"/>
      <c r="AC12108" s="6"/>
      <c r="AD12108" s="6"/>
    </row>
    <row r="12109" spans="16:30">
      <c r="P12109" s="6"/>
      <c r="AA12109" s="6"/>
      <c r="AC12109" s="6"/>
      <c r="AD12109" s="6"/>
    </row>
    <row r="12110" spans="16:30">
      <c r="P12110" s="6"/>
      <c r="AA12110" s="6"/>
      <c r="AC12110" s="6"/>
      <c r="AD12110" s="6"/>
    </row>
    <row r="12111" spans="16:30">
      <c r="P12111" s="6"/>
      <c r="AA12111" s="6"/>
      <c r="AC12111" s="6"/>
      <c r="AD12111" s="6"/>
    </row>
    <row r="12112" spans="16:30">
      <c r="P12112" s="6"/>
      <c r="AA12112" s="6"/>
      <c r="AC12112" s="6"/>
      <c r="AD12112" s="6"/>
    </row>
    <row r="12113" spans="16:30">
      <c r="P12113" s="6"/>
      <c r="AA12113" s="6"/>
      <c r="AC12113" s="6"/>
      <c r="AD12113" s="6"/>
    </row>
    <row r="12114" spans="16:30">
      <c r="P12114" s="6"/>
      <c r="AA12114" s="6"/>
      <c r="AC12114" s="6"/>
      <c r="AD12114" s="6"/>
    </row>
    <row r="12115" spans="16:30">
      <c r="P12115" s="6"/>
      <c r="AA12115" s="6"/>
      <c r="AC12115" s="6"/>
      <c r="AD12115" s="6"/>
    </row>
    <row r="12116" spans="16:30">
      <c r="P12116" s="6"/>
      <c r="AA12116" s="6"/>
      <c r="AC12116" s="6"/>
      <c r="AD12116" s="6"/>
    </row>
    <row r="12117" spans="16:30">
      <c r="P12117" s="6"/>
      <c r="AA12117" s="6"/>
      <c r="AC12117" s="6"/>
      <c r="AD12117" s="6"/>
    </row>
    <row r="12118" spans="16:30">
      <c r="P12118" s="6"/>
      <c r="AA12118" s="6"/>
      <c r="AC12118" s="6"/>
      <c r="AD12118" s="6"/>
    </row>
    <row r="12119" spans="16:30">
      <c r="P12119" s="6"/>
      <c r="AA12119" s="6"/>
      <c r="AC12119" s="6"/>
      <c r="AD12119" s="6"/>
    </row>
    <row r="12120" spans="16:30">
      <c r="P12120" s="6"/>
      <c r="AA12120" s="6"/>
      <c r="AC12120" s="6"/>
      <c r="AD12120" s="6"/>
    </row>
    <row r="12121" spans="16:30">
      <c r="P12121" s="6"/>
      <c r="AA12121" s="6"/>
      <c r="AC12121" s="6"/>
      <c r="AD12121" s="6"/>
    </row>
    <row r="12122" spans="16:30">
      <c r="P12122" s="6"/>
      <c r="AA12122" s="6"/>
      <c r="AC12122" s="6"/>
      <c r="AD12122" s="6"/>
    </row>
    <row r="12123" spans="16:30">
      <c r="P12123" s="6"/>
      <c r="AA12123" s="6"/>
      <c r="AC12123" s="6"/>
      <c r="AD12123" s="6"/>
    </row>
    <row r="12124" spans="16:30">
      <c r="P12124" s="6"/>
      <c r="AA12124" s="6"/>
      <c r="AC12124" s="6"/>
      <c r="AD12124" s="6"/>
    </row>
    <row r="12125" spans="16:30">
      <c r="P12125" s="6"/>
      <c r="AA12125" s="6"/>
      <c r="AC12125" s="6"/>
      <c r="AD12125" s="6"/>
    </row>
    <row r="12126" spans="16:30">
      <c r="P12126" s="6"/>
      <c r="AA12126" s="6"/>
      <c r="AC12126" s="6"/>
      <c r="AD12126" s="6"/>
    </row>
    <row r="12127" spans="16:30">
      <c r="P12127" s="6"/>
      <c r="AA12127" s="6"/>
      <c r="AC12127" s="6"/>
      <c r="AD12127" s="6"/>
    </row>
    <row r="12128" spans="16:30">
      <c r="P12128" s="6"/>
      <c r="AA12128" s="6"/>
      <c r="AC12128" s="6"/>
      <c r="AD12128" s="6"/>
    </row>
    <row r="12129" spans="16:30">
      <c r="P12129" s="6"/>
      <c r="AA12129" s="6"/>
      <c r="AC12129" s="6"/>
      <c r="AD12129" s="6"/>
    </row>
    <row r="12130" spans="16:30">
      <c r="P12130" s="6"/>
      <c r="AA12130" s="6"/>
      <c r="AC12130" s="6"/>
      <c r="AD12130" s="6"/>
    </row>
    <row r="12131" spans="16:30">
      <c r="P12131" s="6"/>
      <c r="AA12131" s="6"/>
      <c r="AC12131" s="6"/>
      <c r="AD12131" s="6"/>
    </row>
    <row r="12132" spans="16:30">
      <c r="P12132" s="6"/>
      <c r="AA12132" s="6"/>
      <c r="AC12132" s="6"/>
      <c r="AD12132" s="6"/>
    </row>
    <row r="12133" spans="16:30">
      <c r="P12133" s="6"/>
      <c r="AA12133" s="6"/>
      <c r="AC12133" s="6"/>
      <c r="AD12133" s="6"/>
    </row>
    <row r="12134" spans="16:30">
      <c r="P12134" s="6"/>
      <c r="AA12134" s="6"/>
      <c r="AC12134" s="6"/>
      <c r="AD12134" s="6"/>
    </row>
    <row r="12135" spans="16:30">
      <c r="P12135" s="6"/>
      <c r="AA12135" s="6"/>
      <c r="AC12135" s="6"/>
      <c r="AD12135" s="6"/>
    </row>
    <row r="12136" spans="16:30">
      <c r="P12136" s="6"/>
      <c r="AA12136" s="6"/>
      <c r="AC12136" s="6"/>
      <c r="AD12136" s="6"/>
    </row>
    <row r="12137" spans="16:30">
      <c r="P12137" s="6"/>
      <c r="AA12137" s="6"/>
      <c r="AC12137" s="6"/>
      <c r="AD12137" s="6"/>
    </row>
    <row r="12138" spans="16:30">
      <c r="P12138" s="6"/>
      <c r="AA12138" s="6"/>
      <c r="AC12138" s="6"/>
      <c r="AD12138" s="6"/>
    </row>
    <row r="12139" spans="16:30">
      <c r="P12139" s="6"/>
      <c r="AA12139" s="6"/>
      <c r="AC12139" s="6"/>
      <c r="AD12139" s="6"/>
    </row>
    <row r="12140" spans="16:30">
      <c r="P12140" s="6"/>
      <c r="AA12140" s="6"/>
      <c r="AC12140" s="6"/>
      <c r="AD12140" s="6"/>
    </row>
    <row r="12141" spans="16:30">
      <c r="P12141" s="6"/>
      <c r="AA12141" s="6"/>
      <c r="AC12141" s="6"/>
      <c r="AD12141" s="6"/>
    </row>
    <row r="12142" spans="16:30">
      <c r="P12142" s="6"/>
      <c r="AA12142" s="6"/>
      <c r="AC12142" s="6"/>
      <c r="AD12142" s="6"/>
    </row>
    <row r="12143" spans="16:30">
      <c r="P12143" s="6"/>
      <c r="AA12143" s="6"/>
      <c r="AC12143" s="6"/>
      <c r="AD12143" s="6"/>
    </row>
    <row r="12144" spans="16:30">
      <c r="P12144" s="6"/>
      <c r="AA12144" s="6"/>
      <c r="AC12144" s="6"/>
      <c r="AD12144" s="6"/>
    </row>
    <row r="12145" spans="16:30">
      <c r="P12145" s="6"/>
      <c r="AA12145" s="6"/>
      <c r="AC12145" s="6"/>
      <c r="AD12145" s="6"/>
    </row>
    <row r="12146" spans="16:30">
      <c r="P12146" s="6"/>
      <c r="AA12146" s="6"/>
      <c r="AC12146" s="6"/>
      <c r="AD12146" s="6"/>
    </row>
    <row r="12147" spans="16:30">
      <c r="P12147" s="6"/>
      <c r="AA12147" s="6"/>
      <c r="AC12147" s="6"/>
      <c r="AD12147" s="6"/>
    </row>
    <row r="12148" spans="16:30">
      <c r="P12148" s="6"/>
      <c r="AA12148" s="6"/>
      <c r="AC12148" s="6"/>
      <c r="AD12148" s="6"/>
    </row>
    <row r="12149" spans="16:30">
      <c r="P12149" s="6"/>
      <c r="AA12149" s="6"/>
      <c r="AC12149" s="6"/>
      <c r="AD12149" s="6"/>
    </row>
    <row r="12150" spans="16:30">
      <c r="P12150" s="6"/>
      <c r="AA12150" s="6"/>
      <c r="AC12150" s="6"/>
      <c r="AD12150" s="6"/>
    </row>
    <row r="12151" spans="16:30">
      <c r="P12151" s="6"/>
      <c r="AA12151" s="6"/>
      <c r="AC12151" s="6"/>
      <c r="AD12151" s="6"/>
    </row>
    <row r="12152" spans="16:30">
      <c r="P12152" s="6"/>
      <c r="AA12152" s="6"/>
      <c r="AC12152" s="6"/>
      <c r="AD12152" s="6"/>
    </row>
    <row r="12153" spans="16:30">
      <c r="P12153" s="6"/>
      <c r="AA12153" s="6"/>
      <c r="AC12153" s="6"/>
      <c r="AD12153" s="6"/>
    </row>
    <row r="12154" spans="16:30">
      <c r="P12154" s="6"/>
      <c r="AA12154" s="6"/>
      <c r="AC12154" s="6"/>
      <c r="AD12154" s="6"/>
    </row>
    <row r="12155" spans="16:30">
      <c r="P12155" s="6"/>
      <c r="AA12155" s="6"/>
      <c r="AC12155" s="6"/>
      <c r="AD12155" s="6"/>
    </row>
    <row r="12156" spans="16:30">
      <c r="P12156" s="6"/>
      <c r="AA12156" s="6"/>
      <c r="AC12156" s="6"/>
      <c r="AD12156" s="6"/>
    </row>
    <row r="12157" spans="16:30">
      <c r="P12157" s="6"/>
      <c r="AA12157" s="6"/>
      <c r="AC12157" s="6"/>
      <c r="AD12157" s="6"/>
    </row>
    <row r="12158" spans="16:30">
      <c r="P12158" s="6"/>
      <c r="AA12158" s="6"/>
      <c r="AC12158" s="6"/>
      <c r="AD12158" s="6"/>
    </row>
    <row r="12159" spans="16:30">
      <c r="P12159" s="6"/>
      <c r="AA12159" s="6"/>
      <c r="AC12159" s="6"/>
      <c r="AD12159" s="6"/>
    </row>
    <row r="12160" spans="16:30">
      <c r="P12160" s="6"/>
      <c r="AA12160" s="6"/>
      <c r="AC12160" s="6"/>
      <c r="AD12160" s="6"/>
    </row>
    <row r="12161" spans="16:30">
      <c r="P12161" s="6"/>
      <c r="AA12161" s="6"/>
      <c r="AC12161" s="6"/>
      <c r="AD12161" s="6"/>
    </row>
    <row r="12162" spans="16:30">
      <c r="P12162" s="6"/>
      <c r="AA12162" s="6"/>
      <c r="AC12162" s="6"/>
      <c r="AD12162" s="6"/>
    </row>
    <row r="12163" spans="16:30">
      <c r="P12163" s="6"/>
      <c r="AA12163" s="6"/>
      <c r="AC12163" s="6"/>
      <c r="AD12163" s="6"/>
    </row>
    <row r="12164" spans="16:30">
      <c r="P12164" s="6"/>
      <c r="AA12164" s="6"/>
      <c r="AC12164" s="6"/>
      <c r="AD12164" s="6"/>
    </row>
    <row r="12165" spans="16:30">
      <c r="P12165" s="6"/>
      <c r="AA12165" s="6"/>
      <c r="AC12165" s="6"/>
      <c r="AD12165" s="6"/>
    </row>
    <row r="12166" spans="16:30">
      <c r="P12166" s="6"/>
      <c r="AA12166" s="6"/>
      <c r="AC12166" s="6"/>
      <c r="AD12166" s="6"/>
    </row>
    <row r="12167" spans="16:30">
      <c r="P12167" s="6"/>
      <c r="AA12167" s="6"/>
      <c r="AC12167" s="6"/>
      <c r="AD12167" s="6"/>
    </row>
    <row r="12168" spans="16:30">
      <c r="P12168" s="6"/>
      <c r="AA12168" s="6"/>
      <c r="AC12168" s="6"/>
      <c r="AD12168" s="6"/>
    </row>
    <row r="12169" spans="16:30">
      <c r="P12169" s="6"/>
      <c r="AA12169" s="6"/>
      <c r="AC12169" s="6"/>
      <c r="AD12169" s="6"/>
    </row>
    <row r="12170" spans="16:30">
      <c r="P12170" s="6"/>
      <c r="AA12170" s="6"/>
      <c r="AC12170" s="6"/>
      <c r="AD12170" s="6"/>
    </row>
    <row r="12171" spans="16:30">
      <c r="P12171" s="6"/>
      <c r="AA12171" s="6"/>
      <c r="AC12171" s="6"/>
      <c r="AD12171" s="6"/>
    </row>
    <row r="12172" spans="16:30">
      <c r="P12172" s="6"/>
      <c r="AA12172" s="6"/>
      <c r="AC12172" s="6"/>
      <c r="AD12172" s="6"/>
    </row>
    <row r="12173" spans="16:30">
      <c r="P12173" s="6"/>
      <c r="AA12173" s="6"/>
      <c r="AC12173" s="6"/>
      <c r="AD12173" s="6"/>
    </row>
    <row r="12174" spans="16:30">
      <c r="P12174" s="6"/>
      <c r="AA12174" s="6"/>
      <c r="AC12174" s="6"/>
      <c r="AD12174" s="6"/>
    </row>
    <row r="12175" spans="16:30">
      <c r="P12175" s="6"/>
      <c r="AA12175" s="6"/>
      <c r="AC12175" s="6"/>
      <c r="AD12175" s="6"/>
    </row>
    <row r="12176" spans="16:30">
      <c r="P12176" s="6"/>
      <c r="AA12176" s="6"/>
      <c r="AC12176" s="6"/>
      <c r="AD12176" s="6"/>
    </row>
    <row r="12177" spans="16:30">
      <c r="P12177" s="6"/>
      <c r="AA12177" s="6"/>
      <c r="AC12177" s="6"/>
      <c r="AD12177" s="6"/>
    </row>
    <row r="12178" spans="16:30">
      <c r="P12178" s="6"/>
      <c r="AA12178" s="6"/>
      <c r="AC12178" s="6"/>
      <c r="AD12178" s="6"/>
    </row>
    <row r="12179" spans="16:30">
      <c r="P12179" s="6"/>
      <c r="AA12179" s="6"/>
      <c r="AC12179" s="6"/>
      <c r="AD12179" s="6"/>
    </row>
    <row r="12180" spans="16:30">
      <c r="P12180" s="6"/>
      <c r="AA12180" s="6"/>
      <c r="AC12180" s="6"/>
      <c r="AD12180" s="6"/>
    </row>
    <row r="12181" spans="16:30">
      <c r="P12181" s="6"/>
      <c r="AA12181" s="6"/>
      <c r="AC12181" s="6"/>
      <c r="AD12181" s="6"/>
    </row>
    <row r="12182" spans="16:30">
      <c r="P12182" s="6"/>
      <c r="AA12182" s="6"/>
      <c r="AC12182" s="6"/>
      <c r="AD12182" s="6"/>
    </row>
    <row r="12183" spans="16:30">
      <c r="P12183" s="6"/>
      <c r="AA12183" s="6"/>
      <c r="AC12183" s="6"/>
      <c r="AD12183" s="6"/>
    </row>
    <row r="12184" spans="16:30">
      <c r="P12184" s="6"/>
      <c r="AA12184" s="6"/>
      <c r="AC12184" s="6"/>
      <c r="AD12184" s="6"/>
    </row>
    <row r="12185" spans="16:30">
      <c r="P12185" s="6"/>
      <c r="AA12185" s="6"/>
      <c r="AC12185" s="6"/>
      <c r="AD12185" s="6"/>
    </row>
    <row r="12186" spans="16:30">
      <c r="P12186" s="6"/>
      <c r="AA12186" s="6"/>
      <c r="AC12186" s="6"/>
      <c r="AD12186" s="6"/>
    </row>
    <row r="12187" spans="16:30">
      <c r="P12187" s="6"/>
      <c r="AA12187" s="6"/>
      <c r="AC12187" s="6"/>
      <c r="AD12187" s="6"/>
    </row>
    <row r="12188" spans="16:30">
      <c r="P12188" s="6"/>
      <c r="AA12188" s="6"/>
      <c r="AC12188" s="6"/>
      <c r="AD12188" s="6"/>
    </row>
    <row r="12189" spans="16:30">
      <c r="P12189" s="6"/>
      <c r="AA12189" s="6"/>
      <c r="AC12189" s="6"/>
      <c r="AD12189" s="6"/>
    </row>
    <row r="12190" spans="16:30">
      <c r="P12190" s="6"/>
      <c r="AA12190" s="6"/>
      <c r="AC12190" s="6"/>
      <c r="AD12190" s="6"/>
    </row>
    <row r="12191" spans="16:30">
      <c r="P12191" s="6"/>
      <c r="AA12191" s="6"/>
      <c r="AC12191" s="6"/>
      <c r="AD12191" s="6"/>
    </row>
    <row r="12192" spans="16:30">
      <c r="P12192" s="6"/>
      <c r="AA12192" s="6"/>
      <c r="AC12192" s="6"/>
      <c r="AD12192" s="6"/>
    </row>
    <row r="12193" spans="16:30">
      <c r="P12193" s="6"/>
      <c r="AA12193" s="6"/>
      <c r="AC12193" s="6"/>
      <c r="AD12193" s="6"/>
    </row>
    <row r="12194" spans="16:30">
      <c r="P12194" s="6"/>
      <c r="AA12194" s="6"/>
      <c r="AC12194" s="6"/>
      <c r="AD12194" s="6"/>
    </row>
    <row r="12195" spans="16:30">
      <c r="P12195" s="6"/>
      <c r="AA12195" s="6"/>
      <c r="AC12195" s="6"/>
      <c r="AD12195" s="6"/>
    </row>
    <row r="12196" spans="16:30">
      <c r="P12196" s="6"/>
      <c r="AA12196" s="6"/>
      <c r="AC12196" s="6"/>
      <c r="AD12196" s="6"/>
    </row>
    <row r="12197" spans="16:30">
      <c r="P12197" s="6"/>
      <c r="AA12197" s="6"/>
      <c r="AC12197" s="6"/>
      <c r="AD12197" s="6"/>
    </row>
    <row r="12198" spans="16:30">
      <c r="P12198" s="6"/>
      <c r="AA12198" s="6"/>
      <c r="AC12198" s="6"/>
      <c r="AD12198" s="6"/>
    </row>
    <row r="12199" spans="16:30">
      <c r="P12199" s="6"/>
      <c r="AA12199" s="6"/>
      <c r="AC12199" s="6"/>
      <c r="AD12199" s="6"/>
    </row>
    <row r="12200" spans="16:30">
      <c r="P12200" s="6"/>
      <c r="AA12200" s="6"/>
      <c r="AC12200" s="6"/>
      <c r="AD12200" s="6"/>
    </row>
    <row r="12201" spans="16:30">
      <c r="P12201" s="6"/>
      <c r="AA12201" s="6"/>
      <c r="AC12201" s="6"/>
      <c r="AD12201" s="6"/>
    </row>
    <row r="12202" spans="16:30">
      <c r="P12202" s="6"/>
      <c r="AA12202" s="6"/>
      <c r="AC12202" s="6"/>
      <c r="AD12202" s="6"/>
    </row>
    <row r="12203" spans="16:30">
      <c r="P12203" s="6"/>
      <c r="AA12203" s="6"/>
      <c r="AC12203" s="6"/>
      <c r="AD12203" s="6"/>
    </row>
    <row r="12204" spans="16:30">
      <c r="P12204" s="6"/>
      <c r="AA12204" s="6"/>
      <c r="AC12204" s="6"/>
      <c r="AD12204" s="6"/>
    </row>
    <row r="12205" spans="16:30">
      <c r="P12205" s="6"/>
      <c r="AA12205" s="6"/>
      <c r="AC12205" s="6"/>
      <c r="AD12205" s="6"/>
    </row>
    <row r="12206" spans="16:30">
      <c r="P12206" s="6"/>
      <c r="AA12206" s="6"/>
      <c r="AC12206" s="6"/>
      <c r="AD12206" s="6"/>
    </row>
    <row r="12207" spans="16:30">
      <c r="P12207" s="6"/>
      <c r="AA12207" s="6"/>
      <c r="AC12207" s="6"/>
      <c r="AD12207" s="6"/>
    </row>
    <row r="12208" spans="16:30">
      <c r="P12208" s="6"/>
      <c r="AA12208" s="6"/>
      <c r="AC12208" s="6"/>
      <c r="AD12208" s="6"/>
    </row>
    <row r="12209" spans="16:30">
      <c r="P12209" s="6"/>
      <c r="AA12209" s="6"/>
      <c r="AC12209" s="6"/>
      <c r="AD12209" s="6"/>
    </row>
    <row r="12210" spans="16:30">
      <c r="P12210" s="6"/>
      <c r="AA12210" s="6"/>
      <c r="AC12210" s="6"/>
      <c r="AD12210" s="6"/>
    </row>
    <row r="12211" spans="16:30">
      <c r="P12211" s="6"/>
      <c r="AA12211" s="6"/>
      <c r="AC12211" s="6"/>
      <c r="AD12211" s="6"/>
    </row>
    <row r="12212" spans="16:30">
      <c r="P12212" s="6"/>
      <c r="AA12212" s="6"/>
      <c r="AC12212" s="6"/>
      <c r="AD12212" s="6"/>
    </row>
    <row r="12213" spans="16:30">
      <c r="P12213" s="6"/>
      <c r="AA12213" s="6"/>
      <c r="AC12213" s="6"/>
      <c r="AD12213" s="6"/>
    </row>
    <row r="12214" spans="16:30">
      <c r="P12214" s="6"/>
      <c r="AA12214" s="6"/>
      <c r="AC12214" s="6"/>
      <c r="AD12214" s="6"/>
    </row>
    <row r="12215" spans="16:30">
      <c r="P12215" s="6"/>
      <c r="AA12215" s="6"/>
      <c r="AC12215" s="6"/>
      <c r="AD12215" s="6"/>
    </row>
    <row r="12216" spans="16:30">
      <c r="P12216" s="6"/>
      <c r="AA12216" s="6"/>
      <c r="AC12216" s="6"/>
      <c r="AD12216" s="6"/>
    </row>
    <row r="12217" spans="16:30">
      <c r="P12217" s="6"/>
      <c r="AA12217" s="6"/>
      <c r="AC12217" s="6"/>
      <c r="AD12217" s="6"/>
    </row>
    <row r="12218" spans="16:30">
      <c r="P12218" s="6"/>
      <c r="AA12218" s="6"/>
      <c r="AC12218" s="6"/>
      <c r="AD12218" s="6"/>
    </row>
    <row r="12219" spans="16:30">
      <c r="P12219" s="6"/>
      <c r="AA12219" s="6"/>
      <c r="AC12219" s="6"/>
      <c r="AD12219" s="6"/>
    </row>
    <row r="12220" spans="16:30">
      <c r="P12220" s="6"/>
      <c r="AA12220" s="6"/>
      <c r="AC12220" s="6"/>
      <c r="AD12220" s="6"/>
    </row>
    <row r="12221" spans="16:30">
      <c r="P12221" s="6"/>
      <c r="AA12221" s="6"/>
      <c r="AC12221" s="6"/>
      <c r="AD12221" s="6"/>
    </row>
    <row r="12222" spans="16:30">
      <c r="P12222" s="6"/>
      <c r="AA12222" s="6"/>
      <c r="AC12222" s="6"/>
      <c r="AD12222" s="6"/>
    </row>
    <row r="12223" spans="16:30">
      <c r="P12223" s="6"/>
      <c r="AA12223" s="6"/>
      <c r="AC12223" s="6"/>
      <c r="AD12223" s="6"/>
    </row>
    <row r="12224" spans="16:30">
      <c r="P12224" s="6"/>
      <c r="AA12224" s="6"/>
      <c r="AC12224" s="6"/>
      <c r="AD12224" s="6"/>
    </row>
    <row r="12225" spans="16:30">
      <c r="P12225" s="6"/>
      <c r="AA12225" s="6"/>
      <c r="AC12225" s="6"/>
      <c r="AD12225" s="6"/>
    </row>
    <row r="12226" spans="16:30">
      <c r="P12226" s="6"/>
      <c r="AA12226" s="6"/>
      <c r="AC12226" s="6"/>
      <c r="AD12226" s="6"/>
    </row>
    <row r="12227" spans="16:30">
      <c r="P12227" s="6"/>
      <c r="AA12227" s="6"/>
      <c r="AC12227" s="6"/>
      <c r="AD12227" s="6"/>
    </row>
    <row r="12228" spans="16:30">
      <c r="P12228" s="6"/>
      <c r="AA12228" s="6"/>
      <c r="AC12228" s="6"/>
      <c r="AD12228" s="6"/>
    </row>
    <row r="12229" spans="16:30">
      <c r="P12229" s="6"/>
      <c r="AA12229" s="6"/>
      <c r="AC12229" s="6"/>
      <c r="AD12229" s="6"/>
    </row>
    <row r="12230" spans="16:30">
      <c r="P12230" s="6"/>
      <c r="AA12230" s="6"/>
      <c r="AC12230" s="6"/>
      <c r="AD12230" s="6"/>
    </row>
    <row r="12231" spans="16:30">
      <c r="P12231" s="6"/>
      <c r="AA12231" s="6"/>
      <c r="AC12231" s="6"/>
      <c r="AD12231" s="6"/>
    </row>
    <row r="12232" spans="16:30">
      <c r="P12232" s="6"/>
      <c r="AA12232" s="6"/>
      <c r="AC12232" s="6"/>
      <c r="AD12232" s="6"/>
    </row>
    <row r="12233" spans="16:30">
      <c r="P12233" s="6"/>
      <c r="AA12233" s="6"/>
      <c r="AC12233" s="6"/>
      <c r="AD12233" s="6"/>
    </row>
    <row r="12234" spans="16:30">
      <c r="P12234" s="6"/>
      <c r="AA12234" s="6"/>
      <c r="AC12234" s="6"/>
      <c r="AD12234" s="6"/>
    </row>
    <row r="12235" spans="16:30">
      <c r="P12235" s="6"/>
      <c r="AA12235" s="6"/>
      <c r="AC12235" s="6"/>
      <c r="AD12235" s="6"/>
    </row>
    <row r="12236" spans="16:30">
      <c r="P12236" s="6"/>
      <c r="AA12236" s="6"/>
      <c r="AC12236" s="6"/>
      <c r="AD12236" s="6"/>
    </row>
    <row r="12237" spans="16:30">
      <c r="P12237" s="6"/>
      <c r="AA12237" s="6"/>
      <c r="AC12237" s="6"/>
      <c r="AD12237" s="6"/>
    </row>
    <row r="12238" spans="16:30">
      <c r="P12238" s="6"/>
      <c r="AA12238" s="6"/>
      <c r="AC12238" s="6"/>
      <c r="AD12238" s="6"/>
    </row>
    <row r="12239" spans="16:30">
      <c r="P12239" s="6"/>
      <c r="AA12239" s="6"/>
      <c r="AC12239" s="6"/>
      <c r="AD12239" s="6"/>
    </row>
    <row r="12240" spans="16:30">
      <c r="P12240" s="6"/>
      <c r="AA12240" s="6"/>
      <c r="AC12240" s="6"/>
      <c r="AD12240" s="6"/>
    </row>
    <row r="12241" spans="16:30">
      <c r="P12241" s="6"/>
      <c r="AA12241" s="6"/>
      <c r="AC12241" s="6"/>
      <c r="AD12241" s="6"/>
    </row>
    <row r="12242" spans="16:30">
      <c r="P12242" s="6"/>
      <c r="AA12242" s="6"/>
      <c r="AC12242" s="6"/>
      <c r="AD12242" s="6"/>
    </row>
    <row r="12243" spans="16:30">
      <c r="P12243" s="6"/>
      <c r="AA12243" s="6"/>
      <c r="AC12243" s="6"/>
      <c r="AD12243" s="6"/>
    </row>
    <row r="12244" spans="16:30">
      <c r="P12244" s="6"/>
      <c r="AA12244" s="6"/>
      <c r="AC12244" s="6"/>
      <c r="AD12244" s="6"/>
    </row>
    <row r="12245" spans="16:30">
      <c r="P12245" s="6"/>
      <c r="AA12245" s="6"/>
      <c r="AC12245" s="6"/>
      <c r="AD12245" s="6"/>
    </row>
    <row r="12246" spans="16:30">
      <c r="P12246" s="6"/>
      <c r="AA12246" s="6"/>
      <c r="AC12246" s="6"/>
      <c r="AD12246" s="6"/>
    </row>
    <row r="12247" spans="16:30">
      <c r="P12247" s="6"/>
      <c r="AA12247" s="6"/>
      <c r="AC12247" s="6"/>
      <c r="AD12247" s="6"/>
    </row>
    <row r="12248" spans="16:30">
      <c r="P12248" s="6"/>
      <c r="AA12248" s="6"/>
      <c r="AC12248" s="6"/>
      <c r="AD12248" s="6"/>
    </row>
    <row r="12249" spans="16:30">
      <c r="P12249" s="6"/>
      <c r="AA12249" s="6"/>
      <c r="AC12249" s="6"/>
      <c r="AD12249" s="6"/>
    </row>
    <row r="12250" spans="16:30">
      <c r="P12250" s="6"/>
      <c r="AA12250" s="6"/>
      <c r="AC12250" s="6"/>
      <c r="AD12250" s="6"/>
    </row>
    <row r="12251" spans="16:30">
      <c r="P12251" s="6"/>
      <c r="AA12251" s="6"/>
      <c r="AC12251" s="6"/>
      <c r="AD12251" s="6"/>
    </row>
    <row r="12252" spans="16:30">
      <c r="P12252" s="6"/>
      <c r="AA12252" s="6"/>
      <c r="AC12252" s="6"/>
      <c r="AD12252" s="6"/>
    </row>
    <row r="12253" spans="16:30">
      <c r="P12253" s="6"/>
      <c r="AA12253" s="6"/>
      <c r="AC12253" s="6"/>
      <c r="AD12253" s="6"/>
    </row>
    <row r="12254" spans="16:30">
      <c r="P12254" s="6"/>
      <c r="AA12254" s="6"/>
      <c r="AC12254" s="6"/>
      <c r="AD12254" s="6"/>
    </row>
    <row r="12255" spans="16:30">
      <c r="P12255" s="6"/>
      <c r="AA12255" s="6"/>
      <c r="AC12255" s="6"/>
      <c r="AD12255" s="6"/>
    </row>
    <row r="12256" spans="16:30">
      <c r="P12256" s="6"/>
      <c r="AA12256" s="6"/>
      <c r="AC12256" s="6"/>
      <c r="AD12256" s="6"/>
    </row>
    <row r="12257" spans="16:30">
      <c r="P12257" s="6"/>
      <c r="AA12257" s="6"/>
      <c r="AC12257" s="6"/>
      <c r="AD12257" s="6"/>
    </row>
    <row r="12258" spans="16:30">
      <c r="P12258" s="6"/>
      <c r="AA12258" s="6"/>
      <c r="AC12258" s="6"/>
      <c r="AD12258" s="6"/>
    </row>
    <row r="12259" spans="16:30">
      <c r="P12259" s="6"/>
      <c r="AA12259" s="6"/>
      <c r="AC12259" s="6"/>
      <c r="AD12259" s="6"/>
    </row>
    <row r="12260" spans="16:30">
      <c r="P12260" s="6"/>
      <c r="AA12260" s="6"/>
      <c r="AC12260" s="6"/>
      <c r="AD12260" s="6"/>
    </row>
    <row r="12261" spans="16:30">
      <c r="P12261" s="6"/>
      <c r="AA12261" s="6"/>
      <c r="AC12261" s="6"/>
      <c r="AD12261" s="6"/>
    </row>
    <row r="12262" spans="16:30">
      <c r="P12262" s="6"/>
      <c r="AA12262" s="6"/>
      <c r="AC12262" s="6"/>
      <c r="AD12262" s="6"/>
    </row>
    <row r="12263" spans="16:30">
      <c r="P12263" s="6"/>
      <c r="AA12263" s="6"/>
      <c r="AC12263" s="6"/>
      <c r="AD12263" s="6"/>
    </row>
    <row r="12264" spans="16:30">
      <c r="P12264" s="6"/>
      <c r="AA12264" s="6"/>
      <c r="AC12264" s="6"/>
      <c r="AD12264" s="6"/>
    </row>
    <row r="12265" spans="16:30">
      <c r="P12265" s="6"/>
      <c r="AA12265" s="6"/>
      <c r="AC12265" s="6"/>
      <c r="AD12265" s="6"/>
    </row>
    <row r="12266" spans="16:30">
      <c r="P12266" s="6"/>
      <c r="AA12266" s="6"/>
      <c r="AC12266" s="6"/>
      <c r="AD12266" s="6"/>
    </row>
    <row r="12267" spans="16:30">
      <c r="P12267" s="6"/>
      <c r="AA12267" s="6"/>
      <c r="AC12267" s="6"/>
      <c r="AD12267" s="6"/>
    </row>
    <row r="12268" spans="16:30">
      <c r="P12268" s="6"/>
      <c r="AA12268" s="6"/>
      <c r="AC12268" s="6"/>
      <c r="AD12268" s="6"/>
    </row>
    <row r="12269" spans="16:30">
      <c r="P12269" s="6"/>
      <c r="AA12269" s="6"/>
      <c r="AC12269" s="6"/>
      <c r="AD12269" s="6"/>
    </row>
    <row r="12270" spans="16:30">
      <c r="P12270" s="6"/>
      <c r="AA12270" s="6"/>
      <c r="AC12270" s="6"/>
      <c r="AD12270" s="6"/>
    </row>
    <row r="12271" spans="16:30">
      <c r="P12271" s="6"/>
      <c r="AA12271" s="6"/>
      <c r="AC12271" s="6"/>
      <c r="AD12271" s="6"/>
    </row>
    <row r="12272" spans="16:30">
      <c r="P12272" s="6"/>
      <c r="AA12272" s="6"/>
      <c r="AC12272" s="6"/>
      <c r="AD12272" s="6"/>
    </row>
    <row r="12273" spans="16:30">
      <c r="P12273" s="6"/>
      <c r="AA12273" s="6"/>
      <c r="AC12273" s="6"/>
      <c r="AD12273" s="6"/>
    </row>
    <row r="12274" spans="16:30">
      <c r="P12274" s="6"/>
      <c r="AA12274" s="6"/>
      <c r="AC12274" s="6"/>
      <c r="AD12274" s="6"/>
    </row>
    <row r="12275" spans="16:30">
      <c r="P12275" s="6"/>
      <c r="AA12275" s="6"/>
      <c r="AC12275" s="6"/>
      <c r="AD12275" s="6"/>
    </row>
    <row r="12276" spans="16:30">
      <c r="P12276" s="6"/>
      <c r="AA12276" s="6"/>
      <c r="AC12276" s="6"/>
      <c r="AD12276" s="6"/>
    </row>
    <row r="12277" spans="16:30">
      <c r="P12277" s="6"/>
      <c r="AA12277" s="6"/>
      <c r="AC12277" s="6"/>
      <c r="AD12277" s="6"/>
    </row>
    <row r="12278" spans="16:30">
      <c r="P12278" s="6"/>
      <c r="AA12278" s="6"/>
      <c r="AC12278" s="6"/>
      <c r="AD12278" s="6"/>
    </row>
    <row r="12279" spans="16:30">
      <c r="P12279" s="6"/>
      <c r="AA12279" s="6"/>
      <c r="AC12279" s="6"/>
      <c r="AD12279" s="6"/>
    </row>
    <row r="12280" spans="16:30">
      <c r="P12280" s="6"/>
      <c r="AA12280" s="6"/>
      <c r="AC12280" s="6"/>
      <c r="AD12280" s="6"/>
    </row>
    <row r="12281" spans="16:30">
      <c r="P12281" s="6"/>
      <c r="AA12281" s="6"/>
      <c r="AC12281" s="6"/>
      <c r="AD12281" s="6"/>
    </row>
    <row r="12282" spans="16:30">
      <c r="P12282" s="6"/>
      <c r="AA12282" s="6"/>
      <c r="AC12282" s="6"/>
      <c r="AD12282" s="6"/>
    </row>
    <row r="12283" spans="16:30">
      <c r="P12283" s="6"/>
      <c r="AA12283" s="6"/>
      <c r="AC12283" s="6"/>
      <c r="AD12283" s="6"/>
    </row>
    <row r="12284" spans="16:30">
      <c r="P12284" s="6"/>
      <c r="AA12284" s="6"/>
      <c r="AC12284" s="6"/>
      <c r="AD12284" s="6"/>
    </row>
    <row r="12285" spans="16:30">
      <c r="P12285" s="6"/>
      <c r="AA12285" s="6"/>
      <c r="AC12285" s="6"/>
      <c r="AD12285" s="6"/>
    </row>
    <row r="12286" spans="16:30">
      <c r="P12286" s="6"/>
      <c r="AA12286" s="6"/>
      <c r="AC12286" s="6"/>
      <c r="AD12286" s="6"/>
    </row>
    <row r="12287" spans="16:30">
      <c r="P12287" s="6"/>
      <c r="AA12287" s="6"/>
      <c r="AC12287" s="6"/>
      <c r="AD12287" s="6"/>
    </row>
    <row r="12288" spans="16:30">
      <c r="P12288" s="6"/>
      <c r="AA12288" s="6"/>
      <c r="AC12288" s="6"/>
      <c r="AD12288" s="6"/>
    </row>
    <row r="12289" spans="16:30">
      <c r="P12289" s="6"/>
      <c r="AA12289" s="6"/>
      <c r="AC12289" s="6"/>
      <c r="AD12289" s="6"/>
    </row>
    <row r="12290" spans="16:30">
      <c r="P12290" s="6"/>
      <c r="AA12290" s="6"/>
      <c r="AC12290" s="6"/>
      <c r="AD12290" s="6"/>
    </row>
    <row r="12291" spans="16:30">
      <c r="P12291" s="6"/>
      <c r="AA12291" s="6"/>
      <c r="AC12291" s="6"/>
      <c r="AD12291" s="6"/>
    </row>
    <row r="12292" spans="16:30">
      <c r="P12292" s="6"/>
      <c r="AA12292" s="6"/>
      <c r="AC12292" s="6"/>
      <c r="AD12292" s="6"/>
    </row>
    <row r="12293" spans="16:30">
      <c r="P12293" s="6"/>
      <c r="AA12293" s="6"/>
      <c r="AC12293" s="6"/>
      <c r="AD12293" s="6"/>
    </row>
    <row r="12294" spans="16:30">
      <c r="P12294" s="6"/>
      <c r="AA12294" s="6"/>
      <c r="AC12294" s="6"/>
      <c r="AD12294" s="6"/>
    </row>
    <row r="12295" spans="16:30">
      <c r="P12295" s="6"/>
      <c r="AA12295" s="6"/>
      <c r="AC12295" s="6"/>
      <c r="AD12295" s="6"/>
    </row>
    <row r="12296" spans="16:30">
      <c r="P12296" s="6"/>
      <c r="AA12296" s="6"/>
      <c r="AC12296" s="6"/>
      <c r="AD12296" s="6"/>
    </row>
    <row r="12297" spans="16:30">
      <c r="P12297" s="6"/>
      <c r="AA12297" s="6"/>
      <c r="AC12297" s="6"/>
      <c r="AD12297" s="6"/>
    </row>
    <row r="12298" spans="16:30">
      <c r="P12298" s="6"/>
      <c r="AA12298" s="6"/>
      <c r="AC12298" s="6"/>
      <c r="AD12298" s="6"/>
    </row>
    <row r="12299" spans="16:30">
      <c r="P12299" s="6"/>
      <c r="AA12299" s="6"/>
      <c r="AC12299" s="6"/>
      <c r="AD12299" s="6"/>
    </row>
    <row r="12300" spans="16:30">
      <c r="P12300" s="6"/>
      <c r="AA12300" s="6"/>
      <c r="AC12300" s="6"/>
      <c r="AD12300" s="6"/>
    </row>
    <row r="12301" spans="16:30">
      <c r="P12301" s="6"/>
      <c r="AA12301" s="6"/>
      <c r="AC12301" s="6"/>
      <c r="AD12301" s="6"/>
    </row>
    <row r="12302" spans="16:30">
      <c r="P12302" s="6"/>
      <c r="AA12302" s="6"/>
      <c r="AC12302" s="6"/>
      <c r="AD12302" s="6"/>
    </row>
    <row r="12303" spans="16:30">
      <c r="P12303" s="6"/>
      <c r="AA12303" s="6"/>
      <c r="AC12303" s="6"/>
      <c r="AD12303" s="6"/>
    </row>
    <row r="12304" spans="16:30">
      <c r="P12304" s="6"/>
      <c r="AA12304" s="6"/>
      <c r="AC12304" s="6"/>
      <c r="AD12304" s="6"/>
    </row>
    <row r="12305" spans="16:30">
      <c r="P12305" s="6"/>
      <c r="AA12305" s="6"/>
      <c r="AC12305" s="6"/>
      <c r="AD12305" s="6"/>
    </row>
    <row r="12306" spans="16:30">
      <c r="P12306" s="6"/>
      <c r="AA12306" s="6"/>
      <c r="AC12306" s="6"/>
      <c r="AD12306" s="6"/>
    </row>
    <row r="12307" spans="16:30">
      <c r="P12307" s="6"/>
      <c r="AA12307" s="6"/>
      <c r="AC12307" s="6"/>
      <c r="AD12307" s="6"/>
    </row>
    <row r="12308" spans="16:30">
      <c r="P12308" s="6"/>
      <c r="AA12308" s="6"/>
      <c r="AC12308" s="6"/>
      <c r="AD12308" s="6"/>
    </row>
    <row r="12309" spans="16:30">
      <c r="P12309" s="6"/>
      <c r="AA12309" s="6"/>
      <c r="AC12309" s="6"/>
      <c r="AD12309" s="6"/>
    </row>
    <row r="12310" spans="16:30">
      <c r="P12310" s="6"/>
      <c r="AA12310" s="6"/>
      <c r="AC12310" s="6"/>
      <c r="AD12310" s="6"/>
    </row>
    <row r="12311" spans="16:30">
      <c r="P12311" s="6"/>
      <c r="AA12311" s="6"/>
      <c r="AC12311" s="6"/>
      <c r="AD12311" s="6"/>
    </row>
    <row r="12312" spans="16:30">
      <c r="P12312" s="6"/>
      <c r="AA12312" s="6"/>
      <c r="AC12312" s="6"/>
      <c r="AD12312" s="6"/>
    </row>
    <row r="12313" spans="16:30">
      <c r="P12313" s="6"/>
      <c r="AA12313" s="6"/>
      <c r="AC12313" s="6"/>
      <c r="AD12313" s="6"/>
    </row>
    <row r="12314" spans="16:30">
      <c r="P12314" s="6"/>
      <c r="AA12314" s="6"/>
      <c r="AC12314" s="6"/>
      <c r="AD12314" s="6"/>
    </row>
    <row r="12315" spans="16:30">
      <c r="P12315" s="6"/>
      <c r="AA12315" s="6"/>
      <c r="AC12315" s="6"/>
      <c r="AD12315" s="6"/>
    </row>
    <row r="12316" spans="16:30">
      <c r="P12316" s="6"/>
      <c r="AA12316" s="6"/>
      <c r="AC12316" s="6"/>
      <c r="AD12316" s="6"/>
    </row>
    <row r="12317" spans="16:30">
      <c r="P12317" s="6"/>
      <c r="AA12317" s="6"/>
      <c r="AC12317" s="6"/>
      <c r="AD12317" s="6"/>
    </row>
    <row r="12318" spans="16:30">
      <c r="P12318" s="6"/>
      <c r="AA12318" s="6"/>
      <c r="AC12318" s="6"/>
      <c r="AD12318" s="6"/>
    </row>
    <row r="12319" spans="16:30">
      <c r="P12319" s="6"/>
      <c r="AA12319" s="6"/>
      <c r="AC12319" s="6"/>
      <c r="AD12319" s="6"/>
    </row>
    <row r="12320" spans="16:30">
      <c r="P12320" s="6"/>
      <c r="AA12320" s="6"/>
      <c r="AC12320" s="6"/>
      <c r="AD12320" s="6"/>
    </row>
    <row r="12321" spans="16:30">
      <c r="P12321" s="6"/>
      <c r="AA12321" s="6"/>
      <c r="AC12321" s="6"/>
      <c r="AD12321" s="6"/>
    </row>
    <row r="12322" spans="16:30">
      <c r="P12322" s="6"/>
      <c r="AA12322" s="6"/>
      <c r="AC12322" s="6"/>
      <c r="AD12322" s="6"/>
    </row>
    <row r="12323" spans="16:30">
      <c r="P12323" s="6"/>
      <c r="AA12323" s="6"/>
      <c r="AC12323" s="6"/>
      <c r="AD12323" s="6"/>
    </row>
    <row r="12324" spans="16:30">
      <c r="P12324" s="6"/>
      <c r="AA12324" s="6"/>
      <c r="AC12324" s="6"/>
      <c r="AD12324" s="6"/>
    </row>
    <row r="12325" spans="16:30">
      <c r="P12325" s="6"/>
      <c r="AA12325" s="6"/>
      <c r="AC12325" s="6"/>
      <c r="AD12325" s="6"/>
    </row>
    <row r="12326" spans="16:30">
      <c r="P12326" s="6"/>
      <c r="AA12326" s="6"/>
      <c r="AC12326" s="6"/>
      <c r="AD12326" s="6"/>
    </row>
    <row r="12327" spans="16:30">
      <c r="P12327" s="6"/>
      <c r="AA12327" s="6"/>
      <c r="AC12327" s="6"/>
      <c r="AD12327" s="6"/>
    </row>
    <row r="12328" spans="16:30">
      <c r="P12328" s="6"/>
      <c r="AA12328" s="6"/>
      <c r="AC12328" s="6"/>
      <c r="AD12328" s="6"/>
    </row>
    <row r="12329" spans="16:30">
      <c r="P12329" s="6"/>
      <c r="AA12329" s="6"/>
      <c r="AC12329" s="6"/>
      <c r="AD12329" s="6"/>
    </row>
    <row r="12330" spans="16:30">
      <c r="P12330" s="6"/>
      <c r="AA12330" s="6"/>
      <c r="AC12330" s="6"/>
      <c r="AD12330" s="6"/>
    </row>
    <row r="12331" spans="16:30">
      <c r="P12331" s="6"/>
      <c r="AA12331" s="6"/>
      <c r="AC12331" s="6"/>
      <c r="AD12331" s="6"/>
    </row>
    <row r="12332" spans="16:30">
      <c r="P12332" s="6"/>
      <c r="AA12332" s="6"/>
      <c r="AC12332" s="6"/>
      <c r="AD12332" s="6"/>
    </row>
    <row r="12333" spans="16:30">
      <c r="P12333" s="6"/>
      <c r="AA12333" s="6"/>
      <c r="AC12333" s="6"/>
      <c r="AD12333" s="6"/>
    </row>
    <row r="12334" spans="16:30">
      <c r="P12334" s="6"/>
      <c r="AA12334" s="6"/>
      <c r="AC12334" s="6"/>
      <c r="AD12334" s="6"/>
    </row>
    <row r="12335" spans="16:30">
      <c r="P12335" s="6"/>
      <c r="AA12335" s="6"/>
      <c r="AC12335" s="6"/>
      <c r="AD12335" s="6"/>
    </row>
    <row r="12336" spans="16:30">
      <c r="P12336" s="6"/>
      <c r="AA12336" s="6"/>
      <c r="AC12336" s="6"/>
      <c r="AD12336" s="6"/>
    </row>
    <row r="12337" spans="16:30">
      <c r="P12337" s="6"/>
      <c r="AA12337" s="6"/>
      <c r="AC12337" s="6"/>
      <c r="AD12337" s="6"/>
    </row>
    <row r="12338" spans="16:30">
      <c r="P12338" s="6"/>
      <c r="AA12338" s="6"/>
      <c r="AC12338" s="6"/>
      <c r="AD12338" s="6"/>
    </row>
    <row r="12339" spans="16:30">
      <c r="P12339" s="6"/>
      <c r="AA12339" s="6"/>
      <c r="AC12339" s="6"/>
      <c r="AD12339" s="6"/>
    </row>
    <row r="12340" spans="16:30">
      <c r="P12340" s="6"/>
      <c r="AA12340" s="6"/>
      <c r="AC12340" s="6"/>
      <c r="AD12340" s="6"/>
    </row>
    <row r="12341" spans="16:30">
      <c r="P12341" s="6"/>
      <c r="AA12341" s="6"/>
      <c r="AC12341" s="6"/>
      <c r="AD12341" s="6"/>
    </row>
    <row r="12342" spans="16:30">
      <c r="P12342" s="6"/>
      <c r="AA12342" s="6"/>
      <c r="AC12342" s="6"/>
      <c r="AD12342" s="6"/>
    </row>
    <row r="12343" spans="16:30">
      <c r="P12343" s="6"/>
      <c r="AA12343" s="6"/>
      <c r="AC12343" s="6"/>
      <c r="AD12343" s="6"/>
    </row>
    <row r="12344" spans="16:30">
      <c r="P12344" s="6"/>
      <c r="AA12344" s="6"/>
      <c r="AC12344" s="6"/>
      <c r="AD12344" s="6"/>
    </row>
    <row r="12345" spans="16:30">
      <c r="P12345" s="6"/>
      <c r="AA12345" s="6"/>
      <c r="AC12345" s="6"/>
      <c r="AD12345" s="6"/>
    </row>
    <row r="12346" spans="16:30">
      <c r="P12346" s="6"/>
      <c r="AA12346" s="6"/>
      <c r="AC12346" s="6"/>
      <c r="AD12346" s="6"/>
    </row>
    <row r="12347" spans="16:30">
      <c r="P12347" s="6"/>
      <c r="AA12347" s="6"/>
      <c r="AC12347" s="6"/>
      <c r="AD12347" s="6"/>
    </row>
    <row r="12348" spans="16:30">
      <c r="P12348" s="6"/>
      <c r="AA12348" s="6"/>
      <c r="AC12348" s="6"/>
      <c r="AD12348" s="6"/>
    </row>
    <row r="12349" spans="16:30">
      <c r="P12349" s="6"/>
      <c r="AA12349" s="6"/>
      <c r="AC12349" s="6"/>
      <c r="AD12349" s="6"/>
    </row>
    <row r="12350" spans="16:30">
      <c r="P12350" s="6"/>
      <c r="AA12350" s="6"/>
      <c r="AC12350" s="6"/>
      <c r="AD12350" s="6"/>
    </row>
    <row r="12351" spans="16:30">
      <c r="P12351" s="6"/>
      <c r="AA12351" s="6"/>
      <c r="AC12351" s="6"/>
      <c r="AD12351" s="6"/>
    </row>
    <row r="12352" spans="16:30">
      <c r="P12352" s="6"/>
      <c r="AA12352" s="6"/>
      <c r="AC12352" s="6"/>
      <c r="AD12352" s="6"/>
    </row>
    <row r="12353" spans="16:30">
      <c r="P12353" s="6"/>
      <c r="AA12353" s="6"/>
      <c r="AC12353" s="6"/>
      <c r="AD12353" s="6"/>
    </row>
    <row r="12354" spans="16:30">
      <c r="P12354" s="6"/>
      <c r="AA12354" s="6"/>
      <c r="AC12354" s="6"/>
      <c r="AD12354" s="6"/>
    </row>
    <row r="12355" spans="16:30">
      <c r="P12355" s="6"/>
      <c r="AA12355" s="6"/>
      <c r="AC12355" s="6"/>
      <c r="AD12355" s="6"/>
    </row>
    <row r="12356" spans="16:30">
      <c r="P12356" s="6"/>
      <c r="AA12356" s="6"/>
      <c r="AC12356" s="6"/>
      <c r="AD12356" s="6"/>
    </row>
    <row r="12357" spans="16:30">
      <c r="P12357" s="6"/>
      <c r="AA12357" s="6"/>
      <c r="AC12357" s="6"/>
      <c r="AD12357" s="6"/>
    </row>
    <row r="12358" spans="16:30">
      <c r="P12358" s="6"/>
      <c r="AA12358" s="6"/>
      <c r="AC12358" s="6"/>
      <c r="AD12358" s="6"/>
    </row>
    <row r="12359" spans="16:30">
      <c r="P12359" s="6"/>
      <c r="AA12359" s="6"/>
      <c r="AC12359" s="6"/>
      <c r="AD12359" s="6"/>
    </row>
    <row r="12360" spans="16:30">
      <c r="P12360" s="6"/>
      <c r="AA12360" s="6"/>
      <c r="AC12360" s="6"/>
      <c r="AD12360" s="6"/>
    </row>
    <row r="12361" spans="16:30">
      <c r="P12361" s="6"/>
      <c r="AA12361" s="6"/>
      <c r="AC12361" s="6"/>
      <c r="AD12361" s="6"/>
    </row>
    <row r="12362" spans="16:30">
      <c r="P12362" s="6"/>
      <c r="AA12362" s="6"/>
      <c r="AC12362" s="6"/>
      <c r="AD12362" s="6"/>
    </row>
    <row r="12363" spans="16:30">
      <c r="P12363" s="6"/>
      <c r="AA12363" s="6"/>
      <c r="AC12363" s="6"/>
      <c r="AD12363" s="6"/>
    </row>
    <row r="12364" spans="16:30">
      <c r="P12364" s="6"/>
      <c r="AA12364" s="6"/>
      <c r="AC12364" s="6"/>
      <c r="AD12364" s="6"/>
    </row>
    <row r="12365" spans="16:30">
      <c r="P12365" s="6"/>
      <c r="AA12365" s="6"/>
      <c r="AC12365" s="6"/>
      <c r="AD12365" s="6"/>
    </row>
    <row r="12366" spans="16:30">
      <c r="P12366" s="6"/>
      <c r="AA12366" s="6"/>
      <c r="AC12366" s="6"/>
      <c r="AD12366" s="6"/>
    </row>
    <row r="12367" spans="16:30">
      <c r="P12367" s="6"/>
      <c r="AA12367" s="6"/>
      <c r="AC12367" s="6"/>
      <c r="AD12367" s="6"/>
    </row>
    <row r="12368" spans="16:30">
      <c r="P12368" s="6"/>
      <c r="AA12368" s="6"/>
      <c r="AC12368" s="6"/>
      <c r="AD12368" s="6"/>
    </row>
    <row r="12369" spans="16:30">
      <c r="P12369" s="6"/>
      <c r="AA12369" s="6"/>
      <c r="AC12369" s="6"/>
      <c r="AD12369" s="6"/>
    </row>
    <row r="12370" spans="16:30">
      <c r="P12370" s="6"/>
      <c r="AA12370" s="6"/>
      <c r="AC12370" s="6"/>
      <c r="AD12370" s="6"/>
    </row>
    <row r="12371" spans="16:30">
      <c r="P12371" s="6"/>
      <c r="AA12371" s="6"/>
      <c r="AC12371" s="6"/>
      <c r="AD12371" s="6"/>
    </row>
    <row r="12372" spans="16:30">
      <c r="P12372" s="6"/>
      <c r="AA12372" s="6"/>
      <c r="AC12372" s="6"/>
      <c r="AD12372" s="6"/>
    </row>
    <row r="12373" spans="16:30">
      <c r="P12373" s="6"/>
      <c r="AA12373" s="6"/>
      <c r="AC12373" s="6"/>
      <c r="AD12373" s="6"/>
    </row>
    <row r="12374" spans="16:30">
      <c r="P12374" s="6"/>
      <c r="AA12374" s="6"/>
      <c r="AC12374" s="6"/>
      <c r="AD12374" s="6"/>
    </row>
    <row r="12375" spans="16:30">
      <c r="P12375" s="6"/>
      <c r="AA12375" s="6"/>
      <c r="AC12375" s="6"/>
      <c r="AD12375" s="6"/>
    </row>
    <row r="12376" spans="16:30">
      <c r="P12376" s="6"/>
      <c r="AA12376" s="6"/>
      <c r="AC12376" s="6"/>
      <c r="AD12376" s="6"/>
    </row>
    <row r="12377" spans="16:30">
      <c r="P12377" s="6"/>
      <c r="AA12377" s="6"/>
      <c r="AC12377" s="6"/>
      <c r="AD12377" s="6"/>
    </row>
    <row r="12378" spans="16:30">
      <c r="P12378" s="6"/>
      <c r="AA12378" s="6"/>
      <c r="AC12378" s="6"/>
      <c r="AD12378" s="6"/>
    </row>
    <row r="12379" spans="16:30">
      <c r="P12379" s="6"/>
      <c r="AA12379" s="6"/>
      <c r="AC12379" s="6"/>
      <c r="AD12379" s="6"/>
    </row>
    <row r="12380" spans="16:30">
      <c r="P12380" s="6"/>
      <c r="AA12380" s="6"/>
      <c r="AC12380" s="6"/>
      <c r="AD12380" s="6"/>
    </row>
    <row r="12381" spans="16:30">
      <c r="P12381" s="6"/>
      <c r="AA12381" s="6"/>
      <c r="AC12381" s="6"/>
      <c r="AD12381" s="6"/>
    </row>
    <row r="12382" spans="16:30">
      <c r="P12382" s="6"/>
      <c r="AA12382" s="6"/>
      <c r="AC12382" s="6"/>
      <c r="AD12382" s="6"/>
    </row>
    <row r="12383" spans="16:30">
      <c r="P12383" s="6"/>
      <c r="AA12383" s="6"/>
      <c r="AC12383" s="6"/>
      <c r="AD12383" s="6"/>
    </row>
    <row r="12384" spans="16:30">
      <c r="P12384" s="6"/>
      <c r="AA12384" s="6"/>
      <c r="AC12384" s="6"/>
      <c r="AD12384" s="6"/>
    </row>
    <row r="12385" spans="16:30">
      <c r="P12385" s="6"/>
      <c r="AA12385" s="6"/>
      <c r="AC12385" s="6"/>
      <c r="AD12385" s="6"/>
    </row>
    <row r="12386" spans="16:30">
      <c r="P12386" s="6"/>
      <c r="AA12386" s="6"/>
      <c r="AC12386" s="6"/>
      <c r="AD12386" s="6"/>
    </row>
    <row r="12387" spans="16:30">
      <c r="P12387" s="6"/>
      <c r="AA12387" s="6"/>
      <c r="AC12387" s="6"/>
      <c r="AD12387" s="6"/>
    </row>
    <row r="12388" spans="16:30">
      <c r="P12388" s="6"/>
      <c r="AA12388" s="6"/>
      <c r="AC12388" s="6"/>
      <c r="AD12388" s="6"/>
    </row>
    <row r="12389" spans="16:30">
      <c r="P12389" s="6"/>
      <c r="AA12389" s="6"/>
      <c r="AC12389" s="6"/>
      <c r="AD12389" s="6"/>
    </row>
    <row r="12390" spans="16:30">
      <c r="P12390" s="6"/>
      <c r="AA12390" s="6"/>
      <c r="AC12390" s="6"/>
      <c r="AD12390" s="6"/>
    </row>
    <row r="12391" spans="16:30">
      <c r="P12391" s="6"/>
      <c r="AA12391" s="6"/>
      <c r="AC12391" s="6"/>
      <c r="AD12391" s="6"/>
    </row>
    <row r="12392" spans="16:30">
      <c r="P12392" s="6"/>
      <c r="AA12392" s="6"/>
      <c r="AC12392" s="6"/>
      <c r="AD12392" s="6"/>
    </row>
    <row r="12393" spans="16:30">
      <c r="P12393" s="6"/>
      <c r="AA12393" s="6"/>
      <c r="AC12393" s="6"/>
      <c r="AD12393" s="6"/>
    </row>
    <row r="12394" spans="16:30">
      <c r="P12394" s="6"/>
      <c r="AA12394" s="6"/>
      <c r="AC12394" s="6"/>
      <c r="AD12394" s="6"/>
    </row>
    <row r="12395" spans="16:30">
      <c r="P12395" s="6"/>
      <c r="AA12395" s="6"/>
      <c r="AC12395" s="6"/>
      <c r="AD12395" s="6"/>
    </row>
    <row r="12396" spans="16:30">
      <c r="P12396" s="6"/>
      <c r="AA12396" s="6"/>
      <c r="AC12396" s="6"/>
      <c r="AD12396" s="6"/>
    </row>
    <row r="12397" spans="16:30">
      <c r="P12397" s="6"/>
      <c r="AA12397" s="6"/>
      <c r="AC12397" s="6"/>
      <c r="AD12397" s="6"/>
    </row>
    <row r="12398" spans="16:30">
      <c r="P12398" s="6"/>
      <c r="AA12398" s="6"/>
      <c r="AC12398" s="6"/>
      <c r="AD12398" s="6"/>
    </row>
    <row r="12399" spans="16:30">
      <c r="P12399" s="6"/>
      <c r="AA12399" s="6"/>
      <c r="AC12399" s="6"/>
      <c r="AD12399" s="6"/>
    </row>
    <row r="12400" spans="16:30">
      <c r="P12400" s="6"/>
      <c r="AA12400" s="6"/>
      <c r="AC12400" s="6"/>
      <c r="AD12400" s="6"/>
    </row>
    <row r="12401" spans="16:30">
      <c r="P12401" s="6"/>
      <c r="AA12401" s="6"/>
      <c r="AC12401" s="6"/>
      <c r="AD12401" s="6"/>
    </row>
    <row r="12402" spans="16:30">
      <c r="P12402" s="6"/>
      <c r="AA12402" s="6"/>
      <c r="AC12402" s="6"/>
      <c r="AD12402" s="6"/>
    </row>
    <row r="12403" spans="16:30">
      <c r="P12403" s="6"/>
      <c r="AA12403" s="6"/>
      <c r="AC12403" s="6"/>
      <c r="AD12403" s="6"/>
    </row>
    <row r="12404" spans="16:30">
      <c r="P12404" s="6"/>
      <c r="AA12404" s="6"/>
      <c r="AC12404" s="6"/>
      <c r="AD12404" s="6"/>
    </row>
    <row r="12405" spans="16:30">
      <c r="P12405" s="6"/>
      <c r="AA12405" s="6"/>
      <c r="AC12405" s="6"/>
      <c r="AD12405" s="6"/>
    </row>
    <row r="12406" spans="16:30">
      <c r="P12406" s="6"/>
      <c r="AA12406" s="6"/>
      <c r="AC12406" s="6"/>
      <c r="AD12406" s="6"/>
    </row>
    <row r="12407" spans="16:30">
      <c r="P12407" s="6"/>
      <c r="AA12407" s="6"/>
      <c r="AC12407" s="6"/>
      <c r="AD12407" s="6"/>
    </row>
    <row r="12408" spans="16:30">
      <c r="P12408" s="6"/>
      <c r="AA12408" s="6"/>
      <c r="AC12408" s="6"/>
      <c r="AD12408" s="6"/>
    </row>
    <row r="12409" spans="16:30">
      <c r="P12409" s="6"/>
      <c r="AA12409" s="6"/>
      <c r="AC12409" s="6"/>
      <c r="AD12409" s="6"/>
    </row>
    <row r="12410" spans="16:30">
      <c r="P12410" s="6"/>
      <c r="AA12410" s="6"/>
      <c r="AC12410" s="6"/>
      <c r="AD12410" s="6"/>
    </row>
    <row r="12411" spans="16:30">
      <c r="P12411" s="6"/>
      <c r="AA12411" s="6"/>
      <c r="AC12411" s="6"/>
      <c r="AD12411" s="6"/>
    </row>
    <row r="12412" spans="16:30">
      <c r="P12412" s="6"/>
      <c r="AA12412" s="6"/>
      <c r="AC12412" s="6"/>
      <c r="AD12412" s="6"/>
    </row>
    <row r="12413" spans="16:30">
      <c r="P12413" s="6"/>
      <c r="AA12413" s="6"/>
      <c r="AC12413" s="6"/>
      <c r="AD12413" s="6"/>
    </row>
    <row r="12414" spans="16:30">
      <c r="P12414" s="6"/>
      <c r="AA12414" s="6"/>
      <c r="AC12414" s="6"/>
      <c r="AD12414" s="6"/>
    </row>
    <row r="12415" spans="16:30">
      <c r="P12415" s="6"/>
      <c r="AA12415" s="6"/>
      <c r="AC12415" s="6"/>
      <c r="AD12415" s="6"/>
    </row>
    <row r="12416" spans="16:30">
      <c r="P12416" s="6"/>
      <c r="AA12416" s="6"/>
      <c r="AC12416" s="6"/>
      <c r="AD12416" s="6"/>
    </row>
    <row r="12417" spans="16:30">
      <c r="P12417" s="6"/>
      <c r="AA12417" s="6"/>
      <c r="AC12417" s="6"/>
      <c r="AD12417" s="6"/>
    </row>
    <row r="12418" spans="16:30">
      <c r="P12418" s="6"/>
      <c r="AA12418" s="6"/>
      <c r="AC12418" s="6"/>
      <c r="AD12418" s="6"/>
    </row>
    <row r="12419" spans="16:30">
      <c r="P12419" s="6"/>
      <c r="AA12419" s="6"/>
      <c r="AC12419" s="6"/>
      <c r="AD12419" s="6"/>
    </row>
    <row r="12420" spans="16:30">
      <c r="P12420" s="6"/>
      <c r="AA12420" s="6"/>
      <c r="AC12420" s="6"/>
      <c r="AD12420" s="6"/>
    </row>
    <row r="12421" spans="16:30">
      <c r="P12421" s="6"/>
      <c r="AA12421" s="6"/>
      <c r="AC12421" s="6"/>
      <c r="AD12421" s="6"/>
    </row>
    <row r="12422" spans="16:30">
      <c r="P12422" s="6"/>
      <c r="AA12422" s="6"/>
      <c r="AC12422" s="6"/>
      <c r="AD12422" s="6"/>
    </row>
    <row r="12423" spans="16:30">
      <c r="P12423" s="6"/>
      <c r="AA12423" s="6"/>
      <c r="AC12423" s="6"/>
      <c r="AD12423" s="6"/>
    </row>
    <row r="12424" spans="16:30">
      <c r="P12424" s="6"/>
      <c r="AA12424" s="6"/>
      <c r="AC12424" s="6"/>
      <c r="AD12424" s="6"/>
    </row>
    <row r="12425" spans="16:30">
      <c r="P12425" s="6"/>
      <c r="AA12425" s="6"/>
      <c r="AC12425" s="6"/>
      <c r="AD12425" s="6"/>
    </row>
    <row r="12426" spans="16:30">
      <c r="P12426" s="6"/>
      <c r="AA12426" s="6"/>
      <c r="AC12426" s="6"/>
      <c r="AD12426" s="6"/>
    </row>
    <row r="12427" spans="16:30">
      <c r="P12427" s="6"/>
      <c r="AA12427" s="6"/>
      <c r="AC12427" s="6"/>
      <c r="AD12427" s="6"/>
    </row>
    <row r="12428" spans="16:30">
      <c r="P12428" s="6"/>
      <c r="AA12428" s="6"/>
      <c r="AC12428" s="6"/>
      <c r="AD12428" s="6"/>
    </row>
    <row r="12429" spans="16:30">
      <c r="P12429" s="6"/>
      <c r="AA12429" s="6"/>
      <c r="AC12429" s="6"/>
      <c r="AD12429" s="6"/>
    </row>
    <row r="12430" spans="16:30">
      <c r="P12430" s="6"/>
      <c r="AA12430" s="6"/>
      <c r="AC12430" s="6"/>
      <c r="AD12430" s="6"/>
    </row>
    <row r="12431" spans="16:30">
      <c r="P12431" s="6"/>
      <c r="AA12431" s="6"/>
      <c r="AC12431" s="6"/>
      <c r="AD12431" s="6"/>
    </row>
    <row r="12432" spans="16:30">
      <c r="P12432" s="6"/>
      <c r="AA12432" s="6"/>
      <c r="AC12432" s="6"/>
      <c r="AD12432" s="6"/>
    </row>
    <row r="12433" spans="16:30">
      <c r="P12433" s="6"/>
      <c r="AA12433" s="6"/>
      <c r="AC12433" s="6"/>
      <c r="AD12433" s="6"/>
    </row>
    <row r="12434" spans="16:30">
      <c r="P12434" s="6"/>
      <c r="AA12434" s="6"/>
      <c r="AC12434" s="6"/>
      <c r="AD12434" s="6"/>
    </row>
    <row r="12435" spans="16:30">
      <c r="P12435" s="6"/>
      <c r="AA12435" s="6"/>
      <c r="AC12435" s="6"/>
      <c r="AD12435" s="6"/>
    </row>
    <row r="12436" spans="16:30">
      <c r="P12436" s="6"/>
      <c r="AA12436" s="6"/>
      <c r="AC12436" s="6"/>
      <c r="AD12436" s="6"/>
    </row>
    <row r="12437" spans="16:30">
      <c r="P12437" s="6"/>
      <c r="AA12437" s="6"/>
      <c r="AC12437" s="6"/>
      <c r="AD12437" s="6"/>
    </row>
    <row r="12438" spans="16:30">
      <c r="P12438" s="6"/>
      <c r="AA12438" s="6"/>
      <c r="AC12438" s="6"/>
      <c r="AD12438" s="6"/>
    </row>
    <row r="12439" spans="16:30">
      <c r="P12439" s="6"/>
      <c r="AA12439" s="6"/>
      <c r="AC12439" s="6"/>
      <c r="AD12439" s="6"/>
    </row>
    <row r="12440" spans="16:30">
      <c r="P12440" s="6"/>
      <c r="AA12440" s="6"/>
      <c r="AC12440" s="6"/>
      <c r="AD12440" s="6"/>
    </row>
    <row r="12441" spans="16:30">
      <c r="P12441" s="6"/>
      <c r="AA12441" s="6"/>
      <c r="AC12441" s="6"/>
      <c r="AD12441" s="6"/>
    </row>
    <row r="12442" spans="16:30">
      <c r="P12442" s="6"/>
      <c r="AA12442" s="6"/>
      <c r="AC12442" s="6"/>
      <c r="AD12442" s="6"/>
    </row>
    <row r="12443" spans="16:30">
      <c r="P12443" s="6"/>
      <c r="AA12443" s="6"/>
      <c r="AC12443" s="6"/>
      <c r="AD12443" s="6"/>
    </row>
    <row r="12444" spans="16:30">
      <c r="P12444" s="6"/>
      <c r="AA12444" s="6"/>
      <c r="AC12444" s="6"/>
      <c r="AD12444" s="6"/>
    </row>
    <row r="12445" spans="16:30">
      <c r="P12445" s="6"/>
      <c r="AA12445" s="6"/>
      <c r="AC12445" s="6"/>
      <c r="AD12445" s="6"/>
    </row>
    <row r="12446" spans="16:30">
      <c r="P12446" s="6"/>
      <c r="AA12446" s="6"/>
      <c r="AC12446" s="6"/>
      <c r="AD12446" s="6"/>
    </row>
    <row r="12447" spans="16:30">
      <c r="P12447" s="6"/>
      <c r="AA12447" s="6"/>
      <c r="AC12447" s="6"/>
      <c r="AD12447" s="6"/>
    </row>
    <row r="12448" spans="16:30">
      <c r="P12448" s="6"/>
      <c r="AA12448" s="6"/>
      <c r="AC12448" s="6"/>
      <c r="AD12448" s="6"/>
    </row>
    <row r="12449" spans="16:30">
      <c r="P12449" s="6"/>
      <c r="AA12449" s="6"/>
      <c r="AC12449" s="6"/>
      <c r="AD12449" s="6"/>
    </row>
    <row r="12450" spans="16:30">
      <c r="P12450" s="6"/>
      <c r="AA12450" s="6"/>
      <c r="AC12450" s="6"/>
      <c r="AD12450" s="6"/>
    </row>
    <row r="12451" spans="16:30">
      <c r="P12451" s="6"/>
      <c r="AA12451" s="6"/>
      <c r="AC12451" s="6"/>
      <c r="AD12451" s="6"/>
    </row>
    <row r="12452" spans="16:30">
      <c r="P12452" s="6"/>
      <c r="AA12452" s="6"/>
      <c r="AC12452" s="6"/>
      <c r="AD12452" s="6"/>
    </row>
    <row r="12453" spans="16:30">
      <c r="P12453" s="6"/>
      <c r="AA12453" s="6"/>
      <c r="AC12453" s="6"/>
      <c r="AD12453" s="6"/>
    </row>
    <row r="12454" spans="16:30">
      <c r="P12454" s="6"/>
      <c r="AA12454" s="6"/>
      <c r="AC12454" s="6"/>
      <c r="AD12454" s="6"/>
    </row>
    <row r="12455" spans="16:30">
      <c r="P12455" s="6"/>
      <c r="AA12455" s="6"/>
      <c r="AC12455" s="6"/>
      <c r="AD12455" s="6"/>
    </row>
    <row r="12456" spans="16:30">
      <c r="P12456" s="6"/>
      <c r="AA12456" s="6"/>
      <c r="AC12456" s="6"/>
      <c r="AD12456" s="6"/>
    </row>
    <row r="12457" spans="16:30">
      <c r="P12457" s="6"/>
      <c r="AA12457" s="6"/>
      <c r="AC12457" s="6"/>
      <c r="AD12457" s="6"/>
    </row>
    <row r="12458" spans="16:30">
      <c r="P12458" s="6"/>
      <c r="AA12458" s="6"/>
      <c r="AC12458" s="6"/>
      <c r="AD12458" s="6"/>
    </row>
    <row r="12459" spans="16:30">
      <c r="P12459" s="6"/>
      <c r="AA12459" s="6"/>
      <c r="AC12459" s="6"/>
      <c r="AD12459" s="6"/>
    </row>
    <row r="12460" spans="16:30">
      <c r="P12460" s="6"/>
      <c r="AA12460" s="6"/>
      <c r="AC12460" s="6"/>
      <c r="AD12460" s="6"/>
    </row>
    <row r="12461" spans="16:30">
      <c r="P12461" s="6"/>
      <c r="AA12461" s="6"/>
      <c r="AC12461" s="6"/>
      <c r="AD12461" s="6"/>
    </row>
    <row r="12462" spans="16:30">
      <c r="P12462" s="6"/>
      <c r="AA12462" s="6"/>
      <c r="AC12462" s="6"/>
      <c r="AD12462" s="6"/>
    </row>
    <row r="12463" spans="16:30">
      <c r="P12463" s="6"/>
      <c r="AA12463" s="6"/>
      <c r="AC12463" s="6"/>
      <c r="AD12463" s="6"/>
    </row>
    <row r="12464" spans="16:30">
      <c r="P12464" s="6"/>
      <c r="AA12464" s="6"/>
      <c r="AC12464" s="6"/>
      <c r="AD12464" s="6"/>
    </row>
    <row r="12465" spans="16:30">
      <c r="P12465" s="6"/>
      <c r="AA12465" s="6"/>
      <c r="AC12465" s="6"/>
      <c r="AD12465" s="6"/>
    </row>
    <row r="12466" spans="16:30">
      <c r="P12466" s="6"/>
      <c r="AA12466" s="6"/>
      <c r="AC12466" s="6"/>
      <c r="AD12466" s="6"/>
    </row>
    <row r="12467" spans="16:30">
      <c r="P12467" s="6"/>
      <c r="AA12467" s="6"/>
      <c r="AC12467" s="6"/>
      <c r="AD12467" s="6"/>
    </row>
    <row r="12468" spans="16:30">
      <c r="P12468" s="6"/>
      <c r="AA12468" s="6"/>
      <c r="AC12468" s="6"/>
      <c r="AD12468" s="6"/>
    </row>
    <row r="12469" spans="16:30">
      <c r="P12469" s="6"/>
      <c r="AA12469" s="6"/>
      <c r="AC12469" s="6"/>
      <c r="AD12469" s="6"/>
    </row>
    <row r="12470" spans="16:30">
      <c r="P12470" s="6"/>
      <c r="AA12470" s="6"/>
      <c r="AC12470" s="6"/>
      <c r="AD12470" s="6"/>
    </row>
    <row r="12471" spans="16:30">
      <c r="P12471" s="6"/>
      <c r="AA12471" s="6"/>
      <c r="AC12471" s="6"/>
      <c r="AD12471" s="6"/>
    </row>
    <row r="12472" spans="16:30">
      <c r="P12472" s="6"/>
      <c r="AA12472" s="6"/>
      <c r="AC12472" s="6"/>
      <c r="AD12472" s="6"/>
    </row>
    <row r="12473" spans="16:30">
      <c r="P12473" s="6"/>
      <c r="AA12473" s="6"/>
      <c r="AC12473" s="6"/>
      <c r="AD12473" s="6"/>
    </row>
    <row r="12474" spans="16:30">
      <c r="P12474" s="6"/>
      <c r="AA12474" s="6"/>
      <c r="AC12474" s="6"/>
      <c r="AD12474" s="6"/>
    </row>
    <row r="12475" spans="16:30">
      <c r="P12475" s="6"/>
      <c r="AA12475" s="6"/>
      <c r="AC12475" s="6"/>
      <c r="AD12475" s="6"/>
    </row>
    <row r="12476" spans="16:30">
      <c r="P12476" s="6"/>
      <c r="AA12476" s="6"/>
      <c r="AC12476" s="6"/>
      <c r="AD12476" s="6"/>
    </row>
    <row r="12477" spans="16:30">
      <c r="P12477" s="6"/>
      <c r="AA12477" s="6"/>
      <c r="AC12477" s="6"/>
      <c r="AD12477" s="6"/>
    </row>
    <row r="12478" spans="16:30">
      <c r="P12478" s="6"/>
      <c r="AA12478" s="6"/>
      <c r="AC12478" s="6"/>
      <c r="AD12478" s="6"/>
    </row>
    <row r="12479" spans="16:30">
      <c r="P12479" s="6"/>
      <c r="AA12479" s="6"/>
      <c r="AC12479" s="6"/>
      <c r="AD12479" s="6"/>
    </row>
    <row r="12480" spans="16:30">
      <c r="P12480" s="6"/>
      <c r="AA12480" s="6"/>
      <c r="AC12480" s="6"/>
      <c r="AD12480" s="6"/>
    </row>
    <row r="12481" spans="16:30">
      <c r="P12481" s="6"/>
      <c r="AA12481" s="6"/>
      <c r="AC12481" s="6"/>
      <c r="AD12481" s="6"/>
    </row>
    <row r="12482" spans="16:30">
      <c r="P12482" s="6"/>
      <c r="AA12482" s="6"/>
      <c r="AC12482" s="6"/>
      <c r="AD12482" s="6"/>
    </row>
    <row r="12483" spans="16:30">
      <c r="P12483" s="6"/>
      <c r="AA12483" s="6"/>
      <c r="AC12483" s="6"/>
      <c r="AD12483" s="6"/>
    </row>
    <row r="12484" spans="16:30">
      <c r="P12484" s="6"/>
      <c r="AA12484" s="6"/>
      <c r="AC12484" s="6"/>
      <c r="AD12484" s="6"/>
    </row>
    <row r="12485" spans="16:30">
      <c r="P12485" s="6"/>
      <c r="AA12485" s="6"/>
      <c r="AC12485" s="6"/>
      <c r="AD12485" s="6"/>
    </row>
    <row r="12486" spans="16:30">
      <c r="P12486" s="6"/>
      <c r="AA12486" s="6"/>
      <c r="AC12486" s="6"/>
      <c r="AD12486" s="6"/>
    </row>
    <row r="12487" spans="16:30">
      <c r="P12487" s="6"/>
      <c r="AA12487" s="6"/>
      <c r="AC12487" s="6"/>
      <c r="AD12487" s="6"/>
    </row>
    <row r="12488" spans="16:30">
      <c r="P12488" s="6"/>
      <c r="AA12488" s="6"/>
      <c r="AC12488" s="6"/>
      <c r="AD12488" s="6"/>
    </row>
    <row r="12489" spans="16:30">
      <c r="P12489" s="6"/>
      <c r="AA12489" s="6"/>
      <c r="AC12489" s="6"/>
      <c r="AD12489" s="6"/>
    </row>
    <row r="12490" spans="16:30">
      <c r="P12490" s="6"/>
      <c r="AA12490" s="6"/>
      <c r="AC12490" s="6"/>
      <c r="AD12490" s="6"/>
    </row>
    <row r="12491" spans="16:30">
      <c r="P12491" s="6"/>
      <c r="AA12491" s="6"/>
      <c r="AC12491" s="6"/>
      <c r="AD12491" s="6"/>
    </row>
    <row r="12492" spans="16:30">
      <c r="P12492" s="6"/>
      <c r="AA12492" s="6"/>
      <c r="AC12492" s="6"/>
      <c r="AD12492" s="6"/>
    </row>
    <row r="12493" spans="16:30">
      <c r="P12493" s="6"/>
      <c r="AA12493" s="6"/>
      <c r="AC12493" s="6"/>
      <c r="AD12493" s="6"/>
    </row>
    <row r="12494" spans="16:30">
      <c r="P12494" s="6"/>
      <c r="AA12494" s="6"/>
      <c r="AC12494" s="6"/>
      <c r="AD12494" s="6"/>
    </row>
    <row r="12495" spans="16:30">
      <c r="P12495" s="6"/>
      <c r="AA12495" s="6"/>
      <c r="AC12495" s="6"/>
      <c r="AD12495" s="6"/>
    </row>
    <row r="12496" spans="16:30">
      <c r="P12496" s="6"/>
      <c r="AA12496" s="6"/>
      <c r="AC12496" s="6"/>
      <c r="AD12496" s="6"/>
    </row>
    <row r="12497" spans="16:30">
      <c r="P12497" s="6"/>
      <c r="AA12497" s="6"/>
      <c r="AC12497" s="6"/>
      <c r="AD12497" s="6"/>
    </row>
    <row r="12498" spans="16:30">
      <c r="P12498" s="6"/>
      <c r="AA12498" s="6"/>
      <c r="AC12498" s="6"/>
      <c r="AD12498" s="6"/>
    </row>
    <row r="12499" spans="16:30">
      <c r="P12499" s="6"/>
      <c r="AA12499" s="6"/>
      <c r="AC12499" s="6"/>
      <c r="AD12499" s="6"/>
    </row>
    <row r="12500" spans="16:30">
      <c r="P12500" s="6"/>
      <c r="AA12500" s="6"/>
      <c r="AC12500" s="6"/>
      <c r="AD12500" s="6"/>
    </row>
    <row r="12501" spans="16:30">
      <c r="P12501" s="6"/>
      <c r="AA12501" s="6"/>
      <c r="AC12501" s="6"/>
      <c r="AD12501" s="6"/>
    </row>
    <row r="12502" spans="16:30">
      <c r="P12502" s="6"/>
      <c r="AA12502" s="6"/>
      <c r="AC12502" s="6"/>
      <c r="AD12502" s="6"/>
    </row>
    <row r="12503" spans="16:30">
      <c r="P12503" s="6"/>
      <c r="AA12503" s="6"/>
      <c r="AC12503" s="6"/>
      <c r="AD12503" s="6"/>
    </row>
    <row r="12504" spans="16:30">
      <c r="P12504" s="6"/>
      <c r="AA12504" s="6"/>
      <c r="AC12504" s="6"/>
      <c r="AD12504" s="6"/>
    </row>
    <row r="12505" spans="16:30">
      <c r="P12505" s="6"/>
      <c r="AA12505" s="6"/>
      <c r="AC12505" s="6"/>
      <c r="AD12505" s="6"/>
    </row>
    <row r="12506" spans="16:30">
      <c r="P12506" s="6"/>
      <c r="AA12506" s="6"/>
      <c r="AC12506" s="6"/>
      <c r="AD12506" s="6"/>
    </row>
    <row r="12507" spans="16:30">
      <c r="P12507" s="6"/>
      <c r="AA12507" s="6"/>
      <c r="AC12507" s="6"/>
      <c r="AD12507" s="6"/>
    </row>
    <row r="12508" spans="16:30">
      <c r="P12508" s="6"/>
      <c r="AA12508" s="6"/>
      <c r="AC12508" s="6"/>
      <c r="AD12508" s="6"/>
    </row>
    <row r="12509" spans="16:30">
      <c r="P12509" s="6"/>
      <c r="AA12509" s="6"/>
      <c r="AC12509" s="6"/>
      <c r="AD12509" s="6"/>
    </row>
    <row r="12510" spans="16:30">
      <c r="P12510" s="6"/>
      <c r="AA12510" s="6"/>
      <c r="AC12510" s="6"/>
      <c r="AD12510" s="6"/>
    </row>
    <row r="12511" spans="16:30">
      <c r="P12511" s="6"/>
      <c r="AA12511" s="6"/>
      <c r="AC12511" s="6"/>
      <c r="AD12511" s="6"/>
    </row>
    <row r="12512" spans="16:30">
      <c r="P12512" s="6"/>
      <c r="AA12512" s="6"/>
      <c r="AC12512" s="6"/>
      <c r="AD12512" s="6"/>
    </row>
    <row r="12513" spans="16:30">
      <c r="P12513" s="6"/>
      <c r="AA12513" s="6"/>
      <c r="AC12513" s="6"/>
      <c r="AD12513" s="6"/>
    </row>
    <row r="12514" spans="16:30">
      <c r="P12514" s="6"/>
      <c r="AA12514" s="6"/>
      <c r="AC12514" s="6"/>
      <c r="AD12514" s="6"/>
    </row>
    <row r="12515" spans="16:30">
      <c r="P12515" s="6"/>
      <c r="AA12515" s="6"/>
      <c r="AC12515" s="6"/>
      <c r="AD12515" s="6"/>
    </row>
    <row r="12516" spans="16:30">
      <c r="P12516" s="6"/>
      <c r="AA12516" s="6"/>
      <c r="AC12516" s="6"/>
      <c r="AD12516" s="6"/>
    </row>
    <row r="12517" spans="16:30">
      <c r="P12517" s="6"/>
      <c r="AA12517" s="6"/>
      <c r="AC12517" s="6"/>
      <c r="AD12517" s="6"/>
    </row>
    <row r="12518" spans="16:30">
      <c r="P12518" s="6"/>
      <c r="AA12518" s="6"/>
      <c r="AC12518" s="6"/>
      <c r="AD12518" s="6"/>
    </row>
    <row r="12519" spans="16:30">
      <c r="P12519" s="6"/>
      <c r="AA12519" s="6"/>
      <c r="AC12519" s="6"/>
      <c r="AD12519" s="6"/>
    </row>
    <row r="12520" spans="16:30">
      <c r="P12520" s="6"/>
      <c r="AA12520" s="6"/>
      <c r="AC12520" s="6"/>
      <c r="AD12520" s="6"/>
    </row>
    <row r="12521" spans="16:30">
      <c r="P12521" s="6"/>
      <c r="AA12521" s="6"/>
      <c r="AC12521" s="6"/>
      <c r="AD12521" s="6"/>
    </row>
    <row r="12522" spans="16:30">
      <c r="P12522" s="6"/>
      <c r="AA12522" s="6"/>
      <c r="AC12522" s="6"/>
      <c r="AD12522" s="6"/>
    </row>
    <row r="12523" spans="16:30">
      <c r="P12523" s="6"/>
      <c r="AA12523" s="6"/>
      <c r="AC12523" s="6"/>
      <c r="AD12523" s="6"/>
    </row>
    <row r="12524" spans="16:30">
      <c r="P12524" s="6"/>
      <c r="AA12524" s="6"/>
      <c r="AC12524" s="6"/>
      <c r="AD12524" s="6"/>
    </row>
    <row r="12525" spans="16:30">
      <c r="P12525" s="6"/>
      <c r="AA12525" s="6"/>
      <c r="AC12525" s="6"/>
      <c r="AD12525" s="6"/>
    </row>
    <row r="12526" spans="16:30">
      <c r="P12526" s="6"/>
      <c r="AA12526" s="6"/>
      <c r="AC12526" s="6"/>
      <c r="AD12526" s="6"/>
    </row>
    <row r="12527" spans="16:30">
      <c r="P12527" s="6"/>
      <c r="AA12527" s="6"/>
      <c r="AC12527" s="6"/>
      <c r="AD12527" s="6"/>
    </row>
    <row r="12528" spans="16:30">
      <c r="P12528" s="6"/>
      <c r="AA12528" s="6"/>
      <c r="AC12528" s="6"/>
      <c r="AD12528" s="6"/>
    </row>
    <row r="12529" spans="16:30">
      <c r="P12529" s="6"/>
      <c r="AA12529" s="6"/>
      <c r="AC12529" s="6"/>
      <c r="AD12529" s="6"/>
    </row>
    <row r="12530" spans="16:30">
      <c r="P12530" s="6"/>
      <c r="AA12530" s="6"/>
      <c r="AC12530" s="6"/>
      <c r="AD12530" s="6"/>
    </row>
    <row r="12531" spans="16:30">
      <c r="P12531" s="6"/>
      <c r="AA12531" s="6"/>
      <c r="AC12531" s="6"/>
      <c r="AD12531" s="6"/>
    </row>
    <row r="12532" spans="16:30">
      <c r="P12532" s="6"/>
      <c r="AA12532" s="6"/>
      <c r="AC12532" s="6"/>
      <c r="AD12532" s="6"/>
    </row>
    <row r="12533" spans="16:30">
      <c r="P12533" s="6"/>
      <c r="AA12533" s="6"/>
      <c r="AC12533" s="6"/>
      <c r="AD12533" s="6"/>
    </row>
    <row r="12534" spans="16:30">
      <c r="P12534" s="6"/>
      <c r="AA12534" s="6"/>
      <c r="AC12534" s="6"/>
      <c r="AD12534" s="6"/>
    </row>
    <row r="12535" spans="16:30">
      <c r="P12535" s="6"/>
      <c r="AA12535" s="6"/>
      <c r="AC12535" s="6"/>
      <c r="AD12535" s="6"/>
    </row>
    <row r="12536" spans="16:30">
      <c r="P12536" s="6"/>
      <c r="AA12536" s="6"/>
      <c r="AC12536" s="6"/>
      <c r="AD12536" s="6"/>
    </row>
    <row r="12537" spans="16:30">
      <c r="P12537" s="6"/>
      <c r="AA12537" s="6"/>
      <c r="AC12537" s="6"/>
      <c r="AD12537" s="6"/>
    </row>
    <row r="12538" spans="16:30">
      <c r="P12538" s="6"/>
      <c r="AA12538" s="6"/>
      <c r="AC12538" s="6"/>
      <c r="AD12538" s="6"/>
    </row>
    <row r="12539" spans="16:30">
      <c r="P12539" s="6"/>
      <c r="AA12539" s="6"/>
      <c r="AC12539" s="6"/>
      <c r="AD12539" s="6"/>
    </row>
    <row r="12540" spans="16:30">
      <c r="P12540" s="6"/>
      <c r="AA12540" s="6"/>
      <c r="AC12540" s="6"/>
      <c r="AD12540" s="6"/>
    </row>
    <row r="12541" spans="16:30">
      <c r="P12541" s="6"/>
      <c r="AA12541" s="6"/>
      <c r="AC12541" s="6"/>
      <c r="AD12541" s="6"/>
    </row>
    <row r="12542" spans="16:30">
      <c r="P12542" s="6"/>
      <c r="AA12542" s="6"/>
      <c r="AC12542" s="6"/>
      <c r="AD12542" s="6"/>
    </row>
    <row r="12543" spans="16:30">
      <c r="P12543" s="6"/>
      <c r="AA12543" s="6"/>
      <c r="AC12543" s="6"/>
      <c r="AD12543" s="6"/>
    </row>
    <row r="12544" spans="16:30">
      <c r="P12544" s="6"/>
      <c r="AA12544" s="6"/>
      <c r="AC12544" s="6"/>
      <c r="AD12544" s="6"/>
    </row>
    <row r="12545" spans="16:30">
      <c r="P12545" s="6"/>
      <c r="AA12545" s="6"/>
      <c r="AC12545" s="6"/>
      <c r="AD12545" s="6"/>
    </row>
    <row r="12546" spans="16:30">
      <c r="P12546" s="6"/>
      <c r="AA12546" s="6"/>
      <c r="AC12546" s="6"/>
      <c r="AD12546" s="6"/>
    </row>
    <row r="12547" spans="16:30">
      <c r="P12547" s="6"/>
      <c r="AA12547" s="6"/>
      <c r="AC12547" s="6"/>
      <c r="AD12547" s="6"/>
    </row>
    <row r="12548" spans="16:30">
      <c r="P12548" s="6"/>
      <c r="AA12548" s="6"/>
      <c r="AC12548" s="6"/>
      <c r="AD12548" s="6"/>
    </row>
    <row r="12549" spans="16:30">
      <c r="P12549" s="6"/>
      <c r="AA12549" s="6"/>
      <c r="AC12549" s="6"/>
      <c r="AD12549" s="6"/>
    </row>
    <row r="12550" spans="16:30">
      <c r="P12550" s="6"/>
      <c r="AA12550" s="6"/>
      <c r="AC12550" s="6"/>
      <c r="AD12550" s="6"/>
    </row>
    <row r="12551" spans="16:30">
      <c r="P12551" s="6"/>
      <c r="AA12551" s="6"/>
      <c r="AC12551" s="6"/>
      <c r="AD12551" s="6"/>
    </row>
    <row r="12552" spans="16:30">
      <c r="P12552" s="6"/>
      <c r="AA12552" s="6"/>
      <c r="AC12552" s="6"/>
      <c r="AD12552" s="6"/>
    </row>
    <row r="12553" spans="16:30">
      <c r="P12553" s="6"/>
      <c r="AA12553" s="6"/>
      <c r="AC12553" s="6"/>
      <c r="AD12553" s="6"/>
    </row>
    <row r="12554" spans="16:30">
      <c r="P12554" s="6"/>
      <c r="AA12554" s="6"/>
      <c r="AC12554" s="6"/>
      <c r="AD12554" s="6"/>
    </row>
    <row r="12555" spans="16:30">
      <c r="P12555" s="6"/>
      <c r="AA12555" s="6"/>
      <c r="AC12555" s="6"/>
      <c r="AD12555" s="6"/>
    </row>
    <row r="12556" spans="16:30">
      <c r="P12556" s="6"/>
      <c r="AA12556" s="6"/>
      <c r="AC12556" s="6"/>
      <c r="AD12556" s="6"/>
    </row>
    <row r="12557" spans="16:30">
      <c r="P12557" s="6"/>
      <c r="AA12557" s="6"/>
      <c r="AC12557" s="6"/>
      <c r="AD12557" s="6"/>
    </row>
    <row r="12558" spans="16:30">
      <c r="P12558" s="6"/>
      <c r="AA12558" s="6"/>
      <c r="AC12558" s="6"/>
      <c r="AD12558" s="6"/>
    </row>
    <row r="12559" spans="16:30">
      <c r="P12559" s="6"/>
      <c r="AA12559" s="6"/>
      <c r="AC12559" s="6"/>
      <c r="AD12559" s="6"/>
    </row>
    <row r="12560" spans="16:30">
      <c r="P12560" s="6"/>
      <c r="AA12560" s="6"/>
      <c r="AC12560" s="6"/>
      <c r="AD12560" s="6"/>
    </row>
    <row r="12561" spans="16:30">
      <c r="P12561" s="6"/>
      <c r="AA12561" s="6"/>
      <c r="AC12561" s="6"/>
      <c r="AD12561" s="6"/>
    </row>
    <row r="12562" spans="16:30">
      <c r="P12562" s="6"/>
      <c r="AA12562" s="6"/>
      <c r="AC12562" s="6"/>
      <c r="AD12562" s="6"/>
    </row>
    <row r="12563" spans="16:30">
      <c r="P12563" s="6"/>
      <c r="AA12563" s="6"/>
      <c r="AC12563" s="6"/>
      <c r="AD12563" s="6"/>
    </row>
    <row r="12564" spans="16:30">
      <c r="P12564" s="6"/>
      <c r="AA12564" s="6"/>
      <c r="AC12564" s="6"/>
      <c r="AD12564" s="6"/>
    </row>
    <row r="12565" spans="16:30">
      <c r="P12565" s="6"/>
      <c r="AA12565" s="6"/>
      <c r="AC12565" s="6"/>
      <c r="AD12565" s="6"/>
    </row>
    <row r="12566" spans="16:30">
      <c r="P12566" s="6"/>
      <c r="AA12566" s="6"/>
      <c r="AC12566" s="6"/>
      <c r="AD12566" s="6"/>
    </row>
    <row r="12567" spans="16:30">
      <c r="P12567" s="6"/>
      <c r="AA12567" s="6"/>
      <c r="AC12567" s="6"/>
      <c r="AD12567" s="6"/>
    </row>
    <row r="12568" spans="16:30">
      <c r="P12568" s="6"/>
      <c r="AA12568" s="6"/>
      <c r="AC12568" s="6"/>
      <c r="AD12568" s="6"/>
    </row>
    <row r="12569" spans="16:30">
      <c r="P12569" s="6"/>
      <c r="AA12569" s="6"/>
      <c r="AC12569" s="6"/>
      <c r="AD12569" s="6"/>
    </row>
    <row r="12570" spans="16:30">
      <c r="P12570" s="6"/>
      <c r="AA12570" s="6"/>
      <c r="AC12570" s="6"/>
      <c r="AD12570" s="6"/>
    </row>
    <row r="12571" spans="16:30">
      <c r="P12571" s="6"/>
      <c r="AA12571" s="6"/>
      <c r="AC12571" s="6"/>
      <c r="AD12571" s="6"/>
    </row>
    <row r="12572" spans="16:30">
      <c r="P12572" s="6"/>
      <c r="AA12572" s="6"/>
      <c r="AC12572" s="6"/>
      <c r="AD12572" s="6"/>
    </row>
    <row r="12573" spans="16:30">
      <c r="P12573" s="6"/>
      <c r="AA12573" s="6"/>
      <c r="AC12573" s="6"/>
      <c r="AD12573" s="6"/>
    </row>
    <row r="12574" spans="16:30">
      <c r="P12574" s="6"/>
      <c r="AA12574" s="6"/>
      <c r="AC12574" s="6"/>
      <c r="AD12574" s="6"/>
    </row>
    <row r="12575" spans="16:30">
      <c r="P12575" s="6"/>
      <c r="AA12575" s="6"/>
      <c r="AC12575" s="6"/>
      <c r="AD12575" s="6"/>
    </row>
    <row r="12576" spans="16:30">
      <c r="P12576" s="6"/>
      <c r="AA12576" s="6"/>
      <c r="AC12576" s="6"/>
      <c r="AD12576" s="6"/>
    </row>
    <row r="12577" spans="16:30">
      <c r="P12577" s="6"/>
      <c r="AA12577" s="6"/>
      <c r="AC12577" s="6"/>
      <c r="AD12577" s="6"/>
    </row>
    <row r="12578" spans="16:30">
      <c r="P12578" s="6"/>
      <c r="AA12578" s="6"/>
      <c r="AC12578" s="6"/>
      <c r="AD12578" s="6"/>
    </row>
    <row r="12579" spans="16:30">
      <c r="P12579" s="6"/>
      <c r="AA12579" s="6"/>
      <c r="AC12579" s="6"/>
      <c r="AD12579" s="6"/>
    </row>
    <row r="12580" spans="16:30">
      <c r="P12580" s="6"/>
      <c r="AA12580" s="6"/>
      <c r="AC12580" s="6"/>
      <c r="AD12580" s="6"/>
    </row>
    <row r="12581" spans="16:30">
      <c r="P12581" s="6"/>
      <c r="AA12581" s="6"/>
      <c r="AC12581" s="6"/>
      <c r="AD12581" s="6"/>
    </row>
    <row r="12582" spans="16:30">
      <c r="P12582" s="6"/>
      <c r="AA12582" s="6"/>
      <c r="AC12582" s="6"/>
      <c r="AD12582" s="6"/>
    </row>
    <row r="12583" spans="16:30">
      <c r="P12583" s="6"/>
      <c r="AA12583" s="6"/>
      <c r="AC12583" s="6"/>
      <c r="AD12583" s="6"/>
    </row>
    <row r="12584" spans="16:30">
      <c r="P12584" s="6"/>
      <c r="AA12584" s="6"/>
      <c r="AC12584" s="6"/>
      <c r="AD12584" s="6"/>
    </row>
    <row r="12585" spans="16:30">
      <c r="P12585" s="6"/>
      <c r="AA12585" s="6"/>
      <c r="AC12585" s="6"/>
      <c r="AD12585" s="6"/>
    </row>
    <row r="12586" spans="16:30">
      <c r="P12586" s="6"/>
      <c r="AA12586" s="6"/>
      <c r="AC12586" s="6"/>
      <c r="AD12586" s="6"/>
    </row>
    <row r="12587" spans="16:30">
      <c r="P12587" s="6"/>
      <c r="AA12587" s="6"/>
      <c r="AC12587" s="6"/>
      <c r="AD12587" s="6"/>
    </row>
    <row r="12588" spans="16:30">
      <c r="P12588" s="6"/>
      <c r="AA12588" s="6"/>
      <c r="AC12588" s="6"/>
      <c r="AD12588" s="6"/>
    </row>
    <row r="12589" spans="16:30">
      <c r="P12589" s="6"/>
      <c r="AA12589" s="6"/>
      <c r="AC12589" s="6"/>
      <c r="AD12589" s="6"/>
    </row>
    <row r="12590" spans="16:30">
      <c r="P12590" s="6"/>
      <c r="AA12590" s="6"/>
      <c r="AC12590" s="6"/>
      <c r="AD12590" s="6"/>
    </row>
    <row r="12591" spans="16:30">
      <c r="P12591" s="6"/>
      <c r="AA12591" s="6"/>
      <c r="AC12591" s="6"/>
      <c r="AD12591" s="6"/>
    </row>
    <row r="12592" spans="16:30">
      <c r="P12592" s="6"/>
      <c r="AA12592" s="6"/>
      <c r="AC12592" s="6"/>
      <c r="AD12592" s="6"/>
    </row>
    <row r="12593" spans="16:30">
      <c r="P12593" s="6"/>
      <c r="AA12593" s="6"/>
      <c r="AC12593" s="6"/>
      <c r="AD12593" s="6"/>
    </row>
    <row r="12594" spans="16:30">
      <c r="P12594" s="6"/>
      <c r="AA12594" s="6"/>
      <c r="AC12594" s="6"/>
      <c r="AD12594" s="6"/>
    </row>
    <row r="12595" spans="16:30">
      <c r="P12595" s="6"/>
      <c r="AA12595" s="6"/>
      <c r="AC12595" s="6"/>
      <c r="AD12595" s="6"/>
    </row>
    <row r="12596" spans="16:30">
      <c r="P12596" s="6"/>
      <c r="AA12596" s="6"/>
      <c r="AC12596" s="6"/>
      <c r="AD12596" s="6"/>
    </row>
    <row r="12597" spans="16:30">
      <c r="P12597" s="6"/>
      <c r="AA12597" s="6"/>
      <c r="AC12597" s="6"/>
      <c r="AD12597" s="6"/>
    </row>
    <row r="12598" spans="16:30">
      <c r="P12598" s="6"/>
      <c r="AA12598" s="6"/>
      <c r="AC12598" s="6"/>
      <c r="AD12598" s="6"/>
    </row>
    <row r="12599" spans="16:30">
      <c r="P12599" s="6"/>
      <c r="AA12599" s="6"/>
      <c r="AC12599" s="6"/>
      <c r="AD12599" s="6"/>
    </row>
    <row r="12600" spans="16:30">
      <c r="P12600" s="6"/>
      <c r="AA12600" s="6"/>
      <c r="AC12600" s="6"/>
      <c r="AD12600" s="6"/>
    </row>
    <row r="12601" spans="16:30">
      <c r="P12601" s="6"/>
      <c r="AA12601" s="6"/>
      <c r="AC12601" s="6"/>
      <c r="AD12601" s="6"/>
    </row>
    <row r="12602" spans="16:30">
      <c r="P12602" s="6"/>
      <c r="AA12602" s="6"/>
      <c r="AC12602" s="6"/>
      <c r="AD12602" s="6"/>
    </row>
    <row r="12603" spans="16:30">
      <c r="P12603" s="6"/>
      <c r="AA12603" s="6"/>
      <c r="AC12603" s="6"/>
      <c r="AD12603" s="6"/>
    </row>
    <row r="12604" spans="16:30">
      <c r="P12604" s="6"/>
      <c r="AA12604" s="6"/>
      <c r="AC12604" s="6"/>
      <c r="AD12604" s="6"/>
    </row>
    <row r="12605" spans="16:30">
      <c r="P12605" s="6"/>
      <c r="AA12605" s="6"/>
      <c r="AC12605" s="6"/>
      <c r="AD12605" s="6"/>
    </row>
    <row r="12606" spans="16:30">
      <c r="P12606" s="6"/>
      <c r="AA12606" s="6"/>
      <c r="AC12606" s="6"/>
      <c r="AD12606" s="6"/>
    </row>
    <row r="12607" spans="16:30">
      <c r="P12607" s="6"/>
      <c r="AA12607" s="6"/>
      <c r="AC12607" s="6"/>
      <c r="AD12607" s="6"/>
    </row>
    <row r="12608" spans="16:30">
      <c r="P12608" s="6"/>
      <c r="AA12608" s="6"/>
      <c r="AC12608" s="6"/>
      <c r="AD12608" s="6"/>
    </row>
    <row r="12609" spans="16:30">
      <c r="P12609" s="6"/>
      <c r="AA12609" s="6"/>
      <c r="AC12609" s="6"/>
      <c r="AD12609" s="6"/>
    </row>
    <row r="12610" spans="16:30">
      <c r="P12610" s="6"/>
      <c r="AA12610" s="6"/>
      <c r="AC12610" s="6"/>
      <c r="AD12610" s="6"/>
    </row>
    <row r="12611" spans="16:30">
      <c r="P12611" s="6"/>
      <c r="AA12611" s="6"/>
      <c r="AC12611" s="6"/>
      <c r="AD12611" s="6"/>
    </row>
    <row r="12612" spans="16:30">
      <c r="P12612" s="6"/>
      <c r="AA12612" s="6"/>
      <c r="AC12612" s="6"/>
      <c r="AD12612" s="6"/>
    </row>
    <row r="12613" spans="16:30">
      <c r="P12613" s="6"/>
      <c r="AA12613" s="6"/>
      <c r="AC12613" s="6"/>
      <c r="AD12613" s="6"/>
    </row>
    <row r="12614" spans="16:30">
      <c r="P12614" s="6"/>
      <c r="AA12614" s="6"/>
      <c r="AC12614" s="6"/>
      <c r="AD12614" s="6"/>
    </row>
    <row r="12615" spans="16:30">
      <c r="P12615" s="6"/>
      <c r="AA12615" s="6"/>
      <c r="AC12615" s="6"/>
      <c r="AD12615" s="6"/>
    </row>
    <row r="12616" spans="16:30">
      <c r="P12616" s="6"/>
      <c r="AA12616" s="6"/>
      <c r="AC12616" s="6"/>
      <c r="AD12616" s="6"/>
    </row>
    <row r="12617" spans="16:30">
      <c r="P12617" s="6"/>
      <c r="AA12617" s="6"/>
      <c r="AC12617" s="6"/>
      <c r="AD12617" s="6"/>
    </row>
    <row r="12618" spans="16:30">
      <c r="P12618" s="6"/>
      <c r="AA12618" s="6"/>
      <c r="AC12618" s="6"/>
      <c r="AD12618" s="6"/>
    </row>
    <row r="12619" spans="16:30">
      <c r="P12619" s="6"/>
      <c r="AA12619" s="6"/>
      <c r="AC12619" s="6"/>
      <c r="AD12619" s="6"/>
    </row>
    <row r="12620" spans="16:30">
      <c r="P12620" s="6"/>
      <c r="AA12620" s="6"/>
      <c r="AC12620" s="6"/>
      <c r="AD12620" s="6"/>
    </row>
    <row r="12621" spans="16:30">
      <c r="P12621" s="6"/>
      <c r="AA12621" s="6"/>
      <c r="AC12621" s="6"/>
      <c r="AD12621" s="6"/>
    </row>
    <row r="12622" spans="16:30">
      <c r="P12622" s="6"/>
      <c r="AA12622" s="6"/>
      <c r="AC12622" s="6"/>
      <c r="AD12622" s="6"/>
    </row>
    <row r="12623" spans="16:30">
      <c r="P12623" s="6"/>
      <c r="AA12623" s="6"/>
      <c r="AC12623" s="6"/>
      <c r="AD12623" s="6"/>
    </row>
    <row r="12624" spans="16:30">
      <c r="P12624" s="6"/>
      <c r="AA12624" s="6"/>
      <c r="AC12624" s="6"/>
      <c r="AD12624" s="6"/>
    </row>
    <row r="12625" spans="16:30">
      <c r="P12625" s="6"/>
      <c r="AA12625" s="6"/>
      <c r="AC12625" s="6"/>
      <c r="AD12625" s="6"/>
    </row>
    <row r="12626" spans="16:30">
      <c r="P12626" s="6"/>
      <c r="AA12626" s="6"/>
      <c r="AC12626" s="6"/>
      <c r="AD12626" s="6"/>
    </row>
    <row r="12627" spans="16:30">
      <c r="P12627" s="6"/>
      <c r="AA12627" s="6"/>
      <c r="AC12627" s="6"/>
      <c r="AD12627" s="6"/>
    </row>
    <row r="12628" spans="16:30">
      <c r="P12628" s="6"/>
      <c r="AA12628" s="6"/>
      <c r="AC12628" s="6"/>
      <c r="AD12628" s="6"/>
    </row>
    <row r="12629" spans="16:30">
      <c r="P12629" s="6"/>
      <c r="AA12629" s="6"/>
      <c r="AC12629" s="6"/>
      <c r="AD12629" s="6"/>
    </row>
    <row r="12630" spans="16:30">
      <c r="P12630" s="6"/>
      <c r="AA12630" s="6"/>
      <c r="AC12630" s="6"/>
      <c r="AD12630" s="6"/>
    </row>
    <row r="12631" spans="16:30">
      <c r="P12631" s="6"/>
      <c r="AA12631" s="6"/>
      <c r="AC12631" s="6"/>
      <c r="AD12631" s="6"/>
    </row>
    <row r="12632" spans="16:30">
      <c r="P12632" s="6"/>
      <c r="AA12632" s="6"/>
      <c r="AC12632" s="6"/>
      <c r="AD12632" s="6"/>
    </row>
    <row r="12633" spans="16:30">
      <c r="P12633" s="6"/>
      <c r="AA12633" s="6"/>
      <c r="AC12633" s="6"/>
      <c r="AD12633" s="6"/>
    </row>
    <row r="12634" spans="16:30">
      <c r="P12634" s="6"/>
      <c r="AA12634" s="6"/>
      <c r="AC12634" s="6"/>
      <c r="AD12634" s="6"/>
    </row>
    <row r="12635" spans="16:30">
      <c r="P12635" s="6"/>
      <c r="AA12635" s="6"/>
      <c r="AC12635" s="6"/>
      <c r="AD12635" s="6"/>
    </row>
    <row r="12636" spans="16:30">
      <c r="P12636" s="6"/>
      <c r="AA12636" s="6"/>
      <c r="AC12636" s="6"/>
      <c r="AD12636" s="6"/>
    </row>
    <row r="12637" spans="16:30">
      <c r="P12637" s="6"/>
      <c r="AA12637" s="6"/>
      <c r="AC12637" s="6"/>
      <c r="AD12637" s="6"/>
    </row>
    <row r="12638" spans="16:30">
      <c r="P12638" s="6"/>
      <c r="AA12638" s="6"/>
      <c r="AC12638" s="6"/>
      <c r="AD12638" s="6"/>
    </row>
    <row r="12639" spans="16:30">
      <c r="P12639" s="6"/>
      <c r="AA12639" s="6"/>
      <c r="AC12639" s="6"/>
      <c r="AD12639" s="6"/>
    </row>
    <row r="12640" spans="16:30">
      <c r="P12640" s="6"/>
      <c r="AA12640" s="6"/>
      <c r="AC12640" s="6"/>
      <c r="AD12640" s="6"/>
    </row>
    <row r="12641" spans="16:30">
      <c r="P12641" s="6"/>
      <c r="AA12641" s="6"/>
      <c r="AC12641" s="6"/>
      <c r="AD12641" s="6"/>
    </row>
    <row r="12642" spans="16:30">
      <c r="P12642" s="6"/>
      <c r="AA12642" s="6"/>
      <c r="AC12642" s="6"/>
      <c r="AD12642" s="6"/>
    </row>
    <row r="12643" spans="16:30">
      <c r="P12643" s="6"/>
      <c r="AA12643" s="6"/>
      <c r="AC12643" s="6"/>
      <c r="AD12643" s="6"/>
    </row>
    <row r="12644" spans="16:30">
      <c r="P12644" s="6"/>
      <c r="AA12644" s="6"/>
      <c r="AC12644" s="6"/>
      <c r="AD12644" s="6"/>
    </row>
    <row r="12645" spans="16:30">
      <c r="P12645" s="6"/>
      <c r="AA12645" s="6"/>
      <c r="AC12645" s="6"/>
      <c r="AD12645" s="6"/>
    </row>
    <row r="12646" spans="16:30">
      <c r="P12646" s="6"/>
      <c r="AA12646" s="6"/>
      <c r="AC12646" s="6"/>
      <c r="AD12646" s="6"/>
    </row>
    <row r="12647" spans="16:30">
      <c r="P12647" s="6"/>
      <c r="AA12647" s="6"/>
      <c r="AC12647" s="6"/>
      <c r="AD12647" s="6"/>
    </row>
    <row r="12648" spans="16:30">
      <c r="P12648" s="6"/>
      <c r="AA12648" s="6"/>
      <c r="AC12648" s="6"/>
      <c r="AD12648" s="6"/>
    </row>
    <row r="12649" spans="16:30">
      <c r="P12649" s="6"/>
      <c r="AA12649" s="6"/>
      <c r="AC12649" s="6"/>
      <c r="AD12649" s="6"/>
    </row>
    <row r="12650" spans="16:30">
      <c r="P12650" s="6"/>
      <c r="AA12650" s="6"/>
      <c r="AC12650" s="6"/>
      <c r="AD12650" s="6"/>
    </row>
    <row r="12651" spans="16:30">
      <c r="P12651" s="6"/>
      <c r="AA12651" s="6"/>
      <c r="AC12651" s="6"/>
      <c r="AD12651" s="6"/>
    </row>
    <row r="12652" spans="16:30">
      <c r="P12652" s="6"/>
      <c r="AA12652" s="6"/>
      <c r="AC12652" s="6"/>
      <c r="AD12652" s="6"/>
    </row>
    <row r="12653" spans="16:30">
      <c r="P12653" s="6"/>
      <c r="AA12653" s="6"/>
      <c r="AC12653" s="6"/>
      <c r="AD12653" s="6"/>
    </row>
    <row r="12654" spans="16:30">
      <c r="P12654" s="6"/>
      <c r="AA12654" s="6"/>
      <c r="AC12654" s="6"/>
      <c r="AD12654" s="6"/>
    </row>
    <row r="12655" spans="16:30">
      <c r="P12655" s="6"/>
      <c r="AA12655" s="6"/>
      <c r="AC12655" s="6"/>
      <c r="AD12655" s="6"/>
    </row>
    <row r="12656" spans="16:30">
      <c r="P12656" s="6"/>
      <c r="AA12656" s="6"/>
      <c r="AC12656" s="6"/>
      <c r="AD12656" s="6"/>
    </row>
    <row r="12657" spans="16:30">
      <c r="P12657" s="6"/>
      <c r="AA12657" s="6"/>
      <c r="AC12657" s="6"/>
      <c r="AD12657" s="6"/>
    </row>
    <row r="12658" spans="16:30">
      <c r="P12658" s="6"/>
      <c r="AA12658" s="6"/>
      <c r="AC12658" s="6"/>
      <c r="AD12658" s="6"/>
    </row>
    <row r="12659" spans="16:30">
      <c r="P12659" s="6"/>
      <c r="AA12659" s="6"/>
      <c r="AC12659" s="6"/>
      <c r="AD12659" s="6"/>
    </row>
    <row r="12660" spans="16:30">
      <c r="P12660" s="6"/>
      <c r="AA12660" s="6"/>
      <c r="AC12660" s="6"/>
      <c r="AD12660" s="6"/>
    </row>
    <row r="12661" spans="16:30">
      <c r="P12661" s="6"/>
      <c r="AA12661" s="6"/>
      <c r="AC12661" s="6"/>
      <c r="AD12661" s="6"/>
    </row>
    <row r="12662" spans="16:30">
      <c r="P12662" s="6"/>
      <c r="AA12662" s="6"/>
      <c r="AC12662" s="6"/>
      <c r="AD12662" s="6"/>
    </row>
    <row r="12663" spans="16:30">
      <c r="P12663" s="6"/>
      <c r="AA12663" s="6"/>
      <c r="AC12663" s="6"/>
      <c r="AD12663" s="6"/>
    </row>
    <row r="12664" spans="16:30">
      <c r="P12664" s="6"/>
      <c r="AA12664" s="6"/>
      <c r="AC12664" s="6"/>
      <c r="AD12664" s="6"/>
    </row>
    <row r="12665" spans="16:30">
      <c r="P12665" s="6"/>
      <c r="AA12665" s="6"/>
      <c r="AC12665" s="6"/>
      <c r="AD12665" s="6"/>
    </row>
    <row r="12666" spans="16:30">
      <c r="P12666" s="6"/>
      <c r="AA12666" s="6"/>
      <c r="AC12666" s="6"/>
      <c r="AD12666" s="6"/>
    </row>
    <row r="12667" spans="16:30">
      <c r="P12667" s="6"/>
      <c r="AA12667" s="6"/>
      <c r="AC12667" s="6"/>
      <c r="AD12667" s="6"/>
    </row>
    <row r="12668" spans="16:30">
      <c r="P12668" s="6"/>
      <c r="AA12668" s="6"/>
      <c r="AC12668" s="6"/>
      <c r="AD12668" s="6"/>
    </row>
    <row r="12669" spans="16:30">
      <c r="P12669" s="6"/>
      <c r="AA12669" s="6"/>
      <c r="AC12669" s="6"/>
      <c r="AD12669" s="6"/>
    </row>
    <row r="12670" spans="16:30">
      <c r="P12670" s="6"/>
      <c r="AA12670" s="6"/>
      <c r="AC12670" s="6"/>
      <c r="AD12670" s="6"/>
    </row>
    <row r="12671" spans="16:30">
      <c r="P12671" s="6"/>
      <c r="AA12671" s="6"/>
      <c r="AC12671" s="6"/>
      <c r="AD12671" s="6"/>
    </row>
    <row r="12672" spans="16:30">
      <c r="P12672" s="6"/>
      <c r="AA12672" s="6"/>
      <c r="AC12672" s="6"/>
      <c r="AD12672" s="6"/>
    </row>
    <row r="12673" spans="16:30">
      <c r="P12673" s="6"/>
      <c r="AA12673" s="6"/>
      <c r="AC12673" s="6"/>
      <c r="AD12673" s="6"/>
    </row>
    <row r="12674" spans="16:30">
      <c r="P12674" s="6"/>
      <c r="AA12674" s="6"/>
      <c r="AC12674" s="6"/>
      <c r="AD12674" s="6"/>
    </row>
    <row r="12675" spans="16:30">
      <c r="P12675" s="6"/>
      <c r="AA12675" s="6"/>
      <c r="AC12675" s="6"/>
      <c r="AD12675" s="6"/>
    </row>
    <row r="12676" spans="16:30">
      <c r="P12676" s="6"/>
      <c r="AA12676" s="6"/>
      <c r="AC12676" s="6"/>
      <c r="AD12676" s="6"/>
    </row>
    <row r="12677" spans="16:30">
      <c r="P12677" s="6"/>
      <c r="AA12677" s="6"/>
      <c r="AC12677" s="6"/>
      <c r="AD12677" s="6"/>
    </row>
    <row r="12678" spans="16:30">
      <c r="P12678" s="6"/>
      <c r="AA12678" s="6"/>
      <c r="AC12678" s="6"/>
      <c r="AD12678" s="6"/>
    </row>
    <row r="12679" spans="16:30">
      <c r="P12679" s="6"/>
      <c r="AA12679" s="6"/>
      <c r="AC12679" s="6"/>
      <c r="AD12679" s="6"/>
    </row>
    <row r="12680" spans="16:30">
      <c r="P12680" s="6"/>
      <c r="AA12680" s="6"/>
      <c r="AC12680" s="6"/>
      <c r="AD12680" s="6"/>
    </row>
    <row r="12681" spans="16:30">
      <c r="P12681" s="6"/>
      <c r="AA12681" s="6"/>
      <c r="AC12681" s="6"/>
      <c r="AD12681" s="6"/>
    </row>
    <row r="12682" spans="16:30">
      <c r="P12682" s="6"/>
      <c r="AA12682" s="6"/>
      <c r="AC12682" s="6"/>
      <c r="AD12682" s="6"/>
    </row>
    <row r="12683" spans="16:30">
      <c r="P12683" s="6"/>
      <c r="AA12683" s="6"/>
      <c r="AC12683" s="6"/>
      <c r="AD12683" s="6"/>
    </row>
    <row r="12684" spans="16:30">
      <c r="P12684" s="6"/>
      <c r="AA12684" s="6"/>
      <c r="AC12684" s="6"/>
      <c r="AD12684" s="6"/>
    </row>
    <row r="12685" spans="16:30">
      <c r="P12685" s="6"/>
      <c r="AA12685" s="6"/>
      <c r="AC12685" s="6"/>
      <c r="AD12685" s="6"/>
    </row>
    <row r="12686" spans="16:30">
      <c r="P12686" s="6"/>
      <c r="AA12686" s="6"/>
      <c r="AC12686" s="6"/>
      <c r="AD12686" s="6"/>
    </row>
    <row r="12687" spans="16:30">
      <c r="P12687" s="6"/>
      <c r="AA12687" s="6"/>
      <c r="AC12687" s="6"/>
      <c r="AD12687" s="6"/>
    </row>
    <row r="12688" spans="16:30">
      <c r="P12688" s="6"/>
      <c r="AA12688" s="6"/>
      <c r="AC12688" s="6"/>
      <c r="AD12688" s="6"/>
    </row>
    <row r="12689" spans="16:30">
      <c r="P12689" s="6"/>
      <c r="AA12689" s="6"/>
      <c r="AC12689" s="6"/>
      <c r="AD12689" s="6"/>
    </row>
    <row r="12690" spans="16:30">
      <c r="P12690" s="6"/>
      <c r="AA12690" s="6"/>
      <c r="AC12690" s="6"/>
      <c r="AD12690" s="6"/>
    </row>
    <row r="12691" spans="16:30">
      <c r="P12691" s="6"/>
      <c r="AA12691" s="6"/>
      <c r="AC12691" s="6"/>
      <c r="AD12691" s="6"/>
    </row>
    <row r="12692" spans="16:30">
      <c r="P12692" s="6"/>
      <c r="AA12692" s="6"/>
      <c r="AC12692" s="6"/>
      <c r="AD12692" s="6"/>
    </row>
    <row r="12693" spans="16:30">
      <c r="P12693" s="6"/>
      <c r="AA12693" s="6"/>
      <c r="AC12693" s="6"/>
      <c r="AD12693" s="6"/>
    </row>
    <row r="12694" spans="16:30">
      <c r="P12694" s="6"/>
      <c r="AA12694" s="6"/>
      <c r="AC12694" s="6"/>
      <c r="AD12694" s="6"/>
    </row>
    <row r="12695" spans="16:30">
      <c r="P12695" s="6"/>
      <c r="AA12695" s="6"/>
      <c r="AC12695" s="6"/>
      <c r="AD12695" s="6"/>
    </row>
    <row r="12696" spans="16:30">
      <c r="P12696" s="6"/>
      <c r="AA12696" s="6"/>
      <c r="AC12696" s="6"/>
      <c r="AD12696" s="6"/>
    </row>
    <row r="12697" spans="16:30">
      <c r="P12697" s="6"/>
      <c r="AA12697" s="6"/>
      <c r="AC12697" s="6"/>
      <c r="AD12697" s="6"/>
    </row>
    <row r="12698" spans="16:30">
      <c r="P12698" s="6"/>
      <c r="AA12698" s="6"/>
      <c r="AC12698" s="6"/>
      <c r="AD12698" s="6"/>
    </row>
    <row r="12699" spans="16:30">
      <c r="P12699" s="6"/>
      <c r="AA12699" s="6"/>
      <c r="AC12699" s="6"/>
      <c r="AD12699" s="6"/>
    </row>
    <row r="12700" spans="16:30">
      <c r="P12700" s="6"/>
      <c r="AA12700" s="6"/>
      <c r="AC12700" s="6"/>
      <c r="AD12700" s="6"/>
    </row>
    <row r="12701" spans="16:30">
      <c r="P12701" s="6"/>
      <c r="AA12701" s="6"/>
      <c r="AC12701" s="6"/>
      <c r="AD12701" s="6"/>
    </row>
    <row r="12702" spans="16:30">
      <c r="P12702" s="6"/>
      <c r="AA12702" s="6"/>
      <c r="AC12702" s="6"/>
      <c r="AD12702" s="6"/>
    </row>
    <row r="12703" spans="16:30">
      <c r="P12703" s="6"/>
      <c r="AA12703" s="6"/>
      <c r="AC12703" s="6"/>
      <c r="AD12703" s="6"/>
    </row>
    <row r="12704" spans="16:30">
      <c r="P12704" s="6"/>
      <c r="AA12704" s="6"/>
      <c r="AC12704" s="6"/>
      <c r="AD12704" s="6"/>
    </row>
    <row r="12705" spans="16:30">
      <c r="P12705" s="6"/>
      <c r="AA12705" s="6"/>
      <c r="AC12705" s="6"/>
      <c r="AD12705" s="6"/>
    </row>
    <row r="12706" spans="16:30">
      <c r="P12706" s="6"/>
      <c r="AA12706" s="6"/>
      <c r="AC12706" s="6"/>
      <c r="AD12706" s="6"/>
    </row>
    <row r="12707" spans="16:30">
      <c r="P12707" s="6"/>
      <c r="AA12707" s="6"/>
      <c r="AC12707" s="6"/>
      <c r="AD12707" s="6"/>
    </row>
    <row r="12708" spans="16:30">
      <c r="P12708" s="6"/>
      <c r="AA12708" s="6"/>
      <c r="AC12708" s="6"/>
      <c r="AD12708" s="6"/>
    </row>
    <row r="12709" spans="16:30">
      <c r="P12709" s="6"/>
      <c r="AA12709" s="6"/>
      <c r="AC12709" s="6"/>
      <c r="AD12709" s="6"/>
    </row>
    <row r="12710" spans="16:30">
      <c r="P12710" s="6"/>
      <c r="AA12710" s="6"/>
      <c r="AC12710" s="6"/>
      <c r="AD12710" s="6"/>
    </row>
    <row r="12711" spans="16:30">
      <c r="P12711" s="6"/>
      <c r="AA12711" s="6"/>
      <c r="AC12711" s="6"/>
      <c r="AD12711" s="6"/>
    </row>
    <row r="12712" spans="16:30">
      <c r="P12712" s="6"/>
      <c r="AA12712" s="6"/>
      <c r="AC12712" s="6"/>
      <c r="AD12712" s="6"/>
    </row>
    <row r="12713" spans="16:30">
      <c r="P12713" s="6"/>
      <c r="AA12713" s="6"/>
      <c r="AC12713" s="6"/>
      <c r="AD12713" s="6"/>
    </row>
    <row r="12714" spans="16:30">
      <c r="P12714" s="6"/>
      <c r="AA12714" s="6"/>
      <c r="AC12714" s="6"/>
      <c r="AD12714" s="6"/>
    </row>
    <row r="12715" spans="16:30">
      <c r="P12715" s="6"/>
      <c r="AA12715" s="6"/>
      <c r="AC12715" s="6"/>
      <c r="AD12715" s="6"/>
    </row>
    <row r="12716" spans="16:30">
      <c r="P12716" s="6"/>
      <c r="AA12716" s="6"/>
      <c r="AC12716" s="6"/>
      <c r="AD12716" s="6"/>
    </row>
    <row r="12717" spans="16:30">
      <c r="P12717" s="6"/>
      <c r="AA12717" s="6"/>
      <c r="AC12717" s="6"/>
      <c r="AD12717" s="6"/>
    </row>
    <row r="12718" spans="16:30">
      <c r="P12718" s="6"/>
      <c r="AA12718" s="6"/>
      <c r="AC12718" s="6"/>
      <c r="AD12718" s="6"/>
    </row>
    <row r="12719" spans="16:30">
      <c r="P12719" s="6"/>
      <c r="AA12719" s="6"/>
      <c r="AC12719" s="6"/>
      <c r="AD12719" s="6"/>
    </row>
    <row r="12720" spans="16:30">
      <c r="P12720" s="6"/>
      <c r="AA12720" s="6"/>
      <c r="AC12720" s="6"/>
      <c r="AD12720" s="6"/>
    </row>
    <row r="12721" spans="16:30">
      <c r="P12721" s="6"/>
      <c r="AA12721" s="6"/>
      <c r="AC12721" s="6"/>
      <c r="AD12721" s="6"/>
    </row>
    <row r="12722" spans="16:30">
      <c r="P12722" s="6"/>
      <c r="AA12722" s="6"/>
      <c r="AC12722" s="6"/>
      <c r="AD12722" s="6"/>
    </row>
    <row r="12723" spans="16:30">
      <c r="P12723" s="6"/>
      <c r="AA12723" s="6"/>
      <c r="AC12723" s="6"/>
      <c r="AD12723" s="6"/>
    </row>
    <row r="12724" spans="16:30">
      <c r="P12724" s="6"/>
      <c r="AA12724" s="6"/>
      <c r="AC12724" s="6"/>
      <c r="AD12724" s="6"/>
    </row>
    <row r="12725" spans="16:30">
      <c r="P12725" s="6"/>
      <c r="AA12725" s="6"/>
      <c r="AC12725" s="6"/>
      <c r="AD12725" s="6"/>
    </row>
    <row r="12726" spans="16:30">
      <c r="P12726" s="6"/>
      <c r="AA12726" s="6"/>
      <c r="AC12726" s="6"/>
      <c r="AD12726" s="6"/>
    </row>
    <row r="12727" spans="16:30">
      <c r="P12727" s="6"/>
      <c r="AA12727" s="6"/>
      <c r="AC12727" s="6"/>
      <c r="AD12727" s="6"/>
    </row>
    <row r="12728" spans="16:30">
      <c r="P12728" s="6"/>
      <c r="AA12728" s="6"/>
      <c r="AC12728" s="6"/>
      <c r="AD12728" s="6"/>
    </row>
    <row r="12729" spans="16:30">
      <c r="P12729" s="6"/>
      <c r="AA12729" s="6"/>
      <c r="AC12729" s="6"/>
      <c r="AD12729" s="6"/>
    </row>
    <row r="12730" spans="16:30">
      <c r="P12730" s="6"/>
      <c r="AA12730" s="6"/>
      <c r="AC12730" s="6"/>
      <c r="AD12730" s="6"/>
    </row>
    <row r="12731" spans="16:30">
      <c r="P12731" s="6"/>
      <c r="AA12731" s="6"/>
      <c r="AC12731" s="6"/>
      <c r="AD12731" s="6"/>
    </row>
    <row r="12732" spans="16:30">
      <c r="P12732" s="6"/>
      <c r="AA12732" s="6"/>
      <c r="AC12732" s="6"/>
      <c r="AD12732" s="6"/>
    </row>
    <row r="12733" spans="16:30">
      <c r="P12733" s="6"/>
      <c r="AA12733" s="6"/>
      <c r="AC12733" s="6"/>
      <c r="AD12733" s="6"/>
    </row>
    <row r="12734" spans="16:30">
      <c r="P12734" s="6"/>
      <c r="AA12734" s="6"/>
      <c r="AC12734" s="6"/>
      <c r="AD12734" s="6"/>
    </row>
    <row r="12735" spans="16:30">
      <c r="P12735" s="6"/>
      <c r="AA12735" s="6"/>
      <c r="AC12735" s="6"/>
      <c r="AD12735" s="6"/>
    </row>
    <row r="12736" spans="16:30">
      <c r="P12736" s="6"/>
      <c r="AA12736" s="6"/>
      <c r="AC12736" s="6"/>
      <c r="AD12736" s="6"/>
    </row>
    <row r="12737" spans="16:30">
      <c r="P12737" s="6"/>
      <c r="AA12737" s="6"/>
      <c r="AC12737" s="6"/>
      <c r="AD12737" s="6"/>
    </row>
    <row r="12738" spans="16:30">
      <c r="P12738" s="6"/>
      <c r="AA12738" s="6"/>
      <c r="AC12738" s="6"/>
      <c r="AD12738" s="6"/>
    </row>
    <row r="12739" spans="16:30">
      <c r="P12739" s="6"/>
      <c r="AA12739" s="6"/>
      <c r="AC12739" s="6"/>
      <c r="AD12739" s="6"/>
    </row>
    <row r="12740" spans="16:30">
      <c r="P12740" s="6"/>
      <c r="AA12740" s="6"/>
      <c r="AC12740" s="6"/>
      <c r="AD12740" s="6"/>
    </row>
    <row r="12741" spans="16:30">
      <c r="P12741" s="6"/>
      <c r="AA12741" s="6"/>
      <c r="AC12741" s="6"/>
      <c r="AD12741" s="6"/>
    </row>
    <row r="12742" spans="16:30">
      <c r="P12742" s="6"/>
      <c r="AA12742" s="6"/>
      <c r="AC12742" s="6"/>
      <c r="AD12742" s="6"/>
    </row>
    <row r="12743" spans="16:30">
      <c r="P12743" s="6"/>
      <c r="AA12743" s="6"/>
      <c r="AC12743" s="6"/>
      <c r="AD12743" s="6"/>
    </row>
    <row r="12744" spans="16:30">
      <c r="P12744" s="6"/>
      <c r="AA12744" s="6"/>
      <c r="AC12744" s="6"/>
      <c r="AD12744" s="6"/>
    </row>
    <row r="12745" spans="16:30">
      <c r="P12745" s="6"/>
      <c r="AA12745" s="6"/>
      <c r="AC12745" s="6"/>
      <c r="AD12745" s="6"/>
    </row>
    <row r="12746" spans="16:30">
      <c r="P12746" s="6"/>
      <c r="AA12746" s="6"/>
      <c r="AC12746" s="6"/>
      <c r="AD12746" s="6"/>
    </row>
    <row r="12747" spans="16:30">
      <c r="P12747" s="6"/>
      <c r="AA12747" s="6"/>
      <c r="AC12747" s="6"/>
      <c r="AD12747" s="6"/>
    </row>
    <row r="12748" spans="16:30">
      <c r="P12748" s="6"/>
      <c r="AA12748" s="6"/>
      <c r="AC12748" s="6"/>
      <c r="AD12748" s="6"/>
    </row>
    <row r="12749" spans="16:30">
      <c r="P12749" s="6"/>
      <c r="AA12749" s="6"/>
      <c r="AC12749" s="6"/>
      <c r="AD12749" s="6"/>
    </row>
    <row r="12750" spans="16:30">
      <c r="P12750" s="6"/>
      <c r="AA12750" s="6"/>
      <c r="AC12750" s="6"/>
      <c r="AD12750" s="6"/>
    </row>
    <row r="12751" spans="16:30">
      <c r="P12751" s="6"/>
      <c r="AA12751" s="6"/>
      <c r="AC12751" s="6"/>
      <c r="AD12751" s="6"/>
    </row>
    <row r="12752" spans="16:30">
      <c r="P12752" s="6"/>
      <c r="AA12752" s="6"/>
      <c r="AC12752" s="6"/>
      <c r="AD12752" s="6"/>
    </row>
    <row r="12753" spans="16:30">
      <c r="P12753" s="6"/>
      <c r="AA12753" s="6"/>
      <c r="AC12753" s="6"/>
      <c r="AD12753" s="6"/>
    </row>
    <row r="12754" spans="16:30">
      <c r="P12754" s="6"/>
      <c r="AA12754" s="6"/>
      <c r="AC12754" s="6"/>
      <c r="AD12754" s="6"/>
    </row>
    <row r="12755" spans="16:30">
      <c r="P12755" s="6"/>
      <c r="AA12755" s="6"/>
      <c r="AC12755" s="6"/>
      <c r="AD12755" s="6"/>
    </row>
    <row r="12756" spans="16:30">
      <c r="P12756" s="6"/>
      <c r="AA12756" s="6"/>
      <c r="AC12756" s="6"/>
      <c r="AD12756" s="6"/>
    </row>
    <row r="12757" spans="16:30">
      <c r="P12757" s="6"/>
      <c r="AA12757" s="6"/>
      <c r="AC12757" s="6"/>
      <c r="AD12757" s="6"/>
    </row>
    <row r="12758" spans="16:30">
      <c r="P12758" s="6"/>
      <c r="AA12758" s="6"/>
      <c r="AC12758" s="6"/>
      <c r="AD12758" s="6"/>
    </row>
    <row r="12759" spans="16:30">
      <c r="P12759" s="6"/>
      <c r="AA12759" s="6"/>
      <c r="AC12759" s="6"/>
      <c r="AD12759" s="6"/>
    </row>
    <row r="12760" spans="16:30">
      <c r="P12760" s="6"/>
      <c r="AA12760" s="6"/>
      <c r="AC12760" s="6"/>
      <c r="AD12760" s="6"/>
    </row>
    <row r="12761" spans="16:30">
      <c r="P12761" s="6"/>
      <c r="AA12761" s="6"/>
      <c r="AC12761" s="6"/>
      <c r="AD12761" s="6"/>
    </row>
    <row r="12762" spans="16:30">
      <c r="P12762" s="6"/>
      <c r="AA12762" s="6"/>
      <c r="AC12762" s="6"/>
      <c r="AD12762" s="6"/>
    </row>
    <row r="12763" spans="16:30">
      <c r="P12763" s="6"/>
      <c r="AA12763" s="6"/>
      <c r="AC12763" s="6"/>
      <c r="AD12763" s="6"/>
    </row>
    <row r="12764" spans="16:30">
      <c r="P12764" s="6"/>
      <c r="AA12764" s="6"/>
      <c r="AC12764" s="6"/>
      <c r="AD12764" s="6"/>
    </row>
    <row r="12765" spans="16:30">
      <c r="P12765" s="6"/>
      <c r="AA12765" s="6"/>
      <c r="AC12765" s="6"/>
      <c r="AD12765" s="6"/>
    </row>
    <row r="12766" spans="16:30">
      <c r="P12766" s="6"/>
      <c r="AA12766" s="6"/>
      <c r="AC12766" s="6"/>
      <c r="AD12766" s="6"/>
    </row>
    <row r="12767" spans="16:30">
      <c r="P12767" s="6"/>
      <c r="AA12767" s="6"/>
      <c r="AC12767" s="6"/>
      <c r="AD12767" s="6"/>
    </row>
    <row r="12768" spans="16:30">
      <c r="P12768" s="6"/>
      <c r="AA12768" s="6"/>
      <c r="AC12768" s="6"/>
      <c r="AD12768" s="6"/>
    </row>
    <row r="12769" spans="16:30">
      <c r="P12769" s="6"/>
      <c r="AA12769" s="6"/>
      <c r="AC12769" s="6"/>
      <c r="AD12769" s="6"/>
    </row>
    <row r="12770" spans="16:30">
      <c r="P12770" s="6"/>
      <c r="AA12770" s="6"/>
      <c r="AC12770" s="6"/>
      <c r="AD12770" s="6"/>
    </row>
    <row r="12771" spans="16:30">
      <c r="P12771" s="6"/>
      <c r="AA12771" s="6"/>
      <c r="AC12771" s="6"/>
      <c r="AD12771" s="6"/>
    </row>
    <row r="12772" spans="16:30">
      <c r="P12772" s="6"/>
      <c r="AA12772" s="6"/>
      <c r="AC12772" s="6"/>
      <c r="AD12772" s="6"/>
    </row>
    <row r="12773" spans="16:30">
      <c r="P12773" s="6"/>
      <c r="AA12773" s="6"/>
      <c r="AC12773" s="6"/>
      <c r="AD12773" s="6"/>
    </row>
    <row r="12774" spans="16:30">
      <c r="P12774" s="6"/>
      <c r="AA12774" s="6"/>
      <c r="AC12774" s="6"/>
      <c r="AD12774" s="6"/>
    </row>
    <row r="12775" spans="16:30">
      <c r="P12775" s="6"/>
      <c r="AA12775" s="6"/>
      <c r="AC12775" s="6"/>
      <c r="AD12775" s="6"/>
    </row>
    <row r="12776" spans="16:30">
      <c r="P12776" s="6"/>
      <c r="AA12776" s="6"/>
      <c r="AC12776" s="6"/>
      <c r="AD12776" s="6"/>
    </row>
    <row r="12777" spans="16:30">
      <c r="P12777" s="6"/>
      <c r="AA12777" s="6"/>
      <c r="AC12777" s="6"/>
      <c r="AD12777" s="6"/>
    </row>
    <row r="12778" spans="16:30">
      <c r="P12778" s="6"/>
      <c r="AA12778" s="6"/>
      <c r="AC12778" s="6"/>
      <c r="AD12778" s="6"/>
    </row>
    <row r="12779" spans="16:30">
      <c r="P12779" s="6"/>
      <c r="AA12779" s="6"/>
      <c r="AC12779" s="6"/>
      <c r="AD12779" s="6"/>
    </row>
    <row r="12780" spans="16:30">
      <c r="P12780" s="6"/>
      <c r="AA12780" s="6"/>
      <c r="AC12780" s="6"/>
      <c r="AD12780" s="6"/>
    </row>
    <row r="12781" spans="16:30">
      <c r="P12781" s="6"/>
      <c r="AA12781" s="6"/>
      <c r="AC12781" s="6"/>
      <c r="AD12781" s="6"/>
    </row>
    <row r="12782" spans="16:30">
      <c r="P12782" s="6"/>
      <c r="AA12782" s="6"/>
      <c r="AC12782" s="6"/>
      <c r="AD12782" s="6"/>
    </row>
    <row r="12783" spans="16:30">
      <c r="P12783" s="6"/>
      <c r="AA12783" s="6"/>
      <c r="AC12783" s="6"/>
      <c r="AD12783" s="6"/>
    </row>
    <row r="12784" spans="16:30">
      <c r="P12784" s="6"/>
      <c r="AA12784" s="6"/>
      <c r="AC12784" s="6"/>
      <c r="AD12784" s="6"/>
    </row>
    <row r="12785" spans="16:30">
      <c r="P12785" s="6"/>
      <c r="AA12785" s="6"/>
      <c r="AC12785" s="6"/>
      <c r="AD12785" s="6"/>
    </row>
    <row r="12786" spans="16:30">
      <c r="P12786" s="6"/>
      <c r="AA12786" s="6"/>
      <c r="AC12786" s="6"/>
      <c r="AD12786" s="6"/>
    </row>
    <row r="12787" spans="16:30">
      <c r="P12787" s="6"/>
      <c r="AA12787" s="6"/>
      <c r="AC12787" s="6"/>
      <c r="AD12787" s="6"/>
    </row>
    <row r="12788" spans="16:30">
      <c r="P12788" s="6"/>
      <c r="AA12788" s="6"/>
      <c r="AC12788" s="6"/>
      <c r="AD12788" s="6"/>
    </row>
    <row r="12789" spans="16:30">
      <c r="P12789" s="6"/>
      <c r="AA12789" s="6"/>
      <c r="AC12789" s="6"/>
      <c r="AD12789" s="6"/>
    </row>
    <row r="12790" spans="16:30">
      <c r="P12790" s="6"/>
      <c r="AA12790" s="6"/>
      <c r="AC12790" s="6"/>
      <c r="AD12790" s="6"/>
    </row>
    <row r="12791" spans="16:30">
      <c r="P12791" s="6"/>
      <c r="AA12791" s="6"/>
      <c r="AC12791" s="6"/>
      <c r="AD12791" s="6"/>
    </row>
    <row r="12792" spans="16:30">
      <c r="P12792" s="6"/>
      <c r="AA12792" s="6"/>
      <c r="AC12792" s="6"/>
      <c r="AD12792" s="6"/>
    </row>
    <row r="12793" spans="16:30">
      <c r="P12793" s="6"/>
      <c r="AA12793" s="6"/>
      <c r="AC12793" s="6"/>
      <c r="AD12793" s="6"/>
    </row>
    <row r="12794" spans="16:30">
      <c r="P12794" s="6"/>
      <c r="AA12794" s="6"/>
      <c r="AC12794" s="6"/>
      <c r="AD12794" s="6"/>
    </row>
    <row r="12795" spans="16:30">
      <c r="P12795" s="6"/>
      <c r="AA12795" s="6"/>
      <c r="AC12795" s="6"/>
      <c r="AD12795" s="6"/>
    </row>
    <row r="12796" spans="16:30">
      <c r="P12796" s="6"/>
      <c r="AA12796" s="6"/>
      <c r="AC12796" s="6"/>
      <c r="AD12796" s="6"/>
    </row>
    <row r="12797" spans="16:30">
      <c r="P12797" s="6"/>
      <c r="AA12797" s="6"/>
      <c r="AC12797" s="6"/>
      <c r="AD12797" s="6"/>
    </row>
    <row r="12798" spans="16:30">
      <c r="P12798" s="6"/>
      <c r="AA12798" s="6"/>
      <c r="AC12798" s="6"/>
      <c r="AD12798" s="6"/>
    </row>
    <row r="12799" spans="16:30">
      <c r="P12799" s="6"/>
      <c r="AA12799" s="6"/>
      <c r="AC12799" s="6"/>
      <c r="AD12799" s="6"/>
    </row>
    <row r="12800" spans="16:30">
      <c r="P12800" s="6"/>
      <c r="AA12800" s="6"/>
      <c r="AC12800" s="6"/>
      <c r="AD12800" s="6"/>
    </row>
    <row r="12801" spans="16:30">
      <c r="P12801" s="6"/>
      <c r="AA12801" s="6"/>
      <c r="AC12801" s="6"/>
      <c r="AD12801" s="6"/>
    </row>
    <row r="12802" spans="16:30">
      <c r="P12802" s="6"/>
      <c r="AA12802" s="6"/>
      <c r="AC12802" s="6"/>
      <c r="AD12802" s="6"/>
    </row>
    <row r="12803" spans="16:30">
      <c r="P12803" s="6"/>
      <c r="AA12803" s="6"/>
      <c r="AC12803" s="6"/>
      <c r="AD12803" s="6"/>
    </row>
    <row r="12804" spans="16:30">
      <c r="P12804" s="6"/>
      <c r="AA12804" s="6"/>
      <c r="AC12804" s="6"/>
      <c r="AD12804" s="6"/>
    </row>
    <row r="12805" spans="16:30">
      <c r="P12805" s="6"/>
      <c r="AA12805" s="6"/>
      <c r="AC12805" s="6"/>
      <c r="AD12805" s="6"/>
    </row>
    <row r="12806" spans="16:30">
      <c r="P12806" s="6"/>
      <c r="AA12806" s="6"/>
      <c r="AC12806" s="6"/>
      <c r="AD12806" s="6"/>
    </row>
    <row r="12807" spans="16:30">
      <c r="P12807" s="6"/>
      <c r="AA12807" s="6"/>
      <c r="AC12807" s="6"/>
      <c r="AD12807" s="6"/>
    </row>
    <row r="12808" spans="16:30">
      <c r="P12808" s="6"/>
      <c r="AA12808" s="6"/>
      <c r="AC12808" s="6"/>
      <c r="AD12808" s="6"/>
    </row>
    <row r="12809" spans="16:30">
      <c r="P12809" s="6"/>
      <c r="AA12809" s="6"/>
      <c r="AC12809" s="6"/>
      <c r="AD12809" s="6"/>
    </row>
    <row r="12810" spans="16:30">
      <c r="P12810" s="6"/>
      <c r="AA12810" s="6"/>
      <c r="AC12810" s="6"/>
      <c r="AD12810" s="6"/>
    </row>
    <row r="12811" spans="16:30">
      <c r="P12811" s="6"/>
      <c r="AA12811" s="6"/>
      <c r="AC12811" s="6"/>
      <c r="AD12811" s="6"/>
    </row>
    <row r="12812" spans="16:30">
      <c r="P12812" s="6"/>
      <c r="AA12812" s="6"/>
      <c r="AC12812" s="6"/>
      <c r="AD12812" s="6"/>
    </row>
    <row r="12813" spans="16:30">
      <c r="P12813" s="6"/>
      <c r="AA12813" s="6"/>
      <c r="AC12813" s="6"/>
      <c r="AD12813" s="6"/>
    </row>
    <row r="12814" spans="16:30">
      <c r="P12814" s="6"/>
      <c r="AA12814" s="6"/>
      <c r="AC12814" s="6"/>
      <c r="AD12814" s="6"/>
    </row>
    <row r="12815" spans="16:30">
      <c r="P12815" s="6"/>
      <c r="AA12815" s="6"/>
      <c r="AC12815" s="6"/>
      <c r="AD12815" s="6"/>
    </row>
    <row r="12816" spans="16:30">
      <c r="P12816" s="6"/>
      <c r="AA12816" s="6"/>
      <c r="AC12816" s="6"/>
      <c r="AD12816" s="6"/>
    </row>
    <row r="12817" spans="16:30">
      <c r="P12817" s="6"/>
      <c r="AA12817" s="6"/>
      <c r="AC12817" s="6"/>
      <c r="AD12817" s="6"/>
    </row>
    <row r="12818" spans="16:30">
      <c r="P12818" s="6"/>
      <c r="AA12818" s="6"/>
      <c r="AC12818" s="6"/>
      <c r="AD12818" s="6"/>
    </row>
    <row r="12819" spans="16:30">
      <c r="P12819" s="6"/>
      <c r="AA12819" s="6"/>
      <c r="AC12819" s="6"/>
      <c r="AD12819" s="6"/>
    </row>
    <row r="12820" spans="16:30">
      <c r="P12820" s="6"/>
      <c r="AA12820" s="6"/>
      <c r="AC12820" s="6"/>
      <c r="AD12820" s="6"/>
    </row>
    <row r="12821" spans="16:30">
      <c r="P12821" s="6"/>
      <c r="AA12821" s="6"/>
      <c r="AC12821" s="6"/>
      <c r="AD12821" s="6"/>
    </row>
    <row r="12822" spans="16:30">
      <c r="P12822" s="6"/>
      <c r="AA12822" s="6"/>
      <c r="AC12822" s="6"/>
      <c r="AD12822" s="6"/>
    </row>
    <row r="12823" spans="16:30">
      <c r="P12823" s="6"/>
      <c r="AA12823" s="6"/>
      <c r="AC12823" s="6"/>
      <c r="AD12823" s="6"/>
    </row>
    <row r="12824" spans="16:30">
      <c r="P12824" s="6"/>
      <c r="AA12824" s="6"/>
      <c r="AC12824" s="6"/>
      <c r="AD12824" s="6"/>
    </row>
    <row r="12825" spans="16:30">
      <c r="P12825" s="6"/>
      <c r="AA12825" s="6"/>
      <c r="AC12825" s="6"/>
      <c r="AD12825" s="6"/>
    </row>
    <row r="12826" spans="16:30">
      <c r="P12826" s="6"/>
      <c r="AA12826" s="6"/>
      <c r="AC12826" s="6"/>
      <c r="AD12826" s="6"/>
    </row>
    <row r="12827" spans="16:30">
      <c r="P12827" s="6"/>
      <c r="AA12827" s="6"/>
      <c r="AC12827" s="6"/>
      <c r="AD12827" s="6"/>
    </row>
    <row r="12828" spans="16:30">
      <c r="P12828" s="6"/>
      <c r="AA12828" s="6"/>
      <c r="AC12828" s="6"/>
      <c r="AD12828" s="6"/>
    </row>
    <row r="12829" spans="16:30">
      <c r="P12829" s="6"/>
      <c r="AA12829" s="6"/>
      <c r="AC12829" s="6"/>
      <c r="AD12829" s="6"/>
    </row>
    <row r="12830" spans="16:30">
      <c r="P12830" s="6"/>
      <c r="AA12830" s="6"/>
      <c r="AC12830" s="6"/>
      <c r="AD12830" s="6"/>
    </row>
    <row r="12831" spans="16:30">
      <c r="P12831" s="6"/>
      <c r="AA12831" s="6"/>
      <c r="AC12831" s="6"/>
      <c r="AD12831" s="6"/>
    </row>
    <row r="12832" spans="16:30">
      <c r="P12832" s="6"/>
      <c r="AA12832" s="6"/>
      <c r="AC12832" s="6"/>
      <c r="AD12832" s="6"/>
    </row>
    <row r="12833" spans="16:30">
      <c r="P12833" s="6"/>
      <c r="AA12833" s="6"/>
      <c r="AC12833" s="6"/>
      <c r="AD12833" s="6"/>
    </row>
    <row r="12834" spans="16:30">
      <c r="P12834" s="6"/>
      <c r="AA12834" s="6"/>
      <c r="AC12834" s="6"/>
      <c r="AD12834" s="6"/>
    </row>
    <row r="12835" spans="16:30">
      <c r="P12835" s="6"/>
      <c r="AA12835" s="6"/>
      <c r="AC12835" s="6"/>
      <c r="AD12835" s="6"/>
    </row>
    <row r="12836" spans="16:30">
      <c r="P12836" s="6"/>
      <c r="AA12836" s="6"/>
      <c r="AC12836" s="6"/>
      <c r="AD12836" s="6"/>
    </row>
    <row r="12837" spans="16:30">
      <c r="P12837" s="6"/>
      <c r="AA12837" s="6"/>
      <c r="AC12837" s="6"/>
      <c r="AD12837" s="6"/>
    </row>
    <row r="12838" spans="16:30">
      <c r="P12838" s="6"/>
      <c r="AA12838" s="6"/>
      <c r="AC12838" s="6"/>
      <c r="AD12838" s="6"/>
    </row>
    <row r="12839" spans="16:30">
      <c r="P12839" s="6"/>
      <c r="AA12839" s="6"/>
      <c r="AC12839" s="6"/>
      <c r="AD12839" s="6"/>
    </row>
    <row r="12840" spans="16:30">
      <c r="P12840" s="6"/>
      <c r="AA12840" s="6"/>
      <c r="AC12840" s="6"/>
      <c r="AD12840" s="6"/>
    </row>
    <row r="12841" spans="16:30">
      <c r="P12841" s="6"/>
      <c r="AA12841" s="6"/>
      <c r="AC12841" s="6"/>
      <c r="AD12841" s="6"/>
    </row>
    <row r="12842" spans="16:30">
      <c r="P12842" s="6"/>
      <c r="AA12842" s="6"/>
      <c r="AC12842" s="6"/>
      <c r="AD12842" s="6"/>
    </row>
    <row r="12843" spans="16:30">
      <c r="P12843" s="6"/>
      <c r="AA12843" s="6"/>
      <c r="AC12843" s="6"/>
      <c r="AD12843" s="6"/>
    </row>
    <row r="12844" spans="16:30">
      <c r="P12844" s="6"/>
      <c r="AA12844" s="6"/>
      <c r="AC12844" s="6"/>
      <c r="AD12844" s="6"/>
    </row>
    <row r="12845" spans="16:30">
      <c r="P12845" s="6"/>
      <c r="AA12845" s="6"/>
      <c r="AC12845" s="6"/>
      <c r="AD12845" s="6"/>
    </row>
    <row r="12846" spans="16:30">
      <c r="P12846" s="6"/>
      <c r="AA12846" s="6"/>
      <c r="AC12846" s="6"/>
      <c r="AD12846" s="6"/>
    </row>
    <row r="12847" spans="16:30">
      <c r="P12847" s="6"/>
      <c r="AA12847" s="6"/>
      <c r="AC12847" s="6"/>
      <c r="AD12847" s="6"/>
    </row>
    <row r="12848" spans="16:30">
      <c r="P12848" s="6"/>
      <c r="AA12848" s="6"/>
      <c r="AC12848" s="6"/>
      <c r="AD12848" s="6"/>
    </row>
    <row r="12849" spans="16:30">
      <c r="P12849" s="6"/>
      <c r="AA12849" s="6"/>
      <c r="AC12849" s="6"/>
      <c r="AD12849" s="6"/>
    </row>
    <row r="12850" spans="16:30">
      <c r="P12850" s="6"/>
      <c r="AA12850" s="6"/>
      <c r="AC12850" s="6"/>
      <c r="AD12850" s="6"/>
    </row>
    <row r="12851" spans="16:30">
      <c r="P12851" s="6"/>
      <c r="AA12851" s="6"/>
      <c r="AC12851" s="6"/>
      <c r="AD12851" s="6"/>
    </row>
    <row r="12852" spans="16:30">
      <c r="P12852" s="6"/>
      <c r="AA12852" s="6"/>
      <c r="AC12852" s="6"/>
      <c r="AD12852" s="6"/>
    </row>
    <row r="12853" spans="16:30">
      <c r="P12853" s="6"/>
      <c r="AA12853" s="6"/>
      <c r="AC12853" s="6"/>
      <c r="AD12853" s="6"/>
    </row>
    <row r="12854" spans="16:30">
      <c r="P12854" s="6"/>
      <c r="AA12854" s="6"/>
      <c r="AC12854" s="6"/>
      <c r="AD12854" s="6"/>
    </row>
    <row r="12855" spans="16:30">
      <c r="P12855" s="6"/>
      <c r="AA12855" s="6"/>
      <c r="AC12855" s="6"/>
      <c r="AD12855" s="6"/>
    </row>
    <row r="12856" spans="16:30">
      <c r="P12856" s="6"/>
      <c r="AA12856" s="6"/>
      <c r="AC12856" s="6"/>
      <c r="AD12856" s="6"/>
    </row>
    <row r="12857" spans="16:30">
      <c r="P12857" s="6"/>
      <c r="AA12857" s="6"/>
      <c r="AC12857" s="6"/>
      <c r="AD12857" s="6"/>
    </row>
    <row r="12858" spans="16:30">
      <c r="P12858" s="6"/>
      <c r="AA12858" s="6"/>
      <c r="AC12858" s="6"/>
      <c r="AD12858" s="6"/>
    </row>
    <row r="12859" spans="16:30">
      <c r="P12859" s="6"/>
      <c r="AA12859" s="6"/>
      <c r="AC12859" s="6"/>
      <c r="AD12859" s="6"/>
    </row>
    <row r="12860" spans="16:30">
      <c r="P12860" s="6"/>
      <c r="AA12860" s="6"/>
      <c r="AC12860" s="6"/>
      <c r="AD12860" s="6"/>
    </row>
    <row r="12861" spans="16:30">
      <c r="P12861" s="6"/>
      <c r="AA12861" s="6"/>
      <c r="AC12861" s="6"/>
      <c r="AD12861" s="6"/>
    </row>
    <row r="12862" spans="16:30">
      <c r="P12862" s="6"/>
      <c r="AA12862" s="6"/>
      <c r="AC12862" s="6"/>
      <c r="AD12862" s="6"/>
    </row>
    <row r="12863" spans="16:30">
      <c r="P12863" s="6"/>
      <c r="AA12863" s="6"/>
      <c r="AC12863" s="6"/>
      <c r="AD12863" s="6"/>
    </row>
    <row r="12864" spans="16:30">
      <c r="P12864" s="6"/>
      <c r="AA12864" s="6"/>
      <c r="AC12864" s="6"/>
      <c r="AD12864" s="6"/>
    </row>
    <row r="12865" spans="16:30">
      <c r="P12865" s="6"/>
      <c r="AA12865" s="6"/>
      <c r="AC12865" s="6"/>
      <c r="AD12865" s="6"/>
    </row>
    <row r="12866" spans="16:30">
      <c r="P12866" s="6"/>
      <c r="AA12866" s="6"/>
      <c r="AC12866" s="6"/>
      <c r="AD12866" s="6"/>
    </row>
    <row r="12867" spans="16:30">
      <c r="P12867" s="6"/>
      <c r="AA12867" s="6"/>
      <c r="AC12867" s="6"/>
      <c r="AD12867" s="6"/>
    </row>
    <row r="12868" spans="16:30">
      <c r="P12868" s="6"/>
      <c r="AA12868" s="6"/>
      <c r="AC12868" s="6"/>
      <c r="AD12868" s="6"/>
    </row>
    <row r="12869" spans="16:30">
      <c r="P12869" s="6"/>
      <c r="AA12869" s="6"/>
      <c r="AC12869" s="6"/>
      <c r="AD12869" s="6"/>
    </row>
    <row r="12870" spans="16:30">
      <c r="P12870" s="6"/>
      <c r="AA12870" s="6"/>
      <c r="AC12870" s="6"/>
      <c r="AD12870" s="6"/>
    </row>
    <row r="12871" spans="16:30">
      <c r="P12871" s="6"/>
      <c r="AA12871" s="6"/>
      <c r="AC12871" s="6"/>
      <c r="AD12871" s="6"/>
    </row>
    <row r="12872" spans="16:30">
      <c r="P12872" s="6"/>
      <c r="AA12872" s="6"/>
      <c r="AC12872" s="6"/>
      <c r="AD12872" s="6"/>
    </row>
    <row r="12873" spans="16:30">
      <c r="P12873" s="6"/>
      <c r="AA12873" s="6"/>
      <c r="AC12873" s="6"/>
      <c r="AD12873" s="6"/>
    </row>
    <row r="12874" spans="16:30">
      <c r="P12874" s="6"/>
      <c r="AA12874" s="6"/>
      <c r="AC12874" s="6"/>
      <c r="AD12874" s="6"/>
    </row>
    <row r="12875" spans="16:30">
      <c r="P12875" s="6"/>
      <c r="AA12875" s="6"/>
      <c r="AC12875" s="6"/>
      <c r="AD12875" s="6"/>
    </row>
    <row r="12876" spans="16:30">
      <c r="P12876" s="6"/>
      <c r="AA12876" s="6"/>
      <c r="AC12876" s="6"/>
      <c r="AD12876" s="6"/>
    </row>
    <row r="12877" spans="16:30">
      <c r="P12877" s="6"/>
      <c r="AA12877" s="6"/>
      <c r="AC12877" s="6"/>
      <c r="AD12877" s="6"/>
    </row>
    <row r="12878" spans="16:30">
      <c r="P12878" s="6"/>
      <c r="AA12878" s="6"/>
      <c r="AC12878" s="6"/>
      <c r="AD12878" s="6"/>
    </row>
    <row r="12879" spans="16:30">
      <c r="P12879" s="6"/>
      <c r="AA12879" s="6"/>
      <c r="AC12879" s="6"/>
      <c r="AD12879" s="6"/>
    </row>
    <row r="12880" spans="16:30">
      <c r="P12880" s="6"/>
      <c r="AA12880" s="6"/>
      <c r="AC12880" s="6"/>
      <c r="AD12880" s="6"/>
    </row>
    <row r="12881" spans="16:30">
      <c r="P12881" s="6"/>
      <c r="AA12881" s="6"/>
      <c r="AC12881" s="6"/>
      <c r="AD12881" s="6"/>
    </row>
    <row r="12882" spans="16:30">
      <c r="P12882" s="6"/>
      <c r="AA12882" s="6"/>
      <c r="AC12882" s="6"/>
      <c r="AD12882" s="6"/>
    </row>
    <row r="12883" spans="16:30">
      <c r="P12883" s="6"/>
      <c r="AA12883" s="6"/>
      <c r="AC12883" s="6"/>
      <c r="AD12883" s="6"/>
    </row>
    <row r="12884" spans="16:30">
      <c r="P12884" s="6"/>
      <c r="AA12884" s="6"/>
      <c r="AC12884" s="6"/>
      <c r="AD12884" s="6"/>
    </row>
    <row r="12885" spans="16:30">
      <c r="P12885" s="6"/>
      <c r="AA12885" s="6"/>
      <c r="AC12885" s="6"/>
      <c r="AD12885" s="6"/>
    </row>
    <row r="12886" spans="16:30">
      <c r="P12886" s="6"/>
      <c r="AA12886" s="6"/>
      <c r="AC12886" s="6"/>
      <c r="AD12886" s="6"/>
    </row>
    <row r="12887" spans="16:30">
      <c r="P12887" s="6"/>
      <c r="AA12887" s="6"/>
      <c r="AC12887" s="6"/>
      <c r="AD12887" s="6"/>
    </row>
    <row r="12888" spans="16:30">
      <c r="P12888" s="6"/>
      <c r="AA12888" s="6"/>
      <c r="AC12888" s="6"/>
      <c r="AD12888" s="6"/>
    </row>
    <row r="12889" spans="16:30">
      <c r="P12889" s="6"/>
      <c r="AA12889" s="6"/>
      <c r="AC12889" s="6"/>
      <c r="AD12889" s="6"/>
    </row>
    <row r="12890" spans="16:30">
      <c r="P12890" s="6"/>
      <c r="AA12890" s="6"/>
      <c r="AC12890" s="6"/>
      <c r="AD12890" s="6"/>
    </row>
    <row r="12891" spans="16:30">
      <c r="P12891" s="6"/>
      <c r="AA12891" s="6"/>
      <c r="AC12891" s="6"/>
      <c r="AD12891" s="6"/>
    </row>
    <row r="12892" spans="16:30">
      <c r="P12892" s="6"/>
      <c r="AA12892" s="6"/>
      <c r="AC12892" s="6"/>
      <c r="AD12892" s="6"/>
    </row>
    <row r="12893" spans="16:30">
      <c r="P12893" s="6"/>
      <c r="AA12893" s="6"/>
      <c r="AC12893" s="6"/>
      <c r="AD12893" s="6"/>
    </row>
    <row r="12894" spans="16:30">
      <c r="P12894" s="6"/>
      <c r="AA12894" s="6"/>
      <c r="AC12894" s="6"/>
      <c r="AD12894" s="6"/>
    </row>
    <row r="12895" spans="16:30">
      <c r="P12895" s="6"/>
      <c r="AA12895" s="6"/>
      <c r="AC12895" s="6"/>
      <c r="AD12895" s="6"/>
    </row>
    <row r="12896" spans="16:30">
      <c r="P12896" s="6"/>
      <c r="AA12896" s="6"/>
      <c r="AC12896" s="6"/>
      <c r="AD12896" s="6"/>
    </row>
    <row r="12897" spans="16:30">
      <c r="P12897" s="6"/>
      <c r="AA12897" s="6"/>
      <c r="AC12897" s="6"/>
      <c r="AD12897" s="6"/>
    </row>
    <row r="12898" spans="16:30">
      <c r="P12898" s="6"/>
      <c r="AA12898" s="6"/>
      <c r="AC12898" s="6"/>
      <c r="AD12898" s="6"/>
    </row>
    <row r="12899" spans="16:30">
      <c r="P12899" s="6"/>
      <c r="AA12899" s="6"/>
      <c r="AC12899" s="6"/>
      <c r="AD12899" s="6"/>
    </row>
    <row r="12900" spans="16:30">
      <c r="P12900" s="6"/>
      <c r="AA12900" s="6"/>
      <c r="AC12900" s="6"/>
      <c r="AD12900" s="6"/>
    </row>
    <row r="12901" spans="16:30">
      <c r="P12901" s="6"/>
      <c r="AA12901" s="6"/>
      <c r="AC12901" s="6"/>
      <c r="AD12901" s="6"/>
    </row>
    <row r="12902" spans="16:30">
      <c r="P12902" s="6"/>
      <c r="AA12902" s="6"/>
      <c r="AC12902" s="6"/>
      <c r="AD12902" s="6"/>
    </row>
    <row r="12903" spans="16:30">
      <c r="P12903" s="6"/>
      <c r="AA12903" s="6"/>
      <c r="AC12903" s="6"/>
      <c r="AD12903" s="6"/>
    </row>
    <row r="12904" spans="16:30">
      <c r="P12904" s="6"/>
      <c r="AA12904" s="6"/>
      <c r="AC12904" s="6"/>
      <c r="AD12904" s="6"/>
    </row>
    <row r="12905" spans="16:30">
      <c r="P12905" s="6"/>
      <c r="AA12905" s="6"/>
      <c r="AC12905" s="6"/>
      <c r="AD12905" s="6"/>
    </row>
    <row r="12906" spans="16:30">
      <c r="P12906" s="6"/>
      <c r="AA12906" s="6"/>
      <c r="AC12906" s="6"/>
      <c r="AD12906" s="6"/>
    </row>
    <row r="12907" spans="16:30">
      <c r="P12907" s="6"/>
      <c r="AA12907" s="6"/>
      <c r="AC12907" s="6"/>
      <c r="AD12907" s="6"/>
    </row>
    <row r="12908" spans="16:30">
      <c r="P12908" s="6"/>
      <c r="AA12908" s="6"/>
      <c r="AC12908" s="6"/>
      <c r="AD12908" s="6"/>
    </row>
    <row r="12909" spans="16:30">
      <c r="P12909" s="6"/>
      <c r="AA12909" s="6"/>
      <c r="AC12909" s="6"/>
      <c r="AD12909" s="6"/>
    </row>
    <row r="12910" spans="16:30">
      <c r="P12910" s="6"/>
      <c r="AA12910" s="6"/>
      <c r="AC12910" s="6"/>
      <c r="AD12910" s="6"/>
    </row>
    <row r="12911" spans="16:30">
      <c r="P12911" s="6"/>
      <c r="AA12911" s="6"/>
      <c r="AC12911" s="6"/>
      <c r="AD12911" s="6"/>
    </row>
    <row r="12912" spans="16:30">
      <c r="P12912" s="6"/>
      <c r="AA12912" s="6"/>
      <c r="AC12912" s="6"/>
      <c r="AD12912" s="6"/>
    </row>
    <row r="12913" spans="16:30">
      <c r="P12913" s="6"/>
      <c r="AA12913" s="6"/>
      <c r="AC12913" s="6"/>
      <c r="AD12913" s="6"/>
    </row>
    <row r="12914" spans="16:30">
      <c r="P12914" s="6"/>
      <c r="AA12914" s="6"/>
      <c r="AC12914" s="6"/>
      <c r="AD12914" s="6"/>
    </row>
    <row r="12915" spans="16:30">
      <c r="P12915" s="6"/>
      <c r="AA12915" s="6"/>
      <c r="AC12915" s="6"/>
      <c r="AD12915" s="6"/>
    </row>
    <row r="12916" spans="16:30">
      <c r="P12916" s="6"/>
      <c r="AA12916" s="6"/>
      <c r="AC12916" s="6"/>
      <c r="AD12916" s="6"/>
    </row>
    <row r="12917" spans="16:30">
      <c r="P12917" s="6"/>
      <c r="AA12917" s="6"/>
      <c r="AC12917" s="6"/>
      <c r="AD12917" s="6"/>
    </row>
    <row r="12918" spans="16:30">
      <c r="P12918" s="6"/>
      <c r="AA12918" s="6"/>
      <c r="AC12918" s="6"/>
      <c r="AD12918" s="6"/>
    </row>
    <row r="12919" spans="16:30">
      <c r="P12919" s="6"/>
      <c r="AA12919" s="6"/>
      <c r="AC12919" s="6"/>
      <c r="AD12919" s="6"/>
    </row>
    <row r="12920" spans="16:30">
      <c r="P12920" s="6"/>
      <c r="AA12920" s="6"/>
      <c r="AC12920" s="6"/>
      <c r="AD12920" s="6"/>
    </row>
    <row r="12921" spans="16:30">
      <c r="P12921" s="6"/>
      <c r="AA12921" s="6"/>
      <c r="AC12921" s="6"/>
      <c r="AD12921" s="6"/>
    </row>
    <row r="12922" spans="16:30">
      <c r="P12922" s="6"/>
      <c r="AA12922" s="6"/>
      <c r="AC12922" s="6"/>
      <c r="AD12922" s="6"/>
    </row>
    <row r="12923" spans="16:30">
      <c r="P12923" s="6"/>
      <c r="AA12923" s="6"/>
      <c r="AC12923" s="6"/>
      <c r="AD12923" s="6"/>
    </row>
    <row r="12924" spans="16:30">
      <c r="P12924" s="6"/>
      <c r="AA12924" s="6"/>
      <c r="AC12924" s="6"/>
      <c r="AD12924" s="6"/>
    </row>
    <row r="12925" spans="16:30">
      <c r="P12925" s="6"/>
      <c r="AA12925" s="6"/>
      <c r="AC12925" s="6"/>
      <c r="AD12925" s="6"/>
    </row>
    <row r="12926" spans="16:30">
      <c r="P12926" s="6"/>
      <c r="AA12926" s="6"/>
      <c r="AC12926" s="6"/>
      <c r="AD12926" s="6"/>
    </row>
    <row r="12927" spans="16:30">
      <c r="P12927" s="6"/>
      <c r="AA12927" s="6"/>
      <c r="AC12927" s="6"/>
      <c r="AD12927" s="6"/>
    </row>
    <row r="12928" spans="16:30">
      <c r="P12928" s="6"/>
      <c r="AA12928" s="6"/>
      <c r="AC12928" s="6"/>
      <c r="AD12928" s="6"/>
    </row>
    <row r="12929" spans="16:30">
      <c r="P12929" s="6"/>
      <c r="AA12929" s="6"/>
      <c r="AC12929" s="6"/>
      <c r="AD12929" s="6"/>
    </row>
    <row r="12930" spans="16:30">
      <c r="P12930" s="6"/>
      <c r="AA12930" s="6"/>
      <c r="AC12930" s="6"/>
      <c r="AD12930" s="6"/>
    </row>
    <row r="12931" spans="16:30">
      <c r="P12931" s="6"/>
      <c r="AA12931" s="6"/>
      <c r="AC12931" s="6"/>
      <c r="AD12931" s="6"/>
    </row>
    <row r="12932" spans="16:30">
      <c r="P12932" s="6"/>
      <c r="AA12932" s="6"/>
      <c r="AC12932" s="6"/>
      <c r="AD12932" s="6"/>
    </row>
    <row r="12933" spans="16:30">
      <c r="P12933" s="6"/>
      <c r="AA12933" s="6"/>
      <c r="AC12933" s="6"/>
      <c r="AD12933" s="6"/>
    </row>
    <row r="12934" spans="16:30">
      <c r="P12934" s="6"/>
      <c r="AA12934" s="6"/>
      <c r="AC12934" s="6"/>
      <c r="AD12934" s="6"/>
    </row>
    <row r="12935" spans="16:30">
      <c r="P12935" s="6"/>
      <c r="AA12935" s="6"/>
      <c r="AC12935" s="6"/>
      <c r="AD12935" s="6"/>
    </row>
    <row r="12936" spans="16:30">
      <c r="P12936" s="6"/>
      <c r="AA12936" s="6"/>
      <c r="AC12936" s="6"/>
      <c r="AD12936" s="6"/>
    </row>
    <row r="12937" spans="16:30">
      <c r="P12937" s="6"/>
      <c r="AA12937" s="6"/>
      <c r="AC12937" s="6"/>
      <c r="AD12937" s="6"/>
    </row>
    <row r="12938" spans="16:30">
      <c r="P12938" s="6"/>
      <c r="AA12938" s="6"/>
      <c r="AC12938" s="6"/>
      <c r="AD12938" s="6"/>
    </row>
    <row r="12939" spans="16:30">
      <c r="P12939" s="6"/>
      <c r="AA12939" s="6"/>
      <c r="AC12939" s="6"/>
      <c r="AD12939" s="6"/>
    </row>
    <row r="12940" spans="16:30">
      <c r="P12940" s="6"/>
      <c r="AA12940" s="6"/>
      <c r="AC12940" s="6"/>
      <c r="AD12940" s="6"/>
    </row>
    <row r="12941" spans="16:30">
      <c r="P12941" s="6"/>
      <c r="AA12941" s="6"/>
      <c r="AC12941" s="6"/>
      <c r="AD12941" s="6"/>
    </row>
    <row r="12942" spans="16:30">
      <c r="P12942" s="6"/>
      <c r="AA12942" s="6"/>
      <c r="AC12942" s="6"/>
      <c r="AD12942" s="6"/>
    </row>
    <row r="12943" spans="16:30">
      <c r="P12943" s="6"/>
      <c r="AA12943" s="6"/>
      <c r="AC12943" s="6"/>
      <c r="AD12943" s="6"/>
    </row>
    <row r="12944" spans="16:30">
      <c r="P12944" s="6"/>
      <c r="AA12944" s="6"/>
      <c r="AC12944" s="6"/>
      <c r="AD12944" s="6"/>
    </row>
    <row r="12945" spans="16:30">
      <c r="P12945" s="6"/>
      <c r="AA12945" s="6"/>
      <c r="AC12945" s="6"/>
      <c r="AD12945" s="6"/>
    </row>
    <row r="12946" spans="16:30">
      <c r="P12946" s="6"/>
      <c r="AA12946" s="6"/>
      <c r="AC12946" s="6"/>
      <c r="AD12946" s="6"/>
    </row>
    <row r="12947" spans="16:30">
      <c r="P12947" s="6"/>
      <c r="AA12947" s="6"/>
      <c r="AC12947" s="6"/>
      <c r="AD12947" s="6"/>
    </row>
    <row r="12948" spans="16:30">
      <c r="P12948" s="6"/>
      <c r="AA12948" s="6"/>
      <c r="AC12948" s="6"/>
      <c r="AD12948" s="6"/>
    </row>
    <row r="12949" spans="16:30">
      <c r="P12949" s="6"/>
      <c r="AA12949" s="6"/>
      <c r="AC12949" s="6"/>
      <c r="AD12949" s="6"/>
    </row>
    <row r="12950" spans="16:30">
      <c r="P12950" s="6"/>
      <c r="AA12950" s="6"/>
      <c r="AC12950" s="6"/>
      <c r="AD12950" s="6"/>
    </row>
    <row r="12951" spans="16:30">
      <c r="P12951" s="6"/>
      <c r="AA12951" s="6"/>
      <c r="AC12951" s="6"/>
      <c r="AD12951" s="6"/>
    </row>
    <row r="12952" spans="16:30">
      <c r="P12952" s="6"/>
      <c r="AA12952" s="6"/>
      <c r="AC12952" s="6"/>
      <c r="AD12952" s="6"/>
    </row>
    <row r="12953" spans="16:30">
      <c r="P12953" s="6"/>
      <c r="AA12953" s="6"/>
      <c r="AC12953" s="6"/>
      <c r="AD12953" s="6"/>
    </row>
    <row r="12954" spans="16:30">
      <c r="P12954" s="6"/>
      <c r="AA12954" s="6"/>
      <c r="AC12954" s="6"/>
      <c r="AD12954" s="6"/>
    </row>
    <row r="12955" spans="16:30">
      <c r="P12955" s="6"/>
      <c r="AA12955" s="6"/>
      <c r="AC12955" s="6"/>
      <c r="AD12955" s="6"/>
    </row>
    <row r="12956" spans="16:30">
      <c r="P12956" s="6"/>
      <c r="AA12956" s="6"/>
      <c r="AC12956" s="6"/>
      <c r="AD12956" s="6"/>
    </row>
    <row r="12957" spans="16:30">
      <c r="P12957" s="6"/>
      <c r="AA12957" s="6"/>
      <c r="AC12957" s="6"/>
      <c r="AD12957" s="6"/>
    </row>
    <row r="12958" spans="16:30">
      <c r="P12958" s="6"/>
      <c r="AA12958" s="6"/>
      <c r="AC12958" s="6"/>
      <c r="AD12958" s="6"/>
    </row>
    <row r="12959" spans="16:30">
      <c r="P12959" s="6"/>
      <c r="AA12959" s="6"/>
      <c r="AC12959" s="6"/>
      <c r="AD12959" s="6"/>
    </row>
    <row r="12960" spans="16:30">
      <c r="P12960" s="6"/>
      <c r="AA12960" s="6"/>
      <c r="AC12960" s="6"/>
      <c r="AD12960" s="6"/>
    </row>
    <row r="12961" spans="16:30">
      <c r="P12961" s="6"/>
      <c r="AA12961" s="6"/>
      <c r="AC12961" s="6"/>
      <c r="AD12961" s="6"/>
    </row>
    <row r="12962" spans="16:30">
      <c r="P12962" s="6"/>
      <c r="AA12962" s="6"/>
      <c r="AC12962" s="6"/>
      <c r="AD12962" s="6"/>
    </row>
    <row r="12963" spans="16:30">
      <c r="P12963" s="6"/>
      <c r="AA12963" s="6"/>
      <c r="AC12963" s="6"/>
      <c r="AD12963" s="6"/>
    </row>
    <row r="12964" spans="16:30">
      <c r="P12964" s="6"/>
      <c r="AA12964" s="6"/>
      <c r="AC12964" s="6"/>
      <c r="AD12964" s="6"/>
    </row>
    <row r="12965" spans="16:30">
      <c r="P12965" s="6"/>
      <c r="AA12965" s="6"/>
      <c r="AC12965" s="6"/>
      <c r="AD12965" s="6"/>
    </row>
    <row r="12966" spans="16:30">
      <c r="P12966" s="6"/>
      <c r="AA12966" s="6"/>
      <c r="AC12966" s="6"/>
      <c r="AD12966" s="6"/>
    </row>
    <row r="12967" spans="16:30">
      <c r="P12967" s="6"/>
      <c r="AA12967" s="6"/>
      <c r="AC12967" s="6"/>
      <c r="AD12967" s="6"/>
    </row>
    <row r="12968" spans="16:30">
      <c r="P12968" s="6"/>
      <c r="AA12968" s="6"/>
      <c r="AC12968" s="6"/>
      <c r="AD12968" s="6"/>
    </row>
    <row r="12969" spans="16:30">
      <c r="P12969" s="6"/>
      <c r="AA12969" s="6"/>
      <c r="AC12969" s="6"/>
      <c r="AD12969" s="6"/>
    </row>
    <row r="12970" spans="16:30">
      <c r="P12970" s="6"/>
      <c r="AA12970" s="6"/>
      <c r="AC12970" s="6"/>
      <c r="AD12970" s="6"/>
    </row>
    <row r="12971" spans="16:30">
      <c r="P12971" s="6"/>
      <c r="AA12971" s="6"/>
      <c r="AC12971" s="6"/>
      <c r="AD12971" s="6"/>
    </row>
    <row r="12972" spans="16:30">
      <c r="P12972" s="6"/>
      <c r="AA12972" s="6"/>
      <c r="AC12972" s="6"/>
      <c r="AD12972" s="6"/>
    </row>
    <row r="12973" spans="16:30">
      <c r="P12973" s="6"/>
      <c r="AA12973" s="6"/>
      <c r="AC12973" s="6"/>
      <c r="AD12973" s="6"/>
    </row>
    <row r="12974" spans="16:30">
      <c r="P12974" s="6"/>
      <c r="AA12974" s="6"/>
      <c r="AC12974" s="6"/>
      <c r="AD12974" s="6"/>
    </row>
    <row r="12975" spans="16:30">
      <c r="P12975" s="6"/>
      <c r="AA12975" s="6"/>
      <c r="AC12975" s="6"/>
      <c r="AD12975" s="6"/>
    </row>
    <row r="12976" spans="16:30">
      <c r="P12976" s="6"/>
      <c r="AA12976" s="6"/>
      <c r="AC12976" s="6"/>
      <c r="AD12976" s="6"/>
    </row>
    <row r="12977" spans="16:30">
      <c r="P12977" s="6"/>
      <c r="AA12977" s="6"/>
      <c r="AC12977" s="6"/>
      <c r="AD12977" s="6"/>
    </row>
    <row r="12978" spans="16:30">
      <c r="P12978" s="6"/>
      <c r="AA12978" s="6"/>
      <c r="AC12978" s="6"/>
      <c r="AD12978" s="6"/>
    </row>
    <row r="12979" spans="16:30">
      <c r="P12979" s="6"/>
      <c r="AA12979" s="6"/>
      <c r="AC12979" s="6"/>
      <c r="AD12979" s="6"/>
    </row>
    <row r="12980" spans="16:30">
      <c r="P12980" s="6"/>
      <c r="AA12980" s="6"/>
      <c r="AC12980" s="6"/>
      <c r="AD12980" s="6"/>
    </row>
    <row r="12981" spans="16:30">
      <c r="P12981" s="6"/>
      <c r="AA12981" s="6"/>
      <c r="AC12981" s="6"/>
      <c r="AD12981" s="6"/>
    </row>
    <row r="12982" spans="16:30">
      <c r="P12982" s="6"/>
      <c r="AA12982" s="6"/>
      <c r="AC12982" s="6"/>
      <c r="AD12982" s="6"/>
    </row>
    <row r="12983" spans="16:30">
      <c r="P12983" s="6"/>
      <c r="AA12983" s="6"/>
      <c r="AC12983" s="6"/>
      <c r="AD12983" s="6"/>
    </row>
    <row r="12984" spans="16:30">
      <c r="P12984" s="6"/>
      <c r="AA12984" s="6"/>
      <c r="AC12984" s="6"/>
      <c r="AD12984" s="6"/>
    </row>
    <row r="12985" spans="16:30">
      <c r="P12985" s="6"/>
      <c r="AA12985" s="6"/>
      <c r="AC12985" s="6"/>
      <c r="AD12985" s="6"/>
    </row>
    <row r="12986" spans="16:30">
      <c r="P12986" s="6"/>
      <c r="AA12986" s="6"/>
      <c r="AC12986" s="6"/>
      <c r="AD12986" s="6"/>
    </row>
    <row r="12987" spans="16:30">
      <c r="P12987" s="6"/>
      <c r="AA12987" s="6"/>
      <c r="AC12987" s="6"/>
      <c r="AD12987" s="6"/>
    </row>
    <row r="12988" spans="16:30">
      <c r="P12988" s="6"/>
      <c r="AA12988" s="6"/>
      <c r="AC12988" s="6"/>
      <c r="AD12988" s="6"/>
    </row>
    <row r="12989" spans="16:30">
      <c r="P12989" s="6"/>
      <c r="AA12989" s="6"/>
      <c r="AC12989" s="6"/>
      <c r="AD12989" s="6"/>
    </row>
    <row r="12990" spans="16:30">
      <c r="P12990" s="6"/>
      <c r="AA12990" s="6"/>
      <c r="AC12990" s="6"/>
      <c r="AD12990" s="6"/>
    </row>
    <row r="12991" spans="16:30">
      <c r="P12991" s="6"/>
      <c r="AA12991" s="6"/>
      <c r="AC12991" s="6"/>
      <c r="AD12991" s="6"/>
    </row>
    <row r="12992" spans="16:30">
      <c r="P12992" s="6"/>
      <c r="AA12992" s="6"/>
      <c r="AC12992" s="6"/>
      <c r="AD12992" s="6"/>
    </row>
    <row r="12993" spans="16:30">
      <c r="P12993" s="6"/>
      <c r="AA12993" s="6"/>
      <c r="AC12993" s="6"/>
      <c r="AD12993" s="6"/>
    </row>
    <row r="12994" spans="16:30">
      <c r="P12994" s="6"/>
      <c r="AA12994" s="6"/>
      <c r="AC12994" s="6"/>
      <c r="AD12994" s="6"/>
    </row>
    <row r="12995" spans="16:30">
      <c r="P12995" s="6"/>
      <c r="AA12995" s="6"/>
      <c r="AC12995" s="6"/>
      <c r="AD12995" s="6"/>
    </row>
    <row r="12996" spans="16:30">
      <c r="P12996" s="6"/>
      <c r="AA12996" s="6"/>
      <c r="AC12996" s="6"/>
      <c r="AD12996" s="6"/>
    </row>
    <row r="12997" spans="16:30">
      <c r="P12997" s="6"/>
      <c r="AA12997" s="6"/>
      <c r="AC12997" s="6"/>
      <c r="AD12997" s="6"/>
    </row>
    <row r="12998" spans="16:30">
      <c r="P12998" s="6"/>
      <c r="AA12998" s="6"/>
      <c r="AC12998" s="6"/>
      <c r="AD12998" s="6"/>
    </row>
    <row r="12999" spans="16:30">
      <c r="P12999" s="6"/>
      <c r="AA12999" s="6"/>
      <c r="AC12999" s="6"/>
      <c r="AD12999" s="6"/>
    </row>
    <row r="13000" spans="16:30">
      <c r="P13000" s="6"/>
      <c r="AA13000" s="6"/>
      <c r="AC13000" s="6"/>
      <c r="AD13000" s="6"/>
    </row>
    <row r="13001" spans="16:30">
      <c r="P13001" s="6"/>
      <c r="AA13001" s="6"/>
      <c r="AC13001" s="6"/>
      <c r="AD13001" s="6"/>
    </row>
    <row r="13002" spans="16:30">
      <c r="P13002" s="6"/>
      <c r="AA13002" s="6"/>
      <c r="AC13002" s="6"/>
      <c r="AD13002" s="6"/>
    </row>
    <row r="13003" spans="16:30">
      <c r="P13003" s="6"/>
      <c r="AA13003" s="6"/>
      <c r="AC13003" s="6"/>
      <c r="AD13003" s="6"/>
    </row>
    <row r="13004" spans="16:30">
      <c r="P13004" s="6"/>
      <c r="AA13004" s="6"/>
      <c r="AC13004" s="6"/>
      <c r="AD13004" s="6"/>
    </row>
    <row r="13005" spans="16:30">
      <c r="P13005" s="6"/>
      <c r="AA13005" s="6"/>
      <c r="AC13005" s="6"/>
      <c r="AD13005" s="6"/>
    </row>
    <row r="13006" spans="16:30">
      <c r="P13006" s="6"/>
      <c r="AA13006" s="6"/>
      <c r="AC13006" s="6"/>
      <c r="AD13006" s="6"/>
    </row>
    <row r="13007" spans="16:30">
      <c r="P13007" s="6"/>
      <c r="AA13007" s="6"/>
      <c r="AC13007" s="6"/>
      <c r="AD13007" s="6"/>
    </row>
    <row r="13008" spans="16:30">
      <c r="P13008" s="6"/>
      <c r="AA13008" s="6"/>
      <c r="AC13008" s="6"/>
      <c r="AD13008" s="6"/>
    </row>
    <row r="13009" spans="16:30">
      <c r="P13009" s="6"/>
      <c r="AA13009" s="6"/>
      <c r="AC13009" s="6"/>
      <c r="AD13009" s="6"/>
    </row>
    <row r="13010" spans="16:30">
      <c r="P13010" s="6"/>
      <c r="AA13010" s="6"/>
      <c r="AC13010" s="6"/>
      <c r="AD13010" s="6"/>
    </row>
    <row r="13011" spans="16:30">
      <c r="P13011" s="6"/>
      <c r="AA13011" s="6"/>
      <c r="AC13011" s="6"/>
      <c r="AD13011" s="6"/>
    </row>
    <row r="13012" spans="16:30">
      <c r="P13012" s="6"/>
      <c r="AA13012" s="6"/>
      <c r="AC13012" s="6"/>
      <c r="AD13012" s="6"/>
    </row>
    <row r="13013" spans="16:30">
      <c r="P13013" s="6"/>
      <c r="AA13013" s="6"/>
      <c r="AC13013" s="6"/>
      <c r="AD13013" s="6"/>
    </row>
    <row r="13014" spans="16:30">
      <c r="P13014" s="6"/>
      <c r="AA13014" s="6"/>
      <c r="AC13014" s="6"/>
      <c r="AD13014" s="6"/>
    </row>
    <row r="13015" spans="16:30">
      <c r="P13015" s="6"/>
      <c r="AA13015" s="6"/>
      <c r="AC13015" s="6"/>
      <c r="AD13015" s="6"/>
    </row>
    <row r="13016" spans="16:30">
      <c r="P13016" s="6"/>
      <c r="AA13016" s="6"/>
      <c r="AC13016" s="6"/>
      <c r="AD13016" s="6"/>
    </row>
    <row r="13017" spans="16:30">
      <c r="P13017" s="6"/>
      <c r="AA13017" s="6"/>
      <c r="AC13017" s="6"/>
      <c r="AD13017" s="6"/>
    </row>
    <row r="13018" spans="16:30">
      <c r="P13018" s="6"/>
      <c r="AA13018" s="6"/>
      <c r="AC13018" s="6"/>
      <c r="AD13018" s="6"/>
    </row>
    <row r="13019" spans="16:30">
      <c r="P13019" s="6"/>
      <c r="AA13019" s="6"/>
      <c r="AC13019" s="6"/>
      <c r="AD13019" s="6"/>
    </row>
    <row r="13020" spans="16:30">
      <c r="P13020" s="6"/>
      <c r="AA13020" s="6"/>
      <c r="AC13020" s="6"/>
      <c r="AD13020" s="6"/>
    </row>
    <row r="13021" spans="16:30">
      <c r="P13021" s="6"/>
      <c r="AA13021" s="6"/>
      <c r="AC13021" s="6"/>
      <c r="AD13021" s="6"/>
    </row>
    <row r="13022" spans="16:30">
      <c r="P13022" s="6"/>
      <c r="AA13022" s="6"/>
      <c r="AC13022" s="6"/>
      <c r="AD13022" s="6"/>
    </row>
    <row r="13023" spans="16:30">
      <c r="P13023" s="6"/>
      <c r="AA13023" s="6"/>
      <c r="AC13023" s="6"/>
      <c r="AD13023" s="6"/>
    </row>
    <row r="13024" spans="16:30">
      <c r="P13024" s="6"/>
      <c r="AA13024" s="6"/>
      <c r="AC13024" s="6"/>
      <c r="AD13024" s="6"/>
    </row>
    <row r="13025" spans="16:30">
      <c r="P13025" s="6"/>
      <c r="AA13025" s="6"/>
      <c r="AC13025" s="6"/>
      <c r="AD13025" s="6"/>
    </row>
    <row r="13026" spans="16:30">
      <c r="P13026" s="6"/>
      <c r="AA13026" s="6"/>
      <c r="AC13026" s="6"/>
      <c r="AD13026" s="6"/>
    </row>
    <row r="13027" spans="16:30">
      <c r="P13027" s="6"/>
      <c r="AA13027" s="6"/>
      <c r="AC13027" s="6"/>
      <c r="AD13027" s="6"/>
    </row>
    <row r="13028" spans="16:30">
      <c r="P13028" s="6"/>
      <c r="AA13028" s="6"/>
      <c r="AC13028" s="6"/>
      <c r="AD13028" s="6"/>
    </row>
    <row r="13029" spans="16:30">
      <c r="P13029" s="6"/>
      <c r="AA13029" s="6"/>
      <c r="AC13029" s="6"/>
      <c r="AD13029" s="6"/>
    </row>
    <row r="13030" spans="16:30">
      <c r="P13030" s="6"/>
      <c r="AA13030" s="6"/>
      <c r="AC13030" s="6"/>
      <c r="AD13030" s="6"/>
    </row>
    <row r="13031" spans="16:30">
      <c r="P13031" s="6"/>
      <c r="AA13031" s="6"/>
      <c r="AC13031" s="6"/>
      <c r="AD13031" s="6"/>
    </row>
    <row r="13032" spans="16:30">
      <c r="P13032" s="6"/>
      <c r="AA13032" s="6"/>
      <c r="AC13032" s="6"/>
      <c r="AD13032" s="6"/>
    </row>
    <row r="13033" spans="16:30">
      <c r="P13033" s="6"/>
      <c r="AA13033" s="6"/>
      <c r="AC13033" s="6"/>
      <c r="AD13033" s="6"/>
    </row>
    <row r="13034" spans="16:30">
      <c r="P13034" s="6"/>
      <c r="AA13034" s="6"/>
      <c r="AC13034" s="6"/>
      <c r="AD13034" s="6"/>
    </row>
    <row r="13035" spans="16:30">
      <c r="P13035" s="6"/>
      <c r="AA13035" s="6"/>
      <c r="AC13035" s="6"/>
      <c r="AD13035" s="6"/>
    </row>
    <row r="13036" spans="16:30">
      <c r="P13036" s="6"/>
      <c r="AA13036" s="6"/>
      <c r="AC13036" s="6"/>
      <c r="AD13036" s="6"/>
    </row>
    <row r="13037" spans="16:30">
      <c r="P13037" s="6"/>
      <c r="AA13037" s="6"/>
      <c r="AC13037" s="6"/>
      <c r="AD13037" s="6"/>
    </row>
    <row r="13038" spans="16:30">
      <c r="P13038" s="6"/>
      <c r="AA13038" s="6"/>
      <c r="AC13038" s="6"/>
      <c r="AD13038" s="6"/>
    </row>
    <row r="13039" spans="16:30">
      <c r="P13039" s="6"/>
      <c r="AA13039" s="6"/>
      <c r="AC13039" s="6"/>
      <c r="AD13039" s="6"/>
    </row>
    <row r="13040" spans="16:30">
      <c r="P13040" s="6"/>
      <c r="AA13040" s="6"/>
      <c r="AC13040" s="6"/>
      <c r="AD13040" s="6"/>
    </row>
    <row r="13041" spans="16:30">
      <c r="P13041" s="6"/>
      <c r="AA13041" s="6"/>
      <c r="AC13041" s="6"/>
      <c r="AD13041" s="6"/>
    </row>
    <row r="13042" spans="16:30">
      <c r="P13042" s="6"/>
      <c r="AA13042" s="6"/>
      <c r="AC13042" s="6"/>
      <c r="AD13042" s="6"/>
    </row>
    <row r="13043" spans="16:30">
      <c r="P13043" s="6"/>
      <c r="AA13043" s="6"/>
      <c r="AC13043" s="6"/>
      <c r="AD13043" s="6"/>
    </row>
    <row r="13044" spans="16:30">
      <c r="P13044" s="6"/>
      <c r="AA13044" s="6"/>
      <c r="AC13044" s="6"/>
      <c r="AD13044" s="6"/>
    </row>
    <row r="13045" spans="16:30">
      <c r="P13045" s="6"/>
      <c r="AA13045" s="6"/>
      <c r="AC13045" s="6"/>
      <c r="AD13045" s="6"/>
    </row>
    <row r="13046" spans="16:30">
      <c r="P13046" s="6"/>
      <c r="AA13046" s="6"/>
      <c r="AC13046" s="6"/>
      <c r="AD13046" s="6"/>
    </row>
    <row r="13047" spans="16:30">
      <c r="P13047" s="6"/>
      <c r="AA13047" s="6"/>
      <c r="AC13047" s="6"/>
      <c r="AD13047" s="6"/>
    </row>
    <row r="13048" spans="16:30">
      <c r="P13048" s="6"/>
      <c r="AA13048" s="6"/>
      <c r="AC13048" s="6"/>
      <c r="AD13048" s="6"/>
    </row>
    <row r="13049" spans="16:30">
      <c r="P13049" s="6"/>
      <c r="AA13049" s="6"/>
      <c r="AC13049" s="6"/>
      <c r="AD13049" s="6"/>
    </row>
    <row r="13050" spans="16:30">
      <c r="P13050" s="6"/>
      <c r="AA13050" s="6"/>
      <c r="AC13050" s="6"/>
      <c r="AD13050" s="6"/>
    </row>
    <row r="13051" spans="16:30">
      <c r="P13051" s="6"/>
      <c r="AA13051" s="6"/>
      <c r="AC13051" s="6"/>
      <c r="AD13051" s="6"/>
    </row>
    <row r="13052" spans="16:30">
      <c r="P13052" s="6"/>
      <c r="AA13052" s="6"/>
      <c r="AC13052" s="6"/>
      <c r="AD13052" s="6"/>
    </row>
    <row r="13053" spans="16:30">
      <c r="P13053" s="6"/>
      <c r="AA13053" s="6"/>
      <c r="AC13053" s="6"/>
      <c r="AD13053" s="6"/>
    </row>
    <row r="13054" spans="16:30">
      <c r="P13054" s="6"/>
      <c r="AA13054" s="6"/>
      <c r="AC13054" s="6"/>
      <c r="AD13054" s="6"/>
    </row>
    <row r="13055" spans="16:30">
      <c r="P13055" s="6"/>
      <c r="AA13055" s="6"/>
      <c r="AC13055" s="6"/>
      <c r="AD13055" s="6"/>
    </row>
    <row r="13056" spans="16:30">
      <c r="P13056" s="6"/>
      <c r="AA13056" s="6"/>
      <c r="AC13056" s="6"/>
      <c r="AD13056" s="6"/>
    </row>
    <row r="13057" spans="16:30">
      <c r="P13057" s="6"/>
      <c r="AA13057" s="6"/>
      <c r="AC13057" s="6"/>
      <c r="AD13057" s="6"/>
    </row>
    <row r="13058" spans="16:30">
      <c r="P13058" s="6"/>
      <c r="AA13058" s="6"/>
      <c r="AC13058" s="6"/>
      <c r="AD13058" s="6"/>
    </row>
    <row r="13059" spans="16:30">
      <c r="P13059" s="6"/>
      <c r="AA13059" s="6"/>
      <c r="AC13059" s="6"/>
      <c r="AD13059" s="6"/>
    </row>
    <row r="13060" spans="16:30">
      <c r="P13060" s="6"/>
      <c r="AA13060" s="6"/>
      <c r="AC13060" s="6"/>
      <c r="AD13060" s="6"/>
    </row>
    <row r="13061" spans="16:30">
      <c r="P13061" s="6"/>
      <c r="AA13061" s="6"/>
      <c r="AC13061" s="6"/>
      <c r="AD13061" s="6"/>
    </row>
    <row r="13062" spans="16:30">
      <c r="P13062" s="6"/>
      <c r="AA13062" s="6"/>
      <c r="AC13062" s="6"/>
      <c r="AD13062" s="6"/>
    </row>
    <row r="13063" spans="16:30">
      <c r="P13063" s="6"/>
      <c r="AA13063" s="6"/>
      <c r="AC13063" s="6"/>
      <c r="AD13063" s="6"/>
    </row>
    <row r="13064" spans="16:30">
      <c r="P13064" s="6"/>
      <c r="AA13064" s="6"/>
      <c r="AC13064" s="6"/>
      <c r="AD13064" s="6"/>
    </row>
    <row r="13065" spans="16:30">
      <c r="P13065" s="6"/>
      <c r="AA13065" s="6"/>
      <c r="AC13065" s="6"/>
      <c r="AD13065" s="6"/>
    </row>
    <row r="13066" spans="16:30">
      <c r="P13066" s="6"/>
      <c r="AA13066" s="6"/>
      <c r="AC13066" s="6"/>
      <c r="AD13066" s="6"/>
    </row>
    <row r="13067" spans="16:30">
      <c r="P13067" s="6"/>
      <c r="AA13067" s="6"/>
      <c r="AC13067" s="6"/>
      <c r="AD13067" s="6"/>
    </row>
    <row r="13068" spans="16:30">
      <c r="P13068" s="6"/>
      <c r="AA13068" s="6"/>
      <c r="AC13068" s="6"/>
      <c r="AD13068" s="6"/>
    </row>
    <row r="13069" spans="16:30">
      <c r="P13069" s="6"/>
      <c r="AA13069" s="6"/>
      <c r="AC13069" s="6"/>
      <c r="AD13069" s="6"/>
    </row>
    <row r="13070" spans="16:30">
      <c r="P13070" s="6"/>
      <c r="AA13070" s="6"/>
      <c r="AC13070" s="6"/>
      <c r="AD13070" s="6"/>
    </row>
    <row r="13071" spans="16:30">
      <c r="P13071" s="6"/>
      <c r="AA13071" s="6"/>
      <c r="AC13071" s="6"/>
      <c r="AD13071" s="6"/>
    </row>
    <row r="13072" spans="16:30">
      <c r="P13072" s="6"/>
      <c r="AA13072" s="6"/>
      <c r="AC13072" s="6"/>
      <c r="AD13072" s="6"/>
    </row>
    <row r="13073" spans="16:30">
      <c r="P13073" s="6"/>
      <c r="AA13073" s="6"/>
      <c r="AC13073" s="6"/>
      <c r="AD13073" s="6"/>
    </row>
    <row r="13074" spans="16:30">
      <c r="P13074" s="6"/>
      <c r="AA13074" s="6"/>
      <c r="AC13074" s="6"/>
      <c r="AD13074" s="6"/>
    </row>
    <row r="13075" spans="16:30">
      <c r="P13075" s="6"/>
      <c r="AA13075" s="6"/>
      <c r="AC13075" s="6"/>
      <c r="AD13075" s="6"/>
    </row>
    <row r="13076" spans="16:30">
      <c r="P13076" s="6"/>
      <c r="AA13076" s="6"/>
      <c r="AC13076" s="6"/>
      <c r="AD13076" s="6"/>
    </row>
    <row r="13077" spans="16:30">
      <c r="P13077" s="6"/>
      <c r="AA13077" s="6"/>
      <c r="AC13077" s="6"/>
      <c r="AD13077" s="6"/>
    </row>
    <row r="13078" spans="16:30">
      <c r="P13078" s="6"/>
      <c r="AA13078" s="6"/>
      <c r="AC13078" s="6"/>
      <c r="AD13078" s="6"/>
    </row>
    <row r="13079" spans="16:30">
      <c r="P13079" s="6"/>
      <c r="AA13079" s="6"/>
      <c r="AC13079" s="6"/>
      <c r="AD13079" s="6"/>
    </row>
    <row r="13080" spans="16:30">
      <c r="P13080" s="6"/>
      <c r="AA13080" s="6"/>
      <c r="AC13080" s="6"/>
      <c r="AD13080" s="6"/>
    </row>
    <row r="13081" spans="16:30">
      <c r="P13081" s="6"/>
      <c r="AA13081" s="6"/>
      <c r="AC13081" s="6"/>
      <c r="AD13081" s="6"/>
    </row>
    <row r="13082" spans="16:30">
      <c r="P13082" s="6"/>
      <c r="AA13082" s="6"/>
      <c r="AC13082" s="6"/>
      <c r="AD13082" s="6"/>
    </row>
    <row r="13083" spans="16:30">
      <c r="P13083" s="6"/>
      <c r="AA13083" s="6"/>
      <c r="AC13083" s="6"/>
      <c r="AD13083" s="6"/>
    </row>
    <row r="13084" spans="16:30">
      <c r="P13084" s="6"/>
      <c r="AA13084" s="6"/>
      <c r="AC13084" s="6"/>
      <c r="AD13084" s="6"/>
    </row>
    <row r="13085" spans="16:30">
      <c r="P13085" s="6"/>
      <c r="AA13085" s="6"/>
      <c r="AC13085" s="6"/>
      <c r="AD13085" s="6"/>
    </row>
    <row r="13086" spans="16:30">
      <c r="P13086" s="6"/>
      <c r="AA13086" s="6"/>
      <c r="AC13086" s="6"/>
      <c r="AD13086" s="6"/>
    </row>
    <row r="13087" spans="16:30">
      <c r="P13087" s="6"/>
      <c r="AA13087" s="6"/>
      <c r="AC13087" s="6"/>
      <c r="AD13087" s="6"/>
    </row>
    <row r="13088" spans="16:30">
      <c r="P13088" s="6"/>
      <c r="AA13088" s="6"/>
      <c r="AC13088" s="6"/>
      <c r="AD13088" s="6"/>
    </row>
    <row r="13089" spans="16:30">
      <c r="P13089" s="6"/>
      <c r="AA13089" s="6"/>
      <c r="AC13089" s="6"/>
      <c r="AD13089" s="6"/>
    </row>
    <row r="13090" spans="16:30">
      <c r="P13090" s="6"/>
      <c r="AA13090" s="6"/>
      <c r="AC13090" s="6"/>
      <c r="AD13090" s="6"/>
    </row>
    <row r="13091" spans="16:30">
      <c r="P13091" s="6"/>
      <c r="AA13091" s="6"/>
      <c r="AC13091" s="6"/>
      <c r="AD13091" s="6"/>
    </row>
    <row r="13092" spans="16:30">
      <c r="P13092" s="6"/>
      <c r="AA13092" s="6"/>
      <c r="AC13092" s="6"/>
      <c r="AD13092" s="6"/>
    </row>
    <row r="13093" spans="16:30">
      <c r="P13093" s="6"/>
      <c r="AA13093" s="6"/>
      <c r="AC13093" s="6"/>
      <c r="AD13093" s="6"/>
    </row>
    <row r="13094" spans="16:30">
      <c r="P13094" s="6"/>
      <c r="AA13094" s="6"/>
      <c r="AC13094" s="6"/>
      <c r="AD13094" s="6"/>
    </row>
    <row r="13095" spans="16:30">
      <c r="P13095" s="6"/>
      <c r="AA13095" s="6"/>
      <c r="AC13095" s="6"/>
      <c r="AD13095" s="6"/>
    </row>
    <row r="13096" spans="16:30">
      <c r="P13096" s="6"/>
      <c r="AA13096" s="6"/>
      <c r="AC13096" s="6"/>
      <c r="AD13096" s="6"/>
    </row>
    <row r="13097" spans="16:30">
      <c r="P13097" s="6"/>
      <c r="AA13097" s="6"/>
      <c r="AC13097" s="6"/>
      <c r="AD13097" s="6"/>
    </row>
    <row r="13098" spans="16:30">
      <c r="P13098" s="6"/>
      <c r="AA13098" s="6"/>
      <c r="AC13098" s="6"/>
      <c r="AD13098" s="6"/>
    </row>
    <row r="13099" spans="16:30">
      <c r="P13099" s="6"/>
      <c r="AA13099" s="6"/>
      <c r="AC13099" s="6"/>
      <c r="AD13099" s="6"/>
    </row>
    <row r="13100" spans="16:30">
      <c r="P13100" s="6"/>
      <c r="AA13100" s="6"/>
      <c r="AC13100" s="6"/>
      <c r="AD13100" s="6"/>
    </row>
    <row r="13101" spans="16:30">
      <c r="P13101" s="6"/>
      <c r="AA13101" s="6"/>
      <c r="AC13101" s="6"/>
      <c r="AD13101" s="6"/>
    </row>
    <row r="13102" spans="16:30">
      <c r="P13102" s="6"/>
      <c r="AA13102" s="6"/>
      <c r="AC13102" s="6"/>
      <c r="AD13102" s="6"/>
    </row>
    <row r="13103" spans="16:30">
      <c r="P13103" s="6"/>
      <c r="AA13103" s="6"/>
      <c r="AC13103" s="6"/>
      <c r="AD13103" s="6"/>
    </row>
    <row r="13104" spans="16:30">
      <c r="P13104" s="6"/>
      <c r="AA13104" s="6"/>
      <c r="AC13104" s="6"/>
      <c r="AD13104" s="6"/>
    </row>
    <row r="13105" spans="16:30">
      <c r="P13105" s="6"/>
      <c r="AA13105" s="6"/>
      <c r="AC13105" s="6"/>
      <c r="AD13105" s="6"/>
    </row>
    <row r="13106" spans="16:30">
      <c r="P13106" s="6"/>
      <c r="AA13106" s="6"/>
      <c r="AC13106" s="6"/>
      <c r="AD13106" s="6"/>
    </row>
    <row r="13107" spans="16:30">
      <c r="P13107" s="6"/>
      <c r="AA13107" s="6"/>
      <c r="AC13107" s="6"/>
      <c r="AD13107" s="6"/>
    </row>
    <row r="13108" spans="16:30">
      <c r="P13108" s="6"/>
      <c r="AA13108" s="6"/>
      <c r="AC13108" s="6"/>
      <c r="AD13108" s="6"/>
    </row>
    <row r="13109" spans="16:30">
      <c r="P13109" s="6"/>
      <c r="AA13109" s="6"/>
      <c r="AC13109" s="6"/>
      <c r="AD13109" s="6"/>
    </row>
    <row r="13110" spans="16:30">
      <c r="P13110" s="6"/>
      <c r="AA13110" s="6"/>
      <c r="AC13110" s="6"/>
      <c r="AD13110" s="6"/>
    </row>
    <row r="13111" spans="16:30">
      <c r="P13111" s="6"/>
      <c r="AA13111" s="6"/>
      <c r="AC13111" s="6"/>
      <c r="AD13111" s="6"/>
    </row>
    <row r="13112" spans="16:30">
      <c r="P13112" s="6"/>
      <c r="AA13112" s="6"/>
      <c r="AC13112" s="6"/>
      <c r="AD13112" s="6"/>
    </row>
    <row r="13113" spans="16:30">
      <c r="P13113" s="6"/>
      <c r="AA13113" s="6"/>
      <c r="AC13113" s="6"/>
      <c r="AD13113" s="6"/>
    </row>
    <row r="13114" spans="16:30">
      <c r="P13114" s="6"/>
      <c r="AA13114" s="6"/>
      <c r="AC13114" s="6"/>
      <c r="AD13114" s="6"/>
    </row>
    <row r="13115" spans="16:30">
      <c r="P13115" s="6"/>
      <c r="AA13115" s="6"/>
      <c r="AC13115" s="6"/>
      <c r="AD13115" s="6"/>
    </row>
    <row r="13116" spans="16:30">
      <c r="P13116" s="6"/>
      <c r="AA13116" s="6"/>
      <c r="AC13116" s="6"/>
      <c r="AD13116" s="6"/>
    </row>
    <row r="13117" spans="16:30">
      <c r="P13117" s="6"/>
      <c r="AA13117" s="6"/>
      <c r="AC13117" s="6"/>
      <c r="AD13117" s="6"/>
    </row>
    <row r="13118" spans="16:30">
      <c r="P13118" s="6"/>
      <c r="AA13118" s="6"/>
      <c r="AC13118" s="6"/>
      <c r="AD13118" s="6"/>
    </row>
    <row r="13119" spans="16:30">
      <c r="P13119" s="6"/>
      <c r="AA13119" s="6"/>
      <c r="AC13119" s="6"/>
      <c r="AD13119" s="6"/>
    </row>
    <row r="13120" spans="16:30">
      <c r="P13120" s="6"/>
      <c r="AA13120" s="6"/>
      <c r="AC13120" s="6"/>
      <c r="AD13120" s="6"/>
    </row>
    <row r="13121" spans="16:30">
      <c r="P13121" s="6"/>
      <c r="AA13121" s="6"/>
      <c r="AC13121" s="6"/>
      <c r="AD13121" s="6"/>
    </row>
    <row r="13122" spans="16:30">
      <c r="P13122" s="6"/>
      <c r="AA13122" s="6"/>
      <c r="AC13122" s="6"/>
      <c r="AD13122" s="6"/>
    </row>
    <row r="13123" spans="16:30">
      <c r="P13123" s="6"/>
      <c r="AA13123" s="6"/>
      <c r="AC13123" s="6"/>
      <c r="AD13123" s="6"/>
    </row>
    <row r="13124" spans="16:30">
      <c r="P13124" s="6"/>
      <c r="AA13124" s="6"/>
      <c r="AC13124" s="6"/>
      <c r="AD13124" s="6"/>
    </row>
    <row r="13125" spans="16:30">
      <c r="P13125" s="6"/>
      <c r="AA13125" s="6"/>
      <c r="AC13125" s="6"/>
      <c r="AD13125" s="6"/>
    </row>
    <row r="13126" spans="16:30">
      <c r="P13126" s="6"/>
      <c r="AA13126" s="6"/>
      <c r="AC13126" s="6"/>
      <c r="AD13126" s="6"/>
    </row>
    <row r="13127" spans="16:30">
      <c r="P13127" s="6"/>
      <c r="AA13127" s="6"/>
      <c r="AC13127" s="6"/>
      <c r="AD13127" s="6"/>
    </row>
    <row r="13128" spans="16:30">
      <c r="P13128" s="6"/>
      <c r="AA13128" s="6"/>
      <c r="AC13128" s="6"/>
      <c r="AD13128" s="6"/>
    </row>
    <row r="13129" spans="16:30">
      <c r="P13129" s="6"/>
      <c r="AA13129" s="6"/>
      <c r="AC13129" s="6"/>
      <c r="AD13129" s="6"/>
    </row>
    <row r="13130" spans="16:30">
      <c r="P13130" s="6"/>
      <c r="AA13130" s="6"/>
      <c r="AC13130" s="6"/>
      <c r="AD13130" s="6"/>
    </row>
    <row r="13131" spans="16:30">
      <c r="P13131" s="6"/>
      <c r="AA13131" s="6"/>
      <c r="AC13131" s="6"/>
      <c r="AD13131" s="6"/>
    </row>
    <row r="13132" spans="16:30">
      <c r="P13132" s="6"/>
      <c r="AA13132" s="6"/>
      <c r="AC13132" s="6"/>
      <c r="AD13132" s="6"/>
    </row>
    <row r="13133" spans="16:30">
      <c r="P13133" s="6"/>
      <c r="AA13133" s="6"/>
      <c r="AC13133" s="6"/>
      <c r="AD13133" s="6"/>
    </row>
    <row r="13134" spans="16:30">
      <c r="P13134" s="6"/>
      <c r="AA13134" s="6"/>
      <c r="AC13134" s="6"/>
      <c r="AD13134" s="6"/>
    </row>
    <row r="13135" spans="16:30">
      <c r="P13135" s="6"/>
      <c r="AA13135" s="6"/>
      <c r="AC13135" s="6"/>
      <c r="AD13135" s="6"/>
    </row>
    <row r="13136" spans="16:30">
      <c r="P13136" s="6"/>
      <c r="AA13136" s="6"/>
      <c r="AC13136" s="6"/>
      <c r="AD13136" s="6"/>
    </row>
    <row r="13137" spans="16:30">
      <c r="P13137" s="6"/>
      <c r="AA13137" s="6"/>
      <c r="AC13137" s="6"/>
      <c r="AD13137" s="6"/>
    </row>
    <row r="13138" spans="16:30">
      <c r="P13138" s="6"/>
      <c r="AA13138" s="6"/>
      <c r="AC13138" s="6"/>
      <c r="AD13138" s="6"/>
    </row>
    <row r="13139" spans="16:30">
      <c r="P13139" s="6"/>
      <c r="AA13139" s="6"/>
      <c r="AC13139" s="6"/>
      <c r="AD13139" s="6"/>
    </row>
    <row r="13140" spans="16:30">
      <c r="P13140" s="6"/>
      <c r="AA13140" s="6"/>
      <c r="AC13140" s="6"/>
      <c r="AD13140" s="6"/>
    </row>
    <row r="13141" spans="16:30">
      <c r="P13141" s="6"/>
      <c r="AA13141" s="6"/>
      <c r="AC13141" s="6"/>
      <c r="AD13141" s="6"/>
    </row>
    <row r="13142" spans="16:30">
      <c r="P13142" s="6"/>
      <c r="AA13142" s="6"/>
      <c r="AC13142" s="6"/>
      <c r="AD13142" s="6"/>
    </row>
    <row r="13143" spans="16:30">
      <c r="P13143" s="6"/>
      <c r="AA13143" s="6"/>
      <c r="AC13143" s="6"/>
      <c r="AD13143" s="6"/>
    </row>
    <row r="13144" spans="16:30">
      <c r="P13144" s="6"/>
      <c r="AA13144" s="6"/>
      <c r="AC13144" s="6"/>
      <c r="AD13144" s="6"/>
    </row>
    <row r="13145" spans="16:30">
      <c r="P13145" s="6"/>
      <c r="AA13145" s="6"/>
      <c r="AC13145" s="6"/>
      <c r="AD13145" s="6"/>
    </row>
    <row r="13146" spans="16:30">
      <c r="P13146" s="6"/>
      <c r="AA13146" s="6"/>
      <c r="AC13146" s="6"/>
      <c r="AD13146" s="6"/>
    </row>
    <row r="13147" spans="16:30">
      <c r="P13147" s="6"/>
      <c r="AA13147" s="6"/>
      <c r="AC13147" s="6"/>
      <c r="AD13147" s="6"/>
    </row>
    <row r="13148" spans="16:30">
      <c r="P13148" s="6"/>
      <c r="AA13148" s="6"/>
      <c r="AC13148" s="6"/>
      <c r="AD13148" s="6"/>
    </row>
    <row r="13149" spans="16:30">
      <c r="P13149" s="6"/>
      <c r="AA13149" s="6"/>
      <c r="AC13149" s="6"/>
      <c r="AD13149" s="6"/>
    </row>
    <row r="13150" spans="16:30">
      <c r="P13150" s="6"/>
      <c r="AA13150" s="6"/>
      <c r="AC13150" s="6"/>
      <c r="AD13150" s="6"/>
    </row>
    <row r="13151" spans="16:30">
      <c r="P13151" s="6"/>
      <c r="AA13151" s="6"/>
      <c r="AC13151" s="6"/>
      <c r="AD13151" s="6"/>
    </row>
    <row r="13152" spans="16:30">
      <c r="P13152" s="6"/>
      <c r="AA13152" s="6"/>
      <c r="AC13152" s="6"/>
      <c r="AD13152" s="6"/>
    </row>
    <row r="13153" spans="16:30">
      <c r="P13153" s="6"/>
      <c r="AA13153" s="6"/>
      <c r="AC13153" s="6"/>
      <c r="AD13153" s="6"/>
    </row>
    <row r="13154" spans="16:30">
      <c r="P13154" s="6"/>
      <c r="AA13154" s="6"/>
      <c r="AC13154" s="6"/>
      <c r="AD13154" s="6"/>
    </row>
    <row r="13155" spans="16:30">
      <c r="P13155" s="6"/>
      <c r="AA13155" s="6"/>
      <c r="AC13155" s="6"/>
      <c r="AD13155" s="6"/>
    </row>
    <row r="13156" spans="16:30">
      <c r="P13156" s="6"/>
      <c r="AA13156" s="6"/>
      <c r="AC13156" s="6"/>
      <c r="AD13156" s="6"/>
    </row>
    <row r="13157" spans="16:30">
      <c r="P13157" s="6"/>
      <c r="AA13157" s="6"/>
      <c r="AC13157" s="6"/>
      <c r="AD13157" s="6"/>
    </row>
    <row r="13158" spans="16:30">
      <c r="P13158" s="6"/>
      <c r="AA13158" s="6"/>
      <c r="AC13158" s="6"/>
      <c r="AD13158" s="6"/>
    </row>
    <row r="13159" spans="16:30">
      <c r="P13159" s="6"/>
      <c r="AA13159" s="6"/>
      <c r="AC13159" s="6"/>
      <c r="AD13159" s="6"/>
    </row>
    <row r="13160" spans="16:30">
      <c r="P13160" s="6"/>
      <c r="AA13160" s="6"/>
      <c r="AC13160" s="6"/>
      <c r="AD13160" s="6"/>
    </row>
    <row r="13161" spans="16:30">
      <c r="P13161" s="6"/>
      <c r="AA13161" s="6"/>
      <c r="AC13161" s="6"/>
      <c r="AD13161" s="6"/>
    </row>
    <row r="13162" spans="16:30">
      <c r="P13162" s="6"/>
      <c r="AA13162" s="6"/>
      <c r="AC13162" s="6"/>
      <c r="AD13162" s="6"/>
    </row>
    <row r="13163" spans="16:30">
      <c r="P13163" s="6"/>
      <c r="AA13163" s="6"/>
      <c r="AC13163" s="6"/>
      <c r="AD13163" s="6"/>
    </row>
    <row r="13164" spans="16:30">
      <c r="P13164" s="6"/>
      <c r="AA13164" s="6"/>
      <c r="AC13164" s="6"/>
      <c r="AD13164" s="6"/>
    </row>
    <row r="13165" spans="16:30">
      <c r="P13165" s="6"/>
      <c r="AA13165" s="6"/>
      <c r="AC13165" s="6"/>
      <c r="AD13165" s="6"/>
    </row>
    <row r="13166" spans="16:30">
      <c r="P13166" s="6"/>
      <c r="AA13166" s="6"/>
      <c r="AC13166" s="6"/>
      <c r="AD13166" s="6"/>
    </row>
    <row r="13167" spans="16:30">
      <c r="P13167" s="6"/>
      <c r="AA13167" s="6"/>
      <c r="AC13167" s="6"/>
      <c r="AD13167" s="6"/>
    </row>
    <row r="13168" spans="16:30">
      <c r="P13168" s="6"/>
      <c r="AA13168" s="6"/>
      <c r="AC13168" s="6"/>
      <c r="AD13168" s="6"/>
    </row>
    <row r="13169" spans="16:30">
      <c r="P13169" s="6"/>
      <c r="AA13169" s="6"/>
      <c r="AC13169" s="6"/>
      <c r="AD13169" s="6"/>
    </row>
    <row r="13170" spans="16:30">
      <c r="P13170" s="6"/>
      <c r="AA13170" s="6"/>
      <c r="AC13170" s="6"/>
      <c r="AD13170" s="6"/>
    </row>
    <row r="13171" spans="16:30">
      <c r="P13171" s="6"/>
      <c r="AA13171" s="6"/>
      <c r="AC13171" s="6"/>
      <c r="AD13171" s="6"/>
    </row>
    <row r="13172" spans="16:30">
      <c r="P13172" s="6"/>
      <c r="AA13172" s="6"/>
      <c r="AC13172" s="6"/>
      <c r="AD13172" s="6"/>
    </row>
    <row r="13173" spans="16:30">
      <c r="P13173" s="6"/>
      <c r="AA13173" s="6"/>
      <c r="AC13173" s="6"/>
      <c r="AD13173" s="6"/>
    </row>
    <row r="13174" spans="16:30">
      <c r="P13174" s="6"/>
      <c r="AA13174" s="6"/>
      <c r="AC13174" s="6"/>
      <c r="AD13174" s="6"/>
    </row>
    <row r="13175" spans="16:30">
      <c r="P13175" s="6"/>
      <c r="AA13175" s="6"/>
      <c r="AC13175" s="6"/>
      <c r="AD13175" s="6"/>
    </row>
    <row r="13176" spans="16:30">
      <c r="P13176" s="6"/>
      <c r="AA13176" s="6"/>
      <c r="AC13176" s="6"/>
      <c r="AD13176" s="6"/>
    </row>
    <row r="13177" spans="16:30">
      <c r="P13177" s="6"/>
      <c r="AA13177" s="6"/>
      <c r="AC13177" s="6"/>
      <c r="AD13177" s="6"/>
    </row>
    <row r="13178" spans="16:30">
      <c r="P13178" s="6"/>
      <c r="AA13178" s="6"/>
      <c r="AC13178" s="6"/>
      <c r="AD13178" s="6"/>
    </row>
    <row r="13179" spans="16:30">
      <c r="P13179" s="6"/>
      <c r="AA13179" s="6"/>
      <c r="AC13179" s="6"/>
      <c r="AD13179" s="6"/>
    </row>
    <row r="13180" spans="16:30">
      <c r="P13180" s="6"/>
      <c r="AA13180" s="6"/>
      <c r="AC13180" s="6"/>
      <c r="AD13180" s="6"/>
    </row>
    <row r="13181" spans="16:30">
      <c r="P13181" s="6"/>
      <c r="AA13181" s="6"/>
      <c r="AC13181" s="6"/>
      <c r="AD13181" s="6"/>
    </row>
    <row r="13182" spans="16:30">
      <c r="P13182" s="6"/>
      <c r="AA13182" s="6"/>
      <c r="AC13182" s="6"/>
      <c r="AD13182" s="6"/>
    </row>
    <row r="13183" spans="16:30">
      <c r="P13183" s="6"/>
      <c r="AA13183" s="6"/>
      <c r="AC13183" s="6"/>
      <c r="AD13183" s="6"/>
    </row>
    <row r="13184" spans="16:30">
      <c r="P13184" s="6"/>
      <c r="AA13184" s="6"/>
      <c r="AC13184" s="6"/>
      <c r="AD13184" s="6"/>
    </row>
    <row r="13185" spans="16:30">
      <c r="P13185" s="6"/>
      <c r="AA13185" s="6"/>
      <c r="AC13185" s="6"/>
      <c r="AD13185" s="6"/>
    </row>
    <row r="13186" spans="16:30">
      <c r="P13186" s="6"/>
      <c r="AA13186" s="6"/>
      <c r="AC13186" s="6"/>
      <c r="AD13186" s="6"/>
    </row>
    <row r="13187" spans="16:30">
      <c r="P13187" s="6"/>
      <c r="AA13187" s="6"/>
      <c r="AC13187" s="6"/>
      <c r="AD13187" s="6"/>
    </row>
    <row r="13188" spans="16:30">
      <c r="P13188" s="6"/>
      <c r="AA13188" s="6"/>
      <c r="AC13188" s="6"/>
      <c r="AD13188" s="6"/>
    </row>
    <row r="13189" spans="16:30">
      <c r="P13189" s="6"/>
      <c r="AA13189" s="6"/>
      <c r="AC13189" s="6"/>
      <c r="AD13189" s="6"/>
    </row>
    <row r="13190" spans="16:30">
      <c r="P13190" s="6"/>
      <c r="AA13190" s="6"/>
      <c r="AC13190" s="6"/>
      <c r="AD13190" s="6"/>
    </row>
    <row r="13191" spans="16:30">
      <c r="P13191" s="6"/>
      <c r="AA13191" s="6"/>
      <c r="AC13191" s="6"/>
      <c r="AD13191" s="6"/>
    </row>
    <row r="13192" spans="16:30">
      <c r="P13192" s="6"/>
      <c r="AA13192" s="6"/>
      <c r="AC13192" s="6"/>
      <c r="AD13192" s="6"/>
    </row>
    <row r="13193" spans="16:30">
      <c r="P13193" s="6"/>
      <c r="AA13193" s="6"/>
      <c r="AC13193" s="6"/>
      <c r="AD13193" s="6"/>
    </row>
    <row r="13194" spans="16:30">
      <c r="P13194" s="6"/>
      <c r="AA13194" s="6"/>
      <c r="AC13194" s="6"/>
      <c r="AD13194" s="6"/>
    </row>
    <row r="13195" spans="16:30">
      <c r="P13195" s="6"/>
      <c r="AA13195" s="6"/>
      <c r="AC13195" s="6"/>
      <c r="AD13195" s="6"/>
    </row>
    <row r="13196" spans="16:30">
      <c r="P13196" s="6"/>
      <c r="AA13196" s="6"/>
      <c r="AC13196" s="6"/>
      <c r="AD13196" s="6"/>
    </row>
    <row r="13197" spans="16:30">
      <c r="P13197" s="6"/>
      <c r="AA13197" s="6"/>
      <c r="AC13197" s="6"/>
      <c r="AD13197" s="6"/>
    </row>
    <row r="13198" spans="16:30">
      <c r="P13198" s="6"/>
      <c r="AA13198" s="6"/>
      <c r="AC13198" s="6"/>
      <c r="AD13198" s="6"/>
    </row>
    <row r="13199" spans="16:30">
      <c r="P13199" s="6"/>
      <c r="AA13199" s="6"/>
      <c r="AC13199" s="6"/>
      <c r="AD13199" s="6"/>
    </row>
    <row r="13200" spans="16:30">
      <c r="P13200" s="6"/>
      <c r="AA13200" s="6"/>
      <c r="AC13200" s="6"/>
      <c r="AD13200" s="6"/>
    </row>
    <row r="13201" spans="16:30">
      <c r="P13201" s="6"/>
      <c r="AA13201" s="6"/>
      <c r="AC13201" s="6"/>
      <c r="AD13201" s="6"/>
    </row>
    <row r="13202" spans="16:30">
      <c r="P13202" s="6"/>
      <c r="AA13202" s="6"/>
      <c r="AC13202" s="6"/>
      <c r="AD13202" s="6"/>
    </row>
    <row r="13203" spans="16:30">
      <c r="P13203" s="6"/>
      <c r="AA13203" s="6"/>
      <c r="AC13203" s="6"/>
      <c r="AD13203" s="6"/>
    </row>
    <row r="13204" spans="16:30">
      <c r="P13204" s="6"/>
      <c r="AA13204" s="6"/>
      <c r="AC13204" s="6"/>
      <c r="AD13204" s="6"/>
    </row>
    <row r="13205" spans="16:30">
      <c r="P13205" s="6"/>
      <c r="AA13205" s="6"/>
      <c r="AC13205" s="6"/>
      <c r="AD13205" s="6"/>
    </row>
    <row r="13206" spans="16:30">
      <c r="P13206" s="6"/>
      <c r="AA13206" s="6"/>
      <c r="AC13206" s="6"/>
      <c r="AD13206" s="6"/>
    </row>
    <row r="13207" spans="16:30">
      <c r="P13207" s="6"/>
      <c r="AA13207" s="6"/>
      <c r="AC13207" s="6"/>
      <c r="AD13207" s="6"/>
    </row>
    <row r="13208" spans="16:30">
      <c r="P13208" s="6"/>
      <c r="AA13208" s="6"/>
      <c r="AC13208" s="6"/>
      <c r="AD13208" s="6"/>
    </row>
    <row r="13209" spans="16:30">
      <c r="P13209" s="6"/>
      <c r="AA13209" s="6"/>
      <c r="AC13209" s="6"/>
      <c r="AD13209" s="6"/>
    </row>
    <row r="13210" spans="16:30">
      <c r="P13210" s="6"/>
      <c r="AA13210" s="6"/>
      <c r="AC13210" s="6"/>
      <c r="AD13210" s="6"/>
    </row>
    <row r="13211" spans="16:30">
      <c r="P13211" s="6"/>
      <c r="AA13211" s="6"/>
      <c r="AC13211" s="6"/>
      <c r="AD13211" s="6"/>
    </row>
    <row r="13212" spans="16:30">
      <c r="P13212" s="6"/>
      <c r="AA13212" s="6"/>
      <c r="AC13212" s="6"/>
      <c r="AD13212" s="6"/>
    </row>
    <row r="13213" spans="16:30">
      <c r="P13213" s="6"/>
      <c r="AA13213" s="6"/>
      <c r="AC13213" s="6"/>
      <c r="AD13213" s="6"/>
    </row>
    <row r="13214" spans="16:30">
      <c r="P13214" s="6"/>
      <c r="AA13214" s="6"/>
      <c r="AC13214" s="6"/>
      <c r="AD13214" s="6"/>
    </row>
    <row r="13215" spans="16:30">
      <c r="P13215" s="6"/>
      <c r="AA13215" s="6"/>
      <c r="AC13215" s="6"/>
      <c r="AD13215" s="6"/>
    </row>
    <row r="13216" spans="16:30">
      <c r="P13216" s="6"/>
      <c r="AA13216" s="6"/>
      <c r="AC13216" s="6"/>
      <c r="AD13216" s="6"/>
    </row>
    <row r="13217" spans="16:30">
      <c r="P13217" s="6"/>
      <c r="AA13217" s="6"/>
      <c r="AC13217" s="6"/>
      <c r="AD13217" s="6"/>
    </row>
    <row r="13218" spans="16:30">
      <c r="P13218" s="6"/>
      <c r="AA13218" s="6"/>
      <c r="AC13218" s="6"/>
      <c r="AD13218" s="6"/>
    </row>
    <row r="13219" spans="16:30">
      <c r="P13219" s="6"/>
      <c r="AA13219" s="6"/>
      <c r="AC13219" s="6"/>
      <c r="AD13219" s="6"/>
    </row>
    <row r="13220" spans="16:30">
      <c r="P13220" s="6"/>
      <c r="AA13220" s="6"/>
      <c r="AC13220" s="6"/>
      <c r="AD13220" s="6"/>
    </row>
    <row r="13221" spans="16:30">
      <c r="P13221" s="6"/>
      <c r="AA13221" s="6"/>
      <c r="AC13221" s="6"/>
      <c r="AD13221" s="6"/>
    </row>
    <row r="13222" spans="16:30">
      <c r="P13222" s="6"/>
      <c r="AA13222" s="6"/>
      <c r="AC13222" s="6"/>
      <c r="AD13222" s="6"/>
    </row>
    <row r="13223" spans="16:30">
      <c r="P13223" s="6"/>
      <c r="AA13223" s="6"/>
      <c r="AC13223" s="6"/>
      <c r="AD13223" s="6"/>
    </row>
    <row r="13224" spans="16:30">
      <c r="P13224" s="6"/>
      <c r="AA13224" s="6"/>
      <c r="AC13224" s="6"/>
      <c r="AD13224" s="6"/>
    </row>
    <row r="13225" spans="16:30">
      <c r="P13225" s="6"/>
      <c r="AA13225" s="6"/>
      <c r="AC13225" s="6"/>
      <c r="AD13225" s="6"/>
    </row>
    <row r="13226" spans="16:30">
      <c r="P13226" s="6"/>
      <c r="AA13226" s="6"/>
      <c r="AC13226" s="6"/>
      <c r="AD13226" s="6"/>
    </row>
    <row r="13227" spans="16:30">
      <c r="P13227" s="6"/>
      <c r="AA13227" s="6"/>
      <c r="AC13227" s="6"/>
      <c r="AD13227" s="6"/>
    </row>
    <row r="13228" spans="16:30">
      <c r="P13228" s="6"/>
      <c r="AA13228" s="6"/>
      <c r="AC13228" s="6"/>
      <c r="AD13228" s="6"/>
    </row>
    <row r="13229" spans="16:30">
      <c r="P13229" s="6"/>
      <c r="AA13229" s="6"/>
      <c r="AC13229" s="6"/>
      <c r="AD13229" s="6"/>
    </row>
    <row r="13230" spans="16:30">
      <c r="P13230" s="6"/>
      <c r="AA13230" s="6"/>
      <c r="AC13230" s="6"/>
      <c r="AD13230" s="6"/>
    </row>
    <row r="13231" spans="16:30">
      <c r="P13231" s="6"/>
      <c r="AA13231" s="6"/>
      <c r="AC13231" s="6"/>
      <c r="AD13231" s="6"/>
    </row>
    <row r="13232" spans="16:30">
      <c r="P13232" s="6"/>
      <c r="AA13232" s="6"/>
      <c r="AC13232" s="6"/>
      <c r="AD13232" s="6"/>
    </row>
    <row r="13233" spans="16:30">
      <c r="P13233" s="6"/>
      <c r="AA13233" s="6"/>
      <c r="AC13233" s="6"/>
      <c r="AD13233" s="6"/>
    </row>
    <row r="13234" spans="16:30">
      <c r="P13234" s="6"/>
      <c r="AA13234" s="6"/>
      <c r="AC13234" s="6"/>
      <c r="AD13234" s="6"/>
    </row>
    <row r="13235" spans="16:30">
      <c r="P13235" s="6"/>
      <c r="AA13235" s="6"/>
      <c r="AC13235" s="6"/>
      <c r="AD13235" s="6"/>
    </row>
    <row r="13236" spans="16:30">
      <c r="P13236" s="6"/>
      <c r="AA13236" s="6"/>
      <c r="AC13236" s="6"/>
      <c r="AD13236" s="6"/>
    </row>
    <row r="13237" spans="16:30">
      <c r="P13237" s="6"/>
      <c r="AA13237" s="6"/>
      <c r="AC13237" s="6"/>
      <c r="AD13237" s="6"/>
    </row>
    <row r="13238" spans="16:30">
      <c r="P13238" s="6"/>
      <c r="AA13238" s="6"/>
      <c r="AC13238" s="6"/>
      <c r="AD13238" s="6"/>
    </row>
    <row r="13239" spans="16:30">
      <c r="P13239" s="6"/>
      <c r="AA13239" s="6"/>
      <c r="AC13239" s="6"/>
      <c r="AD13239" s="6"/>
    </row>
    <row r="13240" spans="16:30">
      <c r="P13240" s="6"/>
      <c r="AA13240" s="6"/>
      <c r="AC13240" s="6"/>
      <c r="AD13240" s="6"/>
    </row>
    <row r="13241" spans="16:30">
      <c r="P13241" s="6"/>
      <c r="AA13241" s="6"/>
      <c r="AC13241" s="6"/>
      <c r="AD13241" s="6"/>
    </row>
    <row r="13242" spans="16:30">
      <c r="P13242" s="6"/>
      <c r="AA13242" s="6"/>
      <c r="AC13242" s="6"/>
      <c r="AD13242" s="6"/>
    </row>
    <row r="13243" spans="16:30">
      <c r="P13243" s="6"/>
      <c r="AA13243" s="6"/>
      <c r="AC13243" s="6"/>
      <c r="AD13243" s="6"/>
    </row>
    <row r="13244" spans="16:30">
      <c r="P13244" s="6"/>
      <c r="AA13244" s="6"/>
      <c r="AC13244" s="6"/>
      <c r="AD13244" s="6"/>
    </row>
    <row r="13245" spans="16:30">
      <c r="P13245" s="6"/>
      <c r="AA13245" s="6"/>
      <c r="AC13245" s="6"/>
      <c r="AD13245" s="6"/>
    </row>
    <row r="13246" spans="16:30">
      <c r="P13246" s="6"/>
      <c r="AA13246" s="6"/>
      <c r="AC13246" s="6"/>
      <c r="AD13246" s="6"/>
    </row>
    <row r="13247" spans="16:30">
      <c r="P13247" s="6"/>
      <c r="AA13247" s="6"/>
      <c r="AC13247" s="6"/>
      <c r="AD13247" s="6"/>
    </row>
    <row r="13248" spans="16:30">
      <c r="P13248" s="6"/>
      <c r="AA13248" s="6"/>
      <c r="AC13248" s="6"/>
      <c r="AD13248" s="6"/>
    </row>
    <row r="13249" spans="16:30">
      <c r="P13249" s="6"/>
      <c r="AA13249" s="6"/>
      <c r="AC13249" s="6"/>
      <c r="AD13249" s="6"/>
    </row>
    <row r="13250" spans="16:30">
      <c r="P13250" s="6"/>
      <c r="AA13250" s="6"/>
      <c r="AC13250" s="6"/>
      <c r="AD13250" s="6"/>
    </row>
    <row r="13251" spans="16:30">
      <c r="P13251" s="6"/>
      <c r="AA13251" s="6"/>
      <c r="AC13251" s="6"/>
      <c r="AD13251" s="6"/>
    </row>
    <row r="13252" spans="16:30">
      <c r="P13252" s="6"/>
      <c r="AA13252" s="6"/>
      <c r="AC13252" s="6"/>
      <c r="AD13252" s="6"/>
    </row>
    <row r="13253" spans="16:30">
      <c r="P13253" s="6"/>
      <c r="AA13253" s="6"/>
      <c r="AC13253" s="6"/>
      <c r="AD13253" s="6"/>
    </row>
    <row r="13254" spans="16:30">
      <c r="P13254" s="6"/>
      <c r="AA13254" s="6"/>
      <c r="AC13254" s="6"/>
      <c r="AD13254" s="6"/>
    </row>
    <row r="13255" spans="16:30">
      <c r="P13255" s="6"/>
      <c r="AA13255" s="6"/>
      <c r="AC13255" s="6"/>
      <c r="AD13255" s="6"/>
    </row>
    <row r="13256" spans="16:30">
      <c r="P13256" s="6"/>
      <c r="AA13256" s="6"/>
      <c r="AC13256" s="6"/>
      <c r="AD13256" s="6"/>
    </row>
    <row r="13257" spans="16:30">
      <c r="P13257" s="6"/>
      <c r="AA13257" s="6"/>
      <c r="AC13257" s="6"/>
      <c r="AD13257" s="6"/>
    </row>
    <row r="13258" spans="16:30">
      <c r="P13258" s="6"/>
      <c r="AA13258" s="6"/>
      <c r="AC13258" s="6"/>
      <c r="AD13258" s="6"/>
    </row>
    <row r="13259" spans="16:30">
      <c r="P13259" s="6"/>
      <c r="AA13259" s="6"/>
      <c r="AC13259" s="6"/>
      <c r="AD13259" s="6"/>
    </row>
    <row r="13260" spans="16:30">
      <c r="P13260" s="6"/>
      <c r="AA13260" s="6"/>
      <c r="AC13260" s="6"/>
      <c r="AD13260" s="6"/>
    </row>
    <row r="13261" spans="16:30">
      <c r="P13261" s="6"/>
      <c r="AA13261" s="6"/>
      <c r="AC13261" s="6"/>
      <c r="AD13261" s="6"/>
    </row>
    <row r="13262" spans="16:30">
      <c r="P13262" s="6"/>
      <c r="AA13262" s="6"/>
      <c r="AC13262" s="6"/>
      <c r="AD13262" s="6"/>
    </row>
    <row r="13263" spans="16:30">
      <c r="P13263" s="6"/>
      <c r="AA13263" s="6"/>
      <c r="AC13263" s="6"/>
      <c r="AD13263" s="6"/>
    </row>
    <row r="13264" spans="16:30">
      <c r="P13264" s="6"/>
      <c r="AA13264" s="6"/>
      <c r="AC13264" s="6"/>
      <c r="AD13264" s="6"/>
    </row>
    <row r="13265" spans="16:30">
      <c r="P13265" s="6"/>
      <c r="AA13265" s="6"/>
      <c r="AC13265" s="6"/>
      <c r="AD13265" s="6"/>
    </row>
    <row r="13266" spans="16:30">
      <c r="P13266" s="6"/>
      <c r="AA13266" s="6"/>
      <c r="AC13266" s="6"/>
      <c r="AD13266" s="6"/>
    </row>
    <row r="13267" spans="16:30">
      <c r="P13267" s="6"/>
      <c r="AA13267" s="6"/>
      <c r="AC13267" s="6"/>
      <c r="AD13267" s="6"/>
    </row>
    <row r="13268" spans="16:30">
      <c r="P13268" s="6"/>
      <c r="AA13268" s="6"/>
      <c r="AC13268" s="6"/>
      <c r="AD13268" s="6"/>
    </row>
    <row r="13269" spans="16:30">
      <c r="P13269" s="6"/>
      <c r="AA13269" s="6"/>
      <c r="AC13269" s="6"/>
      <c r="AD13269" s="6"/>
    </row>
    <row r="13270" spans="16:30">
      <c r="P13270" s="6"/>
      <c r="AA13270" s="6"/>
      <c r="AC13270" s="6"/>
      <c r="AD13270" s="6"/>
    </row>
    <row r="13271" spans="16:30">
      <c r="P13271" s="6"/>
      <c r="AA13271" s="6"/>
      <c r="AC13271" s="6"/>
      <c r="AD13271" s="6"/>
    </row>
    <row r="13272" spans="16:30">
      <c r="P13272" s="6"/>
      <c r="AA13272" s="6"/>
      <c r="AC13272" s="6"/>
      <c r="AD13272" s="6"/>
    </row>
    <row r="13273" spans="16:30">
      <c r="P13273" s="6"/>
      <c r="AA13273" s="6"/>
      <c r="AC13273" s="6"/>
      <c r="AD13273" s="6"/>
    </row>
    <row r="13274" spans="16:30">
      <c r="P13274" s="6"/>
      <c r="AA13274" s="6"/>
      <c r="AC13274" s="6"/>
      <c r="AD13274" s="6"/>
    </row>
    <row r="13275" spans="16:30">
      <c r="P13275" s="6"/>
      <c r="AA13275" s="6"/>
      <c r="AC13275" s="6"/>
      <c r="AD13275" s="6"/>
    </row>
    <row r="13276" spans="16:30">
      <c r="P13276" s="6"/>
      <c r="AA13276" s="6"/>
      <c r="AC13276" s="6"/>
      <c r="AD13276" s="6"/>
    </row>
    <row r="13277" spans="16:30">
      <c r="P13277" s="6"/>
      <c r="AA13277" s="6"/>
      <c r="AC13277" s="6"/>
      <c r="AD13277" s="6"/>
    </row>
    <row r="13278" spans="16:30">
      <c r="P13278" s="6"/>
      <c r="AA13278" s="6"/>
      <c r="AC13278" s="6"/>
      <c r="AD13278" s="6"/>
    </row>
    <row r="13279" spans="16:30">
      <c r="P13279" s="6"/>
      <c r="AA13279" s="6"/>
      <c r="AC13279" s="6"/>
      <c r="AD13279" s="6"/>
    </row>
    <row r="13280" spans="16:30">
      <c r="P13280" s="6"/>
      <c r="AA13280" s="6"/>
      <c r="AC13280" s="6"/>
      <c r="AD13280" s="6"/>
    </row>
    <row r="13281" spans="16:30">
      <c r="P13281" s="6"/>
      <c r="AA13281" s="6"/>
      <c r="AC13281" s="6"/>
      <c r="AD13281" s="6"/>
    </row>
    <row r="13282" spans="16:30">
      <c r="P13282" s="6"/>
      <c r="AA13282" s="6"/>
      <c r="AC13282" s="6"/>
      <c r="AD13282" s="6"/>
    </row>
    <row r="13283" spans="16:30">
      <c r="P13283" s="6"/>
      <c r="AA13283" s="6"/>
      <c r="AC13283" s="6"/>
      <c r="AD13283" s="6"/>
    </row>
    <row r="13284" spans="16:30">
      <c r="P13284" s="6"/>
      <c r="AA13284" s="6"/>
      <c r="AC13284" s="6"/>
      <c r="AD13284" s="6"/>
    </row>
    <row r="13285" spans="16:30">
      <c r="P13285" s="6"/>
      <c r="AA13285" s="6"/>
      <c r="AC13285" s="6"/>
      <c r="AD13285" s="6"/>
    </row>
    <row r="13286" spans="16:30">
      <c r="P13286" s="6"/>
      <c r="AA13286" s="6"/>
      <c r="AC13286" s="6"/>
      <c r="AD13286" s="6"/>
    </row>
    <row r="13287" spans="16:30">
      <c r="P13287" s="6"/>
      <c r="AA13287" s="6"/>
      <c r="AC13287" s="6"/>
      <c r="AD13287" s="6"/>
    </row>
    <row r="13288" spans="16:30">
      <c r="P13288" s="6"/>
      <c r="AA13288" s="6"/>
      <c r="AC13288" s="6"/>
      <c r="AD13288" s="6"/>
    </row>
    <row r="13289" spans="16:30">
      <c r="P13289" s="6"/>
      <c r="AA13289" s="6"/>
      <c r="AC13289" s="6"/>
      <c r="AD13289" s="6"/>
    </row>
    <row r="13290" spans="16:30">
      <c r="P13290" s="6"/>
      <c r="AA13290" s="6"/>
      <c r="AC13290" s="6"/>
      <c r="AD13290" s="6"/>
    </row>
    <row r="13291" spans="16:30">
      <c r="P13291" s="6"/>
      <c r="AA13291" s="6"/>
      <c r="AC13291" s="6"/>
      <c r="AD13291" s="6"/>
    </row>
    <row r="13292" spans="16:30">
      <c r="P13292" s="6"/>
      <c r="AA13292" s="6"/>
      <c r="AC13292" s="6"/>
      <c r="AD13292" s="6"/>
    </row>
    <row r="13293" spans="16:30">
      <c r="P13293" s="6"/>
      <c r="AA13293" s="6"/>
      <c r="AC13293" s="6"/>
      <c r="AD13293" s="6"/>
    </row>
    <row r="13294" spans="16:30">
      <c r="P13294" s="6"/>
      <c r="AA13294" s="6"/>
      <c r="AC13294" s="6"/>
      <c r="AD13294" s="6"/>
    </row>
    <row r="13295" spans="16:30">
      <c r="P13295" s="6"/>
      <c r="AA13295" s="6"/>
      <c r="AC13295" s="6"/>
      <c r="AD13295" s="6"/>
    </row>
    <row r="13296" spans="16:30">
      <c r="P13296" s="6"/>
      <c r="AA13296" s="6"/>
      <c r="AC13296" s="6"/>
      <c r="AD13296" s="6"/>
    </row>
    <row r="13297" spans="16:30">
      <c r="P13297" s="6"/>
      <c r="AA13297" s="6"/>
      <c r="AC13297" s="6"/>
      <c r="AD13297" s="6"/>
    </row>
    <row r="13298" spans="16:30">
      <c r="P13298" s="6"/>
      <c r="AA13298" s="6"/>
      <c r="AC13298" s="6"/>
      <c r="AD13298" s="6"/>
    </row>
    <row r="13299" spans="16:30">
      <c r="P13299" s="6"/>
      <c r="AA13299" s="6"/>
      <c r="AC13299" s="6"/>
      <c r="AD13299" s="6"/>
    </row>
    <row r="13300" spans="16:30">
      <c r="P13300" s="6"/>
      <c r="AA13300" s="6"/>
      <c r="AC13300" s="6"/>
      <c r="AD13300" s="6"/>
    </row>
    <row r="13301" spans="16:30">
      <c r="P13301" s="6"/>
      <c r="AA13301" s="6"/>
      <c r="AC13301" s="6"/>
      <c r="AD13301" s="6"/>
    </row>
    <row r="13302" spans="16:30">
      <c r="P13302" s="6"/>
      <c r="AA13302" s="6"/>
      <c r="AC13302" s="6"/>
      <c r="AD13302" s="6"/>
    </row>
    <row r="13303" spans="16:30">
      <c r="P13303" s="6"/>
      <c r="AA13303" s="6"/>
      <c r="AC13303" s="6"/>
      <c r="AD13303" s="6"/>
    </row>
    <row r="13304" spans="16:30">
      <c r="P13304" s="6"/>
      <c r="AA13304" s="6"/>
      <c r="AC13304" s="6"/>
      <c r="AD13304" s="6"/>
    </row>
    <row r="13305" spans="16:30">
      <c r="P13305" s="6"/>
      <c r="AA13305" s="6"/>
      <c r="AC13305" s="6"/>
      <c r="AD13305" s="6"/>
    </row>
    <row r="13306" spans="16:30">
      <c r="P13306" s="6"/>
      <c r="AA13306" s="6"/>
      <c r="AC13306" s="6"/>
      <c r="AD13306" s="6"/>
    </row>
    <row r="13307" spans="16:30">
      <c r="P13307" s="6"/>
      <c r="AA13307" s="6"/>
      <c r="AC13307" s="6"/>
      <c r="AD13307" s="6"/>
    </row>
    <row r="13308" spans="16:30">
      <c r="P13308" s="6"/>
      <c r="AA13308" s="6"/>
      <c r="AC13308" s="6"/>
      <c r="AD13308" s="6"/>
    </row>
    <row r="13309" spans="16:30">
      <c r="P13309" s="6"/>
      <c r="AA13309" s="6"/>
      <c r="AC13309" s="6"/>
      <c r="AD13309" s="6"/>
    </row>
    <row r="13310" spans="16:30">
      <c r="P13310" s="6"/>
      <c r="AA13310" s="6"/>
      <c r="AC13310" s="6"/>
      <c r="AD13310" s="6"/>
    </row>
    <row r="13311" spans="16:30">
      <c r="P13311" s="6"/>
      <c r="AA13311" s="6"/>
      <c r="AC13311" s="6"/>
      <c r="AD13311" s="6"/>
    </row>
    <row r="13312" spans="16:30">
      <c r="P13312" s="6"/>
      <c r="AA13312" s="6"/>
      <c r="AC13312" s="6"/>
      <c r="AD13312" s="6"/>
    </row>
    <row r="13313" spans="16:30">
      <c r="P13313" s="6"/>
      <c r="AA13313" s="6"/>
      <c r="AC13313" s="6"/>
      <c r="AD13313" s="6"/>
    </row>
    <row r="13314" spans="16:30">
      <c r="P13314" s="6"/>
      <c r="AA13314" s="6"/>
      <c r="AC13314" s="6"/>
      <c r="AD13314" s="6"/>
    </row>
    <row r="13315" spans="16:30">
      <c r="P13315" s="6"/>
      <c r="AA13315" s="6"/>
      <c r="AC13315" s="6"/>
      <c r="AD13315" s="6"/>
    </row>
    <row r="13316" spans="16:30">
      <c r="P13316" s="6"/>
      <c r="AA13316" s="6"/>
      <c r="AC13316" s="6"/>
      <c r="AD13316" s="6"/>
    </row>
    <row r="13317" spans="16:30">
      <c r="P13317" s="6"/>
      <c r="AA13317" s="6"/>
      <c r="AC13317" s="6"/>
      <c r="AD13317" s="6"/>
    </row>
    <row r="13318" spans="16:30">
      <c r="P13318" s="6"/>
      <c r="AA13318" s="6"/>
      <c r="AC13318" s="6"/>
      <c r="AD13318" s="6"/>
    </row>
    <row r="13319" spans="16:30">
      <c r="P13319" s="6"/>
      <c r="AA13319" s="6"/>
      <c r="AC13319" s="6"/>
      <c r="AD13319" s="6"/>
    </row>
    <row r="13320" spans="16:30">
      <c r="P13320" s="6"/>
      <c r="AA13320" s="6"/>
      <c r="AC13320" s="6"/>
      <c r="AD13320" s="6"/>
    </row>
    <row r="13321" spans="16:30">
      <c r="P13321" s="6"/>
      <c r="AA13321" s="6"/>
      <c r="AC13321" s="6"/>
      <c r="AD13321" s="6"/>
    </row>
    <row r="13322" spans="16:30">
      <c r="P13322" s="6"/>
      <c r="AA13322" s="6"/>
      <c r="AC13322" s="6"/>
      <c r="AD13322" s="6"/>
    </row>
    <row r="13323" spans="16:30">
      <c r="P13323" s="6"/>
      <c r="AA13323" s="6"/>
      <c r="AC13323" s="6"/>
      <c r="AD13323" s="6"/>
    </row>
    <row r="13324" spans="16:30">
      <c r="P13324" s="6"/>
      <c r="AA13324" s="6"/>
      <c r="AC13324" s="6"/>
      <c r="AD13324" s="6"/>
    </row>
    <row r="13325" spans="16:30">
      <c r="P13325" s="6"/>
      <c r="AA13325" s="6"/>
      <c r="AC13325" s="6"/>
      <c r="AD13325" s="6"/>
    </row>
    <row r="13326" spans="16:30">
      <c r="P13326" s="6"/>
      <c r="AA13326" s="6"/>
      <c r="AC13326" s="6"/>
      <c r="AD13326" s="6"/>
    </row>
    <row r="13327" spans="16:30">
      <c r="P13327" s="6"/>
      <c r="AA13327" s="6"/>
      <c r="AC13327" s="6"/>
      <c r="AD13327" s="6"/>
    </row>
    <row r="13328" spans="16:30">
      <c r="P13328" s="6"/>
      <c r="AA13328" s="6"/>
      <c r="AC13328" s="6"/>
      <c r="AD13328" s="6"/>
    </row>
    <row r="13329" spans="16:30">
      <c r="P13329" s="6"/>
      <c r="AA13329" s="6"/>
      <c r="AC13329" s="6"/>
      <c r="AD13329" s="6"/>
    </row>
    <row r="13330" spans="16:30">
      <c r="P13330" s="6"/>
      <c r="AA13330" s="6"/>
      <c r="AC13330" s="6"/>
      <c r="AD13330" s="6"/>
    </row>
    <row r="13331" spans="16:30">
      <c r="P13331" s="6"/>
      <c r="AA13331" s="6"/>
      <c r="AC13331" s="6"/>
      <c r="AD13331" s="6"/>
    </row>
    <row r="13332" spans="16:30">
      <c r="P13332" s="6"/>
      <c r="AA13332" s="6"/>
      <c r="AC13332" s="6"/>
      <c r="AD13332" s="6"/>
    </row>
    <row r="13333" spans="16:30">
      <c r="P13333" s="6"/>
      <c r="AA13333" s="6"/>
      <c r="AC13333" s="6"/>
      <c r="AD13333" s="6"/>
    </row>
    <row r="13334" spans="16:30">
      <c r="P13334" s="6"/>
      <c r="AA13334" s="6"/>
      <c r="AC13334" s="6"/>
      <c r="AD13334" s="6"/>
    </row>
    <row r="13335" spans="16:30">
      <c r="P13335" s="6"/>
      <c r="AA13335" s="6"/>
      <c r="AC13335" s="6"/>
      <c r="AD13335" s="6"/>
    </row>
    <row r="13336" spans="16:30">
      <c r="P13336" s="6"/>
      <c r="AA13336" s="6"/>
      <c r="AC13336" s="6"/>
      <c r="AD13336" s="6"/>
    </row>
    <row r="13337" spans="16:30">
      <c r="P13337" s="6"/>
      <c r="AA13337" s="6"/>
      <c r="AC13337" s="6"/>
      <c r="AD13337" s="6"/>
    </row>
    <row r="13338" spans="16:30">
      <c r="P13338" s="6"/>
      <c r="AA13338" s="6"/>
      <c r="AC13338" s="6"/>
      <c r="AD13338" s="6"/>
    </row>
    <row r="13339" spans="16:30">
      <c r="P13339" s="6"/>
      <c r="AA13339" s="6"/>
      <c r="AC13339" s="6"/>
      <c r="AD13339" s="6"/>
    </row>
    <row r="13340" spans="16:30">
      <c r="P13340" s="6"/>
      <c r="AA13340" s="6"/>
      <c r="AC13340" s="6"/>
      <c r="AD13340" s="6"/>
    </row>
    <row r="13341" spans="16:30">
      <c r="P13341" s="6"/>
      <c r="AA13341" s="6"/>
      <c r="AC13341" s="6"/>
      <c r="AD13341" s="6"/>
    </row>
    <row r="13342" spans="16:30">
      <c r="P13342" s="6"/>
      <c r="AA13342" s="6"/>
      <c r="AC13342" s="6"/>
      <c r="AD13342" s="6"/>
    </row>
    <row r="13343" spans="16:30">
      <c r="P13343" s="6"/>
      <c r="AA13343" s="6"/>
      <c r="AC13343" s="6"/>
      <c r="AD13343" s="6"/>
    </row>
    <row r="13344" spans="16:30">
      <c r="P13344" s="6"/>
      <c r="AA13344" s="6"/>
      <c r="AC13344" s="6"/>
      <c r="AD13344" s="6"/>
    </row>
    <row r="13345" spans="16:30">
      <c r="P13345" s="6"/>
      <c r="AA13345" s="6"/>
      <c r="AC13345" s="6"/>
      <c r="AD13345" s="6"/>
    </row>
    <row r="13346" spans="16:30">
      <c r="P13346" s="6"/>
      <c r="AA13346" s="6"/>
      <c r="AC13346" s="6"/>
      <c r="AD13346" s="6"/>
    </row>
    <row r="13347" spans="16:30">
      <c r="P13347" s="6"/>
      <c r="AA13347" s="6"/>
      <c r="AC13347" s="6"/>
      <c r="AD13347" s="6"/>
    </row>
    <row r="13348" spans="16:30">
      <c r="P13348" s="6"/>
      <c r="AA13348" s="6"/>
      <c r="AC13348" s="6"/>
      <c r="AD13348" s="6"/>
    </row>
    <row r="13349" spans="16:30">
      <c r="P13349" s="6"/>
      <c r="AA13349" s="6"/>
      <c r="AC13349" s="6"/>
      <c r="AD13349" s="6"/>
    </row>
    <row r="13350" spans="16:30">
      <c r="P13350" s="6"/>
      <c r="AA13350" s="6"/>
      <c r="AC13350" s="6"/>
      <c r="AD13350" s="6"/>
    </row>
    <row r="13351" spans="16:30">
      <c r="P13351" s="6"/>
      <c r="AA13351" s="6"/>
      <c r="AC13351" s="6"/>
      <c r="AD13351" s="6"/>
    </row>
    <row r="13352" spans="16:30">
      <c r="P13352" s="6"/>
      <c r="AA13352" s="6"/>
      <c r="AC13352" s="6"/>
      <c r="AD13352" s="6"/>
    </row>
    <row r="13353" spans="16:30">
      <c r="P13353" s="6"/>
      <c r="AA13353" s="6"/>
      <c r="AC13353" s="6"/>
      <c r="AD13353" s="6"/>
    </row>
    <row r="13354" spans="16:30">
      <c r="P13354" s="6"/>
      <c r="AA13354" s="6"/>
      <c r="AC13354" s="6"/>
      <c r="AD13354" s="6"/>
    </row>
    <row r="13355" spans="16:30">
      <c r="P13355" s="6"/>
      <c r="AA13355" s="6"/>
      <c r="AC13355" s="6"/>
      <c r="AD13355" s="6"/>
    </row>
    <row r="13356" spans="16:30">
      <c r="P13356" s="6"/>
      <c r="AA13356" s="6"/>
      <c r="AC13356" s="6"/>
      <c r="AD13356" s="6"/>
    </row>
    <row r="13357" spans="16:30">
      <c r="P13357" s="6"/>
      <c r="AA13357" s="6"/>
      <c r="AC13357" s="6"/>
      <c r="AD13357" s="6"/>
    </row>
    <row r="13358" spans="16:30">
      <c r="P13358" s="6"/>
      <c r="AA13358" s="6"/>
      <c r="AC13358" s="6"/>
      <c r="AD13358" s="6"/>
    </row>
    <row r="13359" spans="16:30">
      <c r="P13359" s="6"/>
      <c r="AA13359" s="6"/>
      <c r="AC13359" s="6"/>
      <c r="AD13359" s="6"/>
    </row>
    <row r="13360" spans="16:30">
      <c r="P13360" s="6"/>
      <c r="AA13360" s="6"/>
      <c r="AC13360" s="6"/>
      <c r="AD13360" s="6"/>
    </row>
    <row r="13361" spans="16:30">
      <c r="P13361" s="6"/>
      <c r="AA13361" s="6"/>
      <c r="AC13361" s="6"/>
      <c r="AD13361" s="6"/>
    </row>
    <row r="13362" spans="16:30">
      <c r="P13362" s="6"/>
      <c r="AA13362" s="6"/>
      <c r="AC13362" s="6"/>
      <c r="AD13362" s="6"/>
    </row>
    <row r="13363" spans="16:30">
      <c r="P13363" s="6"/>
      <c r="AA13363" s="6"/>
      <c r="AC13363" s="6"/>
      <c r="AD13363" s="6"/>
    </row>
    <row r="13364" spans="16:30">
      <c r="P13364" s="6"/>
      <c r="AA13364" s="6"/>
      <c r="AC13364" s="6"/>
      <c r="AD13364" s="6"/>
    </row>
    <row r="13365" spans="16:30">
      <c r="P13365" s="6"/>
      <c r="AA13365" s="6"/>
      <c r="AC13365" s="6"/>
      <c r="AD13365" s="6"/>
    </row>
    <row r="13366" spans="16:30">
      <c r="P13366" s="6"/>
      <c r="AA13366" s="6"/>
      <c r="AC13366" s="6"/>
      <c r="AD13366" s="6"/>
    </row>
    <row r="13367" spans="16:30">
      <c r="P13367" s="6"/>
      <c r="AA13367" s="6"/>
      <c r="AC13367" s="6"/>
      <c r="AD13367" s="6"/>
    </row>
    <row r="13368" spans="16:30">
      <c r="P13368" s="6"/>
      <c r="AA13368" s="6"/>
      <c r="AC13368" s="6"/>
      <c r="AD13368" s="6"/>
    </row>
    <row r="13369" spans="16:30">
      <c r="P13369" s="6"/>
      <c r="AA13369" s="6"/>
      <c r="AC13369" s="6"/>
      <c r="AD13369" s="6"/>
    </row>
    <row r="13370" spans="16:30">
      <c r="P13370" s="6"/>
      <c r="AA13370" s="6"/>
      <c r="AC13370" s="6"/>
      <c r="AD13370" s="6"/>
    </row>
    <row r="13371" spans="16:30">
      <c r="P13371" s="6"/>
      <c r="AA13371" s="6"/>
      <c r="AC13371" s="6"/>
      <c r="AD13371" s="6"/>
    </row>
    <row r="13372" spans="16:30">
      <c r="P13372" s="6"/>
      <c r="AA13372" s="6"/>
      <c r="AC13372" s="6"/>
      <c r="AD13372" s="6"/>
    </row>
    <row r="13373" spans="16:30">
      <c r="P13373" s="6"/>
      <c r="AA13373" s="6"/>
      <c r="AC13373" s="6"/>
      <c r="AD13373" s="6"/>
    </row>
    <row r="13374" spans="16:30">
      <c r="P13374" s="6"/>
      <c r="AA13374" s="6"/>
      <c r="AC13374" s="6"/>
      <c r="AD13374" s="6"/>
    </row>
    <row r="13375" spans="16:30">
      <c r="P13375" s="6"/>
      <c r="AA13375" s="6"/>
      <c r="AC13375" s="6"/>
      <c r="AD13375" s="6"/>
    </row>
    <row r="13376" spans="16:30">
      <c r="P13376" s="6"/>
      <c r="AA13376" s="6"/>
      <c r="AC13376" s="6"/>
      <c r="AD13376" s="6"/>
    </row>
    <row r="13377" spans="16:30">
      <c r="P13377" s="6"/>
      <c r="AA13377" s="6"/>
      <c r="AC13377" s="6"/>
      <c r="AD13377" s="6"/>
    </row>
    <row r="13378" spans="16:30">
      <c r="P13378" s="6"/>
      <c r="AA13378" s="6"/>
      <c r="AC13378" s="6"/>
      <c r="AD13378" s="6"/>
    </row>
    <row r="13379" spans="16:30">
      <c r="P13379" s="6"/>
      <c r="AA13379" s="6"/>
      <c r="AC13379" s="6"/>
      <c r="AD13379" s="6"/>
    </row>
    <row r="13380" spans="16:30">
      <c r="P13380" s="6"/>
      <c r="AA13380" s="6"/>
      <c r="AC13380" s="6"/>
      <c r="AD13380" s="6"/>
    </row>
    <row r="13381" spans="16:30">
      <c r="P13381" s="6"/>
      <c r="AA13381" s="6"/>
      <c r="AC13381" s="6"/>
      <c r="AD13381" s="6"/>
    </row>
    <row r="13382" spans="16:30">
      <c r="P13382" s="6"/>
      <c r="AA13382" s="6"/>
      <c r="AC13382" s="6"/>
      <c r="AD13382" s="6"/>
    </row>
    <row r="13383" spans="16:30">
      <c r="P13383" s="6"/>
      <c r="AA13383" s="6"/>
      <c r="AC13383" s="6"/>
      <c r="AD13383" s="6"/>
    </row>
    <row r="13384" spans="16:30">
      <c r="P13384" s="6"/>
      <c r="AA13384" s="6"/>
      <c r="AC13384" s="6"/>
      <c r="AD13384" s="6"/>
    </row>
    <row r="13385" spans="16:30">
      <c r="P13385" s="6"/>
      <c r="AA13385" s="6"/>
      <c r="AC13385" s="6"/>
      <c r="AD13385" s="6"/>
    </row>
    <row r="13386" spans="16:30">
      <c r="P13386" s="6"/>
      <c r="AA13386" s="6"/>
      <c r="AC13386" s="6"/>
      <c r="AD13386" s="6"/>
    </row>
    <row r="13387" spans="16:30">
      <c r="P13387" s="6"/>
      <c r="AA13387" s="6"/>
      <c r="AC13387" s="6"/>
      <c r="AD13387" s="6"/>
    </row>
    <row r="13388" spans="16:30">
      <c r="P13388" s="6"/>
      <c r="AA13388" s="6"/>
      <c r="AC13388" s="6"/>
      <c r="AD13388" s="6"/>
    </row>
    <row r="13389" spans="16:30">
      <c r="P13389" s="6"/>
      <c r="AA13389" s="6"/>
      <c r="AC13389" s="6"/>
      <c r="AD13389" s="6"/>
    </row>
    <row r="13390" spans="16:30">
      <c r="P13390" s="6"/>
      <c r="AA13390" s="6"/>
      <c r="AC13390" s="6"/>
      <c r="AD13390" s="6"/>
    </row>
    <row r="13391" spans="16:30">
      <c r="P13391" s="6"/>
      <c r="AA13391" s="6"/>
      <c r="AC13391" s="6"/>
      <c r="AD13391" s="6"/>
    </row>
    <row r="13392" spans="16:30">
      <c r="P13392" s="6"/>
      <c r="AA13392" s="6"/>
      <c r="AC13392" s="6"/>
      <c r="AD13392" s="6"/>
    </row>
    <row r="13393" spans="16:30">
      <c r="P13393" s="6"/>
      <c r="AA13393" s="6"/>
      <c r="AC13393" s="6"/>
      <c r="AD13393" s="6"/>
    </row>
    <row r="13394" spans="16:30">
      <c r="P13394" s="6"/>
      <c r="AA13394" s="6"/>
      <c r="AC13394" s="6"/>
      <c r="AD13394" s="6"/>
    </row>
    <row r="13395" spans="16:30">
      <c r="P13395" s="6"/>
      <c r="AA13395" s="6"/>
      <c r="AC13395" s="6"/>
      <c r="AD13395" s="6"/>
    </row>
    <row r="13396" spans="16:30">
      <c r="P13396" s="6"/>
      <c r="AA13396" s="6"/>
      <c r="AC13396" s="6"/>
      <c r="AD13396" s="6"/>
    </row>
    <row r="13397" spans="16:30">
      <c r="P13397" s="6"/>
      <c r="AA13397" s="6"/>
      <c r="AC13397" s="6"/>
      <c r="AD13397" s="6"/>
    </row>
    <row r="13398" spans="16:30">
      <c r="P13398" s="6"/>
      <c r="AA13398" s="6"/>
      <c r="AC13398" s="6"/>
      <c r="AD13398" s="6"/>
    </row>
    <row r="13399" spans="16:30">
      <c r="P13399" s="6"/>
      <c r="AA13399" s="6"/>
      <c r="AC13399" s="6"/>
      <c r="AD13399" s="6"/>
    </row>
    <row r="13400" spans="16:30">
      <c r="P13400" s="6"/>
      <c r="AA13400" s="6"/>
      <c r="AC13400" s="6"/>
      <c r="AD13400" s="6"/>
    </row>
    <row r="13401" spans="16:30">
      <c r="P13401" s="6"/>
      <c r="AA13401" s="6"/>
      <c r="AC13401" s="6"/>
      <c r="AD13401" s="6"/>
    </row>
    <row r="13402" spans="16:30">
      <c r="P13402" s="6"/>
      <c r="AA13402" s="6"/>
      <c r="AC13402" s="6"/>
      <c r="AD13402" s="6"/>
    </row>
    <row r="13403" spans="16:30">
      <c r="P13403" s="6"/>
      <c r="AA13403" s="6"/>
      <c r="AC13403" s="6"/>
      <c r="AD13403" s="6"/>
    </row>
    <row r="13404" spans="16:30">
      <c r="P13404" s="6"/>
      <c r="AA13404" s="6"/>
      <c r="AC13404" s="6"/>
      <c r="AD13404" s="6"/>
    </row>
    <row r="13405" spans="16:30">
      <c r="P13405" s="6"/>
      <c r="AA13405" s="6"/>
      <c r="AC13405" s="6"/>
      <c r="AD13405" s="6"/>
    </row>
    <row r="13406" spans="16:30">
      <c r="P13406" s="6"/>
      <c r="AA13406" s="6"/>
      <c r="AC13406" s="6"/>
      <c r="AD13406" s="6"/>
    </row>
    <row r="13407" spans="16:30">
      <c r="P13407" s="6"/>
      <c r="AA13407" s="6"/>
      <c r="AC13407" s="6"/>
      <c r="AD13407" s="6"/>
    </row>
    <row r="13408" spans="16:30">
      <c r="P13408" s="6"/>
      <c r="AA13408" s="6"/>
      <c r="AC13408" s="6"/>
      <c r="AD13408" s="6"/>
    </row>
    <row r="13409" spans="16:30">
      <c r="P13409" s="6"/>
      <c r="AA13409" s="6"/>
      <c r="AC13409" s="6"/>
      <c r="AD13409" s="6"/>
    </row>
    <row r="13410" spans="16:30">
      <c r="P13410" s="6"/>
      <c r="AA13410" s="6"/>
      <c r="AC13410" s="6"/>
      <c r="AD13410" s="6"/>
    </row>
    <row r="13411" spans="16:30">
      <c r="P13411" s="6"/>
      <c r="AA13411" s="6"/>
      <c r="AC13411" s="6"/>
      <c r="AD13411" s="6"/>
    </row>
    <row r="13412" spans="16:30">
      <c r="P13412" s="6"/>
      <c r="AA13412" s="6"/>
      <c r="AC13412" s="6"/>
      <c r="AD13412" s="6"/>
    </row>
    <row r="13413" spans="16:30">
      <c r="P13413" s="6"/>
      <c r="AA13413" s="6"/>
      <c r="AC13413" s="6"/>
      <c r="AD13413" s="6"/>
    </row>
    <row r="13414" spans="16:30">
      <c r="P13414" s="6"/>
      <c r="AA13414" s="6"/>
      <c r="AC13414" s="6"/>
      <c r="AD13414" s="6"/>
    </row>
    <row r="13415" spans="16:30">
      <c r="P13415" s="6"/>
      <c r="AA13415" s="6"/>
      <c r="AC13415" s="6"/>
      <c r="AD13415" s="6"/>
    </row>
    <row r="13416" spans="16:30">
      <c r="P13416" s="6"/>
      <c r="AA13416" s="6"/>
      <c r="AC13416" s="6"/>
      <c r="AD13416" s="6"/>
    </row>
    <row r="13417" spans="16:30">
      <c r="P13417" s="6"/>
      <c r="AA13417" s="6"/>
      <c r="AC13417" s="6"/>
      <c r="AD13417" s="6"/>
    </row>
    <row r="13418" spans="16:30">
      <c r="P13418" s="6"/>
      <c r="AA13418" s="6"/>
      <c r="AC13418" s="6"/>
      <c r="AD13418" s="6"/>
    </row>
    <row r="13419" spans="16:30">
      <c r="P13419" s="6"/>
      <c r="AA13419" s="6"/>
      <c r="AC13419" s="6"/>
      <c r="AD13419" s="6"/>
    </row>
    <row r="13420" spans="16:30">
      <c r="P13420" s="6"/>
      <c r="AA13420" s="6"/>
      <c r="AC13420" s="6"/>
      <c r="AD13420" s="6"/>
    </row>
    <row r="13421" spans="16:30">
      <c r="P13421" s="6"/>
      <c r="AA13421" s="6"/>
      <c r="AC13421" s="6"/>
      <c r="AD13421" s="6"/>
    </row>
    <row r="13422" spans="16:30">
      <c r="P13422" s="6"/>
      <c r="AA13422" s="6"/>
      <c r="AC13422" s="6"/>
      <c r="AD13422" s="6"/>
    </row>
    <row r="13423" spans="16:30">
      <c r="P13423" s="6"/>
      <c r="AA13423" s="6"/>
      <c r="AC13423" s="6"/>
      <c r="AD13423" s="6"/>
    </row>
    <row r="13424" spans="16:30">
      <c r="P13424" s="6"/>
      <c r="AA13424" s="6"/>
      <c r="AC13424" s="6"/>
      <c r="AD13424" s="6"/>
    </row>
    <row r="13425" spans="16:30">
      <c r="P13425" s="6"/>
      <c r="AA13425" s="6"/>
      <c r="AC13425" s="6"/>
      <c r="AD13425" s="6"/>
    </row>
    <row r="13426" spans="16:30">
      <c r="P13426" s="6"/>
      <c r="AA13426" s="6"/>
      <c r="AC13426" s="6"/>
      <c r="AD13426" s="6"/>
    </row>
    <row r="13427" spans="16:30">
      <c r="P13427" s="6"/>
      <c r="AA13427" s="6"/>
      <c r="AC13427" s="6"/>
      <c r="AD13427" s="6"/>
    </row>
    <row r="13428" spans="16:30">
      <c r="P13428" s="6"/>
      <c r="AA13428" s="6"/>
      <c r="AC13428" s="6"/>
      <c r="AD13428" s="6"/>
    </row>
    <row r="13429" spans="16:30">
      <c r="P13429" s="6"/>
      <c r="AA13429" s="6"/>
      <c r="AC13429" s="6"/>
      <c r="AD13429" s="6"/>
    </row>
    <row r="13430" spans="16:30">
      <c r="P13430" s="6"/>
      <c r="AA13430" s="6"/>
      <c r="AC13430" s="6"/>
      <c r="AD13430" s="6"/>
    </row>
    <row r="13431" spans="16:30">
      <c r="P13431" s="6"/>
      <c r="AA13431" s="6"/>
      <c r="AC13431" s="6"/>
      <c r="AD13431" s="6"/>
    </row>
    <row r="13432" spans="16:30">
      <c r="P13432" s="6"/>
      <c r="AA13432" s="6"/>
      <c r="AC13432" s="6"/>
      <c r="AD13432" s="6"/>
    </row>
    <row r="13433" spans="16:30">
      <c r="P13433" s="6"/>
      <c r="AA13433" s="6"/>
      <c r="AC13433" s="6"/>
      <c r="AD13433" s="6"/>
    </row>
    <row r="13434" spans="16:30">
      <c r="P13434" s="6"/>
      <c r="AA13434" s="6"/>
      <c r="AC13434" s="6"/>
      <c r="AD13434" s="6"/>
    </row>
    <row r="13435" spans="16:30">
      <c r="P13435" s="6"/>
      <c r="AA13435" s="6"/>
      <c r="AC13435" s="6"/>
      <c r="AD13435" s="6"/>
    </row>
    <row r="13436" spans="16:30">
      <c r="P13436" s="6"/>
      <c r="AA13436" s="6"/>
      <c r="AC13436" s="6"/>
      <c r="AD13436" s="6"/>
    </row>
    <row r="13437" spans="16:30">
      <c r="P13437" s="6"/>
      <c r="AA13437" s="6"/>
      <c r="AC13437" s="6"/>
      <c r="AD13437" s="6"/>
    </row>
    <row r="13438" spans="16:30">
      <c r="P13438" s="6"/>
      <c r="AA13438" s="6"/>
      <c r="AC13438" s="6"/>
      <c r="AD13438" s="6"/>
    </row>
    <row r="13439" spans="16:30">
      <c r="P13439" s="6"/>
      <c r="AA13439" s="6"/>
      <c r="AC13439" s="6"/>
      <c r="AD13439" s="6"/>
    </row>
    <row r="13440" spans="16:30">
      <c r="P13440" s="6"/>
      <c r="AA13440" s="6"/>
      <c r="AC13440" s="6"/>
      <c r="AD13440" s="6"/>
    </row>
    <row r="13441" spans="16:30">
      <c r="P13441" s="6"/>
      <c r="AA13441" s="6"/>
      <c r="AC13441" s="6"/>
      <c r="AD13441" s="6"/>
    </row>
    <row r="13442" spans="16:30">
      <c r="P13442" s="6"/>
      <c r="AA13442" s="6"/>
      <c r="AC13442" s="6"/>
      <c r="AD13442" s="6"/>
    </row>
    <row r="13443" spans="16:30">
      <c r="P13443" s="6"/>
      <c r="AA13443" s="6"/>
      <c r="AC13443" s="6"/>
      <c r="AD13443" s="6"/>
    </row>
    <row r="13444" spans="16:30">
      <c r="P13444" s="6"/>
      <c r="AA13444" s="6"/>
      <c r="AC13444" s="6"/>
      <c r="AD13444" s="6"/>
    </row>
    <row r="13445" spans="16:30">
      <c r="P13445" s="6"/>
      <c r="AA13445" s="6"/>
      <c r="AC13445" s="6"/>
      <c r="AD13445" s="6"/>
    </row>
    <row r="13446" spans="16:30">
      <c r="P13446" s="6"/>
      <c r="AA13446" s="6"/>
      <c r="AC13446" s="6"/>
      <c r="AD13446" s="6"/>
    </row>
    <row r="13447" spans="16:30">
      <c r="P13447" s="6"/>
      <c r="AA13447" s="6"/>
      <c r="AC13447" s="6"/>
      <c r="AD13447" s="6"/>
    </row>
    <row r="13448" spans="16:30">
      <c r="P13448" s="6"/>
      <c r="AA13448" s="6"/>
      <c r="AC13448" s="6"/>
      <c r="AD13448" s="6"/>
    </row>
    <row r="13449" spans="16:30">
      <c r="P13449" s="6"/>
      <c r="AA13449" s="6"/>
      <c r="AC13449" s="6"/>
      <c r="AD13449" s="6"/>
    </row>
    <row r="13450" spans="16:30">
      <c r="P13450" s="6"/>
      <c r="AA13450" s="6"/>
      <c r="AC13450" s="6"/>
      <c r="AD13450" s="6"/>
    </row>
    <row r="13451" spans="16:30">
      <c r="P13451" s="6"/>
      <c r="AA13451" s="6"/>
      <c r="AC13451" s="6"/>
      <c r="AD13451" s="6"/>
    </row>
    <row r="13452" spans="16:30">
      <c r="P13452" s="6"/>
      <c r="AA13452" s="6"/>
      <c r="AC13452" s="6"/>
      <c r="AD13452" s="6"/>
    </row>
    <row r="13453" spans="16:30">
      <c r="P13453" s="6"/>
      <c r="AA13453" s="6"/>
      <c r="AC13453" s="6"/>
      <c r="AD13453" s="6"/>
    </row>
    <row r="13454" spans="16:30">
      <c r="P13454" s="6"/>
      <c r="AA13454" s="6"/>
      <c r="AC13454" s="6"/>
      <c r="AD13454" s="6"/>
    </row>
    <row r="13455" spans="16:30">
      <c r="P13455" s="6"/>
      <c r="AA13455" s="6"/>
      <c r="AC13455" s="6"/>
      <c r="AD13455" s="6"/>
    </row>
    <row r="13456" spans="16:30">
      <c r="P13456" s="6"/>
      <c r="AA13456" s="6"/>
      <c r="AC13456" s="6"/>
      <c r="AD13456" s="6"/>
    </row>
    <row r="13457" spans="16:30">
      <c r="P13457" s="6"/>
      <c r="AA13457" s="6"/>
      <c r="AC13457" s="6"/>
      <c r="AD13457" s="6"/>
    </row>
    <row r="13458" spans="16:30">
      <c r="P13458" s="6"/>
      <c r="AA13458" s="6"/>
      <c r="AC13458" s="6"/>
      <c r="AD13458" s="6"/>
    </row>
    <row r="13459" spans="16:30">
      <c r="P13459" s="6"/>
      <c r="AA13459" s="6"/>
      <c r="AC13459" s="6"/>
      <c r="AD13459" s="6"/>
    </row>
    <row r="13460" spans="16:30">
      <c r="P13460" s="6"/>
      <c r="AA13460" s="6"/>
      <c r="AC13460" s="6"/>
      <c r="AD13460" s="6"/>
    </row>
    <row r="13461" spans="16:30">
      <c r="P13461" s="6"/>
      <c r="AA13461" s="6"/>
      <c r="AC13461" s="6"/>
      <c r="AD13461" s="6"/>
    </row>
    <row r="13462" spans="16:30">
      <c r="P13462" s="6"/>
      <c r="AA13462" s="6"/>
      <c r="AC13462" s="6"/>
      <c r="AD13462" s="6"/>
    </row>
    <row r="13463" spans="16:30">
      <c r="P13463" s="6"/>
      <c r="AA13463" s="6"/>
      <c r="AC13463" s="6"/>
      <c r="AD13463" s="6"/>
    </row>
    <row r="13464" spans="16:30">
      <c r="P13464" s="6"/>
      <c r="AA13464" s="6"/>
      <c r="AC13464" s="6"/>
      <c r="AD13464" s="6"/>
    </row>
    <row r="13465" spans="16:30">
      <c r="P13465" s="6"/>
      <c r="AA13465" s="6"/>
      <c r="AC13465" s="6"/>
      <c r="AD13465" s="6"/>
    </row>
    <row r="13466" spans="16:30">
      <c r="P13466" s="6"/>
      <c r="AA13466" s="6"/>
      <c r="AC13466" s="6"/>
      <c r="AD13466" s="6"/>
    </row>
    <row r="13467" spans="16:30">
      <c r="P13467" s="6"/>
      <c r="AA13467" s="6"/>
      <c r="AC13467" s="6"/>
      <c r="AD13467" s="6"/>
    </row>
    <row r="13468" spans="16:30">
      <c r="P13468" s="6"/>
      <c r="AA13468" s="6"/>
      <c r="AC13468" s="6"/>
      <c r="AD13468" s="6"/>
    </row>
    <row r="13469" spans="16:30">
      <c r="P13469" s="6"/>
      <c r="AA13469" s="6"/>
      <c r="AC13469" s="6"/>
      <c r="AD13469" s="6"/>
    </row>
    <row r="13470" spans="16:30">
      <c r="P13470" s="6"/>
      <c r="AA13470" s="6"/>
      <c r="AC13470" s="6"/>
      <c r="AD13470" s="6"/>
    </row>
    <row r="13471" spans="16:30">
      <c r="P13471" s="6"/>
      <c r="AA13471" s="6"/>
      <c r="AC13471" s="6"/>
      <c r="AD13471" s="6"/>
    </row>
    <row r="13472" spans="16:30">
      <c r="P13472" s="6"/>
      <c r="AA13472" s="6"/>
      <c r="AC13472" s="6"/>
      <c r="AD13472" s="6"/>
    </row>
    <row r="13473" spans="16:30">
      <c r="P13473" s="6"/>
      <c r="AA13473" s="6"/>
      <c r="AC13473" s="6"/>
      <c r="AD13473" s="6"/>
    </row>
    <row r="13474" spans="16:30">
      <c r="P13474" s="6"/>
      <c r="AA13474" s="6"/>
      <c r="AC13474" s="6"/>
      <c r="AD13474" s="6"/>
    </row>
    <row r="13475" spans="16:30">
      <c r="P13475" s="6"/>
      <c r="AA13475" s="6"/>
      <c r="AC13475" s="6"/>
      <c r="AD13475" s="6"/>
    </row>
    <row r="13476" spans="16:30">
      <c r="P13476" s="6"/>
      <c r="AA13476" s="6"/>
      <c r="AC13476" s="6"/>
      <c r="AD13476" s="6"/>
    </row>
    <row r="13477" spans="16:30">
      <c r="P13477" s="6"/>
      <c r="AA13477" s="6"/>
      <c r="AC13477" s="6"/>
      <c r="AD13477" s="6"/>
    </row>
    <row r="13478" spans="16:30">
      <c r="P13478" s="6"/>
      <c r="AA13478" s="6"/>
      <c r="AC13478" s="6"/>
      <c r="AD13478" s="6"/>
    </row>
    <row r="13479" spans="16:30">
      <c r="P13479" s="6"/>
      <c r="AA13479" s="6"/>
      <c r="AC13479" s="6"/>
      <c r="AD13479" s="6"/>
    </row>
    <row r="13480" spans="16:30">
      <c r="P13480" s="6"/>
      <c r="AA13480" s="6"/>
      <c r="AC13480" s="6"/>
      <c r="AD13480" s="6"/>
    </row>
    <row r="13481" spans="16:30">
      <c r="P13481" s="6"/>
      <c r="AA13481" s="6"/>
      <c r="AC13481" s="6"/>
      <c r="AD13481" s="6"/>
    </row>
    <row r="13482" spans="16:30">
      <c r="P13482" s="6"/>
      <c r="AA13482" s="6"/>
      <c r="AC13482" s="6"/>
      <c r="AD13482" s="6"/>
    </row>
    <row r="13483" spans="16:30">
      <c r="P13483" s="6"/>
      <c r="AA13483" s="6"/>
      <c r="AC13483" s="6"/>
      <c r="AD13483" s="6"/>
    </row>
    <row r="13484" spans="16:30">
      <c r="P13484" s="6"/>
      <c r="AA13484" s="6"/>
      <c r="AC13484" s="6"/>
      <c r="AD13484" s="6"/>
    </row>
    <row r="13485" spans="16:30">
      <c r="P13485" s="6"/>
      <c r="AA13485" s="6"/>
      <c r="AC13485" s="6"/>
      <c r="AD13485" s="6"/>
    </row>
    <row r="13486" spans="16:30">
      <c r="P13486" s="6"/>
      <c r="AA13486" s="6"/>
      <c r="AC13486" s="6"/>
      <c r="AD13486" s="6"/>
    </row>
    <row r="13487" spans="16:30">
      <c r="P13487" s="6"/>
      <c r="AA13487" s="6"/>
      <c r="AC13487" s="6"/>
      <c r="AD13487" s="6"/>
    </row>
    <row r="13488" spans="16:30">
      <c r="P13488" s="6"/>
      <c r="AA13488" s="6"/>
      <c r="AC13488" s="6"/>
      <c r="AD13488" s="6"/>
    </row>
    <row r="13489" spans="16:30">
      <c r="P13489" s="6"/>
      <c r="AA13489" s="6"/>
      <c r="AC13489" s="6"/>
      <c r="AD13489" s="6"/>
    </row>
    <row r="13490" spans="16:30">
      <c r="P13490" s="6"/>
      <c r="AA13490" s="6"/>
      <c r="AC13490" s="6"/>
      <c r="AD13490" s="6"/>
    </row>
    <row r="13491" spans="16:30">
      <c r="P13491" s="6"/>
      <c r="AA13491" s="6"/>
      <c r="AC13491" s="6"/>
      <c r="AD13491" s="6"/>
    </row>
    <row r="13492" spans="16:30">
      <c r="P13492" s="6"/>
      <c r="AA13492" s="6"/>
      <c r="AC13492" s="6"/>
      <c r="AD13492" s="6"/>
    </row>
    <row r="13493" spans="16:30">
      <c r="P13493" s="6"/>
      <c r="AA13493" s="6"/>
      <c r="AC13493" s="6"/>
      <c r="AD13493" s="6"/>
    </row>
    <row r="13494" spans="16:30">
      <c r="P13494" s="6"/>
      <c r="AA13494" s="6"/>
      <c r="AC13494" s="6"/>
      <c r="AD13494" s="6"/>
    </row>
    <row r="13495" spans="16:30">
      <c r="P13495" s="6"/>
      <c r="AA13495" s="6"/>
      <c r="AC13495" s="6"/>
      <c r="AD13495" s="6"/>
    </row>
    <row r="13496" spans="16:30">
      <c r="P13496" s="6"/>
      <c r="AA13496" s="6"/>
      <c r="AC13496" s="6"/>
      <c r="AD13496" s="6"/>
    </row>
    <row r="13497" spans="16:30">
      <c r="P13497" s="6"/>
      <c r="AA13497" s="6"/>
      <c r="AC13497" s="6"/>
      <c r="AD13497" s="6"/>
    </row>
    <row r="13498" spans="16:30">
      <c r="P13498" s="6"/>
      <c r="AA13498" s="6"/>
      <c r="AC13498" s="6"/>
      <c r="AD13498" s="6"/>
    </row>
    <row r="13499" spans="16:30">
      <c r="P13499" s="6"/>
      <c r="AA13499" s="6"/>
      <c r="AC13499" s="6"/>
      <c r="AD13499" s="6"/>
    </row>
    <row r="13500" spans="16:30">
      <c r="P13500" s="6"/>
      <c r="AA13500" s="6"/>
      <c r="AC13500" s="6"/>
      <c r="AD13500" s="6"/>
    </row>
    <row r="13501" spans="16:30">
      <c r="P13501" s="6"/>
      <c r="AA13501" s="6"/>
      <c r="AC13501" s="6"/>
      <c r="AD13501" s="6"/>
    </row>
    <row r="13502" spans="16:30">
      <c r="P13502" s="6"/>
      <c r="AA13502" s="6"/>
      <c r="AC13502" s="6"/>
      <c r="AD13502" s="6"/>
    </row>
    <row r="13503" spans="16:30">
      <c r="P13503" s="6"/>
      <c r="AA13503" s="6"/>
      <c r="AC13503" s="6"/>
      <c r="AD13503" s="6"/>
    </row>
    <row r="13504" spans="16:30">
      <c r="P13504" s="6"/>
      <c r="AA13504" s="6"/>
      <c r="AC13504" s="6"/>
      <c r="AD13504" s="6"/>
    </row>
    <row r="13505" spans="16:30">
      <c r="P13505" s="6"/>
      <c r="AA13505" s="6"/>
      <c r="AC13505" s="6"/>
      <c r="AD13505" s="6"/>
    </row>
    <row r="13506" spans="16:30">
      <c r="P13506" s="6"/>
      <c r="AA13506" s="6"/>
      <c r="AC13506" s="6"/>
      <c r="AD13506" s="6"/>
    </row>
    <row r="13507" spans="16:30">
      <c r="P13507" s="6"/>
      <c r="AA13507" s="6"/>
      <c r="AC13507" s="6"/>
      <c r="AD13507" s="6"/>
    </row>
    <row r="13508" spans="16:30">
      <c r="P13508" s="6"/>
      <c r="AA13508" s="6"/>
      <c r="AC13508" s="6"/>
      <c r="AD13508" s="6"/>
    </row>
    <row r="13509" spans="16:30">
      <c r="P13509" s="6"/>
      <c r="AA13509" s="6"/>
      <c r="AC13509" s="6"/>
      <c r="AD13509" s="6"/>
    </row>
    <row r="13510" spans="16:30">
      <c r="P13510" s="6"/>
      <c r="AA13510" s="6"/>
      <c r="AC13510" s="6"/>
      <c r="AD13510" s="6"/>
    </row>
    <row r="13511" spans="16:30">
      <c r="P13511" s="6"/>
      <c r="AA13511" s="6"/>
      <c r="AC13511" s="6"/>
      <c r="AD13511" s="6"/>
    </row>
    <row r="13512" spans="16:30">
      <c r="P13512" s="6"/>
      <c r="AA13512" s="6"/>
      <c r="AC13512" s="6"/>
      <c r="AD13512" s="6"/>
    </row>
    <row r="13513" spans="16:30">
      <c r="P13513" s="6"/>
      <c r="AA13513" s="6"/>
      <c r="AC13513" s="6"/>
      <c r="AD13513" s="6"/>
    </row>
    <row r="13514" spans="16:30">
      <c r="P13514" s="6"/>
      <c r="AA13514" s="6"/>
      <c r="AC13514" s="6"/>
      <c r="AD13514" s="6"/>
    </row>
    <row r="13515" spans="16:30">
      <c r="P13515" s="6"/>
      <c r="AA13515" s="6"/>
      <c r="AC13515" s="6"/>
      <c r="AD13515" s="6"/>
    </row>
    <row r="13516" spans="16:30">
      <c r="P13516" s="6"/>
      <c r="AA13516" s="6"/>
      <c r="AC13516" s="6"/>
      <c r="AD13516" s="6"/>
    </row>
    <row r="13517" spans="16:30">
      <c r="P13517" s="6"/>
      <c r="AA13517" s="6"/>
      <c r="AC13517" s="6"/>
      <c r="AD13517" s="6"/>
    </row>
    <row r="13518" spans="16:30">
      <c r="P13518" s="6"/>
      <c r="AA13518" s="6"/>
      <c r="AC13518" s="6"/>
      <c r="AD13518" s="6"/>
    </row>
    <row r="13519" spans="16:30">
      <c r="P13519" s="6"/>
      <c r="AA13519" s="6"/>
      <c r="AC13519" s="6"/>
      <c r="AD13519" s="6"/>
    </row>
    <row r="13520" spans="16:30">
      <c r="P13520" s="6"/>
      <c r="AA13520" s="6"/>
      <c r="AC13520" s="6"/>
      <c r="AD13520" s="6"/>
    </row>
    <row r="13521" spans="16:30">
      <c r="P13521" s="6"/>
      <c r="AA13521" s="6"/>
      <c r="AC13521" s="6"/>
      <c r="AD13521" s="6"/>
    </row>
    <row r="13522" spans="16:30">
      <c r="P13522" s="6"/>
      <c r="AA13522" s="6"/>
      <c r="AC13522" s="6"/>
      <c r="AD13522" s="6"/>
    </row>
    <row r="13523" spans="16:30">
      <c r="P13523" s="6"/>
      <c r="AA13523" s="6"/>
      <c r="AC13523" s="6"/>
      <c r="AD13523" s="6"/>
    </row>
    <row r="13524" spans="16:30">
      <c r="P13524" s="6"/>
      <c r="AA13524" s="6"/>
      <c r="AC13524" s="6"/>
      <c r="AD13524" s="6"/>
    </row>
    <row r="13525" spans="16:30">
      <c r="P13525" s="6"/>
      <c r="AA13525" s="6"/>
      <c r="AC13525" s="6"/>
      <c r="AD13525" s="6"/>
    </row>
    <row r="13526" spans="16:30">
      <c r="P13526" s="6"/>
      <c r="AA13526" s="6"/>
      <c r="AC13526" s="6"/>
      <c r="AD13526" s="6"/>
    </row>
    <row r="13527" spans="16:30">
      <c r="P13527" s="6"/>
      <c r="AA13527" s="6"/>
      <c r="AC13527" s="6"/>
      <c r="AD13527" s="6"/>
    </row>
    <row r="13528" spans="16:30">
      <c r="P13528" s="6"/>
      <c r="AA13528" s="6"/>
      <c r="AC13528" s="6"/>
      <c r="AD13528" s="6"/>
    </row>
    <row r="13529" spans="16:30">
      <c r="P13529" s="6"/>
      <c r="AA13529" s="6"/>
      <c r="AC13529" s="6"/>
      <c r="AD13529" s="6"/>
    </row>
    <row r="13530" spans="16:30">
      <c r="P13530" s="6"/>
      <c r="AA13530" s="6"/>
      <c r="AC13530" s="6"/>
      <c r="AD13530" s="6"/>
    </row>
    <row r="13531" spans="16:30">
      <c r="P13531" s="6"/>
      <c r="AA13531" s="6"/>
      <c r="AC13531" s="6"/>
      <c r="AD13531" s="6"/>
    </row>
    <row r="13532" spans="16:30">
      <c r="P13532" s="6"/>
      <c r="AA13532" s="6"/>
      <c r="AC13532" s="6"/>
      <c r="AD13532" s="6"/>
    </row>
    <row r="13533" spans="16:30">
      <c r="P13533" s="6"/>
      <c r="AA13533" s="6"/>
      <c r="AC13533" s="6"/>
      <c r="AD13533" s="6"/>
    </row>
    <row r="13534" spans="16:30">
      <c r="P13534" s="6"/>
      <c r="AA13534" s="6"/>
      <c r="AC13534" s="6"/>
      <c r="AD13534" s="6"/>
    </row>
    <row r="13535" spans="16:30">
      <c r="P13535" s="6"/>
      <c r="AA13535" s="6"/>
      <c r="AC13535" s="6"/>
      <c r="AD13535" s="6"/>
    </row>
    <row r="13536" spans="16:30">
      <c r="P13536" s="6"/>
      <c r="AA13536" s="6"/>
      <c r="AC13536" s="6"/>
      <c r="AD13536" s="6"/>
    </row>
    <row r="13537" spans="16:30">
      <c r="P13537" s="6"/>
      <c r="AA13537" s="6"/>
      <c r="AC13537" s="6"/>
      <c r="AD13537" s="6"/>
    </row>
    <row r="13538" spans="16:30">
      <c r="P13538" s="6"/>
      <c r="AA13538" s="6"/>
      <c r="AC13538" s="6"/>
      <c r="AD13538" s="6"/>
    </row>
    <row r="13539" spans="16:30">
      <c r="P13539" s="6"/>
      <c r="AA13539" s="6"/>
      <c r="AC13539" s="6"/>
      <c r="AD13539" s="6"/>
    </row>
    <row r="13540" spans="16:30">
      <c r="P13540" s="6"/>
      <c r="AA13540" s="6"/>
      <c r="AC13540" s="6"/>
      <c r="AD13540" s="6"/>
    </row>
    <row r="13541" spans="16:30">
      <c r="P13541" s="6"/>
      <c r="AA13541" s="6"/>
      <c r="AC13541" s="6"/>
      <c r="AD13541" s="6"/>
    </row>
    <row r="13542" spans="16:30">
      <c r="P13542" s="6"/>
      <c r="AA13542" s="6"/>
      <c r="AC13542" s="6"/>
      <c r="AD13542" s="6"/>
    </row>
    <row r="13543" spans="16:30">
      <c r="P13543" s="6"/>
      <c r="AA13543" s="6"/>
      <c r="AC13543" s="6"/>
      <c r="AD13543" s="6"/>
    </row>
    <row r="13544" spans="16:30">
      <c r="P13544" s="6"/>
      <c r="AA13544" s="6"/>
      <c r="AC13544" s="6"/>
      <c r="AD13544" s="6"/>
    </row>
    <row r="13545" spans="16:30">
      <c r="P13545" s="6"/>
      <c r="AA13545" s="6"/>
      <c r="AC13545" s="6"/>
      <c r="AD13545" s="6"/>
    </row>
    <row r="13546" spans="16:30">
      <c r="P13546" s="6"/>
      <c r="AA13546" s="6"/>
      <c r="AC13546" s="6"/>
      <c r="AD13546" s="6"/>
    </row>
    <row r="13547" spans="16:30">
      <c r="P13547" s="6"/>
      <c r="AA13547" s="6"/>
      <c r="AC13547" s="6"/>
      <c r="AD13547" s="6"/>
    </row>
    <row r="13548" spans="16:30">
      <c r="P13548" s="6"/>
      <c r="AA13548" s="6"/>
      <c r="AC13548" s="6"/>
      <c r="AD13548" s="6"/>
    </row>
    <row r="13549" spans="16:30">
      <c r="P13549" s="6"/>
      <c r="AA13549" s="6"/>
      <c r="AC13549" s="6"/>
      <c r="AD13549" s="6"/>
    </row>
    <row r="13550" spans="16:30">
      <c r="P13550" s="6"/>
      <c r="AA13550" s="6"/>
      <c r="AC13550" s="6"/>
      <c r="AD13550" s="6"/>
    </row>
    <row r="13551" spans="16:30">
      <c r="P13551" s="6"/>
      <c r="AA13551" s="6"/>
      <c r="AC13551" s="6"/>
      <c r="AD13551" s="6"/>
    </row>
    <row r="13552" spans="16:30">
      <c r="P13552" s="6"/>
      <c r="AA13552" s="6"/>
      <c r="AC13552" s="6"/>
      <c r="AD13552" s="6"/>
    </row>
    <row r="13553" spans="16:30">
      <c r="P13553" s="6"/>
      <c r="AA13553" s="6"/>
      <c r="AC13553" s="6"/>
      <c r="AD13553" s="6"/>
    </row>
    <row r="13554" spans="16:30">
      <c r="P13554" s="6"/>
      <c r="AA13554" s="6"/>
      <c r="AC13554" s="6"/>
      <c r="AD13554" s="6"/>
    </row>
    <row r="13555" spans="16:30">
      <c r="P13555" s="6"/>
      <c r="AA13555" s="6"/>
      <c r="AC13555" s="6"/>
      <c r="AD13555" s="6"/>
    </row>
    <row r="13556" spans="16:30">
      <c r="P13556" s="6"/>
      <c r="AA13556" s="6"/>
      <c r="AC13556" s="6"/>
      <c r="AD13556" s="6"/>
    </row>
    <row r="13557" spans="16:30">
      <c r="P13557" s="6"/>
      <c r="AA13557" s="6"/>
      <c r="AC13557" s="6"/>
      <c r="AD13557" s="6"/>
    </row>
    <row r="13558" spans="16:30">
      <c r="P13558" s="6"/>
      <c r="AA13558" s="6"/>
      <c r="AC13558" s="6"/>
      <c r="AD13558" s="6"/>
    </row>
    <row r="13559" spans="16:30">
      <c r="P13559" s="6"/>
      <c r="AA13559" s="6"/>
      <c r="AC13559" s="6"/>
      <c r="AD13559" s="6"/>
    </row>
    <row r="13560" spans="16:30">
      <c r="P13560" s="6"/>
      <c r="AA13560" s="6"/>
      <c r="AC13560" s="6"/>
      <c r="AD13560" s="6"/>
    </row>
    <row r="13561" spans="16:30">
      <c r="P13561" s="6"/>
      <c r="AA13561" s="6"/>
      <c r="AC13561" s="6"/>
      <c r="AD13561" s="6"/>
    </row>
    <row r="13562" spans="16:30">
      <c r="P13562" s="6"/>
      <c r="AA13562" s="6"/>
      <c r="AC13562" s="6"/>
      <c r="AD13562" s="6"/>
    </row>
    <row r="13563" spans="16:30">
      <c r="P13563" s="6"/>
      <c r="AA13563" s="6"/>
      <c r="AC13563" s="6"/>
      <c r="AD13563" s="6"/>
    </row>
    <row r="13564" spans="16:30">
      <c r="P13564" s="6"/>
      <c r="AA13564" s="6"/>
      <c r="AC13564" s="6"/>
      <c r="AD13564" s="6"/>
    </row>
    <row r="13565" spans="16:30">
      <c r="P13565" s="6"/>
      <c r="AA13565" s="6"/>
      <c r="AC13565" s="6"/>
      <c r="AD13565" s="6"/>
    </row>
    <row r="13566" spans="16:30">
      <c r="P13566" s="6"/>
      <c r="AA13566" s="6"/>
      <c r="AC13566" s="6"/>
      <c r="AD13566" s="6"/>
    </row>
    <row r="13567" spans="16:30">
      <c r="P13567" s="6"/>
      <c r="AA13567" s="6"/>
      <c r="AC13567" s="6"/>
      <c r="AD13567" s="6"/>
    </row>
    <row r="13568" spans="16:30">
      <c r="P13568" s="6"/>
      <c r="AA13568" s="6"/>
      <c r="AC13568" s="6"/>
      <c r="AD13568" s="6"/>
    </row>
    <row r="13569" spans="16:30">
      <c r="P13569" s="6"/>
      <c r="AA13569" s="6"/>
      <c r="AC13569" s="6"/>
      <c r="AD13569" s="6"/>
    </row>
    <row r="13570" spans="16:30">
      <c r="P13570" s="6"/>
      <c r="AA13570" s="6"/>
      <c r="AC13570" s="6"/>
      <c r="AD13570" s="6"/>
    </row>
    <row r="13571" spans="16:30">
      <c r="P13571" s="6"/>
      <c r="AA13571" s="6"/>
      <c r="AC13571" s="6"/>
      <c r="AD13571" s="6"/>
    </row>
    <row r="13572" spans="16:30">
      <c r="P13572" s="6"/>
      <c r="AA13572" s="6"/>
      <c r="AC13572" s="6"/>
      <c r="AD13572" s="6"/>
    </row>
    <row r="13573" spans="16:30">
      <c r="P13573" s="6"/>
      <c r="AA13573" s="6"/>
      <c r="AC13573" s="6"/>
      <c r="AD13573" s="6"/>
    </row>
    <row r="13574" spans="16:30">
      <c r="P13574" s="6"/>
      <c r="AA13574" s="6"/>
      <c r="AC13574" s="6"/>
      <c r="AD13574" s="6"/>
    </row>
    <row r="13575" spans="16:30">
      <c r="P13575" s="6"/>
      <c r="AA13575" s="6"/>
      <c r="AC13575" s="6"/>
      <c r="AD13575" s="6"/>
    </row>
    <row r="13576" spans="16:30">
      <c r="P13576" s="6"/>
      <c r="AA13576" s="6"/>
      <c r="AC13576" s="6"/>
      <c r="AD13576" s="6"/>
    </row>
    <row r="13577" spans="16:30">
      <c r="P13577" s="6"/>
      <c r="AA13577" s="6"/>
      <c r="AC13577" s="6"/>
      <c r="AD13577" s="6"/>
    </row>
    <row r="13578" spans="16:30">
      <c r="P13578" s="6"/>
      <c r="AA13578" s="6"/>
      <c r="AC13578" s="6"/>
      <c r="AD13578" s="6"/>
    </row>
    <row r="13579" spans="16:30">
      <c r="P13579" s="6"/>
      <c r="AA13579" s="6"/>
      <c r="AC13579" s="6"/>
      <c r="AD13579" s="6"/>
    </row>
    <row r="13580" spans="16:30">
      <c r="P13580" s="6"/>
      <c r="AA13580" s="6"/>
      <c r="AC13580" s="6"/>
      <c r="AD13580" s="6"/>
    </row>
    <row r="13581" spans="16:30">
      <c r="P13581" s="6"/>
      <c r="AA13581" s="6"/>
      <c r="AC13581" s="6"/>
      <c r="AD13581" s="6"/>
    </row>
    <row r="13582" spans="16:30">
      <c r="P13582" s="6"/>
      <c r="AA13582" s="6"/>
      <c r="AC13582" s="6"/>
      <c r="AD13582" s="6"/>
    </row>
    <row r="13583" spans="16:30">
      <c r="P13583" s="6"/>
      <c r="AA13583" s="6"/>
      <c r="AC13583" s="6"/>
      <c r="AD13583" s="6"/>
    </row>
    <row r="13584" spans="16:30">
      <c r="P13584" s="6"/>
      <c r="AA13584" s="6"/>
      <c r="AC13584" s="6"/>
      <c r="AD13584" s="6"/>
    </row>
    <row r="13585" spans="16:30">
      <c r="P13585" s="6"/>
      <c r="AA13585" s="6"/>
      <c r="AC13585" s="6"/>
      <c r="AD13585" s="6"/>
    </row>
    <row r="13586" spans="16:30">
      <c r="P13586" s="6"/>
      <c r="AA13586" s="6"/>
      <c r="AC13586" s="6"/>
      <c r="AD13586" s="6"/>
    </row>
    <row r="13587" spans="16:30">
      <c r="P13587" s="6"/>
      <c r="AA13587" s="6"/>
      <c r="AC13587" s="6"/>
      <c r="AD13587" s="6"/>
    </row>
    <row r="13588" spans="16:30">
      <c r="P13588" s="6"/>
      <c r="AA13588" s="6"/>
      <c r="AC13588" s="6"/>
      <c r="AD13588" s="6"/>
    </row>
    <row r="13589" spans="16:30">
      <c r="P13589" s="6"/>
      <c r="AA13589" s="6"/>
      <c r="AC13589" s="6"/>
      <c r="AD13589" s="6"/>
    </row>
    <row r="13590" spans="16:30">
      <c r="P13590" s="6"/>
      <c r="AA13590" s="6"/>
      <c r="AC13590" s="6"/>
      <c r="AD13590" s="6"/>
    </row>
    <row r="13591" spans="16:30">
      <c r="P13591" s="6"/>
      <c r="AA13591" s="6"/>
      <c r="AC13591" s="6"/>
      <c r="AD13591" s="6"/>
    </row>
    <row r="13592" spans="16:30">
      <c r="P13592" s="6"/>
      <c r="AA13592" s="6"/>
      <c r="AC13592" s="6"/>
      <c r="AD13592" s="6"/>
    </row>
    <row r="13593" spans="16:30">
      <c r="P13593" s="6"/>
      <c r="AA13593" s="6"/>
      <c r="AC13593" s="6"/>
      <c r="AD13593" s="6"/>
    </row>
    <row r="13594" spans="16:30">
      <c r="P13594" s="6"/>
      <c r="AA13594" s="6"/>
      <c r="AC13594" s="6"/>
      <c r="AD13594" s="6"/>
    </row>
    <row r="13595" spans="16:30">
      <c r="P13595" s="6"/>
      <c r="AA13595" s="6"/>
      <c r="AC13595" s="6"/>
      <c r="AD13595" s="6"/>
    </row>
    <row r="13596" spans="16:30">
      <c r="P13596" s="6"/>
      <c r="AA13596" s="6"/>
      <c r="AC13596" s="6"/>
      <c r="AD13596" s="6"/>
    </row>
    <row r="13597" spans="16:30">
      <c r="P13597" s="6"/>
      <c r="AA13597" s="6"/>
      <c r="AC13597" s="6"/>
      <c r="AD13597" s="6"/>
    </row>
    <row r="13598" spans="16:30">
      <c r="P13598" s="6"/>
      <c r="AA13598" s="6"/>
      <c r="AC13598" s="6"/>
      <c r="AD13598" s="6"/>
    </row>
    <row r="13599" spans="16:30">
      <c r="P13599" s="6"/>
      <c r="AA13599" s="6"/>
      <c r="AC13599" s="6"/>
      <c r="AD13599" s="6"/>
    </row>
    <row r="13600" spans="16:30">
      <c r="P13600" s="6"/>
      <c r="AA13600" s="6"/>
      <c r="AC13600" s="6"/>
      <c r="AD13600" s="6"/>
    </row>
    <row r="13601" spans="16:30">
      <c r="P13601" s="6"/>
      <c r="AA13601" s="6"/>
      <c r="AC13601" s="6"/>
      <c r="AD13601" s="6"/>
    </row>
    <row r="13602" spans="16:30">
      <c r="P13602" s="6"/>
      <c r="AA13602" s="6"/>
      <c r="AC13602" s="6"/>
      <c r="AD13602" s="6"/>
    </row>
    <row r="13603" spans="16:30">
      <c r="P13603" s="6"/>
      <c r="AA13603" s="6"/>
      <c r="AC13603" s="6"/>
      <c r="AD13603" s="6"/>
    </row>
    <row r="13604" spans="16:30">
      <c r="P13604" s="6"/>
      <c r="AA13604" s="6"/>
      <c r="AC13604" s="6"/>
      <c r="AD13604" s="6"/>
    </row>
    <row r="13605" spans="16:30">
      <c r="P13605" s="6"/>
      <c r="AA13605" s="6"/>
      <c r="AC13605" s="6"/>
      <c r="AD13605" s="6"/>
    </row>
    <row r="13606" spans="16:30">
      <c r="P13606" s="6"/>
      <c r="AA13606" s="6"/>
      <c r="AC13606" s="6"/>
      <c r="AD13606" s="6"/>
    </row>
    <row r="13607" spans="16:30">
      <c r="P13607" s="6"/>
      <c r="AA13607" s="6"/>
      <c r="AC13607" s="6"/>
      <c r="AD13607" s="6"/>
    </row>
    <row r="13608" spans="16:30">
      <c r="P13608" s="6"/>
      <c r="AA13608" s="6"/>
      <c r="AC13608" s="6"/>
      <c r="AD13608" s="6"/>
    </row>
    <row r="13609" spans="16:30">
      <c r="P13609" s="6"/>
      <c r="AA13609" s="6"/>
      <c r="AC13609" s="6"/>
      <c r="AD13609" s="6"/>
    </row>
    <row r="13610" spans="16:30">
      <c r="P13610" s="6"/>
      <c r="AA13610" s="6"/>
      <c r="AC13610" s="6"/>
      <c r="AD13610" s="6"/>
    </row>
    <row r="13611" spans="16:30">
      <c r="P13611" s="6"/>
      <c r="AA13611" s="6"/>
      <c r="AC13611" s="6"/>
      <c r="AD13611" s="6"/>
    </row>
    <row r="13612" spans="16:30">
      <c r="P13612" s="6"/>
      <c r="AA13612" s="6"/>
      <c r="AC13612" s="6"/>
      <c r="AD13612" s="6"/>
    </row>
    <row r="13613" spans="16:30">
      <c r="P13613" s="6"/>
      <c r="AA13613" s="6"/>
      <c r="AC13613" s="6"/>
      <c r="AD13613" s="6"/>
    </row>
    <row r="13614" spans="16:30">
      <c r="P13614" s="6"/>
      <c r="AA13614" s="6"/>
      <c r="AC13614" s="6"/>
      <c r="AD13614" s="6"/>
    </row>
    <row r="13615" spans="16:30">
      <c r="P13615" s="6"/>
      <c r="AA13615" s="6"/>
      <c r="AC13615" s="6"/>
      <c r="AD13615" s="6"/>
    </row>
    <row r="13616" spans="16:30">
      <c r="P13616" s="6"/>
      <c r="AA13616" s="6"/>
      <c r="AC13616" s="6"/>
      <c r="AD13616" s="6"/>
    </row>
    <row r="13617" spans="16:30">
      <c r="P13617" s="6"/>
      <c r="AA13617" s="6"/>
      <c r="AC13617" s="6"/>
      <c r="AD13617" s="6"/>
    </row>
    <row r="13618" spans="16:30">
      <c r="P13618" s="6"/>
      <c r="AA13618" s="6"/>
      <c r="AC13618" s="6"/>
      <c r="AD13618" s="6"/>
    </row>
    <row r="13619" spans="16:30">
      <c r="P13619" s="6"/>
      <c r="AA13619" s="6"/>
      <c r="AC13619" s="6"/>
      <c r="AD13619" s="6"/>
    </row>
    <row r="13620" spans="16:30">
      <c r="P13620" s="6"/>
      <c r="AA13620" s="6"/>
      <c r="AC13620" s="6"/>
      <c r="AD13620" s="6"/>
    </row>
    <row r="13621" spans="16:30">
      <c r="P13621" s="6"/>
      <c r="AA13621" s="6"/>
      <c r="AC13621" s="6"/>
      <c r="AD13621" s="6"/>
    </row>
    <row r="13622" spans="16:30">
      <c r="P13622" s="6"/>
      <c r="AA13622" s="6"/>
      <c r="AC13622" s="6"/>
      <c r="AD13622" s="6"/>
    </row>
    <row r="13623" spans="16:30">
      <c r="P13623" s="6"/>
      <c r="AA13623" s="6"/>
      <c r="AC13623" s="6"/>
      <c r="AD13623" s="6"/>
    </row>
    <row r="13624" spans="16:30">
      <c r="P13624" s="6"/>
      <c r="AA13624" s="6"/>
      <c r="AC13624" s="6"/>
      <c r="AD13624" s="6"/>
    </row>
    <row r="13625" spans="16:30">
      <c r="P13625" s="6"/>
      <c r="AA13625" s="6"/>
      <c r="AC13625" s="6"/>
      <c r="AD13625" s="6"/>
    </row>
    <row r="13626" spans="16:30">
      <c r="P13626" s="6"/>
      <c r="AA13626" s="6"/>
      <c r="AC13626" s="6"/>
      <c r="AD13626" s="6"/>
    </row>
    <row r="13627" spans="16:30">
      <c r="P13627" s="6"/>
      <c r="AA13627" s="6"/>
      <c r="AC13627" s="6"/>
      <c r="AD13627" s="6"/>
    </row>
    <row r="13628" spans="16:30">
      <c r="P13628" s="6"/>
      <c r="AA13628" s="6"/>
      <c r="AC13628" s="6"/>
      <c r="AD13628" s="6"/>
    </row>
    <row r="13629" spans="16:30">
      <c r="P13629" s="6"/>
      <c r="AA13629" s="6"/>
      <c r="AC13629" s="6"/>
      <c r="AD13629" s="6"/>
    </row>
    <row r="13630" spans="16:30">
      <c r="P13630" s="6"/>
      <c r="AA13630" s="6"/>
      <c r="AC13630" s="6"/>
      <c r="AD13630" s="6"/>
    </row>
    <row r="13631" spans="16:30">
      <c r="P13631" s="6"/>
      <c r="AA13631" s="6"/>
      <c r="AC13631" s="6"/>
      <c r="AD13631" s="6"/>
    </row>
    <row r="13632" spans="16:30">
      <c r="P13632" s="6"/>
      <c r="AA13632" s="6"/>
      <c r="AC13632" s="6"/>
      <c r="AD13632" s="6"/>
    </row>
    <row r="13633" spans="16:30">
      <c r="P13633" s="6"/>
      <c r="AA13633" s="6"/>
      <c r="AC13633" s="6"/>
      <c r="AD13633" s="6"/>
    </row>
    <row r="13634" spans="16:30">
      <c r="P13634" s="6"/>
      <c r="AA13634" s="6"/>
      <c r="AC13634" s="6"/>
      <c r="AD13634" s="6"/>
    </row>
    <row r="13635" spans="16:30">
      <c r="P13635" s="6"/>
      <c r="AA13635" s="6"/>
      <c r="AC13635" s="6"/>
      <c r="AD13635" s="6"/>
    </row>
    <row r="13636" spans="16:30">
      <c r="P13636" s="6"/>
      <c r="AA13636" s="6"/>
      <c r="AC13636" s="6"/>
      <c r="AD13636" s="6"/>
    </row>
    <row r="13637" spans="16:30">
      <c r="P13637" s="6"/>
      <c r="AA13637" s="6"/>
      <c r="AC13637" s="6"/>
      <c r="AD13637" s="6"/>
    </row>
    <row r="13638" spans="16:30">
      <c r="P13638" s="6"/>
      <c r="AA13638" s="6"/>
      <c r="AC13638" s="6"/>
      <c r="AD13638" s="6"/>
    </row>
    <row r="13639" spans="16:30">
      <c r="P13639" s="6"/>
      <c r="AA13639" s="6"/>
      <c r="AC13639" s="6"/>
      <c r="AD13639" s="6"/>
    </row>
    <row r="13640" spans="16:30">
      <c r="P13640" s="6"/>
      <c r="AA13640" s="6"/>
      <c r="AC13640" s="6"/>
      <c r="AD13640" s="6"/>
    </row>
    <row r="13641" spans="16:30">
      <c r="P13641" s="6"/>
      <c r="AA13641" s="6"/>
      <c r="AC13641" s="6"/>
      <c r="AD13641" s="6"/>
    </row>
    <row r="13642" spans="16:30">
      <c r="P13642" s="6"/>
      <c r="AA13642" s="6"/>
      <c r="AC13642" s="6"/>
      <c r="AD13642" s="6"/>
    </row>
    <row r="13643" spans="16:30">
      <c r="P13643" s="6"/>
      <c r="AA13643" s="6"/>
      <c r="AC13643" s="6"/>
      <c r="AD13643" s="6"/>
    </row>
    <row r="13644" spans="16:30">
      <c r="P13644" s="6"/>
      <c r="AA13644" s="6"/>
      <c r="AC13644" s="6"/>
      <c r="AD13644" s="6"/>
    </row>
    <row r="13645" spans="16:30">
      <c r="P13645" s="6"/>
      <c r="AA13645" s="6"/>
      <c r="AC13645" s="6"/>
      <c r="AD13645" s="6"/>
    </row>
    <row r="13646" spans="16:30">
      <c r="P13646" s="6"/>
      <c r="AA13646" s="6"/>
      <c r="AC13646" s="6"/>
      <c r="AD13646" s="6"/>
    </row>
    <row r="13647" spans="16:30">
      <c r="P13647" s="6"/>
      <c r="AA13647" s="6"/>
      <c r="AC13647" s="6"/>
      <c r="AD13647" s="6"/>
    </row>
    <row r="13648" spans="16:30">
      <c r="P13648" s="6"/>
      <c r="AA13648" s="6"/>
      <c r="AC13648" s="6"/>
      <c r="AD13648" s="6"/>
    </row>
    <row r="13649" spans="16:30">
      <c r="P13649" s="6"/>
      <c r="AA13649" s="6"/>
      <c r="AC13649" s="6"/>
      <c r="AD13649" s="6"/>
    </row>
    <row r="13650" spans="16:30">
      <c r="P13650" s="6"/>
      <c r="AA13650" s="6"/>
      <c r="AC13650" s="6"/>
      <c r="AD13650" s="6"/>
    </row>
    <row r="13651" spans="16:30">
      <c r="P13651" s="6"/>
      <c r="AA13651" s="6"/>
      <c r="AC13651" s="6"/>
      <c r="AD13651" s="6"/>
    </row>
    <row r="13652" spans="16:30">
      <c r="P13652" s="6"/>
      <c r="AA13652" s="6"/>
      <c r="AC13652" s="6"/>
      <c r="AD13652" s="6"/>
    </row>
    <row r="13653" spans="16:30">
      <c r="P13653" s="6"/>
      <c r="AA13653" s="6"/>
      <c r="AC13653" s="6"/>
      <c r="AD13653" s="6"/>
    </row>
    <row r="13654" spans="16:30">
      <c r="P13654" s="6"/>
      <c r="AA13654" s="6"/>
      <c r="AC13654" s="6"/>
      <c r="AD13654" s="6"/>
    </row>
    <row r="13655" spans="16:30">
      <c r="P13655" s="6"/>
      <c r="AA13655" s="6"/>
      <c r="AC13655" s="6"/>
      <c r="AD13655" s="6"/>
    </row>
    <row r="13656" spans="16:30">
      <c r="P13656" s="6"/>
      <c r="AA13656" s="6"/>
      <c r="AC13656" s="6"/>
      <c r="AD13656" s="6"/>
    </row>
    <row r="13657" spans="16:30">
      <c r="P13657" s="6"/>
      <c r="AA13657" s="6"/>
      <c r="AC13657" s="6"/>
      <c r="AD13657" s="6"/>
    </row>
    <row r="13658" spans="16:30">
      <c r="P13658" s="6"/>
      <c r="AA13658" s="6"/>
      <c r="AC13658" s="6"/>
      <c r="AD13658" s="6"/>
    </row>
    <row r="13659" spans="16:30">
      <c r="P13659" s="6"/>
      <c r="AA13659" s="6"/>
      <c r="AC13659" s="6"/>
      <c r="AD13659" s="6"/>
    </row>
    <row r="13660" spans="16:30">
      <c r="P13660" s="6"/>
      <c r="AA13660" s="6"/>
      <c r="AC13660" s="6"/>
      <c r="AD13660" s="6"/>
    </row>
    <row r="13661" spans="16:30">
      <c r="P13661" s="6"/>
      <c r="AA13661" s="6"/>
      <c r="AC13661" s="6"/>
      <c r="AD13661" s="6"/>
    </row>
    <row r="13662" spans="16:30">
      <c r="P13662" s="6"/>
      <c r="AA13662" s="6"/>
      <c r="AC13662" s="6"/>
      <c r="AD13662" s="6"/>
    </row>
    <row r="13663" spans="16:30">
      <c r="P13663" s="6"/>
      <c r="AA13663" s="6"/>
      <c r="AC13663" s="6"/>
      <c r="AD13663" s="6"/>
    </row>
    <row r="13664" spans="16:30">
      <c r="P13664" s="6"/>
      <c r="AA13664" s="6"/>
      <c r="AC13664" s="6"/>
      <c r="AD13664" s="6"/>
    </row>
    <row r="13665" spans="16:30">
      <c r="P13665" s="6"/>
      <c r="AA13665" s="6"/>
      <c r="AC13665" s="6"/>
      <c r="AD13665" s="6"/>
    </row>
    <row r="13666" spans="16:30">
      <c r="P13666" s="6"/>
      <c r="AA13666" s="6"/>
      <c r="AC13666" s="6"/>
      <c r="AD13666" s="6"/>
    </row>
    <row r="13667" spans="16:30">
      <c r="P13667" s="6"/>
      <c r="AA13667" s="6"/>
      <c r="AC13667" s="6"/>
      <c r="AD13667" s="6"/>
    </row>
    <row r="13668" spans="16:30">
      <c r="P13668" s="6"/>
      <c r="AA13668" s="6"/>
      <c r="AC13668" s="6"/>
      <c r="AD13668" s="6"/>
    </row>
    <row r="13669" spans="16:30">
      <c r="P13669" s="6"/>
      <c r="AA13669" s="6"/>
      <c r="AC13669" s="6"/>
      <c r="AD13669" s="6"/>
    </row>
    <row r="13670" spans="16:30">
      <c r="P13670" s="6"/>
      <c r="AA13670" s="6"/>
      <c r="AC13670" s="6"/>
      <c r="AD13670" s="6"/>
    </row>
    <row r="13671" spans="16:30">
      <c r="P13671" s="6"/>
      <c r="AA13671" s="6"/>
      <c r="AC13671" s="6"/>
      <c r="AD13671" s="6"/>
    </row>
    <row r="13672" spans="16:30">
      <c r="P13672" s="6"/>
      <c r="AA13672" s="6"/>
      <c r="AC13672" s="6"/>
      <c r="AD13672" s="6"/>
    </row>
    <row r="13673" spans="16:30">
      <c r="P13673" s="6"/>
      <c r="AA13673" s="6"/>
      <c r="AC13673" s="6"/>
      <c r="AD13673" s="6"/>
    </row>
    <row r="13674" spans="16:30">
      <c r="P13674" s="6"/>
      <c r="AA13674" s="6"/>
      <c r="AC13674" s="6"/>
      <c r="AD13674" s="6"/>
    </row>
    <row r="13675" spans="16:30">
      <c r="P13675" s="6"/>
      <c r="AA13675" s="6"/>
      <c r="AC13675" s="6"/>
      <c r="AD13675" s="6"/>
    </row>
    <row r="13676" spans="16:30">
      <c r="P13676" s="6"/>
      <c r="AA13676" s="6"/>
      <c r="AC13676" s="6"/>
      <c r="AD13676" s="6"/>
    </row>
    <row r="13677" spans="16:30">
      <c r="P13677" s="6"/>
      <c r="AA13677" s="6"/>
      <c r="AC13677" s="6"/>
      <c r="AD13677" s="6"/>
    </row>
    <row r="13678" spans="16:30">
      <c r="P13678" s="6"/>
      <c r="AA13678" s="6"/>
      <c r="AC13678" s="6"/>
      <c r="AD13678" s="6"/>
    </row>
    <row r="13679" spans="16:30">
      <c r="P13679" s="6"/>
      <c r="AA13679" s="6"/>
      <c r="AC13679" s="6"/>
      <c r="AD13679" s="6"/>
    </row>
    <row r="13680" spans="16:30">
      <c r="P13680" s="6"/>
      <c r="AA13680" s="6"/>
      <c r="AC13680" s="6"/>
      <c r="AD13680" s="6"/>
    </row>
    <row r="13681" spans="16:30">
      <c r="P13681" s="6"/>
      <c r="AA13681" s="6"/>
      <c r="AC13681" s="6"/>
      <c r="AD13681" s="6"/>
    </row>
    <row r="13682" spans="16:30">
      <c r="P13682" s="6"/>
      <c r="AA13682" s="6"/>
      <c r="AC13682" s="6"/>
      <c r="AD13682" s="6"/>
    </row>
    <row r="13683" spans="16:30">
      <c r="P13683" s="6"/>
      <c r="AA13683" s="6"/>
      <c r="AC13683" s="6"/>
      <c r="AD13683" s="6"/>
    </row>
    <row r="13684" spans="16:30">
      <c r="P13684" s="6"/>
      <c r="AA13684" s="6"/>
      <c r="AC13684" s="6"/>
      <c r="AD13684" s="6"/>
    </row>
    <row r="13685" spans="16:30">
      <c r="P13685" s="6"/>
      <c r="AA13685" s="6"/>
      <c r="AC13685" s="6"/>
      <c r="AD13685" s="6"/>
    </row>
    <row r="13686" spans="16:30">
      <c r="P13686" s="6"/>
      <c r="AA13686" s="6"/>
      <c r="AC13686" s="6"/>
      <c r="AD13686" s="6"/>
    </row>
    <row r="13687" spans="16:30">
      <c r="P13687" s="6"/>
      <c r="AA13687" s="6"/>
      <c r="AC13687" s="6"/>
      <c r="AD13687" s="6"/>
    </row>
    <row r="13688" spans="16:30">
      <c r="P13688" s="6"/>
      <c r="AA13688" s="6"/>
      <c r="AC13688" s="6"/>
      <c r="AD13688" s="6"/>
    </row>
    <row r="13689" spans="16:30">
      <c r="P13689" s="6"/>
      <c r="AA13689" s="6"/>
      <c r="AC13689" s="6"/>
      <c r="AD13689" s="6"/>
    </row>
    <row r="13690" spans="16:30">
      <c r="P13690" s="6"/>
      <c r="AA13690" s="6"/>
      <c r="AC13690" s="6"/>
      <c r="AD13690" s="6"/>
    </row>
    <row r="13691" spans="16:30">
      <c r="P13691" s="6"/>
      <c r="AA13691" s="6"/>
      <c r="AC13691" s="6"/>
      <c r="AD13691" s="6"/>
    </row>
    <row r="13692" spans="16:30">
      <c r="P13692" s="6"/>
      <c r="AA13692" s="6"/>
      <c r="AC13692" s="6"/>
      <c r="AD13692" s="6"/>
    </row>
    <row r="13693" spans="16:30">
      <c r="P13693" s="6"/>
      <c r="AA13693" s="6"/>
      <c r="AC13693" s="6"/>
      <c r="AD13693" s="6"/>
    </row>
    <row r="13694" spans="16:30">
      <c r="P13694" s="6"/>
      <c r="AA13694" s="6"/>
      <c r="AC13694" s="6"/>
      <c r="AD13694" s="6"/>
    </row>
    <row r="13695" spans="16:30">
      <c r="P13695" s="6"/>
      <c r="AA13695" s="6"/>
      <c r="AC13695" s="6"/>
      <c r="AD13695" s="6"/>
    </row>
    <row r="13696" spans="16:30">
      <c r="P13696" s="6"/>
      <c r="AA13696" s="6"/>
      <c r="AC13696" s="6"/>
      <c r="AD13696" s="6"/>
    </row>
    <row r="13697" spans="16:30">
      <c r="P13697" s="6"/>
      <c r="AA13697" s="6"/>
      <c r="AC13697" s="6"/>
      <c r="AD13697" s="6"/>
    </row>
    <row r="13698" spans="16:30">
      <c r="P13698" s="6"/>
      <c r="AA13698" s="6"/>
      <c r="AC13698" s="6"/>
      <c r="AD13698" s="6"/>
    </row>
    <row r="13699" spans="16:30">
      <c r="P13699" s="6"/>
      <c r="AA13699" s="6"/>
      <c r="AC13699" s="6"/>
      <c r="AD13699" s="6"/>
    </row>
    <row r="13700" spans="16:30">
      <c r="P13700" s="6"/>
      <c r="AA13700" s="6"/>
      <c r="AC13700" s="6"/>
      <c r="AD13700" s="6"/>
    </row>
    <row r="13701" spans="16:30">
      <c r="P13701" s="6"/>
      <c r="AA13701" s="6"/>
      <c r="AC13701" s="6"/>
      <c r="AD13701" s="6"/>
    </row>
    <row r="13702" spans="16:30">
      <c r="P13702" s="6"/>
      <c r="AA13702" s="6"/>
      <c r="AC13702" s="6"/>
      <c r="AD13702" s="6"/>
    </row>
    <row r="13703" spans="16:30">
      <c r="P13703" s="6"/>
      <c r="AA13703" s="6"/>
      <c r="AC13703" s="6"/>
      <c r="AD13703" s="6"/>
    </row>
    <row r="13704" spans="16:30">
      <c r="P13704" s="6"/>
      <c r="AA13704" s="6"/>
      <c r="AC13704" s="6"/>
      <c r="AD13704" s="6"/>
    </row>
    <row r="13705" spans="16:30">
      <c r="P13705" s="6"/>
      <c r="AA13705" s="6"/>
      <c r="AC13705" s="6"/>
      <c r="AD13705" s="6"/>
    </row>
    <row r="13706" spans="16:30">
      <c r="P13706" s="6"/>
      <c r="AA13706" s="6"/>
      <c r="AC13706" s="6"/>
      <c r="AD13706" s="6"/>
    </row>
    <row r="13707" spans="16:30">
      <c r="P13707" s="6"/>
      <c r="AA13707" s="6"/>
      <c r="AC13707" s="6"/>
      <c r="AD13707" s="6"/>
    </row>
    <row r="13708" spans="16:30">
      <c r="P13708" s="6"/>
      <c r="AA13708" s="6"/>
      <c r="AC13708" s="6"/>
      <c r="AD13708" s="6"/>
    </row>
    <row r="13709" spans="16:30">
      <c r="P13709" s="6"/>
      <c r="AA13709" s="6"/>
      <c r="AC13709" s="6"/>
      <c r="AD13709" s="6"/>
    </row>
    <row r="13710" spans="16:30">
      <c r="P13710" s="6"/>
      <c r="AA13710" s="6"/>
      <c r="AC13710" s="6"/>
      <c r="AD13710" s="6"/>
    </row>
    <row r="13711" spans="16:30">
      <c r="P13711" s="6"/>
      <c r="AA13711" s="6"/>
      <c r="AC13711" s="6"/>
      <c r="AD13711" s="6"/>
    </row>
    <row r="13712" spans="16:30">
      <c r="P13712" s="6"/>
      <c r="AA13712" s="6"/>
      <c r="AC13712" s="6"/>
      <c r="AD13712" s="6"/>
    </row>
    <row r="13713" spans="16:30">
      <c r="P13713" s="6"/>
      <c r="AA13713" s="6"/>
      <c r="AC13713" s="6"/>
      <c r="AD13713" s="6"/>
    </row>
    <row r="13714" spans="16:30">
      <c r="P13714" s="6"/>
      <c r="AA13714" s="6"/>
      <c r="AC13714" s="6"/>
      <c r="AD13714" s="6"/>
    </row>
    <row r="13715" spans="16:30">
      <c r="P13715" s="6"/>
      <c r="AA13715" s="6"/>
      <c r="AC13715" s="6"/>
      <c r="AD13715" s="6"/>
    </row>
    <row r="13716" spans="16:30">
      <c r="P13716" s="6"/>
      <c r="AA13716" s="6"/>
      <c r="AC13716" s="6"/>
      <c r="AD13716" s="6"/>
    </row>
    <row r="13717" spans="16:30">
      <c r="P13717" s="6"/>
      <c r="AA13717" s="6"/>
      <c r="AC13717" s="6"/>
      <c r="AD13717" s="6"/>
    </row>
    <row r="13718" spans="16:30">
      <c r="P13718" s="6"/>
      <c r="AA13718" s="6"/>
      <c r="AC13718" s="6"/>
      <c r="AD13718" s="6"/>
    </row>
    <row r="13719" spans="16:30">
      <c r="P13719" s="6"/>
      <c r="AA13719" s="6"/>
      <c r="AC13719" s="6"/>
      <c r="AD13719" s="6"/>
    </row>
    <row r="13720" spans="16:30">
      <c r="P13720" s="6"/>
      <c r="AA13720" s="6"/>
      <c r="AC13720" s="6"/>
      <c r="AD13720" s="6"/>
    </row>
    <row r="13721" spans="16:30">
      <c r="P13721" s="6"/>
      <c r="AA13721" s="6"/>
      <c r="AC13721" s="6"/>
      <c r="AD13721" s="6"/>
    </row>
    <row r="13722" spans="16:30">
      <c r="P13722" s="6"/>
      <c r="AA13722" s="6"/>
      <c r="AC13722" s="6"/>
      <c r="AD13722" s="6"/>
    </row>
    <row r="13723" spans="16:30">
      <c r="P13723" s="6"/>
      <c r="AA13723" s="6"/>
      <c r="AC13723" s="6"/>
      <c r="AD13723" s="6"/>
    </row>
    <row r="13724" spans="16:30">
      <c r="P13724" s="6"/>
      <c r="AA13724" s="6"/>
      <c r="AC13724" s="6"/>
      <c r="AD13724" s="6"/>
    </row>
    <row r="13725" spans="16:30">
      <c r="P13725" s="6"/>
      <c r="AA13725" s="6"/>
      <c r="AC13725" s="6"/>
      <c r="AD13725" s="6"/>
    </row>
    <row r="13726" spans="16:30">
      <c r="P13726" s="6"/>
      <c r="AA13726" s="6"/>
      <c r="AC13726" s="6"/>
      <c r="AD13726" s="6"/>
    </row>
    <row r="13727" spans="16:30">
      <c r="P13727" s="6"/>
      <c r="AA13727" s="6"/>
      <c r="AC13727" s="6"/>
      <c r="AD13727" s="6"/>
    </row>
    <row r="13728" spans="16:30">
      <c r="P13728" s="6"/>
      <c r="AA13728" s="6"/>
      <c r="AC13728" s="6"/>
      <c r="AD13728" s="6"/>
    </row>
    <row r="13729" spans="16:30">
      <c r="P13729" s="6"/>
      <c r="AA13729" s="6"/>
      <c r="AC13729" s="6"/>
      <c r="AD13729" s="6"/>
    </row>
    <row r="13730" spans="16:30">
      <c r="P13730" s="6"/>
      <c r="AA13730" s="6"/>
      <c r="AC13730" s="6"/>
      <c r="AD13730" s="6"/>
    </row>
    <row r="13731" spans="16:30">
      <c r="P13731" s="6"/>
      <c r="AA13731" s="6"/>
      <c r="AC13731" s="6"/>
      <c r="AD13731" s="6"/>
    </row>
    <row r="13732" spans="16:30">
      <c r="P13732" s="6"/>
      <c r="AA13732" s="6"/>
      <c r="AC13732" s="6"/>
      <c r="AD13732" s="6"/>
    </row>
    <row r="13733" spans="16:30">
      <c r="P13733" s="6"/>
      <c r="AA13733" s="6"/>
      <c r="AC13733" s="6"/>
      <c r="AD13733" s="6"/>
    </row>
    <row r="13734" spans="16:30">
      <c r="P13734" s="6"/>
      <c r="AA13734" s="6"/>
      <c r="AC13734" s="6"/>
      <c r="AD13734" s="6"/>
    </row>
    <row r="13735" spans="16:30">
      <c r="P13735" s="6"/>
      <c r="AA13735" s="6"/>
      <c r="AC13735" s="6"/>
      <c r="AD13735" s="6"/>
    </row>
    <row r="13736" spans="16:30">
      <c r="P13736" s="6"/>
      <c r="AA13736" s="6"/>
      <c r="AC13736" s="6"/>
      <c r="AD13736" s="6"/>
    </row>
    <row r="13737" spans="16:30">
      <c r="P13737" s="6"/>
      <c r="AA13737" s="6"/>
      <c r="AC13737" s="6"/>
      <c r="AD13737" s="6"/>
    </row>
    <row r="13738" spans="16:30">
      <c r="P13738" s="6"/>
      <c r="AA13738" s="6"/>
      <c r="AC13738" s="6"/>
      <c r="AD13738" s="6"/>
    </row>
    <row r="13739" spans="16:30">
      <c r="P13739" s="6"/>
      <c r="AA13739" s="6"/>
      <c r="AC13739" s="6"/>
      <c r="AD13739" s="6"/>
    </row>
    <row r="13740" spans="16:30">
      <c r="P13740" s="6"/>
      <c r="AA13740" s="6"/>
      <c r="AC13740" s="6"/>
      <c r="AD13740" s="6"/>
    </row>
    <row r="13741" spans="16:30">
      <c r="P13741" s="6"/>
      <c r="AA13741" s="6"/>
      <c r="AC13741" s="6"/>
      <c r="AD13741" s="6"/>
    </row>
    <row r="13742" spans="16:30">
      <c r="P13742" s="6"/>
      <c r="AA13742" s="6"/>
      <c r="AC13742" s="6"/>
      <c r="AD13742" s="6"/>
    </row>
    <row r="13743" spans="16:30">
      <c r="P13743" s="6"/>
      <c r="AA13743" s="6"/>
      <c r="AC13743" s="6"/>
      <c r="AD13743" s="6"/>
    </row>
    <row r="13744" spans="16:30">
      <c r="P13744" s="6"/>
      <c r="AA13744" s="6"/>
      <c r="AC13744" s="6"/>
      <c r="AD13744" s="6"/>
    </row>
    <row r="13745" spans="16:30">
      <c r="P13745" s="6"/>
      <c r="AA13745" s="6"/>
      <c r="AC13745" s="6"/>
      <c r="AD13745" s="6"/>
    </row>
    <row r="13746" spans="16:30">
      <c r="P13746" s="6"/>
      <c r="AA13746" s="6"/>
      <c r="AC13746" s="6"/>
      <c r="AD13746" s="6"/>
    </row>
    <row r="13747" spans="16:30">
      <c r="P13747" s="6"/>
      <c r="AA13747" s="6"/>
      <c r="AC13747" s="6"/>
      <c r="AD13747" s="6"/>
    </row>
    <row r="13748" spans="16:30">
      <c r="P13748" s="6"/>
      <c r="AA13748" s="6"/>
      <c r="AC13748" s="6"/>
      <c r="AD13748" s="6"/>
    </row>
    <row r="13749" spans="16:30">
      <c r="P13749" s="6"/>
      <c r="AA13749" s="6"/>
      <c r="AC13749" s="6"/>
      <c r="AD13749" s="6"/>
    </row>
    <row r="13750" spans="16:30">
      <c r="P13750" s="6"/>
      <c r="AA13750" s="6"/>
      <c r="AC13750" s="6"/>
      <c r="AD13750" s="6"/>
    </row>
    <row r="13751" spans="16:30">
      <c r="P13751" s="6"/>
      <c r="AA13751" s="6"/>
      <c r="AC13751" s="6"/>
      <c r="AD13751" s="6"/>
    </row>
    <row r="13752" spans="16:30">
      <c r="P13752" s="6"/>
      <c r="AA13752" s="6"/>
      <c r="AC13752" s="6"/>
      <c r="AD13752" s="6"/>
    </row>
    <row r="13753" spans="16:30">
      <c r="P13753" s="6"/>
      <c r="AA13753" s="6"/>
      <c r="AC13753" s="6"/>
      <c r="AD13753" s="6"/>
    </row>
    <row r="13754" spans="16:30">
      <c r="P13754" s="6"/>
      <c r="AA13754" s="6"/>
      <c r="AC13754" s="6"/>
      <c r="AD13754" s="6"/>
    </row>
    <row r="13755" spans="16:30">
      <c r="P13755" s="6"/>
      <c r="AA13755" s="6"/>
      <c r="AC13755" s="6"/>
      <c r="AD13755" s="6"/>
    </row>
    <row r="13756" spans="16:30">
      <c r="P13756" s="6"/>
      <c r="AA13756" s="6"/>
      <c r="AC13756" s="6"/>
      <c r="AD13756" s="6"/>
    </row>
    <row r="13757" spans="16:30">
      <c r="P13757" s="6"/>
      <c r="AA13757" s="6"/>
      <c r="AC13757" s="6"/>
      <c r="AD13757" s="6"/>
    </row>
    <row r="13758" spans="16:30">
      <c r="P13758" s="6"/>
      <c r="AA13758" s="6"/>
      <c r="AC13758" s="6"/>
      <c r="AD13758" s="6"/>
    </row>
    <row r="13759" spans="16:30">
      <c r="P13759" s="6"/>
      <c r="AA13759" s="6"/>
      <c r="AC13759" s="6"/>
      <c r="AD13759" s="6"/>
    </row>
    <row r="13760" spans="16:30">
      <c r="P13760" s="6"/>
      <c r="AA13760" s="6"/>
      <c r="AC13760" s="6"/>
      <c r="AD13760" s="6"/>
    </row>
    <row r="13761" spans="16:30">
      <c r="P13761" s="6"/>
      <c r="AA13761" s="6"/>
      <c r="AC13761" s="6"/>
      <c r="AD13761" s="6"/>
    </row>
    <row r="13762" spans="16:30">
      <c r="P13762" s="6"/>
      <c r="AA13762" s="6"/>
      <c r="AC13762" s="6"/>
      <c r="AD13762" s="6"/>
    </row>
    <row r="13763" spans="16:30">
      <c r="P13763" s="6"/>
      <c r="AA13763" s="6"/>
      <c r="AC13763" s="6"/>
      <c r="AD13763" s="6"/>
    </row>
    <row r="13764" spans="16:30">
      <c r="P13764" s="6"/>
      <c r="AA13764" s="6"/>
      <c r="AC13764" s="6"/>
      <c r="AD13764" s="6"/>
    </row>
    <row r="13765" spans="16:30">
      <c r="P13765" s="6"/>
      <c r="AA13765" s="6"/>
      <c r="AC13765" s="6"/>
      <c r="AD13765" s="6"/>
    </row>
    <row r="13766" spans="16:30">
      <c r="P13766" s="6"/>
      <c r="AA13766" s="6"/>
      <c r="AC13766" s="6"/>
      <c r="AD13766" s="6"/>
    </row>
    <row r="13767" spans="16:30">
      <c r="P13767" s="6"/>
      <c r="AA13767" s="6"/>
      <c r="AC13767" s="6"/>
      <c r="AD13767" s="6"/>
    </row>
    <row r="13768" spans="16:30">
      <c r="P13768" s="6"/>
      <c r="AA13768" s="6"/>
      <c r="AC13768" s="6"/>
      <c r="AD13768" s="6"/>
    </row>
    <row r="13769" spans="16:30">
      <c r="P13769" s="6"/>
      <c r="AA13769" s="6"/>
      <c r="AC13769" s="6"/>
      <c r="AD13769" s="6"/>
    </row>
    <row r="13770" spans="16:30">
      <c r="P13770" s="6"/>
      <c r="AA13770" s="6"/>
      <c r="AC13770" s="6"/>
      <c r="AD13770" s="6"/>
    </row>
    <row r="13771" spans="16:30">
      <c r="P13771" s="6"/>
      <c r="AA13771" s="6"/>
      <c r="AC13771" s="6"/>
      <c r="AD13771" s="6"/>
    </row>
    <row r="13772" spans="16:30">
      <c r="P13772" s="6"/>
      <c r="AA13772" s="6"/>
      <c r="AC13772" s="6"/>
      <c r="AD13772" s="6"/>
    </row>
    <row r="13773" spans="16:30">
      <c r="P13773" s="6"/>
      <c r="AA13773" s="6"/>
      <c r="AC13773" s="6"/>
      <c r="AD13773" s="6"/>
    </row>
    <row r="13774" spans="16:30">
      <c r="P13774" s="6"/>
      <c r="AA13774" s="6"/>
      <c r="AC13774" s="6"/>
      <c r="AD13774" s="6"/>
    </row>
    <row r="13775" spans="16:30">
      <c r="P13775" s="6"/>
      <c r="AA13775" s="6"/>
      <c r="AC13775" s="6"/>
      <c r="AD13775" s="6"/>
    </row>
    <row r="13776" spans="16:30">
      <c r="P13776" s="6"/>
      <c r="AA13776" s="6"/>
      <c r="AC13776" s="6"/>
      <c r="AD13776" s="6"/>
    </row>
    <row r="13777" spans="16:30">
      <c r="P13777" s="6"/>
      <c r="AA13777" s="6"/>
      <c r="AC13777" s="6"/>
      <c r="AD13777" s="6"/>
    </row>
    <row r="13778" spans="16:30">
      <c r="P13778" s="6"/>
      <c r="AA13778" s="6"/>
      <c r="AC13778" s="6"/>
      <c r="AD13778" s="6"/>
    </row>
    <row r="13779" spans="16:30">
      <c r="P13779" s="6"/>
      <c r="AA13779" s="6"/>
      <c r="AC13779" s="6"/>
      <c r="AD13779" s="6"/>
    </row>
    <row r="13780" spans="16:30">
      <c r="P13780" s="6"/>
      <c r="AA13780" s="6"/>
      <c r="AC13780" s="6"/>
      <c r="AD13780" s="6"/>
    </row>
    <row r="13781" spans="16:30">
      <c r="P13781" s="6"/>
      <c r="AA13781" s="6"/>
      <c r="AC13781" s="6"/>
      <c r="AD13781" s="6"/>
    </row>
    <row r="13782" spans="16:30">
      <c r="P13782" s="6"/>
      <c r="AA13782" s="6"/>
      <c r="AC13782" s="6"/>
      <c r="AD13782" s="6"/>
    </row>
    <row r="13783" spans="16:30">
      <c r="P13783" s="6"/>
      <c r="AA13783" s="6"/>
      <c r="AC13783" s="6"/>
      <c r="AD13783" s="6"/>
    </row>
    <row r="13784" spans="16:30">
      <c r="P13784" s="6"/>
      <c r="AA13784" s="6"/>
      <c r="AC13784" s="6"/>
      <c r="AD13784" s="6"/>
    </row>
    <row r="13785" spans="16:30">
      <c r="P13785" s="6"/>
      <c r="AA13785" s="6"/>
      <c r="AC13785" s="6"/>
      <c r="AD13785" s="6"/>
    </row>
    <row r="13786" spans="16:30">
      <c r="P13786" s="6"/>
      <c r="AA13786" s="6"/>
      <c r="AC13786" s="6"/>
      <c r="AD13786" s="6"/>
    </row>
    <row r="13787" spans="16:30">
      <c r="P13787" s="6"/>
      <c r="AA13787" s="6"/>
      <c r="AC13787" s="6"/>
      <c r="AD13787" s="6"/>
    </row>
    <row r="13788" spans="16:30">
      <c r="P13788" s="6"/>
      <c r="AA13788" s="6"/>
      <c r="AC13788" s="6"/>
      <c r="AD13788" s="6"/>
    </row>
    <row r="13789" spans="16:30">
      <c r="P13789" s="6"/>
      <c r="AA13789" s="6"/>
      <c r="AC13789" s="6"/>
      <c r="AD13789" s="6"/>
    </row>
    <row r="13790" spans="16:30">
      <c r="P13790" s="6"/>
      <c r="AA13790" s="6"/>
      <c r="AC13790" s="6"/>
      <c r="AD13790" s="6"/>
    </row>
    <row r="13791" spans="16:30">
      <c r="P13791" s="6"/>
      <c r="AA13791" s="6"/>
      <c r="AC13791" s="6"/>
      <c r="AD13791" s="6"/>
    </row>
    <row r="13792" spans="16:30">
      <c r="P13792" s="6"/>
      <c r="AA13792" s="6"/>
      <c r="AC13792" s="6"/>
      <c r="AD13792" s="6"/>
    </row>
    <row r="13793" spans="16:30">
      <c r="P13793" s="6"/>
      <c r="AA13793" s="6"/>
      <c r="AC13793" s="6"/>
      <c r="AD13793" s="6"/>
    </row>
    <row r="13794" spans="16:30">
      <c r="P13794" s="6"/>
      <c r="AA13794" s="6"/>
      <c r="AC13794" s="6"/>
      <c r="AD13794" s="6"/>
    </row>
    <row r="13795" spans="16:30">
      <c r="P13795" s="6"/>
      <c r="AA13795" s="6"/>
      <c r="AC13795" s="6"/>
      <c r="AD13795" s="6"/>
    </row>
    <row r="13796" spans="16:30">
      <c r="P13796" s="6"/>
      <c r="AA13796" s="6"/>
      <c r="AC13796" s="6"/>
      <c r="AD13796" s="6"/>
    </row>
    <row r="13797" spans="16:30">
      <c r="P13797" s="6"/>
      <c r="AA13797" s="6"/>
      <c r="AC13797" s="6"/>
      <c r="AD13797" s="6"/>
    </row>
    <row r="13798" spans="16:30">
      <c r="P13798" s="6"/>
      <c r="AA13798" s="6"/>
      <c r="AC13798" s="6"/>
      <c r="AD13798" s="6"/>
    </row>
    <row r="13799" spans="16:30">
      <c r="P13799" s="6"/>
      <c r="AA13799" s="6"/>
      <c r="AC13799" s="6"/>
      <c r="AD13799" s="6"/>
    </row>
    <row r="13800" spans="16:30">
      <c r="P13800" s="6"/>
      <c r="AA13800" s="6"/>
      <c r="AC13800" s="6"/>
      <c r="AD13800" s="6"/>
    </row>
    <row r="13801" spans="16:30">
      <c r="P13801" s="6"/>
      <c r="AA13801" s="6"/>
      <c r="AC13801" s="6"/>
      <c r="AD13801" s="6"/>
    </row>
    <row r="13802" spans="16:30">
      <c r="P13802" s="6"/>
      <c r="AA13802" s="6"/>
      <c r="AC13802" s="6"/>
      <c r="AD13802" s="6"/>
    </row>
    <row r="13803" spans="16:30">
      <c r="P13803" s="6"/>
      <c r="AA13803" s="6"/>
      <c r="AC13803" s="6"/>
      <c r="AD13803" s="6"/>
    </row>
    <row r="13804" spans="16:30">
      <c r="P13804" s="6"/>
      <c r="AA13804" s="6"/>
      <c r="AC13804" s="6"/>
      <c r="AD13804" s="6"/>
    </row>
    <row r="13805" spans="16:30">
      <c r="P13805" s="6"/>
      <c r="AA13805" s="6"/>
      <c r="AC13805" s="6"/>
      <c r="AD13805" s="6"/>
    </row>
    <row r="13806" spans="16:30">
      <c r="P13806" s="6"/>
      <c r="AA13806" s="6"/>
      <c r="AC13806" s="6"/>
      <c r="AD13806" s="6"/>
    </row>
    <row r="13807" spans="16:30">
      <c r="P13807" s="6"/>
      <c r="AA13807" s="6"/>
      <c r="AC13807" s="6"/>
      <c r="AD13807" s="6"/>
    </row>
    <row r="13808" spans="16:30">
      <c r="P13808" s="6"/>
      <c r="AA13808" s="6"/>
      <c r="AC13808" s="6"/>
      <c r="AD13808" s="6"/>
    </row>
    <row r="13809" spans="16:30">
      <c r="P13809" s="6"/>
      <c r="AA13809" s="6"/>
      <c r="AC13809" s="6"/>
      <c r="AD13809" s="6"/>
    </row>
    <row r="13810" spans="16:30">
      <c r="P13810" s="6"/>
      <c r="AA13810" s="6"/>
      <c r="AC13810" s="6"/>
      <c r="AD13810" s="6"/>
    </row>
    <row r="13811" spans="16:30">
      <c r="P13811" s="6"/>
      <c r="AA13811" s="6"/>
      <c r="AC13811" s="6"/>
      <c r="AD13811" s="6"/>
    </row>
    <row r="13812" spans="16:30">
      <c r="P13812" s="6"/>
      <c r="AA13812" s="6"/>
      <c r="AC13812" s="6"/>
      <c r="AD13812" s="6"/>
    </row>
    <row r="13813" spans="16:30">
      <c r="P13813" s="6"/>
      <c r="AA13813" s="6"/>
      <c r="AC13813" s="6"/>
      <c r="AD13813" s="6"/>
    </row>
    <row r="13814" spans="16:30">
      <c r="P13814" s="6"/>
      <c r="AA13814" s="6"/>
      <c r="AC13814" s="6"/>
      <c r="AD13814" s="6"/>
    </row>
    <row r="13815" spans="16:30">
      <c r="P13815" s="6"/>
      <c r="AA13815" s="6"/>
      <c r="AC13815" s="6"/>
      <c r="AD13815" s="6"/>
    </row>
    <row r="13816" spans="16:30">
      <c r="P13816" s="6"/>
      <c r="AA13816" s="6"/>
      <c r="AC13816" s="6"/>
      <c r="AD13816" s="6"/>
    </row>
    <row r="13817" spans="16:30">
      <c r="P13817" s="6"/>
      <c r="AA13817" s="6"/>
      <c r="AC13817" s="6"/>
      <c r="AD13817" s="6"/>
    </row>
    <row r="13818" spans="16:30">
      <c r="P13818" s="6"/>
      <c r="AA13818" s="6"/>
      <c r="AC13818" s="6"/>
      <c r="AD13818" s="6"/>
    </row>
    <row r="13819" spans="16:30">
      <c r="P13819" s="6"/>
      <c r="AA13819" s="6"/>
      <c r="AC13819" s="6"/>
      <c r="AD13819" s="6"/>
    </row>
    <row r="13820" spans="16:30">
      <c r="P13820" s="6"/>
      <c r="AA13820" s="6"/>
      <c r="AC13820" s="6"/>
      <c r="AD13820" s="6"/>
    </row>
    <row r="13821" spans="16:30">
      <c r="P13821" s="6"/>
      <c r="AA13821" s="6"/>
      <c r="AC13821" s="6"/>
      <c r="AD13821" s="6"/>
    </row>
    <row r="13822" spans="16:30">
      <c r="P13822" s="6"/>
      <c r="AA13822" s="6"/>
      <c r="AC13822" s="6"/>
      <c r="AD13822" s="6"/>
    </row>
    <row r="13823" spans="16:30">
      <c r="P13823" s="6"/>
      <c r="AA13823" s="6"/>
      <c r="AC13823" s="6"/>
      <c r="AD13823" s="6"/>
    </row>
    <row r="13824" spans="16:30">
      <c r="P13824" s="6"/>
      <c r="AA13824" s="6"/>
      <c r="AC13824" s="6"/>
      <c r="AD13824" s="6"/>
    </row>
    <row r="13825" spans="16:30">
      <c r="P13825" s="6"/>
      <c r="AA13825" s="6"/>
      <c r="AC13825" s="6"/>
      <c r="AD13825" s="6"/>
    </row>
    <row r="13826" spans="16:30">
      <c r="P13826" s="6"/>
      <c r="AA13826" s="6"/>
      <c r="AC13826" s="6"/>
      <c r="AD13826" s="6"/>
    </row>
    <row r="13827" spans="16:30">
      <c r="P13827" s="6"/>
      <c r="AA13827" s="6"/>
      <c r="AC13827" s="6"/>
      <c r="AD13827" s="6"/>
    </row>
    <row r="13828" spans="16:30">
      <c r="P13828" s="6"/>
      <c r="AA13828" s="6"/>
      <c r="AC13828" s="6"/>
      <c r="AD13828" s="6"/>
    </row>
    <row r="13829" spans="16:30">
      <c r="P13829" s="6"/>
      <c r="AA13829" s="6"/>
      <c r="AC13829" s="6"/>
      <c r="AD13829" s="6"/>
    </row>
    <row r="13830" spans="16:30">
      <c r="P13830" s="6"/>
      <c r="AA13830" s="6"/>
      <c r="AC13830" s="6"/>
      <c r="AD13830" s="6"/>
    </row>
    <row r="13831" spans="16:30">
      <c r="P13831" s="6"/>
      <c r="AA13831" s="6"/>
      <c r="AC13831" s="6"/>
      <c r="AD13831" s="6"/>
    </row>
    <row r="13832" spans="16:30">
      <c r="P13832" s="6"/>
      <c r="AA13832" s="6"/>
      <c r="AC13832" s="6"/>
      <c r="AD13832" s="6"/>
    </row>
    <row r="13833" spans="16:30">
      <c r="P13833" s="6"/>
      <c r="AA13833" s="6"/>
      <c r="AC13833" s="6"/>
      <c r="AD13833" s="6"/>
    </row>
    <row r="13834" spans="16:30">
      <c r="P13834" s="6"/>
      <c r="AA13834" s="6"/>
      <c r="AC13834" s="6"/>
      <c r="AD13834" s="6"/>
    </row>
    <row r="13835" spans="16:30">
      <c r="P13835" s="6"/>
      <c r="AA13835" s="6"/>
      <c r="AC13835" s="6"/>
      <c r="AD13835" s="6"/>
    </row>
    <row r="13836" spans="16:30">
      <c r="P13836" s="6"/>
      <c r="AA13836" s="6"/>
      <c r="AC13836" s="6"/>
      <c r="AD13836" s="6"/>
    </row>
    <row r="13837" spans="16:30">
      <c r="P13837" s="6"/>
      <c r="AA13837" s="6"/>
      <c r="AC13837" s="6"/>
      <c r="AD13837" s="6"/>
    </row>
    <row r="13838" spans="16:30">
      <c r="P13838" s="6"/>
      <c r="AA13838" s="6"/>
      <c r="AC13838" s="6"/>
      <c r="AD13838" s="6"/>
    </row>
    <row r="13839" spans="16:30">
      <c r="P13839" s="6"/>
      <c r="AA13839" s="6"/>
      <c r="AC13839" s="6"/>
      <c r="AD13839" s="6"/>
    </row>
    <row r="13840" spans="16:30">
      <c r="P13840" s="6"/>
      <c r="AA13840" s="6"/>
      <c r="AC13840" s="6"/>
      <c r="AD13840" s="6"/>
    </row>
    <row r="13841" spans="16:30">
      <c r="P13841" s="6"/>
      <c r="AA13841" s="6"/>
      <c r="AC13841" s="6"/>
      <c r="AD13841" s="6"/>
    </row>
    <row r="13842" spans="16:30">
      <c r="P13842" s="6"/>
      <c r="AA13842" s="6"/>
      <c r="AC13842" s="6"/>
      <c r="AD13842" s="6"/>
    </row>
    <row r="13843" spans="16:30">
      <c r="P13843" s="6"/>
      <c r="AA13843" s="6"/>
      <c r="AC13843" s="6"/>
      <c r="AD13843" s="6"/>
    </row>
    <row r="13844" spans="16:30">
      <c r="P13844" s="6"/>
      <c r="AA13844" s="6"/>
      <c r="AC13844" s="6"/>
      <c r="AD13844" s="6"/>
    </row>
    <row r="13845" spans="16:30">
      <c r="P13845" s="6"/>
      <c r="AA13845" s="6"/>
      <c r="AC13845" s="6"/>
      <c r="AD13845" s="6"/>
    </row>
    <row r="13846" spans="16:30">
      <c r="P13846" s="6"/>
      <c r="AA13846" s="6"/>
      <c r="AC13846" s="6"/>
      <c r="AD13846" s="6"/>
    </row>
    <row r="13847" spans="16:30">
      <c r="P13847" s="6"/>
      <c r="AA13847" s="6"/>
      <c r="AC13847" s="6"/>
      <c r="AD13847" s="6"/>
    </row>
    <row r="13848" spans="16:30">
      <c r="P13848" s="6"/>
      <c r="AA13848" s="6"/>
      <c r="AC13848" s="6"/>
      <c r="AD13848" s="6"/>
    </row>
    <row r="13849" spans="16:30">
      <c r="P13849" s="6"/>
      <c r="AA13849" s="6"/>
      <c r="AC13849" s="6"/>
      <c r="AD13849" s="6"/>
    </row>
    <row r="13850" spans="16:30">
      <c r="P13850" s="6"/>
      <c r="AA13850" s="6"/>
      <c r="AC13850" s="6"/>
      <c r="AD13850" s="6"/>
    </row>
    <row r="13851" spans="16:30">
      <c r="P13851" s="6"/>
      <c r="AA13851" s="6"/>
      <c r="AC13851" s="6"/>
      <c r="AD13851" s="6"/>
    </row>
    <row r="13852" spans="16:30">
      <c r="P13852" s="6"/>
      <c r="AA13852" s="6"/>
      <c r="AC13852" s="6"/>
      <c r="AD13852" s="6"/>
    </row>
    <row r="13853" spans="16:30">
      <c r="P13853" s="6"/>
      <c r="AA13853" s="6"/>
      <c r="AC13853" s="6"/>
      <c r="AD13853" s="6"/>
    </row>
    <row r="13854" spans="16:30">
      <c r="P13854" s="6"/>
      <c r="AA13854" s="6"/>
      <c r="AC13854" s="6"/>
      <c r="AD13854" s="6"/>
    </row>
    <row r="13855" spans="16:30">
      <c r="P13855" s="6"/>
      <c r="AA13855" s="6"/>
      <c r="AC13855" s="6"/>
      <c r="AD13855" s="6"/>
    </row>
    <row r="13856" spans="16:30">
      <c r="P13856" s="6"/>
      <c r="AA13856" s="6"/>
      <c r="AC13856" s="6"/>
      <c r="AD13856" s="6"/>
    </row>
    <row r="13857" spans="16:30">
      <c r="P13857" s="6"/>
      <c r="AA13857" s="6"/>
      <c r="AC13857" s="6"/>
      <c r="AD13857" s="6"/>
    </row>
    <row r="13858" spans="16:30">
      <c r="P13858" s="6"/>
      <c r="AA13858" s="6"/>
      <c r="AC13858" s="6"/>
      <c r="AD13858" s="6"/>
    </row>
    <row r="13859" spans="16:30">
      <c r="P13859" s="6"/>
      <c r="AA13859" s="6"/>
      <c r="AC13859" s="6"/>
      <c r="AD13859" s="6"/>
    </row>
    <row r="13860" spans="16:30">
      <c r="P13860" s="6"/>
      <c r="AA13860" s="6"/>
      <c r="AC13860" s="6"/>
      <c r="AD13860" s="6"/>
    </row>
    <row r="13861" spans="16:30">
      <c r="P13861" s="6"/>
      <c r="AA13861" s="6"/>
      <c r="AC13861" s="6"/>
      <c r="AD13861" s="6"/>
    </row>
    <row r="13862" spans="16:30">
      <c r="P13862" s="6"/>
      <c r="AA13862" s="6"/>
      <c r="AC13862" s="6"/>
      <c r="AD13862" s="6"/>
    </row>
    <row r="13863" spans="16:30">
      <c r="P13863" s="6"/>
      <c r="AA13863" s="6"/>
      <c r="AC13863" s="6"/>
      <c r="AD13863" s="6"/>
    </row>
    <row r="13864" spans="16:30">
      <c r="P13864" s="6"/>
      <c r="AA13864" s="6"/>
      <c r="AC13864" s="6"/>
      <c r="AD13864" s="6"/>
    </row>
    <row r="13865" spans="16:30">
      <c r="P13865" s="6"/>
      <c r="AA13865" s="6"/>
      <c r="AC13865" s="6"/>
      <c r="AD13865" s="6"/>
    </row>
    <row r="13866" spans="16:30">
      <c r="P13866" s="6"/>
      <c r="AA13866" s="6"/>
      <c r="AC13866" s="6"/>
      <c r="AD13866" s="6"/>
    </row>
    <row r="13867" spans="16:30">
      <c r="P13867" s="6"/>
      <c r="AA13867" s="6"/>
      <c r="AC13867" s="6"/>
      <c r="AD13867" s="6"/>
    </row>
    <row r="13868" spans="16:30">
      <c r="P13868" s="6"/>
      <c r="AA13868" s="6"/>
      <c r="AC13868" s="6"/>
      <c r="AD13868" s="6"/>
    </row>
    <row r="13869" spans="16:30">
      <c r="P13869" s="6"/>
      <c r="AA13869" s="6"/>
      <c r="AC13869" s="6"/>
      <c r="AD13869" s="6"/>
    </row>
    <row r="13870" spans="16:30">
      <c r="P13870" s="6"/>
      <c r="AA13870" s="6"/>
      <c r="AC13870" s="6"/>
      <c r="AD13870" s="6"/>
    </row>
    <row r="13871" spans="16:30">
      <c r="P13871" s="6"/>
      <c r="AA13871" s="6"/>
      <c r="AC13871" s="6"/>
      <c r="AD13871" s="6"/>
    </row>
    <row r="13872" spans="16:30">
      <c r="P13872" s="6"/>
      <c r="AA13872" s="6"/>
      <c r="AC13872" s="6"/>
      <c r="AD13872" s="6"/>
    </row>
    <row r="13873" spans="16:30">
      <c r="P13873" s="6"/>
      <c r="AA13873" s="6"/>
      <c r="AC13873" s="6"/>
      <c r="AD13873" s="6"/>
    </row>
    <row r="13874" spans="16:30">
      <c r="P13874" s="6"/>
      <c r="AA13874" s="6"/>
      <c r="AC13874" s="6"/>
      <c r="AD13874" s="6"/>
    </row>
    <row r="13875" spans="16:30">
      <c r="P13875" s="6"/>
      <c r="AA13875" s="6"/>
      <c r="AC13875" s="6"/>
      <c r="AD13875" s="6"/>
    </row>
    <row r="13876" spans="16:30">
      <c r="P13876" s="6"/>
      <c r="AA13876" s="6"/>
      <c r="AC13876" s="6"/>
      <c r="AD13876" s="6"/>
    </row>
    <row r="13877" spans="16:30">
      <c r="P13877" s="6"/>
      <c r="AA13877" s="6"/>
      <c r="AC13877" s="6"/>
      <c r="AD13877" s="6"/>
    </row>
    <row r="13878" spans="16:30">
      <c r="P13878" s="6"/>
      <c r="AA13878" s="6"/>
      <c r="AC13878" s="6"/>
      <c r="AD13878" s="6"/>
    </row>
    <row r="13879" spans="16:30">
      <c r="P13879" s="6"/>
      <c r="AA13879" s="6"/>
      <c r="AC13879" s="6"/>
      <c r="AD13879" s="6"/>
    </row>
    <row r="13880" spans="16:30">
      <c r="P13880" s="6"/>
      <c r="AA13880" s="6"/>
      <c r="AC13880" s="6"/>
      <c r="AD13880" s="6"/>
    </row>
    <row r="13881" spans="16:30">
      <c r="P13881" s="6"/>
      <c r="AA13881" s="6"/>
      <c r="AC13881" s="6"/>
      <c r="AD13881" s="6"/>
    </row>
    <row r="13882" spans="16:30">
      <c r="P13882" s="6"/>
      <c r="AA13882" s="6"/>
      <c r="AC13882" s="6"/>
      <c r="AD13882" s="6"/>
    </row>
    <row r="13883" spans="16:30">
      <c r="P13883" s="6"/>
      <c r="AA13883" s="6"/>
      <c r="AC13883" s="6"/>
      <c r="AD13883" s="6"/>
    </row>
    <row r="13884" spans="16:30">
      <c r="P13884" s="6"/>
      <c r="AA13884" s="6"/>
      <c r="AC13884" s="6"/>
      <c r="AD13884" s="6"/>
    </row>
    <row r="13885" spans="16:30">
      <c r="P13885" s="6"/>
      <c r="AA13885" s="6"/>
      <c r="AC13885" s="6"/>
      <c r="AD13885" s="6"/>
    </row>
    <row r="13886" spans="16:30">
      <c r="P13886" s="6"/>
      <c r="AA13886" s="6"/>
      <c r="AC13886" s="6"/>
      <c r="AD13886" s="6"/>
    </row>
    <row r="13887" spans="16:30">
      <c r="P13887" s="6"/>
      <c r="AA13887" s="6"/>
      <c r="AC13887" s="6"/>
      <c r="AD13887" s="6"/>
    </row>
    <row r="13888" spans="16:30">
      <c r="P13888" s="6"/>
      <c r="AA13888" s="6"/>
      <c r="AC13888" s="6"/>
      <c r="AD13888" s="6"/>
    </row>
    <row r="13889" spans="16:30">
      <c r="P13889" s="6"/>
      <c r="AA13889" s="6"/>
      <c r="AC13889" s="6"/>
      <c r="AD13889" s="6"/>
    </row>
    <row r="13890" spans="16:30">
      <c r="P13890" s="6"/>
      <c r="AA13890" s="6"/>
      <c r="AC13890" s="6"/>
      <c r="AD13890" s="6"/>
    </row>
    <row r="13891" spans="16:30">
      <c r="P13891" s="6"/>
      <c r="AA13891" s="6"/>
      <c r="AC13891" s="6"/>
      <c r="AD13891" s="6"/>
    </row>
    <row r="13892" spans="16:30">
      <c r="P13892" s="6"/>
      <c r="AA13892" s="6"/>
      <c r="AC13892" s="6"/>
      <c r="AD13892" s="6"/>
    </row>
    <row r="13893" spans="16:30">
      <c r="P13893" s="6"/>
      <c r="AA13893" s="6"/>
      <c r="AC13893" s="6"/>
      <c r="AD13893" s="6"/>
    </row>
    <row r="13894" spans="16:30">
      <c r="P13894" s="6"/>
      <c r="AA13894" s="6"/>
      <c r="AC13894" s="6"/>
      <c r="AD13894" s="6"/>
    </row>
    <row r="13895" spans="16:30">
      <c r="P13895" s="6"/>
      <c r="AA13895" s="6"/>
      <c r="AC13895" s="6"/>
      <c r="AD13895" s="6"/>
    </row>
    <row r="13896" spans="16:30">
      <c r="P13896" s="6"/>
      <c r="AA13896" s="6"/>
      <c r="AC13896" s="6"/>
      <c r="AD13896" s="6"/>
    </row>
    <row r="13897" spans="16:30">
      <c r="P13897" s="6"/>
      <c r="AA13897" s="6"/>
      <c r="AC13897" s="6"/>
      <c r="AD13897" s="6"/>
    </row>
    <row r="13898" spans="16:30">
      <c r="P13898" s="6"/>
      <c r="AA13898" s="6"/>
      <c r="AC13898" s="6"/>
      <c r="AD13898" s="6"/>
    </row>
    <row r="13899" spans="16:30">
      <c r="P13899" s="6"/>
      <c r="AA13899" s="6"/>
      <c r="AC13899" s="6"/>
      <c r="AD13899" s="6"/>
    </row>
    <row r="13900" spans="16:30">
      <c r="P13900" s="6"/>
      <c r="AA13900" s="6"/>
      <c r="AC13900" s="6"/>
      <c r="AD13900" s="6"/>
    </row>
    <row r="13901" spans="16:30">
      <c r="P13901" s="6"/>
      <c r="AA13901" s="6"/>
      <c r="AC13901" s="6"/>
      <c r="AD13901" s="6"/>
    </row>
    <row r="13902" spans="16:30">
      <c r="P13902" s="6"/>
      <c r="AA13902" s="6"/>
      <c r="AC13902" s="6"/>
      <c r="AD13902" s="6"/>
    </row>
    <row r="13903" spans="16:30">
      <c r="P13903" s="6"/>
      <c r="AA13903" s="6"/>
      <c r="AC13903" s="6"/>
      <c r="AD13903" s="6"/>
    </row>
    <row r="13904" spans="16:30">
      <c r="P13904" s="6"/>
      <c r="AA13904" s="6"/>
      <c r="AC13904" s="6"/>
      <c r="AD13904" s="6"/>
    </row>
    <row r="13905" spans="16:30">
      <c r="P13905" s="6"/>
      <c r="AA13905" s="6"/>
      <c r="AC13905" s="6"/>
      <c r="AD13905" s="6"/>
    </row>
    <row r="13906" spans="16:30">
      <c r="P13906" s="6"/>
      <c r="AA13906" s="6"/>
      <c r="AC13906" s="6"/>
      <c r="AD13906" s="6"/>
    </row>
    <row r="13907" spans="16:30">
      <c r="P13907" s="6"/>
      <c r="AA13907" s="6"/>
      <c r="AC13907" s="6"/>
      <c r="AD13907" s="6"/>
    </row>
    <row r="13908" spans="16:30">
      <c r="P13908" s="6"/>
      <c r="AA13908" s="6"/>
      <c r="AC13908" s="6"/>
      <c r="AD13908" s="6"/>
    </row>
    <row r="13909" spans="16:30">
      <c r="P13909" s="6"/>
      <c r="AA13909" s="6"/>
      <c r="AC13909" s="6"/>
      <c r="AD13909" s="6"/>
    </row>
    <row r="13910" spans="16:30">
      <c r="P13910" s="6"/>
      <c r="AA13910" s="6"/>
      <c r="AC13910" s="6"/>
      <c r="AD13910" s="6"/>
    </row>
    <row r="13911" spans="16:30">
      <c r="P13911" s="6"/>
      <c r="AA13911" s="6"/>
      <c r="AC13911" s="6"/>
      <c r="AD13911" s="6"/>
    </row>
    <row r="13912" spans="16:30">
      <c r="P13912" s="6"/>
      <c r="AA13912" s="6"/>
      <c r="AC13912" s="6"/>
      <c r="AD13912" s="6"/>
    </row>
    <row r="13913" spans="16:30">
      <c r="P13913" s="6"/>
      <c r="AA13913" s="6"/>
      <c r="AC13913" s="6"/>
      <c r="AD13913" s="6"/>
    </row>
    <row r="13914" spans="16:30">
      <c r="P13914" s="6"/>
      <c r="AA13914" s="6"/>
      <c r="AC13914" s="6"/>
      <c r="AD13914" s="6"/>
    </row>
    <row r="13915" spans="16:30">
      <c r="P13915" s="6"/>
      <c r="AA13915" s="6"/>
      <c r="AC13915" s="6"/>
      <c r="AD13915" s="6"/>
    </row>
    <row r="13916" spans="16:30">
      <c r="P13916" s="6"/>
      <c r="AA13916" s="6"/>
      <c r="AC13916" s="6"/>
      <c r="AD13916" s="6"/>
    </row>
    <row r="13917" spans="16:30">
      <c r="P13917" s="6"/>
      <c r="AA13917" s="6"/>
      <c r="AC13917" s="6"/>
      <c r="AD13917" s="6"/>
    </row>
    <row r="13918" spans="16:30">
      <c r="P13918" s="6"/>
      <c r="AA13918" s="6"/>
      <c r="AC13918" s="6"/>
      <c r="AD13918" s="6"/>
    </row>
    <row r="13919" spans="16:30">
      <c r="P13919" s="6"/>
      <c r="AA13919" s="6"/>
      <c r="AC13919" s="6"/>
      <c r="AD13919" s="6"/>
    </row>
    <row r="13920" spans="16:30">
      <c r="P13920" s="6"/>
      <c r="AA13920" s="6"/>
      <c r="AC13920" s="6"/>
      <c r="AD13920" s="6"/>
    </row>
    <row r="13921" spans="16:30">
      <c r="P13921" s="6"/>
      <c r="AA13921" s="6"/>
      <c r="AC13921" s="6"/>
      <c r="AD13921" s="6"/>
    </row>
    <row r="13922" spans="16:30">
      <c r="P13922" s="6"/>
      <c r="AA13922" s="6"/>
      <c r="AC13922" s="6"/>
      <c r="AD13922" s="6"/>
    </row>
    <row r="13923" spans="16:30">
      <c r="P13923" s="6"/>
      <c r="AA13923" s="6"/>
      <c r="AC13923" s="6"/>
      <c r="AD13923" s="6"/>
    </row>
    <row r="13924" spans="16:30">
      <c r="P13924" s="6"/>
      <c r="AA13924" s="6"/>
      <c r="AC13924" s="6"/>
      <c r="AD13924" s="6"/>
    </row>
    <row r="13925" spans="16:30">
      <c r="P13925" s="6"/>
      <c r="AA13925" s="6"/>
      <c r="AC13925" s="6"/>
      <c r="AD13925" s="6"/>
    </row>
    <row r="13926" spans="16:30">
      <c r="P13926" s="6"/>
      <c r="AA13926" s="6"/>
      <c r="AC13926" s="6"/>
      <c r="AD13926" s="6"/>
    </row>
    <row r="13927" spans="16:30">
      <c r="P13927" s="6"/>
      <c r="AA13927" s="6"/>
      <c r="AC13927" s="6"/>
      <c r="AD13927" s="6"/>
    </row>
    <row r="13928" spans="16:30">
      <c r="P13928" s="6"/>
      <c r="AA13928" s="6"/>
      <c r="AC13928" s="6"/>
      <c r="AD13928" s="6"/>
    </row>
    <row r="13929" spans="16:30">
      <c r="P13929" s="6"/>
      <c r="AA13929" s="6"/>
      <c r="AC13929" s="6"/>
      <c r="AD13929" s="6"/>
    </row>
    <row r="13930" spans="16:30">
      <c r="P13930" s="6"/>
      <c r="AA13930" s="6"/>
      <c r="AC13930" s="6"/>
      <c r="AD13930" s="6"/>
    </row>
    <row r="13931" spans="16:30">
      <c r="P13931" s="6"/>
      <c r="AA13931" s="6"/>
      <c r="AC13931" s="6"/>
      <c r="AD13931" s="6"/>
    </row>
    <row r="13932" spans="16:30">
      <c r="P13932" s="6"/>
      <c r="AA13932" s="6"/>
      <c r="AC13932" s="6"/>
      <c r="AD13932" s="6"/>
    </row>
    <row r="13933" spans="16:30">
      <c r="P13933" s="6"/>
      <c r="AA13933" s="6"/>
      <c r="AC13933" s="6"/>
      <c r="AD13933" s="6"/>
    </row>
    <row r="13934" spans="16:30">
      <c r="P13934" s="6"/>
      <c r="AA13934" s="6"/>
      <c r="AC13934" s="6"/>
      <c r="AD13934" s="6"/>
    </row>
    <row r="13935" spans="16:30">
      <c r="P13935" s="6"/>
      <c r="AA13935" s="6"/>
      <c r="AC13935" s="6"/>
      <c r="AD13935" s="6"/>
    </row>
    <row r="13936" spans="16:30">
      <c r="P13936" s="6"/>
      <c r="AA13936" s="6"/>
      <c r="AC13936" s="6"/>
      <c r="AD13936" s="6"/>
    </row>
    <row r="13937" spans="16:30">
      <c r="P13937" s="6"/>
      <c r="AA13937" s="6"/>
      <c r="AC13937" s="6"/>
      <c r="AD13937" s="6"/>
    </row>
    <row r="13938" spans="16:30">
      <c r="P13938" s="6"/>
      <c r="AA13938" s="6"/>
      <c r="AC13938" s="6"/>
      <c r="AD13938" s="6"/>
    </row>
    <row r="13939" spans="16:30">
      <c r="P13939" s="6"/>
      <c r="AA13939" s="6"/>
      <c r="AC13939" s="6"/>
      <c r="AD13939" s="6"/>
    </row>
    <row r="13940" spans="16:30">
      <c r="P13940" s="6"/>
      <c r="AA13940" s="6"/>
      <c r="AC13940" s="6"/>
      <c r="AD13940" s="6"/>
    </row>
    <row r="13941" spans="16:30">
      <c r="P13941" s="6"/>
      <c r="AA13941" s="6"/>
      <c r="AC13941" s="6"/>
      <c r="AD13941" s="6"/>
    </row>
    <row r="13942" spans="16:30">
      <c r="P13942" s="6"/>
      <c r="AA13942" s="6"/>
      <c r="AC13942" s="6"/>
      <c r="AD13942" s="6"/>
    </row>
    <row r="13943" spans="16:30">
      <c r="P13943" s="6"/>
      <c r="AA13943" s="6"/>
      <c r="AC13943" s="6"/>
      <c r="AD13943" s="6"/>
    </row>
    <row r="13944" spans="16:30">
      <c r="P13944" s="6"/>
      <c r="AA13944" s="6"/>
      <c r="AC13944" s="6"/>
      <c r="AD13944" s="6"/>
    </row>
    <row r="13945" spans="16:30">
      <c r="P13945" s="6"/>
      <c r="AA13945" s="6"/>
      <c r="AC13945" s="6"/>
      <c r="AD13945" s="6"/>
    </row>
    <row r="13946" spans="16:30">
      <c r="P13946" s="6"/>
      <c r="AA13946" s="6"/>
      <c r="AC13946" s="6"/>
      <c r="AD13946" s="6"/>
    </row>
    <row r="13947" spans="16:30">
      <c r="P13947" s="6"/>
      <c r="AA13947" s="6"/>
      <c r="AC13947" s="6"/>
      <c r="AD13947" s="6"/>
    </row>
    <row r="13948" spans="16:30">
      <c r="P13948" s="6"/>
      <c r="AA13948" s="6"/>
      <c r="AC13948" s="6"/>
      <c r="AD13948" s="6"/>
    </row>
    <row r="13949" spans="16:30">
      <c r="P13949" s="6"/>
      <c r="AA13949" s="6"/>
      <c r="AC13949" s="6"/>
      <c r="AD13949" s="6"/>
    </row>
    <row r="13950" spans="16:30">
      <c r="P13950" s="6"/>
      <c r="AA13950" s="6"/>
      <c r="AC13950" s="6"/>
      <c r="AD13950" s="6"/>
    </row>
    <row r="13951" spans="16:30">
      <c r="P13951" s="6"/>
      <c r="AA13951" s="6"/>
      <c r="AC13951" s="6"/>
      <c r="AD13951" s="6"/>
    </row>
    <row r="13952" spans="16:30">
      <c r="P13952" s="6"/>
      <c r="AA13952" s="6"/>
      <c r="AC13952" s="6"/>
      <c r="AD13952" s="6"/>
    </row>
    <row r="13953" spans="16:30">
      <c r="P13953" s="6"/>
      <c r="AA13953" s="6"/>
      <c r="AC13953" s="6"/>
      <c r="AD13953" s="6"/>
    </row>
    <row r="13954" spans="16:30">
      <c r="P13954" s="6"/>
      <c r="AA13954" s="6"/>
      <c r="AC13954" s="6"/>
      <c r="AD13954" s="6"/>
    </row>
    <row r="13955" spans="16:30">
      <c r="P13955" s="6"/>
      <c r="AA13955" s="6"/>
      <c r="AC13955" s="6"/>
      <c r="AD13955" s="6"/>
    </row>
    <row r="13956" spans="16:30">
      <c r="P13956" s="6"/>
      <c r="AA13956" s="6"/>
      <c r="AC13956" s="6"/>
      <c r="AD13956" s="6"/>
    </row>
    <row r="13957" spans="16:30">
      <c r="P13957" s="6"/>
      <c r="AA13957" s="6"/>
      <c r="AC13957" s="6"/>
      <c r="AD13957" s="6"/>
    </row>
    <row r="13958" spans="16:30">
      <c r="P13958" s="6"/>
      <c r="AA13958" s="6"/>
      <c r="AC13958" s="6"/>
      <c r="AD13958" s="6"/>
    </row>
    <row r="13959" spans="16:30">
      <c r="P13959" s="6"/>
      <c r="AA13959" s="6"/>
      <c r="AC13959" s="6"/>
      <c r="AD13959" s="6"/>
    </row>
    <row r="13960" spans="16:30">
      <c r="P13960" s="6"/>
      <c r="AA13960" s="6"/>
      <c r="AC13960" s="6"/>
      <c r="AD13960" s="6"/>
    </row>
    <row r="13961" spans="16:30">
      <c r="P13961" s="6"/>
      <c r="AA13961" s="6"/>
      <c r="AC13961" s="6"/>
      <c r="AD13961" s="6"/>
    </row>
    <row r="13962" spans="16:30">
      <c r="P13962" s="6"/>
      <c r="AA13962" s="6"/>
      <c r="AC13962" s="6"/>
      <c r="AD13962" s="6"/>
    </row>
    <row r="13963" spans="16:30">
      <c r="P13963" s="6"/>
      <c r="AA13963" s="6"/>
      <c r="AC13963" s="6"/>
      <c r="AD13963" s="6"/>
    </row>
    <row r="13964" spans="16:30">
      <c r="P13964" s="6"/>
      <c r="AA13964" s="6"/>
      <c r="AC13964" s="6"/>
      <c r="AD13964" s="6"/>
    </row>
    <row r="13965" spans="16:30">
      <c r="P13965" s="6"/>
      <c r="AA13965" s="6"/>
      <c r="AC13965" s="6"/>
      <c r="AD13965" s="6"/>
    </row>
    <row r="13966" spans="16:30">
      <c r="P13966" s="6"/>
      <c r="AA13966" s="6"/>
      <c r="AC13966" s="6"/>
      <c r="AD13966" s="6"/>
    </row>
    <row r="13967" spans="16:30">
      <c r="P13967" s="6"/>
      <c r="AA13967" s="6"/>
      <c r="AC13967" s="6"/>
      <c r="AD13967" s="6"/>
    </row>
    <row r="13968" spans="16:30">
      <c r="P13968" s="6"/>
      <c r="AA13968" s="6"/>
      <c r="AC13968" s="6"/>
      <c r="AD13968" s="6"/>
    </row>
    <row r="13969" spans="16:30">
      <c r="P13969" s="6"/>
      <c r="AA13969" s="6"/>
      <c r="AC13969" s="6"/>
      <c r="AD13969" s="6"/>
    </row>
    <row r="13970" spans="16:30">
      <c r="P13970" s="6"/>
      <c r="AA13970" s="6"/>
      <c r="AC13970" s="6"/>
      <c r="AD13970" s="6"/>
    </row>
    <row r="13971" spans="16:30">
      <c r="P13971" s="6"/>
      <c r="AA13971" s="6"/>
      <c r="AC13971" s="6"/>
      <c r="AD13971" s="6"/>
    </row>
    <row r="13972" spans="16:30">
      <c r="P13972" s="6"/>
      <c r="AA13972" s="6"/>
      <c r="AC13972" s="6"/>
      <c r="AD13972" s="6"/>
    </row>
    <row r="13973" spans="16:30">
      <c r="P13973" s="6"/>
      <c r="AA13973" s="6"/>
      <c r="AC13973" s="6"/>
      <c r="AD13973" s="6"/>
    </row>
    <row r="13974" spans="16:30">
      <c r="P13974" s="6"/>
      <c r="AA13974" s="6"/>
      <c r="AC13974" s="6"/>
      <c r="AD13974" s="6"/>
    </row>
    <row r="13975" spans="16:30">
      <c r="P13975" s="6"/>
      <c r="AA13975" s="6"/>
      <c r="AC13975" s="6"/>
      <c r="AD13975" s="6"/>
    </row>
    <row r="13976" spans="16:30">
      <c r="P13976" s="6"/>
      <c r="AA13976" s="6"/>
      <c r="AC13976" s="6"/>
      <c r="AD13976" s="6"/>
    </row>
    <row r="13977" spans="16:30">
      <c r="P13977" s="6"/>
      <c r="AA13977" s="6"/>
      <c r="AC13977" s="6"/>
      <c r="AD13977" s="6"/>
    </row>
    <row r="13978" spans="16:30">
      <c r="P13978" s="6"/>
      <c r="AA13978" s="6"/>
      <c r="AC13978" s="6"/>
      <c r="AD13978" s="6"/>
    </row>
    <row r="13979" spans="16:30">
      <c r="P13979" s="6"/>
      <c r="AA13979" s="6"/>
      <c r="AC13979" s="6"/>
      <c r="AD13979" s="6"/>
    </row>
    <row r="13980" spans="16:30">
      <c r="P13980" s="6"/>
      <c r="AA13980" s="6"/>
      <c r="AC13980" s="6"/>
      <c r="AD13980" s="6"/>
    </row>
    <row r="13981" spans="16:30">
      <c r="P13981" s="6"/>
      <c r="AA13981" s="6"/>
      <c r="AC13981" s="6"/>
      <c r="AD13981" s="6"/>
    </row>
    <row r="13982" spans="16:30">
      <c r="P13982" s="6"/>
      <c r="AA13982" s="6"/>
      <c r="AC13982" s="6"/>
      <c r="AD13982" s="6"/>
    </row>
    <row r="13983" spans="16:30">
      <c r="P13983" s="6"/>
      <c r="AA13983" s="6"/>
      <c r="AC13983" s="6"/>
      <c r="AD13983" s="6"/>
    </row>
    <row r="13984" spans="16:30">
      <c r="P13984" s="6"/>
      <c r="AA13984" s="6"/>
      <c r="AC13984" s="6"/>
      <c r="AD13984" s="6"/>
    </row>
    <row r="13985" spans="16:30">
      <c r="P13985" s="6"/>
      <c r="AA13985" s="6"/>
      <c r="AC13985" s="6"/>
      <c r="AD13985" s="6"/>
    </row>
    <row r="13986" spans="16:30">
      <c r="P13986" s="6"/>
      <c r="AA13986" s="6"/>
      <c r="AC13986" s="6"/>
      <c r="AD13986" s="6"/>
    </row>
    <row r="13987" spans="16:30">
      <c r="P13987" s="6"/>
      <c r="AA13987" s="6"/>
      <c r="AC13987" s="6"/>
      <c r="AD13987" s="6"/>
    </row>
    <row r="13988" spans="16:30">
      <c r="P13988" s="6"/>
      <c r="AA13988" s="6"/>
      <c r="AC13988" s="6"/>
      <c r="AD13988" s="6"/>
    </row>
    <row r="13989" spans="16:30">
      <c r="P13989" s="6"/>
      <c r="AA13989" s="6"/>
      <c r="AC13989" s="6"/>
      <c r="AD13989" s="6"/>
    </row>
    <row r="13990" spans="16:30">
      <c r="P13990" s="6"/>
      <c r="AA13990" s="6"/>
      <c r="AC13990" s="6"/>
      <c r="AD13990" s="6"/>
    </row>
    <row r="13991" spans="16:30">
      <c r="P13991" s="6"/>
      <c r="AA13991" s="6"/>
      <c r="AC13991" s="6"/>
      <c r="AD13991" s="6"/>
    </row>
    <row r="13992" spans="16:30">
      <c r="P13992" s="6"/>
      <c r="AA13992" s="6"/>
      <c r="AC13992" s="6"/>
      <c r="AD13992" s="6"/>
    </row>
    <row r="13993" spans="16:30">
      <c r="P13993" s="6"/>
      <c r="AA13993" s="6"/>
      <c r="AC13993" s="6"/>
      <c r="AD13993" s="6"/>
    </row>
    <row r="13994" spans="16:30">
      <c r="P13994" s="6"/>
      <c r="AA13994" s="6"/>
      <c r="AC13994" s="6"/>
      <c r="AD13994" s="6"/>
    </row>
    <row r="13995" spans="16:30">
      <c r="P13995" s="6"/>
      <c r="AA13995" s="6"/>
      <c r="AC13995" s="6"/>
      <c r="AD13995" s="6"/>
    </row>
    <row r="13996" spans="16:30">
      <c r="P13996" s="6"/>
      <c r="AA13996" s="6"/>
      <c r="AC13996" s="6"/>
      <c r="AD13996" s="6"/>
    </row>
    <row r="13997" spans="16:30">
      <c r="P13997" s="6"/>
      <c r="AA13997" s="6"/>
      <c r="AC13997" s="6"/>
      <c r="AD13997" s="6"/>
    </row>
    <row r="13998" spans="16:30">
      <c r="P13998" s="6"/>
      <c r="AA13998" s="6"/>
      <c r="AC13998" s="6"/>
      <c r="AD13998" s="6"/>
    </row>
    <row r="13999" spans="16:30">
      <c r="P13999" s="6"/>
      <c r="AA13999" s="6"/>
      <c r="AC13999" s="6"/>
      <c r="AD13999" s="6"/>
    </row>
    <row r="14000" spans="16:30">
      <c r="P14000" s="6"/>
      <c r="AA14000" s="6"/>
      <c r="AC14000" s="6"/>
      <c r="AD14000" s="6"/>
    </row>
    <row r="14001" spans="16:30">
      <c r="P14001" s="6"/>
      <c r="AA14001" s="6"/>
      <c r="AC14001" s="6"/>
      <c r="AD14001" s="6"/>
    </row>
    <row r="14002" spans="16:30">
      <c r="P14002" s="6"/>
      <c r="AA14002" s="6"/>
      <c r="AC14002" s="6"/>
      <c r="AD14002" s="6"/>
    </row>
    <row r="14003" spans="16:30">
      <c r="P14003" s="6"/>
      <c r="AA14003" s="6"/>
      <c r="AC14003" s="6"/>
      <c r="AD14003" s="6"/>
    </row>
    <row r="14004" spans="16:30">
      <c r="P14004" s="6"/>
      <c r="AA14004" s="6"/>
      <c r="AC14004" s="6"/>
      <c r="AD14004" s="6"/>
    </row>
    <row r="14005" spans="16:30">
      <c r="P14005" s="6"/>
      <c r="AA14005" s="6"/>
      <c r="AC14005" s="6"/>
      <c r="AD14005" s="6"/>
    </row>
    <row r="14006" spans="16:30">
      <c r="P14006" s="6"/>
      <c r="AA14006" s="6"/>
      <c r="AC14006" s="6"/>
      <c r="AD14006" s="6"/>
    </row>
    <row r="14007" spans="16:30">
      <c r="P14007" s="6"/>
      <c r="AA14007" s="6"/>
      <c r="AC14007" s="6"/>
      <c r="AD14007" s="6"/>
    </row>
    <row r="14008" spans="16:30">
      <c r="P14008" s="6"/>
      <c r="AA14008" s="6"/>
      <c r="AC14008" s="6"/>
      <c r="AD14008" s="6"/>
    </row>
    <row r="14009" spans="16:30">
      <c r="P14009" s="6"/>
      <c r="AA14009" s="6"/>
      <c r="AC14009" s="6"/>
      <c r="AD14009" s="6"/>
    </row>
    <row r="14010" spans="16:30">
      <c r="P14010" s="6"/>
      <c r="AA14010" s="6"/>
      <c r="AC14010" s="6"/>
      <c r="AD14010" s="6"/>
    </row>
    <row r="14011" spans="16:30">
      <c r="P14011" s="6"/>
      <c r="AA14011" s="6"/>
      <c r="AC14011" s="6"/>
      <c r="AD14011" s="6"/>
    </row>
    <row r="14012" spans="16:30">
      <c r="P14012" s="6"/>
      <c r="AA14012" s="6"/>
      <c r="AC14012" s="6"/>
      <c r="AD14012" s="6"/>
    </row>
    <row r="14013" spans="16:30">
      <c r="P14013" s="6"/>
      <c r="AA14013" s="6"/>
      <c r="AC14013" s="6"/>
      <c r="AD14013" s="6"/>
    </row>
    <row r="14014" spans="16:30">
      <c r="P14014" s="6"/>
      <c r="AA14014" s="6"/>
      <c r="AC14014" s="6"/>
      <c r="AD14014" s="6"/>
    </row>
    <row r="14015" spans="16:30">
      <c r="P14015" s="6"/>
      <c r="AA14015" s="6"/>
      <c r="AC14015" s="6"/>
      <c r="AD14015" s="6"/>
    </row>
    <row r="14016" spans="16:30">
      <c r="P14016" s="6"/>
      <c r="AA14016" s="6"/>
      <c r="AC14016" s="6"/>
      <c r="AD14016" s="6"/>
    </row>
    <row r="14017" spans="16:30">
      <c r="P14017" s="6"/>
      <c r="AA14017" s="6"/>
      <c r="AC14017" s="6"/>
      <c r="AD14017" s="6"/>
    </row>
    <row r="14018" spans="16:30">
      <c r="P14018" s="6"/>
      <c r="AA14018" s="6"/>
      <c r="AC14018" s="6"/>
      <c r="AD14018" s="6"/>
    </row>
    <row r="14019" spans="16:30">
      <c r="P14019" s="6"/>
      <c r="AA14019" s="6"/>
      <c r="AC14019" s="6"/>
      <c r="AD14019" s="6"/>
    </row>
    <row r="14020" spans="16:30">
      <c r="P14020" s="6"/>
      <c r="AA14020" s="6"/>
      <c r="AC14020" s="6"/>
      <c r="AD14020" s="6"/>
    </row>
    <row r="14021" spans="16:30">
      <c r="P14021" s="6"/>
      <c r="AA14021" s="6"/>
      <c r="AC14021" s="6"/>
      <c r="AD14021" s="6"/>
    </row>
    <row r="14022" spans="16:30">
      <c r="P14022" s="6"/>
      <c r="AA14022" s="6"/>
      <c r="AC14022" s="6"/>
      <c r="AD14022" s="6"/>
    </row>
    <row r="14023" spans="16:30">
      <c r="P14023" s="6"/>
      <c r="AA14023" s="6"/>
      <c r="AC14023" s="6"/>
      <c r="AD14023" s="6"/>
    </row>
    <row r="14024" spans="16:30">
      <c r="P14024" s="6"/>
      <c r="AA14024" s="6"/>
      <c r="AC14024" s="6"/>
      <c r="AD14024" s="6"/>
    </row>
    <row r="14025" spans="16:30">
      <c r="P14025" s="6"/>
      <c r="AA14025" s="6"/>
      <c r="AC14025" s="6"/>
      <c r="AD14025" s="6"/>
    </row>
    <row r="14026" spans="16:30">
      <c r="P14026" s="6"/>
      <c r="AA14026" s="6"/>
      <c r="AC14026" s="6"/>
      <c r="AD14026" s="6"/>
    </row>
    <row r="14027" spans="16:30">
      <c r="P14027" s="6"/>
      <c r="AA14027" s="6"/>
      <c r="AC14027" s="6"/>
      <c r="AD14027" s="6"/>
    </row>
    <row r="14028" spans="16:30">
      <c r="P14028" s="6"/>
      <c r="AA14028" s="6"/>
      <c r="AC14028" s="6"/>
      <c r="AD14028" s="6"/>
    </row>
    <row r="14029" spans="16:30">
      <c r="P14029" s="6"/>
      <c r="AA14029" s="6"/>
      <c r="AC14029" s="6"/>
      <c r="AD14029" s="6"/>
    </row>
    <row r="14030" spans="16:30">
      <c r="P14030" s="6"/>
      <c r="AA14030" s="6"/>
      <c r="AC14030" s="6"/>
      <c r="AD14030" s="6"/>
    </row>
    <row r="14031" spans="16:30">
      <c r="P14031" s="6"/>
      <c r="AA14031" s="6"/>
      <c r="AC14031" s="6"/>
      <c r="AD14031" s="6"/>
    </row>
    <row r="14032" spans="16:30">
      <c r="P14032" s="6"/>
      <c r="AA14032" s="6"/>
      <c r="AC14032" s="6"/>
      <c r="AD14032" s="6"/>
    </row>
    <row r="14033" spans="16:30">
      <c r="P14033" s="6"/>
      <c r="AA14033" s="6"/>
      <c r="AC14033" s="6"/>
      <c r="AD14033" s="6"/>
    </row>
    <row r="14034" spans="16:30">
      <c r="P14034" s="6"/>
      <c r="AA14034" s="6"/>
      <c r="AC14034" s="6"/>
      <c r="AD14034" s="6"/>
    </row>
    <row r="14035" spans="16:30">
      <c r="P14035" s="6"/>
      <c r="AA14035" s="6"/>
      <c r="AC14035" s="6"/>
      <c r="AD14035" s="6"/>
    </row>
    <row r="14036" spans="16:30">
      <c r="P14036" s="6"/>
      <c r="AA14036" s="6"/>
      <c r="AC14036" s="6"/>
      <c r="AD14036" s="6"/>
    </row>
    <row r="14037" spans="16:30">
      <c r="P14037" s="6"/>
      <c r="AA14037" s="6"/>
      <c r="AC14037" s="6"/>
      <c r="AD14037" s="6"/>
    </row>
    <row r="14038" spans="16:30">
      <c r="P14038" s="6"/>
      <c r="AA14038" s="6"/>
      <c r="AC14038" s="6"/>
      <c r="AD14038" s="6"/>
    </row>
    <row r="14039" spans="16:30">
      <c r="P14039" s="6"/>
      <c r="AA14039" s="6"/>
      <c r="AC14039" s="6"/>
      <c r="AD14039" s="6"/>
    </row>
    <row r="14040" spans="16:30">
      <c r="P14040" s="6"/>
      <c r="AA14040" s="6"/>
      <c r="AC14040" s="6"/>
      <c r="AD14040" s="6"/>
    </row>
    <row r="14041" spans="16:30">
      <c r="P14041" s="6"/>
      <c r="AA14041" s="6"/>
      <c r="AC14041" s="6"/>
      <c r="AD14041" s="6"/>
    </row>
    <row r="14042" spans="16:30">
      <c r="P14042" s="6"/>
      <c r="AA14042" s="6"/>
      <c r="AC14042" s="6"/>
      <c r="AD14042" s="6"/>
    </row>
    <row r="14043" spans="16:30">
      <c r="P14043" s="6"/>
      <c r="AA14043" s="6"/>
      <c r="AC14043" s="6"/>
      <c r="AD14043" s="6"/>
    </row>
    <row r="14044" spans="16:30">
      <c r="P14044" s="6"/>
      <c r="AA14044" s="6"/>
      <c r="AC14044" s="6"/>
      <c r="AD14044" s="6"/>
    </row>
    <row r="14045" spans="16:30">
      <c r="P14045" s="6"/>
      <c r="AA14045" s="6"/>
      <c r="AC14045" s="6"/>
      <c r="AD14045" s="6"/>
    </row>
    <row r="14046" spans="16:30">
      <c r="P14046" s="6"/>
      <c r="AA14046" s="6"/>
      <c r="AC14046" s="6"/>
      <c r="AD14046" s="6"/>
    </row>
    <row r="14047" spans="16:30">
      <c r="P14047" s="6"/>
      <c r="AA14047" s="6"/>
      <c r="AC14047" s="6"/>
      <c r="AD14047" s="6"/>
    </row>
    <row r="14048" spans="16:30">
      <c r="P14048" s="6"/>
      <c r="AA14048" s="6"/>
      <c r="AC14048" s="6"/>
      <c r="AD14048" s="6"/>
    </row>
    <row r="14049" spans="16:30">
      <c r="P14049" s="6"/>
      <c r="AA14049" s="6"/>
      <c r="AC14049" s="6"/>
      <c r="AD14049" s="6"/>
    </row>
    <row r="14050" spans="16:30">
      <c r="P14050" s="6"/>
      <c r="AA14050" s="6"/>
      <c r="AC14050" s="6"/>
      <c r="AD14050" s="6"/>
    </row>
    <row r="14051" spans="16:30">
      <c r="P14051" s="6"/>
      <c r="AA14051" s="6"/>
      <c r="AC14051" s="6"/>
      <c r="AD14051" s="6"/>
    </row>
    <row r="14052" spans="16:30">
      <c r="P14052" s="6"/>
      <c r="AA14052" s="6"/>
      <c r="AC14052" s="6"/>
      <c r="AD14052" s="6"/>
    </row>
    <row r="14053" spans="16:30">
      <c r="P14053" s="6"/>
      <c r="AA14053" s="6"/>
      <c r="AC14053" s="6"/>
      <c r="AD14053" s="6"/>
    </row>
    <row r="14054" spans="16:30">
      <c r="P14054" s="6"/>
      <c r="AA14054" s="6"/>
      <c r="AC14054" s="6"/>
      <c r="AD14054" s="6"/>
    </row>
    <row r="14055" spans="16:30">
      <c r="P14055" s="6"/>
      <c r="AA14055" s="6"/>
      <c r="AC14055" s="6"/>
      <c r="AD14055" s="6"/>
    </row>
    <row r="14056" spans="16:30">
      <c r="P14056" s="6"/>
      <c r="AA14056" s="6"/>
      <c r="AC14056" s="6"/>
      <c r="AD14056" s="6"/>
    </row>
    <row r="14057" spans="16:30">
      <c r="P14057" s="6"/>
      <c r="AA14057" s="6"/>
      <c r="AC14057" s="6"/>
      <c r="AD14057" s="6"/>
    </row>
    <row r="14058" spans="16:30">
      <c r="P14058" s="6"/>
      <c r="AA14058" s="6"/>
      <c r="AC14058" s="6"/>
      <c r="AD14058" s="6"/>
    </row>
    <row r="14059" spans="16:30">
      <c r="P14059" s="6"/>
      <c r="AA14059" s="6"/>
      <c r="AC14059" s="6"/>
      <c r="AD14059" s="6"/>
    </row>
    <row r="14060" spans="16:30">
      <c r="P14060" s="6"/>
      <c r="AA14060" s="6"/>
      <c r="AC14060" s="6"/>
      <c r="AD14060" s="6"/>
    </row>
    <row r="14061" spans="16:30">
      <c r="P14061" s="6"/>
      <c r="AA14061" s="6"/>
      <c r="AC14061" s="6"/>
      <c r="AD14061" s="6"/>
    </row>
    <row r="14062" spans="16:30">
      <c r="P14062" s="6"/>
      <c r="AA14062" s="6"/>
      <c r="AC14062" s="6"/>
      <c r="AD14062" s="6"/>
    </row>
    <row r="14063" spans="16:30">
      <c r="P14063" s="6"/>
      <c r="AA14063" s="6"/>
      <c r="AC14063" s="6"/>
      <c r="AD14063" s="6"/>
    </row>
    <row r="14064" spans="16:30">
      <c r="P14064" s="6"/>
      <c r="AA14064" s="6"/>
      <c r="AC14064" s="6"/>
      <c r="AD14064" s="6"/>
    </row>
    <row r="14065" spans="16:30">
      <c r="P14065" s="6"/>
      <c r="AA14065" s="6"/>
      <c r="AC14065" s="6"/>
      <c r="AD14065" s="6"/>
    </row>
    <row r="14066" spans="16:30">
      <c r="P14066" s="6"/>
      <c r="AA14066" s="6"/>
      <c r="AC14066" s="6"/>
      <c r="AD14066" s="6"/>
    </row>
    <row r="14067" spans="16:30">
      <c r="P14067" s="6"/>
      <c r="AA14067" s="6"/>
      <c r="AC14067" s="6"/>
      <c r="AD14067" s="6"/>
    </row>
    <row r="14068" spans="16:30">
      <c r="P14068" s="6"/>
      <c r="AA14068" s="6"/>
      <c r="AC14068" s="6"/>
      <c r="AD14068" s="6"/>
    </row>
    <row r="14069" spans="16:30">
      <c r="P14069" s="6"/>
      <c r="AA14069" s="6"/>
      <c r="AC14069" s="6"/>
      <c r="AD14069" s="6"/>
    </row>
    <row r="14070" spans="16:30">
      <c r="P14070" s="6"/>
      <c r="AA14070" s="6"/>
      <c r="AC14070" s="6"/>
      <c r="AD14070" s="6"/>
    </row>
    <row r="14071" spans="16:30">
      <c r="P14071" s="6"/>
      <c r="AA14071" s="6"/>
      <c r="AC14071" s="6"/>
      <c r="AD14071" s="6"/>
    </row>
    <row r="14072" spans="16:30">
      <c r="P14072" s="6"/>
      <c r="AA14072" s="6"/>
      <c r="AC14072" s="6"/>
      <c r="AD14072" s="6"/>
    </row>
    <row r="14073" spans="16:30">
      <c r="P14073" s="6"/>
      <c r="AA14073" s="6"/>
      <c r="AC14073" s="6"/>
      <c r="AD14073" s="6"/>
    </row>
    <row r="14074" spans="16:30">
      <c r="P14074" s="6"/>
      <c r="AA14074" s="6"/>
      <c r="AC14074" s="6"/>
      <c r="AD14074" s="6"/>
    </row>
    <row r="14075" spans="16:30">
      <c r="P14075" s="6"/>
      <c r="AA14075" s="6"/>
      <c r="AC14075" s="6"/>
      <c r="AD14075" s="6"/>
    </row>
    <row r="14076" spans="16:30">
      <c r="P14076" s="6"/>
      <c r="AA14076" s="6"/>
      <c r="AC14076" s="6"/>
      <c r="AD14076" s="6"/>
    </row>
    <row r="14077" spans="16:30">
      <c r="P14077" s="6"/>
      <c r="AA14077" s="6"/>
      <c r="AC14077" s="6"/>
      <c r="AD14077" s="6"/>
    </row>
    <row r="14078" spans="16:30">
      <c r="P14078" s="6"/>
      <c r="AA14078" s="6"/>
      <c r="AC14078" s="6"/>
      <c r="AD14078" s="6"/>
    </row>
    <row r="14079" spans="16:30">
      <c r="P14079" s="6"/>
      <c r="AA14079" s="6"/>
      <c r="AC14079" s="6"/>
      <c r="AD14079" s="6"/>
    </row>
    <row r="14080" spans="16:30">
      <c r="P14080" s="6"/>
      <c r="AA14080" s="6"/>
      <c r="AC14080" s="6"/>
      <c r="AD14080" s="6"/>
    </row>
    <row r="14081" spans="16:30">
      <c r="P14081" s="6"/>
      <c r="AA14081" s="6"/>
      <c r="AC14081" s="6"/>
      <c r="AD14081" s="6"/>
    </row>
    <row r="14082" spans="16:30">
      <c r="P14082" s="6"/>
      <c r="AA14082" s="6"/>
      <c r="AC14082" s="6"/>
      <c r="AD14082" s="6"/>
    </row>
    <row r="14083" spans="16:30">
      <c r="P14083" s="6"/>
      <c r="AA14083" s="6"/>
      <c r="AC14083" s="6"/>
      <c r="AD14083" s="6"/>
    </row>
    <row r="14084" spans="16:30">
      <c r="P14084" s="6"/>
      <c r="AA14084" s="6"/>
      <c r="AC14084" s="6"/>
      <c r="AD14084" s="6"/>
    </row>
    <row r="14085" spans="16:30">
      <c r="P14085" s="6"/>
      <c r="AA14085" s="6"/>
      <c r="AC14085" s="6"/>
      <c r="AD14085" s="6"/>
    </row>
    <row r="14086" spans="16:30">
      <c r="P14086" s="6"/>
      <c r="AA14086" s="6"/>
      <c r="AC14086" s="6"/>
      <c r="AD14086" s="6"/>
    </row>
    <row r="14087" spans="16:30">
      <c r="P14087" s="6"/>
      <c r="AA14087" s="6"/>
      <c r="AC14087" s="6"/>
      <c r="AD14087" s="6"/>
    </row>
    <row r="14088" spans="16:30">
      <c r="P14088" s="6"/>
      <c r="AA14088" s="6"/>
      <c r="AC14088" s="6"/>
      <c r="AD14088" s="6"/>
    </row>
    <row r="14089" spans="16:30">
      <c r="P14089" s="6"/>
      <c r="AA14089" s="6"/>
      <c r="AC14089" s="6"/>
      <c r="AD14089" s="6"/>
    </row>
    <row r="14090" spans="16:30">
      <c r="P14090" s="6"/>
      <c r="AA14090" s="6"/>
      <c r="AC14090" s="6"/>
      <c r="AD14090" s="6"/>
    </row>
    <row r="14091" spans="16:30">
      <c r="P14091" s="6"/>
      <c r="AA14091" s="6"/>
      <c r="AC14091" s="6"/>
      <c r="AD14091" s="6"/>
    </row>
    <row r="14092" spans="16:30">
      <c r="P14092" s="6"/>
      <c r="AA14092" s="6"/>
      <c r="AC14092" s="6"/>
      <c r="AD14092" s="6"/>
    </row>
    <row r="14093" spans="16:30">
      <c r="P14093" s="6"/>
      <c r="AA14093" s="6"/>
      <c r="AC14093" s="6"/>
      <c r="AD14093" s="6"/>
    </row>
    <row r="14094" spans="16:30">
      <c r="P14094" s="6"/>
      <c r="AA14094" s="6"/>
      <c r="AC14094" s="6"/>
      <c r="AD14094" s="6"/>
    </row>
    <row r="14095" spans="16:30">
      <c r="P14095" s="6"/>
      <c r="AA14095" s="6"/>
      <c r="AC14095" s="6"/>
      <c r="AD14095" s="6"/>
    </row>
    <row r="14096" spans="16:30">
      <c r="P14096" s="6"/>
      <c r="AA14096" s="6"/>
      <c r="AC14096" s="6"/>
      <c r="AD14096" s="6"/>
    </row>
    <row r="14097" spans="16:30">
      <c r="P14097" s="6"/>
      <c r="AA14097" s="6"/>
      <c r="AC14097" s="6"/>
      <c r="AD14097" s="6"/>
    </row>
    <row r="14098" spans="16:30">
      <c r="P14098" s="6"/>
      <c r="AA14098" s="6"/>
      <c r="AC14098" s="6"/>
      <c r="AD14098" s="6"/>
    </row>
    <row r="14099" spans="16:30">
      <c r="P14099" s="6"/>
      <c r="AA14099" s="6"/>
      <c r="AC14099" s="6"/>
      <c r="AD14099" s="6"/>
    </row>
    <row r="14100" spans="16:30">
      <c r="P14100" s="6"/>
      <c r="AA14100" s="6"/>
      <c r="AC14100" s="6"/>
      <c r="AD14100" s="6"/>
    </row>
    <row r="14101" spans="16:30">
      <c r="P14101" s="6"/>
      <c r="AA14101" s="6"/>
      <c r="AC14101" s="6"/>
      <c r="AD14101" s="6"/>
    </row>
    <row r="14102" spans="16:30">
      <c r="P14102" s="6"/>
      <c r="AA14102" s="6"/>
      <c r="AC14102" s="6"/>
      <c r="AD14102" s="6"/>
    </row>
    <row r="14103" spans="16:30">
      <c r="P14103" s="6"/>
      <c r="AA14103" s="6"/>
      <c r="AC14103" s="6"/>
      <c r="AD14103" s="6"/>
    </row>
    <row r="14104" spans="16:30">
      <c r="P14104" s="6"/>
      <c r="AA14104" s="6"/>
      <c r="AC14104" s="6"/>
      <c r="AD14104" s="6"/>
    </row>
    <row r="14105" spans="16:30">
      <c r="P14105" s="6"/>
      <c r="AA14105" s="6"/>
      <c r="AC14105" s="6"/>
      <c r="AD14105" s="6"/>
    </row>
    <row r="14106" spans="16:30">
      <c r="P14106" s="6"/>
      <c r="AA14106" s="6"/>
      <c r="AC14106" s="6"/>
      <c r="AD14106" s="6"/>
    </row>
    <row r="14107" spans="16:30">
      <c r="P14107" s="6"/>
      <c r="AA14107" s="6"/>
      <c r="AC14107" s="6"/>
      <c r="AD14107" s="6"/>
    </row>
    <row r="14108" spans="16:30">
      <c r="P14108" s="6"/>
      <c r="AA14108" s="6"/>
      <c r="AC14108" s="6"/>
      <c r="AD14108" s="6"/>
    </row>
    <row r="14109" spans="16:30">
      <c r="P14109" s="6"/>
      <c r="AA14109" s="6"/>
      <c r="AC14109" s="6"/>
      <c r="AD14109" s="6"/>
    </row>
    <row r="14110" spans="16:30">
      <c r="P14110" s="6"/>
      <c r="AA14110" s="6"/>
      <c r="AC14110" s="6"/>
      <c r="AD14110" s="6"/>
    </row>
    <row r="14111" spans="16:30">
      <c r="P14111" s="6"/>
      <c r="AA14111" s="6"/>
      <c r="AC14111" s="6"/>
      <c r="AD14111" s="6"/>
    </row>
    <row r="14112" spans="16:30">
      <c r="P14112" s="6"/>
      <c r="AA14112" s="6"/>
      <c r="AC14112" s="6"/>
      <c r="AD14112" s="6"/>
    </row>
    <row r="14113" spans="16:30">
      <c r="P14113" s="6"/>
      <c r="AA14113" s="6"/>
      <c r="AC14113" s="6"/>
      <c r="AD14113" s="6"/>
    </row>
    <row r="14114" spans="16:30">
      <c r="P14114" s="6"/>
      <c r="AA14114" s="6"/>
      <c r="AC14114" s="6"/>
      <c r="AD14114" s="6"/>
    </row>
    <row r="14115" spans="16:30">
      <c r="P14115" s="6"/>
      <c r="AA14115" s="6"/>
      <c r="AC14115" s="6"/>
      <c r="AD14115" s="6"/>
    </row>
    <row r="14116" spans="16:30">
      <c r="P14116" s="6"/>
      <c r="AA14116" s="6"/>
      <c r="AC14116" s="6"/>
      <c r="AD14116" s="6"/>
    </row>
    <row r="14117" spans="16:30">
      <c r="P14117" s="6"/>
      <c r="AA14117" s="6"/>
      <c r="AC14117" s="6"/>
      <c r="AD14117" s="6"/>
    </row>
    <row r="14118" spans="16:30">
      <c r="P14118" s="6"/>
      <c r="AA14118" s="6"/>
      <c r="AC14118" s="6"/>
      <c r="AD14118" s="6"/>
    </row>
    <row r="14119" spans="16:30">
      <c r="P14119" s="6"/>
      <c r="AA14119" s="6"/>
      <c r="AC14119" s="6"/>
      <c r="AD14119" s="6"/>
    </row>
    <row r="14120" spans="16:30">
      <c r="P14120" s="6"/>
      <c r="AA14120" s="6"/>
      <c r="AC14120" s="6"/>
      <c r="AD14120" s="6"/>
    </row>
    <row r="14121" spans="16:30">
      <c r="P14121" s="6"/>
      <c r="AA14121" s="6"/>
      <c r="AC14121" s="6"/>
      <c r="AD14121" s="6"/>
    </row>
    <row r="14122" spans="16:30">
      <c r="P14122" s="6"/>
      <c r="AA14122" s="6"/>
      <c r="AC14122" s="6"/>
      <c r="AD14122" s="6"/>
    </row>
    <row r="14123" spans="16:30">
      <c r="P14123" s="6"/>
      <c r="AA14123" s="6"/>
      <c r="AC14123" s="6"/>
      <c r="AD14123" s="6"/>
    </row>
    <row r="14124" spans="16:30">
      <c r="P14124" s="6"/>
      <c r="AA14124" s="6"/>
      <c r="AC14124" s="6"/>
      <c r="AD14124" s="6"/>
    </row>
    <row r="14125" spans="16:30">
      <c r="P14125" s="6"/>
      <c r="AA14125" s="6"/>
      <c r="AC14125" s="6"/>
      <c r="AD14125" s="6"/>
    </row>
    <row r="14126" spans="16:30">
      <c r="P14126" s="6"/>
      <c r="AA14126" s="6"/>
      <c r="AC14126" s="6"/>
      <c r="AD14126" s="6"/>
    </row>
    <row r="14127" spans="16:30">
      <c r="P14127" s="6"/>
      <c r="AA14127" s="6"/>
      <c r="AC14127" s="6"/>
      <c r="AD14127" s="6"/>
    </row>
    <row r="14128" spans="16:30">
      <c r="P14128" s="6"/>
      <c r="AA14128" s="6"/>
      <c r="AC14128" s="6"/>
      <c r="AD14128" s="6"/>
    </row>
    <row r="14129" spans="16:30">
      <c r="P14129" s="6"/>
      <c r="AA14129" s="6"/>
      <c r="AC14129" s="6"/>
      <c r="AD14129" s="6"/>
    </row>
    <row r="14130" spans="16:30">
      <c r="P14130" s="6"/>
      <c r="AA14130" s="6"/>
      <c r="AC14130" s="6"/>
      <c r="AD14130" s="6"/>
    </row>
    <row r="14131" spans="16:30">
      <c r="P14131" s="6"/>
      <c r="AA14131" s="6"/>
      <c r="AC14131" s="6"/>
      <c r="AD14131" s="6"/>
    </row>
    <row r="14132" spans="16:30">
      <c r="P14132" s="6"/>
      <c r="AA14132" s="6"/>
      <c r="AC14132" s="6"/>
      <c r="AD14132" s="6"/>
    </row>
    <row r="14133" spans="16:30">
      <c r="P14133" s="6"/>
      <c r="AA14133" s="6"/>
      <c r="AC14133" s="6"/>
      <c r="AD14133" s="6"/>
    </row>
    <row r="14134" spans="16:30">
      <c r="P14134" s="6"/>
      <c r="AA14134" s="6"/>
      <c r="AC14134" s="6"/>
      <c r="AD14134" s="6"/>
    </row>
    <row r="14135" spans="16:30">
      <c r="P14135" s="6"/>
      <c r="AA14135" s="6"/>
      <c r="AC14135" s="6"/>
      <c r="AD14135" s="6"/>
    </row>
    <row r="14136" spans="16:30">
      <c r="P14136" s="6"/>
      <c r="AA14136" s="6"/>
      <c r="AC14136" s="6"/>
      <c r="AD14136" s="6"/>
    </row>
    <row r="14137" spans="16:30">
      <c r="P14137" s="6"/>
      <c r="AA14137" s="6"/>
      <c r="AC14137" s="6"/>
      <c r="AD14137" s="6"/>
    </row>
    <row r="14138" spans="16:30">
      <c r="P14138" s="6"/>
      <c r="AA14138" s="6"/>
      <c r="AC14138" s="6"/>
      <c r="AD14138" s="6"/>
    </row>
    <row r="14139" spans="16:30">
      <c r="P14139" s="6"/>
      <c r="AA14139" s="6"/>
      <c r="AC14139" s="6"/>
      <c r="AD14139" s="6"/>
    </row>
    <row r="14140" spans="16:30">
      <c r="P14140" s="6"/>
      <c r="AA14140" s="6"/>
      <c r="AC14140" s="6"/>
      <c r="AD14140" s="6"/>
    </row>
    <row r="14141" spans="16:30">
      <c r="P14141" s="6"/>
      <c r="AA14141" s="6"/>
      <c r="AC14141" s="6"/>
      <c r="AD14141" s="6"/>
    </row>
    <row r="14142" spans="16:30">
      <c r="P14142" s="6"/>
      <c r="AA14142" s="6"/>
      <c r="AC14142" s="6"/>
      <c r="AD14142" s="6"/>
    </row>
    <row r="14143" spans="16:30">
      <c r="P14143" s="6"/>
      <c r="AA14143" s="6"/>
      <c r="AC14143" s="6"/>
      <c r="AD14143" s="6"/>
    </row>
    <row r="14144" spans="16:30">
      <c r="P14144" s="6"/>
      <c r="AA14144" s="6"/>
      <c r="AC14144" s="6"/>
      <c r="AD14144" s="6"/>
    </row>
    <row r="14145" spans="16:30">
      <c r="P14145" s="6"/>
      <c r="AA14145" s="6"/>
      <c r="AC14145" s="6"/>
      <c r="AD14145" s="6"/>
    </row>
    <row r="14146" spans="16:30">
      <c r="P14146" s="6"/>
      <c r="AA14146" s="6"/>
      <c r="AC14146" s="6"/>
      <c r="AD14146" s="6"/>
    </row>
    <row r="14147" spans="16:30">
      <c r="P14147" s="6"/>
      <c r="AA14147" s="6"/>
      <c r="AC14147" s="6"/>
      <c r="AD14147" s="6"/>
    </row>
    <row r="14148" spans="16:30">
      <c r="P14148" s="6"/>
      <c r="AA14148" s="6"/>
      <c r="AC14148" s="6"/>
      <c r="AD14148" s="6"/>
    </row>
    <row r="14149" spans="16:30">
      <c r="P14149" s="6"/>
      <c r="AA14149" s="6"/>
      <c r="AC14149" s="6"/>
      <c r="AD14149" s="6"/>
    </row>
    <row r="14150" spans="16:30">
      <c r="P14150" s="6"/>
      <c r="AA14150" s="6"/>
      <c r="AC14150" s="6"/>
      <c r="AD14150" s="6"/>
    </row>
    <row r="14151" spans="16:30">
      <c r="P14151" s="6"/>
      <c r="AA14151" s="6"/>
      <c r="AC14151" s="6"/>
      <c r="AD14151" s="6"/>
    </row>
    <row r="14152" spans="16:30">
      <c r="P14152" s="6"/>
      <c r="AA14152" s="6"/>
      <c r="AC14152" s="6"/>
      <c r="AD14152" s="6"/>
    </row>
    <row r="14153" spans="16:30">
      <c r="P14153" s="6"/>
      <c r="AA14153" s="6"/>
      <c r="AC14153" s="6"/>
      <c r="AD14153" s="6"/>
    </row>
    <row r="14154" spans="16:30">
      <c r="P14154" s="6"/>
      <c r="AA14154" s="6"/>
      <c r="AC14154" s="6"/>
      <c r="AD14154" s="6"/>
    </row>
    <row r="14155" spans="16:30">
      <c r="P14155" s="6"/>
      <c r="AA14155" s="6"/>
      <c r="AC14155" s="6"/>
      <c r="AD14155" s="6"/>
    </row>
    <row r="14156" spans="16:30">
      <c r="P14156" s="6"/>
      <c r="AA14156" s="6"/>
      <c r="AC14156" s="6"/>
      <c r="AD14156" s="6"/>
    </row>
    <row r="14157" spans="16:30">
      <c r="P14157" s="6"/>
      <c r="AA14157" s="6"/>
      <c r="AC14157" s="6"/>
      <c r="AD14157" s="6"/>
    </row>
    <row r="14158" spans="16:30">
      <c r="P14158" s="6"/>
      <c r="AA14158" s="6"/>
      <c r="AC14158" s="6"/>
      <c r="AD14158" s="6"/>
    </row>
    <row r="14159" spans="16:30">
      <c r="P14159" s="6"/>
      <c r="AA14159" s="6"/>
      <c r="AC14159" s="6"/>
      <c r="AD14159" s="6"/>
    </row>
    <row r="14160" spans="16:30">
      <c r="P14160" s="6"/>
      <c r="AA14160" s="6"/>
      <c r="AC14160" s="6"/>
      <c r="AD14160" s="6"/>
    </row>
    <row r="14161" spans="16:30">
      <c r="P14161" s="6"/>
      <c r="AA14161" s="6"/>
      <c r="AC14161" s="6"/>
      <c r="AD14161" s="6"/>
    </row>
    <row r="14162" spans="16:30">
      <c r="P14162" s="6"/>
      <c r="AA14162" s="6"/>
      <c r="AC14162" s="6"/>
      <c r="AD14162" s="6"/>
    </row>
    <row r="14163" spans="16:30">
      <c r="P14163" s="6"/>
      <c r="AA14163" s="6"/>
      <c r="AC14163" s="6"/>
      <c r="AD14163" s="6"/>
    </row>
    <row r="14164" spans="16:30">
      <c r="P14164" s="6"/>
      <c r="AA14164" s="6"/>
      <c r="AC14164" s="6"/>
      <c r="AD14164" s="6"/>
    </row>
    <row r="14165" spans="16:30">
      <c r="P14165" s="6"/>
      <c r="AA14165" s="6"/>
      <c r="AC14165" s="6"/>
      <c r="AD14165" s="6"/>
    </row>
    <row r="14166" spans="16:30">
      <c r="P14166" s="6"/>
      <c r="AA14166" s="6"/>
      <c r="AC14166" s="6"/>
      <c r="AD14166" s="6"/>
    </row>
    <row r="14167" spans="16:30">
      <c r="P14167" s="6"/>
      <c r="AA14167" s="6"/>
      <c r="AC14167" s="6"/>
      <c r="AD14167" s="6"/>
    </row>
    <row r="14168" spans="16:30">
      <c r="P14168" s="6"/>
      <c r="AA14168" s="6"/>
      <c r="AC14168" s="6"/>
      <c r="AD14168" s="6"/>
    </row>
    <row r="14169" spans="16:30">
      <c r="P14169" s="6"/>
      <c r="AA14169" s="6"/>
      <c r="AC14169" s="6"/>
      <c r="AD14169" s="6"/>
    </row>
    <row r="14170" spans="16:30">
      <c r="P14170" s="6"/>
      <c r="AA14170" s="6"/>
      <c r="AC14170" s="6"/>
      <c r="AD14170" s="6"/>
    </row>
    <row r="14171" spans="16:30">
      <c r="P14171" s="6"/>
      <c r="AA14171" s="6"/>
      <c r="AC14171" s="6"/>
      <c r="AD14171" s="6"/>
    </row>
    <row r="14172" spans="16:30">
      <c r="P14172" s="6"/>
      <c r="AA14172" s="6"/>
      <c r="AC14172" s="6"/>
      <c r="AD14172" s="6"/>
    </row>
    <row r="14173" spans="16:30">
      <c r="P14173" s="6"/>
      <c r="AA14173" s="6"/>
      <c r="AC14173" s="6"/>
      <c r="AD14173" s="6"/>
    </row>
    <row r="14174" spans="16:30">
      <c r="P14174" s="6"/>
      <c r="AA14174" s="6"/>
      <c r="AC14174" s="6"/>
      <c r="AD14174" s="6"/>
    </row>
    <row r="14175" spans="16:30">
      <c r="P14175" s="6"/>
      <c r="AA14175" s="6"/>
      <c r="AC14175" s="6"/>
      <c r="AD14175" s="6"/>
    </row>
    <row r="14176" spans="16:30">
      <c r="P14176" s="6"/>
      <c r="AA14176" s="6"/>
      <c r="AC14176" s="6"/>
      <c r="AD14176" s="6"/>
    </row>
    <row r="14177" spans="16:30">
      <c r="P14177" s="6"/>
      <c r="AA14177" s="6"/>
      <c r="AC14177" s="6"/>
      <c r="AD14177" s="6"/>
    </row>
    <row r="14178" spans="16:30">
      <c r="P14178" s="6"/>
      <c r="AA14178" s="6"/>
      <c r="AC14178" s="6"/>
      <c r="AD14178" s="6"/>
    </row>
    <row r="14179" spans="16:30">
      <c r="P14179" s="6"/>
      <c r="AA14179" s="6"/>
      <c r="AC14179" s="6"/>
      <c r="AD14179" s="6"/>
    </row>
    <row r="14180" spans="16:30">
      <c r="P14180" s="6"/>
      <c r="AA14180" s="6"/>
      <c r="AC14180" s="6"/>
      <c r="AD14180" s="6"/>
    </row>
    <row r="14181" spans="16:30">
      <c r="P14181" s="6"/>
      <c r="AA14181" s="6"/>
      <c r="AC14181" s="6"/>
      <c r="AD14181" s="6"/>
    </row>
    <row r="14182" spans="16:30">
      <c r="P14182" s="6"/>
      <c r="AA14182" s="6"/>
      <c r="AC14182" s="6"/>
      <c r="AD14182" s="6"/>
    </row>
    <row r="14183" spans="16:30">
      <c r="P14183" s="6"/>
      <c r="AA14183" s="6"/>
      <c r="AC14183" s="6"/>
      <c r="AD14183" s="6"/>
    </row>
    <row r="14184" spans="16:30">
      <c r="P14184" s="6"/>
      <c r="AA14184" s="6"/>
      <c r="AC14184" s="6"/>
      <c r="AD14184" s="6"/>
    </row>
    <row r="14185" spans="16:30">
      <c r="P14185" s="6"/>
      <c r="AA14185" s="6"/>
      <c r="AC14185" s="6"/>
      <c r="AD14185" s="6"/>
    </row>
    <row r="14186" spans="16:30">
      <c r="P14186" s="6"/>
      <c r="AA14186" s="6"/>
      <c r="AC14186" s="6"/>
      <c r="AD14186" s="6"/>
    </row>
    <row r="14187" spans="16:30">
      <c r="P14187" s="6"/>
      <c r="AA14187" s="6"/>
      <c r="AC14187" s="6"/>
      <c r="AD14187" s="6"/>
    </row>
    <row r="14188" spans="16:30">
      <c r="P14188" s="6"/>
      <c r="AA14188" s="6"/>
      <c r="AC14188" s="6"/>
      <c r="AD14188" s="6"/>
    </row>
    <row r="14189" spans="16:30">
      <c r="P14189" s="6"/>
      <c r="AA14189" s="6"/>
      <c r="AC14189" s="6"/>
      <c r="AD14189" s="6"/>
    </row>
    <row r="14190" spans="16:30">
      <c r="P14190" s="6"/>
      <c r="AA14190" s="6"/>
      <c r="AC14190" s="6"/>
      <c r="AD14190" s="6"/>
    </row>
    <row r="14191" spans="16:30">
      <c r="P14191" s="6"/>
      <c r="AA14191" s="6"/>
      <c r="AC14191" s="6"/>
      <c r="AD14191" s="6"/>
    </row>
    <row r="14192" spans="16:30">
      <c r="P14192" s="6"/>
      <c r="AA14192" s="6"/>
      <c r="AC14192" s="6"/>
      <c r="AD14192" s="6"/>
    </row>
    <row r="14193" spans="16:30">
      <c r="P14193" s="6"/>
      <c r="AA14193" s="6"/>
      <c r="AC14193" s="6"/>
      <c r="AD14193" s="6"/>
    </row>
    <row r="14194" spans="16:30">
      <c r="P14194" s="6"/>
      <c r="AA14194" s="6"/>
      <c r="AC14194" s="6"/>
      <c r="AD14194" s="6"/>
    </row>
    <row r="14195" spans="16:30">
      <c r="P14195" s="6"/>
      <c r="AA14195" s="6"/>
      <c r="AC14195" s="6"/>
      <c r="AD14195" s="6"/>
    </row>
    <row r="14196" spans="16:30">
      <c r="P14196" s="6"/>
      <c r="AA14196" s="6"/>
      <c r="AC14196" s="6"/>
      <c r="AD14196" s="6"/>
    </row>
    <row r="14197" spans="16:30">
      <c r="P14197" s="6"/>
      <c r="AA14197" s="6"/>
      <c r="AC14197" s="6"/>
      <c r="AD14197" s="6"/>
    </row>
    <row r="14198" spans="16:30">
      <c r="P14198" s="6"/>
      <c r="AA14198" s="6"/>
      <c r="AC14198" s="6"/>
      <c r="AD14198" s="6"/>
    </row>
    <row r="14199" spans="16:30">
      <c r="P14199" s="6"/>
      <c r="AA14199" s="6"/>
      <c r="AC14199" s="6"/>
      <c r="AD14199" s="6"/>
    </row>
    <row r="14200" spans="16:30">
      <c r="P14200" s="6"/>
      <c r="AA14200" s="6"/>
      <c r="AC14200" s="6"/>
      <c r="AD14200" s="6"/>
    </row>
    <row r="14201" spans="16:30">
      <c r="P14201" s="6"/>
      <c r="AA14201" s="6"/>
      <c r="AC14201" s="6"/>
      <c r="AD14201" s="6"/>
    </row>
    <row r="14202" spans="16:30">
      <c r="P14202" s="6"/>
      <c r="AA14202" s="6"/>
      <c r="AC14202" s="6"/>
      <c r="AD14202" s="6"/>
    </row>
    <row r="14203" spans="16:30">
      <c r="P14203" s="6"/>
      <c r="AA14203" s="6"/>
      <c r="AC14203" s="6"/>
      <c r="AD14203" s="6"/>
    </row>
    <row r="14204" spans="16:30">
      <c r="P14204" s="6"/>
      <c r="AA14204" s="6"/>
      <c r="AC14204" s="6"/>
      <c r="AD14204" s="6"/>
    </row>
    <row r="14205" spans="16:30">
      <c r="P14205" s="6"/>
      <c r="AA14205" s="6"/>
      <c r="AC14205" s="6"/>
      <c r="AD14205" s="6"/>
    </row>
    <row r="14206" spans="16:30">
      <c r="P14206" s="6"/>
      <c r="AA14206" s="6"/>
      <c r="AC14206" s="6"/>
      <c r="AD14206" s="6"/>
    </row>
    <row r="14207" spans="16:30">
      <c r="P14207" s="6"/>
      <c r="AA14207" s="6"/>
      <c r="AC14207" s="6"/>
      <c r="AD14207" s="6"/>
    </row>
    <row r="14208" spans="16:30">
      <c r="P14208" s="6"/>
      <c r="AA14208" s="6"/>
      <c r="AC14208" s="6"/>
      <c r="AD14208" s="6"/>
    </row>
    <row r="14209" spans="16:30">
      <c r="P14209" s="6"/>
      <c r="AA14209" s="6"/>
      <c r="AC14209" s="6"/>
      <c r="AD14209" s="6"/>
    </row>
    <row r="14210" spans="16:30">
      <c r="P14210" s="6"/>
      <c r="AA14210" s="6"/>
      <c r="AC14210" s="6"/>
      <c r="AD14210" s="6"/>
    </row>
    <row r="14211" spans="16:30">
      <c r="P14211" s="6"/>
      <c r="AA14211" s="6"/>
      <c r="AC14211" s="6"/>
      <c r="AD14211" s="6"/>
    </row>
    <row r="14212" spans="16:30">
      <c r="P14212" s="6"/>
      <c r="AA14212" s="6"/>
      <c r="AC14212" s="6"/>
      <c r="AD14212" s="6"/>
    </row>
    <row r="14213" spans="16:30">
      <c r="P14213" s="6"/>
      <c r="AA14213" s="6"/>
      <c r="AC14213" s="6"/>
      <c r="AD14213" s="6"/>
    </row>
    <row r="14214" spans="16:30">
      <c r="P14214" s="6"/>
      <c r="AA14214" s="6"/>
      <c r="AC14214" s="6"/>
      <c r="AD14214" s="6"/>
    </row>
    <row r="14215" spans="16:30">
      <c r="P14215" s="6"/>
      <c r="AA14215" s="6"/>
      <c r="AC14215" s="6"/>
      <c r="AD14215" s="6"/>
    </row>
    <row r="14216" spans="16:30">
      <c r="P14216" s="6"/>
      <c r="AA14216" s="6"/>
      <c r="AC14216" s="6"/>
      <c r="AD14216" s="6"/>
    </row>
    <row r="14217" spans="16:30">
      <c r="P14217" s="6"/>
      <c r="AA14217" s="6"/>
      <c r="AC14217" s="6"/>
      <c r="AD14217" s="6"/>
    </row>
    <row r="14218" spans="16:30">
      <c r="P14218" s="6"/>
      <c r="AA14218" s="6"/>
      <c r="AC14218" s="6"/>
      <c r="AD14218" s="6"/>
    </row>
    <row r="14219" spans="16:30">
      <c r="P14219" s="6"/>
      <c r="AA14219" s="6"/>
      <c r="AC14219" s="6"/>
      <c r="AD14219" s="6"/>
    </row>
    <row r="14220" spans="16:30">
      <c r="P14220" s="6"/>
      <c r="AA14220" s="6"/>
      <c r="AC14220" s="6"/>
      <c r="AD14220" s="6"/>
    </row>
    <row r="14221" spans="16:30">
      <c r="P14221" s="6"/>
      <c r="AA14221" s="6"/>
      <c r="AC14221" s="6"/>
      <c r="AD14221" s="6"/>
    </row>
    <row r="14222" spans="16:30">
      <c r="P14222" s="6"/>
      <c r="AA14222" s="6"/>
      <c r="AC14222" s="6"/>
      <c r="AD14222" s="6"/>
    </row>
    <row r="14223" spans="16:30">
      <c r="P14223" s="6"/>
      <c r="AA14223" s="6"/>
      <c r="AC14223" s="6"/>
      <c r="AD14223" s="6"/>
    </row>
    <row r="14224" spans="16:30">
      <c r="P14224" s="6"/>
      <c r="AA14224" s="6"/>
      <c r="AC14224" s="6"/>
      <c r="AD14224" s="6"/>
    </row>
    <row r="14225" spans="16:30">
      <c r="P14225" s="6"/>
      <c r="AA14225" s="6"/>
      <c r="AC14225" s="6"/>
      <c r="AD14225" s="6"/>
    </row>
    <row r="14226" spans="16:30">
      <c r="P14226" s="6"/>
      <c r="AA14226" s="6"/>
      <c r="AC14226" s="6"/>
      <c r="AD14226" s="6"/>
    </row>
    <row r="14227" spans="16:30">
      <c r="P14227" s="6"/>
      <c r="AA14227" s="6"/>
      <c r="AC14227" s="6"/>
      <c r="AD14227" s="6"/>
    </row>
    <row r="14228" spans="16:30">
      <c r="P14228" s="6"/>
      <c r="AA14228" s="6"/>
      <c r="AC14228" s="6"/>
      <c r="AD14228" s="6"/>
    </row>
    <row r="14229" spans="16:30">
      <c r="P14229" s="6"/>
      <c r="AA14229" s="6"/>
      <c r="AC14229" s="6"/>
      <c r="AD14229" s="6"/>
    </row>
    <row r="14230" spans="16:30">
      <c r="P14230" s="6"/>
      <c r="AA14230" s="6"/>
      <c r="AC14230" s="6"/>
      <c r="AD14230" s="6"/>
    </row>
    <row r="14231" spans="16:30">
      <c r="P14231" s="6"/>
      <c r="AA14231" s="6"/>
      <c r="AC14231" s="6"/>
      <c r="AD14231" s="6"/>
    </row>
    <row r="14232" spans="16:30">
      <c r="P14232" s="6"/>
      <c r="AA14232" s="6"/>
      <c r="AC14232" s="6"/>
      <c r="AD14232" s="6"/>
    </row>
    <row r="14233" spans="16:30">
      <c r="P14233" s="6"/>
      <c r="AA14233" s="6"/>
      <c r="AC14233" s="6"/>
      <c r="AD14233" s="6"/>
    </row>
    <row r="14234" spans="16:30">
      <c r="P14234" s="6"/>
      <c r="AA14234" s="6"/>
      <c r="AC14234" s="6"/>
      <c r="AD14234" s="6"/>
    </row>
    <row r="14235" spans="16:30">
      <c r="P14235" s="6"/>
      <c r="AA14235" s="6"/>
      <c r="AC14235" s="6"/>
      <c r="AD14235" s="6"/>
    </row>
    <row r="14236" spans="16:30">
      <c r="P14236" s="6"/>
      <c r="AA14236" s="6"/>
      <c r="AC14236" s="6"/>
      <c r="AD14236" s="6"/>
    </row>
    <row r="14237" spans="16:30">
      <c r="P14237" s="6"/>
      <c r="AA14237" s="6"/>
      <c r="AC14237" s="6"/>
      <c r="AD14237" s="6"/>
    </row>
    <row r="14238" spans="16:30">
      <c r="P14238" s="6"/>
      <c r="AA14238" s="6"/>
      <c r="AC14238" s="6"/>
      <c r="AD14238" s="6"/>
    </row>
    <row r="14239" spans="16:30">
      <c r="P14239" s="6"/>
      <c r="AA14239" s="6"/>
      <c r="AC14239" s="6"/>
      <c r="AD14239" s="6"/>
    </row>
    <row r="14240" spans="16:30">
      <c r="P14240" s="6"/>
      <c r="AA14240" s="6"/>
      <c r="AC14240" s="6"/>
      <c r="AD14240" s="6"/>
    </row>
    <row r="14241" spans="16:30">
      <c r="P14241" s="6"/>
      <c r="AA14241" s="6"/>
      <c r="AC14241" s="6"/>
      <c r="AD14241" s="6"/>
    </row>
    <row r="14242" spans="16:30">
      <c r="P14242" s="6"/>
      <c r="AA14242" s="6"/>
      <c r="AC14242" s="6"/>
      <c r="AD14242" s="6"/>
    </row>
    <row r="14243" spans="16:30">
      <c r="P14243" s="6"/>
      <c r="AA14243" s="6"/>
      <c r="AC14243" s="6"/>
      <c r="AD14243" s="6"/>
    </row>
    <row r="14244" spans="16:30">
      <c r="P14244" s="6"/>
      <c r="AA14244" s="6"/>
      <c r="AC14244" s="6"/>
      <c r="AD14244" s="6"/>
    </row>
    <row r="14245" spans="16:30">
      <c r="P14245" s="6"/>
      <c r="AA14245" s="6"/>
      <c r="AC14245" s="6"/>
      <c r="AD14245" s="6"/>
    </row>
    <row r="14246" spans="16:30">
      <c r="P14246" s="6"/>
      <c r="AA14246" s="6"/>
      <c r="AC14246" s="6"/>
      <c r="AD14246" s="6"/>
    </row>
    <row r="14247" spans="16:30">
      <c r="P14247" s="6"/>
      <c r="AA14247" s="6"/>
      <c r="AC14247" s="6"/>
      <c r="AD14247" s="6"/>
    </row>
    <row r="14248" spans="16:30">
      <c r="P14248" s="6"/>
      <c r="AA14248" s="6"/>
      <c r="AC14248" s="6"/>
      <c r="AD14248" s="6"/>
    </row>
    <row r="14249" spans="16:30">
      <c r="P14249" s="6"/>
      <c r="AA14249" s="6"/>
      <c r="AC14249" s="6"/>
      <c r="AD14249" s="6"/>
    </row>
    <row r="14250" spans="16:30">
      <c r="P14250" s="6"/>
      <c r="AA14250" s="6"/>
      <c r="AC14250" s="6"/>
      <c r="AD14250" s="6"/>
    </row>
    <row r="14251" spans="16:30">
      <c r="P14251" s="6"/>
      <c r="AA14251" s="6"/>
      <c r="AC14251" s="6"/>
      <c r="AD14251" s="6"/>
    </row>
    <row r="14252" spans="16:30">
      <c r="P14252" s="6"/>
      <c r="AA14252" s="6"/>
      <c r="AC14252" s="6"/>
      <c r="AD14252" s="6"/>
    </row>
    <row r="14253" spans="16:30">
      <c r="P14253" s="6"/>
      <c r="AA14253" s="6"/>
      <c r="AC14253" s="6"/>
      <c r="AD14253" s="6"/>
    </row>
    <row r="14254" spans="16:30">
      <c r="P14254" s="6"/>
      <c r="AA14254" s="6"/>
      <c r="AC14254" s="6"/>
      <c r="AD14254" s="6"/>
    </row>
    <row r="14255" spans="16:30">
      <c r="P14255" s="6"/>
      <c r="AA14255" s="6"/>
      <c r="AC14255" s="6"/>
      <c r="AD14255" s="6"/>
    </row>
    <row r="14256" spans="16:30">
      <c r="P14256" s="6"/>
      <c r="AA14256" s="6"/>
      <c r="AC14256" s="6"/>
      <c r="AD14256" s="6"/>
    </row>
    <row r="14257" spans="16:30">
      <c r="P14257" s="6"/>
      <c r="AA14257" s="6"/>
      <c r="AC14257" s="6"/>
      <c r="AD14257" s="6"/>
    </row>
    <row r="14258" spans="16:30">
      <c r="P14258" s="6"/>
      <c r="AA14258" s="6"/>
      <c r="AC14258" s="6"/>
      <c r="AD14258" s="6"/>
    </row>
    <row r="14259" spans="16:30">
      <c r="P14259" s="6"/>
      <c r="AA14259" s="6"/>
      <c r="AC14259" s="6"/>
      <c r="AD14259" s="6"/>
    </row>
    <row r="14260" spans="16:30">
      <c r="P14260" s="6"/>
      <c r="AA14260" s="6"/>
      <c r="AC14260" s="6"/>
      <c r="AD14260" s="6"/>
    </row>
    <row r="14261" spans="16:30">
      <c r="P14261" s="6"/>
      <c r="AA14261" s="6"/>
      <c r="AC14261" s="6"/>
      <c r="AD14261" s="6"/>
    </row>
    <row r="14262" spans="16:30">
      <c r="P14262" s="6"/>
      <c r="AA14262" s="6"/>
      <c r="AC14262" s="6"/>
      <c r="AD14262" s="6"/>
    </row>
    <row r="14263" spans="16:30">
      <c r="P14263" s="6"/>
      <c r="AA14263" s="6"/>
      <c r="AC14263" s="6"/>
      <c r="AD14263" s="6"/>
    </row>
    <row r="14264" spans="16:30">
      <c r="P14264" s="6"/>
      <c r="AA14264" s="6"/>
      <c r="AC14264" s="6"/>
      <c r="AD14264" s="6"/>
    </row>
    <row r="14265" spans="16:30">
      <c r="P14265" s="6"/>
      <c r="AA14265" s="6"/>
      <c r="AC14265" s="6"/>
      <c r="AD14265" s="6"/>
    </row>
    <row r="14266" spans="16:30">
      <c r="P14266" s="6"/>
      <c r="AA14266" s="6"/>
      <c r="AC14266" s="6"/>
      <c r="AD14266" s="6"/>
    </row>
    <row r="14267" spans="16:30">
      <c r="P14267" s="6"/>
      <c r="AA14267" s="6"/>
      <c r="AC14267" s="6"/>
      <c r="AD14267" s="6"/>
    </row>
    <row r="14268" spans="16:30">
      <c r="P14268" s="6"/>
      <c r="AA14268" s="6"/>
      <c r="AC14268" s="6"/>
      <c r="AD14268" s="6"/>
    </row>
    <row r="14269" spans="16:30">
      <c r="P14269" s="6"/>
      <c r="AA14269" s="6"/>
      <c r="AC14269" s="6"/>
      <c r="AD14269" s="6"/>
    </row>
    <row r="14270" spans="16:30">
      <c r="P14270" s="6"/>
      <c r="AA14270" s="6"/>
      <c r="AC14270" s="6"/>
      <c r="AD14270" s="6"/>
    </row>
    <row r="14271" spans="16:30">
      <c r="P14271" s="6"/>
      <c r="AA14271" s="6"/>
      <c r="AC14271" s="6"/>
      <c r="AD14271" s="6"/>
    </row>
    <row r="14272" spans="16:30">
      <c r="P14272" s="6"/>
      <c r="AA14272" s="6"/>
      <c r="AC14272" s="6"/>
      <c r="AD14272" s="6"/>
    </row>
    <row r="14273" spans="16:30">
      <c r="P14273" s="6"/>
      <c r="AA14273" s="6"/>
      <c r="AC14273" s="6"/>
      <c r="AD14273" s="6"/>
    </row>
    <row r="14274" spans="16:30">
      <c r="P14274" s="6"/>
      <c r="AA14274" s="6"/>
      <c r="AC14274" s="6"/>
      <c r="AD14274" s="6"/>
    </row>
    <row r="14275" spans="16:30">
      <c r="P14275" s="6"/>
      <c r="AA14275" s="6"/>
      <c r="AC14275" s="6"/>
      <c r="AD14275" s="6"/>
    </row>
    <row r="14276" spans="16:30">
      <c r="P14276" s="6"/>
      <c r="AA14276" s="6"/>
      <c r="AC14276" s="6"/>
      <c r="AD14276" s="6"/>
    </row>
    <row r="14277" spans="16:30">
      <c r="P14277" s="6"/>
      <c r="AA14277" s="6"/>
      <c r="AC14277" s="6"/>
      <c r="AD14277" s="6"/>
    </row>
    <row r="14278" spans="16:30">
      <c r="P14278" s="6"/>
      <c r="AA14278" s="6"/>
      <c r="AC14278" s="6"/>
      <c r="AD14278" s="6"/>
    </row>
    <row r="14279" spans="16:30">
      <c r="P14279" s="6"/>
      <c r="AA14279" s="6"/>
      <c r="AC14279" s="6"/>
      <c r="AD14279" s="6"/>
    </row>
    <row r="14280" spans="16:30">
      <c r="P14280" s="6"/>
      <c r="AA14280" s="6"/>
      <c r="AC14280" s="6"/>
      <c r="AD14280" s="6"/>
    </row>
    <row r="14281" spans="16:30">
      <c r="P14281" s="6"/>
      <c r="AA14281" s="6"/>
      <c r="AC14281" s="6"/>
      <c r="AD14281" s="6"/>
    </row>
    <row r="14282" spans="16:30">
      <c r="P14282" s="6"/>
      <c r="AA14282" s="6"/>
      <c r="AC14282" s="6"/>
      <c r="AD14282" s="6"/>
    </row>
    <row r="14283" spans="16:30">
      <c r="P14283" s="6"/>
      <c r="AA14283" s="6"/>
      <c r="AC14283" s="6"/>
      <c r="AD14283" s="6"/>
    </row>
    <row r="14284" spans="16:30">
      <c r="P14284" s="6"/>
      <c r="AA14284" s="6"/>
      <c r="AC14284" s="6"/>
      <c r="AD14284" s="6"/>
    </row>
    <row r="14285" spans="16:30">
      <c r="P14285" s="6"/>
      <c r="AA14285" s="6"/>
      <c r="AC14285" s="6"/>
      <c r="AD14285" s="6"/>
    </row>
    <row r="14286" spans="16:30">
      <c r="P14286" s="6"/>
      <c r="AA14286" s="6"/>
      <c r="AC14286" s="6"/>
      <c r="AD14286" s="6"/>
    </row>
    <row r="14287" spans="16:30">
      <c r="P14287" s="6"/>
      <c r="AA14287" s="6"/>
      <c r="AC14287" s="6"/>
      <c r="AD14287" s="6"/>
    </row>
    <row r="14288" spans="16:30">
      <c r="P14288" s="6"/>
      <c r="AA14288" s="6"/>
      <c r="AC14288" s="6"/>
      <c r="AD14288" s="6"/>
    </row>
    <row r="14289" spans="16:30">
      <c r="P14289" s="6"/>
      <c r="AA14289" s="6"/>
      <c r="AC14289" s="6"/>
      <c r="AD14289" s="6"/>
    </row>
    <row r="14290" spans="16:30">
      <c r="P14290" s="6"/>
      <c r="AA14290" s="6"/>
      <c r="AC14290" s="6"/>
      <c r="AD14290" s="6"/>
    </row>
    <row r="14291" spans="16:30">
      <c r="P14291" s="6"/>
      <c r="AA14291" s="6"/>
      <c r="AC14291" s="6"/>
      <c r="AD14291" s="6"/>
    </row>
    <row r="14292" spans="16:30">
      <c r="P14292" s="6"/>
      <c r="AA14292" s="6"/>
      <c r="AC14292" s="6"/>
      <c r="AD14292" s="6"/>
    </row>
    <row r="14293" spans="16:30">
      <c r="P14293" s="6"/>
      <c r="AA14293" s="6"/>
      <c r="AC14293" s="6"/>
      <c r="AD14293" s="6"/>
    </row>
    <row r="14294" spans="16:30">
      <c r="P14294" s="6"/>
      <c r="AA14294" s="6"/>
      <c r="AC14294" s="6"/>
      <c r="AD14294" s="6"/>
    </row>
    <row r="14295" spans="16:30">
      <c r="P14295" s="6"/>
      <c r="AA14295" s="6"/>
      <c r="AC14295" s="6"/>
      <c r="AD14295" s="6"/>
    </row>
    <row r="14296" spans="16:30">
      <c r="P14296" s="6"/>
      <c r="AA14296" s="6"/>
      <c r="AC14296" s="6"/>
      <c r="AD14296" s="6"/>
    </row>
    <row r="14297" spans="16:30">
      <c r="P14297" s="6"/>
      <c r="AA14297" s="6"/>
      <c r="AC14297" s="6"/>
      <c r="AD14297" s="6"/>
    </row>
    <row r="14298" spans="16:30">
      <c r="P14298" s="6"/>
      <c r="AA14298" s="6"/>
      <c r="AC14298" s="6"/>
      <c r="AD14298" s="6"/>
    </row>
    <row r="14299" spans="16:30">
      <c r="P14299" s="6"/>
      <c r="AA14299" s="6"/>
      <c r="AC14299" s="6"/>
      <c r="AD14299" s="6"/>
    </row>
    <row r="14300" spans="16:30">
      <c r="P14300" s="6"/>
      <c r="AA14300" s="6"/>
      <c r="AC14300" s="6"/>
      <c r="AD14300" s="6"/>
    </row>
    <row r="14301" spans="16:30">
      <c r="P14301" s="6"/>
      <c r="AA14301" s="6"/>
      <c r="AC14301" s="6"/>
      <c r="AD14301" s="6"/>
    </row>
    <row r="14302" spans="16:30">
      <c r="P14302" s="6"/>
      <c r="AA14302" s="6"/>
      <c r="AC14302" s="6"/>
      <c r="AD14302" s="6"/>
    </row>
    <row r="14303" spans="16:30">
      <c r="P14303" s="6"/>
      <c r="AA14303" s="6"/>
      <c r="AC14303" s="6"/>
      <c r="AD14303" s="6"/>
    </row>
    <row r="14304" spans="16:30">
      <c r="P14304" s="6"/>
      <c r="AA14304" s="6"/>
      <c r="AC14304" s="6"/>
      <c r="AD14304" s="6"/>
    </row>
    <row r="14305" spans="16:30">
      <c r="P14305" s="6"/>
      <c r="AA14305" s="6"/>
      <c r="AC14305" s="6"/>
      <c r="AD14305" s="6"/>
    </row>
    <row r="14306" spans="16:30">
      <c r="P14306" s="6"/>
      <c r="AA14306" s="6"/>
      <c r="AC14306" s="6"/>
      <c r="AD14306" s="6"/>
    </row>
    <row r="14307" spans="16:30">
      <c r="P14307" s="6"/>
      <c r="AA14307" s="6"/>
      <c r="AC14307" s="6"/>
      <c r="AD14307" s="6"/>
    </row>
    <row r="14308" spans="16:30">
      <c r="P14308" s="6"/>
      <c r="AA14308" s="6"/>
      <c r="AC14308" s="6"/>
      <c r="AD14308" s="6"/>
    </row>
    <row r="14309" spans="16:30">
      <c r="P14309" s="6"/>
      <c r="AA14309" s="6"/>
      <c r="AC14309" s="6"/>
      <c r="AD14309" s="6"/>
    </row>
    <row r="14310" spans="16:30">
      <c r="P14310" s="6"/>
      <c r="AA14310" s="6"/>
      <c r="AC14310" s="6"/>
      <c r="AD14310" s="6"/>
    </row>
    <row r="14311" spans="16:30">
      <c r="P14311" s="6"/>
      <c r="AA14311" s="6"/>
      <c r="AC14311" s="6"/>
      <c r="AD14311" s="6"/>
    </row>
    <row r="14312" spans="16:30">
      <c r="P14312" s="6"/>
      <c r="AA14312" s="6"/>
      <c r="AC14312" s="6"/>
      <c r="AD14312" s="6"/>
    </row>
    <row r="14313" spans="16:30">
      <c r="P14313" s="6"/>
      <c r="AA14313" s="6"/>
      <c r="AC14313" s="6"/>
      <c r="AD14313" s="6"/>
    </row>
    <row r="14314" spans="16:30">
      <c r="P14314" s="6"/>
      <c r="AA14314" s="6"/>
      <c r="AC14314" s="6"/>
      <c r="AD14314" s="6"/>
    </row>
    <row r="14315" spans="16:30">
      <c r="P14315" s="6"/>
      <c r="AA14315" s="6"/>
      <c r="AC14315" s="6"/>
      <c r="AD14315" s="6"/>
    </row>
    <row r="14316" spans="16:30">
      <c r="P14316" s="6"/>
      <c r="AA14316" s="6"/>
      <c r="AC14316" s="6"/>
      <c r="AD14316" s="6"/>
    </row>
    <row r="14317" spans="16:30">
      <c r="P14317" s="6"/>
      <c r="AA14317" s="6"/>
      <c r="AC14317" s="6"/>
      <c r="AD14317" s="6"/>
    </row>
    <row r="14318" spans="16:30">
      <c r="P14318" s="6"/>
      <c r="AA14318" s="6"/>
      <c r="AC14318" s="6"/>
      <c r="AD14318" s="6"/>
    </row>
    <row r="14319" spans="16:30">
      <c r="P14319" s="6"/>
      <c r="AA14319" s="6"/>
      <c r="AC14319" s="6"/>
      <c r="AD14319" s="6"/>
    </row>
    <row r="14320" spans="16:30">
      <c r="P14320" s="6"/>
      <c r="AA14320" s="6"/>
      <c r="AC14320" s="6"/>
      <c r="AD14320" s="6"/>
    </row>
    <row r="14321" spans="16:30">
      <c r="P14321" s="6"/>
      <c r="AA14321" s="6"/>
      <c r="AC14321" s="6"/>
      <c r="AD14321" s="6"/>
    </row>
    <row r="14322" spans="16:30">
      <c r="P14322" s="6"/>
      <c r="AA14322" s="6"/>
      <c r="AC14322" s="6"/>
      <c r="AD14322" s="6"/>
    </row>
    <row r="14323" spans="16:30">
      <c r="P14323" s="6"/>
      <c r="AA14323" s="6"/>
      <c r="AC14323" s="6"/>
      <c r="AD14323" s="6"/>
    </row>
    <row r="14324" spans="16:30">
      <c r="P14324" s="6"/>
      <c r="AA14324" s="6"/>
      <c r="AC14324" s="6"/>
      <c r="AD14324" s="6"/>
    </row>
    <row r="14325" spans="16:30">
      <c r="P14325" s="6"/>
      <c r="AA14325" s="6"/>
      <c r="AC14325" s="6"/>
      <c r="AD14325" s="6"/>
    </row>
    <row r="14326" spans="16:30">
      <c r="P14326" s="6"/>
      <c r="AA14326" s="6"/>
      <c r="AC14326" s="6"/>
      <c r="AD14326" s="6"/>
    </row>
    <row r="14327" spans="16:30">
      <c r="P14327" s="6"/>
      <c r="AA14327" s="6"/>
      <c r="AC14327" s="6"/>
      <c r="AD14327" s="6"/>
    </row>
    <row r="14328" spans="16:30">
      <c r="P14328" s="6"/>
      <c r="AA14328" s="6"/>
      <c r="AC14328" s="6"/>
      <c r="AD14328" s="6"/>
    </row>
    <row r="14329" spans="16:30">
      <c r="P14329" s="6"/>
      <c r="AA14329" s="6"/>
      <c r="AC14329" s="6"/>
      <c r="AD14329" s="6"/>
    </row>
    <row r="14330" spans="16:30">
      <c r="P14330" s="6"/>
      <c r="AA14330" s="6"/>
      <c r="AC14330" s="6"/>
      <c r="AD14330" s="6"/>
    </row>
    <row r="14331" spans="16:30">
      <c r="P14331" s="6"/>
      <c r="AA14331" s="6"/>
      <c r="AC14331" s="6"/>
      <c r="AD14331" s="6"/>
    </row>
    <row r="14332" spans="16:30">
      <c r="P14332" s="6"/>
      <c r="AA14332" s="6"/>
      <c r="AC14332" s="6"/>
      <c r="AD14332" s="6"/>
    </row>
    <row r="14333" spans="16:30">
      <c r="P14333" s="6"/>
      <c r="AA14333" s="6"/>
      <c r="AC14333" s="6"/>
      <c r="AD14333" s="6"/>
    </row>
    <row r="14334" spans="16:30">
      <c r="P14334" s="6"/>
      <c r="AA14334" s="6"/>
      <c r="AC14334" s="6"/>
      <c r="AD14334" s="6"/>
    </row>
    <row r="14335" spans="16:30">
      <c r="P14335" s="6"/>
      <c r="AA14335" s="6"/>
      <c r="AC14335" s="6"/>
      <c r="AD14335" s="6"/>
    </row>
    <row r="14336" spans="16:30">
      <c r="P14336" s="6"/>
      <c r="AA14336" s="6"/>
      <c r="AC14336" s="6"/>
      <c r="AD14336" s="6"/>
    </row>
    <row r="14337" spans="16:30">
      <c r="P14337" s="6"/>
      <c r="AA14337" s="6"/>
      <c r="AC14337" s="6"/>
      <c r="AD14337" s="6"/>
    </row>
    <row r="14338" spans="16:30">
      <c r="P14338" s="6"/>
      <c r="AA14338" s="6"/>
      <c r="AC14338" s="6"/>
      <c r="AD14338" s="6"/>
    </row>
    <row r="14339" spans="16:30">
      <c r="P14339" s="6"/>
      <c r="AA14339" s="6"/>
      <c r="AC14339" s="6"/>
      <c r="AD14339" s="6"/>
    </row>
    <row r="14340" spans="16:30">
      <c r="P14340" s="6"/>
      <c r="AA14340" s="6"/>
      <c r="AC14340" s="6"/>
      <c r="AD14340" s="6"/>
    </row>
    <row r="14341" spans="16:30">
      <c r="P14341" s="6"/>
      <c r="AA14341" s="6"/>
      <c r="AC14341" s="6"/>
      <c r="AD14341" s="6"/>
    </row>
    <row r="14342" spans="16:30">
      <c r="P14342" s="6"/>
      <c r="AA14342" s="6"/>
      <c r="AC14342" s="6"/>
      <c r="AD14342" s="6"/>
    </row>
    <row r="14343" spans="16:30">
      <c r="P14343" s="6"/>
      <c r="AA14343" s="6"/>
      <c r="AC14343" s="6"/>
      <c r="AD14343" s="6"/>
    </row>
    <row r="14344" spans="16:30">
      <c r="P14344" s="6"/>
      <c r="AA14344" s="6"/>
      <c r="AC14344" s="6"/>
      <c r="AD14344" s="6"/>
    </row>
    <row r="14345" spans="16:30">
      <c r="P14345" s="6"/>
      <c r="AA14345" s="6"/>
      <c r="AC14345" s="6"/>
      <c r="AD14345" s="6"/>
    </row>
    <row r="14346" spans="16:30">
      <c r="P14346" s="6"/>
      <c r="AA14346" s="6"/>
      <c r="AC14346" s="6"/>
      <c r="AD14346" s="6"/>
    </row>
    <row r="14347" spans="16:30">
      <c r="P14347" s="6"/>
      <c r="AA14347" s="6"/>
      <c r="AC14347" s="6"/>
      <c r="AD14347" s="6"/>
    </row>
    <row r="14348" spans="16:30">
      <c r="P14348" s="6"/>
      <c r="AA14348" s="6"/>
      <c r="AC14348" s="6"/>
      <c r="AD14348" s="6"/>
    </row>
    <row r="14349" spans="16:30">
      <c r="P14349" s="6"/>
      <c r="AA14349" s="6"/>
      <c r="AC14349" s="6"/>
      <c r="AD14349" s="6"/>
    </row>
    <row r="14350" spans="16:30">
      <c r="P14350" s="6"/>
      <c r="AA14350" s="6"/>
      <c r="AC14350" s="6"/>
      <c r="AD14350" s="6"/>
    </row>
    <row r="14351" spans="16:30">
      <c r="P14351" s="6"/>
      <c r="AA14351" s="6"/>
      <c r="AC14351" s="6"/>
      <c r="AD14351" s="6"/>
    </row>
    <row r="14352" spans="16:30">
      <c r="P14352" s="6"/>
      <c r="AA14352" s="6"/>
      <c r="AC14352" s="6"/>
      <c r="AD14352" s="6"/>
    </row>
    <row r="14353" spans="16:30">
      <c r="P14353" s="6"/>
      <c r="AA14353" s="6"/>
      <c r="AC14353" s="6"/>
      <c r="AD14353" s="6"/>
    </row>
    <row r="14354" spans="16:30">
      <c r="P14354" s="6"/>
      <c r="AA14354" s="6"/>
      <c r="AC14354" s="6"/>
      <c r="AD14354" s="6"/>
    </row>
    <row r="14355" spans="16:30">
      <c r="P14355" s="6"/>
      <c r="AA14355" s="6"/>
      <c r="AC14355" s="6"/>
      <c r="AD14355" s="6"/>
    </row>
    <row r="14356" spans="16:30">
      <c r="P14356" s="6"/>
      <c r="AA14356" s="6"/>
      <c r="AC14356" s="6"/>
      <c r="AD14356" s="6"/>
    </row>
    <row r="14357" spans="16:30">
      <c r="P14357" s="6"/>
      <c r="AA14357" s="6"/>
      <c r="AC14357" s="6"/>
      <c r="AD14357" s="6"/>
    </row>
    <row r="14358" spans="16:30">
      <c r="P14358" s="6"/>
      <c r="AA14358" s="6"/>
      <c r="AC14358" s="6"/>
      <c r="AD14358" s="6"/>
    </row>
    <row r="14359" spans="16:30">
      <c r="P14359" s="6"/>
      <c r="AA14359" s="6"/>
      <c r="AC14359" s="6"/>
      <c r="AD14359" s="6"/>
    </row>
    <row r="14360" spans="16:30">
      <c r="P14360" s="6"/>
      <c r="AA14360" s="6"/>
      <c r="AC14360" s="6"/>
      <c r="AD14360" s="6"/>
    </row>
    <row r="14361" spans="16:30">
      <c r="P14361" s="6"/>
      <c r="AA14361" s="6"/>
      <c r="AC14361" s="6"/>
      <c r="AD14361" s="6"/>
    </row>
    <row r="14362" spans="16:30">
      <c r="P14362" s="6"/>
      <c r="AA14362" s="6"/>
      <c r="AC14362" s="6"/>
      <c r="AD14362" s="6"/>
    </row>
    <row r="14363" spans="16:30">
      <c r="P14363" s="6"/>
      <c r="AA14363" s="6"/>
      <c r="AC14363" s="6"/>
      <c r="AD14363" s="6"/>
    </row>
    <row r="14364" spans="16:30">
      <c r="P14364" s="6"/>
      <c r="AA14364" s="6"/>
      <c r="AC14364" s="6"/>
      <c r="AD14364" s="6"/>
    </row>
    <row r="14365" spans="16:30">
      <c r="P14365" s="6"/>
      <c r="AA14365" s="6"/>
      <c r="AC14365" s="6"/>
      <c r="AD14365" s="6"/>
    </row>
    <row r="14366" spans="16:30">
      <c r="P14366" s="6"/>
      <c r="AA14366" s="6"/>
      <c r="AC14366" s="6"/>
      <c r="AD14366" s="6"/>
    </row>
    <row r="14367" spans="16:30">
      <c r="P14367" s="6"/>
      <c r="AA14367" s="6"/>
      <c r="AC14367" s="6"/>
      <c r="AD14367" s="6"/>
    </row>
    <row r="14368" spans="16:30">
      <c r="P14368" s="6"/>
      <c r="AA14368" s="6"/>
      <c r="AC14368" s="6"/>
      <c r="AD14368" s="6"/>
    </row>
    <row r="14369" spans="16:30">
      <c r="P14369" s="6"/>
      <c r="AA14369" s="6"/>
      <c r="AC14369" s="6"/>
      <c r="AD14369" s="6"/>
    </row>
    <row r="14370" spans="16:30">
      <c r="P14370" s="6"/>
      <c r="AA14370" s="6"/>
      <c r="AC14370" s="6"/>
      <c r="AD14370" s="6"/>
    </row>
    <row r="14371" spans="16:30">
      <c r="P14371" s="6"/>
      <c r="AA14371" s="6"/>
      <c r="AC14371" s="6"/>
      <c r="AD14371" s="6"/>
    </row>
    <row r="14372" spans="16:30">
      <c r="P14372" s="6"/>
      <c r="AA14372" s="6"/>
      <c r="AC14372" s="6"/>
      <c r="AD14372" s="6"/>
    </row>
    <row r="14373" spans="16:30">
      <c r="P14373" s="6"/>
      <c r="AA14373" s="6"/>
      <c r="AC14373" s="6"/>
      <c r="AD14373" s="6"/>
    </row>
    <row r="14374" spans="16:30">
      <c r="P14374" s="6"/>
      <c r="AA14374" s="6"/>
      <c r="AC14374" s="6"/>
      <c r="AD14374" s="6"/>
    </row>
    <row r="14375" spans="16:30">
      <c r="P14375" s="6"/>
      <c r="AA14375" s="6"/>
      <c r="AC14375" s="6"/>
      <c r="AD14375" s="6"/>
    </row>
    <row r="14376" spans="16:30">
      <c r="P14376" s="6"/>
      <c r="AA14376" s="6"/>
      <c r="AC14376" s="6"/>
      <c r="AD14376" s="6"/>
    </row>
    <row r="14377" spans="16:30">
      <c r="P14377" s="6"/>
      <c r="AA14377" s="6"/>
      <c r="AC14377" s="6"/>
      <c r="AD14377" s="6"/>
    </row>
    <row r="14378" spans="16:30">
      <c r="P14378" s="6"/>
      <c r="AA14378" s="6"/>
      <c r="AC14378" s="6"/>
      <c r="AD14378" s="6"/>
    </row>
    <row r="14379" spans="16:30">
      <c r="P14379" s="6"/>
      <c r="AA14379" s="6"/>
      <c r="AC14379" s="6"/>
      <c r="AD14379" s="6"/>
    </row>
    <row r="14380" spans="16:30">
      <c r="P14380" s="6"/>
      <c r="AA14380" s="6"/>
      <c r="AC14380" s="6"/>
      <c r="AD14380" s="6"/>
    </row>
    <row r="14381" spans="16:30">
      <c r="P14381" s="6"/>
      <c r="AA14381" s="6"/>
      <c r="AC14381" s="6"/>
      <c r="AD14381" s="6"/>
    </row>
    <row r="14382" spans="16:30">
      <c r="P14382" s="6"/>
      <c r="AA14382" s="6"/>
      <c r="AC14382" s="6"/>
      <c r="AD14382" s="6"/>
    </row>
    <row r="14383" spans="16:30">
      <c r="P14383" s="6"/>
      <c r="AA14383" s="6"/>
      <c r="AC14383" s="6"/>
      <c r="AD14383" s="6"/>
    </row>
    <row r="14384" spans="16:30">
      <c r="P14384" s="6"/>
      <c r="AA14384" s="6"/>
      <c r="AC14384" s="6"/>
      <c r="AD14384" s="6"/>
    </row>
    <row r="14385" spans="16:30">
      <c r="P14385" s="6"/>
      <c r="AA14385" s="6"/>
      <c r="AC14385" s="6"/>
      <c r="AD14385" s="6"/>
    </row>
    <row r="14386" spans="16:30">
      <c r="P14386" s="6"/>
      <c r="AA14386" s="6"/>
      <c r="AC14386" s="6"/>
      <c r="AD14386" s="6"/>
    </row>
    <row r="14387" spans="16:30">
      <c r="P14387" s="6"/>
      <c r="AA14387" s="6"/>
      <c r="AC14387" s="6"/>
      <c r="AD14387" s="6"/>
    </row>
    <row r="14388" spans="16:30">
      <c r="P14388" s="6"/>
      <c r="AA14388" s="6"/>
      <c r="AC14388" s="6"/>
      <c r="AD14388" s="6"/>
    </row>
    <row r="14389" spans="16:30">
      <c r="P14389" s="6"/>
      <c r="AA14389" s="6"/>
      <c r="AC14389" s="6"/>
      <c r="AD14389" s="6"/>
    </row>
    <row r="14390" spans="16:30">
      <c r="P14390" s="6"/>
      <c r="AA14390" s="6"/>
      <c r="AC14390" s="6"/>
      <c r="AD14390" s="6"/>
    </row>
    <row r="14391" spans="16:30">
      <c r="P14391" s="6"/>
      <c r="AA14391" s="6"/>
      <c r="AC14391" s="6"/>
      <c r="AD14391" s="6"/>
    </row>
    <row r="14392" spans="16:30">
      <c r="P14392" s="6"/>
      <c r="AA14392" s="6"/>
      <c r="AC14392" s="6"/>
      <c r="AD14392" s="6"/>
    </row>
    <row r="14393" spans="16:30">
      <c r="P14393" s="6"/>
      <c r="AA14393" s="6"/>
      <c r="AC14393" s="6"/>
      <c r="AD14393" s="6"/>
    </row>
    <row r="14394" spans="16:30">
      <c r="P14394" s="6"/>
      <c r="AA14394" s="6"/>
      <c r="AC14394" s="6"/>
      <c r="AD14394" s="6"/>
    </row>
    <row r="14395" spans="16:30">
      <c r="P14395" s="6"/>
      <c r="AA14395" s="6"/>
      <c r="AC14395" s="6"/>
      <c r="AD14395" s="6"/>
    </row>
    <row r="14396" spans="16:30">
      <c r="P14396" s="6"/>
      <c r="AA14396" s="6"/>
      <c r="AC14396" s="6"/>
      <c r="AD14396" s="6"/>
    </row>
    <row r="14397" spans="16:30">
      <c r="P14397" s="6"/>
      <c r="AA14397" s="6"/>
      <c r="AC14397" s="6"/>
      <c r="AD14397" s="6"/>
    </row>
    <row r="14398" spans="16:30">
      <c r="P14398" s="6"/>
      <c r="AA14398" s="6"/>
      <c r="AC14398" s="6"/>
      <c r="AD14398" s="6"/>
    </row>
    <row r="14399" spans="16:30">
      <c r="P14399" s="6"/>
      <c r="AA14399" s="6"/>
      <c r="AC14399" s="6"/>
      <c r="AD14399" s="6"/>
    </row>
    <row r="14400" spans="16:30">
      <c r="P14400" s="6"/>
      <c r="AA14400" s="6"/>
      <c r="AC14400" s="6"/>
      <c r="AD14400" s="6"/>
    </row>
    <row r="14401" spans="16:30">
      <c r="P14401" s="6"/>
      <c r="AA14401" s="6"/>
      <c r="AC14401" s="6"/>
      <c r="AD14401" s="6"/>
    </row>
    <row r="14402" spans="16:30">
      <c r="P14402" s="6"/>
      <c r="AA14402" s="6"/>
      <c r="AC14402" s="6"/>
      <c r="AD14402" s="6"/>
    </row>
    <row r="14403" spans="16:30">
      <c r="P14403" s="6"/>
      <c r="AA14403" s="6"/>
      <c r="AC14403" s="6"/>
      <c r="AD14403" s="6"/>
    </row>
    <row r="14404" spans="16:30">
      <c r="P14404" s="6"/>
      <c r="AA14404" s="6"/>
      <c r="AC14404" s="6"/>
      <c r="AD14404" s="6"/>
    </row>
    <row r="14405" spans="16:30">
      <c r="P14405" s="6"/>
      <c r="AA14405" s="6"/>
      <c r="AC14405" s="6"/>
      <c r="AD14405" s="6"/>
    </row>
    <row r="14406" spans="16:30">
      <c r="P14406" s="6"/>
      <c r="AA14406" s="6"/>
      <c r="AC14406" s="6"/>
      <c r="AD14406" s="6"/>
    </row>
    <row r="14407" spans="16:30">
      <c r="P14407" s="6"/>
      <c r="AA14407" s="6"/>
      <c r="AC14407" s="6"/>
      <c r="AD14407" s="6"/>
    </row>
    <row r="14408" spans="16:30">
      <c r="P14408" s="6"/>
      <c r="AA14408" s="6"/>
      <c r="AC14408" s="6"/>
      <c r="AD14408" s="6"/>
    </row>
    <row r="14409" spans="16:30">
      <c r="P14409" s="6"/>
      <c r="AA14409" s="6"/>
      <c r="AC14409" s="6"/>
      <c r="AD14409" s="6"/>
    </row>
    <row r="14410" spans="16:30">
      <c r="P14410" s="6"/>
      <c r="AA14410" s="6"/>
      <c r="AC14410" s="6"/>
      <c r="AD14410" s="6"/>
    </row>
    <row r="14411" spans="16:30">
      <c r="P14411" s="6"/>
      <c r="AA14411" s="6"/>
      <c r="AC14411" s="6"/>
      <c r="AD14411" s="6"/>
    </row>
    <row r="14412" spans="16:30">
      <c r="P14412" s="6"/>
      <c r="AA14412" s="6"/>
      <c r="AC14412" s="6"/>
      <c r="AD14412" s="6"/>
    </row>
    <row r="14413" spans="16:30">
      <c r="P14413" s="6"/>
      <c r="AA14413" s="6"/>
      <c r="AC14413" s="6"/>
      <c r="AD14413" s="6"/>
    </row>
    <row r="14414" spans="16:30">
      <c r="P14414" s="6"/>
      <c r="AA14414" s="6"/>
      <c r="AC14414" s="6"/>
      <c r="AD14414" s="6"/>
    </row>
    <row r="14415" spans="16:30">
      <c r="P14415" s="6"/>
      <c r="AA14415" s="6"/>
      <c r="AC14415" s="6"/>
      <c r="AD14415" s="6"/>
    </row>
    <row r="14416" spans="16:30">
      <c r="P14416" s="6"/>
      <c r="AA14416" s="6"/>
      <c r="AC14416" s="6"/>
      <c r="AD14416" s="6"/>
    </row>
    <row r="14417" spans="16:30">
      <c r="P14417" s="6"/>
      <c r="AA14417" s="6"/>
      <c r="AC14417" s="6"/>
      <c r="AD14417" s="6"/>
    </row>
    <row r="14418" spans="16:30">
      <c r="P14418" s="6"/>
      <c r="AA14418" s="6"/>
      <c r="AC14418" s="6"/>
      <c r="AD14418" s="6"/>
    </row>
    <row r="14419" spans="16:30">
      <c r="P14419" s="6"/>
      <c r="AA14419" s="6"/>
      <c r="AC14419" s="6"/>
      <c r="AD14419" s="6"/>
    </row>
    <row r="14420" spans="16:30">
      <c r="P14420" s="6"/>
      <c r="AA14420" s="6"/>
      <c r="AC14420" s="6"/>
      <c r="AD14420" s="6"/>
    </row>
    <row r="14421" spans="16:30">
      <c r="P14421" s="6"/>
      <c r="AA14421" s="6"/>
      <c r="AC14421" s="6"/>
      <c r="AD14421" s="6"/>
    </row>
    <row r="14422" spans="16:30">
      <c r="P14422" s="6"/>
      <c r="AA14422" s="6"/>
      <c r="AC14422" s="6"/>
      <c r="AD14422" s="6"/>
    </row>
    <row r="14423" spans="16:30">
      <c r="P14423" s="6"/>
      <c r="AA14423" s="6"/>
      <c r="AC14423" s="6"/>
      <c r="AD14423" s="6"/>
    </row>
    <row r="14424" spans="16:30">
      <c r="P14424" s="6"/>
      <c r="AA14424" s="6"/>
      <c r="AC14424" s="6"/>
      <c r="AD14424" s="6"/>
    </row>
    <row r="14425" spans="16:30">
      <c r="P14425" s="6"/>
      <c r="AA14425" s="6"/>
      <c r="AC14425" s="6"/>
      <c r="AD14425" s="6"/>
    </row>
    <row r="14426" spans="16:30">
      <c r="P14426" s="6"/>
      <c r="AA14426" s="6"/>
      <c r="AC14426" s="6"/>
      <c r="AD14426" s="6"/>
    </row>
    <row r="14427" spans="16:30">
      <c r="P14427" s="6"/>
      <c r="AA14427" s="6"/>
      <c r="AC14427" s="6"/>
      <c r="AD14427" s="6"/>
    </row>
    <row r="14428" spans="16:30">
      <c r="P14428" s="6"/>
      <c r="AA14428" s="6"/>
      <c r="AC14428" s="6"/>
      <c r="AD14428" s="6"/>
    </row>
    <row r="14429" spans="16:30">
      <c r="P14429" s="6"/>
      <c r="AA14429" s="6"/>
      <c r="AC14429" s="6"/>
      <c r="AD14429" s="6"/>
    </row>
    <row r="14430" spans="16:30">
      <c r="P14430" s="6"/>
      <c r="AA14430" s="6"/>
      <c r="AC14430" s="6"/>
      <c r="AD14430" s="6"/>
    </row>
    <row r="14431" spans="16:30">
      <c r="P14431" s="6"/>
      <c r="AA14431" s="6"/>
      <c r="AC14431" s="6"/>
      <c r="AD14431" s="6"/>
    </row>
    <row r="14432" spans="16:30">
      <c r="P14432" s="6"/>
      <c r="AA14432" s="6"/>
      <c r="AC14432" s="6"/>
      <c r="AD14432" s="6"/>
    </row>
    <row r="14433" spans="16:30">
      <c r="P14433" s="6"/>
      <c r="AA14433" s="6"/>
      <c r="AC14433" s="6"/>
      <c r="AD14433" s="6"/>
    </row>
    <row r="14434" spans="16:30">
      <c r="P14434" s="6"/>
      <c r="AA14434" s="6"/>
      <c r="AC14434" s="6"/>
      <c r="AD14434" s="6"/>
    </row>
    <row r="14435" spans="16:30">
      <c r="P14435" s="6"/>
      <c r="AA14435" s="6"/>
      <c r="AC14435" s="6"/>
      <c r="AD14435" s="6"/>
    </row>
    <row r="14436" spans="16:30">
      <c r="P14436" s="6"/>
      <c r="AA14436" s="6"/>
      <c r="AC14436" s="6"/>
      <c r="AD14436" s="6"/>
    </row>
    <row r="14437" spans="16:30">
      <c r="P14437" s="6"/>
      <c r="AA14437" s="6"/>
      <c r="AC14437" s="6"/>
      <c r="AD14437" s="6"/>
    </row>
    <row r="14438" spans="16:30">
      <c r="P14438" s="6"/>
      <c r="AA14438" s="6"/>
      <c r="AC14438" s="6"/>
      <c r="AD14438" s="6"/>
    </row>
    <row r="14439" spans="16:30">
      <c r="P14439" s="6"/>
      <c r="AA14439" s="6"/>
      <c r="AC14439" s="6"/>
      <c r="AD14439" s="6"/>
    </row>
    <row r="14440" spans="16:30">
      <c r="P14440" s="6"/>
      <c r="AA14440" s="6"/>
      <c r="AC14440" s="6"/>
      <c r="AD14440" s="6"/>
    </row>
    <row r="14441" spans="16:30">
      <c r="P14441" s="6"/>
      <c r="AA14441" s="6"/>
      <c r="AC14441" s="6"/>
      <c r="AD14441" s="6"/>
    </row>
    <row r="14442" spans="16:30">
      <c r="P14442" s="6"/>
      <c r="AA14442" s="6"/>
      <c r="AC14442" s="6"/>
      <c r="AD14442" s="6"/>
    </row>
    <row r="14443" spans="16:30">
      <c r="P14443" s="6"/>
      <c r="AA14443" s="6"/>
      <c r="AC14443" s="6"/>
      <c r="AD14443" s="6"/>
    </row>
    <row r="14444" spans="16:30">
      <c r="P14444" s="6"/>
      <c r="AA14444" s="6"/>
      <c r="AC14444" s="6"/>
      <c r="AD14444" s="6"/>
    </row>
    <row r="14445" spans="16:30">
      <c r="P14445" s="6"/>
      <c r="AA14445" s="6"/>
      <c r="AC14445" s="6"/>
      <c r="AD14445" s="6"/>
    </row>
    <row r="14446" spans="16:30">
      <c r="P14446" s="6"/>
      <c r="AA14446" s="6"/>
      <c r="AC14446" s="6"/>
      <c r="AD14446" s="6"/>
    </row>
    <row r="14447" spans="16:30">
      <c r="P14447" s="6"/>
      <c r="AA14447" s="6"/>
      <c r="AC14447" s="6"/>
      <c r="AD14447" s="6"/>
    </row>
    <row r="14448" spans="16:30">
      <c r="P14448" s="6"/>
      <c r="AA14448" s="6"/>
      <c r="AC14448" s="6"/>
      <c r="AD14448" s="6"/>
    </row>
    <row r="14449" spans="16:30">
      <c r="P14449" s="6"/>
      <c r="AA14449" s="6"/>
      <c r="AC14449" s="6"/>
      <c r="AD14449" s="6"/>
    </row>
    <row r="14450" spans="16:30">
      <c r="P14450" s="6"/>
      <c r="AA14450" s="6"/>
      <c r="AC14450" s="6"/>
      <c r="AD14450" s="6"/>
    </row>
    <row r="14451" spans="16:30">
      <c r="P14451" s="6"/>
      <c r="AA14451" s="6"/>
      <c r="AC14451" s="6"/>
      <c r="AD14451" s="6"/>
    </row>
    <row r="14452" spans="16:30">
      <c r="P14452" s="6"/>
      <c r="AA14452" s="6"/>
      <c r="AC14452" s="6"/>
      <c r="AD14452" s="6"/>
    </row>
    <row r="14453" spans="16:30">
      <c r="P14453" s="6"/>
      <c r="AA14453" s="6"/>
      <c r="AC14453" s="6"/>
      <c r="AD14453" s="6"/>
    </row>
    <row r="14454" spans="16:30">
      <c r="P14454" s="6"/>
      <c r="AA14454" s="6"/>
      <c r="AC14454" s="6"/>
      <c r="AD14454" s="6"/>
    </row>
    <row r="14455" spans="16:30">
      <c r="P14455" s="6"/>
      <c r="AA14455" s="6"/>
      <c r="AC14455" s="6"/>
      <c r="AD14455" s="6"/>
    </row>
    <row r="14456" spans="16:30">
      <c r="P14456" s="6"/>
      <c r="AA14456" s="6"/>
      <c r="AC14456" s="6"/>
      <c r="AD14456" s="6"/>
    </row>
    <row r="14457" spans="16:30">
      <c r="P14457" s="6"/>
      <c r="AA14457" s="6"/>
      <c r="AC14457" s="6"/>
      <c r="AD14457" s="6"/>
    </row>
    <row r="14458" spans="16:30">
      <c r="P14458" s="6"/>
      <c r="AA14458" s="6"/>
      <c r="AC14458" s="6"/>
      <c r="AD14458" s="6"/>
    </row>
    <row r="14459" spans="16:30">
      <c r="P14459" s="6"/>
      <c r="AA14459" s="6"/>
      <c r="AC14459" s="6"/>
      <c r="AD14459" s="6"/>
    </row>
    <row r="14460" spans="16:30">
      <c r="P14460" s="6"/>
      <c r="AA14460" s="6"/>
      <c r="AC14460" s="6"/>
      <c r="AD14460" s="6"/>
    </row>
    <row r="14461" spans="16:30">
      <c r="P14461" s="6"/>
      <c r="AA14461" s="6"/>
      <c r="AC14461" s="6"/>
      <c r="AD14461" s="6"/>
    </row>
    <row r="14462" spans="16:30">
      <c r="P14462" s="6"/>
      <c r="AA14462" s="6"/>
      <c r="AC14462" s="6"/>
      <c r="AD14462" s="6"/>
    </row>
    <row r="14463" spans="16:30">
      <c r="P14463" s="6"/>
      <c r="AA14463" s="6"/>
      <c r="AC14463" s="6"/>
      <c r="AD14463" s="6"/>
    </row>
    <row r="14464" spans="16:30">
      <c r="P14464" s="6"/>
      <c r="AA14464" s="6"/>
      <c r="AC14464" s="6"/>
      <c r="AD14464" s="6"/>
    </row>
    <row r="14465" spans="16:30">
      <c r="P14465" s="6"/>
      <c r="AA14465" s="6"/>
      <c r="AC14465" s="6"/>
      <c r="AD14465" s="6"/>
    </row>
    <row r="14466" spans="16:30">
      <c r="P14466" s="6"/>
      <c r="AA14466" s="6"/>
      <c r="AC14466" s="6"/>
      <c r="AD14466" s="6"/>
    </row>
    <row r="14467" spans="16:30">
      <c r="P14467" s="6"/>
      <c r="AA14467" s="6"/>
      <c r="AC14467" s="6"/>
      <c r="AD14467" s="6"/>
    </row>
    <row r="14468" spans="16:30">
      <c r="P14468" s="6"/>
      <c r="AA14468" s="6"/>
      <c r="AC14468" s="6"/>
      <c r="AD14468" s="6"/>
    </row>
    <row r="14469" spans="16:30">
      <c r="P14469" s="6"/>
      <c r="AA14469" s="6"/>
      <c r="AC14469" s="6"/>
      <c r="AD14469" s="6"/>
    </row>
    <row r="14470" spans="16:30">
      <c r="P14470" s="6"/>
      <c r="AA14470" s="6"/>
      <c r="AC14470" s="6"/>
      <c r="AD14470" s="6"/>
    </row>
    <row r="14471" spans="16:30">
      <c r="P14471" s="6"/>
      <c r="AA14471" s="6"/>
      <c r="AC14471" s="6"/>
      <c r="AD14471" s="6"/>
    </row>
    <row r="14472" spans="16:30">
      <c r="P14472" s="6"/>
      <c r="AA14472" s="6"/>
      <c r="AC14472" s="6"/>
      <c r="AD14472" s="6"/>
    </row>
    <row r="14473" spans="16:30">
      <c r="P14473" s="6"/>
      <c r="AA14473" s="6"/>
      <c r="AC14473" s="6"/>
      <c r="AD14473" s="6"/>
    </row>
    <row r="14474" spans="16:30">
      <c r="P14474" s="6"/>
      <c r="AA14474" s="6"/>
      <c r="AC14474" s="6"/>
      <c r="AD14474" s="6"/>
    </row>
    <row r="14475" spans="16:30">
      <c r="P14475" s="6"/>
      <c r="AA14475" s="6"/>
      <c r="AC14475" s="6"/>
      <c r="AD14475" s="6"/>
    </row>
    <row r="14476" spans="16:30">
      <c r="P14476" s="6"/>
      <c r="AA14476" s="6"/>
      <c r="AC14476" s="6"/>
      <c r="AD14476" s="6"/>
    </row>
    <row r="14477" spans="16:30">
      <c r="P14477" s="6"/>
      <c r="AA14477" s="6"/>
      <c r="AC14477" s="6"/>
      <c r="AD14477" s="6"/>
    </row>
    <row r="14478" spans="16:30">
      <c r="P14478" s="6"/>
      <c r="AA14478" s="6"/>
      <c r="AC14478" s="6"/>
      <c r="AD14478" s="6"/>
    </row>
    <row r="14479" spans="16:30">
      <c r="P14479" s="6"/>
      <c r="AA14479" s="6"/>
      <c r="AC14479" s="6"/>
      <c r="AD14479" s="6"/>
    </row>
    <row r="14480" spans="16:30">
      <c r="P14480" s="6"/>
      <c r="AA14480" s="6"/>
      <c r="AC14480" s="6"/>
      <c r="AD14480" s="6"/>
    </row>
    <row r="14481" spans="16:30">
      <c r="P14481" s="6"/>
      <c r="AA14481" s="6"/>
      <c r="AC14481" s="6"/>
      <c r="AD14481" s="6"/>
    </row>
    <row r="14482" spans="16:30">
      <c r="P14482" s="6"/>
      <c r="AA14482" s="6"/>
      <c r="AC14482" s="6"/>
      <c r="AD14482" s="6"/>
    </row>
    <row r="14483" spans="16:30">
      <c r="P14483" s="6"/>
      <c r="AA14483" s="6"/>
      <c r="AC14483" s="6"/>
      <c r="AD14483" s="6"/>
    </row>
    <row r="14484" spans="16:30">
      <c r="P14484" s="6"/>
      <c r="AA14484" s="6"/>
      <c r="AC14484" s="6"/>
      <c r="AD14484" s="6"/>
    </row>
    <row r="14485" spans="16:30">
      <c r="P14485" s="6"/>
      <c r="AA14485" s="6"/>
      <c r="AC14485" s="6"/>
      <c r="AD14485" s="6"/>
    </row>
    <row r="14486" spans="16:30">
      <c r="P14486" s="6"/>
      <c r="AA14486" s="6"/>
      <c r="AC14486" s="6"/>
      <c r="AD14486" s="6"/>
    </row>
    <row r="14487" spans="16:30">
      <c r="P14487" s="6"/>
      <c r="AA14487" s="6"/>
      <c r="AC14487" s="6"/>
      <c r="AD14487" s="6"/>
    </row>
    <row r="14488" spans="16:30">
      <c r="P14488" s="6"/>
      <c r="AA14488" s="6"/>
      <c r="AC14488" s="6"/>
      <c r="AD14488" s="6"/>
    </row>
    <row r="14489" spans="16:30">
      <c r="P14489" s="6"/>
      <c r="AA14489" s="6"/>
      <c r="AC14489" s="6"/>
      <c r="AD14489" s="6"/>
    </row>
    <row r="14490" spans="16:30">
      <c r="P14490" s="6"/>
      <c r="AA14490" s="6"/>
      <c r="AC14490" s="6"/>
      <c r="AD14490" s="6"/>
    </row>
    <row r="14491" spans="16:30">
      <c r="P14491" s="6"/>
      <c r="AA14491" s="6"/>
      <c r="AC14491" s="6"/>
      <c r="AD14491" s="6"/>
    </row>
    <row r="14492" spans="16:30">
      <c r="P14492" s="6"/>
      <c r="AA14492" s="6"/>
      <c r="AC14492" s="6"/>
      <c r="AD14492" s="6"/>
    </row>
    <row r="14493" spans="16:30">
      <c r="P14493" s="6"/>
      <c r="AA14493" s="6"/>
      <c r="AC14493" s="6"/>
      <c r="AD14493" s="6"/>
    </row>
    <row r="14494" spans="16:30">
      <c r="P14494" s="6"/>
      <c r="AA14494" s="6"/>
      <c r="AC14494" s="6"/>
      <c r="AD14494" s="6"/>
    </row>
    <row r="14495" spans="16:30">
      <c r="P14495" s="6"/>
      <c r="AA14495" s="6"/>
      <c r="AC14495" s="6"/>
      <c r="AD14495" s="6"/>
    </row>
    <row r="14496" spans="16:30">
      <c r="P14496" s="6"/>
      <c r="AA14496" s="6"/>
      <c r="AC14496" s="6"/>
      <c r="AD14496" s="6"/>
    </row>
    <row r="14497" spans="16:30">
      <c r="P14497" s="6"/>
      <c r="AA14497" s="6"/>
      <c r="AC14497" s="6"/>
      <c r="AD14497" s="6"/>
    </row>
    <row r="14498" spans="16:30">
      <c r="P14498" s="6"/>
      <c r="AA14498" s="6"/>
      <c r="AC14498" s="6"/>
      <c r="AD14498" s="6"/>
    </row>
    <row r="14499" spans="16:30">
      <c r="P14499" s="6"/>
      <c r="AA14499" s="6"/>
      <c r="AC14499" s="6"/>
      <c r="AD14499" s="6"/>
    </row>
    <row r="14500" spans="16:30">
      <c r="P14500" s="6"/>
      <c r="AA14500" s="6"/>
      <c r="AC14500" s="6"/>
      <c r="AD14500" s="6"/>
    </row>
    <row r="14501" spans="16:30">
      <c r="P14501" s="6"/>
      <c r="AA14501" s="6"/>
      <c r="AC14501" s="6"/>
      <c r="AD14501" s="6"/>
    </row>
    <row r="14502" spans="16:30">
      <c r="P14502" s="6"/>
      <c r="AA14502" s="6"/>
      <c r="AC14502" s="6"/>
      <c r="AD14502" s="6"/>
    </row>
    <row r="14503" spans="16:30">
      <c r="P14503" s="6"/>
      <c r="AA14503" s="6"/>
      <c r="AC14503" s="6"/>
      <c r="AD14503" s="6"/>
    </row>
    <row r="14504" spans="16:30">
      <c r="P14504" s="6"/>
      <c r="AA14504" s="6"/>
      <c r="AC14504" s="6"/>
      <c r="AD14504" s="6"/>
    </row>
    <row r="14505" spans="16:30">
      <c r="P14505" s="6"/>
      <c r="AA14505" s="6"/>
      <c r="AC14505" s="6"/>
      <c r="AD14505" s="6"/>
    </row>
    <row r="14506" spans="16:30">
      <c r="P14506" s="6"/>
      <c r="AA14506" s="6"/>
      <c r="AC14506" s="6"/>
      <c r="AD14506" s="6"/>
    </row>
    <row r="14507" spans="16:30">
      <c r="P14507" s="6"/>
      <c r="AA14507" s="6"/>
      <c r="AC14507" s="6"/>
      <c r="AD14507" s="6"/>
    </row>
    <row r="14508" spans="16:30">
      <c r="P14508" s="6"/>
      <c r="AA14508" s="6"/>
      <c r="AC14508" s="6"/>
      <c r="AD14508" s="6"/>
    </row>
    <row r="14509" spans="16:30">
      <c r="P14509" s="6"/>
      <c r="AA14509" s="6"/>
      <c r="AC14509" s="6"/>
      <c r="AD14509" s="6"/>
    </row>
    <row r="14510" spans="16:30">
      <c r="P14510" s="6"/>
      <c r="AA14510" s="6"/>
      <c r="AC14510" s="6"/>
      <c r="AD14510" s="6"/>
    </row>
    <row r="14511" spans="16:30">
      <c r="P14511" s="6"/>
      <c r="AA14511" s="6"/>
      <c r="AC14511" s="6"/>
      <c r="AD14511" s="6"/>
    </row>
    <row r="14512" spans="16:30">
      <c r="P14512" s="6"/>
      <c r="AA14512" s="6"/>
      <c r="AC14512" s="6"/>
      <c r="AD14512" s="6"/>
    </row>
    <row r="14513" spans="16:30">
      <c r="P14513" s="6"/>
      <c r="AA14513" s="6"/>
      <c r="AC14513" s="6"/>
      <c r="AD14513" s="6"/>
    </row>
    <row r="14514" spans="16:30">
      <c r="P14514" s="6"/>
      <c r="AA14514" s="6"/>
      <c r="AC14514" s="6"/>
      <c r="AD14514" s="6"/>
    </row>
    <row r="14515" spans="16:30">
      <c r="P14515" s="6"/>
      <c r="AA14515" s="6"/>
      <c r="AC14515" s="6"/>
      <c r="AD14515" s="6"/>
    </row>
    <row r="14516" spans="16:30">
      <c r="P14516" s="6"/>
      <c r="AA14516" s="6"/>
      <c r="AC14516" s="6"/>
      <c r="AD14516" s="6"/>
    </row>
    <row r="14517" spans="16:30">
      <c r="P14517" s="6"/>
      <c r="AA14517" s="6"/>
      <c r="AC14517" s="6"/>
      <c r="AD14517" s="6"/>
    </row>
    <row r="14518" spans="16:30">
      <c r="P14518" s="6"/>
      <c r="AA14518" s="6"/>
      <c r="AC14518" s="6"/>
      <c r="AD14518" s="6"/>
    </row>
    <row r="14519" spans="16:30">
      <c r="P14519" s="6"/>
      <c r="AA14519" s="6"/>
      <c r="AC14519" s="6"/>
      <c r="AD14519" s="6"/>
    </row>
    <row r="14520" spans="16:30">
      <c r="P14520" s="6"/>
      <c r="AA14520" s="6"/>
      <c r="AC14520" s="6"/>
      <c r="AD14520" s="6"/>
    </row>
    <row r="14521" spans="16:30">
      <c r="P14521" s="6"/>
      <c r="AA14521" s="6"/>
      <c r="AC14521" s="6"/>
      <c r="AD14521" s="6"/>
    </row>
    <row r="14522" spans="16:30">
      <c r="P14522" s="6"/>
      <c r="AA14522" s="6"/>
      <c r="AC14522" s="6"/>
      <c r="AD14522" s="6"/>
    </row>
    <row r="14523" spans="16:30">
      <c r="P14523" s="6"/>
      <c r="AA14523" s="6"/>
      <c r="AC14523" s="6"/>
      <c r="AD14523" s="6"/>
    </row>
    <row r="14524" spans="16:30">
      <c r="P14524" s="6"/>
      <c r="AA14524" s="6"/>
      <c r="AC14524" s="6"/>
      <c r="AD14524" s="6"/>
    </row>
    <row r="14525" spans="16:30">
      <c r="P14525" s="6"/>
      <c r="AA14525" s="6"/>
      <c r="AC14525" s="6"/>
      <c r="AD14525" s="6"/>
    </row>
    <row r="14526" spans="16:30">
      <c r="P14526" s="6"/>
      <c r="AA14526" s="6"/>
      <c r="AC14526" s="6"/>
      <c r="AD14526" s="6"/>
    </row>
    <row r="14527" spans="16:30">
      <c r="P14527" s="6"/>
      <c r="AA14527" s="6"/>
      <c r="AC14527" s="6"/>
      <c r="AD14527" s="6"/>
    </row>
    <row r="14528" spans="16:30">
      <c r="P14528" s="6"/>
      <c r="AA14528" s="6"/>
      <c r="AC14528" s="6"/>
      <c r="AD14528" s="6"/>
    </row>
    <row r="14529" spans="16:30">
      <c r="P14529" s="6"/>
      <c r="AA14529" s="6"/>
      <c r="AC14529" s="6"/>
      <c r="AD14529" s="6"/>
    </row>
    <row r="14530" spans="16:30">
      <c r="P14530" s="6"/>
      <c r="AA14530" s="6"/>
      <c r="AC14530" s="6"/>
      <c r="AD14530" s="6"/>
    </row>
    <row r="14531" spans="16:30">
      <c r="P14531" s="6"/>
      <c r="AA14531" s="6"/>
      <c r="AC14531" s="6"/>
      <c r="AD14531" s="6"/>
    </row>
    <row r="14532" spans="16:30">
      <c r="P14532" s="6"/>
      <c r="AA14532" s="6"/>
      <c r="AC14532" s="6"/>
      <c r="AD14532" s="6"/>
    </row>
    <row r="14533" spans="16:30">
      <c r="P14533" s="6"/>
      <c r="AA14533" s="6"/>
      <c r="AC14533" s="6"/>
      <c r="AD14533" s="6"/>
    </row>
    <row r="14534" spans="16:30">
      <c r="P14534" s="6"/>
      <c r="AA14534" s="6"/>
      <c r="AC14534" s="6"/>
      <c r="AD14534" s="6"/>
    </row>
    <row r="14535" spans="16:30">
      <c r="P14535" s="6"/>
      <c r="AA14535" s="6"/>
      <c r="AC14535" s="6"/>
      <c r="AD14535" s="6"/>
    </row>
    <row r="14536" spans="16:30">
      <c r="P14536" s="6"/>
      <c r="AA14536" s="6"/>
      <c r="AC14536" s="6"/>
      <c r="AD14536" s="6"/>
    </row>
    <row r="14537" spans="16:30">
      <c r="P14537" s="6"/>
      <c r="AA14537" s="6"/>
      <c r="AC14537" s="6"/>
      <c r="AD14537" s="6"/>
    </row>
    <row r="14538" spans="16:30">
      <c r="P14538" s="6"/>
      <c r="AA14538" s="6"/>
      <c r="AC14538" s="6"/>
      <c r="AD14538" s="6"/>
    </row>
    <row r="14539" spans="16:30">
      <c r="P14539" s="6"/>
      <c r="AA14539" s="6"/>
      <c r="AC14539" s="6"/>
      <c r="AD14539" s="6"/>
    </row>
    <row r="14540" spans="16:30">
      <c r="P14540" s="6"/>
      <c r="AA14540" s="6"/>
      <c r="AC14540" s="6"/>
      <c r="AD14540" s="6"/>
    </row>
    <row r="14541" spans="16:30">
      <c r="P14541" s="6"/>
      <c r="AA14541" s="6"/>
      <c r="AC14541" s="6"/>
      <c r="AD14541" s="6"/>
    </row>
    <row r="14542" spans="16:30">
      <c r="P14542" s="6"/>
      <c r="AA14542" s="6"/>
      <c r="AC14542" s="6"/>
      <c r="AD14542" s="6"/>
    </row>
    <row r="14543" spans="16:30">
      <c r="P14543" s="6"/>
      <c r="AA14543" s="6"/>
      <c r="AC14543" s="6"/>
      <c r="AD14543" s="6"/>
    </row>
    <row r="14544" spans="16:30">
      <c r="P14544" s="6"/>
      <c r="AA14544" s="6"/>
      <c r="AC14544" s="6"/>
      <c r="AD14544" s="6"/>
    </row>
    <row r="14545" spans="16:30">
      <c r="P14545" s="6"/>
      <c r="AA14545" s="6"/>
      <c r="AC14545" s="6"/>
      <c r="AD14545" s="6"/>
    </row>
    <row r="14546" spans="16:30">
      <c r="P14546" s="6"/>
      <c r="AA14546" s="6"/>
      <c r="AC14546" s="6"/>
      <c r="AD14546" s="6"/>
    </row>
    <row r="14547" spans="16:30">
      <c r="P14547" s="6"/>
      <c r="AA14547" s="6"/>
      <c r="AC14547" s="6"/>
      <c r="AD14547" s="6"/>
    </row>
    <row r="14548" spans="16:30">
      <c r="P14548" s="6"/>
      <c r="AA14548" s="6"/>
      <c r="AC14548" s="6"/>
      <c r="AD14548" s="6"/>
    </row>
    <row r="14549" spans="16:30">
      <c r="P14549" s="6"/>
      <c r="AA14549" s="6"/>
      <c r="AC14549" s="6"/>
      <c r="AD14549" s="6"/>
    </row>
    <row r="14550" spans="16:30">
      <c r="P14550" s="6"/>
      <c r="AA14550" s="6"/>
      <c r="AC14550" s="6"/>
      <c r="AD14550" s="6"/>
    </row>
    <row r="14551" spans="16:30">
      <c r="P14551" s="6"/>
      <c r="AA14551" s="6"/>
      <c r="AC14551" s="6"/>
      <c r="AD14551" s="6"/>
    </row>
    <row r="14552" spans="16:30">
      <c r="P14552" s="6"/>
      <c r="AA14552" s="6"/>
      <c r="AC14552" s="6"/>
      <c r="AD14552" s="6"/>
    </row>
    <row r="14553" spans="16:30">
      <c r="P14553" s="6"/>
      <c r="AA14553" s="6"/>
      <c r="AC14553" s="6"/>
      <c r="AD14553" s="6"/>
    </row>
    <row r="14554" spans="16:30">
      <c r="P14554" s="6"/>
      <c r="AA14554" s="6"/>
      <c r="AC14554" s="6"/>
      <c r="AD14554" s="6"/>
    </row>
    <row r="14555" spans="16:30">
      <c r="P14555" s="6"/>
      <c r="AA14555" s="6"/>
      <c r="AC14555" s="6"/>
      <c r="AD14555" s="6"/>
    </row>
    <row r="14556" spans="16:30">
      <c r="P14556" s="6"/>
      <c r="AA14556" s="6"/>
      <c r="AC14556" s="6"/>
      <c r="AD14556" s="6"/>
    </row>
    <row r="14557" spans="16:30">
      <c r="P14557" s="6"/>
      <c r="AA14557" s="6"/>
      <c r="AC14557" s="6"/>
      <c r="AD14557" s="6"/>
    </row>
    <row r="14558" spans="16:30">
      <c r="P14558" s="6"/>
      <c r="AA14558" s="6"/>
      <c r="AC14558" s="6"/>
      <c r="AD14558" s="6"/>
    </row>
    <row r="14559" spans="16:30">
      <c r="P14559" s="6"/>
      <c r="AA14559" s="6"/>
      <c r="AC14559" s="6"/>
      <c r="AD14559" s="6"/>
    </row>
    <row r="14560" spans="16:30">
      <c r="P14560" s="6"/>
      <c r="AA14560" s="6"/>
      <c r="AC14560" s="6"/>
      <c r="AD14560" s="6"/>
    </row>
    <row r="14561" spans="16:30">
      <c r="P14561" s="6"/>
      <c r="AA14561" s="6"/>
      <c r="AC14561" s="6"/>
      <c r="AD14561" s="6"/>
    </row>
    <row r="14562" spans="16:30">
      <c r="P14562" s="6"/>
      <c r="AA14562" s="6"/>
      <c r="AC14562" s="6"/>
      <c r="AD14562" s="6"/>
    </row>
    <row r="14563" spans="16:30">
      <c r="P14563" s="6"/>
      <c r="AA14563" s="6"/>
      <c r="AC14563" s="6"/>
      <c r="AD14563" s="6"/>
    </row>
    <row r="14564" spans="16:30">
      <c r="P14564" s="6"/>
      <c r="AA14564" s="6"/>
      <c r="AC14564" s="6"/>
      <c r="AD14564" s="6"/>
    </row>
    <row r="14565" spans="16:30">
      <c r="P14565" s="6"/>
      <c r="AA14565" s="6"/>
      <c r="AC14565" s="6"/>
      <c r="AD14565" s="6"/>
    </row>
    <row r="14566" spans="16:30">
      <c r="P14566" s="6"/>
      <c r="AA14566" s="6"/>
      <c r="AC14566" s="6"/>
      <c r="AD14566" s="6"/>
    </row>
    <row r="14567" spans="16:30">
      <c r="P14567" s="6"/>
      <c r="AA14567" s="6"/>
      <c r="AC14567" s="6"/>
      <c r="AD14567" s="6"/>
    </row>
    <row r="14568" spans="16:30">
      <c r="P14568" s="6"/>
      <c r="AA14568" s="6"/>
      <c r="AC14568" s="6"/>
      <c r="AD14568" s="6"/>
    </row>
    <row r="14569" spans="16:30">
      <c r="P14569" s="6"/>
      <c r="AA14569" s="6"/>
      <c r="AC14569" s="6"/>
      <c r="AD14569" s="6"/>
    </row>
    <row r="14570" spans="16:30">
      <c r="P14570" s="6"/>
      <c r="AA14570" s="6"/>
      <c r="AC14570" s="6"/>
      <c r="AD14570" s="6"/>
    </row>
    <row r="14571" spans="16:30">
      <c r="P14571" s="6"/>
      <c r="AA14571" s="6"/>
      <c r="AC14571" s="6"/>
      <c r="AD14571" s="6"/>
    </row>
    <row r="14572" spans="16:30">
      <c r="P14572" s="6"/>
      <c r="AA14572" s="6"/>
      <c r="AC14572" s="6"/>
      <c r="AD14572" s="6"/>
    </row>
    <row r="14573" spans="16:30">
      <c r="P14573" s="6"/>
      <c r="AA14573" s="6"/>
      <c r="AC14573" s="6"/>
      <c r="AD14573" s="6"/>
    </row>
    <row r="14574" spans="16:30">
      <c r="P14574" s="6"/>
      <c r="AA14574" s="6"/>
      <c r="AC14574" s="6"/>
      <c r="AD14574" s="6"/>
    </row>
    <row r="14575" spans="16:30">
      <c r="P14575" s="6"/>
      <c r="AA14575" s="6"/>
      <c r="AC14575" s="6"/>
      <c r="AD14575" s="6"/>
    </row>
    <row r="14576" spans="16:30">
      <c r="P14576" s="6"/>
      <c r="AA14576" s="6"/>
      <c r="AC14576" s="6"/>
      <c r="AD14576" s="6"/>
    </row>
    <row r="14577" spans="16:30">
      <c r="P14577" s="6"/>
      <c r="AA14577" s="6"/>
      <c r="AC14577" s="6"/>
      <c r="AD14577" s="6"/>
    </row>
    <row r="14578" spans="16:30">
      <c r="P14578" s="6"/>
      <c r="AA14578" s="6"/>
      <c r="AC14578" s="6"/>
      <c r="AD14578" s="6"/>
    </row>
    <row r="14579" spans="16:30">
      <c r="P14579" s="6"/>
      <c r="AA14579" s="6"/>
      <c r="AC14579" s="6"/>
      <c r="AD14579" s="6"/>
    </row>
    <row r="14580" spans="16:30">
      <c r="P14580" s="6"/>
      <c r="AA14580" s="6"/>
      <c r="AC14580" s="6"/>
      <c r="AD14580" s="6"/>
    </row>
    <row r="14581" spans="16:30">
      <c r="P14581" s="6"/>
      <c r="AA14581" s="6"/>
      <c r="AC14581" s="6"/>
      <c r="AD14581" s="6"/>
    </row>
    <row r="14582" spans="16:30">
      <c r="P14582" s="6"/>
      <c r="AA14582" s="6"/>
      <c r="AC14582" s="6"/>
      <c r="AD14582" s="6"/>
    </row>
    <row r="14583" spans="16:30">
      <c r="P14583" s="6"/>
      <c r="AA14583" s="6"/>
      <c r="AC14583" s="6"/>
      <c r="AD14583" s="6"/>
    </row>
    <row r="14584" spans="16:30">
      <c r="P14584" s="6"/>
      <c r="AA14584" s="6"/>
      <c r="AC14584" s="6"/>
      <c r="AD14584" s="6"/>
    </row>
    <row r="14585" spans="16:30">
      <c r="P14585" s="6"/>
      <c r="AA14585" s="6"/>
      <c r="AC14585" s="6"/>
      <c r="AD14585" s="6"/>
    </row>
    <row r="14586" spans="16:30">
      <c r="P14586" s="6"/>
      <c r="AA14586" s="6"/>
      <c r="AC14586" s="6"/>
      <c r="AD14586" s="6"/>
    </row>
    <row r="14587" spans="16:30">
      <c r="P14587" s="6"/>
      <c r="AA14587" s="6"/>
      <c r="AC14587" s="6"/>
      <c r="AD14587" s="6"/>
    </row>
    <row r="14588" spans="16:30">
      <c r="P14588" s="6"/>
      <c r="AA14588" s="6"/>
      <c r="AC14588" s="6"/>
      <c r="AD14588" s="6"/>
    </row>
    <row r="14589" spans="16:30">
      <c r="P14589" s="6"/>
      <c r="AA14589" s="6"/>
      <c r="AC14589" s="6"/>
      <c r="AD14589" s="6"/>
    </row>
    <row r="14590" spans="16:30">
      <c r="P14590" s="6"/>
      <c r="AA14590" s="6"/>
      <c r="AC14590" s="6"/>
      <c r="AD14590" s="6"/>
    </row>
    <row r="14591" spans="16:30">
      <c r="P14591" s="6"/>
      <c r="AA14591" s="6"/>
      <c r="AC14591" s="6"/>
      <c r="AD14591" s="6"/>
    </row>
    <row r="14592" spans="16:30">
      <c r="P14592" s="6"/>
      <c r="AA14592" s="6"/>
      <c r="AC14592" s="6"/>
      <c r="AD14592" s="6"/>
    </row>
    <row r="14593" spans="16:30">
      <c r="P14593" s="6"/>
      <c r="AA14593" s="6"/>
      <c r="AC14593" s="6"/>
      <c r="AD14593" s="6"/>
    </row>
    <row r="14594" spans="16:30">
      <c r="P14594" s="6"/>
      <c r="AA14594" s="6"/>
      <c r="AC14594" s="6"/>
      <c r="AD14594" s="6"/>
    </row>
    <row r="14595" spans="16:30">
      <c r="P14595" s="6"/>
      <c r="AA14595" s="6"/>
      <c r="AC14595" s="6"/>
      <c r="AD14595" s="6"/>
    </row>
    <row r="14596" spans="16:30">
      <c r="P14596" s="6"/>
      <c r="AA14596" s="6"/>
      <c r="AC14596" s="6"/>
      <c r="AD14596" s="6"/>
    </row>
    <row r="14597" spans="16:30">
      <c r="P14597" s="6"/>
      <c r="AA14597" s="6"/>
      <c r="AC14597" s="6"/>
      <c r="AD14597" s="6"/>
    </row>
    <row r="14598" spans="16:30">
      <c r="P14598" s="6"/>
      <c r="AA14598" s="6"/>
      <c r="AC14598" s="6"/>
      <c r="AD14598" s="6"/>
    </row>
    <row r="14599" spans="16:30">
      <c r="P14599" s="6"/>
      <c r="AA14599" s="6"/>
      <c r="AC14599" s="6"/>
      <c r="AD14599" s="6"/>
    </row>
    <row r="14600" spans="16:30">
      <c r="P14600" s="6"/>
      <c r="AA14600" s="6"/>
      <c r="AC14600" s="6"/>
      <c r="AD14600" s="6"/>
    </row>
    <row r="14601" spans="16:30">
      <c r="P14601" s="6"/>
      <c r="AA14601" s="6"/>
      <c r="AC14601" s="6"/>
      <c r="AD14601" s="6"/>
    </row>
    <row r="14602" spans="16:30">
      <c r="P14602" s="6"/>
      <c r="AA14602" s="6"/>
      <c r="AC14602" s="6"/>
      <c r="AD14602" s="6"/>
    </row>
    <row r="14603" spans="16:30">
      <c r="P14603" s="6"/>
      <c r="AA14603" s="6"/>
      <c r="AC14603" s="6"/>
      <c r="AD14603" s="6"/>
    </row>
    <row r="14604" spans="16:30">
      <c r="P14604" s="6"/>
      <c r="AA14604" s="6"/>
      <c r="AC14604" s="6"/>
      <c r="AD14604" s="6"/>
    </row>
    <row r="14605" spans="16:30">
      <c r="P14605" s="6"/>
      <c r="AA14605" s="6"/>
      <c r="AC14605" s="6"/>
      <c r="AD14605" s="6"/>
    </row>
    <row r="14606" spans="16:30">
      <c r="P14606" s="6"/>
      <c r="AA14606" s="6"/>
      <c r="AC14606" s="6"/>
      <c r="AD14606" s="6"/>
    </row>
    <row r="14607" spans="16:30">
      <c r="P14607" s="6"/>
      <c r="AA14607" s="6"/>
      <c r="AC14607" s="6"/>
      <c r="AD14607" s="6"/>
    </row>
    <row r="14608" spans="16:30">
      <c r="P14608" s="6"/>
      <c r="AA14608" s="6"/>
      <c r="AC14608" s="6"/>
      <c r="AD14608" s="6"/>
    </row>
    <row r="14609" spans="16:30">
      <c r="P14609" s="6"/>
      <c r="AA14609" s="6"/>
      <c r="AC14609" s="6"/>
      <c r="AD14609" s="6"/>
    </row>
    <row r="14610" spans="16:30">
      <c r="P14610" s="6"/>
      <c r="AA14610" s="6"/>
      <c r="AC14610" s="6"/>
      <c r="AD14610" s="6"/>
    </row>
    <row r="14611" spans="16:30">
      <c r="P14611" s="6"/>
      <c r="AA14611" s="6"/>
      <c r="AC14611" s="6"/>
      <c r="AD14611" s="6"/>
    </row>
    <row r="14612" spans="16:30">
      <c r="P14612" s="6"/>
      <c r="AA14612" s="6"/>
      <c r="AC14612" s="6"/>
      <c r="AD14612" s="6"/>
    </row>
    <row r="14613" spans="16:30">
      <c r="P14613" s="6"/>
      <c r="AA14613" s="6"/>
      <c r="AC14613" s="6"/>
      <c r="AD14613" s="6"/>
    </row>
    <row r="14614" spans="16:30">
      <c r="P14614" s="6"/>
      <c r="AA14614" s="6"/>
      <c r="AC14614" s="6"/>
      <c r="AD14614" s="6"/>
    </row>
    <row r="14615" spans="16:30">
      <c r="P14615" s="6"/>
      <c r="AA14615" s="6"/>
      <c r="AC14615" s="6"/>
      <c r="AD14615" s="6"/>
    </row>
    <row r="14616" spans="16:30">
      <c r="P14616" s="6"/>
      <c r="AA14616" s="6"/>
      <c r="AC14616" s="6"/>
      <c r="AD14616" s="6"/>
    </row>
    <row r="14617" spans="16:30">
      <c r="P14617" s="6"/>
      <c r="AA14617" s="6"/>
      <c r="AC14617" s="6"/>
      <c r="AD14617" s="6"/>
    </row>
    <row r="14618" spans="16:30">
      <c r="P14618" s="6"/>
      <c r="AA14618" s="6"/>
      <c r="AC14618" s="6"/>
      <c r="AD14618" s="6"/>
    </row>
    <row r="14619" spans="16:30">
      <c r="P14619" s="6"/>
      <c r="AA14619" s="6"/>
      <c r="AC14619" s="6"/>
      <c r="AD14619" s="6"/>
    </row>
    <row r="14620" spans="16:30">
      <c r="P14620" s="6"/>
      <c r="AA14620" s="6"/>
      <c r="AC14620" s="6"/>
      <c r="AD14620" s="6"/>
    </row>
    <row r="14621" spans="16:30">
      <c r="P14621" s="6"/>
      <c r="AA14621" s="6"/>
      <c r="AC14621" s="6"/>
      <c r="AD14621" s="6"/>
    </row>
    <row r="14622" spans="16:30">
      <c r="P14622" s="6"/>
      <c r="AA14622" s="6"/>
      <c r="AC14622" s="6"/>
      <c r="AD14622" s="6"/>
    </row>
    <row r="14623" spans="16:30">
      <c r="P14623" s="6"/>
      <c r="AA14623" s="6"/>
      <c r="AC14623" s="6"/>
      <c r="AD14623" s="6"/>
    </row>
    <row r="14624" spans="16:30">
      <c r="P14624" s="6"/>
      <c r="AA14624" s="6"/>
      <c r="AC14624" s="6"/>
      <c r="AD14624" s="6"/>
    </row>
    <row r="14625" spans="16:30">
      <c r="P14625" s="6"/>
      <c r="AA14625" s="6"/>
      <c r="AC14625" s="6"/>
      <c r="AD14625" s="6"/>
    </row>
    <row r="14626" spans="16:30">
      <c r="P14626" s="6"/>
      <c r="AA14626" s="6"/>
      <c r="AC14626" s="6"/>
      <c r="AD14626" s="6"/>
    </row>
    <row r="14627" spans="16:30">
      <c r="P14627" s="6"/>
      <c r="AA14627" s="6"/>
      <c r="AC14627" s="6"/>
      <c r="AD14627" s="6"/>
    </row>
    <row r="14628" spans="16:30">
      <c r="P14628" s="6"/>
      <c r="AA14628" s="6"/>
      <c r="AC14628" s="6"/>
      <c r="AD14628" s="6"/>
    </row>
    <row r="14629" spans="16:30">
      <c r="P14629" s="6"/>
      <c r="AA14629" s="6"/>
      <c r="AC14629" s="6"/>
      <c r="AD14629" s="6"/>
    </row>
    <row r="14630" spans="16:30">
      <c r="P14630" s="6"/>
      <c r="AA14630" s="6"/>
      <c r="AC14630" s="6"/>
      <c r="AD14630" s="6"/>
    </row>
    <row r="14631" spans="16:30">
      <c r="P14631" s="6"/>
      <c r="AA14631" s="6"/>
      <c r="AC14631" s="6"/>
      <c r="AD14631" s="6"/>
    </row>
    <row r="14632" spans="16:30">
      <c r="P14632" s="6"/>
      <c r="AA14632" s="6"/>
      <c r="AC14632" s="6"/>
      <c r="AD14632" s="6"/>
    </row>
    <row r="14633" spans="16:30">
      <c r="P14633" s="6"/>
      <c r="AA14633" s="6"/>
      <c r="AC14633" s="6"/>
      <c r="AD14633" s="6"/>
    </row>
    <row r="14634" spans="16:30">
      <c r="P14634" s="6"/>
      <c r="AA14634" s="6"/>
      <c r="AC14634" s="6"/>
      <c r="AD14634" s="6"/>
    </row>
    <row r="14635" spans="16:30">
      <c r="P14635" s="6"/>
      <c r="AA14635" s="6"/>
      <c r="AC14635" s="6"/>
      <c r="AD14635" s="6"/>
    </row>
    <row r="14636" spans="16:30">
      <c r="P14636" s="6"/>
      <c r="AA14636" s="6"/>
      <c r="AC14636" s="6"/>
      <c r="AD14636" s="6"/>
    </row>
    <row r="14637" spans="16:30">
      <c r="P14637" s="6"/>
      <c r="AA14637" s="6"/>
      <c r="AC14637" s="6"/>
      <c r="AD14637" s="6"/>
    </row>
    <row r="14638" spans="16:30">
      <c r="P14638" s="6"/>
      <c r="AA14638" s="6"/>
      <c r="AC14638" s="6"/>
      <c r="AD14638" s="6"/>
    </row>
    <row r="14639" spans="16:30">
      <c r="P14639" s="6"/>
      <c r="AA14639" s="6"/>
      <c r="AC14639" s="6"/>
      <c r="AD14639" s="6"/>
    </row>
    <row r="14640" spans="16:30">
      <c r="P14640" s="6"/>
      <c r="AA14640" s="6"/>
      <c r="AC14640" s="6"/>
      <c r="AD14640" s="6"/>
    </row>
    <row r="14641" spans="16:30">
      <c r="P14641" s="6"/>
      <c r="AA14641" s="6"/>
      <c r="AC14641" s="6"/>
      <c r="AD14641" s="6"/>
    </row>
    <row r="14642" spans="16:30">
      <c r="P14642" s="6"/>
      <c r="AA14642" s="6"/>
      <c r="AC14642" s="6"/>
      <c r="AD14642" s="6"/>
    </row>
    <row r="14643" spans="16:30">
      <c r="P14643" s="6"/>
      <c r="AA14643" s="6"/>
      <c r="AC14643" s="6"/>
      <c r="AD14643" s="6"/>
    </row>
    <row r="14644" spans="16:30">
      <c r="P14644" s="6"/>
      <c r="AA14644" s="6"/>
      <c r="AC14644" s="6"/>
      <c r="AD14644" s="6"/>
    </row>
    <row r="14645" spans="16:30">
      <c r="P14645" s="6"/>
      <c r="AA14645" s="6"/>
      <c r="AC14645" s="6"/>
      <c r="AD14645" s="6"/>
    </row>
    <row r="14646" spans="16:30">
      <c r="P14646" s="6"/>
      <c r="AA14646" s="6"/>
      <c r="AC14646" s="6"/>
      <c r="AD14646" s="6"/>
    </row>
    <row r="14647" spans="16:30">
      <c r="P14647" s="6"/>
      <c r="AA14647" s="6"/>
      <c r="AC14647" s="6"/>
      <c r="AD14647" s="6"/>
    </row>
    <row r="14648" spans="16:30">
      <c r="P14648" s="6"/>
      <c r="AA14648" s="6"/>
      <c r="AC14648" s="6"/>
      <c r="AD14648" s="6"/>
    </row>
    <row r="14649" spans="16:30">
      <c r="P14649" s="6"/>
      <c r="AA14649" s="6"/>
      <c r="AC14649" s="6"/>
      <c r="AD14649" s="6"/>
    </row>
    <row r="14650" spans="16:30">
      <c r="P14650" s="6"/>
      <c r="AA14650" s="6"/>
      <c r="AC14650" s="6"/>
      <c r="AD14650" s="6"/>
    </row>
    <row r="14651" spans="16:30">
      <c r="P14651" s="6"/>
      <c r="AA14651" s="6"/>
      <c r="AC14651" s="6"/>
      <c r="AD14651" s="6"/>
    </row>
    <row r="14652" spans="16:30">
      <c r="P14652" s="6"/>
      <c r="AA14652" s="6"/>
      <c r="AC14652" s="6"/>
      <c r="AD14652" s="6"/>
    </row>
    <row r="14653" spans="16:30">
      <c r="P14653" s="6"/>
      <c r="AA14653" s="6"/>
      <c r="AC14653" s="6"/>
      <c r="AD14653" s="6"/>
    </row>
    <row r="14654" spans="16:30">
      <c r="P14654" s="6"/>
      <c r="AA14654" s="6"/>
      <c r="AC14654" s="6"/>
      <c r="AD14654" s="6"/>
    </row>
    <row r="14655" spans="16:30">
      <c r="P14655" s="6"/>
      <c r="AA14655" s="6"/>
      <c r="AC14655" s="6"/>
      <c r="AD14655" s="6"/>
    </row>
    <row r="14656" spans="16:30">
      <c r="P14656" s="6"/>
      <c r="AA14656" s="6"/>
      <c r="AC14656" s="6"/>
      <c r="AD14656" s="6"/>
    </row>
    <row r="14657" spans="16:30">
      <c r="P14657" s="6"/>
      <c r="AA14657" s="6"/>
      <c r="AC14657" s="6"/>
      <c r="AD14657" s="6"/>
    </row>
    <row r="14658" spans="16:30">
      <c r="P14658" s="6"/>
      <c r="AA14658" s="6"/>
      <c r="AC14658" s="6"/>
      <c r="AD14658" s="6"/>
    </row>
    <row r="14659" spans="16:30">
      <c r="P14659" s="6"/>
      <c r="AA14659" s="6"/>
      <c r="AC14659" s="6"/>
      <c r="AD14659" s="6"/>
    </row>
    <row r="14660" spans="16:30">
      <c r="P14660" s="6"/>
      <c r="AA14660" s="6"/>
      <c r="AC14660" s="6"/>
      <c r="AD14660" s="6"/>
    </row>
    <row r="14661" spans="16:30">
      <c r="P14661" s="6"/>
      <c r="AA14661" s="6"/>
      <c r="AC14661" s="6"/>
      <c r="AD14661" s="6"/>
    </row>
    <row r="14662" spans="16:30">
      <c r="P14662" s="6"/>
      <c r="AA14662" s="6"/>
      <c r="AC14662" s="6"/>
      <c r="AD14662" s="6"/>
    </row>
    <row r="14663" spans="16:30">
      <c r="P14663" s="6"/>
      <c r="AA14663" s="6"/>
      <c r="AC14663" s="6"/>
      <c r="AD14663" s="6"/>
    </row>
    <row r="14664" spans="16:30">
      <c r="P14664" s="6"/>
      <c r="AA14664" s="6"/>
      <c r="AC14664" s="6"/>
      <c r="AD14664" s="6"/>
    </row>
    <row r="14665" spans="16:30">
      <c r="P14665" s="6"/>
      <c r="AA14665" s="6"/>
      <c r="AC14665" s="6"/>
      <c r="AD14665" s="6"/>
    </row>
    <row r="14666" spans="16:30">
      <c r="P14666" s="6"/>
      <c r="AA14666" s="6"/>
      <c r="AC14666" s="6"/>
      <c r="AD14666" s="6"/>
    </row>
    <row r="14667" spans="16:30">
      <c r="P14667" s="6"/>
      <c r="AA14667" s="6"/>
      <c r="AC14667" s="6"/>
      <c r="AD14667" s="6"/>
    </row>
    <row r="14668" spans="16:30">
      <c r="P14668" s="6"/>
      <c r="AA14668" s="6"/>
      <c r="AC14668" s="6"/>
      <c r="AD14668" s="6"/>
    </row>
    <row r="14669" spans="16:30">
      <c r="P14669" s="6"/>
      <c r="AA14669" s="6"/>
      <c r="AC14669" s="6"/>
      <c r="AD14669" s="6"/>
    </row>
    <row r="14670" spans="16:30">
      <c r="P14670" s="6"/>
      <c r="AA14670" s="6"/>
      <c r="AC14670" s="6"/>
      <c r="AD14670" s="6"/>
    </row>
    <row r="14671" spans="16:30">
      <c r="P14671" s="6"/>
      <c r="AA14671" s="6"/>
      <c r="AC14671" s="6"/>
      <c r="AD14671" s="6"/>
    </row>
    <row r="14672" spans="16:30">
      <c r="P14672" s="6"/>
      <c r="AA14672" s="6"/>
      <c r="AC14672" s="6"/>
      <c r="AD14672" s="6"/>
    </row>
    <row r="14673" spans="16:30">
      <c r="P14673" s="6"/>
      <c r="AA14673" s="6"/>
      <c r="AC14673" s="6"/>
      <c r="AD14673" s="6"/>
    </row>
    <row r="14674" spans="16:30">
      <c r="P14674" s="6"/>
      <c r="AA14674" s="6"/>
      <c r="AC14674" s="6"/>
      <c r="AD14674" s="6"/>
    </row>
    <row r="14675" spans="16:30">
      <c r="P14675" s="6"/>
      <c r="AA14675" s="6"/>
      <c r="AC14675" s="6"/>
      <c r="AD14675" s="6"/>
    </row>
    <row r="14676" spans="16:30">
      <c r="P14676" s="6"/>
      <c r="AA14676" s="6"/>
      <c r="AC14676" s="6"/>
      <c r="AD14676" s="6"/>
    </row>
    <row r="14677" spans="16:30">
      <c r="P14677" s="6"/>
      <c r="AA14677" s="6"/>
      <c r="AC14677" s="6"/>
      <c r="AD14677" s="6"/>
    </row>
    <row r="14678" spans="16:30">
      <c r="P14678" s="6"/>
      <c r="AA14678" s="6"/>
      <c r="AC14678" s="6"/>
      <c r="AD14678" s="6"/>
    </row>
    <row r="14679" spans="16:30">
      <c r="P14679" s="6"/>
      <c r="AA14679" s="6"/>
      <c r="AC14679" s="6"/>
      <c r="AD14679" s="6"/>
    </row>
    <row r="14680" spans="16:30">
      <c r="P14680" s="6"/>
      <c r="AA14680" s="6"/>
      <c r="AC14680" s="6"/>
      <c r="AD14680" s="6"/>
    </row>
    <row r="14681" spans="16:30">
      <c r="P14681" s="6"/>
      <c r="AA14681" s="6"/>
      <c r="AC14681" s="6"/>
      <c r="AD14681" s="6"/>
    </row>
    <row r="14682" spans="16:30">
      <c r="P14682" s="6"/>
      <c r="AA14682" s="6"/>
      <c r="AC14682" s="6"/>
      <c r="AD14682" s="6"/>
    </row>
    <row r="14683" spans="16:30">
      <c r="P14683" s="6"/>
      <c r="AA14683" s="6"/>
      <c r="AC14683" s="6"/>
      <c r="AD14683" s="6"/>
    </row>
    <row r="14684" spans="16:30">
      <c r="P14684" s="6"/>
      <c r="AA14684" s="6"/>
      <c r="AC14684" s="6"/>
      <c r="AD14684" s="6"/>
    </row>
    <row r="14685" spans="16:30">
      <c r="P14685" s="6"/>
      <c r="AA14685" s="6"/>
      <c r="AC14685" s="6"/>
      <c r="AD14685" s="6"/>
    </row>
    <row r="14686" spans="16:30">
      <c r="P14686" s="6"/>
      <c r="AA14686" s="6"/>
      <c r="AC14686" s="6"/>
      <c r="AD14686" s="6"/>
    </row>
    <row r="14687" spans="16:30">
      <c r="P14687" s="6"/>
      <c r="AA14687" s="6"/>
      <c r="AC14687" s="6"/>
      <c r="AD14687" s="6"/>
    </row>
    <row r="14688" spans="16:30">
      <c r="P14688" s="6"/>
      <c r="AA14688" s="6"/>
      <c r="AC14688" s="6"/>
      <c r="AD14688" s="6"/>
    </row>
    <row r="14689" spans="16:30">
      <c r="P14689" s="6"/>
      <c r="AA14689" s="6"/>
      <c r="AC14689" s="6"/>
      <c r="AD14689" s="6"/>
    </row>
    <row r="14690" spans="16:30">
      <c r="P14690" s="6"/>
      <c r="AA14690" s="6"/>
      <c r="AC14690" s="6"/>
      <c r="AD14690" s="6"/>
    </row>
    <row r="14691" spans="16:30">
      <c r="P14691" s="6"/>
      <c r="AA14691" s="6"/>
      <c r="AC14691" s="6"/>
      <c r="AD14691" s="6"/>
    </row>
    <row r="14692" spans="16:30">
      <c r="P14692" s="6"/>
      <c r="AA14692" s="6"/>
      <c r="AC14692" s="6"/>
      <c r="AD14692" s="6"/>
    </row>
    <row r="14693" spans="16:30">
      <c r="P14693" s="6"/>
      <c r="AA14693" s="6"/>
      <c r="AC14693" s="6"/>
      <c r="AD14693" s="6"/>
    </row>
    <row r="14694" spans="16:30">
      <c r="P14694" s="6"/>
      <c r="AA14694" s="6"/>
      <c r="AC14694" s="6"/>
      <c r="AD14694" s="6"/>
    </row>
    <row r="14695" spans="16:30">
      <c r="P14695" s="6"/>
      <c r="AA14695" s="6"/>
      <c r="AC14695" s="6"/>
      <c r="AD14695" s="6"/>
    </row>
    <row r="14696" spans="16:30">
      <c r="P14696" s="6"/>
      <c r="AA14696" s="6"/>
      <c r="AC14696" s="6"/>
      <c r="AD14696" s="6"/>
    </row>
    <row r="14697" spans="16:30">
      <c r="P14697" s="6"/>
      <c r="AA14697" s="6"/>
      <c r="AC14697" s="6"/>
      <c r="AD14697" s="6"/>
    </row>
    <row r="14698" spans="16:30">
      <c r="P14698" s="6"/>
      <c r="AA14698" s="6"/>
      <c r="AC14698" s="6"/>
      <c r="AD14698" s="6"/>
    </row>
    <row r="14699" spans="16:30">
      <c r="P14699" s="6"/>
      <c r="AA14699" s="6"/>
      <c r="AC14699" s="6"/>
      <c r="AD14699" s="6"/>
    </row>
    <row r="14700" spans="16:30">
      <c r="P14700" s="6"/>
      <c r="AA14700" s="6"/>
      <c r="AC14700" s="6"/>
      <c r="AD14700" s="6"/>
    </row>
    <row r="14701" spans="16:30">
      <c r="P14701" s="6"/>
      <c r="AA14701" s="6"/>
      <c r="AC14701" s="6"/>
      <c r="AD14701" s="6"/>
    </row>
    <row r="14702" spans="16:30">
      <c r="P14702" s="6"/>
      <c r="AA14702" s="6"/>
      <c r="AC14702" s="6"/>
      <c r="AD14702" s="6"/>
    </row>
    <row r="14703" spans="16:30">
      <c r="P14703" s="6"/>
      <c r="AA14703" s="6"/>
      <c r="AC14703" s="6"/>
      <c r="AD14703" s="6"/>
    </row>
    <row r="14704" spans="16:30">
      <c r="P14704" s="6"/>
      <c r="AA14704" s="6"/>
      <c r="AC14704" s="6"/>
      <c r="AD14704" s="6"/>
    </row>
    <row r="14705" spans="16:30">
      <c r="P14705" s="6"/>
      <c r="AA14705" s="6"/>
      <c r="AC14705" s="6"/>
      <c r="AD14705" s="6"/>
    </row>
    <row r="14706" spans="16:30">
      <c r="P14706" s="6"/>
      <c r="AA14706" s="6"/>
      <c r="AC14706" s="6"/>
      <c r="AD14706" s="6"/>
    </row>
    <row r="14707" spans="16:30">
      <c r="P14707" s="6"/>
      <c r="AA14707" s="6"/>
      <c r="AC14707" s="6"/>
      <c r="AD14707" s="6"/>
    </row>
    <row r="14708" spans="16:30">
      <c r="P14708" s="6"/>
      <c r="AA14708" s="6"/>
      <c r="AC14708" s="6"/>
      <c r="AD14708" s="6"/>
    </row>
    <row r="14709" spans="16:30">
      <c r="P14709" s="6"/>
      <c r="AA14709" s="6"/>
      <c r="AC14709" s="6"/>
      <c r="AD14709" s="6"/>
    </row>
    <row r="14710" spans="16:30">
      <c r="P14710" s="6"/>
      <c r="AA14710" s="6"/>
      <c r="AC14710" s="6"/>
      <c r="AD14710" s="6"/>
    </row>
    <row r="14711" spans="16:30">
      <c r="P14711" s="6"/>
      <c r="AA14711" s="6"/>
      <c r="AC14711" s="6"/>
      <c r="AD14711" s="6"/>
    </row>
    <row r="14712" spans="16:30">
      <c r="P14712" s="6"/>
      <c r="AA14712" s="6"/>
      <c r="AC14712" s="6"/>
      <c r="AD14712" s="6"/>
    </row>
    <row r="14713" spans="16:30">
      <c r="P14713" s="6"/>
      <c r="AA14713" s="6"/>
      <c r="AC14713" s="6"/>
      <c r="AD14713" s="6"/>
    </row>
    <row r="14714" spans="16:30">
      <c r="P14714" s="6"/>
      <c r="AA14714" s="6"/>
      <c r="AC14714" s="6"/>
      <c r="AD14714" s="6"/>
    </row>
    <row r="14715" spans="16:30">
      <c r="P14715" s="6"/>
      <c r="AA14715" s="6"/>
      <c r="AC14715" s="6"/>
      <c r="AD14715" s="6"/>
    </row>
    <row r="14716" spans="16:30">
      <c r="P14716" s="6"/>
      <c r="AA14716" s="6"/>
      <c r="AC14716" s="6"/>
      <c r="AD14716" s="6"/>
    </row>
    <row r="14717" spans="16:30">
      <c r="P14717" s="6"/>
      <c r="AA14717" s="6"/>
      <c r="AC14717" s="6"/>
      <c r="AD14717" s="6"/>
    </row>
    <row r="14718" spans="16:30">
      <c r="P14718" s="6"/>
      <c r="AA14718" s="6"/>
      <c r="AC14718" s="6"/>
      <c r="AD14718" s="6"/>
    </row>
    <row r="14719" spans="16:30">
      <c r="P14719" s="6"/>
      <c r="AA14719" s="6"/>
      <c r="AC14719" s="6"/>
      <c r="AD14719" s="6"/>
    </row>
    <row r="14720" spans="16:30">
      <c r="P14720" s="6"/>
      <c r="AA14720" s="6"/>
      <c r="AC14720" s="6"/>
      <c r="AD14720" s="6"/>
    </row>
    <row r="14721" spans="16:30">
      <c r="P14721" s="6"/>
      <c r="AA14721" s="6"/>
      <c r="AC14721" s="6"/>
      <c r="AD14721" s="6"/>
    </row>
    <row r="14722" spans="16:30">
      <c r="P14722" s="6"/>
      <c r="AA14722" s="6"/>
      <c r="AC14722" s="6"/>
      <c r="AD14722" s="6"/>
    </row>
    <row r="14723" spans="16:30">
      <c r="P14723" s="6"/>
      <c r="AA14723" s="6"/>
      <c r="AC14723" s="6"/>
      <c r="AD14723" s="6"/>
    </row>
    <row r="14724" spans="16:30">
      <c r="P14724" s="6"/>
      <c r="AA14724" s="6"/>
      <c r="AC14724" s="6"/>
      <c r="AD14724" s="6"/>
    </row>
    <row r="14725" spans="16:30">
      <c r="P14725" s="6"/>
      <c r="AA14725" s="6"/>
      <c r="AC14725" s="6"/>
      <c r="AD14725" s="6"/>
    </row>
    <row r="14726" spans="16:30">
      <c r="P14726" s="6"/>
      <c r="AA14726" s="6"/>
      <c r="AC14726" s="6"/>
      <c r="AD14726" s="6"/>
    </row>
    <row r="14727" spans="16:30">
      <c r="P14727" s="6"/>
      <c r="AA14727" s="6"/>
      <c r="AC14727" s="6"/>
      <c r="AD14727" s="6"/>
    </row>
    <row r="14728" spans="16:30">
      <c r="P14728" s="6"/>
      <c r="AA14728" s="6"/>
      <c r="AC14728" s="6"/>
      <c r="AD14728" s="6"/>
    </row>
    <row r="14729" spans="16:30">
      <c r="P14729" s="6"/>
      <c r="AA14729" s="6"/>
      <c r="AC14729" s="6"/>
      <c r="AD14729" s="6"/>
    </row>
    <row r="14730" spans="16:30">
      <c r="P14730" s="6"/>
      <c r="AA14730" s="6"/>
      <c r="AC14730" s="6"/>
      <c r="AD14730" s="6"/>
    </row>
    <row r="14731" spans="16:30">
      <c r="P14731" s="6"/>
      <c r="AA14731" s="6"/>
      <c r="AC14731" s="6"/>
      <c r="AD14731" s="6"/>
    </row>
    <row r="14732" spans="16:30">
      <c r="P14732" s="6"/>
      <c r="AA14732" s="6"/>
      <c r="AC14732" s="6"/>
      <c r="AD14732" s="6"/>
    </row>
    <row r="14733" spans="16:30">
      <c r="P14733" s="6"/>
      <c r="AA14733" s="6"/>
      <c r="AC14733" s="6"/>
      <c r="AD14733" s="6"/>
    </row>
    <row r="14734" spans="16:30">
      <c r="P14734" s="6"/>
      <c r="AA14734" s="6"/>
      <c r="AC14734" s="6"/>
      <c r="AD14734" s="6"/>
    </row>
    <row r="14735" spans="16:30">
      <c r="P14735" s="6"/>
      <c r="AA14735" s="6"/>
      <c r="AC14735" s="6"/>
      <c r="AD14735" s="6"/>
    </row>
    <row r="14736" spans="16:30">
      <c r="P14736" s="6"/>
      <c r="AA14736" s="6"/>
      <c r="AC14736" s="6"/>
      <c r="AD14736" s="6"/>
    </row>
    <row r="14737" spans="16:30">
      <c r="P14737" s="6"/>
      <c r="AA14737" s="6"/>
      <c r="AC14737" s="6"/>
      <c r="AD14737" s="6"/>
    </row>
    <row r="14738" spans="16:30">
      <c r="P14738" s="6"/>
      <c r="AA14738" s="6"/>
      <c r="AC14738" s="6"/>
      <c r="AD14738" s="6"/>
    </row>
    <row r="14739" spans="16:30">
      <c r="P14739" s="6"/>
      <c r="AA14739" s="6"/>
      <c r="AC14739" s="6"/>
      <c r="AD14739" s="6"/>
    </row>
    <row r="14740" spans="16:30">
      <c r="P14740" s="6"/>
      <c r="AA14740" s="6"/>
      <c r="AC14740" s="6"/>
      <c r="AD14740" s="6"/>
    </row>
    <row r="14741" spans="16:30">
      <c r="P14741" s="6"/>
      <c r="AA14741" s="6"/>
      <c r="AC14741" s="6"/>
      <c r="AD14741" s="6"/>
    </row>
    <row r="14742" spans="16:30">
      <c r="P14742" s="6"/>
      <c r="AA14742" s="6"/>
      <c r="AC14742" s="6"/>
      <c r="AD14742" s="6"/>
    </row>
    <row r="14743" spans="16:30">
      <c r="P14743" s="6"/>
      <c r="AA14743" s="6"/>
      <c r="AC14743" s="6"/>
      <c r="AD14743" s="6"/>
    </row>
    <row r="14744" spans="16:30">
      <c r="P14744" s="6"/>
      <c r="AA14744" s="6"/>
      <c r="AC14744" s="6"/>
      <c r="AD14744" s="6"/>
    </row>
    <row r="14745" spans="16:30">
      <c r="P14745" s="6"/>
      <c r="AA14745" s="6"/>
      <c r="AC14745" s="6"/>
      <c r="AD14745" s="6"/>
    </row>
    <row r="14746" spans="16:30">
      <c r="P14746" s="6"/>
      <c r="AA14746" s="6"/>
      <c r="AC14746" s="6"/>
      <c r="AD14746" s="6"/>
    </row>
    <row r="14747" spans="16:30">
      <c r="P14747" s="6"/>
      <c r="AA14747" s="6"/>
      <c r="AC14747" s="6"/>
      <c r="AD14747" s="6"/>
    </row>
    <row r="14748" spans="16:30">
      <c r="P14748" s="6"/>
      <c r="AA14748" s="6"/>
      <c r="AC14748" s="6"/>
      <c r="AD14748" s="6"/>
    </row>
    <row r="14749" spans="16:30">
      <c r="P14749" s="6"/>
      <c r="AA14749" s="6"/>
      <c r="AC14749" s="6"/>
      <c r="AD14749" s="6"/>
    </row>
    <row r="14750" spans="16:30">
      <c r="P14750" s="6"/>
      <c r="AA14750" s="6"/>
      <c r="AC14750" s="6"/>
      <c r="AD14750" s="6"/>
    </row>
    <row r="14751" spans="16:30">
      <c r="P14751" s="6"/>
      <c r="AA14751" s="6"/>
      <c r="AC14751" s="6"/>
      <c r="AD14751" s="6"/>
    </row>
    <row r="14752" spans="16:30">
      <c r="P14752" s="6"/>
      <c r="AA14752" s="6"/>
      <c r="AC14752" s="6"/>
      <c r="AD14752" s="6"/>
    </row>
    <row r="14753" spans="16:30">
      <c r="P14753" s="6"/>
      <c r="AA14753" s="6"/>
      <c r="AC14753" s="6"/>
      <c r="AD14753" s="6"/>
    </row>
    <row r="14754" spans="16:30">
      <c r="P14754" s="6"/>
      <c r="AA14754" s="6"/>
      <c r="AC14754" s="6"/>
      <c r="AD14754" s="6"/>
    </row>
    <row r="14755" spans="16:30">
      <c r="P14755" s="6"/>
      <c r="AA14755" s="6"/>
      <c r="AC14755" s="6"/>
      <c r="AD14755" s="6"/>
    </row>
    <row r="14756" spans="16:30">
      <c r="P14756" s="6"/>
      <c r="AA14756" s="6"/>
      <c r="AC14756" s="6"/>
      <c r="AD14756" s="6"/>
    </row>
    <row r="14757" spans="16:30">
      <c r="P14757" s="6"/>
      <c r="AA14757" s="6"/>
      <c r="AC14757" s="6"/>
      <c r="AD14757" s="6"/>
    </row>
    <row r="14758" spans="16:30">
      <c r="P14758" s="6"/>
      <c r="AA14758" s="6"/>
      <c r="AC14758" s="6"/>
      <c r="AD14758" s="6"/>
    </row>
    <row r="14759" spans="16:30">
      <c r="P14759" s="6"/>
      <c r="AA14759" s="6"/>
      <c r="AC14759" s="6"/>
      <c r="AD14759" s="6"/>
    </row>
    <row r="14760" spans="16:30">
      <c r="P14760" s="6"/>
      <c r="AA14760" s="6"/>
      <c r="AC14760" s="6"/>
      <c r="AD14760" s="6"/>
    </row>
    <row r="14761" spans="16:30">
      <c r="P14761" s="6"/>
      <c r="AA14761" s="6"/>
      <c r="AC14761" s="6"/>
      <c r="AD14761" s="6"/>
    </row>
    <row r="14762" spans="16:30">
      <c r="P14762" s="6"/>
      <c r="AA14762" s="6"/>
      <c r="AC14762" s="6"/>
      <c r="AD14762" s="6"/>
    </row>
    <row r="14763" spans="16:30">
      <c r="P14763" s="6"/>
      <c r="AA14763" s="6"/>
      <c r="AC14763" s="6"/>
      <c r="AD14763" s="6"/>
    </row>
    <row r="14764" spans="16:30">
      <c r="P14764" s="6"/>
      <c r="AA14764" s="6"/>
      <c r="AC14764" s="6"/>
      <c r="AD14764" s="6"/>
    </row>
    <row r="14765" spans="16:30">
      <c r="P14765" s="6"/>
      <c r="AA14765" s="6"/>
      <c r="AC14765" s="6"/>
      <c r="AD14765" s="6"/>
    </row>
    <row r="14766" spans="16:30">
      <c r="P14766" s="6"/>
      <c r="AA14766" s="6"/>
      <c r="AC14766" s="6"/>
      <c r="AD14766" s="6"/>
    </row>
    <row r="14767" spans="16:30">
      <c r="P14767" s="6"/>
      <c r="AA14767" s="6"/>
      <c r="AC14767" s="6"/>
      <c r="AD14767" s="6"/>
    </row>
    <row r="14768" spans="16:30">
      <c r="P14768" s="6"/>
      <c r="AA14768" s="6"/>
      <c r="AC14768" s="6"/>
      <c r="AD14768" s="6"/>
    </row>
    <row r="14769" spans="16:30">
      <c r="P14769" s="6"/>
      <c r="AA14769" s="6"/>
      <c r="AC14769" s="6"/>
      <c r="AD14769" s="6"/>
    </row>
    <row r="14770" spans="16:30">
      <c r="P14770" s="6"/>
      <c r="AA14770" s="6"/>
      <c r="AC14770" s="6"/>
      <c r="AD14770" s="6"/>
    </row>
    <row r="14771" spans="16:30">
      <c r="P14771" s="6"/>
      <c r="AA14771" s="6"/>
      <c r="AC14771" s="6"/>
      <c r="AD14771" s="6"/>
    </row>
    <row r="14772" spans="16:30">
      <c r="P14772" s="6"/>
      <c r="AA14772" s="6"/>
      <c r="AC14772" s="6"/>
      <c r="AD14772" s="6"/>
    </row>
    <row r="14773" spans="16:30">
      <c r="P14773" s="6"/>
      <c r="AA14773" s="6"/>
      <c r="AC14773" s="6"/>
      <c r="AD14773" s="6"/>
    </row>
    <row r="14774" spans="16:30">
      <c r="P14774" s="6"/>
      <c r="AA14774" s="6"/>
      <c r="AC14774" s="6"/>
      <c r="AD14774" s="6"/>
    </row>
    <row r="14775" spans="16:30">
      <c r="P14775" s="6"/>
      <c r="AA14775" s="6"/>
      <c r="AC14775" s="6"/>
      <c r="AD14775" s="6"/>
    </row>
    <row r="14776" spans="16:30">
      <c r="P14776" s="6"/>
      <c r="AA14776" s="6"/>
      <c r="AC14776" s="6"/>
      <c r="AD14776" s="6"/>
    </row>
    <row r="14777" spans="16:30">
      <c r="P14777" s="6"/>
      <c r="AA14777" s="6"/>
      <c r="AC14777" s="6"/>
      <c r="AD14777" s="6"/>
    </row>
    <row r="14778" spans="16:30">
      <c r="P14778" s="6"/>
      <c r="AA14778" s="6"/>
      <c r="AC14778" s="6"/>
      <c r="AD14778" s="6"/>
    </row>
    <row r="14779" spans="16:30">
      <c r="P14779" s="6"/>
      <c r="AA14779" s="6"/>
      <c r="AC14779" s="6"/>
      <c r="AD14779" s="6"/>
    </row>
    <row r="14780" spans="16:30">
      <c r="P14780" s="6"/>
      <c r="AA14780" s="6"/>
      <c r="AC14780" s="6"/>
      <c r="AD14780" s="6"/>
    </row>
    <row r="14781" spans="16:30">
      <c r="P14781" s="6"/>
      <c r="AA14781" s="6"/>
      <c r="AC14781" s="6"/>
      <c r="AD14781" s="6"/>
    </row>
    <row r="14782" spans="16:30">
      <c r="P14782" s="6"/>
      <c r="AA14782" s="6"/>
      <c r="AC14782" s="6"/>
      <c r="AD14782" s="6"/>
    </row>
    <row r="14783" spans="16:30">
      <c r="P14783" s="6"/>
      <c r="AA14783" s="6"/>
      <c r="AC14783" s="6"/>
      <c r="AD14783" s="6"/>
    </row>
    <row r="14784" spans="16:30">
      <c r="P14784" s="6"/>
      <c r="AA14784" s="6"/>
      <c r="AC14784" s="6"/>
      <c r="AD14784" s="6"/>
    </row>
    <row r="14785" spans="16:30">
      <c r="P14785" s="6"/>
      <c r="AA14785" s="6"/>
      <c r="AC14785" s="6"/>
      <c r="AD14785" s="6"/>
    </row>
    <row r="14786" spans="16:30">
      <c r="P14786" s="6"/>
      <c r="AA14786" s="6"/>
      <c r="AC14786" s="6"/>
      <c r="AD14786" s="6"/>
    </row>
    <row r="14787" spans="16:30">
      <c r="P14787" s="6"/>
      <c r="AA14787" s="6"/>
      <c r="AC14787" s="6"/>
      <c r="AD14787" s="6"/>
    </row>
    <row r="14788" spans="16:30">
      <c r="P14788" s="6"/>
      <c r="AA14788" s="6"/>
      <c r="AC14788" s="6"/>
      <c r="AD14788" s="6"/>
    </row>
    <row r="14789" spans="16:30">
      <c r="P14789" s="6"/>
      <c r="AA14789" s="6"/>
      <c r="AC14789" s="6"/>
      <c r="AD14789" s="6"/>
    </row>
    <row r="14790" spans="16:30">
      <c r="P14790" s="6"/>
      <c r="AA14790" s="6"/>
      <c r="AC14790" s="6"/>
      <c r="AD14790" s="6"/>
    </row>
    <row r="14791" spans="16:30">
      <c r="P14791" s="6"/>
      <c r="AA14791" s="6"/>
      <c r="AC14791" s="6"/>
      <c r="AD14791" s="6"/>
    </row>
    <row r="14792" spans="16:30">
      <c r="P14792" s="6"/>
      <c r="AA14792" s="6"/>
      <c r="AC14792" s="6"/>
      <c r="AD14792" s="6"/>
    </row>
    <row r="14793" spans="16:30">
      <c r="P14793" s="6"/>
      <c r="AA14793" s="6"/>
      <c r="AC14793" s="6"/>
      <c r="AD14793" s="6"/>
    </row>
    <row r="14794" spans="16:30">
      <c r="P14794" s="6"/>
      <c r="AA14794" s="6"/>
      <c r="AC14794" s="6"/>
      <c r="AD14794" s="6"/>
    </row>
    <row r="14795" spans="16:30">
      <c r="P14795" s="6"/>
      <c r="AA14795" s="6"/>
      <c r="AC14795" s="6"/>
      <c r="AD14795" s="6"/>
    </row>
    <row r="14796" spans="16:30">
      <c r="P14796" s="6"/>
      <c r="AA14796" s="6"/>
      <c r="AC14796" s="6"/>
      <c r="AD14796" s="6"/>
    </row>
    <row r="14797" spans="16:30">
      <c r="P14797" s="6"/>
      <c r="AA14797" s="6"/>
      <c r="AC14797" s="6"/>
      <c r="AD14797" s="6"/>
    </row>
    <row r="14798" spans="16:30">
      <c r="P14798" s="6"/>
      <c r="AA14798" s="6"/>
      <c r="AC14798" s="6"/>
      <c r="AD14798" s="6"/>
    </row>
    <row r="14799" spans="16:30">
      <c r="P14799" s="6"/>
      <c r="AA14799" s="6"/>
      <c r="AC14799" s="6"/>
      <c r="AD14799" s="6"/>
    </row>
    <row r="14800" spans="16:30">
      <c r="P14800" s="6"/>
      <c r="AA14800" s="6"/>
      <c r="AC14800" s="6"/>
      <c r="AD14800" s="6"/>
    </row>
    <row r="14801" spans="16:30">
      <c r="P14801" s="6"/>
      <c r="AA14801" s="6"/>
      <c r="AC14801" s="6"/>
      <c r="AD14801" s="6"/>
    </row>
    <row r="14802" spans="16:30">
      <c r="P14802" s="6"/>
      <c r="AA14802" s="6"/>
      <c r="AC14802" s="6"/>
      <c r="AD14802" s="6"/>
    </row>
    <row r="14803" spans="16:30">
      <c r="P14803" s="6"/>
      <c r="AA14803" s="6"/>
      <c r="AC14803" s="6"/>
      <c r="AD14803" s="6"/>
    </row>
    <row r="14804" spans="16:30">
      <c r="P14804" s="6"/>
      <c r="AA14804" s="6"/>
      <c r="AC14804" s="6"/>
      <c r="AD14804" s="6"/>
    </row>
    <row r="14805" spans="16:30">
      <c r="P14805" s="6"/>
      <c r="AA14805" s="6"/>
      <c r="AC14805" s="6"/>
      <c r="AD14805" s="6"/>
    </row>
    <row r="14806" spans="16:30">
      <c r="P14806" s="6"/>
      <c r="AA14806" s="6"/>
      <c r="AC14806" s="6"/>
      <c r="AD14806" s="6"/>
    </row>
    <row r="14807" spans="16:30">
      <c r="P14807" s="6"/>
      <c r="AA14807" s="6"/>
      <c r="AC14807" s="6"/>
      <c r="AD14807" s="6"/>
    </row>
    <row r="14808" spans="16:30">
      <c r="P14808" s="6"/>
      <c r="AA14808" s="6"/>
      <c r="AC14808" s="6"/>
      <c r="AD14808" s="6"/>
    </row>
    <row r="14809" spans="16:30">
      <c r="P14809" s="6"/>
      <c r="AA14809" s="6"/>
      <c r="AC14809" s="6"/>
      <c r="AD14809" s="6"/>
    </row>
    <row r="14810" spans="16:30">
      <c r="P14810" s="6"/>
      <c r="AA14810" s="6"/>
      <c r="AC14810" s="6"/>
      <c r="AD14810" s="6"/>
    </row>
    <row r="14811" spans="16:30">
      <c r="P14811" s="6"/>
      <c r="AA14811" s="6"/>
      <c r="AC14811" s="6"/>
      <c r="AD14811" s="6"/>
    </row>
    <row r="14812" spans="16:30">
      <c r="P14812" s="6"/>
      <c r="AA14812" s="6"/>
      <c r="AC14812" s="6"/>
      <c r="AD14812" s="6"/>
    </row>
    <row r="14813" spans="16:30">
      <c r="P14813" s="6"/>
      <c r="AA14813" s="6"/>
      <c r="AC14813" s="6"/>
      <c r="AD14813" s="6"/>
    </row>
    <row r="14814" spans="16:30">
      <c r="P14814" s="6"/>
      <c r="AA14814" s="6"/>
      <c r="AC14814" s="6"/>
      <c r="AD14814" s="6"/>
    </row>
    <row r="14815" spans="16:30">
      <c r="P14815" s="6"/>
      <c r="AA14815" s="6"/>
      <c r="AC14815" s="6"/>
      <c r="AD14815" s="6"/>
    </row>
    <row r="14816" spans="16:30">
      <c r="P14816" s="6"/>
      <c r="AA14816" s="6"/>
      <c r="AC14816" s="6"/>
      <c r="AD14816" s="6"/>
    </row>
    <row r="14817" spans="16:30">
      <c r="P14817" s="6"/>
      <c r="AA14817" s="6"/>
      <c r="AC14817" s="6"/>
      <c r="AD14817" s="6"/>
    </row>
    <row r="14818" spans="16:30">
      <c r="P14818" s="6"/>
      <c r="AA14818" s="6"/>
      <c r="AC14818" s="6"/>
      <c r="AD14818" s="6"/>
    </row>
    <row r="14819" spans="16:30">
      <c r="P14819" s="6"/>
      <c r="AA14819" s="6"/>
      <c r="AC14819" s="6"/>
      <c r="AD14819" s="6"/>
    </row>
    <row r="14820" spans="16:30">
      <c r="P14820" s="6"/>
      <c r="AA14820" s="6"/>
      <c r="AC14820" s="6"/>
      <c r="AD14820" s="6"/>
    </row>
    <row r="14821" spans="16:30">
      <c r="P14821" s="6"/>
      <c r="AA14821" s="6"/>
      <c r="AC14821" s="6"/>
      <c r="AD14821" s="6"/>
    </row>
    <row r="14822" spans="16:30">
      <c r="P14822" s="6"/>
      <c r="AA14822" s="6"/>
      <c r="AC14822" s="6"/>
      <c r="AD14822" s="6"/>
    </row>
    <row r="14823" spans="16:30">
      <c r="P14823" s="6"/>
      <c r="AA14823" s="6"/>
      <c r="AC14823" s="6"/>
      <c r="AD14823" s="6"/>
    </row>
    <row r="14824" spans="16:30">
      <c r="P14824" s="6"/>
      <c r="AA14824" s="6"/>
      <c r="AC14824" s="6"/>
      <c r="AD14824" s="6"/>
    </row>
    <row r="14825" spans="16:30">
      <c r="P14825" s="6"/>
      <c r="AA14825" s="6"/>
      <c r="AC14825" s="6"/>
      <c r="AD14825" s="6"/>
    </row>
    <row r="14826" spans="16:30">
      <c r="P14826" s="6"/>
      <c r="AA14826" s="6"/>
      <c r="AC14826" s="6"/>
      <c r="AD14826" s="6"/>
    </row>
    <row r="14827" spans="16:30">
      <c r="P14827" s="6"/>
      <c r="AA14827" s="6"/>
      <c r="AC14827" s="6"/>
      <c r="AD14827" s="6"/>
    </row>
    <row r="14828" spans="16:30">
      <c r="P14828" s="6"/>
      <c r="AA14828" s="6"/>
      <c r="AC14828" s="6"/>
      <c r="AD14828" s="6"/>
    </row>
    <row r="14829" spans="16:30">
      <c r="P14829" s="6"/>
      <c r="AA14829" s="6"/>
      <c r="AC14829" s="6"/>
      <c r="AD14829" s="6"/>
    </row>
    <row r="14830" spans="16:30">
      <c r="P14830" s="6"/>
      <c r="AA14830" s="6"/>
      <c r="AC14830" s="6"/>
      <c r="AD14830" s="6"/>
    </row>
    <row r="14831" spans="16:30">
      <c r="P14831" s="6"/>
      <c r="AA14831" s="6"/>
      <c r="AC14831" s="6"/>
      <c r="AD14831" s="6"/>
    </row>
    <row r="14832" spans="16:30">
      <c r="P14832" s="6"/>
      <c r="AA14832" s="6"/>
      <c r="AC14832" s="6"/>
      <c r="AD14832" s="6"/>
    </row>
    <row r="14833" spans="16:30">
      <c r="P14833" s="6"/>
      <c r="AA14833" s="6"/>
      <c r="AC14833" s="6"/>
      <c r="AD14833" s="6"/>
    </row>
    <row r="14834" spans="16:30">
      <c r="P14834" s="6"/>
      <c r="AA14834" s="6"/>
      <c r="AC14834" s="6"/>
      <c r="AD14834" s="6"/>
    </row>
    <row r="14835" spans="16:30">
      <c r="P14835" s="6"/>
      <c r="AA14835" s="6"/>
      <c r="AC14835" s="6"/>
      <c r="AD14835" s="6"/>
    </row>
    <row r="14836" spans="16:30">
      <c r="P14836" s="6"/>
      <c r="AA14836" s="6"/>
      <c r="AC14836" s="6"/>
      <c r="AD14836" s="6"/>
    </row>
    <row r="14837" spans="16:30">
      <c r="P14837" s="6"/>
      <c r="AA14837" s="6"/>
      <c r="AC14837" s="6"/>
      <c r="AD14837" s="6"/>
    </row>
    <row r="14838" spans="16:30">
      <c r="P14838" s="6"/>
      <c r="AA14838" s="6"/>
      <c r="AC14838" s="6"/>
      <c r="AD14838" s="6"/>
    </row>
    <row r="14839" spans="16:30">
      <c r="P14839" s="6"/>
      <c r="AA14839" s="6"/>
      <c r="AC14839" s="6"/>
      <c r="AD14839" s="6"/>
    </row>
    <row r="14840" spans="16:30">
      <c r="P14840" s="6"/>
      <c r="AA14840" s="6"/>
      <c r="AC14840" s="6"/>
      <c r="AD14840" s="6"/>
    </row>
    <row r="14841" spans="16:30">
      <c r="P14841" s="6"/>
      <c r="AA14841" s="6"/>
      <c r="AC14841" s="6"/>
      <c r="AD14841" s="6"/>
    </row>
    <row r="14842" spans="16:30">
      <c r="P14842" s="6"/>
      <c r="AA14842" s="6"/>
      <c r="AC14842" s="6"/>
      <c r="AD14842" s="6"/>
    </row>
    <row r="14843" spans="16:30">
      <c r="P14843" s="6"/>
      <c r="AA14843" s="6"/>
      <c r="AC14843" s="6"/>
      <c r="AD14843" s="6"/>
    </row>
    <row r="14844" spans="16:30">
      <c r="P14844" s="6"/>
      <c r="AA14844" s="6"/>
      <c r="AC14844" s="6"/>
      <c r="AD14844" s="6"/>
    </row>
    <row r="14845" spans="16:30">
      <c r="P14845" s="6"/>
      <c r="AA14845" s="6"/>
      <c r="AC14845" s="6"/>
      <c r="AD14845" s="6"/>
    </row>
    <row r="14846" spans="16:30">
      <c r="P14846" s="6"/>
      <c r="AA14846" s="6"/>
      <c r="AC14846" s="6"/>
      <c r="AD14846" s="6"/>
    </row>
    <row r="14847" spans="16:30">
      <c r="P14847" s="6"/>
      <c r="AA14847" s="6"/>
      <c r="AC14847" s="6"/>
      <c r="AD14847" s="6"/>
    </row>
    <row r="14848" spans="16:30">
      <c r="P14848" s="6"/>
      <c r="AA14848" s="6"/>
      <c r="AC14848" s="6"/>
      <c r="AD14848" s="6"/>
    </row>
    <row r="14849" spans="16:30">
      <c r="P14849" s="6"/>
      <c r="AA14849" s="6"/>
      <c r="AC14849" s="6"/>
      <c r="AD14849" s="6"/>
    </row>
    <row r="14850" spans="16:30">
      <c r="P14850" s="6"/>
      <c r="AA14850" s="6"/>
      <c r="AC14850" s="6"/>
      <c r="AD14850" s="6"/>
    </row>
    <row r="14851" spans="16:30">
      <c r="P14851" s="6"/>
      <c r="AA14851" s="6"/>
      <c r="AC14851" s="6"/>
      <c r="AD14851" s="6"/>
    </row>
    <row r="14852" spans="16:30">
      <c r="P14852" s="6"/>
      <c r="AA14852" s="6"/>
      <c r="AC14852" s="6"/>
      <c r="AD14852" s="6"/>
    </row>
    <row r="14853" spans="16:30">
      <c r="P14853" s="6"/>
      <c r="AA14853" s="6"/>
      <c r="AC14853" s="6"/>
      <c r="AD14853" s="6"/>
    </row>
    <row r="14854" spans="16:30">
      <c r="P14854" s="6"/>
      <c r="AA14854" s="6"/>
      <c r="AC14854" s="6"/>
      <c r="AD14854" s="6"/>
    </row>
    <row r="14855" spans="16:30">
      <c r="P14855" s="6"/>
      <c r="AA14855" s="6"/>
      <c r="AC14855" s="6"/>
      <c r="AD14855" s="6"/>
    </row>
    <row r="14856" spans="16:30">
      <c r="P14856" s="6"/>
      <c r="AA14856" s="6"/>
      <c r="AC14856" s="6"/>
      <c r="AD14856" s="6"/>
    </row>
    <row r="14857" spans="16:30">
      <c r="P14857" s="6"/>
      <c r="AA14857" s="6"/>
      <c r="AC14857" s="6"/>
      <c r="AD14857" s="6"/>
    </row>
    <row r="14858" spans="16:30">
      <c r="P14858" s="6"/>
      <c r="AA14858" s="6"/>
      <c r="AC14858" s="6"/>
      <c r="AD14858" s="6"/>
    </row>
    <row r="14859" spans="16:30">
      <c r="P14859" s="6"/>
      <c r="AA14859" s="6"/>
      <c r="AC14859" s="6"/>
      <c r="AD14859" s="6"/>
    </row>
    <row r="14860" spans="16:30">
      <c r="P14860" s="6"/>
      <c r="AA14860" s="6"/>
      <c r="AC14860" s="6"/>
      <c r="AD14860" s="6"/>
    </row>
    <row r="14861" spans="16:30">
      <c r="P14861" s="6"/>
      <c r="AA14861" s="6"/>
      <c r="AC14861" s="6"/>
      <c r="AD14861" s="6"/>
    </row>
    <row r="14862" spans="16:30">
      <c r="P14862" s="6"/>
      <c r="AA14862" s="6"/>
      <c r="AC14862" s="6"/>
      <c r="AD14862" s="6"/>
    </row>
    <row r="14863" spans="16:30">
      <c r="P14863" s="6"/>
      <c r="AA14863" s="6"/>
      <c r="AC14863" s="6"/>
      <c r="AD14863" s="6"/>
    </row>
    <row r="14864" spans="16:30">
      <c r="P14864" s="6"/>
      <c r="AA14864" s="6"/>
      <c r="AC14864" s="6"/>
      <c r="AD14864" s="6"/>
    </row>
    <row r="14865" spans="16:30">
      <c r="P14865" s="6"/>
      <c r="AA14865" s="6"/>
      <c r="AC14865" s="6"/>
      <c r="AD14865" s="6"/>
    </row>
    <row r="14866" spans="16:30">
      <c r="P14866" s="6"/>
      <c r="AA14866" s="6"/>
      <c r="AC14866" s="6"/>
      <c r="AD14866" s="6"/>
    </row>
    <row r="14867" spans="16:30">
      <c r="P14867" s="6"/>
      <c r="AA14867" s="6"/>
      <c r="AC14867" s="6"/>
      <c r="AD14867" s="6"/>
    </row>
    <row r="14868" spans="16:30">
      <c r="P14868" s="6"/>
      <c r="AA14868" s="6"/>
      <c r="AC14868" s="6"/>
      <c r="AD14868" s="6"/>
    </row>
    <row r="14869" spans="16:30">
      <c r="P14869" s="6"/>
      <c r="AA14869" s="6"/>
      <c r="AC14869" s="6"/>
      <c r="AD14869" s="6"/>
    </row>
    <row r="14870" spans="16:30">
      <c r="P14870" s="6"/>
      <c r="AA14870" s="6"/>
      <c r="AC14870" s="6"/>
      <c r="AD14870" s="6"/>
    </row>
    <row r="14871" spans="16:30">
      <c r="P14871" s="6"/>
      <c r="AA14871" s="6"/>
      <c r="AC14871" s="6"/>
      <c r="AD14871" s="6"/>
    </row>
    <row r="14872" spans="16:30">
      <c r="P14872" s="6"/>
      <c r="AA14872" s="6"/>
      <c r="AC14872" s="6"/>
      <c r="AD14872" s="6"/>
    </row>
    <row r="14873" spans="16:30">
      <c r="P14873" s="6"/>
      <c r="AA14873" s="6"/>
      <c r="AC14873" s="6"/>
      <c r="AD14873" s="6"/>
    </row>
    <row r="14874" spans="16:30">
      <c r="P14874" s="6"/>
      <c r="AA14874" s="6"/>
      <c r="AC14874" s="6"/>
      <c r="AD14874" s="6"/>
    </row>
    <row r="14875" spans="16:30">
      <c r="P14875" s="6"/>
      <c r="AA14875" s="6"/>
      <c r="AC14875" s="6"/>
      <c r="AD14875" s="6"/>
    </row>
    <row r="14876" spans="16:30">
      <c r="P14876" s="6"/>
      <c r="AA14876" s="6"/>
      <c r="AC14876" s="6"/>
      <c r="AD14876" s="6"/>
    </row>
    <row r="14877" spans="16:30">
      <c r="P14877" s="6"/>
      <c r="AA14877" s="6"/>
      <c r="AC14877" s="6"/>
      <c r="AD14877" s="6"/>
    </row>
    <row r="14878" spans="16:30">
      <c r="P14878" s="6"/>
      <c r="AA14878" s="6"/>
      <c r="AC14878" s="6"/>
      <c r="AD14878" s="6"/>
    </row>
    <row r="14879" spans="16:30">
      <c r="P14879" s="6"/>
      <c r="AA14879" s="6"/>
      <c r="AC14879" s="6"/>
      <c r="AD14879" s="6"/>
    </row>
    <row r="14880" spans="16:30">
      <c r="P14880" s="6"/>
      <c r="AA14880" s="6"/>
      <c r="AC14880" s="6"/>
      <c r="AD14880" s="6"/>
    </row>
    <row r="14881" spans="16:30">
      <c r="P14881" s="6"/>
      <c r="AA14881" s="6"/>
      <c r="AC14881" s="6"/>
      <c r="AD14881" s="6"/>
    </row>
    <row r="14882" spans="16:30">
      <c r="P14882" s="6"/>
      <c r="AA14882" s="6"/>
      <c r="AC14882" s="6"/>
      <c r="AD14882" s="6"/>
    </row>
    <row r="14883" spans="16:30">
      <c r="P14883" s="6"/>
      <c r="AA14883" s="6"/>
      <c r="AC14883" s="6"/>
      <c r="AD14883" s="6"/>
    </row>
    <row r="14884" spans="16:30">
      <c r="P14884" s="6"/>
      <c r="AA14884" s="6"/>
      <c r="AC14884" s="6"/>
      <c r="AD14884" s="6"/>
    </row>
    <row r="14885" spans="16:30">
      <c r="P14885" s="6"/>
      <c r="AA14885" s="6"/>
      <c r="AC14885" s="6"/>
      <c r="AD14885" s="6"/>
    </row>
    <row r="14886" spans="16:30">
      <c r="P14886" s="6"/>
      <c r="AA14886" s="6"/>
      <c r="AC14886" s="6"/>
      <c r="AD14886" s="6"/>
    </row>
    <row r="14887" spans="16:30">
      <c r="P14887" s="6"/>
      <c r="AA14887" s="6"/>
      <c r="AC14887" s="6"/>
      <c r="AD14887" s="6"/>
    </row>
    <row r="14888" spans="16:30">
      <c r="P14888" s="6"/>
      <c r="AA14888" s="6"/>
      <c r="AC14888" s="6"/>
      <c r="AD14888" s="6"/>
    </row>
    <row r="14889" spans="16:30">
      <c r="P14889" s="6"/>
      <c r="AA14889" s="6"/>
      <c r="AC14889" s="6"/>
      <c r="AD14889" s="6"/>
    </row>
    <row r="14890" spans="16:30">
      <c r="P14890" s="6"/>
      <c r="AA14890" s="6"/>
      <c r="AC14890" s="6"/>
      <c r="AD14890" s="6"/>
    </row>
    <row r="14891" spans="16:30">
      <c r="P14891" s="6"/>
      <c r="AA14891" s="6"/>
      <c r="AC14891" s="6"/>
      <c r="AD14891" s="6"/>
    </row>
    <row r="14892" spans="16:30">
      <c r="P14892" s="6"/>
      <c r="AA14892" s="6"/>
      <c r="AC14892" s="6"/>
      <c r="AD14892" s="6"/>
    </row>
    <row r="14893" spans="16:30">
      <c r="P14893" s="6"/>
      <c r="AA14893" s="6"/>
      <c r="AC14893" s="6"/>
      <c r="AD14893" s="6"/>
    </row>
    <row r="14894" spans="16:30">
      <c r="P14894" s="6"/>
      <c r="AA14894" s="6"/>
      <c r="AC14894" s="6"/>
      <c r="AD14894" s="6"/>
    </row>
    <row r="14895" spans="16:30">
      <c r="P14895" s="6"/>
      <c r="AA14895" s="6"/>
      <c r="AC14895" s="6"/>
      <c r="AD14895" s="6"/>
    </row>
    <row r="14896" spans="16:30">
      <c r="P14896" s="6"/>
      <c r="AA14896" s="6"/>
      <c r="AC14896" s="6"/>
      <c r="AD14896" s="6"/>
    </row>
    <row r="14897" spans="16:30">
      <c r="P14897" s="6"/>
      <c r="AA14897" s="6"/>
      <c r="AC14897" s="6"/>
      <c r="AD14897" s="6"/>
    </row>
    <row r="14898" spans="16:30">
      <c r="P14898" s="6"/>
      <c r="AA14898" s="6"/>
      <c r="AC14898" s="6"/>
      <c r="AD14898" s="6"/>
    </row>
    <row r="14899" spans="16:30">
      <c r="P14899" s="6"/>
      <c r="AA14899" s="6"/>
      <c r="AC14899" s="6"/>
      <c r="AD14899" s="6"/>
    </row>
    <row r="14900" spans="16:30">
      <c r="P14900" s="6"/>
      <c r="AA14900" s="6"/>
      <c r="AC14900" s="6"/>
      <c r="AD14900" s="6"/>
    </row>
    <row r="14901" spans="16:30">
      <c r="P14901" s="6"/>
      <c r="AA14901" s="6"/>
      <c r="AC14901" s="6"/>
      <c r="AD14901" s="6"/>
    </row>
    <row r="14902" spans="16:30">
      <c r="P14902" s="6"/>
      <c r="AA14902" s="6"/>
      <c r="AC14902" s="6"/>
      <c r="AD14902" s="6"/>
    </row>
    <row r="14903" spans="16:30">
      <c r="P14903" s="6"/>
      <c r="AA14903" s="6"/>
      <c r="AC14903" s="6"/>
      <c r="AD14903" s="6"/>
    </row>
    <row r="14904" spans="16:30">
      <c r="P14904" s="6"/>
      <c r="AA14904" s="6"/>
      <c r="AC14904" s="6"/>
      <c r="AD14904" s="6"/>
    </row>
    <row r="14905" spans="16:30">
      <c r="P14905" s="6"/>
      <c r="AA14905" s="6"/>
      <c r="AC14905" s="6"/>
      <c r="AD14905" s="6"/>
    </row>
    <row r="14906" spans="16:30">
      <c r="P14906" s="6"/>
      <c r="AA14906" s="6"/>
      <c r="AC14906" s="6"/>
      <c r="AD14906" s="6"/>
    </row>
    <row r="14907" spans="16:30">
      <c r="P14907" s="6"/>
      <c r="AA14907" s="6"/>
      <c r="AC14907" s="6"/>
      <c r="AD14907" s="6"/>
    </row>
    <row r="14908" spans="16:30">
      <c r="P14908" s="6"/>
      <c r="AA14908" s="6"/>
      <c r="AC14908" s="6"/>
      <c r="AD14908" s="6"/>
    </row>
    <row r="14909" spans="16:30">
      <c r="P14909" s="6"/>
      <c r="AA14909" s="6"/>
      <c r="AC14909" s="6"/>
      <c r="AD14909" s="6"/>
    </row>
    <row r="14910" spans="16:30">
      <c r="P14910" s="6"/>
      <c r="AA14910" s="6"/>
      <c r="AC14910" s="6"/>
      <c r="AD14910" s="6"/>
    </row>
    <row r="14911" spans="16:30">
      <c r="P14911" s="6"/>
      <c r="AA14911" s="6"/>
      <c r="AC14911" s="6"/>
      <c r="AD14911" s="6"/>
    </row>
    <row r="14912" spans="16:30">
      <c r="P14912" s="6"/>
      <c r="AA14912" s="6"/>
      <c r="AC14912" s="6"/>
      <c r="AD14912" s="6"/>
    </row>
    <row r="14913" spans="16:30">
      <c r="P14913" s="6"/>
      <c r="AA14913" s="6"/>
      <c r="AC14913" s="6"/>
      <c r="AD14913" s="6"/>
    </row>
    <row r="14914" spans="16:30">
      <c r="P14914" s="6"/>
      <c r="AA14914" s="6"/>
      <c r="AC14914" s="6"/>
      <c r="AD14914" s="6"/>
    </row>
    <row r="14915" spans="16:30">
      <c r="P14915" s="6"/>
      <c r="AA14915" s="6"/>
      <c r="AC14915" s="6"/>
      <c r="AD14915" s="6"/>
    </row>
    <row r="14916" spans="16:30">
      <c r="P14916" s="6"/>
      <c r="AA14916" s="6"/>
      <c r="AC14916" s="6"/>
      <c r="AD14916" s="6"/>
    </row>
    <row r="14917" spans="16:30">
      <c r="P14917" s="6"/>
      <c r="AA14917" s="6"/>
      <c r="AC14917" s="6"/>
      <c r="AD14917" s="6"/>
    </row>
    <row r="14918" spans="16:30">
      <c r="P14918" s="6"/>
      <c r="AA14918" s="6"/>
      <c r="AC14918" s="6"/>
      <c r="AD14918" s="6"/>
    </row>
    <row r="14919" spans="16:30">
      <c r="P14919" s="6"/>
      <c r="AA14919" s="6"/>
      <c r="AC14919" s="6"/>
      <c r="AD14919" s="6"/>
    </row>
    <row r="14920" spans="16:30">
      <c r="P14920" s="6"/>
      <c r="AA14920" s="6"/>
      <c r="AC14920" s="6"/>
      <c r="AD14920" s="6"/>
    </row>
    <row r="14921" spans="16:30">
      <c r="P14921" s="6"/>
      <c r="AA14921" s="6"/>
      <c r="AC14921" s="6"/>
      <c r="AD14921" s="6"/>
    </row>
    <row r="14922" spans="16:30">
      <c r="P14922" s="6"/>
      <c r="AA14922" s="6"/>
      <c r="AC14922" s="6"/>
      <c r="AD14922" s="6"/>
    </row>
    <row r="14923" spans="16:30">
      <c r="P14923" s="6"/>
      <c r="AA14923" s="6"/>
      <c r="AC14923" s="6"/>
      <c r="AD14923" s="6"/>
    </row>
    <row r="14924" spans="16:30">
      <c r="P14924" s="6"/>
      <c r="AA14924" s="6"/>
      <c r="AC14924" s="6"/>
      <c r="AD14924" s="6"/>
    </row>
    <row r="14925" spans="16:30">
      <c r="P14925" s="6"/>
      <c r="AA14925" s="6"/>
      <c r="AC14925" s="6"/>
      <c r="AD14925" s="6"/>
    </row>
    <row r="14926" spans="16:30">
      <c r="P14926" s="6"/>
      <c r="AA14926" s="6"/>
      <c r="AC14926" s="6"/>
      <c r="AD14926" s="6"/>
    </row>
    <row r="14927" spans="16:30">
      <c r="P14927" s="6"/>
      <c r="AA14927" s="6"/>
      <c r="AC14927" s="6"/>
      <c r="AD14927" s="6"/>
    </row>
    <row r="14928" spans="16:30">
      <c r="P14928" s="6"/>
      <c r="AA14928" s="6"/>
      <c r="AC14928" s="6"/>
      <c r="AD14928" s="6"/>
    </row>
    <row r="14929" spans="16:30">
      <c r="P14929" s="6"/>
      <c r="AA14929" s="6"/>
      <c r="AC14929" s="6"/>
      <c r="AD14929" s="6"/>
    </row>
    <row r="14930" spans="16:30">
      <c r="P14930" s="6"/>
      <c r="AA14930" s="6"/>
      <c r="AC14930" s="6"/>
      <c r="AD14930" s="6"/>
    </row>
    <row r="14931" spans="16:30">
      <c r="P14931" s="6"/>
      <c r="AA14931" s="6"/>
      <c r="AC14931" s="6"/>
      <c r="AD14931" s="6"/>
    </row>
    <row r="14932" spans="16:30">
      <c r="P14932" s="6"/>
      <c r="AA14932" s="6"/>
      <c r="AC14932" s="6"/>
      <c r="AD14932" s="6"/>
    </row>
    <row r="14933" spans="16:30">
      <c r="P14933" s="6"/>
      <c r="AA14933" s="6"/>
      <c r="AC14933" s="6"/>
      <c r="AD14933" s="6"/>
    </row>
    <row r="14934" spans="16:30">
      <c r="P14934" s="6"/>
      <c r="AA14934" s="6"/>
      <c r="AC14934" s="6"/>
      <c r="AD14934" s="6"/>
    </row>
    <row r="14935" spans="16:30">
      <c r="P14935" s="6"/>
      <c r="AA14935" s="6"/>
      <c r="AC14935" s="6"/>
      <c r="AD14935" s="6"/>
    </row>
    <row r="14936" spans="16:30">
      <c r="P14936" s="6"/>
      <c r="AA14936" s="6"/>
      <c r="AC14936" s="6"/>
      <c r="AD14936" s="6"/>
    </row>
    <row r="14937" spans="16:30">
      <c r="P14937" s="6"/>
      <c r="AA14937" s="6"/>
      <c r="AC14937" s="6"/>
      <c r="AD14937" s="6"/>
    </row>
    <row r="14938" spans="16:30">
      <c r="P14938" s="6"/>
      <c r="AA14938" s="6"/>
      <c r="AC14938" s="6"/>
      <c r="AD14938" s="6"/>
    </row>
    <row r="14939" spans="16:30">
      <c r="P14939" s="6"/>
      <c r="AA14939" s="6"/>
      <c r="AC14939" s="6"/>
      <c r="AD14939" s="6"/>
    </row>
    <row r="14940" spans="16:30">
      <c r="P14940" s="6"/>
      <c r="AA14940" s="6"/>
      <c r="AC14940" s="6"/>
      <c r="AD14940" s="6"/>
    </row>
    <row r="14941" spans="16:30">
      <c r="P14941" s="6"/>
      <c r="AA14941" s="6"/>
      <c r="AC14941" s="6"/>
      <c r="AD14941" s="6"/>
    </row>
    <row r="14942" spans="16:30">
      <c r="P14942" s="6"/>
      <c r="AA14942" s="6"/>
      <c r="AC14942" s="6"/>
      <c r="AD14942" s="6"/>
    </row>
    <row r="14943" spans="16:30">
      <c r="P14943" s="6"/>
      <c r="AA14943" s="6"/>
      <c r="AC14943" s="6"/>
      <c r="AD14943" s="6"/>
    </row>
    <row r="14944" spans="16:30">
      <c r="P14944" s="6"/>
      <c r="AA14944" s="6"/>
      <c r="AC14944" s="6"/>
      <c r="AD14944" s="6"/>
    </row>
    <row r="14945" spans="16:30">
      <c r="P14945" s="6"/>
      <c r="AA14945" s="6"/>
      <c r="AC14945" s="6"/>
      <c r="AD14945" s="6"/>
    </row>
    <row r="14946" spans="16:30">
      <c r="P14946" s="6"/>
      <c r="AA14946" s="6"/>
      <c r="AC14946" s="6"/>
      <c r="AD14946" s="6"/>
    </row>
    <row r="14947" spans="16:30">
      <c r="P14947" s="6"/>
      <c r="AA14947" s="6"/>
      <c r="AC14947" s="6"/>
      <c r="AD14947" s="6"/>
    </row>
    <row r="14948" spans="16:30">
      <c r="P14948" s="6"/>
      <c r="AA14948" s="6"/>
      <c r="AC14948" s="6"/>
      <c r="AD14948" s="6"/>
    </row>
    <row r="14949" spans="16:30">
      <c r="P14949" s="6"/>
      <c r="AA14949" s="6"/>
      <c r="AC14949" s="6"/>
      <c r="AD14949" s="6"/>
    </row>
    <row r="14950" spans="16:30">
      <c r="P14950" s="6"/>
      <c r="AA14950" s="6"/>
      <c r="AC14950" s="6"/>
      <c r="AD14950" s="6"/>
    </row>
    <row r="14951" spans="16:30">
      <c r="P14951" s="6"/>
      <c r="AA14951" s="6"/>
      <c r="AC14951" s="6"/>
      <c r="AD14951" s="6"/>
    </row>
    <row r="14952" spans="16:30">
      <c r="P14952" s="6"/>
      <c r="AA14952" s="6"/>
      <c r="AC14952" s="6"/>
      <c r="AD14952" s="6"/>
    </row>
    <row r="14953" spans="16:30">
      <c r="P14953" s="6"/>
      <c r="AA14953" s="6"/>
      <c r="AC14953" s="6"/>
      <c r="AD14953" s="6"/>
    </row>
    <row r="14954" spans="16:30">
      <c r="P14954" s="6"/>
      <c r="AA14954" s="6"/>
      <c r="AC14954" s="6"/>
      <c r="AD14954" s="6"/>
    </row>
    <row r="14955" spans="16:30">
      <c r="P14955" s="6"/>
      <c r="AA14955" s="6"/>
      <c r="AC14955" s="6"/>
      <c r="AD14955" s="6"/>
    </row>
    <row r="14956" spans="16:30">
      <c r="P14956" s="6"/>
      <c r="AA14956" s="6"/>
      <c r="AC14956" s="6"/>
      <c r="AD14956" s="6"/>
    </row>
    <row r="14957" spans="16:30">
      <c r="P14957" s="6"/>
      <c r="AA14957" s="6"/>
      <c r="AC14957" s="6"/>
      <c r="AD14957" s="6"/>
    </row>
    <row r="14958" spans="16:30">
      <c r="P14958" s="6"/>
      <c r="AA14958" s="6"/>
      <c r="AC14958" s="6"/>
      <c r="AD14958" s="6"/>
    </row>
    <row r="14959" spans="16:30">
      <c r="P14959" s="6"/>
      <c r="AA14959" s="6"/>
      <c r="AC14959" s="6"/>
      <c r="AD14959" s="6"/>
    </row>
    <row r="14960" spans="16:30">
      <c r="P14960" s="6"/>
      <c r="AA14960" s="6"/>
      <c r="AC14960" s="6"/>
      <c r="AD14960" s="6"/>
    </row>
    <row r="14961" spans="16:30">
      <c r="P14961" s="6"/>
      <c r="AA14961" s="6"/>
      <c r="AC14961" s="6"/>
      <c r="AD14961" s="6"/>
    </row>
    <row r="14962" spans="16:30">
      <c r="P14962" s="6"/>
      <c r="AA14962" s="6"/>
      <c r="AC14962" s="6"/>
      <c r="AD14962" s="6"/>
    </row>
    <row r="14963" spans="16:30">
      <c r="P14963" s="6"/>
      <c r="AA14963" s="6"/>
      <c r="AC14963" s="6"/>
      <c r="AD14963" s="6"/>
    </row>
    <row r="14964" spans="16:30">
      <c r="P14964" s="6"/>
      <c r="AA14964" s="6"/>
      <c r="AC14964" s="6"/>
      <c r="AD14964" s="6"/>
    </row>
    <row r="14965" spans="16:30">
      <c r="P14965" s="6"/>
      <c r="AA14965" s="6"/>
      <c r="AC14965" s="6"/>
      <c r="AD14965" s="6"/>
    </row>
    <row r="14966" spans="16:30">
      <c r="P14966" s="6"/>
      <c r="AA14966" s="6"/>
      <c r="AC14966" s="6"/>
      <c r="AD14966" s="6"/>
    </row>
    <row r="14967" spans="16:30">
      <c r="P14967" s="6"/>
      <c r="AA14967" s="6"/>
      <c r="AC14967" s="6"/>
      <c r="AD14967" s="6"/>
    </row>
    <row r="14968" spans="16:30">
      <c r="P14968" s="6"/>
      <c r="AA14968" s="6"/>
      <c r="AC14968" s="6"/>
      <c r="AD14968" s="6"/>
    </row>
    <row r="14969" spans="16:30">
      <c r="P14969" s="6"/>
      <c r="AA14969" s="6"/>
      <c r="AC14969" s="6"/>
      <c r="AD14969" s="6"/>
    </row>
    <row r="14970" spans="16:30">
      <c r="P14970" s="6"/>
      <c r="AA14970" s="6"/>
      <c r="AC14970" s="6"/>
      <c r="AD14970" s="6"/>
    </row>
    <row r="14971" spans="16:30">
      <c r="P14971" s="6"/>
      <c r="AA14971" s="6"/>
      <c r="AC14971" s="6"/>
      <c r="AD14971" s="6"/>
    </row>
    <row r="14972" spans="16:30">
      <c r="P14972" s="6"/>
      <c r="AA14972" s="6"/>
      <c r="AC14972" s="6"/>
      <c r="AD14972" s="6"/>
    </row>
    <row r="14973" spans="16:30">
      <c r="P14973" s="6"/>
      <c r="AA14973" s="6"/>
      <c r="AC14973" s="6"/>
      <c r="AD14973" s="6"/>
    </row>
    <row r="14974" spans="16:30">
      <c r="P14974" s="6"/>
      <c r="AA14974" s="6"/>
      <c r="AC14974" s="6"/>
      <c r="AD14974" s="6"/>
    </row>
    <row r="14975" spans="16:30">
      <c r="P14975" s="6"/>
      <c r="AA14975" s="6"/>
      <c r="AC14975" s="6"/>
      <c r="AD14975" s="6"/>
    </row>
    <row r="14976" spans="16:30">
      <c r="P14976" s="6"/>
      <c r="AA14976" s="6"/>
      <c r="AC14976" s="6"/>
      <c r="AD14976" s="6"/>
    </row>
    <row r="14977" spans="16:30">
      <c r="P14977" s="6"/>
      <c r="AA14977" s="6"/>
      <c r="AC14977" s="6"/>
      <c r="AD14977" s="6"/>
    </row>
    <row r="14978" spans="16:30">
      <c r="P14978" s="6"/>
      <c r="AA14978" s="6"/>
      <c r="AC14978" s="6"/>
      <c r="AD14978" s="6"/>
    </row>
    <row r="14979" spans="16:30">
      <c r="P14979" s="6"/>
      <c r="AA14979" s="6"/>
      <c r="AC14979" s="6"/>
      <c r="AD14979" s="6"/>
    </row>
    <row r="14980" spans="16:30">
      <c r="P14980" s="6"/>
      <c r="AA14980" s="6"/>
      <c r="AC14980" s="6"/>
      <c r="AD14980" s="6"/>
    </row>
    <row r="14981" spans="16:30">
      <c r="P14981" s="6"/>
      <c r="AA14981" s="6"/>
      <c r="AC14981" s="6"/>
      <c r="AD14981" s="6"/>
    </row>
    <row r="14982" spans="16:30">
      <c r="P14982" s="6"/>
      <c r="AA14982" s="6"/>
      <c r="AC14982" s="6"/>
      <c r="AD14982" s="6"/>
    </row>
    <row r="14983" spans="16:30">
      <c r="P14983" s="6"/>
      <c r="AA14983" s="6"/>
      <c r="AC14983" s="6"/>
      <c r="AD14983" s="6"/>
    </row>
    <row r="14984" spans="16:30">
      <c r="P14984" s="6"/>
      <c r="AA14984" s="6"/>
      <c r="AC14984" s="6"/>
      <c r="AD14984" s="6"/>
    </row>
    <row r="14985" spans="16:30">
      <c r="P14985" s="6"/>
      <c r="AA14985" s="6"/>
      <c r="AC14985" s="6"/>
      <c r="AD14985" s="6"/>
    </row>
    <row r="14986" spans="16:30">
      <c r="P14986" s="6"/>
      <c r="AA14986" s="6"/>
      <c r="AC14986" s="6"/>
      <c r="AD14986" s="6"/>
    </row>
    <row r="14987" spans="16:30">
      <c r="P14987" s="6"/>
      <c r="AA14987" s="6"/>
      <c r="AC14987" s="6"/>
      <c r="AD14987" s="6"/>
    </row>
    <row r="14988" spans="16:30">
      <c r="P14988" s="6"/>
      <c r="AA14988" s="6"/>
      <c r="AC14988" s="6"/>
      <c r="AD14988" s="6"/>
    </row>
    <row r="14989" spans="16:30">
      <c r="P14989" s="6"/>
      <c r="AA14989" s="6"/>
      <c r="AC14989" s="6"/>
      <c r="AD14989" s="6"/>
    </row>
    <row r="14990" spans="16:30">
      <c r="P14990" s="6"/>
      <c r="AA14990" s="6"/>
      <c r="AC14990" s="6"/>
      <c r="AD14990" s="6"/>
    </row>
    <row r="14991" spans="16:30">
      <c r="P14991" s="6"/>
      <c r="AA14991" s="6"/>
      <c r="AC14991" s="6"/>
      <c r="AD14991" s="6"/>
    </row>
    <row r="14992" spans="16:30">
      <c r="P14992" s="6"/>
      <c r="AA14992" s="6"/>
      <c r="AC14992" s="6"/>
      <c r="AD14992" s="6"/>
    </row>
    <row r="14993" spans="16:30">
      <c r="P14993" s="6"/>
      <c r="AA14993" s="6"/>
      <c r="AC14993" s="6"/>
      <c r="AD14993" s="6"/>
    </row>
    <row r="14994" spans="16:30">
      <c r="P14994" s="6"/>
      <c r="AA14994" s="6"/>
      <c r="AC14994" s="6"/>
      <c r="AD14994" s="6"/>
    </row>
    <row r="14995" spans="16:30">
      <c r="P14995" s="6"/>
      <c r="AA14995" s="6"/>
      <c r="AC14995" s="6"/>
      <c r="AD14995" s="6"/>
    </row>
    <row r="14996" spans="16:30">
      <c r="P14996" s="6"/>
      <c r="AA14996" s="6"/>
      <c r="AC14996" s="6"/>
      <c r="AD14996" s="6"/>
    </row>
    <row r="14997" spans="16:30">
      <c r="P14997" s="6"/>
      <c r="AA14997" s="6"/>
      <c r="AC14997" s="6"/>
      <c r="AD14997" s="6"/>
    </row>
    <row r="14998" spans="16:30">
      <c r="P14998" s="6"/>
      <c r="AA14998" s="6"/>
      <c r="AC14998" s="6"/>
      <c r="AD14998" s="6"/>
    </row>
    <row r="14999" spans="16:30">
      <c r="P14999" s="6"/>
      <c r="AA14999" s="6"/>
      <c r="AC14999" s="6"/>
      <c r="AD14999" s="6"/>
    </row>
    <row r="15000" spans="16:30">
      <c r="P15000" s="6"/>
      <c r="AA15000" s="6"/>
      <c r="AC15000" s="6"/>
      <c r="AD15000" s="6"/>
    </row>
    <row r="15001" spans="16:30">
      <c r="P15001" s="6"/>
      <c r="AA15001" s="6"/>
      <c r="AC15001" s="6"/>
      <c r="AD15001" s="6"/>
    </row>
    <row r="15002" spans="16:30">
      <c r="P15002" s="6"/>
      <c r="AA15002" s="6"/>
      <c r="AC15002" s="6"/>
      <c r="AD15002" s="6"/>
    </row>
    <row r="15003" spans="16:30">
      <c r="P15003" s="6"/>
      <c r="AA15003" s="6"/>
      <c r="AC15003" s="6"/>
      <c r="AD15003" s="6"/>
    </row>
    <row r="15004" spans="16:30">
      <c r="P15004" s="6"/>
      <c r="AA15004" s="6"/>
      <c r="AC15004" s="6"/>
      <c r="AD15004" s="6"/>
    </row>
    <row r="15005" spans="16:30">
      <c r="P15005" s="6"/>
      <c r="AA15005" s="6"/>
      <c r="AC15005" s="6"/>
      <c r="AD15005" s="6"/>
    </row>
    <row r="15006" spans="16:30">
      <c r="P15006" s="6"/>
      <c r="AA15006" s="6"/>
      <c r="AC15006" s="6"/>
      <c r="AD15006" s="6"/>
    </row>
    <row r="15007" spans="16:30">
      <c r="P15007" s="6"/>
      <c r="AA15007" s="6"/>
      <c r="AC15007" s="6"/>
      <c r="AD15007" s="6"/>
    </row>
    <row r="15008" spans="16:30">
      <c r="P15008" s="6"/>
      <c r="AA15008" s="6"/>
      <c r="AC15008" s="6"/>
      <c r="AD15008" s="6"/>
    </row>
    <row r="15009" spans="16:30">
      <c r="P15009" s="6"/>
      <c r="AA15009" s="6"/>
      <c r="AC15009" s="6"/>
      <c r="AD15009" s="6"/>
    </row>
    <row r="15010" spans="16:30">
      <c r="P15010" s="6"/>
      <c r="AA15010" s="6"/>
      <c r="AC15010" s="6"/>
      <c r="AD15010" s="6"/>
    </row>
    <row r="15011" spans="16:30">
      <c r="P15011" s="6"/>
      <c r="AA15011" s="6"/>
      <c r="AC15011" s="6"/>
      <c r="AD15011" s="6"/>
    </row>
    <row r="15012" spans="16:30">
      <c r="P15012" s="6"/>
      <c r="AA15012" s="6"/>
      <c r="AC15012" s="6"/>
      <c r="AD15012" s="6"/>
    </row>
    <row r="15013" spans="16:30">
      <c r="P15013" s="6"/>
      <c r="AA15013" s="6"/>
      <c r="AC15013" s="6"/>
      <c r="AD15013" s="6"/>
    </row>
    <row r="15014" spans="16:30">
      <c r="P15014" s="6"/>
      <c r="AA15014" s="6"/>
      <c r="AC15014" s="6"/>
      <c r="AD15014" s="6"/>
    </row>
    <row r="15015" spans="16:30">
      <c r="P15015" s="6"/>
      <c r="AA15015" s="6"/>
      <c r="AC15015" s="6"/>
      <c r="AD15015" s="6"/>
    </row>
    <row r="15016" spans="16:30">
      <c r="P15016" s="6"/>
      <c r="AA15016" s="6"/>
      <c r="AC15016" s="6"/>
      <c r="AD15016" s="6"/>
    </row>
    <row r="15017" spans="16:30">
      <c r="P15017" s="6"/>
      <c r="AA15017" s="6"/>
      <c r="AC15017" s="6"/>
      <c r="AD15017" s="6"/>
    </row>
    <row r="15018" spans="16:30">
      <c r="P15018" s="6"/>
      <c r="AA15018" s="6"/>
      <c r="AC15018" s="6"/>
      <c r="AD15018" s="6"/>
    </row>
    <row r="15019" spans="16:30">
      <c r="P15019" s="6"/>
      <c r="AA15019" s="6"/>
      <c r="AC15019" s="6"/>
      <c r="AD15019" s="6"/>
    </row>
    <row r="15020" spans="16:30">
      <c r="P15020" s="6"/>
      <c r="AA15020" s="6"/>
      <c r="AC15020" s="6"/>
      <c r="AD15020" s="6"/>
    </row>
    <row r="15021" spans="16:30">
      <c r="P15021" s="6"/>
      <c r="AA15021" s="6"/>
      <c r="AC15021" s="6"/>
      <c r="AD15021" s="6"/>
    </row>
    <row r="15022" spans="16:30">
      <c r="P15022" s="6"/>
      <c r="AA15022" s="6"/>
      <c r="AC15022" s="6"/>
      <c r="AD15022" s="6"/>
    </row>
    <row r="15023" spans="16:30">
      <c r="P15023" s="6"/>
      <c r="AA15023" s="6"/>
      <c r="AC15023" s="6"/>
      <c r="AD15023" s="6"/>
    </row>
    <row r="15024" spans="16:30">
      <c r="P15024" s="6"/>
      <c r="AA15024" s="6"/>
      <c r="AC15024" s="6"/>
      <c r="AD15024" s="6"/>
    </row>
    <row r="15025" spans="16:30">
      <c r="P15025" s="6"/>
      <c r="AA15025" s="6"/>
      <c r="AC15025" s="6"/>
      <c r="AD15025" s="6"/>
    </row>
    <row r="15026" spans="16:30">
      <c r="P15026" s="6"/>
      <c r="AA15026" s="6"/>
      <c r="AC15026" s="6"/>
      <c r="AD15026" s="6"/>
    </row>
    <row r="15027" spans="16:30">
      <c r="P15027" s="6"/>
      <c r="AA15027" s="6"/>
      <c r="AC15027" s="6"/>
      <c r="AD15027" s="6"/>
    </row>
    <row r="15028" spans="16:30">
      <c r="P15028" s="6"/>
      <c r="AA15028" s="6"/>
      <c r="AC15028" s="6"/>
      <c r="AD15028" s="6"/>
    </row>
    <row r="15029" spans="16:30">
      <c r="P15029" s="6"/>
      <c r="AA15029" s="6"/>
      <c r="AC15029" s="6"/>
      <c r="AD15029" s="6"/>
    </row>
    <row r="15030" spans="16:30">
      <c r="P15030" s="6"/>
      <c r="AA15030" s="6"/>
      <c r="AC15030" s="6"/>
      <c r="AD15030" s="6"/>
    </row>
    <row r="15031" spans="16:30">
      <c r="P15031" s="6"/>
      <c r="AA15031" s="6"/>
      <c r="AC15031" s="6"/>
      <c r="AD15031" s="6"/>
    </row>
    <row r="15032" spans="16:30">
      <c r="P15032" s="6"/>
      <c r="AA15032" s="6"/>
      <c r="AC15032" s="6"/>
      <c r="AD15032" s="6"/>
    </row>
    <row r="15033" spans="16:30">
      <c r="P15033" s="6"/>
      <c r="AA15033" s="6"/>
      <c r="AC15033" s="6"/>
      <c r="AD15033" s="6"/>
    </row>
    <row r="15034" spans="16:30">
      <c r="P15034" s="6"/>
      <c r="AA15034" s="6"/>
      <c r="AC15034" s="6"/>
      <c r="AD15034" s="6"/>
    </row>
    <row r="15035" spans="16:30">
      <c r="P15035" s="6"/>
      <c r="AA15035" s="6"/>
      <c r="AC15035" s="6"/>
      <c r="AD15035" s="6"/>
    </row>
    <row r="15036" spans="16:30">
      <c r="P15036" s="6"/>
      <c r="AA15036" s="6"/>
      <c r="AC15036" s="6"/>
      <c r="AD15036" s="6"/>
    </row>
    <row r="15037" spans="16:30">
      <c r="P15037" s="6"/>
      <c r="AA15037" s="6"/>
      <c r="AC15037" s="6"/>
      <c r="AD15037" s="6"/>
    </row>
    <row r="15038" spans="16:30">
      <c r="P15038" s="6"/>
      <c r="AA15038" s="6"/>
      <c r="AC15038" s="6"/>
      <c r="AD15038" s="6"/>
    </row>
    <row r="15039" spans="16:30">
      <c r="P15039" s="6"/>
      <c r="AA15039" s="6"/>
      <c r="AC15039" s="6"/>
      <c r="AD15039" s="6"/>
    </row>
    <row r="15040" spans="16:30">
      <c r="P15040" s="6"/>
      <c r="AA15040" s="6"/>
      <c r="AC15040" s="6"/>
      <c r="AD15040" s="6"/>
    </row>
    <row r="15041" spans="16:30">
      <c r="P15041" s="6"/>
      <c r="AA15041" s="6"/>
      <c r="AC15041" s="6"/>
      <c r="AD15041" s="6"/>
    </row>
    <row r="15042" spans="16:30">
      <c r="P15042" s="6"/>
      <c r="AA15042" s="6"/>
      <c r="AC15042" s="6"/>
      <c r="AD15042" s="6"/>
    </row>
    <row r="15043" spans="16:30">
      <c r="P15043" s="6"/>
      <c r="AA15043" s="6"/>
      <c r="AC15043" s="6"/>
      <c r="AD15043" s="6"/>
    </row>
    <row r="15044" spans="16:30">
      <c r="P15044" s="6"/>
      <c r="AA15044" s="6"/>
      <c r="AC15044" s="6"/>
      <c r="AD15044" s="6"/>
    </row>
    <row r="15045" spans="16:30">
      <c r="P15045" s="6"/>
      <c r="AA15045" s="6"/>
      <c r="AC15045" s="6"/>
      <c r="AD15045" s="6"/>
    </row>
    <row r="15046" spans="16:30">
      <c r="P15046" s="6"/>
      <c r="AA15046" s="6"/>
      <c r="AC15046" s="6"/>
      <c r="AD15046" s="6"/>
    </row>
    <row r="15047" spans="16:30">
      <c r="P15047" s="6"/>
      <c r="AA15047" s="6"/>
      <c r="AC15047" s="6"/>
      <c r="AD15047" s="6"/>
    </row>
    <row r="15048" spans="16:30">
      <c r="P15048" s="6"/>
      <c r="AA15048" s="6"/>
      <c r="AC15048" s="6"/>
      <c r="AD15048" s="6"/>
    </row>
    <row r="15049" spans="16:30">
      <c r="P15049" s="6"/>
      <c r="AA15049" s="6"/>
      <c r="AC15049" s="6"/>
      <c r="AD15049" s="6"/>
    </row>
    <row r="15050" spans="16:30">
      <c r="P15050" s="6"/>
      <c r="AA15050" s="6"/>
      <c r="AC15050" s="6"/>
      <c r="AD15050" s="6"/>
    </row>
    <row r="15051" spans="16:30">
      <c r="P15051" s="6"/>
      <c r="AA15051" s="6"/>
      <c r="AC15051" s="6"/>
      <c r="AD15051" s="6"/>
    </row>
    <row r="15052" spans="16:30">
      <c r="P15052" s="6"/>
      <c r="AA15052" s="6"/>
      <c r="AC15052" s="6"/>
      <c r="AD15052" s="6"/>
    </row>
    <row r="15053" spans="16:30">
      <c r="P15053" s="6"/>
      <c r="AA15053" s="6"/>
      <c r="AC15053" s="6"/>
      <c r="AD15053" s="6"/>
    </row>
    <row r="15054" spans="16:30">
      <c r="P15054" s="6"/>
      <c r="AA15054" s="6"/>
      <c r="AC15054" s="6"/>
      <c r="AD15054" s="6"/>
    </row>
    <row r="15055" spans="16:30">
      <c r="P15055" s="6"/>
      <c r="AA15055" s="6"/>
      <c r="AC15055" s="6"/>
      <c r="AD15055" s="6"/>
    </row>
    <row r="15056" spans="16:30">
      <c r="P15056" s="6"/>
      <c r="AA15056" s="6"/>
      <c r="AC15056" s="6"/>
      <c r="AD15056" s="6"/>
    </row>
    <row r="15057" spans="16:30">
      <c r="P15057" s="6"/>
      <c r="AA15057" s="6"/>
      <c r="AC15057" s="6"/>
      <c r="AD15057" s="6"/>
    </row>
    <row r="15058" spans="16:30">
      <c r="P15058" s="6"/>
      <c r="AA15058" s="6"/>
      <c r="AC15058" s="6"/>
      <c r="AD15058" s="6"/>
    </row>
    <row r="15059" spans="16:30">
      <c r="P15059" s="6"/>
      <c r="AA15059" s="6"/>
      <c r="AC15059" s="6"/>
      <c r="AD15059" s="6"/>
    </row>
    <row r="15060" spans="16:30">
      <c r="P15060" s="6"/>
      <c r="AA15060" s="6"/>
      <c r="AC15060" s="6"/>
      <c r="AD15060" s="6"/>
    </row>
    <row r="15061" spans="16:30">
      <c r="P15061" s="6"/>
      <c r="AA15061" s="6"/>
      <c r="AC15061" s="6"/>
      <c r="AD15061" s="6"/>
    </row>
    <row r="15062" spans="16:30">
      <c r="P15062" s="6"/>
      <c r="AA15062" s="6"/>
      <c r="AC15062" s="6"/>
      <c r="AD15062" s="6"/>
    </row>
    <row r="15063" spans="16:30">
      <c r="P15063" s="6"/>
      <c r="AA15063" s="6"/>
      <c r="AC15063" s="6"/>
      <c r="AD15063" s="6"/>
    </row>
    <row r="15064" spans="16:30">
      <c r="P15064" s="6"/>
      <c r="AA15064" s="6"/>
      <c r="AC15064" s="6"/>
      <c r="AD15064" s="6"/>
    </row>
    <row r="15065" spans="16:30">
      <c r="P15065" s="6"/>
      <c r="AA15065" s="6"/>
      <c r="AC15065" s="6"/>
      <c r="AD15065" s="6"/>
    </row>
    <row r="15066" spans="16:30">
      <c r="P15066" s="6"/>
      <c r="AA15066" s="6"/>
      <c r="AC15066" s="6"/>
      <c r="AD15066" s="6"/>
    </row>
    <row r="15067" spans="16:30">
      <c r="P15067" s="6"/>
      <c r="AA15067" s="6"/>
      <c r="AC15067" s="6"/>
      <c r="AD15067" s="6"/>
    </row>
    <row r="15068" spans="16:30">
      <c r="P15068" s="6"/>
      <c r="AA15068" s="6"/>
      <c r="AC15068" s="6"/>
      <c r="AD15068" s="6"/>
    </row>
    <row r="15069" spans="16:30">
      <c r="P15069" s="6"/>
      <c r="AA15069" s="6"/>
      <c r="AC15069" s="6"/>
      <c r="AD15069" s="6"/>
    </row>
    <row r="15070" spans="16:30">
      <c r="P15070" s="6"/>
      <c r="AA15070" s="6"/>
      <c r="AC15070" s="6"/>
      <c r="AD15070" s="6"/>
    </row>
    <row r="15071" spans="16:30">
      <c r="P15071" s="6"/>
      <c r="AA15071" s="6"/>
      <c r="AC15071" s="6"/>
      <c r="AD15071" s="6"/>
    </row>
    <row r="15072" spans="16:30">
      <c r="P15072" s="6"/>
      <c r="AA15072" s="6"/>
      <c r="AC15072" s="6"/>
      <c r="AD15072" s="6"/>
    </row>
    <row r="15073" spans="16:30">
      <c r="P15073" s="6"/>
      <c r="AA15073" s="6"/>
      <c r="AC15073" s="6"/>
      <c r="AD15073" s="6"/>
    </row>
    <row r="15074" spans="16:30">
      <c r="P15074" s="6"/>
      <c r="AA15074" s="6"/>
      <c r="AC15074" s="6"/>
      <c r="AD15074" s="6"/>
    </row>
    <row r="15075" spans="16:30">
      <c r="P15075" s="6"/>
      <c r="AA15075" s="6"/>
      <c r="AC15075" s="6"/>
      <c r="AD15075" s="6"/>
    </row>
    <row r="15076" spans="16:30">
      <c r="P15076" s="6"/>
      <c r="AA15076" s="6"/>
      <c r="AC15076" s="6"/>
      <c r="AD15076" s="6"/>
    </row>
    <row r="15077" spans="16:30">
      <c r="P15077" s="6"/>
      <c r="AA15077" s="6"/>
      <c r="AC15077" s="6"/>
      <c r="AD15077" s="6"/>
    </row>
    <row r="15078" spans="16:30">
      <c r="P15078" s="6"/>
      <c r="AA15078" s="6"/>
      <c r="AC15078" s="6"/>
      <c r="AD15078" s="6"/>
    </row>
    <row r="15079" spans="16:30">
      <c r="P15079" s="6"/>
      <c r="AA15079" s="6"/>
      <c r="AC15079" s="6"/>
      <c r="AD15079" s="6"/>
    </row>
    <row r="15080" spans="16:30">
      <c r="P15080" s="6"/>
      <c r="AA15080" s="6"/>
      <c r="AC15080" s="6"/>
      <c r="AD15080" s="6"/>
    </row>
    <row r="15081" spans="16:30">
      <c r="P15081" s="6"/>
      <c r="AA15081" s="6"/>
      <c r="AC15081" s="6"/>
      <c r="AD15081" s="6"/>
    </row>
    <row r="15082" spans="16:30">
      <c r="P15082" s="6"/>
      <c r="AA15082" s="6"/>
      <c r="AC15082" s="6"/>
      <c r="AD15082" s="6"/>
    </row>
    <row r="15083" spans="16:30">
      <c r="P15083" s="6"/>
      <c r="AA15083" s="6"/>
      <c r="AC15083" s="6"/>
      <c r="AD15083" s="6"/>
    </row>
    <row r="15084" spans="16:30">
      <c r="P15084" s="6"/>
      <c r="AA15084" s="6"/>
      <c r="AC15084" s="6"/>
      <c r="AD15084" s="6"/>
    </row>
    <row r="15085" spans="16:30">
      <c r="P15085" s="6"/>
      <c r="AA15085" s="6"/>
      <c r="AC15085" s="6"/>
      <c r="AD15085" s="6"/>
    </row>
    <row r="15086" spans="16:30">
      <c r="P15086" s="6"/>
      <c r="AA15086" s="6"/>
      <c r="AC15086" s="6"/>
      <c r="AD15086" s="6"/>
    </row>
    <row r="15087" spans="16:30">
      <c r="P15087" s="6"/>
      <c r="AA15087" s="6"/>
      <c r="AC15087" s="6"/>
      <c r="AD15087" s="6"/>
    </row>
    <row r="15088" spans="16:30">
      <c r="P15088" s="6"/>
      <c r="AA15088" s="6"/>
      <c r="AC15088" s="6"/>
      <c r="AD15088" s="6"/>
    </row>
    <row r="15089" spans="16:30">
      <c r="P15089" s="6"/>
      <c r="AA15089" s="6"/>
      <c r="AC15089" s="6"/>
      <c r="AD15089" s="6"/>
    </row>
    <row r="15090" spans="16:30">
      <c r="P15090" s="6"/>
      <c r="AA15090" s="6"/>
      <c r="AC15090" s="6"/>
      <c r="AD15090" s="6"/>
    </row>
    <row r="15091" spans="16:30">
      <c r="P15091" s="6"/>
      <c r="AA15091" s="6"/>
      <c r="AC15091" s="6"/>
      <c r="AD15091" s="6"/>
    </row>
    <row r="15092" spans="16:30">
      <c r="P15092" s="6"/>
      <c r="AA15092" s="6"/>
      <c r="AC15092" s="6"/>
      <c r="AD15092" s="6"/>
    </row>
    <row r="15093" spans="16:30">
      <c r="P15093" s="6"/>
      <c r="AA15093" s="6"/>
      <c r="AC15093" s="6"/>
      <c r="AD15093" s="6"/>
    </row>
    <row r="15094" spans="16:30">
      <c r="P15094" s="6"/>
      <c r="AA15094" s="6"/>
      <c r="AC15094" s="6"/>
      <c r="AD15094" s="6"/>
    </row>
    <row r="15095" spans="16:30">
      <c r="P15095" s="6"/>
      <c r="AA15095" s="6"/>
      <c r="AC15095" s="6"/>
      <c r="AD15095" s="6"/>
    </row>
    <row r="15096" spans="16:30">
      <c r="P15096" s="6"/>
      <c r="AA15096" s="6"/>
      <c r="AC15096" s="6"/>
      <c r="AD15096" s="6"/>
    </row>
    <row r="15097" spans="16:30">
      <c r="P15097" s="6"/>
      <c r="AA15097" s="6"/>
      <c r="AC15097" s="6"/>
      <c r="AD15097" s="6"/>
    </row>
    <row r="15098" spans="16:30">
      <c r="P15098" s="6"/>
      <c r="AA15098" s="6"/>
      <c r="AC15098" s="6"/>
      <c r="AD15098" s="6"/>
    </row>
    <row r="15099" spans="16:30">
      <c r="P15099" s="6"/>
      <c r="AA15099" s="6"/>
      <c r="AC15099" s="6"/>
      <c r="AD15099" s="6"/>
    </row>
    <row r="15100" spans="16:30">
      <c r="P15100" s="6"/>
      <c r="AA15100" s="6"/>
      <c r="AC15100" s="6"/>
      <c r="AD15100" s="6"/>
    </row>
    <row r="15101" spans="16:30">
      <c r="P15101" s="6"/>
      <c r="AA15101" s="6"/>
      <c r="AC15101" s="6"/>
      <c r="AD15101" s="6"/>
    </row>
    <row r="15102" spans="16:30">
      <c r="P15102" s="6"/>
      <c r="AA15102" s="6"/>
      <c r="AC15102" s="6"/>
      <c r="AD15102" s="6"/>
    </row>
    <row r="15103" spans="16:30">
      <c r="P15103" s="6"/>
      <c r="AA15103" s="6"/>
      <c r="AC15103" s="6"/>
      <c r="AD15103" s="6"/>
    </row>
    <row r="15104" spans="16:30">
      <c r="P15104" s="6"/>
      <c r="AA15104" s="6"/>
      <c r="AC15104" s="6"/>
      <c r="AD15104" s="6"/>
    </row>
    <row r="15105" spans="16:30">
      <c r="P15105" s="6"/>
      <c r="AA15105" s="6"/>
      <c r="AC15105" s="6"/>
      <c r="AD15105" s="6"/>
    </row>
    <row r="15106" spans="16:30">
      <c r="P15106" s="6"/>
      <c r="AA15106" s="6"/>
      <c r="AC15106" s="6"/>
      <c r="AD15106" s="6"/>
    </row>
    <row r="15107" spans="16:30">
      <c r="P15107" s="6"/>
      <c r="AA15107" s="6"/>
      <c r="AC15107" s="6"/>
      <c r="AD15107" s="6"/>
    </row>
    <row r="15108" spans="16:30">
      <c r="P15108" s="6"/>
      <c r="AA15108" s="6"/>
      <c r="AC15108" s="6"/>
      <c r="AD15108" s="6"/>
    </row>
    <row r="15109" spans="16:30">
      <c r="P15109" s="6"/>
      <c r="AA15109" s="6"/>
      <c r="AC15109" s="6"/>
      <c r="AD15109" s="6"/>
    </row>
    <row r="15110" spans="16:30">
      <c r="P15110" s="6"/>
      <c r="AA15110" s="6"/>
      <c r="AC15110" s="6"/>
      <c r="AD15110" s="6"/>
    </row>
    <row r="15111" spans="16:30">
      <c r="P15111" s="6"/>
      <c r="AA15111" s="6"/>
      <c r="AC15111" s="6"/>
      <c r="AD15111" s="6"/>
    </row>
    <row r="15112" spans="16:30">
      <c r="P15112" s="6"/>
      <c r="AA15112" s="6"/>
      <c r="AC15112" s="6"/>
      <c r="AD15112" s="6"/>
    </row>
    <row r="15113" spans="16:30">
      <c r="P15113" s="6"/>
      <c r="AA15113" s="6"/>
      <c r="AC15113" s="6"/>
      <c r="AD15113" s="6"/>
    </row>
    <row r="15114" spans="16:30">
      <c r="P15114" s="6"/>
      <c r="AA15114" s="6"/>
      <c r="AC15114" s="6"/>
      <c r="AD15114" s="6"/>
    </row>
    <row r="15115" spans="16:30">
      <c r="P15115" s="6"/>
      <c r="AA15115" s="6"/>
      <c r="AC15115" s="6"/>
      <c r="AD15115" s="6"/>
    </row>
    <row r="15116" spans="16:30">
      <c r="P15116" s="6"/>
      <c r="AA15116" s="6"/>
      <c r="AC15116" s="6"/>
      <c r="AD15116" s="6"/>
    </row>
    <row r="15117" spans="16:30">
      <c r="P15117" s="6"/>
      <c r="AA15117" s="6"/>
      <c r="AC15117" s="6"/>
      <c r="AD15117" s="6"/>
    </row>
    <row r="15118" spans="16:30">
      <c r="P15118" s="6"/>
      <c r="AA15118" s="6"/>
      <c r="AC15118" s="6"/>
      <c r="AD15118" s="6"/>
    </row>
    <row r="15119" spans="16:30">
      <c r="P15119" s="6"/>
      <c r="AA15119" s="6"/>
      <c r="AC15119" s="6"/>
      <c r="AD15119" s="6"/>
    </row>
    <row r="15120" spans="16:30">
      <c r="P15120" s="6"/>
      <c r="AA15120" s="6"/>
      <c r="AC15120" s="6"/>
      <c r="AD15120" s="6"/>
    </row>
    <row r="15121" spans="16:30">
      <c r="P15121" s="6"/>
      <c r="AA15121" s="6"/>
      <c r="AC15121" s="6"/>
      <c r="AD15121" s="6"/>
    </row>
    <row r="15122" spans="16:30">
      <c r="P15122" s="6"/>
      <c r="AA15122" s="6"/>
      <c r="AC15122" s="6"/>
      <c r="AD15122" s="6"/>
    </row>
    <row r="15123" spans="16:30">
      <c r="P15123" s="6"/>
      <c r="AA15123" s="6"/>
      <c r="AC15123" s="6"/>
      <c r="AD15123" s="6"/>
    </row>
    <row r="15124" spans="16:30">
      <c r="P15124" s="6"/>
      <c r="AA15124" s="6"/>
      <c r="AC15124" s="6"/>
      <c r="AD15124" s="6"/>
    </row>
    <row r="15125" spans="16:30">
      <c r="P15125" s="6"/>
      <c r="AA15125" s="6"/>
      <c r="AC15125" s="6"/>
      <c r="AD15125" s="6"/>
    </row>
    <row r="15126" spans="16:30">
      <c r="P15126" s="6"/>
      <c r="AA15126" s="6"/>
      <c r="AC15126" s="6"/>
      <c r="AD15126" s="6"/>
    </row>
    <row r="15127" spans="16:30">
      <c r="P15127" s="6"/>
      <c r="AA15127" s="6"/>
      <c r="AC15127" s="6"/>
      <c r="AD15127" s="6"/>
    </row>
    <row r="15128" spans="16:30">
      <c r="P15128" s="6"/>
      <c r="AA15128" s="6"/>
      <c r="AC15128" s="6"/>
      <c r="AD15128" s="6"/>
    </row>
    <row r="15129" spans="16:30">
      <c r="P15129" s="6"/>
      <c r="AA15129" s="6"/>
      <c r="AC15129" s="6"/>
      <c r="AD15129" s="6"/>
    </row>
    <row r="15130" spans="16:30">
      <c r="P15130" s="6"/>
      <c r="AA15130" s="6"/>
      <c r="AC15130" s="6"/>
      <c r="AD15130" s="6"/>
    </row>
    <row r="15131" spans="16:30">
      <c r="P15131" s="6"/>
      <c r="AA15131" s="6"/>
      <c r="AC15131" s="6"/>
      <c r="AD15131" s="6"/>
    </row>
    <row r="15132" spans="16:30">
      <c r="P15132" s="6"/>
      <c r="AA15132" s="6"/>
      <c r="AC15132" s="6"/>
      <c r="AD15132" s="6"/>
    </row>
    <row r="15133" spans="16:30">
      <c r="P15133" s="6"/>
      <c r="AA15133" s="6"/>
      <c r="AC15133" s="6"/>
      <c r="AD15133" s="6"/>
    </row>
    <row r="15134" spans="16:30">
      <c r="P15134" s="6"/>
      <c r="AA15134" s="6"/>
      <c r="AC15134" s="6"/>
      <c r="AD15134" s="6"/>
    </row>
    <row r="15135" spans="16:30">
      <c r="P15135" s="6"/>
      <c r="AA15135" s="6"/>
      <c r="AC15135" s="6"/>
      <c r="AD15135" s="6"/>
    </row>
    <row r="15136" spans="16:30">
      <c r="P15136" s="6"/>
      <c r="AA15136" s="6"/>
      <c r="AC15136" s="6"/>
      <c r="AD15136" s="6"/>
    </row>
    <row r="15137" spans="16:30">
      <c r="P15137" s="6"/>
      <c r="AA15137" s="6"/>
      <c r="AC15137" s="6"/>
      <c r="AD15137" s="6"/>
    </row>
    <row r="15138" spans="16:30">
      <c r="P15138" s="6"/>
      <c r="AA15138" s="6"/>
      <c r="AC15138" s="6"/>
      <c r="AD15138" s="6"/>
    </row>
    <row r="15139" spans="16:30">
      <c r="P15139" s="6"/>
      <c r="AA15139" s="6"/>
      <c r="AC15139" s="6"/>
      <c r="AD15139" s="6"/>
    </row>
    <row r="15140" spans="16:30">
      <c r="P15140" s="6"/>
      <c r="AA15140" s="6"/>
      <c r="AC15140" s="6"/>
      <c r="AD15140" s="6"/>
    </row>
    <row r="15141" spans="16:30">
      <c r="P15141" s="6"/>
      <c r="AA15141" s="6"/>
      <c r="AC15141" s="6"/>
      <c r="AD15141" s="6"/>
    </row>
    <row r="15142" spans="16:30">
      <c r="P15142" s="6"/>
      <c r="AA15142" s="6"/>
      <c r="AC15142" s="6"/>
      <c r="AD15142" s="6"/>
    </row>
    <row r="15143" spans="16:30">
      <c r="P15143" s="6"/>
      <c r="AA15143" s="6"/>
      <c r="AC15143" s="6"/>
      <c r="AD15143" s="6"/>
    </row>
    <row r="15144" spans="16:30">
      <c r="P15144" s="6"/>
      <c r="AA15144" s="6"/>
      <c r="AC15144" s="6"/>
      <c r="AD15144" s="6"/>
    </row>
    <row r="15145" spans="16:30">
      <c r="P15145" s="6"/>
      <c r="AA15145" s="6"/>
      <c r="AC15145" s="6"/>
      <c r="AD15145" s="6"/>
    </row>
    <row r="15146" spans="16:30">
      <c r="P15146" s="6"/>
      <c r="AA15146" s="6"/>
      <c r="AC15146" s="6"/>
      <c r="AD15146" s="6"/>
    </row>
    <row r="15147" spans="16:30">
      <c r="P15147" s="6"/>
      <c r="AA15147" s="6"/>
      <c r="AC15147" s="6"/>
      <c r="AD15147" s="6"/>
    </row>
    <row r="15148" spans="16:30">
      <c r="P15148" s="6"/>
      <c r="AA15148" s="6"/>
      <c r="AC15148" s="6"/>
      <c r="AD15148" s="6"/>
    </row>
    <row r="15149" spans="16:30">
      <c r="P15149" s="6"/>
      <c r="AA15149" s="6"/>
      <c r="AC15149" s="6"/>
      <c r="AD15149" s="6"/>
    </row>
    <row r="15150" spans="16:30">
      <c r="P15150" s="6"/>
      <c r="AA15150" s="6"/>
      <c r="AC15150" s="6"/>
      <c r="AD15150" s="6"/>
    </row>
    <row r="15151" spans="16:30">
      <c r="P15151" s="6"/>
      <c r="AA15151" s="6"/>
      <c r="AC15151" s="6"/>
      <c r="AD15151" s="6"/>
    </row>
    <row r="15152" spans="16:30">
      <c r="P15152" s="6"/>
      <c r="AA15152" s="6"/>
      <c r="AC15152" s="6"/>
      <c r="AD15152" s="6"/>
    </row>
    <row r="15153" spans="16:30">
      <c r="P15153" s="6"/>
      <c r="AA15153" s="6"/>
      <c r="AC15153" s="6"/>
      <c r="AD15153" s="6"/>
    </row>
    <row r="15154" spans="16:30">
      <c r="P15154" s="6"/>
      <c r="AA15154" s="6"/>
      <c r="AC15154" s="6"/>
      <c r="AD15154" s="6"/>
    </row>
    <row r="15155" spans="16:30">
      <c r="P15155" s="6"/>
      <c r="AA15155" s="6"/>
      <c r="AC15155" s="6"/>
      <c r="AD15155" s="6"/>
    </row>
    <row r="15156" spans="16:30">
      <c r="P15156" s="6"/>
      <c r="AA15156" s="6"/>
      <c r="AC15156" s="6"/>
      <c r="AD15156" s="6"/>
    </row>
    <row r="15157" spans="16:30">
      <c r="P15157" s="6"/>
      <c r="AA15157" s="6"/>
      <c r="AC15157" s="6"/>
      <c r="AD15157" s="6"/>
    </row>
    <row r="15158" spans="16:30">
      <c r="P15158" s="6"/>
      <c r="AA15158" s="6"/>
      <c r="AC15158" s="6"/>
      <c r="AD15158" s="6"/>
    </row>
    <row r="15159" spans="16:30">
      <c r="P15159" s="6"/>
      <c r="AA15159" s="6"/>
      <c r="AC15159" s="6"/>
      <c r="AD15159" s="6"/>
    </row>
    <row r="15160" spans="16:30">
      <c r="P15160" s="6"/>
      <c r="AA15160" s="6"/>
      <c r="AC15160" s="6"/>
      <c r="AD15160" s="6"/>
    </row>
    <row r="15161" spans="16:30">
      <c r="P15161" s="6"/>
      <c r="AA15161" s="6"/>
      <c r="AC15161" s="6"/>
      <c r="AD15161" s="6"/>
    </row>
    <row r="15162" spans="16:30">
      <c r="P15162" s="6"/>
      <c r="AA15162" s="6"/>
      <c r="AC15162" s="6"/>
      <c r="AD15162" s="6"/>
    </row>
    <row r="15163" spans="16:30">
      <c r="P15163" s="6"/>
      <c r="AA15163" s="6"/>
      <c r="AC15163" s="6"/>
      <c r="AD15163" s="6"/>
    </row>
    <row r="15164" spans="16:30">
      <c r="P15164" s="6"/>
      <c r="AA15164" s="6"/>
      <c r="AC15164" s="6"/>
      <c r="AD15164" s="6"/>
    </row>
    <row r="15165" spans="16:30">
      <c r="P15165" s="6"/>
      <c r="AA15165" s="6"/>
      <c r="AC15165" s="6"/>
      <c r="AD15165" s="6"/>
    </row>
    <row r="15166" spans="16:30">
      <c r="P15166" s="6"/>
      <c r="AA15166" s="6"/>
      <c r="AC15166" s="6"/>
      <c r="AD15166" s="6"/>
    </row>
    <row r="15167" spans="16:30">
      <c r="P15167" s="6"/>
      <c r="AA15167" s="6"/>
      <c r="AC15167" s="6"/>
      <c r="AD15167" s="6"/>
    </row>
    <row r="15168" spans="16:30">
      <c r="P15168" s="6"/>
      <c r="AA15168" s="6"/>
      <c r="AC15168" s="6"/>
      <c r="AD15168" s="6"/>
    </row>
    <row r="15169" spans="16:30">
      <c r="P15169" s="6"/>
      <c r="AA15169" s="6"/>
      <c r="AC15169" s="6"/>
      <c r="AD15169" s="6"/>
    </row>
    <row r="15170" spans="16:30">
      <c r="P15170" s="6"/>
      <c r="AA15170" s="6"/>
      <c r="AC15170" s="6"/>
      <c r="AD15170" s="6"/>
    </row>
    <row r="15171" spans="16:30">
      <c r="P15171" s="6"/>
      <c r="AA15171" s="6"/>
      <c r="AC15171" s="6"/>
      <c r="AD15171" s="6"/>
    </row>
    <row r="15172" spans="16:30">
      <c r="P15172" s="6"/>
      <c r="AA15172" s="6"/>
      <c r="AC15172" s="6"/>
      <c r="AD15172" s="6"/>
    </row>
    <row r="15173" spans="16:30">
      <c r="P15173" s="6"/>
      <c r="AA15173" s="6"/>
      <c r="AC15173" s="6"/>
      <c r="AD15173" s="6"/>
    </row>
    <row r="15174" spans="16:30">
      <c r="P15174" s="6"/>
      <c r="AA15174" s="6"/>
      <c r="AC15174" s="6"/>
      <c r="AD15174" s="6"/>
    </row>
    <row r="15175" spans="16:30">
      <c r="P15175" s="6"/>
      <c r="AA15175" s="6"/>
      <c r="AC15175" s="6"/>
      <c r="AD15175" s="6"/>
    </row>
    <row r="15176" spans="16:30">
      <c r="P15176" s="6"/>
      <c r="AA15176" s="6"/>
      <c r="AC15176" s="6"/>
      <c r="AD15176" s="6"/>
    </row>
    <row r="15177" spans="16:30">
      <c r="P15177" s="6"/>
      <c r="AA15177" s="6"/>
      <c r="AC15177" s="6"/>
      <c r="AD15177" s="6"/>
    </row>
    <row r="15178" spans="16:30">
      <c r="P15178" s="6"/>
      <c r="AA15178" s="6"/>
      <c r="AC15178" s="6"/>
      <c r="AD15178" s="6"/>
    </row>
    <row r="15179" spans="16:30">
      <c r="P15179" s="6"/>
      <c r="AA15179" s="6"/>
      <c r="AC15179" s="6"/>
      <c r="AD15179" s="6"/>
    </row>
    <row r="15180" spans="16:30">
      <c r="P15180" s="6"/>
      <c r="AA15180" s="6"/>
      <c r="AC15180" s="6"/>
      <c r="AD15180" s="6"/>
    </row>
    <row r="15181" spans="16:30">
      <c r="P15181" s="6"/>
      <c r="AA15181" s="6"/>
      <c r="AC15181" s="6"/>
      <c r="AD15181" s="6"/>
    </row>
    <row r="15182" spans="16:30">
      <c r="P15182" s="6"/>
      <c r="AA15182" s="6"/>
      <c r="AC15182" s="6"/>
      <c r="AD15182" s="6"/>
    </row>
    <row r="15183" spans="16:30">
      <c r="P15183" s="6"/>
      <c r="AA15183" s="6"/>
      <c r="AC15183" s="6"/>
      <c r="AD15183" s="6"/>
    </row>
    <row r="15184" spans="16:30">
      <c r="P15184" s="6"/>
      <c r="AA15184" s="6"/>
      <c r="AC15184" s="6"/>
      <c r="AD15184" s="6"/>
    </row>
    <row r="15185" spans="16:30">
      <c r="P15185" s="6"/>
      <c r="AA15185" s="6"/>
      <c r="AC15185" s="6"/>
      <c r="AD15185" s="6"/>
    </row>
    <row r="15186" spans="16:30">
      <c r="P15186" s="6"/>
      <c r="AA15186" s="6"/>
      <c r="AC15186" s="6"/>
      <c r="AD15186" s="6"/>
    </row>
    <row r="15187" spans="16:30">
      <c r="P15187" s="6"/>
      <c r="AA15187" s="6"/>
      <c r="AC15187" s="6"/>
      <c r="AD15187" s="6"/>
    </row>
    <row r="15188" spans="16:30">
      <c r="P15188" s="6"/>
      <c r="AA15188" s="6"/>
      <c r="AC15188" s="6"/>
      <c r="AD15188" s="6"/>
    </row>
    <row r="15189" spans="16:30">
      <c r="P15189" s="6"/>
      <c r="AA15189" s="6"/>
      <c r="AC15189" s="6"/>
      <c r="AD15189" s="6"/>
    </row>
    <row r="15190" spans="16:30">
      <c r="P15190" s="6"/>
      <c r="AA15190" s="6"/>
      <c r="AC15190" s="6"/>
      <c r="AD15190" s="6"/>
    </row>
    <row r="15191" spans="16:30">
      <c r="P15191" s="6"/>
      <c r="AA15191" s="6"/>
      <c r="AC15191" s="6"/>
      <c r="AD15191" s="6"/>
    </row>
    <row r="15192" spans="16:30">
      <c r="P15192" s="6"/>
      <c r="AA15192" s="6"/>
      <c r="AC15192" s="6"/>
      <c r="AD15192" s="6"/>
    </row>
    <row r="15193" spans="16:30">
      <c r="P15193" s="6"/>
      <c r="AA15193" s="6"/>
      <c r="AC15193" s="6"/>
      <c r="AD15193" s="6"/>
    </row>
    <row r="15194" spans="16:30">
      <c r="P15194" s="6"/>
      <c r="AA15194" s="6"/>
      <c r="AC15194" s="6"/>
      <c r="AD15194" s="6"/>
    </row>
    <row r="15195" spans="16:30">
      <c r="P15195" s="6"/>
      <c r="AA15195" s="6"/>
      <c r="AC15195" s="6"/>
      <c r="AD15195" s="6"/>
    </row>
    <row r="15196" spans="16:30">
      <c r="P15196" s="6"/>
      <c r="AA15196" s="6"/>
      <c r="AC15196" s="6"/>
      <c r="AD15196" s="6"/>
    </row>
    <row r="15197" spans="16:30">
      <c r="P15197" s="6"/>
      <c r="AA15197" s="6"/>
      <c r="AC15197" s="6"/>
      <c r="AD15197" s="6"/>
    </row>
    <row r="15198" spans="16:30">
      <c r="P15198" s="6"/>
      <c r="AA15198" s="6"/>
      <c r="AC15198" s="6"/>
      <c r="AD15198" s="6"/>
    </row>
    <row r="15199" spans="16:30">
      <c r="P15199" s="6"/>
      <c r="AA15199" s="6"/>
      <c r="AC15199" s="6"/>
      <c r="AD15199" s="6"/>
    </row>
    <row r="15200" spans="16:30">
      <c r="P15200" s="6"/>
      <c r="AA15200" s="6"/>
      <c r="AC15200" s="6"/>
      <c r="AD15200" s="6"/>
    </row>
    <row r="15201" spans="16:30">
      <c r="P15201" s="6"/>
      <c r="AA15201" s="6"/>
      <c r="AC15201" s="6"/>
      <c r="AD15201" s="6"/>
    </row>
    <row r="15202" spans="16:30">
      <c r="P15202" s="6"/>
      <c r="AA15202" s="6"/>
      <c r="AC15202" s="6"/>
      <c r="AD15202" s="6"/>
    </row>
    <row r="15203" spans="16:30">
      <c r="P15203" s="6"/>
      <c r="AA15203" s="6"/>
      <c r="AC15203" s="6"/>
      <c r="AD15203" s="6"/>
    </row>
    <row r="15204" spans="16:30">
      <c r="P15204" s="6"/>
      <c r="AA15204" s="6"/>
      <c r="AC15204" s="6"/>
      <c r="AD15204" s="6"/>
    </row>
    <row r="15205" spans="16:30">
      <c r="P15205" s="6"/>
      <c r="AA15205" s="6"/>
      <c r="AC15205" s="6"/>
      <c r="AD15205" s="6"/>
    </row>
    <row r="15206" spans="16:30">
      <c r="P15206" s="6"/>
      <c r="AA15206" s="6"/>
      <c r="AC15206" s="6"/>
      <c r="AD15206" s="6"/>
    </row>
    <row r="15207" spans="16:30">
      <c r="P15207" s="6"/>
      <c r="AA15207" s="6"/>
      <c r="AC15207" s="6"/>
      <c r="AD15207" s="6"/>
    </row>
    <row r="15208" spans="16:30">
      <c r="P15208" s="6"/>
      <c r="AA15208" s="6"/>
      <c r="AC15208" s="6"/>
      <c r="AD15208" s="6"/>
    </row>
    <row r="15209" spans="16:30">
      <c r="P15209" s="6"/>
      <c r="AA15209" s="6"/>
      <c r="AC15209" s="6"/>
      <c r="AD15209" s="6"/>
    </row>
    <row r="15210" spans="16:30">
      <c r="P15210" s="6"/>
      <c r="AA15210" s="6"/>
      <c r="AC15210" s="6"/>
      <c r="AD15210" s="6"/>
    </row>
    <row r="15211" spans="16:30">
      <c r="P15211" s="6"/>
      <c r="AA15211" s="6"/>
      <c r="AC15211" s="6"/>
      <c r="AD15211" s="6"/>
    </row>
    <row r="15212" spans="16:30">
      <c r="P15212" s="6"/>
      <c r="AA15212" s="6"/>
      <c r="AC15212" s="6"/>
      <c r="AD15212" s="6"/>
    </row>
    <row r="15213" spans="16:30">
      <c r="P15213" s="6"/>
      <c r="AA15213" s="6"/>
      <c r="AC15213" s="6"/>
      <c r="AD15213" s="6"/>
    </row>
    <row r="15214" spans="16:30">
      <c r="P15214" s="6"/>
      <c r="AA15214" s="6"/>
      <c r="AC15214" s="6"/>
      <c r="AD15214" s="6"/>
    </row>
    <row r="15215" spans="16:30">
      <c r="P15215" s="6"/>
      <c r="AA15215" s="6"/>
      <c r="AC15215" s="6"/>
      <c r="AD15215" s="6"/>
    </row>
    <row r="15216" spans="16:30">
      <c r="P15216" s="6"/>
      <c r="AA15216" s="6"/>
      <c r="AC15216" s="6"/>
      <c r="AD15216" s="6"/>
    </row>
    <row r="15217" spans="16:30">
      <c r="P15217" s="6"/>
      <c r="AA15217" s="6"/>
      <c r="AC15217" s="6"/>
      <c r="AD15217" s="6"/>
    </row>
    <row r="15218" spans="16:30">
      <c r="P15218" s="6"/>
      <c r="AA15218" s="6"/>
      <c r="AC15218" s="6"/>
      <c r="AD15218" s="6"/>
    </row>
    <row r="15219" spans="16:30">
      <c r="P15219" s="6"/>
      <c r="AA15219" s="6"/>
      <c r="AC15219" s="6"/>
      <c r="AD15219" s="6"/>
    </row>
    <row r="15220" spans="16:30">
      <c r="P15220" s="6"/>
      <c r="AA15220" s="6"/>
      <c r="AC15220" s="6"/>
      <c r="AD15220" s="6"/>
    </row>
    <row r="15221" spans="16:30">
      <c r="P15221" s="6"/>
      <c r="AA15221" s="6"/>
      <c r="AC15221" s="6"/>
      <c r="AD15221" s="6"/>
    </row>
    <row r="15222" spans="16:30">
      <c r="P15222" s="6"/>
      <c r="AA15222" s="6"/>
      <c r="AC15222" s="6"/>
      <c r="AD15222" s="6"/>
    </row>
    <row r="15223" spans="16:30">
      <c r="P15223" s="6"/>
      <c r="AA15223" s="6"/>
      <c r="AC15223" s="6"/>
      <c r="AD15223" s="6"/>
    </row>
    <row r="15224" spans="16:30">
      <c r="P15224" s="6"/>
      <c r="AA15224" s="6"/>
      <c r="AC15224" s="6"/>
      <c r="AD15224" s="6"/>
    </row>
    <row r="15225" spans="16:30">
      <c r="P15225" s="6"/>
      <c r="AA15225" s="6"/>
      <c r="AC15225" s="6"/>
      <c r="AD15225" s="6"/>
    </row>
    <row r="15226" spans="16:30">
      <c r="P15226" s="6"/>
      <c r="AA15226" s="6"/>
      <c r="AC15226" s="6"/>
      <c r="AD15226" s="6"/>
    </row>
    <row r="15227" spans="16:30">
      <c r="P15227" s="6"/>
      <c r="AA15227" s="6"/>
      <c r="AC15227" s="6"/>
      <c r="AD15227" s="6"/>
    </row>
    <row r="15228" spans="16:30">
      <c r="P15228" s="6"/>
      <c r="AA15228" s="6"/>
      <c r="AC15228" s="6"/>
      <c r="AD15228" s="6"/>
    </row>
    <row r="15229" spans="16:30">
      <c r="P15229" s="6"/>
      <c r="AA15229" s="6"/>
      <c r="AC15229" s="6"/>
      <c r="AD15229" s="6"/>
    </row>
    <row r="15230" spans="16:30">
      <c r="P15230" s="6"/>
      <c r="AA15230" s="6"/>
      <c r="AC15230" s="6"/>
      <c r="AD15230" s="6"/>
    </row>
    <row r="15231" spans="16:30">
      <c r="P15231" s="6"/>
      <c r="AA15231" s="6"/>
      <c r="AC15231" s="6"/>
      <c r="AD15231" s="6"/>
    </row>
    <row r="15232" spans="16:30">
      <c r="P15232" s="6"/>
      <c r="AA15232" s="6"/>
      <c r="AC15232" s="6"/>
      <c r="AD15232" s="6"/>
    </row>
    <row r="15233" spans="16:30">
      <c r="P15233" s="6"/>
      <c r="AA15233" s="6"/>
      <c r="AC15233" s="6"/>
      <c r="AD15233" s="6"/>
    </row>
    <row r="15234" spans="16:30">
      <c r="P15234" s="6"/>
      <c r="AA15234" s="6"/>
      <c r="AC15234" s="6"/>
      <c r="AD15234" s="6"/>
    </row>
    <row r="15235" spans="16:30">
      <c r="P15235" s="6"/>
      <c r="AA15235" s="6"/>
      <c r="AC15235" s="6"/>
      <c r="AD15235" s="6"/>
    </row>
    <row r="15236" spans="16:30">
      <c r="P15236" s="6"/>
      <c r="AA15236" s="6"/>
      <c r="AC15236" s="6"/>
      <c r="AD15236" s="6"/>
    </row>
    <row r="15237" spans="16:30">
      <c r="P15237" s="6"/>
      <c r="AA15237" s="6"/>
      <c r="AC15237" s="6"/>
      <c r="AD15237" s="6"/>
    </row>
    <row r="15238" spans="16:30">
      <c r="P15238" s="6"/>
      <c r="AA15238" s="6"/>
      <c r="AC15238" s="6"/>
      <c r="AD15238" s="6"/>
    </row>
    <row r="15239" spans="16:30">
      <c r="P15239" s="6"/>
      <c r="AA15239" s="6"/>
      <c r="AC15239" s="6"/>
      <c r="AD15239" s="6"/>
    </row>
    <row r="15240" spans="16:30">
      <c r="P15240" s="6"/>
      <c r="AA15240" s="6"/>
      <c r="AC15240" s="6"/>
      <c r="AD15240" s="6"/>
    </row>
    <row r="15241" spans="16:30">
      <c r="P15241" s="6"/>
      <c r="AA15241" s="6"/>
      <c r="AC15241" s="6"/>
      <c r="AD15241" s="6"/>
    </row>
    <row r="15242" spans="16:30">
      <c r="P15242" s="6"/>
      <c r="AA15242" s="6"/>
      <c r="AC15242" s="6"/>
      <c r="AD15242" s="6"/>
    </row>
    <row r="15243" spans="16:30">
      <c r="P15243" s="6"/>
      <c r="AA15243" s="6"/>
      <c r="AC15243" s="6"/>
      <c r="AD15243" s="6"/>
    </row>
    <row r="15244" spans="16:30">
      <c r="P15244" s="6"/>
      <c r="AA15244" s="6"/>
      <c r="AC15244" s="6"/>
      <c r="AD15244" s="6"/>
    </row>
    <row r="15245" spans="16:30">
      <c r="P15245" s="6"/>
      <c r="AA15245" s="6"/>
      <c r="AC15245" s="6"/>
      <c r="AD15245" s="6"/>
    </row>
    <row r="15246" spans="16:30">
      <c r="P15246" s="6"/>
      <c r="AA15246" s="6"/>
      <c r="AC15246" s="6"/>
      <c r="AD15246" s="6"/>
    </row>
    <row r="15247" spans="16:30">
      <c r="P15247" s="6"/>
      <c r="AA15247" s="6"/>
      <c r="AC15247" s="6"/>
      <c r="AD15247" s="6"/>
    </row>
    <row r="15248" spans="16:30">
      <c r="P15248" s="6"/>
      <c r="AA15248" s="6"/>
      <c r="AC15248" s="6"/>
      <c r="AD15248" s="6"/>
    </row>
    <row r="15249" spans="16:30">
      <c r="P15249" s="6"/>
      <c r="AA15249" s="6"/>
      <c r="AC15249" s="6"/>
      <c r="AD15249" s="6"/>
    </row>
    <row r="15250" spans="16:30">
      <c r="P15250" s="6"/>
      <c r="AA15250" s="6"/>
      <c r="AC15250" s="6"/>
      <c r="AD15250" s="6"/>
    </row>
    <row r="15251" spans="16:30">
      <c r="P15251" s="6"/>
      <c r="AA15251" s="6"/>
      <c r="AC15251" s="6"/>
      <c r="AD15251" s="6"/>
    </row>
    <row r="15252" spans="16:30">
      <c r="P15252" s="6"/>
      <c r="AA15252" s="6"/>
      <c r="AC15252" s="6"/>
      <c r="AD15252" s="6"/>
    </row>
    <row r="15253" spans="16:30">
      <c r="P15253" s="6"/>
      <c r="AA15253" s="6"/>
      <c r="AC15253" s="6"/>
      <c r="AD15253" s="6"/>
    </row>
    <row r="15254" spans="16:30">
      <c r="P15254" s="6"/>
      <c r="AA15254" s="6"/>
      <c r="AC15254" s="6"/>
      <c r="AD15254" s="6"/>
    </row>
    <row r="15255" spans="16:30">
      <c r="P15255" s="6"/>
      <c r="AA15255" s="6"/>
      <c r="AC15255" s="6"/>
      <c r="AD15255" s="6"/>
    </row>
    <row r="15256" spans="16:30">
      <c r="P15256" s="6"/>
      <c r="AA15256" s="6"/>
      <c r="AC15256" s="6"/>
      <c r="AD15256" s="6"/>
    </row>
    <row r="15257" spans="16:30">
      <c r="P15257" s="6"/>
      <c r="AA15257" s="6"/>
      <c r="AC15257" s="6"/>
      <c r="AD15257" s="6"/>
    </row>
    <row r="15258" spans="16:30">
      <c r="P15258" s="6"/>
      <c r="AA15258" s="6"/>
      <c r="AC15258" s="6"/>
      <c r="AD15258" s="6"/>
    </row>
    <row r="15259" spans="16:30">
      <c r="P15259" s="6"/>
      <c r="AA15259" s="6"/>
      <c r="AC15259" s="6"/>
      <c r="AD15259" s="6"/>
    </row>
    <row r="15260" spans="16:30">
      <c r="P15260" s="6"/>
      <c r="AA15260" s="6"/>
      <c r="AC15260" s="6"/>
      <c r="AD15260" s="6"/>
    </row>
    <row r="15261" spans="16:30">
      <c r="P15261" s="6"/>
      <c r="AA15261" s="6"/>
      <c r="AC15261" s="6"/>
      <c r="AD15261" s="6"/>
    </row>
    <row r="15262" spans="16:30">
      <c r="P15262" s="6"/>
      <c r="AA15262" s="6"/>
      <c r="AC15262" s="6"/>
      <c r="AD15262" s="6"/>
    </row>
    <row r="15263" spans="16:30">
      <c r="P15263" s="6"/>
      <c r="AA15263" s="6"/>
      <c r="AC15263" s="6"/>
      <c r="AD15263" s="6"/>
    </row>
    <row r="15264" spans="16:30">
      <c r="P15264" s="6"/>
      <c r="AA15264" s="6"/>
      <c r="AC15264" s="6"/>
      <c r="AD15264" s="6"/>
    </row>
    <row r="15265" spans="16:30">
      <c r="P15265" s="6"/>
      <c r="AA15265" s="6"/>
      <c r="AC15265" s="6"/>
      <c r="AD15265" s="6"/>
    </row>
    <row r="15266" spans="16:30">
      <c r="P15266" s="6"/>
      <c r="AA15266" s="6"/>
      <c r="AC15266" s="6"/>
      <c r="AD15266" s="6"/>
    </row>
    <row r="15267" spans="16:30">
      <c r="P15267" s="6"/>
      <c r="AA15267" s="6"/>
      <c r="AC15267" s="6"/>
      <c r="AD15267" s="6"/>
    </row>
    <row r="15268" spans="16:30">
      <c r="P15268" s="6"/>
      <c r="AA15268" s="6"/>
      <c r="AC15268" s="6"/>
      <c r="AD15268" s="6"/>
    </row>
    <row r="15269" spans="16:30">
      <c r="P15269" s="6"/>
      <c r="AA15269" s="6"/>
      <c r="AC15269" s="6"/>
      <c r="AD15269" s="6"/>
    </row>
    <row r="15270" spans="16:30">
      <c r="P15270" s="6"/>
      <c r="AA15270" s="6"/>
      <c r="AC15270" s="6"/>
      <c r="AD15270" s="6"/>
    </row>
    <row r="15271" spans="16:30">
      <c r="P15271" s="6"/>
      <c r="AA15271" s="6"/>
      <c r="AC15271" s="6"/>
      <c r="AD15271" s="6"/>
    </row>
    <row r="15272" spans="16:30">
      <c r="P15272" s="6"/>
      <c r="AA15272" s="6"/>
      <c r="AC15272" s="6"/>
      <c r="AD15272" s="6"/>
    </row>
    <row r="15273" spans="16:30">
      <c r="P15273" s="6"/>
      <c r="AA15273" s="6"/>
      <c r="AC15273" s="6"/>
      <c r="AD15273" s="6"/>
    </row>
    <row r="15274" spans="16:30">
      <c r="P15274" s="6"/>
      <c r="AA15274" s="6"/>
      <c r="AC15274" s="6"/>
      <c r="AD15274" s="6"/>
    </row>
    <row r="15275" spans="16:30">
      <c r="P15275" s="6"/>
      <c r="AA15275" s="6"/>
      <c r="AC15275" s="6"/>
      <c r="AD15275" s="6"/>
    </row>
    <row r="15276" spans="16:30">
      <c r="P15276" s="6"/>
      <c r="AA15276" s="6"/>
      <c r="AC15276" s="6"/>
      <c r="AD15276" s="6"/>
    </row>
    <row r="15277" spans="16:30">
      <c r="P15277" s="6"/>
      <c r="AA15277" s="6"/>
      <c r="AC15277" s="6"/>
      <c r="AD15277" s="6"/>
    </row>
    <row r="15278" spans="16:30">
      <c r="P15278" s="6"/>
      <c r="AA15278" s="6"/>
      <c r="AC15278" s="6"/>
      <c r="AD15278" s="6"/>
    </row>
    <row r="15279" spans="16:30">
      <c r="P15279" s="6"/>
      <c r="AA15279" s="6"/>
      <c r="AC15279" s="6"/>
      <c r="AD15279" s="6"/>
    </row>
    <row r="15280" spans="16:30">
      <c r="P15280" s="6"/>
      <c r="AA15280" s="6"/>
      <c r="AC15280" s="6"/>
      <c r="AD15280" s="6"/>
    </row>
    <row r="15281" spans="16:30">
      <c r="P15281" s="6"/>
      <c r="AA15281" s="6"/>
      <c r="AC15281" s="6"/>
      <c r="AD15281" s="6"/>
    </row>
    <row r="15282" spans="16:30">
      <c r="P15282" s="6"/>
      <c r="AA15282" s="6"/>
      <c r="AC15282" s="6"/>
      <c r="AD15282" s="6"/>
    </row>
    <row r="15283" spans="16:30">
      <c r="P15283" s="6"/>
      <c r="AA15283" s="6"/>
      <c r="AC15283" s="6"/>
      <c r="AD15283" s="6"/>
    </row>
    <row r="15284" spans="16:30">
      <c r="P15284" s="6"/>
      <c r="AA15284" s="6"/>
      <c r="AC15284" s="6"/>
      <c r="AD15284" s="6"/>
    </row>
    <row r="15285" spans="16:30">
      <c r="P15285" s="6"/>
      <c r="AA15285" s="6"/>
      <c r="AC15285" s="6"/>
      <c r="AD15285" s="6"/>
    </row>
    <row r="15286" spans="16:30">
      <c r="P15286" s="6"/>
      <c r="AA15286" s="6"/>
      <c r="AC15286" s="6"/>
      <c r="AD15286" s="6"/>
    </row>
    <row r="15287" spans="16:30">
      <c r="P15287" s="6"/>
      <c r="AA15287" s="6"/>
      <c r="AC15287" s="6"/>
      <c r="AD15287" s="6"/>
    </row>
    <row r="15288" spans="16:30">
      <c r="P15288" s="6"/>
      <c r="AA15288" s="6"/>
      <c r="AC15288" s="6"/>
      <c r="AD15288" s="6"/>
    </row>
    <row r="15289" spans="16:30">
      <c r="P15289" s="6"/>
      <c r="AA15289" s="6"/>
      <c r="AC15289" s="6"/>
      <c r="AD15289" s="6"/>
    </row>
    <row r="15290" spans="16:30">
      <c r="P15290" s="6"/>
      <c r="AA15290" s="6"/>
      <c r="AC15290" s="6"/>
      <c r="AD15290" s="6"/>
    </row>
    <row r="15291" spans="16:30">
      <c r="P15291" s="6"/>
      <c r="AA15291" s="6"/>
      <c r="AC15291" s="6"/>
      <c r="AD15291" s="6"/>
    </row>
    <row r="15292" spans="16:30">
      <c r="P15292" s="6"/>
      <c r="AA15292" s="6"/>
      <c r="AC15292" s="6"/>
      <c r="AD15292" s="6"/>
    </row>
    <row r="15293" spans="16:30">
      <c r="P15293" s="6"/>
      <c r="AA15293" s="6"/>
      <c r="AC15293" s="6"/>
      <c r="AD15293" s="6"/>
    </row>
    <row r="15294" spans="16:30">
      <c r="P15294" s="6"/>
      <c r="AA15294" s="6"/>
      <c r="AC15294" s="6"/>
      <c r="AD15294" s="6"/>
    </row>
    <row r="15295" spans="16:30">
      <c r="P15295" s="6"/>
      <c r="AA15295" s="6"/>
      <c r="AC15295" s="6"/>
      <c r="AD15295" s="6"/>
    </row>
    <row r="15296" spans="16:30">
      <c r="P15296" s="6"/>
      <c r="AA15296" s="6"/>
      <c r="AC15296" s="6"/>
      <c r="AD15296" s="6"/>
    </row>
    <row r="15297" spans="16:30">
      <c r="P15297" s="6"/>
      <c r="AA15297" s="6"/>
      <c r="AC15297" s="6"/>
      <c r="AD15297" s="6"/>
    </row>
    <row r="15298" spans="16:30">
      <c r="P15298" s="6"/>
      <c r="AA15298" s="6"/>
      <c r="AC15298" s="6"/>
      <c r="AD15298" s="6"/>
    </row>
    <row r="15299" spans="16:30">
      <c r="P15299" s="6"/>
      <c r="AA15299" s="6"/>
      <c r="AC15299" s="6"/>
      <c r="AD15299" s="6"/>
    </row>
    <row r="15300" spans="16:30">
      <c r="P15300" s="6"/>
      <c r="AA15300" s="6"/>
      <c r="AC15300" s="6"/>
      <c r="AD15300" s="6"/>
    </row>
    <row r="15301" spans="16:30">
      <c r="P15301" s="6"/>
      <c r="AA15301" s="6"/>
      <c r="AC15301" s="6"/>
      <c r="AD15301" s="6"/>
    </row>
    <row r="15302" spans="16:30">
      <c r="P15302" s="6"/>
      <c r="AA15302" s="6"/>
      <c r="AC15302" s="6"/>
      <c r="AD15302" s="6"/>
    </row>
    <row r="15303" spans="16:30">
      <c r="P15303" s="6"/>
      <c r="AA15303" s="6"/>
      <c r="AC15303" s="6"/>
      <c r="AD15303" s="6"/>
    </row>
    <row r="15304" spans="16:30">
      <c r="P15304" s="6"/>
      <c r="AA15304" s="6"/>
      <c r="AC15304" s="6"/>
      <c r="AD15304" s="6"/>
    </row>
    <row r="15305" spans="16:30">
      <c r="P15305" s="6"/>
      <c r="AA15305" s="6"/>
      <c r="AC15305" s="6"/>
      <c r="AD15305" s="6"/>
    </row>
    <row r="15306" spans="16:30">
      <c r="P15306" s="6"/>
      <c r="AA15306" s="6"/>
      <c r="AC15306" s="6"/>
      <c r="AD15306" s="6"/>
    </row>
    <row r="15307" spans="16:30">
      <c r="P15307" s="6"/>
      <c r="AA15307" s="6"/>
      <c r="AC15307" s="6"/>
      <c r="AD15307" s="6"/>
    </row>
    <row r="15308" spans="16:30">
      <c r="P15308" s="6"/>
      <c r="AA15308" s="6"/>
      <c r="AC15308" s="6"/>
      <c r="AD15308" s="6"/>
    </row>
    <row r="15309" spans="16:30">
      <c r="P15309" s="6"/>
      <c r="AA15309" s="6"/>
      <c r="AC15309" s="6"/>
      <c r="AD15309" s="6"/>
    </row>
    <row r="15310" spans="16:30">
      <c r="P15310" s="6"/>
      <c r="AA15310" s="6"/>
      <c r="AC15310" s="6"/>
      <c r="AD15310" s="6"/>
    </row>
    <row r="15311" spans="16:30">
      <c r="P15311" s="6"/>
      <c r="AA15311" s="6"/>
      <c r="AC15311" s="6"/>
      <c r="AD15311" s="6"/>
    </row>
    <row r="15312" spans="16:30">
      <c r="P15312" s="6"/>
      <c r="AA15312" s="6"/>
      <c r="AC15312" s="6"/>
      <c r="AD15312" s="6"/>
    </row>
    <row r="15313" spans="16:30">
      <c r="P15313" s="6"/>
      <c r="AA15313" s="6"/>
      <c r="AC15313" s="6"/>
      <c r="AD15313" s="6"/>
    </row>
    <row r="15314" spans="16:30">
      <c r="P15314" s="6"/>
      <c r="AA15314" s="6"/>
      <c r="AC15314" s="6"/>
      <c r="AD15314" s="6"/>
    </row>
    <row r="15315" spans="16:30">
      <c r="P15315" s="6"/>
      <c r="AA15315" s="6"/>
      <c r="AC15315" s="6"/>
      <c r="AD15315" s="6"/>
    </row>
    <row r="15316" spans="16:30">
      <c r="P15316" s="6"/>
      <c r="AA15316" s="6"/>
      <c r="AC15316" s="6"/>
      <c r="AD15316" s="6"/>
    </row>
    <row r="15317" spans="16:30">
      <c r="P15317" s="6"/>
      <c r="AA15317" s="6"/>
      <c r="AC15317" s="6"/>
      <c r="AD15317" s="6"/>
    </row>
    <row r="15318" spans="16:30">
      <c r="P15318" s="6"/>
      <c r="AA15318" s="6"/>
      <c r="AC15318" s="6"/>
      <c r="AD15318" s="6"/>
    </row>
    <row r="15319" spans="16:30">
      <c r="P15319" s="6"/>
      <c r="AA15319" s="6"/>
      <c r="AC15319" s="6"/>
      <c r="AD15319" s="6"/>
    </row>
    <row r="15320" spans="16:30">
      <c r="P15320" s="6"/>
      <c r="AA15320" s="6"/>
      <c r="AC15320" s="6"/>
      <c r="AD15320" s="6"/>
    </row>
    <row r="15321" spans="16:30">
      <c r="P15321" s="6"/>
      <c r="AA15321" s="6"/>
      <c r="AC15321" s="6"/>
      <c r="AD15321" s="6"/>
    </row>
    <row r="15322" spans="16:30">
      <c r="P15322" s="6"/>
      <c r="AA15322" s="6"/>
      <c r="AC15322" s="6"/>
      <c r="AD15322" s="6"/>
    </row>
    <row r="15323" spans="16:30">
      <c r="P15323" s="6"/>
      <c r="AA15323" s="6"/>
      <c r="AC15323" s="6"/>
      <c r="AD15323" s="6"/>
    </row>
    <row r="15324" spans="16:30">
      <c r="P15324" s="6"/>
      <c r="AA15324" s="6"/>
      <c r="AC15324" s="6"/>
      <c r="AD15324" s="6"/>
    </row>
    <row r="15325" spans="16:30">
      <c r="P15325" s="6"/>
      <c r="AA15325" s="6"/>
      <c r="AC15325" s="6"/>
      <c r="AD15325" s="6"/>
    </row>
    <row r="15326" spans="16:30">
      <c r="P15326" s="6"/>
      <c r="AA15326" s="6"/>
      <c r="AC15326" s="6"/>
      <c r="AD15326" s="6"/>
    </row>
    <row r="15327" spans="16:30">
      <c r="P15327" s="6"/>
      <c r="AA15327" s="6"/>
      <c r="AC15327" s="6"/>
      <c r="AD15327" s="6"/>
    </row>
    <row r="15328" spans="16:30">
      <c r="P15328" s="6"/>
      <c r="AA15328" s="6"/>
      <c r="AC15328" s="6"/>
      <c r="AD15328" s="6"/>
    </row>
    <row r="15329" spans="16:30">
      <c r="P15329" s="6"/>
      <c r="AA15329" s="6"/>
      <c r="AC15329" s="6"/>
      <c r="AD15329" s="6"/>
    </row>
    <row r="15330" spans="16:30">
      <c r="P15330" s="6"/>
      <c r="AA15330" s="6"/>
      <c r="AC15330" s="6"/>
      <c r="AD15330" s="6"/>
    </row>
    <row r="15331" spans="16:30">
      <c r="P15331" s="6"/>
      <c r="AA15331" s="6"/>
      <c r="AC15331" s="6"/>
      <c r="AD15331" s="6"/>
    </row>
    <row r="15332" spans="16:30">
      <c r="P15332" s="6"/>
      <c r="AA15332" s="6"/>
      <c r="AC15332" s="6"/>
      <c r="AD15332" s="6"/>
    </row>
    <row r="15333" spans="16:30">
      <c r="P15333" s="6"/>
      <c r="AA15333" s="6"/>
      <c r="AC15333" s="6"/>
      <c r="AD15333" s="6"/>
    </row>
    <row r="15334" spans="16:30">
      <c r="P15334" s="6"/>
      <c r="AA15334" s="6"/>
      <c r="AC15334" s="6"/>
      <c r="AD15334" s="6"/>
    </row>
    <row r="15335" spans="16:30">
      <c r="P15335" s="6"/>
      <c r="AA15335" s="6"/>
      <c r="AC15335" s="6"/>
      <c r="AD15335" s="6"/>
    </row>
    <row r="15336" spans="16:30">
      <c r="P15336" s="6"/>
      <c r="AA15336" s="6"/>
      <c r="AC15336" s="6"/>
      <c r="AD15336" s="6"/>
    </row>
    <row r="15337" spans="16:30">
      <c r="P15337" s="6"/>
      <c r="AA15337" s="6"/>
      <c r="AC15337" s="6"/>
      <c r="AD15337" s="6"/>
    </row>
    <row r="15338" spans="16:30">
      <c r="P15338" s="6"/>
      <c r="AA15338" s="6"/>
      <c r="AC15338" s="6"/>
      <c r="AD15338" s="6"/>
    </row>
    <row r="15339" spans="16:30">
      <c r="P15339" s="6"/>
      <c r="AA15339" s="6"/>
      <c r="AC15339" s="6"/>
      <c r="AD15339" s="6"/>
    </row>
    <row r="15340" spans="16:30">
      <c r="P15340" s="6"/>
      <c r="AA15340" s="6"/>
      <c r="AC15340" s="6"/>
      <c r="AD15340" s="6"/>
    </row>
    <row r="15341" spans="16:30">
      <c r="P15341" s="6"/>
      <c r="AA15341" s="6"/>
      <c r="AC15341" s="6"/>
      <c r="AD15341" s="6"/>
    </row>
    <row r="15342" spans="16:30">
      <c r="P15342" s="6"/>
      <c r="AA15342" s="6"/>
      <c r="AC15342" s="6"/>
      <c r="AD15342" s="6"/>
    </row>
    <row r="15343" spans="16:30">
      <c r="P15343" s="6"/>
      <c r="AA15343" s="6"/>
      <c r="AC15343" s="6"/>
      <c r="AD15343" s="6"/>
    </row>
    <row r="15344" spans="16:30">
      <c r="P15344" s="6"/>
      <c r="AA15344" s="6"/>
      <c r="AC15344" s="6"/>
      <c r="AD15344" s="6"/>
    </row>
    <row r="15345" spans="16:30">
      <c r="P15345" s="6"/>
      <c r="AA15345" s="6"/>
      <c r="AC15345" s="6"/>
      <c r="AD15345" s="6"/>
    </row>
    <row r="15346" spans="16:30">
      <c r="P15346" s="6"/>
      <c r="AA15346" s="6"/>
      <c r="AC15346" s="6"/>
      <c r="AD15346" s="6"/>
    </row>
    <row r="15347" spans="16:30">
      <c r="P15347" s="6"/>
      <c r="AA15347" s="6"/>
      <c r="AC15347" s="6"/>
      <c r="AD15347" s="6"/>
    </row>
    <row r="15348" spans="16:30">
      <c r="P15348" s="6"/>
      <c r="AA15348" s="6"/>
      <c r="AC15348" s="6"/>
      <c r="AD15348" s="6"/>
    </row>
    <row r="15349" spans="16:30">
      <c r="P15349" s="6"/>
      <c r="AA15349" s="6"/>
      <c r="AC15349" s="6"/>
      <c r="AD15349" s="6"/>
    </row>
    <row r="15350" spans="16:30">
      <c r="P15350" s="6"/>
      <c r="AA15350" s="6"/>
      <c r="AC15350" s="6"/>
      <c r="AD15350" s="6"/>
    </row>
    <row r="15351" spans="16:30">
      <c r="P15351" s="6"/>
      <c r="AA15351" s="6"/>
      <c r="AC15351" s="6"/>
      <c r="AD15351" s="6"/>
    </row>
    <row r="15352" spans="16:30">
      <c r="P15352" s="6"/>
      <c r="AA15352" s="6"/>
      <c r="AC15352" s="6"/>
      <c r="AD15352" s="6"/>
    </row>
    <row r="15353" spans="16:30">
      <c r="P15353" s="6"/>
      <c r="AA15353" s="6"/>
      <c r="AC15353" s="6"/>
      <c r="AD15353" s="6"/>
    </row>
    <row r="15354" spans="16:30">
      <c r="P15354" s="6"/>
      <c r="AA15354" s="6"/>
      <c r="AC15354" s="6"/>
      <c r="AD15354" s="6"/>
    </row>
    <row r="15355" spans="16:30">
      <c r="P15355" s="6"/>
      <c r="AA15355" s="6"/>
      <c r="AC15355" s="6"/>
      <c r="AD15355" s="6"/>
    </row>
    <row r="15356" spans="16:30">
      <c r="P15356" s="6"/>
      <c r="AA15356" s="6"/>
      <c r="AC15356" s="6"/>
      <c r="AD15356" s="6"/>
    </row>
    <row r="15357" spans="16:30">
      <c r="P15357" s="6"/>
      <c r="AA15357" s="6"/>
      <c r="AC15357" s="6"/>
      <c r="AD15357" s="6"/>
    </row>
    <row r="15358" spans="16:30">
      <c r="P15358" s="6"/>
      <c r="AA15358" s="6"/>
      <c r="AC15358" s="6"/>
      <c r="AD15358" s="6"/>
    </row>
    <row r="15359" spans="16:30">
      <c r="P15359" s="6"/>
      <c r="AA15359" s="6"/>
      <c r="AC15359" s="6"/>
      <c r="AD15359" s="6"/>
    </row>
    <row r="15360" spans="16:30">
      <c r="P15360" s="6"/>
      <c r="AA15360" s="6"/>
      <c r="AC15360" s="6"/>
      <c r="AD15360" s="6"/>
    </row>
    <row r="15361" spans="16:30">
      <c r="P15361" s="6"/>
      <c r="AA15361" s="6"/>
      <c r="AC15361" s="6"/>
      <c r="AD15361" s="6"/>
    </row>
    <row r="15362" spans="16:30">
      <c r="P15362" s="6"/>
      <c r="AA15362" s="6"/>
      <c r="AC15362" s="6"/>
      <c r="AD15362" s="6"/>
    </row>
    <row r="15363" spans="16:30">
      <c r="P15363" s="6"/>
      <c r="AA15363" s="6"/>
      <c r="AC15363" s="6"/>
      <c r="AD15363" s="6"/>
    </row>
    <row r="15364" spans="16:30">
      <c r="P15364" s="6"/>
      <c r="AA15364" s="6"/>
      <c r="AC15364" s="6"/>
      <c r="AD15364" s="6"/>
    </row>
    <row r="15365" spans="16:30">
      <c r="P15365" s="6"/>
      <c r="AA15365" s="6"/>
      <c r="AC15365" s="6"/>
      <c r="AD15365" s="6"/>
    </row>
    <row r="15366" spans="16:30">
      <c r="P15366" s="6"/>
      <c r="AA15366" s="6"/>
      <c r="AC15366" s="6"/>
      <c r="AD15366" s="6"/>
    </row>
    <row r="15367" spans="16:30">
      <c r="P15367" s="6"/>
      <c r="AA15367" s="6"/>
      <c r="AC15367" s="6"/>
      <c r="AD15367" s="6"/>
    </row>
    <row r="15368" spans="16:30">
      <c r="P15368" s="6"/>
      <c r="AA15368" s="6"/>
      <c r="AC15368" s="6"/>
      <c r="AD15368" s="6"/>
    </row>
    <row r="15369" spans="16:30">
      <c r="P15369" s="6"/>
      <c r="AA15369" s="6"/>
      <c r="AC15369" s="6"/>
      <c r="AD15369" s="6"/>
    </row>
    <row r="15370" spans="16:30">
      <c r="P15370" s="6"/>
      <c r="AA15370" s="6"/>
      <c r="AC15370" s="6"/>
      <c r="AD15370" s="6"/>
    </row>
    <row r="15371" spans="16:30">
      <c r="P15371" s="6"/>
      <c r="AA15371" s="6"/>
      <c r="AC15371" s="6"/>
      <c r="AD15371" s="6"/>
    </row>
    <row r="15372" spans="16:30">
      <c r="P15372" s="6"/>
      <c r="AA15372" s="6"/>
      <c r="AC15372" s="6"/>
      <c r="AD15372" s="6"/>
    </row>
    <row r="15373" spans="16:30">
      <c r="P15373" s="6"/>
      <c r="AA15373" s="6"/>
      <c r="AC15373" s="6"/>
      <c r="AD15373" s="6"/>
    </row>
    <row r="15374" spans="16:30">
      <c r="P15374" s="6"/>
      <c r="AA15374" s="6"/>
      <c r="AC15374" s="6"/>
      <c r="AD15374" s="6"/>
    </row>
    <row r="15375" spans="16:30">
      <c r="P15375" s="6"/>
      <c r="AA15375" s="6"/>
      <c r="AC15375" s="6"/>
      <c r="AD15375" s="6"/>
    </row>
    <row r="15376" spans="16:30">
      <c r="P15376" s="6"/>
      <c r="AA15376" s="6"/>
      <c r="AC15376" s="6"/>
      <c r="AD15376" s="6"/>
    </row>
    <row r="15377" spans="16:30">
      <c r="P15377" s="6"/>
      <c r="AA15377" s="6"/>
      <c r="AC15377" s="6"/>
      <c r="AD15377" s="6"/>
    </row>
    <row r="15378" spans="16:30">
      <c r="P15378" s="6"/>
      <c r="AA15378" s="6"/>
      <c r="AC15378" s="6"/>
      <c r="AD15378" s="6"/>
    </row>
    <row r="15379" spans="16:30">
      <c r="P15379" s="6"/>
      <c r="AA15379" s="6"/>
      <c r="AC15379" s="6"/>
      <c r="AD15379" s="6"/>
    </row>
    <row r="15380" spans="16:30">
      <c r="P15380" s="6"/>
      <c r="AA15380" s="6"/>
      <c r="AC15380" s="6"/>
      <c r="AD15380" s="6"/>
    </row>
    <row r="15381" spans="16:30">
      <c r="P15381" s="6"/>
      <c r="AA15381" s="6"/>
      <c r="AC15381" s="6"/>
      <c r="AD15381" s="6"/>
    </row>
    <row r="15382" spans="16:30">
      <c r="P15382" s="6"/>
      <c r="AA15382" s="6"/>
      <c r="AC15382" s="6"/>
      <c r="AD15382" s="6"/>
    </row>
    <row r="15383" spans="16:30">
      <c r="P15383" s="6"/>
      <c r="AA15383" s="6"/>
      <c r="AC15383" s="6"/>
      <c r="AD15383" s="6"/>
    </row>
    <row r="15384" spans="16:30">
      <c r="P15384" s="6"/>
      <c r="AA15384" s="6"/>
      <c r="AC15384" s="6"/>
      <c r="AD15384" s="6"/>
    </row>
    <row r="15385" spans="16:30">
      <c r="P15385" s="6"/>
      <c r="AA15385" s="6"/>
      <c r="AC15385" s="6"/>
      <c r="AD15385" s="6"/>
    </row>
    <row r="15386" spans="16:30">
      <c r="P15386" s="6"/>
      <c r="AA15386" s="6"/>
      <c r="AC15386" s="6"/>
      <c r="AD15386" s="6"/>
    </row>
    <row r="15387" spans="16:30">
      <c r="P15387" s="6"/>
      <c r="AA15387" s="6"/>
      <c r="AC15387" s="6"/>
      <c r="AD15387" s="6"/>
    </row>
    <row r="15388" spans="16:30">
      <c r="P15388" s="6"/>
      <c r="AA15388" s="6"/>
      <c r="AC15388" s="6"/>
      <c r="AD15388" s="6"/>
    </row>
    <row r="15389" spans="16:30">
      <c r="P15389" s="6"/>
      <c r="AA15389" s="6"/>
      <c r="AC15389" s="6"/>
      <c r="AD15389" s="6"/>
    </row>
    <row r="15390" spans="16:30">
      <c r="P15390" s="6"/>
      <c r="AA15390" s="6"/>
      <c r="AC15390" s="6"/>
      <c r="AD15390" s="6"/>
    </row>
    <row r="15391" spans="16:30">
      <c r="P15391" s="6"/>
      <c r="AA15391" s="6"/>
      <c r="AC15391" s="6"/>
      <c r="AD15391" s="6"/>
    </row>
    <row r="15392" spans="16:30">
      <c r="P15392" s="6"/>
      <c r="AA15392" s="6"/>
      <c r="AC15392" s="6"/>
      <c r="AD15392" s="6"/>
    </row>
    <row r="15393" spans="16:30">
      <c r="P15393" s="6"/>
      <c r="AA15393" s="6"/>
      <c r="AC15393" s="6"/>
      <c r="AD15393" s="6"/>
    </row>
    <row r="15394" spans="16:30">
      <c r="P15394" s="6"/>
      <c r="AA15394" s="6"/>
      <c r="AC15394" s="6"/>
      <c r="AD15394" s="6"/>
    </row>
    <row r="15395" spans="16:30">
      <c r="P15395" s="6"/>
      <c r="AA15395" s="6"/>
      <c r="AC15395" s="6"/>
      <c r="AD15395" s="6"/>
    </row>
    <row r="15396" spans="16:30">
      <c r="P15396" s="6"/>
      <c r="AA15396" s="6"/>
      <c r="AC15396" s="6"/>
      <c r="AD15396" s="6"/>
    </row>
    <row r="15397" spans="16:30">
      <c r="P15397" s="6"/>
      <c r="AA15397" s="6"/>
      <c r="AC15397" s="6"/>
      <c r="AD15397" s="6"/>
    </row>
    <row r="15398" spans="16:30">
      <c r="P15398" s="6"/>
      <c r="AA15398" s="6"/>
      <c r="AC15398" s="6"/>
      <c r="AD15398" s="6"/>
    </row>
    <row r="15399" spans="16:30">
      <c r="P15399" s="6"/>
      <c r="AA15399" s="6"/>
      <c r="AC15399" s="6"/>
      <c r="AD15399" s="6"/>
    </row>
    <row r="15400" spans="16:30">
      <c r="P15400" s="6"/>
      <c r="AA15400" s="6"/>
      <c r="AC15400" s="6"/>
      <c r="AD15400" s="6"/>
    </row>
    <row r="15401" spans="16:30">
      <c r="P15401" s="6"/>
      <c r="AA15401" s="6"/>
      <c r="AC15401" s="6"/>
      <c r="AD15401" s="6"/>
    </row>
    <row r="15402" spans="16:30">
      <c r="P15402" s="6"/>
      <c r="AA15402" s="6"/>
      <c r="AC15402" s="6"/>
      <c r="AD15402" s="6"/>
    </row>
    <row r="15403" spans="16:30">
      <c r="P15403" s="6"/>
      <c r="AA15403" s="6"/>
      <c r="AC15403" s="6"/>
      <c r="AD15403" s="6"/>
    </row>
    <row r="15404" spans="16:30">
      <c r="P15404" s="6"/>
      <c r="AA15404" s="6"/>
      <c r="AC15404" s="6"/>
      <c r="AD15404" s="6"/>
    </row>
    <row r="15405" spans="16:30">
      <c r="P15405" s="6"/>
      <c r="AA15405" s="6"/>
      <c r="AC15405" s="6"/>
      <c r="AD15405" s="6"/>
    </row>
    <row r="15406" spans="16:30">
      <c r="P15406" s="6"/>
      <c r="AA15406" s="6"/>
      <c r="AC15406" s="6"/>
      <c r="AD15406" s="6"/>
    </row>
    <row r="15407" spans="16:30">
      <c r="P15407" s="6"/>
      <c r="AA15407" s="6"/>
      <c r="AC15407" s="6"/>
      <c r="AD15407" s="6"/>
    </row>
    <row r="15408" spans="16:30">
      <c r="P15408" s="6"/>
      <c r="AA15408" s="6"/>
      <c r="AC15408" s="6"/>
      <c r="AD15408" s="6"/>
    </row>
    <row r="15409" spans="16:30">
      <c r="P15409" s="6"/>
      <c r="AA15409" s="6"/>
      <c r="AC15409" s="6"/>
      <c r="AD15409" s="6"/>
    </row>
    <row r="15410" spans="16:30">
      <c r="P15410" s="6"/>
      <c r="AA15410" s="6"/>
      <c r="AC15410" s="6"/>
      <c r="AD15410" s="6"/>
    </row>
    <row r="15411" spans="16:30">
      <c r="P15411" s="6"/>
      <c r="AA15411" s="6"/>
      <c r="AC15411" s="6"/>
      <c r="AD15411" s="6"/>
    </row>
    <row r="15412" spans="16:30">
      <c r="P15412" s="6"/>
      <c r="AA15412" s="6"/>
      <c r="AC15412" s="6"/>
      <c r="AD15412" s="6"/>
    </row>
    <row r="15413" spans="16:30">
      <c r="P15413" s="6"/>
      <c r="AA15413" s="6"/>
      <c r="AC15413" s="6"/>
      <c r="AD15413" s="6"/>
    </row>
    <row r="15414" spans="16:30">
      <c r="P15414" s="6"/>
      <c r="AA15414" s="6"/>
      <c r="AC15414" s="6"/>
      <c r="AD15414" s="6"/>
    </row>
    <row r="15415" spans="16:30">
      <c r="P15415" s="6"/>
      <c r="AA15415" s="6"/>
      <c r="AC15415" s="6"/>
      <c r="AD15415" s="6"/>
    </row>
    <row r="15416" spans="16:30">
      <c r="P15416" s="6"/>
      <c r="AA15416" s="6"/>
      <c r="AC15416" s="6"/>
      <c r="AD15416" s="6"/>
    </row>
    <row r="15417" spans="16:30">
      <c r="P15417" s="6"/>
      <c r="AA15417" s="6"/>
      <c r="AC15417" s="6"/>
      <c r="AD15417" s="6"/>
    </row>
    <row r="15418" spans="16:30">
      <c r="P15418" s="6"/>
      <c r="AA15418" s="6"/>
      <c r="AC15418" s="6"/>
      <c r="AD15418" s="6"/>
    </row>
    <row r="15419" spans="16:30">
      <c r="P15419" s="6"/>
      <c r="AA15419" s="6"/>
      <c r="AC15419" s="6"/>
      <c r="AD15419" s="6"/>
    </row>
    <row r="15420" spans="16:30">
      <c r="P15420" s="6"/>
      <c r="AA15420" s="6"/>
      <c r="AC15420" s="6"/>
      <c r="AD15420" s="6"/>
    </row>
    <row r="15421" spans="16:30">
      <c r="P15421" s="6"/>
      <c r="AA15421" s="6"/>
      <c r="AC15421" s="6"/>
      <c r="AD15421" s="6"/>
    </row>
    <row r="15422" spans="16:30">
      <c r="P15422" s="6"/>
      <c r="AA15422" s="6"/>
      <c r="AC15422" s="6"/>
      <c r="AD15422" s="6"/>
    </row>
    <row r="15423" spans="16:30">
      <c r="P15423" s="6"/>
      <c r="AA15423" s="6"/>
      <c r="AC15423" s="6"/>
      <c r="AD15423" s="6"/>
    </row>
    <row r="15424" spans="16:30">
      <c r="P15424" s="6"/>
      <c r="AA15424" s="6"/>
      <c r="AC15424" s="6"/>
      <c r="AD15424" s="6"/>
    </row>
    <row r="15425" spans="16:30">
      <c r="P15425" s="6"/>
      <c r="AA15425" s="6"/>
      <c r="AC15425" s="6"/>
      <c r="AD15425" s="6"/>
    </row>
    <row r="15426" spans="16:30">
      <c r="P15426" s="6"/>
      <c r="AA15426" s="6"/>
      <c r="AC15426" s="6"/>
      <c r="AD15426" s="6"/>
    </row>
    <row r="15427" spans="16:30">
      <c r="P15427" s="6"/>
      <c r="AA15427" s="6"/>
      <c r="AC15427" s="6"/>
      <c r="AD15427" s="6"/>
    </row>
    <row r="15428" spans="16:30">
      <c r="P15428" s="6"/>
      <c r="AA15428" s="6"/>
      <c r="AC15428" s="6"/>
      <c r="AD15428" s="6"/>
    </row>
    <row r="15429" spans="16:30">
      <c r="P15429" s="6"/>
      <c r="AA15429" s="6"/>
      <c r="AC15429" s="6"/>
      <c r="AD15429" s="6"/>
    </row>
    <row r="15430" spans="16:30">
      <c r="P15430" s="6"/>
      <c r="AA15430" s="6"/>
      <c r="AC15430" s="6"/>
      <c r="AD15430" s="6"/>
    </row>
    <row r="15431" spans="16:30">
      <c r="P15431" s="6"/>
      <c r="AA15431" s="6"/>
      <c r="AC15431" s="6"/>
      <c r="AD15431" s="6"/>
    </row>
    <row r="15432" spans="16:30">
      <c r="P15432" s="6"/>
      <c r="AA15432" s="6"/>
      <c r="AC15432" s="6"/>
      <c r="AD15432" s="6"/>
    </row>
    <row r="15433" spans="16:30">
      <c r="P15433" s="6"/>
      <c r="AA15433" s="6"/>
      <c r="AC15433" s="6"/>
      <c r="AD15433" s="6"/>
    </row>
    <row r="15434" spans="16:30">
      <c r="P15434" s="6"/>
      <c r="AA15434" s="6"/>
      <c r="AC15434" s="6"/>
      <c r="AD15434" s="6"/>
    </row>
    <row r="15435" spans="16:30">
      <c r="P15435" s="6"/>
      <c r="AA15435" s="6"/>
      <c r="AC15435" s="6"/>
      <c r="AD15435" s="6"/>
    </row>
    <row r="15436" spans="16:30">
      <c r="P15436" s="6"/>
      <c r="AA15436" s="6"/>
      <c r="AC15436" s="6"/>
      <c r="AD15436" s="6"/>
    </row>
    <row r="15437" spans="16:30">
      <c r="P15437" s="6"/>
      <c r="AA15437" s="6"/>
      <c r="AC15437" s="6"/>
      <c r="AD15437" s="6"/>
    </row>
    <row r="15438" spans="16:30">
      <c r="P15438" s="6"/>
      <c r="AA15438" s="6"/>
      <c r="AC15438" s="6"/>
      <c r="AD15438" s="6"/>
    </row>
    <row r="15439" spans="16:30">
      <c r="P15439" s="6"/>
      <c r="AA15439" s="6"/>
      <c r="AC15439" s="6"/>
      <c r="AD15439" s="6"/>
    </row>
    <row r="15440" spans="16:30">
      <c r="P15440" s="6"/>
      <c r="AA15440" s="6"/>
      <c r="AC15440" s="6"/>
      <c r="AD15440" s="6"/>
    </row>
    <row r="15441" spans="16:30">
      <c r="P15441" s="6"/>
      <c r="AA15441" s="6"/>
      <c r="AC15441" s="6"/>
      <c r="AD15441" s="6"/>
    </row>
    <row r="15442" spans="16:30">
      <c r="P15442" s="6"/>
      <c r="AA15442" s="6"/>
      <c r="AC15442" s="6"/>
      <c r="AD15442" s="6"/>
    </row>
    <row r="15443" spans="16:30">
      <c r="P15443" s="6"/>
      <c r="AA15443" s="6"/>
      <c r="AC15443" s="6"/>
      <c r="AD15443" s="6"/>
    </row>
    <row r="15444" spans="16:30">
      <c r="P15444" s="6"/>
      <c r="AA15444" s="6"/>
      <c r="AC15444" s="6"/>
      <c r="AD15444" s="6"/>
    </row>
    <row r="15445" spans="16:30">
      <c r="P15445" s="6"/>
      <c r="AA15445" s="6"/>
      <c r="AC15445" s="6"/>
      <c r="AD15445" s="6"/>
    </row>
    <row r="15446" spans="16:30">
      <c r="P15446" s="6"/>
      <c r="AA15446" s="6"/>
      <c r="AC15446" s="6"/>
      <c r="AD15446" s="6"/>
    </row>
    <row r="15447" spans="16:30">
      <c r="P15447" s="6"/>
      <c r="AA15447" s="6"/>
      <c r="AC15447" s="6"/>
      <c r="AD15447" s="6"/>
    </row>
    <row r="15448" spans="16:30">
      <c r="P15448" s="6"/>
      <c r="AA15448" s="6"/>
      <c r="AC15448" s="6"/>
      <c r="AD15448" s="6"/>
    </row>
    <row r="15449" spans="16:30">
      <c r="P15449" s="6"/>
      <c r="AA15449" s="6"/>
      <c r="AC15449" s="6"/>
      <c r="AD15449" s="6"/>
    </row>
    <row r="15450" spans="16:30">
      <c r="P15450" s="6"/>
      <c r="AA15450" s="6"/>
      <c r="AC15450" s="6"/>
      <c r="AD15450" s="6"/>
    </row>
    <row r="15451" spans="16:30">
      <c r="P15451" s="6"/>
      <c r="AA15451" s="6"/>
      <c r="AC15451" s="6"/>
      <c r="AD15451" s="6"/>
    </row>
    <row r="15452" spans="16:30">
      <c r="P15452" s="6"/>
      <c r="AA15452" s="6"/>
      <c r="AC15452" s="6"/>
      <c r="AD15452" s="6"/>
    </row>
    <row r="15453" spans="16:30">
      <c r="P15453" s="6"/>
      <c r="AA15453" s="6"/>
      <c r="AC15453" s="6"/>
      <c r="AD15453" s="6"/>
    </row>
    <row r="15454" spans="16:30">
      <c r="P15454" s="6"/>
      <c r="AA15454" s="6"/>
      <c r="AC15454" s="6"/>
      <c r="AD15454" s="6"/>
    </row>
    <row r="15455" spans="16:30">
      <c r="P15455" s="6"/>
      <c r="AA15455" s="6"/>
      <c r="AC15455" s="6"/>
      <c r="AD15455" s="6"/>
    </row>
    <row r="15456" spans="16:30">
      <c r="P15456" s="6"/>
      <c r="AA15456" s="6"/>
      <c r="AC15456" s="6"/>
      <c r="AD15456" s="6"/>
    </row>
    <row r="15457" spans="16:30">
      <c r="P15457" s="6"/>
      <c r="AA15457" s="6"/>
      <c r="AC15457" s="6"/>
      <c r="AD15457" s="6"/>
    </row>
    <row r="15458" spans="16:30">
      <c r="P15458" s="6"/>
      <c r="AA15458" s="6"/>
      <c r="AC15458" s="6"/>
      <c r="AD15458" s="6"/>
    </row>
    <row r="15459" spans="16:30">
      <c r="P15459" s="6"/>
      <c r="AA15459" s="6"/>
      <c r="AC15459" s="6"/>
      <c r="AD15459" s="6"/>
    </row>
    <row r="15460" spans="16:30">
      <c r="P15460" s="6"/>
      <c r="AA15460" s="6"/>
      <c r="AC15460" s="6"/>
      <c r="AD15460" s="6"/>
    </row>
    <row r="15461" spans="16:30">
      <c r="P15461" s="6"/>
      <c r="AA15461" s="6"/>
      <c r="AC15461" s="6"/>
      <c r="AD15461" s="6"/>
    </row>
    <row r="15462" spans="16:30">
      <c r="P15462" s="6"/>
      <c r="AA15462" s="6"/>
      <c r="AC15462" s="6"/>
      <c r="AD15462" s="6"/>
    </row>
    <row r="15463" spans="16:30">
      <c r="P15463" s="6"/>
      <c r="AA15463" s="6"/>
      <c r="AC15463" s="6"/>
      <c r="AD15463" s="6"/>
    </row>
    <row r="15464" spans="16:30">
      <c r="P15464" s="6"/>
      <c r="AA15464" s="6"/>
      <c r="AC15464" s="6"/>
      <c r="AD15464" s="6"/>
    </row>
    <row r="15465" spans="16:30">
      <c r="P15465" s="6"/>
      <c r="AA15465" s="6"/>
      <c r="AC15465" s="6"/>
      <c r="AD15465" s="6"/>
    </row>
    <row r="15466" spans="16:30">
      <c r="P15466" s="6"/>
      <c r="AA15466" s="6"/>
      <c r="AC15466" s="6"/>
      <c r="AD15466" s="6"/>
    </row>
    <row r="15467" spans="16:30">
      <c r="P15467" s="6"/>
      <c r="AA15467" s="6"/>
      <c r="AC15467" s="6"/>
      <c r="AD15467" s="6"/>
    </row>
    <row r="15468" spans="16:30">
      <c r="P15468" s="6"/>
      <c r="AA15468" s="6"/>
      <c r="AC15468" s="6"/>
      <c r="AD15468" s="6"/>
    </row>
    <row r="15469" spans="16:30">
      <c r="P15469" s="6"/>
      <c r="AA15469" s="6"/>
      <c r="AC15469" s="6"/>
      <c r="AD15469" s="6"/>
    </row>
    <row r="15470" spans="16:30">
      <c r="P15470" s="6"/>
      <c r="AA15470" s="6"/>
      <c r="AC15470" s="6"/>
      <c r="AD15470" s="6"/>
    </row>
    <row r="15471" spans="16:30">
      <c r="P15471" s="6"/>
      <c r="AA15471" s="6"/>
      <c r="AC15471" s="6"/>
      <c r="AD15471" s="6"/>
    </row>
    <row r="15472" spans="16:30">
      <c r="P15472" s="6"/>
      <c r="AA15472" s="6"/>
      <c r="AC15472" s="6"/>
      <c r="AD15472" s="6"/>
    </row>
    <row r="15473" spans="16:30">
      <c r="P15473" s="6"/>
      <c r="AA15473" s="6"/>
      <c r="AC15473" s="6"/>
      <c r="AD15473" s="6"/>
    </row>
    <row r="15474" spans="16:30">
      <c r="P15474" s="6"/>
      <c r="AA15474" s="6"/>
      <c r="AC15474" s="6"/>
      <c r="AD15474" s="6"/>
    </row>
    <row r="15475" spans="16:30">
      <c r="P15475" s="6"/>
      <c r="AA15475" s="6"/>
      <c r="AC15475" s="6"/>
      <c r="AD15475" s="6"/>
    </row>
    <row r="15476" spans="16:30">
      <c r="P15476" s="6"/>
      <c r="AA15476" s="6"/>
      <c r="AC15476" s="6"/>
      <c r="AD15476" s="6"/>
    </row>
    <row r="15477" spans="16:30">
      <c r="P15477" s="6"/>
      <c r="AA15477" s="6"/>
      <c r="AC15477" s="6"/>
      <c r="AD15477" s="6"/>
    </row>
    <row r="15478" spans="16:30">
      <c r="P15478" s="6"/>
      <c r="AA15478" s="6"/>
      <c r="AC15478" s="6"/>
      <c r="AD15478" s="6"/>
    </row>
    <row r="15479" spans="16:30">
      <c r="P15479" s="6"/>
      <c r="AA15479" s="6"/>
      <c r="AC15479" s="6"/>
      <c r="AD15479" s="6"/>
    </row>
    <row r="15480" spans="16:30">
      <c r="P15480" s="6"/>
      <c r="AA15480" s="6"/>
      <c r="AC15480" s="6"/>
      <c r="AD15480" s="6"/>
    </row>
    <row r="15481" spans="16:30">
      <c r="P15481" s="6"/>
      <c r="AA15481" s="6"/>
      <c r="AC15481" s="6"/>
      <c r="AD15481" s="6"/>
    </row>
    <row r="15482" spans="16:30">
      <c r="P15482" s="6"/>
      <c r="AA15482" s="6"/>
      <c r="AC15482" s="6"/>
      <c r="AD15482" s="6"/>
    </row>
    <row r="15483" spans="16:30">
      <c r="P15483" s="6"/>
      <c r="AA15483" s="6"/>
      <c r="AC15483" s="6"/>
      <c r="AD15483" s="6"/>
    </row>
    <row r="15484" spans="16:30">
      <c r="P15484" s="6"/>
      <c r="AA15484" s="6"/>
      <c r="AC15484" s="6"/>
      <c r="AD15484" s="6"/>
    </row>
    <row r="15485" spans="16:30">
      <c r="P15485" s="6"/>
      <c r="AA15485" s="6"/>
      <c r="AC15485" s="6"/>
      <c r="AD15485" s="6"/>
    </row>
    <row r="15486" spans="16:30">
      <c r="P15486" s="6"/>
      <c r="AA15486" s="6"/>
      <c r="AC15486" s="6"/>
      <c r="AD15486" s="6"/>
    </row>
    <row r="15487" spans="16:30">
      <c r="P15487" s="6"/>
      <c r="AA15487" s="6"/>
      <c r="AC15487" s="6"/>
      <c r="AD15487" s="6"/>
    </row>
    <row r="15488" spans="16:30">
      <c r="P15488" s="6"/>
      <c r="AA15488" s="6"/>
      <c r="AC15488" s="6"/>
      <c r="AD15488" s="6"/>
    </row>
    <row r="15489" spans="16:30">
      <c r="P15489" s="6"/>
      <c r="AA15489" s="6"/>
      <c r="AC15489" s="6"/>
      <c r="AD15489" s="6"/>
    </row>
    <row r="15490" spans="16:30">
      <c r="P15490" s="6"/>
      <c r="AA15490" s="6"/>
      <c r="AC15490" s="6"/>
      <c r="AD15490" s="6"/>
    </row>
    <row r="15491" spans="16:30">
      <c r="P15491" s="6"/>
      <c r="AA15491" s="6"/>
      <c r="AC15491" s="6"/>
      <c r="AD15491" s="6"/>
    </row>
    <row r="15492" spans="16:30">
      <c r="P15492" s="6"/>
      <c r="AA15492" s="6"/>
      <c r="AC15492" s="6"/>
      <c r="AD15492" s="6"/>
    </row>
    <row r="15493" spans="16:30">
      <c r="P15493" s="6"/>
      <c r="AA15493" s="6"/>
      <c r="AC15493" s="6"/>
      <c r="AD15493" s="6"/>
    </row>
    <row r="15494" spans="16:30">
      <c r="P15494" s="6"/>
      <c r="AA15494" s="6"/>
      <c r="AC15494" s="6"/>
      <c r="AD15494" s="6"/>
    </row>
    <row r="15495" spans="16:30">
      <c r="P15495" s="6"/>
      <c r="AA15495" s="6"/>
      <c r="AC15495" s="6"/>
      <c r="AD15495" s="6"/>
    </row>
    <row r="15496" spans="16:30">
      <c r="P15496" s="6"/>
      <c r="AA15496" s="6"/>
      <c r="AC15496" s="6"/>
      <c r="AD15496" s="6"/>
    </row>
    <row r="15497" spans="16:30">
      <c r="P15497" s="6"/>
      <c r="AA15497" s="6"/>
      <c r="AC15497" s="6"/>
      <c r="AD15497" s="6"/>
    </row>
    <row r="15498" spans="16:30">
      <c r="P15498" s="6"/>
      <c r="AA15498" s="6"/>
      <c r="AC15498" s="6"/>
      <c r="AD15498" s="6"/>
    </row>
    <row r="15499" spans="16:30">
      <c r="P15499" s="6"/>
      <c r="AA15499" s="6"/>
      <c r="AC15499" s="6"/>
      <c r="AD15499" s="6"/>
    </row>
    <row r="15500" spans="16:30">
      <c r="P15500" s="6"/>
      <c r="AA15500" s="6"/>
      <c r="AC15500" s="6"/>
      <c r="AD15500" s="6"/>
    </row>
    <row r="15501" spans="16:30">
      <c r="P15501" s="6"/>
      <c r="AA15501" s="6"/>
      <c r="AC15501" s="6"/>
      <c r="AD15501" s="6"/>
    </row>
    <row r="15502" spans="16:30">
      <c r="P15502" s="6"/>
      <c r="AA15502" s="6"/>
      <c r="AC15502" s="6"/>
      <c r="AD15502" s="6"/>
    </row>
    <row r="15503" spans="16:30">
      <c r="P15503" s="6"/>
      <c r="AA15503" s="6"/>
      <c r="AC15503" s="6"/>
      <c r="AD15503" s="6"/>
    </row>
    <row r="15504" spans="16:30">
      <c r="P15504" s="6"/>
      <c r="AA15504" s="6"/>
      <c r="AC15504" s="6"/>
      <c r="AD15504" s="6"/>
    </row>
    <row r="15505" spans="16:30">
      <c r="P15505" s="6"/>
      <c r="AA15505" s="6"/>
      <c r="AC15505" s="6"/>
      <c r="AD15505" s="6"/>
    </row>
    <row r="15506" spans="16:30">
      <c r="P15506" s="6"/>
      <c r="AA15506" s="6"/>
      <c r="AC15506" s="6"/>
      <c r="AD15506" s="6"/>
    </row>
    <row r="15507" spans="16:30">
      <c r="P15507" s="6"/>
      <c r="AA15507" s="6"/>
      <c r="AC15507" s="6"/>
      <c r="AD15507" s="6"/>
    </row>
    <row r="15508" spans="16:30">
      <c r="P15508" s="6"/>
      <c r="AA15508" s="6"/>
      <c r="AC15508" s="6"/>
      <c r="AD15508" s="6"/>
    </row>
    <row r="15509" spans="16:30">
      <c r="P15509" s="6"/>
      <c r="AA15509" s="6"/>
      <c r="AC15509" s="6"/>
      <c r="AD15509" s="6"/>
    </row>
    <row r="15510" spans="16:30">
      <c r="P15510" s="6"/>
      <c r="AA15510" s="6"/>
      <c r="AC15510" s="6"/>
      <c r="AD15510" s="6"/>
    </row>
    <row r="15511" spans="16:30">
      <c r="P15511" s="6"/>
      <c r="AA15511" s="6"/>
      <c r="AC15511" s="6"/>
      <c r="AD15511" s="6"/>
    </row>
    <row r="15512" spans="16:30">
      <c r="P15512" s="6"/>
      <c r="AA15512" s="6"/>
      <c r="AC15512" s="6"/>
      <c r="AD15512" s="6"/>
    </row>
    <row r="15513" spans="16:30">
      <c r="P15513" s="6"/>
      <c r="AA15513" s="6"/>
      <c r="AC15513" s="6"/>
      <c r="AD15513" s="6"/>
    </row>
    <row r="15514" spans="16:30">
      <c r="P15514" s="6"/>
      <c r="AA15514" s="6"/>
      <c r="AC15514" s="6"/>
      <c r="AD15514" s="6"/>
    </row>
    <row r="15515" spans="16:30">
      <c r="P15515" s="6"/>
      <c r="AA15515" s="6"/>
      <c r="AC15515" s="6"/>
      <c r="AD15515" s="6"/>
    </row>
    <row r="15516" spans="16:30">
      <c r="P15516" s="6"/>
      <c r="AA15516" s="6"/>
      <c r="AC15516" s="6"/>
      <c r="AD15516" s="6"/>
    </row>
    <row r="15517" spans="16:30">
      <c r="P15517" s="6"/>
      <c r="AA15517" s="6"/>
      <c r="AC15517" s="6"/>
      <c r="AD15517" s="6"/>
    </row>
    <row r="15518" spans="16:30">
      <c r="P15518" s="6"/>
      <c r="AA15518" s="6"/>
      <c r="AC15518" s="6"/>
      <c r="AD15518" s="6"/>
    </row>
    <row r="15519" spans="16:30">
      <c r="P15519" s="6"/>
      <c r="AA15519" s="6"/>
      <c r="AC15519" s="6"/>
      <c r="AD15519" s="6"/>
    </row>
    <row r="15520" spans="16:30">
      <c r="P15520" s="6"/>
      <c r="AA15520" s="6"/>
      <c r="AC15520" s="6"/>
      <c r="AD15520" s="6"/>
    </row>
    <row r="15521" spans="16:30">
      <c r="P15521" s="6"/>
      <c r="AA15521" s="6"/>
      <c r="AC15521" s="6"/>
      <c r="AD15521" s="6"/>
    </row>
    <row r="15522" spans="16:30">
      <c r="P15522" s="6"/>
      <c r="AA15522" s="6"/>
      <c r="AC15522" s="6"/>
      <c r="AD15522" s="6"/>
    </row>
    <row r="15523" spans="16:30">
      <c r="P15523" s="6"/>
      <c r="AA15523" s="6"/>
      <c r="AC15523" s="6"/>
      <c r="AD15523" s="6"/>
    </row>
    <row r="15524" spans="16:30">
      <c r="P15524" s="6"/>
      <c r="AA15524" s="6"/>
      <c r="AC15524" s="6"/>
      <c r="AD15524" s="6"/>
    </row>
    <row r="15525" spans="16:30">
      <c r="P15525" s="6"/>
      <c r="AA15525" s="6"/>
      <c r="AC15525" s="6"/>
      <c r="AD15525" s="6"/>
    </row>
    <row r="15526" spans="16:30">
      <c r="P15526" s="6"/>
      <c r="AA15526" s="6"/>
      <c r="AC15526" s="6"/>
      <c r="AD15526" s="6"/>
    </row>
    <row r="15527" spans="16:30">
      <c r="P15527" s="6"/>
      <c r="AA15527" s="6"/>
      <c r="AC15527" s="6"/>
      <c r="AD15527" s="6"/>
    </row>
    <row r="15528" spans="16:30">
      <c r="P15528" s="6"/>
      <c r="AA15528" s="6"/>
      <c r="AC15528" s="6"/>
      <c r="AD15528" s="6"/>
    </row>
    <row r="15529" spans="16:30">
      <c r="P15529" s="6"/>
      <c r="AA15529" s="6"/>
      <c r="AC15529" s="6"/>
      <c r="AD15529" s="6"/>
    </row>
    <row r="15530" spans="16:30">
      <c r="P15530" s="6"/>
      <c r="AA15530" s="6"/>
      <c r="AC15530" s="6"/>
      <c r="AD15530" s="6"/>
    </row>
    <row r="15531" spans="16:30">
      <c r="P15531" s="6"/>
      <c r="AA15531" s="6"/>
      <c r="AC15531" s="6"/>
      <c r="AD15531" s="6"/>
    </row>
    <row r="15532" spans="16:30">
      <c r="P15532" s="6"/>
      <c r="AA15532" s="6"/>
      <c r="AC15532" s="6"/>
      <c r="AD15532" s="6"/>
    </row>
    <row r="15533" spans="16:30">
      <c r="P15533" s="6"/>
      <c r="AA15533" s="6"/>
      <c r="AC15533" s="6"/>
      <c r="AD15533" s="6"/>
    </row>
    <row r="15534" spans="16:30">
      <c r="P15534" s="6"/>
      <c r="AA15534" s="6"/>
      <c r="AC15534" s="6"/>
      <c r="AD15534" s="6"/>
    </row>
    <row r="15535" spans="16:30">
      <c r="P15535" s="6"/>
      <c r="AA15535" s="6"/>
      <c r="AC15535" s="6"/>
      <c r="AD15535" s="6"/>
    </row>
    <row r="15536" spans="16:30">
      <c r="P15536" s="6"/>
      <c r="AA15536" s="6"/>
      <c r="AC15536" s="6"/>
      <c r="AD15536" s="6"/>
    </row>
    <row r="15537" spans="16:30">
      <c r="P15537" s="6"/>
      <c r="AA15537" s="6"/>
      <c r="AC15537" s="6"/>
      <c r="AD15537" s="6"/>
    </row>
    <row r="15538" spans="16:30">
      <c r="P15538" s="6"/>
      <c r="AA15538" s="6"/>
      <c r="AC15538" s="6"/>
      <c r="AD15538" s="6"/>
    </row>
    <row r="15539" spans="16:30">
      <c r="P15539" s="6"/>
      <c r="AA15539" s="6"/>
      <c r="AC15539" s="6"/>
      <c r="AD15539" s="6"/>
    </row>
    <row r="15540" spans="16:30">
      <c r="P15540" s="6"/>
      <c r="AA15540" s="6"/>
      <c r="AC15540" s="6"/>
      <c r="AD15540" s="6"/>
    </row>
    <row r="15541" spans="16:30">
      <c r="P15541" s="6"/>
      <c r="AA15541" s="6"/>
      <c r="AC15541" s="6"/>
      <c r="AD15541" s="6"/>
    </row>
    <row r="15542" spans="16:30">
      <c r="P15542" s="6"/>
      <c r="AA15542" s="6"/>
      <c r="AC15542" s="6"/>
      <c r="AD15542" s="6"/>
    </row>
    <row r="15543" spans="16:30">
      <c r="P15543" s="6"/>
      <c r="AA15543" s="6"/>
      <c r="AC15543" s="6"/>
      <c r="AD15543" s="6"/>
    </row>
    <row r="15544" spans="16:30">
      <c r="P15544" s="6"/>
      <c r="AA15544" s="6"/>
      <c r="AC15544" s="6"/>
      <c r="AD15544" s="6"/>
    </row>
    <row r="15545" spans="16:30">
      <c r="P15545" s="6"/>
      <c r="AA15545" s="6"/>
      <c r="AC15545" s="6"/>
      <c r="AD15545" s="6"/>
    </row>
    <row r="15546" spans="16:30">
      <c r="P15546" s="6"/>
      <c r="AA15546" s="6"/>
      <c r="AC15546" s="6"/>
      <c r="AD15546" s="6"/>
    </row>
    <row r="15547" spans="16:30">
      <c r="P15547" s="6"/>
      <c r="AA15547" s="6"/>
      <c r="AC15547" s="6"/>
      <c r="AD15547" s="6"/>
    </row>
    <row r="15548" spans="16:30">
      <c r="P15548" s="6"/>
      <c r="AA15548" s="6"/>
      <c r="AC15548" s="6"/>
      <c r="AD15548" s="6"/>
    </row>
    <row r="15549" spans="16:30">
      <c r="P15549" s="6"/>
      <c r="AA15549" s="6"/>
      <c r="AC15549" s="6"/>
      <c r="AD15549" s="6"/>
    </row>
    <row r="15550" spans="16:30">
      <c r="P15550" s="6"/>
      <c r="AA15550" s="6"/>
      <c r="AC15550" s="6"/>
      <c r="AD15550" s="6"/>
    </row>
    <row r="15551" spans="16:30">
      <c r="P15551" s="6"/>
      <c r="AA15551" s="6"/>
      <c r="AC15551" s="6"/>
      <c r="AD15551" s="6"/>
    </row>
    <row r="15552" spans="16:30">
      <c r="P15552" s="6"/>
      <c r="AA15552" s="6"/>
      <c r="AC15552" s="6"/>
      <c r="AD15552" s="6"/>
    </row>
    <row r="15553" spans="16:30">
      <c r="P15553" s="6"/>
      <c r="AA15553" s="6"/>
      <c r="AC15553" s="6"/>
      <c r="AD15553" s="6"/>
    </row>
    <row r="15554" spans="16:30">
      <c r="P15554" s="6"/>
      <c r="AA15554" s="6"/>
      <c r="AC15554" s="6"/>
      <c r="AD15554" s="6"/>
    </row>
    <row r="15555" spans="16:30">
      <c r="P15555" s="6"/>
      <c r="AA15555" s="6"/>
      <c r="AC15555" s="6"/>
      <c r="AD15555" s="6"/>
    </row>
    <row r="15556" spans="16:30">
      <c r="P15556" s="6"/>
      <c r="AA15556" s="6"/>
      <c r="AC15556" s="6"/>
      <c r="AD15556" s="6"/>
    </row>
    <row r="15557" spans="16:30">
      <c r="P15557" s="6"/>
      <c r="AA15557" s="6"/>
      <c r="AC15557" s="6"/>
      <c r="AD15557" s="6"/>
    </row>
    <row r="15558" spans="16:30">
      <c r="P15558" s="6"/>
      <c r="AA15558" s="6"/>
      <c r="AC15558" s="6"/>
      <c r="AD15558" s="6"/>
    </row>
    <row r="15559" spans="16:30">
      <c r="P15559" s="6"/>
      <c r="AA15559" s="6"/>
      <c r="AC15559" s="6"/>
      <c r="AD15559" s="6"/>
    </row>
    <row r="15560" spans="16:30">
      <c r="P15560" s="6"/>
      <c r="AA15560" s="6"/>
      <c r="AC15560" s="6"/>
      <c r="AD15560" s="6"/>
    </row>
    <row r="15561" spans="16:30">
      <c r="P15561" s="6"/>
      <c r="AA15561" s="6"/>
      <c r="AC15561" s="6"/>
      <c r="AD15561" s="6"/>
    </row>
    <row r="15562" spans="16:30">
      <c r="P15562" s="6"/>
      <c r="AA15562" s="6"/>
      <c r="AC15562" s="6"/>
      <c r="AD15562" s="6"/>
    </row>
    <row r="15563" spans="16:30">
      <c r="P15563" s="6"/>
      <c r="AA15563" s="6"/>
      <c r="AC15563" s="6"/>
      <c r="AD15563" s="6"/>
    </row>
    <row r="15564" spans="16:30">
      <c r="P15564" s="6"/>
      <c r="AA15564" s="6"/>
      <c r="AC15564" s="6"/>
      <c r="AD15564" s="6"/>
    </row>
    <row r="15565" spans="16:30">
      <c r="P15565" s="6"/>
      <c r="AA15565" s="6"/>
      <c r="AC15565" s="6"/>
      <c r="AD15565" s="6"/>
    </row>
    <row r="15566" spans="16:30">
      <c r="P15566" s="6"/>
      <c r="AA15566" s="6"/>
      <c r="AC15566" s="6"/>
      <c r="AD15566" s="6"/>
    </row>
    <row r="15567" spans="16:30">
      <c r="P15567" s="6"/>
      <c r="AA15567" s="6"/>
      <c r="AC15567" s="6"/>
      <c r="AD15567" s="6"/>
    </row>
    <row r="15568" spans="16:30">
      <c r="P15568" s="6"/>
      <c r="AA15568" s="6"/>
      <c r="AC15568" s="6"/>
      <c r="AD15568" s="6"/>
    </row>
    <row r="15569" spans="16:30">
      <c r="P15569" s="6"/>
      <c r="AA15569" s="6"/>
      <c r="AC15569" s="6"/>
      <c r="AD15569" s="6"/>
    </row>
    <row r="15570" spans="16:30">
      <c r="P15570" s="6"/>
      <c r="AA15570" s="6"/>
      <c r="AC15570" s="6"/>
      <c r="AD15570" s="6"/>
    </row>
    <row r="15571" spans="16:30">
      <c r="P15571" s="6"/>
      <c r="AA15571" s="6"/>
      <c r="AC15571" s="6"/>
      <c r="AD15571" s="6"/>
    </row>
    <row r="15572" spans="16:30">
      <c r="P15572" s="6"/>
      <c r="AA15572" s="6"/>
      <c r="AC15572" s="6"/>
      <c r="AD15572" s="6"/>
    </row>
    <row r="15573" spans="16:30">
      <c r="P15573" s="6"/>
      <c r="AA15573" s="6"/>
      <c r="AC15573" s="6"/>
      <c r="AD15573" s="6"/>
    </row>
    <row r="15574" spans="16:30">
      <c r="P15574" s="6"/>
      <c r="AA15574" s="6"/>
      <c r="AC15574" s="6"/>
      <c r="AD15574" s="6"/>
    </row>
    <row r="15575" spans="16:30">
      <c r="P15575" s="6"/>
      <c r="AA15575" s="6"/>
      <c r="AC15575" s="6"/>
      <c r="AD15575" s="6"/>
    </row>
    <row r="15576" spans="16:30">
      <c r="P15576" s="6"/>
      <c r="AA15576" s="6"/>
      <c r="AC15576" s="6"/>
      <c r="AD15576" s="6"/>
    </row>
    <row r="15577" spans="16:30">
      <c r="P15577" s="6"/>
      <c r="AA15577" s="6"/>
      <c r="AC15577" s="6"/>
      <c r="AD15577" s="6"/>
    </row>
    <row r="15578" spans="16:30">
      <c r="P15578" s="6"/>
      <c r="AA15578" s="6"/>
      <c r="AC15578" s="6"/>
      <c r="AD15578" s="6"/>
    </row>
    <row r="15579" spans="16:30">
      <c r="P15579" s="6"/>
      <c r="AA15579" s="6"/>
      <c r="AC15579" s="6"/>
      <c r="AD15579" s="6"/>
    </row>
    <row r="15580" spans="16:30">
      <c r="P15580" s="6"/>
      <c r="AA15580" s="6"/>
      <c r="AC15580" s="6"/>
      <c r="AD15580" s="6"/>
    </row>
    <row r="15581" spans="16:30">
      <c r="P15581" s="6"/>
      <c r="AA15581" s="6"/>
      <c r="AC15581" s="6"/>
      <c r="AD15581" s="6"/>
    </row>
    <row r="15582" spans="16:30">
      <c r="P15582" s="6"/>
      <c r="AA15582" s="6"/>
      <c r="AC15582" s="6"/>
      <c r="AD15582" s="6"/>
    </row>
    <row r="15583" spans="16:30">
      <c r="P15583" s="6"/>
      <c r="AA15583" s="6"/>
      <c r="AC15583" s="6"/>
      <c r="AD15583" s="6"/>
    </row>
    <row r="15584" spans="16:30">
      <c r="P15584" s="6"/>
      <c r="AA15584" s="6"/>
      <c r="AC15584" s="6"/>
      <c r="AD15584" s="6"/>
    </row>
    <row r="15585" spans="16:30">
      <c r="P15585" s="6"/>
      <c r="AA15585" s="6"/>
      <c r="AC15585" s="6"/>
      <c r="AD15585" s="6"/>
    </row>
    <row r="15586" spans="16:30">
      <c r="P15586" s="6"/>
      <c r="AA15586" s="6"/>
      <c r="AC15586" s="6"/>
      <c r="AD15586" s="6"/>
    </row>
    <row r="15587" spans="16:30">
      <c r="P15587" s="6"/>
      <c r="AA15587" s="6"/>
      <c r="AC15587" s="6"/>
      <c r="AD15587" s="6"/>
    </row>
    <row r="15588" spans="16:30">
      <c r="P15588" s="6"/>
      <c r="AA15588" s="6"/>
      <c r="AC15588" s="6"/>
      <c r="AD15588" s="6"/>
    </row>
    <row r="15589" spans="16:30">
      <c r="P15589" s="6"/>
      <c r="AA15589" s="6"/>
      <c r="AC15589" s="6"/>
      <c r="AD15589" s="6"/>
    </row>
    <row r="15590" spans="16:30">
      <c r="P15590" s="6"/>
      <c r="AA15590" s="6"/>
      <c r="AC15590" s="6"/>
      <c r="AD15590" s="6"/>
    </row>
    <row r="15591" spans="16:30">
      <c r="P15591" s="6"/>
      <c r="AA15591" s="6"/>
      <c r="AC15591" s="6"/>
      <c r="AD15591" s="6"/>
    </row>
    <row r="15592" spans="16:30">
      <c r="P15592" s="6"/>
      <c r="AA15592" s="6"/>
      <c r="AC15592" s="6"/>
      <c r="AD15592" s="6"/>
    </row>
    <row r="15593" spans="16:30">
      <c r="P15593" s="6"/>
      <c r="AA15593" s="6"/>
      <c r="AC15593" s="6"/>
      <c r="AD15593" s="6"/>
    </row>
    <row r="15594" spans="16:30">
      <c r="P15594" s="6"/>
      <c r="AA15594" s="6"/>
      <c r="AC15594" s="6"/>
      <c r="AD15594" s="6"/>
    </row>
    <row r="15595" spans="16:30">
      <c r="P15595" s="6"/>
      <c r="AA15595" s="6"/>
      <c r="AC15595" s="6"/>
      <c r="AD15595" s="6"/>
    </row>
    <row r="15596" spans="16:30">
      <c r="P15596" s="6"/>
      <c r="AA15596" s="6"/>
      <c r="AC15596" s="6"/>
      <c r="AD15596" s="6"/>
    </row>
    <row r="15597" spans="16:30">
      <c r="P15597" s="6"/>
      <c r="AA15597" s="6"/>
      <c r="AC15597" s="6"/>
      <c r="AD15597" s="6"/>
    </row>
    <row r="15598" spans="16:30">
      <c r="P15598" s="6"/>
      <c r="AA15598" s="6"/>
      <c r="AC15598" s="6"/>
      <c r="AD15598" s="6"/>
    </row>
    <row r="15599" spans="16:30">
      <c r="P15599" s="6"/>
      <c r="AA15599" s="6"/>
      <c r="AC15599" s="6"/>
      <c r="AD15599" s="6"/>
    </row>
    <row r="15600" spans="16:30">
      <c r="P15600" s="6"/>
      <c r="AA15600" s="6"/>
      <c r="AC15600" s="6"/>
      <c r="AD15600" s="6"/>
    </row>
    <row r="15601" spans="16:30">
      <c r="P15601" s="6"/>
      <c r="AA15601" s="6"/>
      <c r="AC15601" s="6"/>
      <c r="AD15601" s="6"/>
    </row>
    <row r="15602" spans="16:30">
      <c r="P15602" s="6"/>
      <c r="AA15602" s="6"/>
      <c r="AC15602" s="6"/>
      <c r="AD15602" s="6"/>
    </row>
    <row r="15603" spans="16:30">
      <c r="P15603" s="6"/>
      <c r="AA15603" s="6"/>
      <c r="AC15603" s="6"/>
      <c r="AD15603" s="6"/>
    </row>
    <row r="15604" spans="16:30">
      <c r="P15604" s="6"/>
      <c r="AA15604" s="6"/>
      <c r="AC15604" s="6"/>
      <c r="AD15604" s="6"/>
    </row>
    <row r="15605" spans="16:30">
      <c r="P15605" s="6"/>
      <c r="AA15605" s="6"/>
      <c r="AC15605" s="6"/>
      <c r="AD15605" s="6"/>
    </row>
    <row r="15606" spans="16:30">
      <c r="P15606" s="6"/>
      <c r="AA15606" s="6"/>
      <c r="AC15606" s="6"/>
      <c r="AD15606" s="6"/>
    </row>
    <row r="15607" spans="16:30">
      <c r="P15607" s="6"/>
      <c r="AA15607" s="6"/>
      <c r="AC15607" s="6"/>
      <c r="AD15607" s="6"/>
    </row>
    <row r="15608" spans="16:30">
      <c r="P15608" s="6"/>
      <c r="AA15608" s="6"/>
      <c r="AC15608" s="6"/>
      <c r="AD15608" s="6"/>
    </row>
    <row r="15609" spans="16:30">
      <c r="P15609" s="6"/>
      <c r="AA15609" s="6"/>
      <c r="AC15609" s="6"/>
      <c r="AD15609" s="6"/>
    </row>
    <row r="15610" spans="16:30">
      <c r="P15610" s="6"/>
      <c r="AA15610" s="6"/>
      <c r="AC15610" s="6"/>
      <c r="AD15610" s="6"/>
    </row>
    <row r="15611" spans="16:30">
      <c r="P15611" s="6"/>
      <c r="AA15611" s="6"/>
      <c r="AC15611" s="6"/>
      <c r="AD15611" s="6"/>
    </row>
    <row r="15612" spans="16:30">
      <c r="P15612" s="6"/>
      <c r="AA15612" s="6"/>
      <c r="AC15612" s="6"/>
      <c r="AD15612" s="6"/>
    </row>
    <row r="15613" spans="16:30">
      <c r="P15613" s="6"/>
      <c r="AA15613" s="6"/>
      <c r="AC15613" s="6"/>
      <c r="AD15613" s="6"/>
    </row>
    <row r="15614" spans="16:30">
      <c r="P15614" s="6"/>
      <c r="AA15614" s="6"/>
      <c r="AC15614" s="6"/>
      <c r="AD15614" s="6"/>
    </row>
    <row r="15615" spans="16:30">
      <c r="P15615" s="6"/>
      <c r="AA15615" s="6"/>
      <c r="AC15615" s="6"/>
      <c r="AD15615" s="6"/>
    </row>
    <row r="15616" spans="16:30">
      <c r="P15616" s="6"/>
      <c r="AA15616" s="6"/>
      <c r="AC15616" s="6"/>
      <c r="AD15616" s="6"/>
    </row>
    <row r="15617" spans="16:30">
      <c r="P15617" s="6"/>
      <c r="AA15617" s="6"/>
      <c r="AC15617" s="6"/>
      <c r="AD15617" s="6"/>
    </row>
    <row r="15618" spans="16:30">
      <c r="P15618" s="6"/>
      <c r="AA15618" s="6"/>
      <c r="AC15618" s="6"/>
      <c r="AD15618" s="6"/>
    </row>
    <row r="15619" spans="16:30">
      <c r="P15619" s="6"/>
      <c r="AA15619" s="6"/>
      <c r="AC15619" s="6"/>
      <c r="AD15619" s="6"/>
    </row>
    <row r="15620" spans="16:30">
      <c r="P15620" s="6"/>
      <c r="AA15620" s="6"/>
      <c r="AC15620" s="6"/>
      <c r="AD15620" s="6"/>
    </row>
    <row r="15621" spans="16:30">
      <c r="P15621" s="6"/>
      <c r="AA15621" s="6"/>
      <c r="AC15621" s="6"/>
      <c r="AD15621" s="6"/>
    </row>
    <row r="15622" spans="16:30">
      <c r="P15622" s="6"/>
      <c r="AA15622" s="6"/>
      <c r="AC15622" s="6"/>
      <c r="AD15622" s="6"/>
    </row>
    <row r="15623" spans="16:30">
      <c r="P15623" s="6"/>
      <c r="AA15623" s="6"/>
      <c r="AC15623" s="6"/>
      <c r="AD15623" s="6"/>
    </row>
    <row r="15624" spans="16:30">
      <c r="P15624" s="6"/>
      <c r="AA15624" s="6"/>
      <c r="AC15624" s="6"/>
      <c r="AD15624" s="6"/>
    </row>
    <row r="15625" spans="16:30">
      <c r="P15625" s="6"/>
      <c r="AA15625" s="6"/>
      <c r="AC15625" s="6"/>
      <c r="AD15625" s="6"/>
    </row>
    <row r="15626" spans="16:30">
      <c r="P15626" s="6"/>
      <c r="AA15626" s="6"/>
      <c r="AC15626" s="6"/>
      <c r="AD15626" s="6"/>
    </row>
    <row r="15627" spans="16:30">
      <c r="P15627" s="6"/>
      <c r="AA15627" s="6"/>
      <c r="AC15627" s="6"/>
      <c r="AD15627" s="6"/>
    </row>
    <row r="15628" spans="16:30">
      <c r="P15628" s="6"/>
      <c r="AA15628" s="6"/>
      <c r="AC15628" s="6"/>
      <c r="AD15628" s="6"/>
    </row>
    <row r="15629" spans="16:30">
      <c r="P15629" s="6"/>
      <c r="AA15629" s="6"/>
      <c r="AC15629" s="6"/>
      <c r="AD15629" s="6"/>
    </row>
    <row r="15630" spans="16:30">
      <c r="P15630" s="6"/>
      <c r="AA15630" s="6"/>
      <c r="AC15630" s="6"/>
      <c r="AD15630" s="6"/>
    </row>
    <row r="15631" spans="16:30">
      <c r="P15631" s="6"/>
      <c r="AA15631" s="6"/>
      <c r="AC15631" s="6"/>
      <c r="AD15631" s="6"/>
    </row>
    <row r="15632" spans="16:30">
      <c r="P15632" s="6"/>
      <c r="AA15632" s="6"/>
      <c r="AC15632" s="6"/>
      <c r="AD15632" s="6"/>
    </row>
    <row r="15633" spans="16:30">
      <c r="P15633" s="6"/>
      <c r="AA15633" s="6"/>
      <c r="AC15633" s="6"/>
      <c r="AD15633" s="6"/>
    </row>
    <row r="15634" spans="16:30">
      <c r="P15634" s="6"/>
      <c r="AA15634" s="6"/>
      <c r="AC15634" s="6"/>
      <c r="AD15634" s="6"/>
    </row>
    <row r="15635" spans="16:30">
      <c r="P15635" s="6"/>
      <c r="AA15635" s="6"/>
      <c r="AC15635" s="6"/>
      <c r="AD15635" s="6"/>
    </row>
    <row r="15636" spans="16:30">
      <c r="P15636" s="6"/>
      <c r="AA15636" s="6"/>
      <c r="AC15636" s="6"/>
      <c r="AD15636" s="6"/>
    </row>
    <row r="15637" spans="16:30">
      <c r="P15637" s="6"/>
      <c r="AA15637" s="6"/>
      <c r="AC15637" s="6"/>
      <c r="AD15637" s="6"/>
    </row>
    <row r="15638" spans="16:30">
      <c r="P15638" s="6"/>
      <c r="AA15638" s="6"/>
      <c r="AC15638" s="6"/>
      <c r="AD15638" s="6"/>
    </row>
    <row r="15639" spans="16:30">
      <c r="P15639" s="6"/>
      <c r="AA15639" s="6"/>
      <c r="AC15639" s="6"/>
      <c r="AD15639" s="6"/>
    </row>
    <row r="15640" spans="16:30">
      <c r="P15640" s="6"/>
      <c r="AA15640" s="6"/>
      <c r="AC15640" s="6"/>
      <c r="AD15640" s="6"/>
    </row>
    <row r="15641" spans="16:30">
      <c r="P15641" s="6"/>
      <c r="AA15641" s="6"/>
      <c r="AC15641" s="6"/>
      <c r="AD15641" s="6"/>
    </row>
    <row r="15642" spans="16:30">
      <c r="P15642" s="6"/>
      <c r="AA15642" s="6"/>
      <c r="AC15642" s="6"/>
      <c r="AD15642" s="6"/>
    </row>
    <row r="15643" spans="16:30">
      <c r="P15643" s="6"/>
      <c r="AA15643" s="6"/>
      <c r="AC15643" s="6"/>
      <c r="AD15643" s="6"/>
    </row>
    <row r="15644" spans="16:30">
      <c r="P15644" s="6"/>
      <c r="AA15644" s="6"/>
      <c r="AC15644" s="6"/>
      <c r="AD15644" s="6"/>
    </row>
    <row r="15645" spans="16:30">
      <c r="P15645" s="6"/>
      <c r="AA15645" s="6"/>
      <c r="AC15645" s="6"/>
      <c r="AD15645" s="6"/>
    </row>
    <row r="15646" spans="16:30">
      <c r="P15646" s="6"/>
      <c r="AA15646" s="6"/>
      <c r="AC15646" s="6"/>
      <c r="AD15646" s="6"/>
    </row>
    <row r="15647" spans="16:30">
      <c r="P15647" s="6"/>
      <c r="AA15647" s="6"/>
      <c r="AC15647" s="6"/>
      <c r="AD15647" s="6"/>
    </row>
    <row r="15648" spans="16:30">
      <c r="P15648" s="6"/>
      <c r="AA15648" s="6"/>
      <c r="AC15648" s="6"/>
      <c r="AD15648" s="6"/>
    </row>
    <row r="15649" spans="16:30">
      <c r="P15649" s="6"/>
      <c r="AA15649" s="6"/>
      <c r="AC15649" s="6"/>
      <c r="AD15649" s="6"/>
    </row>
    <row r="15650" spans="16:30">
      <c r="P15650" s="6"/>
      <c r="AA15650" s="6"/>
      <c r="AC15650" s="6"/>
      <c r="AD15650" s="6"/>
    </row>
    <row r="15651" spans="16:30">
      <c r="P15651" s="6"/>
      <c r="AA15651" s="6"/>
      <c r="AC15651" s="6"/>
      <c r="AD15651" s="6"/>
    </row>
    <row r="15652" spans="16:30">
      <c r="P15652" s="6"/>
      <c r="AA15652" s="6"/>
      <c r="AC15652" s="6"/>
      <c r="AD15652" s="6"/>
    </row>
    <row r="15653" spans="16:30">
      <c r="P15653" s="6"/>
      <c r="AA15653" s="6"/>
      <c r="AC15653" s="6"/>
      <c r="AD15653" s="6"/>
    </row>
    <row r="15654" spans="16:30">
      <c r="P15654" s="6"/>
      <c r="AA15654" s="6"/>
      <c r="AC15654" s="6"/>
      <c r="AD15654" s="6"/>
    </row>
    <row r="15655" spans="16:30">
      <c r="P15655" s="6"/>
      <c r="AA15655" s="6"/>
      <c r="AC15655" s="6"/>
      <c r="AD15655" s="6"/>
    </row>
    <row r="15656" spans="16:30">
      <c r="P15656" s="6"/>
      <c r="AA15656" s="6"/>
      <c r="AC15656" s="6"/>
      <c r="AD15656" s="6"/>
    </row>
    <row r="15657" spans="16:30">
      <c r="P15657" s="6"/>
      <c r="AA15657" s="6"/>
      <c r="AC15657" s="6"/>
      <c r="AD15657" s="6"/>
    </row>
    <row r="15658" spans="16:30">
      <c r="P15658" s="6"/>
      <c r="AA15658" s="6"/>
      <c r="AC15658" s="6"/>
      <c r="AD15658" s="6"/>
    </row>
    <row r="15659" spans="16:30">
      <c r="P15659" s="6"/>
      <c r="AA15659" s="6"/>
      <c r="AC15659" s="6"/>
      <c r="AD15659" s="6"/>
    </row>
    <row r="15660" spans="16:30">
      <c r="P15660" s="6"/>
      <c r="AA15660" s="6"/>
      <c r="AC15660" s="6"/>
      <c r="AD15660" s="6"/>
    </row>
    <row r="15661" spans="16:30">
      <c r="P15661" s="6"/>
      <c r="AA15661" s="6"/>
      <c r="AC15661" s="6"/>
      <c r="AD15661" s="6"/>
    </row>
    <row r="15662" spans="16:30">
      <c r="P15662" s="6"/>
      <c r="AA15662" s="6"/>
      <c r="AC15662" s="6"/>
      <c r="AD15662" s="6"/>
    </row>
    <row r="15663" spans="16:30">
      <c r="P15663" s="6"/>
      <c r="AA15663" s="6"/>
      <c r="AC15663" s="6"/>
      <c r="AD15663" s="6"/>
    </row>
    <row r="15664" spans="16:30">
      <c r="P15664" s="6"/>
      <c r="AA15664" s="6"/>
      <c r="AC15664" s="6"/>
      <c r="AD15664" s="6"/>
    </row>
    <row r="15665" spans="16:30">
      <c r="P15665" s="6"/>
      <c r="AA15665" s="6"/>
      <c r="AC15665" s="6"/>
      <c r="AD15665" s="6"/>
    </row>
    <row r="15666" spans="16:30">
      <c r="P15666" s="6"/>
      <c r="AA15666" s="6"/>
      <c r="AC15666" s="6"/>
      <c r="AD15666" s="6"/>
    </row>
    <row r="15667" spans="16:30">
      <c r="P15667" s="6"/>
      <c r="AA15667" s="6"/>
      <c r="AC15667" s="6"/>
      <c r="AD15667" s="6"/>
    </row>
    <row r="15668" spans="16:30">
      <c r="P15668" s="6"/>
      <c r="AA15668" s="6"/>
      <c r="AC15668" s="6"/>
      <c r="AD15668" s="6"/>
    </row>
    <row r="15669" spans="16:30">
      <c r="P15669" s="6"/>
      <c r="AA15669" s="6"/>
      <c r="AC15669" s="6"/>
      <c r="AD15669" s="6"/>
    </row>
    <row r="15670" spans="16:30">
      <c r="P15670" s="6"/>
      <c r="AA15670" s="6"/>
      <c r="AC15670" s="6"/>
      <c r="AD15670" s="6"/>
    </row>
    <row r="15671" spans="16:30">
      <c r="P15671" s="6"/>
      <c r="AA15671" s="6"/>
      <c r="AC15671" s="6"/>
      <c r="AD15671" s="6"/>
    </row>
    <row r="15672" spans="16:30">
      <c r="P15672" s="6"/>
      <c r="AA15672" s="6"/>
      <c r="AC15672" s="6"/>
      <c r="AD15672" s="6"/>
    </row>
    <row r="15673" spans="16:30">
      <c r="P15673" s="6"/>
      <c r="AA15673" s="6"/>
      <c r="AC15673" s="6"/>
      <c r="AD15673" s="6"/>
    </row>
    <row r="15674" spans="16:30">
      <c r="P15674" s="6"/>
      <c r="AA15674" s="6"/>
      <c r="AC15674" s="6"/>
      <c r="AD15674" s="6"/>
    </row>
    <row r="15675" spans="16:30">
      <c r="P15675" s="6"/>
      <c r="AA15675" s="6"/>
      <c r="AC15675" s="6"/>
      <c r="AD15675" s="6"/>
    </row>
    <row r="15676" spans="16:30">
      <c r="P15676" s="6"/>
      <c r="AA15676" s="6"/>
      <c r="AC15676" s="6"/>
      <c r="AD15676" s="6"/>
    </row>
    <row r="15677" spans="16:30">
      <c r="P15677" s="6"/>
      <c r="AA15677" s="6"/>
      <c r="AC15677" s="6"/>
      <c r="AD15677" s="6"/>
    </row>
    <row r="15678" spans="16:30">
      <c r="P15678" s="6"/>
      <c r="AA15678" s="6"/>
      <c r="AC15678" s="6"/>
      <c r="AD15678" s="6"/>
    </row>
    <row r="15679" spans="16:30">
      <c r="P15679" s="6"/>
      <c r="AA15679" s="6"/>
      <c r="AC15679" s="6"/>
      <c r="AD15679" s="6"/>
    </row>
    <row r="15680" spans="16:30">
      <c r="P15680" s="6"/>
      <c r="AA15680" s="6"/>
      <c r="AC15680" s="6"/>
      <c r="AD15680" s="6"/>
    </row>
    <row r="15681" spans="16:30">
      <c r="P15681" s="6"/>
      <c r="AA15681" s="6"/>
      <c r="AC15681" s="6"/>
      <c r="AD15681" s="6"/>
    </row>
    <row r="15682" spans="16:30">
      <c r="P15682" s="6"/>
      <c r="AA15682" s="6"/>
      <c r="AC15682" s="6"/>
      <c r="AD15682" s="6"/>
    </row>
    <row r="15683" spans="16:30">
      <c r="P15683" s="6"/>
      <c r="AA15683" s="6"/>
      <c r="AC15683" s="6"/>
      <c r="AD15683" s="6"/>
    </row>
    <row r="15684" spans="16:30">
      <c r="P15684" s="6"/>
      <c r="AA15684" s="6"/>
      <c r="AC15684" s="6"/>
      <c r="AD15684" s="6"/>
    </row>
    <row r="15685" spans="16:30">
      <c r="P15685" s="6"/>
      <c r="AA15685" s="6"/>
      <c r="AC15685" s="6"/>
      <c r="AD15685" s="6"/>
    </row>
    <row r="15686" spans="16:30">
      <c r="P15686" s="6"/>
      <c r="AA15686" s="6"/>
      <c r="AC15686" s="6"/>
      <c r="AD15686" s="6"/>
    </row>
    <row r="15687" spans="16:30">
      <c r="P15687" s="6"/>
      <c r="AA15687" s="6"/>
      <c r="AC15687" s="6"/>
      <c r="AD15687" s="6"/>
    </row>
    <row r="15688" spans="16:30">
      <c r="P15688" s="6"/>
      <c r="AA15688" s="6"/>
      <c r="AC15688" s="6"/>
      <c r="AD15688" s="6"/>
    </row>
    <row r="15689" spans="16:30">
      <c r="P15689" s="6"/>
      <c r="AA15689" s="6"/>
      <c r="AC15689" s="6"/>
      <c r="AD15689" s="6"/>
    </row>
    <row r="15690" spans="16:30">
      <c r="P15690" s="6"/>
      <c r="AA15690" s="6"/>
      <c r="AC15690" s="6"/>
      <c r="AD15690" s="6"/>
    </row>
    <row r="15691" spans="16:30">
      <c r="P15691" s="6"/>
      <c r="AA15691" s="6"/>
      <c r="AC15691" s="6"/>
      <c r="AD15691" s="6"/>
    </row>
    <row r="15692" spans="16:30">
      <c r="P15692" s="6"/>
      <c r="AA15692" s="6"/>
      <c r="AC15692" s="6"/>
      <c r="AD15692" s="6"/>
    </row>
    <row r="15693" spans="16:30">
      <c r="P15693" s="6"/>
      <c r="AA15693" s="6"/>
      <c r="AC15693" s="6"/>
      <c r="AD15693" s="6"/>
    </row>
    <row r="15694" spans="16:30">
      <c r="P15694" s="6"/>
      <c r="AA15694" s="6"/>
      <c r="AC15694" s="6"/>
      <c r="AD15694" s="6"/>
    </row>
    <row r="15695" spans="16:30">
      <c r="P15695" s="6"/>
      <c r="AA15695" s="6"/>
      <c r="AC15695" s="6"/>
      <c r="AD15695" s="6"/>
    </row>
    <row r="15696" spans="16:30">
      <c r="P15696" s="6"/>
      <c r="AA15696" s="6"/>
      <c r="AC15696" s="6"/>
      <c r="AD15696" s="6"/>
    </row>
    <row r="15697" spans="16:30">
      <c r="P15697" s="6"/>
      <c r="AA15697" s="6"/>
      <c r="AC15697" s="6"/>
      <c r="AD15697" s="6"/>
    </row>
    <row r="15698" spans="16:30">
      <c r="P15698" s="6"/>
      <c r="AA15698" s="6"/>
      <c r="AC15698" s="6"/>
      <c r="AD15698" s="6"/>
    </row>
    <row r="15699" spans="16:30">
      <c r="P15699" s="6"/>
      <c r="AA15699" s="6"/>
      <c r="AC15699" s="6"/>
      <c r="AD15699" s="6"/>
    </row>
    <row r="15700" spans="16:30">
      <c r="P15700" s="6"/>
      <c r="AA15700" s="6"/>
      <c r="AC15700" s="6"/>
      <c r="AD15700" s="6"/>
    </row>
    <row r="15701" spans="16:30">
      <c r="P15701" s="6"/>
      <c r="AA15701" s="6"/>
      <c r="AC15701" s="6"/>
      <c r="AD15701" s="6"/>
    </row>
    <row r="15702" spans="16:30">
      <c r="P15702" s="6"/>
      <c r="AA15702" s="6"/>
      <c r="AC15702" s="6"/>
      <c r="AD15702" s="6"/>
    </row>
    <row r="15703" spans="16:30">
      <c r="P15703" s="6"/>
      <c r="AA15703" s="6"/>
      <c r="AC15703" s="6"/>
      <c r="AD15703" s="6"/>
    </row>
    <row r="15704" spans="16:30">
      <c r="P15704" s="6"/>
      <c r="AA15704" s="6"/>
      <c r="AC15704" s="6"/>
      <c r="AD15704" s="6"/>
    </row>
    <row r="15705" spans="16:30">
      <c r="P15705" s="6"/>
      <c r="AA15705" s="6"/>
      <c r="AC15705" s="6"/>
      <c r="AD15705" s="6"/>
    </row>
    <row r="15706" spans="16:30">
      <c r="P15706" s="6"/>
      <c r="AA15706" s="6"/>
      <c r="AC15706" s="6"/>
      <c r="AD15706" s="6"/>
    </row>
    <row r="15707" spans="16:30">
      <c r="P15707" s="6"/>
      <c r="AA15707" s="6"/>
      <c r="AC15707" s="6"/>
      <c r="AD15707" s="6"/>
    </row>
    <row r="15708" spans="16:30">
      <c r="P15708" s="6"/>
      <c r="AA15708" s="6"/>
      <c r="AC15708" s="6"/>
      <c r="AD15708" s="6"/>
    </row>
    <row r="15709" spans="16:30">
      <c r="P15709" s="6"/>
      <c r="AA15709" s="6"/>
      <c r="AC15709" s="6"/>
      <c r="AD15709" s="6"/>
    </row>
    <row r="15710" spans="16:30">
      <c r="P15710" s="6"/>
      <c r="AA15710" s="6"/>
      <c r="AC15710" s="6"/>
      <c r="AD15710" s="6"/>
    </row>
    <row r="15711" spans="16:30">
      <c r="P15711" s="6"/>
      <c r="AA15711" s="6"/>
      <c r="AC15711" s="6"/>
      <c r="AD15711" s="6"/>
    </row>
    <row r="15712" spans="16:30">
      <c r="P15712" s="6"/>
      <c r="AA15712" s="6"/>
      <c r="AC15712" s="6"/>
      <c r="AD15712" s="6"/>
    </row>
    <row r="15713" spans="16:30">
      <c r="P15713" s="6"/>
      <c r="AA15713" s="6"/>
      <c r="AC15713" s="6"/>
      <c r="AD15713" s="6"/>
    </row>
    <row r="15714" spans="16:30">
      <c r="P15714" s="6"/>
      <c r="AA15714" s="6"/>
      <c r="AC15714" s="6"/>
      <c r="AD15714" s="6"/>
    </row>
    <row r="15715" spans="16:30">
      <c r="P15715" s="6"/>
      <c r="AA15715" s="6"/>
      <c r="AC15715" s="6"/>
      <c r="AD15715" s="6"/>
    </row>
    <row r="15716" spans="16:30">
      <c r="P15716" s="6"/>
      <c r="AA15716" s="6"/>
      <c r="AC15716" s="6"/>
      <c r="AD15716" s="6"/>
    </row>
    <row r="15717" spans="16:30">
      <c r="P15717" s="6"/>
      <c r="AA15717" s="6"/>
      <c r="AC15717" s="6"/>
      <c r="AD15717" s="6"/>
    </row>
    <row r="15718" spans="16:30">
      <c r="P15718" s="6"/>
      <c r="AA15718" s="6"/>
      <c r="AC15718" s="6"/>
      <c r="AD15718" s="6"/>
    </row>
    <row r="15719" spans="16:30">
      <c r="P15719" s="6"/>
      <c r="AA15719" s="6"/>
      <c r="AC15719" s="6"/>
      <c r="AD15719" s="6"/>
    </row>
    <row r="15720" spans="16:30">
      <c r="P15720" s="6"/>
      <c r="AA15720" s="6"/>
      <c r="AC15720" s="6"/>
      <c r="AD15720" s="6"/>
    </row>
    <row r="15721" spans="16:30">
      <c r="P15721" s="6"/>
      <c r="AA15721" s="6"/>
      <c r="AC15721" s="6"/>
      <c r="AD15721" s="6"/>
    </row>
    <row r="15722" spans="16:30">
      <c r="P15722" s="6"/>
      <c r="AA15722" s="6"/>
      <c r="AC15722" s="6"/>
      <c r="AD15722" s="6"/>
    </row>
    <row r="15723" spans="16:30">
      <c r="P15723" s="6"/>
      <c r="AA15723" s="6"/>
      <c r="AC15723" s="6"/>
      <c r="AD15723" s="6"/>
    </row>
    <row r="15724" spans="16:30">
      <c r="P15724" s="6"/>
      <c r="AA15724" s="6"/>
      <c r="AC15724" s="6"/>
      <c r="AD15724" s="6"/>
    </row>
    <row r="15725" spans="16:30">
      <c r="P15725" s="6"/>
      <c r="AA15725" s="6"/>
      <c r="AC15725" s="6"/>
      <c r="AD15725" s="6"/>
    </row>
    <row r="15726" spans="16:30">
      <c r="P15726" s="6"/>
      <c r="AA15726" s="6"/>
      <c r="AC15726" s="6"/>
      <c r="AD15726" s="6"/>
    </row>
    <row r="15727" spans="16:30">
      <c r="P15727" s="6"/>
      <c r="AA15727" s="6"/>
      <c r="AC15727" s="6"/>
      <c r="AD15727" s="6"/>
    </row>
    <row r="15728" spans="16:30">
      <c r="P15728" s="6"/>
      <c r="AA15728" s="6"/>
      <c r="AC15728" s="6"/>
      <c r="AD15728" s="6"/>
    </row>
    <row r="15729" spans="16:30">
      <c r="P15729" s="6"/>
      <c r="AA15729" s="6"/>
      <c r="AC15729" s="6"/>
      <c r="AD15729" s="6"/>
    </row>
    <row r="15730" spans="16:30">
      <c r="P15730" s="6"/>
      <c r="AA15730" s="6"/>
      <c r="AC15730" s="6"/>
      <c r="AD15730" s="6"/>
    </row>
    <row r="15731" spans="16:30">
      <c r="P15731" s="6"/>
      <c r="AA15731" s="6"/>
      <c r="AC15731" s="6"/>
      <c r="AD15731" s="6"/>
    </row>
    <row r="15732" spans="16:30">
      <c r="P15732" s="6"/>
      <c r="AA15732" s="6"/>
      <c r="AC15732" s="6"/>
      <c r="AD15732" s="6"/>
    </row>
    <row r="15733" spans="16:30">
      <c r="P15733" s="6"/>
      <c r="AA15733" s="6"/>
      <c r="AC15733" s="6"/>
      <c r="AD15733" s="6"/>
    </row>
    <row r="15734" spans="16:30">
      <c r="P15734" s="6"/>
      <c r="AA15734" s="6"/>
      <c r="AC15734" s="6"/>
      <c r="AD15734" s="6"/>
    </row>
    <row r="15735" spans="16:30">
      <c r="P15735" s="6"/>
      <c r="AA15735" s="6"/>
      <c r="AC15735" s="6"/>
      <c r="AD15735" s="6"/>
    </row>
    <row r="15736" spans="16:30">
      <c r="P15736" s="6"/>
      <c r="AA15736" s="6"/>
      <c r="AC15736" s="6"/>
      <c r="AD15736" s="6"/>
    </row>
    <row r="15737" spans="16:30">
      <c r="P15737" s="6"/>
      <c r="AA15737" s="6"/>
      <c r="AC15737" s="6"/>
      <c r="AD15737" s="6"/>
    </row>
    <row r="15738" spans="16:30">
      <c r="P15738" s="6"/>
      <c r="AA15738" s="6"/>
      <c r="AC15738" s="6"/>
      <c r="AD15738" s="6"/>
    </row>
    <row r="15739" spans="16:30">
      <c r="P15739" s="6"/>
      <c r="AA15739" s="6"/>
      <c r="AC15739" s="6"/>
      <c r="AD15739" s="6"/>
    </row>
    <row r="15740" spans="16:30">
      <c r="P15740" s="6"/>
      <c r="AA15740" s="6"/>
      <c r="AC15740" s="6"/>
      <c r="AD15740" s="6"/>
    </row>
    <row r="15741" spans="16:30">
      <c r="P15741" s="6"/>
      <c r="AA15741" s="6"/>
      <c r="AC15741" s="6"/>
      <c r="AD15741" s="6"/>
    </row>
    <row r="15742" spans="16:30">
      <c r="P15742" s="6"/>
      <c r="AA15742" s="6"/>
      <c r="AC15742" s="6"/>
      <c r="AD15742" s="6"/>
    </row>
    <row r="15743" spans="16:30">
      <c r="P15743" s="6"/>
      <c r="AA15743" s="6"/>
      <c r="AC15743" s="6"/>
      <c r="AD15743" s="6"/>
    </row>
    <row r="15744" spans="16:30">
      <c r="P15744" s="6"/>
      <c r="AA15744" s="6"/>
      <c r="AC15744" s="6"/>
      <c r="AD15744" s="6"/>
    </row>
    <row r="15745" spans="16:30">
      <c r="P15745" s="6"/>
      <c r="AA15745" s="6"/>
      <c r="AC15745" s="6"/>
      <c r="AD15745" s="6"/>
    </row>
    <row r="15746" spans="16:30">
      <c r="P15746" s="6"/>
      <c r="AA15746" s="6"/>
      <c r="AC15746" s="6"/>
      <c r="AD15746" s="6"/>
    </row>
    <row r="15747" spans="16:30">
      <c r="P15747" s="6"/>
      <c r="AA15747" s="6"/>
      <c r="AC15747" s="6"/>
      <c r="AD15747" s="6"/>
    </row>
    <row r="15748" spans="16:30">
      <c r="P15748" s="6"/>
      <c r="AA15748" s="6"/>
      <c r="AC15748" s="6"/>
      <c r="AD15748" s="6"/>
    </row>
    <row r="15749" spans="16:30">
      <c r="P15749" s="6"/>
      <c r="AA15749" s="6"/>
      <c r="AC15749" s="6"/>
      <c r="AD15749" s="6"/>
    </row>
    <row r="15750" spans="16:30">
      <c r="P15750" s="6"/>
      <c r="AA15750" s="6"/>
      <c r="AC15750" s="6"/>
      <c r="AD15750" s="6"/>
    </row>
    <row r="15751" spans="16:30">
      <c r="P15751" s="6"/>
      <c r="AA15751" s="6"/>
      <c r="AC15751" s="6"/>
      <c r="AD15751" s="6"/>
    </row>
    <row r="15752" spans="16:30">
      <c r="P15752" s="6"/>
      <c r="AA15752" s="6"/>
      <c r="AC15752" s="6"/>
      <c r="AD15752" s="6"/>
    </row>
    <row r="15753" spans="16:30">
      <c r="P15753" s="6"/>
      <c r="AA15753" s="6"/>
      <c r="AC15753" s="6"/>
      <c r="AD15753" s="6"/>
    </row>
    <row r="15754" spans="16:30">
      <c r="P15754" s="6"/>
      <c r="AA15754" s="6"/>
      <c r="AC15754" s="6"/>
      <c r="AD15754" s="6"/>
    </row>
    <row r="15755" spans="16:30">
      <c r="P15755" s="6"/>
      <c r="AA15755" s="6"/>
      <c r="AC15755" s="6"/>
      <c r="AD15755" s="6"/>
    </row>
    <row r="15756" spans="16:30">
      <c r="P15756" s="6"/>
      <c r="AA15756" s="6"/>
      <c r="AC15756" s="6"/>
      <c r="AD15756" s="6"/>
    </row>
    <row r="15757" spans="16:30">
      <c r="P15757" s="6"/>
      <c r="AA15757" s="6"/>
      <c r="AC15757" s="6"/>
      <c r="AD15757" s="6"/>
    </row>
    <row r="15758" spans="16:30">
      <c r="P15758" s="6"/>
      <c r="AA15758" s="6"/>
      <c r="AC15758" s="6"/>
      <c r="AD15758" s="6"/>
    </row>
    <row r="15759" spans="16:30">
      <c r="P15759" s="6"/>
      <c r="AA15759" s="6"/>
      <c r="AC15759" s="6"/>
      <c r="AD15759" s="6"/>
    </row>
    <row r="15760" spans="16:30">
      <c r="P15760" s="6"/>
      <c r="AA15760" s="6"/>
      <c r="AC15760" s="6"/>
      <c r="AD15760" s="6"/>
    </row>
    <row r="15761" spans="16:30">
      <c r="P15761" s="6"/>
      <c r="AA15761" s="6"/>
      <c r="AC15761" s="6"/>
      <c r="AD15761" s="6"/>
    </row>
    <row r="15762" spans="16:30">
      <c r="P15762" s="6"/>
      <c r="AA15762" s="6"/>
      <c r="AC15762" s="6"/>
      <c r="AD15762" s="6"/>
    </row>
    <row r="15763" spans="16:30">
      <c r="P15763" s="6"/>
      <c r="AA15763" s="6"/>
      <c r="AC15763" s="6"/>
      <c r="AD15763" s="6"/>
    </row>
    <row r="15764" spans="16:30">
      <c r="P15764" s="6"/>
      <c r="AA15764" s="6"/>
      <c r="AC15764" s="6"/>
      <c r="AD15764" s="6"/>
    </row>
    <row r="15765" spans="16:30">
      <c r="P15765" s="6"/>
      <c r="AA15765" s="6"/>
      <c r="AC15765" s="6"/>
      <c r="AD15765" s="6"/>
    </row>
    <row r="15766" spans="16:30">
      <c r="P15766" s="6"/>
      <c r="AA15766" s="6"/>
      <c r="AC15766" s="6"/>
      <c r="AD15766" s="6"/>
    </row>
    <row r="15767" spans="16:30">
      <c r="P15767" s="6"/>
      <c r="AA15767" s="6"/>
      <c r="AC15767" s="6"/>
      <c r="AD15767" s="6"/>
    </row>
    <row r="15768" spans="16:30">
      <c r="P15768" s="6"/>
      <c r="AA15768" s="6"/>
      <c r="AC15768" s="6"/>
      <c r="AD15768" s="6"/>
    </row>
    <row r="15769" spans="16:30">
      <c r="P15769" s="6"/>
      <c r="AA15769" s="6"/>
      <c r="AC15769" s="6"/>
      <c r="AD15769" s="6"/>
    </row>
    <row r="15770" spans="16:30">
      <c r="P15770" s="6"/>
      <c r="AA15770" s="6"/>
      <c r="AC15770" s="6"/>
      <c r="AD15770" s="6"/>
    </row>
    <row r="15771" spans="16:30">
      <c r="P15771" s="6"/>
      <c r="AA15771" s="6"/>
      <c r="AC15771" s="6"/>
      <c r="AD15771" s="6"/>
    </row>
    <row r="15772" spans="16:30">
      <c r="P15772" s="6"/>
      <c r="AA15772" s="6"/>
      <c r="AC15772" s="6"/>
      <c r="AD15772" s="6"/>
    </row>
    <row r="15773" spans="16:30">
      <c r="P15773" s="6"/>
      <c r="AA15773" s="6"/>
      <c r="AC15773" s="6"/>
      <c r="AD15773" s="6"/>
    </row>
    <row r="15774" spans="16:30">
      <c r="P15774" s="6"/>
      <c r="AA15774" s="6"/>
      <c r="AC15774" s="6"/>
      <c r="AD15774" s="6"/>
    </row>
    <row r="15775" spans="16:30">
      <c r="P15775" s="6"/>
      <c r="AA15775" s="6"/>
      <c r="AC15775" s="6"/>
      <c r="AD15775" s="6"/>
    </row>
    <row r="15776" spans="16:30">
      <c r="P15776" s="6"/>
      <c r="AA15776" s="6"/>
      <c r="AC15776" s="6"/>
      <c r="AD15776" s="6"/>
    </row>
    <row r="15777" spans="16:30">
      <c r="P15777" s="6"/>
      <c r="AA15777" s="6"/>
      <c r="AC15777" s="6"/>
      <c r="AD15777" s="6"/>
    </row>
    <row r="15778" spans="16:30">
      <c r="P15778" s="6"/>
      <c r="AA15778" s="6"/>
      <c r="AC15778" s="6"/>
      <c r="AD15778" s="6"/>
    </row>
    <row r="15779" spans="16:30">
      <c r="P15779" s="6"/>
      <c r="AA15779" s="6"/>
      <c r="AC15779" s="6"/>
      <c r="AD15779" s="6"/>
    </row>
    <row r="15780" spans="16:30">
      <c r="P15780" s="6"/>
      <c r="AA15780" s="6"/>
      <c r="AC15780" s="6"/>
      <c r="AD15780" s="6"/>
    </row>
    <row r="15781" spans="16:30">
      <c r="P15781" s="6"/>
      <c r="AA15781" s="6"/>
      <c r="AC15781" s="6"/>
      <c r="AD15781" s="6"/>
    </row>
    <row r="15782" spans="16:30">
      <c r="P15782" s="6"/>
      <c r="AA15782" s="6"/>
      <c r="AC15782" s="6"/>
      <c r="AD15782" s="6"/>
    </row>
    <row r="15783" spans="16:30">
      <c r="P15783" s="6"/>
      <c r="AA15783" s="6"/>
      <c r="AC15783" s="6"/>
      <c r="AD15783" s="6"/>
    </row>
    <row r="15784" spans="16:30">
      <c r="P15784" s="6"/>
      <c r="AA15784" s="6"/>
      <c r="AC15784" s="6"/>
      <c r="AD15784" s="6"/>
    </row>
    <row r="15785" spans="16:30">
      <c r="P15785" s="6"/>
      <c r="AA15785" s="6"/>
      <c r="AC15785" s="6"/>
      <c r="AD15785" s="6"/>
    </row>
    <row r="15786" spans="16:30">
      <c r="P15786" s="6"/>
      <c r="AA15786" s="6"/>
      <c r="AC15786" s="6"/>
      <c r="AD15786" s="6"/>
    </row>
    <row r="15787" spans="16:30">
      <c r="P15787" s="6"/>
      <c r="AA15787" s="6"/>
      <c r="AC15787" s="6"/>
      <c r="AD15787" s="6"/>
    </row>
    <row r="15788" spans="16:30">
      <c r="P15788" s="6"/>
      <c r="AA15788" s="6"/>
      <c r="AC15788" s="6"/>
      <c r="AD15788" s="6"/>
    </row>
    <row r="15789" spans="16:30">
      <c r="P15789" s="6"/>
      <c r="AA15789" s="6"/>
      <c r="AC15789" s="6"/>
      <c r="AD15789" s="6"/>
    </row>
    <row r="15790" spans="16:30">
      <c r="P15790" s="6"/>
      <c r="AA15790" s="6"/>
      <c r="AC15790" s="6"/>
      <c r="AD15790" s="6"/>
    </row>
    <row r="15791" spans="16:30">
      <c r="P15791" s="6"/>
      <c r="AA15791" s="6"/>
      <c r="AC15791" s="6"/>
      <c r="AD15791" s="6"/>
    </row>
    <row r="15792" spans="16:30">
      <c r="P15792" s="6"/>
      <c r="AA15792" s="6"/>
      <c r="AC15792" s="6"/>
      <c r="AD15792" s="6"/>
    </row>
    <row r="15793" spans="16:30">
      <c r="P15793" s="6"/>
      <c r="AA15793" s="6"/>
      <c r="AC15793" s="6"/>
      <c r="AD15793" s="6"/>
    </row>
    <row r="15794" spans="16:30">
      <c r="P15794" s="6"/>
      <c r="AA15794" s="6"/>
      <c r="AC15794" s="6"/>
      <c r="AD15794" s="6"/>
    </row>
    <row r="15795" spans="16:30">
      <c r="P15795" s="6"/>
      <c r="AA15795" s="6"/>
      <c r="AC15795" s="6"/>
      <c r="AD15795" s="6"/>
    </row>
    <row r="15796" spans="16:30">
      <c r="P15796" s="6"/>
      <c r="AA15796" s="6"/>
      <c r="AC15796" s="6"/>
      <c r="AD15796" s="6"/>
    </row>
    <row r="15797" spans="16:30">
      <c r="P15797" s="6"/>
      <c r="AA15797" s="6"/>
      <c r="AC15797" s="6"/>
      <c r="AD15797" s="6"/>
    </row>
    <row r="15798" spans="16:30">
      <c r="P15798" s="6"/>
      <c r="AA15798" s="6"/>
      <c r="AC15798" s="6"/>
      <c r="AD15798" s="6"/>
    </row>
    <row r="15799" spans="16:30">
      <c r="P15799" s="6"/>
      <c r="AA15799" s="6"/>
      <c r="AC15799" s="6"/>
      <c r="AD15799" s="6"/>
    </row>
    <row r="15800" spans="16:30">
      <c r="P15800" s="6"/>
      <c r="AA15800" s="6"/>
      <c r="AC15800" s="6"/>
      <c r="AD15800" s="6"/>
    </row>
    <row r="15801" spans="16:30">
      <c r="P15801" s="6"/>
      <c r="AA15801" s="6"/>
      <c r="AC15801" s="6"/>
      <c r="AD15801" s="6"/>
    </row>
    <row r="15802" spans="16:30">
      <c r="P15802" s="6"/>
      <c r="AA15802" s="6"/>
      <c r="AC15802" s="6"/>
      <c r="AD15802" s="6"/>
    </row>
    <row r="15803" spans="16:30">
      <c r="P15803" s="6"/>
      <c r="AA15803" s="6"/>
      <c r="AC15803" s="6"/>
      <c r="AD15803" s="6"/>
    </row>
    <row r="15804" spans="16:30">
      <c r="P15804" s="6"/>
      <c r="AA15804" s="6"/>
      <c r="AC15804" s="6"/>
      <c r="AD15804" s="6"/>
    </row>
    <row r="15805" spans="16:30">
      <c r="P15805" s="6"/>
      <c r="AA15805" s="6"/>
      <c r="AC15805" s="6"/>
      <c r="AD15805" s="6"/>
    </row>
    <row r="15806" spans="16:30">
      <c r="P15806" s="6"/>
      <c r="AA15806" s="6"/>
      <c r="AC15806" s="6"/>
      <c r="AD15806" s="6"/>
    </row>
    <row r="15807" spans="16:30">
      <c r="P15807" s="6"/>
      <c r="AA15807" s="6"/>
      <c r="AC15807" s="6"/>
      <c r="AD15807" s="6"/>
    </row>
    <row r="15808" spans="16:30">
      <c r="P15808" s="6"/>
      <c r="AA15808" s="6"/>
      <c r="AC15808" s="6"/>
      <c r="AD15808" s="6"/>
    </row>
    <row r="15809" spans="16:30">
      <c r="P15809" s="6"/>
      <c r="AA15809" s="6"/>
      <c r="AC15809" s="6"/>
      <c r="AD15809" s="6"/>
    </row>
    <row r="15810" spans="16:30">
      <c r="P15810" s="6"/>
      <c r="AA15810" s="6"/>
      <c r="AC15810" s="6"/>
      <c r="AD15810" s="6"/>
    </row>
    <row r="15811" spans="16:30">
      <c r="P15811" s="6"/>
      <c r="AA15811" s="6"/>
      <c r="AC15811" s="6"/>
      <c r="AD15811" s="6"/>
    </row>
    <row r="15812" spans="16:30">
      <c r="P15812" s="6"/>
      <c r="AA15812" s="6"/>
      <c r="AC15812" s="6"/>
      <c r="AD15812" s="6"/>
    </row>
    <row r="15813" spans="16:30">
      <c r="P15813" s="6"/>
      <c r="AA15813" s="6"/>
      <c r="AC15813" s="6"/>
      <c r="AD15813" s="6"/>
    </row>
    <row r="15814" spans="16:30">
      <c r="P15814" s="6"/>
      <c r="AA15814" s="6"/>
      <c r="AC15814" s="6"/>
      <c r="AD15814" s="6"/>
    </row>
    <row r="15815" spans="16:30">
      <c r="P15815" s="6"/>
      <c r="AA15815" s="6"/>
      <c r="AC15815" s="6"/>
      <c r="AD15815" s="6"/>
    </row>
    <row r="15816" spans="16:30">
      <c r="P15816" s="6"/>
      <c r="AA15816" s="6"/>
      <c r="AC15816" s="6"/>
      <c r="AD15816" s="6"/>
    </row>
    <row r="15817" spans="16:30">
      <c r="P15817" s="6"/>
      <c r="AA15817" s="6"/>
      <c r="AC15817" s="6"/>
      <c r="AD15817" s="6"/>
    </row>
    <row r="15818" spans="16:30">
      <c r="P15818" s="6"/>
      <c r="AA15818" s="6"/>
      <c r="AC15818" s="6"/>
      <c r="AD15818" s="6"/>
    </row>
    <row r="15819" spans="16:30">
      <c r="P15819" s="6"/>
      <c r="AA15819" s="6"/>
      <c r="AC15819" s="6"/>
      <c r="AD15819" s="6"/>
    </row>
    <row r="15820" spans="16:30">
      <c r="P15820" s="6"/>
      <c r="AA15820" s="6"/>
      <c r="AC15820" s="6"/>
      <c r="AD15820" s="6"/>
    </row>
    <row r="15821" spans="16:30">
      <c r="P15821" s="6"/>
      <c r="AA15821" s="6"/>
      <c r="AC15821" s="6"/>
      <c r="AD15821" s="6"/>
    </row>
    <row r="15822" spans="16:30">
      <c r="P15822" s="6"/>
      <c r="AA15822" s="6"/>
      <c r="AC15822" s="6"/>
      <c r="AD15822" s="6"/>
    </row>
    <row r="15823" spans="16:30">
      <c r="P15823" s="6"/>
      <c r="AA15823" s="6"/>
      <c r="AC15823" s="6"/>
      <c r="AD15823" s="6"/>
    </row>
    <row r="15824" spans="16:30">
      <c r="P15824" s="6"/>
      <c r="AA15824" s="6"/>
      <c r="AC15824" s="6"/>
      <c r="AD15824" s="6"/>
    </row>
    <row r="15825" spans="16:30">
      <c r="P15825" s="6"/>
      <c r="AA15825" s="6"/>
      <c r="AC15825" s="6"/>
      <c r="AD15825" s="6"/>
    </row>
    <row r="15826" spans="16:30">
      <c r="P15826" s="6"/>
      <c r="AA15826" s="6"/>
      <c r="AC15826" s="6"/>
      <c r="AD15826" s="6"/>
    </row>
    <row r="15827" spans="16:30">
      <c r="P15827" s="6"/>
      <c r="AA15827" s="6"/>
      <c r="AC15827" s="6"/>
      <c r="AD15827" s="6"/>
    </row>
    <row r="15828" spans="16:30">
      <c r="P15828" s="6"/>
      <c r="AA15828" s="6"/>
      <c r="AC15828" s="6"/>
      <c r="AD15828" s="6"/>
    </row>
    <row r="15829" spans="16:30">
      <c r="P15829" s="6"/>
      <c r="AA15829" s="6"/>
      <c r="AC15829" s="6"/>
      <c r="AD15829" s="6"/>
    </row>
    <row r="15830" spans="16:30">
      <c r="P15830" s="6"/>
      <c r="AA15830" s="6"/>
      <c r="AC15830" s="6"/>
      <c r="AD15830" s="6"/>
    </row>
    <row r="15831" spans="16:30">
      <c r="P15831" s="6"/>
      <c r="AA15831" s="6"/>
      <c r="AC15831" s="6"/>
      <c r="AD15831" s="6"/>
    </row>
    <row r="15832" spans="16:30">
      <c r="P15832" s="6"/>
      <c r="AA15832" s="6"/>
      <c r="AC15832" s="6"/>
      <c r="AD15832" s="6"/>
    </row>
    <row r="15833" spans="16:30">
      <c r="P15833" s="6"/>
      <c r="AA15833" s="6"/>
      <c r="AC15833" s="6"/>
      <c r="AD15833" s="6"/>
    </row>
    <row r="15834" spans="16:30">
      <c r="P15834" s="6"/>
      <c r="AA15834" s="6"/>
      <c r="AC15834" s="6"/>
      <c r="AD15834" s="6"/>
    </row>
    <row r="15835" spans="16:30">
      <c r="P15835" s="6"/>
      <c r="AA15835" s="6"/>
      <c r="AC15835" s="6"/>
      <c r="AD15835" s="6"/>
    </row>
    <row r="15836" spans="16:30">
      <c r="P15836" s="6"/>
      <c r="AA15836" s="6"/>
      <c r="AC15836" s="6"/>
      <c r="AD15836" s="6"/>
    </row>
    <row r="15837" spans="16:30">
      <c r="P15837" s="6"/>
      <c r="AA15837" s="6"/>
      <c r="AC15837" s="6"/>
      <c r="AD15837" s="6"/>
    </row>
    <row r="15838" spans="16:30">
      <c r="P15838" s="6"/>
      <c r="AA15838" s="6"/>
      <c r="AC15838" s="6"/>
      <c r="AD15838" s="6"/>
    </row>
    <row r="15839" spans="16:30">
      <c r="P15839" s="6"/>
      <c r="AA15839" s="6"/>
      <c r="AC15839" s="6"/>
      <c r="AD15839" s="6"/>
    </row>
    <row r="15840" spans="16:30">
      <c r="P15840" s="6"/>
      <c r="AA15840" s="6"/>
      <c r="AC15840" s="6"/>
      <c r="AD15840" s="6"/>
    </row>
    <row r="15841" spans="16:30">
      <c r="P15841" s="6"/>
      <c r="AA15841" s="6"/>
      <c r="AC15841" s="6"/>
      <c r="AD15841" s="6"/>
    </row>
    <row r="15842" spans="16:30">
      <c r="P15842" s="6"/>
      <c r="AA15842" s="6"/>
      <c r="AC15842" s="6"/>
      <c r="AD15842" s="6"/>
    </row>
    <row r="15843" spans="16:30">
      <c r="P15843" s="6"/>
      <c r="AA15843" s="6"/>
      <c r="AC15843" s="6"/>
      <c r="AD15843" s="6"/>
    </row>
    <row r="15844" spans="16:30">
      <c r="P15844" s="6"/>
      <c r="AA15844" s="6"/>
      <c r="AC15844" s="6"/>
      <c r="AD15844" s="6"/>
    </row>
    <row r="15845" spans="16:30">
      <c r="P15845" s="6"/>
      <c r="AA15845" s="6"/>
      <c r="AC15845" s="6"/>
      <c r="AD15845" s="6"/>
    </row>
    <row r="15846" spans="16:30">
      <c r="P15846" s="6"/>
      <c r="AA15846" s="6"/>
      <c r="AC15846" s="6"/>
      <c r="AD15846" s="6"/>
    </row>
    <row r="15847" spans="16:30">
      <c r="P15847" s="6"/>
      <c r="AA15847" s="6"/>
      <c r="AC15847" s="6"/>
      <c r="AD15847" s="6"/>
    </row>
    <row r="15848" spans="16:30">
      <c r="P15848" s="6"/>
      <c r="AA15848" s="6"/>
      <c r="AC15848" s="6"/>
      <c r="AD15848" s="6"/>
    </row>
    <row r="15849" spans="16:30">
      <c r="P15849" s="6"/>
      <c r="AA15849" s="6"/>
      <c r="AC15849" s="6"/>
      <c r="AD15849" s="6"/>
    </row>
    <row r="15850" spans="16:30">
      <c r="P15850" s="6"/>
      <c r="AA15850" s="6"/>
      <c r="AC15850" s="6"/>
      <c r="AD15850" s="6"/>
    </row>
    <row r="15851" spans="16:30">
      <c r="P15851" s="6"/>
      <c r="AA15851" s="6"/>
      <c r="AC15851" s="6"/>
      <c r="AD15851" s="6"/>
    </row>
    <row r="15852" spans="16:30">
      <c r="P15852" s="6"/>
      <c r="AA15852" s="6"/>
      <c r="AC15852" s="6"/>
      <c r="AD15852" s="6"/>
    </row>
    <row r="15853" spans="16:30">
      <c r="P15853" s="6"/>
      <c r="AA15853" s="6"/>
      <c r="AC15853" s="6"/>
      <c r="AD15853" s="6"/>
    </row>
    <row r="15854" spans="16:30">
      <c r="P15854" s="6"/>
      <c r="AA15854" s="6"/>
      <c r="AC15854" s="6"/>
      <c r="AD15854" s="6"/>
    </row>
    <row r="15855" spans="16:30">
      <c r="P15855" s="6"/>
      <c r="AA15855" s="6"/>
      <c r="AC15855" s="6"/>
      <c r="AD15855" s="6"/>
    </row>
    <row r="15856" spans="16:30">
      <c r="P15856" s="6"/>
      <c r="AA15856" s="6"/>
      <c r="AC15856" s="6"/>
      <c r="AD15856" s="6"/>
    </row>
    <row r="15857" spans="16:30">
      <c r="P15857" s="6"/>
      <c r="AA15857" s="6"/>
      <c r="AC15857" s="6"/>
      <c r="AD15857" s="6"/>
    </row>
    <row r="15858" spans="16:30">
      <c r="P15858" s="6"/>
      <c r="AA15858" s="6"/>
      <c r="AC15858" s="6"/>
      <c r="AD15858" s="6"/>
    </row>
    <row r="15859" spans="16:30">
      <c r="P15859" s="6"/>
      <c r="AA15859" s="6"/>
      <c r="AC15859" s="6"/>
      <c r="AD15859" s="6"/>
    </row>
    <row r="15860" spans="16:30">
      <c r="P15860" s="6"/>
      <c r="AA15860" s="6"/>
      <c r="AC15860" s="6"/>
      <c r="AD15860" s="6"/>
    </row>
    <row r="15861" spans="16:30">
      <c r="P15861" s="6"/>
      <c r="AA15861" s="6"/>
      <c r="AC15861" s="6"/>
      <c r="AD15861" s="6"/>
    </row>
    <row r="15862" spans="16:30">
      <c r="P15862" s="6"/>
      <c r="AA15862" s="6"/>
      <c r="AC15862" s="6"/>
      <c r="AD15862" s="6"/>
    </row>
    <row r="15863" spans="16:30">
      <c r="P15863" s="6"/>
      <c r="AA15863" s="6"/>
      <c r="AC15863" s="6"/>
      <c r="AD15863" s="6"/>
    </row>
    <row r="15864" spans="16:30">
      <c r="P15864" s="6"/>
      <c r="AA15864" s="6"/>
      <c r="AC15864" s="6"/>
      <c r="AD15864" s="6"/>
    </row>
    <row r="15865" spans="16:30">
      <c r="P15865" s="6"/>
      <c r="AA15865" s="6"/>
      <c r="AC15865" s="6"/>
      <c r="AD15865" s="6"/>
    </row>
    <row r="15866" spans="16:30">
      <c r="P15866" s="6"/>
      <c r="AA15866" s="6"/>
      <c r="AC15866" s="6"/>
      <c r="AD15866" s="6"/>
    </row>
    <row r="15867" spans="16:30">
      <c r="P15867" s="6"/>
      <c r="AA15867" s="6"/>
      <c r="AC15867" s="6"/>
      <c r="AD15867" s="6"/>
    </row>
    <row r="15868" spans="16:30">
      <c r="P15868" s="6"/>
      <c r="AA15868" s="6"/>
      <c r="AC15868" s="6"/>
      <c r="AD15868" s="6"/>
    </row>
    <row r="15869" spans="16:30">
      <c r="P15869" s="6"/>
      <c r="AA15869" s="6"/>
      <c r="AC15869" s="6"/>
      <c r="AD15869" s="6"/>
    </row>
    <row r="15870" spans="16:30">
      <c r="P15870" s="6"/>
      <c r="AA15870" s="6"/>
      <c r="AC15870" s="6"/>
      <c r="AD15870" s="6"/>
    </row>
    <row r="15871" spans="16:30">
      <c r="P15871" s="6"/>
      <c r="AA15871" s="6"/>
      <c r="AC15871" s="6"/>
      <c r="AD15871" s="6"/>
    </row>
    <row r="15872" spans="16:30">
      <c r="P15872" s="6"/>
      <c r="AA15872" s="6"/>
      <c r="AC15872" s="6"/>
      <c r="AD15872" s="6"/>
    </row>
    <row r="15873" spans="16:30">
      <c r="P15873" s="6"/>
      <c r="AA15873" s="6"/>
      <c r="AC15873" s="6"/>
      <c r="AD15873" s="6"/>
    </row>
    <row r="15874" spans="16:30">
      <c r="P15874" s="6"/>
      <c r="AA15874" s="6"/>
      <c r="AC15874" s="6"/>
      <c r="AD15874" s="6"/>
    </row>
    <row r="15875" spans="16:30">
      <c r="P15875" s="6"/>
      <c r="AA15875" s="6"/>
      <c r="AC15875" s="6"/>
      <c r="AD15875" s="6"/>
    </row>
    <row r="15876" spans="16:30">
      <c r="P15876" s="6"/>
      <c r="AA15876" s="6"/>
      <c r="AC15876" s="6"/>
      <c r="AD15876" s="6"/>
    </row>
    <row r="15877" spans="16:30">
      <c r="P15877" s="6"/>
      <c r="AA15877" s="6"/>
      <c r="AC15877" s="6"/>
      <c r="AD15877" s="6"/>
    </row>
    <row r="15878" spans="16:30">
      <c r="P15878" s="6"/>
      <c r="AA15878" s="6"/>
      <c r="AC15878" s="6"/>
      <c r="AD15878" s="6"/>
    </row>
    <row r="15879" spans="16:30">
      <c r="P15879" s="6"/>
      <c r="AA15879" s="6"/>
      <c r="AC15879" s="6"/>
      <c r="AD15879" s="6"/>
    </row>
    <row r="15880" spans="16:30">
      <c r="P15880" s="6"/>
      <c r="AA15880" s="6"/>
      <c r="AC15880" s="6"/>
      <c r="AD15880" s="6"/>
    </row>
    <row r="15881" spans="16:30">
      <c r="P15881" s="6"/>
      <c r="AA15881" s="6"/>
      <c r="AC15881" s="6"/>
      <c r="AD15881" s="6"/>
    </row>
    <row r="15882" spans="16:30">
      <c r="P15882" s="6"/>
      <c r="AA15882" s="6"/>
      <c r="AC15882" s="6"/>
      <c r="AD15882" s="6"/>
    </row>
    <row r="15883" spans="16:30">
      <c r="P15883" s="6"/>
      <c r="AA15883" s="6"/>
      <c r="AC15883" s="6"/>
      <c r="AD15883" s="6"/>
    </row>
    <row r="15884" spans="16:30">
      <c r="P15884" s="6"/>
      <c r="AA15884" s="6"/>
      <c r="AC15884" s="6"/>
      <c r="AD15884" s="6"/>
    </row>
    <row r="15885" spans="16:30">
      <c r="P15885" s="6"/>
      <c r="AA15885" s="6"/>
      <c r="AC15885" s="6"/>
      <c r="AD15885" s="6"/>
    </row>
    <row r="15886" spans="16:30">
      <c r="P15886" s="6"/>
      <c r="AA15886" s="6"/>
      <c r="AC15886" s="6"/>
      <c r="AD15886" s="6"/>
    </row>
    <row r="15887" spans="16:30">
      <c r="P15887" s="6"/>
      <c r="AA15887" s="6"/>
      <c r="AC15887" s="6"/>
      <c r="AD15887" s="6"/>
    </row>
    <row r="15888" spans="16:30">
      <c r="P15888" s="6"/>
      <c r="AA15888" s="6"/>
      <c r="AC15888" s="6"/>
      <c r="AD15888" s="6"/>
    </row>
    <row r="15889" spans="16:30">
      <c r="P15889" s="6"/>
      <c r="AA15889" s="6"/>
      <c r="AC15889" s="6"/>
      <c r="AD15889" s="6"/>
    </row>
    <row r="15890" spans="16:30">
      <c r="P15890" s="6"/>
      <c r="AA15890" s="6"/>
      <c r="AC15890" s="6"/>
      <c r="AD15890" s="6"/>
    </row>
    <row r="15891" spans="16:30">
      <c r="P15891" s="6"/>
      <c r="AA15891" s="6"/>
      <c r="AC15891" s="6"/>
      <c r="AD15891" s="6"/>
    </row>
    <row r="15892" spans="16:30">
      <c r="P15892" s="6"/>
      <c r="AA15892" s="6"/>
      <c r="AC15892" s="6"/>
      <c r="AD15892" s="6"/>
    </row>
    <row r="15893" spans="16:30">
      <c r="P15893" s="6"/>
      <c r="AA15893" s="6"/>
      <c r="AC15893" s="6"/>
      <c r="AD15893" s="6"/>
    </row>
    <row r="15894" spans="16:30">
      <c r="P15894" s="6"/>
      <c r="AA15894" s="6"/>
      <c r="AC15894" s="6"/>
      <c r="AD15894" s="6"/>
    </row>
    <row r="15895" spans="16:30">
      <c r="P15895" s="6"/>
      <c r="AA15895" s="6"/>
      <c r="AC15895" s="6"/>
      <c r="AD15895" s="6"/>
    </row>
    <row r="15896" spans="16:30">
      <c r="P15896" s="6"/>
      <c r="AA15896" s="6"/>
      <c r="AC15896" s="6"/>
      <c r="AD15896" s="6"/>
    </row>
    <row r="15897" spans="16:30">
      <c r="P15897" s="6"/>
      <c r="AA15897" s="6"/>
      <c r="AC15897" s="6"/>
      <c r="AD15897" s="6"/>
    </row>
    <row r="15898" spans="16:30">
      <c r="P15898" s="6"/>
      <c r="AA15898" s="6"/>
      <c r="AC15898" s="6"/>
      <c r="AD15898" s="6"/>
    </row>
    <row r="15899" spans="16:30">
      <c r="P15899" s="6"/>
      <c r="AA15899" s="6"/>
      <c r="AC15899" s="6"/>
      <c r="AD15899" s="6"/>
    </row>
    <row r="15900" spans="16:30">
      <c r="P15900" s="6"/>
      <c r="AA15900" s="6"/>
      <c r="AC15900" s="6"/>
      <c r="AD15900" s="6"/>
    </row>
    <row r="15901" spans="16:30">
      <c r="P15901" s="6"/>
      <c r="AA15901" s="6"/>
      <c r="AC15901" s="6"/>
      <c r="AD15901" s="6"/>
    </row>
    <row r="15902" spans="16:30">
      <c r="P15902" s="6"/>
      <c r="AA15902" s="6"/>
      <c r="AC15902" s="6"/>
      <c r="AD15902" s="6"/>
    </row>
    <row r="15903" spans="16:30">
      <c r="P15903" s="6"/>
      <c r="AA15903" s="6"/>
      <c r="AC15903" s="6"/>
      <c r="AD15903" s="6"/>
    </row>
    <row r="15904" spans="16:30">
      <c r="P15904" s="6"/>
      <c r="AA15904" s="6"/>
      <c r="AC15904" s="6"/>
      <c r="AD15904" s="6"/>
    </row>
    <row r="15905" spans="16:30">
      <c r="P15905" s="6"/>
      <c r="AA15905" s="6"/>
      <c r="AC15905" s="6"/>
      <c r="AD15905" s="6"/>
    </row>
    <row r="15906" spans="16:30">
      <c r="P15906" s="6"/>
      <c r="AA15906" s="6"/>
      <c r="AC15906" s="6"/>
      <c r="AD15906" s="6"/>
    </row>
    <row r="15907" spans="16:30">
      <c r="P15907" s="6"/>
      <c r="AA15907" s="6"/>
      <c r="AC15907" s="6"/>
      <c r="AD15907" s="6"/>
    </row>
    <row r="15908" spans="16:30">
      <c r="P15908" s="6"/>
      <c r="AA15908" s="6"/>
      <c r="AC15908" s="6"/>
      <c r="AD15908" s="6"/>
    </row>
    <row r="15909" spans="16:30">
      <c r="P15909" s="6"/>
      <c r="AA15909" s="6"/>
      <c r="AC15909" s="6"/>
      <c r="AD15909" s="6"/>
    </row>
    <row r="15910" spans="16:30">
      <c r="P15910" s="6"/>
      <c r="AA15910" s="6"/>
      <c r="AC15910" s="6"/>
      <c r="AD15910" s="6"/>
    </row>
    <row r="15911" spans="16:30">
      <c r="P15911" s="6"/>
      <c r="AA15911" s="6"/>
      <c r="AC15911" s="6"/>
      <c r="AD15911" s="6"/>
    </row>
    <row r="15912" spans="16:30">
      <c r="P15912" s="6"/>
      <c r="AA15912" s="6"/>
      <c r="AC15912" s="6"/>
      <c r="AD15912" s="6"/>
    </row>
    <row r="15913" spans="16:30">
      <c r="P15913" s="6"/>
      <c r="AA15913" s="6"/>
      <c r="AC15913" s="6"/>
      <c r="AD15913" s="6"/>
    </row>
    <row r="15914" spans="16:30">
      <c r="P15914" s="6"/>
      <c r="AA15914" s="6"/>
      <c r="AC15914" s="6"/>
      <c r="AD15914" s="6"/>
    </row>
    <row r="15915" spans="16:30">
      <c r="P15915" s="6"/>
      <c r="AA15915" s="6"/>
      <c r="AC15915" s="6"/>
      <c r="AD15915" s="6"/>
    </row>
    <row r="15916" spans="16:30">
      <c r="P15916" s="6"/>
      <c r="AA15916" s="6"/>
      <c r="AC15916" s="6"/>
      <c r="AD15916" s="6"/>
    </row>
    <row r="15917" spans="16:30">
      <c r="P15917" s="6"/>
      <c r="AA15917" s="6"/>
      <c r="AC15917" s="6"/>
      <c r="AD15917" s="6"/>
    </row>
    <row r="15918" spans="16:30">
      <c r="P15918" s="6"/>
      <c r="AA15918" s="6"/>
      <c r="AC15918" s="6"/>
      <c r="AD15918" s="6"/>
    </row>
    <row r="15919" spans="16:30">
      <c r="P15919" s="6"/>
      <c r="AA15919" s="6"/>
      <c r="AC15919" s="6"/>
      <c r="AD15919" s="6"/>
    </row>
    <row r="15920" spans="16:30">
      <c r="P15920" s="6"/>
      <c r="AA15920" s="6"/>
      <c r="AC15920" s="6"/>
      <c r="AD15920" s="6"/>
    </row>
    <row r="15921" spans="16:30">
      <c r="P15921" s="6"/>
      <c r="AA15921" s="6"/>
      <c r="AC15921" s="6"/>
      <c r="AD15921" s="6"/>
    </row>
    <row r="15922" spans="16:30">
      <c r="P15922" s="6"/>
      <c r="AA15922" s="6"/>
      <c r="AC15922" s="6"/>
      <c r="AD15922" s="6"/>
    </row>
    <row r="15923" spans="16:30">
      <c r="P15923" s="6"/>
      <c r="AA15923" s="6"/>
      <c r="AC15923" s="6"/>
      <c r="AD15923" s="6"/>
    </row>
    <row r="15924" spans="16:30">
      <c r="P15924" s="6"/>
      <c r="AA15924" s="6"/>
      <c r="AC15924" s="6"/>
      <c r="AD15924" s="6"/>
    </row>
    <row r="15925" spans="16:30">
      <c r="P15925" s="6"/>
      <c r="AA15925" s="6"/>
      <c r="AC15925" s="6"/>
      <c r="AD15925" s="6"/>
    </row>
    <row r="15926" spans="16:30">
      <c r="P15926" s="6"/>
      <c r="AA15926" s="6"/>
      <c r="AC15926" s="6"/>
      <c r="AD15926" s="6"/>
    </row>
    <row r="15927" spans="16:30">
      <c r="P15927" s="6"/>
      <c r="AA15927" s="6"/>
      <c r="AC15927" s="6"/>
      <c r="AD15927" s="6"/>
    </row>
    <row r="15928" spans="16:30">
      <c r="P15928" s="6"/>
      <c r="AA15928" s="6"/>
      <c r="AC15928" s="6"/>
      <c r="AD15928" s="6"/>
    </row>
    <row r="15929" spans="16:30">
      <c r="P15929" s="6"/>
      <c r="AA15929" s="6"/>
      <c r="AC15929" s="6"/>
      <c r="AD15929" s="6"/>
    </row>
    <row r="15930" spans="16:30">
      <c r="P15930" s="6"/>
      <c r="AA15930" s="6"/>
      <c r="AC15930" s="6"/>
      <c r="AD15930" s="6"/>
    </row>
    <row r="15931" spans="16:30">
      <c r="P15931" s="6"/>
      <c r="AA15931" s="6"/>
      <c r="AC15931" s="6"/>
      <c r="AD15931" s="6"/>
    </row>
    <row r="15932" spans="16:30">
      <c r="P15932" s="6"/>
      <c r="AA15932" s="6"/>
      <c r="AC15932" s="6"/>
      <c r="AD15932" s="6"/>
    </row>
    <row r="15933" spans="16:30">
      <c r="P15933" s="6"/>
      <c r="AA15933" s="6"/>
      <c r="AC15933" s="6"/>
      <c r="AD15933" s="6"/>
    </row>
    <row r="15934" spans="16:30">
      <c r="P15934" s="6"/>
      <c r="AA15934" s="6"/>
      <c r="AC15934" s="6"/>
      <c r="AD15934" s="6"/>
    </row>
    <row r="15935" spans="16:30">
      <c r="P15935" s="6"/>
      <c r="AA15935" s="6"/>
      <c r="AC15935" s="6"/>
      <c r="AD15935" s="6"/>
    </row>
    <row r="15936" spans="16:30">
      <c r="P15936" s="6"/>
      <c r="AA15936" s="6"/>
      <c r="AC15936" s="6"/>
      <c r="AD15936" s="6"/>
    </row>
    <row r="15937" spans="16:30">
      <c r="P15937" s="6"/>
      <c r="AA15937" s="6"/>
      <c r="AC15937" s="6"/>
      <c r="AD15937" s="6"/>
    </row>
    <row r="15938" spans="16:30">
      <c r="P15938" s="6"/>
      <c r="AA15938" s="6"/>
      <c r="AC15938" s="6"/>
      <c r="AD15938" s="6"/>
    </row>
    <row r="15939" spans="16:30">
      <c r="P15939" s="6"/>
      <c r="AA15939" s="6"/>
      <c r="AC15939" s="6"/>
      <c r="AD15939" s="6"/>
    </row>
    <row r="15940" spans="16:30">
      <c r="P15940" s="6"/>
      <c r="AA15940" s="6"/>
      <c r="AC15940" s="6"/>
      <c r="AD15940" s="6"/>
    </row>
    <row r="15941" spans="16:30">
      <c r="P15941" s="6"/>
      <c r="AA15941" s="6"/>
      <c r="AC15941" s="6"/>
      <c r="AD15941" s="6"/>
    </row>
    <row r="15942" spans="16:30">
      <c r="P15942" s="6"/>
      <c r="AA15942" s="6"/>
      <c r="AC15942" s="6"/>
      <c r="AD15942" s="6"/>
    </row>
    <row r="15943" spans="16:30">
      <c r="P15943" s="6"/>
      <c r="AA15943" s="6"/>
      <c r="AC15943" s="6"/>
      <c r="AD15943" s="6"/>
    </row>
    <row r="15944" spans="16:30">
      <c r="P15944" s="6"/>
      <c r="AA15944" s="6"/>
      <c r="AC15944" s="6"/>
      <c r="AD15944" s="6"/>
    </row>
    <row r="15945" spans="16:30">
      <c r="P15945" s="6"/>
      <c r="AA15945" s="6"/>
      <c r="AC15945" s="6"/>
      <c r="AD15945" s="6"/>
    </row>
    <row r="15946" spans="16:30">
      <c r="P15946" s="6"/>
      <c r="AA15946" s="6"/>
      <c r="AC15946" s="6"/>
      <c r="AD15946" s="6"/>
    </row>
    <row r="15947" spans="16:30">
      <c r="P15947" s="6"/>
      <c r="AA15947" s="6"/>
      <c r="AC15947" s="6"/>
      <c r="AD15947" s="6"/>
    </row>
    <row r="15948" spans="16:30">
      <c r="P15948" s="6"/>
      <c r="AA15948" s="6"/>
      <c r="AC15948" s="6"/>
      <c r="AD15948" s="6"/>
    </row>
    <row r="15949" spans="16:30">
      <c r="P15949" s="6"/>
      <c r="AA15949" s="6"/>
      <c r="AC15949" s="6"/>
      <c r="AD15949" s="6"/>
    </row>
    <row r="15950" spans="16:30">
      <c r="P15950" s="6"/>
      <c r="AA15950" s="6"/>
      <c r="AC15950" s="6"/>
      <c r="AD15950" s="6"/>
    </row>
    <row r="15951" spans="16:30">
      <c r="P15951" s="6"/>
      <c r="AA15951" s="6"/>
      <c r="AC15951" s="6"/>
      <c r="AD15951" s="6"/>
    </row>
    <row r="15952" spans="16:30">
      <c r="P15952" s="6"/>
      <c r="AA15952" s="6"/>
      <c r="AC15952" s="6"/>
      <c r="AD15952" s="6"/>
    </row>
    <row r="15953" spans="16:30">
      <c r="P15953" s="6"/>
      <c r="AA15953" s="6"/>
      <c r="AC15953" s="6"/>
      <c r="AD15953" s="6"/>
    </row>
    <row r="15954" spans="16:30">
      <c r="P15954" s="6"/>
      <c r="AA15954" s="6"/>
      <c r="AC15954" s="6"/>
      <c r="AD15954" s="6"/>
    </row>
    <row r="15955" spans="16:30">
      <c r="P15955" s="6"/>
      <c r="AA15955" s="6"/>
      <c r="AC15955" s="6"/>
      <c r="AD15955" s="6"/>
    </row>
    <row r="15956" spans="16:30">
      <c r="P15956" s="6"/>
      <c r="AA15956" s="6"/>
      <c r="AC15956" s="6"/>
      <c r="AD15956" s="6"/>
    </row>
    <row r="15957" spans="16:30">
      <c r="P15957" s="6"/>
      <c r="AA15957" s="6"/>
      <c r="AC15957" s="6"/>
      <c r="AD15957" s="6"/>
    </row>
    <row r="15958" spans="16:30">
      <c r="P15958" s="6"/>
      <c r="AA15958" s="6"/>
      <c r="AC15958" s="6"/>
      <c r="AD15958" s="6"/>
    </row>
    <row r="15959" spans="16:30">
      <c r="P15959" s="6"/>
      <c r="AA15959" s="6"/>
      <c r="AC15959" s="6"/>
      <c r="AD15959" s="6"/>
    </row>
    <row r="15960" spans="16:30">
      <c r="P15960" s="6"/>
      <c r="AA15960" s="6"/>
      <c r="AC15960" s="6"/>
      <c r="AD15960" s="6"/>
    </row>
    <row r="15961" spans="16:30">
      <c r="P15961" s="6"/>
      <c r="AA15961" s="6"/>
      <c r="AC15961" s="6"/>
      <c r="AD15961" s="6"/>
    </row>
    <row r="15962" spans="16:30">
      <c r="P15962" s="6"/>
      <c r="AA15962" s="6"/>
      <c r="AC15962" s="6"/>
      <c r="AD15962" s="6"/>
    </row>
    <row r="15963" spans="16:30">
      <c r="P15963" s="6"/>
      <c r="AA15963" s="6"/>
      <c r="AC15963" s="6"/>
      <c r="AD15963" s="6"/>
    </row>
    <row r="15964" spans="16:30">
      <c r="P15964" s="6"/>
      <c r="AA15964" s="6"/>
      <c r="AC15964" s="6"/>
      <c r="AD15964" s="6"/>
    </row>
    <row r="15965" spans="16:30">
      <c r="P15965" s="6"/>
      <c r="AA15965" s="6"/>
      <c r="AC15965" s="6"/>
      <c r="AD15965" s="6"/>
    </row>
    <row r="15966" spans="16:30">
      <c r="P15966" s="6"/>
      <c r="AA15966" s="6"/>
      <c r="AC15966" s="6"/>
      <c r="AD15966" s="6"/>
    </row>
    <row r="15967" spans="16:30">
      <c r="P15967" s="6"/>
      <c r="AA15967" s="6"/>
      <c r="AC15967" s="6"/>
      <c r="AD15967" s="6"/>
    </row>
    <row r="15968" spans="16:30">
      <c r="P15968" s="6"/>
      <c r="AA15968" s="6"/>
      <c r="AC15968" s="6"/>
      <c r="AD15968" s="6"/>
    </row>
    <row r="15969" spans="16:30">
      <c r="P15969" s="6"/>
      <c r="AA15969" s="6"/>
      <c r="AC15969" s="6"/>
      <c r="AD15969" s="6"/>
    </row>
    <row r="15970" spans="16:30">
      <c r="P15970" s="6"/>
      <c r="AA15970" s="6"/>
      <c r="AC15970" s="6"/>
      <c r="AD15970" s="6"/>
    </row>
    <row r="15971" spans="16:30">
      <c r="P15971" s="6"/>
      <c r="AA15971" s="6"/>
      <c r="AC15971" s="6"/>
      <c r="AD15971" s="6"/>
    </row>
    <row r="15972" spans="16:30">
      <c r="P15972" s="6"/>
      <c r="AA15972" s="6"/>
      <c r="AC15972" s="6"/>
      <c r="AD15972" s="6"/>
    </row>
    <row r="15973" spans="16:30">
      <c r="P15973" s="6"/>
      <c r="AA15973" s="6"/>
      <c r="AC15973" s="6"/>
      <c r="AD15973" s="6"/>
    </row>
    <row r="15974" spans="16:30">
      <c r="P15974" s="6"/>
      <c r="AA15974" s="6"/>
      <c r="AC15974" s="6"/>
      <c r="AD15974" s="6"/>
    </row>
    <row r="15975" spans="16:30">
      <c r="P15975" s="6"/>
      <c r="AA15975" s="6"/>
      <c r="AC15975" s="6"/>
      <c r="AD15975" s="6"/>
    </row>
    <row r="15976" spans="16:30">
      <c r="P15976" s="6"/>
      <c r="AA15976" s="6"/>
      <c r="AC15976" s="6"/>
      <c r="AD15976" s="6"/>
    </row>
    <row r="15977" spans="16:30">
      <c r="P15977" s="6"/>
      <c r="AA15977" s="6"/>
      <c r="AC15977" s="6"/>
      <c r="AD15977" s="6"/>
    </row>
    <row r="15978" spans="16:30">
      <c r="P15978" s="6"/>
      <c r="AA15978" s="6"/>
      <c r="AC15978" s="6"/>
      <c r="AD15978" s="6"/>
    </row>
    <row r="15979" spans="16:30">
      <c r="P15979" s="6"/>
      <c r="AA15979" s="6"/>
      <c r="AC15979" s="6"/>
      <c r="AD15979" s="6"/>
    </row>
    <row r="15980" spans="16:30">
      <c r="P15980" s="6"/>
      <c r="AA15980" s="6"/>
      <c r="AC15980" s="6"/>
      <c r="AD15980" s="6"/>
    </row>
    <row r="15981" spans="16:30">
      <c r="P15981" s="6"/>
      <c r="AA15981" s="6"/>
      <c r="AC15981" s="6"/>
      <c r="AD15981" s="6"/>
    </row>
    <row r="15982" spans="16:30">
      <c r="P15982" s="6"/>
      <c r="AA15982" s="6"/>
      <c r="AC15982" s="6"/>
      <c r="AD15982" s="6"/>
    </row>
    <row r="15983" spans="16:30">
      <c r="P15983" s="6"/>
      <c r="AA15983" s="6"/>
      <c r="AC15983" s="6"/>
      <c r="AD15983" s="6"/>
    </row>
    <row r="15984" spans="16:30">
      <c r="P15984" s="6"/>
      <c r="AA15984" s="6"/>
      <c r="AC15984" s="6"/>
      <c r="AD15984" s="6"/>
    </row>
    <row r="15985" spans="16:30">
      <c r="P15985" s="6"/>
      <c r="AA15985" s="6"/>
      <c r="AC15985" s="6"/>
      <c r="AD15985" s="6"/>
    </row>
    <row r="15986" spans="16:30">
      <c r="P15986" s="6"/>
      <c r="AA15986" s="6"/>
      <c r="AC15986" s="6"/>
      <c r="AD15986" s="6"/>
    </row>
    <row r="15987" spans="16:30">
      <c r="P15987" s="6"/>
      <c r="AA15987" s="6"/>
      <c r="AC15987" s="6"/>
      <c r="AD15987" s="6"/>
    </row>
    <row r="15988" spans="16:30">
      <c r="P15988" s="6"/>
      <c r="AA15988" s="6"/>
      <c r="AC15988" s="6"/>
      <c r="AD15988" s="6"/>
    </row>
    <row r="15989" spans="16:30">
      <c r="P15989" s="6"/>
      <c r="AA15989" s="6"/>
      <c r="AC15989" s="6"/>
      <c r="AD15989" s="6"/>
    </row>
    <row r="15990" spans="16:30">
      <c r="P15990" s="6"/>
      <c r="AA15990" s="6"/>
      <c r="AC15990" s="6"/>
      <c r="AD15990" s="6"/>
    </row>
    <row r="15991" spans="16:30">
      <c r="P15991" s="6"/>
      <c r="AA15991" s="6"/>
      <c r="AC15991" s="6"/>
      <c r="AD15991" s="6"/>
    </row>
    <row r="15992" spans="16:30">
      <c r="P15992" s="6"/>
      <c r="AA15992" s="6"/>
      <c r="AC15992" s="6"/>
      <c r="AD15992" s="6"/>
    </row>
    <row r="15993" spans="16:30">
      <c r="P15993" s="6"/>
      <c r="AA15993" s="6"/>
      <c r="AC15993" s="6"/>
      <c r="AD15993" s="6"/>
    </row>
    <row r="15994" spans="16:30">
      <c r="P15994" s="6"/>
      <c r="AA15994" s="6"/>
      <c r="AC15994" s="6"/>
      <c r="AD15994" s="6"/>
    </row>
    <row r="15995" spans="16:30">
      <c r="P15995" s="6"/>
      <c r="AA15995" s="6"/>
      <c r="AC15995" s="6"/>
      <c r="AD15995" s="6"/>
    </row>
    <row r="15996" spans="16:30">
      <c r="P15996" s="6"/>
      <c r="AA15996" s="6"/>
      <c r="AC15996" s="6"/>
      <c r="AD15996" s="6"/>
    </row>
    <row r="15997" spans="16:30">
      <c r="P15997" s="6"/>
      <c r="AA15997" s="6"/>
      <c r="AC15997" s="6"/>
      <c r="AD15997" s="6"/>
    </row>
    <row r="15998" spans="16:30">
      <c r="P15998" s="6"/>
      <c r="AA15998" s="6"/>
      <c r="AC15998" s="6"/>
      <c r="AD15998" s="6"/>
    </row>
    <row r="15999" spans="16:30">
      <c r="P15999" s="6"/>
      <c r="AA15999" s="6"/>
      <c r="AC15999" s="6"/>
      <c r="AD15999" s="6"/>
    </row>
    <row r="16000" spans="16:30">
      <c r="P16000" s="6"/>
      <c r="AA16000" s="6"/>
      <c r="AC16000" s="6"/>
      <c r="AD16000" s="6"/>
    </row>
    <row r="16001" spans="16:30">
      <c r="P16001" s="6"/>
      <c r="AA16001" s="6"/>
      <c r="AC16001" s="6"/>
      <c r="AD16001" s="6"/>
    </row>
    <row r="16002" spans="16:30">
      <c r="P16002" s="6"/>
      <c r="AA16002" s="6"/>
      <c r="AC16002" s="6"/>
      <c r="AD16002" s="6"/>
    </row>
    <row r="16003" spans="16:30">
      <c r="P16003" s="6"/>
      <c r="AA16003" s="6"/>
      <c r="AC16003" s="6"/>
      <c r="AD16003" s="6"/>
    </row>
    <row r="16004" spans="16:30">
      <c r="P16004" s="6"/>
      <c r="AA16004" s="6"/>
      <c r="AC16004" s="6"/>
      <c r="AD16004" s="6"/>
    </row>
    <row r="16005" spans="16:30">
      <c r="P16005" s="6"/>
      <c r="AA16005" s="6"/>
      <c r="AC16005" s="6"/>
      <c r="AD16005" s="6"/>
    </row>
    <row r="16006" spans="16:30">
      <c r="P16006" s="6"/>
      <c r="AA16006" s="6"/>
      <c r="AC16006" s="6"/>
      <c r="AD16006" s="6"/>
    </row>
    <row r="16007" spans="16:30">
      <c r="P16007" s="6"/>
      <c r="AA16007" s="6"/>
      <c r="AC16007" s="6"/>
      <c r="AD16007" s="6"/>
    </row>
    <row r="16008" spans="16:30">
      <c r="P16008" s="6"/>
      <c r="AA16008" s="6"/>
      <c r="AC16008" s="6"/>
      <c r="AD16008" s="6"/>
    </row>
    <row r="16009" spans="16:30">
      <c r="P16009" s="6"/>
      <c r="AA16009" s="6"/>
      <c r="AC16009" s="6"/>
      <c r="AD16009" s="6"/>
    </row>
    <row r="16010" spans="16:30">
      <c r="P16010" s="6"/>
      <c r="AA16010" s="6"/>
      <c r="AC16010" s="6"/>
      <c r="AD16010" s="6"/>
    </row>
    <row r="16011" spans="16:30">
      <c r="P16011" s="6"/>
      <c r="AA16011" s="6"/>
      <c r="AC16011" s="6"/>
      <c r="AD16011" s="6"/>
    </row>
    <row r="16012" spans="16:30">
      <c r="P16012" s="6"/>
      <c r="AA16012" s="6"/>
      <c r="AC16012" s="6"/>
      <c r="AD16012" s="6"/>
    </row>
    <row r="16013" spans="16:30">
      <c r="P16013" s="6"/>
      <c r="AA16013" s="6"/>
      <c r="AC16013" s="6"/>
      <c r="AD16013" s="6"/>
    </row>
    <row r="16014" spans="16:30">
      <c r="P16014" s="6"/>
      <c r="AA16014" s="6"/>
      <c r="AC16014" s="6"/>
      <c r="AD16014" s="6"/>
    </row>
    <row r="16015" spans="16:30">
      <c r="P16015" s="6"/>
      <c r="AA16015" s="6"/>
      <c r="AC16015" s="6"/>
      <c r="AD16015" s="6"/>
    </row>
    <row r="16016" spans="16:30">
      <c r="P16016" s="6"/>
      <c r="AA16016" s="6"/>
      <c r="AC16016" s="6"/>
      <c r="AD16016" s="6"/>
    </row>
    <row r="16017" spans="16:30">
      <c r="P16017" s="6"/>
      <c r="AA16017" s="6"/>
      <c r="AC16017" s="6"/>
      <c r="AD16017" s="6"/>
    </row>
    <row r="16018" spans="16:30">
      <c r="P16018" s="6"/>
      <c r="AA16018" s="6"/>
      <c r="AC16018" s="6"/>
      <c r="AD16018" s="6"/>
    </row>
    <row r="16019" spans="16:30">
      <c r="P16019" s="6"/>
      <c r="AA16019" s="6"/>
      <c r="AC16019" s="6"/>
      <c r="AD16019" s="6"/>
    </row>
    <row r="16020" spans="16:30">
      <c r="P16020" s="6"/>
      <c r="AA16020" s="6"/>
      <c r="AC16020" s="6"/>
      <c r="AD16020" s="6"/>
    </row>
    <row r="16021" spans="16:30">
      <c r="P16021" s="6"/>
      <c r="AA16021" s="6"/>
      <c r="AC16021" s="6"/>
      <c r="AD16021" s="6"/>
    </row>
    <row r="16022" spans="16:30">
      <c r="P16022" s="6"/>
      <c r="AA16022" s="6"/>
      <c r="AC16022" s="6"/>
      <c r="AD16022" s="6"/>
    </row>
    <row r="16023" spans="16:30">
      <c r="P16023" s="6"/>
      <c r="AA16023" s="6"/>
      <c r="AC16023" s="6"/>
      <c r="AD16023" s="6"/>
    </row>
    <row r="16024" spans="16:30">
      <c r="P16024" s="6"/>
      <c r="AA16024" s="6"/>
      <c r="AC16024" s="6"/>
      <c r="AD16024" s="6"/>
    </row>
    <row r="16025" spans="16:30">
      <c r="P16025" s="6"/>
      <c r="AA16025" s="6"/>
      <c r="AC16025" s="6"/>
      <c r="AD16025" s="6"/>
    </row>
    <row r="16026" spans="16:30">
      <c r="P16026" s="6"/>
      <c r="AA16026" s="6"/>
      <c r="AC16026" s="6"/>
      <c r="AD16026" s="6"/>
    </row>
    <row r="16027" spans="16:30">
      <c r="P16027" s="6"/>
      <c r="AA16027" s="6"/>
      <c r="AC16027" s="6"/>
      <c r="AD16027" s="6"/>
    </row>
    <row r="16028" spans="16:30">
      <c r="P16028" s="6"/>
      <c r="AA16028" s="6"/>
      <c r="AC16028" s="6"/>
      <c r="AD16028" s="6"/>
    </row>
    <row r="16029" spans="16:30">
      <c r="P16029" s="6"/>
      <c r="AA16029" s="6"/>
      <c r="AC16029" s="6"/>
      <c r="AD16029" s="6"/>
    </row>
    <row r="16030" spans="16:30">
      <c r="P16030" s="6"/>
      <c r="AA16030" s="6"/>
      <c r="AC16030" s="6"/>
      <c r="AD16030" s="6"/>
    </row>
    <row r="16031" spans="16:30">
      <c r="P16031" s="6"/>
      <c r="AA16031" s="6"/>
      <c r="AC16031" s="6"/>
      <c r="AD16031" s="6"/>
    </row>
    <row r="16032" spans="16:30">
      <c r="P16032" s="6"/>
      <c r="AA16032" s="6"/>
      <c r="AC16032" s="6"/>
      <c r="AD16032" s="6"/>
    </row>
    <row r="16033" spans="16:30">
      <c r="P16033" s="6"/>
      <c r="AA16033" s="6"/>
      <c r="AC16033" s="6"/>
      <c r="AD16033" s="6"/>
    </row>
    <row r="16034" spans="16:30">
      <c r="P16034" s="6"/>
      <c r="AA16034" s="6"/>
      <c r="AC16034" s="6"/>
      <c r="AD16034" s="6"/>
    </row>
    <row r="16035" spans="16:30">
      <c r="P16035" s="6"/>
      <c r="AA16035" s="6"/>
      <c r="AC16035" s="6"/>
      <c r="AD16035" s="6"/>
    </row>
    <row r="16036" spans="16:30">
      <c r="P16036" s="6"/>
      <c r="AA16036" s="6"/>
      <c r="AC16036" s="6"/>
      <c r="AD16036" s="6"/>
    </row>
    <row r="16037" spans="16:30">
      <c r="P16037" s="6"/>
      <c r="AA16037" s="6"/>
      <c r="AC16037" s="6"/>
      <c r="AD16037" s="6"/>
    </row>
    <row r="16038" spans="16:30">
      <c r="P16038" s="6"/>
      <c r="AA16038" s="6"/>
      <c r="AC16038" s="6"/>
      <c r="AD16038" s="6"/>
    </row>
    <row r="16039" spans="16:30">
      <c r="P16039" s="6"/>
      <c r="AA16039" s="6"/>
      <c r="AC16039" s="6"/>
      <c r="AD16039" s="6"/>
    </row>
    <row r="16040" spans="16:30">
      <c r="P16040" s="6"/>
      <c r="AA16040" s="6"/>
      <c r="AC16040" s="6"/>
      <c r="AD16040" s="6"/>
    </row>
    <row r="16041" spans="16:30">
      <c r="P16041" s="6"/>
      <c r="AA16041" s="6"/>
      <c r="AC16041" s="6"/>
      <c r="AD16041" s="6"/>
    </row>
    <row r="16042" spans="16:30">
      <c r="P16042" s="6"/>
      <c r="AA16042" s="6"/>
      <c r="AC16042" s="6"/>
      <c r="AD16042" s="6"/>
    </row>
    <row r="16043" spans="16:30">
      <c r="P16043" s="6"/>
      <c r="AA16043" s="6"/>
      <c r="AC16043" s="6"/>
      <c r="AD16043" s="6"/>
    </row>
    <row r="16044" spans="16:30">
      <c r="P16044" s="6"/>
      <c r="AA16044" s="6"/>
      <c r="AC16044" s="6"/>
      <c r="AD16044" s="6"/>
    </row>
    <row r="16045" spans="16:30">
      <c r="P16045" s="6"/>
      <c r="AA16045" s="6"/>
      <c r="AC16045" s="6"/>
      <c r="AD16045" s="6"/>
    </row>
    <row r="16046" spans="16:30">
      <c r="P16046" s="6"/>
      <c r="AA16046" s="6"/>
      <c r="AC16046" s="6"/>
      <c r="AD16046" s="6"/>
    </row>
    <row r="16047" spans="16:30">
      <c r="P16047" s="6"/>
      <c r="AA16047" s="6"/>
      <c r="AC16047" s="6"/>
      <c r="AD16047" s="6"/>
    </row>
    <row r="16048" spans="16:30">
      <c r="P16048" s="6"/>
      <c r="AA16048" s="6"/>
      <c r="AC16048" s="6"/>
      <c r="AD16048" s="6"/>
    </row>
    <row r="16049" spans="16:30">
      <c r="P16049" s="6"/>
      <c r="AA16049" s="6"/>
      <c r="AC16049" s="6"/>
      <c r="AD16049" s="6"/>
    </row>
    <row r="16050" spans="16:30">
      <c r="P16050" s="6"/>
      <c r="AA16050" s="6"/>
      <c r="AC16050" s="6"/>
      <c r="AD16050" s="6"/>
    </row>
    <row r="16051" spans="16:30">
      <c r="P16051" s="6"/>
      <c r="AA16051" s="6"/>
      <c r="AC16051" s="6"/>
      <c r="AD16051" s="6"/>
    </row>
    <row r="16052" spans="16:30">
      <c r="P16052" s="6"/>
      <c r="AA16052" s="6"/>
      <c r="AC16052" s="6"/>
      <c r="AD16052" s="6"/>
    </row>
    <row r="16053" spans="16:30">
      <c r="P16053" s="6"/>
      <c r="AA16053" s="6"/>
      <c r="AC16053" s="6"/>
      <c r="AD16053" s="6"/>
    </row>
    <row r="16054" spans="16:30">
      <c r="P16054" s="6"/>
      <c r="AA16054" s="6"/>
      <c r="AC16054" s="6"/>
      <c r="AD16054" s="6"/>
    </row>
    <row r="16055" spans="16:30">
      <c r="P16055" s="6"/>
      <c r="AA16055" s="6"/>
      <c r="AC16055" s="6"/>
      <c r="AD16055" s="6"/>
    </row>
    <row r="16056" spans="16:30">
      <c r="P16056" s="6"/>
      <c r="AA16056" s="6"/>
      <c r="AC16056" s="6"/>
      <c r="AD16056" s="6"/>
    </row>
    <row r="16057" spans="16:30">
      <c r="P16057" s="6"/>
      <c r="AA16057" s="6"/>
      <c r="AC16057" s="6"/>
      <c r="AD16057" s="6"/>
    </row>
    <row r="16058" spans="16:30">
      <c r="P16058" s="6"/>
      <c r="AA16058" s="6"/>
      <c r="AC16058" s="6"/>
      <c r="AD16058" s="6"/>
    </row>
    <row r="16059" spans="16:30">
      <c r="P16059" s="6"/>
      <c r="AA16059" s="6"/>
      <c r="AC16059" s="6"/>
      <c r="AD16059" s="6"/>
    </row>
    <row r="16060" spans="16:30">
      <c r="P16060" s="6"/>
      <c r="AA16060" s="6"/>
      <c r="AC16060" s="6"/>
      <c r="AD16060" s="6"/>
    </row>
    <row r="16061" spans="16:30">
      <c r="P16061" s="6"/>
      <c r="AA16061" s="6"/>
      <c r="AC16061" s="6"/>
      <c r="AD16061" s="6"/>
    </row>
    <row r="16062" spans="16:30">
      <c r="P16062" s="6"/>
      <c r="AA16062" s="6"/>
      <c r="AC16062" s="6"/>
      <c r="AD16062" s="6"/>
    </row>
    <row r="16063" spans="16:30">
      <c r="P16063" s="6"/>
      <c r="AA16063" s="6"/>
      <c r="AC16063" s="6"/>
      <c r="AD16063" s="6"/>
    </row>
    <row r="16064" spans="16:30">
      <c r="P16064" s="6"/>
      <c r="AA16064" s="6"/>
      <c r="AC16064" s="6"/>
      <c r="AD16064" s="6"/>
    </row>
    <row r="16065" spans="16:30">
      <c r="P16065" s="6"/>
      <c r="AA16065" s="6"/>
      <c r="AC16065" s="6"/>
      <c r="AD16065" s="6"/>
    </row>
    <row r="16066" spans="16:30">
      <c r="P16066" s="6"/>
      <c r="AA16066" s="6"/>
      <c r="AC16066" s="6"/>
      <c r="AD16066" s="6"/>
    </row>
    <row r="16067" spans="16:30">
      <c r="P16067" s="6"/>
      <c r="AA16067" s="6"/>
      <c r="AC16067" s="6"/>
      <c r="AD16067" s="6"/>
    </row>
    <row r="16068" spans="16:30">
      <c r="P16068" s="6"/>
      <c r="AA16068" s="6"/>
      <c r="AC16068" s="6"/>
      <c r="AD16068" s="6"/>
    </row>
    <row r="16069" spans="16:30">
      <c r="P16069" s="6"/>
      <c r="AA16069" s="6"/>
      <c r="AC16069" s="6"/>
      <c r="AD16069" s="6"/>
    </row>
    <row r="16070" spans="16:30">
      <c r="P16070" s="6"/>
      <c r="AA16070" s="6"/>
      <c r="AC16070" s="6"/>
      <c r="AD16070" s="6"/>
    </row>
    <row r="16071" spans="16:30">
      <c r="P16071" s="6"/>
      <c r="AA16071" s="6"/>
      <c r="AC16071" s="6"/>
      <c r="AD16071" s="6"/>
    </row>
    <row r="16072" spans="16:30">
      <c r="P16072" s="6"/>
      <c r="AA16072" s="6"/>
      <c r="AC16072" s="6"/>
      <c r="AD16072" s="6"/>
    </row>
    <row r="16073" spans="16:30">
      <c r="P16073" s="6"/>
      <c r="AA16073" s="6"/>
      <c r="AC16073" s="6"/>
      <c r="AD16073" s="6"/>
    </row>
    <row r="16074" spans="16:30">
      <c r="P16074" s="6"/>
      <c r="AA16074" s="6"/>
      <c r="AC16074" s="6"/>
      <c r="AD16074" s="6"/>
    </row>
    <row r="16075" spans="16:30">
      <c r="P16075" s="6"/>
      <c r="AA16075" s="6"/>
      <c r="AC16075" s="6"/>
      <c r="AD16075" s="6"/>
    </row>
    <row r="16076" spans="16:30">
      <c r="P16076" s="6"/>
      <c r="AA16076" s="6"/>
      <c r="AC16076" s="6"/>
      <c r="AD16076" s="6"/>
    </row>
    <row r="16077" spans="16:30">
      <c r="P16077" s="6"/>
      <c r="AA16077" s="6"/>
      <c r="AC16077" s="6"/>
      <c r="AD16077" s="6"/>
    </row>
    <row r="16078" spans="16:30">
      <c r="P16078" s="6"/>
      <c r="AA16078" s="6"/>
      <c r="AC16078" s="6"/>
      <c r="AD16078" s="6"/>
    </row>
    <row r="16079" spans="16:30">
      <c r="P16079" s="6"/>
      <c r="AA16079" s="6"/>
      <c r="AC16079" s="6"/>
      <c r="AD16079" s="6"/>
    </row>
    <row r="16080" spans="16:30">
      <c r="P16080" s="6"/>
      <c r="AA16080" s="6"/>
      <c r="AC16080" s="6"/>
      <c r="AD16080" s="6"/>
    </row>
    <row r="16081" spans="16:30">
      <c r="P16081" s="6"/>
      <c r="AA16081" s="6"/>
      <c r="AC16081" s="6"/>
      <c r="AD16081" s="6"/>
    </row>
    <row r="16082" spans="16:30">
      <c r="P16082" s="6"/>
      <c r="AA16082" s="6"/>
      <c r="AC16082" s="6"/>
      <c r="AD16082" s="6"/>
    </row>
    <row r="16083" spans="16:30">
      <c r="P16083" s="6"/>
      <c r="AA16083" s="6"/>
      <c r="AC16083" s="6"/>
      <c r="AD16083" s="6"/>
    </row>
    <row r="16084" spans="16:30">
      <c r="P16084" s="6"/>
      <c r="AA16084" s="6"/>
      <c r="AC16084" s="6"/>
      <c r="AD16084" s="6"/>
    </row>
    <row r="16085" spans="16:30">
      <c r="P16085" s="6"/>
      <c r="AA16085" s="6"/>
      <c r="AC16085" s="6"/>
      <c r="AD16085" s="6"/>
    </row>
    <row r="16086" spans="16:30">
      <c r="P16086" s="6"/>
      <c r="AA16086" s="6"/>
      <c r="AC16086" s="6"/>
      <c r="AD16086" s="6"/>
    </row>
    <row r="16087" spans="16:30">
      <c r="P16087" s="6"/>
      <c r="AA16087" s="6"/>
      <c r="AC16087" s="6"/>
      <c r="AD16087" s="6"/>
    </row>
    <row r="16088" spans="16:30">
      <c r="P16088" s="6"/>
      <c r="AA16088" s="6"/>
      <c r="AC16088" s="6"/>
      <c r="AD16088" s="6"/>
    </row>
    <row r="16089" spans="16:30">
      <c r="P16089" s="6"/>
      <c r="AA16089" s="6"/>
      <c r="AC16089" s="6"/>
      <c r="AD16089" s="6"/>
    </row>
    <row r="16090" spans="16:30">
      <c r="P16090" s="6"/>
      <c r="AA16090" s="6"/>
      <c r="AC16090" s="6"/>
      <c r="AD16090" s="6"/>
    </row>
    <row r="16091" spans="16:30">
      <c r="P16091" s="6"/>
      <c r="AA16091" s="6"/>
      <c r="AC16091" s="6"/>
      <c r="AD16091" s="6"/>
    </row>
    <row r="16092" spans="16:30">
      <c r="P16092" s="6"/>
      <c r="AA16092" s="6"/>
      <c r="AC16092" s="6"/>
      <c r="AD16092" s="6"/>
    </row>
    <row r="16093" spans="16:30">
      <c r="P16093" s="6"/>
      <c r="AA16093" s="6"/>
      <c r="AC16093" s="6"/>
      <c r="AD16093" s="6"/>
    </row>
    <row r="16094" spans="16:30">
      <c r="P16094" s="6"/>
      <c r="AA16094" s="6"/>
      <c r="AC16094" s="6"/>
      <c r="AD16094" s="6"/>
    </row>
    <row r="16095" spans="16:30">
      <c r="P16095" s="6"/>
      <c r="AA16095" s="6"/>
      <c r="AC16095" s="6"/>
      <c r="AD16095" s="6"/>
    </row>
    <row r="16096" spans="16:30">
      <c r="P16096" s="6"/>
      <c r="AA16096" s="6"/>
      <c r="AC16096" s="6"/>
      <c r="AD16096" s="6"/>
    </row>
    <row r="16097" spans="16:30">
      <c r="P16097" s="6"/>
      <c r="AA16097" s="6"/>
      <c r="AC16097" s="6"/>
      <c r="AD16097" s="6"/>
    </row>
    <row r="16098" spans="16:30">
      <c r="P16098" s="6"/>
      <c r="AA16098" s="6"/>
      <c r="AC16098" s="6"/>
      <c r="AD16098" s="6"/>
    </row>
    <row r="16099" spans="16:30">
      <c r="P16099" s="6"/>
      <c r="AA16099" s="6"/>
      <c r="AC16099" s="6"/>
      <c r="AD16099" s="6"/>
    </row>
    <row r="16100" spans="16:30">
      <c r="P16100" s="6"/>
      <c r="AA16100" s="6"/>
      <c r="AC16100" s="6"/>
      <c r="AD16100" s="6"/>
    </row>
    <row r="16101" spans="16:30">
      <c r="P16101" s="6"/>
      <c r="AA16101" s="6"/>
      <c r="AC16101" s="6"/>
      <c r="AD16101" s="6"/>
    </row>
    <row r="16102" spans="16:30">
      <c r="P16102" s="6"/>
      <c r="AA16102" s="6"/>
      <c r="AC16102" s="6"/>
      <c r="AD16102" s="6"/>
    </row>
    <row r="16103" spans="16:30">
      <c r="P16103" s="6"/>
      <c r="AA16103" s="6"/>
      <c r="AC16103" s="6"/>
      <c r="AD16103" s="6"/>
    </row>
    <row r="16104" spans="16:30">
      <c r="P16104" s="6"/>
      <c r="AA16104" s="6"/>
      <c r="AC16104" s="6"/>
      <c r="AD16104" s="6"/>
    </row>
    <row r="16105" spans="16:30">
      <c r="P16105" s="6"/>
      <c r="AA16105" s="6"/>
      <c r="AC16105" s="6"/>
      <c r="AD16105" s="6"/>
    </row>
    <row r="16106" spans="16:30">
      <c r="P16106" s="6"/>
      <c r="AA16106" s="6"/>
      <c r="AC16106" s="6"/>
      <c r="AD16106" s="6"/>
    </row>
    <row r="16107" spans="16:30">
      <c r="P16107" s="6"/>
      <c r="AA16107" s="6"/>
      <c r="AC16107" s="6"/>
      <c r="AD16107" s="6"/>
    </row>
    <row r="16108" spans="16:30">
      <c r="P16108" s="6"/>
      <c r="AA16108" s="6"/>
      <c r="AC16108" s="6"/>
      <c r="AD16108" s="6"/>
    </row>
    <row r="16109" spans="16:30">
      <c r="P16109" s="6"/>
      <c r="AA16109" s="6"/>
      <c r="AC16109" s="6"/>
      <c r="AD16109" s="6"/>
    </row>
    <row r="16110" spans="16:30">
      <c r="P16110" s="6"/>
      <c r="AA16110" s="6"/>
      <c r="AC16110" s="6"/>
      <c r="AD16110" s="6"/>
    </row>
    <row r="16111" spans="16:30">
      <c r="P16111" s="6"/>
      <c r="AA16111" s="6"/>
      <c r="AC16111" s="6"/>
      <c r="AD16111" s="6"/>
    </row>
    <row r="16112" spans="16:30">
      <c r="P16112" s="6"/>
      <c r="AA16112" s="6"/>
      <c r="AC16112" s="6"/>
      <c r="AD16112" s="6"/>
    </row>
    <row r="16113" spans="16:30">
      <c r="P16113" s="6"/>
      <c r="AA16113" s="6"/>
      <c r="AC16113" s="6"/>
      <c r="AD16113" s="6"/>
    </row>
    <row r="16114" spans="16:30">
      <c r="P16114" s="6"/>
      <c r="AA16114" s="6"/>
      <c r="AC16114" s="6"/>
      <c r="AD16114" s="6"/>
    </row>
    <row r="16115" spans="16:30">
      <c r="P16115" s="6"/>
      <c r="AA16115" s="6"/>
      <c r="AC16115" s="6"/>
      <c r="AD16115" s="6"/>
    </row>
    <row r="16116" spans="16:30">
      <c r="P16116" s="6"/>
      <c r="AA16116" s="6"/>
      <c r="AC16116" s="6"/>
      <c r="AD16116" s="6"/>
    </row>
    <row r="16117" spans="16:30">
      <c r="P16117" s="6"/>
      <c r="AA16117" s="6"/>
      <c r="AC16117" s="6"/>
      <c r="AD16117" s="6"/>
    </row>
    <row r="16118" spans="16:30">
      <c r="P16118" s="6"/>
      <c r="AA16118" s="6"/>
      <c r="AC16118" s="6"/>
      <c r="AD16118" s="6"/>
    </row>
    <row r="16119" spans="16:30">
      <c r="P16119" s="6"/>
      <c r="AA16119" s="6"/>
      <c r="AC16119" s="6"/>
      <c r="AD16119" s="6"/>
    </row>
    <row r="16120" spans="16:30">
      <c r="P16120" s="6"/>
      <c r="AA16120" s="6"/>
      <c r="AC16120" s="6"/>
      <c r="AD16120" s="6"/>
    </row>
    <row r="16121" spans="16:30">
      <c r="P16121" s="6"/>
      <c r="AA16121" s="6"/>
      <c r="AC16121" s="6"/>
      <c r="AD16121" s="6"/>
    </row>
    <row r="16122" spans="16:30">
      <c r="P16122" s="6"/>
      <c r="AA16122" s="6"/>
      <c r="AC16122" s="6"/>
      <c r="AD16122" s="6"/>
    </row>
    <row r="16123" spans="16:30">
      <c r="P16123" s="6"/>
      <c r="AA16123" s="6"/>
      <c r="AC16123" s="6"/>
      <c r="AD16123" s="6"/>
    </row>
    <row r="16124" spans="16:30">
      <c r="P16124" s="6"/>
      <c r="AA16124" s="6"/>
      <c r="AC16124" s="6"/>
      <c r="AD16124" s="6"/>
    </row>
    <row r="16125" spans="16:30">
      <c r="P16125" s="6"/>
      <c r="AA16125" s="6"/>
      <c r="AC16125" s="6"/>
      <c r="AD16125" s="6"/>
    </row>
    <row r="16126" spans="16:30">
      <c r="P16126" s="6"/>
      <c r="AA16126" s="6"/>
      <c r="AC16126" s="6"/>
      <c r="AD16126" s="6"/>
    </row>
    <row r="16127" spans="16:30">
      <c r="P16127" s="6"/>
      <c r="AA16127" s="6"/>
      <c r="AC16127" s="6"/>
      <c r="AD16127" s="6"/>
    </row>
    <row r="16128" spans="16:30">
      <c r="P16128" s="6"/>
      <c r="AA16128" s="6"/>
      <c r="AC16128" s="6"/>
      <c r="AD16128" s="6"/>
    </row>
    <row r="16129" spans="16:30">
      <c r="P16129" s="6"/>
      <c r="AA16129" s="6"/>
      <c r="AC16129" s="6"/>
      <c r="AD16129" s="6"/>
    </row>
    <row r="16130" spans="16:30">
      <c r="P16130" s="6"/>
      <c r="AA16130" s="6"/>
      <c r="AC16130" s="6"/>
      <c r="AD16130" s="6"/>
    </row>
    <row r="16131" spans="16:30">
      <c r="P16131" s="6"/>
      <c r="AA16131" s="6"/>
      <c r="AC16131" s="6"/>
      <c r="AD16131" s="6"/>
    </row>
    <row r="16132" spans="16:30">
      <c r="P16132" s="6"/>
      <c r="AA16132" s="6"/>
      <c r="AC16132" s="6"/>
      <c r="AD16132" s="6"/>
    </row>
    <row r="16133" spans="16:30">
      <c r="P16133" s="6"/>
      <c r="AA16133" s="6"/>
      <c r="AC16133" s="6"/>
      <c r="AD16133" s="6"/>
    </row>
    <row r="16134" spans="16:30">
      <c r="P16134" s="6"/>
      <c r="AA16134" s="6"/>
      <c r="AC16134" s="6"/>
      <c r="AD16134" s="6"/>
    </row>
    <row r="16135" spans="16:30">
      <c r="P16135" s="6"/>
      <c r="AA16135" s="6"/>
      <c r="AC16135" s="6"/>
      <c r="AD16135" s="6"/>
    </row>
    <row r="16136" spans="16:30">
      <c r="P16136" s="6"/>
      <c r="AA16136" s="6"/>
      <c r="AC16136" s="6"/>
      <c r="AD16136" s="6"/>
    </row>
    <row r="16137" spans="16:30">
      <c r="P16137" s="6"/>
      <c r="AA16137" s="6"/>
      <c r="AC16137" s="6"/>
      <c r="AD16137" s="6"/>
    </row>
    <row r="16138" spans="16:30">
      <c r="P16138" s="6"/>
      <c r="AA16138" s="6"/>
      <c r="AC16138" s="6"/>
      <c r="AD16138" s="6"/>
    </row>
    <row r="16139" spans="16:30">
      <c r="P16139" s="6"/>
      <c r="AA16139" s="6"/>
      <c r="AC16139" s="6"/>
      <c r="AD16139" s="6"/>
    </row>
    <row r="16140" spans="16:30">
      <c r="P16140" s="6"/>
      <c r="AA16140" s="6"/>
      <c r="AC16140" s="6"/>
      <c r="AD16140" s="6"/>
    </row>
    <row r="16141" spans="16:30">
      <c r="P16141" s="6"/>
      <c r="AA16141" s="6"/>
      <c r="AC16141" s="6"/>
      <c r="AD16141" s="6"/>
    </row>
    <row r="16142" spans="16:30">
      <c r="P16142" s="6"/>
      <c r="AA16142" s="6"/>
      <c r="AC16142" s="6"/>
      <c r="AD16142" s="6"/>
    </row>
    <row r="16143" spans="16:30">
      <c r="P16143" s="6"/>
      <c r="AA16143" s="6"/>
      <c r="AC16143" s="6"/>
      <c r="AD16143" s="6"/>
    </row>
    <row r="16144" spans="16:30">
      <c r="P16144" s="6"/>
      <c r="AA16144" s="6"/>
      <c r="AC16144" s="6"/>
      <c r="AD16144" s="6"/>
    </row>
    <row r="16145" spans="16:30">
      <c r="P16145" s="6"/>
      <c r="AA16145" s="6"/>
      <c r="AC16145" s="6"/>
      <c r="AD16145" s="6"/>
    </row>
    <row r="16146" spans="16:30">
      <c r="P16146" s="6"/>
      <c r="AA16146" s="6"/>
      <c r="AC16146" s="6"/>
      <c r="AD16146" s="6"/>
    </row>
    <row r="16147" spans="16:30">
      <c r="P16147" s="6"/>
      <c r="AA16147" s="6"/>
      <c r="AC16147" s="6"/>
      <c r="AD16147" s="6"/>
    </row>
    <row r="16148" spans="16:30">
      <c r="P16148" s="6"/>
      <c r="AA16148" s="6"/>
      <c r="AC16148" s="6"/>
      <c r="AD16148" s="6"/>
    </row>
    <row r="16149" spans="16:30">
      <c r="P16149" s="6"/>
      <c r="AA16149" s="6"/>
      <c r="AC16149" s="6"/>
      <c r="AD16149" s="6"/>
    </row>
    <row r="16150" spans="16:30">
      <c r="P16150" s="6"/>
      <c r="AA16150" s="6"/>
      <c r="AC16150" s="6"/>
      <c r="AD16150" s="6"/>
    </row>
    <row r="16151" spans="16:30">
      <c r="P16151" s="6"/>
      <c r="AA16151" s="6"/>
      <c r="AC16151" s="6"/>
      <c r="AD16151" s="6"/>
    </row>
    <row r="16152" spans="16:30">
      <c r="P16152" s="6"/>
      <c r="AA16152" s="6"/>
      <c r="AC16152" s="6"/>
      <c r="AD16152" s="6"/>
    </row>
    <row r="16153" spans="16:30">
      <c r="P16153" s="6"/>
      <c r="AA16153" s="6"/>
      <c r="AC16153" s="6"/>
      <c r="AD16153" s="6"/>
    </row>
    <row r="16154" spans="16:30">
      <c r="P16154" s="6"/>
      <c r="AA16154" s="6"/>
      <c r="AC16154" s="6"/>
      <c r="AD16154" s="6"/>
    </row>
    <row r="16155" spans="16:30">
      <c r="P16155" s="6"/>
      <c r="AA16155" s="6"/>
      <c r="AC16155" s="6"/>
      <c r="AD16155" s="6"/>
    </row>
    <row r="16156" spans="16:30">
      <c r="P16156" s="6"/>
      <c r="AA16156" s="6"/>
      <c r="AC16156" s="6"/>
      <c r="AD16156" s="6"/>
    </row>
    <row r="16157" spans="16:30">
      <c r="P16157" s="6"/>
      <c r="AA16157" s="6"/>
      <c r="AC16157" s="6"/>
      <c r="AD16157" s="6"/>
    </row>
    <row r="16158" spans="16:30">
      <c r="P16158" s="6"/>
      <c r="AA16158" s="6"/>
      <c r="AC16158" s="6"/>
      <c r="AD16158" s="6"/>
    </row>
    <row r="16159" spans="16:30">
      <c r="P16159" s="6"/>
      <c r="AA16159" s="6"/>
      <c r="AC16159" s="6"/>
      <c r="AD16159" s="6"/>
    </row>
    <row r="16160" spans="16:30">
      <c r="P16160" s="6"/>
      <c r="AA16160" s="6"/>
      <c r="AC16160" s="6"/>
      <c r="AD16160" s="6"/>
    </row>
    <row r="16161" spans="16:30">
      <c r="P16161" s="6"/>
      <c r="AA16161" s="6"/>
      <c r="AC16161" s="6"/>
      <c r="AD16161" s="6"/>
    </row>
    <row r="16162" spans="16:30">
      <c r="P16162" s="6"/>
      <c r="AA16162" s="6"/>
      <c r="AC16162" s="6"/>
      <c r="AD16162" s="6"/>
    </row>
    <row r="16163" spans="16:30">
      <c r="P16163" s="6"/>
      <c r="AA16163" s="6"/>
      <c r="AC16163" s="6"/>
      <c r="AD16163" s="6"/>
    </row>
    <row r="16164" spans="16:30">
      <c r="P16164" s="6"/>
      <c r="AA16164" s="6"/>
      <c r="AC16164" s="6"/>
      <c r="AD16164" s="6"/>
    </row>
    <row r="16165" spans="16:30">
      <c r="P16165" s="6"/>
      <c r="AA16165" s="6"/>
      <c r="AC16165" s="6"/>
      <c r="AD16165" s="6"/>
    </row>
    <row r="16166" spans="16:30">
      <c r="P16166" s="6"/>
      <c r="AA16166" s="6"/>
      <c r="AC16166" s="6"/>
      <c r="AD16166" s="6"/>
    </row>
    <row r="16167" spans="16:30">
      <c r="P16167" s="6"/>
      <c r="AA16167" s="6"/>
      <c r="AC16167" s="6"/>
      <c r="AD16167" s="6"/>
    </row>
    <row r="16168" spans="16:30">
      <c r="P16168" s="6"/>
      <c r="AA16168" s="6"/>
      <c r="AC16168" s="6"/>
      <c r="AD16168" s="6"/>
    </row>
    <row r="16169" spans="16:30">
      <c r="P16169" s="6"/>
      <c r="AA16169" s="6"/>
      <c r="AC16169" s="6"/>
      <c r="AD16169" s="6"/>
    </row>
    <row r="16170" spans="16:30">
      <c r="P16170" s="6"/>
      <c r="AA16170" s="6"/>
      <c r="AC16170" s="6"/>
      <c r="AD16170" s="6"/>
    </row>
    <row r="16171" spans="16:30">
      <c r="P16171" s="6"/>
      <c r="AA16171" s="6"/>
      <c r="AC16171" s="6"/>
      <c r="AD16171" s="6"/>
    </row>
    <row r="16172" spans="16:30">
      <c r="P16172" s="6"/>
      <c r="AA16172" s="6"/>
      <c r="AC16172" s="6"/>
      <c r="AD16172" s="6"/>
    </row>
    <row r="16173" spans="16:30">
      <c r="P16173" s="6"/>
      <c r="AA16173" s="6"/>
      <c r="AC16173" s="6"/>
      <c r="AD16173" s="6"/>
    </row>
    <row r="16174" spans="16:30">
      <c r="P16174" s="6"/>
      <c r="AA16174" s="6"/>
      <c r="AC16174" s="6"/>
      <c r="AD16174" s="6"/>
    </row>
    <row r="16175" spans="16:30">
      <c r="P16175" s="6"/>
      <c r="AA16175" s="6"/>
      <c r="AC16175" s="6"/>
      <c r="AD16175" s="6"/>
    </row>
    <row r="16176" spans="16:30">
      <c r="P16176" s="6"/>
      <c r="AA16176" s="6"/>
      <c r="AC16176" s="6"/>
      <c r="AD16176" s="6"/>
    </row>
    <row r="16177" spans="16:30">
      <c r="P16177" s="6"/>
      <c r="AA16177" s="6"/>
      <c r="AC16177" s="6"/>
      <c r="AD16177" s="6"/>
    </row>
    <row r="16178" spans="16:30">
      <c r="P16178" s="6"/>
      <c r="AA16178" s="6"/>
      <c r="AC16178" s="6"/>
      <c r="AD16178" s="6"/>
    </row>
    <row r="16179" spans="16:30">
      <c r="P16179" s="6"/>
      <c r="AA16179" s="6"/>
      <c r="AC16179" s="6"/>
      <c r="AD16179" s="6"/>
    </row>
    <row r="16180" spans="16:30">
      <c r="P16180" s="6"/>
      <c r="AA16180" s="6"/>
      <c r="AC16180" s="6"/>
      <c r="AD16180" s="6"/>
    </row>
    <row r="16181" spans="16:30">
      <c r="P16181" s="6"/>
      <c r="AA16181" s="6"/>
      <c r="AC16181" s="6"/>
      <c r="AD16181" s="6"/>
    </row>
    <row r="16182" spans="16:30">
      <c r="P16182" s="6"/>
      <c r="AA16182" s="6"/>
      <c r="AC16182" s="6"/>
      <c r="AD16182" s="6"/>
    </row>
    <row r="16183" spans="16:30">
      <c r="P16183" s="6"/>
      <c r="AA16183" s="6"/>
      <c r="AC16183" s="6"/>
      <c r="AD16183" s="6"/>
    </row>
    <row r="16184" spans="16:30">
      <c r="P16184" s="6"/>
      <c r="AA16184" s="6"/>
      <c r="AC16184" s="6"/>
      <c r="AD16184" s="6"/>
    </row>
    <row r="16185" spans="16:30">
      <c r="P16185" s="6"/>
      <c r="AA16185" s="6"/>
      <c r="AC16185" s="6"/>
      <c r="AD16185" s="6"/>
    </row>
    <row r="16186" spans="16:30">
      <c r="P16186" s="6"/>
      <c r="AA16186" s="6"/>
      <c r="AC16186" s="6"/>
      <c r="AD16186" s="6"/>
    </row>
    <row r="16187" spans="16:30">
      <c r="P16187" s="6"/>
      <c r="AA16187" s="6"/>
      <c r="AC16187" s="6"/>
      <c r="AD16187" s="6"/>
    </row>
    <row r="16188" spans="16:30">
      <c r="P16188" s="6"/>
      <c r="AA16188" s="6"/>
      <c r="AC16188" s="6"/>
      <c r="AD16188" s="6"/>
    </row>
    <row r="16189" spans="16:30">
      <c r="P16189" s="6"/>
      <c r="AA16189" s="6"/>
      <c r="AC16189" s="6"/>
      <c r="AD16189" s="6"/>
    </row>
    <row r="16190" spans="16:30">
      <c r="P16190" s="6"/>
      <c r="AA16190" s="6"/>
      <c r="AC16190" s="6"/>
      <c r="AD16190" s="6"/>
    </row>
    <row r="16191" spans="16:30">
      <c r="P16191" s="6"/>
      <c r="AA16191" s="6"/>
      <c r="AC16191" s="6"/>
      <c r="AD16191" s="6"/>
    </row>
    <row r="16192" spans="16:30">
      <c r="P16192" s="6"/>
      <c r="AA16192" s="6"/>
      <c r="AC16192" s="6"/>
      <c r="AD16192" s="6"/>
    </row>
    <row r="16193" spans="16:30">
      <c r="P16193" s="6"/>
      <c r="AA16193" s="6"/>
      <c r="AC16193" s="6"/>
      <c r="AD16193" s="6"/>
    </row>
    <row r="16194" spans="16:30">
      <c r="P16194" s="6"/>
      <c r="AA16194" s="6"/>
      <c r="AC16194" s="6"/>
      <c r="AD16194" s="6"/>
    </row>
    <row r="16195" spans="16:30">
      <c r="P16195" s="6"/>
      <c r="AA16195" s="6"/>
      <c r="AC16195" s="6"/>
      <c r="AD16195" s="6"/>
    </row>
    <row r="16196" spans="16:30">
      <c r="P16196" s="6"/>
      <c r="AA16196" s="6"/>
      <c r="AC16196" s="6"/>
      <c r="AD16196" s="6"/>
    </row>
    <row r="16197" spans="16:30">
      <c r="P16197" s="6"/>
      <c r="AA16197" s="6"/>
      <c r="AC16197" s="6"/>
      <c r="AD16197" s="6"/>
    </row>
    <row r="16198" spans="16:30">
      <c r="P16198" s="6"/>
      <c r="AA16198" s="6"/>
      <c r="AC16198" s="6"/>
      <c r="AD16198" s="6"/>
    </row>
    <row r="16199" spans="16:30">
      <c r="P16199" s="6"/>
      <c r="AA16199" s="6"/>
      <c r="AC16199" s="6"/>
      <c r="AD16199" s="6"/>
    </row>
    <row r="16200" spans="16:30">
      <c r="P16200" s="6"/>
      <c r="AA16200" s="6"/>
      <c r="AC16200" s="6"/>
      <c r="AD16200" s="6"/>
    </row>
    <row r="16201" spans="16:30">
      <c r="P16201" s="6"/>
      <c r="AA16201" s="6"/>
      <c r="AC16201" s="6"/>
      <c r="AD16201" s="6"/>
    </row>
    <row r="16202" spans="16:30">
      <c r="P16202" s="6"/>
      <c r="AA16202" s="6"/>
      <c r="AC16202" s="6"/>
      <c r="AD16202" s="6"/>
    </row>
    <row r="16203" spans="16:30">
      <c r="P16203" s="6"/>
      <c r="AA16203" s="6"/>
      <c r="AC16203" s="6"/>
      <c r="AD16203" s="6"/>
    </row>
    <row r="16204" spans="16:30">
      <c r="P16204" s="6"/>
      <c r="AA16204" s="6"/>
      <c r="AC16204" s="6"/>
      <c r="AD16204" s="6"/>
    </row>
    <row r="16205" spans="16:30">
      <c r="P16205" s="6"/>
      <c r="AA16205" s="6"/>
      <c r="AC16205" s="6"/>
      <c r="AD16205" s="6"/>
    </row>
    <row r="16206" spans="16:30">
      <c r="P16206" s="6"/>
      <c r="AA16206" s="6"/>
      <c r="AC16206" s="6"/>
      <c r="AD16206" s="6"/>
    </row>
    <row r="16207" spans="16:30">
      <c r="P16207" s="6"/>
      <c r="AA16207" s="6"/>
      <c r="AC16207" s="6"/>
      <c r="AD16207" s="6"/>
    </row>
    <row r="16208" spans="16:30">
      <c r="P16208" s="6"/>
      <c r="AA16208" s="6"/>
      <c r="AC16208" s="6"/>
      <c r="AD16208" s="6"/>
    </row>
    <row r="16209" spans="16:30">
      <c r="P16209" s="6"/>
      <c r="AA16209" s="6"/>
      <c r="AC16209" s="6"/>
      <c r="AD16209" s="6"/>
    </row>
    <row r="16210" spans="16:30">
      <c r="P16210" s="6"/>
      <c r="AA16210" s="6"/>
      <c r="AC16210" s="6"/>
      <c r="AD16210" s="6"/>
    </row>
    <row r="16211" spans="16:30">
      <c r="P16211" s="6"/>
      <c r="AA16211" s="6"/>
      <c r="AC16211" s="6"/>
      <c r="AD16211" s="6"/>
    </row>
    <row r="16212" spans="16:30">
      <c r="P16212" s="6"/>
      <c r="AA16212" s="6"/>
      <c r="AC16212" s="6"/>
      <c r="AD16212" s="6"/>
    </row>
    <row r="16213" spans="16:30">
      <c r="P16213" s="6"/>
      <c r="AA16213" s="6"/>
      <c r="AC16213" s="6"/>
      <c r="AD16213" s="6"/>
    </row>
    <row r="16214" spans="16:30">
      <c r="P16214" s="6"/>
      <c r="AA16214" s="6"/>
      <c r="AC16214" s="6"/>
      <c r="AD16214" s="6"/>
    </row>
    <row r="16215" spans="16:30">
      <c r="P16215" s="6"/>
      <c r="AA16215" s="6"/>
      <c r="AC16215" s="6"/>
      <c r="AD16215" s="6"/>
    </row>
    <row r="16216" spans="16:30">
      <c r="P16216" s="6"/>
      <c r="AA16216" s="6"/>
      <c r="AC16216" s="6"/>
      <c r="AD16216" s="6"/>
    </row>
    <row r="16217" spans="16:30">
      <c r="P16217" s="6"/>
      <c r="AA16217" s="6"/>
      <c r="AC16217" s="6"/>
      <c r="AD16217" s="6"/>
    </row>
    <row r="16218" spans="16:30">
      <c r="P16218" s="6"/>
      <c r="AA16218" s="6"/>
      <c r="AC16218" s="6"/>
      <c r="AD16218" s="6"/>
    </row>
    <row r="16219" spans="16:30">
      <c r="P16219" s="6"/>
      <c r="AA16219" s="6"/>
      <c r="AC16219" s="6"/>
      <c r="AD16219" s="6"/>
    </row>
    <row r="16220" spans="16:30">
      <c r="P16220" s="6"/>
      <c r="AA16220" s="6"/>
      <c r="AC16220" s="6"/>
      <c r="AD16220" s="6"/>
    </row>
    <row r="16221" spans="16:30">
      <c r="P16221" s="6"/>
      <c r="AA16221" s="6"/>
      <c r="AC16221" s="6"/>
      <c r="AD16221" s="6"/>
    </row>
    <row r="16222" spans="16:30">
      <c r="P16222" s="6"/>
      <c r="AA16222" s="6"/>
      <c r="AC16222" s="6"/>
      <c r="AD16222" s="6"/>
    </row>
    <row r="16223" spans="16:30">
      <c r="P16223" s="6"/>
      <c r="AA16223" s="6"/>
      <c r="AC16223" s="6"/>
      <c r="AD16223" s="6"/>
    </row>
    <row r="16224" spans="16:30">
      <c r="P16224" s="6"/>
      <c r="AA16224" s="6"/>
      <c r="AC16224" s="6"/>
      <c r="AD16224" s="6"/>
    </row>
    <row r="16225" spans="16:30">
      <c r="P16225" s="6"/>
      <c r="AA16225" s="6"/>
      <c r="AC16225" s="6"/>
      <c r="AD16225" s="6"/>
    </row>
    <row r="16226" spans="16:30">
      <c r="P16226" s="6"/>
      <c r="AA16226" s="6"/>
      <c r="AC16226" s="6"/>
      <c r="AD16226" s="6"/>
    </row>
    <row r="16227" spans="16:30">
      <c r="P16227" s="6"/>
      <c r="AA16227" s="6"/>
      <c r="AC16227" s="6"/>
      <c r="AD16227" s="6"/>
    </row>
    <row r="16228" spans="16:30">
      <c r="P16228" s="6"/>
      <c r="AA16228" s="6"/>
      <c r="AC16228" s="6"/>
      <c r="AD16228" s="6"/>
    </row>
    <row r="16229" spans="16:30">
      <c r="P16229" s="6"/>
      <c r="AA16229" s="6"/>
      <c r="AC16229" s="6"/>
      <c r="AD16229" s="6"/>
    </row>
    <row r="16230" spans="16:30">
      <c r="P16230" s="6"/>
      <c r="AA16230" s="6"/>
      <c r="AC16230" s="6"/>
      <c r="AD16230" s="6"/>
    </row>
    <row r="16231" spans="16:30">
      <c r="P16231" s="6"/>
      <c r="AA16231" s="6"/>
      <c r="AC16231" s="6"/>
      <c r="AD16231" s="6"/>
    </row>
    <row r="16232" spans="16:30">
      <c r="P16232" s="6"/>
      <c r="AA16232" s="6"/>
      <c r="AC16232" s="6"/>
      <c r="AD16232" s="6"/>
    </row>
    <row r="16233" spans="16:30">
      <c r="P16233" s="6"/>
      <c r="AA16233" s="6"/>
      <c r="AC16233" s="6"/>
      <c r="AD16233" s="6"/>
    </row>
    <row r="16234" spans="16:30">
      <c r="P16234" s="6"/>
      <c r="AA16234" s="6"/>
      <c r="AC16234" s="6"/>
      <c r="AD16234" s="6"/>
    </row>
    <row r="16235" spans="16:30">
      <c r="P16235" s="6"/>
      <c r="AA16235" s="6"/>
      <c r="AC16235" s="6"/>
      <c r="AD16235" s="6"/>
    </row>
    <row r="16236" spans="16:30">
      <c r="P16236" s="6"/>
      <c r="AA16236" s="6"/>
      <c r="AC16236" s="6"/>
      <c r="AD16236" s="6"/>
    </row>
    <row r="16237" spans="16:30">
      <c r="P16237" s="6"/>
      <c r="AA16237" s="6"/>
      <c r="AC16237" s="6"/>
      <c r="AD16237" s="6"/>
    </row>
    <row r="16238" spans="16:30">
      <c r="P16238" s="6"/>
      <c r="AA16238" s="6"/>
      <c r="AC16238" s="6"/>
      <c r="AD16238" s="6"/>
    </row>
    <row r="16239" spans="16:30">
      <c r="P16239" s="6"/>
      <c r="AA16239" s="6"/>
      <c r="AC16239" s="6"/>
      <c r="AD16239" s="6"/>
    </row>
    <row r="16240" spans="16:30">
      <c r="P16240" s="6"/>
      <c r="AA16240" s="6"/>
      <c r="AC16240" s="6"/>
      <c r="AD16240" s="6"/>
    </row>
    <row r="16241" spans="16:30">
      <c r="P16241" s="6"/>
      <c r="AA16241" s="6"/>
      <c r="AC16241" s="6"/>
      <c r="AD16241" s="6"/>
    </row>
    <row r="16242" spans="16:30">
      <c r="P16242" s="6"/>
      <c r="AA16242" s="6"/>
      <c r="AC16242" s="6"/>
      <c r="AD16242" s="6"/>
    </row>
    <row r="16243" spans="16:30">
      <c r="P16243" s="6"/>
      <c r="AA16243" s="6"/>
      <c r="AC16243" s="6"/>
      <c r="AD16243" s="6"/>
    </row>
    <row r="16244" spans="16:30">
      <c r="P16244" s="6"/>
      <c r="AA16244" s="6"/>
      <c r="AC16244" s="6"/>
      <c r="AD16244" s="6"/>
    </row>
    <row r="16245" spans="16:30">
      <c r="P16245" s="6"/>
      <c r="AA16245" s="6"/>
      <c r="AC16245" s="6"/>
      <c r="AD16245" s="6"/>
    </row>
    <row r="16246" spans="16:30">
      <c r="P16246" s="6"/>
      <c r="AA16246" s="6"/>
      <c r="AC16246" s="6"/>
      <c r="AD16246" s="6"/>
    </row>
    <row r="16247" spans="16:30">
      <c r="P16247" s="6"/>
      <c r="AA16247" s="6"/>
      <c r="AC16247" s="6"/>
      <c r="AD16247" s="6"/>
    </row>
    <row r="16248" spans="16:30">
      <c r="P16248" s="6"/>
      <c r="AA16248" s="6"/>
      <c r="AC16248" s="6"/>
      <c r="AD16248" s="6"/>
    </row>
    <row r="16249" spans="16:30">
      <c r="P16249" s="6"/>
      <c r="AA16249" s="6"/>
      <c r="AC16249" s="6"/>
      <c r="AD16249" s="6"/>
    </row>
    <row r="16250" spans="16:30">
      <c r="P16250" s="6"/>
      <c r="AA16250" s="6"/>
      <c r="AC16250" s="6"/>
      <c r="AD16250" s="6"/>
    </row>
    <row r="16251" spans="16:30">
      <c r="P16251" s="6"/>
      <c r="AA16251" s="6"/>
      <c r="AC16251" s="6"/>
      <c r="AD16251" s="6"/>
    </row>
    <row r="16252" spans="16:30">
      <c r="P16252" s="6"/>
      <c r="AA16252" s="6"/>
      <c r="AC16252" s="6"/>
      <c r="AD16252" s="6"/>
    </row>
    <row r="16253" spans="16:30">
      <c r="P16253" s="6"/>
      <c r="AA16253" s="6"/>
      <c r="AC16253" s="6"/>
      <c r="AD16253" s="6"/>
    </row>
    <row r="16254" spans="16:30">
      <c r="P16254" s="6"/>
      <c r="AA16254" s="6"/>
      <c r="AC16254" s="6"/>
      <c r="AD16254" s="6"/>
    </row>
    <row r="16255" spans="16:30">
      <c r="P16255" s="6"/>
      <c r="AA16255" s="6"/>
      <c r="AC16255" s="6"/>
      <c r="AD16255" s="6"/>
    </row>
    <row r="16256" spans="16:30">
      <c r="P16256" s="6"/>
      <c r="AA16256" s="6"/>
      <c r="AC16256" s="6"/>
      <c r="AD16256" s="6"/>
    </row>
    <row r="16257" spans="16:30">
      <c r="P16257" s="6"/>
      <c r="AA16257" s="6"/>
      <c r="AC16257" s="6"/>
      <c r="AD16257" s="6"/>
    </row>
    <row r="16258" spans="16:30">
      <c r="P16258" s="6"/>
      <c r="AA16258" s="6"/>
      <c r="AC16258" s="6"/>
      <c r="AD16258" s="6"/>
    </row>
    <row r="16259" spans="16:30">
      <c r="P16259" s="6"/>
      <c r="AA16259" s="6"/>
      <c r="AC16259" s="6"/>
      <c r="AD16259" s="6"/>
    </row>
    <row r="16260" spans="16:30">
      <c r="P16260" s="6"/>
      <c r="AA16260" s="6"/>
      <c r="AC16260" s="6"/>
      <c r="AD16260" s="6"/>
    </row>
    <row r="16261" spans="16:30">
      <c r="P16261" s="6"/>
      <c r="AA16261" s="6"/>
      <c r="AC16261" s="6"/>
      <c r="AD16261" s="6"/>
    </row>
    <row r="16262" spans="16:30">
      <c r="P16262" s="6"/>
      <c r="AA16262" s="6"/>
      <c r="AC16262" s="6"/>
      <c r="AD16262" s="6"/>
    </row>
    <row r="16263" spans="16:30">
      <c r="P16263" s="6"/>
      <c r="AA16263" s="6"/>
      <c r="AC16263" s="6"/>
      <c r="AD16263" s="6"/>
    </row>
    <row r="16264" spans="16:30">
      <c r="P16264" s="6"/>
      <c r="AA16264" s="6"/>
      <c r="AC16264" s="6"/>
      <c r="AD16264" s="6"/>
    </row>
    <row r="16265" spans="16:30">
      <c r="P16265" s="6"/>
      <c r="AA16265" s="6"/>
      <c r="AC16265" s="6"/>
      <c r="AD16265" s="6"/>
    </row>
    <row r="16266" spans="16:30">
      <c r="P16266" s="6"/>
      <c r="AA16266" s="6"/>
      <c r="AC16266" s="6"/>
      <c r="AD16266" s="6"/>
    </row>
    <row r="16267" spans="16:30">
      <c r="P16267" s="6"/>
      <c r="AA16267" s="6"/>
      <c r="AC16267" s="6"/>
      <c r="AD16267" s="6"/>
    </row>
    <row r="16268" spans="16:30">
      <c r="P16268" s="6"/>
      <c r="AA16268" s="6"/>
      <c r="AC16268" s="6"/>
      <c r="AD16268" s="6"/>
    </row>
    <row r="16269" spans="16:30">
      <c r="P16269" s="6"/>
      <c r="AA16269" s="6"/>
      <c r="AC16269" s="6"/>
      <c r="AD16269" s="6"/>
    </row>
    <row r="16270" spans="16:30">
      <c r="P16270" s="6"/>
      <c r="AA16270" s="6"/>
      <c r="AC16270" s="6"/>
      <c r="AD16270" s="6"/>
    </row>
    <row r="16271" spans="16:30">
      <c r="P16271" s="6"/>
      <c r="AA16271" s="6"/>
      <c r="AC16271" s="6"/>
      <c r="AD16271" s="6"/>
    </row>
    <row r="16272" spans="16:30">
      <c r="P16272" s="6"/>
      <c r="AA16272" s="6"/>
      <c r="AC16272" s="6"/>
      <c r="AD16272" s="6"/>
    </row>
    <row r="16273" spans="16:30">
      <c r="P16273" s="6"/>
      <c r="AA16273" s="6"/>
      <c r="AC16273" s="6"/>
      <c r="AD16273" s="6"/>
    </row>
    <row r="16274" spans="16:30">
      <c r="P16274" s="6"/>
      <c r="AA16274" s="6"/>
      <c r="AC16274" s="6"/>
      <c r="AD16274" s="6"/>
    </row>
    <row r="16275" spans="16:30">
      <c r="P16275" s="6"/>
      <c r="AA16275" s="6"/>
      <c r="AC16275" s="6"/>
      <c r="AD16275" s="6"/>
    </row>
    <row r="16276" spans="16:30">
      <c r="P16276" s="6"/>
      <c r="AA16276" s="6"/>
      <c r="AC16276" s="6"/>
      <c r="AD16276" s="6"/>
    </row>
    <row r="16277" spans="16:30">
      <c r="P16277" s="6"/>
      <c r="AA16277" s="6"/>
      <c r="AC16277" s="6"/>
      <c r="AD16277" s="6"/>
    </row>
    <row r="16278" spans="16:30">
      <c r="P16278" s="6"/>
      <c r="AA16278" s="6"/>
      <c r="AC16278" s="6"/>
      <c r="AD16278" s="6"/>
    </row>
    <row r="16279" spans="16:30">
      <c r="P16279" s="6"/>
      <c r="AA16279" s="6"/>
      <c r="AC16279" s="6"/>
      <c r="AD16279" s="6"/>
    </row>
    <row r="16280" spans="16:30">
      <c r="P16280" s="6"/>
      <c r="AA16280" s="6"/>
      <c r="AC16280" s="6"/>
      <c r="AD16280" s="6"/>
    </row>
    <row r="16281" spans="16:30">
      <c r="P16281" s="6"/>
      <c r="AA16281" s="6"/>
      <c r="AC16281" s="6"/>
      <c r="AD16281" s="6"/>
    </row>
    <row r="16282" spans="16:30">
      <c r="P16282" s="6"/>
      <c r="AA16282" s="6"/>
      <c r="AC16282" s="6"/>
      <c r="AD16282" s="6"/>
    </row>
    <row r="16283" spans="16:30">
      <c r="P16283" s="6"/>
      <c r="AA16283" s="6"/>
      <c r="AC16283" s="6"/>
      <c r="AD16283" s="6"/>
    </row>
    <row r="16284" spans="16:30">
      <c r="P16284" s="6"/>
      <c r="AA16284" s="6"/>
      <c r="AC16284" s="6"/>
      <c r="AD16284" s="6"/>
    </row>
    <row r="16285" spans="16:30">
      <c r="P16285" s="6"/>
      <c r="AA16285" s="6"/>
      <c r="AC16285" s="6"/>
      <c r="AD16285" s="6"/>
    </row>
    <row r="16286" spans="16:30">
      <c r="P16286" s="6"/>
      <c r="AA16286" s="6"/>
      <c r="AC16286" s="6"/>
      <c r="AD16286" s="6"/>
    </row>
    <row r="16287" spans="16:30">
      <c r="P16287" s="6"/>
      <c r="AA16287" s="6"/>
      <c r="AC16287" s="6"/>
      <c r="AD16287" s="6"/>
    </row>
    <row r="16288" spans="16:30">
      <c r="P16288" s="6"/>
      <c r="AA16288" s="6"/>
      <c r="AC16288" s="6"/>
      <c r="AD16288" s="6"/>
    </row>
    <row r="16289" spans="16:30">
      <c r="P16289" s="6"/>
      <c r="AA16289" s="6"/>
      <c r="AC16289" s="6"/>
      <c r="AD16289" s="6"/>
    </row>
    <row r="16290" spans="16:30">
      <c r="P16290" s="6"/>
      <c r="AA16290" s="6"/>
      <c r="AC16290" s="6"/>
      <c r="AD16290" s="6"/>
    </row>
    <row r="16291" spans="16:30">
      <c r="P16291" s="6"/>
      <c r="AA16291" s="6"/>
      <c r="AC16291" s="6"/>
      <c r="AD16291" s="6"/>
    </row>
    <row r="16292" spans="16:30">
      <c r="P16292" s="6"/>
      <c r="AA16292" s="6"/>
      <c r="AC16292" s="6"/>
      <c r="AD16292" s="6"/>
    </row>
    <row r="16293" spans="16:30">
      <c r="P16293" s="6"/>
      <c r="AA16293" s="6"/>
      <c r="AC16293" s="6"/>
      <c r="AD16293" s="6"/>
    </row>
    <row r="16294" spans="16:30">
      <c r="P16294" s="6"/>
      <c r="AA16294" s="6"/>
      <c r="AC16294" s="6"/>
      <c r="AD16294" s="6"/>
    </row>
    <row r="16295" spans="16:30">
      <c r="P16295" s="6"/>
      <c r="AA16295" s="6"/>
      <c r="AC16295" s="6"/>
      <c r="AD16295" s="6"/>
    </row>
    <row r="16296" spans="16:30">
      <c r="P16296" s="6"/>
      <c r="AA16296" s="6"/>
      <c r="AC16296" s="6"/>
      <c r="AD16296" s="6"/>
    </row>
    <row r="16297" spans="16:30">
      <c r="P16297" s="6"/>
      <c r="AA16297" s="6"/>
      <c r="AC16297" s="6"/>
      <c r="AD16297" s="6"/>
    </row>
    <row r="16298" spans="16:30">
      <c r="P16298" s="6"/>
      <c r="AA16298" s="6"/>
      <c r="AC16298" s="6"/>
      <c r="AD16298" s="6"/>
    </row>
    <row r="16299" spans="16:30">
      <c r="P16299" s="6"/>
      <c r="AA16299" s="6"/>
      <c r="AC16299" s="6"/>
      <c r="AD16299" s="6"/>
    </row>
    <row r="16300" spans="16:30">
      <c r="P16300" s="6"/>
      <c r="AA16300" s="6"/>
      <c r="AC16300" s="6"/>
      <c r="AD16300" s="6"/>
    </row>
    <row r="16301" spans="16:30">
      <c r="P16301" s="6"/>
      <c r="AA16301" s="6"/>
      <c r="AC16301" s="6"/>
      <c r="AD16301" s="6"/>
    </row>
    <row r="16302" spans="16:30">
      <c r="P16302" s="6"/>
      <c r="AA16302" s="6"/>
      <c r="AC16302" s="6"/>
      <c r="AD16302" s="6"/>
    </row>
    <row r="16303" spans="16:30">
      <c r="P16303" s="6"/>
      <c r="AA16303" s="6"/>
      <c r="AC16303" s="6"/>
      <c r="AD16303" s="6"/>
    </row>
    <row r="16304" spans="16:30">
      <c r="P16304" s="6"/>
      <c r="AA16304" s="6"/>
      <c r="AC16304" s="6"/>
      <c r="AD16304" s="6"/>
    </row>
    <row r="16305" spans="16:30">
      <c r="P16305" s="6"/>
      <c r="AA16305" s="6"/>
      <c r="AC16305" s="6"/>
      <c r="AD16305" s="6"/>
    </row>
    <row r="16306" spans="16:30">
      <c r="P16306" s="6"/>
      <c r="AA16306" s="6"/>
      <c r="AC16306" s="6"/>
      <c r="AD16306" s="6"/>
    </row>
    <row r="16307" spans="16:30">
      <c r="P16307" s="6"/>
      <c r="AA16307" s="6"/>
      <c r="AC16307" s="6"/>
      <c r="AD16307" s="6"/>
    </row>
    <row r="16308" spans="16:30">
      <c r="P16308" s="6"/>
      <c r="AA16308" s="6"/>
      <c r="AC16308" s="6"/>
      <c r="AD16308" s="6"/>
    </row>
    <row r="16309" spans="16:30">
      <c r="P16309" s="6"/>
      <c r="AA16309" s="6"/>
      <c r="AC16309" s="6"/>
      <c r="AD16309" s="6"/>
    </row>
    <row r="16310" spans="16:30">
      <c r="P16310" s="6"/>
      <c r="AA16310" s="6"/>
      <c r="AC16310" s="6"/>
      <c r="AD16310" s="6"/>
    </row>
    <row r="16311" spans="16:30">
      <c r="P16311" s="6"/>
      <c r="AA16311" s="6"/>
      <c r="AC16311" s="6"/>
      <c r="AD16311" s="6"/>
    </row>
    <row r="16312" spans="16:30">
      <c r="P16312" s="6"/>
      <c r="AA16312" s="6"/>
      <c r="AC16312" s="6"/>
      <c r="AD16312" s="6"/>
    </row>
    <row r="16313" spans="16:30">
      <c r="P16313" s="6"/>
      <c r="AA16313" s="6"/>
      <c r="AC16313" s="6"/>
      <c r="AD16313" s="6"/>
    </row>
    <row r="16314" spans="16:30">
      <c r="P16314" s="6"/>
      <c r="AA16314" s="6"/>
      <c r="AC16314" s="6"/>
      <c r="AD16314" s="6"/>
    </row>
    <row r="16315" spans="16:30">
      <c r="P16315" s="6"/>
      <c r="AA16315" s="6"/>
      <c r="AC16315" s="6"/>
      <c r="AD16315" s="6"/>
    </row>
    <row r="16316" spans="16:30">
      <c r="P16316" s="6"/>
      <c r="AA16316" s="6"/>
      <c r="AC16316" s="6"/>
      <c r="AD16316" s="6"/>
    </row>
    <row r="16317" spans="16:30">
      <c r="P16317" s="6"/>
      <c r="AA16317" s="6"/>
      <c r="AC16317" s="6"/>
      <c r="AD16317" s="6"/>
    </row>
    <row r="16318" spans="16:30">
      <c r="P16318" s="6"/>
      <c r="AA16318" s="6"/>
      <c r="AC16318" s="6"/>
      <c r="AD16318" s="6"/>
    </row>
    <row r="16319" spans="16:30">
      <c r="P16319" s="6"/>
      <c r="AA16319" s="6"/>
      <c r="AC16319" s="6"/>
      <c r="AD16319" s="6"/>
    </row>
    <row r="16320" spans="16:30">
      <c r="P16320" s="6"/>
      <c r="AA16320" s="6"/>
      <c r="AC16320" s="6"/>
      <c r="AD16320" s="6"/>
    </row>
    <row r="16321" spans="16:30">
      <c r="P16321" s="6"/>
      <c r="AA16321" s="6"/>
      <c r="AC16321" s="6"/>
      <c r="AD16321" s="6"/>
    </row>
    <row r="16322" spans="16:30">
      <c r="P16322" s="6"/>
      <c r="AA16322" s="6"/>
      <c r="AC16322" s="6"/>
      <c r="AD16322" s="6"/>
    </row>
    <row r="16323" spans="16:30">
      <c r="P16323" s="6"/>
      <c r="AA16323" s="6"/>
      <c r="AC16323" s="6"/>
      <c r="AD16323" s="6"/>
    </row>
    <row r="16324" spans="16:30">
      <c r="P16324" s="6"/>
      <c r="AA16324" s="6"/>
      <c r="AC16324" s="6"/>
      <c r="AD16324" s="6"/>
    </row>
    <row r="16325" spans="16:30">
      <c r="P16325" s="6"/>
      <c r="AA16325" s="6"/>
      <c r="AC16325" s="6"/>
      <c r="AD16325" s="6"/>
    </row>
    <row r="16326" spans="16:30">
      <c r="P16326" s="6"/>
      <c r="AA16326" s="6"/>
      <c r="AC16326" s="6"/>
      <c r="AD16326" s="6"/>
    </row>
    <row r="16327" spans="16:30">
      <c r="P16327" s="6"/>
      <c r="AA16327" s="6"/>
      <c r="AC16327" s="6"/>
      <c r="AD16327" s="6"/>
    </row>
    <row r="16328" spans="16:30">
      <c r="P16328" s="6"/>
      <c r="AA16328" s="6"/>
      <c r="AC16328" s="6"/>
      <c r="AD16328" s="6"/>
    </row>
    <row r="16329" spans="16:30">
      <c r="P16329" s="6"/>
      <c r="AA16329" s="6"/>
      <c r="AC16329" s="6"/>
      <c r="AD16329" s="6"/>
    </row>
    <row r="16330" spans="16:30">
      <c r="P16330" s="6"/>
      <c r="AA16330" s="6"/>
      <c r="AC16330" s="6"/>
      <c r="AD16330" s="6"/>
    </row>
    <row r="16331" spans="16:30">
      <c r="P16331" s="6"/>
      <c r="AA16331" s="6"/>
      <c r="AC16331" s="6"/>
      <c r="AD16331" s="6"/>
    </row>
    <row r="16332" spans="16:30">
      <c r="P16332" s="6"/>
      <c r="AA16332" s="6"/>
      <c r="AC16332" s="6"/>
      <c r="AD16332" s="6"/>
    </row>
    <row r="16333" spans="16:30">
      <c r="P16333" s="6"/>
      <c r="AA16333" s="6"/>
      <c r="AC16333" s="6"/>
      <c r="AD16333" s="6"/>
    </row>
    <row r="16334" spans="16:30">
      <c r="P16334" s="6"/>
      <c r="AA16334" s="6"/>
      <c r="AC16334" s="6"/>
      <c r="AD16334" s="6"/>
    </row>
    <row r="16335" spans="16:30">
      <c r="P16335" s="6"/>
      <c r="AA16335" s="6"/>
      <c r="AC16335" s="6"/>
      <c r="AD16335" s="6"/>
    </row>
    <row r="16336" spans="16:30">
      <c r="P16336" s="6"/>
      <c r="AA16336" s="6"/>
      <c r="AC16336" s="6"/>
      <c r="AD16336" s="6"/>
    </row>
    <row r="16337" spans="16:30">
      <c r="P16337" s="6"/>
      <c r="AA16337" s="6"/>
      <c r="AC16337" s="6"/>
      <c r="AD16337" s="6"/>
    </row>
    <row r="16338" spans="16:30">
      <c r="P16338" s="6"/>
      <c r="AA16338" s="6"/>
      <c r="AC16338" s="6"/>
      <c r="AD16338" s="6"/>
    </row>
    <row r="16339" spans="16:30">
      <c r="P16339" s="6"/>
      <c r="AA16339" s="6"/>
      <c r="AC16339" s="6"/>
      <c r="AD16339" s="6"/>
    </row>
    <row r="16340" spans="16:30">
      <c r="P16340" s="6"/>
      <c r="AA16340" s="6"/>
      <c r="AC16340" s="6"/>
      <c r="AD16340" s="6"/>
    </row>
    <row r="16341" spans="16:30">
      <c r="P16341" s="6"/>
      <c r="AA16341" s="6"/>
      <c r="AC16341" s="6"/>
      <c r="AD16341" s="6"/>
    </row>
    <row r="16342" spans="16:30">
      <c r="P16342" s="6"/>
      <c r="AA16342" s="6"/>
      <c r="AC16342" s="6"/>
      <c r="AD16342" s="6"/>
    </row>
    <row r="16343" spans="16:30">
      <c r="P16343" s="6"/>
      <c r="AA16343" s="6"/>
      <c r="AC16343" s="6"/>
      <c r="AD16343" s="6"/>
    </row>
    <row r="16344" spans="16:30">
      <c r="P16344" s="6"/>
      <c r="AA16344" s="6"/>
      <c r="AC16344" s="6"/>
      <c r="AD16344" s="6"/>
    </row>
    <row r="16345" spans="16:30">
      <c r="P16345" s="6"/>
      <c r="AA16345" s="6"/>
      <c r="AC16345" s="6"/>
      <c r="AD16345" s="6"/>
    </row>
    <row r="16346" spans="16:30">
      <c r="P16346" s="6"/>
      <c r="AA16346" s="6"/>
      <c r="AC16346" s="6"/>
      <c r="AD16346" s="6"/>
    </row>
    <row r="16347" spans="16:30">
      <c r="P16347" s="6"/>
      <c r="AA16347" s="6"/>
      <c r="AC16347" s="6"/>
      <c r="AD16347" s="6"/>
    </row>
    <row r="16348" spans="16:30">
      <c r="P16348" s="6"/>
      <c r="AA16348" s="6"/>
      <c r="AC16348" s="6"/>
      <c r="AD16348" s="6"/>
    </row>
    <row r="16349" spans="16:30">
      <c r="P16349" s="6"/>
      <c r="AA16349" s="6"/>
      <c r="AC16349" s="6"/>
      <c r="AD16349" s="6"/>
    </row>
    <row r="16350" spans="16:30">
      <c r="P16350" s="6"/>
      <c r="AA16350" s="6"/>
      <c r="AC16350" s="6"/>
      <c r="AD16350" s="6"/>
    </row>
    <row r="16351" spans="16:30">
      <c r="P16351" s="6"/>
      <c r="AA16351" s="6"/>
      <c r="AC16351" s="6"/>
      <c r="AD16351" s="6"/>
    </row>
    <row r="16352" spans="16:30">
      <c r="P16352" s="6"/>
      <c r="AA16352" s="6"/>
      <c r="AC16352" s="6"/>
      <c r="AD16352" s="6"/>
    </row>
    <row r="16353" spans="16:30">
      <c r="P16353" s="6"/>
      <c r="AA16353" s="6"/>
      <c r="AC16353" s="6"/>
      <c r="AD16353" s="6"/>
    </row>
    <row r="16354" spans="16:30">
      <c r="P16354" s="6"/>
      <c r="AA16354" s="6"/>
      <c r="AC16354" s="6"/>
      <c r="AD16354" s="6"/>
    </row>
    <row r="16355" spans="16:30">
      <c r="P16355" s="6"/>
      <c r="AA16355" s="6"/>
      <c r="AC16355" s="6"/>
      <c r="AD16355" s="6"/>
    </row>
    <row r="16356" spans="16:30">
      <c r="P16356" s="6"/>
      <c r="AA16356" s="6"/>
      <c r="AC16356" s="6"/>
      <c r="AD16356" s="6"/>
    </row>
    <row r="16357" spans="16:30">
      <c r="P16357" s="6"/>
      <c r="AA16357" s="6"/>
      <c r="AC16357" s="6"/>
      <c r="AD16357" s="6"/>
    </row>
    <row r="16358" spans="16:30">
      <c r="P16358" s="6"/>
      <c r="AA16358" s="6"/>
      <c r="AC16358" s="6"/>
      <c r="AD16358" s="6"/>
    </row>
    <row r="16359" spans="16:30">
      <c r="P16359" s="6"/>
      <c r="AA16359" s="6"/>
      <c r="AC16359" s="6"/>
      <c r="AD16359" s="6"/>
    </row>
    <row r="16360" spans="16:30">
      <c r="P16360" s="6"/>
      <c r="AA16360" s="6"/>
      <c r="AC16360" s="6"/>
      <c r="AD16360" s="6"/>
    </row>
    <row r="16361" spans="16:30">
      <c r="P16361" s="6"/>
      <c r="AA16361" s="6"/>
      <c r="AC16361" s="6"/>
      <c r="AD16361" s="6"/>
    </row>
    <row r="16362" spans="16:30">
      <c r="P16362" s="6"/>
      <c r="AA16362" s="6"/>
      <c r="AC16362" s="6"/>
      <c r="AD16362" s="6"/>
    </row>
    <row r="16363" spans="16:30">
      <c r="P16363" s="6"/>
      <c r="AA16363" s="6"/>
      <c r="AC16363" s="6"/>
      <c r="AD16363" s="6"/>
    </row>
    <row r="16364" spans="16:30">
      <c r="P16364" s="6"/>
      <c r="AA16364" s="6"/>
      <c r="AC16364" s="6"/>
      <c r="AD16364" s="6"/>
    </row>
    <row r="16365" spans="16:30">
      <c r="P16365" s="6"/>
      <c r="AA16365" s="6"/>
      <c r="AC16365" s="6"/>
      <c r="AD16365" s="6"/>
    </row>
    <row r="16366" spans="16:30">
      <c r="P16366" s="6"/>
      <c r="AA16366" s="6"/>
      <c r="AC16366" s="6"/>
      <c r="AD16366" s="6"/>
    </row>
    <row r="16367" spans="16:30">
      <c r="P16367" s="6"/>
      <c r="AA16367" s="6"/>
      <c r="AC16367" s="6"/>
      <c r="AD16367" s="6"/>
    </row>
    <row r="16368" spans="16:30">
      <c r="P16368" s="6"/>
      <c r="AA16368" s="6"/>
      <c r="AC16368" s="6"/>
      <c r="AD16368" s="6"/>
    </row>
    <row r="16369" spans="16:30">
      <c r="P16369" s="6"/>
      <c r="AA16369" s="6"/>
      <c r="AC16369" s="6"/>
      <c r="AD16369" s="6"/>
    </row>
    <row r="16370" spans="16:30">
      <c r="P16370" s="6"/>
      <c r="AA16370" s="6"/>
      <c r="AC16370" s="6"/>
      <c r="AD16370" s="6"/>
    </row>
    <row r="16371" spans="16:30">
      <c r="P16371" s="6"/>
      <c r="AA16371" s="6"/>
      <c r="AC16371" s="6"/>
      <c r="AD16371" s="6"/>
    </row>
    <row r="16372" spans="16:30">
      <c r="P16372" s="6"/>
      <c r="AA16372" s="6"/>
      <c r="AC16372" s="6"/>
      <c r="AD16372" s="6"/>
    </row>
    <row r="16373" spans="16:30">
      <c r="P16373" s="6"/>
      <c r="AA16373" s="6"/>
      <c r="AC16373" s="6"/>
      <c r="AD16373" s="6"/>
    </row>
    <row r="16374" spans="16:30">
      <c r="P16374" s="6"/>
      <c r="AA16374" s="6"/>
      <c r="AC16374" s="6"/>
      <c r="AD16374" s="6"/>
    </row>
    <row r="16375" spans="16:30">
      <c r="P16375" s="6"/>
      <c r="AA16375" s="6"/>
      <c r="AC16375" s="6"/>
      <c r="AD16375" s="6"/>
    </row>
    <row r="16376" spans="16:30">
      <c r="P16376" s="6"/>
      <c r="AA16376" s="6"/>
      <c r="AC16376" s="6"/>
      <c r="AD16376" s="6"/>
    </row>
    <row r="16377" spans="16:30">
      <c r="P16377" s="6"/>
      <c r="AA16377" s="6"/>
      <c r="AC16377" s="6"/>
      <c r="AD16377" s="6"/>
    </row>
    <row r="16378" spans="16:30">
      <c r="P16378" s="6"/>
      <c r="AA16378" s="6"/>
      <c r="AC16378" s="6"/>
      <c r="AD16378" s="6"/>
    </row>
    <row r="16379" spans="16:30">
      <c r="P16379" s="6"/>
      <c r="AA16379" s="6"/>
      <c r="AC16379" s="6"/>
      <c r="AD16379" s="6"/>
    </row>
    <row r="16380" spans="16:30">
      <c r="P16380" s="6"/>
      <c r="AA16380" s="6"/>
      <c r="AC16380" s="6"/>
      <c r="AD16380" s="6"/>
    </row>
    <row r="16381" spans="16:30">
      <c r="P16381" s="6"/>
      <c r="AA16381" s="6"/>
      <c r="AC16381" s="6"/>
      <c r="AD16381" s="6"/>
    </row>
    <row r="16382" spans="16:30">
      <c r="P16382" s="6"/>
      <c r="AA16382" s="6"/>
      <c r="AC16382" s="6"/>
      <c r="AD16382" s="6"/>
    </row>
    <row r="16383" spans="16:30">
      <c r="P16383" s="6"/>
      <c r="AA16383" s="6"/>
      <c r="AC16383" s="6"/>
      <c r="AD16383" s="6"/>
    </row>
    <row r="16384" spans="16:30">
      <c r="P16384" s="6"/>
      <c r="AA16384" s="6"/>
      <c r="AC16384" s="6"/>
      <c r="AD16384" s="6"/>
    </row>
    <row r="16385" spans="16:30">
      <c r="P16385" s="6"/>
      <c r="AA16385" s="6"/>
      <c r="AC16385" s="6"/>
      <c r="AD16385" s="6"/>
    </row>
    <row r="16386" spans="16:30">
      <c r="P16386" s="6"/>
      <c r="AA16386" s="6"/>
      <c r="AC16386" s="6"/>
      <c r="AD16386" s="6"/>
    </row>
    <row r="16387" spans="16:30">
      <c r="P16387" s="6"/>
      <c r="AA16387" s="6"/>
      <c r="AC16387" s="6"/>
      <c r="AD16387" s="6"/>
    </row>
    <row r="16388" spans="16:30">
      <c r="P16388" s="6"/>
      <c r="AA16388" s="6"/>
      <c r="AC16388" s="6"/>
      <c r="AD16388" s="6"/>
    </row>
    <row r="16389" spans="16:30">
      <c r="P16389" s="6"/>
      <c r="AA16389" s="6"/>
      <c r="AC16389" s="6"/>
      <c r="AD16389" s="6"/>
    </row>
    <row r="16390" spans="16:30">
      <c r="P16390" s="6"/>
      <c r="AA16390" s="6"/>
      <c r="AC16390" s="6"/>
      <c r="AD16390" s="6"/>
    </row>
    <row r="16391" spans="16:30">
      <c r="P16391" s="6"/>
      <c r="AA16391" s="6"/>
      <c r="AC16391" s="6"/>
      <c r="AD16391" s="6"/>
    </row>
    <row r="16392" spans="16:30">
      <c r="P16392" s="6"/>
      <c r="AA16392" s="6"/>
      <c r="AC16392" s="6"/>
      <c r="AD16392" s="6"/>
    </row>
    <row r="16393" spans="16:30">
      <c r="P16393" s="6"/>
      <c r="AA16393" s="6"/>
      <c r="AC16393" s="6"/>
      <c r="AD16393" s="6"/>
    </row>
    <row r="16394" spans="16:30">
      <c r="P16394" s="6"/>
      <c r="AA16394" s="6"/>
      <c r="AC16394" s="6"/>
      <c r="AD16394" s="6"/>
    </row>
    <row r="16395" spans="16:30">
      <c r="P16395" s="6"/>
      <c r="AA16395" s="6"/>
      <c r="AC16395" s="6"/>
      <c r="AD16395" s="6"/>
    </row>
    <row r="16396" spans="16:30">
      <c r="P16396" s="6"/>
      <c r="AA16396" s="6"/>
      <c r="AC16396" s="6"/>
      <c r="AD16396" s="6"/>
    </row>
    <row r="16397" spans="16:30">
      <c r="P16397" s="6"/>
      <c r="AA16397" s="6"/>
      <c r="AC16397" s="6"/>
      <c r="AD16397" s="6"/>
    </row>
    <row r="16398" spans="16:30">
      <c r="P16398" s="6"/>
      <c r="AA16398" s="6"/>
      <c r="AC16398" s="6"/>
      <c r="AD16398" s="6"/>
    </row>
    <row r="16399" spans="16:30">
      <c r="P16399" s="6"/>
      <c r="AA16399" s="6"/>
      <c r="AC16399" s="6"/>
      <c r="AD16399" s="6"/>
    </row>
    <row r="16400" spans="16:30">
      <c r="P16400" s="6"/>
      <c r="AA16400" s="6"/>
      <c r="AC16400" s="6"/>
      <c r="AD16400" s="6"/>
    </row>
    <row r="16401" spans="16:30">
      <c r="P16401" s="6"/>
      <c r="AA16401" s="6"/>
      <c r="AC16401" s="6"/>
      <c r="AD16401" s="6"/>
    </row>
    <row r="16402" spans="16:30">
      <c r="P16402" s="6"/>
      <c r="AA16402" s="6"/>
      <c r="AC16402" s="6"/>
      <c r="AD16402" s="6"/>
    </row>
    <row r="16403" spans="16:30">
      <c r="P16403" s="6"/>
      <c r="AA16403" s="6"/>
      <c r="AC16403" s="6"/>
      <c r="AD16403" s="6"/>
    </row>
    <row r="16404" spans="16:30">
      <c r="P16404" s="6"/>
      <c r="AA16404" s="6"/>
      <c r="AC16404" s="6"/>
      <c r="AD16404" s="6"/>
    </row>
    <row r="16405" spans="16:30">
      <c r="P16405" s="6"/>
      <c r="AA16405" s="6"/>
      <c r="AC16405" s="6"/>
      <c r="AD16405" s="6"/>
    </row>
    <row r="16406" spans="16:30">
      <c r="P16406" s="6"/>
      <c r="AA16406" s="6"/>
      <c r="AC16406" s="6"/>
      <c r="AD16406" s="6"/>
    </row>
    <row r="16407" spans="16:30">
      <c r="P16407" s="6"/>
      <c r="AA16407" s="6"/>
      <c r="AC16407" s="6"/>
      <c r="AD16407" s="6"/>
    </row>
    <row r="16408" spans="16:30">
      <c r="P16408" s="6"/>
      <c r="AA16408" s="6"/>
      <c r="AC16408" s="6"/>
      <c r="AD16408" s="6"/>
    </row>
    <row r="16409" spans="16:30">
      <c r="P16409" s="6"/>
      <c r="AA16409" s="6"/>
      <c r="AC16409" s="6"/>
      <c r="AD16409" s="6"/>
    </row>
    <row r="16410" spans="16:30">
      <c r="P16410" s="6"/>
      <c r="AA16410" s="6"/>
      <c r="AC16410" s="6"/>
      <c r="AD16410" s="6"/>
    </row>
    <row r="16411" spans="16:30">
      <c r="P16411" s="6"/>
      <c r="AA16411" s="6"/>
      <c r="AC16411" s="6"/>
      <c r="AD16411" s="6"/>
    </row>
    <row r="16412" spans="16:30">
      <c r="P16412" s="6"/>
      <c r="AA16412" s="6"/>
      <c r="AC16412" s="6"/>
      <c r="AD16412" s="6"/>
    </row>
    <row r="16413" spans="16:30">
      <c r="P16413" s="6"/>
      <c r="AA16413" s="6"/>
      <c r="AC16413" s="6"/>
      <c r="AD16413" s="6"/>
    </row>
    <row r="16414" spans="16:30">
      <c r="P16414" s="6"/>
      <c r="AA16414" s="6"/>
      <c r="AC16414" s="6"/>
      <c r="AD16414" s="6"/>
    </row>
    <row r="16415" spans="16:30">
      <c r="P16415" s="6"/>
      <c r="AA16415" s="6"/>
      <c r="AC16415" s="6"/>
      <c r="AD16415" s="6"/>
    </row>
    <row r="16416" spans="16:30">
      <c r="P16416" s="6"/>
      <c r="AA16416" s="6"/>
      <c r="AC16416" s="6"/>
      <c r="AD16416" s="6"/>
    </row>
    <row r="16417" spans="16:30">
      <c r="P16417" s="6"/>
      <c r="AA16417" s="6"/>
      <c r="AC16417" s="6"/>
      <c r="AD16417" s="6"/>
    </row>
    <row r="16418" spans="16:30">
      <c r="P16418" s="6"/>
      <c r="AA16418" s="6"/>
      <c r="AC16418" s="6"/>
      <c r="AD16418" s="6"/>
    </row>
    <row r="16419" spans="16:30">
      <c r="P16419" s="6"/>
      <c r="AA16419" s="6"/>
      <c r="AC16419" s="6"/>
      <c r="AD16419" s="6"/>
    </row>
    <row r="16420" spans="16:30">
      <c r="P16420" s="6"/>
      <c r="AA16420" s="6"/>
      <c r="AC16420" s="6"/>
      <c r="AD16420" s="6"/>
    </row>
    <row r="16421" spans="16:30">
      <c r="P16421" s="6"/>
      <c r="AA16421" s="6"/>
      <c r="AC16421" s="6"/>
      <c r="AD16421" s="6"/>
    </row>
    <row r="16422" spans="16:30">
      <c r="P16422" s="6"/>
      <c r="AA16422" s="6"/>
      <c r="AC16422" s="6"/>
      <c r="AD16422" s="6"/>
    </row>
    <row r="16423" spans="16:30">
      <c r="P16423" s="6"/>
      <c r="AA16423" s="6"/>
      <c r="AC16423" s="6"/>
      <c r="AD16423" s="6"/>
    </row>
    <row r="16424" spans="16:30">
      <c r="P16424" s="6"/>
      <c r="AA16424" s="6"/>
      <c r="AC16424" s="6"/>
      <c r="AD16424" s="6"/>
    </row>
    <row r="16425" spans="16:30">
      <c r="P16425" s="6"/>
      <c r="AA16425" s="6"/>
      <c r="AC16425" s="6"/>
      <c r="AD16425" s="6"/>
    </row>
    <row r="16426" spans="16:30">
      <c r="P16426" s="6"/>
      <c r="AA16426" s="6"/>
      <c r="AC16426" s="6"/>
      <c r="AD16426" s="6"/>
    </row>
    <row r="16427" spans="16:30">
      <c r="P16427" s="6"/>
      <c r="AA16427" s="6"/>
      <c r="AC16427" s="6"/>
      <c r="AD16427" s="6"/>
    </row>
    <row r="16428" spans="16:30">
      <c r="P16428" s="6"/>
      <c r="AA16428" s="6"/>
      <c r="AC16428" s="6"/>
      <c r="AD16428" s="6"/>
    </row>
    <row r="16429" spans="16:30">
      <c r="P16429" s="6"/>
      <c r="AA16429" s="6"/>
      <c r="AC16429" s="6"/>
      <c r="AD16429" s="6"/>
    </row>
    <row r="16430" spans="16:30">
      <c r="P16430" s="6"/>
      <c r="AA16430" s="6"/>
      <c r="AC16430" s="6"/>
      <c r="AD16430" s="6"/>
    </row>
    <row r="16431" spans="16:30">
      <c r="P16431" s="6"/>
      <c r="AA16431" s="6"/>
      <c r="AC16431" s="6"/>
      <c r="AD16431" s="6"/>
    </row>
    <row r="16432" spans="16:30">
      <c r="P16432" s="6"/>
      <c r="AA16432" s="6"/>
      <c r="AC16432" s="6"/>
      <c r="AD16432" s="6"/>
    </row>
    <row r="16433" spans="16:30">
      <c r="P16433" s="6"/>
      <c r="AA16433" s="6"/>
      <c r="AC16433" s="6"/>
      <c r="AD16433" s="6"/>
    </row>
    <row r="16434" spans="16:30">
      <c r="P16434" s="6"/>
      <c r="AA16434" s="6"/>
      <c r="AC16434" s="6"/>
      <c r="AD16434" s="6"/>
    </row>
    <row r="16435" spans="16:30">
      <c r="P16435" s="6"/>
      <c r="AA16435" s="6"/>
      <c r="AC16435" s="6"/>
      <c r="AD16435" s="6"/>
    </row>
    <row r="16436" spans="16:30">
      <c r="P16436" s="6"/>
      <c r="AA16436" s="6"/>
      <c r="AC16436" s="6"/>
      <c r="AD16436" s="6"/>
    </row>
    <row r="16437" spans="16:30">
      <c r="P16437" s="6"/>
      <c r="AA16437" s="6"/>
      <c r="AC16437" s="6"/>
      <c r="AD16437" s="6"/>
    </row>
    <row r="16438" spans="16:30">
      <c r="P16438" s="6"/>
      <c r="AA16438" s="6"/>
      <c r="AC16438" s="6"/>
      <c r="AD16438" s="6"/>
    </row>
    <row r="16439" spans="16:30">
      <c r="P16439" s="6"/>
      <c r="AA16439" s="6"/>
      <c r="AC16439" s="6"/>
      <c r="AD16439" s="6"/>
    </row>
    <row r="16440" spans="16:30">
      <c r="P16440" s="6"/>
      <c r="AA16440" s="6"/>
      <c r="AC16440" s="6"/>
      <c r="AD16440" s="6"/>
    </row>
    <row r="16441" spans="16:30">
      <c r="P16441" s="6"/>
      <c r="AA16441" s="6"/>
      <c r="AC16441" s="6"/>
      <c r="AD16441" s="6"/>
    </row>
    <row r="16442" spans="16:30">
      <c r="P16442" s="6"/>
      <c r="AA16442" s="6"/>
      <c r="AC16442" s="6"/>
      <c r="AD16442" s="6"/>
    </row>
    <row r="16443" spans="16:30">
      <c r="P16443" s="6"/>
      <c r="AA16443" s="6"/>
      <c r="AC16443" s="6"/>
      <c r="AD16443" s="6"/>
    </row>
    <row r="16444" spans="16:30">
      <c r="P16444" s="6"/>
      <c r="AA16444" s="6"/>
      <c r="AC16444" s="6"/>
      <c r="AD16444" s="6"/>
    </row>
    <row r="16445" spans="16:30">
      <c r="P16445" s="6"/>
      <c r="AA16445" s="6"/>
      <c r="AC16445" s="6"/>
      <c r="AD16445" s="6"/>
    </row>
    <row r="16446" spans="16:30">
      <c r="P16446" s="6"/>
      <c r="AA16446" s="6"/>
      <c r="AC16446" s="6"/>
      <c r="AD16446" s="6"/>
    </row>
    <row r="16447" spans="16:30">
      <c r="P16447" s="6"/>
      <c r="AA16447" s="6"/>
      <c r="AC16447" s="6"/>
      <c r="AD16447" s="6"/>
    </row>
    <row r="16448" spans="16:30">
      <c r="P16448" s="6"/>
      <c r="AA16448" s="6"/>
      <c r="AC16448" s="6"/>
      <c r="AD16448" s="6"/>
    </row>
    <row r="16449" spans="16:30">
      <c r="P16449" s="6"/>
      <c r="AA16449" s="6"/>
      <c r="AC16449" s="6"/>
      <c r="AD16449" s="6"/>
    </row>
    <row r="16450" spans="16:30">
      <c r="P16450" s="6"/>
      <c r="AA16450" s="6"/>
      <c r="AC16450" s="6"/>
      <c r="AD16450" s="6"/>
    </row>
    <row r="16451" spans="16:30">
      <c r="P16451" s="6"/>
      <c r="AA16451" s="6"/>
      <c r="AC16451" s="6"/>
      <c r="AD16451" s="6"/>
    </row>
    <row r="16452" spans="16:30">
      <c r="P16452" s="6"/>
      <c r="AA16452" s="6"/>
      <c r="AC16452" s="6"/>
      <c r="AD16452" s="6"/>
    </row>
    <row r="16453" spans="16:30">
      <c r="P16453" s="6"/>
      <c r="AA16453" s="6"/>
      <c r="AC16453" s="6"/>
      <c r="AD16453" s="6"/>
    </row>
    <row r="16454" spans="16:30">
      <c r="P16454" s="6"/>
      <c r="AA16454" s="6"/>
      <c r="AC16454" s="6"/>
      <c r="AD16454" s="6"/>
    </row>
    <row r="16455" spans="16:30">
      <c r="P16455" s="6"/>
      <c r="AA16455" s="6"/>
      <c r="AC16455" s="6"/>
      <c r="AD16455" s="6"/>
    </row>
    <row r="16456" spans="16:30">
      <c r="P16456" s="6"/>
      <c r="AA16456" s="6"/>
      <c r="AC16456" s="6"/>
      <c r="AD16456" s="6"/>
    </row>
    <row r="16457" spans="16:30">
      <c r="P16457" s="6"/>
      <c r="AA16457" s="6"/>
      <c r="AC16457" s="6"/>
      <c r="AD16457" s="6"/>
    </row>
    <row r="16458" spans="16:30">
      <c r="P16458" s="6"/>
      <c r="AA16458" s="6"/>
      <c r="AC16458" s="6"/>
      <c r="AD16458" s="6"/>
    </row>
    <row r="16459" spans="16:30">
      <c r="P16459" s="6"/>
      <c r="AA16459" s="6"/>
      <c r="AC16459" s="6"/>
      <c r="AD16459" s="6"/>
    </row>
    <row r="16460" spans="16:30">
      <c r="P16460" s="6"/>
      <c r="AA16460" s="6"/>
      <c r="AC16460" s="6"/>
      <c r="AD16460" s="6"/>
    </row>
    <row r="16461" spans="16:30">
      <c r="P16461" s="6"/>
      <c r="AA16461" s="6"/>
      <c r="AC16461" s="6"/>
      <c r="AD16461" s="6"/>
    </row>
    <row r="16462" spans="16:30">
      <c r="P16462" s="6"/>
      <c r="AA16462" s="6"/>
      <c r="AC16462" s="6"/>
      <c r="AD16462" s="6"/>
    </row>
    <row r="16463" spans="16:30">
      <c r="P16463" s="6"/>
      <c r="AA16463" s="6"/>
      <c r="AC16463" s="6"/>
      <c r="AD16463" s="6"/>
    </row>
    <row r="16464" spans="16:30">
      <c r="P16464" s="6"/>
      <c r="AA16464" s="6"/>
      <c r="AC16464" s="6"/>
      <c r="AD16464" s="6"/>
    </row>
    <row r="16465" spans="16:30">
      <c r="P16465" s="6"/>
      <c r="AA16465" s="6"/>
      <c r="AC16465" s="6"/>
      <c r="AD16465" s="6"/>
    </row>
    <row r="16466" spans="16:30">
      <c r="P16466" s="6"/>
      <c r="AA16466" s="6"/>
      <c r="AC16466" s="6"/>
      <c r="AD16466" s="6"/>
    </row>
    <row r="16467" spans="16:30">
      <c r="P16467" s="6"/>
      <c r="AA16467" s="6"/>
      <c r="AC16467" s="6"/>
      <c r="AD16467" s="6"/>
    </row>
    <row r="16468" spans="16:30">
      <c r="P16468" s="6"/>
      <c r="AA16468" s="6"/>
      <c r="AC16468" s="6"/>
      <c r="AD16468" s="6"/>
    </row>
    <row r="16469" spans="16:30">
      <c r="P16469" s="6"/>
      <c r="AA16469" s="6"/>
      <c r="AC16469" s="6"/>
      <c r="AD16469" s="6"/>
    </row>
    <row r="16470" spans="16:30">
      <c r="P16470" s="6"/>
      <c r="AA16470" s="6"/>
      <c r="AC16470" s="6"/>
      <c r="AD16470" s="6"/>
    </row>
    <row r="16471" spans="16:30">
      <c r="P16471" s="6"/>
      <c r="AA16471" s="6"/>
      <c r="AC16471" s="6"/>
      <c r="AD16471" s="6"/>
    </row>
    <row r="16472" spans="16:30">
      <c r="P16472" s="6"/>
      <c r="AA16472" s="6"/>
      <c r="AC16472" s="6"/>
      <c r="AD16472" s="6"/>
    </row>
    <row r="16473" spans="16:30">
      <c r="P16473" s="6"/>
      <c r="AA16473" s="6"/>
      <c r="AC16473" s="6"/>
      <c r="AD16473" s="6"/>
    </row>
    <row r="16474" spans="16:30">
      <c r="P16474" s="6"/>
      <c r="AA16474" s="6"/>
      <c r="AC16474" s="6"/>
      <c r="AD16474" s="6"/>
    </row>
    <row r="16475" spans="16:30">
      <c r="P16475" s="6"/>
      <c r="AA16475" s="6"/>
      <c r="AC16475" s="6"/>
      <c r="AD16475" s="6"/>
    </row>
    <row r="16476" spans="16:30">
      <c r="P16476" s="6"/>
      <c r="AA16476" s="6"/>
      <c r="AC16476" s="6"/>
      <c r="AD16476" s="6"/>
    </row>
    <row r="16477" spans="16:30">
      <c r="P16477" s="6"/>
      <c r="AA16477" s="6"/>
      <c r="AC16477" s="6"/>
      <c r="AD16477" s="6"/>
    </row>
    <row r="16478" spans="16:30">
      <c r="P16478" s="6"/>
      <c r="AA16478" s="6"/>
      <c r="AC16478" s="6"/>
      <c r="AD16478" s="6"/>
    </row>
    <row r="16479" spans="16:30">
      <c r="P16479" s="6"/>
      <c r="AA16479" s="6"/>
      <c r="AC16479" s="6"/>
      <c r="AD16479" s="6"/>
    </row>
    <row r="16480" spans="16:30">
      <c r="P16480" s="6"/>
      <c r="AA16480" s="6"/>
      <c r="AC16480" s="6"/>
      <c r="AD16480" s="6"/>
    </row>
    <row r="16481" spans="16:30">
      <c r="P16481" s="6"/>
      <c r="AA16481" s="6"/>
      <c r="AC16481" s="6"/>
      <c r="AD16481" s="6"/>
    </row>
    <row r="16482" spans="16:30">
      <c r="P16482" s="6"/>
      <c r="AA16482" s="6"/>
      <c r="AC16482" s="6"/>
      <c r="AD16482" s="6"/>
    </row>
    <row r="16483" spans="16:30">
      <c r="P16483" s="6"/>
      <c r="AA16483" s="6"/>
      <c r="AC16483" s="6"/>
      <c r="AD16483" s="6"/>
    </row>
    <row r="16484" spans="16:30">
      <c r="P16484" s="6"/>
      <c r="AA16484" s="6"/>
      <c r="AC16484" s="6"/>
      <c r="AD16484" s="6"/>
    </row>
    <row r="16485" spans="16:30">
      <c r="P16485" s="6"/>
      <c r="AA16485" s="6"/>
      <c r="AC16485" s="6"/>
      <c r="AD16485" s="6"/>
    </row>
    <row r="16486" spans="16:30">
      <c r="P16486" s="6"/>
      <c r="AA16486" s="6"/>
      <c r="AC16486" s="6"/>
      <c r="AD16486" s="6"/>
    </row>
    <row r="16487" spans="16:30">
      <c r="P16487" s="6"/>
      <c r="AA16487" s="6"/>
      <c r="AC16487" s="6"/>
      <c r="AD16487" s="6"/>
    </row>
    <row r="16488" spans="16:30">
      <c r="P16488" s="6"/>
      <c r="AA16488" s="6"/>
      <c r="AC16488" s="6"/>
      <c r="AD16488" s="6"/>
    </row>
    <row r="16489" spans="16:30">
      <c r="P16489" s="6"/>
      <c r="AA16489" s="6"/>
      <c r="AC16489" s="6"/>
      <c r="AD16489" s="6"/>
    </row>
    <row r="16490" spans="16:30">
      <c r="P16490" s="6"/>
      <c r="AA16490" s="6"/>
      <c r="AC16490" s="6"/>
      <c r="AD16490" s="6"/>
    </row>
    <row r="16491" spans="16:30">
      <c r="P16491" s="6"/>
      <c r="AA16491" s="6"/>
      <c r="AC16491" s="6"/>
      <c r="AD16491" s="6"/>
    </row>
    <row r="16492" spans="16:30">
      <c r="P16492" s="6"/>
      <c r="AA16492" s="6"/>
      <c r="AC16492" s="6"/>
      <c r="AD16492" s="6"/>
    </row>
    <row r="16493" spans="16:30">
      <c r="P16493" s="6"/>
      <c r="AA16493" s="6"/>
      <c r="AC16493" s="6"/>
      <c r="AD16493" s="6"/>
    </row>
    <row r="16494" spans="16:30">
      <c r="P16494" s="6"/>
      <c r="AA16494" s="6"/>
      <c r="AC16494" s="6"/>
      <c r="AD16494" s="6"/>
    </row>
    <row r="16495" spans="16:30">
      <c r="P16495" s="6"/>
      <c r="AA16495" s="6"/>
      <c r="AC16495" s="6"/>
      <c r="AD16495" s="6"/>
    </row>
    <row r="16496" spans="16:30">
      <c r="P16496" s="6"/>
      <c r="AA16496" s="6"/>
      <c r="AC16496" s="6"/>
      <c r="AD16496" s="6"/>
    </row>
    <row r="16497" spans="16:30">
      <c r="P16497" s="6"/>
      <c r="AA16497" s="6"/>
      <c r="AC16497" s="6"/>
      <c r="AD16497" s="6"/>
    </row>
    <row r="16498" spans="16:30">
      <c r="P16498" s="6"/>
      <c r="AA16498" s="6"/>
      <c r="AC16498" s="6"/>
      <c r="AD16498" s="6"/>
    </row>
    <row r="16499" spans="16:30">
      <c r="P16499" s="6"/>
      <c r="AA16499" s="6"/>
      <c r="AC16499" s="6"/>
      <c r="AD16499" s="6"/>
    </row>
    <row r="16500" spans="16:30">
      <c r="P16500" s="6"/>
      <c r="AA16500" s="6"/>
      <c r="AC16500" s="6"/>
      <c r="AD16500" s="6"/>
    </row>
    <row r="16501" spans="16:30">
      <c r="P16501" s="6"/>
      <c r="AA16501" s="6"/>
      <c r="AC16501" s="6"/>
      <c r="AD16501" s="6"/>
    </row>
    <row r="16502" spans="16:30">
      <c r="P16502" s="6"/>
      <c r="AA16502" s="6"/>
      <c r="AC16502" s="6"/>
      <c r="AD16502" s="6"/>
    </row>
    <row r="16503" spans="16:30">
      <c r="P16503" s="6"/>
      <c r="AA16503" s="6"/>
      <c r="AC16503" s="6"/>
      <c r="AD16503" s="6"/>
    </row>
    <row r="16504" spans="16:30">
      <c r="P16504" s="6"/>
      <c r="AA16504" s="6"/>
      <c r="AC16504" s="6"/>
      <c r="AD16504" s="6"/>
    </row>
    <row r="16505" spans="16:30">
      <c r="P16505" s="6"/>
      <c r="AA16505" s="6"/>
      <c r="AC16505" s="6"/>
      <c r="AD16505" s="6"/>
    </row>
    <row r="16506" spans="16:30">
      <c r="P16506" s="6"/>
      <c r="AA16506" s="6"/>
      <c r="AC16506" s="6"/>
      <c r="AD16506" s="6"/>
    </row>
    <row r="16507" spans="16:30">
      <c r="P16507" s="6"/>
      <c r="AA16507" s="6"/>
      <c r="AC16507" s="6"/>
      <c r="AD16507" s="6"/>
    </row>
    <row r="16508" spans="16:30">
      <c r="P16508" s="6"/>
      <c r="AA16508" s="6"/>
      <c r="AC16508" s="6"/>
      <c r="AD16508" s="6"/>
    </row>
    <row r="16509" spans="16:30">
      <c r="P16509" s="6"/>
      <c r="AA16509" s="6"/>
      <c r="AC16509" s="6"/>
      <c r="AD16509" s="6"/>
    </row>
    <row r="16510" spans="16:30">
      <c r="P16510" s="6"/>
      <c r="AA16510" s="6"/>
      <c r="AC16510" s="6"/>
      <c r="AD16510" s="6"/>
    </row>
    <row r="16511" spans="16:30">
      <c r="P16511" s="6"/>
      <c r="AA16511" s="6"/>
      <c r="AC16511" s="6"/>
      <c r="AD16511" s="6"/>
    </row>
    <row r="16512" spans="16:30">
      <c r="P16512" s="6"/>
      <c r="AA16512" s="6"/>
      <c r="AC16512" s="6"/>
      <c r="AD16512" s="6"/>
    </row>
    <row r="16513" spans="16:30">
      <c r="P16513" s="6"/>
      <c r="AA16513" s="6"/>
      <c r="AC16513" s="6"/>
      <c r="AD16513" s="6"/>
    </row>
    <row r="16514" spans="16:30">
      <c r="P16514" s="6"/>
      <c r="AA16514" s="6"/>
      <c r="AC16514" s="6"/>
      <c r="AD16514" s="6"/>
    </row>
    <row r="16515" spans="16:30">
      <c r="P16515" s="6"/>
      <c r="AA16515" s="6"/>
      <c r="AC16515" s="6"/>
      <c r="AD16515" s="6"/>
    </row>
    <row r="16516" spans="16:30">
      <c r="P16516" s="6"/>
      <c r="AA16516" s="6"/>
      <c r="AC16516" s="6"/>
      <c r="AD16516" s="6"/>
    </row>
    <row r="16517" spans="16:30">
      <c r="P16517" s="6"/>
      <c r="AA16517" s="6"/>
      <c r="AC16517" s="6"/>
      <c r="AD16517" s="6"/>
    </row>
    <row r="16518" spans="16:30">
      <c r="P16518" s="6"/>
      <c r="AA16518" s="6"/>
      <c r="AC16518" s="6"/>
      <c r="AD16518" s="6"/>
    </row>
    <row r="16519" spans="16:30">
      <c r="P16519" s="6"/>
      <c r="AA16519" s="6"/>
      <c r="AC16519" s="6"/>
      <c r="AD16519" s="6"/>
    </row>
    <row r="16520" spans="16:30">
      <c r="P16520" s="6"/>
      <c r="AA16520" s="6"/>
      <c r="AC16520" s="6"/>
      <c r="AD16520" s="6"/>
    </row>
    <row r="16521" spans="16:30">
      <c r="P16521" s="6"/>
      <c r="AA16521" s="6"/>
      <c r="AC16521" s="6"/>
      <c r="AD16521" s="6"/>
    </row>
    <row r="16522" spans="16:30">
      <c r="P16522" s="6"/>
      <c r="AA16522" s="6"/>
      <c r="AC16522" s="6"/>
      <c r="AD16522" s="6"/>
    </row>
    <row r="16523" spans="16:30">
      <c r="P16523" s="6"/>
      <c r="AA16523" s="6"/>
      <c r="AC16523" s="6"/>
      <c r="AD16523" s="6"/>
    </row>
    <row r="16524" spans="16:30">
      <c r="P16524" s="6"/>
      <c r="AA16524" s="6"/>
      <c r="AC16524" s="6"/>
      <c r="AD16524" s="6"/>
    </row>
    <row r="16525" spans="16:30">
      <c r="P16525" s="6"/>
      <c r="AA16525" s="6"/>
      <c r="AC16525" s="6"/>
      <c r="AD16525" s="6"/>
    </row>
    <row r="16526" spans="16:30">
      <c r="P16526" s="6"/>
      <c r="AA16526" s="6"/>
      <c r="AC16526" s="6"/>
      <c r="AD16526" s="6"/>
    </row>
    <row r="16527" spans="16:30">
      <c r="P16527" s="6"/>
      <c r="AA16527" s="6"/>
      <c r="AC16527" s="6"/>
      <c r="AD16527" s="6"/>
    </row>
    <row r="16528" spans="16:30">
      <c r="P16528" s="6"/>
      <c r="AA16528" s="6"/>
      <c r="AC16528" s="6"/>
      <c r="AD16528" s="6"/>
    </row>
    <row r="16529" spans="16:30">
      <c r="P16529" s="6"/>
      <c r="AA16529" s="6"/>
      <c r="AC16529" s="6"/>
      <c r="AD16529" s="6"/>
    </row>
    <row r="16530" spans="16:30">
      <c r="P16530" s="6"/>
      <c r="AA16530" s="6"/>
      <c r="AC16530" s="6"/>
      <c r="AD16530" s="6"/>
    </row>
    <row r="16531" spans="16:30">
      <c r="P16531" s="6"/>
      <c r="AA16531" s="6"/>
      <c r="AC16531" s="6"/>
      <c r="AD16531" s="6"/>
    </row>
    <row r="16532" spans="16:30">
      <c r="P16532" s="6"/>
      <c r="AA16532" s="6"/>
      <c r="AC16532" s="6"/>
      <c r="AD16532" s="6"/>
    </row>
    <row r="16533" spans="16:30">
      <c r="P16533" s="6"/>
      <c r="AA16533" s="6"/>
      <c r="AC16533" s="6"/>
      <c r="AD16533" s="6"/>
    </row>
    <row r="16534" spans="16:30">
      <c r="P16534" s="6"/>
      <c r="AA16534" s="6"/>
      <c r="AC16534" s="6"/>
      <c r="AD16534" s="6"/>
    </row>
    <row r="16535" spans="16:30">
      <c r="P16535" s="6"/>
      <c r="AA16535" s="6"/>
      <c r="AC16535" s="6"/>
      <c r="AD16535" s="6"/>
    </row>
    <row r="16536" spans="16:30">
      <c r="P16536" s="6"/>
      <c r="AA16536" s="6"/>
      <c r="AC16536" s="6"/>
      <c r="AD16536" s="6"/>
    </row>
    <row r="16537" spans="16:30">
      <c r="P16537" s="6"/>
      <c r="AA16537" s="6"/>
      <c r="AC16537" s="6"/>
      <c r="AD16537" s="6"/>
    </row>
    <row r="16538" spans="16:30">
      <c r="P16538" s="6"/>
      <c r="AA16538" s="6"/>
      <c r="AC16538" s="6"/>
      <c r="AD16538" s="6"/>
    </row>
    <row r="16539" spans="16:30">
      <c r="P16539" s="6"/>
      <c r="AA16539" s="6"/>
      <c r="AC16539" s="6"/>
      <c r="AD16539" s="6"/>
    </row>
    <row r="16540" spans="16:30">
      <c r="P16540" s="6"/>
      <c r="AA16540" s="6"/>
      <c r="AC16540" s="6"/>
      <c r="AD16540" s="6"/>
    </row>
    <row r="16541" spans="16:30">
      <c r="P16541" s="6"/>
      <c r="AA16541" s="6"/>
      <c r="AC16541" s="6"/>
      <c r="AD16541" s="6"/>
    </row>
    <row r="16542" spans="16:30">
      <c r="P16542" s="6"/>
      <c r="AA16542" s="6"/>
      <c r="AC16542" s="6"/>
      <c r="AD16542" s="6"/>
    </row>
    <row r="16543" spans="16:30">
      <c r="P16543" s="6"/>
      <c r="AA16543" s="6"/>
      <c r="AC16543" s="6"/>
      <c r="AD16543" s="6"/>
    </row>
    <row r="16544" spans="16:30">
      <c r="P16544" s="6"/>
      <c r="AA16544" s="6"/>
      <c r="AC16544" s="6"/>
      <c r="AD16544" s="6"/>
    </row>
    <row r="16545" spans="16:30">
      <c r="P16545" s="6"/>
      <c r="AA16545" s="6"/>
      <c r="AC16545" s="6"/>
      <c r="AD16545" s="6"/>
    </row>
    <row r="16546" spans="16:30">
      <c r="P16546" s="6"/>
      <c r="AA16546" s="6"/>
      <c r="AC16546" s="6"/>
      <c r="AD16546" s="6"/>
    </row>
    <row r="16547" spans="16:30">
      <c r="P16547" s="6"/>
      <c r="AA16547" s="6"/>
      <c r="AC16547" s="6"/>
      <c r="AD16547" s="6"/>
    </row>
    <row r="16548" spans="16:30">
      <c r="P16548" s="6"/>
      <c r="AA16548" s="6"/>
      <c r="AC16548" s="6"/>
      <c r="AD16548" s="6"/>
    </row>
    <row r="16549" spans="16:30">
      <c r="P16549" s="6"/>
      <c r="AA16549" s="6"/>
      <c r="AC16549" s="6"/>
      <c r="AD16549" s="6"/>
    </row>
    <row r="16550" spans="16:30">
      <c r="P16550" s="6"/>
      <c r="AA16550" s="6"/>
      <c r="AC16550" s="6"/>
      <c r="AD16550" s="6"/>
    </row>
    <row r="16551" spans="16:30">
      <c r="P16551" s="6"/>
      <c r="AA16551" s="6"/>
      <c r="AC16551" s="6"/>
      <c r="AD16551" s="6"/>
    </row>
    <row r="16552" spans="16:30">
      <c r="P16552" s="6"/>
      <c r="AA16552" s="6"/>
      <c r="AC16552" s="6"/>
      <c r="AD16552" s="6"/>
    </row>
    <row r="16553" spans="16:30">
      <c r="P16553" s="6"/>
      <c r="AA16553" s="6"/>
      <c r="AC16553" s="6"/>
      <c r="AD16553" s="6"/>
    </row>
    <row r="16554" spans="16:30">
      <c r="P16554" s="6"/>
      <c r="AA16554" s="6"/>
      <c r="AC16554" s="6"/>
      <c r="AD16554" s="6"/>
    </row>
    <row r="16555" spans="16:30">
      <c r="P16555" s="6"/>
      <c r="AA16555" s="6"/>
      <c r="AC16555" s="6"/>
      <c r="AD16555" s="6"/>
    </row>
    <row r="16556" spans="16:30">
      <c r="P16556" s="6"/>
      <c r="AA16556" s="6"/>
      <c r="AC16556" s="6"/>
      <c r="AD16556" s="6"/>
    </row>
    <row r="16557" spans="16:30">
      <c r="P16557" s="6"/>
      <c r="AA16557" s="6"/>
      <c r="AC16557" s="6"/>
      <c r="AD16557" s="6"/>
    </row>
    <row r="16558" spans="16:30">
      <c r="P16558" s="6"/>
      <c r="AA16558" s="6"/>
      <c r="AC16558" s="6"/>
      <c r="AD16558" s="6"/>
    </row>
    <row r="16559" spans="16:30">
      <c r="P16559" s="6"/>
      <c r="AA16559" s="6"/>
      <c r="AC16559" s="6"/>
      <c r="AD16559" s="6"/>
    </row>
    <row r="16560" spans="16:30">
      <c r="P16560" s="6"/>
      <c r="AA16560" s="6"/>
      <c r="AC16560" s="6"/>
      <c r="AD16560" s="6"/>
    </row>
    <row r="16561" spans="16:30">
      <c r="P16561" s="6"/>
      <c r="AA16561" s="6"/>
      <c r="AC16561" s="6"/>
      <c r="AD16561" s="6"/>
    </row>
    <row r="16562" spans="16:30">
      <c r="P16562" s="6"/>
      <c r="AA16562" s="6"/>
      <c r="AC16562" s="6"/>
      <c r="AD16562" s="6"/>
    </row>
    <row r="16563" spans="16:30">
      <c r="P16563" s="6"/>
      <c r="AA16563" s="6"/>
      <c r="AC16563" s="6"/>
      <c r="AD16563" s="6"/>
    </row>
    <row r="16564" spans="16:30">
      <c r="P16564" s="6"/>
      <c r="AA16564" s="6"/>
      <c r="AC16564" s="6"/>
      <c r="AD16564" s="6"/>
    </row>
    <row r="16565" spans="16:30">
      <c r="P16565" s="6"/>
      <c r="AA16565" s="6"/>
      <c r="AC16565" s="6"/>
      <c r="AD16565" s="6"/>
    </row>
    <row r="16566" spans="16:30">
      <c r="P16566" s="6"/>
      <c r="AA16566" s="6"/>
      <c r="AC16566" s="6"/>
      <c r="AD16566" s="6"/>
    </row>
    <row r="16567" spans="16:30">
      <c r="P16567" s="6"/>
      <c r="AA16567" s="6"/>
      <c r="AC16567" s="6"/>
      <c r="AD16567" s="6"/>
    </row>
    <row r="16568" spans="16:30">
      <c r="P16568" s="6"/>
      <c r="AA16568" s="6"/>
      <c r="AC16568" s="6"/>
      <c r="AD16568" s="6"/>
    </row>
    <row r="16569" spans="16:30">
      <c r="P16569" s="6"/>
      <c r="AA16569" s="6"/>
      <c r="AC16569" s="6"/>
      <c r="AD16569" s="6"/>
    </row>
    <row r="16570" spans="16:30">
      <c r="P16570" s="6"/>
      <c r="AA16570" s="6"/>
      <c r="AC16570" s="6"/>
      <c r="AD16570" s="6"/>
    </row>
    <row r="16571" spans="16:30">
      <c r="P16571" s="6"/>
      <c r="AA16571" s="6"/>
      <c r="AC16571" s="6"/>
      <c r="AD16571" s="6"/>
    </row>
    <row r="16572" spans="16:30">
      <c r="P16572" s="6"/>
      <c r="AA16572" s="6"/>
      <c r="AC16572" s="6"/>
      <c r="AD16572" s="6"/>
    </row>
    <row r="16573" spans="16:30">
      <c r="P16573" s="6"/>
      <c r="AA16573" s="6"/>
      <c r="AC16573" s="6"/>
      <c r="AD16573" s="6"/>
    </row>
    <row r="16574" spans="16:30">
      <c r="P16574" s="6"/>
      <c r="AA16574" s="6"/>
      <c r="AC16574" s="6"/>
      <c r="AD16574" s="6"/>
    </row>
    <row r="16575" spans="16:30">
      <c r="P16575" s="6"/>
      <c r="AA16575" s="6"/>
      <c r="AC16575" s="6"/>
      <c r="AD16575" s="6"/>
    </row>
    <row r="16576" spans="16:30">
      <c r="P16576" s="6"/>
      <c r="AA16576" s="6"/>
      <c r="AC16576" s="6"/>
      <c r="AD16576" s="6"/>
    </row>
    <row r="16577" spans="16:30">
      <c r="P16577" s="6"/>
      <c r="AA16577" s="6"/>
      <c r="AC16577" s="6"/>
      <c r="AD16577" s="6"/>
    </row>
    <row r="16578" spans="16:30">
      <c r="P16578" s="6"/>
      <c r="AA16578" s="6"/>
      <c r="AC16578" s="6"/>
      <c r="AD16578" s="6"/>
    </row>
    <row r="16579" spans="16:30">
      <c r="P16579" s="6"/>
      <c r="AA16579" s="6"/>
      <c r="AC16579" s="6"/>
      <c r="AD16579" s="6"/>
    </row>
    <row r="16580" spans="16:30">
      <c r="P16580" s="6"/>
      <c r="AA16580" s="6"/>
      <c r="AC16580" s="6"/>
      <c r="AD16580" s="6"/>
    </row>
    <row r="16581" spans="16:30">
      <c r="P16581" s="6"/>
      <c r="AA16581" s="6"/>
      <c r="AC16581" s="6"/>
      <c r="AD16581" s="6"/>
    </row>
    <row r="16582" spans="16:30">
      <c r="P16582" s="6"/>
      <c r="AA16582" s="6"/>
      <c r="AC16582" s="6"/>
      <c r="AD16582" s="6"/>
    </row>
    <row r="16583" spans="16:30">
      <c r="P16583" s="6"/>
      <c r="AA16583" s="6"/>
      <c r="AC16583" s="6"/>
      <c r="AD16583" s="6"/>
    </row>
    <row r="16584" spans="16:30">
      <c r="P16584" s="6"/>
      <c r="AA16584" s="6"/>
      <c r="AC16584" s="6"/>
      <c r="AD16584" s="6"/>
    </row>
    <row r="16585" spans="16:30">
      <c r="P16585" s="6"/>
      <c r="AA16585" s="6"/>
      <c r="AC16585" s="6"/>
      <c r="AD16585" s="6"/>
    </row>
    <row r="16586" spans="16:30">
      <c r="P16586" s="6"/>
      <c r="AA16586" s="6"/>
      <c r="AC16586" s="6"/>
      <c r="AD16586" s="6"/>
    </row>
    <row r="16587" spans="16:30">
      <c r="P16587" s="6"/>
      <c r="AA16587" s="6"/>
      <c r="AC16587" s="6"/>
      <c r="AD16587" s="6"/>
    </row>
    <row r="16588" spans="16:30">
      <c r="P16588" s="6"/>
      <c r="AA16588" s="6"/>
      <c r="AC16588" s="6"/>
      <c r="AD16588" s="6"/>
    </row>
    <row r="16589" spans="16:30">
      <c r="P16589" s="6"/>
      <c r="AA16589" s="6"/>
      <c r="AC16589" s="6"/>
      <c r="AD16589" s="6"/>
    </row>
    <row r="16590" spans="16:30">
      <c r="P16590" s="6"/>
      <c r="AA16590" s="6"/>
      <c r="AC16590" s="6"/>
      <c r="AD16590" s="6"/>
    </row>
    <row r="16591" spans="16:30">
      <c r="P16591" s="6"/>
      <c r="AA16591" s="6"/>
      <c r="AC16591" s="6"/>
      <c r="AD16591" s="6"/>
    </row>
    <row r="16592" spans="16:30">
      <c r="P16592" s="6"/>
      <c r="AA16592" s="6"/>
      <c r="AC16592" s="6"/>
      <c r="AD16592" s="6"/>
    </row>
    <row r="16593" spans="16:30">
      <c r="P16593" s="6"/>
      <c r="AA16593" s="6"/>
      <c r="AC16593" s="6"/>
      <c r="AD16593" s="6"/>
    </row>
    <row r="16594" spans="16:30">
      <c r="P16594" s="6"/>
      <c r="AA16594" s="6"/>
      <c r="AC16594" s="6"/>
      <c r="AD16594" s="6"/>
    </row>
    <row r="16595" spans="16:30">
      <c r="P16595" s="6"/>
      <c r="AA16595" s="6"/>
      <c r="AC16595" s="6"/>
      <c r="AD16595" s="6"/>
    </row>
    <row r="16596" spans="16:30">
      <c r="P16596" s="6"/>
      <c r="AA16596" s="6"/>
      <c r="AC16596" s="6"/>
      <c r="AD16596" s="6"/>
    </row>
    <row r="16597" spans="16:30">
      <c r="P16597" s="6"/>
      <c r="AA16597" s="6"/>
      <c r="AC16597" s="6"/>
      <c r="AD16597" s="6"/>
    </row>
    <row r="16598" spans="16:30">
      <c r="P16598" s="6"/>
      <c r="AA16598" s="6"/>
      <c r="AC16598" s="6"/>
      <c r="AD16598" s="6"/>
    </row>
    <row r="16599" spans="16:30">
      <c r="P16599" s="6"/>
      <c r="AA16599" s="6"/>
      <c r="AC16599" s="6"/>
      <c r="AD16599" s="6"/>
    </row>
    <row r="16600" spans="16:30">
      <c r="P16600" s="6"/>
      <c r="AA16600" s="6"/>
      <c r="AC16600" s="6"/>
      <c r="AD16600" s="6"/>
    </row>
    <row r="16601" spans="16:30">
      <c r="P16601" s="6"/>
      <c r="AA16601" s="6"/>
      <c r="AC16601" s="6"/>
      <c r="AD16601" s="6"/>
    </row>
    <row r="16602" spans="16:30">
      <c r="P16602" s="6"/>
      <c r="AA16602" s="6"/>
      <c r="AC16602" s="6"/>
      <c r="AD16602" s="6"/>
    </row>
    <row r="16603" spans="16:30">
      <c r="P16603" s="6"/>
      <c r="AA16603" s="6"/>
      <c r="AC16603" s="6"/>
      <c r="AD16603" s="6"/>
    </row>
    <row r="16604" spans="16:30">
      <c r="P16604" s="6"/>
      <c r="AA16604" s="6"/>
      <c r="AC16604" s="6"/>
      <c r="AD16604" s="6"/>
    </row>
    <row r="16605" spans="16:30">
      <c r="P16605" s="6"/>
      <c r="AA16605" s="6"/>
      <c r="AC16605" s="6"/>
      <c r="AD16605" s="6"/>
    </row>
    <row r="16606" spans="16:30">
      <c r="P16606" s="6"/>
      <c r="AA16606" s="6"/>
      <c r="AC16606" s="6"/>
      <c r="AD16606" s="6"/>
    </row>
    <row r="16607" spans="16:30">
      <c r="P16607" s="6"/>
      <c r="AA16607" s="6"/>
      <c r="AC16607" s="6"/>
      <c r="AD16607" s="6"/>
    </row>
    <row r="16608" spans="16:30">
      <c r="P16608" s="6"/>
      <c r="AA16608" s="6"/>
      <c r="AC16608" s="6"/>
      <c r="AD16608" s="6"/>
    </row>
    <row r="16609" spans="16:30">
      <c r="P16609" s="6"/>
      <c r="AA16609" s="6"/>
      <c r="AC16609" s="6"/>
      <c r="AD16609" s="6"/>
    </row>
    <row r="16610" spans="16:30">
      <c r="P16610" s="6"/>
      <c r="AA16610" s="6"/>
      <c r="AC16610" s="6"/>
      <c r="AD16610" s="6"/>
    </row>
    <row r="16611" spans="16:30">
      <c r="P16611" s="6"/>
      <c r="AA16611" s="6"/>
      <c r="AC16611" s="6"/>
      <c r="AD16611" s="6"/>
    </row>
    <row r="16612" spans="16:30">
      <c r="P16612" s="6"/>
      <c r="AA16612" s="6"/>
      <c r="AC16612" s="6"/>
      <c r="AD16612" s="6"/>
    </row>
    <row r="16613" spans="16:30">
      <c r="P16613" s="6"/>
      <c r="AA16613" s="6"/>
      <c r="AC16613" s="6"/>
      <c r="AD16613" s="6"/>
    </row>
    <row r="16614" spans="16:30">
      <c r="P16614" s="6"/>
      <c r="AA16614" s="6"/>
      <c r="AC16614" s="6"/>
      <c r="AD16614" s="6"/>
    </row>
    <row r="16615" spans="16:30">
      <c r="P16615" s="6"/>
      <c r="AA16615" s="6"/>
      <c r="AC16615" s="6"/>
      <c r="AD16615" s="6"/>
    </row>
    <row r="16616" spans="16:30">
      <c r="P16616" s="6"/>
      <c r="AA16616" s="6"/>
      <c r="AC16616" s="6"/>
      <c r="AD16616" s="6"/>
    </row>
    <row r="16617" spans="16:30">
      <c r="P16617" s="6"/>
      <c r="AA16617" s="6"/>
      <c r="AC16617" s="6"/>
      <c r="AD16617" s="6"/>
    </row>
    <row r="16618" spans="16:30">
      <c r="P16618" s="6"/>
      <c r="AA16618" s="6"/>
      <c r="AC16618" s="6"/>
      <c r="AD16618" s="6"/>
    </row>
    <row r="16619" spans="16:30">
      <c r="P16619" s="6"/>
      <c r="AA16619" s="6"/>
      <c r="AC16619" s="6"/>
      <c r="AD16619" s="6"/>
    </row>
    <row r="16620" spans="16:30">
      <c r="P16620" s="6"/>
      <c r="AA16620" s="6"/>
      <c r="AC16620" s="6"/>
      <c r="AD16620" s="6"/>
    </row>
    <row r="16621" spans="16:30">
      <c r="P16621" s="6"/>
      <c r="AA16621" s="6"/>
      <c r="AC16621" s="6"/>
      <c r="AD16621" s="6"/>
    </row>
    <row r="16622" spans="16:30">
      <c r="P16622" s="6"/>
      <c r="AA16622" s="6"/>
      <c r="AC16622" s="6"/>
      <c r="AD16622" s="6"/>
    </row>
    <row r="16623" spans="16:30">
      <c r="P16623" s="6"/>
      <c r="AA16623" s="6"/>
      <c r="AC16623" s="6"/>
      <c r="AD16623" s="6"/>
    </row>
    <row r="16624" spans="16:30">
      <c r="P16624" s="6"/>
      <c r="AA16624" s="6"/>
      <c r="AC16624" s="6"/>
      <c r="AD16624" s="6"/>
    </row>
    <row r="16625" spans="16:30">
      <c r="P16625" s="6"/>
      <c r="AA16625" s="6"/>
      <c r="AC16625" s="6"/>
      <c r="AD16625" s="6"/>
    </row>
    <row r="16626" spans="16:30">
      <c r="P16626" s="6"/>
      <c r="AA16626" s="6"/>
      <c r="AC16626" s="6"/>
      <c r="AD16626" s="6"/>
    </row>
    <row r="16627" spans="16:30">
      <c r="P16627" s="6"/>
      <c r="AA16627" s="6"/>
      <c r="AC16627" s="6"/>
      <c r="AD16627" s="6"/>
    </row>
    <row r="16628" spans="16:30">
      <c r="P16628" s="6"/>
      <c r="AA16628" s="6"/>
      <c r="AC16628" s="6"/>
      <c r="AD16628" s="6"/>
    </row>
    <row r="16629" spans="16:30">
      <c r="P16629" s="6"/>
      <c r="AA16629" s="6"/>
      <c r="AC16629" s="6"/>
      <c r="AD16629" s="6"/>
    </row>
    <row r="16630" spans="16:30">
      <c r="P16630" s="6"/>
      <c r="AA16630" s="6"/>
      <c r="AC16630" s="6"/>
      <c r="AD16630" s="6"/>
    </row>
    <row r="16631" spans="16:30">
      <c r="P16631" s="6"/>
      <c r="AA16631" s="6"/>
      <c r="AC16631" s="6"/>
      <c r="AD16631" s="6"/>
    </row>
    <row r="16632" spans="16:30">
      <c r="P16632" s="6"/>
      <c r="AA16632" s="6"/>
      <c r="AC16632" s="6"/>
      <c r="AD16632" s="6"/>
    </row>
    <row r="16633" spans="16:30">
      <c r="P16633" s="6"/>
      <c r="AA16633" s="6"/>
      <c r="AC16633" s="6"/>
      <c r="AD16633" s="6"/>
    </row>
    <row r="16634" spans="16:30">
      <c r="P16634" s="6"/>
      <c r="AA16634" s="6"/>
      <c r="AC16634" s="6"/>
      <c r="AD16634" s="6"/>
    </row>
    <row r="16635" spans="16:30">
      <c r="P16635" s="6"/>
      <c r="AA16635" s="6"/>
      <c r="AC16635" s="6"/>
      <c r="AD16635" s="6"/>
    </row>
    <row r="16636" spans="16:30">
      <c r="P16636" s="6"/>
      <c r="AA16636" s="6"/>
      <c r="AC16636" s="6"/>
      <c r="AD16636" s="6"/>
    </row>
    <row r="16637" spans="16:30">
      <c r="P16637" s="6"/>
      <c r="AA16637" s="6"/>
      <c r="AC16637" s="6"/>
      <c r="AD16637" s="6"/>
    </row>
    <row r="16638" spans="16:30">
      <c r="P16638" s="6"/>
      <c r="AA16638" s="6"/>
      <c r="AC16638" s="6"/>
      <c r="AD16638" s="6"/>
    </row>
    <row r="16639" spans="16:30">
      <c r="P16639" s="6"/>
      <c r="AA16639" s="6"/>
      <c r="AC16639" s="6"/>
      <c r="AD16639" s="6"/>
    </row>
    <row r="16640" spans="16:30">
      <c r="P16640" s="6"/>
      <c r="AA16640" s="6"/>
      <c r="AC16640" s="6"/>
      <c r="AD16640" s="6"/>
    </row>
    <row r="16641" spans="16:30">
      <c r="P16641" s="6"/>
      <c r="AA16641" s="6"/>
      <c r="AC16641" s="6"/>
      <c r="AD16641" s="6"/>
    </row>
    <row r="16642" spans="16:30">
      <c r="P16642" s="6"/>
      <c r="AA16642" s="6"/>
      <c r="AC16642" s="6"/>
      <c r="AD16642" s="6"/>
    </row>
    <row r="16643" spans="16:30">
      <c r="P16643" s="6"/>
      <c r="AA16643" s="6"/>
      <c r="AC16643" s="6"/>
      <c r="AD16643" s="6"/>
    </row>
    <row r="16644" spans="16:30">
      <c r="P16644" s="6"/>
      <c r="AA16644" s="6"/>
      <c r="AC16644" s="6"/>
      <c r="AD16644" s="6"/>
    </row>
    <row r="16645" spans="16:30">
      <c r="P16645" s="6"/>
      <c r="AA16645" s="6"/>
      <c r="AC16645" s="6"/>
      <c r="AD16645" s="6"/>
    </row>
    <row r="16646" spans="16:30">
      <c r="P16646" s="6"/>
      <c r="AA16646" s="6"/>
      <c r="AC16646" s="6"/>
      <c r="AD16646" s="6"/>
    </row>
    <row r="16647" spans="16:30">
      <c r="P16647" s="6"/>
      <c r="AA16647" s="6"/>
      <c r="AC16647" s="6"/>
      <c r="AD16647" s="6"/>
    </row>
    <row r="16648" spans="16:30">
      <c r="P16648" s="6"/>
      <c r="AA16648" s="6"/>
      <c r="AC16648" s="6"/>
      <c r="AD16648" s="6"/>
    </row>
    <row r="16649" spans="16:30">
      <c r="P16649" s="6"/>
      <c r="AA16649" s="6"/>
      <c r="AC16649" s="6"/>
      <c r="AD16649" s="6"/>
    </row>
    <row r="16650" spans="16:30">
      <c r="P16650" s="6"/>
      <c r="AA16650" s="6"/>
      <c r="AC16650" s="6"/>
      <c r="AD16650" s="6"/>
    </row>
    <row r="16651" spans="16:30">
      <c r="P16651" s="6"/>
      <c r="AA16651" s="6"/>
      <c r="AC16651" s="6"/>
      <c r="AD16651" s="6"/>
    </row>
    <row r="16652" spans="16:30">
      <c r="P16652" s="6"/>
      <c r="AA16652" s="6"/>
      <c r="AC16652" s="6"/>
      <c r="AD16652" s="6"/>
    </row>
    <row r="16653" spans="16:30">
      <c r="P16653" s="6"/>
      <c r="AA16653" s="6"/>
      <c r="AC16653" s="6"/>
      <c r="AD16653" s="6"/>
    </row>
    <row r="16654" spans="16:30">
      <c r="P16654" s="6"/>
      <c r="AA16654" s="6"/>
      <c r="AC16654" s="6"/>
      <c r="AD16654" s="6"/>
    </row>
    <row r="16655" spans="16:30">
      <c r="P16655" s="6"/>
      <c r="AA16655" s="6"/>
      <c r="AC16655" s="6"/>
      <c r="AD16655" s="6"/>
    </row>
    <row r="16656" spans="16:30">
      <c r="P16656" s="6"/>
      <c r="AA16656" s="6"/>
      <c r="AC16656" s="6"/>
      <c r="AD16656" s="6"/>
    </row>
    <row r="16657" spans="16:30">
      <c r="P16657" s="6"/>
      <c r="AA16657" s="6"/>
      <c r="AC16657" s="6"/>
      <c r="AD16657" s="6"/>
    </row>
    <row r="16658" spans="16:30">
      <c r="P16658" s="6"/>
      <c r="AA16658" s="6"/>
      <c r="AC16658" s="6"/>
      <c r="AD16658" s="6"/>
    </row>
    <row r="16659" spans="16:30">
      <c r="P16659" s="6"/>
      <c r="AA16659" s="6"/>
      <c r="AC16659" s="6"/>
      <c r="AD16659" s="6"/>
    </row>
    <row r="16660" spans="16:30">
      <c r="P16660" s="6"/>
      <c r="AA16660" s="6"/>
      <c r="AC16660" s="6"/>
      <c r="AD16660" s="6"/>
    </row>
    <row r="16661" spans="16:30">
      <c r="P16661" s="6"/>
      <c r="AA16661" s="6"/>
      <c r="AC16661" s="6"/>
      <c r="AD16661" s="6"/>
    </row>
    <row r="16662" spans="16:30">
      <c r="P16662" s="6"/>
      <c r="AA16662" s="6"/>
      <c r="AC16662" s="6"/>
      <c r="AD16662" s="6"/>
    </row>
    <row r="16663" spans="16:30">
      <c r="P16663" s="6"/>
      <c r="AA16663" s="6"/>
      <c r="AC16663" s="6"/>
      <c r="AD16663" s="6"/>
    </row>
    <row r="16664" spans="16:30">
      <c r="P16664" s="6"/>
      <c r="AA16664" s="6"/>
      <c r="AC16664" s="6"/>
      <c r="AD16664" s="6"/>
    </row>
    <row r="16665" spans="16:30">
      <c r="P16665" s="6"/>
      <c r="AA16665" s="6"/>
      <c r="AC16665" s="6"/>
      <c r="AD16665" s="6"/>
    </row>
    <row r="16666" spans="16:30">
      <c r="P16666" s="6"/>
      <c r="AA16666" s="6"/>
      <c r="AC16666" s="6"/>
      <c r="AD16666" s="6"/>
    </row>
    <row r="16667" spans="16:30">
      <c r="P16667" s="6"/>
      <c r="AA16667" s="6"/>
      <c r="AC16667" s="6"/>
      <c r="AD16667" s="6"/>
    </row>
    <row r="16668" spans="16:30">
      <c r="P16668" s="6"/>
      <c r="AA16668" s="6"/>
      <c r="AC16668" s="6"/>
      <c r="AD16668" s="6"/>
    </row>
    <row r="16669" spans="16:30">
      <c r="P16669" s="6"/>
      <c r="AA16669" s="6"/>
      <c r="AC16669" s="6"/>
      <c r="AD16669" s="6"/>
    </row>
    <row r="16670" spans="16:30">
      <c r="P16670" s="6"/>
      <c r="AA16670" s="6"/>
      <c r="AC16670" s="6"/>
      <c r="AD16670" s="6"/>
    </row>
    <row r="16671" spans="16:30">
      <c r="P16671" s="6"/>
      <c r="AA16671" s="6"/>
      <c r="AC16671" s="6"/>
      <c r="AD16671" s="6"/>
    </row>
    <row r="16672" spans="16:30">
      <c r="P16672" s="6"/>
      <c r="AA16672" s="6"/>
      <c r="AC16672" s="6"/>
      <c r="AD16672" s="6"/>
    </row>
    <row r="16673" spans="16:30">
      <c r="P16673" s="6"/>
      <c r="AA16673" s="6"/>
      <c r="AC16673" s="6"/>
      <c r="AD16673" s="6"/>
    </row>
    <row r="16674" spans="16:30">
      <c r="P16674" s="6"/>
      <c r="AA16674" s="6"/>
      <c r="AC16674" s="6"/>
      <c r="AD16674" s="6"/>
    </row>
    <row r="16675" spans="16:30">
      <c r="P16675" s="6"/>
      <c r="AA16675" s="6"/>
      <c r="AC16675" s="6"/>
      <c r="AD16675" s="6"/>
    </row>
    <row r="16676" spans="16:30">
      <c r="P16676" s="6"/>
      <c r="AA16676" s="6"/>
      <c r="AC16676" s="6"/>
      <c r="AD16676" s="6"/>
    </row>
    <row r="16677" spans="16:30">
      <c r="P16677" s="6"/>
      <c r="AA16677" s="6"/>
      <c r="AC16677" s="6"/>
      <c r="AD16677" s="6"/>
    </row>
    <row r="16678" spans="16:30">
      <c r="P16678" s="6"/>
      <c r="AA16678" s="6"/>
      <c r="AC16678" s="6"/>
      <c r="AD16678" s="6"/>
    </row>
    <row r="16679" spans="16:30">
      <c r="P16679" s="6"/>
      <c r="AA16679" s="6"/>
      <c r="AC16679" s="6"/>
      <c r="AD16679" s="6"/>
    </row>
    <row r="16680" spans="16:30">
      <c r="P16680" s="6"/>
      <c r="AA16680" s="6"/>
      <c r="AC16680" s="6"/>
      <c r="AD16680" s="6"/>
    </row>
    <row r="16681" spans="16:30">
      <c r="P16681" s="6"/>
      <c r="AA16681" s="6"/>
      <c r="AC16681" s="6"/>
      <c r="AD16681" s="6"/>
    </row>
    <row r="16682" spans="16:30">
      <c r="P16682" s="6"/>
      <c r="AA16682" s="6"/>
      <c r="AC16682" s="6"/>
      <c r="AD16682" s="6"/>
    </row>
    <row r="16683" spans="16:30">
      <c r="P16683" s="6"/>
      <c r="AA16683" s="6"/>
      <c r="AC16683" s="6"/>
      <c r="AD16683" s="6"/>
    </row>
    <row r="16684" spans="16:30">
      <c r="P16684" s="6"/>
      <c r="AA16684" s="6"/>
      <c r="AC16684" s="6"/>
      <c r="AD16684" s="6"/>
    </row>
    <row r="16685" spans="16:30">
      <c r="P16685" s="6"/>
      <c r="AA16685" s="6"/>
      <c r="AC16685" s="6"/>
      <c r="AD16685" s="6"/>
    </row>
    <row r="16686" spans="16:30">
      <c r="P16686" s="6"/>
      <c r="AA16686" s="6"/>
      <c r="AC16686" s="6"/>
      <c r="AD16686" s="6"/>
    </row>
    <row r="16687" spans="16:30">
      <c r="P16687" s="6"/>
      <c r="AA16687" s="6"/>
      <c r="AC16687" s="6"/>
      <c r="AD16687" s="6"/>
    </row>
    <row r="16688" spans="16:30">
      <c r="P16688" s="6"/>
      <c r="AA16688" s="6"/>
      <c r="AC16688" s="6"/>
      <c r="AD16688" s="6"/>
    </row>
    <row r="16689" spans="16:30">
      <c r="P16689" s="6"/>
      <c r="AA16689" s="6"/>
      <c r="AC16689" s="6"/>
      <c r="AD16689" s="6"/>
    </row>
    <row r="16690" spans="16:30">
      <c r="P16690" s="6"/>
      <c r="AA16690" s="6"/>
      <c r="AC16690" s="6"/>
      <c r="AD16690" s="6"/>
    </row>
    <row r="16691" spans="16:30">
      <c r="P16691" s="6"/>
      <c r="AA16691" s="6"/>
      <c r="AC16691" s="6"/>
      <c r="AD16691" s="6"/>
    </row>
    <row r="16692" spans="16:30">
      <c r="P16692" s="6"/>
      <c r="AA16692" s="6"/>
      <c r="AC16692" s="6"/>
      <c r="AD16692" s="6"/>
    </row>
    <row r="16693" spans="16:30">
      <c r="P16693" s="6"/>
      <c r="AA16693" s="6"/>
      <c r="AC16693" s="6"/>
      <c r="AD16693" s="6"/>
    </row>
    <row r="16694" spans="16:30">
      <c r="P16694" s="6"/>
      <c r="AA16694" s="6"/>
      <c r="AC16694" s="6"/>
      <c r="AD16694" s="6"/>
    </row>
    <row r="16695" spans="16:30">
      <c r="P16695" s="6"/>
      <c r="AA16695" s="6"/>
      <c r="AC16695" s="6"/>
      <c r="AD16695" s="6"/>
    </row>
    <row r="16696" spans="16:30">
      <c r="P16696" s="6"/>
      <c r="AA16696" s="6"/>
      <c r="AC16696" s="6"/>
      <c r="AD16696" s="6"/>
    </row>
    <row r="16697" spans="16:30">
      <c r="P16697" s="6"/>
      <c r="AA16697" s="6"/>
      <c r="AC16697" s="6"/>
      <c r="AD16697" s="6"/>
    </row>
    <row r="16698" spans="16:30">
      <c r="P16698" s="6"/>
      <c r="AA16698" s="6"/>
      <c r="AC16698" s="6"/>
      <c r="AD16698" s="6"/>
    </row>
    <row r="16699" spans="16:30">
      <c r="P16699" s="6"/>
      <c r="AA16699" s="6"/>
      <c r="AC16699" s="6"/>
      <c r="AD16699" s="6"/>
    </row>
    <row r="16700" spans="16:30">
      <c r="P16700" s="6"/>
      <c r="AA16700" s="6"/>
      <c r="AC16700" s="6"/>
      <c r="AD16700" s="6"/>
    </row>
    <row r="16701" spans="16:30">
      <c r="P16701" s="6"/>
      <c r="AA16701" s="6"/>
      <c r="AC16701" s="6"/>
      <c r="AD16701" s="6"/>
    </row>
    <row r="16702" spans="16:30">
      <c r="P16702" s="6"/>
      <c r="AA16702" s="6"/>
      <c r="AC16702" s="6"/>
      <c r="AD16702" s="6"/>
    </row>
    <row r="16703" spans="16:30">
      <c r="P16703" s="6"/>
      <c r="AA16703" s="6"/>
      <c r="AC16703" s="6"/>
      <c r="AD16703" s="6"/>
    </row>
    <row r="16704" spans="16:30">
      <c r="P16704" s="6"/>
      <c r="AA16704" s="6"/>
      <c r="AC16704" s="6"/>
      <c r="AD16704" s="6"/>
    </row>
    <row r="16705" spans="16:30">
      <c r="P16705" s="6"/>
      <c r="AA16705" s="6"/>
      <c r="AC16705" s="6"/>
      <c r="AD16705" s="6"/>
    </row>
    <row r="16706" spans="16:30">
      <c r="P16706" s="6"/>
      <c r="AA16706" s="6"/>
      <c r="AC16706" s="6"/>
      <c r="AD16706" s="6"/>
    </row>
    <row r="16707" spans="16:30">
      <c r="P16707" s="6"/>
      <c r="AA16707" s="6"/>
      <c r="AC16707" s="6"/>
      <c r="AD16707" s="6"/>
    </row>
    <row r="16708" spans="16:30">
      <c r="P16708" s="6"/>
      <c r="AA16708" s="6"/>
      <c r="AC16708" s="6"/>
      <c r="AD16708" s="6"/>
    </row>
    <row r="16709" spans="16:30">
      <c r="P16709" s="6"/>
      <c r="AA16709" s="6"/>
      <c r="AC16709" s="6"/>
      <c r="AD16709" s="6"/>
    </row>
    <row r="16710" spans="16:30">
      <c r="P16710" s="6"/>
      <c r="AA16710" s="6"/>
      <c r="AC16710" s="6"/>
      <c r="AD16710" s="6"/>
    </row>
    <row r="16711" spans="16:30">
      <c r="P16711" s="6"/>
      <c r="AA16711" s="6"/>
      <c r="AC16711" s="6"/>
      <c r="AD16711" s="6"/>
    </row>
    <row r="16712" spans="16:30">
      <c r="P16712" s="6"/>
      <c r="AA16712" s="6"/>
      <c r="AC16712" s="6"/>
      <c r="AD16712" s="6"/>
    </row>
    <row r="16713" spans="16:30">
      <c r="P16713" s="6"/>
      <c r="AA16713" s="6"/>
      <c r="AC16713" s="6"/>
      <c r="AD16713" s="6"/>
    </row>
    <row r="16714" spans="16:30">
      <c r="P16714" s="6"/>
      <c r="AA16714" s="6"/>
      <c r="AC16714" s="6"/>
      <c r="AD16714" s="6"/>
    </row>
    <row r="16715" spans="16:30">
      <c r="P16715" s="6"/>
      <c r="AA16715" s="6"/>
      <c r="AC16715" s="6"/>
      <c r="AD16715" s="6"/>
    </row>
    <row r="16716" spans="16:30">
      <c r="P16716" s="6"/>
      <c r="AA16716" s="6"/>
      <c r="AC16716" s="6"/>
      <c r="AD16716" s="6"/>
    </row>
    <row r="16717" spans="16:30">
      <c r="P16717" s="6"/>
      <c r="AA16717" s="6"/>
      <c r="AC16717" s="6"/>
      <c r="AD16717" s="6"/>
    </row>
    <row r="16718" spans="16:30">
      <c r="P16718" s="6"/>
      <c r="AA16718" s="6"/>
      <c r="AC16718" s="6"/>
      <c r="AD16718" s="6"/>
    </row>
    <row r="16719" spans="16:30">
      <c r="P16719" s="6"/>
      <c r="AA16719" s="6"/>
      <c r="AC16719" s="6"/>
      <c r="AD16719" s="6"/>
    </row>
    <row r="16720" spans="16:30">
      <c r="P16720" s="6"/>
      <c r="AA16720" s="6"/>
      <c r="AC16720" s="6"/>
      <c r="AD16720" s="6"/>
    </row>
    <row r="16721" spans="16:30">
      <c r="P16721" s="6"/>
      <c r="AA16721" s="6"/>
      <c r="AC16721" s="6"/>
      <c r="AD16721" s="6"/>
    </row>
    <row r="16722" spans="16:30">
      <c r="P16722" s="6"/>
      <c r="AA16722" s="6"/>
      <c r="AC16722" s="6"/>
      <c r="AD16722" s="6"/>
    </row>
    <row r="16723" spans="16:30">
      <c r="P16723" s="6"/>
      <c r="AA16723" s="6"/>
      <c r="AC16723" s="6"/>
      <c r="AD16723" s="6"/>
    </row>
    <row r="16724" spans="16:30">
      <c r="P16724" s="6"/>
      <c r="AA16724" s="6"/>
      <c r="AC16724" s="6"/>
      <c r="AD16724" s="6"/>
    </row>
    <row r="16725" spans="16:30">
      <c r="P16725" s="6"/>
      <c r="AA16725" s="6"/>
      <c r="AC16725" s="6"/>
      <c r="AD16725" s="6"/>
    </row>
    <row r="16726" spans="16:30">
      <c r="P16726" s="6"/>
      <c r="AA16726" s="6"/>
      <c r="AC16726" s="6"/>
      <c r="AD16726" s="6"/>
    </row>
    <row r="16727" spans="16:30">
      <c r="P16727" s="6"/>
      <c r="AA16727" s="6"/>
      <c r="AC16727" s="6"/>
      <c r="AD16727" s="6"/>
    </row>
    <row r="16728" spans="16:30">
      <c r="P16728" s="6"/>
      <c r="AA16728" s="6"/>
      <c r="AC16728" s="6"/>
      <c r="AD16728" s="6"/>
    </row>
    <row r="16729" spans="16:30">
      <c r="P16729" s="6"/>
      <c r="AA16729" s="6"/>
      <c r="AC16729" s="6"/>
      <c r="AD16729" s="6"/>
    </row>
    <row r="16730" spans="16:30">
      <c r="P16730" s="6"/>
      <c r="AA16730" s="6"/>
      <c r="AC16730" s="6"/>
      <c r="AD16730" s="6"/>
    </row>
    <row r="16731" spans="16:30">
      <c r="P16731" s="6"/>
      <c r="AA16731" s="6"/>
      <c r="AC16731" s="6"/>
      <c r="AD16731" s="6"/>
    </row>
    <row r="16732" spans="16:30">
      <c r="P16732" s="6"/>
      <c r="AA16732" s="6"/>
      <c r="AC16732" s="6"/>
      <c r="AD16732" s="6"/>
    </row>
    <row r="16733" spans="16:30">
      <c r="P16733" s="6"/>
      <c r="AA16733" s="6"/>
      <c r="AC16733" s="6"/>
      <c r="AD16733" s="6"/>
    </row>
    <row r="16734" spans="16:30">
      <c r="P16734" s="6"/>
      <c r="AA16734" s="6"/>
      <c r="AC16734" s="6"/>
      <c r="AD16734" s="6"/>
    </row>
    <row r="16735" spans="16:30">
      <c r="P16735" s="6"/>
      <c r="AA16735" s="6"/>
      <c r="AC16735" s="6"/>
      <c r="AD16735" s="6"/>
    </row>
    <row r="16736" spans="16:30">
      <c r="P16736" s="6"/>
      <c r="AA16736" s="6"/>
      <c r="AC16736" s="6"/>
      <c r="AD16736" s="6"/>
    </row>
    <row r="16737" spans="16:30">
      <c r="P16737" s="6"/>
      <c r="AA16737" s="6"/>
      <c r="AC16737" s="6"/>
      <c r="AD16737" s="6"/>
    </row>
    <row r="16738" spans="16:30">
      <c r="P16738" s="6"/>
      <c r="AA16738" s="6"/>
      <c r="AC16738" s="6"/>
      <c r="AD16738" s="6"/>
    </row>
    <row r="16739" spans="16:30">
      <c r="P16739" s="6"/>
      <c r="AA16739" s="6"/>
      <c r="AC16739" s="6"/>
      <c r="AD16739" s="6"/>
    </row>
    <row r="16740" spans="16:30">
      <c r="P16740" s="6"/>
      <c r="AA16740" s="6"/>
      <c r="AC16740" s="6"/>
      <c r="AD16740" s="6"/>
    </row>
    <row r="16741" spans="16:30">
      <c r="P16741" s="6"/>
      <c r="AA16741" s="6"/>
      <c r="AC16741" s="6"/>
      <c r="AD16741" s="6"/>
    </row>
    <row r="16742" spans="16:30">
      <c r="P16742" s="6"/>
      <c r="AA16742" s="6"/>
      <c r="AC16742" s="6"/>
      <c r="AD16742" s="6"/>
    </row>
    <row r="16743" spans="16:30">
      <c r="P16743" s="6"/>
      <c r="AA16743" s="6"/>
      <c r="AC16743" s="6"/>
      <c r="AD16743" s="6"/>
    </row>
    <row r="16744" spans="16:30">
      <c r="P16744" s="6"/>
      <c r="AA16744" s="6"/>
      <c r="AC16744" s="6"/>
      <c r="AD16744" s="6"/>
    </row>
    <row r="16745" spans="16:30">
      <c r="P16745" s="6"/>
      <c r="AA16745" s="6"/>
      <c r="AC16745" s="6"/>
      <c r="AD16745" s="6"/>
    </row>
    <row r="16746" spans="16:30">
      <c r="P16746" s="6"/>
      <c r="AA16746" s="6"/>
      <c r="AC16746" s="6"/>
      <c r="AD16746" s="6"/>
    </row>
    <row r="16747" spans="16:30">
      <c r="P16747" s="6"/>
      <c r="AA16747" s="6"/>
      <c r="AC16747" s="6"/>
      <c r="AD16747" s="6"/>
    </row>
    <row r="16748" spans="16:30">
      <c r="P16748" s="6"/>
      <c r="AA16748" s="6"/>
      <c r="AC16748" s="6"/>
      <c r="AD16748" s="6"/>
    </row>
    <row r="16749" spans="16:30">
      <c r="P16749" s="6"/>
      <c r="AA16749" s="6"/>
      <c r="AC16749" s="6"/>
      <c r="AD16749" s="6"/>
    </row>
    <row r="16750" spans="16:30">
      <c r="P16750" s="6"/>
      <c r="AA16750" s="6"/>
      <c r="AC16750" s="6"/>
      <c r="AD16750" s="6"/>
    </row>
    <row r="16751" spans="16:30">
      <c r="P16751" s="6"/>
      <c r="AA16751" s="6"/>
      <c r="AC16751" s="6"/>
      <c r="AD16751" s="6"/>
    </row>
    <row r="16752" spans="16:30">
      <c r="P16752" s="6"/>
      <c r="AA16752" s="6"/>
      <c r="AC16752" s="6"/>
      <c r="AD16752" s="6"/>
    </row>
    <row r="16753" spans="16:30">
      <c r="P16753" s="6"/>
      <c r="AA16753" s="6"/>
      <c r="AC16753" s="6"/>
      <c r="AD16753" s="6"/>
    </row>
    <row r="16754" spans="16:30">
      <c r="P16754" s="6"/>
      <c r="AA16754" s="6"/>
      <c r="AC16754" s="6"/>
      <c r="AD16754" s="6"/>
    </row>
    <row r="16755" spans="16:30">
      <c r="P16755" s="6"/>
      <c r="AA16755" s="6"/>
      <c r="AC16755" s="6"/>
      <c r="AD16755" s="6"/>
    </row>
    <row r="16756" spans="16:30">
      <c r="P16756" s="6"/>
      <c r="AA16756" s="6"/>
      <c r="AC16756" s="6"/>
      <c r="AD16756" s="6"/>
    </row>
    <row r="16757" spans="16:30">
      <c r="P16757" s="6"/>
      <c r="AA16757" s="6"/>
      <c r="AC16757" s="6"/>
      <c r="AD16757" s="6"/>
    </row>
    <row r="16758" spans="16:30">
      <c r="P16758" s="6"/>
      <c r="AA16758" s="6"/>
      <c r="AC16758" s="6"/>
      <c r="AD16758" s="6"/>
    </row>
    <row r="16759" spans="16:30">
      <c r="P16759" s="6"/>
      <c r="AA16759" s="6"/>
      <c r="AC16759" s="6"/>
      <c r="AD16759" s="6"/>
    </row>
    <row r="16760" spans="16:30">
      <c r="P16760" s="6"/>
      <c r="AA16760" s="6"/>
      <c r="AC16760" s="6"/>
      <c r="AD16760" s="6"/>
    </row>
    <row r="16761" spans="16:30">
      <c r="P16761" s="6"/>
      <c r="AA16761" s="6"/>
      <c r="AC16761" s="6"/>
      <c r="AD16761" s="6"/>
    </row>
    <row r="16762" spans="16:30">
      <c r="P16762" s="6"/>
      <c r="AA16762" s="6"/>
      <c r="AC16762" s="6"/>
      <c r="AD16762" s="6"/>
    </row>
    <row r="16763" spans="16:30">
      <c r="P16763" s="6"/>
      <c r="AA16763" s="6"/>
      <c r="AC16763" s="6"/>
      <c r="AD16763" s="6"/>
    </row>
    <row r="16764" spans="16:30">
      <c r="P16764" s="6"/>
      <c r="AA16764" s="6"/>
      <c r="AC16764" s="6"/>
      <c r="AD16764" s="6"/>
    </row>
    <row r="16765" spans="16:30">
      <c r="P16765" s="6"/>
      <c r="AA16765" s="6"/>
      <c r="AC16765" s="6"/>
      <c r="AD16765" s="6"/>
    </row>
    <row r="16766" spans="16:30">
      <c r="P16766" s="6"/>
      <c r="AA16766" s="6"/>
      <c r="AC16766" s="6"/>
      <c r="AD16766" s="6"/>
    </row>
    <row r="16767" spans="16:30">
      <c r="P16767" s="6"/>
      <c r="AA16767" s="6"/>
      <c r="AC16767" s="6"/>
      <c r="AD16767" s="6"/>
    </row>
    <row r="16768" spans="16:30">
      <c r="P16768" s="6"/>
      <c r="AA16768" s="6"/>
      <c r="AC16768" s="6"/>
      <c r="AD16768" s="6"/>
    </row>
    <row r="16769" spans="16:30">
      <c r="P16769" s="6"/>
      <c r="AA16769" s="6"/>
      <c r="AC16769" s="6"/>
      <c r="AD16769" s="6"/>
    </row>
    <row r="16770" spans="16:30">
      <c r="P16770" s="6"/>
      <c r="AA16770" s="6"/>
      <c r="AC16770" s="6"/>
      <c r="AD16770" s="6"/>
    </row>
    <row r="16771" spans="16:30">
      <c r="P16771" s="6"/>
      <c r="AA16771" s="6"/>
      <c r="AC16771" s="6"/>
      <c r="AD16771" s="6"/>
    </row>
    <row r="16772" spans="16:30">
      <c r="P16772" s="6"/>
      <c r="AA16772" s="6"/>
      <c r="AC16772" s="6"/>
      <c r="AD16772" s="6"/>
    </row>
    <row r="16773" spans="16:30">
      <c r="P16773" s="6"/>
      <c r="AA16773" s="6"/>
      <c r="AC16773" s="6"/>
      <c r="AD16773" s="6"/>
    </row>
    <row r="16774" spans="16:30">
      <c r="P16774" s="6"/>
      <c r="AA16774" s="6"/>
      <c r="AC16774" s="6"/>
      <c r="AD16774" s="6"/>
    </row>
    <row r="16775" spans="16:30">
      <c r="P16775" s="6"/>
      <c r="AA16775" s="6"/>
      <c r="AC16775" s="6"/>
      <c r="AD16775" s="6"/>
    </row>
    <row r="16776" spans="16:30">
      <c r="P16776" s="6"/>
      <c r="AA16776" s="6"/>
      <c r="AC16776" s="6"/>
      <c r="AD16776" s="6"/>
    </row>
    <row r="16777" spans="16:30">
      <c r="P16777" s="6"/>
      <c r="AA16777" s="6"/>
      <c r="AC16777" s="6"/>
      <c r="AD16777" s="6"/>
    </row>
    <row r="16778" spans="16:30">
      <c r="P16778" s="6"/>
      <c r="AA16778" s="6"/>
      <c r="AC16778" s="6"/>
      <c r="AD16778" s="6"/>
    </row>
    <row r="16779" spans="16:30">
      <c r="P16779" s="6"/>
      <c r="AA16779" s="6"/>
      <c r="AC16779" s="6"/>
      <c r="AD16779" s="6"/>
    </row>
    <row r="16780" spans="16:30">
      <c r="P16780" s="6"/>
      <c r="AA16780" s="6"/>
      <c r="AC16780" s="6"/>
      <c r="AD16780" s="6"/>
    </row>
    <row r="16781" spans="16:30">
      <c r="P16781" s="6"/>
      <c r="AA16781" s="6"/>
      <c r="AC16781" s="6"/>
      <c r="AD16781" s="6"/>
    </row>
    <row r="16782" spans="16:30">
      <c r="P16782" s="6"/>
      <c r="AA16782" s="6"/>
      <c r="AC16782" s="6"/>
      <c r="AD16782" s="6"/>
    </row>
    <row r="16783" spans="16:30">
      <c r="P16783" s="6"/>
      <c r="AA16783" s="6"/>
      <c r="AC16783" s="6"/>
      <c r="AD16783" s="6"/>
    </row>
    <row r="16784" spans="16:30">
      <c r="P16784" s="6"/>
      <c r="AA16784" s="6"/>
      <c r="AC16784" s="6"/>
      <c r="AD16784" s="6"/>
    </row>
    <row r="16785" spans="16:30">
      <c r="P16785" s="6"/>
      <c r="AA16785" s="6"/>
      <c r="AC16785" s="6"/>
      <c r="AD16785" s="6"/>
    </row>
    <row r="16786" spans="16:30">
      <c r="P16786" s="6"/>
      <c r="AA16786" s="6"/>
      <c r="AC16786" s="6"/>
      <c r="AD16786" s="6"/>
    </row>
    <row r="16787" spans="16:30">
      <c r="P16787" s="6"/>
      <c r="AA16787" s="6"/>
      <c r="AC16787" s="6"/>
      <c r="AD16787" s="6"/>
    </row>
    <row r="16788" spans="16:30">
      <c r="P16788" s="6"/>
      <c r="AA16788" s="6"/>
      <c r="AC16788" s="6"/>
      <c r="AD16788" s="6"/>
    </row>
    <row r="16789" spans="16:30">
      <c r="P16789" s="6"/>
      <c r="AA16789" s="6"/>
      <c r="AC16789" s="6"/>
      <c r="AD16789" s="6"/>
    </row>
    <row r="16790" spans="16:30">
      <c r="P16790" s="6"/>
      <c r="AA16790" s="6"/>
      <c r="AC16790" s="6"/>
      <c r="AD16790" s="6"/>
    </row>
    <row r="16791" spans="16:30">
      <c r="P16791" s="6"/>
      <c r="AA16791" s="6"/>
      <c r="AC16791" s="6"/>
      <c r="AD16791" s="6"/>
    </row>
    <row r="16792" spans="16:30">
      <c r="P16792" s="6"/>
      <c r="AA16792" s="6"/>
      <c r="AC16792" s="6"/>
      <c r="AD16792" s="6"/>
    </row>
    <row r="16793" spans="16:30">
      <c r="P16793" s="6"/>
      <c r="AA16793" s="6"/>
      <c r="AC16793" s="6"/>
      <c r="AD16793" s="6"/>
    </row>
    <row r="16794" spans="16:30">
      <c r="P16794" s="6"/>
      <c r="AA16794" s="6"/>
      <c r="AC16794" s="6"/>
      <c r="AD16794" s="6"/>
    </row>
    <row r="16795" spans="16:30">
      <c r="P16795" s="6"/>
      <c r="AA16795" s="6"/>
      <c r="AC16795" s="6"/>
      <c r="AD16795" s="6"/>
    </row>
    <row r="16796" spans="16:30">
      <c r="P16796" s="6"/>
      <c r="AA16796" s="6"/>
      <c r="AC16796" s="6"/>
      <c r="AD16796" s="6"/>
    </row>
    <row r="16797" spans="16:30">
      <c r="P16797" s="6"/>
      <c r="AA16797" s="6"/>
      <c r="AC16797" s="6"/>
      <c r="AD16797" s="6"/>
    </row>
    <row r="16798" spans="16:30">
      <c r="P16798" s="6"/>
      <c r="AA16798" s="6"/>
      <c r="AC16798" s="6"/>
      <c r="AD16798" s="6"/>
    </row>
    <row r="16799" spans="16:30">
      <c r="P16799" s="6"/>
      <c r="AA16799" s="6"/>
      <c r="AC16799" s="6"/>
      <c r="AD16799" s="6"/>
    </row>
    <row r="16800" spans="16:30">
      <c r="P16800" s="6"/>
      <c r="AA16800" s="6"/>
      <c r="AC16800" s="6"/>
      <c r="AD16800" s="6"/>
    </row>
    <row r="16801" spans="16:30">
      <c r="P16801" s="6"/>
      <c r="AA16801" s="6"/>
      <c r="AC16801" s="6"/>
      <c r="AD16801" s="6"/>
    </row>
    <row r="16802" spans="16:30">
      <c r="P16802" s="6"/>
      <c r="AA16802" s="6"/>
      <c r="AC16802" s="6"/>
      <c r="AD16802" s="6"/>
    </row>
    <row r="16803" spans="16:30">
      <c r="P16803" s="6"/>
      <c r="AA16803" s="6"/>
      <c r="AC16803" s="6"/>
      <c r="AD16803" s="6"/>
    </row>
    <row r="16804" spans="16:30">
      <c r="P16804" s="6"/>
      <c r="AA16804" s="6"/>
      <c r="AC16804" s="6"/>
      <c r="AD16804" s="6"/>
    </row>
    <row r="16805" spans="16:30">
      <c r="P16805" s="6"/>
      <c r="AA16805" s="6"/>
      <c r="AC16805" s="6"/>
      <c r="AD16805" s="6"/>
    </row>
    <row r="16806" spans="16:30">
      <c r="P16806" s="6"/>
      <c r="AA16806" s="6"/>
      <c r="AC16806" s="6"/>
      <c r="AD16806" s="6"/>
    </row>
    <row r="16807" spans="16:30">
      <c r="P16807" s="6"/>
      <c r="AA16807" s="6"/>
      <c r="AC16807" s="6"/>
      <c r="AD16807" s="6"/>
    </row>
    <row r="16808" spans="16:30">
      <c r="P16808" s="6"/>
      <c r="AA16808" s="6"/>
      <c r="AC16808" s="6"/>
      <c r="AD16808" s="6"/>
    </row>
    <row r="16809" spans="16:30">
      <c r="P16809" s="6"/>
      <c r="AA16809" s="6"/>
      <c r="AC16809" s="6"/>
      <c r="AD16809" s="6"/>
    </row>
    <row r="16810" spans="16:30">
      <c r="P16810" s="6"/>
      <c r="AA16810" s="6"/>
      <c r="AC16810" s="6"/>
      <c r="AD16810" s="6"/>
    </row>
    <row r="16811" spans="16:30">
      <c r="P16811" s="6"/>
      <c r="AA16811" s="6"/>
      <c r="AC16811" s="6"/>
      <c r="AD16811" s="6"/>
    </row>
    <row r="16812" spans="16:30">
      <c r="P16812" s="6"/>
      <c r="AA16812" s="6"/>
      <c r="AC16812" s="6"/>
      <c r="AD16812" s="6"/>
    </row>
    <row r="16813" spans="16:30">
      <c r="P16813" s="6"/>
      <c r="AA16813" s="6"/>
      <c r="AC16813" s="6"/>
      <c r="AD16813" s="6"/>
    </row>
    <row r="16814" spans="16:30">
      <c r="P16814" s="6"/>
      <c r="AA16814" s="6"/>
      <c r="AC16814" s="6"/>
      <c r="AD16814" s="6"/>
    </row>
    <row r="16815" spans="16:30">
      <c r="P16815" s="6"/>
      <c r="AA16815" s="6"/>
      <c r="AC16815" s="6"/>
      <c r="AD16815" s="6"/>
    </row>
    <row r="16816" spans="16:30">
      <c r="P16816" s="6"/>
      <c r="AA16816" s="6"/>
      <c r="AC16816" s="6"/>
      <c r="AD16816" s="6"/>
    </row>
    <row r="16817" spans="16:30">
      <c r="P16817" s="6"/>
      <c r="AA16817" s="6"/>
      <c r="AC16817" s="6"/>
      <c r="AD16817" s="6"/>
    </row>
    <row r="16818" spans="16:30">
      <c r="P16818" s="6"/>
      <c r="AA16818" s="6"/>
      <c r="AC16818" s="6"/>
      <c r="AD16818" s="6"/>
    </row>
    <row r="16819" spans="16:30">
      <c r="P16819" s="6"/>
      <c r="AA16819" s="6"/>
      <c r="AC16819" s="6"/>
      <c r="AD16819" s="6"/>
    </row>
    <row r="16820" spans="16:30">
      <c r="P16820" s="6"/>
      <c r="AA16820" s="6"/>
      <c r="AC16820" s="6"/>
      <c r="AD16820" s="6"/>
    </row>
    <row r="16821" spans="16:30">
      <c r="P16821" s="6"/>
      <c r="AA16821" s="6"/>
      <c r="AC16821" s="6"/>
      <c r="AD16821" s="6"/>
    </row>
    <row r="16822" spans="16:30">
      <c r="P16822" s="6"/>
      <c r="AA16822" s="6"/>
      <c r="AC16822" s="6"/>
      <c r="AD16822" s="6"/>
    </row>
    <row r="16823" spans="16:30">
      <c r="P16823" s="6"/>
      <c r="AA16823" s="6"/>
      <c r="AC16823" s="6"/>
      <c r="AD16823" s="6"/>
    </row>
    <row r="16824" spans="16:30">
      <c r="P16824" s="6"/>
      <c r="AA16824" s="6"/>
      <c r="AC16824" s="6"/>
      <c r="AD16824" s="6"/>
    </row>
    <row r="16825" spans="16:30">
      <c r="P16825" s="6"/>
      <c r="AA16825" s="6"/>
      <c r="AC16825" s="6"/>
      <c r="AD16825" s="6"/>
    </row>
    <row r="16826" spans="16:30">
      <c r="P16826" s="6"/>
      <c r="AA16826" s="6"/>
      <c r="AC16826" s="6"/>
      <c r="AD16826" s="6"/>
    </row>
    <row r="16827" spans="16:30">
      <c r="P16827" s="6"/>
      <c r="AA16827" s="6"/>
      <c r="AC16827" s="6"/>
      <c r="AD16827" s="6"/>
    </row>
    <row r="16828" spans="16:30">
      <c r="P16828" s="6"/>
      <c r="AA16828" s="6"/>
      <c r="AC16828" s="6"/>
      <c r="AD16828" s="6"/>
    </row>
    <row r="16829" spans="16:30">
      <c r="P16829" s="6"/>
      <c r="AA16829" s="6"/>
      <c r="AC16829" s="6"/>
      <c r="AD16829" s="6"/>
    </row>
    <row r="16830" spans="16:30">
      <c r="P16830" s="6"/>
      <c r="AA16830" s="6"/>
      <c r="AC16830" s="6"/>
      <c r="AD16830" s="6"/>
    </row>
    <row r="16831" spans="16:30">
      <c r="P16831" s="6"/>
      <c r="AA16831" s="6"/>
      <c r="AC16831" s="6"/>
      <c r="AD16831" s="6"/>
    </row>
    <row r="16832" spans="16:30">
      <c r="P16832" s="6"/>
      <c r="AA16832" s="6"/>
      <c r="AC16832" s="6"/>
      <c r="AD16832" s="6"/>
    </row>
    <row r="16833" spans="16:30">
      <c r="P16833" s="6"/>
      <c r="AA16833" s="6"/>
      <c r="AC16833" s="6"/>
      <c r="AD16833" s="6"/>
    </row>
    <row r="16834" spans="16:30">
      <c r="P16834" s="6"/>
      <c r="AA16834" s="6"/>
      <c r="AC16834" s="6"/>
      <c r="AD16834" s="6"/>
    </row>
    <row r="16835" spans="16:30">
      <c r="P16835" s="6"/>
      <c r="AA16835" s="6"/>
      <c r="AC16835" s="6"/>
      <c r="AD16835" s="6"/>
    </row>
    <row r="16836" spans="16:30">
      <c r="P16836" s="6"/>
      <c r="AA16836" s="6"/>
      <c r="AC16836" s="6"/>
      <c r="AD16836" s="6"/>
    </row>
    <row r="16837" spans="16:30">
      <c r="P16837" s="6"/>
      <c r="AA16837" s="6"/>
      <c r="AC16837" s="6"/>
      <c r="AD16837" s="6"/>
    </row>
    <row r="16838" spans="16:30">
      <c r="P16838" s="6"/>
      <c r="AA16838" s="6"/>
      <c r="AC16838" s="6"/>
      <c r="AD16838" s="6"/>
    </row>
    <row r="16839" spans="16:30">
      <c r="P16839" s="6"/>
      <c r="AA16839" s="6"/>
      <c r="AC16839" s="6"/>
      <c r="AD16839" s="6"/>
    </row>
    <row r="16840" spans="16:30">
      <c r="P16840" s="6"/>
      <c r="AA16840" s="6"/>
      <c r="AC16840" s="6"/>
      <c r="AD16840" s="6"/>
    </row>
    <row r="16841" spans="16:30">
      <c r="P16841" s="6"/>
      <c r="AA16841" s="6"/>
      <c r="AC16841" s="6"/>
      <c r="AD16841" s="6"/>
    </row>
    <row r="16842" spans="16:30">
      <c r="P16842" s="6"/>
      <c r="AA16842" s="6"/>
      <c r="AC16842" s="6"/>
      <c r="AD16842" s="6"/>
    </row>
    <row r="16843" spans="16:30">
      <c r="P16843" s="6"/>
      <c r="AA16843" s="6"/>
      <c r="AC16843" s="6"/>
      <c r="AD16843" s="6"/>
    </row>
    <row r="16844" spans="16:30">
      <c r="P16844" s="6"/>
      <c r="AA16844" s="6"/>
      <c r="AC16844" s="6"/>
      <c r="AD16844" s="6"/>
    </row>
    <row r="16845" spans="16:30">
      <c r="P16845" s="6"/>
      <c r="AA16845" s="6"/>
      <c r="AC16845" s="6"/>
      <c r="AD16845" s="6"/>
    </row>
    <row r="16846" spans="16:30">
      <c r="P16846" s="6"/>
      <c r="AA16846" s="6"/>
      <c r="AC16846" s="6"/>
      <c r="AD16846" s="6"/>
    </row>
    <row r="16847" spans="16:30">
      <c r="P16847" s="6"/>
      <c r="AA16847" s="6"/>
      <c r="AC16847" s="6"/>
      <c r="AD16847" s="6"/>
    </row>
    <row r="16848" spans="16:30">
      <c r="P16848" s="6"/>
      <c r="AA16848" s="6"/>
      <c r="AC16848" s="6"/>
      <c r="AD16848" s="6"/>
    </row>
    <row r="16849" spans="16:30">
      <c r="P16849" s="6"/>
      <c r="AA16849" s="6"/>
      <c r="AC16849" s="6"/>
      <c r="AD16849" s="6"/>
    </row>
    <row r="16850" spans="16:30">
      <c r="P16850" s="6"/>
      <c r="AA16850" s="6"/>
      <c r="AC16850" s="6"/>
      <c r="AD16850" s="6"/>
    </row>
    <row r="16851" spans="16:30">
      <c r="P16851" s="6"/>
      <c r="AA16851" s="6"/>
      <c r="AC16851" s="6"/>
      <c r="AD16851" s="6"/>
    </row>
    <row r="16852" spans="16:30">
      <c r="P16852" s="6"/>
      <c r="AA16852" s="6"/>
      <c r="AC16852" s="6"/>
      <c r="AD16852" s="6"/>
    </row>
    <row r="16853" spans="16:30">
      <c r="P16853" s="6"/>
      <c r="AA16853" s="6"/>
      <c r="AC16853" s="6"/>
      <c r="AD16853" s="6"/>
    </row>
    <row r="16854" spans="16:30">
      <c r="P16854" s="6"/>
      <c r="AA16854" s="6"/>
      <c r="AC16854" s="6"/>
      <c r="AD16854" s="6"/>
    </row>
    <row r="16855" spans="16:30">
      <c r="P16855" s="6"/>
      <c r="AA16855" s="6"/>
      <c r="AC16855" s="6"/>
      <c r="AD16855" s="6"/>
    </row>
    <row r="16856" spans="16:30">
      <c r="P16856" s="6"/>
      <c r="AA16856" s="6"/>
      <c r="AC16856" s="6"/>
      <c r="AD16856" s="6"/>
    </row>
    <row r="16857" spans="16:30">
      <c r="P16857" s="6"/>
      <c r="AA16857" s="6"/>
      <c r="AC16857" s="6"/>
      <c r="AD16857" s="6"/>
    </row>
    <row r="16858" spans="16:30">
      <c r="P16858" s="6"/>
      <c r="AA16858" s="6"/>
      <c r="AC16858" s="6"/>
      <c r="AD16858" s="6"/>
    </row>
    <row r="16859" spans="16:30">
      <c r="P16859" s="6"/>
      <c r="AA16859" s="6"/>
      <c r="AC16859" s="6"/>
      <c r="AD16859" s="6"/>
    </row>
    <row r="16860" spans="16:30">
      <c r="P16860" s="6"/>
      <c r="AA16860" s="6"/>
      <c r="AC16860" s="6"/>
      <c r="AD16860" s="6"/>
    </row>
    <row r="16861" spans="16:30">
      <c r="P16861" s="6"/>
      <c r="AA16861" s="6"/>
      <c r="AC16861" s="6"/>
      <c r="AD16861" s="6"/>
    </row>
    <row r="16862" spans="16:30">
      <c r="P16862" s="6"/>
      <c r="AA16862" s="6"/>
      <c r="AC16862" s="6"/>
      <c r="AD16862" s="6"/>
    </row>
    <row r="16863" spans="16:30">
      <c r="P16863" s="6"/>
      <c r="AA16863" s="6"/>
      <c r="AC16863" s="6"/>
      <c r="AD16863" s="6"/>
    </row>
    <row r="16864" spans="16:30">
      <c r="P16864" s="6"/>
      <c r="AA16864" s="6"/>
      <c r="AC16864" s="6"/>
      <c r="AD16864" s="6"/>
    </row>
    <row r="16865" spans="16:30">
      <c r="P16865" s="6"/>
      <c r="AA16865" s="6"/>
      <c r="AC16865" s="6"/>
      <c r="AD16865" s="6"/>
    </row>
    <row r="16866" spans="16:30">
      <c r="P16866" s="6"/>
      <c r="AA16866" s="6"/>
      <c r="AC16866" s="6"/>
      <c r="AD16866" s="6"/>
    </row>
    <row r="16867" spans="16:30">
      <c r="P16867" s="6"/>
      <c r="AA16867" s="6"/>
      <c r="AC16867" s="6"/>
      <c r="AD16867" s="6"/>
    </row>
    <row r="16868" spans="16:30">
      <c r="P16868" s="6"/>
      <c r="AA16868" s="6"/>
      <c r="AC16868" s="6"/>
      <c r="AD16868" s="6"/>
    </row>
    <row r="16869" spans="16:30">
      <c r="P16869" s="6"/>
      <c r="AA16869" s="6"/>
      <c r="AC16869" s="6"/>
      <c r="AD16869" s="6"/>
    </row>
    <row r="16870" spans="16:30">
      <c r="P16870" s="6"/>
      <c r="AA16870" s="6"/>
      <c r="AC16870" s="6"/>
      <c r="AD16870" s="6"/>
    </row>
    <row r="16871" spans="16:30">
      <c r="P16871" s="6"/>
      <c r="AA16871" s="6"/>
      <c r="AC16871" s="6"/>
      <c r="AD16871" s="6"/>
    </row>
    <row r="16872" spans="16:30">
      <c r="P16872" s="6"/>
      <c r="AA16872" s="6"/>
      <c r="AC16872" s="6"/>
      <c r="AD16872" s="6"/>
    </row>
    <row r="16873" spans="16:30">
      <c r="P16873" s="6"/>
      <c r="AA16873" s="6"/>
      <c r="AC16873" s="6"/>
      <c r="AD16873" s="6"/>
    </row>
    <row r="16874" spans="16:30">
      <c r="P16874" s="6"/>
      <c r="AA16874" s="6"/>
      <c r="AC16874" s="6"/>
      <c r="AD16874" s="6"/>
    </row>
    <row r="16875" spans="16:30">
      <c r="P16875" s="6"/>
      <c r="AA16875" s="6"/>
      <c r="AC16875" s="6"/>
      <c r="AD16875" s="6"/>
    </row>
    <row r="16876" spans="16:30">
      <c r="P16876" s="6"/>
      <c r="AA16876" s="6"/>
      <c r="AC16876" s="6"/>
      <c r="AD16876" s="6"/>
    </row>
    <row r="16877" spans="16:30">
      <c r="P16877" s="6"/>
      <c r="AA16877" s="6"/>
      <c r="AC16877" s="6"/>
      <c r="AD16877" s="6"/>
    </row>
    <row r="16878" spans="16:30">
      <c r="P16878" s="6"/>
      <c r="AA16878" s="6"/>
      <c r="AC16878" s="6"/>
      <c r="AD16878" s="6"/>
    </row>
    <row r="16879" spans="16:30">
      <c r="P16879" s="6"/>
      <c r="AA16879" s="6"/>
      <c r="AC16879" s="6"/>
      <c r="AD16879" s="6"/>
    </row>
    <row r="16880" spans="16:30">
      <c r="P16880" s="6"/>
      <c r="AA16880" s="6"/>
      <c r="AC16880" s="6"/>
      <c r="AD16880" s="6"/>
    </row>
    <row r="16881" spans="16:30">
      <c r="P16881" s="6"/>
      <c r="AA16881" s="6"/>
      <c r="AC16881" s="6"/>
      <c r="AD16881" s="6"/>
    </row>
    <row r="16882" spans="16:30">
      <c r="P16882" s="6"/>
      <c r="AA16882" s="6"/>
      <c r="AC16882" s="6"/>
      <c r="AD16882" s="6"/>
    </row>
    <row r="16883" spans="16:30">
      <c r="P16883" s="6"/>
      <c r="AA16883" s="6"/>
      <c r="AC16883" s="6"/>
      <c r="AD16883" s="6"/>
    </row>
    <row r="16884" spans="16:30">
      <c r="P16884" s="6"/>
      <c r="AA16884" s="6"/>
      <c r="AC16884" s="6"/>
      <c r="AD16884" s="6"/>
    </row>
    <row r="16885" spans="16:30">
      <c r="P16885" s="6"/>
      <c r="AA16885" s="6"/>
      <c r="AC16885" s="6"/>
      <c r="AD16885" s="6"/>
    </row>
    <row r="16886" spans="16:30">
      <c r="P16886" s="6"/>
      <c r="AA16886" s="6"/>
      <c r="AC16886" s="6"/>
      <c r="AD16886" s="6"/>
    </row>
    <row r="16887" spans="16:30">
      <c r="P16887" s="6"/>
      <c r="AA16887" s="6"/>
      <c r="AC16887" s="6"/>
      <c r="AD16887" s="6"/>
    </row>
    <row r="16888" spans="16:30">
      <c r="P16888" s="6"/>
      <c r="AA16888" s="6"/>
      <c r="AC16888" s="6"/>
      <c r="AD16888" s="6"/>
    </row>
    <row r="16889" spans="16:30">
      <c r="P16889" s="6"/>
      <c r="AA16889" s="6"/>
      <c r="AC16889" s="6"/>
      <c r="AD16889" s="6"/>
    </row>
    <row r="16890" spans="16:30">
      <c r="P16890" s="6"/>
      <c r="AA16890" s="6"/>
      <c r="AC16890" s="6"/>
      <c r="AD16890" s="6"/>
    </row>
    <row r="16891" spans="16:30">
      <c r="P16891" s="6"/>
      <c r="AA16891" s="6"/>
      <c r="AC16891" s="6"/>
      <c r="AD16891" s="6"/>
    </row>
    <row r="16892" spans="16:30">
      <c r="P16892" s="6"/>
      <c r="AA16892" s="6"/>
      <c r="AC16892" s="6"/>
      <c r="AD16892" s="6"/>
    </row>
    <row r="16893" spans="16:30">
      <c r="P16893" s="6"/>
      <c r="AA16893" s="6"/>
      <c r="AC16893" s="6"/>
      <c r="AD16893" s="6"/>
    </row>
    <row r="16894" spans="16:30">
      <c r="P16894" s="6"/>
      <c r="AA16894" s="6"/>
      <c r="AC16894" s="6"/>
      <c r="AD16894" s="6"/>
    </row>
    <row r="16895" spans="16:30">
      <c r="P16895" s="6"/>
      <c r="AA16895" s="6"/>
      <c r="AC16895" s="6"/>
      <c r="AD16895" s="6"/>
    </row>
    <row r="16896" spans="16:30">
      <c r="P16896" s="6"/>
      <c r="AA16896" s="6"/>
      <c r="AC16896" s="6"/>
      <c r="AD16896" s="6"/>
    </row>
    <row r="16897" spans="16:30">
      <c r="P16897" s="6"/>
      <c r="AA16897" s="6"/>
      <c r="AC16897" s="6"/>
      <c r="AD16897" s="6"/>
    </row>
    <row r="16898" spans="16:30">
      <c r="P16898" s="6"/>
      <c r="AA16898" s="6"/>
      <c r="AC16898" s="6"/>
      <c r="AD16898" s="6"/>
    </row>
    <row r="16899" spans="16:30">
      <c r="P16899" s="6"/>
      <c r="AA16899" s="6"/>
      <c r="AC16899" s="6"/>
      <c r="AD16899" s="6"/>
    </row>
    <row r="16900" spans="16:30">
      <c r="P16900" s="6"/>
      <c r="AA16900" s="6"/>
      <c r="AC16900" s="6"/>
      <c r="AD16900" s="6"/>
    </row>
    <row r="16901" spans="16:30">
      <c r="P16901" s="6"/>
      <c r="AA16901" s="6"/>
      <c r="AC16901" s="6"/>
      <c r="AD16901" s="6"/>
    </row>
    <row r="16902" spans="16:30">
      <c r="P16902" s="6"/>
      <c r="AA16902" s="6"/>
      <c r="AC16902" s="6"/>
      <c r="AD16902" s="6"/>
    </row>
    <row r="16903" spans="16:30">
      <c r="P16903" s="6"/>
      <c r="AA16903" s="6"/>
      <c r="AC16903" s="6"/>
      <c r="AD16903" s="6"/>
    </row>
    <row r="16904" spans="16:30">
      <c r="P16904" s="6"/>
      <c r="AA16904" s="6"/>
      <c r="AC16904" s="6"/>
      <c r="AD16904" s="6"/>
    </row>
    <row r="16905" spans="16:30">
      <c r="P16905" s="6"/>
      <c r="AA16905" s="6"/>
      <c r="AC16905" s="6"/>
      <c r="AD16905" s="6"/>
    </row>
    <row r="16906" spans="16:30">
      <c r="P16906" s="6"/>
      <c r="AA16906" s="6"/>
      <c r="AC16906" s="6"/>
      <c r="AD16906" s="6"/>
    </row>
    <row r="16907" spans="16:30">
      <c r="P16907" s="6"/>
      <c r="AA16907" s="6"/>
      <c r="AC16907" s="6"/>
      <c r="AD16907" s="6"/>
    </row>
    <row r="16908" spans="16:30">
      <c r="P16908" s="6"/>
      <c r="AA16908" s="6"/>
      <c r="AC16908" s="6"/>
      <c r="AD16908" s="6"/>
    </row>
    <row r="16909" spans="16:30">
      <c r="P16909" s="6"/>
      <c r="AA16909" s="6"/>
      <c r="AC16909" s="6"/>
      <c r="AD16909" s="6"/>
    </row>
    <row r="16910" spans="16:30">
      <c r="P16910" s="6"/>
      <c r="AA16910" s="6"/>
      <c r="AC16910" s="6"/>
      <c r="AD16910" s="6"/>
    </row>
    <row r="16911" spans="16:30">
      <c r="P16911" s="6"/>
      <c r="AA16911" s="6"/>
      <c r="AC16911" s="6"/>
      <c r="AD16911" s="6"/>
    </row>
    <row r="16912" spans="16:30">
      <c r="P16912" s="6"/>
      <c r="AA16912" s="6"/>
      <c r="AC16912" s="6"/>
      <c r="AD16912" s="6"/>
    </row>
    <row r="16913" spans="16:30">
      <c r="P16913" s="6"/>
      <c r="AA16913" s="6"/>
      <c r="AC16913" s="6"/>
      <c r="AD16913" s="6"/>
    </row>
    <row r="16914" spans="16:30">
      <c r="P16914" s="6"/>
      <c r="AA16914" s="6"/>
      <c r="AC16914" s="6"/>
      <c r="AD16914" s="6"/>
    </row>
    <row r="16915" spans="16:30">
      <c r="P16915" s="6"/>
      <c r="AA16915" s="6"/>
      <c r="AC16915" s="6"/>
      <c r="AD16915" s="6"/>
    </row>
    <row r="16916" spans="16:30">
      <c r="P16916" s="6"/>
      <c r="AA16916" s="6"/>
      <c r="AC16916" s="6"/>
      <c r="AD16916" s="6"/>
    </row>
    <row r="16917" spans="16:30">
      <c r="P16917" s="6"/>
      <c r="AA16917" s="6"/>
      <c r="AC16917" s="6"/>
      <c r="AD16917" s="6"/>
    </row>
    <row r="16918" spans="16:30">
      <c r="P16918" s="6"/>
      <c r="AA16918" s="6"/>
      <c r="AC16918" s="6"/>
      <c r="AD16918" s="6"/>
    </row>
    <row r="16919" spans="16:30">
      <c r="P16919" s="6"/>
      <c r="AA16919" s="6"/>
      <c r="AC16919" s="6"/>
      <c r="AD16919" s="6"/>
    </row>
    <row r="16920" spans="16:30">
      <c r="P16920" s="6"/>
      <c r="AA16920" s="6"/>
      <c r="AC16920" s="6"/>
      <c r="AD16920" s="6"/>
    </row>
    <row r="16921" spans="16:30">
      <c r="P16921" s="6"/>
      <c r="AA16921" s="6"/>
      <c r="AC16921" s="6"/>
      <c r="AD16921" s="6"/>
    </row>
    <row r="16922" spans="16:30">
      <c r="P16922" s="6"/>
      <c r="AA16922" s="6"/>
      <c r="AC16922" s="6"/>
      <c r="AD16922" s="6"/>
    </row>
    <row r="16923" spans="16:30">
      <c r="P16923" s="6"/>
      <c r="AA16923" s="6"/>
      <c r="AC16923" s="6"/>
      <c r="AD16923" s="6"/>
    </row>
    <row r="16924" spans="16:30">
      <c r="P16924" s="6"/>
      <c r="AA16924" s="6"/>
      <c r="AC16924" s="6"/>
      <c r="AD16924" s="6"/>
    </row>
    <row r="16925" spans="16:30">
      <c r="P16925" s="6"/>
      <c r="AA16925" s="6"/>
      <c r="AC16925" s="6"/>
      <c r="AD16925" s="6"/>
    </row>
    <row r="16926" spans="16:30">
      <c r="P16926" s="6"/>
      <c r="AA16926" s="6"/>
      <c r="AC16926" s="6"/>
      <c r="AD16926" s="6"/>
    </row>
    <row r="16927" spans="16:30">
      <c r="P16927" s="6"/>
      <c r="AA16927" s="6"/>
      <c r="AC16927" s="6"/>
      <c r="AD16927" s="6"/>
    </row>
    <row r="16928" spans="16:30">
      <c r="P16928" s="6"/>
      <c r="AA16928" s="6"/>
      <c r="AC16928" s="6"/>
      <c r="AD16928" s="6"/>
    </row>
    <row r="16929" spans="16:30">
      <c r="P16929" s="6"/>
      <c r="AA16929" s="6"/>
      <c r="AC16929" s="6"/>
      <c r="AD16929" s="6"/>
    </row>
    <row r="16930" spans="16:30">
      <c r="P16930" s="6"/>
      <c r="AA16930" s="6"/>
      <c r="AC16930" s="6"/>
      <c r="AD16930" s="6"/>
    </row>
    <row r="16931" spans="16:30">
      <c r="P16931" s="6"/>
      <c r="AA16931" s="6"/>
      <c r="AC16931" s="6"/>
      <c r="AD16931" s="6"/>
    </row>
    <row r="16932" spans="16:30">
      <c r="P16932" s="6"/>
      <c r="AA16932" s="6"/>
      <c r="AC16932" s="6"/>
      <c r="AD16932" s="6"/>
    </row>
    <row r="16933" spans="16:30">
      <c r="P16933" s="6"/>
      <c r="AA16933" s="6"/>
      <c r="AC16933" s="6"/>
      <c r="AD16933" s="6"/>
    </row>
    <row r="16934" spans="16:30">
      <c r="P16934" s="6"/>
      <c r="AA16934" s="6"/>
      <c r="AC16934" s="6"/>
      <c r="AD16934" s="6"/>
    </row>
    <row r="16935" spans="16:30">
      <c r="P16935" s="6"/>
      <c r="AA16935" s="6"/>
      <c r="AC16935" s="6"/>
      <c r="AD16935" s="6"/>
    </row>
    <row r="16936" spans="16:30">
      <c r="P16936" s="6"/>
      <c r="AA16936" s="6"/>
      <c r="AC16936" s="6"/>
      <c r="AD16936" s="6"/>
    </row>
    <row r="16937" spans="16:30">
      <c r="P16937" s="6"/>
      <c r="AA16937" s="6"/>
      <c r="AC16937" s="6"/>
      <c r="AD16937" s="6"/>
    </row>
    <row r="16938" spans="16:30">
      <c r="P16938" s="6"/>
      <c r="AA16938" s="6"/>
      <c r="AC16938" s="6"/>
      <c r="AD16938" s="6"/>
    </row>
    <row r="16939" spans="16:30">
      <c r="P16939" s="6"/>
      <c r="AA16939" s="6"/>
      <c r="AC16939" s="6"/>
      <c r="AD16939" s="6"/>
    </row>
    <row r="16940" spans="16:30">
      <c r="P16940" s="6"/>
      <c r="AA16940" s="6"/>
      <c r="AC16940" s="6"/>
      <c r="AD16940" s="6"/>
    </row>
    <row r="16941" spans="16:30">
      <c r="P16941" s="6"/>
      <c r="AA16941" s="6"/>
      <c r="AC16941" s="6"/>
      <c r="AD16941" s="6"/>
    </row>
    <row r="16942" spans="16:30">
      <c r="P16942" s="6"/>
      <c r="AA16942" s="6"/>
      <c r="AC16942" s="6"/>
      <c r="AD16942" s="6"/>
    </row>
    <row r="16943" spans="16:30">
      <c r="P16943" s="6"/>
      <c r="AA16943" s="6"/>
      <c r="AC16943" s="6"/>
      <c r="AD16943" s="6"/>
    </row>
    <row r="16944" spans="16:30">
      <c r="P16944" s="6"/>
      <c r="AA16944" s="6"/>
      <c r="AC16944" s="6"/>
      <c r="AD16944" s="6"/>
    </row>
    <row r="16945" spans="16:30">
      <c r="P16945" s="6"/>
      <c r="AA16945" s="6"/>
      <c r="AC16945" s="6"/>
      <c r="AD16945" s="6"/>
    </row>
    <row r="16946" spans="16:30">
      <c r="P16946" s="6"/>
      <c r="AA16946" s="6"/>
      <c r="AC16946" s="6"/>
      <c r="AD16946" s="6"/>
    </row>
    <row r="16947" spans="16:30">
      <c r="P16947" s="6"/>
      <c r="AA16947" s="6"/>
      <c r="AC16947" s="6"/>
      <c r="AD16947" s="6"/>
    </row>
    <row r="16948" spans="16:30">
      <c r="P16948" s="6"/>
      <c r="AA16948" s="6"/>
      <c r="AC16948" s="6"/>
      <c r="AD16948" s="6"/>
    </row>
    <row r="16949" spans="16:30">
      <c r="P16949" s="6"/>
      <c r="AA16949" s="6"/>
      <c r="AC16949" s="6"/>
      <c r="AD16949" s="6"/>
    </row>
    <row r="16950" spans="16:30">
      <c r="P16950" s="6"/>
      <c r="AA16950" s="6"/>
      <c r="AC16950" s="6"/>
      <c r="AD16950" s="6"/>
    </row>
    <row r="16951" spans="16:30">
      <c r="P16951" s="6"/>
      <c r="AA16951" s="6"/>
      <c r="AC16951" s="6"/>
      <c r="AD16951" s="6"/>
    </row>
    <row r="16952" spans="16:30">
      <c r="P16952" s="6"/>
      <c r="AA16952" s="6"/>
      <c r="AC16952" s="6"/>
      <c r="AD16952" s="6"/>
    </row>
    <row r="16953" spans="16:30">
      <c r="P16953" s="6"/>
      <c r="AA16953" s="6"/>
      <c r="AC16953" s="6"/>
      <c r="AD16953" s="6"/>
    </row>
    <row r="16954" spans="16:30">
      <c r="P16954" s="6"/>
      <c r="AA16954" s="6"/>
      <c r="AC16954" s="6"/>
      <c r="AD16954" s="6"/>
    </row>
    <row r="16955" spans="16:30">
      <c r="P16955" s="6"/>
      <c r="AA16955" s="6"/>
      <c r="AC16955" s="6"/>
      <c r="AD16955" s="6"/>
    </row>
    <row r="16956" spans="16:30">
      <c r="P16956" s="6"/>
      <c r="AA16956" s="6"/>
      <c r="AC16956" s="6"/>
      <c r="AD16956" s="6"/>
    </row>
    <row r="16957" spans="16:30">
      <c r="P16957" s="6"/>
      <c r="AA16957" s="6"/>
      <c r="AC16957" s="6"/>
      <c r="AD16957" s="6"/>
    </row>
    <row r="16958" spans="16:30">
      <c r="P16958" s="6"/>
      <c r="AA16958" s="6"/>
      <c r="AC16958" s="6"/>
      <c r="AD16958" s="6"/>
    </row>
    <row r="16959" spans="16:30">
      <c r="P16959" s="6"/>
      <c r="AA16959" s="6"/>
      <c r="AC16959" s="6"/>
      <c r="AD16959" s="6"/>
    </row>
    <row r="16960" spans="16:30">
      <c r="P16960" s="6"/>
      <c r="AA16960" s="6"/>
      <c r="AC16960" s="6"/>
      <c r="AD16960" s="6"/>
    </row>
    <row r="16961" spans="16:30">
      <c r="P16961" s="6"/>
      <c r="AA16961" s="6"/>
      <c r="AC16961" s="6"/>
      <c r="AD16961" s="6"/>
    </row>
    <row r="16962" spans="16:30">
      <c r="P16962" s="6"/>
      <c r="AA16962" s="6"/>
      <c r="AC16962" s="6"/>
      <c r="AD16962" s="6"/>
    </row>
    <row r="16963" spans="16:30">
      <c r="P16963" s="6"/>
      <c r="AA16963" s="6"/>
      <c r="AC16963" s="6"/>
      <c r="AD16963" s="6"/>
    </row>
    <row r="16964" spans="16:30">
      <c r="P16964" s="6"/>
      <c r="AA16964" s="6"/>
      <c r="AC16964" s="6"/>
      <c r="AD16964" s="6"/>
    </row>
    <row r="16965" spans="16:30">
      <c r="P16965" s="6"/>
      <c r="AA16965" s="6"/>
      <c r="AC16965" s="6"/>
      <c r="AD16965" s="6"/>
    </row>
    <row r="16966" spans="16:30">
      <c r="P16966" s="6"/>
      <c r="AA16966" s="6"/>
      <c r="AC16966" s="6"/>
      <c r="AD16966" s="6"/>
    </row>
    <row r="16967" spans="16:30">
      <c r="P16967" s="6"/>
      <c r="AA16967" s="6"/>
      <c r="AC16967" s="6"/>
      <c r="AD16967" s="6"/>
    </row>
    <row r="16968" spans="16:30">
      <c r="P16968" s="6"/>
      <c r="AA16968" s="6"/>
      <c r="AC16968" s="6"/>
      <c r="AD16968" s="6"/>
    </row>
    <row r="16969" spans="16:30">
      <c r="P16969" s="6"/>
      <c r="AA16969" s="6"/>
      <c r="AC16969" s="6"/>
      <c r="AD16969" s="6"/>
    </row>
    <row r="16970" spans="16:30">
      <c r="P16970" s="6"/>
      <c r="AA16970" s="6"/>
      <c r="AC16970" s="6"/>
      <c r="AD16970" s="6"/>
    </row>
    <row r="16971" spans="16:30">
      <c r="P16971" s="6"/>
      <c r="AA16971" s="6"/>
      <c r="AC16971" s="6"/>
      <c r="AD16971" s="6"/>
    </row>
    <row r="16972" spans="16:30">
      <c r="P16972" s="6"/>
      <c r="AA16972" s="6"/>
      <c r="AC16972" s="6"/>
      <c r="AD16972" s="6"/>
    </row>
    <row r="16973" spans="16:30">
      <c r="P16973" s="6"/>
      <c r="AA16973" s="6"/>
      <c r="AC16973" s="6"/>
      <c r="AD16973" s="6"/>
    </row>
    <row r="16974" spans="16:30">
      <c r="P16974" s="6"/>
      <c r="AA16974" s="6"/>
      <c r="AC16974" s="6"/>
      <c r="AD16974" s="6"/>
    </row>
    <row r="16975" spans="16:30">
      <c r="P16975" s="6"/>
      <c r="AA16975" s="6"/>
      <c r="AC16975" s="6"/>
      <c r="AD16975" s="6"/>
    </row>
    <row r="16976" spans="16:30">
      <c r="P16976" s="6"/>
      <c r="AA16976" s="6"/>
      <c r="AC16976" s="6"/>
      <c r="AD16976" s="6"/>
    </row>
    <row r="16977" spans="16:30">
      <c r="P16977" s="6"/>
      <c r="AA16977" s="6"/>
      <c r="AC16977" s="6"/>
      <c r="AD16977" s="6"/>
    </row>
    <row r="16978" spans="16:30">
      <c r="P16978" s="6"/>
      <c r="AA16978" s="6"/>
      <c r="AC16978" s="6"/>
      <c r="AD16978" s="6"/>
    </row>
    <row r="16979" spans="16:30">
      <c r="P16979" s="6"/>
      <c r="AA16979" s="6"/>
      <c r="AC16979" s="6"/>
      <c r="AD16979" s="6"/>
    </row>
    <row r="16980" spans="16:30">
      <c r="P16980" s="6"/>
      <c r="AA16980" s="6"/>
      <c r="AC16980" s="6"/>
      <c r="AD16980" s="6"/>
    </row>
    <row r="16981" spans="16:30">
      <c r="P16981" s="6"/>
      <c r="AA16981" s="6"/>
      <c r="AC16981" s="6"/>
      <c r="AD16981" s="6"/>
    </row>
    <row r="16982" spans="16:30">
      <c r="P16982" s="6"/>
      <c r="AA16982" s="6"/>
      <c r="AC16982" s="6"/>
      <c r="AD16982" s="6"/>
    </row>
    <row r="16983" spans="16:30">
      <c r="P16983" s="6"/>
      <c r="AA16983" s="6"/>
      <c r="AC16983" s="6"/>
      <c r="AD16983" s="6"/>
    </row>
    <row r="16984" spans="16:30">
      <c r="P16984" s="6"/>
      <c r="AA16984" s="6"/>
      <c r="AC16984" s="6"/>
      <c r="AD16984" s="6"/>
    </row>
    <row r="16985" spans="16:30">
      <c r="P16985" s="6"/>
      <c r="AA16985" s="6"/>
      <c r="AC16985" s="6"/>
      <c r="AD16985" s="6"/>
    </row>
    <row r="16986" spans="16:30">
      <c r="P16986" s="6"/>
      <c r="AA16986" s="6"/>
      <c r="AC16986" s="6"/>
      <c r="AD16986" s="6"/>
    </row>
    <row r="16987" spans="16:30">
      <c r="P16987" s="6"/>
      <c r="AA16987" s="6"/>
      <c r="AC16987" s="6"/>
      <c r="AD16987" s="6"/>
    </row>
    <row r="16988" spans="16:30">
      <c r="P16988" s="6"/>
      <c r="AA16988" s="6"/>
      <c r="AC16988" s="6"/>
      <c r="AD16988" s="6"/>
    </row>
    <row r="16989" spans="16:30">
      <c r="P16989" s="6"/>
      <c r="AA16989" s="6"/>
      <c r="AC16989" s="6"/>
      <c r="AD16989" s="6"/>
    </row>
    <row r="16990" spans="16:30">
      <c r="P16990" s="6"/>
      <c r="AA16990" s="6"/>
      <c r="AC16990" s="6"/>
      <c r="AD16990" s="6"/>
    </row>
    <row r="16991" spans="16:30">
      <c r="P16991" s="6"/>
      <c r="AA16991" s="6"/>
      <c r="AC16991" s="6"/>
      <c r="AD16991" s="6"/>
    </row>
    <row r="16992" spans="16:30">
      <c r="P16992" s="6"/>
      <c r="AA16992" s="6"/>
      <c r="AC16992" s="6"/>
      <c r="AD16992" s="6"/>
    </row>
    <row r="16993" spans="16:30">
      <c r="P16993" s="6"/>
      <c r="AA16993" s="6"/>
      <c r="AC16993" s="6"/>
      <c r="AD16993" s="6"/>
    </row>
    <row r="16994" spans="16:30">
      <c r="P16994" s="6"/>
      <c r="AA16994" s="6"/>
      <c r="AC16994" s="6"/>
      <c r="AD16994" s="6"/>
    </row>
    <row r="16995" spans="16:30">
      <c r="P16995" s="6"/>
      <c r="AA16995" s="6"/>
      <c r="AC16995" s="6"/>
      <c r="AD16995" s="6"/>
    </row>
    <row r="16996" spans="16:30">
      <c r="P16996" s="6"/>
      <c r="AA16996" s="6"/>
      <c r="AC16996" s="6"/>
      <c r="AD16996" s="6"/>
    </row>
    <row r="16997" spans="16:30">
      <c r="P16997" s="6"/>
      <c r="AA16997" s="6"/>
      <c r="AC16997" s="6"/>
      <c r="AD16997" s="6"/>
    </row>
    <row r="16998" spans="16:30">
      <c r="P16998" s="6"/>
      <c r="AA16998" s="6"/>
      <c r="AC16998" s="6"/>
      <c r="AD16998" s="6"/>
    </row>
    <row r="16999" spans="16:30">
      <c r="P16999" s="6"/>
      <c r="AA16999" s="6"/>
      <c r="AC16999" s="6"/>
      <c r="AD16999" s="6"/>
    </row>
    <row r="17000" spans="16:30">
      <c r="P17000" s="6"/>
      <c r="AA17000" s="6"/>
      <c r="AC17000" s="6"/>
      <c r="AD17000" s="6"/>
    </row>
    <row r="17001" spans="16:30">
      <c r="P17001" s="6"/>
      <c r="AA17001" s="6"/>
      <c r="AC17001" s="6"/>
      <c r="AD17001" s="6"/>
    </row>
    <row r="17002" spans="16:30">
      <c r="P17002" s="6"/>
      <c r="AA17002" s="6"/>
      <c r="AC17002" s="6"/>
      <c r="AD17002" s="6"/>
    </row>
    <row r="17003" spans="16:30">
      <c r="P17003" s="6"/>
      <c r="AA17003" s="6"/>
      <c r="AC17003" s="6"/>
      <c r="AD17003" s="6"/>
    </row>
    <row r="17004" spans="16:30">
      <c r="P17004" s="6"/>
      <c r="AA17004" s="6"/>
      <c r="AC17004" s="6"/>
      <c r="AD17004" s="6"/>
    </row>
    <row r="17005" spans="16:30">
      <c r="P17005" s="6"/>
      <c r="AA17005" s="6"/>
      <c r="AC17005" s="6"/>
      <c r="AD17005" s="6"/>
    </row>
    <row r="17006" spans="16:30">
      <c r="P17006" s="6"/>
      <c r="AA17006" s="6"/>
      <c r="AC17006" s="6"/>
      <c r="AD17006" s="6"/>
    </row>
    <row r="17007" spans="16:30">
      <c r="P17007" s="6"/>
      <c r="AA17007" s="6"/>
      <c r="AC17007" s="6"/>
      <c r="AD17007" s="6"/>
    </row>
    <row r="17008" spans="16:30">
      <c r="P17008" s="6"/>
      <c r="AA17008" s="6"/>
      <c r="AC17008" s="6"/>
      <c r="AD17008" s="6"/>
    </row>
    <row r="17009" spans="16:30">
      <c r="P17009" s="6"/>
      <c r="AA17009" s="6"/>
      <c r="AC17009" s="6"/>
      <c r="AD17009" s="6"/>
    </row>
    <row r="17010" spans="16:30">
      <c r="P17010" s="6"/>
      <c r="AA17010" s="6"/>
      <c r="AC17010" s="6"/>
      <c r="AD17010" s="6"/>
    </row>
    <row r="17011" spans="16:30">
      <c r="P17011" s="6"/>
      <c r="AA17011" s="6"/>
      <c r="AC17011" s="6"/>
      <c r="AD17011" s="6"/>
    </row>
    <row r="17012" spans="16:30">
      <c r="P17012" s="6"/>
      <c r="AA17012" s="6"/>
      <c r="AC17012" s="6"/>
      <c r="AD17012" s="6"/>
    </row>
    <row r="17013" spans="16:30">
      <c r="P17013" s="6"/>
      <c r="AA17013" s="6"/>
      <c r="AC17013" s="6"/>
      <c r="AD17013" s="6"/>
    </row>
    <row r="17014" spans="16:30">
      <c r="P17014" s="6"/>
      <c r="AA17014" s="6"/>
      <c r="AC17014" s="6"/>
      <c r="AD17014" s="6"/>
    </row>
    <row r="17015" spans="16:30">
      <c r="P17015" s="6"/>
      <c r="AA17015" s="6"/>
      <c r="AC17015" s="6"/>
      <c r="AD17015" s="6"/>
    </row>
    <row r="17016" spans="16:30">
      <c r="P17016" s="6"/>
      <c r="AA17016" s="6"/>
      <c r="AC17016" s="6"/>
      <c r="AD17016" s="6"/>
    </row>
    <row r="17017" spans="16:30">
      <c r="P17017" s="6"/>
      <c r="AA17017" s="6"/>
      <c r="AC17017" s="6"/>
      <c r="AD17017" s="6"/>
    </row>
    <row r="17018" spans="16:30">
      <c r="P17018" s="6"/>
      <c r="AA17018" s="6"/>
      <c r="AC17018" s="6"/>
      <c r="AD17018" s="6"/>
    </row>
    <row r="17019" spans="16:30">
      <c r="P17019" s="6"/>
      <c r="AA17019" s="6"/>
      <c r="AC17019" s="6"/>
      <c r="AD17019" s="6"/>
    </row>
    <row r="17020" spans="16:30">
      <c r="P17020" s="6"/>
      <c r="AA17020" s="6"/>
      <c r="AC17020" s="6"/>
      <c r="AD17020" s="6"/>
    </row>
    <row r="17021" spans="16:30">
      <c r="P17021" s="6"/>
      <c r="AA17021" s="6"/>
      <c r="AC17021" s="6"/>
      <c r="AD17021" s="6"/>
    </row>
    <row r="17022" spans="16:30">
      <c r="P17022" s="6"/>
      <c r="AA17022" s="6"/>
      <c r="AC17022" s="6"/>
      <c r="AD17022" s="6"/>
    </row>
    <row r="17023" spans="16:30">
      <c r="P17023" s="6"/>
      <c r="AA17023" s="6"/>
      <c r="AC17023" s="6"/>
      <c r="AD17023" s="6"/>
    </row>
    <row r="17024" spans="16:30">
      <c r="P17024" s="6"/>
      <c r="AA17024" s="6"/>
      <c r="AC17024" s="6"/>
      <c r="AD17024" s="6"/>
    </row>
    <row r="17025" spans="16:30">
      <c r="P17025" s="6"/>
      <c r="AA17025" s="6"/>
      <c r="AC17025" s="6"/>
      <c r="AD17025" s="6"/>
    </row>
    <row r="17026" spans="16:30">
      <c r="P17026" s="6"/>
      <c r="AA17026" s="6"/>
      <c r="AC17026" s="6"/>
      <c r="AD17026" s="6"/>
    </row>
    <row r="17027" spans="16:30">
      <c r="P17027" s="6"/>
      <c r="AA17027" s="6"/>
      <c r="AC17027" s="6"/>
      <c r="AD17027" s="6"/>
    </row>
    <row r="17028" spans="16:30">
      <c r="P17028" s="6"/>
      <c r="AA17028" s="6"/>
      <c r="AC17028" s="6"/>
      <c r="AD17028" s="6"/>
    </row>
    <row r="17029" spans="16:30">
      <c r="P17029" s="6"/>
      <c r="AA17029" s="6"/>
      <c r="AC17029" s="6"/>
      <c r="AD17029" s="6"/>
    </row>
    <row r="17030" spans="16:30">
      <c r="P17030" s="6"/>
      <c r="AA17030" s="6"/>
      <c r="AC17030" s="6"/>
      <c r="AD17030" s="6"/>
    </row>
    <row r="17031" spans="16:30">
      <c r="P17031" s="6"/>
      <c r="AA17031" s="6"/>
      <c r="AC17031" s="6"/>
      <c r="AD17031" s="6"/>
    </row>
    <row r="17032" spans="16:30">
      <c r="P17032" s="6"/>
      <c r="AA17032" s="6"/>
      <c r="AC17032" s="6"/>
      <c r="AD17032" s="6"/>
    </row>
    <row r="17033" spans="16:30">
      <c r="P17033" s="6"/>
      <c r="AA17033" s="6"/>
      <c r="AC17033" s="6"/>
      <c r="AD17033" s="6"/>
    </row>
    <row r="17034" spans="16:30">
      <c r="P17034" s="6"/>
      <c r="AA17034" s="6"/>
      <c r="AC17034" s="6"/>
      <c r="AD17034" s="6"/>
    </row>
    <row r="17035" spans="16:30">
      <c r="P17035" s="6"/>
      <c r="AA17035" s="6"/>
      <c r="AC17035" s="6"/>
      <c r="AD17035" s="6"/>
    </row>
    <row r="17036" spans="16:30">
      <c r="P17036" s="6"/>
      <c r="AA17036" s="6"/>
      <c r="AC17036" s="6"/>
      <c r="AD17036" s="6"/>
    </row>
    <row r="17037" spans="16:30">
      <c r="P17037" s="6"/>
      <c r="AA17037" s="6"/>
      <c r="AC17037" s="6"/>
      <c r="AD17037" s="6"/>
    </row>
    <row r="17038" spans="16:30">
      <c r="P17038" s="6"/>
      <c r="AA17038" s="6"/>
      <c r="AC17038" s="6"/>
      <c r="AD17038" s="6"/>
    </row>
    <row r="17039" spans="16:30">
      <c r="P17039" s="6"/>
      <c r="AA17039" s="6"/>
      <c r="AC17039" s="6"/>
      <c r="AD17039" s="6"/>
    </row>
    <row r="17040" spans="16:30">
      <c r="P17040" s="6"/>
      <c r="AA17040" s="6"/>
      <c r="AC17040" s="6"/>
      <c r="AD17040" s="6"/>
    </row>
    <row r="17041" spans="16:30">
      <c r="P17041" s="6"/>
      <c r="AA17041" s="6"/>
      <c r="AC17041" s="6"/>
      <c r="AD17041" s="6"/>
    </row>
    <row r="17042" spans="16:30">
      <c r="P17042" s="6"/>
      <c r="AA17042" s="6"/>
      <c r="AC17042" s="6"/>
      <c r="AD17042" s="6"/>
    </row>
    <row r="17043" spans="16:30">
      <c r="P17043" s="6"/>
      <c r="AA17043" s="6"/>
      <c r="AC17043" s="6"/>
      <c r="AD17043" s="6"/>
    </row>
    <row r="17044" spans="16:30">
      <c r="P17044" s="6"/>
      <c r="AA17044" s="6"/>
      <c r="AC17044" s="6"/>
      <c r="AD17044" s="6"/>
    </row>
    <row r="17045" spans="16:30">
      <c r="P17045" s="6"/>
      <c r="AA17045" s="6"/>
      <c r="AC17045" s="6"/>
      <c r="AD17045" s="6"/>
    </row>
    <row r="17046" spans="16:30">
      <c r="P17046" s="6"/>
      <c r="AA17046" s="6"/>
      <c r="AC17046" s="6"/>
      <c r="AD17046" s="6"/>
    </row>
    <row r="17047" spans="16:30">
      <c r="P17047" s="6"/>
      <c r="AA17047" s="6"/>
      <c r="AC17047" s="6"/>
      <c r="AD17047" s="6"/>
    </row>
    <row r="17048" spans="16:30">
      <c r="P17048" s="6"/>
      <c r="AA17048" s="6"/>
      <c r="AC17048" s="6"/>
      <c r="AD17048" s="6"/>
    </row>
    <row r="17049" spans="16:30">
      <c r="P17049" s="6"/>
      <c r="AA17049" s="6"/>
      <c r="AC17049" s="6"/>
      <c r="AD17049" s="6"/>
    </row>
    <row r="17050" spans="16:30">
      <c r="P17050" s="6"/>
      <c r="AA17050" s="6"/>
      <c r="AC17050" s="6"/>
      <c r="AD17050" s="6"/>
    </row>
    <row r="17051" spans="16:30">
      <c r="P17051" s="6"/>
      <c r="AA17051" s="6"/>
      <c r="AC17051" s="6"/>
      <c r="AD17051" s="6"/>
    </row>
    <row r="17052" spans="16:30">
      <c r="P17052" s="6"/>
      <c r="AA17052" s="6"/>
      <c r="AC17052" s="6"/>
      <c r="AD17052" s="6"/>
    </row>
    <row r="17053" spans="16:30">
      <c r="P17053" s="6"/>
      <c r="AA17053" s="6"/>
      <c r="AC17053" s="6"/>
      <c r="AD17053" s="6"/>
    </row>
    <row r="17054" spans="16:30">
      <c r="P17054" s="6"/>
      <c r="AA17054" s="6"/>
      <c r="AC17054" s="6"/>
      <c r="AD17054" s="6"/>
    </row>
    <row r="17055" spans="16:30">
      <c r="P17055" s="6"/>
      <c r="AA17055" s="6"/>
      <c r="AC17055" s="6"/>
      <c r="AD17055" s="6"/>
    </row>
    <row r="17056" spans="16:30">
      <c r="P17056" s="6"/>
      <c r="AA17056" s="6"/>
      <c r="AC17056" s="6"/>
      <c r="AD17056" s="6"/>
    </row>
    <row r="17057" spans="16:30">
      <c r="P17057" s="6"/>
      <c r="AA17057" s="6"/>
      <c r="AC17057" s="6"/>
      <c r="AD17057" s="6"/>
    </row>
    <row r="17058" spans="16:30">
      <c r="P17058" s="6"/>
      <c r="AA17058" s="6"/>
      <c r="AC17058" s="6"/>
      <c r="AD17058" s="6"/>
    </row>
    <row r="17059" spans="16:30">
      <c r="P17059" s="6"/>
      <c r="AA17059" s="6"/>
      <c r="AC17059" s="6"/>
      <c r="AD17059" s="6"/>
    </row>
    <row r="17060" spans="16:30">
      <c r="P17060" s="6"/>
      <c r="AA17060" s="6"/>
      <c r="AC17060" s="6"/>
      <c r="AD17060" s="6"/>
    </row>
    <row r="17061" spans="16:30">
      <c r="P17061" s="6"/>
      <c r="AA17061" s="6"/>
      <c r="AC17061" s="6"/>
      <c r="AD17061" s="6"/>
    </row>
    <row r="17062" spans="16:30">
      <c r="P17062" s="6"/>
      <c r="AA17062" s="6"/>
      <c r="AC17062" s="6"/>
      <c r="AD17062" s="6"/>
    </row>
    <row r="17063" spans="16:30">
      <c r="P17063" s="6"/>
      <c r="AA17063" s="6"/>
      <c r="AC17063" s="6"/>
      <c r="AD17063" s="6"/>
    </row>
    <row r="17064" spans="16:30">
      <c r="P17064" s="6"/>
      <c r="AA17064" s="6"/>
      <c r="AC17064" s="6"/>
      <c r="AD17064" s="6"/>
    </row>
    <row r="17065" spans="16:30">
      <c r="P17065" s="6"/>
      <c r="AA17065" s="6"/>
      <c r="AC17065" s="6"/>
      <c r="AD17065" s="6"/>
    </row>
    <row r="17066" spans="16:30">
      <c r="P17066" s="6"/>
      <c r="AA17066" s="6"/>
      <c r="AC17066" s="6"/>
      <c r="AD17066" s="6"/>
    </row>
    <row r="17067" spans="16:30">
      <c r="P17067" s="6"/>
      <c r="AA17067" s="6"/>
      <c r="AC17067" s="6"/>
      <c r="AD17067" s="6"/>
    </row>
    <row r="17068" spans="16:30">
      <c r="P17068" s="6"/>
      <c r="AA17068" s="6"/>
      <c r="AC17068" s="6"/>
      <c r="AD17068" s="6"/>
    </row>
    <row r="17069" spans="16:30">
      <c r="P17069" s="6"/>
      <c r="AA17069" s="6"/>
      <c r="AC17069" s="6"/>
      <c r="AD17069" s="6"/>
    </row>
    <row r="17070" spans="16:30">
      <c r="P17070" s="6"/>
      <c r="AA17070" s="6"/>
      <c r="AC17070" s="6"/>
      <c r="AD17070" s="6"/>
    </row>
    <row r="17071" spans="16:30">
      <c r="P17071" s="6"/>
      <c r="AA17071" s="6"/>
      <c r="AC17071" s="6"/>
      <c r="AD17071" s="6"/>
    </row>
    <row r="17072" spans="16:30">
      <c r="P17072" s="6"/>
      <c r="AA17072" s="6"/>
      <c r="AC17072" s="6"/>
      <c r="AD17072" s="6"/>
    </row>
    <row r="17073" spans="16:30">
      <c r="P17073" s="6"/>
      <c r="AA17073" s="6"/>
      <c r="AC17073" s="6"/>
      <c r="AD17073" s="6"/>
    </row>
    <row r="17074" spans="16:30">
      <c r="P17074" s="6"/>
      <c r="AA17074" s="6"/>
      <c r="AC17074" s="6"/>
      <c r="AD17074" s="6"/>
    </row>
    <row r="17075" spans="16:30">
      <c r="P17075" s="6"/>
      <c r="AA17075" s="6"/>
      <c r="AC17075" s="6"/>
      <c r="AD17075" s="6"/>
    </row>
    <row r="17076" spans="16:30">
      <c r="P17076" s="6"/>
      <c r="AA17076" s="6"/>
      <c r="AC17076" s="6"/>
      <c r="AD17076" s="6"/>
    </row>
    <row r="17077" spans="16:30">
      <c r="P17077" s="6"/>
      <c r="AA17077" s="6"/>
      <c r="AC17077" s="6"/>
      <c r="AD17077" s="6"/>
    </row>
    <row r="17078" spans="16:30">
      <c r="P17078" s="6"/>
      <c r="AA17078" s="6"/>
      <c r="AC17078" s="6"/>
      <c r="AD17078" s="6"/>
    </row>
    <row r="17079" spans="16:30">
      <c r="P17079" s="6"/>
      <c r="AA17079" s="6"/>
      <c r="AC17079" s="6"/>
      <c r="AD17079" s="6"/>
    </row>
    <row r="17080" spans="16:30">
      <c r="P17080" s="6"/>
      <c r="AA17080" s="6"/>
      <c r="AC17080" s="6"/>
      <c r="AD17080" s="6"/>
    </row>
    <row r="17081" spans="16:30">
      <c r="P17081" s="6"/>
      <c r="AA17081" s="6"/>
      <c r="AC17081" s="6"/>
      <c r="AD17081" s="6"/>
    </row>
    <row r="17082" spans="16:30">
      <c r="P17082" s="6"/>
      <c r="AA17082" s="6"/>
      <c r="AC17082" s="6"/>
      <c r="AD17082" s="6"/>
    </row>
    <row r="17083" spans="16:30">
      <c r="P17083" s="6"/>
      <c r="AA17083" s="6"/>
      <c r="AC17083" s="6"/>
      <c r="AD17083" s="6"/>
    </row>
    <row r="17084" spans="16:30">
      <c r="P17084" s="6"/>
      <c r="AA17084" s="6"/>
      <c r="AC17084" s="6"/>
      <c r="AD17084" s="6"/>
    </row>
    <row r="17085" spans="16:30">
      <c r="P17085" s="6"/>
      <c r="AA17085" s="6"/>
      <c r="AC17085" s="6"/>
      <c r="AD17085" s="6"/>
    </row>
    <row r="17086" spans="16:30">
      <c r="P17086" s="6"/>
      <c r="AA17086" s="6"/>
      <c r="AC17086" s="6"/>
      <c r="AD17086" s="6"/>
    </row>
    <row r="17087" spans="16:30">
      <c r="P17087" s="6"/>
      <c r="AA17087" s="6"/>
      <c r="AC17087" s="6"/>
      <c r="AD17087" s="6"/>
    </row>
    <row r="17088" spans="16:30">
      <c r="P17088" s="6"/>
      <c r="AA17088" s="6"/>
      <c r="AC17088" s="6"/>
      <c r="AD17088" s="6"/>
    </row>
    <row r="17089" spans="16:30">
      <c r="P17089" s="6"/>
      <c r="AA17089" s="6"/>
      <c r="AC17089" s="6"/>
      <c r="AD17089" s="6"/>
    </row>
    <row r="17090" spans="16:30">
      <c r="P17090" s="6"/>
      <c r="AA17090" s="6"/>
      <c r="AC17090" s="6"/>
      <c r="AD17090" s="6"/>
    </row>
    <row r="17091" spans="16:30">
      <c r="P17091" s="6"/>
      <c r="AA17091" s="6"/>
      <c r="AC17091" s="6"/>
      <c r="AD17091" s="6"/>
    </row>
    <row r="17092" spans="16:30">
      <c r="P17092" s="6"/>
      <c r="AA17092" s="6"/>
      <c r="AC17092" s="6"/>
      <c r="AD17092" s="6"/>
    </row>
    <row r="17093" spans="16:30">
      <c r="P17093" s="6"/>
      <c r="AA17093" s="6"/>
      <c r="AC17093" s="6"/>
      <c r="AD17093" s="6"/>
    </row>
    <row r="17094" spans="16:30">
      <c r="P17094" s="6"/>
      <c r="AA17094" s="6"/>
      <c r="AC17094" s="6"/>
      <c r="AD17094" s="6"/>
    </row>
    <row r="17095" spans="16:30">
      <c r="P17095" s="6"/>
      <c r="AA17095" s="6"/>
      <c r="AC17095" s="6"/>
      <c r="AD17095" s="6"/>
    </row>
    <row r="17096" spans="16:30">
      <c r="P17096" s="6"/>
      <c r="AA17096" s="6"/>
      <c r="AC17096" s="6"/>
      <c r="AD17096" s="6"/>
    </row>
    <row r="17097" spans="16:30">
      <c r="P17097" s="6"/>
      <c r="AA17097" s="6"/>
      <c r="AC17097" s="6"/>
      <c r="AD17097" s="6"/>
    </row>
    <row r="17098" spans="16:30">
      <c r="P17098" s="6"/>
      <c r="AA17098" s="6"/>
      <c r="AC17098" s="6"/>
      <c r="AD17098" s="6"/>
    </row>
    <row r="17099" spans="16:30">
      <c r="P17099" s="6"/>
      <c r="AA17099" s="6"/>
      <c r="AC17099" s="6"/>
      <c r="AD17099" s="6"/>
    </row>
    <row r="17100" spans="16:30">
      <c r="P17100" s="6"/>
      <c r="AA17100" s="6"/>
      <c r="AC17100" s="6"/>
      <c r="AD17100" s="6"/>
    </row>
    <row r="17101" spans="16:30">
      <c r="P17101" s="6"/>
      <c r="AA17101" s="6"/>
      <c r="AC17101" s="6"/>
      <c r="AD17101" s="6"/>
    </row>
    <row r="17102" spans="16:30">
      <c r="P17102" s="6"/>
      <c r="AA17102" s="6"/>
      <c r="AC17102" s="6"/>
      <c r="AD17102" s="6"/>
    </row>
    <row r="17103" spans="16:30">
      <c r="P17103" s="6"/>
      <c r="AA17103" s="6"/>
      <c r="AC17103" s="6"/>
      <c r="AD17103" s="6"/>
    </row>
    <row r="17104" spans="16:30">
      <c r="P17104" s="6"/>
      <c r="AA17104" s="6"/>
      <c r="AC17104" s="6"/>
      <c r="AD17104" s="6"/>
    </row>
    <row r="17105" spans="16:30">
      <c r="P17105" s="6"/>
      <c r="AA17105" s="6"/>
      <c r="AC17105" s="6"/>
      <c r="AD17105" s="6"/>
    </row>
    <row r="17106" spans="16:30">
      <c r="P17106" s="6"/>
      <c r="AA17106" s="6"/>
      <c r="AC17106" s="6"/>
      <c r="AD17106" s="6"/>
    </row>
    <row r="17107" spans="16:30">
      <c r="P17107" s="6"/>
      <c r="AA17107" s="6"/>
      <c r="AC17107" s="6"/>
      <c r="AD17107" s="6"/>
    </row>
    <row r="17108" spans="16:30">
      <c r="P17108" s="6"/>
      <c r="AA17108" s="6"/>
      <c r="AC17108" s="6"/>
      <c r="AD17108" s="6"/>
    </row>
    <row r="17109" spans="16:30">
      <c r="P17109" s="6"/>
      <c r="AA17109" s="6"/>
      <c r="AC17109" s="6"/>
      <c r="AD17109" s="6"/>
    </row>
    <row r="17110" spans="16:30">
      <c r="P17110" s="6"/>
      <c r="AA17110" s="6"/>
      <c r="AC17110" s="6"/>
      <c r="AD17110" s="6"/>
    </row>
    <row r="17111" spans="16:30">
      <c r="P17111" s="6"/>
      <c r="AA17111" s="6"/>
      <c r="AC17111" s="6"/>
      <c r="AD17111" s="6"/>
    </row>
    <row r="17112" spans="16:30">
      <c r="P17112" s="6"/>
      <c r="AA17112" s="6"/>
      <c r="AC17112" s="6"/>
      <c r="AD17112" s="6"/>
    </row>
    <row r="17113" spans="16:30">
      <c r="P17113" s="6"/>
      <c r="AA17113" s="6"/>
      <c r="AC17113" s="6"/>
      <c r="AD17113" s="6"/>
    </row>
    <row r="17114" spans="16:30">
      <c r="P17114" s="6"/>
      <c r="AA17114" s="6"/>
      <c r="AC17114" s="6"/>
      <c r="AD17114" s="6"/>
    </row>
    <row r="17115" spans="16:30">
      <c r="P17115" s="6"/>
      <c r="AA17115" s="6"/>
      <c r="AC17115" s="6"/>
      <c r="AD17115" s="6"/>
    </row>
    <row r="17116" spans="16:30">
      <c r="P17116" s="6"/>
      <c r="AA17116" s="6"/>
      <c r="AC17116" s="6"/>
      <c r="AD17116" s="6"/>
    </row>
    <row r="17117" spans="16:30">
      <c r="P17117" s="6"/>
      <c r="AA17117" s="6"/>
      <c r="AC17117" s="6"/>
      <c r="AD17117" s="6"/>
    </row>
    <row r="17118" spans="16:30">
      <c r="P17118" s="6"/>
      <c r="AA17118" s="6"/>
      <c r="AC17118" s="6"/>
      <c r="AD17118" s="6"/>
    </row>
    <row r="17119" spans="16:30">
      <c r="P17119" s="6"/>
      <c r="AA17119" s="6"/>
      <c r="AC17119" s="6"/>
      <c r="AD17119" s="6"/>
    </row>
    <row r="17120" spans="16:30">
      <c r="P17120" s="6"/>
      <c r="AA17120" s="6"/>
      <c r="AC17120" s="6"/>
      <c r="AD17120" s="6"/>
    </row>
    <row r="17121" spans="16:30">
      <c r="P17121" s="6"/>
      <c r="AA17121" s="6"/>
      <c r="AC17121" s="6"/>
      <c r="AD17121" s="6"/>
    </row>
    <row r="17122" spans="16:30">
      <c r="P17122" s="6"/>
      <c r="AA17122" s="6"/>
      <c r="AC17122" s="6"/>
      <c r="AD17122" s="6"/>
    </row>
    <row r="17123" spans="16:30">
      <c r="P17123" s="6"/>
      <c r="AA17123" s="6"/>
      <c r="AC17123" s="6"/>
      <c r="AD17123" s="6"/>
    </row>
    <row r="17124" spans="16:30">
      <c r="P17124" s="6"/>
      <c r="AA17124" s="6"/>
      <c r="AC17124" s="6"/>
      <c r="AD17124" s="6"/>
    </row>
    <row r="17125" spans="16:30">
      <c r="P17125" s="6"/>
      <c r="AA17125" s="6"/>
      <c r="AC17125" s="6"/>
      <c r="AD17125" s="6"/>
    </row>
    <row r="17126" spans="16:30">
      <c r="P17126" s="6"/>
      <c r="AA17126" s="6"/>
      <c r="AC17126" s="6"/>
      <c r="AD17126" s="6"/>
    </row>
    <row r="17127" spans="16:30">
      <c r="P17127" s="6"/>
      <c r="AA17127" s="6"/>
      <c r="AC17127" s="6"/>
      <c r="AD17127" s="6"/>
    </row>
    <row r="17128" spans="16:30">
      <c r="P17128" s="6"/>
      <c r="AA17128" s="6"/>
      <c r="AC17128" s="6"/>
      <c r="AD17128" s="6"/>
    </row>
    <row r="17129" spans="16:30">
      <c r="P17129" s="6"/>
      <c r="AA17129" s="6"/>
      <c r="AC17129" s="6"/>
      <c r="AD17129" s="6"/>
    </row>
    <row r="17130" spans="16:30">
      <c r="P17130" s="6"/>
      <c r="AA17130" s="6"/>
      <c r="AC17130" s="6"/>
      <c r="AD17130" s="6"/>
    </row>
    <row r="17131" spans="16:30">
      <c r="P17131" s="6"/>
      <c r="AA17131" s="6"/>
      <c r="AC17131" s="6"/>
      <c r="AD17131" s="6"/>
    </row>
    <row r="17132" spans="16:30">
      <c r="P17132" s="6"/>
      <c r="AA17132" s="6"/>
      <c r="AC17132" s="6"/>
      <c r="AD17132" s="6"/>
    </row>
    <row r="17133" spans="16:30">
      <c r="P17133" s="6"/>
      <c r="AA17133" s="6"/>
      <c r="AC17133" s="6"/>
      <c r="AD17133" s="6"/>
    </row>
    <row r="17134" spans="16:30">
      <c r="P17134" s="6"/>
      <c r="AA17134" s="6"/>
      <c r="AC17134" s="6"/>
      <c r="AD17134" s="6"/>
    </row>
    <row r="17135" spans="16:30">
      <c r="P17135" s="6"/>
      <c r="AA17135" s="6"/>
      <c r="AC17135" s="6"/>
      <c r="AD17135" s="6"/>
    </row>
    <row r="17136" spans="16:30">
      <c r="P17136" s="6"/>
      <c r="AA17136" s="6"/>
      <c r="AC17136" s="6"/>
      <c r="AD17136" s="6"/>
    </row>
    <row r="17137" spans="16:30">
      <c r="P17137" s="6"/>
      <c r="AA17137" s="6"/>
      <c r="AC17137" s="6"/>
      <c r="AD17137" s="6"/>
    </row>
    <row r="17138" spans="16:30">
      <c r="P17138" s="6"/>
      <c r="AA17138" s="6"/>
      <c r="AC17138" s="6"/>
      <c r="AD17138" s="6"/>
    </row>
    <row r="17139" spans="16:30">
      <c r="P17139" s="6"/>
      <c r="AA17139" s="6"/>
      <c r="AC17139" s="6"/>
      <c r="AD17139" s="6"/>
    </row>
    <row r="17140" spans="16:30">
      <c r="P17140" s="6"/>
      <c r="AA17140" s="6"/>
      <c r="AC17140" s="6"/>
      <c r="AD17140" s="6"/>
    </row>
    <row r="17141" spans="16:30">
      <c r="P17141" s="6"/>
      <c r="AA17141" s="6"/>
      <c r="AC17141" s="6"/>
      <c r="AD17141" s="6"/>
    </row>
    <row r="17142" spans="16:30">
      <c r="P17142" s="6"/>
      <c r="AA17142" s="6"/>
      <c r="AC17142" s="6"/>
      <c r="AD17142" s="6"/>
    </row>
    <row r="17143" spans="16:30">
      <c r="P17143" s="6"/>
      <c r="AA17143" s="6"/>
      <c r="AC17143" s="6"/>
      <c r="AD17143" s="6"/>
    </row>
    <row r="17144" spans="16:30">
      <c r="P17144" s="6"/>
      <c r="AA17144" s="6"/>
      <c r="AC17144" s="6"/>
      <c r="AD17144" s="6"/>
    </row>
    <row r="17145" spans="16:30">
      <c r="P17145" s="6"/>
      <c r="AA17145" s="6"/>
      <c r="AC17145" s="6"/>
      <c r="AD17145" s="6"/>
    </row>
    <row r="17146" spans="16:30">
      <c r="P17146" s="6"/>
      <c r="AA17146" s="6"/>
      <c r="AC17146" s="6"/>
      <c r="AD17146" s="6"/>
    </row>
    <row r="17147" spans="16:30">
      <c r="P17147" s="6"/>
      <c r="AA17147" s="6"/>
      <c r="AC17147" s="6"/>
      <c r="AD17147" s="6"/>
    </row>
    <row r="17148" spans="16:30">
      <c r="P17148" s="6"/>
      <c r="AA17148" s="6"/>
      <c r="AC17148" s="6"/>
      <c r="AD17148" s="6"/>
    </row>
    <row r="17149" spans="16:30">
      <c r="P17149" s="6"/>
      <c r="AA17149" s="6"/>
      <c r="AC17149" s="6"/>
      <c r="AD17149" s="6"/>
    </row>
    <row r="17150" spans="16:30">
      <c r="P17150" s="6"/>
      <c r="AA17150" s="6"/>
      <c r="AC17150" s="6"/>
      <c r="AD17150" s="6"/>
    </row>
    <row r="17151" spans="16:30">
      <c r="P17151" s="6"/>
      <c r="AA17151" s="6"/>
      <c r="AC17151" s="6"/>
      <c r="AD17151" s="6"/>
    </row>
    <row r="17152" spans="16:30">
      <c r="P17152" s="6"/>
      <c r="AA17152" s="6"/>
      <c r="AC17152" s="6"/>
      <c r="AD17152" s="6"/>
    </row>
    <row r="17153" spans="16:30">
      <c r="P17153" s="6"/>
      <c r="AA17153" s="6"/>
      <c r="AC17153" s="6"/>
      <c r="AD17153" s="6"/>
    </row>
    <row r="17154" spans="16:30">
      <c r="P17154" s="6"/>
      <c r="AA17154" s="6"/>
      <c r="AC17154" s="6"/>
      <c r="AD17154" s="6"/>
    </row>
    <row r="17155" spans="16:30">
      <c r="P17155" s="6"/>
      <c r="AA17155" s="6"/>
      <c r="AC17155" s="6"/>
      <c r="AD17155" s="6"/>
    </row>
    <row r="17156" spans="16:30">
      <c r="P17156" s="6"/>
      <c r="AA17156" s="6"/>
      <c r="AC17156" s="6"/>
      <c r="AD17156" s="6"/>
    </row>
    <row r="17157" spans="16:30">
      <c r="P17157" s="6"/>
      <c r="AA17157" s="6"/>
      <c r="AC17157" s="6"/>
      <c r="AD17157" s="6"/>
    </row>
    <row r="17158" spans="16:30">
      <c r="P17158" s="6"/>
      <c r="AA17158" s="6"/>
      <c r="AC17158" s="6"/>
      <c r="AD17158" s="6"/>
    </row>
    <row r="17159" spans="16:30">
      <c r="P17159" s="6"/>
      <c r="AA17159" s="6"/>
      <c r="AC17159" s="6"/>
      <c r="AD17159" s="6"/>
    </row>
    <row r="17160" spans="16:30">
      <c r="P17160" s="6"/>
      <c r="AA17160" s="6"/>
      <c r="AC17160" s="6"/>
      <c r="AD17160" s="6"/>
    </row>
    <row r="17161" spans="16:30">
      <c r="P17161" s="6"/>
      <c r="AA17161" s="6"/>
      <c r="AC17161" s="6"/>
      <c r="AD17161" s="6"/>
    </row>
    <row r="17162" spans="16:30">
      <c r="P17162" s="6"/>
      <c r="AA17162" s="6"/>
      <c r="AC17162" s="6"/>
      <c r="AD17162" s="6"/>
    </row>
    <row r="17163" spans="16:30">
      <c r="P17163" s="6"/>
      <c r="AA17163" s="6"/>
      <c r="AC17163" s="6"/>
      <c r="AD17163" s="6"/>
    </row>
    <row r="17164" spans="16:30">
      <c r="P17164" s="6"/>
      <c r="AA17164" s="6"/>
      <c r="AC17164" s="6"/>
      <c r="AD17164" s="6"/>
    </row>
    <row r="17165" spans="16:30">
      <c r="P17165" s="6"/>
      <c r="AA17165" s="6"/>
      <c r="AC17165" s="6"/>
      <c r="AD17165" s="6"/>
    </row>
    <row r="17166" spans="16:30">
      <c r="P17166" s="6"/>
      <c r="AA17166" s="6"/>
      <c r="AC17166" s="6"/>
      <c r="AD17166" s="6"/>
    </row>
    <row r="17167" spans="16:30">
      <c r="P17167" s="6"/>
      <c r="AA17167" s="6"/>
      <c r="AC17167" s="6"/>
      <c r="AD17167" s="6"/>
    </row>
    <row r="17168" spans="16:30">
      <c r="P17168" s="6"/>
      <c r="AA17168" s="6"/>
      <c r="AC17168" s="6"/>
      <c r="AD17168" s="6"/>
    </row>
    <row r="17169" spans="16:30">
      <c r="P17169" s="6"/>
      <c r="AA17169" s="6"/>
      <c r="AC17169" s="6"/>
      <c r="AD17169" s="6"/>
    </row>
    <row r="17170" spans="16:30">
      <c r="P17170" s="6"/>
      <c r="AA17170" s="6"/>
      <c r="AC17170" s="6"/>
      <c r="AD17170" s="6"/>
    </row>
    <row r="17171" spans="16:30">
      <c r="P17171" s="6"/>
      <c r="AA17171" s="6"/>
      <c r="AC17171" s="6"/>
      <c r="AD17171" s="6"/>
    </row>
    <row r="17172" spans="16:30">
      <c r="P17172" s="6"/>
      <c r="AA17172" s="6"/>
      <c r="AC17172" s="6"/>
      <c r="AD17172" s="6"/>
    </row>
    <row r="17173" spans="16:30">
      <c r="P17173" s="6"/>
      <c r="AA17173" s="6"/>
      <c r="AC17173" s="6"/>
      <c r="AD17173" s="6"/>
    </row>
    <row r="17174" spans="16:30">
      <c r="P17174" s="6"/>
      <c r="AA17174" s="6"/>
      <c r="AC17174" s="6"/>
      <c r="AD17174" s="6"/>
    </row>
    <row r="17175" spans="16:30">
      <c r="P17175" s="6"/>
      <c r="AA17175" s="6"/>
      <c r="AC17175" s="6"/>
      <c r="AD17175" s="6"/>
    </row>
    <row r="17176" spans="16:30">
      <c r="P17176" s="6"/>
      <c r="AA17176" s="6"/>
      <c r="AC17176" s="6"/>
      <c r="AD17176" s="6"/>
    </row>
    <row r="17177" spans="16:30">
      <c r="P17177" s="6"/>
      <c r="AA17177" s="6"/>
      <c r="AC17177" s="6"/>
      <c r="AD17177" s="6"/>
    </row>
    <row r="17178" spans="16:30">
      <c r="P17178" s="6"/>
      <c r="AA17178" s="6"/>
      <c r="AC17178" s="6"/>
      <c r="AD17178" s="6"/>
    </row>
    <row r="17179" spans="16:30">
      <c r="P17179" s="6"/>
      <c r="AA17179" s="6"/>
      <c r="AC17179" s="6"/>
      <c r="AD17179" s="6"/>
    </row>
    <row r="17180" spans="16:30">
      <c r="P17180" s="6"/>
      <c r="AA17180" s="6"/>
      <c r="AC17180" s="6"/>
      <c r="AD17180" s="6"/>
    </row>
    <row r="17181" spans="16:30">
      <c r="P17181" s="6"/>
      <c r="AA17181" s="6"/>
      <c r="AC17181" s="6"/>
      <c r="AD17181" s="6"/>
    </row>
    <row r="17182" spans="16:30">
      <c r="P17182" s="6"/>
      <c r="AA17182" s="6"/>
      <c r="AC17182" s="6"/>
      <c r="AD17182" s="6"/>
    </row>
    <row r="17183" spans="16:30">
      <c r="P17183" s="6"/>
      <c r="AA17183" s="6"/>
      <c r="AC17183" s="6"/>
      <c r="AD17183" s="6"/>
    </row>
    <row r="17184" spans="16:30">
      <c r="P17184" s="6"/>
      <c r="AA17184" s="6"/>
      <c r="AC17184" s="6"/>
      <c r="AD17184" s="6"/>
    </row>
    <row r="17185" spans="16:30">
      <c r="P17185" s="6"/>
      <c r="AA17185" s="6"/>
      <c r="AC17185" s="6"/>
      <c r="AD17185" s="6"/>
    </row>
    <row r="17186" spans="16:30">
      <c r="P17186" s="6"/>
      <c r="AA17186" s="6"/>
      <c r="AC17186" s="6"/>
      <c r="AD17186" s="6"/>
    </row>
    <row r="17187" spans="16:30">
      <c r="P17187" s="6"/>
      <c r="AA17187" s="6"/>
      <c r="AC17187" s="6"/>
      <c r="AD17187" s="6"/>
    </row>
    <row r="17188" spans="16:30">
      <c r="P17188" s="6"/>
      <c r="AA17188" s="6"/>
      <c r="AC17188" s="6"/>
      <c r="AD17188" s="6"/>
    </row>
    <row r="17189" spans="16:30">
      <c r="P17189" s="6"/>
      <c r="AA17189" s="6"/>
      <c r="AC17189" s="6"/>
      <c r="AD17189" s="6"/>
    </row>
    <row r="17190" spans="16:30">
      <c r="P17190" s="6"/>
      <c r="AA17190" s="6"/>
      <c r="AC17190" s="6"/>
      <c r="AD17190" s="6"/>
    </row>
    <row r="17191" spans="16:30">
      <c r="P17191" s="6"/>
      <c r="AA17191" s="6"/>
      <c r="AC17191" s="6"/>
      <c r="AD17191" s="6"/>
    </row>
    <row r="17192" spans="16:30">
      <c r="P17192" s="6"/>
      <c r="AA17192" s="6"/>
      <c r="AC17192" s="6"/>
      <c r="AD17192" s="6"/>
    </row>
    <row r="17193" spans="16:30">
      <c r="P17193" s="6"/>
      <c r="AA17193" s="6"/>
      <c r="AC17193" s="6"/>
      <c r="AD17193" s="6"/>
    </row>
    <row r="17194" spans="16:30">
      <c r="P17194" s="6"/>
      <c r="AA17194" s="6"/>
      <c r="AC17194" s="6"/>
      <c r="AD17194" s="6"/>
    </row>
    <row r="17195" spans="16:30">
      <c r="P17195" s="6"/>
      <c r="AA17195" s="6"/>
      <c r="AC17195" s="6"/>
      <c r="AD17195" s="6"/>
    </row>
    <row r="17196" spans="16:30">
      <c r="P17196" s="6"/>
      <c r="AA17196" s="6"/>
      <c r="AC17196" s="6"/>
      <c r="AD17196" s="6"/>
    </row>
    <row r="17197" spans="16:30">
      <c r="P17197" s="6"/>
      <c r="AA17197" s="6"/>
      <c r="AC17197" s="6"/>
      <c r="AD17197" s="6"/>
    </row>
    <row r="17198" spans="16:30">
      <c r="P17198" s="6"/>
      <c r="AA17198" s="6"/>
      <c r="AC17198" s="6"/>
      <c r="AD17198" s="6"/>
    </row>
    <row r="17199" spans="16:30">
      <c r="P17199" s="6"/>
      <c r="AA17199" s="6"/>
      <c r="AC17199" s="6"/>
      <c r="AD17199" s="6"/>
    </row>
    <row r="17200" spans="16:30">
      <c r="P17200" s="6"/>
      <c r="AA17200" s="6"/>
      <c r="AC17200" s="6"/>
      <c r="AD17200" s="6"/>
    </row>
    <row r="17201" spans="16:30">
      <c r="P17201" s="6"/>
      <c r="AA17201" s="6"/>
      <c r="AC17201" s="6"/>
      <c r="AD17201" s="6"/>
    </row>
    <row r="17202" spans="16:30">
      <c r="P17202" s="6"/>
      <c r="AA17202" s="6"/>
      <c r="AC17202" s="6"/>
      <c r="AD17202" s="6"/>
    </row>
    <row r="17203" spans="16:30">
      <c r="P17203" s="6"/>
      <c r="AA17203" s="6"/>
      <c r="AC17203" s="6"/>
      <c r="AD17203" s="6"/>
    </row>
    <row r="17204" spans="16:30">
      <c r="P17204" s="6"/>
      <c r="AA17204" s="6"/>
      <c r="AC17204" s="6"/>
      <c r="AD17204" s="6"/>
    </row>
    <row r="17205" spans="16:30">
      <c r="P17205" s="6"/>
      <c r="AA17205" s="6"/>
      <c r="AC17205" s="6"/>
      <c r="AD17205" s="6"/>
    </row>
    <row r="17206" spans="16:30">
      <c r="P17206" s="6"/>
      <c r="AA17206" s="6"/>
      <c r="AC17206" s="6"/>
      <c r="AD17206" s="6"/>
    </row>
    <row r="17207" spans="16:30">
      <c r="P17207" s="6"/>
      <c r="AA17207" s="6"/>
      <c r="AC17207" s="6"/>
      <c r="AD17207" s="6"/>
    </row>
    <row r="17208" spans="16:30">
      <c r="P17208" s="6"/>
      <c r="AA17208" s="6"/>
      <c r="AC17208" s="6"/>
      <c r="AD17208" s="6"/>
    </row>
    <row r="17209" spans="16:30">
      <c r="P17209" s="6"/>
      <c r="AA17209" s="6"/>
      <c r="AC17209" s="6"/>
      <c r="AD17209" s="6"/>
    </row>
    <row r="17210" spans="16:30">
      <c r="P17210" s="6"/>
      <c r="AA17210" s="6"/>
      <c r="AC17210" s="6"/>
      <c r="AD17210" s="6"/>
    </row>
    <row r="17211" spans="16:30">
      <c r="P17211" s="6"/>
      <c r="AA17211" s="6"/>
      <c r="AC17211" s="6"/>
      <c r="AD17211" s="6"/>
    </row>
    <row r="17212" spans="16:30">
      <c r="P17212" s="6"/>
      <c r="AA17212" s="6"/>
      <c r="AC17212" s="6"/>
      <c r="AD17212" s="6"/>
    </row>
    <row r="17213" spans="16:30">
      <c r="P17213" s="6"/>
      <c r="AA17213" s="6"/>
      <c r="AC17213" s="6"/>
      <c r="AD17213" s="6"/>
    </row>
    <row r="17214" spans="16:30">
      <c r="P17214" s="6"/>
      <c r="AA17214" s="6"/>
      <c r="AC17214" s="6"/>
      <c r="AD17214" s="6"/>
    </row>
    <row r="17215" spans="16:30">
      <c r="P17215" s="6"/>
      <c r="AA17215" s="6"/>
      <c r="AC17215" s="6"/>
      <c r="AD17215" s="6"/>
    </row>
    <row r="17216" spans="16:30">
      <c r="P17216" s="6"/>
      <c r="AA17216" s="6"/>
      <c r="AC17216" s="6"/>
      <c r="AD17216" s="6"/>
    </row>
    <row r="17217" spans="16:30">
      <c r="P17217" s="6"/>
      <c r="AA17217" s="6"/>
      <c r="AC17217" s="6"/>
      <c r="AD17217" s="6"/>
    </row>
    <row r="17218" spans="16:30">
      <c r="P17218" s="6"/>
      <c r="AA17218" s="6"/>
      <c r="AC17218" s="6"/>
      <c r="AD17218" s="6"/>
    </row>
    <row r="17219" spans="16:30">
      <c r="P17219" s="6"/>
      <c r="AA17219" s="6"/>
      <c r="AC17219" s="6"/>
      <c r="AD17219" s="6"/>
    </row>
    <row r="17220" spans="16:30">
      <c r="P17220" s="6"/>
      <c r="AA17220" s="6"/>
      <c r="AC17220" s="6"/>
      <c r="AD17220" s="6"/>
    </row>
    <row r="17221" spans="16:30">
      <c r="P17221" s="6"/>
      <c r="AA17221" s="6"/>
      <c r="AC17221" s="6"/>
      <c r="AD17221" s="6"/>
    </row>
    <row r="17222" spans="16:30">
      <c r="P17222" s="6"/>
      <c r="AA17222" s="6"/>
      <c r="AC17222" s="6"/>
      <c r="AD17222" s="6"/>
    </row>
    <row r="17223" spans="16:30">
      <c r="P17223" s="6"/>
      <c r="AA17223" s="6"/>
      <c r="AC17223" s="6"/>
      <c r="AD17223" s="6"/>
    </row>
    <row r="17224" spans="16:30">
      <c r="P17224" s="6"/>
      <c r="AA17224" s="6"/>
      <c r="AC17224" s="6"/>
      <c r="AD17224" s="6"/>
    </row>
    <row r="17225" spans="16:30">
      <c r="P17225" s="6"/>
      <c r="AA17225" s="6"/>
      <c r="AC17225" s="6"/>
      <c r="AD17225" s="6"/>
    </row>
    <row r="17226" spans="16:30">
      <c r="P17226" s="6"/>
      <c r="AA17226" s="6"/>
      <c r="AC17226" s="6"/>
      <c r="AD17226" s="6"/>
    </row>
    <row r="17227" spans="16:30">
      <c r="P17227" s="6"/>
      <c r="AA17227" s="6"/>
      <c r="AC17227" s="6"/>
      <c r="AD17227" s="6"/>
    </row>
    <row r="17228" spans="16:30">
      <c r="P17228" s="6"/>
      <c r="AA17228" s="6"/>
      <c r="AC17228" s="6"/>
      <c r="AD17228" s="6"/>
    </row>
    <row r="17229" spans="16:30">
      <c r="P17229" s="6"/>
      <c r="AA17229" s="6"/>
      <c r="AC17229" s="6"/>
      <c r="AD17229" s="6"/>
    </row>
    <row r="17230" spans="16:30">
      <c r="P17230" s="6"/>
      <c r="AA17230" s="6"/>
      <c r="AC17230" s="6"/>
      <c r="AD17230" s="6"/>
    </row>
    <row r="17231" spans="16:30">
      <c r="P17231" s="6"/>
      <c r="AA17231" s="6"/>
      <c r="AC17231" s="6"/>
      <c r="AD17231" s="6"/>
    </row>
    <row r="17232" spans="16:30">
      <c r="P17232" s="6"/>
      <c r="AA17232" s="6"/>
      <c r="AC17232" s="6"/>
      <c r="AD17232" s="6"/>
    </row>
    <row r="17233" spans="16:30">
      <c r="P17233" s="6"/>
      <c r="AA17233" s="6"/>
      <c r="AC17233" s="6"/>
      <c r="AD17233" s="6"/>
    </row>
    <row r="17234" spans="16:30">
      <c r="P17234" s="6"/>
      <c r="AA17234" s="6"/>
      <c r="AC17234" s="6"/>
      <c r="AD17234" s="6"/>
    </row>
    <row r="17235" spans="16:30">
      <c r="P17235" s="6"/>
      <c r="AA17235" s="6"/>
      <c r="AC17235" s="6"/>
      <c r="AD17235" s="6"/>
    </row>
    <row r="17236" spans="16:30">
      <c r="P17236" s="6"/>
      <c r="AA17236" s="6"/>
      <c r="AC17236" s="6"/>
      <c r="AD17236" s="6"/>
    </row>
    <row r="17237" spans="16:30">
      <c r="P17237" s="6"/>
      <c r="AA17237" s="6"/>
      <c r="AC17237" s="6"/>
      <c r="AD17237" s="6"/>
    </row>
    <row r="17238" spans="16:30">
      <c r="P17238" s="6"/>
      <c r="AA17238" s="6"/>
      <c r="AC17238" s="6"/>
      <c r="AD17238" s="6"/>
    </row>
    <row r="17239" spans="16:30">
      <c r="P17239" s="6"/>
      <c r="AA17239" s="6"/>
      <c r="AC17239" s="6"/>
      <c r="AD17239" s="6"/>
    </row>
    <row r="17240" spans="16:30">
      <c r="P17240" s="6"/>
      <c r="AA17240" s="6"/>
      <c r="AC17240" s="6"/>
      <c r="AD17240" s="6"/>
    </row>
    <row r="17241" spans="16:30">
      <c r="P17241" s="6"/>
      <c r="AA17241" s="6"/>
      <c r="AC17241" s="6"/>
      <c r="AD17241" s="6"/>
    </row>
    <row r="17242" spans="16:30">
      <c r="P17242" s="6"/>
      <c r="AA17242" s="6"/>
      <c r="AC17242" s="6"/>
      <c r="AD17242" s="6"/>
    </row>
    <row r="17243" spans="16:30">
      <c r="P17243" s="6"/>
      <c r="AA17243" s="6"/>
      <c r="AC17243" s="6"/>
      <c r="AD17243" s="6"/>
    </row>
    <row r="17244" spans="16:30">
      <c r="P17244" s="6"/>
      <c r="AA17244" s="6"/>
      <c r="AC17244" s="6"/>
      <c r="AD17244" s="6"/>
    </row>
    <row r="17245" spans="16:30">
      <c r="P17245" s="6"/>
      <c r="AA17245" s="6"/>
      <c r="AC17245" s="6"/>
      <c r="AD17245" s="6"/>
    </row>
    <row r="17246" spans="16:30">
      <c r="P17246" s="6"/>
      <c r="AA17246" s="6"/>
      <c r="AC17246" s="6"/>
      <c r="AD17246" s="6"/>
    </row>
    <row r="17247" spans="16:30">
      <c r="P17247" s="6"/>
      <c r="AA17247" s="6"/>
      <c r="AC17247" s="6"/>
      <c r="AD17247" s="6"/>
    </row>
    <row r="17248" spans="16:30">
      <c r="P17248" s="6"/>
      <c r="AA17248" s="6"/>
      <c r="AC17248" s="6"/>
      <c r="AD17248" s="6"/>
    </row>
    <row r="17249" spans="16:30">
      <c r="P17249" s="6"/>
      <c r="AA17249" s="6"/>
      <c r="AC17249" s="6"/>
      <c r="AD17249" s="6"/>
    </row>
    <row r="17250" spans="16:30">
      <c r="P17250" s="6"/>
      <c r="AA17250" s="6"/>
      <c r="AC17250" s="6"/>
      <c r="AD17250" s="6"/>
    </row>
    <row r="17251" spans="16:30">
      <c r="P17251" s="6"/>
      <c r="AA17251" s="6"/>
      <c r="AC17251" s="6"/>
      <c r="AD17251" s="6"/>
    </row>
    <row r="17252" spans="16:30">
      <c r="P17252" s="6"/>
      <c r="AA17252" s="6"/>
      <c r="AC17252" s="6"/>
      <c r="AD17252" s="6"/>
    </row>
    <row r="17253" spans="16:30">
      <c r="P17253" s="6"/>
      <c r="AA17253" s="6"/>
      <c r="AC17253" s="6"/>
      <c r="AD17253" s="6"/>
    </row>
    <row r="17254" spans="16:30">
      <c r="P17254" s="6"/>
      <c r="AA17254" s="6"/>
      <c r="AC17254" s="6"/>
      <c r="AD17254" s="6"/>
    </row>
    <row r="17255" spans="16:30">
      <c r="P17255" s="6"/>
      <c r="AA17255" s="6"/>
      <c r="AC17255" s="6"/>
      <c r="AD17255" s="6"/>
    </row>
    <row r="17256" spans="16:30">
      <c r="P17256" s="6"/>
      <c r="AA17256" s="6"/>
      <c r="AC17256" s="6"/>
      <c r="AD17256" s="6"/>
    </row>
    <row r="17257" spans="16:30">
      <c r="P17257" s="6"/>
      <c r="AA17257" s="6"/>
      <c r="AC17257" s="6"/>
      <c r="AD17257" s="6"/>
    </row>
    <row r="17258" spans="16:30">
      <c r="P17258" s="6"/>
      <c r="AA17258" s="6"/>
      <c r="AC17258" s="6"/>
      <c r="AD17258" s="6"/>
    </row>
    <row r="17259" spans="16:30">
      <c r="P17259" s="6"/>
      <c r="AA17259" s="6"/>
      <c r="AC17259" s="6"/>
      <c r="AD17259" s="6"/>
    </row>
    <row r="17260" spans="16:30">
      <c r="P17260" s="6"/>
      <c r="AA17260" s="6"/>
      <c r="AC17260" s="6"/>
      <c r="AD17260" s="6"/>
    </row>
    <row r="17261" spans="16:30">
      <c r="P17261" s="6"/>
      <c r="AA17261" s="6"/>
      <c r="AC17261" s="6"/>
      <c r="AD17261" s="6"/>
    </row>
    <row r="17262" spans="16:30">
      <c r="P17262" s="6"/>
      <c r="AA17262" s="6"/>
      <c r="AC17262" s="6"/>
      <c r="AD17262" s="6"/>
    </row>
    <row r="17263" spans="16:30">
      <c r="P17263" s="6"/>
      <c r="AA17263" s="6"/>
      <c r="AC17263" s="6"/>
      <c r="AD17263" s="6"/>
    </row>
    <row r="17264" spans="16:30">
      <c r="P17264" s="6"/>
      <c r="AA17264" s="6"/>
      <c r="AC17264" s="6"/>
      <c r="AD17264" s="6"/>
    </row>
    <row r="17265" spans="16:30">
      <c r="P17265" s="6"/>
      <c r="AA17265" s="6"/>
      <c r="AC17265" s="6"/>
      <c r="AD17265" s="6"/>
    </row>
    <row r="17266" spans="16:30">
      <c r="P17266" s="6"/>
      <c r="AA17266" s="6"/>
      <c r="AC17266" s="6"/>
      <c r="AD17266" s="6"/>
    </row>
    <row r="17267" spans="16:30">
      <c r="P17267" s="6"/>
      <c r="AA17267" s="6"/>
      <c r="AC17267" s="6"/>
      <c r="AD17267" s="6"/>
    </row>
    <row r="17268" spans="16:30">
      <c r="P17268" s="6"/>
      <c r="AA17268" s="6"/>
      <c r="AC17268" s="6"/>
      <c r="AD17268" s="6"/>
    </row>
    <row r="17269" spans="16:30">
      <c r="P17269" s="6"/>
      <c r="AA17269" s="6"/>
      <c r="AC17269" s="6"/>
      <c r="AD17269" s="6"/>
    </row>
    <row r="17270" spans="16:30">
      <c r="P17270" s="6"/>
      <c r="AA17270" s="6"/>
      <c r="AC17270" s="6"/>
      <c r="AD17270" s="6"/>
    </row>
    <row r="17271" spans="16:30">
      <c r="P17271" s="6"/>
      <c r="AA17271" s="6"/>
      <c r="AC17271" s="6"/>
      <c r="AD17271" s="6"/>
    </row>
    <row r="17272" spans="16:30">
      <c r="P17272" s="6"/>
      <c r="AA17272" s="6"/>
      <c r="AC17272" s="6"/>
      <c r="AD17272" s="6"/>
    </row>
    <row r="17273" spans="16:30">
      <c r="P17273" s="6"/>
      <c r="AA17273" s="6"/>
      <c r="AC17273" s="6"/>
      <c r="AD17273" s="6"/>
    </row>
    <row r="17274" spans="16:30">
      <c r="P17274" s="6"/>
      <c r="AA17274" s="6"/>
      <c r="AC17274" s="6"/>
      <c r="AD17274" s="6"/>
    </row>
    <row r="17275" spans="16:30">
      <c r="P17275" s="6"/>
      <c r="AA17275" s="6"/>
      <c r="AC17275" s="6"/>
      <c r="AD17275" s="6"/>
    </row>
    <row r="17276" spans="16:30">
      <c r="P17276" s="6"/>
      <c r="AA17276" s="6"/>
      <c r="AC17276" s="6"/>
      <c r="AD17276" s="6"/>
    </row>
    <row r="17277" spans="16:30">
      <c r="P17277" s="6"/>
      <c r="AA17277" s="6"/>
      <c r="AC17277" s="6"/>
      <c r="AD17277" s="6"/>
    </row>
    <row r="17278" spans="16:30">
      <c r="P17278" s="6"/>
      <c r="AA17278" s="6"/>
      <c r="AC17278" s="6"/>
      <c r="AD17278" s="6"/>
    </row>
    <row r="17279" spans="16:30">
      <c r="P17279" s="6"/>
      <c r="AA17279" s="6"/>
      <c r="AC17279" s="6"/>
      <c r="AD17279" s="6"/>
    </row>
    <row r="17280" spans="16:30">
      <c r="P17280" s="6"/>
      <c r="AA17280" s="6"/>
      <c r="AC17280" s="6"/>
      <c r="AD17280" s="6"/>
    </row>
    <row r="17281" spans="16:30">
      <c r="P17281" s="6"/>
      <c r="AA17281" s="6"/>
      <c r="AC17281" s="6"/>
      <c r="AD17281" s="6"/>
    </row>
    <row r="17282" spans="16:30">
      <c r="P17282" s="6"/>
      <c r="AA17282" s="6"/>
      <c r="AC17282" s="6"/>
      <c r="AD17282" s="6"/>
    </row>
    <row r="17283" spans="16:30">
      <c r="P17283" s="6"/>
      <c r="AA17283" s="6"/>
      <c r="AC17283" s="6"/>
      <c r="AD17283" s="6"/>
    </row>
    <row r="17284" spans="16:30">
      <c r="P17284" s="6"/>
      <c r="AA17284" s="6"/>
      <c r="AC17284" s="6"/>
      <c r="AD17284" s="6"/>
    </row>
    <row r="17285" spans="16:30">
      <c r="P17285" s="6"/>
      <c r="AA17285" s="6"/>
      <c r="AC17285" s="6"/>
      <c r="AD17285" s="6"/>
    </row>
    <row r="17286" spans="16:30">
      <c r="P17286" s="6"/>
      <c r="AA17286" s="6"/>
      <c r="AC17286" s="6"/>
      <c r="AD17286" s="6"/>
    </row>
    <row r="17287" spans="16:30">
      <c r="P17287" s="6"/>
      <c r="AA17287" s="6"/>
      <c r="AC17287" s="6"/>
      <c r="AD17287" s="6"/>
    </row>
    <row r="17288" spans="16:30">
      <c r="P17288" s="6"/>
      <c r="AA17288" s="6"/>
      <c r="AC17288" s="6"/>
      <c r="AD17288" s="6"/>
    </row>
    <row r="17289" spans="16:30">
      <c r="P17289" s="6"/>
      <c r="AA17289" s="6"/>
      <c r="AC17289" s="6"/>
      <c r="AD17289" s="6"/>
    </row>
    <row r="17290" spans="16:30">
      <c r="P17290" s="6"/>
      <c r="AA17290" s="6"/>
      <c r="AC17290" s="6"/>
      <c r="AD17290" s="6"/>
    </row>
    <row r="17291" spans="16:30">
      <c r="P17291" s="6"/>
      <c r="AA17291" s="6"/>
      <c r="AC17291" s="6"/>
      <c r="AD17291" s="6"/>
    </row>
    <row r="17292" spans="16:30">
      <c r="P17292" s="6"/>
      <c r="AA17292" s="6"/>
      <c r="AC17292" s="6"/>
      <c r="AD17292" s="6"/>
    </row>
    <row r="17293" spans="16:30">
      <c r="P17293" s="6"/>
      <c r="AA17293" s="6"/>
      <c r="AC17293" s="6"/>
      <c r="AD17293" s="6"/>
    </row>
    <row r="17294" spans="16:30">
      <c r="P17294" s="6"/>
      <c r="AA17294" s="6"/>
      <c r="AC17294" s="6"/>
      <c r="AD17294" s="6"/>
    </row>
    <row r="17295" spans="16:30">
      <c r="P17295" s="6"/>
      <c r="AA17295" s="6"/>
      <c r="AC17295" s="6"/>
      <c r="AD17295" s="6"/>
    </row>
    <row r="17296" spans="16:30">
      <c r="P17296" s="6"/>
      <c r="AA17296" s="6"/>
      <c r="AC17296" s="6"/>
      <c r="AD17296" s="6"/>
    </row>
    <row r="17297" spans="16:30">
      <c r="P17297" s="6"/>
      <c r="AA17297" s="6"/>
      <c r="AC17297" s="6"/>
      <c r="AD17297" s="6"/>
    </row>
    <row r="17298" spans="16:30">
      <c r="P17298" s="6"/>
      <c r="AA17298" s="6"/>
      <c r="AC17298" s="6"/>
      <c r="AD17298" s="6"/>
    </row>
    <row r="17299" spans="16:30">
      <c r="P17299" s="6"/>
      <c r="AA17299" s="6"/>
      <c r="AC17299" s="6"/>
      <c r="AD17299" s="6"/>
    </row>
    <row r="17300" spans="16:30">
      <c r="P17300" s="6"/>
      <c r="AA17300" s="6"/>
      <c r="AC17300" s="6"/>
      <c r="AD17300" s="6"/>
    </row>
    <row r="17301" spans="16:30">
      <c r="P17301" s="6"/>
      <c r="AA17301" s="6"/>
      <c r="AC17301" s="6"/>
      <c r="AD17301" s="6"/>
    </row>
    <row r="17302" spans="16:30">
      <c r="P17302" s="6"/>
      <c r="AA17302" s="6"/>
      <c r="AC17302" s="6"/>
      <c r="AD17302" s="6"/>
    </row>
    <row r="17303" spans="16:30">
      <c r="P17303" s="6"/>
      <c r="AA17303" s="6"/>
      <c r="AC17303" s="6"/>
      <c r="AD17303" s="6"/>
    </row>
    <row r="17304" spans="16:30">
      <c r="P17304" s="6"/>
      <c r="AA17304" s="6"/>
      <c r="AC17304" s="6"/>
      <c r="AD17304" s="6"/>
    </row>
    <row r="17305" spans="16:30">
      <c r="P17305" s="6"/>
      <c r="AA17305" s="6"/>
      <c r="AC17305" s="6"/>
      <c r="AD17305" s="6"/>
    </row>
    <row r="17306" spans="16:30">
      <c r="P17306" s="6"/>
      <c r="AA17306" s="6"/>
      <c r="AC17306" s="6"/>
      <c r="AD17306" s="6"/>
    </row>
    <row r="17307" spans="16:30">
      <c r="P17307" s="6"/>
      <c r="AA17307" s="6"/>
      <c r="AC17307" s="6"/>
      <c r="AD17307" s="6"/>
    </row>
    <row r="17308" spans="16:30">
      <c r="P17308" s="6"/>
      <c r="AA17308" s="6"/>
      <c r="AC17308" s="6"/>
      <c r="AD17308" s="6"/>
    </row>
    <row r="17309" spans="16:30">
      <c r="P17309" s="6"/>
      <c r="AA17309" s="6"/>
      <c r="AC17309" s="6"/>
      <c r="AD17309" s="6"/>
    </row>
    <row r="17310" spans="16:30">
      <c r="P17310" s="6"/>
      <c r="AA17310" s="6"/>
      <c r="AC17310" s="6"/>
      <c r="AD17310" s="6"/>
    </row>
    <row r="17311" spans="16:30">
      <c r="P17311" s="6"/>
      <c r="AA17311" s="6"/>
      <c r="AC17311" s="6"/>
      <c r="AD17311" s="6"/>
    </row>
    <row r="17312" spans="16:30">
      <c r="P17312" s="6"/>
      <c r="AA17312" s="6"/>
      <c r="AC17312" s="6"/>
      <c r="AD17312" s="6"/>
    </row>
    <row r="17313" spans="16:30">
      <c r="P17313" s="6"/>
      <c r="AA17313" s="6"/>
      <c r="AC17313" s="6"/>
      <c r="AD17313" s="6"/>
    </row>
    <row r="17314" spans="16:30">
      <c r="P17314" s="6"/>
      <c r="AA17314" s="6"/>
      <c r="AC17314" s="6"/>
      <c r="AD17314" s="6"/>
    </row>
    <row r="17315" spans="16:30">
      <c r="P17315" s="6"/>
      <c r="AA17315" s="6"/>
      <c r="AC17315" s="6"/>
      <c r="AD17315" s="6"/>
    </row>
    <row r="17316" spans="16:30">
      <c r="P17316" s="6"/>
      <c r="AA17316" s="6"/>
      <c r="AC17316" s="6"/>
      <c r="AD17316" s="6"/>
    </row>
    <row r="17317" spans="16:30">
      <c r="P17317" s="6"/>
      <c r="AA17317" s="6"/>
      <c r="AC17317" s="6"/>
      <c r="AD17317" s="6"/>
    </row>
    <row r="17318" spans="16:30">
      <c r="P17318" s="6"/>
      <c r="AA17318" s="6"/>
      <c r="AC17318" s="6"/>
      <c r="AD17318" s="6"/>
    </row>
    <row r="17319" spans="16:30">
      <c r="P17319" s="6"/>
      <c r="AA17319" s="6"/>
      <c r="AC17319" s="6"/>
      <c r="AD17319" s="6"/>
    </row>
    <row r="17320" spans="16:30">
      <c r="P17320" s="6"/>
      <c r="AA17320" s="6"/>
      <c r="AC17320" s="6"/>
      <c r="AD17320" s="6"/>
    </row>
    <row r="17321" spans="16:30">
      <c r="P17321" s="6"/>
      <c r="AA17321" s="6"/>
      <c r="AC17321" s="6"/>
      <c r="AD17321" s="6"/>
    </row>
    <row r="17322" spans="16:30">
      <c r="P17322" s="6"/>
      <c r="AA17322" s="6"/>
      <c r="AC17322" s="6"/>
      <c r="AD17322" s="6"/>
    </row>
    <row r="17323" spans="16:30">
      <c r="P17323" s="6"/>
      <c r="AA17323" s="6"/>
      <c r="AC17323" s="6"/>
      <c r="AD17323" s="6"/>
    </row>
    <row r="17324" spans="16:30">
      <c r="P17324" s="6"/>
      <c r="AA17324" s="6"/>
      <c r="AC17324" s="6"/>
      <c r="AD17324" s="6"/>
    </row>
    <row r="17325" spans="16:30">
      <c r="P17325" s="6"/>
      <c r="AA17325" s="6"/>
      <c r="AC17325" s="6"/>
      <c r="AD17325" s="6"/>
    </row>
    <row r="17326" spans="16:30">
      <c r="P17326" s="6"/>
      <c r="AA17326" s="6"/>
      <c r="AC17326" s="6"/>
      <c r="AD17326" s="6"/>
    </row>
    <row r="17327" spans="16:30">
      <c r="P17327" s="6"/>
      <c r="AA17327" s="6"/>
      <c r="AC17327" s="6"/>
      <c r="AD17327" s="6"/>
    </row>
    <row r="17328" spans="16:30">
      <c r="P17328" s="6"/>
      <c r="AA17328" s="6"/>
      <c r="AC17328" s="6"/>
      <c r="AD17328" s="6"/>
    </row>
    <row r="17329" spans="16:30">
      <c r="P17329" s="6"/>
      <c r="AA17329" s="6"/>
      <c r="AC17329" s="6"/>
      <c r="AD17329" s="6"/>
    </row>
    <row r="17330" spans="16:30">
      <c r="P17330" s="6"/>
      <c r="AA17330" s="6"/>
      <c r="AC17330" s="6"/>
      <c r="AD17330" s="6"/>
    </row>
    <row r="17331" spans="16:30">
      <c r="P17331" s="6"/>
      <c r="AA17331" s="6"/>
      <c r="AC17331" s="6"/>
      <c r="AD17331" s="6"/>
    </row>
    <row r="17332" spans="16:30">
      <c r="P17332" s="6"/>
      <c r="AA17332" s="6"/>
      <c r="AC17332" s="6"/>
      <c r="AD17332" s="6"/>
    </row>
    <row r="17333" spans="16:30">
      <c r="P17333" s="6"/>
      <c r="AA17333" s="6"/>
      <c r="AC17333" s="6"/>
      <c r="AD17333" s="6"/>
    </row>
    <row r="17334" spans="16:30">
      <c r="P17334" s="6"/>
      <c r="AA17334" s="6"/>
      <c r="AC17334" s="6"/>
      <c r="AD17334" s="6"/>
    </row>
    <row r="17335" spans="16:30">
      <c r="P17335" s="6"/>
      <c r="AA17335" s="6"/>
      <c r="AC17335" s="6"/>
      <c r="AD17335" s="6"/>
    </row>
    <row r="17336" spans="16:30">
      <c r="P17336" s="6"/>
      <c r="AA17336" s="6"/>
      <c r="AC17336" s="6"/>
      <c r="AD17336" s="6"/>
    </row>
    <row r="17337" spans="16:30">
      <c r="P17337" s="6"/>
      <c r="AA17337" s="6"/>
      <c r="AC17337" s="6"/>
      <c r="AD17337" s="6"/>
    </row>
    <row r="17338" spans="16:30">
      <c r="P17338" s="6"/>
      <c r="AA17338" s="6"/>
      <c r="AC17338" s="6"/>
      <c r="AD17338" s="6"/>
    </row>
    <row r="17339" spans="16:30">
      <c r="P17339" s="6"/>
      <c r="AA17339" s="6"/>
      <c r="AC17339" s="6"/>
      <c r="AD17339" s="6"/>
    </row>
    <row r="17340" spans="16:30">
      <c r="P17340" s="6"/>
      <c r="AA17340" s="6"/>
      <c r="AC17340" s="6"/>
      <c r="AD17340" s="6"/>
    </row>
    <row r="17341" spans="16:30">
      <c r="P17341" s="6"/>
      <c r="AA17341" s="6"/>
      <c r="AC17341" s="6"/>
      <c r="AD17341" s="6"/>
    </row>
    <row r="17342" spans="16:30">
      <c r="P17342" s="6"/>
      <c r="AA17342" s="6"/>
      <c r="AC17342" s="6"/>
      <c r="AD17342" s="6"/>
    </row>
    <row r="17343" spans="16:30">
      <c r="P17343" s="6"/>
      <c r="AA17343" s="6"/>
      <c r="AC17343" s="6"/>
      <c r="AD17343" s="6"/>
    </row>
    <row r="17344" spans="16:30">
      <c r="P17344" s="6"/>
      <c r="AA17344" s="6"/>
      <c r="AC17344" s="6"/>
      <c r="AD17344" s="6"/>
    </row>
    <row r="17345" spans="16:30">
      <c r="P17345" s="6"/>
      <c r="AA17345" s="6"/>
      <c r="AC17345" s="6"/>
      <c r="AD17345" s="6"/>
    </row>
    <row r="17346" spans="16:30">
      <c r="P17346" s="6"/>
      <c r="AA17346" s="6"/>
      <c r="AC17346" s="6"/>
      <c r="AD17346" s="6"/>
    </row>
    <row r="17347" spans="16:30">
      <c r="P17347" s="6"/>
      <c r="AA17347" s="6"/>
      <c r="AC17347" s="6"/>
      <c r="AD17347" s="6"/>
    </row>
    <row r="17348" spans="16:30">
      <c r="P17348" s="6"/>
      <c r="AA17348" s="6"/>
      <c r="AC17348" s="6"/>
      <c r="AD17348" s="6"/>
    </row>
    <row r="17349" spans="16:30">
      <c r="P17349" s="6"/>
      <c r="AA17349" s="6"/>
      <c r="AC17349" s="6"/>
      <c r="AD17349" s="6"/>
    </row>
    <row r="17350" spans="16:30">
      <c r="P17350" s="6"/>
      <c r="AA17350" s="6"/>
      <c r="AC17350" s="6"/>
      <c r="AD17350" s="6"/>
    </row>
    <row r="17351" spans="16:30">
      <c r="P17351" s="6"/>
      <c r="AA17351" s="6"/>
      <c r="AC17351" s="6"/>
      <c r="AD17351" s="6"/>
    </row>
    <row r="17352" spans="16:30">
      <c r="P17352" s="6"/>
      <c r="AA17352" s="6"/>
      <c r="AC17352" s="6"/>
      <c r="AD17352" s="6"/>
    </row>
    <row r="17353" spans="16:30">
      <c r="P17353" s="6"/>
      <c r="AA17353" s="6"/>
      <c r="AC17353" s="6"/>
      <c r="AD17353" s="6"/>
    </row>
    <row r="17354" spans="16:30">
      <c r="P17354" s="6"/>
      <c r="AA17354" s="6"/>
      <c r="AC17354" s="6"/>
      <c r="AD17354" s="6"/>
    </row>
    <row r="17355" spans="16:30">
      <c r="P17355" s="6"/>
      <c r="AA17355" s="6"/>
      <c r="AC17355" s="6"/>
      <c r="AD17355" s="6"/>
    </row>
    <row r="17356" spans="16:30">
      <c r="P17356" s="6"/>
      <c r="AA17356" s="6"/>
      <c r="AC17356" s="6"/>
      <c r="AD17356" s="6"/>
    </row>
    <row r="17357" spans="16:30">
      <c r="P17357" s="6"/>
      <c r="AA17357" s="6"/>
      <c r="AC17357" s="6"/>
      <c r="AD17357" s="6"/>
    </row>
    <row r="17358" spans="16:30">
      <c r="P17358" s="6"/>
      <c r="AA17358" s="6"/>
      <c r="AC17358" s="6"/>
      <c r="AD17358" s="6"/>
    </row>
    <row r="17359" spans="16:30">
      <c r="P17359" s="6"/>
      <c r="AA17359" s="6"/>
      <c r="AC17359" s="6"/>
      <c r="AD17359" s="6"/>
    </row>
    <row r="17360" spans="16:30">
      <c r="P17360" s="6"/>
      <c r="AA17360" s="6"/>
      <c r="AC17360" s="6"/>
      <c r="AD17360" s="6"/>
    </row>
    <row r="17361" spans="16:30">
      <c r="P17361" s="6"/>
      <c r="AA17361" s="6"/>
      <c r="AC17361" s="6"/>
      <c r="AD17361" s="6"/>
    </row>
    <row r="17362" spans="16:30">
      <c r="P17362" s="6"/>
      <c r="AA17362" s="6"/>
      <c r="AC17362" s="6"/>
      <c r="AD17362" s="6"/>
    </row>
    <row r="17363" spans="16:30">
      <c r="P17363" s="6"/>
      <c r="AA17363" s="6"/>
      <c r="AC17363" s="6"/>
      <c r="AD17363" s="6"/>
    </row>
    <row r="17364" spans="16:30">
      <c r="P17364" s="6"/>
      <c r="AA17364" s="6"/>
      <c r="AC17364" s="6"/>
      <c r="AD17364" s="6"/>
    </row>
    <row r="17365" spans="16:30">
      <c r="P17365" s="6"/>
      <c r="AA17365" s="6"/>
      <c r="AC17365" s="6"/>
      <c r="AD17365" s="6"/>
    </row>
    <row r="17366" spans="16:30">
      <c r="P17366" s="6"/>
      <c r="AA17366" s="6"/>
      <c r="AC17366" s="6"/>
      <c r="AD17366" s="6"/>
    </row>
    <row r="17367" spans="16:30">
      <c r="P17367" s="6"/>
      <c r="AA17367" s="6"/>
      <c r="AC17367" s="6"/>
      <c r="AD17367" s="6"/>
    </row>
    <row r="17368" spans="16:30">
      <c r="P17368" s="6"/>
      <c r="AA17368" s="6"/>
      <c r="AC17368" s="6"/>
      <c r="AD17368" s="6"/>
    </row>
    <row r="17369" spans="16:30">
      <c r="P17369" s="6"/>
      <c r="AA17369" s="6"/>
      <c r="AC17369" s="6"/>
      <c r="AD17369" s="6"/>
    </row>
    <row r="17370" spans="16:30">
      <c r="P17370" s="6"/>
      <c r="AA17370" s="6"/>
      <c r="AC17370" s="6"/>
      <c r="AD17370" s="6"/>
    </row>
    <row r="17371" spans="16:30">
      <c r="P17371" s="6"/>
      <c r="AA17371" s="6"/>
      <c r="AC17371" s="6"/>
      <c r="AD17371" s="6"/>
    </row>
    <row r="17372" spans="16:30">
      <c r="P17372" s="6"/>
      <c r="AA17372" s="6"/>
      <c r="AC17372" s="6"/>
      <c r="AD17372" s="6"/>
    </row>
    <row r="17373" spans="16:30">
      <c r="P17373" s="6"/>
      <c r="AA17373" s="6"/>
      <c r="AC17373" s="6"/>
      <c r="AD17373" s="6"/>
    </row>
    <row r="17374" spans="16:30">
      <c r="P17374" s="6"/>
      <c r="AA17374" s="6"/>
      <c r="AC17374" s="6"/>
      <c r="AD17374" s="6"/>
    </row>
    <row r="17375" spans="16:30">
      <c r="P17375" s="6"/>
      <c r="AA17375" s="6"/>
      <c r="AC17375" s="6"/>
      <c r="AD17375" s="6"/>
    </row>
    <row r="17376" spans="16:30">
      <c r="P17376" s="6"/>
      <c r="AA17376" s="6"/>
      <c r="AC17376" s="6"/>
      <c r="AD17376" s="6"/>
    </row>
    <row r="17377" spans="16:30">
      <c r="P17377" s="6"/>
      <c r="AA17377" s="6"/>
      <c r="AC17377" s="6"/>
      <c r="AD17377" s="6"/>
    </row>
    <row r="17378" spans="16:30">
      <c r="P17378" s="6"/>
      <c r="AA17378" s="6"/>
      <c r="AC17378" s="6"/>
      <c r="AD17378" s="6"/>
    </row>
    <row r="17379" spans="16:30">
      <c r="P17379" s="6"/>
      <c r="AA17379" s="6"/>
      <c r="AC17379" s="6"/>
      <c r="AD17379" s="6"/>
    </row>
    <row r="17380" spans="16:30">
      <c r="P17380" s="6"/>
      <c r="AA17380" s="6"/>
      <c r="AC17380" s="6"/>
      <c r="AD17380" s="6"/>
    </row>
    <row r="17381" spans="16:30">
      <c r="P17381" s="6"/>
      <c r="AA17381" s="6"/>
      <c r="AC17381" s="6"/>
      <c r="AD17381" s="6"/>
    </row>
    <row r="17382" spans="16:30">
      <c r="P17382" s="6"/>
      <c r="AA17382" s="6"/>
      <c r="AC17382" s="6"/>
      <c r="AD17382" s="6"/>
    </row>
    <row r="17383" spans="16:30">
      <c r="P17383" s="6"/>
      <c r="AA17383" s="6"/>
      <c r="AC17383" s="6"/>
      <c r="AD17383" s="6"/>
    </row>
    <row r="17384" spans="16:30">
      <c r="P17384" s="6"/>
      <c r="AA17384" s="6"/>
      <c r="AC17384" s="6"/>
      <c r="AD17384" s="6"/>
    </row>
    <row r="17385" spans="16:30">
      <c r="P17385" s="6"/>
      <c r="AA17385" s="6"/>
      <c r="AC17385" s="6"/>
      <c r="AD17385" s="6"/>
    </row>
    <row r="17386" spans="16:30">
      <c r="P17386" s="6"/>
      <c r="AA17386" s="6"/>
      <c r="AC17386" s="6"/>
      <c r="AD17386" s="6"/>
    </row>
    <row r="17387" spans="16:30">
      <c r="P17387" s="6"/>
      <c r="AA17387" s="6"/>
      <c r="AC17387" s="6"/>
      <c r="AD17387" s="6"/>
    </row>
    <row r="17388" spans="16:30">
      <c r="P17388" s="6"/>
      <c r="AA17388" s="6"/>
      <c r="AC17388" s="6"/>
      <c r="AD17388" s="6"/>
    </row>
    <row r="17389" spans="16:30">
      <c r="P17389" s="6"/>
      <c r="AA17389" s="6"/>
      <c r="AC17389" s="6"/>
      <c r="AD17389" s="6"/>
    </row>
    <row r="17390" spans="16:30">
      <c r="P17390" s="6"/>
      <c r="AA17390" s="6"/>
      <c r="AC17390" s="6"/>
      <c r="AD17390" s="6"/>
    </row>
    <row r="17391" spans="16:30">
      <c r="P17391" s="6"/>
      <c r="AA17391" s="6"/>
      <c r="AC17391" s="6"/>
      <c r="AD17391" s="6"/>
    </row>
    <row r="17392" spans="16:30">
      <c r="P17392" s="6"/>
      <c r="AA17392" s="6"/>
      <c r="AC17392" s="6"/>
      <c r="AD17392" s="6"/>
    </row>
    <row r="17393" spans="16:30">
      <c r="P17393" s="6"/>
      <c r="AA17393" s="6"/>
      <c r="AC17393" s="6"/>
      <c r="AD17393" s="6"/>
    </row>
    <row r="17394" spans="16:30">
      <c r="P17394" s="6"/>
      <c r="AA17394" s="6"/>
      <c r="AC17394" s="6"/>
      <c r="AD17394" s="6"/>
    </row>
    <row r="17395" spans="16:30">
      <c r="P17395" s="6"/>
      <c r="AA17395" s="6"/>
      <c r="AC17395" s="6"/>
      <c r="AD17395" s="6"/>
    </row>
    <row r="17396" spans="16:30">
      <c r="P17396" s="6"/>
      <c r="AA17396" s="6"/>
      <c r="AC17396" s="6"/>
      <c r="AD17396" s="6"/>
    </row>
    <row r="17397" spans="16:30">
      <c r="P17397" s="6"/>
      <c r="AA17397" s="6"/>
      <c r="AC17397" s="6"/>
      <c r="AD17397" s="6"/>
    </row>
    <row r="17398" spans="16:30">
      <c r="P17398" s="6"/>
      <c r="AA17398" s="6"/>
      <c r="AC17398" s="6"/>
      <c r="AD17398" s="6"/>
    </row>
    <row r="17399" spans="16:30">
      <c r="P17399" s="6"/>
      <c r="AA17399" s="6"/>
      <c r="AC17399" s="6"/>
      <c r="AD17399" s="6"/>
    </row>
    <row r="17400" spans="16:30">
      <c r="P17400" s="6"/>
      <c r="AA17400" s="6"/>
      <c r="AC17400" s="6"/>
      <c r="AD17400" s="6"/>
    </row>
    <row r="17401" spans="16:30">
      <c r="P17401" s="6"/>
      <c r="AA17401" s="6"/>
      <c r="AC17401" s="6"/>
      <c r="AD17401" s="6"/>
    </row>
    <row r="17402" spans="16:30">
      <c r="P17402" s="6"/>
      <c r="AA17402" s="6"/>
      <c r="AC17402" s="6"/>
      <c r="AD17402" s="6"/>
    </row>
    <row r="17403" spans="16:30">
      <c r="P17403" s="6"/>
      <c r="AA17403" s="6"/>
      <c r="AC17403" s="6"/>
      <c r="AD17403" s="6"/>
    </row>
    <row r="17404" spans="16:30">
      <c r="P17404" s="6"/>
      <c r="AA17404" s="6"/>
      <c r="AC17404" s="6"/>
      <c r="AD17404" s="6"/>
    </row>
    <row r="17405" spans="16:30">
      <c r="P17405" s="6"/>
      <c r="AA17405" s="6"/>
      <c r="AC17405" s="6"/>
      <c r="AD17405" s="6"/>
    </row>
    <row r="17406" spans="16:30">
      <c r="P17406" s="6"/>
      <c r="AA17406" s="6"/>
      <c r="AC17406" s="6"/>
      <c r="AD17406" s="6"/>
    </row>
    <row r="17407" spans="16:30">
      <c r="P17407" s="6"/>
      <c r="AA17407" s="6"/>
      <c r="AC17407" s="6"/>
      <c r="AD17407" s="6"/>
    </row>
    <row r="17408" spans="16:30">
      <c r="P17408" s="6"/>
      <c r="AA17408" s="6"/>
      <c r="AC17408" s="6"/>
      <c r="AD17408" s="6"/>
    </row>
    <row r="17409" spans="16:30">
      <c r="P17409" s="6"/>
      <c r="AA17409" s="6"/>
      <c r="AC17409" s="6"/>
      <c r="AD17409" s="6"/>
    </row>
    <row r="17410" spans="16:30">
      <c r="P17410" s="6"/>
      <c r="AA17410" s="6"/>
      <c r="AC17410" s="6"/>
      <c r="AD17410" s="6"/>
    </row>
    <row r="17411" spans="16:30">
      <c r="P17411" s="6"/>
      <c r="AA17411" s="6"/>
      <c r="AC17411" s="6"/>
      <c r="AD17411" s="6"/>
    </row>
    <row r="17412" spans="16:30">
      <c r="P17412" s="6"/>
      <c r="AA17412" s="6"/>
      <c r="AC17412" s="6"/>
      <c r="AD17412" s="6"/>
    </row>
    <row r="17413" spans="16:30">
      <c r="P17413" s="6"/>
      <c r="AA17413" s="6"/>
      <c r="AC17413" s="6"/>
      <c r="AD17413" s="6"/>
    </row>
    <row r="17414" spans="16:30">
      <c r="P17414" s="6"/>
      <c r="AA17414" s="6"/>
      <c r="AC17414" s="6"/>
      <c r="AD17414" s="6"/>
    </row>
    <row r="17415" spans="16:30">
      <c r="P17415" s="6"/>
      <c r="AA17415" s="6"/>
      <c r="AC17415" s="6"/>
      <c r="AD17415" s="6"/>
    </row>
    <row r="17416" spans="16:30">
      <c r="P17416" s="6"/>
      <c r="AA17416" s="6"/>
      <c r="AC17416" s="6"/>
      <c r="AD17416" s="6"/>
    </row>
    <row r="17417" spans="16:30">
      <c r="P17417" s="6"/>
      <c r="AA17417" s="6"/>
      <c r="AC17417" s="6"/>
      <c r="AD17417" s="6"/>
    </row>
    <row r="17418" spans="16:30">
      <c r="P17418" s="6"/>
      <c r="AA17418" s="6"/>
      <c r="AC17418" s="6"/>
      <c r="AD17418" s="6"/>
    </row>
    <row r="17419" spans="16:30">
      <c r="P17419" s="6"/>
      <c r="AA17419" s="6"/>
      <c r="AC17419" s="6"/>
      <c r="AD17419" s="6"/>
    </row>
    <row r="17420" spans="16:30">
      <c r="P17420" s="6"/>
      <c r="AA17420" s="6"/>
      <c r="AC17420" s="6"/>
      <c r="AD17420" s="6"/>
    </row>
    <row r="17421" spans="16:30">
      <c r="P17421" s="6"/>
      <c r="AA17421" s="6"/>
      <c r="AC17421" s="6"/>
      <c r="AD17421" s="6"/>
    </row>
    <row r="17422" spans="16:30">
      <c r="P17422" s="6"/>
      <c r="AA17422" s="6"/>
      <c r="AC17422" s="6"/>
      <c r="AD17422" s="6"/>
    </row>
    <row r="17423" spans="16:30">
      <c r="P17423" s="6"/>
      <c r="AA17423" s="6"/>
      <c r="AC17423" s="6"/>
      <c r="AD17423" s="6"/>
    </row>
    <row r="17424" spans="16:30">
      <c r="P17424" s="6"/>
      <c r="AA17424" s="6"/>
      <c r="AC17424" s="6"/>
      <c r="AD17424" s="6"/>
    </row>
    <row r="17425" spans="16:30">
      <c r="P17425" s="6"/>
      <c r="AA17425" s="6"/>
      <c r="AC17425" s="6"/>
      <c r="AD17425" s="6"/>
    </row>
    <row r="17426" spans="16:30">
      <c r="P17426" s="6"/>
      <c r="AA17426" s="6"/>
      <c r="AC17426" s="6"/>
      <c r="AD17426" s="6"/>
    </row>
    <row r="17427" spans="16:30">
      <c r="P17427" s="6"/>
      <c r="AA17427" s="6"/>
      <c r="AC17427" s="6"/>
      <c r="AD17427" s="6"/>
    </row>
    <row r="17428" spans="16:30">
      <c r="P17428" s="6"/>
      <c r="AA17428" s="6"/>
      <c r="AC17428" s="6"/>
      <c r="AD17428" s="6"/>
    </row>
    <row r="17429" spans="16:30">
      <c r="P17429" s="6"/>
      <c r="AA17429" s="6"/>
      <c r="AC17429" s="6"/>
      <c r="AD17429" s="6"/>
    </row>
    <row r="17430" spans="16:30">
      <c r="P17430" s="6"/>
      <c r="AA17430" s="6"/>
      <c r="AC17430" s="6"/>
      <c r="AD17430" s="6"/>
    </row>
    <row r="17431" spans="16:30">
      <c r="P17431" s="6"/>
      <c r="AA17431" s="6"/>
      <c r="AC17431" s="6"/>
      <c r="AD17431" s="6"/>
    </row>
    <row r="17432" spans="16:30">
      <c r="P17432" s="6"/>
      <c r="AA17432" s="6"/>
      <c r="AC17432" s="6"/>
      <c r="AD17432" s="6"/>
    </row>
    <row r="17433" spans="16:30">
      <c r="P17433" s="6"/>
      <c r="AA17433" s="6"/>
      <c r="AC17433" s="6"/>
      <c r="AD17433" s="6"/>
    </row>
    <row r="17434" spans="16:30">
      <c r="P17434" s="6"/>
      <c r="AA17434" s="6"/>
      <c r="AC17434" s="6"/>
      <c r="AD17434" s="6"/>
    </row>
    <row r="17435" spans="16:30">
      <c r="P17435" s="6"/>
      <c r="AA17435" s="6"/>
      <c r="AC17435" s="6"/>
      <c r="AD17435" s="6"/>
    </row>
    <row r="17436" spans="16:30">
      <c r="P17436" s="6"/>
      <c r="AA17436" s="6"/>
      <c r="AC17436" s="6"/>
      <c r="AD17436" s="6"/>
    </row>
    <row r="17437" spans="16:30">
      <c r="P17437" s="6"/>
      <c r="AA17437" s="6"/>
      <c r="AC17437" s="6"/>
      <c r="AD17437" s="6"/>
    </row>
    <row r="17438" spans="16:30">
      <c r="P17438" s="6"/>
      <c r="AA17438" s="6"/>
      <c r="AC17438" s="6"/>
      <c r="AD17438" s="6"/>
    </row>
    <row r="17439" spans="16:30">
      <c r="P17439" s="6"/>
      <c r="AA17439" s="6"/>
      <c r="AC17439" s="6"/>
      <c r="AD17439" s="6"/>
    </row>
    <row r="17440" spans="16:30">
      <c r="P17440" s="6"/>
      <c r="AA17440" s="6"/>
      <c r="AC17440" s="6"/>
      <c r="AD17440" s="6"/>
    </row>
    <row r="17441" spans="16:30">
      <c r="P17441" s="6"/>
      <c r="AA17441" s="6"/>
      <c r="AC17441" s="6"/>
      <c r="AD17441" s="6"/>
    </row>
    <row r="17442" spans="16:30">
      <c r="P17442" s="6"/>
      <c r="AA17442" s="6"/>
      <c r="AC17442" s="6"/>
      <c r="AD17442" s="6"/>
    </row>
    <row r="17443" spans="16:30">
      <c r="P17443" s="6"/>
      <c r="AA17443" s="6"/>
      <c r="AC17443" s="6"/>
      <c r="AD17443" s="6"/>
    </row>
    <row r="17444" spans="16:30">
      <c r="P17444" s="6"/>
      <c r="AA17444" s="6"/>
      <c r="AC17444" s="6"/>
      <c r="AD17444" s="6"/>
    </row>
    <row r="17445" spans="16:30">
      <c r="P17445" s="6"/>
      <c r="AA17445" s="6"/>
      <c r="AC17445" s="6"/>
      <c r="AD17445" s="6"/>
    </row>
    <row r="17446" spans="16:30">
      <c r="P17446" s="6"/>
      <c r="AA17446" s="6"/>
      <c r="AC17446" s="6"/>
      <c r="AD17446" s="6"/>
    </row>
    <row r="17447" spans="16:30">
      <c r="P17447" s="6"/>
      <c r="AA17447" s="6"/>
      <c r="AC17447" s="6"/>
      <c r="AD17447" s="6"/>
    </row>
    <row r="17448" spans="16:30">
      <c r="P17448" s="6"/>
      <c r="AA17448" s="6"/>
      <c r="AC17448" s="6"/>
      <c r="AD17448" s="6"/>
    </row>
    <row r="17449" spans="16:30">
      <c r="P17449" s="6"/>
      <c r="AA17449" s="6"/>
      <c r="AC17449" s="6"/>
      <c r="AD17449" s="6"/>
    </row>
    <row r="17450" spans="16:30">
      <c r="P17450" s="6"/>
      <c r="AA17450" s="6"/>
      <c r="AC17450" s="6"/>
      <c r="AD17450" s="6"/>
    </row>
    <row r="17451" spans="16:30">
      <c r="P17451" s="6"/>
      <c r="AA17451" s="6"/>
      <c r="AC17451" s="6"/>
      <c r="AD17451" s="6"/>
    </row>
    <row r="17452" spans="16:30">
      <c r="P17452" s="6"/>
      <c r="AA17452" s="6"/>
      <c r="AC17452" s="6"/>
      <c r="AD17452" s="6"/>
    </row>
    <row r="17453" spans="16:30">
      <c r="P17453" s="6"/>
      <c r="AA17453" s="6"/>
      <c r="AC17453" s="6"/>
      <c r="AD17453" s="6"/>
    </row>
    <row r="17454" spans="16:30">
      <c r="P17454" s="6"/>
      <c r="AA17454" s="6"/>
      <c r="AC17454" s="6"/>
      <c r="AD17454" s="6"/>
    </row>
    <row r="17455" spans="16:30">
      <c r="P17455" s="6"/>
      <c r="AA17455" s="6"/>
      <c r="AC17455" s="6"/>
      <c r="AD17455" s="6"/>
    </row>
    <row r="17456" spans="16:30">
      <c r="P17456" s="6"/>
      <c r="AA17456" s="6"/>
      <c r="AC17456" s="6"/>
      <c r="AD17456" s="6"/>
    </row>
    <row r="17457" spans="16:30">
      <c r="P17457" s="6"/>
      <c r="AA17457" s="6"/>
      <c r="AC17457" s="6"/>
      <c r="AD17457" s="6"/>
    </row>
    <row r="17458" spans="16:30">
      <c r="P17458" s="6"/>
      <c r="AA17458" s="6"/>
      <c r="AC17458" s="6"/>
      <c r="AD17458" s="6"/>
    </row>
    <row r="17459" spans="16:30">
      <c r="P17459" s="6"/>
      <c r="AA17459" s="6"/>
      <c r="AC17459" s="6"/>
      <c r="AD17459" s="6"/>
    </row>
    <row r="17460" spans="16:30">
      <c r="P17460" s="6"/>
      <c r="AA17460" s="6"/>
      <c r="AC17460" s="6"/>
      <c r="AD17460" s="6"/>
    </row>
    <row r="17461" spans="16:30">
      <c r="P17461" s="6"/>
      <c r="AA17461" s="6"/>
      <c r="AC17461" s="6"/>
      <c r="AD17461" s="6"/>
    </row>
    <row r="17462" spans="16:30">
      <c r="P17462" s="6"/>
      <c r="AA17462" s="6"/>
      <c r="AC17462" s="6"/>
      <c r="AD17462" s="6"/>
    </row>
    <row r="17463" spans="16:30">
      <c r="P17463" s="6"/>
      <c r="AA17463" s="6"/>
      <c r="AC17463" s="6"/>
      <c r="AD17463" s="6"/>
    </row>
    <row r="17464" spans="16:30">
      <c r="P17464" s="6"/>
      <c r="AA17464" s="6"/>
      <c r="AC17464" s="6"/>
      <c r="AD17464" s="6"/>
    </row>
    <row r="17465" spans="16:30">
      <c r="P17465" s="6"/>
      <c r="AA17465" s="6"/>
      <c r="AC17465" s="6"/>
      <c r="AD17465" s="6"/>
    </row>
    <row r="17466" spans="16:30">
      <c r="P17466" s="6"/>
      <c r="AA17466" s="6"/>
      <c r="AC17466" s="6"/>
      <c r="AD17466" s="6"/>
    </row>
    <row r="17467" spans="16:30">
      <c r="P17467" s="6"/>
      <c r="AA17467" s="6"/>
      <c r="AC17467" s="6"/>
      <c r="AD17467" s="6"/>
    </row>
    <row r="17468" spans="16:30">
      <c r="P17468" s="6"/>
      <c r="AA17468" s="6"/>
      <c r="AC17468" s="6"/>
      <c r="AD17468" s="6"/>
    </row>
    <row r="17469" spans="16:30">
      <c r="P17469" s="6"/>
      <c r="AA17469" s="6"/>
      <c r="AC17469" s="6"/>
      <c r="AD17469" s="6"/>
    </row>
    <row r="17470" spans="16:30">
      <c r="P17470" s="6"/>
      <c r="AA17470" s="6"/>
      <c r="AC17470" s="6"/>
      <c r="AD17470" s="6"/>
    </row>
    <row r="17471" spans="16:30">
      <c r="P17471" s="6"/>
      <c r="AA17471" s="6"/>
      <c r="AC17471" s="6"/>
      <c r="AD17471" s="6"/>
    </row>
    <row r="17472" spans="16:30">
      <c r="P17472" s="6"/>
      <c r="AA17472" s="6"/>
      <c r="AC17472" s="6"/>
      <c r="AD17472" s="6"/>
    </row>
    <row r="17473" spans="16:30">
      <c r="P17473" s="6"/>
      <c r="AA17473" s="6"/>
      <c r="AC17473" s="6"/>
      <c r="AD17473" s="6"/>
    </row>
    <row r="17474" spans="16:30">
      <c r="P17474" s="6"/>
      <c r="AA17474" s="6"/>
      <c r="AC17474" s="6"/>
      <c r="AD17474" s="6"/>
    </row>
    <row r="17475" spans="16:30">
      <c r="P17475" s="6"/>
      <c r="AA17475" s="6"/>
      <c r="AC17475" s="6"/>
      <c r="AD17475" s="6"/>
    </row>
    <row r="17476" spans="16:30">
      <c r="P17476" s="6"/>
      <c r="AA17476" s="6"/>
      <c r="AC17476" s="6"/>
      <c r="AD17476" s="6"/>
    </row>
    <row r="17477" spans="16:30">
      <c r="P17477" s="6"/>
      <c r="AA17477" s="6"/>
      <c r="AC17477" s="6"/>
      <c r="AD17477" s="6"/>
    </row>
    <row r="17478" spans="16:30">
      <c r="P17478" s="6"/>
      <c r="AA17478" s="6"/>
      <c r="AC17478" s="6"/>
      <c r="AD17478" s="6"/>
    </row>
    <row r="17479" spans="16:30">
      <c r="P17479" s="6"/>
      <c r="AA17479" s="6"/>
      <c r="AC17479" s="6"/>
      <c r="AD17479" s="6"/>
    </row>
    <row r="17480" spans="16:30">
      <c r="P17480" s="6"/>
      <c r="AA17480" s="6"/>
      <c r="AC17480" s="6"/>
      <c r="AD17480" s="6"/>
    </row>
    <row r="17481" spans="16:30">
      <c r="P17481" s="6"/>
      <c r="AA17481" s="6"/>
      <c r="AC17481" s="6"/>
      <c r="AD17481" s="6"/>
    </row>
    <row r="17482" spans="16:30">
      <c r="P17482" s="6"/>
      <c r="AA17482" s="6"/>
      <c r="AC17482" s="6"/>
      <c r="AD17482" s="6"/>
    </row>
    <row r="17483" spans="16:30">
      <c r="P17483" s="6"/>
      <c r="AA17483" s="6"/>
      <c r="AC17483" s="6"/>
      <c r="AD17483" s="6"/>
    </row>
    <row r="17484" spans="16:30">
      <c r="P17484" s="6"/>
      <c r="AA17484" s="6"/>
      <c r="AC17484" s="6"/>
      <c r="AD17484" s="6"/>
    </row>
    <row r="17485" spans="16:30">
      <c r="P17485" s="6"/>
      <c r="AA17485" s="6"/>
      <c r="AC17485" s="6"/>
      <c r="AD17485" s="6"/>
    </row>
    <row r="17486" spans="16:30">
      <c r="P17486" s="6"/>
      <c r="AA17486" s="6"/>
      <c r="AC17486" s="6"/>
      <c r="AD17486" s="6"/>
    </row>
    <row r="17487" spans="16:30">
      <c r="P17487" s="6"/>
      <c r="AA17487" s="6"/>
      <c r="AC17487" s="6"/>
      <c r="AD17487" s="6"/>
    </row>
    <row r="17488" spans="16:30">
      <c r="P17488" s="6"/>
      <c r="AA17488" s="6"/>
      <c r="AC17488" s="6"/>
      <c r="AD17488" s="6"/>
    </row>
    <row r="17489" spans="16:30">
      <c r="P17489" s="6"/>
      <c r="AA17489" s="6"/>
      <c r="AC17489" s="6"/>
      <c r="AD17489" s="6"/>
    </row>
    <row r="17490" spans="16:30">
      <c r="P17490" s="6"/>
      <c r="AA17490" s="6"/>
      <c r="AC17490" s="6"/>
      <c r="AD17490" s="6"/>
    </row>
    <row r="17491" spans="16:30">
      <c r="P17491" s="6"/>
      <c r="AA17491" s="6"/>
      <c r="AC17491" s="6"/>
      <c r="AD17491" s="6"/>
    </row>
    <row r="17492" spans="16:30">
      <c r="P17492" s="6"/>
      <c r="AA17492" s="6"/>
      <c r="AC17492" s="6"/>
      <c r="AD17492" s="6"/>
    </row>
    <row r="17493" spans="16:30">
      <c r="P17493" s="6"/>
      <c r="AA17493" s="6"/>
      <c r="AC17493" s="6"/>
      <c r="AD17493" s="6"/>
    </row>
    <row r="17494" spans="16:30">
      <c r="P17494" s="6"/>
      <c r="AA17494" s="6"/>
      <c r="AC17494" s="6"/>
      <c r="AD17494" s="6"/>
    </row>
    <row r="17495" spans="16:30">
      <c r="P17495" s="6"/>
      <c r="AA17495" s="6"/>
      <c r="AC17495" s="6"/>
      <c r="AD17495" s="6"/>
    </row>
    <row r="17496" spans="16:30">
      <c r="P17496" s="6"/>
      <c r="AA17496" s="6"/>
      <c r="AC17496" s="6"/>
      <c r="AD17496" s="6"/>
    </row>
    <row r="17497" spans="16:30">
      <c r="P17497" s="6"/>
      <c r="AA17497" s="6"/>
      <c r="AC17497" s="6"/>
      <c r="AD17497" s="6"/>
    </row>
    <row r="17498" spans="16:30">
      <c r="P17498" s="6"/>
      <c r="AA17498" s="6"/>
      <c r="AC17498" s="6"/>
      <c r="AD17498" s="6"/>
    </row>
    <row r="17499" spans="16:30">
      <c r="P17499" s="6"/>
      <c r="AA17499" s="6"/>
      <c r="AC17499" s="6"/>
      <c r="AD17499" s="6"/>
    </row>
    <row r="17500" spans="16:30">
      <c r="P17500" s="6"/>
      <c r="AA17500" s="6"/>
      <c r="AC17500" s="6"/>
      <c r="AD17500" s="6"/>
    </row>
    <row r="17501" spans="16:30">
      <c r="P17501" s="6"/>
      <c r="AA17501" s="6"/>
      <c r="AC17501" s="6"/>
      <c r="AD17501" s="6"/>
    </row>
    <row r="17502" spans="16:30">
      <c r="P17502" s="6"/>
      <c r="AA17502" s="6"/>
      <c r="AC17502" s="6"/>
      <c r="AD17502" s="6"/>
    </row>
    <row r="17503" spans="16:30">
      <c r="P17503" s="6"/>
      <c r="AA17503" s="6"/>
      <c r="AC17503" s="6"/>
      <c r="AD17503" s="6"/>
    </row>
    <row r="17504" spans="16:30">
      <c r="P17504" s="6"/>
      <c r="AA17504" s="6"/>
      <c r="AC17504" s="6"/>
      <c r="AD17504" s="6"/>
    </row>
    <row r="17505" spans="16:30">
      <c r="P17505" s="6"/>
      <c r="AA17505" s="6"/>
      <c r="AC17505" s="6"/>
      <c r="AD17505" s="6"/>
    </row>
    <row r="17506" spans="16:30">
      <c r="P17506" s="6"/>
      <c r="AA17506" s="6"/>
      <c r="AC17506" s="6"/>
      <c r="AD17506" s="6"/>
    </row>
    <row r="17507" spans="16:30">
      <c r="P17507" s="6"/>
      <c r="AA17507" s="6"/>
      <c r="AC17507" s="6"/>
      <c r="AD17507" s="6"/>
    </row>
    <row r="17508" spans="16:30">
      <c r="P17508" s="6"/>
      <c r="AA17508" s="6"/>
      <c r="AC17508" s="6"/>
      <c r="AD17508" s="6"/>
    </row>
    <row r="17509" spans="16:30">
      <c r="P17509" s="6"/>
      <c r="AA17509" s="6"/>
      <c r="AC17509" s="6"/>
      <c r="AD17509" s="6"/>
    </row>
    <row r="17510" spans="16:30">
      <c r="P17510" s="6"/>
      <c r="AA17510" s="6"/>
      <c r="AC17510" s="6"/>
      <c r="AD17510" s="6"/>
    </row>
    <row r="17511" spans="16:30">
      <c r="P17511" s="6"/>
      <c r="AA17511" s="6"/>
      <c r="AC17511" s="6"/>
      <c r="AD17511" s="6"/>
    </row>
    <row r="17512" spans="16:30">
      <c r="P17512" s="6"/>
      <c r="AA17512" s="6"/>
      <c r="AC17512" s="6"/>
      <c r="AD17512" s="6"/>
    </row>
    <row r="17513" spans="16:30">
      <c r="P17513" s="6"/>
      <c r="AA17513" s="6"/>
      <c r="AC17513" s="6"/>
      <c r="AD17513" s="6"/>
    </row>
    <row r="17514" spans="16:30">
      <c r="P17514" s="6"/>
      <c r="AA17514" s="6"/>
      <c r="AC17514" s="6"/>
      <c r="AD17514" s="6"/>
    </row>
    <row r="17515" spans="16:30">
      <c r="P17515" s="6"/>
      <c r="AA17515" s="6"/>
      <c r="AC17515" s="6"/>
      <c r="AD17515" s="6"/>
    </row>
    <row r="17516" spans="16:30">
      <c r="P17516" s="6"/>
      <c r="AA17516" s="6"/>
      <c r="AC17516" s="6"/>
      <c r="AD17516" s="6"/>
    </row>
    <row r="17517" spans="16:30">
      <c r="P17517" s="6"/>
      <c r="AA17517" s="6"/>
      <c r="AC17517" s="6"/>
      <c r="AD17517" s="6"/>
    </row>
    <row r="17518" spans="16:30">
      <c r="P17518" s="6"/>
      <c r="AA17518" s="6"/>
      <c r="AC17518" s="6"/>
      <c r="AD17518" s="6"/>
    </row>
    <row r="17519" spans="16:30">
      <c r="P17519" s="6"/>
      <c r="AA17519" s="6"/>
      <c r="AC17519" s="6"/>
      <c r="AD17519" s="6"/>
    </row>
    <row r="17520" spans="16:30">
      <c r="P17520" s="6"/>
      <c r="AA17520" s="6"/>
      <c r="AC17520" s="6"/>
      <c r="AD17520" s="6"/>
    </row>
    <row r="17521" spans="16:30">
      <c r="P17521" s="6"/>
      <c r="AA17521" s="6"/>
      <c r="AC17521" s="6"/>
      <c r="AD17521" s="6"/>
    </row>
    <row r="17522" spans="16:30">
      <c r="P17522" s="6"/>
      <c r="AA17522" s="6"/>
      <c r="AC17522" s="6"/>
      <c r="AD17522" s="6"/>
    </row>
    <row r="17523" spans="16:30">
      <c r="P17523" s="6"/>
      <c r="AA17523" s="6"/>
      <c r="AC17523" s="6"/>
      <c r="AD17523" s="6"/>
    </row>
    <row r="17524" spans="16:30">
      <c r="P17524" s="6"/>
      <c r="AA17524" s="6"/>
      <c r="AC17524" s="6"/>
      <c r="AD17524" s="6"/>
    </row>
    <row r="17525" spans="16:30">
      <c r="P17525" s="6"/>
      <c r="AA17525" s="6"/>
      <c r="AC17525" s="6"/>
      <c r="AD17525" s="6"/>
    </row>
    <row r="17526" spans="16:30">
      <c r="P17526" s="6"/>
      <c r="AA17526" s="6"/>
      <c r="AC17526" s="6"/>
      <c r="AD17526" s="6"/>
    </row>
    <row r="17527" spans="16:30">
      <c r="P17527" s="6"/>
      <c r="AA17527" s="6"/>
      <c r="AC17527" s="6"/>
      <c r="AD17527" s="6"/>
    </row>
    <row r="17528" spans="16:30">
      <c r="P17528" s="6"/>
      <c r="AA17528" s="6"/>
      <c r="AC17528" s="6"/>
      <c r="AD17528" s="6"/>
    </row>
    <row r="17529" spans="16:30">
      <c r="P17529" s="6"/>
      <c r="AA17529" s="6"/>
      <c r="AC17529" s="6"/>
      <c r="AD17529" s="6"/>
    </row>
    <row r="17530" spans="16:30">
      <c r="P17530" s="6"/>
      <c r="AA17530" s="6"/>
      <c r="AC17530" s="6"/>
      <c r="AD17530" s="6"/>
    </row>
    <row r="17531" spans="16:30">
      <c r="P17531" s="6"/>
      <c r="AA17531" s="6"/>
      <c r="AC17531" s="6"/>
      <c r="AD17531" s="6"/>
    </row>
    <row r="17532" spans="16:30">
      <c r="P17532" s="6"/>
      <c r="AA17532" s="6"/>
      <c r="AC17532" s="6"/>
      <c r="AD17532" s="6"/>
    </row>
    <row r="17533" spans="16:30">
      <c r="P17533" s="6"/>
      <c r="AA17533" s="6"/>
      <c r="AC17533" s="6"/>
      <c r="AD17533" s="6"/>
    </row>
    <row r="17534" spans="16:30">
      <c r="P17534" s="6"/>
      <c r="AA17534" s="6"/>
      <c r="AC17534" s="6"/>
      <c r="AD17534" s="6"/>
    </row>
    <row r="17535" spans="16:30">
      <c r="P17535" s="6"/>
      <c r="AA17535" s="6"/>
      <c r="AC17535" s="6"/>
      <c r="AD17535" s="6"/>
    </row>
    <row r="17536" spans="16:30">
      <c r="P17536" s="6"/>
      <c r="AA17536" s="6"/>
      <c r="AC17536" s="6"/>
      <c r="AD17536" s="6"/>
    </row>
    <row r="17537" spans="16:30">
      <c r="P17537" s="6"/>
      <c r="AA17537" s="6"/>
      <c r="AC17537" s="6"/>
      <c r="AD17537" s="6"/>
    </row>
    <row r="17538" spans="16:30">
      <c r="P17538" s="6"/>
      <c r="AA17538" s="6"/>
      <c r="AC17538" s="6"/>
      <c r="AD17538" s="6"/>
    </row>
    <row r="17539" spans="16:30">
      <c r="P17539" s="6"/>
      <c r="AA17539" s="6"/>
      <c r="AC17539" s="6"/>
      <c r="AD17539" s="6"/>
    </row>
    <row r="17540" spans="16:30">
      <c r="P17540" s="6"/>
      <c r="AA17540" s="6"/>
      <c r="AC17540" s="6"/>
      <c r="AD17540" s="6"/>
    </row>
    <row r="17541" spans="16:30">
      <c r="P17541" s="6"/>
      <c r="AA17541" s="6"/>
      <c r="AC17541" s="6"/>
      <c r="AD17541" s="6"/>
    </row>
    <row r="17542" spans="16:30">
      <c r="P17542" s="6"/>
      <c r="AA17542" s="6"/>
      <c r="AC17542" s="6"/>
      <c r="AD17542" s="6"/>
    </row>
    <row r="17543" spans="16:30">
      <c r="P17543" s="6"/>
      <c r="AA17543" s="6"/>
      <c r="AC17543" s="6"/>
      <c r="AD17543" s="6"/>
    </row>
    <row r="17544" spans="16:30">
      <c r="P17544" s="6"/>
      <c r="AA17544" s="6"/>
      <c r="AC17544" s="6"/>
      <c r="AD17544" s="6"/>
    </row>
    <row r="17545" spans="16:30">
      <c r="P17545" s="6"/>
      <c r="AA17545" s="6"/>
      <c r="AC17545" s="6"/>
      <c r="AD17545" s="6"/>
    </row>
    <row r="17546" spans="16:30">
      <c r="P17546" s="6"/>
      <c r="AA17546" s="6"/>
      <c r="AC17546" s="6"/>
      <c r="AD17546" s="6"/>
    </row>
    <row r="17547" spans="16:30">
      <c r="P17547" s="6"/>
      <c r="AA17547" s="6"/>
      <c r="AC17547" s="6"/>
      <c r="AD17547" s="6"/>
    </row>
    <row r="17548" spans="16:30">
      <c r="P17548" s="6"/>
      <c r="AA17548" s="6"/>
      <c r="AC17548" s="6"/>
      <c r="AD17548" s="6"/>
    </row>
    <row r="17549" spans="16:30">
      <c r="P17549" s="6"/>
      <c r="AA17549" s="6"/>
      <c r="AC17549" s="6"/>
      <c r="AD17549" s="6"/>
    </row>
    <row r="17550" spans="16:30">
      <c r="P17550" s="6"/>
      <c r="AA17550" s="6"/>
      <c r="AC17550" s="6"/>
      <c r="AD17550" s="6"/>
    </row>
    <row r="17551" spans="16:30">
      <c r="P17551" s="6"/>
      <c r="AA17551" s="6"/>
      <c r="AC17551" s="6"/>
      <c r="AD17551" s="6"/>
    </row>
    <row r="17552" spans="16:30">
      <c r="P17552" s="6"/>
      <c r="AA17552" s="6"/>
      <c r="AC17552" s="6"/>
      <c r="AD17552" s="6"/>
    </row>
    <row r="17553" spans="16:30">
      <c r="P17553" s="6"/>
      <c r="AA17553" s="6"/>
      <c r="AC17553" s="6"/>
      <c r="AD17553" s="6"/>
    </row>
    <row r="17554" spans="16:30">
      <c r="P17554" s="6"/>
      <c r="AA17554" s="6"/>
      <c r="AC17554" s="6"/>
      <c r="AD17554" s="6"/>
    </row>
    <row r="17555" spans="16:30">
      <c r="P17555" s="6"/>
      <c r="AA17555" s="6"/>
      <c r="AC17555" s="6"/>
      <c r="AD17555" s="6"/>
    </row>
    <row r="17556" spans="16:30">
      <c r="P17556" s="6"/>
      <c r="AA17556" s="6"/>
      <c r="AC17556" s="6"/>
      <c r="AD17556" s="6"/>
    </row>
    <row r="17557" spans="16:30">
      <c r="P17557" s="6"/>
      <c r="AA17557" s="6"/>
      <c r="AC17557" s="6"/>
      <c r="AD17557" s="6"/>
    </row>
    <row r="17558" spans="16:30">
      <c r="P17558" s="6"/>
      <c r="AA17558" s="6"/>
      <c r="AC17558" s="6"/>
      <c r="AD17558" s="6"/>
    </row>
    <row r="17559" spans="16:30">
      <c r="P17559" s="6"/>
      <c r="AA17559" s="6"/>
      <c r="AC17559" s="6"/>
      <c r="AD17559" s="6"/>
    </row>
    <row r="17560" spans="16:30">
      <c r="P17560" s="6"/>
      <c r="AA17560" s="6"/>
      <c r="AC17560" s="6"/>
      <c r="AD17560" s="6"/>
    </row>
    <row r="17561" spans="16:30">
      <c r="P17561" s="6"/>
      <c r="AA17561" s="6"/>
      <c r="AC17561" s="6"/>
      <c r="AD17561" s="6"/>
    </row>
    <row r="17562" spans="16:30">
      <c r="P17562" s="6"/>
      <c r="AA17562" s="6"/>
      <c r="AC17562" s="6"/>
      <c r="AD17562" s="6"/>
    </row>
    <row r="17563" spans="16:30">
      <c r="P17563" s="6"/>
      <c r="AA17563" s="6"/>
      <c r="AC17563" s="6"/>
      <c r="AD17563" s="6"/>
    </row>
    <row r="17564" spans="16:30">
      <c r="P17564" s="6"/>
      <c r="AA17564" s="6"/>
      <c r="AC17564" s="6"/>
      <c r="AD17564" s="6"/>
    </row>
    <row r="17565" spans="16:30">
      <c r="P17565" s="6"/>
      <c r="AA17565" s="6"/>
      <c r="AC17565" s="6"/>
      <c r="AD17565" s="6"/>
    </row>
    <row r="17566" spans="16:30">
      <c r="P17566" s="6"/>
      <c r="AA17566" s="6"/>
      <c r="AC17566" s="6"/>
      <c r="AD17566" s="6"/>
    </row>
    <row r="17567" spans="16:30">
      <c r="P17567" s="6"/>
      <c r="AA17567" s="6"/>
      <c r="AC17567" s="6"/>
      <c r="AD17567" s="6"/>
    </row>
    <row r="17568" spans="16:30">
      <c r="P17568" s="6"/>
      <c r="AA17568" s="6"/>
      <c r="AC17568" s="6"/>
      <c r="AD17568" s="6"/>
    </row>
    <row r="17569" spans="16:30">
      <c r="P17569" s="6"/>
      <c r="AA17569" s="6"/>
      <c r="AC17569" s="6"/>
      <c r="AD17569" s="6"/>
    </row>
    <row r="17570" spans="16:30">
      <c r="P17570" s="6"/>
      <c r="AA17570" s="6"/>
      <c r="AC17570" s="6"/>
      <c r="AD17570" s="6"/>
    </row>
    <row r="17571" spans="16:30">
      <c r="P17571" s="6"/>
      <c r="AA17571" s="6"/>
      <c r="AC17571" s="6"/>
      <c r="AD17571" s="6"/>
    </row>
    <row r="17572" spans="16:30">
      <c r="P17572" s="6"/>
      <c r="AA17572" s="6"/>
      <c r="AC17572" s="6"/>
      <c r="AD17572" s="6"/>
    </row>
    <row r="17573" spans="16:30">
      <c r="P17573" s="6"/>
      <c r="AA17573" s="6"/>
      <c r="AC17573" s="6"/>
      <c r="AD17573" s="6"/>
    </row>
    <row r="17574" spans="16:30">
      <c r="P17574" s="6"/>
      <c r="AA17574" s="6"/>
      <c r="AC17574" s="6"/>
      <c r="AD17574" s="6"/>
    </row>
    <row r="17575" spans="16:30">
      <c r="P17575" s="6"/>
      <c r="AA17575" s="6"/>
      <c r="AC17575" s="6"/>
      <c r="AD17575" s="6"/>
    </row>
    <row r="17576" spans="16:30">
      <c r="P17576" s="6"/>
      <c r="AA17576" s="6"/>
      <c r="AC17576" s="6"/>
      <c r="AD17576" s="6"/>
    </row>
    <row r="17577" spans="16:30">
      <c r="P17577" s="6"/>
      <c r="AA17577" s="6"/>
      <c r="AC17577" s="6"/>
      <c r="AD17577" s="6"/>
    </row>
    <row r="17578" spans="16:30">
      <c r="P17578" s="6"/>
      <c r="AA17578" s="6"/>
      <c r="AC17578" s="6"/>
      <c r="AD17578" s="6"/>
    </row>
    <row r="17579" spans="16:30">
      <c r="P17579" s="6"/>
      <c r="AA17579" s="6"/>
      <c r="AC17579" s="6"/>
      <c r="AD17579" s="6"/>
    </row>
    <row r="17580" spans="16:30">
      <c r="P17580" s="6"/>
      <c r="AA17580" s="6"/>
      <c r="AC17580" s="6"/>
      <c r="AD17580" s="6"/>
    </row>
    <row r="17581" spans="16:30">
      <c r="P17581" s="6"/>
      <c r="AA17581" s="6"/>
      <c r="AC17581" s="6"/>
      <c r="AD17581" s="6"/>
    </row>
    <row r="17582" spans="16:30">
      <c r="P17582" s="6"/>
      <c r="AA17582" s="6"/>
      <c r="AC17582" s="6"/>
      <c r="AD17582" s="6"/>
    </row>
    <row r="17583" spans="16:30">
      <c r="P17583" s="6"/>
      <c r="AA17583" s="6"/>
      <c r="AC17583" s="6"/>
      <c r="AD17583" s="6"/>
    </row>
    <row r="17584" spans="16:30">
      <c r="P17584" s="6"/>
      <c r="AA17584" s="6"/>
      <c r="AC17584" s="6"/>
      <c r="AD17584" s="6"/>
    </row>
    <row r="17585" spans="16:30">
      <c r="P17585" s="6"/>
      <c r="AA17585" s="6"/>
      <c r="AC17585" s="6"/>
      <c r="AD17585" s="6"/>
    </row>
    <row r="17586" spans="16:30">
      <c r="P17586" s="6"/>
      <c r="AA17586" s="6"/>
      <c r="AC17586" s="6"/>
      <c r="AD17586" s="6"/>
    </row>
    <row r="17587" spans="16:30">
      <c r="P17587" s="6"/>
      <c r="AA17587" s="6"/>
      <c r="AC17587" s="6"/>
      <c r="AD17587" s="6"/>
    </row>
    <row r="17588" spans="16:30">
      <c r="P17588" s="6"/>
      <c r="AA17588" s="6"/>
      <c r="AC17588" s="6"/>
      <c r="AD17588" s="6"/>
    </row>
    <row r="17589" spans="16:30">
      <c r="P17589" s="6"/>
      <c r="AA17589" s="6"/>
      <c r="AC17589" s="6"/>
      <c r="AD17589" s="6"/>
    </row>
    <row r="17590" spans="16:30">
      <c r="P17590" s="6"/>
      <c r="AA17590" s="6"/>
      <c r="AC17590" s="6"/>
      <c r="AD17590" s="6"/>
    </row>
    <row r="17591" spans="16:30">
      <c r="P17591" s="6"/>
      <c r="AA17591" s="6"/>
      <c r="AC17591" s="6"/>
      <c r="AD17591" s="6"/>
    </row>
    <row r="17592" spans="16:30">
      <c r="P17592" s="6"/>
      <c r="AA17592" s="6"/>
      <c r="AC17592" s="6"/>
      <c r="AD17592" s="6"/>
    </row>
    <row r="17593" spans="16:30">
      <c r="P17593" s="6"/>
      <c r="AA17593" s="6"/>
      <c r="AC17593" s="6"/>
      <c r="AD17593" s="6"/>
    </row>
    <row r="17594" spans="16:30">
      <c r="P17594" s="6"/>
      <c r="AA17594" s="6"/>
      <c r="AC17594" s="6"/>
      <c r="AD17594" s="6"/>
    </row>
    <row r="17595" spans="16:30">
      <c r="P17595" s="6"/>
      <c r="AA17595" s="6"/>
      <c r="AC17595" s="6"/>
      <c r="AD17595" s="6"/>
    </row>
    <row r="17596" spans="16:30">
      <c r="P17596" s="6"/>
      <c r="AA17596" s="6"/>
      <c r="AC17596" s="6"/>
      <c r="AD17596" s="6"/>
    </row>
    <row r="17597" spans="16:30">
      <c r="P17597" s="6"/>
      <c r="AA17597" s="6"/>
      <c r="AC17597" s="6"/>
      <c r="AD17597" s="6"/>
    </row>
    <row r="17598" spans="16:30">
      <c r="P17598" s="6"/>
      <c r="AA17598" s="6"/>
      <c r="AC17598" s="6"/>
      <c r="AD17598" s="6"/>
    </row>
    <row r="17599" spans="16:30">
      <c r="P17599" s="6"/>
      <c r="AA17599" s="6"/>
      <c r="AC17599" s="6"/>
      <c r="AD17599" s="6"/>
    </row>
    <row r="17600" spans="16:30">
      <c r="P17600" s="6"/>
      <c r="AA17600" s="6"/>
      <c r="AC17600" s="6"/>
      <c r="AD17600" s="6"/>
    </row>
    <row r="17601" spans="16:30">
      <c r="P17601" s="6"/>
      <c r="AA17601" s="6"/>
      <c r="AC17601" s="6"/>
      <c r="AD17601" s="6"/>
    </row>
    <row r="17602" spans="16:30">
      <c r="P17602" s="6"/>
      <c r="AA17602" s="6"/>
      <c r="AC17602" s="6"/>
      <c r="AD17602" s="6"/>
    </row>
    <row r="17603" spans="16:30">
      <c r="P17603" s="6"/>
      <c r="AA17603" s="6"/>
      <c r="AC17603" s="6"/>
      <c r="AD17603" s="6"/>
    </row>
    <row r="17604" spans="16:30">
      <c r="P17604" s="6"/>
      <c r="AA17604" s="6"/>
      <c r="AC17604" s="6"/>
      <c r="AD17604" s="6"/>
    </row>
    <row r="17605" spans="16:30">
      <c r="P17605" s="6"/>
      <c r="AA17605" s="6"/>
      <c r="AC17605" s="6"/>
      <c r="AD17605" s="6"/>
    </row>
    <row r="17606" spans="16:30">
      <c r="P17606" s="6"/>
      <c r="AA17606" s="6"/>
      <c r="AC17606" s="6"/>
      <c r="AD17606" s="6"/>
    </row>
    <row r="17607" spans="16:30">
      <c r="P17607" s="6"/>
      <c r="AA17607" s="6"/>
      <c r="AC17607" s="6"/>
      <c r="AD17607" s="6"/>
    </row>
    <row r="17608" spans="16:30">
      <c r="P17608" s="6"/>
      <c r="AA17608" s="6"/>
      <c r="AC17608" s="6"/>
      <c r="AD17608" s="6"/>
    </row>
    <row r="17609" spans="16:30">
      <c r="P17609" s="6"/>
      <c r="AA17609" s="6"/>
      <c r="AC17609" s="6"/>
      <c r="AD17609" s="6"/>
    </row>
    <row r="17610" spans="16:30">
      <c r="P17610" s="6"/>
      <c r="AA17610" s="6"/>
      <c r="AC17610" s="6"/>
      <c r="AD17610" s="6"/>
    </row>
    <row r="17611" spans="16:30">
      <c r="P17611" s="6"/>
      <c r="AA17611" s="6"/>
      <c r="AC17611" s="6"/>
      <c r="AD17611" s="6"/>
    </row>
    <row r="17612" spans="16:30">
      <c r="P17612" s="6"/>
      <c r="AA17612" s="6"/>
      <c r="AC17612" s="6"/>
      <c r="AD17612" s="6"/>
    </row>
    <row r="17613" spans="16:30">
      <c r="P17613" s="6"/>
      <c r="AA17613" s="6"/>
      <c r="AC17613" s="6"/>
      <c r="AD17613" s="6"/>
    </row>
    <row r="17614" spans="16:30">
      <c r="P17614" s="6"/>
      <c r="AA17614" s="6"/>
      <c r="AC17614" s="6"/>
      <c r="AD17614" s="6"/>
    </row>
    <row r="17615" spans="16:30">
      <c r="P17615" s="6"/>
      <c r="AA17615" s="6"/>
      <c r="AC17615" s="6"/>
      <c r="AD17615" s="6"/>
    </row>
    <row r="17616" spans="16:30">
      <c r="P17616" s="6"/>
      <c r="AA17616" s="6"/>
      <c r="AC17616" s="6"/>
      <c r="AD17616" s="6"/>
    </row>
    <row r="17617" spans="16:30">
      <c r="P17617" s="6"/>
      <c r="AA17617" s="6"/>
      <c r="AC17617" s="6"/>
      <c r="AD17617" s="6"/>
    </row>
    <row r="17618" spans="16:30">
      <c r="P17618" s="6"/>
      <c r="AA17618" s="6"/>
      <c r="AC17618" s="6"/>
      <c r="AD17618" s="6"/>
    </row>
    <row r="17619" spans="16:30">
      <c r="P17619" s="6"/>
      <c r="AA17619" s="6"/>
      <c r="AC17619" s="6"/>
      <c r="AD17619" s="6"/>
    </row>
    <row r="17620" spans="16:30">
      <c r="P17620" s="6"/>
      <c r="AA17620" s="6"/>
      <c r="AC17620" s="6"/>
      <c r="AD17620" s="6"/>
    </row>
    <row r="17621" spans="16:30">
      <c r="P17621" s="6"/>
      <c r="AA17621" s="6"/>
      <c r="AC17621" s="6"/>
      <c r="AD17621" s="6"/>
    </row>
    <row r="17622" spans="16:30">
      <c r="P17622" s="6"/>
      <c r="AA17622" s="6"/>
      <c r="AC17622" s="6"/>
      <c r="AD17622" s="6"/>
    </row>
    <row r="17623" spans="16:30">
      <c r="P17623" s="6"/>
      <c r="AA17623" s="6"/>
      <c r="AC17623" s="6"/>
      <c r="AD17623" s="6"/>
    </row>
    <row r="17624" spans="16:30">
      <c r="P17624" s="6"/>
      <c r="AA17624" s="6"/>
      <c r="AC17624" s="6"/>
      <c r="AD17624" s="6"/>
    </row>
    <row r="17625" spans="16:30">
      <c r="P17625" s="6"/>
      <c r="AA17625" s="6"/>
      <c r="AC17625" s="6"/>
      <c r="AD17625" s="6"/>
    </row>
    <row r="17626" spans="16:30">
      <c r="P17626" s="6"/>
      <c r="AA17626" s="6"/>
      <c r="AC17626" s="6"/>
      <c r="AD17626" s="6"/>
    </row>
    <row r="17627" spans="16:30">
      <c r="P17627" s="6"/>
      <c r="AA17627" s="6"/>
      <c r="AC17627" s="6"/>
      <c r="AD17627" s="6"/>
    </row>
    <row r="17628" spans="16:30">
      <c r="P17628" s="6"/>
      <c r="AA17628" s="6"/>
      <c r="AC17628" s="6"/>
      <c r="AD17628" s="6"/>
    </row>
    <row r="17629" spans="16:30">
      <c r="P17629" s="6"/>
      <c r="AA17629" s="6"/>
      <c r="AC17629" s="6"/>
      <c r="AD17629" s="6"/>
    </row>
    <row r="17630" spans="16:30">
      <c r="P17630" s="6"/>
      <c r="AA17630" s="6"/>
      <c r="AC17630" s="6"/>
      <c r="AD17630" s="6"/>
    </row>
    <row r="17631" spans="16:30">
      <c r="P17631" s="6"/>
      <c r="AA17631" s="6"/>
      <c r="AC17631" s="6"/>
      <c r="AD17631" s="6"/>
    </row>
    <row r="17632" spans="16:30">
      <c r="P17632" s="6"/>
      <c r="AA17632" s="6"/>
      <c r="AC17632" s="6"/>
      <c r="AD17632" s="6"/>
    </row>
    <row r="17633" spans="16:30">
      <c r="P17633" s="6"/>
      <c r="AA17633" s="6"/>
      <c r="AC17633" s="6"/>
      <c r="AD17633" s="6"/>
    </row>
    <row r="17634" spans="16:30">
      <c r="P17634" s="6"/>
      <c r="AA17634" s="6"/>
      <c r="AC17634" s="6"/>
      <c r="AD17634" s="6"/>
    </row>
    <row r="17635" spans="16:30">
      <c r="P17635" s="6"/>
      <c r="AA17635" s="6"/>
      <c r="AC17635" s="6"/>
      <c r="AD17635" s="6"/>
    </row>
    <row r="17636" spans="16:30">
      <c r="P17636" s="6"/>
      <c r="AA17636" s="6"/>
      <c r="AC17636" s="6"/>
      <c r="AD17636" s="6"/>
    </row>
    <row r="17637" spans="16:30">
      <c r="P17637" s="6"/>
      <c r="AA17637" s="6"/>
      <c r="AC17637" s="6"/>
      <c r="AD17637" s="6"/>
    </row>
    <row r="17638" spans="16:30">
      <c r="P17638" s="6"/>
      <c r="AA17638" s="6"/>
      <c r="AC17638" s="6"/>
      <c r="AD17638" s="6"/>
    </row>
    <row r="17639" spans="16:30">
      <c r="P17639" s="6"/>
      <c r="AA17639" s="6"/>
      <c r="AC17639" s="6"/>
      <c r="AD17639" s="6"/>
    </row>
    <row r="17640" spans="16:30">
      <c r="P17640" s="6"/>
      <c r="AA17640" s="6"/>
      <c r="AC17640" s="6"/>
      <c r="AD17640" s="6"/>
    </row>
    <row r="17641" spans="16:30">
      <c r="P17641" s="6"/>
      <c r="AA17641" s="6"/>
      <c r="AC17641" s="6"/>
      <c r="AD17641" s="6"/>
    </row>
    <row r="17642" spans="16:30">
      <c r="P17642" s="6"/>
      <c r="AA17642" s="6"/>
      <c r="AC17642" s="6"/>
      <c r="AD17642" s="6"/>
    </row>
    <row r="17643" spans="16:30">
      <c r="P17643" s="6"/>
      <c r="AA17643" s="6"/>
      <c r="AC17643" s="6"/>
      <c r="AD17643" s="6"/>
    </row>
    <row r="17644" spans="16:30">
      <c r="P17644" s="6"/>
      <c r="AA17644" s="6"/>
      <c r="AC17644" s="6"/>
      <c r="AD17644" s="6"/>
    </row>
    <row r="17645" spans="16:30">
      <c r="P17645" s="6"/>
      <c r="AA17645" s="6"/>
      <c r="AC17645" s="6"/>
      <c r="AD17645" s="6"/>
    </row>
    <row r="17646" spans="16:30">
      <c r="P17646" s="6"/>
      <c r="AA17646" s="6"/>
      <c r="AC17646" s="6"/>
      <c r="AD17646" s="6"/>
    </row>
    <row r="17647" spans="16:30">
      <c r="P17647" s="6"/>
      <c r="AA17647" s="6"/>
      <c r="AC17647" s="6"/>
      <c r="AD17647" s="6"/>
    </row>
    <row r="17648" spans="16:30">
      <c r="P17648" s="6"/>
      <c r="AA17648" s="6"/>
      <c r="AC17648" s="6"/>
      <c r="AD17648" s="6"/>
    </row>
    <row r="17649" spans="16:30">
      <c r="P17649" s="6"/>
      <c r="AA17649" s="6"/>
      <c r="AC17649" s="6"/>
      <c r="AD17649" s="6"/>
    </row>
    <row r="17650" spans="16:30">
      <c r="P17650" s="6"/>
      <c r="AA17650" s="6"/>
      <c r="AC17650" s="6"/>
      <c r="AD17650" s="6"/>
    </row>
    <row r="17651" spans="16:30">
      <c r="P17651" s="6"/>
      <c r="AA17651" s="6"/>
      <c r="AC17651" s="6"/>
      <c r="AD17651" s="6"/>
    </row>
    <row r="17652" spans="16:30">
      <c r="P17652" s="6"/>
      <c r="AA17652" s="6"/>
      <c r="AC17652" s="6"/>
      <c r="AD17652" s="6"/>
    </row>
    <row r="17653" spans="16:30">
      <c r="P17653" s="6"/>
      <c r="AA17653" s="6"/>
      <c r="AC17653" s="6"/>
      <c r="AD17653" s="6"/>
    </row>
    <row r="17654" spans="16:30">
      <c r="P17654" s="6"/>
      <c r="AA17654" s="6"/>
      <c r="AC17654" s="6"/>
      <c r="AD17654" s="6"/>
    </row>
    <row r="17655" spans="16:30">
      <c r="P17655" s="6"/>
      <c r="AA17655" s="6"/>
      <c r="AC17655" s="6"/>
      <c r="AD17655" s="6"/>
    </row>
    <row r="17656" spans="16:30">
      <c r="P17656" s="6"/>
      <c r="AA17656" s="6"/>
      <c r="AC17656" s="6"/>
      <c r="AD17656" s="6"/>
    </row>
    <row r="17657" spans="16:30">
      <c r="P17657" s="6"/>
      <c r="AA17657" s="6"/>
      <c r="AC17657" s="6"/>
      <c r="AD17657" s="6"/>
    </row>
    <row r="17658" spans="16:30">
      <c r="P17658" s="6"/>
      <c r="AA17658" s="6"/>
      <c r="AC17658" s="6"/>
      <c r="AD17658" s="6"/>
    </row>
    <row r="17659" spans="16:30">
      <c r="P17659" s="6"/>
      <c r="AA17659" s="6"/>
      <c r="AC17659" s="6"/>
      <c r="AD17659" s="6"/>
    </row>
    <row r="17660" spans="16:30">
      <c r="P17660" s="6"/>
      <c r="AA17660" s="6"/>
      <c r="AC17660" s="6"/>
      <c r="AD17660" s="6"/>
    </row>
    <row r="17661" spans="16:30">
      <c r="P17661" s="6"/>
      <c r="AA17661" s="6"/>
      <c r="AC17661" s="6"/>
      <c r="AD17661" s="6"/>
    </row>
    <row r="17662" spans="16:30">
      <c r="P17662" s="6"/>
      <c r="AA17662" s="6"/>
      <c r="AC17662" s="6"/>
      <c r="AD17662" s="6"/>
    </row>
    <row r="17663" spans="16:30">
      <c r="P17663" s="6"/>
      <c r="AA17663" s="6"/>
      <c r="AC17663" s="6"/>
      <c r="AD17663" s="6"/>
    </row>
    <row r="17664" spans="16:30">
      <c r="P17664" s="6"/>
      <c r="AA17664" s="6"/>
      <c r="AC17664" s="6"/>
      <c r="AD17664" s="6"/>
    </row>
    <row r="17665" spans="16:30">
      <c r="P17665" s="6"/>
      <c r="AA17665" s="6"/>
      <c r="AC17665" s="6"/>
      <c r="AD17665" s="6"/>
    </row>
    <row r="17666" spans="16:30">
      <c r="P17666" s="6"/>
      <c r="AA17666" s="6"/>
      <c r="AC17666" s="6"/>
      <c r="AD17666" s="6"/>
    </row>
    <row r="17667" spans="16:30">
      <c r="P17667" s="6"/>
      <c r="AA17667" s="6"/>
      <c r="AC17667" s="6"/>
      <c r="AD17667" s="6"/>
    </row>
    <row r="17668" spans="16:30">
      <c r="P17668" s="6"/>
      <c r="AA17668" s="6"/>
      <c r="AC17668" s="6"/>
      <c r="AD17668" s="6"/>
    </row>
    <row r="17669" spans="16:30">
      <c r="P17669" s="6"/>
      <c r="AA17669" s="6"/>
      <c r="AC17669" s="6"/>
      <c r="AD17669" s="6"/>
    </row>
    <row r="17670" spans="16:30">
      <c r="P17670" s="6"/>
      <c r="AA17670" s="6"/>
      <c r="AC17670" s="6"/>
      <c r="AD17670" s="6"/>
    </row>
    <row r="17671" spans="16:30">
      <c r="P17671" s="6"/>
      <c r="AA17671" s="6"/>
      <c r="AC17671" s="6"/>
      <c r="AD17671" s="6"/>
    </row>
    <row r="17672" spans="16:30">
      <c r="P17672" s="6"/>
      <c r="AA17672" s="6"/>
      <c r="AC17672" s="6"/>
      <c r="AD17672" s="6"/>
    </row>
    <row r="17673" spans="16:30">
      <c r="P17673" s="6"/>
      <c r="AA17673" s="6"/>
      <c r="AC17673" s="6"/>
      <c r="AD17673" s="6"/>
    </row>
    <row r="17674" spans="16:30">
      <c r="P17674" s="6"/>
      <c r="AA17674" s="6"/>
      <c r="AC17674" s="6"/>
      <c r="AD17674" s="6"/>
    </row>
    <row r="17675" spans="16:30">
      <c r="P17675" s="6"/>
      <c r="AA17675" s="6"/>
      <c r="AC17675" s="6"/>
      <c r="AD17675" s="6"/>
    </row>
    <row r="17676" spans="16:30">
      <c r="P17676" s="6"/>
      <c r="AA17676" s="6"/>
      <c r="AC17676" s="6"/>
      <c r="AD17676" s="6"/>
    </row>
    <row r="17677" spans="16:30">
      <c r="P17677" s="6"/>
      <c r="AA17677" s="6"/>
      <c r="AC17677" s="6"/>
      <c r="AD17677" s="6"/>
    </row>
    <row r="17678" spans="16:30">
      <c r="P17678" s="6"/>
      <c r="AA17678" s="6"/>
      <c r="AC17678" s="6"/>
      <c r="AD17678" s="6"/>
    </row>
    <row r="17679" spans="16:30">
      <c r="P17679" s="6"/>
      <c r="AA17679" s="6"/>
      <c r="AC17679" s="6"/>
      <c r="AD17679" s="6"/>
    </row>
    <row r="17680" spans="16:30">
      <c r="P17680" s="6"/>
      <c r="AA17680" s="6"/>
      <c r="AC17680" s="6"/>
      <c r="AD17680" s="6"/>
    </row>
    <row r="17681" spans="16:30">
      <c r="P17681" s="6"/>
      <c r="AA17681" s="6"/>
      <c r="AC17681" s="6"/>
      <c r="AD17681" s="6"/>
    </row>
    <row r="17682" spans="16:30">
      <c r="P17682" s="6"/>
      <c r="AA17682" s="6"/>
      <c r="AC17682" s="6"/>
      <c r="AD17682" s="6"/>
    </row>
    <row r="17683" spans="16:30">
      <c r="P17683" s="6"/>
      <c r="AA17683" s="6"/>
      <c r="AC17683" s="6"/>
      <c r="AD17683" s="6"/>
    </row>
    <row r="17684" spans="16:30">
      <c r="P17684" s="6"/>
      <c r="AA17684" s="6"/>
      <c r="AC17684" s="6"/>
      <c r="AD17684" s="6"/>
    </row>
    <row r="17685" spans="16:30">
      <c r="P17685" s="6"/>
      <c r="AA17685" s="6"/>
      <c r="AC17685" s="6"/>
      <c r="AD17685" s="6"/>
    </row>
    <row r="17686" spans="16:30">
      <c r="P17686" s="6"/>
      <c r="AA17686" s="6"/>
      <c r="AC17686" s="6"/>
      <c r="AD17686" s="6"/>
    </row>
    <row r="17687" spans="16:30">
      <c r="P17687" s="6"/>
      <c r="AA17687" s="6"/>
      <c r="AC17687" s="6"/>
      <c r="AD17687" s="6"/>
    </row>
    <row r="17688" spans="16:30">
      <c r="P17688" s="6"/>
      <c r="AA17688" s="6"/>
      <c r="AC17688" s="6"/>
      <c r="AD17688" s="6"/>
    </row>
    <row r="17689" spans="16:30">
      <c r="P17689" s="6"/>
      <c r="AA17689" s="6"/>
      <c r="AC17689" s="6"/>
      <c r="AD17689" s="6"/>
    </row>
    <row r="17690" spans="16:30">
      <c r="P17690" s="6"/>
      <c r="AA17690" s="6"/>
      <c r="AC17690" s="6"/>
      <c r="AD17690" s="6"/>
    </row>
    <row r="17691" spans="16:30">
      <c r="P17691" s="6"/>
      <c r="AA17691" s="6"/>
      <c r="AC17691" s="6"/>
      <c r="AD17691" s="6"/>
    </row>
    <row r="17692" spans="16:30">
      <c r="P17692" s="6"/>
      <c r="AA17692" s="6"/>
      <c r="AC17692" s="6"/>
      <c r="AD17692" s="6"/>
    </row>
    <row r="17693" spans="16:30">
      <c r="P17693" s="6"/>
      <c r="AA17693" s="6"/>
      <c r="AC17693" s="6"/>
      <c r="AD17693" s="6"/>
    </row>
    <row r="17694" spans="16:30">
      <c r="P17694" s="6"/>
      <c r="AA17694" s="6"/>
      <c r="AC17694" s="6"/>
      <c r="AD17694" s="6"/>
    </row>
    <row r="17695" spans="16:30">
      <c r="P17695" s="6"/>
      <c r="AA17695" s="6"/>
      <c r="AC17695" s="6"/>
      <c r="AD17695" s="6"/>
    </row>
    <row r="17696" spans="16:30">
      <c r="P17696" s="6"/>
      <c r="AA17696" s="6"/>
      <c r="AC17696" s="6"/>
      <c r="AD17696" s="6"/>
    </row>
    <row r="17697" spans="16:30">
      <c r="P17697" s="6"/>
      <c r="AA17697" s="6"/>
      <c r="AC17697" s="6"/>
      <c r="AD17697" s="6"/>
    </row>
    <row r="17698" spans="16:30">
      <c r="P17698" s="6"/>
      <c r="AA17698" s="6"/>
      <c r="AC17698" s="6"/>
      <c r="AD17698" s="6"/>
    </row>
    <row r="17699" spans="16:30">
      <c r="P17699" s="6"/>
      <c r="AA17699" s="6"/>
      <c r="AC17699" s="6"/>
      <c r="AD17699" s="6"/>
    </row>
    <row r="17700" spans="16:30">
      <c r="P17700" s="6"/>
      <c r="AA17700" s="6"/>
      <c r="AC17700" s="6"/>
      <c r="AD17700" s="6"/>
    </row>
    <row r="17701" spans="16:30">
      <c r="P17701" s="6"/>
      <c r="AA17701" s="6"/>
      <c r="AC17701" s="6"/>
      <c r="AD17701" s="6"/>
    </row>
    <row r="17702" spans="16:30">
      <c r="P17702" s="6"/>
      <c r="AA17702" s="6"/>
      <c r="AC17702" s="6"/>
      <c r="AD17702" s="6"/>
    </row>
    <row r="17703" spans="16:30">
      <c r="P17703" s="6"/>
      <c r="AA17703" s="6"/>
      <c r="AC17703" s="6"/>
      <c r="AD17703" s="6"/>
    </row>
    <row r="17704" spans="16:30">
      <c r="P17704" s="6"/>
      <c r="AA17704" s="6"/>
      <c r="AC17704" s="6"/>
      <c r="AD17704" s="6"/>
    </row>
    <row r="17705" spans="16:30">
      <c r="P17705" s="6"/>
      <c r="AA17705" s="6"/>
      <c r="AC17705" s="6"/>
      <c r="AD17705" s="6"/>
    </row>
    <row r="17706" spans="16:30">
      <c r="P17706" s="6"/>
      <c r="AA17706" s="6"/>
      <c r="AC17706" s="6"/>
      <c r="AD17706" s="6"/>
    </row>
    <row r="17707" spans="16:30">
      <c r="P17707" s="6"/>
      <c r="AA17707" s="6"/>
      <c r="AC17707" s="6"/>
      <c r="AD17707" s="6"/>
    </row>
    <row r="17708" spans="16:30">
      <c r="P17708" s="6"/>
      <c r="AA17708" s="6"/>
      <c r="AC17708" s="6"/>
      <c r="AD17708" s="6"/>
    </row>
    <row r="17709" spans="16:30">
      <c r="P17709" s="6"/>
      <c r="AA17709" s="6"/>
      <c r="AC17709" s="6"/>
      <c r="AD17709" s="6"/>
    </row>
    <row r="17710" spans="16:30">
      <c r="P17710" s="6"/>
      <c r="AA17710" s="6"/>
      <c r="AC17710" s="6"/>
      <c r="AD17710" s="6"/>
    </row>
    <row r="17711" spans="16:30">
      <c r="P17711" s="6"/>
      <c r="AA17711" s="6"/>
      <c r="AC17711" s="6"/>
      <c r="AD17711" s="6"/>
    </row>
    <row r="17712" spans="16:30">
      <c r="P17712" s="6"/>
      <c r="AA17712" s="6"/>
      <c r="AC17712" s="6"/>
      <c r="AD17712" s="6"/>
    </row>
    <row r="17713" spans="16:30">
      <c r="P17713" s="6"/>
      <c r="AA17713" s="6"/>
      <c r="AC17713" s="6"/>
      <c r="AD17713" s="6"/>
    </row>
    <row r="17714" spans="16:30">
      <c r="P17714" s="6"/>
      <c r="AA17714" s="6"/>
      <c r="AC17714" s="6"/>
      <c r="AD17714" s="6"/>
    </row>
    <row r="17715" spans="16:30">
      <c r="P17715" s="6"/>
      <c r="AA17715" s="6"/>
      <c r="AC17715" s="6"/>
      <c r="AD17715" s="6"/>
    </row>
    <row r="17716" spans="16:30">
      <c r="P17716" s="6"/>
      <c r="AA17716" s="6"/>
      <c r="AC17716" s="6"/>
      <c r="AD17716" s="6"/>
    </row>
    <row r="17717" spans="16:30">
      <c r="P17717" s="6"/>
      <c r="AA17717" s="6"/>
      <c r="AC17717" s="6"/>
      <c r="AD17717" s="6"/>
    </row>
    <row r="17718" spans="16:30">
      <c r="P17718" s="6"/>
      <c r="AA17718" s="6"/>
      <c r="AC17718" s="6"/>
      <c r="AD17718" s="6"/>
    </row>
    <row r="17719" spans="16:30">
      <c r="P17719" s="6"/>
      <c r="AA17719" s="6"/>
      <c r="AC17719" s="6"/>
      <c r="AD17719" s="6"/>
    </row>
    <row r="17720" spans="16:30">
      <c r="P17720" s="6"/>
      <c r="AA17720" s="6"/>
      <c r="AC17720" s="6"/>
      <c r="AD17720" s="6"/>
    </row>
    <row r="17721" spans="16:30">
      <c r="P17721" s="6"/>
      <c r="AA17721" s="6"/>
      <c r="AC17721" s="6"/>
      <c r="AD17721" s="6"/>
    </row>
    <row r="17722" spans="16:30">
      <c r="P17722" s="6"/>
      <c r="AA17722" s="6"/>
      <c r="AC17722" s="6"/>
      <c r="AD17722" s="6"/>
    </row>
    <row r="17723" spans="16:30">
      <c r="P17723" s="6"/>
      <c r="AA17723" s="6"/>
      <c r="AC17723" s="6"/>
      <c r="AD17723" s="6"/>
    </row>
    <row r="17724" spans="16:30">
      <c r="P17724" s="6"/>
      <c r="AA17724" s="6"/>
      <c r="AC17724" s="6"/>
      <c r="AD17724" s="6"/>
    </row>
    <row r="17725" spans="16:30">
      <c r="P17725" s="6"/>
      <c r="AA17725" s="6"/>
      <c r="AC17725" s="6"/>
      <c r="AD17725" s="6"/>
    </row>
    <row r="17726" spans="16:30">
      <c r="P17726" s="6"/>
      <c r="AA17726" s="6"/>
      <c r="AC17726" s="6"/>
      <c r="AD17726" s="6"/>
    </row>
    <row r="17727" spans="16:30">
      <c r="P17727" s="6"/>
      <c r="AA17727" s="6"/>
      <c r="AC17727" s="6"/>
      <c r="AD17727" s="6"/>
    </row>
    <row r="17728" spans="16:30">
      <c r="P17728" s="6"/>
      <c r="AA17728" s="6"/>
      <c r="AC17728" s="6"/>
      <c r="AD17728" s="6"/>
    </row>
    <row r="17729" spans="16:30">
      <c r="P17729" s="6"/>
      <c r="AA17729" s="6"/>
      <c r="AC17729" s="6"/>
      <c r="AD17729" s="6"/>
    </row>
    <row r="17730" spans="16:30">
      <c r="P17730" s="6"/>
      <c r="AA17730" s="6"/>
      <c r="AC17730" s="6"/>
      <c r="AD17730" s="6"/>
    </row>
    <row r="17731" spans="16:30">
      <c r="P17731" s="6"/>
      <c r="AA17731" s="6"/>
      <c r="AC17731" s="6"/>
      <c r="AD17731" s="6"/>
    </row>
    <row r="17732" spans="16:30">
      <c r="P17732" s="6"/>
      <c r="AA17732" s="6"/>
      <c r="AC17732" s="6"/>
      <c r="AD17732" s="6"/>
    </row>
    <row r="17733" spans="16:30">
      <c r="P17733" s="6"/>
      <c r="AA17733" s="6"/>
      <c r="AC17733" s="6"/>
      <c r="AD17733" s="6"/>
    </row>
    <row r="17734" spans="16:30">
      <c r="P17734" s="6"/>
      <c r="AA17734" s="6"/>
      <c r="AC17734" s="6"/>
      <c r="AD17734" s="6"/>
    </row>
    <row r="17735" spans="16:30">
      <c r="P17735" s="6"/>
      <c r="AA17735" s="6"/>
      <c r="AC17735" s="6"/>
      <c r="AD17735" s="6"/>
    </row>
    <row r="17736" spans="16:30">
      <c r="P17736" s="6"/>
      <c r="AA17736" s="6"/>
      <c r="AC17736" s="6"/>
      <c r="AD17736" s="6"/>
    </row>
    <row r="17737" spans="16:30">
      <c r="P17737" s="6"/>
      <c r="AA17737" s="6"/>
      <c r="AC17737" s="6"/>
      <c r="AD17737" s="6"/>
    </row>
    <row r="17738" spans="16:30">
      <c r="P17738" s="6"/>
      <c r="AA17738" s="6"/>
      <c r="AC17738" s="6"/>
      <c r="AD17738" s="6"/>
    </row>
    <row r="17739" spans="16:30">
      <c r="P17739" s="6"/>
      <c r="AA17739" s="6"/>
      <c r="AC17739" s="6"/>
      <c r="AD17739" s="6"/>
    </row>
    <row r="17740" spans="16:30">
      <c r="P17740" s="6"/>
      <c r="AA17740" s="6"/>
      <c r="AC17740" s="6"/>
      <c r="AD17740" s="6"/>
    </row>
    <row r="17741" spans="16:30">
      <c r="P17741" s="6"/>
      <c r="AA17741" s="6"/>
      <c r="AC17741" s="6"/>
      <c r="AD17741" s="6"/>
    </row>
    <row r="17742" spans="16:30">
      <c r="P17742" s="6"/>
      <c r="AA17742" s="6"/>
      <c r="AC17742" s="6"/>
      <c r="AD17742" s="6"/>
    </row>
    <row r="17743" spans="16:30">
      <c r="P17743" s="6"/>
      <c r="AA17743" s="6"/>
      <c r="AC17743" s="6"/>
      <c r="AD17743" s="6"/>
    </row>
    <row r="17744" spans="16:30">
      <c r="P17744" s="6"/>
      <c r="AA17744" s="6"/>
      <c r="AC17744" s="6"/>
      <c r="AD17744" s="6"/>
    </row>
    <row r="17745" spans="16:30">
      <c r="P17745" s="6"/>
      <c r="AA17745" s="6"/>
      <c r="AC17745" s="6"/>
      <c r="AD17745" s="6"/>
    </row>
    <row r="17746" spans="16:30">
      <c r="P17746" s="6"/>
      <c r="AA17746" s="6"/>
      <c r="AC17746" s="6"/>
      <c r="AD17746" s="6"/>
    </row>
    <row r="17747" spans="16:30">
      <c r="P17747" s="6"/>
      <c r="AA17747" s="6"/>
      <c r="AC17747" s="6"/>
      <c r="AD17747" s="6"/>
    </row>
    <row r="17748" spans="16:30">
      <c r="P17748" s="6"/>
      <c r="AA17748" s="6"/>
      <c r="AC17748" s="6"/>
      <c r="AD17748" s="6"/>
    </row>
    <row r="17749" spans="16:30">
      <c r="P17749" s="6"/>
      <c r="AA17749" s="6"/>
      <c r="AC17749" s="6"/>
      <c r="AD17749" s="6"/>
    </row>
    <row r="17750" spans="16:30">
      <c r="P17750" s="6"/>
      <c r="AA17750" s="6"/>
      <c r="AC17750" s="6"/>
      <c r="AD17750" s="6"/>
    </row>
    <row r="17751" spans="16:30">
      <c r="P17751" s="6"/>
      <c r="AA17751" s="6"/>
      <c r="AC17751" s="6"/>
      <c r="AD17751" s="6"/>
    </row>
    <row r="17752" spans="16:30">
      <c r="P17752" s="6"/>
      <c r="AA17752" s="6"/>
      <c r="AC17752" s="6"/>
      <c r="AD17752" s="6"/>
    </row>
    <row r="17753" spans="16:30">
      <c r="P17753" s="6"/>
      <c r="AA17753" s="6"/>
      <c r="AC17753" s="6"/>
      <c r="AD17753" s="6"/>
    </row>
    <row r="17754" spans="16:30">
      <c r="P17754" s="6"/>
      <c r="AA17754" s="6"/>
      <c r="AC17754" s="6"/>
      <c r="AD17754" s="6"/>
    </row>
    <row r="17755" spans="16:30">
      <c r="P17755" s="6"/>
      <c r="AA17755" s="6"/>
      <c r="AC17755" s="6"/>
      <c r="AD17755" s="6"/>
    </row>
    <row r="17756" spans="16:30">
      <c r="P17756" s="6"/>
      <c r="AA17756" s="6"/>
      <c r="AC17756" s="6"/>
      <c r="AD17756" s="6"/>
    </row>
    <row r="17757" spans="16:30">
      <c r="P17757" s="6"/>
      <c r="AA17757" s="6"/>
      <c r="AC17757" s="6"/>
      <c r="AD17757" s="6"/>
    </row>
    <row r="17758" spans="16:30">
      <c r="P17758" s="6"/>
      <c r="AA17758" s="6"/>
      <c r="AC17758" s="6"/>
      <c r="AD17758" s="6"/>
    </row>
    <row r="17759" spans="16:30">
      <c r="P17759" s="6"/>
      <c r="AA17759" s="6"/>
      <c r="AC17759" s="6"/>
      <c r="AD17759" s="6"/>
    </row>
    <row r="17760" spans="16:30">
      <c r="P17760" s="6"/>
      <c r="AA17760" s="6"/>
      <c r="AC17760" s="6"/>
      <c r="AD17760" s="6"/>
    </row>
    <row r="17761" spans="16:30">
      <c r="P17761" s="6"/>
      <c r="AA17761" s="6"/>
      <c r="AC17761" s="6"/>
      <c r="AD17761" s="6"/>
    </row>
    <row r="17762" spans="16:30">
      <c r="P17762" s="6"/>
      <c r="AA17762" s="6"/>
      <c r="AC17762" s="6"/>
      <c r="AD17762" s="6"/>
    </row>
    <row r="17763" spans="16:30">
      <c r="P17763" s="6"/>
      <c r="AA17763" s="6"/>
      <c r="AC17763" s="6"/>
      <c r="AD17763" s="6"/>
    </row>
    <row r="17764" spans="16:30">
      <c r="P17764" s="6"/>
      <c r="AA17764" s="6"/>
      <c r="AC17764" s="6"/>
      <c r="AD17764" s="6"/>
    </row>
    <row r="17765" spans="16:30">
      <c r="P17765" s="6"/>
      <c r="AA17765" s="6"/>
      <c r="AC17765" s="6"/>
      <c r="AD17765" s="6"/>
    </row>
    <row r="17766" spans="16:30">
      <c r="P17766" s="6"/>
      <c r="AA17766" s="6"/>
      <c r="AC17766" s="6"/>
      <c r="AD17766" s="6"/>
    </row>
    <row r="17767" spans="16:30">
      <c r="P17767" s="6"/>
      <c r="AA17767" s="6"/>
      <c r="AC17767" s="6"/>
      <c r="AD17767" s="6"/>
    </row>
    <row r="17768" spans="16:30">
      <c r="P17768" s="6"/>
      <c r="AA17768" s="6"/>
      <c r="AC17768" s="6"/>
      <c r="AD17768" s="6"/>
    </row>
    <row r="17769" spans="16:30">
      <c r="P17769" s="6"/>
      <c r="AA17769" s="6"/>
      <c r="AC17769" s="6"/>
      <c r="AD17769" s="6"/>
    </row>
    <row r="17770" spans="16:30">
      <c r="P17770" s="6"/>
      <c r="AA17770" s="6"/>
      <c r="AC17770" s="6"/>
      <c r="AD17770" s="6"/>
    </row>
    <row r="17771" spans="16:30">
      <c r="P17771" s="6"/>
      <c r="AA17771" s="6"/>
      <c r="AC17771" s="6"/>
      <c r="AD17771" s="6"/>
    </row>
    <row r="17772" spans="16:30">
      <c r="P17772" s="6"/>
      <c r="AA17772" s="6"/>
      <c r="AC17772" s="6"/>
      <c r="AD17772" s="6"/>
    </row>
    <row r="17773" spans="16:30">
      <c r="P17773" s="6"/>
      <c r="AA17773" s="6"/>
      <c r="AC17773" s="6"/>
      <c r="AD17773" s="6"/>
    </row>
    <row r="17774" spans="16:30">
      <c r="P17774" s="6"/>
      <c r="AA17774" s="6"/>
      <c r="AC17774" s="6"/>
      <c r="AD17774" s="6"/>
    </row>
    <row r="17775" spans="16:30">
      <c r="P17775" s="6"/>
      <c r="AA17775" s="6"/>
      <c r="AC17775" s="6"/>
      <c r="AD17775" s="6"/>
    </row>
    <row r="17776" spans="16:30">
      <c r="P17776" s="6"/>
      <c r="AA17776" s="6"/>
      <c r="AC17776" s="6"/>
      <c r="AD17776" s="6"/>
    </row>
    <row r="17777" spans="16:30">
      <c r="P17777" s="6"/>
      <c r="AA17777" s="6"/>
      <c r="AC17777" s="6"/>
      <c r="AD17777" s="6"/>
    </row>
    <row r="17778" spans="16:30">
      <c r="P17778" s="6"/>
      <c r="AA17778" s="6"/>
      <c r="AC17778" s="6"/>
      <c r="AD17778" s="6"/>
    </row>
    <row r="17779" spans="16:30">
      <c r="P17779" s="6"/>
      <c r="AA17779" s="6"/>
      <c r="AC17779" s="6"/>
      <c r="AD17779" s="6"/>
    </row>
    <row r="17780" spans="16:30">
      <c r="P17780" s="6"/>
      <c r="AA17780" s="6"/>
      <c r="AC17780" s="6"/>
      <c r="AD17780" s="6"/>
    </row>
    <row r="17781" spans="16:30">
      <c r="P17781" s="6"/>
      <c r="AA17781" s="6"/>
      <c r="AC17781" s="6"/>
      <c r="AD17781" s="6"/>
    </row>
    <row r="17782" spans="16:30">
      <c r="P17782" s="6"/>
      <c r="AA17782" s="6"/>
      <c r="AC17782" s="6"/>
      <c r="AD17782" s="6"/>
    </row>
    <row r="17783" spans="16:30">
      <c r="P17783" s="6"/>
      <c r="AA17783" s="6"/>
      <c r="AC17783" s="6"/>
      <c r="AD17783" s="6"/>
    </row>
    <row r="17784" spans="16:30">
      <c r="P17784" s="6"/>
      <c r="AA17784" s="6"/>
      <c r="AC17784" s="6"/>
      <c r="AD17784" s="6"/>
    </row>
    <row r="17785" spans="16:30">
      <c r="P17785" s="6"/>
      <c r="AA17785" s="6"/>
      <c r="AC17785" s="6"/>
      <c r="AD17785" s="6"/>
    </row>
    <row r="17786" spans="16:30">
      <c r="P17786" s="6"/>
      <c r="AA17786" s="6"/>
      <c r="AC17786" s="6"/>
      <c r="AD17786" s="6"/>
    </row>
    <row r="17787" spans="16:30">
      <c r="P17787" s="6"/>
      <c r="AA17787" s="6"/>
      <c r="AC17787" s="6"/>
      <c r="AD17787" s="6"/>
    </row>
    <row r="17788" spans="16:30">
      <c r="P17788" s="6"/>
      <c r="AA17788" s="6"/>
      <c r="AC17788" s="6"/>
      <c r="AD17788" s="6"/>
    </row>
    <row r="17789" spans="16:30">
      <c r="P17789" s="6"/>
      <c r="AA17789" s="6"/>
      <c r="AC17789" s="6"/>
      <c r="AD17789" s="6"/>
    </row>
    <row r="17790" spans="16:30">
      <c r="P17790" s="6"/>
      <c r="AA17790" s="6"/>
      <c r="AC17790" s="6"/>
      <c r="AD17790" s="6"/>
    </row>
    <row r="17791" spans="16:30">
      <c r="P17791" s="6"/>
      <c r="AA17791" s="6"/>
      <c r="AC17791" s="6"/>
      <c r="AD17791" s="6"/>
    </row>
    <row r="17792" spans="16:30">
      <c r="P17792" s="6"/>
      <c r="AA17792" s="6"/>
      <c r="AC17792" s="6"/>
      <c r="AD17792" s="6"/>
    </row>
    <row r="17793" spans="16:30">
      <c r="P17793" s="6"/>
      <c r="AA17793" s="6"/>
      <c r="AC17793" s="6"/>
      <c r="AD17793" s="6"/>
    </row>
    <row r="17794" spans="16:30">
      <c r="P17794" s="6"/>
      <c r="AA17794" s="6"/>
      <c r="AC17794" s="6"/>
      <c r="AD17794" s="6"/>
    </row>
    <row r="17795" spans="16:30">
      <c r="P17795" s="6"/>
      <c r="AA17795" s="6"/>
      <c r="AC17795" s="6"/>
      <c r="AD17795" s="6"/>
    </row>
    <row r="17796" spans="16:30">
      <c r="P17796" s="6"/>
      <c r="AA17796" s="6"/>
      <c r="AC17796" s="6"/>
      <c r="AD17796" s="6"/>
    </row>
    <row r="17797" spans="16:30">
      <c r="P17797" s="6"/>
      <c r="AA17797" s="6"/>
      <c r="AC17797" s="6"/>
      <c r="AD17797" s="6"/>
    </row>
    <row r="17798" spans="16:30">
      <c r="P17798" s="6"/>
      <c r="AA17798" s="6"/>
      <c r="AC17798" s="6"/>
      <c r="AD17798" s="6"/>
    </row>
    <row r="17799" spans="16:30">
      <c r="P17799" s="6"/>
      <c r="AA17799" s="6"/>
      <c r="AC17799" s="6"/>
      <c r="AD17799" s="6"/>
    </row>
    <row r="17800" spans="16:30">
      <c r="P17800" s="6"/>
      <c r="AA17800" s="6"/>
      <c r="AC17800" s="6"/>
      <c r="AD17800" s="6"/>
    </row>
    <row r="17801" spans="16:30">
      <c r="P17801" s="6"/>
      <c r="AA17801" s="6"/>
      <c r="AC17801" s="6"/>
      <c r="AD17801" s="6"/>
    </row>
    <row r="17802" spans="16:30">
      <c r="P17802" s="6"/>
      <c r="AA17802" s="6"/>
      <c r="AC17802" s="6"/>
      <c r="AD17802" s="6"/>
    </row>
    <row r="17803" spans="16:30">
      <c r="P17803" s="6"/>
      <c r="AA17803" s="6"/>
      <c r="AC17803" s="6"/>
      <c r="AD17803" s="6"/>
    </row>
    <row r="17804" spans="16:30">
      <c r="P17804" s="6"/>
      <c r="AA17804" s="6"/>
      <c r="AC17804" s="6"/>
      <c r="AD17804" s="6"/>
    </row>
    <row r="17805" spans="16:30">
      <c r="P17805" s="6"/>
      <c r="AA17805" s="6"/>
      <c r="AC17805" s="6"/>
      <c r="AD17805" s="6"/>
    </row>
    <row r="17806" spans="16:30">
      <c r="P17806" s="6"/>
      <c r="AA17806" s="6"/>
      <c r="AC17806" s="6"/>
      <c r="AD17806" s="6"/>
    </row>
    <row r="17807" spans="16:30">
      <c r="P17807" s="6"/>
      <c r="AA17807" s="6"/>
      <c r="AC17807" s="6"/>
      <c r="AD17807" s="6"/>
    </row>
    <row r="17808" spans="16:30">
      <c r="P17808" s="6"/>
      <c r="AA17808" s="6"/>
      <c r="AC17808" s="6"/>
      <c r="AD17808" s="6"/>
    </row>
    <row r="17809" spans="16:30">
      <c r="P17809" s="6"/>
      <c r="AA17809" s="6"/>
      <c r="AC17809" s="6"/>
      <c r="AD17809" s="6"/>
    </row>
    <row r="17810" spans="16:30">
      <c r="P17810" s="6"/>
      <c r="AA17810" s="6"/>
      <c r="AC17810" s="6"/>
      <c r="AD17810" s="6"/>
    </row>
    <row r="17811" spans="16:30">
      <c r="P17811" s="6"/>
      <c r="AA17811" s="6"/>
      <c r="AC17811" s="6"/>
      <c r="AD17811" s="6"/>
    </row>
    <row r="17812" spans="16:30">
      <c r="P17812" s="6"/>
      <c r="AA17812" s="6"/>
      <c r="AC17812" s="6"/>
      <c r="AD17812" s="6"/>
    </row>
    <row r="17813" spans="16:30">
      <c r="P17813" s="6"/>
      <c r="AA17813" s="6"/>
      <c r="AC17813" s="6"/>
      <c r="AD17813" s="6"/>
    </row>
    <row r="17814" spans="16:30">
      <c r="P17814" s="6"/>
      <c r="AA17814" s="6"/>
      <c r="AC17814" s="6"/>
      <c r="AD17814" s="6"/>
    </row>
    <row r="17815" spans="16:30">
      <c r="P17815" s="6"/>
      <c r="AA17815" s="6"/>
      <c r="AC17815" s="6"/>
      <c r="AD17815" s="6"/>
    </row>
    <row r="17816" spans="16:30">
      <c r="P17816" s="6"/>
      <c r="AA17816" s="6"/>
      <c r="AC17816" s="6"/>
      <c r="AD17816" s="6"/>
    </row>
    <row r="17817" spans="16:30">
      <c r="P17817" s="6"/>
      <c r="AA17817" s="6"/>
      <c r="AC17817" s="6"/>
      <c r="AD17817" s="6"/>
    </row>
    <row r="17818" spans="16:30">
      <c r="P17818" s="6"/>
      <c r="AA17818" s="6"/>
      <c r="AC17818" s="6"/>
      <c r="AD17818" s="6"/>
    </row>
    <row r="17819" spans="16:30">
      <c r="P17819" s="6"/>
      <c r="AA17819" s="6"/>
      <c r="AC17819" s="6"/>
      <c r="AD17819" s="6"/>
    </row>
    <row r="17820" spans="16:30">
      <c r="P17820" s="6"/>
      <c r="AA17820" s="6"/>
      <c r="AC17820" s="6"/>
      <c r="AD17820" s="6"/>
    </row>
    <row r="17821" spans="16:30">
      <c r="P17821" s="6"/>
      <c r="AA17821" s="6"/>
      <c r="AC17821" s="6"/>
      <c r="AD17821" s="6"/>
    </row>
    <row r="17822" spans="16:30">
      <c r="P17822" s="6"/>
      <c r="AA17822" s="6"/>
      <c r="AC17822" s="6"/>
      <c r="AD17822" s="6"/>
    </row>
    <row r="17823" spans="16:30">
      <c r="P17823" s="6"/>
      <c r="AA17823" s="6"/>
      <c r="AC17823" s="6"/>
      <c r="AD17823" s="6"/>
    </row>
    <row r="17824" spans="16:30">
      <c r="P17824" s="6"/>
      <c r="AA17824" s="6"/>
      <c r="AC17824" s="6"/>
      <c r="AD17824" s="6"/>
    </row>
    <row r="17825" spans="16:30">
      <c r="P17825" s="6"/>
      <c r="AA17825" s="6"/>
      <c r="AC17825" s="6"/>
      <c r="AD17825" s="6"/>
    </row>
    <row r="17826" spans="16:30">
      <c r="P17826" s="6"/>
      <c r="AA17826" s="6"/>
      <c r="AC17826" s="6"/>
      <c r="AD17826" s="6"/>
    </row>
    <row r="17827" spans="16:30">
      <c r="P17827" s="6"/>
      <c r="AA17827" s="6"/>
      <c r="AC17827" s="6"/>
      <c r="AD17827" s="6"/>
    </row>
    <row r="17828" spans="16:30">
      <c r="P17828" s="6"/>
      <c r="AA17828" s="6"/>
      <c r="AC17828" s="6"/>
      <c r="AD17828" s="6"/>
    </row>
    <row r="17829" spans="16:30">
      <c r="P17829" s="6"/>
      <c r="AA17829" s="6"/>
      <c r="AC17829" s="6"/>
      <c r="AD17829" s="6"/>
    </row>
    <row r="17830" spans="16:30">
      <c r="P17830" s="6"/>
      <c r="AA17830" s="6"/>
      <c r="AC17830" s="6"/>
      <c r="AD17830" s="6"/>
    </row>
    <row r="17831" spans="16:30">
      <c r="P17831" s="6"/>
      <c r="AA17831" s="6"/>
      <c r="AC17831" s="6"/>
      <c r="AD17831" s="6"/>
    </row>
    <row r="17832" spans="16:30">
      <c r="P17832" s="6"/>
      <c r="AA17832" s="6"/>
      <c r="AC17832" s="6"/>
      <c r="AD17832" s="6"/>
    </row>
    <row r="17833" spans="16:30">
      <c r="P17833" s="6"/>
      <c r="AA17833" s="6"/>
      <c r="AC17833" s="6"/>
      <c r="AD17833" s="6"/>
    </row>
    <row r="17834" spans="16:30">
      <c r="P17834" s="6"/>
      <c r="AA17834" s="6"/>
      <c r="AC17834" s="6"/>
      <c r="AD17834" s="6"/>
    </row>
    <row r="17835" spans="16:30">
      <c r="P17835" s="6"/>
      <c r="AA17835" s="6"/>
      <c r="AC17835" s="6"/>
      <c r="AD17835" s="6"/>
    </row>
    <row r="17836" spans="16:30">
      <c r="P17836" s="6"/>
      <c r="AA17836" s="6"/>
      <c r="AC17836" s="6"/>
      <c r="AD17836" s="6"/>
    </row>
    <row r="17837" spans="16:30">
      <c r="P17837" s="6"/>
      <c r="AA17837" s="6"/>
      <c r="AC17837" s="6"/>
      <c r="AD17837" s="6"/>
    </row>
    <row r="17838" spans="16:30">
      <c r="P17838" s="6"/>
      <c r="AA17838" s="6"/>
      <c r="AC17838" s="6"/>
      <c r="AD17838" s="6"/>
    </row>
    <row r="17839" spans="16:30">
      <c r="P17839" s="6"/>
      <c r="AA17839" s="6"/>
      <c r="AC17839" s="6"/>
      <c r="AD17839" s="6"/>
    </row>
    <row r="17840" spans="16:30">
      <c r="P17840" s="6"/>
      <c r="AA17840" s="6"/>
      <c r="AC17840" s="6"/>
      <c r="AD17840" s="6"/>
    </row>
    <row r="17841" spans="16:30">
      <c r="P17841" s="6"/>
      <c r="AA17841" s="6"/>
      <c r="AC17841" s="6"/>
      <c r="AD17841" s="6"/>
    </row>
    <row r="17842" spans="16:30">
      <c r="P17842" s="6"/>
      <c r="AA17842" s="6"/>
      <c r="AC17842" s="6"/>
      <c r="AD17842" s="6"/>
    </row>
    <row r="17843" spans="16:30">
      <c r="P17843" s="6"/>
      <c r="AA17843" s="6"/>
      <c r="AC17843" s="6"/>
      <c r="AD17843" s="6"/>
    </row>
    <row r="17844" spans="16:30">
      <c r="P17844" s="6"/>
      <c r="AA17844" s="6"/>
      <c r="AC17844" s="6"/>
      <c r="AD17844" s="6"/>
    </row>
    <row r="17845" spans="16:30">
      <c r="P17845" s="6"/>
      <c r="AA17845" s="6"/>
      <c r="AC17845" s="6"/>
      <c r="AD17845" s="6"/>
    </row>
    <row r="17846" spans="16:30">
      <c r="P17846" s="6"/>
      <c r="AA17846" s="6"/>
      <c r="AC17846" s="6"/>
      <c r="AD17846" s="6"/>
    </row>
    <row r="17847" spans="16:30">
      <c r="P17847" s="6"/>
      <c r="AA17847" s="6"/>
      <c r="AC17847" s="6"/>
      <c r="AD17847" s="6"/>
    </row>
    <row r="17848" spans="16:30">
      <c r="P17848" s="6"/>
      <c r="AA17848" s="6"/>
      <c r="AC17848" s="6"/>
      <c r="AD17848" s="6"/>
    </row>
    <row r="17849" spans="16:30">
      <c r="P17849" s="6"/>
      <c r="AA17849" s="6"/>
      <c r="AC17849" s="6"/>
      <c r="AD17849" s="6"/>
    </row>
    <row r="17850" spans="16:30">
      <c r="P17850" s="6"/>
      <c r="AA17850" s="6"/>
      <c r="AC17850" s="6"/>
      <c r="AD17850" s="6"/>
    </row>
    <row r="17851" spans="16:30">
      <c r="P17851" s="6"/>
      <c r="AA17851" s="6"/>
      <c r="AC17851" s="6"/>
      <c r="AD17851" s="6"/>
    </row>
    <row r="17852" spans="16:30">
      <c r="P17852" s="6"/>
      <c r="AA17852" s="6"/>
      <c r="AC17852" s="6"/>
      <c r="AD17852" s="6"/>
    </row>
    <row r="17853" spans="16:30">
      <c r="P17853" s="6"/>
      <c r="AA17853" s="6"/>
      <c r="AC17853" s="6"/>
      <c r="AD17853" s="6"/>
    </row>
    <row r="17854" spans="16:30">
      <c r="P17854" s="6"/>
      <c r="AA17854" s="6"/>
      <c r="AC17854" s="6"/>
      <c r="AD17854" s="6"/>
    </row>
    <row r="17855" spans="16:30">
      <c r="P17855" s="6"/>
      <c r="AA17855" s="6"/>
      <c r="AC17855" s="6"/>
      <c r="AD17855" s="6"/>
    </row>
    <row r="17856" spans="16:30">
      <c r="P17856" s="6"/>
      <c r="AA17856" s="6"/>
      <c r="AC17856" s="6"/>
      <c r="AD17856" s="6"/>
    </row>
    <row r="17857" spans="16:30">
      <c r="P17857" s="6"/>
      <c r="AA17857" s="6"/>
      <c r="AC17857" s="6"/>
      <c r="AD17857" s="6"/>
    </row>
    <row r="17858" spans="16:30">
      <c r="P17858" s="6"/>
      <c r="AA17858" s="6"/>
      <c r="AC17858" s="6"/>
      <c r="AD17858" s="6"/>
    </row>
    <row r="17859" spans="16:30">
      <c r="P17859" s="6"/>
      <c r="AA17859" s="6"/>
      <c r="AC17859" s="6"/>
      <c r="AD17859" s="6"/>
    </row>
    <row r="17860" spans="16:30">
      <c r="P17860" s="6"/>
      <c r="AA17860" s="6"/>
      <c r="AC17860" s="6"/>
      <c r="AD17860" s="6"/>
    </row>
    <row r="17861" spans="16:30">
      <c r="P17861" s="6"/>
      <c r="AA17861" s="6"/>
      <c r="AC17861" s="6"/>
      <c r="AD17861" s="6"/>
    </row>
    <row r="17862" spans="16:30">
      <c r="P17862" s="6"/>
      <c r="AA17862" s="6"/>
      <c r="AC17862" s="6"/>
      <c r="AD17862" s="6"/>
    </row>
    <row r="17863" spans="16:30">
      <c r="P17863" s="6"/>
      <c r="AA17863" s="6"/>
      <c r="AC17863" s="6"/>
      <c r="AD17863" s="6"/>
    </row>
    <row r="17864" spans="16:30">
      <c r="P17864" s="6"/>
      <c r="AA17864" s="6"/>
      <c r="AC17864" s="6"/>
      <c r="AD17864" s="6"/>
    </row>
    <row r="17865" spans="16:30">
      <c r="P17865" s="6"/>
      <c r="AA17865" s="6"/>
      <c r="AC17865" s="6"/>
      <c r="AD17865" s="6"/>
    </row>
    <row r="17866" spans="16:30">
      <c r="P17866" s="6"/>
      <c r="AA17866" s="6"/>
      <c r="AC17866" s="6"/>
      <c r="AD17866" s="6"/>
    </row>
    <row r="17867" spans="16:30">
      <c r="P17867" s="6"/>
      <c r="AA17867" s="6"/>
      <c r="AC17867" s="6"/>
      <c r="AD17867" s="6"/>
    </row>
    <row r="17868" spans="16:30">
      <c r="P17868" s="6"/>
      <c r="AA17868" s="6"/>
      <c r="AC17868" s="6"/>
      <c r="AD17868" s="6"/>
    </row>
    <row r="17869" spans="16:30">
      <c r="P17869" s="6"/>
      <c r="AA17869" s="6"/>
      <c r="AC17869" s="6"/>
      <c r="AD17869" s="6"/>
    </row>
    <row r="17870" spans="16:30">
      <c r="P17870" s="6"/>
      <c r="AA17870" s="6"/>
      <c r="AC17870" s="6"/>
      <c r="AD17870" s="6"/>
    </row>
    <row r="17871" spans="16:30">
      <c r="P17871" s="6"/>
      <c r="AA17871" s="6"/>
      <c r="AC17871" s="6"/>
      <c r="AD17871" s="6"/>
    </row>
    <row r="17872" spans="16:30">
      <c r="P17872" s="6"/>
      <c r="AA17872" s="6"/>
      <c r="AC17872" s="6"/>
      <c r="AD17872" s="6"/>
    </row>
    <row r="17873" spans="16:30">
      <c r="P17873" s="6"/>
      <c r="AA17873" s="6"/>
      <c r="AC17873" s="6"/>
      <c r="AD17873" s="6"/>
    </row>
    <row r="17874" spans="16:30">
      <c r="P17874" s="6"/>
      <c r="AA17874" s="6"/>
      <c r="AC17874" s="6"/>
      <c r="AD17874" s="6"/>
    </row>
    <row r="17875" spans="16:30">
      <c r="P17875" s="6"/>
      <c r="AA17875" s="6"/>
      <c r="AC17875" s="6"/>
      <c r="AD17875" s="6"/>
    </row>
    <row r="17876" spans="16:30">
      <c r="P17876" s="6"/>
      <c r="AA17876" s="6"/>
      <c r="AC17876" s="6"/>
      <c r="AD17876" s="6"/>
    </row>
    <row r="17877" spans="16:30">
      <c r="P17877" s="6"/>
      <c r="AA17877" s="6"/>
      <c r="AC17877" s="6"/>
      <c r="AD17877" s="6"/>
    </row>
    <row r="17878" spans="16:30">
      <c r="P17878" s="6"/>
      <c r="AA17878" s="6"/>
      <c r="AC17878" s="6"/>
      <c r="AD17878" s="6"/>
    </row>
    <row r="17879" spans="16:30">
      <c r="P17879" s="6"/>
      <c r="AA17879" s="6"/>
      <c r="AC17879" s="6"/>
      <c r="AD17879" s="6"/>
    </row>
    <row r="17880" spans="16:30">
      <c r="P17880" s="6"/>
      <c r="AA17880" s="6"/>
      <c r="AC17880" s="6"/>
      <c r="AD17880" s="6"/>
    </row>
    <row r="17881" spans="16:30">
      <c r="P17881" s="6"/>
      <c r="AA17881" s="6"/>
      <c r="AC17881" s="6"/>
      <c r="AD17881" s="6"/>
    </row>
    <row r="17882" spans="16:30">
      <c r="P17882" s="6"/>
      <c r="AA17882" s="6"/>
      <c r="AC17882" s="6"/>
      <c r="AD17882" s="6"/>
    </row>
    <row r="17883" spans="16:30">
      <c r="P17883" s="6"/>
      <c r="AA17883" s="6"/>
      <c r="AC17883" s="6"/>
      <c r="AD17883" s="6"/>
    </row>
    <row r="17884" spans="16:30">
      <c r="P17884" s="6"/>
      <c r="AA17884" s="6"/>
      <c r="AC17884" s="6"/>
      <c r="AD17884" s="6"/>
    </row>
    <row r="17885" spans="16:30">
      <c r="P17885" s="6"/>
      <c r="AA17885" s="6"/>
      <c r="AC17885" s="6"/>
      <c r="AD17885" s="6"/>
    </row>
    <row r="17886" spans="16:30">
      <c r="P17886" s="6"/>
      <c r="AA17886" s="6"/>
      <c r="AC17886" s="6"/>
      <c r="AD17886" s="6"/>
    </row>
    <row r="17887" spans="16:30">
      <c r="P17887" s="6"/>
      <c r="AA17887" s="6"/>
      <c r="AC17887" s="6"/>
      <c r="AD17887" s="6"/>
    </row>
    <row r="17888" spans="16:30">
      <c r="P17888" s="6"/>
      <c r="AA17888" s="6"/>
      <c r="AC17888" s="6"/>
      <c r="AD17888" s="6"/>
    </row>
    <row r="17889" spans="16:30">
      <c r="P17889" s="6"/>
      <c r="AA17889" s="6"/>
      <c r="AC17889" s="6"/>
      <c r="AD17889" s="6"/>
    </row>
    <row r="17890" spans="16:30">
      <c r="P17890" s="6"/>
      <c r="AA17890" s="6"/>
      <c r="AC17890" s="6"/>
      <c r="AD17890" s="6"/>
    </row>
    <row r="17891" spans="16:30">
      <c r="P17891" s="6"/>
      <c r="AA17891" s="6"/>
      <c r="AC17891" s="6"/>
      <c r="AD17891" s="6"/>
    </row>
    <row r="17892" spans="16:30">
      <c r="P17892" s="6"/>
      <c r="AA17892" s="6"/>
      <c r="AC17892" s="6"/>
      <c r="AD17892" s="6"/>
    </row>
    <row r="17893" spans="16:30">
      <c r="P17893" s="6"/>
      <c r="AA17893" s="6"/>
      <c r="AC17893" s="6"/>
      <c r="AD17893" s="6"/>
    </row>
    <row r="17894" spans="16:30">
      <c r="P17894" s="6"/>
      <c r="AA17894" s="6"/>
      <c r="AC17894" s="6"/>
      <c r="AD17894" s="6"/>
    </row>
    <row r="17895" spans="16:30">
      <c r="P17895" s="6"/>
      <c r="AA17895" s="6"/>
      <c r="AC17895" s="6"/>
      <c r="AD17895" s="6"/>
    </row>
    <row r="17896" spans="16:30">
      <c r="P17896" s="6"/>
      <c r="AA17896" s="6"/>
      <c r="AC17896" s="6"/>
      <c r="AD17896" s="6"/>
    </row>
    <row r="17897" spans="16:30">
      <c r="P17897" s="6"/>
      <c r="AA17897" s="6"/>
      <c r="AC17897" s="6"/>
      <c r="AD17897" s="6"/>
    </row>
    <row r="17898" spans="16:30">
      <c r="P17898" s="6"/>
      <c r="AA17898" s="6"/>
      <c r="AC17898" s="6"/>
      <c r="AD17898" s="6"/>
    </row>
    <row r="17899" spans="16:30">
      <c r="P17899" s="6"/>
      <c r="AA17899" s="6"/>
      <c r="AC17899" s="6"/>
      <c r="AD17899" s="6"/>
    </row>
    <row r="17900" spans="16:30">
      <c r="P17900" s="6"/>
      <c r="AA17900" s="6"/>
      <c r="AC17900" s="6"/>
      <c r="AD17900" s="6"/>
    </row>
    <row r="17901" spans="16:30">
      <c r="P17901" s="6"/>
      <c r="AA17901" s="6"/>
      <c r="AC17901" s="6"/>
      <c r="AD17901" s="6"/>
    </row>
    <row r="17902" spans="16:30">
      <c r="P17902" s="6"/>
      <c r="AA17902" s="6"/>
      <c r="AC17902" s="6"/>
      <c r="AD17902" s="6"/>
    </row>
    <row r="17903" spans="16:30">
      <c r="P17903" s="6"/>
      <c r="AA17903" s="6"/>
      <c r="AC17903" s="6"/>
      <c r="AD17903" s="6"/>
    </row>
    <row r="17904" spans="16:30">
      <c r="P17904" s="6"/>
      <c r="AA17904" s="6"/>
      <c r="AC17904" s="6"/>
      <c r="AD17904" s="6"/>
    </row>
    <row r="17905" spans="16:30">
      <c r="P17905" s="6"/>
      <c r="AA17905" s="6"/>
      <c r="AC17905" s="6"/>
      <c r="AD17905" s="6"/>
    </row>
    <row r="17906" spans="16:30">
      <c r="P17906" s="6"/>
      <c r="AA17906" s="6"/>
      <c r="AC17906" s="6"/>
      <c r="AD17906" s="6"/>
    </row>
    <row r="17907" spans="16:30">
      <c r="P17907" s="6"/>
      <c r="AA17907" s="6"/>
      <c r="AC17907" s="6"/>
      <c r="AD17907" s="6"/>
    </row>
    <row r="17908" spans="16:30">
      <c r="P17908" s="6"/>
      <c r="AA17908" s="6"/>
      <c r="AC17908" s="6"/>
      <c r="AD17908" s="6"/>
    </row>
    <row r="17909" spans="16:30">
      <c r="P17909" s="6"/>
      <c r="AA17909" s="6"/>
      <c r="AC17909" s="6"/>
      <c r="AD17909" s="6"/>
    </row>
    <row r="17910" spans="16:30">
      <c r="P17910" s="6"/>
      <c r="AA17910" s="6"/>
      <c r="AC17910" s="6"/>
      <c r="AD17910" s="6"/>
    </row>
    <row r="17911" spans="16:30">
      <c r="P17911" s="6"/>
      <c r="AA17911" s="6"/>
      <c r="AC17911" s="6"/>
      <c r="AD17911" s="6"/>
    </row>
    <row r="17912" spans="16:30">
      <c r="P17912" s="6"/>
      <c r="AA17912" s="6"/>
      <c r="AC17912" s="6"/>
      <c r="AD17912" s="6"/>
    </row>
    <row r="17913" spans="16:30">
      <c r="P17913" s="6"/>
      <c r="AA17913" s="6"/>
      <c r="AC17913" s="6"/>
      <c r="AD17913" s="6"/>
    </row>
    <row r="17914" spans="16:30">
      <c r="P17914" s="6"/>
      <c r="AA17914" s="6"/>
      <c r="AC17914" s="6"/>
      <c r="AD17914" s="6"/>
    </row>
    <row r="17915" spans="16:30">
      <c r="P17915" s="6"/>
      <c r="AA17915" s="6"/>
      <c r="AC17915" s="6"/>
      <c r="AD17915" s="6"/>
    </row>
    <row r="17916" spans="16:30">
      <c r="P17916" s="6"/>
      <c r="AA17916" s="6"/>
      <c r="AC17916" s="6"/>
      <c r="AD17916" s="6"/>
    </row>
    <row r="17917" spans="16:30">
      <c r="P17917" s="6"/>
      <c r="AA17917" s="6"/>
      <c r="AC17917" s="6"/>
      <c r="AD17917" s="6"/>
    </row>
    <row r="17918" spans="16:30">
      <c r="P17918" s="6"/>
      <c r="AA17918" s="6"/>
      <c r="AC17918" s="6"/>
      <c r="AD17918" s="6"/>
    </row>
    <row r="17919" spans="16:30">
      <c r="P17919" s="6"/>
      <c r="AA17919" s="6"/>
      <c r="AC17919" s="6"/>
      <c r="AD17919" s="6"/>
    </row>
    <row r="17920" spans="16:30">
      <c r="P17920" s="6"/>
      <c r="AA17920" s="6"/>
      <c r="AC17920" s="6"/>
      <c r="AD17920" s="6"/>
    </row>
    <row r="17921" spans="16:30">
      <c r="P17921" s="6"/>
      <c r="AA17921" s="6"/>
      <c r="AC17921" s="6"/>
      <c r="AD17921" s="6"/>
    </row>
    <row r="17922" spans="16:30">
      <c r="P17922" s="6"/>
      <c r="AA17922" s="6"/>
      <c r="AC17922" s="6"/>
      <c r="AD17922" s="6"/>
    </row>
    <row r="17923" spans="16:30">
      <c r="P17923" s="6"/>
      <c r="AA17923" s="6"/>
      <c r="AC17923" s="6"/>
      <c r="AD17923" s="6"/>
    </row>
    <row r="17924" spans="16:30">
      <c r="P17924" s="6"/>
      <c r="AA17924" s="6"/>
      <c r="AC17924" s="6"/>
      <c r="AD17924" s="6"/>
    </row>
    <row r="17925" spans="16:30">
      <c r="P17925" s="6"/>
      <c r="AA17925" s="6"/>
      <c r="AC17925" s="6"/>
      <c r="AD17925" s="6"/>
    </row>
    <row r="17926" spans="16:30">
      <c r="P17926" s="6"/>
      <c r="AA17926" s="6"/>
      <c r="AC17926" s="6"/>
      <c r="AD17926" s="6"/>
    </row>
    <row r="17927" spans="16:30">
      <c r="P17927" s="6"/>
      <c r="AA17927" s="6"/>
      <c r="AC17927" s="6"/>
      <c r="AD17927" s="6"/>
    </row>
    <row r="17928" spans="16:30">
      <c r="P17928" s="6"/>
      <c r="AA17928" s="6"/>
      <c r="AC17928" s="6"/>
      <c r="AD17928" s="6"/>
    </row>
    <row r="17929" spans="16:30">
      <c r="P17929" s="6"/>
      <c r="AA17929" s="6"/>
      <c r="AC17929" s="6"/>
      <c r="AD17929" s="6"/>
    </row>
    <row r="17930" spans="16:30">
      <c r="P17930" s="6"/>
      <c r="AA17930" s="6"/>
      <c r="AC17930" s="6"/>
      <c r="AD17930" s="6"/>
    </row>
    <row r="17931" spans="16:30">
      <c r="P17931" s="6"/>
      <c r="AA17931" s="6"/>
      <c r="AC17931" s="6"/>
      <c r="AD17931" s="6"/>
    </row>
    <row r="17932" spans="16:30">
      <c r="P17932" s="6"/>
      <c r="AA17932" s="6"/>
      <c r="AC17932" s="6"/>
      <c r="AD17932" s="6"/>
    </row>
    <row r="17933" spans="16:30">
      <c r="P17933" s="6"/>
      <c r="AA17933" s="6"/>
      <c r="AC17933" s="6"/>
      <c r="AD17933" s="6"/>
    </row>
    <row r="17934" spans="16:30">
      <c r="P17934" s="6"/>
      <c r="AA17934" s="6"/>
      <c r="AC17934" s="6"/>
      <c r="AD17934" s="6"/>
    </row>
    <row r="17935" spans="16:30">
      <c r="P17935" s="6"/>
      <c r="AA17935" s="6"/>
      <c r="AC17935" s="6"/>
      <c r="AD17935" s="6"/>
    </row>
    <row r="17936" spans="16:30">
      <c r="P17936" s="6"/>
      <c r="AA17936" s="6"/>
      <c r="AC17936" s="6"/>
      <c r="AD17936" s="6"/>
    </row>
    <row r="17937" spans="16:30">
      <c r="P17937" s="6"/>
      <c r="AA17937" s="6"/>
      <c r="AC17937" s="6"/>
      <c r="AD17937" s="6"/>
    </row>
    <row r="17938" spans="16:30">
      <c r="P17938" s="6"/>
      <c r="AA17938" s="6"/>
      <c r="AC17938" s="6"/>
      <c r="AD17938" s="6"/>
    </row>
    <row r="17939" spans="16:30">
      <c r="P17939" s="6"/>
      <c r="AA17939" s="6"/>
      <c r="AC17939" s="6"/>
      <c r="AD17939" s="6"/>
    </row>
    <row r="17940" spans="16:30">
      <c r="P17940" s="6"/>
      <c r="AA17940" s="6"/>
      <c r="AC17940" s="6"/>
      <c r="AD17940" s="6"/>
    </row>
    <row r="17941" spans="16:30">
      <c r="P17941" s="6"/>
      <c r="AA17941" s="6"/>
      <c r="AC17941" s="6"/>
      <c r="AD17941" s="6"/>
    </row>
    <row r="17942" spans="16:30">
      <c r="P17942" s="6"/>
      <c r="AA17942" s="6"/>
      <c r="AC17942" s="6"/>
      <c r="AD17942" s="6"/>
    </row>
    <row r="17943" spans="16:30">
      <c r="P17943" s="6"/>
      <c r="AA17943" s="6"/>
      <c r="AC17943" s="6"/>
      <c r="AD17943" s="6"/>
    </row>
    <row r="17944" spans="16:30">
      <c r="P17944" s="6"/>
      <c r="AA17944" s="6"/>
      <c r="AC17944" s="6"/>
      <c r="AD17944" s="6"/>
    </row>
    <row r="17945" spans="16:30">
      <c r="P17945" s="6"/>
      <c r="AA17945" s="6"/>
      <c r="AC17945" s="6"/>
      <c r="AD17945" s="6"/>
    </row>
    <row r="17946" spans="16:30">
      <c r="P17946" s="6"/>
      <c r="AA17946" s="6"/>
      <c r="AC17946" s="6"/>
      <c r="AD17946" s="6"/>
    </row>
    <row r="17947" spans="16:30">
      <c r="P17947" s="6"/>
      <c r="AA17947" s="6"/>
      <c r="AC17947" s="6"/>
      <c r="AD17947" s="6"/>
    </row>
    <row r="17948" spans="16:30">
      <c r="P17948" s="6"/>
      <c r="AA17948" s="6"/>
      <c r="AC17948" s="6"/>
      <c r="AD17948" s="6"/>
    </row>
    <row r="17949" spans="16:30">
      <c r="P17949" s="6"/>
      <c r="AA17949" s="6"/>
      <c r="AC17949" s="6"/>
      <c r="AD17949" s="6"/>
    </row>
    <row r="17950" spans="16:30">
      <c r="P17950" s="6"/>
      <c r="AA17950" s="6"/>
      <c r="AC17950" s="6"/>
      <c r="AD17950" s="6"/>
    </row>
    <row r="17951" spans="16:30">
      <c r="P17951" s="6"/>
      <c r="AA17951" s="6"/>
      <c r="AC17951" s="6"/>
      <c r="AD17951" s="6"/>
    </row>
    <row r="17952" spans="16:30">
      <c r="P17952" s="6"/>
      <c r="AA17952" s="6"/>
      <c r="AC17952" s="6"/>
      <c r="AD17952" s="6"/>
    </row>
    <row r="17953" spans="16:30">
      <c r="P17953" s="6"/>
      <c r="AA17953" s="6"/>
      <c r="AC17953" s="6"/>
      <c r="AD17953" s="6"/>
    </row>
    <row r="17954" spans="16:30">
      <c r="P17954" s="6"/>
      <c r="AA17954" s="6"/>
      <c r="AC17954" s="6"/>
      <c r="AD17954" s="6"/>
    </row>
    <row r="17955" spans="16:30">
      <c r="P17955" s="6"/>
      <c r="AA17955" s="6"/>
      <c r="AC17955" s="6"/>
      <c r="AD17955" s="6"/>
    </row>
    <row r="17956" spans="16:30">
      <c r="P17956" s="6"/>
      <c r="AA17956" s="6"/>
      <c r="AC17956" s="6"/>
      <c r="AD17956" s="6"/>
    </row>
    <row r="17957" spans="16:30">
      <c r="P17957" s="6"/>
      <c r="AA17957" s="6"/>
      <c r="AC17957" s="6"/>
      <c r="AD17957" s="6"/>
    </row>
    <row r="17958" spans="16:30">
      <c r="P17958" s="6"/>
      <c r="AA17958" s="6"/>
      <c r="AC17958" s="6"/>
      <c r="AD17958" s="6"/>
    </row>
    <row r="17959" spans="16:30">
      <c r="P17959" s="6"/>
      <c r="AA17959" s="6"/>
      <c r="AC17959" s="6"/>
      <c r="AD17959" s="6"/>
    </row>
    <row r="17960" spans="16:30">
      <c r="P17960" s="6"/>
      <c r="AA17960" s="6"/>
      <c r="AC17960" s="6"/>
      <c r="AD17960" s="6"/>
    </row>
    <row r="17961" spans="16:30">
      <c r="P17961" s="6"/>
      <c r="AA17961" s="6"/>
      <c r="AC17961" s="6"/>
      <c r="AD17961" s="6"/>
    </row>
    <row r="17962" spans="16:30">
      <c r="P17962" s="6"/>
      <c r="AA17962" s="6"/>
      <c r="AC17962" s="6"/>
      <c r="AD17962" s="6"/>
    </row>
    <row r="17963" spans="16:30">
      <c r="P17963" s="6"/>
      <c r="AA17963" s="6"/>
      <c r="AC17963" s="6"/>
      <c r="AD17963" s="6"/>
    </row>
    <row r="17964" spans="16:30">
      <c r="P17964" s="6"/>
      <c r="AA17964" s="6"/>
      <c r="AC17964" s="6"/>
      <c r="AD17964" s="6"/>
    </row>
    <row r="17965" spans="16:30">
      <c r="P17965" s="6"/>
      <c r="AA17965" s="6"/>
      <c r="AC17965" s="6"/>
      <c r="AD17965" s="6"/>
    </row>
    <row r="17966" spans="16:30">
      <c r="P17966" s="6"/>
      <c r="AA17966" s="6"/>
      <c r="AC17966" s="6"/>
      <c r="AD17966" s="6"/>
    </row>
    <row r="17967" spans="16:30">
      <c r="P17967" s="6"/>
      <c r="AA17967" s="6"/>
      <c r="AC17967" s="6"/>
      <c r="AD17967" s="6"/>
    </row>
    <row r="17968" spans="16:30">
      <c r="P17968" s="6"/>
      <c r="AA17968" s="6"/>
      <c r="AC17968" s="6"/>
      <c r="AD17968" s="6"/>
    </row>
    <row r="17969" spans="16:30">
      <c r="P17969" s="6"/>
      <c r="AA17969" s="6"/>
      <c r="AC17969" s="6"/>
      <c r="AD17969" s="6"/>
    </row>
    <row r="17970" spans="16:30">
      <c r="P17970" s="6"/>
      <c r="AA17970" s="6"/>
      <c r="AC17970" s="6"/>
      <c r="AD17970" s="6"/>
    </row>
    <row r="17971" spans="16:30">
      <c r="P17971" s="6"/>
      <c r="AA17971" s="6"/>
      <c r="AC17971" s="6"/>
      <c r="AD17971" s="6"/>
    </row>
    <row r="17972" spans="16:30">
      <c r="P17972" s="6"/>
      <c r="AA17972" s="6"/>
      <c r="AC17972" s="6"/>
      <c r="AD17972" s="6"/>
    </row>
    <row r="17973" spans="16:30">
      <c r="P17973" s="6"/>
      <c r="AA17973" s="6"/>
      <c r="AC17973" s="6"/>
      <c r="AD17973" s="6"/>
    </row>
    <row r="17974" spans="16:30">
      <c r="P17974" s="6"/>
      <c r="AA17974" s="6"/>
      <c r="AC17974" s="6"/>
      <c r="AD17974" s="6"/>
    </row>
    <row r="17975" spans="16:30">
      <c r="P17975" s="6"/>
      <c r="AA17975" s="6"/>
      <c r="AC17975" s="6"/>
      <c r="AD17975" s="6"/>
    </row>
    <row r="17976" spans="16:30">
      <c r="P17976" s="6"/>
      <c r="AA17976" s="6"/>
      <c r="AC17976" s="6"/>
      <c r="AD17976" s="6"/>
    </row>
    <row r="17977" spans="16:30">
      <c r="P17977" s="6"/>
      <c r="AA17977" s="6"/>
      <c r="AC17977" s="6"/>
      <c r="AD17977" s="6"/>
    </row>
    <row r="17978" spans="16:30">
      <c r="P17978" s="6"/>
      <c r="AA17978" s="6"/>
      <c r="AC17978" s="6"/>
      <c r="AD17978" s="6"/>
    </row>
    <row r="17979" spans="16:30">
      <c r="P17979" s="6"/>
      <c r="AA17979" s="6"/>
      <c r="AC17979" s="6"/>
      <c r="AD17979" s="6"/>
    </row>
    <row r="17980" spans="16:30">
      <c r="P17980" s="6"/>
      <c r="AA17980" s="6"/>
      <c r="AC17980" s="6"/>
      <c r="AD17980" s="6"/>
    </row>
    <row r="17981" spans="16:30">
      <c r="P17981" s="6"/>
      <c r="AA17981" s="6"/>
      <c r="AC17981" s="6"/>
      <c r="AD17981" s="6"/>
    </row>
    <row r="17982" spans="16:30">
      <c r="P17982" s="6"/>
      <c r="AA17982" s="6"/>
      <c r="AC17982" s="6"/>
      <c r="AD17982" s="6"/>
    </row>
    <row r="17983" spans="16:30">
      <c r="P17983" s="6"/>
      <c r="AA17983" s="6"/>
      <c r="AC17983" s="6"/>
      <c r="AD17983" s="6"/>
    </row>
    <row r="17984" spans="16:30">
      <c r="P17984" s="6"/>
      <c r="AA17984" s="6"/>
      <c r="AC17984" s="6"/>
      <c r="AD17984" s="6"/>
    </row>
    <row r="17985" spans="16:30">
      <c r="P17985" s="6"/>
      <c r="AA17985" s="6"/>
      <c r="AC17985" s="6"/>
      <c r="AD17985" s="6"/>
    </row>
    <row r="17986" spans="16:30">
      <c r="P17986" s="6"/>
      <c r="AA17986" s="6"/>
      <c r="AC17986" s="6"/>
      <c r="AD17986" s="6"/>
    </row>
    <row r="17987" spans="16:30">
      <c r="P17987" s="6"/>
      <c r="AA17987" s="6"/>
      <c r="AC17987" s="6"/>
      <c r="AD17987" s="6"/>
    </row>
    <row r="17988" spans="16:30">
      <c r="P17988" s="6"/>
      <c r="AA17988" s="6"/>
      <c r="AC17988" s="6"/>
      <c r="AD17988" s="6"/>
    </row>
    <row r="17989" spans="16:30">
      <c r="P17989" s="6"/>
      <c r="AA17989" s="6"/>
      <c r="AC17989" s="6"/>
      <c r="AD17989" s="6"/>
    </row>
    <row r="17990" spans="16:30">
      <c r="P17990" s="6"/>
      <c r="AA17990" s="6"/>
      <c r="AC17990" s="6"/>
      <c r="AD17990" s="6"/>
    </row>
    <row r="17991" spans="16:30">
      <c r="P17991" s="6"/>
      <c r="AA17991" s="6"/>
      <c r="AC17991" s="6"/>
      <c r="AD17991" s="6"/>
    </row>
    <row r="17992" spans="16:30">
      <c r="P17992" s="6"/>
      <c r="AA17992" s="6"/>
      <c r="AC17992" s="6"/>
      <c r="AD17992" s="6"/>
    </row>
    <row r="17993" spans="16:30">
      <c r="P17993" s="6"/>
      <c r="AA17993" s="6"/>
      <c r="AC17993" s="6"/>
      <c r="AD17993" s="6"/>
    </row>
    <row r="17994" spans="16:30">
      <c r="P17994" s="6"/>
      <c r="AA17994" s="6"/>
      <c r="AC17994" s="6"/>
      <c r="AD17994" s="6"/>
    </row>
    <row r="17995" spans="16:30">
      <c r="P17995" s="6"/>
      <c r="AA17995" s="6"/>
      <c r="AC17995" s="6"/>
      <c r="AD17995" s="6"/>
    </row>
    <row r="17996" spans="16:30">
      <c r="P17996" s="6"/>
      <c r="AA17996" s="6"/>
      <c r="AC17996" s="6"/>
      <c r="AD17996" s="6"/>
    </row>
    <row r="17997" spans="16:30">
      <c r="P17997" s="6"/>
      <c r="AA17997" s="6"/>
      <c r="AC17997" s="6"/>
      <c r="AD17997" s="6"/>
    </row>
    <row r="17998" spans="16:30">
      <c r="P17998" s="6"/>
      <c r="AA17998" s="6"/>
      <c r="AC17998" s="6"/>
      <c r="AD17998" s="6"/>
    </row>
    <row r="17999" spans="16:30">
      <c r="P17999" s="6"/>
      <c r="AA17999" s="6"/>
      <c r="AC17999" s="6"/>
      <c r="AD17999" s="6"/>
    </row>
    <row r="18000" spans="16:30">
      <c r="P18000" s="6"/>
      <c r="AA18000" s="6"/>
      <c r="AC18000" s="6"/>
      <c r="AD18000" s="6"/>
    </row>
    <row r="18001" spans="16:30">
      <c r="P18001" s="6"/>
      <c r="AA18001" s="6"/>
      <c r="AC18001" s="6"/>
      <c r="AD18001" s="6"/>
    </row>
    <row r="18002" spans="16:30">
      <c r="P18002" s="6"/>
      <c r="AA18002" s="6"/>
      <c r="AC18002" s="6"/>
      <c r="AD18002" s="6"/>
    </row>
    <row r="18003" spans="16:30">
      <c r="P18003" s="6"/>
      <c r="AA18003" s="6"/>
      <c r="AC18003" s="6"/>
      <c r="AD18003" s="6"/>
    </row>
    <row r="18004" spans="16:30">
      <c r="P18004" s="6"/>
      <c r="AA18004" s="6"/>
      <c r="AC18004" s="6"/>
      <c r="AD18004" s="6"/>
    </row>
    <row r="18005" spans="16:30">
      <c r="P18005" s="6"/>
      <c r="AA18005" s="6"/>
      <c r="AC18005" s="6"/>
      <c r="AD18005" s="6"/>
    </row>
    <row r="18006" spans="16:30">
      <c r="P18006" s="6"/>
      <c r="AA18006" s="6"/>
      <c r="AC18006" s="6"/>
      <c r="AD18006" s="6"/>
    </row>
    <row r="18007" spans="16:30">
      <c r="P18007" s="6"/>
      <c r="AA18007" s="6"/>
      <c r="AC18007" s="6"/>
      <c r="AD18007" s="6"/>
    </row>
    <row r="18008" spans="16:30">
      <c r="P18008" s="6"/>
      <c r="AA18008" s="6"/>
      <c r="AC18008" s="6"/>
      <c r="AD18008" s="6"/>
    </row>
    <row r="18009" spans="16:30">
      <c r="P18009" s="6"/>
      <c r="AA18009" s="6"/>
      <c r="AC18009" s="6"/>
      <c r="AD18009" s="6"/>
    </row>
    <row r="18010" spans="16:30">
      <c r="P18010" s="6"/>
      <c r="AA18010" s="6"/>
      <c r="AC18010" s="6"/>
      <c r="AD18010" s="6"/>
    </row>
    <row r="18011" spans="16:30">
      <c r="P18011" s="6"/>
      <c r="AA18011" s="6"/>
      <c r="AC18011" s="6"/>
      <c r="AD18011" s="6"/>
    </row>
    <row r="18012" spans="16:30">
      <c r="P18012" s="6"/>
      <c r="AA18012" s="6"/>
      <c r="AC18012" s="6"/>
      <c r="AD18012" s="6"/>
    </row>
    <row r="18013" spans="16:30">
      <c r="P18013" s="6"/>
      <c r="AA18013" s="6"/>
      <c r="AC18013" s="6"/>
      <c r="AD18013" s="6"/>
    </row>
    <row r="18014" spans="16:30">
      <c r="P18014" s="6"/>
      <c r="AA18014" s="6"/>
      <c r="AC18014" s="6"/>
      <c r="AD18014" s="6"/>
    </row>
    <row r="18015" spans="16:30">
      <c r="P18015" s="6"/>
      <c r="AA18015" s="6"/>
      <c r="AC18015" s="6"/>
      <c r="AD18015" s="6"/>
    </row>
    <row r="18016" spans="16:30">
      <c r="P18016" s="6"/>
      <c r="AA18016" s="6"/>
      <c r="AC18016" s="6"/>
      <c r="AD18016" s="6"/>
    </row>
    <row r="18017" spans="16:30">
      <c r="P18017" s="6"/>
      <c r="AA18017" s="6"/>
      <c r="AC18017" s="6"/>
      <c r="AD18017" s="6"/>
    </row>
    <row r="18018" spans="16:30">
      <c r="P18018" s="6"/>
      <c r="AA18018" s="6"/>
      <c r="AC18018" s="6"/>
      <c r="AD18018" s="6"/>
    </row>
    <row r="18019" spans="16:30">
      <c r="P18019" s="6"/>
      <c r="AA18019" s="6"/>
      <c r="AC18019" s="6"/>
      <c r="AD18019" s="6"/>
    </row>
    <row r="18020" spans="16:30">
      <c r="P18020" s="6"/>
      <c r="AA18020" s="6"/>
      <c r="AC18020" s="6"/>
      <c r="AD18020" s="6"/>
    </row>
    <row r="18021" spans="16:30">
      <c r="P18021" s="6"/>
      <c r="AA18021" s="6"/>
      <c r="AC18021" s="6"/>
      <c r="AD18021" s="6"/>
    </row>
    <row r="18022" spans="16:30">
      <c r="P18022" s="6"/>
      <c r="AA18022" s="6"/>
      <c r="AC18022" s="6"/>
      <c r="AD18022" s="6"/>
    </row>
    <row r="18023" spans="16:30">
      <c r="P18023" s="6"/>
      <c r="AA18023" s="6"/>
      <c r="AC18023" s="6"/>
      <c r="AD18023" s="6"/>
    </row>
    <row r="18024" spans="16:30">
      <c r="P18024" s="6"/>
      <c r="AA18024" s="6"/>
      <c r="AC18024" s="6"/>
      <c r="AD18024" s="6"/>
    </row>
    <row r="18025" spans="16:30">
      <c r="P18025" s="6"/>
      <c r="AA18025" s="6"/>
      <c r="AC18025" s="6"/>
      <c r="AD18025" s="6"/>
    </row>
    <row r="18026" spans="16:30">
      <c r="P18026" s="6"/>
      <c r="AA18026" s="6"/>
      <c r="AC18026" s="6"/>
      <c r="AD18026" s="6"/>
    </row>
    <row r="18027" spans="16:30">
      <c r="P18027" s="6"/>
      <c r="AA18027" s="6"/>
      <c r="AC18027" s="6"/>
      <c r="AD18027" s="6"/>
    </row>
    <row r="18028" spans="16:30">
      <c r="P18028" s="6"/>
      <c r="AA18028" s="6"/>
      <c r="AC18028" s="6"/>
      <c r="AD18028" s="6"/>
    </row>
    <row r="18029" spans="16:30">
      <c r="P18029" s="6"/>
      <c r="AA18029" s="6"/>
      <c r="AC18029" s="6"/>
      <c r="AD18029" s="6"/>
    </row>
    <row r="18030" spans="16:30">
      <c r="P18030" s="6"/>
      <c r="AA18030" s="6"/>
      <c r="AC18030" s="6"/>
      <c r="AD18030" s="6"/>
    </row>
    <row r="18031" spans="16:30">
      <c r="P18031" s="6"/>
      <c r="AA18031" s="6"/>
      <c r="AC18031" s="6"/>
      <c r="AD18031" s="6"/>
    </row>
    <row r="18032" spans="16:30">
      <c r="P18032" s="6"/>
      <c r="AA18032" s="6"/>
      <c r="AC18032" s="6"/>
      <c r="AD18032" s="6"/>
    </row>
    <row r="18033" spans="16:30">
      <c r="P18033" s="6"/>
      <c r="AA18033" s="6"/>
      <c r="AC18033" s="6"/>
      <c r="AD18033" s="6"/>
    </row>
    <row r="18034" spans="16:30">
      <c r="P18034" s="6"/>
      <c r="AA18034" s="6"/>
      <c r="AC18034" s="6"/>
      <c r="AD18034" s="6"/>
    </row>
    <row r="18035" spans="16:30">
      <c r="P18035" s="6"/>
      <c r="AA18035" s="6"/>
      <c r="AC18035" s="6"/>
      <c r="AD18035" s="6"/>
    </row>
    <row r="18036" spans="16:30">
      <c r="P18036" s="6"/>
      <c r="AA18036" s="6"/>
      <c r="AC18036" s="6"/>
      <c r="AD18036" s="6"/>
    </row>
    <row r="18037" spans="16:30">
      <c r="P18037" s="6"/>
      <c r="AA18037" s="6"/>
      <c r="AC18037" s="6"/>
      <c r="AD18037" s="6"/>
    </row>
    <row r="18038" spans="16:30">
      <c r="P18038" s="6"/>
      <c r="AA18038" s="6"/>
      <c r="AC18038" s="6"/>
      <c r="AD18038" s="6"/>
    </row>
    <row r="18039" spans="16:30">
      <c r="P18039" s="6"/>
      <c r="AA18039" s="6"/>
      <c r="AC18039" s="6"/>
      <c r="AD18039" s="6"/>
    </row>
    <row r="18040" spans="16:30">
      <c r="P18040" s="6"/>
      <c r="AA18040" s="6"/>
      <c r="AC18040" s="6"/>
      <c r="AD18040" s="6"/>
    </row>
    <row r="18041" spans="16:30">
      <c r="P18041" s="6"/>
      <c r="AA18041" s="6"/>
      <c r="AC18041" s="6"/>
      <c r="AD18041" s="6"/>
    </row>
    <row r="18042" spans="16:30">
      <c r="P18042" s="6"/>
      <c r="AA18042" s="6"/>
      <c r="AC18042" s="6"/>
      <c r="AD18042" s="6"/>
    </row>
    <row r="18043" spans="16:30">
      <c r="P18043" s="6"/>
      <c r="AA18043" s="6"/>
      <c r="AC18043" s="6"/>
      <c r="AD18043" s="6"/>
    </row>
    <row r="18044" spans="16:30">
      <c r="P18044" s="6"/>
      <c r="AA18044" s="6"/>
      <c r="AC18044" s="6"/>
      <c r="AD18044" s="6"/>
    </row>
    <row r="18045" spans="16:30">
      <c r="P18045" s="6"/>
      <c r="AA18045" s="6"/>
      <c r="AC18045" s="6"/>
      <c r="AD18045" s="6"/>
    </row>
    <row r="18046" spans="16:30">
      <c r="P18046" s="6"/>
      <c r="AA18046" s="6"/>
      <c r="AC18046" s="6"/>
      <c r="AD18046" s="6"/>
    </row>
    <row r="18047" spans="16:30">
      <c r="P18047" s="6"/>
      <c r="AA18047" s="6"/>
      <c r="AC18047" s="6"/>
      <c r="AD18047" s="6"/>
    </row>
    <row r="18048" spans="16:30">
      <c r="P18048" s="6"/>
      <c r="AA18048" s="6"/>
      <c r="AC18048" s="6"/>
      <c r="AD18048" s="6"/>
    </row>
    <row r="18049" spans="16:30">
      <c r="P18049" s="6"/>
      <c r="AA18049" s="6"/>
      <c r="AC18049" s="6"/>
      <c r="AD18049" s="6"/>
    </row>
    <row r="18050" spans="16:30">
      <c r="P18050" s="6"/>
      <c r="AA18050" s="6"/>
      <c r="AC18050" s="6"/>
      <c r="AD18050" s="6"/>
    </row>
    <row r="18051" spans="16:30">
      <c r="P18051" s="6"/>
      <c r="AA18051" s="6"/>
      <c r="AC18051" s="6"/>
      <c r="AD18051" s="6"/>
    </row>
    <row r="18052" spans="16:30">
      <c r="P18052" s="6"/>
      <c r="AA18052" s="6"/>
      <c r="AC18052" s="6"/>
      <c r="AD18052" s="6"/>
    </row>
    <row r="18053" spans="16:30">
      <c r="P18053" s="6"/>
      <c r="AA18053" s="6"/>
      <c r="AC18053" s="6"/>
      <c r="AD18053" s="6"/>
    </row>
    <row r="18054" spans="16:30">
      <c r="P18054" s="6"/>
      <c r="AA18054" s="6"/>
      <c r="AC18054" s="6"/>
      <c r="AD18054" s="6"/>
    </row>
    <row r="18055" spans="16:30">
      <c r="P18055" s="6"/>
      <c r="AA18055" s="6"/>
      <c r="AC18055" s="6"/>
      <c r="AD18055" s="6"/>
    </row>
    <row r="18056" spans="16:30">
      <c r="P18056" s="6"/>
      <c r="AA18056" s="6"/>
      <c r="AC18056" s="6"/>
      <c r="AD18056" s="6"/>
    </row>
    <row r="18057" spans="16:30">
      <c r="P18057" s="6"/>
      <c r="AA18057" s="6"/>
      <c r="AC18057" s="6"/>
      <c r="AD18057" s="6"/>
    </row>
    <row r="18058" spans="16:30">
      <c r="P18058" s="6"/>
      <c r="AA18058" s="6"/>
      <c r="AC18058" s="6"/>
      <c r="AD18058" s="6"/>
    </row>
    <row r="18059" spans="16:30">
      <c r="P18059" s="6"/>
      <c r="AA18059" s="6"/>
      <c r="AC18059" s="6"/>
      <c r="AD18059" s="6"/>
    </row>
    <row r="18060" spans="16:30">
      <c r="P18060" s="6"/>
      <c r="AA18060" s="6"/>
      <c r="AC18060" s="6"/>
      <c r="AD18060" s="6"/>
    </row>
    <row r="18061" spans="16:30">
      <c r="P18061" s="6"/>
      <c r="AA18061" s="6"/>
      <c r="AC18061" s="6"/>
      <c r="AD18061" s="6"/>
    </row>
    <row r="18062" spans="16:30">
      <c r="P18062" s="6"/>
      <c r="AA18062" s="6"/>
      <c r="AC18062" s="6"/>
      <c r="AD18062" s="6"/>
    </row>
    <row r="18063" spans="16:30">
      <c r="P18063" s="6"/>
      <c r="AA18063" s="6"/>
      <c r="AC18063" s="6"/>
      <c r="AD18063" s="6"/>
    </row>
    <row r="18064" spans="16:30">
      <c r="P18064" s="6"/>
      <c r="AA18064" s="6"/>
      <c r="AC18064" s="6"/>
      <c r="AD18064" s="6"/>
    </row>
    <row r="18065" spans="16:30">
      <c r="P18065" s="6"/>
      <c r="AA18065" s="6"/>
      <c r="AC18065" s="6"/>
      <c r="AD18065" s="6"/>
    </row>
    <row r="18066" spans="16:30">
      <c r="P18066" s="6"/>
      <c r="AA18066" s="6"/>
      <c r="AC18066" s="6"/>
      <c r="AD18066" s="6"/>
    </row>
    <row r="18067" spans="16:30">
      <c r="P18067" s="6"/>
      <c r="AA18067" s="6"/>
      <c r="AC18067" s="6"/>
      <c r="AD18067" s="6"/>
    </row>
    <row r="18068" spans="16:30">
      <c r="P18068" s="6"/>
      <c r="AA18068" s="6"/>
      <c r="AC18068" s="6"/>
      <c r="AD18068" s="6"/>
    </row>
    <row r="18069" spans="16:30">
      <c r="P18069" s="6"/>
      <c r="AA18069" s="6"/>
      <c r="AC18069" s="6"/>
      <c r="AD18069" s="6"/>
    </row>
    <row r="18070" spans="16:30">
      <c r="P18070" s="6"/>
      <c r="AA18070" s="6"/>
      <c r="AC18070" s="6"/>
      <c r="AD18070" s="6"/>
    </row>
    <row r="18071" spans="16:30">
      <c r="P18071" s="6"/>
      <c r="AA18071" s="6"/>
      <c r="AC18071" s="6"/>
      <c r="AD18071" s="6"/>
    </row>
    <row r="18072" spans="16:30">
      <c r="P18072" s="6"/>
      <c r="AA18072" s="6"/>
      <c r="AC18072" s="6"/>
      <c r="AD18072" s="6"/>
    </row>
    <row r="18073" spans="16:30">
      <c r="P18073" s="6"/>
      <c r="AA18073" s="6"/>
      <c r="AC18073" s="6"/>
      <c r="AD18073" s="6"/>
    </row>
    <row r="18074" spans="16:30">
      <c r="P18074" s="6"/>
      <c r="AA18074" s="6"/>
      <c r="AC18074" s="6"/>
      <c r="AD18074" s="6"/>
    </row>
    <row r="18075" spans="16:30">
      <c r="P18075" s="6"/>
      <c r="AA18075" s="6"/>
      <c r="AC18075" s="6"/>
      <c r="AD18075" s="6"/>
    </row>
    <row r="18076" spans="16:30">
      <c r="P18076" s="6"/>
      <c r="AA18076" s="6"/>
      <c r="AC18076" s="6"/>
      <c r="AD18076" s="6"/>
    </row>
    <row r="18077" spans="16:30">
      <c r="P18077" s="6"/>
      <c r="AA18077" s="6"/>
      <c r="AC18077" s="6"/>
      <c r="AD18077" s="6"/>
    </row>
    <row r="18078" spans="16:30">
      <c r="P18078" s="6"/>
      <c r="AA18078" s="6"/>
      <c r="AC18078" s="6"/>
      <c r="AD18078" s="6"/>
    </row>
    <row r="18079" spans="16:30">
      <c r="P18079" s="6"/>
      <c r="AA18079" s="6"/>
      <c r="AC18079" s="6"/>
      <c r="AD18079" s="6"/>
    </row>
    <row r="18080" spans="16:30">
      <c r="P18080" s="6"/>
      <c r="AA18080" s="6"/>
      <c r="AC18080" s="6"/>
      <c r="AD18080" s="6"/>
    </row>
    <row r="18081" spans="16:30">
      <c r="P18081" s="6"/>
      <c r="AA18081" s="6"/>
      <c r="AC18081" s="6"/>
      <c r="AD18081" s="6"/>
    </row>
    <row r="18082" spans="16:30">
      <c r="P18082" s="6"/>
      <c r="AA18082" s="6"/>
      <c r="AC18082" s="6"/>
      <c r="AD18082" s="6"/>
    </row>
    <row r="18083" spans="16:30">
      <c r="P18083" s="6"/>
      <c r="AA18083" s="6"/>
      <c r="AC18083" s="6"/>
      <c r="AD18083" s="6"/>
    </row>
    <row r="18084" spans="16:30">
      <c r="P18084" s="6"/>
      <c r="AA18084" s="6"/>
      <c r="AC18084" s="6"/>
      <c r="AD18084" s="6"/>
    </row>
    <row r="18085" spans="16:30">
      <c r="P18085" s="6"/>
      <c r="AA18085" s="6"/>
      <c r="AC18085" s="6"/>
      <c r="AD18085" s="6"/>
    </row>
    <row r="18086" spans="16:30">
      <c r="P18086" s="6"/>
      <c r="AA18086" s="6"/>
      <c r="AC18086" s="6"/>
      <c r="AD18086" s="6"/>
    </row>
    <row r="18087" spans="16:30">
      <c r="P18087" s="6"/>
      <c r="AA18087" s="6"/>
      <c r="AC18087" s="6"/>
      <c r="AD18087" s="6"/>
    </row>
    <row r="18088" spans="16:30">
      <c r="P18088" s="6"/>
      <c r="AA18088" s="6"/>
      <c r="AC18088" s="6"/>
      <c r="AD18088" s="6"/>
    </row>
    <row r="18089" spans="16:30">
      <c r="P18089" s="6"/>
      <c r="AA18089" s="6"/>
      <c r="AC18089" s="6"/>
      <c r="AD18089" s="6"/>
    </row>
    <row r="18090" spans="16:30">
      <c r="P18090" s="6"/>
      <c r="AA18090" s="6"/>
      <c r="AC18090" s="6"/>
      <c r="AD18090" s="6"/>
    </row>
    <row r="18091" spans="16:30">
      <c r="P18091" s="6"/>
      <c r="AA18091" s="6"/>
      <c r="AC18091" s="6"/>
      <c r="AD18091" s="6"/>
    </row>
    <row r="18092" spans="16:30">
      <c r="P18092" s="6"/>
      <c r="AA18092" s="6"/>
      <c r="AC18092" s="6"/>
      <c r="AD18092" s="6"/>
    </row>
    <row r="18093" spans="16:30">
      <c r="P18093" s="6"/>
      <c r="AA18093" s="6"/>
      <c r="AC18093" s="6"/>
      <c r="AD18093" s="6"/>
    </row>
    <row r="18094" spans="16:30">
      <c r="P18094" s="6"/>
      <c r="AA18094" s="6"/>
      <c r="AC18094" s="6"/>
      <c r="AD18094" s="6"/>
    </row>
    <row r="18095" spans="16:30">
      <c r="P18095" s="6"/>
      <c r="AA18095" s="6"/>
      <c r="AC18095" s="6"/>
      <c r="AD18095" s="6"/>
    </row>
    <row r="18096" spans="16:30">
      <c r="P18096" s="6"/>
      <c r="AA18096" s="6"/>
      <c r="AC18096" s="6"/>
      <c r="AD18096" s="6"/>
    </row>
    <row r="18097" spans="16:30">
      <c r="P18097" s="6"/>
      <c r="AA18097" s="6"/>
      <c r="AC18097" s="6"/>
      <c r="AD18097" s="6"/>
    </row>
    <row r="18098" spans="16:30">
      <c r="P18098" s="6"/>
      <c r="AA18098" s="6"/>
      <c r="AC18098" s="6"/>
      <c r="AD18098" s="6"/>
    </row>
    <row r="18099" spans="16:30">
      <c r="P18099" s="6"/>
      <c r="AA18099" s="6"/>
      <c r="AC18099" s="6"/>
      <c r="AD18099" s="6"/>
    </row>
    <row r="18100" spans="16:30">
      <c r="P18100" s="6"/>
      <c r="AA18100" s="6"/>
      <c r="AC18100" s="6"/>
      <c r="AD18100" s="6"/>
    </row>
    <row r="18101" spans="16:30">
      <c r="P18101" s="6"/>
      <c r="AA18101" s="6"/>
      <c r="AC18101" s="6"/>
      <c r="AD18101" s="6"/>
    </row>
    <row r="18102" spans="16:30">
      <c r="P18102" s="6"/>
      <c r="AA18102" s="6"/>
      <c r="AC18102" s="6"/>
      <c r="AD18102" s="6"/>
    </row>
    <row r="18103" spans="16:30">
      <c r="P18103" s="6"/>
      <c r="AA18103" s="6"/>
      <c r="AC18103" s="6"/>
      <c r="AD18103" s="6"/>
    </row>
    <row r="18104" spans="16:30">
      <c r="P18104" s="6"/>
      <c r="AA18104" s="6"/>
      <c r="AC18104" s="6"/>
      <c r="AD18104" s="6"/>
    </row>
    <row r="18105" spans="16:30">
      <c r="P18105" s="6"/>
      <c r="AA18105" s="6"/>
      <c r="AC18105" s="6"/>
      <c r="AD18105" s="6"/>
    </row>
    <row r="18106" spans="16:30">
      <c r="P18106" s="6"/>
      <c r="AA18106" s="6"/>
      <c r="AC18106" s="6"/>
      <c r="AD18106" s="6"/>
    </row>
    <row r="18107" spans="16:30">
      <c r="P18107" s="6"/>
      <c r="AA18107" s="6"/>
      <c r="AC18107" s="6"/>
      <c r="AD18107" s="6"/>
    </row>
    <row r="18108" spans="16:30">
      <c r="P18108" s="6"/>
      <c r="AA18108" s="6"/>
      <c r="AC18108" s="6"/>
      <c r="AD18108" s="6"/>
    </row>
    <row r="18109" spans="16:30">
      <c r="P18109" s="6"/>
      <c r="AA18109" s="6"/>
      <c r="AC18109" s="6"/>
      <c r="AD18109" s="6"/>
    </row>
    <row r="18110" spans="16:30">
      <c r="P18110" s="6"/>
      <c r="AA18110" s="6"/>
      <c r="AC18110" s="6"/>
      <c r="AD18110" s="6"/>
    </row>
    <row r="18111" spans="16:30">
      <c r="P18111" s="6"/>
      <c r="AA18111" s="6"/>
      <c r="AC18111" s="6"/>
      <c r="AD18111" s="6"/>
    </row>
    <row r="18112" spans="16:30">
      <c r="P18112" s="6"/>
      <c r="AA18112" s="6"/>
      <c r="AC18112" s="6"/>
      <c r="AD18112" s="6"/>
    </row>
    <row r="18113" spans="16:30">
      <c r="P18113" s="6"/>
      <c r="AA18113" s="6"/>
      <c r="AC18113" s="6"/>
      <c r="AD18113" s="6"/>
    </row>
    <row r="18114" spans="16:30">
      <c r="P18114" s="6"/>
      <c r="AA18114" s="6"/>
      <c r="AC18114" s="6"/>
      <c r="AD18114" s="6"/>
    </row>
    <row r="18115" spans="16:30">
      <c r="P18115" s="6"/>
      <c r="AA18115" s="6"/>
      <c r="AC18115" s="6"/>
      <c r="AD18115" s="6"/>
    </row>
    <row r="18116" spans="16:30">
      <c r="P18116" s="6"/>
      <c r="AA18116" s="6"/>
      <c r="AC18116" s="6"/>
      <c r="AD18116" s="6"/>
    </row>
    <row r="18117" spans="16:30">
      <c r="P18117" s="6"/>
      <c r="AA18117" s="6"/>
      <c r="AC18117" s="6"/>
      <c r="AD18117" s="6"/>
    </row>
    <row r="18118" spans="16:30">
      <c r="P18118" s="6"/>
      <c r="AA18118" s="6"/>
      <c r="AC18118" s="6"/>
      <c r="AD18118" s="6"/>
    </row>
    <row r="18119" spans="16:30">
      <c r="P18119" s="6"/>
      <c r="AA18119" s="6"/>
      <c r="AC18119" s="6"/>
      <c r="AD18119" s="6"/>
    </row>
    <row r="18120" spans="16:30">
      <c r="P18120" s="6"/>
      <c r="AA18120" s="6"/>
      <c r="AC18120" s="6"/>
      <c r="AD18120" s="6"/>
    </row>
    <row r="18121" spans="16:30">
      <c r="P18121" s="6"/>
      <c r="AA18121" s="6"/>
      <c r="AC18121" s="6"/>
      <c r="AD18121" s="6"/>
    </row>
    <row r="18122" spans="16:30">
      <c r="P18122" s="6"/>
      <c r="AA18122" s="6"/>
      <c r="AC18122" s="6"/>
      <c r="AD18122" s="6"/>
    </row>
    <row r="18123" spans="16:30">
      <c r="P18123" s="6"/>
      <c r="AA18123" s="6"/>
      <c r="AC18123" s="6"/>
      <c r="AD18123" s="6"/>
    </row>
    <row r="18124" spans="16:30">
      <c r="P18124" s="6"/>
      <c r="AA18124" s="6"/>
      <c r="AC18124" s="6"/>
      <c r="AD18124" s="6"/>
    </row>
    <row r="18125" spans="16:30">
      <c r="P18125" s="6"/>
      <c r="AA18125" s="6"/>
      <c r="AC18125" s="6"/>
      <c r="AD18125" s="6"/>
    </row>
    <row r="18126" spans="16:30">
      <c r="P18126" s="6"/>
      <c r="AA18126" s="6"/>
      <c r="AC18126" s="6"/>
      <c r="AD18126" s="6"/>
    </row>
    <row r="18127" spans="16:30">
      <c r="P18127" s="6"/>
      <c r="AA18127" s="6"/>
      <c r="AC18127" s="6"/>
      <c r="AD18127" s="6"/>
    </row>
    <row r="18128" spans="16:30">
      <c r="P18128" s="6"/>
      <c r="AA18128" s="6"/>
      <c r="AC18128" s="6"/>
      <c r="AD18128" s="6"/>
    </row>
    <row r="18129" spans="16:30">
      <c r="P18129" s="6"/>
      <c r="AA18129" s="6"/>
      <c r="AC18129" s="6"/>
      <c r="AD18129" s="6"/>
    </row>
    <row r="18130" spans="16:30">
      <c r="P18130" s="6"/>
      <c r="AA18130" s="6"/>
      <c r="AC18130" s="6"/>
      <c r="AD18130" s="6"/>
    </row>
    <row r="18131" spans="16:30">
      <c r="P18131" s="6"/>
      <c r="AA18131" s="6"/>
      <c r="AC18131" s="6"/>
      <c r="AD18131" s="6"/>
    </row>
    <row r="18132" spans="16:30">
      <c r="P18132" s="6"/>
      <c r="AA18132" s="6"/>
      <c r="AC18132" s="6"/>
      <c r="AD18132" s="6"/>
    </row>
    <row r="18133" spans="16:30">
      <c r="P18133" s="6"/>
      <c r="AA18133" s="6"/>
      <c r="AC18133" s="6"/>
      <c r="AD18133" s="6"/>
    </row>
    <row r="18134" spans="16:30">
      <c r="P18134" s="6"/>
      <c r="AA18134" s="6"/>
      <c r="AC18134" s="6"/>
      <c r="AD18134" s="6"/>
    </row>
    <row r="18135" spans="16:30">
      <c r="P18135" s="6"/>
      <c r="AA18135" s="6"/>
      <c r="AC18135" s="6"/>
      <c r="AD18135" s="6"/>
    </row>
    <row r="18136" spans="16:30">
      <c r="P18136" s="6"/>
      <c r="AA18136" s="6"/>
      <c r="AC18136" s="6"/>
      <c r="AD18136" s="6"/>
    </row>
    <row r="18137" spans="16:30">
      <c r="P18137" s="6"/>
      <c r="AA18137" s="6"/>
      <c r="AC18137" s="6"/>
      <c r="AD18137" s="6"/>
    </row>
    <row r="18138" spans="16:30">
      <c r="P18138" s="6"/>
      <c r="AA18138" s="6"/>
      <c r="AC18138" s="6"/>
      <c r="AD18138" s="6"/>
    </row>
    <row r="18139" spans="16:30">
      <c r="P18139" s="6"/>
      <c r="AA18139" s="6"/>
      <c r="AC18139" s="6"/>
      <c r="AD18139" s="6"/>
    </row>
    <row r="18140" spans="16:30">
      <c r="P18140" s="6"/>
      <c r="AA18140" s="6"/>
      <c r="AC18140" s="6"/>
      <c r="AD18140" s="6"/>
    </row>
    <row r="18141" spans="16:30">
      <c r="P18141" s="6"/>
      <c r="AA18141" s="6"/>
      <c r="AC18141" s="6"/>
      <c r="AD18141" s="6"/>
    </row>
    <row r="18142" spans="16:30">
      <c r="P18142" s="6"/>
      <c r="AA18142" s="6"/>
      <c r="AC18142" s="6"/>
      <c r="AD18142" s="6"/>
    </row>
    <row r="18143" spans="16:30">
      <c r="P18143" s="6"/>
      <c r="AA18143" s="6"/>
      <c r="AC18143" s="6"/>
      <c r="AD18143" s="6"/>
    </row>
    <row r="18144" spans="16:30">
      <c r="P18144" s="6"/>
      <c r="AA18144" s="6"/>
      <c r="AC18144" s="6"/>
      <c r="AD18144" s="6"/>
    </row>
    <row r="18145" spans="16:30">
      <c r="P18145" s="6"/>
      <c r="AA18145" s="6"/>
      <c r="AC18145" s="6"/>
      <c r="AD18145" s="6"/>
    </row>
    <row r="18146" spans="16:30">
      <c r="P18146" s="6"/>
      <c r="AA18146" s="6"/>
      <c r="AC18146" s="6"/>
      <c r="AD18146" s="6"/>
    </row>
    <row r="18147" spans="16:30">
      <c r="P18147" s="6"/>
      <c r="AA18147" s="6"/>
      <c r="AC18147" s="6"/>
      <c r="AD18147" s="6"/>
    </row>
    <row r="18148" spans="16:30">
      <c r="P18148" s="6"/>
      <c r="AA18148" s="6"/>
      <c r="AC18148" s="6"/>
      <c r="AD18148" s="6"/>
    </row>
    <row r="18149" spans="16:30">
      <c r="P18149" s="6"/>
      <c r="AA18149" s="6"/>
      <c r="AC18149" s="6"/>
      <c r="AD18149" s="6"/>
    </row>
    <row r="18150" spans="16:30">
      <c r="P18150" s="6"/>
      <c r="AA18150" s="6"/>
      <c r="AC18150" s="6"/>
      <c r="AD18150" s="6"/>
    </row>
    <row r="18151" spans="16:30">
      <c r="P18151" s="6"/>
      <c r="AA18151" s="6"/>
      <c r="AC18151" s="6"/>
      <c r="AD18151" s="6"/>
    </row>
    <row r="18152" spans="16:30">
      <c r="P18152" s="6"/>
      <c r="AA18152" s="6"/>
      <c r="AC18152" s="6"/>
      <c r="AD18152" s="6"/>
    </row>
    <row r="18153" spans="16:30">
      <c r="P18153" s="6"/>
      <c r="AA18153" s="6"/>
      <c r="AC18153" s="6"/>
      <c r="AD18153" s="6"/>
    </row>
    <row r="18154" spans="16:30">
      <c r="P18154" s="6"/>
      <c r="AA18154" s="6"/>
      <c r="AC18154" s="6"/>
      <c r="AD18154" s="6"/>
    </row>
    <row r="18155" spans="16:30">
      <c r="P18155" s="6"/>
      <c r="AA18155" s="6"/>
      <c r="AC18155" s="6"/>
      <c r="AD18155" s="6"/>
    </row>
    <row r="18156" spans="16:30">
      <c r="P18156" s="6"/>
      <c r="AA18156" s="6"/>
      <c r="AC18156" s="6"/>
      <c r="AD18156" s="6"/>
    </row>
    <row r="18157" spans="16:30">
      <c r="P18157" s="6"/>
      <c r="AA18157" s="6"/>
      <c r="AC18157" s="6"/>
      <c r="AD18157" s="6"/>
    </row>
    <row r="18158" spans="16:30">
      <c r="P18158" s="6"/>
      <c r="AA18158" s="6"/>
      <c r="AC18158" s="6"/>
      <c r="AD18158" s="6"/>
    </row>
    <row r="18159" spans="16:30">
      <c r="P18159" s="6"/>
      <c r="AA18159" s="6"/>
      <c r="AC18159" s="6"/>
      <c r="AD18159" s="6"/>
    </row>
    <row r="18160" spans="16:30">
      <c r="P18160" s="6"/>
      <c r="AA18160" s="6"/>
      <c r="AC18160" s="6"/>
      <c r="AD18160" s="6"/>
    </row>
    <row r="18161" spans="16:30">
      <c r="P18161" s="6"/>
      <c r="AA18161" s="6"/>
      <c r="AC18161" s="6"/>
      <c r="AD18161" s="6"/>
    </row>
    <row r="18162" spans="16:30">
      <c r="P18162" s="6"/>
      <c r="AA18162" s="6"/>
      <c r="AC18162" s="6"/>
      <c r="AD18162" s="6"/>
    </row>
    <row r="18163" spans="16:30">
      <c r="P18163" s="6"/>
      <c r="AA18163" s="6"/>
      <c r="AC18163" s="6"/>
      <c r="AD18163" s="6"/>
    </row>
    <row r="18164" spans="16:30">
      <c r="P18164" s="6"/>
      <c r="AA18164" s="6"/>
      <c r="AC18164" s="6"/>
      <c r="AD18164" s="6"/>
    </row>
    <row r="18165" spans="16:30">
      <c r="P18165" s="6"/>
      <c r="AA18165" s="6"/>
      <c r="AC18165" s="6"/>
      <c r="AD18165" s="6"/>
    </row>
    <row r="18166" spans="16:30">
      <c r="P18166" s="6"/>
      <c r="AA18166" s="6"/>
      <c r="AC18166" s="6"/>
      <c r="AD18166" s="6"/>
    </row>
    <row r="18167" spans="16:30">
      <c r="P18167" s="6"/>
      <c r="AA18167" s="6"/>
      <c r="AC18167" s="6"/>
      <c r="AD18167" s="6"/>
    </row>
    <row r="18168" spans="16:30">
      <c r="P18168" s="6"/>
      <c r="AA18168" s="6"/>
      <c r="AC18168" s="6"/>
      <c r="AD18168" s="6"/>
    </row>
    <row r="18169" spans="16:30">
      <c r="P18169" s="6"/>
      <c r="AA18169" s="6"/>
      <c r="AC18169" s="6"/>
      <c r="AD18169" s="6"/>
    </row>
    <row r="18170" spans="16:30">
      <c r="P18170" s="6"/>
      <c r="AA18170" s="6"/>
      <c r="AC18170" s="6"/>
      <c r="AD18170" s="6"/>
    </row>
    <row r="18171" spans="16:30">
      <c r="P18171" s="6"/>
      <c r="AA18171" s="6"/>
      <c r="AC18171" s="6"/>
      <c r="AD18171" s="6"/>
    </row>
    <row r="18172" spans="16:30">
      <c r="P18172" s="6"/>
      <c r="AA18172" s="6"/>
      <c r="AC18172" s="6"/>
      <c r="AD18172" s="6"/>
    </row>
    <row r="18173" spans="16:30">
      <c r="P18173" s="6"/>
      <c r="AA18173" s="6"/>
      <c r="AC18173" s="6"/>
      <c r="AD18173" s="6"/>
    </row>
    <row r="18174" spans="16:30">
      <c r="P18174" s="6"/>
      <c r="AA18174" s="6"/>
      <c r="AC18174" s="6"/>
      <c r="AD18174" s="6"/>
    </row>
    <row r="18175" spans="16:30">
      <c r="P18175" s="6"/>
      <c r="AA18175" s="6"/>
      <c r="AC18175" s="6"/>
      <c r="AD18175" s="6"/>
    </row>
    <row r="18176" spans="16:30">
      <c r="P18176" s="6"/>
      <c r="AA18176" s="6"/>
      <c r="AC18176" s="6"/>
      <c r="AD18176" s="6"/>
    </row>
    <row r="18177" spans="16:30">
      <c r="P18177" s="6"/>
      <c r="AA18177" s="6"/>
      <c r="AC18177" s="6"/>
      <c r="AD18177" s="6"/>
    </row>
    <row r="18178" spans="16:30">
      <c r="P18178" s="6"/>
      <c r="AA18178" s="6"/>
      <c r="AC18178" s="6"/>
      <c r="AD18178" s="6"/>
    </row>
    <row r="18179" spans="16:30">
      <c r="P18179" s="6"/>
      <c r="AA18179" s="6"/>
      <c r="AC18179" s="6"/>
      <c r="AD18179" s="6"/>
    </row>
    <row r="18180" spans="16:30">
      <c r="P18180" s="6"/>
      <c r="AA18180" s="6"/>
      <c r="AC18180" s="6"/>
      <c r="AD18180" s="6"/>
    </row>
    <row r="18181" spans="16:30">
      <c r="P18181" s="6"/>
      <c r="AA18181" s="6"/>
      <c r="AC18181" s="6"/>
      <c r="AD18181" s="6"/>
    </row>
    <row r="18182" spans="16:30">
      <c r="P18182" s="6"/>
      <c r="AA18182" s="6"/>
      <c r="AC18182" s="6"/>
      <c r="AD18182" s="6"/>
    </row>
    <row r="18183" spans="16:30">
      <c r="P18183" s="6"/>
      <c r="AA18183" s="6"/>
      <c r="AC18183" s="6"/>
      <c r="AD18183" s="6"/>
    </row>
    <row r="18184" spans="16:30">
      <c r="P18184" s="6"/>
      <c r="AA18184" s="6"/>
      <c r="AC18184" s="6"/>
      <c r="AD18184" s="6"/>
    </row>
    <row r="18185" spans="16:30">
      <c r="P18185" s="6"/>
      <c r="AA18185" s="6"/>
      <c r="AC18185" s="6"/>
      <c r="AD18185" s="6"/>
    </row>
    <row r="18186" spans="16:30">
      <c r="P18186" s="6"/>
      <c r="AA18186" s="6"/>
      <c r="AC18186" s="6"/>
      <c r="AD18186" s="6"/>
    </row>
    <row r="18187" spans="16:30">
      <c r="P18187" s="6"/>
      <c r="AA18187" s="6"/>
      <c r="AC18187" s="6"/>
      <c r="AD18187" s="6"/>
    </row>
    <row r="18188" spans="16:30">
      <c r="P18188" s="6"/>
      <c r="AA18188" s="6"/>
      <c r="AC18188" s="6"/>
      <c r="AD18188" s="6"/>
    </row>
    <row r="18189" spans="16:30">
      <c r="P18189" s="6"/>
      <c r="AA18189" s="6"/>
      <c r="AC18189" s="6"/>
      <c r="AD18189" s="6"/>
    </row>
    <row r="18190" spans="16:30">
      <c r="P18190" s="6"/>
      <c r="AA18190" s="6"/>
      <c r="AC18190" s="6"/>
      <c r="AD18190" s="6"/>
    </row>
    <row r="18191" spans="16:30">
      <c r="P18191" s="6"/>
      <c r="AA18191" s="6"/>
      <c r="AC18191" s="6"/>
      <c r="AD18191" s="6"/>
    </row>
    <row r="18192" spans="16:30">
      <c r="P18192" s="6"/>
      <c r="AA18192" s="6"/>
      <c r="AC18192" s="6"/>
      <c r="AD18192" s="6"/>
    </row>
    <row r="18193" spans="16:30">
      <c r="P18193" s="6"/>
      <c r="AA18193" s="6"/>
      <c r="AC18193" s="6"/>
      <c r="AD18193" s="6"/>
    </row>
    <row r="18194" spans="16:30">
      <c r="P18194" s="6"/>
      <c r="AA18194" s="6"/>
      <c r="AC18194" s="6"/>
      <c r="AD18194" s="6"/>
    </row>
    <row r="18195" spans="16:30">
      <c r="P18195" s="6"/>
      <c r="AA18195" s="6"/>
      <c r="AC18195" s="6"/>
      <c r="AD18195" s="6"/>
    </row>
    <row r="18196" spans="16:30">
      <c r="P18196" s="6"/>
      <c r="AA18196" s="6"/>
      <c r="AC18196" s="6"/>
      <c r="AD18196" s="6"/>
    </row>
    <row r="18197" spans="16:30">
      <c r="P18197" s="6"/>
      <c r="AA18197" s="6"/>
      <c r="AC18197" s="6"/>
      <c r="AD18197" s="6"/>
    </row>
    <row r="18198" spans="16:30">
      <c r="P18198" s="6"/>
      <c r="AA18198" s="6"/>
      <c r="AC18198" s="6"/>
      <c r="AD18198" s="6"/>
    </row>
    <row r="18199" spans="16:30">
      <c r="P18199" s="6"/>
      <c r="AA18199" s="6"/>
      <c r="AC18199" s="6"/>
      <c r="AD18199" s="6"/>
    </row>
    <row r="18200" spans="16:30">
      <c r="P18200" s="6"/>
      <c r="AA18200" s="6"/>
      <c r="AC18200" s="6"/>
      <c r="AD18200" s="6"/>
    </row>
    <row r="18201" spans="16:30">
      <c r="P18201" s="6"/>
      <c r="AA18201" s="6"/>
      <c r="AC18201" s="6"/>
      <c r="AD18201" s="6"/>
    </row>
    <row r="18202" spans="16:30">
      <c r="P18202" s="6"/>
      <c r="AA18202" s="6"/>
      <c r="AC18202" s="6"/>
      <c r="AD18202" s="6"/>
    </row>
    <row r="18203" spans="16:30">
      <c r="P18203" s="6"/>
      <c r="AA18203" s="6"/>
      <c r="AC18203" s="6"/>
      <c r="AD18203" s="6"/>
    </row>
    <row r="18204" spans="16:30">
      <c r="P18204" s="6"/>
      <c r="AA18204" s="6"/>
      <c r="AC18204" s="6"/>
      <c r="AD18204" s="6"/>
    </row>
    <row r="18205" spans="16:30">
      <c r="P18205" s="6"/>
      <c r="AA18205" s="6"/>
      <c r="AC18205" s="6"/>
      <c r="AD18205" s="6"/>
    </row>
    <row r="18206" spans="16:30">
      <c r="P18206" s="6"/>
      <c r="AA18206" s="6"/>
      <c r="AC18206" s="6"/>
      <c r="AD18206" s="6"/>
    </row>
    <row r="18207" spans="16:30">
      <c r="P18207" s="6"/>
      <c r="AA18207" s="6"/>
      <c r="AC18207" s="6"/>
      <c r="AD18207" s="6"/>
    </row>
    <row r="18208" spans="16:30">
      <c r="P18208" s="6"/>
      <c r="AA18208" s="6"/>
      <c r="AC18208" s="6"/>
      <c r="AD18208" s="6"/>
    </row>
    <row r="18209" spans="16:30">
      <c r="P18209" s="6"/>
      <c r="AA18209" s="6"/>
      <c r="AC18209" s="6"/>
      <c r="AD18209" s="6"/>
    </row>
    <row r="18210" spans="16:30">
      <c r="P18210" s="6"/>
      <c r="AA18210" s="6"/>
      <c r="AC18210" s="6"/>
      <c r="AD18210" s="6"/>
    </row>
    <row r="18211" spans="16:30">
      <c r="P18211" s="6"/>
      <c r="AA18211" s="6"/>
      <c r="AC18211" s="6"/>
      <c r="AD18211" s="6"/>
    </row>
    <row r="18212" spans="16:30">
      <c r="P18212" s="6"/>
      <c r="AA18212" s="6"/>
      <c r="AC18212" s="6"/>
      <c r="AD18212" s="6"/>
    </row>
    <row r="18213" spans="16:30">
      <c r="P18213" s="6"/>
      <c r="AA18213" s="6"/>
      <c r="AC18213" s="6"/>
      <c r="AD18213" s="6"/>
    </row>
    <row r="18214" spans="16:30">
      <c r="P18214" s="6"/>
      <c r="AA18214" s="6"/>
      <c r="AC18214" s="6"/>
      <c r="AD18214" s="6"/>
    </row>
    <row r="18215" spans="16:30">
      <c r="P18215" s="6"/>
      <c r="AA18215" s="6"/>
      <c r="AC18215" s="6"/>
      <c r="AD18215" s="6"/>
    </row>
    <row r="18216" spans="16:30">
      <c r="P18216" s="6"/>
      <c r="AA18216" s="6"/>
      <c r="AC18216" s="6"/>
      <c r="AD18216" s="6"/>
    </row>
    <row r="18217" spans="16:30">
      <c r="P18217" s="6"/>
      <c r="AA18217" s="6"/>
      <c r="AC18217" s="6"/>
      <c r="AD18217" s="6"/>
    </row>
    <row r="18218" spans="16:30">
      <c r="P18218" s="6"/>
      <c r="AA18218" s="6"/>
      <c r="AC18218" s="6"/>
      <c r="AD18218" s="6"/>
    </row>
    <row r="18219" spans="16:30">
      <c r="P18219" s="6"/>
      <c r="AA18219" s="6"/>
      <c r="AC18219" s="6"/>
      <c r="AD18219" s="6"/>
    </row>
    <row r="18220" spans="16:30">
      <c r="P18220" s="6"/>
      <c r="AA18220" s="6"/>
      <c r="AC18220" s="6"/>
      <c r="AD18220" s="6"/>
    </row>
    <row r="18221" spans="16:30">
      <c r="P18221" s="6"/>
      <c r="AA18221" s="6"/>
      <c r="AC18221" s="6"/>
      <c r="AD18221" s="6"/>
    </row>
    <row r="18222" spans="16:30">
      <c r="P18222" s="6"/>
      <c r="AA18222" s="6"/>
      <c r="AC18222" s="6"/>
      <c r="AD18222" s="6"/>
    </row>
    <row r="18223" spans="16:30">
      <c r="P18223" s="6"/>
      <c r="AA18223" s="6"/>
      <c r="AC18223" s="6"/>
      <c r="AD18223" s="6"/>
    </row>
    <row r="18224" spans="16:30">
      <c r="P18224" s="6"/>
      <c r="AA18224" s="6"/>
      <c r="AC18224" s="6"/>
      <c r="AD18224" s="6"/>
    </row>
    <row r="18225" spans="16:30">
      <c r="P18225" s="6"/>
      <c r="AA18225" s="6"/>
      <c r="AC18225" s="6"/>
      <c r="AD18225" s="6"/>
    </row>
    <row r="18226" spans="16:30">
      <c r="P18226" s="6"/>
      <c r="AA18226" s="6"/>
      <c r="AC18226" s="6"/>
      <c r="AD18226" s="6"/>
    </row>
    <row r="18227" spans="16:30">
      <c r="P18227" s="6"/>
      <c r="AA18227" s="6"/>
      <c r="AC18227" s="6"/>
      <c r="AD18227" s="6"/>
    </row>
    <row r="18228" spans="16:30">
      <c r="P18228" s="6"/>
      <c r="AA18228" s="6"/>
      <c r="AC18228" s="6"/>
      <c r="AD18228" s="6"/>
    </row>
    <row r="18229" spans="16:30">
      <c r="P18229" s="6"/>
      <c r="AA18229" s="6"/>
      <c r="AC18229" s="6"/>
      <c r="AD18229" s="6"/>
    </row>
    <row r="18230" spans="16:30">
      <c r="P18230" s="6"/>
      <c r="AA18230" s="6"/>
      <c r="AC18230" s="6"/>
      <c r="AD18230" s="6"/>
    </row>
    <row r="18231" spans="16:30">
      <c r="P18231" s="6"/>
      <c r="AA18231" s="6"/>
      <c r="AC18231" s="6"/>
      <c r="AD18231" s="6"/>
    </row>
    <row r="18232" spans="16:30">
      <c r="P18232" s="6"/>
      <c r="AA18232" s="6"/>
      <c r="AC18232" s="6"/>
      <c r="AD18232" s="6"/>
    </row>
    <row r="18233" spans="16:30">
      <c r="P18233" s="6"/>
      <c r="AA18233" s="6"/>
      <c r="AC18233" s="6"/>
      <c r="AD18233" s="6"/>
    </row>
    <row r="18234" spans="16:30">
      <c r="P18234" s="6"/>
      <c r="AA18234" s="6"/>
      <c r="AC18234" s="6"/>
      <c r="AD18234" s="6"/>
    </row>
    <row r="18235" spans="16:30">
      <c r="P18235" s="6"/>
      <c r="AA18235" s="6"/>
      <c r="AC18235" s="6"/>
      <c r="AD18235" s="6"/>
    </row>
    <row r="18236" spans="16:30">
      <c r="P18236" s="6"/>
      <c r="AA18236" s="6"/>
      <c r="AC18236" s="6"/>
      <c r="AD18236" s="6"/>
    </row>
    <row r="18237" spans="16:30">
      <c r="P18237" s="6"/>
      <c r="AA18237" s="6"/>
      <c r="AC18237" s="6"/>
      <c r="AD18237" s="6"/>
    </row>
    <row r="18238" spans="16:30">
      <c r="P18238" s="6"/>
      <c r="AA18238" s="6"/>
      <c r="AC18238" s="6"/>
      <c r="AD18238" s="6"/>
    </row>
    <row r="18239" spans="16:30">
      <c r="P18239" s="6"/>
      <c r="AA18239" s="6"/>
      <c r="AC18239" s="6"/>
      <c r="AD18239" s="6"/>
    </row>
    <row r="18240" spans="16:30">
      <c r="P18240" s="6"/>
      <c r="AA18240" s="6"/>
      <c r="AC18240" s="6"/>
      <c r="AD18240" s="6"/>
    </row>
    <row r="18241" spans="16:30">
      <c r="P18241" s="6"/>
      <c r="AA18241" s="6"/>
      <c r="AC18241" s="6"/>
      <c r="AD18241" s="6"/>
    </row>
    <row r="18242" spans="16:30">
      <c r="P18242" s="6"/>
      <c r="AA18242" s="6"/>
      <c r="AC18242" s="6"/>
      <c r="AD18242" s="6"/>
    </row>
    <row r="18243" spans="16:30">
      <c r="P18243" s="6"/>
      <c r="AA18243" s="6"/>
      <c r="AC18243" s="6"/>
      <c r="AD18243" s="6"/>
    </row>
    <row r="18244" spans="16:30">
      <c r="P18244" s="6"/>
      <c r="AA18244" s="6"/>
      <c r="AC18244" s="6"/>
      <c r="AD18244" s="6"/>
    </row>
    <row r="18245" spans="16:30">
      <c r="P18245" s="6"/>
      <c r="AA18245" s="6"/>
      <c r="AC18245" s="6"/>
      <c r="AD18245" s="6"/>
    </row>
    <row r="18246" spans="16:30">
      <c r="P18246" s="6"/>
      <c r="AA18246" s="6"/>
      <c r="AC18246" s="6"/>
      <c r="AD18246" s="6"/>
    </row>
    <row r="18247" spans="16:30">
      <c r="P18247" s="6"/>
      <c r="AA18247" s="6"/>
      <c r="AC18247" s="6"/>
      <c r="AD18247" s="6"/>
    </row>
    <row r="18248" spans="16:30">
      <c r="P18248" s="6"/>
      <c r="AA18248" s="6"/>
      <c r="AC18248" s="6"/>
      <c r="AD18248" s="6"/>
    </row>
    <row r="18249" spans="16:30">
      <c r="P18249" s="6"/>
      <c r="AA18249" s="6"/>
      <c r="AC18249" s="6"/>
      <c r="AD18249" s="6"/>
    </row>
    <row r="18250" spans="16:30">
      <c r="P18250" s="6"/>
      <c r="AA18250" s="6"/>
      <c r="AC18250" s="6"/>
      <c r="AD18250" s="6"/>
    </row>
    <row r="18251" spans="16:30">
      <c r="P18251" s="6"/>
      <c r="AA18251" s="6"/>
      <c r="AC18251" s="6"/>
      <c r="AD18251" s="6"/>
    </row>
    <row r="18252" spans="16:30">
      <c r="P18252" s="6"/>
      <c r="AA18252" s="6"/>
      <c r="AC18252" s="6"/>
      <c r="AD18252" s="6"/>
    </row>
    <row r="18253" spans="16:30">
      <c r="P18253" s="6"/>
      <c r="AA18253" s="6"/>
      <c r="AC18253" s="6"/>
      <c r="AD18253" s="6"/>
    </row>
    <row r="18254" spans="16:30">
      <c r="P18254" s="6"/>
      <c r="AA18254" s="6"/>
      <c r="AC18254" s="6"/>
      <c r="AD18254" s="6"/>
    </row>
    <row r="18255" spans="16:30">
      <c r="P18255" s="6"/>
      <c r="AA18255" s="6"/>
      <c r="AC18255" s="6"/>
      <c r="AD18255" s="6"/>
    </row>
    <row r="18256" spans="16:30">
      <c r="P18256" s="6"/>
      <c r="AA18256" s="6"/>
      <c r="AC18256" s="6"/>
      <c r="AD18256" s="6"/>
    </row>
    <row r="18257" spans="16:30">
      <c r="P18257" s="6"/>
      <c r="AA18257" s="6"/>
      <c r="AC18257" s="6"/>
      <c r="AD18257" s="6"/>
    </row>
    <row r="18258" spans="16:30">
      <c r="P18258" s="6"/>
      <c r="AA18258" s="6"/>
      <c r="AC18258" s="6"/>
      <c r="AD18258" s="6"/>
    </row>
    <row r="18259" spans="16:30">
      <c r="P18259" s="6"/>
      <c r="AA18259" s="6"/>
      <c r="AC18259" s="6"/>
      <c r="AD18259" s="6"/>
    </row>
    <row r="18260" spans="16:30">
      <c r="P18260" s="6"/>
      <c r="AA18260" s="6"/>
      <c r="AC18260" s="6"/>
      <c r="AD18260" s="6"/>
    </row>
    <row r="18261" spans="16:30">
      <c r="P18261" s="6"/>
      <c r="AA18261" s="6"/>
      <c r="AC18261" s="6"/>
      <c r="AD18261" s="6"/>
    </row>
    <row r="18262" spans="16:30">
      <c r="P18262" s="6"/>
      <c r="AA18262" s="6"/>
      <c r="AC18262" s="6"/>
      <c r="AD18262" s="6"/>
    </row>
    <row r="18263" spans="16:30">
      <c r="P18263" s="6"/>
      <c r="AA18263" s="6"/>
      <c r="AC18263" s="6"/>
      <c r="AD18263" s="6"/>
    </row>
    <row r="18264" spans="16:30">
      <c r="P18264" s="6"/>
      <c r="AA18264" s="6"/>
      <c r="AC18264" s="6"/>
      <c r="AD18264" s="6"/>
    </row>
    <row r="18265" spans="16:30">
      <c r="P18265" s="6"/>
      <c r="AA18265" s="6"/>
      <c r="AC18265" s="6"/>
      <c r="AD18265" s="6"/>
    </row>
    <row r="18266" spans="16:30">
      <c r="P18266" s="6"/>
      <c r="AA18266" s="6"/>
      <c r="AC18266" s="6"/>
      <c r="AD18266" s="6"/>
    </row>
    <row r="18267" spans="16:30">
      <c r="P18267" s="6"/>
      <c r="AA18267" s="6"/>
      <c r="AC18267" s="6"/>
      <c r="AD18267" s="6"/>
    </row>
    <row r="18268" spans="16:30">
      <c r="P18268" s="6"/>
      <c r="AA18268" s="6"/>
      <c r="AC18268" s="6"/>
      <c r="AD18268" s="6"/>
    </row>
    <row r="18269" spans="16:30">
      <c r="P18269" s="6"/>
      <c r="AA18269" s="6"/>
      <c r="AC18269" s="6"/>
      <c r="AD18269" s="6"/>
    </row>
    <row r="18270" spans="16:30">
      <c r="P18270" s="6"/>
      <c r="AA18270" s="6"/>
      <c r="AC18270" s="6"/>
      <c r="AD18270" s="6"/>
    </row>
    <row r="18271" spans="16:30">
      <c r="P18271" s="6"/>
      <c r="AA18271" s="6"/>
      <c r="AC18271" s="6"/>
      <c r="AD18271" s="6"/>
    </row>
    <row r="18272" spans="16:30">
      <c r="P18272" s="6"/>
      <c r="AA18272" s="6"/>
      <c r="AC18272" s="6"/>
      <c r="AD18272" s="6"/>
    </row>
    <row r="18273" spans="16:30">
      <c r="P18273" s="6"/>
      <c r="AA18273" s="6"/>
      <c r="AC18273" s="6"/>
      <c r="AD18273" s="6"/>
    </row>
    <row r="18274" spans="16:30">
      <c r="P18274" s="6"/>
      <c r="AA18274" s="6"/>
      <c r="AC18274" s="6"/>
      <c r="AD18274" s="6"/>
    </row>
    <row r="18275" spans="16:30">
      <c r="P18275" s="6"/>
      <c r="AA18275" s="6"/>
      <c r="AC18275" s="6"/>
      <c r="AD18275" s="6"/>
    </row>
    <row r="18276" spans="16:30">
      <c r="P18276" s="6"/>
      <c r="AA18276" s="6"/>
      <c r="AC18276" s="6"/>
      <c r="AD18276" s="6"/>
    </row>
    <row r="18277" spans="16:30">
      <c r="P18277" s="6"/>
      <c r="AA18277" s="6"/>
      <c r="AC18277" s="6"/>
      <c r="AD18277" s="6"/>
    </row>
    <row r="18278" spans="16:30">
      <c r="P18278" s="6"/>
      <c r="AA18278" s="6"/>
      <c r="AC18278" s="6"/>
      <c r="AD18278" s="6"/>
    </row>
    <row r="18279" spans="16:30">
      <c r="P18279" s="6"/>
      <c r="AA18279" s="6"/>
      <c r="AC18279" s="6"/>
      <c r="AD18279" s="6"/>
    </row>
    <row r="18280" spans="16:30">
      <c r="P18280" s="6"/>
      <c r="AA18280" s="6"/>
      <c r="AC18280" s="6"/>
      <c r="AD18280" s="6"/>
    </row>
    <row r="18281" spans="16:30">
      <c r="P18281" s="6"/>
      <c r="AA18281" s="6"/>
      <c r="AC18281" s="6"/>
      <c r="AD18281" s="6"/>
    </row>
    <row r="18282" spans="16:30">
      <c r="P18282" s="6"/>
      <c r="AA18282" s="6"/>
      <c r="AC18282" s="6"/>
      <c r="AD18282" s="6"/>
    </row>
    <row r="18283" spans="16:30">
      <c r="P18283" s="6"/>
      <c r="AA18283" s="6"/>
      <c r="AC18283" s="6"/>
      <c r="AD18283" s="6"/>
    </row>
    <row r="18284" spans="16:30">
      <c r="P18284" s="6"/>
      <c r="AA18284" s="6"/>
      <c r="AC18284" s="6"/>
      <c r="AD18284" s="6"/>
    </row>
    <row r="18285" spans="16:30">
      <c r="P18285" s="6"/>
      <c r="AA18285" s="6"/>
      <c r="AC18285" s="6"/>
      <c r="AD18285" s="6"/>
    </row>
    <row r="18286" spans="16:30">
      <c r="P18286" s="6"/>
      <c r="AA18286" s="6"/>
      <c r="AC18286" s="6"/>
      <c r="AD18286" s="6"/>
    </row>
    <row r="18287" spans="16:30">
      <c r="P18287" s="6"/>
      <c r="AA18287" s="6"/>
      <c r="AC18287" s="6"/>
      <c r="AD18287" s="6"/>
    </row>
    <row r="18288" spans="16:30">
      <c r="P18288" s="6"/>
      <c r="AA18288" s="6"/>
      <c r="AC18288" s="6"/>
      <c r="AD18288" s="6"/>
    </row>
    <row r="18289" spans="16:30">
      <c r="P18289" s="6"/>
      <c r="AA18289" s="6"/>
      <c r="AC18289" s="6"/>
      <c r="AD18289" s="6"/>
    </row>
    <row r="18290" spans="16:30">
      <c r="P18290" s="6"/>
      <c r="AA18290" s="6"/>
      <c r="AC18290" s="6"/>
      <c r="AD18290" s="6"/>
    </row>
    <row r="18291" spans="16:30">
      <c r="P18291" s="6"/>
      <c r="AA18291" s="6"/>
      <c r="AC18291" s="6"/>
      <c r="AD18291" s="6"/>
    </row>
    <row r="18292" spans="16:30">
      <c r="P18292" s="6"/>
      <c r="AA18292" s="6"/>
      <c r="AC18292" s="6"/>
      <c r="AD18292" s="6"/>
    </row>
    <row r="18293" spans="16:30">
      <c r="P18293" s="6"/>
      <c r="AA18293" s="6"/>
      <c r="AC18293" s="6"/>
      <c r="AD18293" s="6"/>
    </row>
    <row r="18294" spans="16:30">
      <c r="P18294" s="6"/>
      <c r="AA18294" s="6"/>
      <c r="AC18294" s="6"/>
      <c r="AD18294" s="6"/>
    </row>
    <row r="18295" spans="16:30">
      <c r="P18295" s="6"/>
      <c r="AA18295" s="6"/>
      <c r="AC18295" s="6"/>
      <c r="AD18295" s="6"/>
    </row>
    <row r="18296" spans="16:30">
      <c r="P18296" s="6"/>
      <c r="AA18296" s="6"/>
      <c r="AC18296" s="6"/>
      <c r="AD18296" s="6"/>
    </row>
    <row r="18297" spans="16:30">
      <c r="P18297" s="6"/>
      <c r="AA18297" s="6"/>
      <c r="AC18297" s="6"/>
      <c r="AD18297" s="6"/>
    </row>
    <row r="18298" spans="16:30">
      <c r="P18298" s="6"/>
      <c r="AA18298" s="6"/>
      <c r="AC18298" s="6"/>
      <c r="AD18298" s="6"/>
    </row>
    <row r="18299" spans="16:30">
      <c r="P18299" s="6"/>
      <c r="AA18299" s="6"/>
      <c r="AC18299" s="6"/>
      <c r="AD18299" s="6"/>
    </row>
    <row r="18300" spans="16:30">
      <c r="P18300" s="6"/>
      <c r="AA18300" s="6"/>
      <c r="AC18300" s="6"/>
      <c r="AD18300" s="6"/>
    </row>
    <row r="18301" spans="16:30">
      <c r="P18301" s="6"/>
      <c r="AA18301" s="6"/>
      <c r="AC18301" s="6"/>
      <c r="AD18301" s="6"/>
    </row>
    <row r="18302" spans="16:30">
      <c r="P18302" s="6"/>
      <c r="AA18302" s="6"/>
      <c r="AC18302" s="6"/>
      <c r="AD18302" s="6"/>
    </row>
    <row r="18303" spans="16:30">
      <c r="P18303" s="6"/>
      <c r="AA18303" s="6"/>
      <c r="AC18303" s="6"/>
      <c r="AD18303" s="6"/>
    </row>
    <row r="18304" spans="16:30">
      <c r="P18304" s="6"/>
      <c r="AA18304" s="6"/>
      <c r="AC18304" s="6"/>
      <c r="AD18304" s="6"/>
    </row>
    <row r="18305" spans="16:30">
      <c r="P18305" s="6"/>
      <c r="AA18305" s="6"/>
      <c r="AC18305" s="6"/>
      <c r="AD18305" s="6"/>
    </row>
    <row r="18306" spans="16:30">
      <c r="P18306" s="6"/>
      <c r="AA18306" s="6"/>
      <c r="AC18306" s="6"/>
      <c r="AD18306" s="6"/>
    </row>
    <row r="18307" spans="16:30">
      <c r="P18307" s="6"/>
      <c r="AA18307" s="6"/>
      <c r="AC18307" s="6"/>
      <c r="AD18307" s="6"/>
    </row>
    <row r="18308" spans="16:30">
      <c r="P18308" s="6"/>
      <c r="AA18308" s="6"/>
      <c r="AC18308" s="6"/>
      <c r="AD18308" s="6"/>
    </row>
    <row r="18309" spans="16:30">
      <c r="P18309" s="6"/>
      <c r="AA18309" s="6"/>
      <c r="AC18309" s="6"/>
      <c r="AD18309" s="6"/>
    </row>
    <row r="18310" spans="16:30">
      <c r="P18310" s="6"/>
      <c r="AA18310" s="6"/>
      <c r="AC18310" s="6"/>
      <c r="AD18310" s="6"/>
    </row>
    <row r="18311" spans="16:30">
      <c r="P18311" s="6"/>
      <c r="AA18311" s="6"/>
      <c r="AC18311" s="6"/>
      <c r="AD18311" s="6"/>
    </row>
    <row r="18312" spans="16:30">
      <c r="P18312" s="6"/>
      <c r="AA18312" s="6"/>
      <c r="AC18312" s="6"/>
      <c r="AD18312" s="6"/>
    </row>
    <row r="18313" spans="16:30">
      <c r="P18313" s="6"/>
      <c r="AA18313" s="6"/>
      <c r="AC18313" s="6"/>
      <c r="AD18313" s="6"/>
    </row>
    <row r="18314" spans="16:30">
      <c r="P18314" s="6"/>
      <c r="AA18314" s="6"/>
      <c r="AC18314" s="6"/>
      <c r="AD18314" s="6"/>
    </row>
    <row r="18315" spans="16:30">
      <c r="P18315" s="6"/>
      <c r="AA18315" s="6"/>
      <c r="AC18315" s="6"/>
      <c r="AD18315" s="6"/>
    </row>
    <row r="18316" spans="16:30">
      <c r="P18316" s="6"/>
      <c r="AA18316" s="6"/>
      <c r="AC18316" s="6"/>
      <c r="AD18316" s="6"/>
    </row>
    <row r="18317" spans="16:30">
      <c r="P18317" s="6"/>
      <c r="AA18317" s="6"/>
      <c r="AC18317" s="6"/>
      <c r="AD18317" s="6"/>
    </row>
    <row r="18318" spans="16:30">
      <c r="P18318" s="6"/>
      <c r="AA18318" s="6"/>
      <c r="AC18318" s="6"/>
      <c r="AD18318" s="6"/>
    </row>
    <row r="18319" spans="16:30">
      <c r="P18319" s="6"/>
      <c r="AA18319" s="6"/>
      <c r="AC18319" s="6"/>
      <c r="AD18319" s="6"/>
    </row>
    <row r="18320" spans="16:30">
      <c r="P18320" s="6"/>
      <c r="AA18320" s="6"/>
      <c r="AC18320" s="6"/>
      <c r="AD18320" s="6"/>
    </row>
    <row r="18321" spans="16:30">
      <c r="P18321" s="6"/>
      <c r="AA18321" s="6"/>
      <c r="AC18321" s="6"/>
      <c r="AD18321" s="6"/>
    </row>
    <row r="18322" spans="16:30">
      <c r="P18322" s="6"/>
      <c r="AA18322" s="6"/>
      <c r="AC18322" s="6"/>
      <c r="AD18322" s="6"/>
    </row>
    <row r="18323" spans="16:30">
      <c r="P18323" s="6"/>
      <c r="AA18323" s="6"/>
      <c r="AC18323" s="6"/>
      <c r="AD18323" s="6"/>
    </row>
    <row r="18324" spans="16:30">
      <c r="P18324" s="6"/>
      <c r="AA18324" s="6"/>
      <c r="AC18324" s="6"/>
      <c r="AD18324" s="6"/>
    </row>
    <row r="18325" spans="16:30">
      <c r="P18325" s="6"/>
      <c r="AA18325" s="6"/>
      <c r="AC18325" s="6"/>
      <c r="AD18325" s="6"/>
    </row>
    <row r="18326" spans="16:30">
      <c r="P18326" s="6"/>
      <c r="AA18326" s="6"/>
      <c r="AC18326" s="6"/>
      <c r="AD18326" s="6"/>
    </row>
    <row r="18327" spans="16:30">
      <c r="P18327" s="6"/>
      <c r="AA18327" s="6"/>
      <c r="AC18327" s="6"/>
      <c r="AD18327" s="6"/>
    </row>
    <row r="18328" spans="16:30">
      <c r="P18328" s="6"/>
      <c r="AA18328" s="6"/>
      <c r="AC18328" s="6"/>
      <c r="AD18328" s="6"/>
    </row>
    <row r="18329" spans="16:30">
      <c r="P18329" s="6"/>
      <c r="AA18329" s="6"/>
      <c r="AC18329" s="6"/>
      <c r="AD18329" s="6"/>
    </row>
    <row r="18330" spans="16:30">
      <c r="P18330" s="6"/>
      <c r="AA18330" s="6"/>
      <c r="AC18330" s="6"/>
      <c r="AD18330" s="6"/>
    </row>
    <row r="18331" spans="16:30">
      <c r="P18331" s="6"/>
      <c r="AA18331" s="6"/>
      <c r="AC18331" s="6"/>
      <c r="AD18331" s="6"/>
    </row>
    <row r="18332" spans="16:30">
      <c r="P18332" s="6"/>
      <c r="AA18332" s="6"/>
      <c r="AC18332" s="6"/>
      <c r="AD18332" s="6"/>
    </row>
    <row r="18333" spans="16:30">
      <c r="P18333" s="6"/>
      <c r="AA18333" s="6"/>
      <c r="AC18333" s="6"/>
      <c r="AD18333" s="6"/>
    </row>
    <row r="18334" spans="16:30">
      <c r="P18334" s="6"/>
      <c r="AA18334" s="6"/>
      <c r="AC18334" s="6"/>
      <c r="AD18334" s="6"/>
    </row>
    <row r="18335" spans="16:30">
      <c r="P18335" s="6"/>
      <c r="AA18335" s="6"/>
      <c r="AC18335" s="6"/>
      <c r="AD18335" s="6"/>
    </row>
    <row r="18336" spans="16:30">
      <c r="P18336" s="6"/>
      <c r="AA18336" s="6"/>
      <c r="AC18336" s="6"/>
      <c r="AD18336" s="6"/>
    </row>
    <row r="18337" spans="16:30">
      <c r="P18337" s="6"/>
      <c r="AA18337" s="6"/>
      <c r="AC18337" s="6"/>
      <c r="AD18337" s="6"/>
    </row>
    <row r="18338" spans="16:30">
      <c r="P18338" s="6"/>
      <c r="AA18338" s="6"/>
      <c r="AC18338" s="6"/>
      <c r="AD18338" s="6"/>
    </row>
    <row r="18339" spans="16:30">
      <c r="P18339" s="6"/>
      <c r="AA18339" s="6"/>
      <c r="AC18339" s="6"/>
      <c r="AD18339" s="6"/>
    </row>
    <row r="18340" spans="16:30">
      <c r="P18340" s="6"/>
      <c r="AA18340" s="6"/>
      <c r="AC18340" s="6"/>
      <c r="AD18340" s="6"/>
    </row>
    <row r="18341" spans="16:30">
      <c r="P18341" s="6"/>
      <c r="AA18341" s="6"/>
      <c r="AC18341" s="6"/>
      <c r="AD18341" s="6"/>
    </row>
    <row r="18342" spans="16:30">
      <c r="P18342" s="6"/>
      <c r="AA18342" s="6"/>
      <c r="AC18342" s="6"/>
      <c r="AD18342" s="6"/>
    </row>
    <row r="18343" spans="16:30">
      <c r="P18343" s="6"/>
      <c r="AA18343" s="6"/>
      <c r="AC18343" s="6"/>
      <c r="AD18343" s="6"/>
    </row>
    <row r="18344" spans="16:30">
      <c r="P18344" s="6"/>
      <c r="AA18344" s="6"/>
      <c r="AC18344" s="6"/>
      <c r="AD18344" s="6"/>
    </row>
    <row r="18345" spans="16:30">
      <c r="P18345" s="6"/>
      <c r="AA18345" s="6"/>
      <c r="AC18345" s="6"/>
      <c r="AD18345" s="6"/>
    </row>
    <row r="18346" spans="16:30">
      <c r="P18346" s="6"/>
      <c r="AA18346" s="6"/>
      <c r="AC18346" s="6"/>
      <c r="AD18346" s="6"/>
    </row>
    <row r="18347" spans="16:30">
      <c r="P18347" s="6"/>
      <c r="AA18347" s="6"/>
      <c r="AC18347" s="6"/>
      <c r="AD18347" s="6"/>
    </row>
    <row r="18348" spans="16:30">
      <c r="P18348" s="6"/>
      <c r="AA18348" s="6"/>
      <c r="AC18348" s="6"/>
      <c r="AD18348" s="6"/>
    </row>
    <row r="18349" spans="16:30">
      <c r="P18349" s="6"/>
      <c r="AA18349" s="6"/>
      <c r="AC18349" s="6"/>
      <c r="AD18349" s="6"/>
    </row>
    <row r="18350" spans="16:30">
      <c r="P18350" s="6"/>
      <c r="AA18350" s="6"/>
      <c r="AC18350" s="6"/>
      <c r="AD18350" s="6"/>
    </row>
    <row r="18351" spans="16:30">
      <c r="P18351" s="6"/>
      <c r="AA18351" s="6"/>
      <c r="AC18351" s="6"/>
      <c r="AD18351" s="6"/>
    </row>
    <row r="18352" spans="16:30">
      <c r="P18352" s="6"/>
      <c r="AA18352" s="6"/>
      <c r="AC18352" s="6"/>
      <c r="AD18352" s="6"/>
    </row>
    <row r="18353" spans="16:30">
      <c r="P18353" s="6"/>
      <c r="AA18353" s="6"/>
      <c r="AC18353" s="6"/>
      <c r="AD18353" s="6"/>
    </row>
    <row r="18354" spans="16:30">
      <c r="P18354" s="6"/>
      <c r="AA18354" s="6"/>
      <c r="AC18354" s="6"/>
      <c r="AD18354" s="6"/>
    </row>
    <row r="18355" spans="16:30">
      <c r="P18355" s="6"/>
      <c r="AA18355" s="6"/>
      <c r="AC18355" s="6"/>
      <c r="AD18355" s="6"/>
    </row>
    <row r="18356" spans="16:30">
      <c r="P18356" s="6"/>
      <c r="AA18356" s="6"/>
      <c r="AC18356" s="6"/>
      <c r="AD18356" s="6"/>
    </row>
    <row r="18357" spans="16:30">
      <c r="P18357" s="6"/>
      <c r="AA18357" s="6"/>
      <c r="AC18357" s="6"/>
      <c r="AD18357" s="6"/>
    </row>
    <row r="18358" spans="16:30">
      <c r="P18358" s="6"/>
      <c r="AA18358" s="6"/>
      <c r="AC18358" s="6"/>
      <c r="AD18358" s="6"/>
    </row>
    <row r="18359" spans="16:30">
      <c r="P18359" s="6"/>
      <c r="AA18359" s="6"/>
      <c r="AC18359" s="6"/>
      <c r="AD18359" s="6"/>
    </row>
    <row r="18360" spans="16:30">
      <c r="P18360" s="6"/>
      <c r="AA18360" s="6"/>
      <c r="AC18360" s="6"/>
      <c r="AD18360" s="6"/>
    </row>
    <row r="18361" spans="16:30">
      <c r="P18361" s="6"/>
      <c r="AA18361" s="6"/>
      <c r="AC18361" s="6"/>
      <c r="AD18361" s="6"/>
    </row>
    <row r="18362" spans="16:30">
      <c r="P18362" s="6"/>
      <c r="AA18362" s="6"/>
      <c r="AC18362" s="6"/>
      <c r="AD18362" s="6"/>
    </row>
    <row r="18363" spans="16:30">
      <c r="P18363" s="6"/>
      <c r="AA18363" s="6"/>
      <c r="AC18363" s="6"/>
      <c r="AD18363" s="6"/>
    </row>
    <row r="18364" spans="16:30">
      <c r="P18364" s="6"/>
      <c r="AA18364" s="6"/>
      <c r="AC18364" s="6"/>
      <c r="AD18364" s="6"/>
    </row>
    <row r="18365" spans="16:30">
      <c r="P18365" s="6"/>
      <c r="AA18365" s="6"/>
      <c r="AC18365" s="6"/>
      <c r="AD18365" s="6"/>
    </row>
    <row r="18366" spans="16:30">
      <c r="P18366" s="6"/>
      <c r="AA18366" s="6"/>
      <c r="AC18366" s="6"/>
      <c r="AD18366" s="6"/>
    </row>
    <row r="18367" spans="16:30">
      <c r="P18367" s="6"/>
      <c r="AA18367" s="6"/>
      <c r="AC18367" s="6"/>
      <c r="AD18367" s="6"/>
    </row>
    <row r="18368" spans="16:30">
      <c r="P18368" s="6"/>
      <c r="AA18368" s="6"/>
      <c r="AC18368" s="6"/>
      <c r="AD18368" s="6"/>
    </row>
    <row r="18369" spans="16:30">
      <c r="P18369" s="6"/>
      <c r="AA18369" s="6"/>
      <c r="AC18369" s="6"/>
      <c r="AD18369" s="6"/>
    </row>
    <row r="18370" spans="16:30">
      <c r="P18370" s="6"/>
      <c r="AA18370" s="6"/>
      <c r="AC18370" s="6"/>
      <c r="AD18370" s="6"/>
    </row>
    <row r="18371" spans="16:30">
      <c r="P18371" s="6"/>
      <c r="AA18371" s="6"/>
      <c r="AC18371" s="6"/>
      <c r="AD18371" s="6"/>
    </row>
    <row r="18372" spans="16:30">
      <c r="P18372" s="6"/>
      <c r="AA18372" s="6"/>
      <c r="AC18372" s="6"/>
      <c r="AD18372" s="6"/>
    </row>
    <row r="18373" spans="16:30">
      <c r="P18373" s="6"/>
      <c r="AA18373" s="6"/>
      <c r="AC18373" s="6"/>
      <c r="AD18373" s="6"/>
    </row>
    <row r="18374" spans="16:30">
      <c r="P18374" s="6"/>
      <c r="AA18374" s="6"/>
      <c r="AC18374" s="6"/>
      <c r="AD18374" s="6"/>
    </row>
    <row r="18375" spans="16:30">
      <c r="P18375" s="6"/>
      <c r="AA18375" s="6"/>
      <c r="AC18375" s="6"/>
      <c r="AD18375" s="6"/>
    </row>
    <row r="18376" spans="16:30">
      <c r="P18376" s="6"/>
      <c r="AA18376" s="6"/>
      <c r="AC18376" s="6"/>
      <c r="AD18376" s="6"/>
    </row>
    <row r="18377" spans="16:30">
      <c r="P18377" s="6"/>
      <c r="AA18377" s="6"/>
      <c r="AC18377" s="6"/>
      <c r="AD18377" s="6"/>
    </row>
    <row r="18378" spans="16:30">
      <c r="P18378" s="6"/>
      <c r="AA18378" s="6"/>
      <c r="AC18378" s="6"/>
      <c r="AD18378" s="6"/>
    </row>
    <row r="18379" spans="16:30">
      <c r="P18379" s="6"/>
      <c r="AA18379" s="6"/>
      <c r="AC18379" s="6"/>
      <c r="AD18379" s="6"/>
    </row>
    <row r="18380" spans="16:30">
      <c r="P18380" s="6"/>
      <c r="AA18380" s="6"/>
      <c r="AC18380" s="6"/>
      <c r="AD18380" s="6"/>
    </row>
    <row r="18381" spans="16:30">
      <c r="P18381" s="6"/>
      <c r="AA18381" s="6"/>
      <c r="AC18381" s="6"/>
      <c r="AD18381" s="6"/>
    </row>
    <row r="18382" spans="16:30">
      <c r="P18382" s="6"/>
      <c r="AA18382" s="6"/>
      <c r="AC18382" s="6"/>
      <c r="AD18382" s="6"/>
    </row>
    <row r="18383" spans="16:30">
      <c r="P18383" s="6"/>
      <c r="AA18383" s="6"/>
      <c r="AC18383" s="6"/>
      <c r="AD18383" s="6"/>
    </row>
    <row r="18384" spans="16:30">
      <c r="P18384" s="6"/>
      <c r="AA18384" s="6"/>
      <c r="AC18384" s="6"/>
      <c r="AD18384" s="6"/>
    </row>
    <row r="18385" spans="16:30">
      <c r="P18385" s="6"/>
      <c r="AA18385" s="6"/>
      <c r="AC18385" s="6"/>
      <c r="AD18385" s="6"/>
    </row>
    <row r="18386" spans="16:30">
      <c r="P18386" s="6"/>
      <c r="AA18386" s="6"/>
      <c r="AC18386" s="6"/>
      <c r="AD18386" s="6"/>
    </row>
    <row r="18387" spans="16:30">
      <c r="P18387" s="6"/>
      <c r="AA18387" s="6"/>
      <c r="AC18387" s="6"/>
      <c r="AD18387" s="6"/>
    </row>
    <row r="18388" spans="16:30">
      <c r="P18388" s="6"/>
      <c r="AA18388" s="6"/>
      <c r="AC18388" s="6"/>
      <c r="AD18388" s="6"/>
    </row>
    <row r="18389" spans="16:30">
      <c r="P18389" s="6"/>
      <c r="AA18389" s="6"/>
      <c r="AC18389" s="6"/>
      <c r="AD18389" s="6"/>
    </row>
    <row r="18390" spans="16:30">
      <c r="P18390" s="6"/>
      <c r="AA18390" s="6"/>
      <c r="AC18390" s="6"/>
      <c r="AD18390" s="6"/>
    </row>
    <row r="18391" spans="16:30">
      <c r="P18391" s="6"/>
      <c r="AA18391" s="6"/>
      <c r="AC18391" s="6"/>
      <c r="AD18391" s="6"/>
    </row>
    <row r="18392" spans="16:30">
      <c r="P18392" s="6"/>
      <c r="AA18392" s="6"/>
      <c r="AC18392" s="6"/>
      <c r="AD18392" s="6"/>
    </row>
    <row r="18393" spans="16:30">
      <c r="P18393" s="6"/>
      <c r="AA18393" s="6"/>
      <c r="AC18393" s="6"/>
      <c r="AD18393" s="6"/>
    </row>
    <row r="18394" spans="16:30">
      <c r="P18394" s="6"/>
      <c r="AA18394" s="6"/>
      <c r="AC18394" s="6"/>
      <c r="AD18394" s="6"/>
    </row>
    <row r="18395" spans="16:30">
      <c r="P18395" s="6"/>
      <c r="AA18395" s="6"/>
      <c r="AC18395" s="6"/>
      <c r="AD18395" s="6"/>
    </row>
    <row r="18396" spans="16:30">
      <c r="P18396" s="6"/>
      <c r="AA18396" s="6"/>
      <c r="AC18396" s="6"/>
      <c r="AD18396" s="6"/>
    </row>
    <row r="18397" spans="16:30">
      <c r="P18397" s="6"/>
      <c r="AA18397" s="6"/>
      <c r="AC18397" s="6"/>
      <c r="AD18397" s="6"/>
    </row>
    <row r="18398" spans="16:30">
      <c r="P18398" s="6"/>
      <c r="AA18398" s="6"/>
      <c r="AC18398" s="6"/>
      <c r="AD18398" s="6"/>
    </row>
    <row r="18399" spans="16:30">
      <c r="P18399" s="6"/>
      <c r="AA18399" s="6"/>
      <c r="AC18399" s="6"/>
      <c r="AD18399" s="6"/>
    </row>
    <row r="18400" spans="16:30">
      <c r="P18400" s="6"/>
      <c r="AA18400" s="6"/>
      <c r="AC18400" s="6"/>
      <c r="AD18400" s="6"/>
    </row>
    <row r="18401" spans="16:30">
      <c r="P18401" s="6"/>
      <c r="AA18401" s="6"/>
      <c r="AC18401" s="6"/>
      <c r="AD18401" s="6"/>
    </row>
    <row r="18402" spans="16:30">
      <c r="P18402" s="6"/>
      <c r="AA18402" s="6"/>
      <c r="AC18402" s="6"/>
      <c r="AD18402" s="6"/>
    </row>
    <row r="18403" spans="16:30">
      <c r="P18403" s="6"/>
      <c r="AA18403" s="6"/>
      <c r="AC18403" s="6"/>
      <c r="AD18403" s="6"/>
    </row>
    <row r="18404" spans="16:30">
      <c r="P18404" s="6"/>
      <c r="AA18404" s="6"/>
      <c r="AC18404" s="6"/>
      <c r="AD18404" s="6"/>
    </row>
    <row r="18405" spans="16:30">
      <c r="P18405" s="6"/>
      <c r="AA18405" s="6"/>
      <c r="AC18405" s="6"/>
      <c r="AD18405" s="6"/>
    </row>
    <row r="18406" spans="16:30">
      <c r="P18406" s="6"/>
      <c r="AA18406" s="6"/>
      <c r="AC18406" s="6"/>
      <c r="AD18406" s="6"/>
    </row>
    <row r="18407" spans="16:30">
      <c r="P18407" s="6"/>
      <c r="AA18407" s="6"/>
      <c r="AC18407" s="6"/>
      <c r="AD18407" s="6"/>
    </row>
    <row r="18408" spans="16:30">
      <c r="P18408" s="6"/>
      <c r="AA18408" s="6"/>
      <c r="AC18408" s="6"/>
      <c r="AD18408" s="6"/>
    </row>
    <row r="18409" spans="16:30">
      <c r="P18409" s="6"/>
      <c r="AA18409" s="6"/>
      <c r="AC18409" s="6"/>
      <c r="AD18409" s="6"/>
    </row>
    <row r="18410" spans="16:30">
      <c r="P18410" s="6"/>
      <c r="AA18410" s="6"/>
      <c r="AC18410" s="6"/>
      <c r="AD18410" s="6"/>
    </row>
    <row r="18411" spans="16:30">
      <c r="P18411" s="6"/>
      <c r="AA18411" s="6"/>
      <c r="AC18411" s="6"/>
      <c r="AD18411" s="6"/>
    </row>
    <row r="18412" spans="16:30">
      <c r="P18412" s="6"/>
      <c r="AA18412" s="6"/>
      <c r="AC18412" s="6"/>
      <c r="AD18412" s="6"/>
    </row>
    <row r="18413" spans="16:30">
      <c r="P18413" s="6"/>
      <c r="AA18413" s="6"/>
      <c r="AC18413" s="6"/>
      <c r="AD18413" s="6"/>
    </row>
    <row r="18414" spans="16:30">
      <c r="P18414" s="6"/>
      <c r="AA18414" s="6"/>
      <c r="AC18414" s="6"/>
      <c r="AD18414" s="6"/>
    </row>
    <row r="18415" spans="16:30">
      <c r="P18415" s="6"/>
      <c r="AA18415" s="6"/>
      <c r="AC18415" s="6"/>
      <c r="AD18415" s="6"/>
    </row>
    <row r="18416" spans="16:30">
      <c r="P18416" s="6"/>
      <c r="AA18416" s="6"/>
      <c r="AC18416" s="6"/>
      <c r="AD18416" s="6"/>
    </row>
    <row r="18417" spans="16:30">
      <c r="P18417" s="6"/>
      <c r="AA18417" s="6"/>
      <c r="AC18417" s="6"/>
      <c r="AD18417" s="6"/>
    </row>
    <row r="18418" spans="16:30">
      <c r="P18418" s="6"/>
      <c r="AA18418" s="6"/>
      <c r="AC18418" s="6"/>
      <c r="AD18418" s="6"/>
    </row>
    <row r="18419" spans="16:30">
      <c r="P18419" s="6"/>
      <c r="AA18419" s="6"/>
      <c r="AC18419" s="6"/>
      <c r="AD18419" s="6"/>
    </row>
    <row r="18420" spans="16:30">
      <c r="P18420" s="6"/>
      <c r="AA18420" s="6"/>
      <c r="AC18420" s="6"/>
      <c r="AD18420" s="6"/>
    </row>
    <row r="18421" spans="16:30">
      <c r="P18421" s="6"/>
      <c r="AA18421" s="6"/>
      <c r="AC18421" s="6"/>
      <c r="AD18421" s="6"/>
    </row>
    <row r="18422" spans="16:30">
      <c r="P18422" s="6"/>
      <c r="AA18422" s="6"/>
      <c r="AC18422" s="6"/>
      <c r="AD18422" s="6"/>
    </row>
    <row r="18423" spans="16:30">
      <c r="P18423" s="6"/>
      <c r="AA18423" s="6"/>
      <c r="AC18423" s="6"/>
      <c r="AD18423" s="6"/>
    </row>
    <row r="18424" spans="16:30">
      <c r="P18424" s="6"/>
      <c r="AA18424" s="6"/>
      <c r="AC18424" s="6"/>
      <c r="AD18424" s="6"/>
    </row>
    <row r="18425" spans="16:30">
      <c r="P18425" s="6"/>
      <c r="AA18425" s="6"/>
      <c r="AC18425" s="6"/>
      <c r="AD18425" s="6"/>
    </row>
    <row r="18426" spans="16:30">
      <c r="P18426" s="6"/>
      <c r="AA18426" s="6"/>
      <c r="AC18426" s="6"/>
      <c r="AD18426" s="6"/>
    </row>
    <row r="18427" spans="16:30">
      <c r="P18427" s="6"/>
      <c r="AA18427" s="6"/>
      <c r="AC18427" s="6"/>
      <c r="AD18427" s="6"/>
    </row>
    <row r="18428" spans="16:30">
      <c r="P18428" s="6"/>
      <c r="AA18428" s="6"/>
      <c r="AC18428" s="6"/>
      <c r="AD18428" s="6"/>
    </row>
    <row r="18429" spans="16:30">
      <c r="P18429" s="6"/>
      <c r="AA18429" s="6"/>
      <c r="AC18429" s="6"/>
      <c r="AD18429" s="6"/>
    </row>
    <row r="18430" spans="16:30">
      <c r="P18430" s="6"/>
      <c r="AA18430" s="6"/>
      <c r="AC18430" s="6"/>
      <c r="AD18430" s="6"/>
    </row>
    <row r="18431" spans="16:30">
      <c r="P18431" s="6"/>
      <c r="AA18431" s="6"/>
      <c r="AC18431" s="6"/>
      <c r="AD18431" s="6"/>
    </row>
    <row r="18432" spans="16:30">
      <c r="P18432" s="6"/>
      <c r="AA18432" s="6"/>
      <c r="AC18432" s="6"/>
      <c r="AD18432" s="6"/>
    </row>
    <row r="18433" spans="16:30">
      <c r="P18433" s="6"/>
      <c r="AA18433" s="6"/>
      <c r="AC18433" s="6"/>
      <c r="AD18433" s="6"/>
    </row>
    <row r="18434" spans="16:30">
      <c r="P18434" s="6"/>
      <c r="AA18434" s="6"/>
      <c r="AC18434" s="6"/>
      <c r="AD18434" s="6"/>
    </row>
    <row r="18435" spans="16:30">
      <c r="P18435" s="6"/>
      <c r="AA18435" s="6"/>
      <c r="AC18435" s="6"/>
      <c r="AD18435" s="6"/>
    </row>
    <row r="18436" spans="16:30">
      <c r="P18436" s="6"/>
      <c r="AA18436" s="6"/>
      <c r="AC18436" s="6"/>
      <c r="AD18436" s="6"/>
    </row>
    <row r="18437" spans="16:30">
      <c r="P18437" s="6"/>
      <c r="AA18437" s="6"/>
      <c r="AC18437" s="6"/>
      <c r="AD18437" s="6"/>
    </row>
    <row r="18438" spans="16:30">
      <c r="P18438" s="6"/>
      <c r="AA18438" s="6"/>
      <c r="AC18438" s="6"/>
      <c r="AD18438" s="6"/>
    </row>
    <row r="18439" spans="16:30">
      <c r="P18439" s="6"/>
      <c r="AA18439" s="6"/>
      <c r="AC18439" s="6"/>
      <c r="AD18439" s="6"/>
    </row>
    <row r="18440" spans="16:30">
      <c r="P18440" s="6"/>
      <c r="AA18440" s="6"/>
      <c r="AC18440" s="6"/>
      <c r="AD18440" s="6"/>
    </row>
    <row r="18441" spans="16:30">
      <c r="P18441" s="6"/>
      <c r="AA18441" s="6"/>
      <c r="AC18441" s="6"/>
      <c r="AD18441" s="6"/>
    </row>
    <row r="18442" spans="16:30">
      <c r="P18442" s="6"/>
      <c r="AA18442" s="6"/>
      <c r="AC18442" s="6"/>
      <c r="AD18442" s="6"/>
    </row>
    <row r="18443" spans="16:30">
      <c r="P18443" s="6"/>
      <c r="AA18443" s="6"/>
      <c r="AC18443" s="6"/>
      <c r="AD18443" s="6"/>
    </row>
    <row r="18444" spans="16:30">
      <c r="P18444" s="6"/>
      <c r="AA18444" s="6"/>
      <c r="AC18444" s="6"/>
      <c r="AD18444" s="6"/>
    </row>
    <row r="18445" spans="16:30">
      <c r="P18445" s="6"/>
      <c r="AA18445" s="6"/>
      <c r="AC18445" s="6"/>
      <c r="AD18445" s="6"/>
    </row>
    <row r="18446" spans="16:30">
      <c r="P18446" s="6"/>
      <c r="AA18446" s="6"/>
      <c r="AC18446" s="6"/>
      <c r="AD18446" s="6"/>
    </row>
    <row r="18447" spans="16:30">
      <c r="P18447" s="6"/>
      <c r="AA18447" s="6"/>
      <c r="AC18447" s="6"/>
      <c r="AD18447" s="6"/>
    </row>
    <row r="18448" spans="16:30">
      <c r="P18448" s="6"/>
      <c r="AA18448" s="6"/>
      <c r="AC18448" s="6"/>
      <c r="AD18448" s="6"/>
    </row>
    <row r="18449" spans="16:30">
      <c r="P18449" s="6"/>
      <c r="AA18449" s="6"/>
      <c r="AC18449" s="6"/>
      <c r="AD18449" s="6"/>
    </row>
    <row r="18450" spans="16:30">
      <c r="P18450" s="6"/>
      <c r="AA18450" s="6"/>
      <c r="AC18450" s="6"/>
      <c r="AD18450" s="6"/>
    </row>
    <row r="18451" spans="16:30">
      <c r="P18451" s="6"/>
      <c r="AA18451" s="6"/>
      <c r="AC18451" s="6"/>
      <c r="AD18451" s="6"/>
    </row>
    <row r="18452" spans="16:30">
      <c r="P18452" s="6"/>
      <c r="AA18452" s="6"/>
      <c r="AC18452" s="6"/>
      <c r="AD18452" s="6"/>
    </row>
    <row r="18453" spans="16:30">
      <c r="P18453" s="6"/>
      <c r="AA18453" s="6"/>
      <c r="AC18453" s="6"/>
      <c r="AD18453" s="6"/>
    </row>
    <row r="18454" spans="16:30">
      <c r="P18454" s="6"/>
      <c r="AA18454" s="6"/>
      <c r="AC18454" s="6"/>
      <c r="AD18454" s="6"/>
    </row>
    <row r="18455" spans="16:30">
      <c r="P18455" s="6"/>
      <c r="AA18455" s="6"/>
      <c r="AC18455" s="6"/>
      <c r="AD18455" s="6"/>
    </row>
    <row r="18456" spans="16:30">
      <c r="P18456" s="6"/>
      <c r="AA18456" s="6"/>
      <c r="AC18456" s="6"/>
      <c r="AD18456" s="6"/>
    </row>
    <row r="18457" spans="16:30">
      <c r="P18457" s="6"/>
      <c r="AA18457" s="6"/>
      <c r="AC18457" s="6"/>
      <c r="AD18457" s="6"/>
    </row>
    <row r="18458" spans="16:30">
      <c r="P18458" s="6"/>
      <c r="AA18458" s="6"/>
      <c r="AC18458" s="6"/>
      <c r="AD18458" s="6"/>
    </row>
    <row r="18459" spans="16:30">
      <c r="P18459" s="6"/>
      <c r="AA18459" s="6"/>
      <c r="AC18459" s="6"/>
      <c r="AD18459" s="6"/>
    </row>
    <row r="18460" spans="16:30">
      <c r="P18460" s="6"/>
      <c r="AA18460" s="6"/>
      <c r="AC18460" s="6"/>
      <c r="AD18460" s="6"/>
    </row>
    <row r="18461" spans="16:30">
      <c r="P18461" s="6"/>
      <c r="AA18461" s="6"/>
      <c r="AC18461" s="6"/>
      <c r="AD18461" s="6"/>
    </row>
    <row r="18462" spans="16:30">
      <c r="P18462" s="6"/>
      <c r="AA18462" s="6"/>
      <c r="AC18462" s="6"/>
      <c r="AD18462" s="6"/>
    </row>
    <row r="18463" spans="16:30">
      <c r="P18463" s="6"/>
      <c r="AA18463" s="6"/>
      <c r="AC18463" s="6"/>
      <c r="AD18463" s="6"/>
    </row>
    <row r="18464" spans="16:30">
      <c r="P18464" s="6"/>
      <c r="AA18464" s="6"/>
      <c r="AC18464" s="6"/>
      <c r="AD18464" s="6"/>
    </row>
    <row r="18465" spans="16:30">
      <c r="P18465" s="6"/>
      <c r="AA18465" s="6"/>
      <c r="AC18465" s="6"/>
      <c r="AD18465" s="6"/>
    </row>
    <row r="18466" spans="16:30">
      <c r="P18466" s="6"/>
      <c r="AA18466" s="6"/>
      <c r="AC18466" s="6"/>
      <c r="AD18466" s="6"/>
    </row>
    <row r="18467" spans="16:30">
      <c r="P18467" s="6"/>
      <c r="AA18467" s="6"/>
      <c r="AC18467" s="6"/>
      <c r="AD18467" s="6"/>
    </row>
    <row r="18468" spans="16:30">
      <c r="P18468" s="6"/>
      <c r="AA18468" s="6"/>
      <c r="AC18468" s="6"/>
      <c r="AD18468" s="6"/>
    </row>
    <row r="18469" spans="16:30">
      <c r="P18469" s="6"/>
      <c r="AA18469" s="6"/>
      <c r="AC18469" s="6"/>
      <c r="AD18469" s="6"/>
    </row>
    <row r="18470" spans="16:30">
      <c r="P18470" s="6"/>
      <c r="AA18470" s="6"/>
      <c r="AC18470" s="6"/>
      <c r="AD18470" s="6"/>
    </row>
    <row r="18471" spans="16:30">
      <c r="P18471" s="6"/>
      <c r="AA18471" s="6"/>
      <c r="AC18471" s="6"/>
      <c r="AD18471" s="6"/>
    </row>
    <row r="18472" spans="16:30">
      <c r="P18472" s="6"/>
      <c r="AA18472" s="6"/>
      <c r="AC18472" s="6"/>
      <c r="AD18472" s="6"/>
    </row>
    <row r="18473" spans="16:30">
      <c r="P18473" s="6"/>
      <c r="AA18473" s="6"/>
      <c r="AC18473" s="6"/>
      <c r="AD18473" s="6"/>
    </row>
    <row r="18474" spans="16:30">
      <c r="P18474" s="6"/>
      <c r="AA18474" s="6"/>
      <c r="AC18474" s="6"/>
      <c r="AD18474" s="6"/>
    </row>
    <row r="18475" spans="16:30">
      <c r="P18475" s="6"/>
      <c r="AA18475" s="6"/>
      <c r="AC18475" s="6"/>
      <c r="AD18475" s="6"/>
    </row>
    <row r="18476" spans="16:30">
      <c r="P18476" s="6"/>
      <c r="AA18476" s="6"/>
      <c r="AC18476" s="6"/>
      <c r="AD18476" s="6"/>
    </row>
    <row r="18477" spans="16:30">
      <c r="P18477" s="6"/>
      <c r="AA18477" s="6"/>
      <c r="AC18477" s="6"/>
      <c r="AD18477" s="6"/>
    </row>
    <row r="18478" spans="16:30">
      <c r="P18478" s="6"/>
      <c r="AA18478" s="6"/>
      <c r="AC18478" s="6"/>
      <c r="AD18478" s="6"/>
    </row>
    <row r="18479" spans="16:30">
      <c r="P18479" s="6"/>
      <c r="AA18479" s="6"/>
      <c r="AC18479" s="6"/>
      <c r="AD18479" s="6"/>
    </row>
    <row r="18480" spans="16:30">
      <c r="P18480" s="6"/>
      <c r="AA18480" s="6"/>
      <c r="AC18480" s="6"/>
      <c r="AD18480" s="6"/>
    </row>
    <row r="18481" spans="16:30">
      <c r="P18481" s="6"/>
      <c r="AA18481" s="6"/>
      <c r="AC18481" s="6"/>
      <c r="AD18481" s="6"/>
    </row>
    <row r="18482" spans="16:30">
      <c r="P18482" s="6"/>
      <c r="AA18482" s="6"/>
      <c r="AC18482" s="6"/>
      <c r="AD18482" s="6"/>
    </row>
    <row r="18483" spans="16:30">
      <c r="P18483" s="6"/>
      <c r="AA18483" s="6"/>
      <c r="AC18483" s="6"/>
      <c r="AD18483" s="6"/>
    </row>
    <row r="18484" spans="16:30">
      <c r="P18484" s="6"/>
      <c r="AA18484" s="6"/>
      <c r="AC18484" s="6"/>
      <c r="AD18484" s="6"/>
    </row>
    <row r="18485" spans="16:30">
      <c r="P18485" s="6"/>
      <c r="AA18485" s="6"/>
      <c r="AC18485" s="6"/>
      <c r="AD18485" s="6"/>
    </row>
    <row r="18486" spans="16:30">
      <c r="P18486" s="6"/>
      <c r="AA18486" s="6"/>
      <c r="AC18486" s="6"/>
      <c r="AD18486" s="6"/>
    </row>
    <row r="18487" spans="16:30">
      <c r="P18487" s="6"/>
      <c r="AA18487" s="6"/>
      <c r="AC18487" s="6"/>
      <c r="AD18487" s="6"/>
    </row>
    <row r="18488" spans="16:30">
      <c r="P18488" s="6"/>
      <c r="AA18488" s="6"/>
      <c r="AC18488" s="6"/>
      <c r="AD18488" s="6"/>
    </row>
    <row r="18489" spans="16:30">
      <c r="P18489" s="6"/>
      <c r="AA18489" s="6"/>
      <c r="AC18489" s="6"/>
      <c r="AD18489" s="6"/>
    </row>
    <row r="18490" spans="16:30">
      <c r="P18490" s="6"/>
      <c r="AA18490" s="6"/>
      <c r="AC18490" s="6"/>
      <c r="AD18490" s="6"/>
    </row>
    <row r="18491" spans="16:30">
      <c r="P18491" s="6"/>
      <c r="AA18491" s="6"/>
      <c r="AC18491" s="6"/>
      <c r="AD18491" s="6"/>
    </row>
    <row r="18492" spans="16:30">
      <c r="P18492" s="6"/>
      <c r="AA18492" s="6"/>
      <c r="AC18492" s="6"/>
      <c r="AD18492" s="6"/>
    </row>
    <row r="18493" spans="16:30">
      <c r="P18493" s="6"/>
      <c r="AA18493" s="6"/>
      <c r="AC18493" s="6"/>
      <c r="AD18493" s="6"/>
    </row>
    <row r="18494" spans="16:30">
      <c r="P18494" s="6"/>
      <c r="AA18494" s="6"/>
      <c r="AC18494" s="6"/>
      <c r="AD18494" s="6"/>
    </row>
    <row r="18495" spans="16:30">
      <c r="P18495" s="6"/>
      <c r="AA18495" s="6"/>
      <c r="AC18495" s="6"/>
      <c r="AD18495" s="6"/>
    </row>
    <row r="18496" spans="16:30">
      <c r="P18496" s="6"/>
      <c r="AA18496" s="6"/>
      <c r="AC18496" s="6"/>
      <c r="AD18496" s="6"/>
    </row>
    <row r="18497" spans="16:30">
      <c r="P18497" s="6"/>
      <c r="AA18497" s="6"/>
      <c r="AC18497" s="6"/>
      <c r="AD18497" s="6"/>
    </row>
    <row r="18498" spans="16:30">
      <c r="P18498" s="6"/>
      <c r="AA18498" s="6"/>
      <c r="AC18498" s="6"/>
      <c r="AD18498" s="6"/>
    </row>
    <row r="18499" spans="16:30">
      <c r="P18499" s="6"/>
      <c r="AA18499" s="6"/>
      <c r="AC18499" s="6"/>
      <c r="AD18499" s="6"/>
    </row>
    <row r="18500" spans="16:30">
      <c r="P18500" s="6"/>
      <c r="AA18500" s="6"/>
      <c r="AC18500" s="6"/>
      <c r="AD18500" s="6"/>
    </row>
    <row r="18501" spans="16:30">
      <c r="P18501" s="6"/>
      <c r="AA18501" s="6"/>
      <c r="AC18501" s="6"/>
      <c r="AD18501" s="6"/>
    </row>
    <row r="18502" spans="16:30">
      <c r="P18502" s="6"/>
      <c r="AA18502" s="6"/>
      <c r="AC18502" s="6"/>
      <c r="AD18502" s="6"/>
    </row>
    <row r="18503" spans="16:30">
      <c r="P18503" s="6"/>
      <c r="AA18503" s="6"/>
      <c r="AC18503" s="6"/>
      <c r="AD18503" s="6"/>
    </row>
    <row r="18504" spans="16:30">
      <c r="P18504" s="6"/>
      <c r="AA18504" s="6"/>
      <c r="AC18504" s="6"/>
      <c r="AD18504" s="6"/>
    </row>
    <row r="18505" spans="16:30">
      <c r="P18505" s="6"/>
      <c r="AA18505" s="6"/>
      <c r="AC18505" s="6"/>
      <c r="AD18505" s="6"/>
    </row>
    <row r="18506" spans="16:30">
      <c r="P18506" s="6"/>
      <c r="AA18506" s="6"/>
      <c r="AC18506" s="6"/>
      <c r="AD18506" s="6"/>
    </row>
    <row r="18507" spans="16:30">
      <c r="P18507" s="6"/>
      <c r="AA18507" s="6"/>
      <c r="AC18507" s="6"/>
      <c r="AD18507" s="6"/>
    </row>
    <row r="18508" spans="16:30">
      <c r="P18508" s="6"/>
      <c r="AA18508" s="6"/>
      <c r="AC18508" s="6"/>
      <c r="AD18508" s="6"/>
    </row>
    <row r="18509" spans="16:30">
      <c r="P18509" s="6"/>
      <c r="AA18509" s="6"/>
      <c r="AC18509" s="6"/>
      <c r="AD18509" s="6"/>
    </row>
    <row r="18510" spans="16:30">
      <c r="P18510" s="6"/>
      <c r="AA18510" s="6"/>
      <c r="AC18510" s="6"/>
      <c r="AD18510" s="6"/>
    </row>
    <row r="18511" spans="16:30">
      <c r="P18511" s="6"/>
      <c r="AA18511" s="6"/>
      <c r="AC18511" s="6"/>
      <c r="AD18511" s="6"/>
    </row>
    <row r="18512" spans="16:30">
      <c r="P18512" s="6"/>
      <c r="AA18512" s="6"/>
      <c r="AC18512" s="6"/>
      <c r="AD18512" s="6"/>
    </row>
    <row r="18513" spans="16:30">
      <c r="P18513" s="6"/>
      <c r="AA18513" s="6"/>
      <c r="AC18513" s="6"/>
      <c r="AD18513" s="6"/>
    </row>
    <row r="18514" spans="16:30">
      <c r="P18514" s="6"/>
      <c r="AA18514" s="6"/>
      <c r="AC18514" s="6"/>
      <c r="AD18514" s="6"/>
    </row>
    <row r="18515" spans="16:30">
      <c r="P18515" s="6"/>
      <c r="AA18515" s="6"/>
      <c r="AC18515" s="6"/>
      <c r="AD18515" s="6"/>
    </row>
    <row r="18516" spans="16:30">
      <c r="P18516" s="6"/>
      <c r="AA18516" s="6"/>
      <c r="AC18516" s="6"/>
      <c r="AD18516" s="6"/>
    </row>
    <row r="18517" spans="16:30">
      <c r="P18517" s="6"/>
      <c r="AA18517" s="6"/>
      <c r="AC18517" s="6"/>
      <c r="AD18517" s="6"/>
    </row>
    <row r="18518" spans="16:30">
      <c r="P18518" s="6"/>
      <c r="AA18518" s="6"/>
      <c r="AC18518" s="6"/>
      <c r="AD18518" s="6"/>
    </row>
    <row r="18519" spans="16:30">
      <c r="P18519" s="6"/>
      <c r="AA18519" s="6"/>
      <c r="AC18519" s="6"/>
      <c r="AD18519" s="6"/>
    </row>
    <row r="18520" spans="16:30">
      <c r="P18520" s="6"/>
      <c r="AA18520" s="6"/>
      <c r="AC18520" s="6"/>
      <c r="AD18520" s="6"/>
    </row>
    <row r="18521" spans="16:30">
      <c r="P18521" s="6"/>
      <c r="AA18521" s="6"/>
      <c r="AC18521" s="6"/>
      <c r="AD18521" s="6"/>
    </row>
    <row r="18522" spans="16:30">
      <c r="P18522" s="6"/>
      <c r="AA18522" s="6"/>
      <c r="AC18522" s="6"/>
      <c r="AD18522" s="6"/>
    </row>
    <row r="18523" spans="16:30">
      <c r="P18523" s="6"/>
      <c r="AA18523" s="6"/>
      <c r="AC18523" s="6"/>
      <c r="AD18523" s="6"/>
    </row>
    <row r="18524" spans="16:30">
      <c r="P18524" s="6"/>
      <c r="AA18524" s="6"/>
      <c r="AC18524" s="6"/>
      <c r="AD18524" s="6"/>
    </row>
    <row r="18525" spans="16:30">
      <c r="P18525" s="6"/>
      <c r="AA18525" s="6"/>
      <c r="AC18525" s="6"/>
      <c r="AD18525" s="6"/>
    </row>
    <row r="18526" spans="16:30">
      <c r="P18526" s="6"/>
      <c r="AA18526" s="6"/>
      <c r="AC18526" s="6"/>
      <c r="AD18526" s="6"/>
    </row>
    <row r="18527" spans="16:30">
      <c r="P18527" s="6"/>
      <c r="AA18527" s="6"/>
      <c r="AC18527" s="6"/>
      <c r="AD18527" s="6"/>
    </row>
    <row r="18528" spans="16:30">
      <c r="P18528" s="6"/>
      <c r="AA18528" s="6"/>
      <c r="AC18528" s="6"/>
      <c r="AD18528" s="6"/>
    </row>
    <row r="18529" spans="16:30">
      <c r="P18529" s="6"/>
      <c r="AA18529" s="6"/>
      <c r="AC18529" s="6"/>
      <c r="AD18529" s="6"/>
    </row>
    <row r="18530" spans="16:30">
      <c r="P18530" s="6"/>
      <c r="AA18530" s="6"/>
      <c r="AC18530" s="6"/>
      <c r="AD18530" s="6"/>
    </row>
    <row r="18531" spans="16:30">
      <c r="P18531" s="6"/>
      <c r="AA18531" s="6"/>
      <c r="AC18531" s="6"/>
      <c r="AD18531" s="6"/>
    </row>
    <row r="18532" spans="16:30">
      <c r="P18532" s="6"/>
      <c r="AA18532" s="6"/>
      <c r="AC18532" s="6"/>
      <c r="AD18532" s="6"/>
    </row>
    <row r="18533" spans="16:30">
      <c r="P18533" s="6"/>
      <c r="AA18533" s="6"/>
      <c r="AC18533" s="6"/>
      <c r="AD18533" s="6"/>
    </row>
    <row r="18534" spans="16:30">
      <c r="P18534" s="6"/>
      <c r="AA18534" s="6"/>
      <c r="AC18534" s="6"/>
      <c r="AD18534" s="6"/>
    </row>
    <row r="18535" spans="16:30">
      <c r="P18535" s="6"/>
      <c r="AA18535" s="6"/>
      <c r="AC18535" s="6"/>
      <c r="AD18535" s="6"/>
    </row>
    <row r="18536" spans="16:30">
      <c r="P18536" s="6"/>
      <c r="AA18536" s="6"/>
      <c r="AC18536" s="6"/>
      <c r="AD18536" s="6"/>
    </row>
    <row r="18537" spans="16:30">
      <c r="P18537" s="6"/>
      <c r="AA18537" s="6"/>
      <c r="AC18537" s="6"/>
      <c r="AD18537" s="6"/>
    </row>
    <row r="18538" spans="16:30">
      <c r="P18538" s="6"/>
      <c r="AA18538" s="6"/>
      <c r="AC18538" s="6"/>
      <c r="AD18538" s="6"/>
    </row>
    <row r="18539" spans="16:30">
      <c r="P18539" s="6"/>
      <c r="AA18539" s="6"/>
      <c r="AC18539" s="6"/>
      <c r="AD18539" s="6"/>
    </row>
    <row r="18540" spans="16:30">
      <c r="P18540" s="6"/>
      <c r="AA18540" s="6"/>
      <c r="AC18540" s="6"/>
      <c r="AD18540" s="6"/>
    </row>
    <row r="18541" spans="16:30">
      <c r="P18541" s="6"/>
      <c r="AA18541" s="6"/>
      <c r="AC18541" s="6"/>
      <c r="AD18541" s="6"/>
    </row>
    <row r="18542" spans="16:30">
      <c r="P18542" s="6"/>
      <c r="AA18542" s="6"/>
      <c r="AC18542" s="6"/>
      <c r="AD18542" s="6"/>
    </row>
    <row r="18543" spans="16:30">
      <c r="P18543" s="6"/>
      <c r="AA18543" s="6"/>
      <c r="AC18543" s="6"/>
      <c r="AD18543" s="6"/>
    </row>
    <row r="18544" spans="16:30">
      <c r="P18544" s="6"/>
      <c r="AA18544" s="6"/>
      <c r="AC18544" s="6"/>
      <c r="AD18544" s="6"/>
    </row>
    <row r="18545" spans="16:30">
      <c r="P18545" s="6"/>
      <c r="AA18545" s="6"/>
      <c r="AC18545" s="6"/>
      <c r="AD18545" s="6"/>
    </row>
    <row r="18546" spans="16:30">
      <c r="P18546" s="6"/>
      <c r="AA18546" s="6"/>
      <c r="AC18546" s="6"/>
      <c r="AD18546" s="6"/>
    </row>
    <row r="18547" spans="16:30">
      <c r="P18547" s="6"/>
      <c r="AA18547" s="6"/>
      <c r="AC18547" s="6"/>
      <c r="AD18547" s="6"/>
    </row>
    <row r="18548" spans="16:30">
      <c r="P18548" s="6"/>
      <c r="AA18548" s="6"/>
      <c r="AC18548" s="6"/>
      <c r="AD18548" s="6"/>
    </row>
    <row r="18549" spans="16:30">
      <c r="P18549" s="6"/>
      <c r="AA18549" s="6"/>
      <c r="AC18549" s="6"/>
      <c r="AD18549" s="6"/>
    </row>
    <row r="18550" spans="16:30">
      <c r="P18550" s="6"/>
      <c r="AA18550" s="6"/>
      <c r="AC18550" s="6"/>
      <c r="AD18550" s="6"/>
    </row>
    <row r="18551" spans="16:30">
      <c r="P18551" s="6"/>
      <c r="AA18551" s="6"/>
      <c r="AC18551" s="6"/>
      <c r="AD18551" s="6"/>
    </row>
    <row r="18552" spans="16:30">
      <c r="P18552" s="6"/>
      <c r="AA18552" s="6"/>
      <c r="AC18552" s="6"/>
      <c r="AD18552" s="6"/>
    </row>
    <row r="18553" spans="16:30">
      <c r="P18553" s="6"/>
      <c r="AA18553" s="6"/>
      <c r="AC18553" s="6"/>
      <c r="AD18553" s="6"/>
    </row>
    <row r="18554" spans="16:30">
      <c r="P18554" s="6"/>
      <c r="AA18554" s="6"/>
      <c r="AC18554" s="6"/>
      <c r="AD18554" s="6"/>
    </row>
    <row r="18555" spans="16:30">
      <c r="P18555" s="6"/>
      <c r="AA18555" s="6"/>
      <c r="AC18555" s="6"/>
      <c r="AD18555" s="6"/>
    </row>
    <row r="18556" spans="16:30">
      <c r="P18556" s="6"/>
      <c r="AA18556" s="6"/>
      <c r="AC18556" s="6"/>
      <c r="AD18556" s="6"/>
    </row>
    <row r="18557" spans="16:30">
      <c r="P18557" s="6"/>
      <c r="AA18557" s="6"/>
      <c r="AC18557" s="6"/>
      <c r="AD18557" s="6"/>
    </row>
    <row r="18558" spans="16:30">
      <c r="P18558" s="6"/>
      <c r="AA18558" s="6"/>
      <c r="AC18558" s="6"/>
      <c r="AD18558" s="6"/>
    </row>
    <row r="18559" spans="16:30">
      <c r="P18559" s="6"/>
      <c r="AA18559" s="6"/>
      <c r="AC18559" s="6"/>
      <c r="AD18559" s="6"/>
    </row>
    <row r="18560" spans="16:30">
      <c r="P18560" s="6"/>
      <c r="AA18560" s="6"/>
      <c r="AC18560" s="6"/>
      <c r="AD18560" s="6"/>
    </row>
    <row r="18561" spans="16:30">
      <c r="P18561" s="6"/>
      <c r="AA18561" s="6"/>
      <c r="AC18561" s="6"/>
      <c r="AD18561" s="6"/>
    </row>
    <row r="18562" spans="16:30">
      <c r="P18562" s="6"/>
      <c r="AA18562" s="6"/>
      <c r="AC18562" s="6"/>
      <c r="AD18562" s="6"/>
    </row>
    <row r="18563" spans="16:30">
      <c r="P18563" s="6"/>
      <c r="AA18563" s="6"/>
      <c r="AC18563" s="6"/>
      <c r="AD18563" s="6"/>
    </row>
    <row r="18564" spans="16:30">
      <c r="P18564" s="6"/>
      <c r="AA18564" s="6"/>
      <c r="AC18564" s="6"/>
      <c r="AD18564" s="6"/>
    </row>
    <row r="18565" spans="16:30">
      <c r="P18565" s="6"/>
      <c r="AA18565" s="6"/>
      <c r="AC18565" s="6"/>
      <c r="AD18565" s="6"/>
    </row>
    <row r="18566" spans="16:30">
      <c r="P18566" s="6"/>
      <c r="AA18566" s="6"/>
      <c r="AC18566" s="6"/>
      <c r="AD18566" s="6"/>
    </row>
    <row r="18567" spans="16:30">
      <c r="P18567" s="6"/>
      <c r="AA18567" s="6"/>
      <c r="AC18567" s="6"/>
      <c r="AD18567" s="6"/>
    </row>
    <row r="18568" spans="16:30">
      <c r="P18568" s="6"/>
      <c r="AA18568" s="6"/>
      <c r="AC18568" s="6"/>
      <c r="AD18568" s="6"/>
    </row>
    <row r="18569" spans="16:30">
      <c r="P18569" s="6"/>
      <c r="AA18569" s="6"/>
      <c r="AC18569" s="6"/>
      <c r="AD18569" s="6"/>
    </row>
    <row r="18570" spans="16:30">
      <c r="P18570" s="6"/>
      <c r="AA18570" s="6"/>
      <c r="AC18570" s="6"/>
      <c r="AD18570" s="6"/>
    </row>
    <row r="18571" spans="16:30">
      <c r="P18571" s="6"/>
      <c r="AA18571" s="6"/>
      <c r="AC18571" s="6"/>
      <c r="AD18571" s="6"/>
    </row>
    <row r="18572" spans="16:30">
      <c r="P18572" s="6"/>
      <c r="AA18572" s="6"/>
      <c r="AC18572" s="6"/>
      <c r="AD18572" s="6"/>
    </row>
    <row r="18573" spans="16:30">
      <c r="P18573" s="6"/>
      <c r="AA18573" s="6"/>
      <c r="AC18573" s="6"/>
      <c r="AD18573" s="6"/>
    </row>
    <row r="18574" spans="16:30">
      <c r="P18574" s="6"/>
      <c r="AA18574" s="6"/>
      <c r="AC18574" s="6"/>
      <c r="AD18574" s="6"/>
    </row>
    <row r="18575" spans="16:30">
      <c r="P18575" s="6"/>
      <c r="AA18575" s="6"/>
      <c r="AC18575" s="6"/>
      <c r="AD18575" s="6"/>
    </row>
    <row r="18576" spans="16:30">
      <c r="P18576" s="6"/>
      <c r="AA18576" s="6"/>
      <c r="AC18576" s="6"/>
      <c r="AD18576" s="6"/>
    </row>
    <row r="18577" spans="16:30">
      <c r="P18577" s="6"/>
      <c r="AA18577" s="6"/>
      <c r="AC18577" s="6"/>
      <c r="AD18577" s="6"/>
    </row>
    <row r="18578" spans="16:30">
      <c r="P18578" s="6"/>
      <c r="AA18578" s="6"/>
      <c r="AC18578" s="6"/>
      <c r="AD18578" s="6"/>
    </row>
    <row r="18579" spans="16:30">
      <c r="P18579" s="6"/>
      <c r="AA18579" s="6"/>
      <c r="AC18579" s="6"/>
      <c r="AD18579" s="6"/>
    </row>
    <row r="18580" spans="16:30">
      <c r="P18580" s="6"/>
      <c r="AA18580" s="6"/>
      <c r="AC18580" s="6"/>
      <c r="AD18580" s="6"/>
    </row>
    <row r="18581" spans="16:30">
      <c r="P18581" s="6"/>
      <c r="AA18581" s="6"/>
      <c r="AC18581" s="6"/>
      <c r="AD18581" s="6"/>
    </row>
    <row r="18582" spans="16:30">
      <c r="P18582" s="6"/>
      <c r="AA18582" s="6"/>
      <c r="AC18582" s="6"/>
      <c r="AD18582" s="6"/>
    </row>
    <row r="18583" spans="16:30">
      <c r="P18583" s="6"/>
      <c r="AA18583" s="6"/>
      <c r="AC18583" s="6"/>
      <c r="AD18583" s="6"/>
    </row>
    <row r="18584" spans="16:30">
      <c r="P18584" s="6"/>
      <c r="AA18584" s="6"/>
      <c r="AC18584" s="6"/>
      <c r="AD18584" s="6"/>
    </row>
    <row r="18585" spans="16:30">
      <c r="P18585" s="6"/>
      <c r="AA18585" s="6"/>
      <c r="AC18585" s="6"/>
      <c r="AD18585" s="6"/>
    </row>
    <row r="18586" spans="16:30">
      <c r="P18586" s="6"/>
      <c r="AA18586" s="6"/>
      <c r="AC18586" s="6"/>
      <c r="AD18586" s="6"/>
    </row>
    <row r="18587" spans="16:30">
      <c r="P18587" s="6"/>
      <c r="AA18587" s="6"/>
      <c r="AC18587" s="6"/>
      <c r="AD18587" s="6"/>
    </row>
    <row r="18588" spans="16:30">
      <c r="P18588" s="6"/>
      <c r="AA18588" s="6"/>
      <c r="AC18588" s="6"/>
      <c r="AD18588" s="6"/>
    </row>
    <row r="18589" spans="16:30">
      <c r="P18589" s="6"/>
      <c r="AA18589" s="6"/>
      <c r="AC18589" s="6"/>
      <c r="AD18589" s="6"/>
    </row>
    <row r="18590" spans="16:30">
      <c r="P18590" s="6"/>
      <c r="AA18590" s="6"/>
      <c r="AC18590" s="6"/>
      <c r="AD18590" s="6"/>
    </row>
    <row r="18591" spans="16:30">
      <c r="P18591" s="6"/>
      <c r="AA18591" s="6"/>
      <c r="AC18591" s="6"/>
      <c r="AD18591" s="6"/>
    </row>
    <row r="18592" spans="16:30">
      <c r="P18592" s="6"/>
      <c r="AA18592" s="6"/>
      <c r="AC18592" s="6"/>
      <c r="AD18592" s="6"/>
    </row>
    <row r="18593" spans="16:30">
      <c r="P18593" s="6"/>
      <c r="AA18593" s="6"/>
      <c r="AC18593" s="6"/>
      <c r="AD18593" s="6"/>
    </row>
    <row r="18594" spans="16:30">
      <c r="P18594" s="6"/>
      <c r="AA18594" s="6"/>
      <c r="AC18594" s="6"/>
      <c r="AD18594" s="6"/>
    </row>
    <row r="18595" spans="16:30">
      <c r="P18595" s="6"/>
      <c r="AA18595" s="6"/>
      <c r="AC18595" s="6"/>
      <c r="AD18595" s="6"/>
    </row>
    <row r="18596" spans="16:30">
      <c r="P18596" s="6"/>
      <c r="AA18596" s="6"/>
      <c r="AC18596" s="6"/>
      <c r="AD18596" s="6"/>
    </row>
    <row r="18597" spans="16:30">
      <c r="P18597" s="6"/>
      <c r="AA18597" s="6"/>
      <c r="AC18597" s="6"/>
      <c r="AD18597" s="6"/>
    </row>
    <row r="18598" spans="16:30">
      <c r="P18598" s="6"/>
      <c r="AA18598" s="6"/>
      <c r="AC18598" s="6"/>
      <c r="AD18598" s="6"/>
    </row>
    <row r="18599" spans="16:30">
      <c r="P18599" s="6"/>
      <c r="AA18599" s="6"/>
      <c r="AC18599" s="6"/>
      <c r="AD18599" s="6"/>
    </row>
    <row r="18600" spans="16:30">
      <c r="P18600" s="6"/>
      <c r="AA18600" s="6"/>
      <c r="AC18600" s="6"/>
      <c r="AD18600" s="6"/>
    </row>
    <row r="18601" spans="16:30">
      <c r="P18601" s="6"/>
      <c r="AA18601" s="6"/>
      <c r="AC18601" s="6"/>
      <c r="AD18601" s="6"/>
    </row>
    <row r="18602" spans="16:30">
      <c r="P18602" s="6"/>
      <c r="AA18602" s="6"/>
      <c r="AC18602" s="6"/>
      <c r="AD18602" s="6"/>
    </row>
    <row r="18603" spans="16:30">
      <c r="P18603" s="6"/>
      <c r="AA18603" s="6"/>
      <c r="AC18603" s="6"/>
      <c r="AD18603" s="6"/>
    </row>
    <row r="18604" spans="16:30">
      <c r="P18604" s="6"/>
      <c r="AA18604" s="6"/>
      <c r="AC18604" s="6"/>
      <c r="AD18604" s="6"/>
    </row>
    <row r="18605" spans="16:30">
      <c r="P18605" s="6"/>
      <c r="AA18605" s="6"/>
      <c r="AC18605" s="6"/>
      <c r="AD18605" s="6"/>
    </row>
    <row r="18606" spans="16:30">
      <c r="P18606" s="6"/>
      <c r="AA18606" s="6"/>
      <c r="AC18606" s="6"/>
      <c r="AD18606" s="6"/>
    </row>
    <row r="18607" spans="16:30">
      <c r="P18607" s="6"/>
      <c r="AA18607" s="6"/>
      <c r="AC18607" s="6"/>
      <c r="AD18607" s="6"/>
    </row>
    <row r="18608" spans="16:30">
      <c r="P18608" s="6"/>
      <c r="AA18608" s="6"/>
      <c r="AC18608" s="6"/>
      <c r="AD18608" s="6"/>
    </row>
    <row r="18609" spans="16:30">
      <c r="P18609" s="6"/>
      <c r="AA18609" s="6"/>
      <c r="AC18609" s="6"/>
      <c r="AD18609" s="6"/>
    </row>
    <row r="18610" spans="16:30">
      <c r="P18610" s="6"/>
      <c r="AA18610" s="6"/>
      <c r="AC18610" s="6"/>
      <c r="AD18610" s="6"/>
    </row>
    <row r="18611" spans="16:30">
      <c r="P18611" s="6"/>
      <c r="AA18611" s="6"/>
      <c r="AC18611" s="6"/>
      <c r="AD18611" s="6"/>
    </row>
    <row r="18612" spans="16:30">
      <c r="P18612" s="6"/>
      <c r="AA18612" s="6"/>
      <c r="AC18612" s="6"/>
      <c r="AD18612" s="6"/>
    </row>
    <row r="18613" spans="16:30">
      <c r="P18613" s="6"/>
      <c r="AA18613" s="6"/>
      <c r="AC18613" s="6"/>
      <c r="AD18613" s="6"/>
    </row>
    <row r="18614" spans="16:30">
      <c r="P18614" s="6"/>
      <c r="AA18614" s="6"/>
      <c r="AC18614" s="6"/>
      <c r="AD18614" s="6"/>
    </row>
    <row r="18615" spans="16:30">
      <c r="P18615" s="6"/>
      <c r="AA18615" s="6"/>
      <c r="AC18615" s="6"/>
      <c r="AD18615" s="6"/>
    </row>
    <row r="18616" spans="16:30">
      <c r="P18616" s="6"/>
      <c r="AA18616" s="6"/>
      <c r="AC18616" s="6"/>
      <c r="AD18616" s="6"/>
    </row>
    <row r="18617" spans="16:30">
      <c r="P18617" s="6"/>
      <c r="AA18617" s="6"/>
      <c r="AC18617" s="6"/>
      <c r="AD18617" s="6"/>
    </row>
    <row r="18618" spans="16:30">
      <c r="P18618" s="6"/>
      <c r="AA18618" s="6"/>
      <c r="AC18618" s="6"/>
      <c r="AD18618" s="6"/>
    </row>
    <row r="18619" spans="16:30">
      <c r="P18619" s="6"/>
      <c r="AA18619" s="6"/>
      <c r="AC18619" s="6"/>
      <c r="AD18619" s="6"/>
    </row>
    <row r="18620" spans="16:30">
      <c r="P18620" s="6"/>
      <c r="AA18620" s="6"/>
      <c r="AC18620" s="6"/>
      <c r="AD18620" s="6"/>
    </row>
    <row r="18621" spans="16:30">
      <c r="P18621" s="6"/>
      <c r="AA18621" s="6"/>
      <c r="AC18621" s="6"/>
      <c r="AD18621" s="6"/>
    </row>
    <row r="18622" spans="16:30">
      <c r="P18622" s="6"/>
      <c r="AA18622" s="6"/>
      <c r="AC18622" s="6"/>
      <c r="AD18622" s="6"/>
    </row>
    <row r="18623" spans="16:30">
      <c r="P18623" s="6"/>
      <c r="AA18623" s="6"/>
      <c r="AC18623" s="6"/>
      <c r="AD18623" s="6"/>
    </row>
    <row r="18624" spans="16:30">
      <c r="P18624" s="6"/>
      <c r="AA18624" s="6"/>
      <c r="AC18624" s="6"/>
      <c r="AD18624" s="6"/>
    </row>
    <row r="18625" spans="16:30">
      <c r="P18625" s="6"/>
      <c r="AA18625" s="6"/>
      <c r="AC18625" s="6"/>
      <c r="AD18625" s="6"/>
    </row>
    <row r="18626" spans="16:30">
      <c r="P18626" s="6"/>
      <c r="AA18626" s="6"/>
      <c r="AC18626" s="6"/>
      <c r="AD18626" s="6"/>
    </row>
    <row r="18627" spans="16:30">
      <c r="P18627" s="6"/>
      <c r="AA18627" s="6"/>
      <c r="AC18627" s="6"/>
      <c r="AD18627" s="6"/>
    </row>
    <row r="18628" spans="16:30">
      <c r="P18628" s="6"/>
      <c r="AA18628" s="6"/>
      <c r="AC18628" s="6"/>
      <c r="AD18628" s="6"/>
    </row>
    <row r="18629" spans="16:30">
      <c r="P18629" s="6"/>
      <c r="AA18629" s="6"/>
      <c r="AC18629" s="6"/>
      <c r="AD18629" s="6"/>
    </row>
    <row r="18630" spans="16:30">
      <c r="P18630" s="6"/>
      <c r="AA18630" s="6"/>
      <c r="AC18630" s="6"/>
      <c r="AD18630" s="6"/>
    </row>
    <row r="18631" spans="16:30">
      <c r="P18631" s="6"/>
      <c r="AA18631" s="6"/>
      <c r="AC18631" s="6"/>
      <c r="AD18631" s="6"/>
    </row>
    <row r="18632" spans="16:30">
      <c r="P18632" s="6"/>
      <c r="AA18632" s="6"/>
      <c r="AC18632" s="6"/>
      <c r="AD18632" s="6"/>
    </row>
    <row r="18633" spans="16:30">
      <c r="P18633" s="6"/>
      <c r="AA18633" s="6"/>
      <c r="AC18633" s="6"/>
      <c r="AD18633" s="6"/>
    </row>
    <row r="18634" spans="16:30">
      <c r="P18634" s="6"/>
      <c r="AA18634" s="6"/>
      <c r="AC18634" s="6"/>
      <c r="AD18634" s="6"/>
    </row>
    <row r="18635" spans="16:30">
      <c r="P18635" s="6"/>
      <c r="AA18635" s="6"/>
      <c r="AC18635" s="6"/>
      <c r="AD18635" s="6"/>
    </row>
    <row r="18636" spans="16:30">
      <c r="P18636" s="6"/>
      <c r="AA18636" s="6"/>
      <c r="AC18636" s="6"/>
      <c r="AD18636" s="6"/>
    </row>
    <row r="18637" spans="16:30">
      <c r="P18637" s="6"/>
      <c r="AA18637" s="6"/>
      <c r="AC18637" s="6"/>
      <c r="AD18637" s="6"/>
    </row>
    <row r="18638" spans="16:30">
      <c r="P18638" s="6"/>
      <c r="AA18638" s="6"/>
      <c r="AC18638" s="6"/>
      <c r="AD18638" s="6"/>
    </row>
    <row r="18639" spans="16:30">
      <c r="P18639" s="6"/>
      <c r="AA18639" s="6"/>
      <c r="AC18639" s="6"/>
      <c r="AD18639" s="6"/>
    </row>
    <row r="18640" spans="16:30">
      <c r="P18640" s="6"/>
      <c r="AA18640" s="6"/>
      <c r="AC18640" s="6"/>
      <c r="AD18640" s="6"/>
    </row>
    <row r="18641" spans="16:30">
      <c r="P18641" s="6"/>
      <c r="AA18641" s="6"/>
      <c r="AC18641" s="6"/>
      <c r="AD18641" s="6"/>
    </row>
    <row r="18642" spans="16:30">
      <c r="P18642" s="6"/>
      <c r="AA18642" s="6"/>
      <c r="AC18642" s="6"/>
      <c r="AD18642" s="6"/>
    </row>
    <row r="18643" spans="16:30">
      <c r="P18643" s="6"/>
      <c r="AA18643" s="6"/>
      <c r="AC18643" s="6"/>
      <c r="AD18643" s="6"/>
    </row>
    <row r="18644" spans="16:30">
      <c r="P18644" s="6"/>
      <c r="AA18644" s="6"/>
      <c r="AC18644" s="6"/>
      <c r="AD18644" s="6"/>
    </row>
    <row r="18645" spans="16:30">
      <c r="P18645" s="6"/>
      <c r="AA18645" s="6"/>
      <c r="AC18645" s="6"/>
      <c r="AD18645" s="6"/>
    </row>
    <row r="18646" spans="16:30">
      <c r="P18646" s="6"/>
      <c r="AA18646" s="6"/>
      <c r="AC18646" s="6"/>
      <c r="AD18646" s="6"/>
    </row>
    <row r="18647" spans="16:30">
      <c r="P18647" s="6"/>
      <c r="AA18647" s="6"/>
      <c r="AC18647" s="6"/>
      <c r="AD18647" s="6"/>
    </row>
    <row r="18648" spans="16:30">
      <c r="P18648" s="6"/>
      <c r="AA18648" s="6"/>
      <c r="AC18648" s="6"/>
      <c r="AD18648" s="6"/>
    </row>
    <row r="18649" spans="16:30">
      <c r="P18649" s="6"/>
      <c r="AA18649" s="6"/>
      <c r="AC18649" s="6"/>
      <c r="AD18649" s="6"/>
    </row>
    <row r="18650" spans="16:30">
      <c r="P18650" s="6"/>
      <c r="AA18650" s="6"/>
      <c r="AC18650" s="6"/>
      <c r="AD18650" s="6"/>
    </row>
    <row r="18651" spans="16:30">
      <c r="P18651" s="6"/>
      <c r="AA18651" s="6"/>
      <c r="AC18651" s="6"/>
      <c r="AD18651" s="6"/>
    </row>
    <row r="18652" spans="16:30">
      <c r="P18652" s="6"/>
      <c r="AA18652" s="6"/>
      <c r="AC18652" s="6"/>
      <c r="AD18652" s="6"/>
    </row>
    <row r="18653" spans="16:30">
      <c r="P18653" s="6"/>
      <c r="AA18653" s="6"/>
      <c r="AC18653" s="6"/>
      <c r="AD18653" s="6"/>
    </row>
    <row r="18654" spans="16:30">
      <c r="P18654" s="6"/>
      <c r="AA18654" s="6"/>
      <c r="AC18654" s="6"/>
      <c r="AD18654" s="6"/>
    </row>
    <row r="18655" spans="16:30">
      <c r="P18655" s="6"/>
      <c r="AA18655" s="6"/>
      <c r="AC18655" s="6"/>
      <c r="AD18655" s="6"/>
    </row>
    <row r="18656" spans="16:30">
      <c r="P18656" s="6"/>
      <c r="AA18656" s="6"/>
      <c r="AC18656" s="6"/>
      <c r="AD18656" s="6"/>
    </row>
    <row r="18657" spans="16:30">
      <c r="P18657" s="6"/>
      <c r="AA18657" s="6"/>
      <c r="AC18657" s="6"/>
      <c r="AD18657" s="6"/>
    </row>
    <row r="18658" spans="16:30">
      <c r="P18658" s="6"/>
      <c r="AA18658" s="6"/>
      <c r="AC18658" s="6"/>
      <c r="AD18658" s="6"/>
    </row>
    <row r="18659" spans="16:30">
      <c r="P18659" s="6"/>
      <c r="AA18659" s="6"/>
      <c r="AC18659" s="6"/>
      <c r="AD18659" s="6"/>
    </row>
    <row r="18660" spans="16:30">
      <c r="P18660" s="6"/>
      <c r="AA18660" s="6"/>
      <c r="AC18660" s="6"/>
      <c r="AD18660" s="6"/>
    </row>
    <row r="18661" spans="16:30">
      <c r="P18661" s="6"/>
      <c r="AA18661" s="6"/>
      <c r="AC18661" s="6"/>
      <c r="AD18661" s="6"/>
    </row>
    <row r="18662" spans="16:30">
      <c r="P18662" s="6"/>
      <c r="AA18662" s="6"/>
      <c r="AC18662" s="6"/>
      <c r="AD18662" s="6"/>
    </row>
    <row r="18663" spans="16:30">
      <c r="P18663" s="6"/>
      <c r="AA18663" s="6"/>
      <c r="AC18663" s="6"/>
      <c r="AD18663" s="6"/>
    </row>
    <row r="18664" spans="16:30">
      <c r="P18664" s="6"/>
      <c r="AA18664" s="6"/>
      <c r="AC18664" s="6"/>
      <c r="AD18664" s="6"/>
    </row>
    <row r="18665" spans="16:30">
      <c r="P18665" s="6"/>
      <c r="AA18665" s="6"/>
      <c r="AC18665" s="6"/>
      <c r="AD18665" s="6"/>
    </row>
    <row r="18666" spans="16:30">
      <c r="P18666" s="6"/>
      <c r="AA18666" s="6"/>
      <c r="AC18666" s="6"/>
      <c r="AD18666" s="6"/>
    </row>
    <row r="18667" spans="16:30">
      <c r="P18667" s="6"/>
      <c r="AA18667" s="6"/>
      <c r="AC18667" s="6"/>
      <c r="AD18667" s="6"/>
    </row>
    <row r="18668" spans="16:30">
      <c r="P18668" s="6"/>
      <c r="AA18668" s="6"/>
      <c r="AC18668" s="6"/>
      <c r="AD18668" s="6"/>
    </row>
    <row r="18669" spans="16:30">
      <c r="P18669" s="6"/>
      <c r="AA18669" s="6"/>
      <c r="AC18669" s="6"/>
      <c r="AD18669" s="6"/>
    </row>
    <row r="18670" spans="16:30">
      <c r="P18670" s="6"/>
      <c r="AA18670" s="6"/>
      <c r="AC18670" s="6"/>
      <c r="AD18670" s="6"/>
    </row>
    <row r="18671" spans="16:30">
      <c r="P18671" s="6"/>
      <c r="AA18671" s="6"/>
      <c r="AC18671" s="6"/>
      <c r="AD18671" s="6"/>
    </row>
    <row r="18672" spans="16:30">
      <c r="P18672" s="6"/>
      <c r="AA18672" s="6"/>
      <c r="AC18672" s="6"/>
      <c r="AD18672" s="6"/>
    </row>
    <row r="18673" spans="16:30">
      <c r="P18673" s="6"/>
      <c r="AA18673" s="6"/>
      <c r="AC18673" s="6"/>
      <c r="AD18673" s="6"/>
    </row>
    <row r="18674" spans="16:30">
      <c r="P18674" s="6"/>
      <c r="AA18674" s="6"/>
      <c r="AC18674" s="6"/>
      <c r="AD18674" s="6"/>
    </row>
    <row r="18675" spans="16:30">
      <c r="P18675" s="6"/>
      <c r="AA18675" s="6"/>
      <c r="AC18675" s="6"/>
      <c r="AD18675" s="6"/>
    </row>
    <row r="18676" spans="16:30">
      <c r="P18676" s="6"/>
      <c r="AA18676" s="6"/>
      <c r="AC18676" s="6"/>
      <c r="AD18676" s="6"/>
    </row>
    <row r="18677" spans="16:30">
      <c r="P18677" s="6"/>
      <c r="AA18677" s="6"/>
      <c r="AC18677" s="6"/>
      <c r="AD18677" s="6"/>
    </row>
    <row r="18678" spans="16:30">
      <c r="P18678" s="6"/>
      <c r="AA18678" s="6"/>
      <c r="AC18678" s="6"/>
      <c r="AD18678" s="6"/>
    </row>
    <row r="18679" spans="16:30">
      <c r="P18679" s="6"/>
      <c r="AA18679" s="6"/>
      <c r="AC18679" s="6"/>
      <c r="AD18679" s="6"/>
    </row>
    <row r="18680" spans="16:30">
      <c r="P18680" s="6"/>
      <c r="AA18680" s="6"/>
      <c r="AC18680" s="6"/>
      <c r="AD18680" s="6"/>
    </row>
    <row r="18681" spans="16:30">
      <c r="P18681" s="6"/>
      <c r="AA18681" s="6"/>
      <c r="AC18681" s="6"/>
      <c r="AD18681" s="6"/>
    </row>
    <row r="18682" spans="16:30">
      <c r="P18682" s="6"/>
      <c r="AA18682" s="6"/>
      <c r="AC18682" s="6"/>
      <c r="AD18682" s="6"/>
    </row>
    <row r="18683" spans="16:30">
      <c r="P18683" s="6"/>
      <c r="AA18683" s="6"/>
      <c r="AC18683" s="6"/>
      <c r="AD18683" s="6"/>
    </row>
    <row r="18684" spans="16:30">
      <c r="P18684" s="6"/>
      <c r="AA18684" s="6"/>
      <c r="AC18684" s="6"/>
      <c r="AD18684" s="6"/>
    </row>
    <row r="18685" spans="16:30">
      <c r="P18685" s="6"/>
      <c r="AA18685" s="6"/>
      <c r="AC18685" s="6"/>
      <c r="AD18685" s="6"/>
    </row>
    <row r="18686" spans="16:30">
      <c r="P18686" s="6"/>
      <c r="AA18686" s="6"/>
      <c r="AC18686" s="6"/>
      <c r="AD18686" s="6"/>
    </row>
    <row r="18687" spans="16:30">
      <c r="P18687" s="6"/>
      <c r="AA18687" s="6"/>
      <c r="AC18687" s="6"/>
      <c r="AD18687" s="6"/>
    </row>
    <row r="18688" spans="16:30">
      <c r="P18688" s="6"/>
      <c r="AA18688" s="6"/>
      <c r="AC18688" s="6"/>
      <c r="AD18688" s="6"/>
    </row>
    <row r="18689" spans="16:30">
      <c r="P18689" s="6"/>
      <c r="AA18689" s="6"/>
      <c r="AC18689" s="6"/>
      <c r="AD18689" s="6"/>
    </row>
    <row r="18690" spans="16:30">
      <c r="P18690" s="6"/>
      <c r="AA18690" s="6"/>
      <c r="AC18690" s="6"/>
      <c r="AD18690" s="6"/>
    </row>
    <row r="18691" spans="16:30">
      <c r="P18691" s="6"/>
      <c r="AA18691" s="6"/>
      <c r="AC18691" s="6"/>
      <c r="AD18691" s="6"/>
    </row>
    <row r="18692" spans="16:30">
      <c r="P18692" s="6"/>
      <c r="AA18692" s="6"/>
      <c r="AC18692" s="6"/>
      <c r="AD18692" s="6"/>
    </row>
    <row r="18693" spans="16:30">
      <c r="P18693" s="6"/>
      <c r="AA18693" s="6"/>
      <c r="AC18693" s="6"/>
      <c r="AD18693" s="6"/>
    </row>
    <row r="18694" spans="16:30">
      <c r="P18694" s="6"/>
      <c r="AA18694" s="6"/>
      <c r="AC18694" s="6"/>
      <c r="AD18694" s="6"/>
    </row>
    <row r="18695" spans="16:30">
      <c r="P18695" s="6"/>
      <c r="AA18695" s="6"/>
      <c r="AC18695" s="6"/>
      <c r="AD18695" s="6"/>
    </row>
    <row r="18696" spans="16:30">
      <c r="P18696" s="6"/>
      <c r="AA18696" s="6"/>
      <c r="AC18696" s="6"/>
      <c r="AD18696" s="6"/>
    </row>
    <row r="18697" spans="16:30">
      <c r="P18697" s="6"/>
      <c r="AA18697" s="6"/>
      <c r="AC18697" s="6"/>
      <c r="AD18697" s="6"/>
    </row>
    <row r="18698" spans="16:30">
      <c r="P18698" s="6"/>
      <c r="AA18698" s="6"/>
      <c r="AC18698" s="6"/>
      <c r="AD18698" s="6"/>
    </row>
    <row r="18699" spans="16:30">
      <c r="P18699" s="6"/>
      <c r="AA18699" s="6"/>
      <c r="AC18699" s="6"/>
      <c r="AD18699" s="6"/>
    </row>
    <row r="18700" spans="16:30">
      <c r="P18700" s="6"/>
      <c r="AA18700" s="6"/>
      <c r="AC18700" s="6"/>
      <c r="AD18700" s="6"/>
    </row>
    <row r="18701" spans="16:30">
      <c r="P18701" s="6"/>
      <c r="AA18701" s="6"/>
      <c r="AC18701" s="6"/>
      <c r="AD18701" s="6"/>
    </row>
    <row r="18702" spans="16:30">
      <c r="P18702" s="6"/>
      <c r="AA18702" s="6"/>
      <c r="AC18702" s="6"/>
      <c r="AD18702" s="6"/>
    </row>
    <row r="18703" spans="16:30">
      <c r="P18703" s="6"/>
      <c r="AA18703" s="6"/>
      <c r="AC18703" s="6"/>
      <c r="AD18703" s="6"/>
    </row>
    <row r="18704" spans="16:30">
      <c r="P18704" s="6"/>
      <c r="AA18704" s="6"/>
      <c r="AC18704" s="6"/>
      <c r="AD18704" s="6"/>
    </row>
    <row r="18705" spans="16:30">
      <c r="P18705" s="6"/>
      <c r="AA18705" s="6"/>
      <c r="AC18705" s="6"/>
      <c r="AD18705" s="6"/>
    </row>
    <row r="18706" spans="16:30">
      <c r="P18706" s="6"/>
      <c r="AA18706" s="6"/>
      <c r="AC18706" s="6"/>
      <c r="AD18706" s="6"/>
    </row>
    <row r="18707" spans="16:30">
      <c r="P18707" s="6"/>
      <c r="AA18707" s="6"/>
      <c r="AC18707" s="6"/>
      <c r="AD18707" s="6"/>
    </row>
    <row r="18708" spans="16:30">
      <c r="P18708" s="6"/>
      <c r="AA18708" s="6"/>
      <c r="AC18708" s="6"/>
      <c r="AD18708" s="6"/>
    </row>
    <row r="18709" spans="16:30">
      <c r="P18709" s="6"/>
      <c r="AA18709" s="6"/>
      <c r="AC18709" s="6"/>
      <c r="AD18709" s="6"/>
    </row>
    <row r="18710" spans="16:30">
      <c r="P18710" s="6"/>
      <c r="AA18710" s="6"/>
      <c r="AC18710" s="6"/>
      <c r="AD18710" s="6"/>
    </row>
    <row r="18711" spans="16:30">
      <c r="P18711" s="6"/>
      <c r="AA18711" s="6"/>
      <c r="AC18711" s="6"/>
      <c r="AD18711" s="6"/>
    </row>
    <row r="18712" spans="16:30">
      <c r="P18712" s="6"/>
      <c r="AA18712" s="6"/>
      <c r="AC18712" s="6"/>
      <c r="AD18712" s="6"/>
    </row>
    <row r="18713" spans="16:30">
      <c r="P18713" s="6"/>
      <c r="AA18713" s="6"/>
      <c r="AC18713" s="6"/>
      <c r="AD18713" s="6"/>
    </row>
    <row r="18714" spans="16:30">
      <c r="P18714" s="6"/>
      <c r="AA18714" s="6"/>
      <c r="AC18714" s="6"/>
      <c r="AD18714" s="6"/>
    </row>
    <row r="18715" spans="16:30">
      <c r="P18715" s="6"/>
      <c r="AA18715" s="6"/>
      <c r="AC18715" s="6"/>
      <c r="AD18715" s="6"/>
    </row>
    <row r="18716" spans="16:30">
      <c r="P18716" s="6"/>
      <c r="AA18716" s="6"/>
      <c r="AC18716" s="6"/>
      <c r="AD18716" s="6"/>
    </row>
    <row r="18717" spans="16:30">
      <c r="P18717" s="6"/>
      <c r="AA18717" s="6"/>
      <c r="AC18717" s="6"/>
      <c r="AD18717" s="6"/>
    </row>
    <row r="18718" spans="16:30">
      <c r="P18718" s="6"/>
      <c r="AA18718" s="6"/>
      <c r="AC18718" s="6"/>
      <c r="AD18718" s="6"/>
    </row>
    <row r="18719" spans="16:30">
      <c r="P18719" s="6"/>
      <c r="AA18719" s="6"/>
      <c r="AC18719" s="6"/>
      <c r="AD18719" s="6"/>
    </row>
    <row r="18720" spans="16:30">
      <c r="P18720" s="6"/>
      <c r="AA18720" s="6"/>
      <c r="AC18720" s="6"/>
      <c r="AD18720" s="6"/>
    </row>
    <row r="18721" spans="16:30">
      <c r="P18721" s="6"/>
      <c r="AA18721" s="6"/>
      <c r="AC18721" s="6"/>
      <c r="AD18721" s="6"/>
    </row>
    <row r="18722" spans="16:30">
      <c r="P18722" s="6"/>
      <c r="AA18722" s="6"/>
      <c r="AC18722" s="6"/>
      <c r="AD18722" s="6"/>
    </row>
    <row r="18723" spans="16:30">
      <c r="P18723" s="6"/>
      <c r="AA18723" s="6"/>
      <c r="AC18723" s="6"/>
      <c r="AD18723" s="6"/>
    </row>
    <row r="18724" spans="16:30">
      <c r="P18724" s="6"/>
      <c r="AA18724" s="6"/>
      <c r="AC18724" s="6"/>
      <c r="AD18724" s="6"/>
    </row>
    <row r="18725" spans="16:30">
      <c r="P18725" s="6"/>
      <c r="AA18725" s="6"/>
      <c r="AC18725" s="6"/>
      <c r="AD18725" s="6"/>
    </row>
    <row r="18726" spans="16:30">
      <c r="P18726" s="6"/>
      <c r="AA18726" s="6"/>
      <c r="AC18726" s="6"/>
      <c r="AD18726" s="6"/>
    </row>
    <row r="18727" spans="16:30">
      <c r="P18727" s="6"/>
      <c r="AA18727" s="6"/>
      <c r="AC18727" s="6"/>
      <c r="AD18727" s="6"/>
    </row>
    <row r="18728" spans="16:30">
      <c r="P18728" s="6"/>
      <c r="AA18728" s="6"/>
      <c r="AC18728" s="6"/>
      <c r="AD18728" s="6"/>
    </row>
    <row r="18729" spans="16:30">
      <c r="P18729" s="6"/>
      <c r="AA18729" s="6"/>
      <c r="AC18729" s="6"/>
      <c r="AD18729" s="6"/>
    </row>
    <row r="18730" spans="16:30">
      <c r="P18730" s="6"/>
      <c r="AA18730" s="6"/>
      <c r="AC18730" s="6"/>
      <c r="AD18730" s="6"/>
    </row>
    <row r="18731" spans="16:30">
      <c r="P18731" s="6"/>
      <c r="AA18731" s="6"/>
      <c r="AC18731" s="6"/>
      <c r="AD18731" s="6"/>
    </row>
    <row r="18732" spans="16:30">
      <c r="P18732" s="6"/>
      <c r="AA18732" s="6"/>
      <c r="AC18732" s="6"/>
      <c r="AD18732" s="6"/>
    </row>
    <row r="18733" spans="16:30">
      <c r="P18733" s="6"/>
      <c r="AA18733" s="6"/>
      <c r="AC18733" s="6"/>
      <c r="AD18733" s="6"/>
    </row>
    <row r="18734" spans="16:30">
      <c r="P18734" s="6"/>
      <c r="AA18734" s="6"/>
      <c r="AC18734" s="6"/>
      <c r="AD18734" s="6"/>
    </row>
    <row r="18735" spans="16:30">
      <c r="P18735" s="6"/>
      <c r="AA18735" s="6"/>
      <c r="AC18735" s="6"/>
      <c r="AD18735" s="6"/>
    </row>
    <row r="18736" spans="16:30">
      <c r="P18736" s="6"/>
      <c r="AA18736" s="6"/>
      <c r="AC18736" s="6"/>
      <c r="AD18736" s="6"/>
    </row>
    <row r="18737" spans="16:30">
      <c r="P18737" s="6"/>
      <c r="AA18737" s="6"/>
      <c r="AC18737" s="6"/>
      <c r="AD18737" s="6"/>
    </row>
    <row r="18738" spans="16:30">
      <c r="P18738" s="6"/>
      <c r="AA18738" s="6"/>
      <c r="AC18738" s="6"/>
      <c r="AD18738" s="6"/>
    </row>
    <row r="18739" spans="16:30">
      <c r="P18739" s="6"/>
      <c r="AA18739" s="6"/>
      <c r="AC18739" s="6"/>
      <c r="AD18739" s="6"/>
    </row>
    <row r="18740" spans="16:30">
      <c r="P18740" s="6"/>
      <c r="AA18740" s="6"/>
      <c r="AC18740" s="6"/>
      <c r="AD18740" s="6"/>
    </row>
    <row r="18741" spans="16:30">
      <c r="P18741" s="6"/>
      <c r="AA18741" s="6"/>
      <c r="AC18741" s="6"/>
      <c r="AD18741" s="6"/>
    </row>
    <row r="18742" spans="16:30">
      <c r="P18742" s="6"/>
      <c r="AA18742" s="6"/>
      <c r="AC18742" s="6"/>
      <c r="AD18742" s="6"/>
    </row>
    <row r="18743" spans="16:30">
      <c r="P18743" s="6"/>
      <c r="AA18743" s="6"/>
      <c r="AC18743" s="6"/>
      <c r="AD18743" s="6"/>
    </row>
    <row r="18744" spans="16:30">
      <c r="P18744" s="6"/>
      <c r="AA18744" s="6"/>
      <c r="AC18744" s="6"/>
      <c r="AD18744" s="6"/>
    </row>
    <row r="18745" spans="16:30">
      <c r="P18745" s="6"/>
      <c r="AA18745" s="6"/>
      <c r="AC18745" s="6"/>
      <c r="AD18745" s="6"/>
    </row>
    <row r="18746" spans="16:30">
      <c r="P18746" s="6"/>
      <c r="AA18746" s="6"/>
      <c r="AC18746" s="6"/>
      <c r="AD18746" s="6"/>
    </row>
    <row r="18747" spans="16:30">
      <c r="P18747" s="6"/>
      <c r="AA18747" s="6"/>
      <c r="AC18747" s="6"/>
      <c r="AD18747" s="6"/>
    </row>
    <row r="18748" spans="16:30">
      <c r="P18748" s="6"/>
      <c r="AA18748" s="6"/>
      <c r="AC18748" s="6"/>
      <c r="AD18748" s="6"/>
    </row>
    <row r="18749" spans="16:30">
      <c r="P18749" s="6"/>
      <c r="AA18749" s="6"/>
      <c r="AC18749" s="6"/>
      <c r="AD18749" s="6"/>
    </row>
    <row r="18750" spans="16:30">
      <c r="P18750" s="6"/>
      <c r="AA18750" s="6"/>
      <c r="AC18750" s="6"/>
      <c r="AD18750" s="6"/>
    </row>
    <row r="18751" spans="16:30">
      <c r="P18751" s="6"/>
      <c r="AA18751" s="6"/>
      <c r="AC18751" s="6"/>
      <c r="AD18751" s="6"/>
    </row>
    <row r="18752" spans="16:30">
      <c r="P18752" s="6"/>
      <c r="AA18752" s="6"/>
      <c r="AC18752" s="6"/>
      <c r="AD18752" s="6"/>
    </row>
    <row r="18753" spans="16:30">
      <c r="P18753" s="6"/>
      <c r="AA18753" s="6"/>
      <c r="AC18753" s="6"/>
      <c r="AD18753" s="6"/>
    </row>
    <row r="18754" spans="16:30">
      <c r="P18754" s="6"/>
      <c r="AA18754" s="6"/>
      <c r="AC18754" s="6"/>
      <c r="AD18754" s="6"/>
    </row>
    <row r="18755" spans="16:30">
      <c r="P18755" s="6"/>
      <c r="AA18755" s="6"/>
      <c r="AC18755" s="6"/>
      <c r="AD18755" s="6"/>
    </row>
    <row r="18756" spans="16:30">
      <c r="P18756" s="6"/>
      <c r="AA18756" s="6"/>
      <c r="AC18756" s="6"/>
      <c r="AD18756" s="6"/>
    </row>
    <row r="18757" spans="16:30">
      <c r="P18757" s="6"/>
      <c r="AA18757" s="6"/>
      <c r="AC18757" s="6"/>
      <c r="AD18757" s="6"/>
    </row>
    <row r="18758" spans="16:30">
      <c r="P18758" s="6"/>
      <c r="AA18758" s="6"/>
      <c r="AC18758" s="6"/>
      <c r="AD18758" s="6"/>
    </row>
    <row r="18759" spans="16:30">
      <c r="P18759" s="6"/>
      <c r="AA18759" s="6"/>
      <c r="AC18759" s="6"/>
      <c r="AD18759" s="6"/>
    </row>
    <row r="18760" spans="16:30">
      <c r="P18760" s="6"/>
      <c r="AA18760" s="6"/>
      <c r="AC18760" s="6"/>
      <c r="AD18760" s="6"/>
    </row>
    <row r="18761" spans="16:30">
      <c r="P18761" s="6"/>
      <c r="AA18761" s="6"/>
      <c r="AC18761" s="6"/>
      <c r="AD18761" s="6"/>
    </row>
    <row r="18762" spans="16:30">
      <c r="P18762" s="6"/>
      <c r="AA18762" s="6"/>
      <c r="AC18762" s="6"/>
      <c r="AD18762" s="6"/>
    </row>
    <row r="18763" spans="16:30">
      <c r="P18763" s="6"/>
      <c r="AA18763" s="6"/>
      <c r="AC18763" s="6"/>
      <c r="AD18763" s="6"/>
    </row>
    <row r="18764" spans="16:30">
      <c r="P18764" s="6"/>
      <c r="AA18764" s="6"/>
      <c r="AC18764" s="6"/>
      <c r="AD18764" s="6"/>
    </row>
    <row r="18765" spans="16:30">
      <c r="P18765" s="6"/>
      <c r="AA18765" s="6"/>
      <c r="AC18765" s="6"/>
      <c r="AD18765" s="6"/>
    </row>
    <row r="18766" spans="16:30">
      <c r="P18766" s="6"/>
      <c r="AA18766" s="6"/>
      <c r="AC18766" s="6"/>
      <c r="AD18766" s="6"/>
    </row>
    <row r="18767" spans="16:30">
      <c r="P18767" s="6"/>
      <c r="AA18767" s="6"/>
      <c r="AC18767" s="6"/>
      <c r="AD18767" s="6"/>
    </row>
    <row r="18768" spans="16:30">
      <c r="P18768" s="6"/>
      <c r="AA18768" s="6"/>
      <c r="AC18768" s="6"/>
      <c r="AD18768" s="6"/>
    </row>
    <row r="18769" spans="16:30">
      <c r="P18769" s="6"/>
      <c r="AA18769" s="6"/>
      <c r="AC18769" s="6"/>
      <c r="AD18769" s="6"/>
    </row>
    <row r="18770" spans="16:30">
      <c r="P18770" s="6"/>
      <c r="AA18770" s="6"/>
      <c r="AC18770" s="6"/>
      <c r="AD18770" s="6"/>
    </row>
    <row r="18771" spans="16:30">
      <c r="P18771" s="6"/>
      <c r="AA18771" s="6"/>
      <c r="AC18771" s="6"/>
      <c r="AD18771" s="6"/>
    </row>
    <row r="18772" spans="16:30">
      <c r="P18772" s="6"/>
      <c r="AA18772" s="6"/>
      <c r="AC18772" s="6"/>
      <c r="AD18772" s="6"/>
    </row>
    <row r="18773" spans="16:30">
      <c r="P18773" s="6"/>
      <c r="AA18773" s="6"/>
      <c r="AC18773" s="6"/>
      <c r="AD18773" s="6"/>
    </row>
    <row r="18774" spans="16:30">
      <c r="P18774" s="6"/>
      <c r="AA18774" s="6"/>
      <c r="AC18774" s="6"/>
      <c r="AD18774" s="6"/>
    </row>
    <row r="18775" spans="16:30">
      <c r="P18775" s="6"/>
      <c r="AA18775" s="6"/>
      <c r="AC18775" s="6"/>
      <c r="AD18775" s="6"/>
    </row>
    <row r="18776" spans="16:30">
      <c r="P18776" s="6"/>
      <c r="AA18776" s="6"/>
      <c r="AC18776" s="6"/>
      <c r="AD18776" s="6"/>
    </row>
    <row r="18777" spans="16:30">
      <c r="P18777" s="6"/>
      <c r="AA18777" s="6"/>
      <c r="AC18777" s="6"/>
      <c r="AD18777" s="6"/>
    </row>
    <row r="18778" spans="16:30">
      <c r="P18778" s="6"/>
      <c r="AA18778" s="6"/>
      <c r="AC18778" s="6"/>
      <c r="AD18778" s="6"/>
    </row>
    <row r="18779" spans="16:30">
      <c r="P18779" s="6"/>
      <c r="AA18779" s="6"/>
      <c r="AC18779" s="6"/>
      <c r="AD18779" s="6"/>
    </row>
    <row r="18780" spans="16:30">
      <c r="P18780" s="6"/>
      <c r="AA18780" s="6"/>
      <c r="AC18780" s="6"/>
      <c r="AD18780" s="6"/>
    </row>
    <row r="18781" spans="16:30">
      <c r="P18781" s="6"/>
      <c r="AA18781" s="6"/>
      <c r="AC18781" s="6"/>
      <c r="AD18781" s="6"/>
    </row>
    <row r="18782" spans="16:30">
      <c r="P18782" s="6"/>
      <c r="AA18782" s="6"/>
      <c r="AC18782" s="6"/>
      <c r="AD18782" s="6"/>
    </row>
    <row r="18783" spans="16:30">
      <c r="P18783" s="6"/>
      <c r="AA18783" s="6"/>
      <c r="AC18783" s="6"/>
      <c r="AD18783" s="6"/>
    </row>
    <row r="18784" spans="16:30">
      <c r="P18784" s="6"/>
      <c r="AA18784" s="6"/>
      <c r="AC18784" s="6"/>
      <c r="AD18784" s="6"/>
    </row>
    <row r="18785" spans="16:30">
      <c r="P18785" s="6"/>
      <c r="AA18785" s="6"/>
      <c r="AC18785" s="6"/>
      <c r="AD18785" s="6"/>
    </row>
    <row r="18786" spans="16:30">
      <c r="P18786" s="6"/>
      <c r="AA18786" s="6"/>
      <c r="AC18786" s="6"/>
      <c r="AD18786" s="6"/>
    </row>
    <row r="18787" spans="16:30">
      <c r="P18787" s="6"/>
      <c r="AA18787" s="6"/>
      <c r="AC18787" s="6"/>
      <c r="AD18787" s="6"/>
    </row>
    <row r="18788" spans="16:30">
      <c r="P18788" s="6"/>
      <c r="AA18788" s="6"/>
      <c r="AC18788" s="6"/>
      <c r="AD18788" s="6"/>
    </row>
    <row r="18789" spans="16:30">
      <c r="P18789" s="6"/>
      <c r="AA18789" s="6"/>
      <c r="AC18789" s="6"/>
      <c r="AD18789" s="6"/>
    </row>
    <row r="18790" spans="16:30">
      <c r="P18790" s="6"/>
      <c r="AA18790" s="6"/>
      <c r="AC18790" s="6"/>
      <c r="AD18790" s="6"/>
    </row>
    <row r="18791" spans="16:30">
      <c r="P18791" s="6"/>
      <c r="AA18791" s="6"/>
      <c r="AC18791" s="6"/>
      <c r="AD18791" s="6"/>
    </row>
    <row r="18792" spans="16:30">
      <c r="P18792" s="6"/>
      <c r="AA18792" s="6"/>
      <c r="AC18792" s="6"/>
      <c r="AD18792" s="6"/>
    </row>
    <row r="18793" spans="16:30">
      <c r="P18793" s="6"/>
      <c r="AA18793" s="6"/>
      <c r="AC18793" s="6"/>
      <c r="AD18793" s="6"/>
    </row>
    <row r="18794" spans="16:30">
      <c r="P18794" s="6"/>
      <c r="AA18794" s="6"/>
      <c r="AC18794" s="6"/>
      <c r="AD18794" s="6"/>
    </row>
    <row r="18795" spans="16:30">
      <c r="P18795" s="6"/>
      <c r="AA18795" s="6"/>
      <c r="AC18795" s="6"/>
      <c r="AD18795" s="6"/>
    </row>
    <row r="18796" spans="16:30">
      <c r="P18796" s="6"/>
      <c r="AA18796" s="6"/>
      <c r="AC18796" s="6"/>
      <c r="AD18796" s="6"/>
    </row>
    <row r="18797" spans="16:30">
      <c r="P18797" s="6"/>
      <c r="AA18797" s="6"/>
      <c r="AC18797" s="6"/>
      <c r="AD18797" s="6"/>
    </row>
    <row r="18798" spans="16:30">
      <c r="P18798" s="6"/>
      <c r="AA18798" s="6"/>
      <c r="AC18798" s="6"/>
      <c r="AD18798" s="6"/>
    </row>
    <row r="18799" spans="16:30">
      <c r="P18799" s="6"/>
      <c r="AA18799" s="6"/>
      <c r="AC18799" s="6"/>
      <c r="AD18799" s="6"/>
    </row>
    <row r="18800" spans="16:30">
      <c r="P18800" s="6"/>
      <c r="AA18800" s="6"/>
      <c r="AC18800" s="6"/>
      <c r="AD18800" s="6"/>
    </row>
    <row r="18801" spans="16:30">
      <c r="P18801" s="6"/>
      <c r="AA18801" s="6"/>
      <c r="AC18801" s="6"/>
      <c r="AD18801" s="6"/>
    </row>
    <row r="18802" spans="16:30">
      <c r="P18802" s="6"/>
      <c r="AA18802" s="6"/>
      <c r="AC18802" s="6"/>
      <c r="AD18802" s="6"/>
    </row>
    <row r="18803" spans="16:30">
      <c r="P18803" s="6"/>
      <c r="AA18803" s="6"/>
      <c r="AC18803" s="6"/>
      <c r="AD18803" s="6"/>
    </row>
    <row r="18804" spans="16:30">
      <c r="P18804" s="6"/>
      <c r="AA18804" s="6"/>
      <c r="AC18804" s="6"/>
      <c r="AD18804" s="6"/>
    </row>
    <row r="18805" spans="16:30">
      <c r="P18805" s="6"/>
      <c r="AA18805" s="6"/>
      <c r="AC18805" s="6"/>
      <c r="AD18805" s="6"/>
    </row>
    <row r="18806" spans="16:30">
      <c r="P18806" s="6"/>
      <c r="AA18806" s="6"/>
      <c r="AC18806" s="6"/>
      <c r="AD18806" s="6"/>
    </row>
    <row r="18807" spans="16:30">
      <c r="P18807" s="6"/>
      <c r="AA18807" s="6"/>
      <c r="AC18807" s="6"/>
      <c r="AD18807" s="6"/>
    </row>
    <row r="18808" spans="16:30">
      <c r="P18808" s="6"/>
      <c r="AA18808" s="6"/>
      <c r="AC18808" s="6"/>
      <c r="AD18808" s="6"/>
    </row>
    <row r="18809" spans="16:30">
      <c r="P18809" s="6"/>
      <c r="AA18809" s="6"/>
      <c r="AC18809" s="6"/>
      <c r="AD18809" s="6"/>
    </row>
    <row r="18810" spans="16:30">
      <c r="P18810" s="6"/>
      <c r="AA18810" s="6"/>
      <c r="AC18810" s="6"/>
      <c r="AD18810" s="6"/>
    </row>
    <row r="18811" spans="16:30">
      <c r="P18811" s="6"/>
      <c r="AA18811" s="6"/>
      <c r="AC18811" s="6"/>
      <c r="AD18811" s="6"/>
    </row>
    <row r="18812" spans="16:30">
      <c r="P18812" s="6"/>
      <c r="AA18812" s="6"/>
      <c r="AC18812" s="6"/>
      <c r="AD18812" s="6"/>
    </row>
    <row r="18813" spans="16:30">
      <c r="P18813" s="6"/>
      <c r="AA18813" s="6"/>
      <c r="AC18813" s="6"/>
      <c r="AD18813" s="6"/>
    </row>
    <row r="18814" spans="16:30">
      <c r="P18814" s="6"/>
      <c r="AA18814" s="6"/>
      <c r="AC18814" s="6"/>
      <c r="AD18814" s="6"/>
    </row>
    <row r="18815" spans="16:30">
      <c r="P18815" s="6"/>
      <c r="AA18815" s="6"/>
      <c r="AC18815" s="6"/>
      <c r="AD18815" s="6"/>
    </row>
    <row r="18816" spans="16:30">
      <c r="P18816" s="6"/>
      <c r="AA18816" s="6"/>
      <c r="AC18816" s="6"/>
      <c r="AD18816" s="6"/>
    </row>
    <row r="18817" spans="16:30">
      <c r="P18817" s="6"/>
      <c r="AA18817" s="6"/>
      <c r="AC18817" s="6"/>
      <c r="AD18817" s="6"/>
    </row>
    <row r="18818" spans="16:30">
      <c r="P18818" s="6"/>
      <c r="AA18818" s="6"/>
      <c r="AC18818" s="6"/>
      <c r="AD18818" s="6"/>
    </row>
    <row r="18819" spans="16:30">
      <c r="P18819" s="6"/>
      <c r="AA18819" s="6"/>
      <c r="AC18819" s="6"/>
      <c r="AD18819" s="6"/>
    </row>
    <row r="18820" spans="16:30">
      <c r="P18820" s="6"/>
      <c r="AA18820" s="6"/>
      <c r="AC18820" s="6"/>
      <c r="AD18820" s="6"/>
    </row>
    <row r="18821" spans="16:30">
      <c r="P18821" s="6"/>
      <c r="AA18821" s="6"/>
      <c r="AC18821" s="6"/>
      <c r="AD18821" s="6"/>
    </row>
    <row r="18822" spans="16:30">
      <c r="P18822" s="6"/>
      <c r="AA18822" s="6"/>
      <c r="AC18822" s="6"/>
      <c r="AD18822" s="6"/>
    </row>
    <row r="18823" spans="16:30">
      <c r="P18823" s="6"/>
      <c r="AA18823" s="6"/>
      <c r="AC18823" s="6"/>
      <c r="AD18823" s="6"/>
    </row>
    <row r="18824" spans="16:30">
      <c r="P18824" s="6"/>
      <c r="AA18824" s="6"/>
      <c r="AC18824" s="6"/>
      <c r="AD18824" s="6"/>
    </row>
    <row r="18825" spans="16:30">
      <c r="P18825" s="6"/>
      <c r="AA18825" s="6"/>
      <c r="AC18825" s="6"/>
      <c r="AD18825" s="6"/>
    </row>
    <row r="18826" spans="16:30">
      <c r="P18826" s="6"/>
      <c r="AA18826" s="6"/>
      <c r="AC18826" s="6"/>
      <c r="AD18826" s="6"/>
    </row>
    <row r="18827" spans="16:30">
      <c r="P18827" s="6"/>
      <c r="AA18827" s="6"/>
      <c r="AC18827" s="6"/>
      <c r="AD18827" s="6"/>
    </row>
    <row r="18828" spans="16:30">
      <c r="P18828" s="6"/>
      <c r="AA18828" s="6"/>
      <c r="AC18828" s="6"/>
      <c r="AD18828" s="6"/>
    </row>
    <row r="18829" spans="16:30">
      <c r="P18829" s="6"/>
      <c r="AA18829" s="6"/>
      <c r="AC18829" s="6"/>
      <c r="AD18829" s="6"/>
    </row>
    <row r="18830" spans="16:30">
      <c r="P18830" s="6"/>
      <c r="AA18830" s="6"/>
      <c r="AC18830" s="6"/>
      <c r="AD18830" s="6"/>
    </row>
    <row r="18831" spans="16:30">
      <c r="P18831" s="6"/>
      <c r="AA18831" s="6"/>
      <c r="AC18831" s="6"/>
      <c r="AD18831" s="6"/>
    </row>
    <row r="18832" spans="16:30">
      <c r="P18832" s="6"/>
      <c r="AA18832" s="6"/>
      <c r="AC18832" s="6"/>
      <c r="AD18832" s="6"/>
    </row>
    <row r="18833" spans="16:30">
      <c r="P18833" s="6"/>
      <c r="AA18833" s="6"/>
      <c r="AC18833" s="6"/>
      <c r="AD18833" s="6"/>
    </row>
    <row r="18834" spans="16:30">
      <c r="P18834" s="6"/>
      <c r="AA18834" s="6"/>
      <c r="AC18834" s="6"/>
      <c r="AD18834" s="6"/>
    </row>
    <row r="18835" spans="16:30">
      <c r="P18835" s="6"/>
      <c r="AA18835" s="6"/>
      <c r="AC18835" s="6"/>
      <c r="AD18835" s="6"/>
    </row>
    <row r="18836" spans="16:30">
      <c r="P18836" s="6"/>
      <c r="AA18836" s="6"/>
      <c r="AC18836" s="6"/>
      <c r="AD18836" s="6"/>
    </row>
    <row r="18837" spans="16:30">
      <c r="P18837" s="6"/>
      <c r="AA18837" s="6"/>
      <c r="AC18837" s="6"/>
      <c r="AD18837" s="6"/>
    </row>
    <row r="18838" spans="16:30">
      <c r="P18838" s="6"/>
      <c r="AA18838" s="6"/>
      <c r="AC18838" s="6"/>
      <c r="AD18838" s="6"/>
    </row>
    <row r="18839" spans="16:30">
      <c r="P18839" s="6"/>
      <c r="AA18839" s="6"/>
      <c r="AC18839" s="6"/>
      <c r="AD18839" s="6"/>
    </row>
    <row r="18840" spans="16:30">
      <c r="P18840" s="6"/>
      <c r="AA18840" s="6"/>
      <c r="AC18840" s="6"/>
      <c r="AD18840" s="6"/>
    </row>
    <row r="18841" spans="16:30">
      <c r="P18841" s="6"/>
      <c r="AA18841" s="6"/>
      <c r="AC18841" s="6"/>
      <c r="AD18841" s="6"/>
    </row>
    <row r="18842" spans="16:30">
      <c r="P18842" s="6"/>
      <c r="AA18842" s="6"/>
      <c r="AC18842" s="6"/>
      <c r="AD18842" s="6"/>
    </row>
    <row r="18843" spans="16:30">
      <c r="P18843" s="6"/>
      <c r="AA18843" s="6"/>
      <c r="AC18843" s="6"/>
      <c r="AD18843" s="6"/>
    </row>
    <row r="18844" spans="16:30">
      <c r="P18844" s="6"/>
      <c r="AA18844" s="6"/>
      <c r="AC18844" s="6"/>
      <c r="AD18844" s="6"/>
    </row>
    <row r="18845" spans="16:30">
      <c r="P18845" s="6"/>
      <c r="AA18845" s="6"/>
      <c r="AC18845" s="6"/>
      <c r="AD18845" s="6"/>
    </row>
    <row r="18846" spans="16:30">
      <c r="P18846" s="6"/>
      <c r="AA18846" s="6"/>
      <c r="AC18846" s="6"/>
      <c r="AD18846" s="6"/>
    </row>
    <row r="18847" spans="16:30">
      <c r="P18847" s="6"/>
      <c r="AA18847" s="6"/>
      <c r="AC18847" s="6"/>
      <c r="AD18847" s="6"/>
    </row>
    <row r="18848" spans="16:30">
      <c r="P18848" s="6"/>
      <c r="AA18848" s="6"/>
      <c r="AC18848" s="6"/>
      <c r="AD18848" s="6"/>
    </row>
    <row r="18849" spans="16:30">
      <c r="P18849" s="6"/>
      <c r="AA18849" s="6"/>
      <c r="AC18849" s="6"/>
      <c r="AD18849" s="6"/>
    </row>
    <row r="18850" spans="16:30">
      <c r="P18850" s="6"/>
      <c r="AA18850" s="6"/>
      <c r="AC18850" s="6"/>
      <c r="AD18850" s="6"/>
    </row>
    <row r="18851" spans="16:30">
      <c r="P18851" s="6"/>
      <c r="AA18851" s="6"/>
      <c r="AC18851" s="6"/>
      <c r="AD18851" s="6"/>
    </row>
    <row r="18852" spans="16:30">
      <c r="P18852" s="6"/>
      <c r="AA18852" s="6"/>
      <c r="AC18852" s="6"/>
      <c r="AD18852" s="6"/>
    </row>
    <row r="18853" spans="16:30">
      <c r="P18853" s="6"/>
      <c r="AA18853" s="6"/>
      <c r="AC18853" s="6"/>
      <c r="AD18853" s="6"/>
    </row>
    <row r="18854" spans="16:30">
      <c r="P18854" s="6"/>
      <c r="AA18854" s="6"/>
      <c r="AC18854" s="6"/>
      <c r="AD18854" s="6"/>
    </row>
    <row r="18855" spans="16:30">
      <c r="P18855" s="6"/>
      <c r="AA18855" s="6"/>
      <c r="AC18855" s="6"/>
      <c r="AD18855" s="6"/>
    </row>
    <row r="18856" spans="16:30">
      <c r="P18856" s="6"/>
      <c r="AA18856" s="6"/>
      <c r="AC18856" s="6"/>
      <c r="AD18856" s="6"/>
    </row>
    <row r="18857" spans="16:30">
      <c r="P18857" s="6"/>
      <c r="AA18857" s="6"/>
      <c r="AC18857" s="6"/>
      <c r="AD18857" s="6"/>
    </row>
    <row r="18858" spans="16:30">
      <c r="P18858" s="6"/>
      <c r="AA18858" s="6"/>
      <c r="AC18858" s="6"/>
      <c r="AD18858" s="6"/>
    </row>
    <row r="18859" spans="16:30">
      <c r="P18859" s="6"/>
      <c r="AA18859" s="6"/>
      <c r="AC18859" s="6"/>
      <c r="AD18859" s="6"/>
    </row>
    <row r="18860" spans="16:30">
      <c r="P18860" s="6"/>
      <c r="AA18860" s="6"/>
      <c r="AC18860" s="6"/>
      <c r="AD18860" s="6"/>
    </row>
    <row r="18861" spans="16:30">
      <c r="P18861" s="6"/>
      <c r="AA18861" s="6"/>
      <c r="AC18861" s="6"/>
      <c r="AD18861" s="6"/>
    </row>
    <row r="18862" spans="16:30">
      <c r="P18862" s="6"/>
      <c r="AA18862" s="6"/>
      <c r="AC18862" s="6"/>
      <c r="AD18862" s="6"/>
    </row>
    <row r="18863" spans="16:30">
      <c r="P18863" s="6"/>
      <c r="AA18863" s="6"/>
      <c r="AC18863" s="6"/>
      <c r="AD18863" s="6"/>
    </row>
    <row r="18864" spans="16:30">
      <c r="P18864" s="6"/>
      <c r="AA18864" s="6"/>
      <c r="AC18864" s="6"/>
      <c r="AD18864" s="6"/>
    </row>
    <row r="18865" spans="16:30">
      <c r="P18865" s="6"/>
      <c r="AA18865" s="6"/>
      <c r="AC18865" s="6"/>
      <c r="AD18865" s="6"/>
    </row>
    <row r="18866" spans="16:30">
      <c r="P18866" s="6"/>
      <c r="AA18866" s="6"/>
      <c r="AC18866" s="6"/>
      <c r="AD18866" s="6"/>
    </row>
    <row r="18867" spans="16:30">
      <c r="P18867" s="6"/>
      <c r="AA18867" s="6"/>
      <c r="AC18867" s="6"/>
      <c r="AD18867" s="6"/>
    </row>
    <row r="18868" spans="16:30">
      <c r="P18868" s="6"/>
      <c r="AA18868" s="6"/>
      <c r="AC18868" s="6"/>
      <c r="AD18868" s="6"/>
    </row>
    <row r="18869" spans="16:30">
      <c r="P18869" s="6"/>
      <c r="AA18869" s="6"/>
      <c r="AC18869" s="6"/>
      <c r="AD18869" s="6"/>
    </row>
    <row r="18870" spans="16:30">
      <c r="P18870" s="6"/>
      <c r="AA18870" s="6"/>
      <c r="AC18870" s="6"/>
      <c r="AD18870" s="6"/>
    </row>
    <row r="18871" spans="16:30">
      <c r="P18871" s="6"/>
      <c r="AA18871" s="6"/>
      <c r="AC18871" s="6"/>
      <c r="AD18871" s="6"/>
    </row>
    <row r="18872" spans="16:30">
      <c r="P18872" s="6"/>
      <c r="AA18872" s="6"/>
      <c r="AC18872" s="6"/>
      <c r="AD18872" s="6"/>
    </row>
    <row r="18873" spans="16:30">
      <c r="P18873" s="6"/>
      <c r="AA18873" s="6"/>
      <c r="AC18873" s="6"/>
      <c r="AD18873" s="6"/>
    </row>
    <row r="18874" spans="16:30">
      <c r="P18874" s="6"/>
      <c r="AA18874" s="6"/>
      <c r="AC18874" s="6"/>
      <c r="AD18874" s="6"/>
    </row>
    <row r="18875" spans="16:30">
      <c r="P18875" s="6"/>
      <c r="AA18875" s="6"/>
      <c r="AC18875" s="6"/>
      <c r="AD18875" s="6"/>
    </row>
    <row r="18876" spans="16:30">
      <c r="P18876" s="6"/>
      <c r="AA18876" s="6"/>
      <c r="AC18876" s="6"/>
      <c r="AD18876" s="6"/>
    </row>
    <row r="18877" spans="16:30">
      <c r="P18877" s="6"/>
      <c r="AA18877" s="6"/>
      <c r="AC18877" s="6"/>
      <c r="AD18877" s="6"/>
    </row>
    <row r="18878" spans="16:30">
      <c r="P18878" s="6"/>
      <c r="AA18878" s="6"/>
      <c r="AC18878" s="6"/>
      <c r="AD18878" s="6"/>
    </row>
    <row r="18879" spans="16:30">
      <c r="P18879" s="6"/>
      <c r="AA18879" s="6"/>
      <c r="AC18879" s="6"/>
      <c r="AD18879" s="6"/>
    </row>
    <row r="18880" spans="16:30">
      <c r="P18880" s="6"/>
      <c r="AA18880" s="6"/>
      <c r="AC18880" s="6"/>
      <c r="AD18880" s="6"/>
    </row>
    <row r="18881" spans="16:30">
      <c r="P18881" s="6"/>
      <c r="AA18881" s="6"/>
      <c r="AC18881" s="6"/>
      <c r="AD18881" s="6"/>
    </row>
    <row r="18882" spans="16:30">
      <c r="P18882" s="6"/>
      <c r="AA18882" s="6"/>
      <c r="AC18882" s="6"/>
      <c r="AD18882" s="6"/>
    </row>
    <row r="18883" spans="16:30">
      <c r="P18883" s="6"/>
      <c r="AA18883" s="6"/>
      <c r="AC18883" s="6"/>
      <c r="AD18883" s="6"/>
    </row>
    <row r="18884" spans="16:30">
      <c r="P18884" s="6"/>
      <c r="AA18884" s="6"/>
      <c r="AC18884" s="6"/>
      <c r="AD18884" s="6"/>
    </row>
    <row r="18885" spans="16:30">
      <c r="P18885" s="6"/>
      <c r="AA18885" s="6"/>
      <c r="AC18885" s="6"/>
      <c r="AD18885" s="6"/>
    </row>
    <row r="18886" spans="16:30">
      <c r="P18886" s="6"/>
      <c r="AA18886" s="6"/>
      <c r="AC18886" s="6"/>
      <c r="AD18886" s="6"/>
    </row>
    <row r="18887" spans="16:30">
      <c r="P18887" s="6"/>
      <c r="AA18887" s="6"/>
      <c r="AC18887" s="6"/>
      <c r="AD18887" s="6"/>
    </row>
    <row r="18888" spans="16:30">
      <c r="P18888" s="6"/>
      <c r="AA18888" s="6"/>
      <c r="AC18888" s="6"/>
      <c r="AD18888" s="6"/>
    </row>
    <row r="18889" spans="16:30">
      <c r="P18889" s="6"/>
      <c r="AA18889" s="6"/>
      <c r="AC18889" s="6"/>
      <c r="AD18889" s="6"/>
    </row>
    <row r="18890" spans="16:30">
      <c r="P18890" s="6"/>
      <c r="AA18890" s="6"/>
      <c r="AC18890" s="6"/>
      <c r="AD18890" s="6"/>
    </row>
    <row r="18891" spans="16:30">
      <c r="P18891" s="6"/>
      <c r="AA18891" s="6"/>
      <c r="AC18891" s="6"/>
      <c r="AD18891" s="6"/>
    </row>
    <row r="18892" spans="16:30">
      <c r="P18892" s="6"/>
      <c r="AA18892" s="6"/>
      <c r="AC18892" s="6"/>
      <c r="AD18892" s="6"/>
    </row>
    <row r="18893" spans="16:30">
      <c r="P18893" s="6"/>
      <c r="AA18893" s="6"/>
      <c r="AC18893" s="6"/>
      <c r="AD18893" s="6"/>
    </row>
    <row r="18894" spans="16:30">
      <c r="P18894" s="6"/>
      <c r="AA18894" s="6"/>
      <c r="AC18894" s="6"/>
      <c r="AD18894" s="6"/>
    </row>
    <row r="18895" spans="16:30">
      <c r="P18895" s="6"/>
      <c r="AA18895" s="6"/>
      <c r="AC18895" s="6"/>
      <c r="AD18895" s="6"/>
    </row>
    <row r="18896" spans="16:30">
      <c r="P18896" s="6"/>
      <c r="AA18896" s="6"/>
      <c r="AC18896" s="6"/>
      <c r="AD18896" s="6"/>
    </row>
    <row r="18897" spans="16:30">
      <c r="P18897" s="6"/>
      <c r="AA18897" s="6"/>
      <c r="AC18897" s="6"/>
      <c r="AD18897" s="6"/>
    </row>
    <row r="18898" spans="16:30">
      <c r="P18898" s="6"/>
      <c r="AA18898" s="6"/>
      <c r="AC18898" s="6"/>
      <c r="AD18898" s="6"/>
    </row>
    <row r="18899" spans="16:30">
      <c r="P18899" s="6"/>
      <c r="AA18899" s="6"/>
      <c r="AC18899" s="6"/>
      <c r="AD18899" s="6"/>
    </row>
    <row r="18900" spans="16:30">
      <c r="P18900" s="6"/>
      <c r="AA18900" s="6"/>
      <c r="AC18900" s="6"/>
      <c r="AD18900" s="6"/>
    </row>
    <row r="18901" spans="16:30">
      <c r="P18901" s="6"/>
      <c r="AA18901" s="6"/>
      <c r="AC18901" s="6"/>
      <c r="AD18901" s="6"/>
    </row>
    <row r="18902" spans="16:30">
      <c r="P18902" s="6"/>
      <c r="AA18902" s="6"/>
      <c r="AC18902" s="6"/>
      <c r="AD18902" s="6"/>
    </row>
    <row r="18903" spans="16:30">
      <c r="P18903" s="6"/>
      <c r="AA18903" s="6"/>
      <c r="AC18903" s="6"/>
      <c r="AD18903" s="6"/>
    </row>
    <row r="18904" spans="16:30">
      <c r="P18904" s="6"/>
      <c r="AA18904" s="6"/>
      <c r="AC18904" s="6"/>
      <c r="AD18904" s="6"/>
    </row>
    <row r="18905" spans="16:30">
      <c r="P18905" s="6"/>
      <c r="AA18905" s="6"/>
      <c r="AC18905" s="6"/>
      <c r="AD18905" s="6"/>
    </row>
    <row r="18906" spans="16:30">
      <c r="P18906" s="6"/>
      <c r="AA18906" s="6"/>
      <c r="AC18906" s="6"/>
      <c r="AD18906" s="6"/>
    </row>
    <row r="18907" spans="16:30">
      <c r="P18907" s="6"/>
      <c r="AA18907" s="6"/>
      <c r="AC18907" s="6"/>
      <c r="AD18907" s="6"/>
    </row>
    <row r="18908" spans="16:30">
      <c r="P18908" s="6"/>
      <c r="AA18908" s="6"/>
      <c r="AC18908" s="6"/>
      <c r="AD18908" s="6"/>
    </row>
    <row r="18909" spans="16:30">
      <c r="P18909" s="6"/>
      <c r="AA18909" s="6"/>
      <c r="AC18909" s="6"/>
      <c r="AD18909" s="6"/>
    </row>
    <row r="18910" spans="16:30">
      <c r="P18910" s="6"/>
      <c r="AA18910" s="6"/>
      <c r="AC18910" s="6"/>
      <c r="AD18910" s="6"/>
    </row>
    <row r="18911" spans="16:30">
      <c r="P18911" s="6"/>
      <c r="AA18911" s="6"/>
      <c r="AC18911" s="6"/>
      <c r="AD18911" s="6"/>
    </row>
    <row r="18912" spans="16:30">
      <c r="P18912" s="6"/>
      <c r="AA18912" s="6"/>
      <c r="AC18912" s="6"/>
      <c r="AD18912" s="6"/>
    </row>
    <row r="18913" spans="16:30">
      <c r="P18913" s="6"/>
      <c r="AA18913" s="6"/>
      <c r="AC18913" s="6"/>
      <c r="AD18913" s="6"/>
    </row>
    <row r="18914" spans="16:30">
      <c r="P18914" s="6"/>
      <c r="AA18914" s="6"/>
      <c r="AC18914" s="6"/>
      <c r="AD18914" s="6"/>
    </row>
    <row r="18915" spans="16:30">
      <c r="P18915" s="6"/>
      <c r="AA18915" s="6"/>
      <c r="AC18915" s="6"/>
      <c r="AD18915" s="6"/>
    </row>
    <row r="18916" spans="16:30">
      <c r="P18916" s="6"/>
      <c r="AA18916" s="6"/>
      <c r="AC18916" s="6"/>
      <c r="AD18916" s="6"/>
    </row>
    <row r="18917" spans="16:30">
      <c r="P18917" s="6"/>
      <c r="AA18917" s="6"/>
      <c r="AC18917" s="6"/>
      <c r="AD18917" s="6"/>
    </row>
    <row r="18918" spans="16:30">
      <c r="P18918" s="6"/>
      <c r="AA18918" s="6"/>
      <c r="AC18918" s="6"/>
      <c r="AD18918" s="6"/>
    </row>
    <row r="18919" spans="16:30">
      <c r="P18919" s="6"/>
      <c r="AA18919" s="6"/>
      <c r="AC18919" s="6"/>
      <c r="AD18919" s="6"/>
    </row>
    <row r="18920" spans="16:30">
      <c r="P18920" s="6"/>
      <c r="AA18920" s="6"/>
      <c r="AC18920" s="6"/>
      <c r="AD18920" s="6"/>
    </row>
    <row r="18921" spans="16:30">
      <c r="P18921" s="6"/>
      <c r="AA18921" s="6"/>
      <c r="AC18921" s="6"/>
      <c r="AD18921" s="6"/>
    </row>
    <row r="18922" spans="16:30">
      <c r="P18922" s="6"/>
      <c r="AA18922" s="6"/>
      <c r="AC18922" s="6"/>
      <c r="AD18922" s="6"/>
    </row>
    <row r="18923" spans="16:30">
      <c r="P18923" s="6"/>
      <c r="AA18923" s="6"/>
      <c r="AC18923" s="6"/>
      <c r="AD18923" s="6"/>
    </row>
    <row r="18924" spans="16:30">
      <c r="P18924" s="6"/>
      <c r="AA18924" s="6"/>
      <c r="AC18924" s="6"/>
      <c r="AD18924" s="6"/>
    </row>
    <row r="18925" spans="16:30">
      <c r="P18925" s="6"/>
      <c r="AA18925" s="6"/>
      <c r="AC18925" s="6"/>
      <c r="AD18925" s="6"/>
    </row>
    <row r="18926" spans="16:30">
      <c r="P18926" s="6"/>
      <c r="AA18926" s="6"/>
      <c r="AC18926" s="6"/>
      <c r="AD18926" s="6"/>
    </row>
    <row r="18927" spans="16:30">
      <c r="P18927" s="6"/>
      <c r="AA18927" s="6"/>
      <c r="AC18927" s="6"/>
      <c r="AD18927" s="6"/>
    </row>
    <row r="18928" spans="16:30">
      <c r="P18928" s="6"/>
      <c r="AA18928" s="6"/>
      <c r="AC18928" s="6"/>
      <c r="AD18928" s="6"/>
    </row>
    <row r="18929" spans="16:30">
      <c r="P18929" s="6"/>
      <c r="AA18929" s="6"/>
      <c r="AC18929" s="6"/>
      <c r="AD18929" s="6"/>
    </row>
    <row r="18930" spans="16:30">
      <c r="P18930" s="6"/>
      <c r="AA18930" s="6"/>
      <c r="AC18930" s="6"/>
      <c r="AD18930" s="6"/>
    </row>
    <row r="18931" spans="16:30">
      <c r="P18931" s="6"/>
      <c r="AA18931" s="6"/>
      <c r="AC18931" s="6"/>
      <c r="AD18931" s="6"/>
    </row>
    <row r="18932" spans="16:30">
      <c r="P18932" s="6"/>
      <c r="AA18932" s="6"/>
      <c r="AC18932" s="6"/>
      <c r="AD18932" s="6"/>
    </row>
    <row r="18933" spans="16:30">
      <c r="P18933" s="6"/>
      <c r="AA18933" s="6"/>
      <c r="AC18933" s="6"/>
      <c r="AD18933" s="6"/>
    </row>
    <row r="18934" spans="16:30">
      <c r="P18934" s="6"/>
      <c r="AA18934" s="6"/>
      <c r="AC18934" s="6"/>
      <c r="AD18934" s="6"/>
    </row>
    <row r="18935" spans="16:30">
      <c r="P18935" s="6"/>
      <c r="AA18935" s="6"/>
      <c r="AC18935" s="6"/>
      <c r="AD18935" s="6"/>
    </row>
    <row r="18936" spans="16:30">
      <c r="P18936" s="6"/>
      <c r="AA18936" s="6"/>
      <c r="AC18936" s="6"/>
      <c r="AD18936" s="6"/>
    </row>
    <row r="18937" spans="16:30">
      <c r="P18937" s="6"/>
      <c r="AA18937" s="6"/>
      <c r="AC18937" s="6"/>
      <c r="AD18937" s="6"/>
    </row>
    <row r="18938" spans="16:30">
      <c r="P18938" s="6"/>
      <c r="AA18938" s="6"/>
      <c r="AC18938" s="6"/>
      <c r="AD18938" s="6"/>
    </row>
    <row r="18939" spans="16:30">
      <c r="P18939" s="6"/>
      <c r="AA18939" s="6"/>
      <c r="AC18939" s="6"/>
      <c r="AD18939" s="6"/>
    </row>
    <row r="18940" spans="16:30">
      <c r="P18940" s="6"/>
      <c r="AA18940" s="6"/>
      <c r="AC18940" s="6"/>
      <c r="AD18940" s="6"/>
    </row>
    <row r="18941" spans="16:30">
      <c r="P18941" s="6"/>
      <c r="AA18941" s="6"/>
      <c r="AC18941" s="6"/>
      <c r="AD18941" s="6"/>
    </row>
    <row r="18942" spans="16:30">
      <c r="P18942" s="6"/>
      <c r="AA18942" s="6"/>
      <c r="AC18942" s="6"/>
      <c r="AD18942" s="6"/>
    </row>
    <row r="18943" spans="16:30">
      <c r="P18943" s="6"/>
      <c r="AA18943" s="6"/>
      <c r="AC18943" s="6"/>
      <c r="AD18943" s="6"/>
    </row>
    <row r="18944" spans="16:30">
      <c r="P18944" s="6"/>
      <c r="AA18944" s="6"/>
      <c r="AC18944" s="6"/>
      <c r="AD18944" s="6"/>
    </row>
    <row r="18945" spans="16:30">
      <c r="P18945" s="6"/>
      <c r="AA18945" s="6"/>
      <c r="AC18945" s="6"/>
      <c r="AD18945" s="6"/>
    </row>
    <row r="18946" spans="16:30">
      <c r="P18946" s="6"/>
      <c r="AA18946" s="6"/>
      <c r="AC18946" s="6"/>
      <c r="AD18946" s="6"/>
    </row>
    <row r="18947" spans="16:30">
      <c r="P18947" s="6"/>
      <c r="AA18947" s="6"/>
      <c r="AC18947" s="6"/>
      <c r="AD18947" s="6"/>
    </row>
    <row r="18948" spans="16:30">
      <c r="P18948" s="6"/>
      <c r="AA18948" s="6"/>
      <c r="AC18948" s="6"/>
      <c r="AD18948" s="6"/>
    </row>
    <row r="18949" spans="16:30">
      <c r="P18949" s="6"/>
      <c r="AA18949" s="6"/>
      <c r="AC18949" s="6"/>
      <c r="AD18949" s="6"/>
    </row>
    <row r="18950" spans="16:30">
      <c r="P18950" s="6"/>
      <c r="AA18950" s="6"/>
      <c r="AC18950" s="6"/>
      <c r="AD18950" s="6"/>
    </row>
    <row r="18951" spans="16:30">
      <c r="P18951" s="6"/>
      <c r="AA18951" s="6"/>
      <c r="AC18951" s="6"/>
      <c r="AD18951" s="6"/>
    </row>
    <row r="18952" spans="16:30">
      <c r="P18952" s="6"/>
      <c r="AA18952" s="6"/>
      <c r="AC18952" s="6"/>
      <c r="AD18952" s="6"/>
    </row>
    <row r="18953" spans="16:30">
      <c r="P18953" s="6"/>
      <c r="AA18953" s="6"/>
      <c r="AC18953" s="6"/>
      <c r="AD18953" s="6"/>
    </row>
    <row r="18954" spans="16:30">
      <c r="P18954" s="6"/>
      <c r="AA18954" s="6"/>
      <c r="AC18954" s="6"/>
      <c r="AD18954" s="6"/>
    </row>
    <row r="18955" spans="16:30">
      <c r="P18955" s="6"/>
      <c r="AA18955" s="6"/>
      <c r="AC18955" s="6"/>
      <c r="AD18955" s="6"/>
    </row>
    <row r="18956" spans="16:30">
      <c r="P18956" s="6"/>
      <c r="AA18956" s="6"/>
      <c r="AC18956" s="6"/>
      <c r="AD18956" s="6"/>
    </row>
    <row r="18957" spans="16:30">
      <c r="P18957" s="6"/>
      <c r="AA18957" s="6"/>
      <c r="AC18957" s="6"/>
      <c r="AD18957" s="6"/>
    </row>
    <row r="18958" spans="16:30">
      <c r="P18958" s="6"/>
      <c r="AA18958" s="6"/>
      <c r="AC18958" s="6"/>
      <c r="AD18958" s="6"/>
    </row>
    <row r="18959" spans="16:30">
      <c r="P18959" s="6"/>
      <c r="AA18959" s="6"/>
      <c r="AC18959" s="6"/>
      <c r="AD18959" s="6"/>
    </row>
    <row r="18960" spans="16:30">
      <c r="P18960" s="6"/>
      <c r="AA18960" s="6"/>
      <c r="AC18960" s="6"/>
      <c r="AD18960" s="6"/>
    </row>
    <row r="18961" spans="16:30">
      <c r="P18961" s="6"/>
      <c r="AA18961" s="6"/>
      <c r="AC18961" s="6"/>
      <c r="AD18961" s="6"/>
    </row>
    <row r="18962" spans="16:30">
      <c r="P18962" s="6"/>
      <c r="AA18962" s="6"/>
      <c r="AC18962" s="6"/>
      <c r="AD18962" s="6"/>
    </row>
    <row r="18963" spans="16:30">
      <c r="P18963" s="6"/>
      <c r="AA18963" s="6"/>
      <c r="AC18963" s="6"/>
      <c r="AD18963" s="6"/>
    </row>
    <row r="18964" spans="16:30">
      <c r="P18964" s="6"/>
      <c r="AA18964" s="6"/>
      <c r="AC18964" s="6"/>
      <c r="AD18964" s="6"/>
    </row>
    <row r="18965" spans="16:30">
      <c r="P18965" s="6"/>
      <c r="AA18965" s="6"/>
      <c r="AC18965" s="6"/>
      <c r="AD18965" s="6"/>
    </row>
    <row r="18966" spans="16:30">
      <c r="P18966" s="6"/>
      <c r="AA18966" s="6"/>
      <c r="AC18966" s="6"/>
      <c r="AD18966" s="6"/>
    </row>
    <row r="18967" spans="16:30">
      <c r="P18967" s="6"/>
      <c r="AA18967" s="6"/>
      <c r="AC18967" s="6"/>
      <c r="AD18967" s="6"/>
    </row>
    <row r="18968" spans="16:30">
      <c r="P18968" s="6"/>
      <c r="AA18968" s="6"/>
      <c r="AC18968" s="6"/>
      <c r="AD18968" s="6"/>
    </row>
    <row r="18969" spans="16:30">
      <c r="P18969" s="6"/>
      <c r="AA18969" s="6"/>
      <c r="AC18969" s="6"/>
      <c r="AD18969" s="6"/>
    </row>
    <row r="18970" spans="16:30">
      <c r="P18970" s="6"/>
      <c r="AA18970" s="6"/>
      <c r="AC18970" s="6"/>
      <c r="AD18970" s="6"/>
    </row>
    <row r="18971" spans="16:30">
      <c r="P18971" s="6"/>
      <c r="AA18971" s="6"/>
      <c r="AC18971" s="6"/>
      <c r="AD18971" s="6"/>
    </row>
    <row r="18972" spans="16:30">
      <c r="P18972" s="6"/>
      <c r="AA18972" s="6"/>
      <c r="AC18972" s="6"/>
      <c r="AD18972" s="6"/>
    </row>
    <row r="18973" spans="16:30">
      <c r="P18973" s="6"/>
      <c r="AA18973" s="6"/>
      <c r="AC18973" s="6"/>
      <c r="AD18973" s="6"/>
    </row>
    <row r="18974" spans="16:30">
      <c r="P18974" s="6"/>
      <c r="AA18974" s="6"/>
      <c r="AC18974" s="6"/>
      <c r="AD18974" s="6"/>
    </row>
    <row r="18975" spans="16:30">
      <c r="P18975" s="6"/>
      <c r="AA18975" s="6"/>
      <c r="AC18975" s="6"/>
      <c r="AD18975" s="6"/>
    </row>
    <row r="18976" spans="16:30">
      <c r="P18976" s="6"/>
      <c r="AA18976" s="6"/>
      <c r="AC18976" s="6"/>
      <c r="AD18976" s="6"/>
    </row>
    <row r="18977" spans="16:30">
      <c r="P18977" s="6"/>
      <c r="AA18977" s="6"/>
      <c r="AC18977" s="6"/>
      <c r="AD18977" s="6"/>
    </row>
    <row r="18978" spans="16:30">
      <c r="P18978" s="6"/>
      <c r="AA18978" s="6"/>
      <c r="AC18978" s="6"/>
      <c r="AD18978" s="6"/>
    </row>
    <row r="18979" spans="16:30">
      <c r="P18979" s="6"/>
      <c r="AA18979" s="6"/>
      <c r="AC18979" s="6"/>
      <c r="AD18979" s="6"/>
    </row>
    <row r="18980" spans="16:30">
      <c r="P18980" s="6"/>
      <c r="AA18980" s="6"/>
      <c r="AC18980" s="6"/>
      <c r="AD18980" s="6"/>
    </row>
    <row r="18981" spans="16:30">
      <c r="P18981" s="6"/>
      <c r="AA18981" s="6"/>
      <c r="AC18981" s="6"/>
      <c r="AD18981" s="6"/>
    </row>
    <row r="18982" spans="16:30">
      <c r="P18982" s="6"/>
      <c r="AA18982" s="6"/>
      <c r="AC18982" s="6"/>
      <c r="AD18982" s="6"/>
    </row>
    <row r="18983" spans="16:30">
      <c r="P18983" s="6"/>
      <c r="AA18983" s="6"/>
      <c r="AC18983" s="6"/>
      <c r="AD18983" s="6"/>
    </row>
    <row r="18984" spans="16:30">
      <c r="P18984" s="6"/>
      <c r="AA18984" s="6"/>
      <c r="AC18984" s="6"/>
      <c r="AD18984" s="6"/>
    </row>
    <row r="18985" spans="16:30">
      <c r="P18985" s="6"/>
      <c r="AA18985" s="6"/>
      <c r="AC18985" s="6"/>
      <c r="AD18985" s="6"/>
    </row>
    <row r="18986" spans="16:30">
      <c r="P18986" s="6"/>
      <c r="AA18986" s="6"/>
      <c r="AC18986" s="6"/>
      <c r="AD18986" s="6"/>
    </row>
    <row r="18987" spans="16:30">
      <c r="P18987" s="6"/>
      <c r="AA18987" s="6"/>
      <c r="AC18987" s="6"/>
      <c r="AD18987" s="6"/>
    </row>
    <row r="18988" spans="16:30">
      <c r="P18988" s="6"/>
      <c r="AA18988" s="6"/>
      <c r="AC18988" s="6"/>
      <c r="AD18988" s="6"/>
    </row>
    <row r="18989" spans="16:30">
      <c r="P18989" s="6"/>
      <c r="AA18989" s="6"/>
      <c r="AC18989" s="6"/>
      <c r="AD18989" s="6"/>
    </row>
    <row r="18990" spans="16:30">
      <c r="P18990" s="6"/>
      <c r="AA18990" s="6"/>
      <c r="AC18990" s="6"/>
      <c r="AD18990" s="6"/>
    </row>
    <row r="18991" spans="16:30">
      <c r="P18991" s="6"/>
      <c r="AA18991" s="6"/>
      <c r="AC18991" s="6"/>
      <c r="AD18991" s="6"/>
    </row>
    <row r="18992" spans="16:30">
      <c r="P18992" s="6"/>
      <c r="AA18992" s="6"/>
      <c r="AC18992" s="6"/>
      <c r="AD18992" s="6"/>
    </row>
    <row r="18993" spans="16:30">
      <c r="P18993" s="6"/>
      <c r="AA18993" s="6"/>
      <c r="AC18993" s="6"/>
      <c r="AD18993" s="6"/>
    </row>
    <row r="18994" spans="16:30">
      <c r="P18994" s="6"/>
      <c r="AA18994" s="6"/>
      <c r="AC18994" s="6"/>
      <c r="AD18994" s="6"/>
    </row>
    <row r="18995" spans="16:30">
      <c r="P18995" s="6"/>
      <c r="AA18995" s="6"/>
      <c r="AC18995" s="6"/>
      <c r="AD18995" s="6"/>
    </row>
    <row r="18996" spans="16:30">
      <c r="P18996" s="6"/>
      <c r="AA18996" s="6"/>
      <c r="AC18996" s="6"/>
      <c r="AD18996" s="6"/>
    </row>
    <row r="18997" spans="16:30">
      <c r="P18997" s="6"/>
      <c r="AA18997" s="6"/>
      <c r="AC18997" s="6"/>
      <c r="AD18997" s="6"/>
    </row>
    <row r="18998" spans="16:30">
      <c r="P18998" s="6"/>
      <c r="AA18998" s="6"/>
      <c r="AC18998" s="6"/>
      <c r="AD18998" s="6"/>
    </row>
    <row r="18999" spans="16:30">
      <c r="P18999" s="6"/>
      <c r="AA18999" s="6"/>
      <c r="AC18999" s="6"/>
      <c r="AD18999" s="6"/>
    </row>
    <row r="19000" spans="16:30">
      <c r="P19000" s="6"/>
      <c r="AA19000" s="6"/>
      <c r="AC19000" s="6"/>
      <c r="AD19000" s="6"/>
    </row>
    <row r="19001" spans="16:30">
      <c r="P19001" s="6"/>
      <c r="AA19001" s="6"/>
      <c r="AC19001" s="6"/>
      <c r="AD19001" s="6"/>
    </row>
    <row r="19002" spans="16:30">
      <c r="P19002" s="6"/>
      <c r="AA19002" s="6"/>
      <c r="AC19002" s="6"/>
      <c r="AD19002" s="6"/>
    </row>
    <row r="19003" spans="16:30">
      <c r="P19003" s="6"/>
      <c r="AA19003" s="6"/>
      <c r="AC19003" s="6"/>
      <c r="AD19003" s="6"/>
    </row>
    <row r="19004" spans="16:30">
      <c r="P19004" s="6"/>
      <c r="AA19004" s="6"/>
      <c r="AC19004" s="6"/>
      <c r="AD19004" s="6"/>
    </row>
    <row r="19005" spans="16:30">
      <c r="P19005" s="6"/>
      <c r="AA19005" s="6"/>
      <c r="AC19005" s="6"/>
      <c r="AD19005" s="6"/>
    </row>
    <row r="19006" spans="16:30">
      <c r="P19006" s="6"/>
      <c r="AA19006" s="6"/>
      <c r="AC19006" s="6"/>
      <c r="AD19006" s="6"/>
    </row>
    <row r="19007" spans="16:30">
      <c r="P19007" s="6"/>
      <c r="AA19007" s="6"/>
      <c r="AC19007" s="6"/>
      <c r="AD19007" s="6"/>
    </row>
    <row r="19008" spans="16:30">
      <c r="P19008" s="6"/>
      <c r="AA19008" s="6"/>
      <c r="AC19008" s="6"/>
      <c r="AD19008" s="6"/>
    </row>
    <row r="19009" spans="16:30">
      <c r="P19009" s="6"/>
      <c r="AA19009" s="6"/>
      <c r="AC19009" s="6"/>
      <c r="AD19009" s="6"/>
    </row>
    <row r="19010" spans="16:30">
      <c r="P19010" s="6"/>
      <c r="AA19010" s="6"/>
      <c r="AC19010" s="6"/>
      <c r="AD19010" s="6"/>
    </row>
    <row r="19011" spans="16:30">
      <c r="P19011" s="6"/>
      <c r="AA19011" s="6"/>
      <c r="AC19011" s="6"/>
      <c r="AD19011" s="6"/>
    </row>
    <row r="19012" spans="16:30">
      <c r="P19012" s="6"/>
      <c r="AA19012" s="6"/>
      <c r="AC19012" s="6"/>
      <c r="AD19012" s="6"/>
    </row>
    <row r="19013" spans="16:30">
      <c r="P19013" s="6"/>
      <c r="AA19013" s="6"/>
      <c r="AC19013" s="6"/>
      <c r="AD19013" s="6"/>
    </row>
    <row r="19014" spans="16:30">
      <c r="P19014" s="6"/>
      <c r="AA19014" s="6"/>
      <c r="AC19014" s="6"/>
      <c r="AD19014" s="6"/>
    </row>
    <row r="19015" spans="16:30">
      <c r="P19015" s="6"/>
      <c r="AA19015" s="6"/>
      <c r="AC19015" s="6"/>
      <c r="AD19015" s="6"/>
    </row>
    <row r="19016" spans="16:30">
      <c r="P19016" s="6"/>
      <c r="AA19016" s="6"/>
      <c r="AC19016" s="6"/>
      <c r="AD19016" s="6"/>
    </row>
    <row r="19017" spans="16:30">
      <c r="P19017" s="6"/>
      <c r="AA19017" s="6"/>
      <c r="AC19017" s="6"/>
      <c r="AD19017" s="6"/>
    </row>
    <row r="19018" spans="16:30">
      <c r="P19018" s="6"/>
      <c r="AA19018" s="6"/>
      <c r="AC19018" s="6"/>
      <c r="AD19018" s="6"/>
    </row>
    <row r="19019" spans="16:30">
      <c r="P19019" s="6"/>
      <c r="AA19019" s="6"/>
      <c r="AC19019" s="6"/>
      <c r="AD19019" s="6"/>
    </row>
    <row r="19020" spans="16:30">
      <c r="P19020" s="6"/>
      <c r="AA19020" s="6"/>
      <c r="AC19020" s="6"/>
      <c r="AD19020" s="6"/>
    </row>
    <row r="19021" spans="16:30">
      <c r="P19021" s="6"/>
      <c r="AA19021" s="6"/>
      <c r="AC19021" s="6"/>
      <c r="AD19021" s="6"/>
    </row>
    <row r="19022" spans="16:30">
      <c r="P19022" s="6"/>
      <c r="AA19022" s="6"/>
      <c r="AC19022" s="6"/>
      <c r="AD19022" s="6"/>
    </row>
    <row r="19023" spans="16:30">
      <c r="P19023" s="6"/>
      <c r="AA19023" s="6"/>
      <c r="AC19023" s="6"/>
      <c r="AD19023" s="6"/>
    </row>
    <row r="19024" spans="16:30">
      <c r="P19024" s="6"/>
      <c r="AA19024" s="6"/>
      <c r="AC19024" s="6"/>
      <c r="AD19024" s="6"/>
    </row>
    <row r="19025" spans="16:30">
      <c r="P19025" s="6"/>
      <c r="AA19025" s="6"/>
      <c r="AC19025" s="6"/>
      <c r="AD19025" s="6"/>
    </row>
    <row r="19026" spans="16:30">
      <c r="P19026" s="6"/>
      <c r="AA19026" s="6"/>
      <c r="AC19026" s="6"/>
      <c r="AD19026" s="6"/>
    </row>
    <row r="19027" spans="16:30">
      <c r="P19027" s="6"/>
      <c r="AA19027" s="6"/>
      <c r="AC19027" s="6"/>
      <c r="AD19027" s="6"/>
    </row>
    <row r="19028" spans="16:30">
      <c r="P19028" s="6"/>
      <c r="AA19028" s="6"/>
      <c r="AC19028" s="6"/>
      <c r="AD19028" s="6"/>
    </row>
    <row r="19029" spans="16:30">
      <c r="P19029" s="6"/>
      <c r="AA19029" s="6"/>
      <c r="AC19029" s="6"/>
      <c r="AD19029" s="6"/>
    </row>
    <row r="19030" spans="16:30">
      <c r="P19030" s="6"/>
      <c r="AA19030" s="6"/>
      <c r="AC19030" s="6"/>
      <c r="AD19030" s="6"/>
    </row>
    <row r="19031" spans="16:30">
      <c r="P19031" s="6"/>
      <c r="AA19031" s="6"/>
      <c r="AC19031" s="6"/>
      <c r="AD19031" s="6"/>
    </row>
    <row r="19032" spans="16:30">
      <c r="P19032" s="6"/>
      <c r="AA19032" s="6"/>
      <c r="AC19032" s="6"/>
      <c r="AD19032" s="6"/>
    </row>
    <row r="19033" spans="16:30">
      <c r="P19033" s="6"/>
      <c r="AA19033" s="6"/>
      <c r="AC19033" s="6"/>
      <c r="AD19033" s="6"/>
    </row>
    <row r="19034" spans="16:30">
      <c r="P19034" s="6"/>
      <c r="AA19034" s="6"/>
      <c r="AC19034" s="6"/>
      <c r="AD19034" s="6"/>
    </row>
    <row r="19035" spans="16:30">
      <c r="P19035" s="6"/>
      <c r="AA19035" s="6"/>
      <c r="AC19035" s="6"/>
      <c r="AD19035" s="6"/>
    </row>
    <row r="19036" spans="16:30">
      <c r="P19036" s="6"/>
      <c r="AA19036" s="6"/>
      <c r="AC19036" s="6"/>
      <c r="AD19036" s="6"/>
    </row>
    <row r="19037" spans="16:30">
      <c r="P19037" s="6"/>
      <c r="AA19037" s="6"/>
      <c r="AC19037" s="6"/>
      <c r="AD19037" s="6"/>
    </row>
    <row r="19038" spans="16:30">
      <c r="P19038" s="6"/>
      <c r="AA19038" s="6"/>
      <c r="AC19038" s="6"/>
      <c r="AD19038" s="6"/>
    </row>
    <row r="19039" spans="16:30">
      <c r="P19039" s="6"/>
      <c r="AA19039" s="6"/>
      <c r="AC19039" s="6"/>
      <c r="AD19039" s="6"/>
    </row>
    <row r="19040" spans="16:30">
      <c r="P19040" s="6"/>
      <c r="AA19040" s="6"/>
      <c r="AC19040" s="6"/>
      <c r="AD19040" s="6"/>
    </row>
    <row r="19041" spans="16:30">
      <c r="P19041" s="6"/>
      <c r="AA19041" s="6"/>
      <c r="AC19041" s="6"/>
      <c r="AD19041" s="6"/>
    </row>
    <row r="19042" spans="16:30">
      <c r="P19042" s="6"/>
      <c r="AA19042" s="6"/>
      <c r="AC19042" s="6"/>
      <c r="AD19042" s="6"/>
    </row>
    <row r="19043" spans="16:30">
      <c r="P19043" s="6"/>
      <c r="AA19043" s="6"/>
      <c r="AC19043" s="6"/>
      <c r="AD19043" s="6"/>
    </row>
    <row r="19044" spans="16:30">
      <c r="P19044" s="6"/>
      <c r="AA19044" s="6"/>
      <c r="AC19044" s="6"/>
      <c r="AD19044" s="6"/>
    </row>
    <row r="19045" spans="16:30">
      <c r="P19045" s="6"/>
      <c r="AA19045" s="6"/>
      <c r="AC19045" s="6"/>
      <c r="AD19045" s="6"/>
    </row>
    <row r="19046" spans="16:30">
      <c r="P19046" s="6"/>
      <c r="AA19046" s="6"/>
      <c r="AC19046" s="6"/>
      <c r="AD19046" s="6"/>
    </row>
    <row r="19047" spans="16:30">
      <c r="P19047" s="6"/>
      <c r="AA19047" s="6"/>
      <c r="AC19047" s="6"/>
      <c r="AD19047" s="6"/>
    </row>
    <row r="19048" spans="16:30">
      <c r="P19048" s="6"/>
      <c r="AA19048" s="6"/>
      <c r="AC19048" s="6"/>
      <c r="AD19048" s="6"/>
    </row>
    <row r="19049" spans="16:30">
      <c r="P19049" s="6"/>
      <c r="AA19049" s="6"/>
      <c r="AC19049" s="6"/>
      <c r="AD19049" s="6"/>
    </row>
    <row r="19050" spans="16:30">
      <c r="P19050" s="6"/>
      <c r="AA19050" s="6"/>
      <c r="AC19050" s="6"/>
      <c r="AD19050" s="6"/>
    </row>
    <row r="19051" spans="16:30">
      <c r="P19051" s="6"/>
      <c r="AA19051" s="6"/>
      <c r="AC19051" s="6"/>
      <c r="AD19051" s="6"/>
    </row>
    <row r="19052" spans="16:30">
      <c r="P19052" s="6"/>
      <c r="AA19052" s="6"/>
      <c r="AC19052" s="6"/>
      <c r="AD19052" s="6"/>
    </row>
    <row r="19053" spans="16:30">
      <c r="P19053" s="6"/>
      <c r="AA19053" s="6"/>
      <c r="AC19053" s="6"/>
      <c r="AD19053" s="6"/>
    </row>
    <row r="19054" spans="16:30">
      <c r="P19054" s="6"/>
      <c r="AA19054" s="6"/>
      <c r="AC19054" s="6"/>
      <c r="AD19054" s="6"/>
    </row>
    <row r="19055" spans="16:30">
      <c r="P19055" s="6"/>
      <c r="AA19055" s="6"/>
      <c r="AC19055" s="6"/>
      <c r="AD19055" s="6"/>
    </row>
    <row r="19056" spans="16:30">
      <c r="P19056" s="6"/>
      <c r="AA19056" s="6"/>
      <c r="AC19056" s="6"/>
      <c r="AD19056" s="6"/>
    </row>
    <row r="19057" spans="16:30">
      <c r="P19057" s="6"/>
      <c r="AA19057" s="6"/>
      <c r="AC19057" s="6"/>
      <c r="AD19057" s="6"/>
    </row>
    <row r="19058" spans="16:30">
      <c r="P19058" s="6"/>
      <c r="AA19058" s="6"/>
      <c r="AC19058" s="6"/>
      <c r="AD19058" s="6"/>
    </row>
    <row r="19059" spans="16:30">
      <c r="P19059" s="6"/>
      <c r="AA19059" s="6"/>
      <c r="AC19059" s="6"/>
      <c r="AD19059" s="6"/>
    </row>
    <row r="19060" spans="16:30">
      <c r="P19060" s="6"/>
      <c r="AA19060" s="6"/>
      <c r="AC19060" s="6"/>
      <c r="AD19060" s="6"/>
    </row>
    <row r="19061" spans="16:30">
      <c r="P19061" s="6"/>
      <c r="AA19061" s="6"/>
      <c r="AC19061" s="6"/>
      <c r="AD19061" s="6"/>
    </row>
    <row r="19062" spans="16:30">
      <c r="P19062" s="6"/>
      <c r="AA19062" s="6"/>
      <c r="AC19062" s="6"/>
      <c r="AD19062" s="6"/>
    </row>
    <row r="19063" spans="16:30">
      <c r="P19063" s="6"/>
      <c r="AA19063" s="6"/>
      <c r="AC19063" s="6"/>
      <c r="AD19063" s="6"/>
    </row>
    <row r="19064" spans="16:30">
      <c r="P19064" s="6"/>
      <c r="AA19064" s="6"/>
      <c r="AC19064" s="6"/>
      <c r="AD19064" s="6"/>
    </row>
    <row r="19065" spans="16:30">
      <c r="P19065" s="6"/>
      <c r="AA19065" s="6"/>
      <c r="AC19065" s="6"/>
      <c r="AD19065" s="6"/>
    </row>
    <row r="19066" spans="16:30">
      <c r="P19066" s="6"/>
      <c r="AA19066" s="6"/>
      <c r="AC19066" s="6"/>
      <c r="AD19066" s="6"/>
    </row>
    <row r="19067" spans="16:30">
      <c r="P19067" s="6"/>
      <c r="AA19067" s="6"/>
      <c r="AC19067" s="6"/>
      <c r="AD19067" s="6"/>
    </row>
    <row r="19068" spans="16:30">
      <c r="P19068" s="6"/>
      <c r="AA19068" s="6"/>
      <c r="AC19068" s="6"/>
      <c r="AD19068" s="6"/>
    </row>
    <row r="19069" spans="16:30">
      <c r="P19069" s="6"/>
      <c r="AA19069" s="6"/>
      <c r="AC19069" s="6"/>
      <c r="AD19069" s="6"/>
    </row>
    <row r="19070" spans="16:30">
      <c r="P19070" s="6"/>
      <c r="AA19070" s="6"/>
      <c r="AC19070" s="6"/>
      <c r="AD19070" s="6"/>
    </row>
    <row r="19071" spans="16:30">
      <c r="P19071" s="6"/>
      <c r="AA19071" s="6"/>
      <c r="AC19071" s="6"/>
      <c r="AD19071" s="6"/>
    </row>
    <row r="19072" spans="16:30">
      <c r="P19072" s="6"/>
      <c r="AA19072" s="6"/>
      <c r="AC19072" s="6"/>
      <c r="AD19072" s="6"/>
    </row>
    <row r="19073" spans="16:30">
      <c r="P19073" s="6"/>
      <c r="AA19073" s="6"/>
      <c r="AC19073" s="6"/>
      <c r="AD19073" s="6"/>
    </row>
    <row r="19074" spans="16:30">
      <c r="P19074" s="6"/>
      <c r="AA19074" s="6"/>
      <c r="AC19074" s="6"/>
      <c r="AD19074" s="6"/>
    </row>
    <row r="19075" spans="16:30">
      <c r="P19075" s="6"/>
      <c r="AA19075" s="6"/>
      <c r="AC19075" s="6"/>
      <c r="AD19075" s="6"/>
    </row>
    <row r="19076" spans="16:30">
      <c r="P19076" s="6"/>
      <c r="AA19076" s="6"/>
      <c r="AC19076" s="6"/>
      <c r="AD19076" s="6"/>
    </row>
    <row r="19077" spans="16:30">
      <c r="P19077" s="6"/>
      <c r="AA19077" s="6"/>
      <c r="AC19077" s="6"/>
      <c r="AD19077" s="6"/>
    </row>
    <row r="19078" spans="16:30">
      <c r="P19078" s="6"/>
      <c r="AA19078" s="6"/>
      <c r="AC19078" s="6"/>
      <c r="AD19078" s="6"/>
    </row>
    <row r="19079" spans="16:30">
      <c r="P19079" s="6"/>
      <c r="AA19079" s="6"/>
      <c r="AC19079" s="6"/>
      <c r="AD19079" s="6"/>
    </row>
    <row r="19080" spans="16:30">
      <c r="P19080" s="6"/>
      <c r="AA19080" s="6"/>
      <c r="AC19080" s="6"/>
      <c r="AD19080" s="6"/>
    </row>
    <row r="19081" spans="16:30">
      <c r="P19081" s="6"/>
      <c r="AA19081" s="6"/>
      <c r="AC19081" s="6"/>
      <c r="AD19081" s="6"/>
    </row>
    <row r="19082" spans="16:30">
      <c r="P19082" s="6"/>
      <c r="AA19082" s="6"/>
      <c r="AC19082" s="6"/>
      <c r="AD19082" s="6"/>
    </row>
    <row r="19083" spans="16:30">
      <c r="P19083" s="6"/>
      <c r="AA19083" s="6"/>
      <c r="AC19083" s="6"/>
      <c r="AD19083" s="6"/>
    </row>
    <row r="19084" spans="16:30">
      <c r="P19084" s="6"/>
      <c r="AA19084" s="6"/>
      <c r="AC19084" s="6"/>
      <c r="AD19084" s="6"/>
    </row>
    <row r="19085" spans="16:30">
      <c r="P19085" s="6"/>
      <c r="AA19085" s="6"/>
      <c r="AC19085" s="6"/>
      <c r="AD19085" s="6"/>
    </row>
    <row r="19086" spans="16:30">
      <c r="P19086" s="6"/>
      <c r="AA19086" s="6"/>
      <c r="AC19086" s="6"/>
      <c r="AD19086" s="6"/>
    </row>
    <row r="19087" spans="16:30">
      <c r="P19087" s="6"/>
      <c r="AA19087" s="6"/>
      <c r="AC19087" s="6"/>
      <c r="AD19087" s="6"/>
    </row>
    <row r="19088" spans="16:30">
      <c r="P19088" s="6"/>
      <c r="AA19088" s="6"/>
      <c r="AC19088" s="6"/>
      <c r="AD19088" s="6"/>
    </row>
    <row r="19089" spans="16:30">
      <c r="P19089" s="6"/>
      <c r="AA19089" s="6"/>
      <c r="AC19089" s="6"/>
      <c r="AD19089" s="6"/>
    </row>
    <row r="19090" spans="16:30">
      <c r="P19090" s="6"/>
      <c r="AA19090" s="6"/>
      <c r="AC19090" s="6"/>
      <c r="AD19090" s="6"/>
    </row>
    <row r="19091" spans="16:30">
      <c r="P19091" s="6"/>
      <c r="AA19091" s="6"/>
      <c r="AC19091" s="6"/>
      <c r="AD19091" s="6"/>
    </row>
    <row r="19092" spans="16:30">
      <c r="P19092" s="6"/>
      <c r="AA19092" s="6"/>
      <c r="AC19092" s="6"/>
      <c r="AD19092" s="6"/>
    </row>
    <row r="19093" spans="16:30">
      <c r="P19093" s="6"/>
      <c r="AA19093" s="6"/>
      <c r="AC19093" s="6"/>
      <c r="AD19093" s="6"/>
    </row>
    <row r="19094" spans="16:30">
      <c r="P19094" s="6"/>
      <c r="AA19094" s="6"/>
      <c r="AC19094" s="6"/>
      <c r="AD19094" s="6"/>
    </row>
    <row r="19095" spans="16:30">
      <c r="P19095" s="6"/>
      <c r="AA19095" s="6"/>
      <c r="AC19095" s="6"/>
      <c r="AD19095" s="6"/>
    </row>
    <row r="19096" spans="16:30">
      <c r="P19096" s="6"/>
      <c r="AA19096" s="6"/>
      <c r="AC19096" s="6"/>
      <c r="AD19096" s="6"/>
    </row>
    <row r="19097" spans="16:30">
      <c r="P19097" s="6"/>
      <c r="AA19097" s="6"/>
      <c r="AC19097" s="6"/>
      <c r="AD19097" s="6"/>
    </row>
    <row r="19098" spans="16:30">
      <c r="P19098" s="6"/>
      <c r="AA19098" s="6"/>
      <c r="AC19098" s="6"/>
      <c r="AD19098" s="6"/>
    </row>
    <row r="19099" spans="16:30">
      <c r="P19099" s="6"/>
      <c r="AA19099" s="6"/>
      <c r="AC19099" s="6"/>
      <c r="AD19099" s="6"/>
    </row>
    <row r="19100" spans="16:30">
      <c r="P19100" s="6"/>
      <c r="AA19100" s="6"/>
      <c r="AC19100" s="6"/>
      <c r="AD19100" s="6"/>
    </row>
    <row r="19101" spans="16:30">
      <c r="P19101" s="6"/>
      <c r="AA19101" s="6"/>
      <c r="AC19101" s="6"/>
      <c r="AD19101" s="6"/>
    </row>
    <row r="19102" spans="16:30">
      <c r="P19102" s="6"/>
      <c r="AA19102" s="6"/>
      <c r="AC19102" s="6"/>
      <c r="AD19102" s="6"/>
    </row>
    <row r="19103" spans="16:30">
      <c r="P19103" s="6"/>
      <c r="AA19103" s="6"/>
      <c r="AC19103" s="6"/>
      <c r="AD19103" s="6"/>
    </row>
    <row r="19104" spans="16:30">
      <c r="P19104" s="6"/>
      <c r="AA19104" s="6"/>
      <c r="AC19104" s="6"/>
      <c r="AD19104" s="6"/>
    </row>
    <row r="19105" spans="16:30">
      <c r="P19105" s="6"/>
      <c r="AA19105" s="6"/>
      <c r="AC19105" s="6"/>
      <c r="AD19105" s="6"/>
    </row>
    <row r="19106" spans="16:30">
      <c r="P19106" s="6"/>
      <c r="AA19106" s="6"/>
      <c r="AC19106" s="6"/>
      <c r="AD19106" s="6"/>
    </row>
    <row r="19107" spans="16:30">
      <c r="P19107" s="6"/>
      <c r="AA19107" s="6"/>
      <c r="AC19107" s="6"/>
      <c r="AD19107" s="6"/>
    </row>
    <row r="19108" spans="16:30">
      <c r="P19108" s="6"/>
      <c r="AA19108" s="6"/>
      <c r="AC19108" s="6"/>
      <c r="AD19108" s="6"/>
    </row>
    <row r="19109" spans="16:30">
      <c r="P19109" s="6"/>
      <c r="AA19109" s="6"/>
      <c r="AC19109" s="6"/>
      <c r="AD19109" s="6"/>
    </row>
    <row r="19110" spans="16:30">
      <c r="P19110" s="6"/>
      <c r="AA19110" s="6"/>
      <c r="AC19110" s="6"/>
      <c r="AD19110" s="6"/>
    </row>
    <row r="19111" spans="16:30">
      <c r="P19111" s="6"/>
      <c r="AA19111" s="6"/>
      <c r="AC19111" s="6"/>
      <c r="AD19111" s="6"/>
    </row>
    <row r="19112" spans="16:30">
      <c r="P19112" s="6"/>
      <c r="AA19112" s="6"/>
      <c r="AC19112" s="6"/>
      <c r="AD19112" s="6"/>
    </row>
    <row r="19113" spans="16:30">
      <c r="P19113" s="6"/>
      <c r="AA19113" s="6"/>
      <c r="AC19113" s="6"/>
      <c r="AD19113" s="6"/>
    </row>
    <row r="19114" spans="16:30">
      <c r="P19114" s="6"/>
      <c r="AA19114" s="6"/>
      <c r="AC19114" s="6"/>
      <c r="AD19114" s="6"/>
    </row>
    <row r="19115" spans="16:30">
      <c r="P19115" s="6"/>
      <c r="AA19115" s="6"/>
      <c r="AC19115" s="6"/>
      <c r="AD19115" s="6"/>
    </row>
    <row r="19116" spans="16:30">
      <c r="P19116" s="6"/>
      <c r="AA19116" s="6"/>
      <c r="AC19116" s="6"/>
      <c r="AD19116" s="6"/>
    </row>
    <row r="19117" spans="16:30">
      <c r="P19117" s="6"/>
      <c r="AA19117" s="6"/>
      <c r="AC19117" s="6"/>
      <c r="AD19117" s="6"/>
    </row>
    <row r="19118" spans="16:30">
      <c r="P19118" s="6"/>
      <c r="AA19118" s="6"/>
      <c r="AC19118" s="6"/>
      <c r="AD19118" s="6"/>
    </row>
    <row r="19119" spans="16:30">
      <c r="P19119" s="6"/>
      <c r="AA19119" s="6"/>
      <c r="AC19119" s="6"/>
      <c r="AD19119" s="6"/>
    </row>
    <row r="19120" spans="16:30">
      <c r="P19120" s="6"/>
      <c r="AA19120" s="6"/>
      <c r="AC19120" s="6"/>
      <c r="AD19120" s="6"/>
    </row>
    <row r="19121" spans="16:30">
      <c r="P19121" s="6"/>
      <c r="AA19121" s="6"/>
      <c r="AC19121" s="6"/>
      <c r="AD19121" s="6"/>
    </row>
    <row r="19122" spans="16:30">
      <c r="P19122" s="6"/>
      <c r="AA19122" s="6"/>
      <c r="AC19122" s="6"/>
      <c r="AD19122" s="6"/>
    </row>
    <row r="19123" spans="16:30">
      <c r="P19123" s="6"/>
      <c r="AA19123" s="6"/>
      <c r="AC19123" s="6"/>
      <c r="AD19123" s="6"/>
    </row>
    <row r="19124" spans="16:30">
      <c r="P19124" s="6"/>
      <c r="AA19124" s="6"/>
      <c r="AC19124" s="6"/>
      <c r="AD19124" s="6"/>
    </row>
    <row r="19125" spans="16:30">
      <c r="P19125" s="6"/>
      <c r="AA19125" s="6"/>
      <c r="AC19125" s="6"/>
      <c r="AD19125" s="6"/>
    </row>
    <row r="19126" spans="16:30">
      <c r="P19126" s="6"/>
      <c r="AA19126" s="6"/>
      <c r="AC19126" s="6"/>
      <c r="AD19126" s="6"/>
    </row>
    <row r="19127" spans="16:30">
      <c r="P19127" s="6"/>
      <c r="AA19127" s="6"/>
      <c r="AC19127" s="6"/>
      <c r="AD19127" s="6"/>
    </row>
    <row r="19128" spans="16:30">
      <c r="P19128" s="6"/>
      <c r="AA19128" s="6"/>
      <c r="AC19128" s="6"/>
      <c r="AD19128" s="6"/>
    </row>
    <row r="19129" spans="16:30">
      <c r="P19129" s="6"/>
      <c r="AA19129" s="6"/>
      <c r="AC19129" s="6"/>
      <c r="AD19129" s="6"/>
    </row>
    <row r="19130" spans="16:30">
      <c r="P19130" s="6"/>
      <c r="AA19130" s="6"/>
      <c r="AC19130" s="6"/>
      <c r="AD19130" s="6"/>
    </row>
    <row r="19131" spans="16:30">
      <c r="P19131" s="6"/>
      <c r="AA19131" s="6"/>
      <c r="AC19131" s="6"/>
      <c r="AD19131" s="6"/>
    </row>
    <row r="19132" spans="16:30">
      <c r="P19132" s="6"/>
      <c r="AA19132" s="6"/>
      <c r="AC19132" s="6"/>
      <c r="AD19132" s="6"/>
    </row>
    <row r="19133" spans="16:30">
      <c r="P19133" s="6"/>
      <c r="AA19133" s="6"/>
      <c r="AC19133" s="6"/>
      <c r="AD19133" s="6"/>
    </row>
    <row r="19134" spans="16:30">
      <c r="P19134" s="6"/>
      <c r="AA19134" s="6"/>
      <c r="AC19134" s="6"/>
      <c r="AD19134" s="6"/>
    </row>
    <row r="19135" spans="16:30">
      <c r="P19135" s="6"/>
      <c r="AA19135" s="6"/>
      <c r="AC19135" s="6"/>
      <c r="AD19135" s="6"/>
    </row>
    <row r="19136" spans="16:30">
      <c r="P19136" s="6"/>
      <c r="AA19136" s="6"/>
      <c r="AC19136" s="6"/>
      <c r="AD19136" s="6"/>
    </row>
    <row r="19137" spans="16:30">
      <c r="P19137" s="6"/>
      <c r="AA19137" s="6"/>
      <c r="AC19137" s="6"/>
      <c r="AD19137" s="6"/>
    </row>
    <row r="19138" spans="16:30">
      <c r="P19138" s="6"/>
      <c r="AA19138" s="6"/>
      <c r="AC19138" s="6"/>
      <c r="AD19138" s="6"/>
    </row>
    <row r="19139" spans="16:30">
      <c r="P19139" s="6"/>
      <c r="AA19139" s="6"/>
      <c r="AC19139" s="6"/>
      <c r="AD19139" s="6"/>
    </row>
    <row r="19140" spans="16:30">
      <c r="P19140" s="6"/>
      <c r="AA19140" s="6"/>
      <c r="AC19140" s="6"/>
      <c r="AD19140" s="6"/>
    </row>
    <row r="19141" spans="16:30">
      <c r="P19141" s="6"/>
      <c r="AA19141" s="6"/>
      <c r="AC19141" s="6"/>
      <c r="AD19141" s="6"/>
    </row>
    <row r="19142" spans="16:30">
      <c r="P19142" s="6"/>
      <c r="AA19142" s="6"/>
      <c r="AC19142" s="6"/>
      <c r="AD19142" s="6"/>
    </row>
    <row r="19143" spans="16:30">
      <c r="P19143" s="6"/>
      <c r="AA19143" s="6"/>
      <c r="AC19143" s="6"/>
      <c r="AD19143" s="6"/>
    </row>
    <row r="19144" spans="16:30">
      <c r="P19144" s="6"/>
      <c r="AA19144" s="6"/>
      <c r="AC19144" s="6"/>
      <c r="AD19144" s="6"/>
    </row>
    <row r="19145" spans="16:30">
      <c r="P19145" s="6"/>
      <c r="AA19145" s="6"/>
      <c r="AC19145" s="6"/>
      <c r="AD19145" s="6"/>
    </row>
    <row r="19146" spans="16:30">
      <c r="P19146" s="6"/>
      <c r="AA19146" s="6"/>
      <c r="AC19146" s="6"/>
      <c r="AD19146" s="6"/>
    </row>
    <row r="19147" spans="16:30">
      <c r="P19147" s="6"/>
      <c r="AA19147" s="6"/>
      <c r="AC19147" s="6"/>
      <c r="AD19147" s="6"/>
    </row>
    <row r="19148" spans="16:30">
      <c r="P19148" s="6"/>
      <c r="AA19148" s="6"/>
      <c r="AC19148" s="6"/>
      <c r="AD19148" s="6"/>
    </row>
    <row r="19149" spans="16:30">
      <c r="P19149" s="6"/>
      <c r="AA19149" s="6"/>
      <c r="AC19149" s="6"/>
      <c r="AD19149" s="6"/>
    </row>
    <row r="19150" spans="16:30">
      <c r="P19150" s="6"/>
      <c r="AA19150" s="6"/>
      <c r="AC19150" s="6"/>
      <c r="AD19150" s="6"/>
    </row>
    <row r="19151" spans="16:30">
      <c r="P19151" s="6"/>
      <c r="AA19151" s="6"/>
      <c r="AC19151" s="6"/>
      <c r="AD19151" s="6"/>
    </row>
    <row r="19152" spans="16:30">
      <c r="P19152" s="6"/>
      <c r="AA19152" s="6"/>
      <c r="AC19152" s="6"/>
      <c r="AD19152" s="6"/>
    </row>
    <row r="19153" spans="16:30">
      <c r="P19153" s="6"/>
      <c r="AA19153" s="6"/>
      <c r="AC19153" s="6"/>
      <c r="AD19153" s="6"/>
    </row>
    <row r="19154" spans="16:30">
      <c r="P19154" s="6"/>
      <c r="AA19154" s="6"/>
      <c r="AC19154" s="6"/>
      <c r="AD19154" s="6"/>
    </row>
    <row r="19155" spans="16:30">
      <c r="P19155" s="6"/>
      <c r="AA19155" s="6"/>
      <c r="AC19155" s="6"/>
      <c r="AD19155" s="6"/>
    </row>
    <row r="19156" spans="16:30">
      <c r="P19156" s="6"/>
      <c r="AA19156" s="6"/>
      <c r="AC19156" s="6"/>
      <c r="AD19156" s="6"/>
    </row>
    <row r="19157" spans="16:30">
      <c r="P19157" s="6"/>
      <c r="AA19157" s="6"/>
      <c r="AC19157" s="6"/>
      <c r="AD19157" s="6"/>
    </row>
    <row r="19158" spans="16:30">
      <c r="P19158" s="6"/>
      <c r="AA19158" s="6"/>
      <c r="AC19158" s="6"/>
      <c r="AD19158" s="6"/>
    </row>
    <row r="19159" spans="16:30">
      <c r="P19159" s="6"/>
      <c r="AA19159" s="6"/>
      <c r="AC19159" s="6"/>
      <c r="AD19159" s="6"/>
    </row>
    <row r="19160" spans="16:30">
      <c r="P19160" s="6"/>
      <c r="AA19160" s="6"/>
      <c r="AC19160" s="6"/>
      <c r="AD19160" s="6"/>
    </row>
    <row r="19161" spans="16:30">
      <c r="P19161" s="6"/>
      <c r="AA19161" s="6"/>
      <c r="AC19161" s="6"/>
      <c r="AD19161" s="6"/>
    </row>
    <row r="19162" spans="16:30">
      <c r="P19162" s="6"/>
      <c r="AA19162" s="6"/>
      <c r="AC19162" s="6"/>
      <c r="AD19162" s="6"/>
    </row>
    <row r="19163" spans="16:30">
      <c r="P19163" s="6"/>
      <c r="AA19163" s="6"/>
      <c r="AC19163" s="6"/>
      <c r="AD19163" s="6"/>
    </row>
    <row r="19164" spans="16:30">
      <c r="P19164" s="6"/>
      <c r="AA19164" s="6"/>
      <c r="AC19164" s="6"/>
      <c r="AD19164" s="6"/>
    </row>
    <row r="19165" spans="16:30">
      <c r="P19165" s="6"/>
      <c r="AA19165" s="6"/>
      <c r="AC19165" s="6"/>
      <c r="AD19165" s="6"/>
    </row>
    <row r="19166" spans="16:30">
      <c r="P19166" s="6"/>
      <c r="AA19166" s="6"/>
      <c r="AC19166" s="6"/>
      <c r="AD19166" s="6"/>
    </row>
    <row r="19167" spans="16:30">
      <c r="P19167" s="6"/>
      <c r="AA19167" s="6"/>
      <c r="AC19167" s="6"/>
      <c r="AD19167" s="6"/>
    </row>
    <row r="19168" spans="16:30">
      <c r="P19168" s="6"/>
      <c r="AA19168" s="6"/>
      <c r="AC19168" s="6"/>
      <c r="AD19168" s="6"/>
    </row>
    <row r="19169" spans="16:30">
      <c r="P19169" s="6"/>
      <c r="AA19169" s="6"/>
      <c r="AC19169" s="6"/>
      <c r="AD19169" s="6"/>
    </row>
    <row r="19170" spans="16:30">
      <c r="P19170" s="6"/>
      <c r="AA19170" s="6"/>
      <c r="AC19170" s="6"/>
      <c r="AD19170" s="6"/>
    </row>
    <row r="19171" spans="16:30">
      <c r="P19171" s="6"/>
      <c r="AA19171" s="6"/>
      <c r="AC19171" s="6"/>
      <c r="AD19171" s="6"/>
    </row>
    <row r="19172" spans="16:30">
      <c r="P19172" s="6"/>
      <c r="AA19172" s="6"/>
      <c r="AC19172" s="6"/>
      <c r="AD19172" s="6"/>
    </row>
    <row r="19173" spans="16:30">
      <c r="P19173" s="6"/>
      <c r="AA19173" s="6"/>
      <c r="AC19173" s="6"/>
      <c r="AD19173" s="6"/>
    </row>
    <row r="19174" spans="16:30">
      <c r="P19174" s="6"/>
      <c r="AA19174" s="6"/>
      <c r="AC19174" s="6"/>
      <c r="AD19174" s="6"/>
    </row>
    <row r="19175" spans="16:30">
      <c r="P19175" s="6"/>
      <c r="AA19175" s="6"/>
      <c r="AC19175" s="6"/>
      <c r="AD19175" s="6"/>
    </row>
    <row r="19176" spans="16:30">
      <c r="P19176" s="6"/>
      <c r="AA19176" s="6"/>
      <c r="AC19176" s="6"/>
      <c r="AD19176" s="6"/>
    </row>
    <row r="19177" spans="16:30">
      <c r="P19177" s="6"/>
      <c r="AA19177" s="6"/>
      <c r="AC19177" s="6"/>
      <c r="AD19177" s="6"/>
    </row>
    <row r="19178" spans="16:30">
      <c r="P19178" s="6"/>
      <c r="AA19178" s="6"/>
      <c r="AC19178" s="6"/>
      <c r="AD19178" s="6"/>
    </row>
    <row r="19179" spans="16:30">
      <c r="P19179" s="6"/>
      <c r="AA19179" s="6"/>
      <c r="AC19179" s="6"/>
      <c r="AD19179" s="6"/>
    </row>
    <row r="19180" spans="16:30">
      <c r="P19180" s="6"/>
      <c r="AA19180" s="6"/>
      <c r="AC19180" s="6"/>
      <c r="AD19180" s="6"/>
    </row>
    <row r="19181" spans="16:30">
      <c r="P19181" s="6"/>
      <c r="AA19181" s="6"/>
      <c r="AC19181" s="6"/>
      <c r="AD19181" s="6"/>
    </row>
    <row r="19182" spans="16:30">
      <c r="P19182" s="6"/>
      <c r="AA19182" s="6"/>
      <c r="AC19182" s="6"/>
      <c r="AD19182" s="6"/>
    </row>
    <row r="19183" spans="16:30">
      <c r="P19183" s="6"/>
      <c r="AA19183" s="6"/>
      <c r="AC19183" s="6"/>
      <c r="AD19183" s="6"/>
    </row>
    <row r="19184" spans="16:30">
      <c r="P19184" s="6"/>
      <c r="AA19184" s="6"/>
      <c r="AC19184" s="6"/>
      <c r="AD19184" s="6"/>
    </row>
    <row r="19185" spans="16:30">
      <c r="P19185" s="6"/>
      <c r="AA19185" s="6"/>
      <c r="AC19185" s="6"/>
      <c r="AD19185" s="6"/>
    </row>
    <row r="19186" spans="16:30">
      <c r="P19186" s="6"/>
      <c r="AA19186" s="6"/>
      <c r="AC19186" s="6"/>
      <c r="AD19186" s="6"/>
    </row>
    <row r="19187" spans="16:30">
      <c r="P19187" s="6"/>
      <c r="AA19187" s="6"/>
      <c r="AC19187" s="6"/>
      <c r="AD19187" s="6"/>
    </row>
    <row r="19188" spans="16:30">
      <c r="P19188" s="6"/>
      <c r="AA19188" s="6"/>
      <c r="AC19188" s="6"/>
      <c r="AD19188" s="6"/>
    </row>
    <row r="19189" spans="16:30">
      <c r="P19189" s="6"/>
      <c r="AA19189" s="6"/>
      <c r="AC19189" s="6"/>
      <c r="AD19189" s="6"/>
    </row>
    <row r="19190" spans="16:30">
      <c r="P19190" s="6"/>
      <c r="AA19190" s="6"/>
      <c r="AC19190" s="6"/>
      <c r="AD19190" s="6"/>
    </row>
    <row r="19191" spans="16:30">
      <c r="P19191" s="6"/>
      <c r="AA19191" s="6"/>
      <c r="AC19191" s="6"/>
      <c r="AD19191" s="6"/>
    </row>
    <row r="19192" spans="16:30">
      <c r="P19192" s="6"/>
      <c r="AA19192" s="6"/>
      <c r="AC19192" s="6"/>
      <c r="AD19192" s="6"/>
    </row>
    <row r="19193" spans="16:30">
      <c r="P19193" s="6"/>
      <c r="AA19193" s="6"/>
      <c r="AC19193" s="6"/>
      <c r="AD19193" s="6"/>
    </row>
    <row r="19194" spans="16:30">
      <c r="P19194" s="6"/>
      <c r="AA19194" s="6"/>
      <c r="AC19194" s="6"/>
      <c r="AD19194" s="6"/>
    </row>
    <row r="19195" spans="16:30">
      <c r="P19195" s="6"/>
      <c r="AA19195" s="6"/>
      <c r="AC19195" s="6"/>
      <c r="AD19195" s="6"/>
    </row>
    <row r="19196" spans="16:30">
      <c r="P19196" s="6"/>
      <c r="AA19196" s="6"/>
      <c r="AC19196" s="6"/>
      <c r="AD19196" s="6"/>
    </row>
    <row r="19197" spans="16:30">
      <c r="P19197" s="6"/>
      <c r="AA19197" s="6"/>
      <c r="AC19197" s="6"/>
      <c r="AD19197" s="6"/>
    </row>
    <row r="19198" spans="16:30">
      <c r="P19198" s="6"/>
      <c r="AA19198" s="6"/>
      <c r="AC19198" s="6"/>
      <c r="AD19198" s="6"/>
    </row>
    <row r="19199" spans="16:30">
      <c r="P19199" s="6"/>
      <c r="AA19199" s="6"/>
      <c r="AC19199" s="6"/>
      <c r="AD19199" s="6"/>
    </row>
    <row r="19200" spans="16:30">
      <c r="P19200" s="6"/>
      <c r="AA19200" s="6"/>
      <c r="AC19200" s="6"/>
      <c r="AD19200" s="6"/>
    </row>
    <row r="19201" spans="16:30">
      <c r="P19201" s="6"/>
      <c r="AA19201" s="6"/>
      <c r="AC19201" s="6"/>
      <c r="AD19201" s="6"/>
    </row>
    <row r="19202" spans="16:30">
      <c r="P19202" s="6"/>
      <c r="AA19202" s="6"/>
      <c r="AC19202" s="6"/>
      <c r="AD19202" s="6"/>
    </row>
    <row r="19203" spans="16:30">
      <c r="P19203" s="6"/>
      <c r="AA19203" s="6"/>
      <c r="AC19203" s="6"/>
      <c r="AD19203" s="6"/>
    </row>
    <row r="19204" spans="16:30">
      <c r="P19204" s="6"/>
      <c r="AA19204" s="6"/>
      <c r="AC19204" s="6"/>
      <c r="AD19204" s="6"/>
    </row>
    <row r="19205" spans="16:30">
      <c r="P19205" s="6"/>
      <c r="AA19205" s="6"/>
      <c r="AC19205" s="6"/>
      <c r="AD19205" s="6"/>
    </row>
    <row r="19206" spans="16:30">
      <c r="P19206" s="6"/>
      <c r="AA19206" s="6"/>
      <c r="AC19206" s="6"/>
      <c r="AD19206" s="6"/>
    </row>
    <row r="19207" spans="16:30">
      <c r="P19207" s="6"/>
      <c r="AA19207" s="6"/>
      <c r="AC19207" s="6"/>
      <c r="AD19207" s="6"/>
    </row>
    <row r="19208" spans="16:30">
      <c r="P19208" s="6"/>
      <c r="AA19208" s="6"/>
      <c r="AC19208" s="6"/>
      <c r="AD19208" s="6"/>
    </row>
    <row r="19209" spans="16:30">
      <c r="P19209" s="6"/>
      <c r="AA19209" s="6"/>
      <c r="AC19209" s="6"/>
      <c r="AD19209" s="6"/>
    </row>
    <row r="19210" spans="16:30">
      <c r="P19210" s="6"/>
      <c r="AA19210" s="6"/>
      <c r="AC19210" s="6"/>
      <c r="AD19210" s="6"/>
    </row>
    <row r="19211" spans="16:30">
      <c r="P19211" s="6"/>
      <c r="AA19211" s="6"/>
      <c r="AC19211" s="6"/>
      <c r="AD19211" s="6"/>
    </row>
    <row r="19212" spans="16:30">
      <c r="P19212" s="6"/>
      <c r="AA19212" s="6"/>
      <c r="AC19212" s="6"/>
      <c r="AD19212" s="6"/>
    </row>
    <row r="19213" spans="16:30">
      <c r="P19213" s="6"/>
      <c r="AA19213" s="6"/>
      <c r="AC19213" s="6"/>
      <c r="AD19213" s="6"/>
    </row>
    <row r="19214" spans="16:30">
      <c r="P19214" s="6"/>
      <c r="AA19214" s="6"/>
      <c r="AC19214" s="6"/>
      <c r="AD19214" s="6"/>
    </row>
    <row r="19215" spans="16:30">
      <c r="P19215" s="6"/>
      <c r="AA19215" s="6"/>
      <c r="AC19215" s="6"/>
      <c r="AD19215" s="6"/>
    </row>
    <row r="19216" spans="16:30">
      <c r="P19216" s="6"/>
      <c r="AA19216" s="6"/>
      <c r="AC19216" s="6"/>
      <c r="AD19216" s="6"/>
    </row>
    <row r="19217" spans="16:30">
      <c r="P19217" s="6"/>
      <c r="AA19217" s="6"/>
      <c r="AC19217" s="6"/>
      <c r="AD19217" s="6"/>
    </row>
    <row r="19218" spans="16:30">
      <c r="P19218" s="6"/>
      <c r="AA19218" s="6"/>
      <c r="AC19218" s="6"/>
      <c r="AD19218" s="6"/>
    </row>
    <row r="19219" spans="16:30">
      <c r="P19219" s="6"/>
      <c r="AA19219" s="6"/>
      <c r="AC19219" s="6"/>
      <c r="AD19219" s="6"/>
    </row>
    <row r="19220" spans="16:30">
      <c r="P19220" s="6"/>
      <c r="AA19220" s="6"/>
      <c r="AC19220" s="6"/>
      <c r="AD19220" s="6"/>
    </row>
    <row r="19221" spans="16:30">
      <c r="P19221" s="6"/>
      <c r="AA19221" s="6"/>
      <c r="AC19221" s="6"/>
      <c r="AD19221" s="6"/>
    </row>
    <row r="19222" spans="16:30">
      <c r="P19222" s="6"/>
      <c r="AA19222" s="6"/>
      <c r="AC19222" s="6"/>
      <c r="AD19222" s="6"/>
    </row>
    <row r="19223" spans="16:30">
      <c r="P19223" s="6"/>
      <c r="AA19223" s="6"/>
      <c r="AC19223" s="6"/>
      <c r="AD19223" s="6"/>
    </row>
    <row r="19224" spans="16:30">
      <c r="P19224" s="6"/>
      <c r="AA19224" s="6"/>
      <c r="AC19224" s="6"/>
      <c r="AD19224" s="6"/>
    </row>
    <row r="19225" spans="16:30">
      <c r="P19225" s="6"/>
      <c r="AA19225" s="6"/>
      <c r="AC19225" s="6"/>
      <c r="AD19225" s="6"/>
    </row>
    <row r="19226" spans="16:30">
      <c r="P19226" s="6"/>
      <c r="AA19226" s="6"/>
      <c r="AC19226" s="6"/>
      <c r="AD19226" s="6"/>
    </row>
    <row r="19227" spans="16:30">
      <c r="P19227" s="6"/>
      <c r="AA19227" s="6"/>
      <c r="AC19227" s="6"/>
      <c r="AD19227" s="6"/>
    </row>
    <row r="19228" spans="16:30">
      <c r="P19228" s="6"/>
      <c r="AA19228" s="6"/>
      <c r="AC19228" s="6"/>
      <c r="AD19228" s="6"/>
    </row>
    <row r="19229" spans="16:30">
      <c r="P19229" s="6"/>
      <c r="AA19229" s="6"/>
      <c r="AC19229" s="6"/>
      <c r="AD19229" s="6"/>
    </row>
    <row r="19230" spans="16:30">
      <c r="P19230" s="6"/>
      <c r="AA19230" s="6"/>
      <c r="AC19230" s="6"/>
      <c r="AD19230" s="6"/>
    </row>
    <row r="19231" spans="16:30">
      <c r="P19231" s="6"/>
      <c r="AA19231" s="6"/>
      <c r="AC19231" s="6"/>
      <c r="AD19231" s="6"/>
    </row>
    <row r="19232" spans="16:30">
      <c r="P19232" s="6"/>
      <c r="AA19232" s="6"/>
      <c r="AC19232" s="6"/>
      <c r="AD19232" s="6"/>
    </row>
    <row r="19233" spans="16:30">
      <c r="P19233" s="6"/>
      <c r="AA19233" s="6"/>
      <c r="AC19233" s="6"/>
      <c r="AD19233" s="6"/>
    </row>
    <row r="19234" spans="16:30">
      <c r="P19234" s="6"/>
      <c r="AA19234" s="6"/>
      <c r="AC19234" s="6"/>
      <c r="AD19234" s="6"/>
    </row>
    <row r="19235" spans="16:30">
      <c r="P19235" s="6"/>
      <c r="AA19235" s="6"/>
      <c r="AC19235" s="6"/>
      <c r="AD19235" s="6"/>
    </row>
    <row r="19236" spans="16:30">
      <c r="P19236" s="6"/>
      <c r="AA19236" s="6"/>
      <c r="AC19236" s="6"/>
      <c r="AD19236" s="6"/>
    </row>
    <row r="19237" spans="16:30">
      <c r="P19237" s="6"/>
      <c r="AA19237" s="6"/>
      <c r="AC19237" s="6"/>
      <c r="AD19237" s="6"/>
    </row>
    <row r="19238" spans="16:30">
      <c r="P19238" s="6"/>
      <c r="AA19238" s="6"/>
      <c r="AC19238" s="6"/>
      <c r="AD19238" s="6"/>
    </row>
    <row r="19239" spans="16:30">
      <c r="P19239" s="6"/>
      <c r="AA19239" s="6"/>
      <c r="AC19239" s="6"/>
      <c r="AD19239" s="6"/>
    </row>
    <row r="19240" spans="16:30">
      <c r="P19240" s="6"/>
      <c r="AA19240" s="6"/>
      <c r="AC19240" s="6"/>
      <c r="AD19240" s="6"/>
    </row>
    <row r="19241" spans="16:30">
      <c r="P19241" s="6"/>
      <c r="AA19241" s="6"/>
      <c r="AC19241" s="6"/>
      <c r="AD19241" s="6"/>
    </row>
    <row r="19242" spans="16:30">
      <c r="P19242" s="6"/>
      <c r="AA19242" s="6"/>
      <c r="AC19242" s="6"/>
      <c r="AD19242" s="6"/>
    </row>
    <row r="19243" spans="16:30">
      <c r="P19243" s="6"/>
      <c r="AA19243" s="6"/>
      <c r="AC19243" s="6"/>
      <c r="AD19243" s="6"/>
    </row>
    <row r="19244" spans="16:30">
      <c r="P19244" s="6"/>
      <c r="AA19244" s="6"/>
      <c r="AC19244" s="6"/>
      <c r="AD19244" s="6"/>
    </row>
    <row r="19245" spans="16:30">
      <c r="P19245" s="6"/>
      <c r="AA19245" s="6"/>
      <c r="AC19245" s="6"/>
      <c r="AD19245" s="6"/>
    </row>
    <row r="19246" spans="16:30">
      <c r="P19246" s="6"/>
      <c r="AA19246" s="6"/>
      <c r="AC19246" s="6"/>
      <c r="AD19246" s="6"/>
    </row>
    <row r="19247" spans="16:30">
      <c r="P19247" s="6"/>
      <c r="AA19247" s="6"/>
      <c r="AC19247" s="6"/>
      <c r="AD19247" s="6"/>
    </row>
    <row r="19248" spans="16:30">
      <c r="P19248" s="6"/>
      <c r="AA19248" s="6"/>
      <c r="AC19248" s="6"/>
      <c r="AD19248" s="6"/>
    </row>
    <row r="19249" spans="16:30">
      <c r="P19249" s="6"/>
      <c r="AA19249" s="6"/>
      <c r="AC19249" s="6"/>
      <c r="AD19249" s="6"/>
    </row>
    <row r="19250" spans="16:30">
      <c r="P19250" s="6"/>
      <c r="AA19250" s="6"/>
      <c r="AC19250" s="6"/>
      <c r="AD19250" s="6"/>
    </row>
    <row r="19251" spans="16:30">
      <c r="P19251" s="6"/>
      <c r="AA19251" s="6"/>
      <c r="AC19251" s="6"/>
      <c r="AD19251" s="6"/>
    </row>
    <row r="19252" spans="16:30">
      <c r="P19252" s="6"/>
      <c r="AA19252" s="6"/>
      <c r="AC19252" s="6"/>
      <c r="AD19252" s="6"/>
    </row>
    <row r="19253" spans="16:30">
      <c r="P19253" s="6"/>
      <c r="AA19253" s="6"/>
      <c r="AC19253" s="6"/>
      <c r="AD19253" s="6"/>
    </row>
    <row r="19254" spans="16:30">
      <c r="P19254" s="6"/>
      <c r="AA19254" s="6"/>
      <c r="AC19254" s="6"/>
      <c r="AD19254" s="6"/>
    </row>
    <row r="19255" spans="16:30">
      <c r="P19255" s="6"/>
      <c r="AA19255" s="6"/>
      <c r="AC19255" s="6"/>
      <c r="AD19255" s="6"/>
    </row>
    <row r="19256" spans="16:30">
      <c r="P19256" s="6"/>
      <c r="AA19256" s="6"/>
      <c r="AC19256" s="6"/>
      <c r="AD19256" s="6"/>
    </row>
    <row r="19257" spans="16:30">
      <c r="P19257" s="6"/>
      <c r="AA19257" s="6"/>
      <c r="AC19257" s="6"/>
      <c r="AD19257" s="6"/>
    </row>
    <row r="19258" spans="16:30">
      <c r="P19258" s="6"/>
      <c r="AA19258" s="6"/>
      <c r="AC19258" s="6"/>
      <c r="AD19258" s="6"/>
    </row>
    <row r="19259" spans="16:30">
      <c r="P19259" s="6"/>
      <c r="AA19259" s="6"/>
      <c r="AC19259" s="6"/>
      <c r="AD19259" s="6"/>
    </row>
    <row r="19260" spans="16:30">
      <c r="P19260" s="6"/>
      <c r="AA19260" s="6"/>
      <c r="AC19260" s="6"/>
      <c r="AD19260" s="6"/>
    </row>
    <row r="19261" spans="16:30">
      <c r="P19261" s="6"/>
      <c r="AA19261" s="6"/>
      <c r="AC19261" s="6"/>
      <c r="AD19261" s="6"/>
    </row>
    <row r="19262" spans="16:30">
      <c r="P19262" s="6"/>
      <c r="AA19262" s="6"/>
      <c r="AC19262" s="6"/>
      <c r="AD19262" s="6"/>
    </row>
    <row r="19263" spans="16:30">
      <c r="P19263" s="6"/>
      <c r="AA19263" s="6"/>
      <c r="AC19263" s="6"/>
      <c r="AD19263" s="6"/>
    </row>
    <row r="19264" spans="16:30">
      <c r="P19264" s="6"/>
      <c r="AA19264" s="6"/>
      <c r="AC19264" s="6"/>
      <c r="AD19264" s="6"/>
    </row>
    <row r="19265" spans="16:30">
      <c r="P19265" s="6"/>
      <c r="AA19265" s="6"/>
      <c r="AC19265" s="6"/>
      <c r="AD19265" s="6"/>
    </row>
    <row r="19266" spans="16:30">
      <c r="P19266" s="6"/>
      <c r="AA19266" s="6"/>
      <c r="AC19266" s="6"/>
      <c r="AD19266" s="6"/>
    </row>
    <row r="19267" spans="16:30">
      <c r="P19267" s="6"/>
      <c r="AA19267" s="6"/>
      <c r="AC19267" s="6"/>
      <c r="AD19267" s="6"/>
    </row>
    <row r="19268" spans="16:30">
      <c r="P19268" s="6"/>
      <c r="AA19268" s="6"/>
      <c r="AC19268" s="6"/>
      <c r="AD19268" s="6"/>
    </row>
    <row r="19269" spans="16:30">
      <c r="P19269" s="6"/>
      <c r="AA19269" s="6"/>
      <c r="AC19269" s="6"/>
      <c r="AD19269" s="6"/>
    </row>
    <row r="19270" spans="16:30">
      <c r="P19270" s="6"/>
      <c r="AA19270" s="6"/>
      <c r="AC19270" s="6"/>
      <c r="AD19270" s="6"/>
    </row>
    <row r="19271" spans="16:30">
      <c r="P19271" s="6"/>
      <c r="AA19271" s="6"/>
      <c r="AC19271" s="6"/>
      <c r="AD19271" s="6"/>
    </row>
    <row r="19272" spans="16:30">
      <c r="P19272" s="6"/>
      <c r="AA19272" s="6"/>
      <c r="AC19272" s="6"/>
      <c r="AD19272" s="6"/>
    </row>
    <row r="19273" spans="16:30">
      <c r="P19273" s="6"/>
      <c r="AA19273" s="6"/>
      <c r="AC19273" s="6"/>
      <c r="AD19273" s="6"/>
    </row>
    <row r="19274" spans="16:30">
      <c r="P19274" s="6"/>
      <c r="AA19274" s="6"/>
      <c r="AC19274" s="6"/>
      <c r="AD19274" s="6"/>
    </row>
    <row r="19275" spans="16:30">
      <c r="P19275" s="6"/>
      <c r="AA19275" s="6"/>
      <c r="AC19275" s="6"/>
      <c r="AD19275" s="6"/>
    </row>
    <row r="19276" spans="16:30">
      <c r="P19276" s="6"/>
      <c r="AA19276" s="6"/>
      <c r="AC19276" s="6"/>
      <c r="AD19276" s="6"/>
    </row>
    <row r="19277" spans="16:30">
      <c r="P19277" s="6"/>
      <c r="AA19277" s="6"/>
      <c r="AC19277" s="6"/>
      <c r="AD19277" s="6"/>
    </row>
    <row r="19278" spans="16:30">
      <c r="P19278" s="6"/>
      <c r="AA19278" s="6"/>
      <c r="AC19278" s="6"/>
      <c r="AD19278" s="6"/>
    </row>
    <row r="19279" spans="16:30">
      <c r="P19279" s="6"/>
      <c r="AA19279" s="6"/>
      <c r="AC19279" s="6"/>
      <c r="AD19279" s="6"/>
    </row>
    <row r="19280" spans="16:30">
      <c r="P19280" s="6"/>
      <c r="AA19280" s="6"/>
      <c r="AC19280" s="6"/>
      <c r="AD19280" s="6"/>
    </row>
    <row r="19281" spans="16:30">
      <c r="P19281" s="6"/>
      <c r="AA19281" s="6"/>
      <c r="AC19281" s="6"/>
      <c r="AD19281" s="6"/>
    </row>
    <row r="19282" spans="16:30">
      <c r="P19282" s="6"/>
      <c r="AA19282" s="6"/>
      <c r="AC19282" s="6"/>
      <c r="AD19282" s="6"/>
    </row>
    <row r="19283" spans="16:30">
      <c r="P19283" s="6"/>
      <c r="AA19283" s="6"/>
      <c r="AC19283" s="6"/>
      <c r="AD19283" s="6"/>
    </row>
    <row r="19284" spans="16:30">
      <c r="P19284" s="6"/>
      <c r="AA19284" s="6"/>
      <c r="AC19284" s="6"/>
      <c r="AD19284" s="6"/>
    </row>
    <row r="19285" spans="16:30">
      <c r="P19285" s="6"/>
      <c r="AA19285" s="6"/>
      <c r="AC19285" s="6"/>
      <c r="AD19285" s="6"/>
    </row>
    <row r="19286" spans="16:30">
      <c r="P19286" s="6"/>
      <c r="AA19286" s="6"/>
      <c r="AC19286" s="6"/>
      <c r="AD19286" s="6"/>
    </row>
    <row r="19287" spans="16:30">
      <c r="P19287" s="6"/>
      <c r="AA19287" s="6"/>
      <c r="AC19287" s="6"/>
      <c r="AD19287" s="6"/>
    </row>
    <row r="19288" spans="16:30">
      <c r="P19288" s="6"/>
      <c r="AA19288" s="6"/>
      <c r="AC19288" s="6"/>
      <c r="AD19288" s="6"/>
    </row>
    <row r="19289" spans="16:30">
      <c r="P19289" s="6"/>
      <c r="AA19289" s="6"/>
      <c r="AC19289" s="6"/>
      <c r="AD19289" s="6"/>
    </row>
    <row r="19290" spans="16:30">
      <c r="P19290" s="6"/>
      <c r="AA19290" s="6"/>
      <c r="AC19290" s="6"/>
      <c r="AD19290" s="6"/>
    </row>
    <row r="19291" spans="16:30">
      <c r="P19291" s="6"/>
      <c r="AA19291" s="6"/>
      <c r="AC19291" s="6"/>
      <c r="AD19291" s="6"/>
    </row>
    <row r="19292" spans="16:30">
      <c r="P19292" s="6"/>
      <c r="AA19292" s="6"/>
      <c r="AC19292" s="6"/>
      <c r="AD19292" s="6"/>
    </row>
    <row r="19293" spans="16:30">
      <c r="P19293" s="6"/>
      <c r="AA19293" s="6"/>
      <c r="AC19293" s="6"/>
      <c r="AD19293" s="6"/>
    </row>
    <row r="19294" spans="16:30">
      <c r="P19294" s="6"/>
      <c r="AA19294" s="6"/>
      <c r="AC19294" s="6"/>
      <c r="AD19294" s="6"/>
    </row>
    <row r="19295" spans="16:30">
      <c r="P19295" s="6"/>
      <c r="AA19295" s="6"/>
      <c r="AC19295" s="6"/>
      <c r="AD19295" s="6"/>
    </row>
    <row r="19296" spans="16:30">
      <c r="P19296" s="6"/>
      <c r="AA19296" s="6"/>
      <c r="AC19296" s="6"/>
      <c r="AD19296" s="6"/>
    </row>
    <row r="19297" spans="16:30">
      <c r="P19297" s="6"/>
      <c r="AA19297" s="6"/>
      <c r="AC19297" s="6"/>
      <c r="AD19297" s="6"/>
    </row>
    <row r="19298" spans="16:30">
      <c r="P19298" s="6"/>
      <c r="AA19298" s="6"/>
      <c r="AC19298" s="6"/>
      <c r="AD19298" s="6"/>
    </row>
    <row r="19299" spans="16:30">
      <c r="P19299" s="6"/>
      <c r="AA19299" s="6"/>
      <c r="AC19299" s="6"/>
      <c r="AD19299" s="6"/>
    </row>
    <row r="19300" spans="16:30">
      <c r="P19300" s="6"/>
      <c r="AA19300" s="6"/>
      <c r="AC19300" s="6"/>
      <c r="AD19300" s="6"/>
    </row>
    <row r="19301" spans="16:30">
      <c r="P19301" s="6"/>
      <c r="AA19301" s="6"/>
      <c r="AC19301" s="6"/>
      <c r="AD19301" s="6"/>
    </row>
    <row r="19302" spans="16:30">
      <c r="P19302" s="6"/>
      <c r="AA19302" s="6"/>
      <c r="AC19302" s="6"/>
      <c r="AD19302" s="6"/>
    </row>
    <row r="19303" spans="16:30">
      <c r="P19303" s="6"/>
      <c r="AA19303" s="6"/>
      <c r="AC19303" s="6"/>
      <c r="AD19303" s="6"/>
    </row>
    <row r="19304" spans="16:30">
      <c r="P19304" s="6"/>
      <c r="AA19304" s="6"/>
      <c r="AC19304" s="6"/>
      <c r="AD19304" s="6"/>
    </row>
    <row r="19305" spans="16:30">
      <c r="P19305" s="6"/>
      <c r="AA19305" s="6"/>
      <c r="AC19305" s="6"/>
      <c r="AD19305" s="6"/>
    </row>
    <row r="19306" spans="16:30">
      <c r="P19306" s="6"/>
      <c r="AA19306" s="6"/>
      <c r="AC19306" s="6"/>
      <c r="AD19306" s="6"/>
    </row>
    <row r="19307" spans="16:30">
      <c r="P19307" s="6"/>
      <c r="AA19307" s="6"/>
      <c r="AC19307" s="6"/>
      <c r="AD19307" s="6"/>
    </row>
    <row r="19308" spans="16:30">
      <c r="P19308" s="6"/>
      <c r="AA19308" s="6"/>
      <c r="AC19308" s="6"/>
      <c r="AD19308" s="6"/>
    </row>
    <row r="19309" spans="16:30">
      <c r="P19309" s="6"/>
      <c r="AA19309" s="6"/>
      <c r="AC19309" s="6"/>
      <c r="AD19309" s="6"/>
    </row>
    <row r="19310" spans="16:30">
      <c r="P19310" s="6"/>
      <c r="AA19310" s="6"/>
      <c r="AC19310" s="6"/>
      <c r="AD19310" s="6"/>
    </row>
    <row r="19311" spans="16:30">
      <c r="P19311" s="6"/>
      <c r="AA19311" s="6"/>
      <c r="AC19311" s="6"/>
      <c r="AD19311" s="6"/>
    </row>
    <row r="19312" spans="16:30">
      <c r="P19312" s="6"/>
      <c r="AA19312" s="6"/>
      <c r="AC19312" s="6"/>
      <c r="AD19312" s="6"/>
    </row>
    <row r="19313" spans="16:30">
      <c r="P19313" s="6"/>
      <c r="AA19313" s="6"/>
      <c r="AC19313" s="6"/>
      <c r="AD19313" s="6"/>
    </row>
    <row r="19314" spans="16:30">
      <c r="P19314" s="6"/>
      <c r="AA19314" s="6"/>
      <c r="AC19314" s="6"/>
      <c r="AD19314" s="6"/>
    </row>
    <row r="19315" spans="16:30">
      <c r="P19315" s="6"/>
      <c r="AA19315" s="6"/>
      <c r="AC19315" s="6"/>
      <c r="AD19315" s="6"/>
    </row>
    <row r="19316" spans="16:30">
      <c r="P19316" s="6"/>
      <c r="AA19316" s="6"/>
      <c r="AC19316" s="6"/>
      <c r="AD19316" s="6"/>
    </row>
    <row r="19317" spans="16:30">
      <c r="P19317" s="6"/>
      <c r="AA19317" s="6"/>
      <c r="AC19317" s="6"/>
      <c r="AD19317" s="6"/>
    </row>
    <row r="19318" spans="16:30">
      <c r="P19318" s="6"/>
      <c r="AA19318" s="6"/>
      <c r="AC19318" s="6"/>
      <c r="AD19318" s="6"/>
    </row>
    <row r="19319" spans="16:30">
      <c r="P19319" s="6"/>
      <c r="AA19319" s="6"/>
      <c r="AC19319" s="6"/>
      <c r="AD19319" s="6"/>
    </row>
    <row r="19320" spans="16:30">
      <c r="P19320" s="6"/>
      <c r="AA19320" s="6"/>
      <c r="AC19320" s="6"/>
      <c r="AD19320" s="6"/>
    </row>
    <row r="19321" spans="16:30">
      <c r="P19321" s="6"/>
      <c r="AA19321" s="6"/>
      <c r="AC19321" s="6"/>
      <c r="AD19321" s="6"/>
    </row>
    <row r="19322" spans="16:30">
      <c r="P19322" s="6"/>
      <c r="AA19322" s="6"/>
      <c r="AC19322" s="6"/>
      <c r="AD19322" s="6"/>
    </row>
    <row r="19323" spans="16:30">
      <c r="P19323" s="6"/>
      <c r="AA19323" s="6"/>
      <c r="AC19323" s="6"/>
      <c r="AD19323" s="6"/>
    </row>
    <row r="19324" spans="16:30">
      <c r="P19324" s="6"/>
      <c r="AA19324" s="6"/>
      <c r="AC19324" s="6"/>
      <c r="AD19324" s="6"/>
    </row>
    <row r="19325" spans="16:30">
      <c r="P19325" s="6"/>
      <c r="AA19325" s="6"/>
      <c r="AC19325" s="6"/>
      <c r="AD19325" s="6"/>
    </row>
    <row r="19326" spans="16:30">
      <c r="P19326" s="6"/>
      <c r="AA19326" s="6"/>
      <c r="AC19326" s="6"/>
      <c r="AD19326" s="6"/>
    </row>
    <row r="19327" spans="16:30">
      <c r="P19327" s="6"/>
      <c r="AA19327" s="6"/>
      <c r="AC19327" s="6"/>
      <c r="AD19327" s="6"/>
    </row>
    <row r="19328" spans="16:30">
      <c r="P19328" s="6"/>
      <c r="AA19328" s="6"/>
      <c r="AC19328" s="6"/>
      <c r="AD19328" s="6"/>
    </row>
    <row r="19329" spans="16:30">
      <c r="P19329" s="6"/>
      <c r="AA19329" s="6"/>
      <c r="AC19329" s="6"/>
      <c r="AD19329" s="6"/>
    </row>
    <row r="19330" spans="16:30">
      <c r="P19330" s="6"/>
      <c r="AA19330" s="6"/>
      <c r="AC19330" s="6"/>
      <c r="AD19330" s="6"/>
    </row>
    <row r="19331" spans="16:30">
      <c r="P19331" s="6"/>
      <c r="AA19331" s="6"/>
      <c r="AC19331" s="6"/>
      <c r="AD19331" s="6"/>
    </row>
    <row r="19332" spans="16:30">
      <c r="P19332" s="6"/>
      <c r="AA19332" s="6"/>
      <c r="AC19332" s="6"/>
      <c r="AD19332" s="6"/>
    </row>
    <row r="19333" spans="16:30">
      <c r="P19333" s="6"/>
      <c r="AA19333" s="6"/>
      <c r="AC19333" s="6"/>
      <c r="AD19333" s="6"/>
    </row>
    <row r="19334" spans="16:30">
      <c r="P19334" s="6"/>
      <c r="AA19334" s="6"/>
      <c r="AC19334" s="6"/>
      <c r="AD19334" s="6"/>
    </row>
    <row r="19335" spans="16:30">
      <c r="P19335" s="6"/>
      <c r="AA19335" s="6"/>
      <c r="AC19335" s="6"/>
      <c r="AD19335" s="6"/>
    </row>
    <row r="19336" spans="16:30">
      <c r="P19336" s="6"/>
      <c r="AA19336" s="6"/>
      <c r="AC19336" s="6"/>
      <c r="AD19336" s="6"/>
    </row>
    <row r="19337" spans="16:30">
      <c r="P19337" s="6"/>
      <c r="AA19337" s="6"/>
      <c r="AC19337" s="6"/>
      <c r="AD19337" s="6"/>
    </row>
    <row r="19338" spans="16:30">
      <c r="P19338" s="6"/>
      <c r="AA19338" s="6"/>
      <c r="AC19338" s="6"/>
      <c r="AD19338" s="6"/>
    </row>
    <row r="19339" spans="16:30">
      <c r="P19339" s="6"/>
      <c r="AA19339" s="6"/>
      <c r="AC19339" s="6"/>
      <c r="AD19339" s="6"/>
    </row>
    <row r="19340" spans="16:30">
      <c r="P19340" s="6"/>
      <c r="AA19340" s="6"/>
      <c r="AC19340" s="6"/>
      <c r="AD19340" s="6"/>
    </row>
    <row r="19341" spans="16:30">
      <c r="P19341" s="6"/>
      <c r="AA19341" s="6"/>
      <c r="AC19341" s="6"/>
      <c r="AD19341" s="6"/>
    </row>
    <row r="19342" spans="16:30">
      <c r="P19342" s="6"/>
      <c r="AA19342" s="6"/>
      <c r="AC19342" s="6"/>
      <c r="AD19342" s="6"/>
    </row>
    <row r="19343" spans="16:30">
      <c r="P19343" s="6"/>
      <c r="AA19343" s="6"/>
      <c r="AC19343" s="6"/>
      <c r="AD19343" s="6"/>
    </row>
    <row r="19344" spans="16:30">
      <c r="P19344" s="6"/>
      <c r="AA19344" s="6"/>
      <c r="AC19344" s="6"/>
      <c r="AD19344" s="6"/>
    </row>
    <row r="19345" spans="16:30">
      <c r="P19345" s="6"/>
      <c r="AA19345" s="6"/>
      <c r="AC19345" s="6"/>
      <c r="AD19345" s="6"/>
    </row>
    <row r="19346" spans="16:30">
      <c r="P19346" s="6"/>
      <c r="AA19346" s="6"/>
      <c r="AC19346" s="6"/>
      <c r="AD19346" s="6"/>
    </row>
    <row r="19347" spans="16:30">
      <c r="P19347" s="6"/>
      <c r="AA19347" s="6"/>
      <c r="AC19347" s="6"/>
      <c r="AD19347" s="6"/>
    </row>
    <row r="19348" spans="16:30">
      <c r="P19348" s="6"/>
      <c r="AA19348" s="6"/>
      <c r="AC19348" s="6"/>
      <c r="AD19348" s="6"/>
    </row>
    <row r="19349" spans="16:30">
      <c r="P19349" s="6"/>
      <c r="AA19349" s="6"/>
      <c r="AC19349" s="6"/>
      <c r="AD19349" s="6"/>
    </row>
    <row r="19350" spans="16:30">
      <c r="P19350" s="6"/>
      <c r="AA19350" s="6"/>
      <c r="AC19350" s="6"/>
      <c r="AD19350" s="6"/>
    </row>
    <row r="19351" spans="16:30">
      <c r="P19351" s="6"/>
      <c r="AA19351" s="6"/>
      <c r="AC19351" s="6"/>
      <c r="AD19351" s="6"/>
    </row>
    <row r="19352" spans="16:30">
      <c r="P19352" s="6"/>
      <c r="AA19352" s="6"/>
      <c r="AC19352" s="6"/>
      <c r="AD19352" s="6"/>
    </row>
    <row r="19353" spans="16:30">
      <c r="P19353" s="6"/>
      <c r="AA19353" s="6"/>
      <c r="AC19353" s="6"/>
      <c r="AD19353" s="6"/>
    </row>
    <row r="19354" spans="16:30">
      <c r="P19354" s="6"/>
      <c r="AA19354" s="6"/>
      <c r="AC19354" s="6"/>
      <c r="AD19354" s="6"/>
    </row>
    <row r="19355" spans="16:30">
      <c r="P19355" s="6"/>
      <c r="AA19355" s="6"/>
      <c r="AC19355" s="6"/>
      <c r="AD19355" s="6"/>
    </row>
    <row r="19356" spans="16:30">
      <c r="P19356" s="6"/>
      <c r="AA19356" s="6"/>
      <c r="AC19356" s="6"/>
      <c r="AD19356" s="6"/>
    </row>
    <row r="19357" spans="16:30">
      <c r="P19357" s="6"/>
      <c r="AA19357" s="6"/>
      <c r="AC19357" s="6"/>
      <c r="AD19357" s="6"/>
    </row>
    <row r="19358" spans="16:30">
      <c r="P19358" s="6"/>
      <c r="AA19358" s="6"/>
      <c r="AC19358" s="6"/>
      <c r="AD19358" s="6"/>
    </row>
    <row r="19359" spans="16:30">
      <c r="P19359" s="6"/>
      <c r="AA19359" s="6"/>
      <c r="AC19359" s="6"/>
      <c r="AD19359" s="6"/>
    </row>
    <row r="19360" spans="16:30">
      <c r="P19360" s="6"/>
      <c r="AA19360" s="6"/>
      <c r="AC19360" s="6"/>
      <c r="AD19360" s="6"/>
    </row>
    <row r="19361" spans="16:30">
      <c r="P19361" s="6"/>
      <c r="AA19361" s="6"/>
      <c r="AC19361" s="6"/>
      <c r="AD19361" s="6"/>
    </row>
    <row r="19362" spans="16:30">
      <c r="P19362" s="6"/>
      <c r="AA19362" s="6"/>
      <c r="AC19362" s="6"/>
      <c r="AD19362" s="6"/>
    </row>
    <row r="19363" spans="16:30">
      <c r="P19363" s="6"/>
      <c r="AA19363" s="6"/>
      <c r="AC19363" s="6"/>
      <c r="AD19363" s="6"/>
    </row>
    <row r="19364" spans="16:30">
      <c r="P19364" s="6"/>
      <c r="AA19364" s="6"/>
      <c r="AC19364" s="6"/>
      <c r="AD19364" s="6"/>
    </row>
    <row r="19365" spans="16:30">
      <c r="P19365" s="6"/>
      <c r="AA19365" s="6"/>
      <c r="AC19365" s="6"/>
      <c r="AD19365" s="6"/>
    </row>
    <row r="19366" spans="16:30">
      <c r="P19366" s="6"/>
      <c r="AA19366" s="6"/>
      <c r="AC19366" s="6"/>
      <c r="AD19366" s="6"/>
    </row>
    <row r="19367" spans="16:30">
      <c r="P19367" s="6"/>
      <c r="AA19367" s="6"/>
      <c r="AC19367" s="6"/>
      <c r="AD19367" s="6"/>
    </row>
    <row r="19368" spans="16:30">
      <c r="P19368" s="6"/>
      <c r="AA19368" s="6"/>
      <c r="AC19368" s="6"/>
      <c r="AD19368" s="6"/>
    </row>
    <row r="19369" spans="16:30">
      <c r="P19369" s="6"/>
      <c r="AA19369" s="6"/>
      <c r="AC19369" s="6"/>
      <c r="AD19369" s="6"/>
    </row>
    <row r="19370" spans="16:30">
      <c r="P19370" s="6"/>
      <c r="AA19370" s="6"/>
      <c r="AC19370" s="6"/>
      <c r="AD19370" s="6"/>
    </row>
    <row r="19371" spans="16:30">
      <c r="P19371" s="6"/>
      <c r="AA19371" s="6"/>
      <c r="AC19371" s="6"/>
      <c r="AD19371" s="6"/>
    </row>
    <row r="19372" spans="16:30">
      <c r="P19372" s="6"/>
      <c r="AA19372" s="6"/>
      <c r="AC19372" s="6"/>
      <c r="AD19372" s="6"/>
    </row>
    <row r="19373" spans="16:30">
      <c r="P19373" s="6"/>
      <c r="AA19373" s="6"/>
      <c r="AC19373" s="6"/>
      <c r="AD19373" s="6"/>
    </row>
    <row r="19374" spans="16:30">
      <c r="P19374" s="6"/>
      <c r="AA19374" s="6"/>
      <c r="AC19374" s="6"/>
      <c r="AD19374" s="6"/>
    </row>
    <row r="19375" spans="16:30">
      <c r="P19375" s="6"/>
      <c r="AA19375" s="6"/>
      <c r="AC19375" s="6"/>
      <c r="AD19375" s="6"/>
    </row>
    <row r="19376" spans="16:30">
      <c r="P19376" s="6"/>
      <c r="AA19376" s="6"/>
      <c r="AC19376" s="6"/>
      <c r="AD19376" s="6"/>
    </row>
    <row r="19377" spans="16:30">
      <c r="P19377" s="6"/>
      <c r="AA19377" s="6"/>
      <c r="AC19377" s="6"/>
      <c r="AD19377" s="6"/>
    </row>
    <row r="19378" spans="16:30">
      <c r="P19378" s="6"/>
      <c r="AA19378" s="6"/>
      <c r="AC19378" s="6"/>
      <c r="AD19378" s="6"/>
    </row>
    <row r="19379" spans="16:30">
      <c r="P19379" s="6"/>
      <c r="AA19379" s="6"/>
      <c r="AC19379" s="6"/>
      <c r="AD19379" s="6"/>
    </row>
    <row r="19380" spans="16:30">
      <c r="P19380" s="6"/>
      <c r="AA19380" s="6"/>
      <c r="AC19380" s="6"/>
      <c r="AD19380" s="6"/>
    </row>
    <row r="19381" spans="16:30">
      <c r="P19381" s="6"/>
      <c r="AA19381" s="6"/>
      <c r="AC19381" s="6"/>
      <c r="AD19381" s="6"/>
    </row>
    <row r="19382" spans="16:30">
      <c r="P19382" s="6"/>
      <c r="AA19382" s="6"/>
      <c r="AC19382" s="6"/>
      <c r="AD19382" s="6"/>
    </row>
    <row r="19383" spans="16:30">
      <c r="P19383" s="6"/>
      <c r="AA19383" s="6"/>
      <c r="AC19383" s="6"/>
      <c r="AD19383" s="6"/>
    </row>
    <row r="19384" spans="16:30">
      <c r="P19384" s="6"/>
      <c r="AA19384" s="6"/>
      <c r="AC19384" s="6"/>
      <c r="AD19384" s="6"/>
    </row>
    <row r="19385" spans="16:30">
      <c r="P19385" s="6"/>
      <c r="AA19385" s="6"/>
      <c r="AC19385" s="6"/>
      <c r="AD19385" s="6"/>
    </row>
    <row r="19386" spans="16:30">
      <c r="P19386" s="6"/>
      <c r="AA19386" s="6"/>
      <c r="AC19386" s="6"/>
      <c r="AD19386" s="6"/>
    </row>
    <row r="19387" spans="16:30">
      <c r="P19387" s="6"/>
      <c r="AA19387" s="6"/>
      <c r="AC19387" s="6"/>
      <c r="AD19387" s="6"/>
    </row>
    <row r="19388" spans="16:30">
      <c r="P19388" s="6"/>
      <c r="AA19388" s="6"/>
      <c r="AC19388" s="6"/>
      <c r="AD19388" s="6"/>
    </row>
    <row r="19389" spans="16:30">
      <c r="P19389" s="6"/>
      <c r="AA19389" s="6"/>
      <c r="AC19389" s="6"/>
      <c r="AD19389" s="6"/>
    </row>
    <row r="19390" spans="16:30">
      <c r="P19390" s="6"/>
      <c r="AA19390" s="6"/>
      <c r="AC19390" s="6"/>
      <c r="AD19390" s="6"/>
    </row>
    <row r="19391" spans="16:30">
      <c r="P19391" s="6"/>
      <c r="AA19391" s="6"/>
      <c r="AC19391" s="6"/>
      <c r="AD19391" s="6"/>
    </row>
    <row r="19392" spans="16:30">
      <c r="P19392" s="6"/>
      <c r="AA19392" s="6"/>
      <c r="AC19392" s="6"/>
      <c r="AD19392" s="6"/>
    </row>
    <row r="19393" spans="16:30">
      <c r="P19393" s="6"/>
      <c r="AA19393" s="6"/>
      <c r="AC19393" s="6"/>
      <c r="AD19393" s="6"/>
    </row>
    <row r="19394" spans="16:30">
      <c r="P19394" s="6"/>
      <c r="AA19394" s="6"/>
      <c r="AC19394" s="6"/>
      <c r="AD19394" s="6"/>
    </row>
    <row r="19395" spans="16:30">
      <c r="P19395" s="6"/>
      <c r="AA19395" s="6"/>
      <c r="AC19395" s="6"/>
      <c r="AD19395" s="6"/>
    </row>
    <row r="19396" spans="16:30">
      <c r="P19396" s="6"/>
      <c r="AA19396" s="6"/>
      <c r="AC19396" s="6"/>
      <c r="AD19396" s="6"/>
    </row>
    <row r="19397" spans="16:30">
      <c r="P19397" s="6"/>
      <c r="AA19397" s="6"/>
      <c r="AC19397" s="6"/>
      <c r="AD19397" s="6"/>
    </row>
    <row r="19398" spans="16:30">
      <c r="P19398" s="6"/>
      <c r="AA19398" s="6"/>
      <c r="AC19398" s="6"/>
      <c r="AD19398" s="6"/>
    </row>
    <row r="19399" spans="16:30">
      <c r="P19399" s="6"/>
      <c r="AA19399" s="6"/>
      <c r="AC19399" s="6"/>
      <c r="AD19399" s="6"/>
    </row>
    <row r="19400" spans="16:30">
      <c r="P19400" s="6"/>
      <c r="AA19400" s="6"/>
      <c r="AC19400" s="6"/>
      <c r="AD19400" s="6"/>
    </row>
    <row r="19401" spans="16:30">
      <c r="P19401" s="6"/>
      <c r="AA19401" s="6"/>
      <c r="AC19401" s="6"/>
      <c r="AD19401" s="6"/>
    </row>
    <row r="19402" spans="16:30">
      <c r="P19402" s="6"/>
      <c r="AA19402" s="6"/>
      <c r="AC19402" s="6"/>
      <c r="AD19402" s="6"/>
    </row>
    <row r="19403" spans="16:30">
      <c r="P19403" s="6"/>
      <c r="AA19403" s="6"/>
      <c r="AC19403" s="6"/>
      <c r="AD19403" s="6"/>
    </row>
    <row r="19404" spans="16:30">
      <c r="P19404" s="6"/>
      <c r="AA19404" s="6"/>
      <c r="AC19404" s="6"/>
      <c r="AD19404" s="6"/>
    </row>
    <row r="19405" spans="16:30">
      <c r="P19405" s="6"/>
      <c r="AA19405" s="6"/>
      <c r="AC19405" s="6"/>
      <c r="AD19405" s="6"/>
    </row>
    <row r="19406" spans="16:30">
      <c r="P19406" s="6"/>
      <c r="AA19406" s="6"/>
      <c r="AC19406" s="6"/>
      <c r="AD19406" s="6"/>
    </row>
    <row r="19407" spans="16:30">
      <c r="P19407" s="6"/>
      <c r="AA19407" s="6"/>
      <c r="AC19407" s="6"/>
      <c r="AD19407" s="6"/>
    </row>
    <row r="19408" spans="16:30">
      <c r="P19408" s="6"/>
      <c r="AA19408" s="6"/>
      <c r="AC19408" s="6"/>
      <c r="AD19408" s="6"/>
    </row>
    <row r="19409" spans="16:30">
      <c r="P19409" s="6"/>
      <c r="AA19409" s="6"/>
      <c r="AC19409" s="6"/>
      <c r="AD19409" s="6"/>
    </row>
    <row r="19410" spans="16:30">
      <c r="P19410" s="6"/>
      <c r="AA19410" s="6"/>
      <c r="AC19410" s="6"/>
      <c r="AD19410" s="6"/>
    </row>
    <row r="19411" spans="16:30">
      <c r="P19411" s="6"/>
      <c r="AA19411" s="6"/>
      <c r="AC19411" s="6"/>
      <c r="AD19411" s="6"/>
    </row>
    <row r="19412" spans="16:30">
      <c r="P19412" s="6"/>
      <c r="AA19412" s="6"/>
      <c r="AC19412" s="6"/>
      <c r="AD19412" s="6"/>
    </row>
    <row r="19413" spans="16:30">
      <c r="P19413" s="6"/>
      <c r="AA19413" s="6"/>
      <c r="AC19413" s="6"/>
      <c r="AD19413" s="6"/>
    </row>
    <row r="19414" spans="16:30">
      <c r="P19414" s="6"/>
      <c r="AA19414" s="6"/>
      <c r="AC19414" s="6"/>
      <c r="AD19414" s="6"/>
    </row>
    <row r="19415" spans="16:30">
      <c r="P19415" s="6"/>
      <c r="AA19415" s="6"/>
      <c r="AC19415" s="6"/>
      <c r="AD19415" s="6"/>
    </row>
    <row r="19416" spans="16:30">
      <c r="P19416" s="6"/>
      <c r="AA19416" s="6"/>
      <c r="AC19416" s="6"/>
      <c r="AD19416" s="6"/>
    </row>
    <row r="19417" spans="16:30">
      <c r="P19417" s="6"/>
      <c r="AA19417" s="6"/>
      <c r="AC19417" s="6"/>
      <c r="AD19417" s="6"/>
    </row>
    <row r="19418" spans="16:30">
      <c r="P19418" s="6"/>
      <c r="AA19418" s="6"/>
      <c r="AC19418" s="6"/>
      <c r="AD19418" s="6"/>
    </row>
    <row r="19419" spans="16:30">
      <c r="P19419" s="6"/>
      <c r="AA19419" s="6"/>
      <c r="AC19419" s="6"/>
      <c r="AD19419" s="6"/>
    </row>
    <row r="19420" spans="16:30">
      <c r="P19420" s="6"/>
      <c r="AA19420" s="6"/>
      <c r="AC19420" s="6"/>
      <c r="AD19420" s="6"/>
    </row>
    <row r="19421" spans="16:30">
      <c r="P19421" s="6"/>
      <c r="AA19421" s="6"/>
      <c r="AC19421" s="6"/>
      <c r="AD19421" s="6"/>
    </row>
    <row r="19422" spans="16:30">
      <c r="P19422" s="6"/>
      <c r="AA19422" s="6"/>
      <c r="AC19422" s="6"/>
      <c r="AD19422" s="6"/>
    </row>
    <row r="19423" spans="16:30">
      <c r="P19423" s="6"/>
      <c r="AA19423" s="6"/>
      <c r="AC19423" s="6"/>
      <c r="AD19423" s="6"/>
    </row>
    <row r="19424" spans="16:30">
      <c r="P19424" s="6"/>
      <c r="AA19424" s="6"/>
      <c r="AC19424" s="6"/>
      <c r="AD19424" s="6"/>
    </row>
    <row r="19425" spans="16:30">
      <c r="P19425" s="6"/>
      <c r="AA19425" s="6"/>
      <c r="AC19425" s="6"/>
      <c r="AD19425" s="6"/>
    </row>
    <row r="19426" spans="16:30">
      <c r="P19426" s="6"/>
      <c r="AA19426" s="6"/>
      <c r="AC19426" s="6"/>
      <c r="AD19426" s="6"/>
    </row>
    <row r="19427" spans="16:30">
      <c r="P19427" s="6"/>
      <c r="AA19427" s="6"/>
      <c r="AC19427" s="6"/>
      <c r="AD19427" s="6"/>
    </row>
    <row r="19428" spans="16:30">
      <c r="P19428" s="6"/>
      <c r="AA19428" s="6"/>
      <c r="AC19428" s="6"/>
      <c r="AD19428" s="6"/>
    </row>
    <row r="19429" spans="16:30">
      <c r="P19429" s="6"/>
      <c r="AA19429" s="6"/>
      <c r="AC19429" s="6"/>
      <c r="AD19429" s="6"/>
    </row>
    <row r="19430" spans="16:30">
      <c r="P19430" s="6"/>
      <c r="AA19430" s="6"/>
      <c r="AC19430" s="6"/>
      <c r="AD19430" s="6"/>
    </row>
    <row r="19431" spans="16:30">
      <c r="P19431" s="6"/>
      <c r="AA19431" s="6"/>
      <c r="AC19431" s="6"/>
      <c r="AD19431" s="6"/>
    </row>
    <row r="19432" spans="16:30">
      <c r="P19432" s="6"/>
      <c r="AA19432" s="6"/>
      <c r="AC19432" s="6"/>
      <c r="AD19432" s="6"/>
    </row>
    <row r="19433" spans="16:30">
      <c r="P19433" s="6"/>
      <c r="AA19433" s="6"/>
      <c r="AC19433" s="6"/>
      <c r="AD19433" s="6"/>
    </row>
    <row r="19434" spans="16:30">
      <c r="P19434" s="6"/>
      <c r="AA19434" s="6"/>
      <c r="AC19434" s="6"/>
      <c r="AD19434" s="6"/>
    </row>
    <row r="19435" spans="16:30">
      <c r="P19435" s="6"/>
      <c r="AA19435" s="6"/>
      <c r="AC19435" s="6"/>
      <c r="AD19435" s="6"/>
    </row>
    <row r="19436" spans="16:30">
      <c r="P19436" s="6"/>
      <c r="AA19436" s="6"/>
      <c r="AC19436" s="6"/>
      <c r="AD19436" s="6"/>
    </row>
    <row r="19437" spans="16:30">
      <c r="P19437" s="6"/>
      <c r="AA19437" s="6"/>
      <c r="AC19437" s="6"/>
      <c r="AD19437" s="6"/>
    </row>
    <row r="19438" spans="16:30">
      <c r="P19438" s="6"/>
      <c r="AA19438" s="6"/>
      <c r="AC19438" s="6"/>
      <c r="AD19438" s="6"/>
    </row>
    <row r="19439" spans="16:30">
      <c r="P19439" s="6"/>
      <c r="AA19439" s="6"/>
      <c r="AC19439" s="6"/>
      <c r="AD19439" s="6"/>
    </row>
    <row r="19440" spans="16:30">
      <c r="P19440" s="6"/>
      <c r="AA19440" s="6"/>
      <c r="AC19440" s="6"/>
      <c r="AD19440" s="6"/>
    </row>
    <row r="19441" spans="16:30">
      <c r="P19441" s="6"/>
      <c r="AA19441" s="6"/>
      <c r="AC19441" s="6"/>
      <c r="AD19441" s="6"/>
    </row>
    <row r="19442" spans="16:30">
      <c r="P19442" s="6"/>
      <c r="AA19442" s="6"/>
      <c r="AC19442" s="6"/>
      <c r="AD19442" s="6"/>
    </row>
    <row r="19443" spans="16:30">
      <c r="P19443" s="6"/>
      <c r="AA19443" s="6"/>
      <c r="AC19443" s="6"/>
      <c r="AD19443" s="6"/>
    </row>
    <row r="19444" spans="16:30">
      <c r="P19444" s="6"/>
      <c r="AA19444" s="6"/>
      <c r="AC19444" s="6"/>
      <c r="AD19444" s="6"/>
    </row>
    <row r="19445" spans="16:30">
      <c r="P19445" s="6"/>
      <c r="AA19445" s="6"/>
      <c r="AC19445" s="6"/>
      <c r="AD19445" s="6"/>
    </row>
    <row r="19446" spans="16:30">
      <c r="P19446" s="6"/>
      <c r="AA19446" s="6"/>
      <c r="AC19446" s="6"/>
      <c r="AD19446" s="6"/>
    </row>
    <row r="19447" spans="16:30">
      <c r="P19447" s="6"/>
      <c r="AA19447" s="6"/>
      <c r="AC19447" s="6"/>
      <c r="AD19447" s="6"/>
    </row>
    <row r="19448" spans="16:30">
      <c r="P19448" s="6"/>
      <c r="AA19448" s="6"/>
      <c r="AC19448" s="6"/>
      <c r="AD19448" s="6"/>
    </row>
    <row r="19449" spans="16:30">
      <c r="P19449" s="6"/>
      <c r="AA19449" s="6"/>
      <c r="AC19449" s="6"/>
      <c r="AD19449" s="6"/>
    </row>
    <row r="19450" spans="16:30">
      <c r="P19450" s="6"/>
      <c r="AA19450" s="6"/>
      <c r="AC19450" s="6"/>
      <c r="AD19450" s="6"/>
    </row>
    <row r="19451" spans="16:30">
      <c r="P19451" s="6"/>
      <c r="AA19451" s="6"/>
      <c r="AC19451" s="6"/>
      <c r="AD19451" s="6"/>
    </row>
    <row r="19452" spans="16:30">
      <c r="P19452" s="6"/>
      <c r="AA19452" s="6"/>
      <c r="AC19452" s="6"/>
      <c r="AD19452" s="6"/>
    </row>
    <row r="19453" spans="16:30">
      <c r="P19453" s="6"/>
      <c r="AA19453" s="6"/>
      <c r="AC19453" s="6"/>
      <c r="AD19453" s="6"/>
    </row>
    <row r="19454" spans="16:30">
      <c r="P19454" s="6"/>
      <c r="AA19454" s="6"/>
      <c r="AC19454" s="6"/>
      <c r="AD19454" s="6"/>
    </row>
    <row r="19455" spans="16:30">
      <c r="P19455" s="6"/>
      <c r="AA19455" s="6"/>
      <c r="AC19455" s="6"/>
      <c r="AD19455" s="6"/>
    </row>
    <row r="19456" spans="16:30">
      <c r="P19456" s="6"/>
      <c r="AA19456" s="6"/>
      <c r="AC19456" s="6"/>
      <c r="AD19456" s="6"/>
    </row>
    <row r="19457" spans="16:30">
      <c r="P19457" s="6"/>
      <c r="AA19457" s="6"/>
      <c r="AC19457" s="6"/>
      <c r="AD19457" s="6"/>
    </row>
    <row r="19458" spans="16:30">
      <c r="P19458" s="6"/>
      <c r="AA19458" s="6"/>
      <c r="AC19458" s="6"/>
      <c r="AD19458" s="6"/>
    </row>
    <row r="19459" spans="16:30">
      <c r="P19459" s="6"/>
      <c r="AA19459" s="6"/>
      <c r="AC19459" s="6"/>
      <c r="AD19459" s="6"/>
    </row>
    <row r="19460" spans="16:30">
      <c r="P19460" s="6"/>
      <c r="AA19460" s="6"/>
      <c r="AC19460" s="6"/>
      <c r="AD19460" s="6"/>
    </row>
    <row r="19461" spans="16:30">
      <c r="P19461" s="6"/>
      <c r="AA19461" s="6"/>
      <c r="AC19461" s="6"/>
      <c r="AD19461" s="6"/>
    </row>
    <row r="19462" spans="16:30">
      <c r="P19462" s="6"/>
      <c r="AA19462" s="6"/>
      <c r="AC19462" s="6"/>
      <c r="AD19462" s="6"/>
    </row>
    <row r="19463" spans="16:30">
      <c r="P19463" s="6"/>
      <c r="AA19463" s="6"/>
      <c r="AC19463" s="6"/>
      <c r="AD19463" s="6"/>
    </row>
    <row r="19464" spans="16:30">
      <c r="P19464" s="6"/>
      <c r="AA19464" s="6"/>
      <c r="AC19464" s="6"/>
      <c r="AD19464" s="6"/>
    </row>
    <row r="19465" spans="16:30">
      <c r="P19465" s="6"/>
      <c r="AA19465" s="6"/>
      <c r="AC19465" s="6"/>
      <c r="AD19465" s="6"/>
    </row>
    <row r="19466" spans="16:30">
      <c r="P19466" s="6"/>
      <c r="AA19466" s="6"/>
      <c r="AC19466" s="6"/>
      <c r="AD19466" s="6"/>
    </row>
    <row r="19467" spans="16:30">
      <c r="P19467" s="6"/>
      <c r="AA19467" s="6"/>
      <c r="AC19467" s="6"/>
      <c r="AD19467" s="6"/>
    </row>
    <row r="19468" spans="16:30">
      <c r="P19468" s="6"/>
      <c r="AA19468" s="6"/>
      <c r="AC19468" s="6"/>
      <c r="AD19468" s="6"/>
    </row>
    <row r="19469" spans="16:30">
      <c r="P19469" s="6"/>
      <c r="AA19469" s="6"/>
      <c r="AC19469" s="6"/>
      <c r="AD19469" s="6"/>
    </row>
    <row r="19470" spans="16:30">
      <c r="P19470" s="6"/>
      <c r="AA19470" s="6"/>
      <c r="AC19470" s="6"/>
      <c r="AD19470" s="6"/>
    </row>
    <row r="19471" spans="16:30">
      <c r="P19471" s="6"/>
      <c r="AA19471" s="6"/>
      <c r="AC19471" s="6"/>
      <c r="AD19471" s="6"/>
    </row>
    <row r="19472" spans="16:30">
      <c r="P19472" s="6"/>
      <c r="AA19472" s="6"/>
      <c r="AC19472" s="6"/>
      <c r="AD19472" s="6"/>
    </row>
    <row r="19473" spans="16:30">
      <c r="P19473" s="6"/>
      <c r="AA19473" s="6"/>
      <c r="AC19473" s="6"/>
      <c r="AD19473" s="6"/>
    </row>
    <row r="19474" spans="16:30">
      <c r="P19474" s="6"/>
      <c r="AA19474" s="6"/>
      <c r="AC19474" s="6"/>
      <c r="AD19474" s="6"/>
    </row>
    <row r="19475" spans="16:30">
      <c r="P19475" s="6"/>
      <c r="AA19475" s="6"/>
      <c r="AC19475" s="6"/>
      <c r="AD19475" s="6"/>
    </row>
    <row r="19476" spans="16:30">
      <c r="P19476" s="6"/>
      <c r="AA19476" s="6"/>
      <c r="AC19476" s="6"/>
      <c r="AD19476" s="6"/>
    </row>
    <row r="19477" spans="16:30">
      <c r="P19477" s="6"/>
      <c r="AA19477" s="6"/>
      <c r="AC19477" s="6"/>
      <c r="AD19477" s="6"/>
    </row>
    <row r="19478" spans="16:30">
      <c r="P19478" s="6"/>
      <c r="AA19478" s="6"/>
      <c r="AC19478" s="6"/>
      <c r="AD19478" s="6"/>
    </row>
    <row r="19479" spans="16:30">
      <c r="P19479" s="6"/>
      <c r="AA19479" s="6"/>
      <c r="AC19479" s="6"/>
      <c r="AD19479" s="6"/>
    </row>
    <row r="19480" spans="16:30">
      <c r="P19480" s="6"/>
      <c r="AA19480" s="6"/>
      <c r="AC19480" s="6"/>
      <c r="AD19480" s="6"/>
    </row>
    <row r="19481" spans="16:30">
      <c r="P19481" s="6"/>
      <c r="AA19481" s="6"/>
      <c r="AC19481" s="6"/>
      <c r="AD19481" s="6"/>
    </row>
    <row r="19482" spans="16:30">
      <c r="P19482" s="6"/>
      <c r="AA19482" s="6"/>
      <c r="AC19482" s="6"/>
      <c r="AD19482" s="6"/>
    </row>
    <row r="19483" spans="16:30">
      <c r="P19483" s="6"/>
      <c r="AA19483" s="6"/>
      <c r="AC19483" s="6"/>
      <c r="AD19483" s="6"/>
    </row>
    <row r="19484" spans="16:30">
      <c r="P19484" s="6"/>
      <c r="AA19484" s="6"/>
      <c r="AC19484" s="6"/>
      <c r="AD19484" s="6"/>
    </row>
    <row r="19485" spans="16:30">
      <c r="P19485" s="6"/>
      <c r="AA19485" s="6"/>
      <c r="AC19485" s="6"/>
      <c r="AD19485" s="6"/>
    </row>
    <row r="19486" spans="16:30">
      <c r="P19486" s="6"/>
      <c r="AA19486" s="6"/>
      <c r="AC19486" s="6"/>
      <c r="AD19486" s="6"/>
    </row>
    <row r="19487" spans="16:30">
      <c r="P19487" s="6"/>
      <c r="AA19487" s="6"/>
      <c r="AC19487" s="6"/>
      <c r="AD19487" s="6"/>
    </row>
    <row r="19488" spans="16:30">
      <c r="P19488" s="6"/>
      <c r="AA19488" s="6"/>
      <c r="AC19488" s="6"/>
      <c r="AD19488" s="6"/>
    </row>
    <row r="19489" spans="16:30">
      <c r="P19489" s="6"/>
      <c r="AA19489" s="6"/>
      <c r="AC19489" s="6"/>
      <c r="AD19489" s="6"/>
    </row>
    <row r="19490" spans="16:30">
      <c r="P19490" s="6"/>
      <c r="AA19490" s="6"/>
      <c r="AC19490" s="6"/>
      <c r="AD19490" s="6"/>
    </row>
    <row r="19491" spans="16:30">
      <c r="P19491" s="6"/>
      <c r="AA19491" s="6"/>
      <c r="AC19491" s="6"/>
      <c r="AD19491" s="6"/>
    </row>
    <row r="19492" spans="16:30">
      <c r="P19492" s="6"/>
      <c r="AA19492" s="6"/>
      <c r="AC19492" s="6"/>
      <c r="AD19492" s="6"/>
    </row>
    <row r="19493" spans="16:30">
      <c r="P19493" s="6"/>
      <c r="AA19493" s="6"/>
      <c r="AC19493" s="6"/>
      <c r="AD19493" s="6"/>
    </row>
    <row r="19494" spans="16:30">
      <c r="P19494" s="6"/>
      <c r="AA19494" s="6"/>
      <c r="AC19494" s="6"/>
      <c r="AD19494" s="6"/>
    </row>
    <row r="19495" spans="16:30">
      <c r="P19495" s="6"/>
      <c r="AA19495" s="6"/>
      <c r="AC19495" s="6"/>
      <c r="AD19495" s="6"/>
    </row>
    <row r="19496" spans="16:30">
      <c r="P19496" s="6"/>
      <c r="AA19496" s="6"/>
      <c r="AC19496" s="6"/>
      <c r="AD19496" s="6"/>
    </row>
    <row r="19497" spans="16:30">
      <c r="P19497" s="6"/>
      <c r="AA19497" s="6"/>
      <c r="AC19497" s="6"/>
      <c r="AD19497" s="6"/>
    </row>
    <row r="19498" spans="16:30">
      <c r="P19498" s="6"/>
      <c r="AA19498" s="6"/>
      <c r="AC19498" s="6"/>
      <c r="AD19498" s="6"/>
    </row>
    <row r="19499" spans="16:30">
      <c r="P19499" s="6"/>
      <c r="AA19499" s="6"/>
      <c r="AC19499" s="6"/>
      <c r="AD19499" s="6"/>
    </row>
    <row r="19500" spans="16:30">
      <c r="P19500" s="6"/>
      <c r="AA19500" s="6"/>
      <c r="AC19500" s="6"/>
      <c r="AD19500" s="6"/>
    </row>
    <row r="19501" spans="16:30">
      <c r="P19501" s="6"/>
      <c r="AA19501" s="6"/>
      <c r="AC19501" s="6"/>
      <c r="AD19501" s="6"/>
    </row>
    <row r="19502" spans="16:30">
      <c r="P19502" s="6"/>
      <c r="AA19502" s="6"/>
      <c r="AC19502" s="6"/>
      <c r="AD19502" s="6"/>
    </row>
    <row r="19503" spans="16:30">
      <c r="P19503" s="6"/>
      <c r="AA19503" s="6"/>
      <c r="AC19503" s="6"/>
      <c r="AD19503" s="6"/>
    </row>
    <row r="19504" spans="16:30">
      <c r="P19504" s="6"/>
      <c r="AA19504" s="6"/>
      <c r="AC19504" s="6"/>
      <c r="AD19504" s="6"/>
    </row>
    <row r="19505" spans="16:30">
      <c r="P19505" s="6"/>
      <c r="AA19505" s="6"/>
      <c r="AC19505" s="6"/>
      <c r="AD19505" s="6"/>
    </row>
    <row r="19506" spans="16:30">
      <c r="P19506" s="6"/>
      <c r="AA19506" s="6"/>
      <c r="AC19506" s="6"/>
      <c r="AD19506" s="6"/>
    </row>
    <row r="19507" spans="16:30">
      <c r="P19507" s="6"/>
      <c r="AA19507" s="6"/>
      <c r="AC19507" s="6"/>
      <c r="AD19507" s="6"/>
    </row>
    <row r="19508" spans="16:30">
      <c r="P19508" s="6"/>
      <c r="AA19508" s="6"/>
      <c r="AC19508" s="6"/>
      <c r="AD19508" s="6"/>
    </row>
    <row r="19509" spans="16:30">
      <c r="P19509" s="6"/>
      <c r="AA19509" s="6"/>
      <c r="AC19509" s="6"/>
      <c r="AD19509" s="6"/>
    </row>
    <row r="19510" spans="16:30">
      <c r="P19510" s="6"/>
      <c r="AA19510" s="6"/>
      <c r="AC19510" s="6"/>
      <c r="AD19510" s="6"/>
    </row>
    <row r="19511" spans="16:30">
      <c r="P19511" s="6"/>
      <c r="AA19511" s="6"/>
      <c r="AC19511" s="6"/>
      <c r="AD19511" s="6"/>
    </row>
    <row r="19512" spans="16:30">
      <c r="P19512" s="6"/>
      <c r="AA19512" s="6"/>
      <c r="AC19512" s="6"/>
      <c r="AD19512" s="6"/>
    </row>
    <row r="19513" spans="16:30">
      <c r="P19513" s="6"/>
      <c r="AA19513" s="6"/>
      <c r="AC19513" s="6"/>
      <c r="AD19513" s="6"/>
    </row>
    <row r="19514" spans="16:30">
      <c r="P19514" s="6"/>
      <c r="AA19514" s="6"/>
      <c r="AC19514" s="6"/>
      <c r="AD19514" s="6"/>
    </row>
    <row r="19515" spans="16:30">
      <c r="P19515" s="6"/>
      <c r="AA19515" s="6"/>
      <c r="AC19515" s="6"/>
      <c r="AD19515" s="6"/>
    </row>
    <row r="19516" spans="16:30">
      <c r="P19516" s="6"/>
      <c r="AA19516" s="6"/>
      <c r="AC19516" s="6"/>
      <c r="AD19516" s="6"/>
    </row>
    <row r="19517" spans="16:30">
      <c r="P19517" s="6"/>
      <c r="AA19517" s="6"/>
      <c r="AC19517" s="6"/>
      <c r="AD19517" s="6"/>
    </row>
    <row r="19518" spans="16:30">
      <c r="P19518" s="6"/>
      <c r="AA19518" s="6"/>
      <c r="AC19518" s="6"/>
      <c r="AD19518" s="6"/>
    </row>
    <row r="19519" spans="16:30">
      <c r="P19519" s="6"/>
      <c r="AA19519" s="6"/>
      <c r="AC19519" s="6"/>
      <c r="AD19519" s="6"/>
    </row>
    <row r="19520" spans="16:30">
      <c r="P19520" s="6"/>
      <c r="AA19520" s="6"/>
      <c r="AC19520" s="6"/>
      <c r="AD19520" s="6"/>
    </row>
    <row r="19521" spans="16:30">
      <c r="P19521" s="6"/>
      <c r="AA19521" s="6"/>
      <c r="AC19521" s="6"/>
      <c r="AD19521" s="6"/>
    </row>
    <row r="19522" spans="16:30">
      <c r="P19522" s="6"/>
      <c r="AA19522" s="6"/>
      <c r="AC19522" s="6"/>
      <c r="AD19522" s="6"/>
    </row>
    <row r="19523" spans="16:30">
      <c r="P19523" s="6"/>
      <c r="AA19523" s="6"/>
      <c r="AC19523" s="6"/>
      <c r="AD19523" s="6"/>
    </row>
    <row r="19524" spans="16:30">
      <c r="P19524" s="6"/>
      <c r="AA19524" s="6"/>
      <c r="AC19524" s="6"/>
      <c r="AD19524" s="6"/>
    </row>
    <row r="19525" spans="16:30">
      <c r="P19525" s="6"/>
      <c r="AA19525" s="6"/>
      <c r="AC19525" s="6"/>
      <c r="AD19525" s="6"/>
    </row>
    <row r="19526" spans="16:30">
      <c r="P19526" s="6"/>
      <c r="AA19526" s="6"/>
      <c r="AC19526" s="6"/>
      <c r="AD19526" s="6"/>
    </row>
    <row r="19527" spans="16:30">
      <c r="P19527" s="6"/>
      <c r="AA19527" s="6"/>
      <c r="AC19527" s="6"/>
      <c r="AD19527" s="6"/>
    </row>
    <row r="19528" spans="16:30">
      <c r="P19528" s="6"/>
      <c r="AA19528" s="6"/>
      <c r="AC19528" s="6"/>
      <c r="AD19528" s="6"/>
    </row>
    <row r="19529" spans="16:30">
      <c r="P19529" s="6"/>
      <c r="AA19529" s="6"/>
      <c r="AC19529" s="6"/>
      <c r="AD19529" s="6"/>
    </row>
    <row r="19530" spans="16:30">
      <c r="P19530" s="6"/>
      <c r="AA19530" s="6"/>
      <c r="AC19530" s="6"/>
      <c r="AD19530" s="6"/>
    </row>
    <row r="19531" spans="16:30">
      <c r="P19531" s="6"/>
      <c r="AA19531" s="6"/>
      <c r="AC19531" s="6"/>
      <c r="AD19531" s="6"/>
    </row>
    <row r="19532" spans="16:30">
      <c r="P19532" s="6"/>
      <c r="AA19532" s="6"/>
      <c r="AC19532" s="6"/>
      <c r="AD19532" s="6"/>
    </row>
    <row r="19533" spans="16:30">
      <c r="P19533" s="6"/>
      <c r="AA19533" s="6"/>
      <c r="AC19533" s="6"/>
      <c r="AD19533" s="6"/>
    </row>
    <row r="19534" spans="16:30">
      <c r="P19534" s="6"/>
      <c r="AA19534" s="6"/>
      <c r="AC19534" s="6"/>
      <c r="AD19534" s="6"/>
    </row>
    <row r="19535" spans="16:30">
      <c r="P19535" s="6"/>
      <c r="AA19535" s="6"/>
      <c r="AC19535" s="6"/>
      <c r="AD19535" s="6"/>
    </row>
    <row r="19536" spans="16:30">
      <c r="P19536" s="6"/>
      <c r="AA19536" s="6"/>
      <c r="AC19536" s="6"/>
      <c r="AD19536" s="6"/>
    </row>
    <row r="19537" spans="16:30">
      <c r="P19537" s="6"/>
      <c r="AA19537" s="6"/>
      <c r="AC19537" s="6"/>
      <c r="AD19537" s="6"/>
    </row>
    <row r="19538" spans="16:30">
      <c r="P19538" s="6"/>
      <c r="AA19538" s="6"/>
      <c r="AC19538" s="6"/>
      <c r="AD19538" s="6"/>
    </row>
    <row r="19539" spans="16:30">
      <c r="P19539" s="6"/>
      <c r="AA19539" s="6"/>
      <c r="AC19539" s="6"/>
      <c r="AD19539" s="6"/>
    </row>
    <row r="19540" spans="16:30">
      <c r="P19540" s="6"/>
      <c r="AA19540" s="6"/>
      <c r="AC19540" s="6"/>
      <c r="AD19540" s="6"/>
    </row>
    <row r="19541" spans="16:30">
      <c r="P19541" s="6"/>
      <c r="AA19541" s="6"/>
      <c r="AC19541" s="6"/>
      <c r="AD19541" s="6"/>
    </row>
    <row r="19542" spans="16:30">
      <c r="P19542" s="6"/>
      <c r="AA19542" s="6"/>
      <c r="AC19542" s="6"/>
      <c r="AD19542" s="6"/>
    </row>
    <row r="19543" spans="16:30">
      <c r="P19543" s="6"/>
      <c r="AA19543" s="6"/>
      <c r="AC19543" s="6"/>
      <c r="AD19543" s="6"/>
    </row>
    <row r="19544" spans="16:30">
      <c r="P19544" s="6"/>
      <c r="AA19544" s="6"/>
      <c r="AC19544" s="6"/>
      <c r="AD19544" s="6"/>
    </row>
    <row r="19545" spans="16:30">
      <c r="P19545" s="6"/>
      <c r="AA19545" s="6"/>
      <c r="AC19545" s="6"/>
      <c r="AD19545" s="6"/>
    </row>
    <row r="19546" spans="16:30">
      <c r="P19546" s="6"/>
      <c r="AA19546" s="6"/>
      <c r="AC19546" s="6"/>
      <c r="AD19546" s="6"/>
    </row>
    <row r="19547" spans="16:30">
      <c r="P19547" s="6"/>
      <c r="AA19547" s="6"/>
      <c r="AC19547" s="6"/>
      <c r="AD19547" s="6"/>
    </row>
    <row r="19548" spans="16:30">
      <c r="P19548" s="6"/>
      <c r="AA19548" s="6"/>
      <c r="AC19548" s="6"/>
      <c r="AD19548" s="6"/>
    </row>
    <row r="19549" spans="16:30">
      <c r="P19549" s="6"/>
      <c r="AA19549" s="6"/>
      <c r="AC19549" s="6"/>
      <c r="AD19549" s="6"/>
    </row>
    <row r="19550" spans="16:30">
      <c r="P19550" s="6"/>
      <c r="AA19550" s="6"/>
      <c r="AC19550" s="6"/>
      <c r="AD19550" s="6"/>
    </row>
    <row r="19551" spans="16:30">
      <c r="P19551" s="6"/>
      <c r="AA19551" s="6"/>
      <c r="AC19551" s="6"/>
      <c r="AD19551" s="6"/>
    </row>
    <row r="19552" spans="16:30">
      <c r="P19552" s="6"/>
      <c r="AA19552" s="6"/>
      <c r="AC19552" s="6"/>
      <c r="AD19552" s="6"/>
    </row>
    <row r="19553" spans="16:30">
      <c r="P19553" s="6"/>
      <c r="AA19553" s="6"/>
      <c r="AC19553" s="6"/>
      <c r="AD19553" s="6"/>
    </row>
    <row r="19554" spans="16:30">
      <c r="P19554" s="6"/>
      <c r="AA19554" s="6"/>
      <c r="AC19554" s="6"/>
      <c r="AD19554" s="6"/>
    </row>
    <row r="19555" spans="16:30">
      <c r="P19555" s="6"/>
      <c r="AA19555" s="6"/>
      <c r="AC19555" s="6"/>
      <c r="AD19555" s="6"/>
    </row>
    <row r="19556" spans="16:30">
      <c r="P19556" s="6"/>
      <c r="AA19556" s="6"/>
      <c r="AC19556" s="6"/>
      <c r="AD19556" s="6"/>
    </row>
    <row r="19557" spans="16:30">
      <c r="P19557" s="6"/>
      <c r="AA19557" s="6"/>
      <c r="AC19557" s="6"/>
      <c r="AD19557" s="6"/>
    </row>
    <row r="19558" spans="16:30">
      <c r="P19558" s="6"/>
      <c r="AA19558" s="6"/>
      <c r="AC19558" s="6"/>
      <c r="AD19558" s="6"/>
    </row>
    <row r="19559" spans="16:30">
      <c r="P19559" s="6"/>
      <c r="AA19559" s="6"/>
      <c r="AC19559" s="6"/>
      <c r="AD19559" s="6"/>
    </row>
    <row r="19560" spans="16:30">
      <c r="P19560" s="6"/>
      <c r="AA19560" s="6"/>
      <c r="AC19560" s="6"/>
      <c r="AD19560" s="6"/>
    </row>
    <row r="19561" spans="16:30">
      <c r="P19561" s="6"/>
      <c r="AA19561" s="6"/>
      <c r="AC19561" s="6"/>
      <c r="AD19561" s="6"/>
    </row>
    <row r="19562" spans="16:30">
      <c r="P19562" s="6"/>
      <c r="AA19562" s="6"/>
      <c r="AC19562" s="6"/>
      <c r="AD19562" s="6"/>
    </row>
    <row r="19563" spans="16:30">
      <c r="P19563" s="6"/>
      <c r="AA19563" s="6"/>
      <c r="AC19563" s="6"/>
      <c r="AD19563" s="6"/>
    </row>
    <row r="19564" spans="16:30">
      <c r="P19564" s="6"/>
      <c r="AA19564" s="6"/>
      <c r="AC19564" s="6"/>
      <c r="AD19564" s="6"/>
    </row>
    <row r="19565" spans="16:30">
      <c r="P19565" s="6"/>
      <c r="AA19565" s="6"/>
      <c r="AC19565" s="6"/>
      <c r="AD19565" s="6"/>
    </row>
    <row r="19566" spans="16:30">
      <c r="P19566" s="6"/>
      <c r="AA19566" s="6"/>
      <c r="AC19566" s="6"/>
      <c r="AD19566" s="6"/>
    </row>
    <row r="19567" spans="16:30">
      <c r="P19567" s="6"/>
      <c r="AA19567" s="6"/>
      <c r="AC19567" s="6"/>
      <c r="AD19567" s="6"/>
    </row>
    <row r="19568" spans="16:30">
      <c r="P19568" s="6"/>
      <c r="AA19568" s="6"/>
      <c r="AC19568" s="6"/>
      <c r="AD19568" s="6"/>
    </row>
    <row r="19569" spans="16:30">
      <c r="P19569" s="6"/>
      <c r="AA19569" s="6"/>
      <c r="AC19569" s="6"/>
      <c r="AD19569" s="6"/>
    </row>
    <row r="19570" spans="16:30">
      <c r="P19570" s="6"/>
      <c r="AA19570" s="6"/>
      <c r="AC19570" s="6"/>
      <c r="AD19570" s="6"/>
    </row>
    <row r="19571" spans="16:30">
      <c r="P19571" s="6"/>
      <c r="AA19571" s="6"/>
      <c r="AC19571" s="6"/>
      <c r="AD19571" s="6"/>
    </row>
    <row r="19572" spans="16:30">
      <c r="P19572" s="6"/>
      <c r="AA19572" s="6"/>
      <c r="AC19572" s="6"/>
      <c r="AD19572" s="6"/>
    </row>
    <row r="19573" spans="16:30">
      <c r="P19573" s="6"/>
      <c r="AA19573" s="6"/>
      <c r="AC19573" s="6"/>
      <c r="AD19573" s="6"/>
    </row>
    <row r="19574" spans="16:30">
      <c r="P19574" s="6"/>
      <c r="AA19574" s="6"/>
      <c r="AC19574" s="6"/>
      <c r="AD19574" s="6"/>
    </row>
    <row r="19575" spans="16:30">
      <c r="P19575" s="6"/>
      <c r="AA19575" s="6"/>
      <c r="AC19575" s="6"/>
      <c r="AD19575" s="6"/>
    </row>
    <row r="19576" spans="16:30">
      <c r="P19576" s="6"/>
      <c r="AA19576" s="6"/>
      <c r="AC19576" s="6"/>
      <c r="AD19576" s="6"/>
    </row>
    <row r="19577" spans="16:30">
      <c r="P19577" s="6"/>
      <c r="AA19577" s="6"/>
      <c r="AC19577" s="6"/>
      <c r="AD19577" s="6"/>
    </row>
    <row r="19578" spans="16:30">
      <c r="P19578" s="6"/>
      <c r="AA19578" s="6"/>
      <c r="AC19578" s="6"/>
      <c r="AD19578" s="6"/>
    </row>
    <row r="19579" spans="16:30">
      <c r="P19579" s="6"/>
      <c r="AA19579" s="6"/>
      <c r="AC19579" s="6"/>
      <c r="AD19579" s="6"/>
    </row>
    <row r="19580" spans="16:30">
      <c r="P19580" s="6"/>
      <c r="AA19580" s="6"/>
      <c r="AC19580" s="6"/>
      <c r="AD19580" s="6"/>
    </row>
    <row r="19581" spans="16:30">
      <c r="P19581" s="6"/>
      <c r="AA19581" s="6"/>
      <c r="AC19581" s="6"/>
      <c r="AD19581" s="6"/>
    </row>
    <row r="19582" spans="16:30">
      <c r="P19582" s="6"/>
      <c r="AA19582" s="6"/>
      <c r="AC19582" s="6"/>
      <c r="AD19582" s="6"/>
    </row>
    <row r="19583" spans="16:30">
      <c r="P19583" s="6"/>
      <c r="AA19583" s="6"/>
      <c r="AC19583" s="6"/>
      <c r="AD19583" s="6"/>
    </row>
    <row r="19584" spans="16:30">
      <c r="P19584" s="6"/>
      <c r="AA19584" s="6"/>
      <c r="AC19584" s="6"/>
      <c r="AD19584" s="6"/>
    </row>
    <row r="19585" spans="16:30">
      <c r="P19585" s="6"/>
      <c r="AA19585" s="6"/>
      <c r="AC19585" s="6"/>
      <c r="AD19585" s="6"/>
    </row>
    <row r="19586" spans="16:30">
      <c r="P19586" s="6"/>
      <c r="AA19586" s="6"/>
      <c r="AC19586" s="6"/>
      <c r="AD19586" s="6"/>
    </row>
    <row r="19587" spans="16:30">
      <c r="P19587" s="6"/>
      <c r="AA19587" s="6"/>
      <c r="AC19587" s="6"/>
      <c r="AD19587" s="6"/>
    </row>
    <row r="19588" spans="16:30">
      <c r="P19588" s="6"/>
      <c r="AA19588" s="6"/>
      <c r="AC19588" s="6"/>
      <c r="AD19588" s="6"/>
    </row>
    <row r="19589" spans="16:30">
      <c r="P19589" s="6"/>
      <c r="AA19589" s="6"/>
      <c r="AC19589" s="6"/>
      <c r="AD19589" s="6"/>
    </row>
    <row r="19590" spans="16:30">
      <c r="P19590" s="6"/>
      <c r="AA19590" s="6"/>
      <c r="AC19590" s="6"/>
      <c r="AD19590" s="6"/>
    </row>
    <row r="19591" spans="16:30">
      <c r="P19591" s="6"/>
      <c r="AA19591" s="6"/>
      <c r="AC19591" s="6"/>
      <c r="AD19591" s="6"/>
    </row>
    <row r="19592" spans="16:30">
      <c r="P19592" s="6"/>
      <c r="AA19592" s="6"/>
      <c r="AC19592" s="6"/>
      <c r="AD19592" s="6"/>
    </row>
    <row r="19593" spans="16:30">
      <c r="P19593" s="6"/>
      <c r="AA19593" s="6"/>
      <c r="AC19593" s="6"/>
      <c r="AD19593" s="6"/>
    </row>
    <row r="19594" spans="16:30">
      <c r="P19594" s="6"/>
      <c r="AA19594" s="6"/>
      <c r="AC19594" s="6"/>
      <c r="AD19594" s="6"/>
    </row>
    <row r="19595" spans="16:30">
      <c r="P19595" s="6"/>
      <c r="AA19595" s="6"/>
      <c r="AC19595" s="6"/>
      <c r="AD19595" s="6"/>
    </row>
    <row r="19596" spans="16:30">
      <c r="P19596" s="6"/>
      <c r="AA19596" s="6"/>
      <c r="AC19596" s="6"/>
      <c r="AD19596" s="6"/>
    </row>
    <row r="19597" spans="16:30">
      <c r="P19597" s="6"/>
      <c r="AA19597" s="6"/>
      <c r="AC19597" s="6"/>
      <c r="AD19597" s="6"/>
    </row>
    <row r="19598" spans="16:30">
      <c r="P19598" s="6"/>
      <c r="AA19598" s="6"/>
      <c r="AC19598" s="6"/>
      <c r="AD19598" s="6"/>
    </row>
    <row r="19599" spans="16:30">
      <c r="P19599" s="6"/>
      <c r="AA19599" s="6"/>
      <c r="AC19599" s="6"/>
      <c r="AD19599" s="6"/>
    </row>
    <row r="19600" spans="16:30">
      <c r="P19600" s="6"/>
      <c r="AA19600" s="6"/>
      <c r="AC19600" s="6"/>
      <c r="AD19600" s="6"/>
    </row>
    <row r="19601" spans="16:30">
      <c r="P19601" s="6"/>
      <c r="AA19601" s="6"/>
      <c r="AC19601" s="6"/>
      <c r="AD19601" s="6"/>
    </row>
    <row r="19602" spans="16:30">
      <c r="P19602" s="6"/>
      <c r="AA19602" s="6"/>
      <c r="AC19602" s="6"/>
      <c r="AD19602" s="6"/>
    </row>
    <row r="19603" spans="16:30">
      <c r="P19603" s="6"/>
      <c r="AA19603" s="6"/>
      <c r="AC19603" s="6"/>
      <c r="AD19603" s="6"/>
    </row>
    <row r="19604" spans="16:30">
      <c r="P19604" s="6"/>
      <c r="AA19604" s="6"/>
      <c r="AC19604" s="6"/>
      <c r="AD19604" s="6"/>
    </row>
    <row r="19605" spans="16:30">
      <c r="P19605" s="6"/>
      <c r="AA19605" s="6"/>
      <c r="AC19605" s="6"/>
      <c r="AD19605" s="6"/>
    </row>
    <row r="19606" spans="16:30">
      <c r="P19606" s="6"/>
      <c r="AA19606" s="6"/>
      <c r="AC19606" s="6"/>
      <c r="AD19606" s="6"/>
    </row>
    <row r="19607" spans="16:30">
      <c r="P19607" s="6"/>
      <c r="AA19607" s="6"/>
      <c r="AC19607" s="6"/>
      <c r="AD19607" s="6"/>
    </row>
    <row r="19608" spans="16:30">
      <c r="P19608" s="6"/>
      <c r="AA19608" s="6"/>
      <c r="AC19608" s="6"/>
      <c r="AD19608" s="6"/>
    </row>
    <row r="19609" spans="16:30">
      <c r="P19609" s="6"/>
      <c r="AA19609" s="6"/>
      <c r="AC19609" s="6"/>
      <c r="AD19609" s="6"/>
    </row>
    <row r="19610" spans="16:30">
      <c r="P19610" s="6"/>
      <c r="AA19610" s="6"/>
      <c r="AC19610" s="6"/>
      <c r="AD19610" s="6"/>
    </row>
    <row r="19611" spans="16:30">
      <c r="P19611" s="6"/>
      <c r="AA19611" s="6"/>
      <c r="AC19611" s="6"/>
      <c r="AD19611" s="6"/>
    </row>
    <row r="19612" spans="16:30">
      <c r="P19612" s="6"/>
      <c r="AA19612" s="6"/>
      <c r="AC19612" s="6"/>
      <c r="AD19612" s="6"/>
    </row>
    <row r="19613" spans="16:30">
      <c r="P19613" s="6"/>
      <c r="AA19613" s="6"/>
      <c r="AC19613" s="6"/>
      <c r="AD19613" s="6"/>
    </row>
    <row r="19614" spans="16:30">
      <c r="P19614" s="6"/>
      <c r="AA19614" s="6"/>
      <c r="AC19614" s="6"/>
      <c r="AD19614" s="6"/>
    </row>
    <row r="19615" spans="16:30">
      <c r="P19615" s="6"/>
      <c r="AA19615" s="6"/>
      <c r="AC19615" s="6"/>
      <c r="AD19615" s="6"/>
    </row>
    <row r="19616" spans="16:30">
      <c r="P19616" s="6"/>
      <c r="AA19616" s="6"/>
      <c r="AC19616" s="6"/>
      <c r="AD19616" s="6"/>
    </row>
    <row r="19617" spans="16:30">
      <c r="P19617" s="6"/>
      <c r="AA19617" s="6"/>
      <c r="AC19617" s="6"/>
      <c r="AD19617" s="6"/>
    </row>
    <row r="19618" spans="16:30">
      <c r="P19618" s="6"/>
      <c r="AA19618" s="6"/>
      <c r="AC19618" s="6"/>
      <c r="AD19618" s="6"/>
    </row>
    <row r="19619" spans="16:30">
      <c r="P19619" s="6"/>
      <c r="AA19619" s="6"/>
      <c r="AC19619" s="6"/>
      <c r="AD19619" s="6"/>
    </row>
    <row r="19620" spans="16:30">
      <c r="P19620" s="6"/>
      <c r="AA19620" s="6"/>
      <c r="AC19620" s="6"/>
      <c r="AD19620" s="6"/>
    </row>
    <row r="19621" spans="16:30">
      <c r="P19621" s="6"/>
      <c r="AA19621" s="6"/>
      <c r="AC19621" s="6"/>
      <c r="AD19621" s="6"/>
    </row>
    <row r="19622" spans="16:30">
      <c r="P19622" s="6"/>
      <c r="AA19622" s="6"/>
      <c r="AC19622" s="6"/>
      <c r="AD19622" s="6"/>
    </row>
    <row r="19623" spans="16:30">
      <c r="P19623" s="6"/>
      <c r="AA19623" s="6"/>
      <c r="AC19623" s="6"/>
      <c r="AD19623" s="6"/>
    </row>
    <row r="19624" spans="16:30">
      <c r="P19624" s="6"/>
      <c r="AA19624" s="6"/>
      <c r="AC19624" s="6"/>
      <c r="AD19624" s="6"/>
    </row>
    <row r="19625" spans="16:30">
      <c r="P19625" s="6"/>
      <c r="AA19625" s="6"/>
      <c r="AC19625" s="6"/>
      <c r="AD19625" s="6"/>
    </row>
    <row r="19626" spans="16:30">
      <c r="P19626" s="6"/>
      <c r="AA19626" s="6"/>
      <c r="AC19626" s="6"/>
      <c r="AD19626" s="6"/>
    </row>
    <row r="19627" spans="16:30">
      <c r="P19627" s="6"/>
      <c r="AA19627" s="6"/>
      <c r="AC19627" s="6"/>
      <c r="AD19627" s="6"/>
    </row>
    <row r="19628" spans="16:30">
      <c r="P19628" s="6"/>
      <c r="AA19628" s="6"/>
      <c r="AC19628" s="6"/>
      <c r="AD19628" s="6"/>
    </row>
    <row r="19629" spans="16:30">
      <c r="P19629" s="6"/>
      <c r="AA19629" s="6"/>
      <c r="AC19629" s="6"/>
      <c r="AD19629" s="6"/>
    </row>
    <row r="19630" spans="16:30">
      <c r="P19630" s="6"/>
      <c r="AA19630" s="6"/>
      <c r="AC19630" s="6"/>
      <c r="AD19630" s="6"/>
    </row>
    <row r="19631" spans="16:30">
      <c r="P19631" s="6"/>
      <c r="AA19631" s="6"/>
      <c r="AC19631" s="6"/>
      <c r="AD19631" s="6"/>
    </row>
    <row r="19632" spans="16:30">
      <c r="P19632" s="6"/>
      <c r="AA19632" s="6"/>
      <c r="AC19632" s="6"/>
      <c r="AD19632" s="6"/>
    </row>
    <row r="19633" spans="16:30">
      <c r="P19633" s="6"/>
      <c r="AA19633" s="6"/>
      <c r="AC19633" s="6"/>
      <c r="AD19633" s="6"/>
    </row>
    <row r="19634" spans="16:30">
      <c r="P19634" s="6"/>
      <c r="AA19634" s="6"/>
      <c r="AC19634" s="6"/>
      <c r="AD19634" s="6"/>
    </row>
    <row r="19635" spans="16:30">
      <c r="P19635" s="6"/>
      <c r="AA19635" s="6"/>
      <c r="AC19635" s="6"/>
      <c r="AD19635" s="6"/>
    </row>
    <row r="19636" spans="16:30">
      <c r="P19636" s="6"/>
      <c r="AA19636" s="6"/>
      <c r="AC19636" s="6"/>
      <c r="AD19636" s="6"/>
    </row>
    <row r="19637" spans="16:30">
      <c r="P19637" s="6"/>
      <c r="AA19637" s="6"/>
      <c r="AC19637" s="6"/>
      <c r="AD19637" s="6"/>
    </row>
    <row r="19638" spans="16:30">
      <c r="P19638" s="6"/>
      <c r="AA19638" s="6"/>
      <c r="AC19638" s="6"/>
      <c r="AD19638" s="6"/>
    </row>
    <row r="19639" spans="16:30">
      <c r="P19639" s="6"/>
      <c r="AA19639" s="6"/>
      <c r="AC19639" s="6"/>
      <c r="AD19639" s="6"/>
    </row>
    <row r="19640" spans="16:30">
      <c r="P19640" s="6"/>
      <c r="AA19640" s="6"/>
      <c r="AC19640" s="6"/>
      <c r="AD19640" s="6"/>
    </row>
    <row r="19641" spans="16:30">
      <c r="P19641" s="6"/>
      <c r="AA19641" s="6"/>
      <c r="AC19641" s="6"/>
      <c r="AD19641" s="6"/>
    </row>
    <row r="19642" spans="16:30">
      <c r="P19642" s="6"/>
      <c r="AA19642" s="6"/>
      <c r="AC19642" s="6"/>
      <c r="AD19642" s="6"/>
    </row>
    <row r="19643" spans="16:30">
      <c r="P19643" s="6"/>
      <c r="AA19643" s="6"/>
      <c r="AC19643" s="6"/>
      <c r="AD19643" s="6"/>
    </row>
    <row r="19644" spans="16:30">
      <c r="P19644" s="6"/>
      <c r="AA19644" s="6"/>
      <c r="AC19644" s="6"/>
      <c r="AD19644" s="6"/>
    </row>
    <row r="19645" spans="16:30">
      <c r="P19645" s="6"/>
      <c r="AA19645" s="6"/>
      <c r="AC19645" s="6"/>
      <c r="AD19645" s="6"/>
    </row>
    <row r="19646" spans="16:30">
      <c r="P19646" s="6"/>
      <c r="AA19646" s="6"/>
      <c r="AC19646" s="6"/>
      <c r="AD19646" s="6"/>
    </row>
    <row r="19647" spans="16:30">
      <c r="P19647" s="6"/>
      <c r="AA19647" s="6"/>
      <c r="AC19647" s="6"/>
      <c r="AD19647" s="6"/>
    </row>
    <row r="19648" spans="16:30">
      <c r="P19648" s="6"/>
      <c r="AA19648" s="6"/>
      <c r="AC19648" s="6"/>
      <c r="AD19648" s="6"/>
    </row>
    <row r="19649" spans="16:30">
      <c r="P19649" s="6"/>
      <c r="AA19649" s="6"/>
      <c r="AC19649" s="6"/>
      <c r="AD19649" s="6"/>
    </row>
    <row r="19650" spans="16:30">
      <c r="P19650" s="6"/>
      <c r="AA19650" s="6"/>
      <c r="AC19650" s="6"/>
      <c r="AD19650" s="6"/>
    </row>
    <row r="19651" spans="16:30">
      <c r="P19651" s="6"/>
      <c r="AA19651" s="6"/>
      <c r="AC19651" s="6"/>
      <c r="AD19651" s="6"/>
    </row>
    <row r="19652" spans="16:30">
      <c r="P19652" s="6"/>
      <c r="AA19652" s="6"/>
      <c r="AC19652" s="6"/>
      <c r="AD19652" s="6"/>
    </row>
    <row r="19653" spans="16:30">
      <c r="P19653" s="6"/>
      <c r="AA19653" s="6"/>
      <c r="AC19653" s="6"/>
      <c r="AD19653" s="6"/>
    </row>
    <row r="19654" spans="16:30">
      <c r="P19654" s="6"/>
      <c r="AA19654" s="6"/>
      <c r="AC19654" s="6"/>
      <c r="AD19654" s="6"/>
    </row>
    <row r="19655" spans="16:30">
      <c r="P19655" s="6"/>
      <c r="AA19655" s="6"/>
      <c r="AC19655" s="6"/>
      <c r="AD19655" s="6"/>
    </row>
    <row r="19656" spans="16:30">
      <c r="P19656" s="6"/>
      <c r="AA19656" s="6"/>
      <c r="AC19656" s="6"/>
      <c r="AD19656" s="6"/>
    </row>
    <row r="19657" spans="16:30">
      <c r="P19657" s="6"/>
      <c r="AA19657" s="6"/>
      <c r="AC19657" s="6"/>
      <c r="AD19657" s="6"/>
    </row>
    <row r="19658" spans="16:30">
      <c r="P19658" s="6"/>
      <c r="AA19658" s="6"/>
      <c r="AC19658" s="6"/>
      <c r="AD19658" s="6"/>
    </row>
    <row r="19659" spans="16:30">
      <c r="P19659" s="6"/>
      <c r="AA19659" s="6"/>
      <c r="AC19659" s="6"/>
      <c r="AD19659" s="6"/>
    </row>
    <row r="19660" spans="16:30">
      <c r="P19660" s="6"/>
      <c r="AA19660" s="6"/>
      <c r="AC19660" s="6"/>
      <c r="AD19660" s="6"/>
    </row>
    <row r="19661" spans="16:30">
      <c r="P19661" s="6"/>
      <c r="AA19661" s="6"/>
      <c r="AC19661" s="6"/>
      <c r="AD19661" s="6"/>
    </row>
    <row r="19662" spans="16:30">
      <c r="P19662" s="6"/>
      <c r="AA19662" s="6"/>
      <c r="AC19662" s="6"/>
      <c r="AD19662" s="6"/>
    </row>
    <row r="19663" spans="16:30">
      <c r="P19663" s="6"/>
      <c r="AA19663" s="6"/>
      <c r="AC19663" s="6"/>
      <c r="AD19663" s="6"/>
    </row>
    <row r="19664" spans="16:30">
      <c r="P19664" s="6"/>
      <c r="AA19664" s="6"/>
      <c r="AC19664" s="6"/>
      <c r="AD19664" s="6"/>
    </row>
    <row r="19665" spans="16:30">
      <c r="P19665" s="6"/>
      <c r="AA19665" s="6"/>
      <c r="AC19665" s="6"/>
      <c r="AD19665" s="6"/>
    </row>
    <row r="19666" spans="16:30">
      <c r="P19666" s="6"/>
      <c r="AA19666" s="6"/>
      <c r="AC19666" s="6"/>
      <c r="AD19666" s="6"/>
    </row>
    <row r="19667" spans="16:30">
      <c r="P19667" s="6"/>
      <c r="AA19667" s="6"/>
      <c r="AC19667" s="6"/>
      <c r="AD19667" s="6"/>
    </row>
    <row r="19668" spans="16:30">
      <c r="P19668" s="6"/>
      <c r="AA19668" s="6"/>
      <c r="AC19668" s="6"/>
      <c r="AD19668" s="6"/>
    </row>
    <row r="19669" spans="16:30">
      <c r="P19669" s="6"/>
      <c r="AA19669" s="6"/>
      <c r="AC19669" s="6"/>
      <c r="AD19669" s="6"/>
    </row>
    <row r="19670" spans="16:30">
      <c r="P19670" s="6"/>
      <c r="AA19670" s="6"/>
      <c r="AC19670" s="6"/>
      <c r="AD19670" s="6"/>
    </row>
    <row r="19671" spans="16:30">
      <c r="P19671" s="6"/>
      <c r="AA19671" s="6"/>
      <c r="AC19671" s="6"/>
      <c r="AD19671" s="6"/>
    </row>
    <row r="19672" spans="16:30">
      <c r="P19672" s="6"/>
      <c r="AA19672" s="6"/>
      <c r="AC19672" s="6"/>
      <c r="AD19672" s="6"/>
    </row>
    <row r="19673" spans="16:30">
      <c r="P19673" s="6"/>
      <c r="AA19673" s="6"/>
      <c r="AC19673" s="6"/>
      <c r="AD19673" s="6"/>
    </row>
    <row r="19674" spans="16:30">
      <c r="P19674" s="6"/>
      <c r="AA19674" s="6"/>
      <c r="AC19674" s="6"/>
      <c r="AD19674" s="6"/>
    </row>
    <row r="19675" spans="16:30">
      <c r="P19675" s="6"/>
      <c r="AA19675" s="6"/>
      <c r="AC19675" s="6"/>
      <c r="AD19675" s="6"/>
    </row>
    <row r="19676" spans="16:30">
      <c r="P19676" s="6"/>
      <c r="AA19676" s="6"/>
      <c r="AC19676" s="6"/>
      <c r="AD19676" s="6"/>
    </row>
    <row r="19677" spans="16:30">
      <c r="P19677" s="6"/>
      <c r="AA19677" s="6"/>
      <c r="AC19677" s="6"/>
      <c r="AD19677" s="6"/>
    </row>
    <row r="19678" spans="16:30">
      <c r="P19678" s="6"/>
      <c r="AA19678" s="6"/>
      <c r="AC19678" s="6"/>
      <c r="AD19678" s="6"/>
    </row>
    <row r="19679" spans="16:30">
      <c r="P19679" s="6"/>
      <c r="AA19679" s="6"/>
      <c r="AC19679" s="6"/>
      <c r="AD19679" s="6"/>
    </row>
    <row r="19680" spans="16:30">
      <c r="P19680" s="6"/>
      <c r="AA19680" s="6"/>
      <c r="AC19680" s="6"/>
      <c r="AD19680" s="6"/>
    </row>
    <row r="19681" spans="16:30">
      <c r="P19681" s="6"/>
      <c r="AA19681" s="6"/>
      <c r="AC19681" s="6"/>
      <c r="AD19681" s="6"/>
    </row>
    <row r="19682" spans="16:30">
      <c r="P19682" s="6"/>
      <c r="AA19682" s="6"/>
      <c r="AC19682" s="6"/>
      <c r="AD19682" s="6"/>
    </row>
    <row r="19683" spans="16:30">
      <c r="P19683" s="6"/>
      <c r="AA19683" s="6"/>
      <c r="AC19683" s="6"/>
      <c r="AD19683" s="6"/>
    </row>
    <row r="19684" spans="16:30">
      <c r="P19684" s="6"/>
      <c r="AA19684" s="6"/>
      <c r="AC19684" s="6"/>
      <c r="AD19684" s="6"/>
    </row>
    <row r="19685" spans="16:30">
      <c r="P19685" s="6"/>
      <c r="AA19685" s="6"/>
      <c r="AC19685" s="6"/>
      <c r="AD19685" s="6"/>
    </row>
    <row r="19686" spans="16:30">
      <c r="P19686" s="6"/>
      <c r="AA19686" s="6"/>
      <c r="AC19686" s="6"/>
      <c r="AD19686" s="6"/>
    </row>
    <row r="19687" spans="16:30">
      <c r="P19687" s="6"/>
      <c r="AA19687" s="6"/>
      <c r="AC19687" s="6"/>
      <c r="AD19687" s="6"/>
    </row>
    <row r="19688" spans="16:30">
      <c r="P19688" s="6"/>
      <c r="AA19688" s="6"/>
      <c r="AC19688" s="6"/>
      <c r="AD19688" s="6"/>
    </row>
    <row r="19689" spans="16:30">
      <c r="P19689" s="6"/>
      <c r="AA19689" s="6"/>
      <c r="AC19689" s="6"/>
      <c r="AD19689" s="6"/>
    </row>
    <row r="19690" spans="16:30">
      <c r="P19690" s="6"/>
      <c r="AA19690" s="6"/>
      <c r="AC19690" s="6"/>
      <c r="AD19690" s="6"/>
    </row>
    <row r="19691" spans="16:30">
      <c r="P19691" s="6"/>
      <c r="AA19691" s="6"/>
      <c r="AC19691" s="6"/>
      <c r="AD19691" s="6"/>
    </row>
    <row r="19692" spans="16:30">
      <c r="P19692" s="6"/>
      <c r="AA19692" s="6"/>
      <c r="AC19692" s="6"/>
      <c r="AD19692" s="6"/>
    </row>
    <row r="19693" spans="16:30">
      <c r="P19693" s="6"/>
      <c r="AA19693" s="6"/>
      <c r="AC19693" s="6"/>
      <c r="AD19693" s="6"/>
    </row>
    <row r="19694" spans="16:30">
      <c r="P19694" s="6"/>
      <c r="AA19694" s="6"/>
      <c r="AC19694" s="6"/>
      <c r="AD19694" s="6"/>
    </row>
    <row r="19695" spans="16:30">
      <c r="P19695" s="6"/>
      <c r="AA19695" s="6"/>
      <c r="AC19695" s="6"/>
      <c r="AD19695" s="6"/>
    </row>
    <row r="19696" spans="16:30">
      <c r="P19696" s="6"/>
      <c r="AA19696" s="6"/>
      <c r="AC19696" s="6"/>
      <c r="AD19696" s="6"/>
    </row>
    <row r="19697" spans="16:30">
      <c r="P19697" s="6"/>
      <c r="AA19697" s="6"/>
      <c r="AC19697" s="6"/>
      <c r="AD19697" s="6"/>
    </row>
    <row r="19698" spans="16:30">
      <c r="P19698" s="6"/>
      <c r="AA19698" s="6"/>
      <c r="AC19698" s="6"/>
      <c r="AD19698" s="6"/>
    </row>
    <row r="19699" spans="16:30">
      <c r="P19699" s="6"/>
      <c r="AA19699" s="6"/>
      <c r="AC19699" s="6"/>
      <c r="AD19699" s="6"/>
    </row>
    <row r="19700" spans="16:30">
      <c r="P19700" s="6"/>
      <c r="AA19700" s="6"/>
      <c r="AC19700" s="6"/>
      <c r="AD19700" s="6"/>
    </row>
    <row r="19701" spans="16:30">
      <c r="P19701" s="6"/>
      <c r="AA19701" s="6"/>
      <c r="AC19701" s="6"/>
      <c r="AD19701" s="6"/>
    </row>
    <row r="19702" spans="16:30">
      <c r="P19702" s="6"/>
      <c r="AA19702" s="6"/>
      <c r="AC19702" s="6"/>
      <c r="AD19702" s="6"/>
    </row>
    <row r="19703" spans="16:30">
      <c r="P19703" s="6"/>
      <c r="AA19703" s="6"/>
      <c r="AC19703" s="6"/>
      <c r="AD19703" s="6"/>
    </row>
    <row r="19704" spans="16:30">
      <c r="P19704" s="6"/>
      <c r="AA19704" s="6"/>
      <c r="AC19704" s="6"/>
      <c r="AD19704" s="6"/>
    </row>
    <row r="19705" spans="16:30">
      <c r="P19705" s="6"/>
      <c r="AA19705" s="6"/>
      <c r="AC19705" s="6"/>
      <c r="AD19705" s="6"/>
    </row>
    <row r="19706" spans="16:30">
      <c r="P19706" s="6"/>
      <c r="AA19706" s="6"/>
      <c r="AC19706" s="6"/>
      <c r="AD19706" s="6"/>
    </row>
    <row r="19707" spans="16:30">
      <c r="P19707" s="6"/>
      <c r="AA19707" s="6"/>
      <c r="AC19707" s="6"/>
      <c r="AD19707" s="6"/>
    </row>
    <row r="19708" spans="16:30">
      <c r="P19708" s="6"/>
      <c r="AA19708" s="6"/>
      <c r="AC19708" s="6"/>
      <c r="AD19708" s="6"/>
    </row>
    <row r="19709" spans="16:30">
      <c r="P19709" s="6"/>
      <c r="AA19709" s="6"/>
      <c r="AC19709" s="6"/>
      <c r="AD19709" s="6"/>
    </row>
    <row r="19710" spans="16:30">
      <c r="P19710" s="6"/>
      <c r="AA19710" s="6"/>
      <c r="AC19710" s="6"/>
      <c r="AD19710" s="6"/>
    </row>
    <row r="19711" spans="16:30">
      <c r="P19711" s="6"/>
      <c r="AA19711" s="6"/>
      <c r="AC19711" s="6"/>
      <c r="AD19711" s="6"/>
    </row>
    <row r="19712" spans="16:30">
      <c r="P19712" s="6"/>
      <c r="AA19712" s="6"/>
      <c r="AC19712" s="6"/>
      <c r="AD19712" s="6"/>
    </row>
    <row r="19713" spans="16:30">
      <c r="P19713" s="6"/>
      <c r="AA19713" s="6"/>
      <c r="AC19713" s="6"/>
      <c r="AD19713" s="6"/>
    </row>
    <row r="19714" spans="16:30">
      <c r="P19714" s="6"/>
      <c r="AA19714" s="6"/>
      <c r="AC19714" s="6"/>
      <c r="AD19714" s="6"/>
    </row>
    <row r="19715" spans="16:30">
      <c r="P19715" s="6"/>
      <c r="AA19715" s="6"/>
      <c r="AC19715" s="6"/>
      <c r="AD19715" s="6"/>
    </row>
    <row r="19716" spans="16:30">
      <c r="P19716" s="6"/>
      <c r="AA19716" s="6"/>
      <c r="AC19716" s="6"/>
      <c r="AD19716" s="6"/>
    </row>
    <row r="19717" spans="16:30">
      <c r="P19717" s="6"/>
      <c r="AA19717" s="6"/>
      <c r="AC19717" s="6"/>
      <c r="AD19717" s="6"/>
    </row>
    <row r="19718" spans="16:30">
      <c r="P19718" s="6"/>
      <c r="AA19718" s="6"/>
      <c r="AC19718" s="6"/>
      <c r="AD19718" s="6"/>
    </row>
    <row r="19719" spans="16:30">
      <c r="P19719" s="6"/>
      <c r="AA19719" s="6"/>
      <c r="AC19719" s="6"/>
      <c r="AD19719" s="6"/>
    </row>
    <row r="19720" spans="16:30">
      <c r="P19720" s="6"/>
      <c r="AA19720" s="6"/>
      <c r="AC19720" s="6"/>
      <c r="AD19720" s="6"/>
    </row>
    <row r="19721" spans="16:30">
      <c r="P19721" s="6"/>
      <c r="AA19721" s="6"/>
      <c r="AC19721" s="6"/>
      <c r="AD19721" s="6"/>
    </row>
    <row r="19722" spans="16:30">
      <c r="P19722" s="6"/>
      <c r="AA19722" s="6"/>
      <c r="AC19722" s="6"/>
      <c r="AD19722" s="6"/>
    </row>
    <row r="19723" spans="16:30">
      <c r="P19723" s="6"/>
      <c r="AA19723" s="6"/>
      <c r="AC19723" s="6"/>
      <c r="AD19723" s="6"/>
    </row>
    <row r="19724" spans="16:30">
      <c r="P19724" s="6"/>
      <c r="AA19724" s="6"/>
      <c r="AC19724" s="6"/>
      <c r="AD19724" s="6"/>
    </row>
    <row r="19725" spans="16:30">
      <c r="P19725" s="6"/>
      <c r="AA19725" s="6"/>
      <c r="AC19725" s="6"/>
      <c r="AD19725" s="6"/>
    </row>
    <row r="19726" spans="16:30">
      <c r="P19726" s="6"/>
      <c r="AA19726" s="6"/>
      <c r="AC19726" s="6"/>
      <c r="AD19726" s="6"/>
    </row>
    <row r="19727" spans="16:30">
      <c r="P19727" s="6"/>
      <c r="AA19727" s="6"/>
      <c r="AC19727" s="6"/>
      <c r="AD19727" s="6"/>
    </row>
    <row r="19728" spans="16:30">
      <c r="P19728" s="6"/>
      <c r="AA19728" s="6"/>
      <c r="AC19728" s="6"/>
      <c r="AD19728" s="6"/>
    </row>
    <row r="19729" spans="16:30">
      <c r="P19729" s="6"/>
      <c r="AA19729" s="6"/>
      <c r="AC19729" s="6"/>
      <c r="AD19729" s="6"/>
    </row>
    <row r="19730" spans="16:30">
      <c r="P19730" s="6"/>
      <c r="AA19730" s="6"/>
      <c r="AC19730" s="6"/>
      <c r="AD19730" s="6"/>
    </row>
    <row r="19731" spans="16:30">
      <c r="P19731" s="6"/>
      <c r="AA19731" s="6"/>
      <c r="AC19731" s="6"/>
      <c r="AD19731" s="6"/>
    </row>
    <row r="19732" spans="16:30">
      <c r="P19732" s="6"/>
      <c r="AA19732" s="6"/>
      <c r="AC19732" s="6"/>
      <c r="AD19732" s="6"/>
    </row>
    <row r="19733" spans="16:30">
      <c r="P19733" s="6"/>
      <c r="AA19733" s="6"/>
      <c r="AC19733" s="6"/>
      <c r="AD19733" s="6"/>
    </row>
    <row r="19734" spans="16:30">
      <c r="P19734" s="6"/>
      <c r="AA19734" s="6"/>
      <c r="AC19734" s="6"/>
      <c r="AD19734" s="6"/>
    </row>
    <row r="19735" spans="16:30">
      <c r="P19735" s="6"/>
      <c r="AA19735" s="6"/>
      <c r="AC19735" s="6"/>
      <c r="AD19735" s="6"/>
    </row>
    <row r="19736" spans="16:30">
      <c r="P19736" s="6"/>
      <c r="AA19736" s="6"/>
      <c r="AC19736" s="6"/>
      <c r="AD19736" s="6"/>
    </row>
    <row r="19737" spans="16:30">
      <c r="P19737" s="6"/>
      <c r="AA19737" s="6"/>
      <c r="AC19737" s="6"/>
      <c r="AD19737" s="6"/>
    </row>
    <row r="19738" spans="16:30">
      <c r="P19738" s="6"/>
      <c r="AA19738" s="6"/>
      <c r="AC19738" s="6"/>
      <c r="AD19738" s="6"/>
    </row>
    <row r="19739" spans="16:30">
      <c r="P19739" s="6"/>
      <c r="AA19739" s="6"/>
      <c r="AC19739" s="6"/>
      <c r="AD19739" s="6"/>
    </row>
    <row r="19740" spans="16:30">
      <c r="P19740" s="6"/>
      <c r="AA19740" s="6"/>
      <c r="AC19740" s="6"/>
      <c r="AD19740" s="6"/>
    </row>
    <row r="19741" spans="16:30">
      <c r="P19741" s="6"/>
      <c r="AA19741" s="6"/>
      <c r="AC19741" s="6"/>
      <c r="AD19741" s="6"/>
    </row>
    <row r="19742" spans="16:30">
      <c r="P19742" s="6"/>
      <c r="AA19742" s="6"/>
      <c r="AC19742" s="6"/>
      <c r="AD19742" s="6"/>
    </row>
    <row r="19743" spans="16:30">
      <c r="P19743" s="6"/>
      <c r="AA19743" s="6"/>
      <c r="AC19743" s="6"/>
      <c r="AD19743" s="6"/>
    </row>
    <row r="19744" spans="16:30">
      <c r="P19744" s="6"/>
      <c r="AA19744" s="6"/>
      <c r="AC19744" s="6"/>
      <c r="AD19744" s="6"/>
    </row>
    <row r="19745" spans="16:30">
      <c r="P19745" s="6"/>
      <c r="AA19745" s="6"/>
      <c r="AC19745" s="6"/>
      <c r="AD19745" s="6"/>
    </row>
    <row r="19746" spans="16:30">
      <c r="P19746" s="6"/>
      <c r="AA19746" s="6"/>
      <c r="AC19746" s="6"/>
      <c r="AD19746" s="6"/>
    </row>
    <row r="19747" spans="16:30">
      <c r="P19747" s="6"/>
      <c r="AA19747" s="6"/>
      <c r="AC19747" s="6"/>
      <c r="AD19747" s="6"/>
    </row>
    <row r="19748" spans="16:30">
      <c r="P19748" s="6"/>
      <c r="AA19748" s="6"/>
      <c r="AC19748" s="6"/>
      <c r="AD19748" s="6"/>
    </row>
    <row r="19749" spans="16:30">
      <c r="P19749" s="6"/>
      <c r="AA19749" s="6"/>
      <c r="AC19749" s="6"/>
      <c r="AD19749" s="6"/>
    </row>
    <row r="19750" spans="16:30">
      <c r="P19750" s="6"/>
      <c r="AA19750" s="6"/>
      <c r="AC19750" s="6"/>
      <c r="AD19750" s="6"/>
    </row>
    <row r="19751" spans="16:30">
      <c r="P19751" s="6"/>
      <c r="AA19751" s="6"/>
      <c r="AC19751" s="6"/>
      <c r="AD19751" s="6"/>
    </row>
    <row r="19752" spans="16:30">
      <c r="P19752" s="6"/>
      <c r="AA19752" s="6"/>
      <c r="AC19752" s="6"/>
      <c r="AD19752" s="6"/>
    </row>
    <row r="19753" spans="16:30">
      <c r="P19753" s="6"/>
      <c r="AA19753" s="6"/>
      <c r="AC19753" s="6"/>
      <c r="AD19753" s="6"/>
    </row>
    <row r="19754" spans="16:30">
      <c r="P19754" s="6"/>
      <c r="AA19754" s="6"/>
      <c r="AC19754" s="6"/>
      <c r="AD19754" s="6"/>
    </row>
    <row r="19755" spans="16:30">
      <c r="P19755" s="6"/>
      <c r="AA19755" s="6"/>
      <c r="AC19755" s="6"/>
      <c r="AD19755" s="6"/>
    </row>
    <row r="19756" spans="16:30">
      <c r="P19756" s="6"/>
      <c r="AA19756" s="6"/>
      <c r="AC19756" s="6"/>
      <c r="AD19756" s="6"/>
    </row>
    <row r="19757" spans="16:30">
      <c r="P19757" s="6"/>
      <c r="AA19757" s="6"/>
      <c r="AC19757" s="6"/>
      <c r="AD19757" s="6"/>
    </row>
    <row r="19758" spans="16:30">
      <c r="P19758" s="6"/>
      <c r="AA19758" s="6"/>
      <c r="AC19758" s="6"/>
      <c r="AD19758" s="6"/>
    </row>
    <row r="19759" spans="16:30">
      <c r="P19759" s="6"/>
      <c r="AA19759" s="6"/>
      <c r="AC19759" s="6"/>
      <c r="AD19759" s="6"/>
    </row>
    <row r="19760" spans="16:30">
      <c r="P19760" s="6"/>
      <c r="AA19760" s="6"/>
      <c r="AC19760" s="6"/>
      <c r="AD19760" s="6"/>
    </row>
    <row r="19761" spans="16:30">
      <c r="P19761" s="6"/>
      <c r="AA19761" s="6"/>
      <c r="AC19761" s="6"/>
      <c r="AD19761" s="6"/>
    </row>
    <row r="19762" spans="16:30">
      <c r="P19762" s="6"/>
      <c r="AA19762" s="6"/>
      <c r="AC19762" s="6"/>
      <c r="AD19762" s="6"/>
    </row>
    <row r="19763" spans="16:30">
      <c r="P19763" s="6"/>
      <c r="AA19763" s="6"/>
      <c r="AC19763" s="6"/>
      <c r="AD19763" s="6"/>
    </row>
    <row r="19764" spans="16:30">
      <c r="P19764" s="6"/>
      <c r="AA19764" s="6"/>
      <c r="AC19764" s="6"/>
      <c r="AD19764" s="6"/>
    </row>
    <row r="19765" spans="16:30">
      <c r="P19765" s="6"/>
      <c r="AA19765" s="6"/>
      <c r="AC19765" s="6"/>
      <c r="AD19765" s="6"/>
    </row>
    <row r="19766" spans="16:30">
      <c r="P19766" s="6"/>
      <c r="AA19766" s="6"/>
      <c r="AC19766" s="6"/>
      <c r="AD19766" s="6"/>
    </row>
    <row r="19767" spans="16:30">
      <c r="P19767" s="6"/>
      <c r="AA19767" s="6"/>
      <c r="AC19767" s="6"/>
      <c r="AD19767" s="6"/>
    </row>
    <row r="19768" spans="16:30">
      <c r="P19768" s="6"/>
      <c r="AA19768" s="6"/>
      <c r="AC19768" s="6"/>
      <c r="AD19768" s="6"/>
    </row>
    <row r="19769" spans="16:30">
      <c r="P19769" s="6"/>
      <c r="AA19769" s="6"/>
      <c r="AC19769" s="6"/>
      <c r="AD19769" s="6"/>
    </row>
    <row r="19770" spans="16:30">
      <c r="P19770" s="6"/>
      <c r="AA19770" s="6"/>
      <c r="AC19770" s="6"/>
      <c r="AD19770" s="6"/>
    </row>
    <row r="19771" spans="16:30">
      <c r="P19771" s="6"/>
      <c r="AA19771" s="6"/>
      <c r="AC19771" s="6"/>
      <c r="AD19771" s="6"/>
    </row>
    <row r="19772" spans="16:30">
      <c r="P19772" s="6"/>
      <c r="AA19772" s="6"/>
      <c r="AC19772" s="6"/>
      <c r="AD19772" s="6"/>
    </row>
    <row r="19773" spans="16:30">
      <c r="P19773" s="6"/>
      <c r="AA19773" s="6"/>
      <c r="AC19773" s="6"/>
      <c r="AD19773" s="6"/>
    </row>
    <row r="19774" spans="16:30">
      <c r="P19774" s="6"/>
      <c r="AA19774" s="6"/>
      <c r="AC19774" s="6"/>
      <c r="AD19774" s="6"/>
    </row>
    <row r="19775" spans="16:30">
      <c r="P19775" s="6"/>
      <c r="AA19775" s="6"/>
      <c r="AC19775" s="6"/>
      <c r="AD19775" s="6"/>
    </row>
    <row r="19776" spans="16:30">
      <c r="P19776" s="6"/>
      <c r="AA19776" s="6"/>
      <c r="AC19776" s="6"/>
      <c r="AD19776" s="6"/>
    </row>
    <row r="19777" spans="16:30">
      <c r="P19777" s="6"/>
      <c r="AA19777" s="6"/>
      <c r="AC19777" s="6"/>
      <c r="AD19777" s="6"/>
    </row>
    <row r="19778" spans="16:30">
      <c r="P19778" s="6"/>
      <c r="AA19778" s="6"/>
      <c r="AC19778" s="6"/>
      <c r="AD19778" s="6"/>
    </row>
    <row r="19779" spans="16:30">
      <c r="P19779" s="6"/>
      <c r="AA19779" s="6"/>
      <c r="AC19779" s="6"/>
      <c r="AD19779" s="6"/>
    </row>
    <row r="19780" spans="16:30">
      <c r="P19780" s="6"/>
      <c r="AA19780" s="6"/>
      <c r="AC19780" s="6"/>
      <c r="AD19780" s="6"/>
    </row>
    <row r="19781" spans="16:30">
      <c r="P19781" s="6"/>
      <c r="AA19781" s="6"/>
      <c r="AC19781" s="6"/>
      <c r="AD19781" s="6"/>
    </row>
    <row r="19782" spans="16:30">
      <c r="P19782" s="6"/>
      <c r="AA19782" s="6"/>
      <c r="AC19782" s="6"/>
      <c r="AD19782" s="6"/>
    </row>
    <row r="19783" spans="16:30">
      <c r="P19783" s="6"/>
      <c r="AA19783" s="6"/>
      <c r="AC19783" s="6"/>
      <c r="AD19783" s="6"/>
    </row>
    <row r="19784" spans="16:30">
      <c r="P19784" s="6"/>
      <c r="AA19784" s="6"/>
      <c r="AC19784" s="6"/>
      <c r="AD19784" s="6"/>
    </row>
    <row r="19785" spans="16:30">
      <c r="P19785" s="6"/>
      <c r="AA19785" s="6"/>
      <c r="AC19785" s="6"/>
      <c r="AD19785" s="6"/>
    </row>
    <row r="19786" spans="16:30">
      <c r="P19786" s="6"/>
      <c r="AA19786" s="6"/>
      <c r="AC19786" s="6"/>
      <c r="AD19786" s="6"/>
    </row>
    <row r="19787" spans="16:30">
      <c r="P19787" s="6"/>
      <c r="AA19787" s="6"/>
      <c r="AC19787" s="6"/>
      <c r="AD19787" s="6"/>
    </row>
    <row r="19788" spans="16:30">
      <c r="P19788" s="6"/>
      <c r="AA19788" s="6"/>
      <c r="AC19788" s="6"/>
      <c r="AD19788" s="6"/>
    </row>
    <row r="19789" spans="16:30">
      <c r="P19789" s="6"/>
      <c r="AA19789" s="6"/>
      <c r="AC19789" s="6"/>
      <c r="AD19789" s="6"/>
    </row>
    <row r="19790" spans="16:30">
      <c r="P19790" s="6"/>
      <c r="AA19790" s="6"/>
      <c r="AC19790" s="6"/>
      <c r="AD19790" s="6"/>
    </row>
    <row r="19791" spans="16:30">
      <c r="P19791" s="6"/>
      <c r="AA19791" s="6"/>
      <c r="AC19791" s="6"/>
      <c r="AD19791" s="6"/>
    </row>
    <row r="19792" spans="16:30">
      <c r="P19792" s="6"/>
      <c r="AA19792" s="6"/>
      <c r="AC19792" s="6"/>
      <c r="AD19792" s="6"/>
    </row>
    <row r="19793" spans="16:30">
      <c r="P19793" s="6"/>
      <c r="AA19793" s="6"/>
      <c r="AC19793" s="6"/>
      <c r="AD19793" s="6"/>
    </row>
    <row r="19794" spans="16:30">
      <c r="P19794" s="6"/>
      <c r="AA19794" s="6"/>
      <c r="AC19794" s="6"/>
      <c r="AD19794" s="6"/>
    </row>
    <row r="19795" spans="16:30">
      <c r="P19795" s="6"/>
      <c r="AA19795" s="6"/>
      <c r="AC19795" s="6"/>
      <c r="AD19795" s="6"/>
    </row>
    <row r="19796" spans="16:30">
      <c r="P19796" s="6"/>
      <c r="AA19796" s="6"/>
      <c r="AC19796" s="6"/>
      <c r="AD19796" s="6"/>
    </row>
    <row r="19797" spans="16:30">
      <c r="P19797" s="6"/>
      <c r="AA19797" s="6"/>
      <c r="AC19797" s="6"/>
      <c r="AD19797" s="6"/>
    </row>
    <row r="19798" spans="16:30">
      <c r="P19798" s="6"/>
      <c r="AA19798" s="6"/>
      <c r="AC19798" s="6"/>
      <c r="AD19798" s="6"/>
    </row>
    <row r="19799" spans="16:30">
      <c r="P19799" s="6"/>
      <c r="AA19799" s="6"/>
      <c r="AC19799" s="6"/>
      <c r="AD19799" s="6"/>
    </row>
    <row r="19800" spans="16:30">
      <c r="P19800" s="6"/>
      <c r="AA19800" s="6"/>
      <c r="AC19800" s="6"/>
      <c r="AD19800" s="6"/>
    </row>
    <row r="19801" spans="16:30">
      <c r="P19801" s="6"/>
      <c r="AA19801" s="6"/>
      <c r="AC19801" s="6"/>
      <c r="AD19801" s="6"/>
    </row>
    <row r="19802" spans="16:30">
      <c r="P19802" s="6"/>
      <c r="AA19802" s="6"/>
      <c r="AC19802" s="6"/>
      <c r="AD19802" s="6"/>
    </row>
    <row r="19803" spans="16:30">
      <c r="P19803" s="6"/>
      <c r="AA19803" s="6"/>
      <c r="AC19803" s="6"/>
      <c r="AD19803" s="6"/>
    </row>
    <row r="19804" spans="16:30">
      <c r="P19804" s="6"/>
      <c r="AA19804" s="6"/>
      <c r="AC19804" s="6"/>
      <c r="AD19804" s="6"/>
    </row>
    <row r="19805" spans="16:30">
      <c r="P19805" s="6"/>
      <c r="AA19805" s="6"/>
      <c r="AC19805" s="6"/>
      <c r="AD19805" s="6"/>
    </row>
    <row r="19806" spans="16:30">
      <c r="P19806" s="6"/>
      <c r="AA19806" s="6"/>
      <c r="AC19806" s="6"/>
      <c r="AD19806" s="6"/>
    </row>
    <row r="19807" spans="16:30">
      <c r="P19807" s="6"/>
      <c r="AA19807" s="6"/>
      <c r="AC19807" s="6"/>
      <c r="AD19807" s="6"/>
    </row>
    <row r="19808" spans="16:30">
      <c r="P19808" s="6"/>
      <c r="AA19808" s="6"/>
      <c r="AC19808" s="6"/>
      <c r="AD19808" s="6"/>
    </row>
    <row r="19809" spans="16:30">
      <c r="P19809" s="6"/>
      <c r="AA19809" s="6"/>
      <c r="AC19809" s="6"/>
      <c r="AD19809" s="6"/>
    </row>
    <row r="19810" spans="16:30">
      <c r="P19810" s="6"/>
      <c r="AA19810" s="6"/>
      <c r="AC19810" s="6"/>
      <c r="AD19810" s="6"/>
    </row>
    <row r="19811" spans="16:30">
      <c r="P19811" s="6"/>
      <c r="AA19811" s="6"/>
      <c r="AC19811" s="6"/>
      <c r="AD19811" s="6"/>
    </row>
    <row r="19812" spans="16:30">
      <c r="P19812" s="6"/>
      <c r="AA19812" s="6"/>
      <c r="AC19812" s="6"/>
      <c r="AD19812" s="6"/>
    </row>
    <row r="19813" spans="16:30">
      <c r="P19813" s="6"/>
      <c r="AA19813" s="6"/>
      <c r="AC19813" s="6"/>
      <c r="AD19813" s="6"/>
    </row>
    <row r="19814" spans="16:30">
      <c r="P19814" s="6"/>
      <c r="AA19814" s="6"/>
      <c r="AC19814" s="6"/>
      <c r="AD19814" s="6"/>
    </row>
    <row r="19815" spans="16:30">
      <c r="P19815" s="6"/>
      <c r="AA19815" s="6"/>
      <c r="AC19815" s="6"/>
      <c r="AD19815" s="6"/>
    </row>
    <row r="19816" spans="16:30">
      <c r="P19816" s="6"/>
      <c r="AA19816" s="6"/>
      <c r="AC19816" s="6"/>
      <c r="AD19816" s="6"/>
    </row>
    <row r="19817" spans="16:30">
      <c r="P19817" s="6"/>
      <c r="AA19817" s="6"/>
      <c r="AC19817" s="6"/>
      <c r="AD19817" s="6"/>
    </row>
    <row r="19818" spans="16:30">
      <c r="P19818" s="6"/>
      <c r="AA19818" s="6"/>
      <c r="AC19818" s="6"/>
      <c r="AD19818" s="6"/>
    </row>
    <row r="19819" spans="16:30">
      <c r="P19819" s="6"/>
      <c r="AA19819" s="6"/>
      <c r="AC19819" s="6"/>
      <c r="AD19819" s="6"/>
    </row>
    <row r="19820" spans="16:30">
      <c r="P19820" s="6"/>
      <c r="AA19820" s="6"/>
      <c r="AC19820" s="6"/>
      <c r="AD19820" s="6"/>
    </row>
    <row r="19821" spans="16:30">
      <c r="P19821" s="6"/>
      <c r="AA19821" s="6"/>
      <c r="AC19821" s="6"/>
      <c r="AD19821" s="6"/>
    </row>
    <row r="19822" spans="16:30">
      <c r="P19822" s="6"/>
      <c r="AA19822" s="6"/>
      <c r="AC19822" s="6"/>
      <c r="AD19822" s="6"/>
    </row>
    <row r="19823" spans="16:30">
      <c r="P19823" s="6"/>
      <c r="AA19823" s="6"/>
      <c r="AC19823" s="6"/>
      <c r="AD19823" s="6"/>
    </row>
    <row r="19824" spans="16:30">
      <c r="P19824" s="6"/>
      <c r="AA19824" s="6"/>
      <c r="AC19824" s="6"/>
      <c r="AD19824" s="6"/>
    </row>
    <row r="19825" spans="16:30">
      <c r="P19825" s="6"/>
      <c r="AA19825" s="6"/>
      <c r="AC19825" s="6"/>
      <c r="AD19825" s="6"/>
    </row>
    <row r="19826" spans="16:30">
      <c r="P19826" s="6"/>
      <c r="AA19826" s="6"/>
      <c r="AC19826" s="6"/>
      <c r="AD19826" s="6"/>
    </row>
    <row r="19827" spans="16:30">
      <c r="P19827" s="6"/>
      <c r="AA19827" s="6"/>
      <c r="AC19827" s="6"/>
      <c r="AD19827" s="6"/>
    </row>
    <row r="19828" spans="16:30">
      <c r="P19828" s="6"/>
      <c r="AA19828" s="6"/>
      <c r="AC19828" s="6"/>
      <c r="AD19828" s="6"/>
    </row>
    <row r="19829" spans="16:30">
      <c r="P19829" s="6"/>
      <c r="AA19829" s="6"/>
      <c r="AC19829" s="6"/>
      <c r="AD19829" s="6"/>
    </row>
    <row r="19830" spans="16:30">
      <c r="P19830" s="6"/>
      <c r="AA19830" s="6"/>
      <c r="AC19830" s="6"/>
      <c r="AD19830" s="6"/>
    </row>
    <row r="19831" spans="16:30">
      <c r="P19831" s="6"/>
      <c r="AA19831" s="6"/>
      <c r="AC19831" s="6"/>
      <c r="AD19831" s="6"/>
    </row>
    <row r="19832" spans="16:30">
      <c r="P19832" s="6"/>
      <c r="AA19832" s="6"/>
      <c r="AC19832" s="6"/>
      <c r="AD19832" s="6"/>
    </row>
    <row r="19833" spans="16:30">
      <c r="P19833" s="6"/>
      <c r="AA19833" s="6"/>
      <c r="AC19833" s="6"/>
      <c r="AD19833" s="6"/>
    </row>
    <row r="19834" spans="16:30">
      <c r="P19834" s="6"/>
      <c r="AA19834" s="6"/>
      <c r="AC19834" s="6"/>
      <c r="AD19834" s="6"/>
    </row>
    <row r="19835" spans="16:30">
      <c r="P19835" s="6"/>
      <c r="AA19835" s="6"/>
      <c r="AC19835" s="6"/>
      <c r="AD19835" s="6"/>
    </row>
    <row r="19836" spans="16:30">
      <c r="P19836" s="6"/>
      <c r="AA19836" s="6"/>
      <c r="AC19836" s="6"/>
      <c r="AD19836" s="6"/>
    </row>
    <row r="19837" spans="16:30">
      <c r="P19837" s="6"/>
      <c r="AA19837" s="6"/>
      <c r="AC19837" s="6"/>
      <c r="AD19837" s="6"/>
    </row>
    <row r="19838" spans="16:30">
      <c r="P19838" s="6"/>
      <c r="AA19838" s="6"/>
      <c r="AC19838" s="6"/>
      <c r="AD19838" s="6"/>
    </row>
    <row r="19839" spans="16:30">
      <c r="P19839" s="6"/>
      <c r="AA19839" s="6"/>
      <c r="AC19839" s="6"/>
      <c r="AD19839" s="6"/>
    </row>
    <row r="19840" spans="16:30">
      <c r="P19840" s="6"/>
      <c r="AA19840" s="6"/>
      <c r="AC19840" s="6"/>
      <c r="AD19840" s="6"/>
    </row>
    <row r="19841" spans="16:30">
      <c r="P19841" s="6"/>
      <c r="AA19841" s="6"/>
      <c r="AC19841" s="6"/>
      <c r="AD19841" s="6"/>
    </row>
    <row r="19842" spans="16:30">
      <c r="P19842" s="6"/>
      <c r="AA19842" s="6"/>
      <c r="AC19842" s="6"/>
      <c r="AD19842" s="6"/>
    </row>
    <row r="19843" spans="16:30">
      <c r="P19843" s="6"/>
      <c r="AA19843" s="6"/>
      <c r="AC19843" s="6"/>
      <c r="AD19843" s="6"/>
    </row>
    <row r="19844" spans="16:30">
      <c r="P19844" s="6"/>
      <c r="AA19844" s="6"/>
      <c r="AC19844" s="6"/>
      <c r="AD19844" s="6"/>
    </row>
    <row r="19845" spans="16:30">
      <c r="P19845" s="6"/>
      <c r="AA19845" s="6"/>
      <c r="AC19845" s="6"/>
      <c r="AD19845" s="6"/>
    </row>
    <row r="19846" spans="16:30">
      <c r="P19846" s="6"/>
      <c r="AA19846" s="6"/>
      <c r="AC19846" s="6"/>
      <c r="AD19846" s="6"/>
    </row>
    <row r="19847" spans="16:30">
      <c r="P19847" s="6"/>
      <c r="AA19847" s="6"/>
      <c r="AC19847" s="6"/>
      <c r="AD19847" s="6"/>
    </row>
    <row r="19848" spans="16:30">
      <c r="P19848" s="6"/>
      <c r="AA19848" s="6"/>
      <c r="AC19848" s="6"/>
      <c r="AD19848" s="6"/>
    </row>
    <row r="19849" spans="16:30">
      <c r="P19849" s="6"/>
      <c r="AA19849" s="6"/>
      <c r="AC19849" s="6"/>
      <c r="AD19849" s="6"/>
    </row>
    <row r="19850" spans="16:30">
      <c r="P19850" s="6"/>
      <c r="AA19850" s="6"/>
      <c r="AC19850" s="6"/>
      <c r="AD19850" s="6"/>
    </row>
    <row r="19851" spans="16:30">
      <c r="P19851" s="6"/>
      <c r="AA19851" s="6"/>
      <c r="AC19851" s="6"/>
      <c r="AD19851" s="6"/>
    </row>
    <row r="19852" spans="16:30">
      <c r="P19852" s="6"/>
      <c r="AA19852" s="6"/>
      <c r="AC19852" s="6"/>
      <c r="AD19852" s="6"/>
    </row>
    <row r="19853" spans="16:30">
      <c r="P19853" s="6"/>
      <c r="AA19853" s="6"/>
      <c r="AC19853" s="6"/>
      <c r="AD19853" s="6"/>
    </row>
    <row r="19854" spans="16:30">
      <c r="P19854" s="6"/>
      <c r="AA19854" s="6"/>
      <c r="AC19854" s="6"/>
      <c r="AD19854" s="6"/>
    </row>
    <row r="19855" spans="16:30">
      <c r="P19855" s="6"/>
      <c r="AA19855" s="6"/>
      <c r="AC19855" s="6"/>
      <c r="AD19855" s="6"/>
    </row>
    <row r="19856" spans="16:30">
      <c r="P19856" s="6"/>
      <c r="AA19856" s="6"/>
      <c r="AC19856" s="6"/>
      <c r="AD19856" s="6"/>
    </row>
    <row r="19857" spans="16:30">
      <c r="P19857" s="6"/>
      <c r="AA19857" s="6"/>
      <c r="AC19857" s="6"/>
      <c r="AD19857" s="6"/>
    </row>
    <row r="19858" spans="16:30">
      <c r="P19858" s="6"/>
      <c r="AA19858" s="6"/>
      <c r="AC19858" s="6"/>
      <c r="AD19858" s="6"/>
    </row>
    <row r="19859" spans="16:30">
      <c r="P19859" s="6"/>
      <c r="AA19859" s="6"/>
      <c r="AC19859" s="6"/>
      <c r="AD19859" s="6"/>
    </row>
    <row r="19860" spans="16:30">
      <c r="P19860" s="6"/>
      <c r="AA19860" s="6"/>
      <c r="AC19860" s="6"/>
      <c r="AD19860" s="6"/>
    </row>
    <row r="19861" spans="16:30">
      <c r="P19861" s="6"/>
      <c r="AA19861" s="6"/>
      <c r="AC19861" s="6"/>
      <c r="AD19861" s="6"/>
    </row>
    <row r="19862" spans="16:30">
      <c r="P19862" s="6"/>
      <c r="AA19862" s="6"/>
      <c r="AC19862" s="6"/>
      <c r="AD19862" s="6"/>
    </row>
    <row r="19863" spans="16:30">
      <c r="P19863" s="6"/>
      <c r="AA19863" s="6"/>
      <c r="AC19863" s="6"/>
      <c r="AD19863" s="6"/>
    </row>
    <row r="19864" spans="16:30">
      <c r="P19864" s="6"/>
      <c r="AA19864" s="6"/>
      <c r="AC19864" s="6"/>
      <c r="AD19864" s="6"/>
    </row>
    <row r="19865" spans="16:30">
      <c r="P19865" s="6"/>
      <c r="AA19865" s="6"/>
      <c r="AC19865" s="6"/>
      <c r="AD19865" s="6"/>
    </row>
    <row r="19866" spans="16:30">
      <c r="P19866" s="6"/>
      <c r="AA19866" s="6"/>
      <c r="AC19866" s="6"/>
      <c r="AD19866" s="6"/>
    </row>
    <row r="19867" spans="16:30">
      <c r="P19867" s="6"/>
      <c r="AA19867" s="6"/>
      <c r="AC19867" s="6"/>
      <c r="AD19867" s="6"/>
    </row>
    <row r="19868" spans="16:30">
      <c r="P19868" s="6"/>
      <c r="AA19868" s="6"/>
      <c r="AC19868" s="6"/>
      <c r="AD19868" s="6"/>
    </row>
    <row r="19869" spans="16:30">
      <c r="P19869" s="6"/>
      <c r="AA19869" s="6"/>
      <c r="AC19869" s="6"/>
      <c r="AD19869" s="6"/>
    </row>
    <row r="19870" spans="16:30">
      <c r="P19870" s="6"/>
      <c r="AA19870" s="6"/>
      <c r="AC19870" s="6"/>
      <c r="AD19870" s="6"/>
    </row>
    <row r="19871" spans="16:30">
      <c r="P19871" s="6"/>
      <c r="AA19871" s="6"/>
      <c r="AC19871" s="6"/>
      <c r="AD19871" s="6"/>
    </row>
    <row r="19872" spans="16:30">
      <c r="P19872" s="6"/>
      <c r="AA19872" s="6"/>
      <c r="AC19872" s="6"/>
      <c r="AD19872" s="6"/>
    </row>
    <row r="19873" spans="16:30">
      <c r="P19873" s="6"/>
      <c r="AA19873" s="6"/>
      <c r="AC19873" s="6"/>
      <c r="AD19873" s="6"/>
    </row>
    <row r="19874" spans="16:30">
      <c r="P19874" s="6"/>
      <c r="AA19874" s="6"/>
      <c r="AC19874" s="6"/>
      <c r="AD19874" s="6"/>
    </row>
    <row r="19875" spans="16:30">
      <c r="P19875" s="6"/>
      <c r="AA19875" s="6"/>
      <c r="AC19875" s="6"/>
      <c r="AD19875" s="6"/>
    </row>
    <row r="19876" spans="16:30">
      <c r="P19876" s="6"/>
      <c r="AA19876" s="6"/>
      <c r="AC19876" s="6"/>
      <c r="AD19876" s="6"/>
    </row>
    <row r="19877" spans="16:30">
      <c r="P19877" s="6"/>
      <c r="AA19877" s="6"/>
      <c r="AC19877" s="6"/>
      <c r="AD19877" s="6"/>
    </row>
    <row r="19878" spans="16:30">
      <c r="P19878" s="6"/>
      <c r="AA19878" s="6"/>
      <c r="AC19878" s="6"/>
      <c r="AD19878" s="6"/>
    </row>
    <row r="19879" spans="16:30">
      <c r="P19879" s="6"/>
      <c r="AA19879" s="6"/>
      <c r="AC19879" s="6"/>
      <c r="AD19879" s="6"/>
    </row>
    <row r="19880" spans="16:30">
      <c r="P19880" s="6"/>
      <c r="AA19880" s="6"/>
      <c r="AC19880" s="6"/>
      <c r="AD19880" s="6"/>
    </row>
    <row r="19881" spans="16:30">
      <c r="P19881" s="6"/>
      <c r="AA19881" s="6"/>
      <c r="AC19881" s="6"/>
      <c r="AD19881" s="6"/>
    </row>
    <row r="19882" spans="16:30">
      <c r="P19882" s="6"/>
      <c r="AA19882" s="6"/>
      <c r="AC19882" s="6"/>
      <c r="AD19882" s="6"/>
    </row>
    <row r="19883" spans="16:30">
      <c r="P19883" s="6"/>
      <c r="AA19883" s="6"/>
      <c r="AC19883" s="6"/>
      <c r="AD19883" s="6"/>
    </row>
    <row r="19884" spans="16:30">
      <c r="P19884" s="6"/>
      <c r="AA19884" s="6"/>
      <c r="AC19884" s="6"/>
      <c r="AD19884" s="6"/>
    </row>
    <row r="19885" spans="16:30">
      <c r="P19885" s="6"/>
      <c r="AA19885" s="6"/>
      <c r="AC19885" s="6"/>
      <c r="AD19885" s="6"/>
    </row>
    <row r="19886" spans="16:30">
      <c r="P19886" s="6"/>
      <c r="AA19886" s="6"/>
      <c r="AC19886" s="6"/>
      <c r="AD19886" s="6"/>
    </row>
    <row r="19887" spans="16:30">
      <c r="P19887" s="6"/>
      <c r="AA19887" s="6"/>
      <c r="AC19887" s="6"/>
      <c r="AD19887" s="6"/>
    </row>
    <row r="19888" spans="16:30">
      <c r="P19888" s="6"/>
      <c r="AA19888" s="6"/>
      <c r="AC19888" s="6"/>
      <c r="AD19888" s="6"/>
    </row>
    <row r="19889" spans="16:30">
      <c r="P19889" s="6"/>
      <c r="AA19889" s="6"/>
      <c r="AC19889" s="6"/>
      <c r="AD19889" s="6"/>
    </row>
    <row r="19890" spans="16:30">
      <c r="P19890" s="6"/>
      <c r="AA19890" s="6"/>
      <c r="AC19890" s="6"/>
      <c r="AD19890" s="6"/>
    </row>
    <row r="19891" spans="16:30">
      <c r="P19891" s="6"/>
      <c r="AA19891" s="6"/>
      <c r="AC19891" s="6"/>
      <c r="AD19891" s="6"/>
    </row>
    <row r="19892" spans="16:30">
      <c r="P19892" s="6"/>
      <c r="AA19892" s="6"/>
      <c r="AC19892" s="6"/>
      <c r="AD19892" s="6"/>
    </row>
    <row r="19893" spans="16:30">
      <c r="P19893" s="6"/>
      <c r="AA19893" s="6"/>
      <c r="AC19893" s="6"/>
      <c r="AD19893" s="6"/>
    </row>
    <row r="19894" spans="16:30">
      <c r="P19894" s="6"/>
      <c r="AA19894" s="6"/>
      <c r="AC19894" s="6"/>
      <c r="AD19894" s="6"/>
    </row>
    <row r="19895" spans="16:30">
      <c r="P19895" s="6"/>
      <c r="AA19895" s="6"/>
      <c r="AC19895" s="6"/>
      <c r="AD19895" s="6"/>
    </row>
    <row r="19896" spans="16:30">
      <c r="P19896" s="6"/>
      <c r="AA19896" s="6"/>
      <c r="AC19896" s="6"/>
      <c r="AD19896" s="6"/>
    </row>
    <row r="19897" spans="16:30">
      <c r="P19897" s="6"/>
      <c r="AA19897" s="6"/>
      <c r="AC19897" s="6"/>
      <c r="AD19897" s="6"/>
    </row>
    <row r="19898" spans="16:30">
      <c r="P19898" s="6"/>
      <c r="AA19898" s="6"/>
      <c r="AC19898" s="6"/>
      <c r="AD19898" s="6"/>
    </row>
    <row r="19899" spans="16:30">
      <c r="P19899" s="6"/>
      <c r="AA19899" s="6"/>
      <c r="AC19899" s="6"/>
      <c r="AD19899" s="6"/>
    </row>
    <row r="19900" spans="16:30">
      <c r="P19900" s="6"/>
      <c r="AA19900" s="6"/>
      <c r="AC19900" s="6"/>
      <c r="AD19900" s="6"/>
    </row>
    <row r="19901" spans="16:30">
      <c r="P19901" s="6"/>
      <c r="AA19901" s="6"/>
      <c r="AC19901" s="6"/>
      <c r="AD19901" s="6"/>
    </row>
    <row r="19902" spans="16:30">
      <c r="P19902" s="6"/>
      <c r="AA19902" s="6"/>
      <c r="AC19902" s="6"/>
      <c r="AD19902" s="6"/>
    </row>
    <row r="19903" spans="16:30">
      <c r="P19903" s="6"/>
      <c r="AA19903" s="6"/>
      <c r="AC19903" s="6"/>
      <c r="AD19903" s="6"/>
    </row>
    <row r="19904" spans="16:30">
      <c r="P19904" s="6"/>
      <c r="AA19904" s="6"/>
      <c r="AC19904" s="6"/>
      <c r="AD19904" s="6"/>
    </row>
    <row r="19905" spans="16:30">
      <c r="P19905" s="6"/>
      <c r="AA19905" s="6"/>
      <c r="AC19905" s="6"/>
      <c r="AD19905" s="6"/>
    </row>
    <row r="19906" spans="16:30">
      <c r="P19906" s="6"/>
      <c r="AA19906" s="6"/>
      <c r="AC19906" s="6"/>
      <c r="AD19906" s="6"/>
    </row>
    <row r="19907" spans="16:30">
      <c r="P19907" s="6"/>
      <c r="AA19907" s="6"/>
      <c r="AC19907" s="6"/>
      <c r="AD19907" s="6"/>
    </row>
    <row r="19908" spans="16:30">
      <c r="P19908" s="6"/>
      <c r="AA19908" s="6"/>
      <c r="AC19908" s="6"/>
      <c r="AD19908" s="6"/>
    </row>
    <row r="19909" spans="16:30">
      <c r="P19909" s="6"/>
      <c r="AA19909" s="6"/>
      <c r="AC19909" s="6"/>
      <c r="AD19909" s="6"/>
    </row>
    <row r="19910" spans="16:30">
      <c r="P19910" s="6"/>
      <c r="AA19910" s="6"/>
      <c r="AC19910" s="6"/>
      <c r="AD19910" s="6"/>
    </row>
    <row r="19911" spans="16:30">
      <c r="P19911" s="6"/>
      <c r="AA19911" s="6"/>
      <c r="AC19911" s="6"/>
      <c r="AD19911" s="6"/>
    </row>
    <row r="19912" spans="16:30">
      <c r="P19912" s="6"/>
      <c r="AA19912" s="6"/>
      <c r="AC19912" s="6"/>
      <c r="AD19912" s="6"/>
    </row>
    <row r="19913" spans="16:30">
      <c r="P19913" s="6"/>
      <c r="AA19913" s="6"/>
      <c r="AC19913" s="6"/>
      <c r="AD19913" s="6"/>
    </row>
    <row r="19914" spans="16:30">
      <c r="P19914" s="6"/>
      <c r="AA19914" s="6"/>
      <c r="AC19914" s="6"/>
      <c r="AD19914" s="6"/>
    </row>
    <row r="19915" spans="16:30">
      <c r="P19915" s="6"/>
      <c r="AA19915" s="6"/>
      <c r="AC19915" s="6"/>
      <c r="AD19915" s="6"/>
    </row>
    <row r="19916" spans="16:30">
      <c r="P19916" s="6"/>
      <c r="AA19916" s="6"/>
      <c r="AC19916" s="6"/>
      <c r="AD19916" s="6"/>
    </row>
    <row r="19917" spans="16:30">
      <c r="P19917" s="6"/>
      <c r="AA19917" s="6"/>
      <c r="AC19917" s="6"/>
      <c r="AD19917" s="6"/>
    </row>
    <row r="19918" spans="16:30">
      <c r="P19918" s="6"/>
      <c r="AA19918" s="6"/>
      <c r="AC19918" s="6"/>
      <c r="AD19918" s="6"/>
    </row>
    <row r="19919" spans="16:30">
      <c r="P19919" s="6"/>
      <c r="AA19919" s="6"/>
      <c r="AC19919" s="6"/>
      <c r="AD19919" s="6"/>
    </row>
    <row r="19920" spans="16:30">
      <c r="P19920" s="6"/>
      <c r="AA19920" s="6"/>
      <c r="AC19920" s="6"/>
      <c r="AD19920" s="6"/>
    </row>
    <row r="19921" spans="16:30">
      <c r="P19921" s="6"/>
      <c r="AA19921" s="6"/>
      <c r="AC19921" s="6"/>
      <c r="AD19921" s="6"/>
    </row>
    <row r="19922" spans="16:30">
      <c r="P19922" s="6"/>
      <c r="AA19922" s="6"/>
      <c r="AC19922" s="6"/>
      <c r="AD19922" s="6"/>
    </row>
    <row r="19923" spans="16:30">
      <c r="P19923" s="6"/>
      <c r="AA19923" s="6"/>
      <c r="AC19923" s="6"/>
      <c r="AD19923" s="6"/>
    </row>
    <row r="19924" spans="16:30">
      <c r="P19924" s="6"/>
      <c r="AA19924" s="6"/>
      <c r="AC19924" s="6"/>
      <c r="AD19924" s="6"/>
    </row>
    <row r="19925" spans="16:30">
      <c r="P19925" s="6"/>
      <c r="AA19925" s="6"/>
      <c r="AC19925" s="6"/>
      <c r="AD19925" s="6"/>
    </row>
    <row r="19926" spans="16:30">
      <c r="P19926" s="6"/>
      <c r="AA19926" s="6"/>
      <c r="AC19926" s="6"/>
      <c r="AD19926" s="6"/>
    </row>
    <row r="19927" spans="16:30">
      <c r="P19927" s="6"/>
      <c r="AA19927" s="6"/>
      <c r="AC19927" s="6"/>
      <c r="AD19927" s="6"/>
    </row>
    <row r="19928" spans="16:30">
      <c r="P19928" s="6"/>
      <c r="AA19928" s="6"/>
      <c r="AC19928" s="6"/>
      <c r="AD19928" s="6"/>
    </row>
    <row r="19929" spans="16:30">
      <c r="P19929" s="6"/>
      <c r="AA19929" s="6"/>
      <c r="AC19929" s="6"/>
      <c r="AD19929" s="6"/>
    </row>
    <row r="19930" spans="16:30">
      <c r="P19930" s="6"/>
      <c r="AA19930" s="6"/>
      <c r="AC19930" s="6"/>
      <c r="AD19930" s="6"/>
    </row>
    <row r="19931" spans="16:30">
      <c r="P19931" s="6"/>
      <c r="AA19931" s="6"/>
      <c r="AC19931" s="6"/>
      <c r="AD19931" s="6"/>
    </row>
    <row r="19932" spans="16:30">
      <c r="P19932" s="6"/>
      <c r="AA19932" s="6"/>
      <c r="AC19932" s="6"/>
      <c r="AD19932" s="6"/>
    </row>
    <row r="19933" spans="16:30">
      <c r="P19933" s="6"/>
      <c r="AA19933" s="6"/>
      <c r="AC19933" s="6"/>
      <c r="AD19933" s="6"/>
    </row>
    <row r="19934" spans="16:30">
      <c r="P19934" s="6"/>
      <c r="AA19934" s="6"/>
      <c r="AC19934" s="6"/>
      <c r="AD19934" s="6"/>
    </row>
    <row r="19935" spans="16:30">
      <c r="P19935" s="6"/>
      <c r="AA19935" s="6"/>
      <c r="AC19935" s="6"/>
      <c r="AD19935" s="6"/>
    </row>
    <row r="19936" spans="16:30">
      <c r="P19936" s="6"/>
      <c r="AA19936" s="6"/>
      <c r="AC19936" s="6"/>
      <c r="AD19936" s="6"/>
    </row>
    <row r="19937" spans="16:30">
      <c r="P19937" s="6"/>
      <c r="AA19937" s="6"/>
      <c r="AC19937" s="6"/>
      <c r="AD19937" s="6"/>
    </row>
    <row r="19938" spans="16:30">
      <c r="P19938" s="6"/>
      <c r="AA19938" s="6"/>
      <c r="AC19938" s="6"/>
      <c r="AD19938" s="6"/>
    </row>
    <row r="19939" spans="16:30">
      <c r="P19939" s="6"/>
      <c r="AA19939" s="6"/>
      <c r="AC19939" s="6"/>
      <c r="AD19939" s="6"/>
    </row>
    <row r="19940" spans="16:30">
      <c r="P19940" s="6"/>
      <c r="AA19940" s="6"/>
      <c r="AC19940" s="6"/>
      <c r="AD19940" s="6"/>
    </row>
    <row r="19941" spans="16:30">
      <c r="P19941" s="6"/>
      <c r="AA19941" s="6"/>
      <c r="AC19941" s="6"/>
      <c r="AD19941" s="6"/>
    </row>
    <row r="19942" spans="16:30">
      <c r="P19942" s="6"/>
      <c r="AA19942" s="6"/>
      <c r="AC19942" s="6"/>
      <c r="AD19942" s="6"/>
    </row>
    <row r="19943" spans="16:30">
      <c r="P19943" s="6"/>
      <c r="AA19943" s="6"/>
      <c r="AC19943" s="6"/>
      <c r="AD19943" s="6"/>
    </row>
    <row r="19944" spans="16:30">
      <c r="P19944" s="6"/>
      <c r="AA19944" s="6"/>
      <c r="AC19944" s="6"/>
      <c r="AD19944" s="6"/>
    </row>
    <row r="19945" spans="16:30">
      <c r="P19945" s="6"/>
      <c r="AA19945" s="6"/>
      <c r="AC19945" s="6"/>
      <c r="AD19945" s="6"/>
    </row>
    <row r="19946" spans="16:30">
      <c r="P19946" s="6"/>
      <c r="AA19946" s="6"/>
      <c r="AC19946" s="6"/>
      <c r="AD19946" s="6"/>
    </row>
    <row r="19947" spans="16:30">
      <c r="P19947" s="6"/>
      <c r="AA19947" s="6"/>
      <c r="AC19947" s="6"/>
      <c r="AD19947" s="6"/>
    </row>
    <row r="19948" spans="16:30">
      <c r="P19948" s="6"/>
      <c r="AA19948" s="6"/>
      <c r="AC19948" s="6"/>
      <c r="AD19948" s="6"/>
    </row>
    <row r="19949" spans="16:30">
      <c r="P19949" s="6"/>
      <c r="AA19949" s="6"/>
      <c r="AC19949" s="6"/>
      <c r="AD19949" s="6"/>
    </row>
    <row r="19950" spans="16:30">
      <c r="P19950" s="6"/>
      <c r="AA19950" s="6"/>
      <c r="AC19950" s="6"/>
      <c r="AD19950" s="6"/>
    </row>
    <row r="19951" spans="16:30">
      <c r="P19951" s="6"/>
      <c r="AA19951" s="6"/>
      <c r="AC19951" s="6"/>
      <c r="AD19951" s="6"/>
    </row>
    <row r="19952" spans="16:30">
      <c r="P19952" s="6"/>
      <c r="AA19952" s="6"/>
      <c r="AC19952" s="6"/>
      <c r="AD19952" s="6"/>
    </row>
    <row r="19953" spans="16:30">
      <c r="P19953" s="6"/>
      <c r="AA19953" s="6"/>
      <c r="AC19953" s="6"/>
      <c r="AD19953" s="6"/>
    </row>
    <row r="19954" spans="16:30">
      <c r="P19954" s="6"/>
      <c r="AA19954" s="6"/>
      <c r="AC19954" s="6"/>
      <c r="AD19954" s="6"/>
    </row>
    <row r="19955" spans="16:30">
      <c r="P19955" s="6"/>
      <c r="AA19955" s="6"/>
      <c r="AC19955" s="6"/>
      <c r="AD19955" s="6"/>
    </row>
    <row r="19956" spans="16:30">
      <c r="P19956" s="6"/>
      <c r="AA19956" s="6"/>
      <c r="AC19956" s="6"/>
      <c r="AD19956" s="6"/>
    </row>
    <row r="19957" spans="16:30">
      <c r="P19957" s="6"/>
      <c r="AA19957" s="6"/>
      <c r="AC19957" s="6"/>
      <c r="AD19957" s="6"/>
    </row>
    <row r="19958" spans="16:30">
      <c r="P19958" s="6"/>
      <c r="AA19958" s="6"/>
      <c r="AC19958" s="6"/>
      <c r="AD19958" s="6"/>
    </row>
    <row r="19959" spans="16:30">
      <c r="P19959" s="6"/>
      <c r="AA19959" s="6"/>
      <c r="AC19959" s="6"/>
      <c r="AD19959" s="6"/>
    </row>
    <row r="19960" spans="16:30">
      <c r="P19960" s="6"/>
      <c r="AA19960" s="6"/>
      <c r="AC19960" s="6"/>
      <c r="AD19960" s="6"/>
    </row>
    <row r="19961" spans="16:30">
      <c r="P19961" s="6"/>
      <c r="AA19961" s="6"/>
      <c r="AC19961" s="6"/>
      <c r="AD19961" s="6"/>
    </row>
    <row r="19962" spans="16:30">
      <c r="P19962" s="6"/>
      <c r="AA19962" s="6"/>
      <c r="AC19962" s="6"/>
      <c r="AD19962" s="6"/>
    </row>
    <row r="19963" spans="16:30">
      <c r="P19963" s="6"/>
      <c r="AA19963" s="6"/>
      <c r="AC19963" s="6"/>
      <c r="AD19963" s="6"/>
    </row>
    <row r="19964" spans="16:30">
      <c r="P19964" s="6"/>
      <c r="AA19964" s="6"/>
      <c r="AC19964" s="6"/>
      <c r="AD19964" s="6"/>
    </row>
    <row r="19965" spans="16:30">
      <c r="P19965" s="6"/>
      <c r="AA19965" s="6"/>
      <c r="AC19965" s="6"/>
      <c r="AD19965" s="6"/>
    </row>
    <row r="19966" spans="16:30">
      <c r="P19966" s="6"/>
      <c r="AA19966" s="6"/>
      <c r="AC19966" s="6"/>
      <c r="AD19966" s="6"/>
    </row>
    <row r="19967" spans="16:30">
      <c r="P19967" s="6"/>
      <c r="AA19967" s="6"/>
      <c r="AC19967" s="6"/>
      <c r="AD19967" s="6"/>
    </row>
    <row r="19968" spans="16:30">
      <c r="P19968" s="6"/>
      <c r="AA19968" s="6"/>
      <c r="AC19968" s="6"/>
      <c r="AD19968" s="6"/>
    </row>
    <row r="19969" spans="16:30">
      <c r="P19969" s="6"/>
      <c r="AA19969" s="6"/>
      <c r="AC19969" s="6"/>
      <c r="AD19969" s="6"/>
    </row>
    <row r="19970" spans="16:30">
      <c r="P19970" s="6"/>
      <c r="AA19970" s="6"/>
      <c r="AC19970" s="6"/>
      <c r="AD19970" s="6"/>
    </row>
    <row r="19971" spans="16:30">
      <c r="P19971" s="6"/>
      <c r="AA19971" s="6"/>
      <c r="AC19971" s="6"/>
      <c r="AD19971" s="6"/>
    </row>
    <row r="19972" spans="16:30">
      <c r="P19972" s="6"/>
      <c r="AA19972" s="6"/>
      <c r="AC19972" s="6"/>
      <c r="AD19972" s="6"/>
    </row>
    <row r="19973" spans="16:30">
      <c r="P19973" s="6"/>
      <c r="AA19973" s="6"/>
      <c r="AC19973" s="6"/>
      <c r="AD19973" s="6"/>
    </row>
    <row r="19974" spans="16:30">
      <c r="P19974" s="6"/>
      <c r="AA19974" s="6"/>
      <c r="AC19974" s="6"/>
      <c r="AD19974" s="6"/>
    </row>
    <row r="19975" spans="16:30">
      <c r="P19975" s="6"/>
      <c r="AA19975" s="6"/>
      <c r="AC19975" s="6"/>
      <c r="AD19975" s="6"/>
    </row>
    <row r="19976" spans="16:30">
      <c r="P19976" s="6"/>
      <c r="AA19976" s="6"/>
      <c r="AC19976" s="6"/>
      <c r="AD19976" s="6"/>
    </row>
    <row r="19977" spans="16:30">
      <c r="P19977" s="6"/>
      <c r="AA19977" s="6"/>
      <c r="AC19977" s="6"/>
      <c r="AD19977" s="6"/>
    </row>
    <row r="19978" spans="16:30">
      <c r="P19978" s="6"/>
      <c r="AA19978" s="6"/>
      <c r="AC19978" s="6"/>
      <c r="AD19978" s="6"/>
    </row>
    <row r="19979" spans="16:30">
      <c r="P19979" s="6"/>
      <c r="AA19979" s="6"/>
      <c r="AC19979" s="6"/>
      <c r="AD19979" s="6"/>
    </row>
    <row r="19980" spans="16:30">
      <c r="P19980" s="6"/>
      <c r="AA19980" s="6"/>
      <c r="AC19980" s="6"/>
      <c r="AD19980" s="6"/>
    </row>
    <row r="19981" spans="16:30">
      <c r="P19981" s="6"/>
      <c r="AA19981" s="6"/>
      <c r="AC19981" s="6"/>
      <c r="AD19981" s="6"/>
    </row>
    <row r="19982" spans="16:30">
      <c r="P19982" s="6"/>
      <c r="AA19982" s="6"/>
      <c r="AC19982" s="6"/>
      <c r="AD19982" s="6"/>
    </row>
    <row r="19983" spans="16:30">
      <c r="P19983" s="6"/>
      <c r="AA19983" s="6"/>
      <c r="AC19983" s="6"/>
      <c r="AD19983" s="6"/>
    </row>
    <row r="19984" spans="16:30">
      <c r="P19984" s="6"/>
      <c r="AA19984" s="6"/>
      <c r="AC19984" s="6"/>
      <c r="AD19984" s="6"/>
    </row>
    <row r="19985" spans="16:30">
      <c r="P19985" s="6"/>
      <c r="AA19985" s="6"/>
      <c r="AC19985" s="6"/>
      <c r="AD19985" s="6"/>
    </row>
    <row r="19986" spans="16:30">
      <c r="P19986" s="6"/>
      <c r="AA19986" s="6"/>
      <c r="AC19986" s="6"/>
      <c r="AD19986" s="6"/>
    </row>
    <row r="19987" spans="16:30">
      <c r="P19987" s="6"/>
      <c r="AA19987" s="6"/>
      <c r="AC19987" s="6"/>
      <c r="AD19987" s="6"/>
    </row>
    <row r="19988" spans="16:30">
      <c r="P19988" s="6"/>
      <c r="AA19988" s="6"/>
      <c r="AC19988" s="6"/>
      <c r="AD19988" s="6"/>
    </row>
    <row r="19989" spans="16:30">
      <c r="P19989" s="6"/>
      <c r="AA19989" s="6"/>
      <c r="AC19989" s="6"/>
      <c r="AD19989" s="6"/>
    </row>
    <row r="19990" spans="16:30">
      <c r="P19990" s="6"/>
      <c r="AA19990" s="6"/>
      <c r="AC19990" s="6"/>
      <c r="AD19990" s="6"/>
    </row>
    <row r="19991" spans="16:30">
      <c r="P19991" s="6"/>
      <c r="AA19991" s="6"/>
      <c r="AC19991" s="6"/>
      <c r="AD19991" s="6"/>
    </row>
    <row r="19992" spans="16:30">
      <c r="P19992" s="6"/>
      <c r="AA19992" s="6"/>
      <c r="AC19992" s="6"/>
      <c r="AD19992" s="6"/>
    </row>
    <row r="19993" spans="16:30">
      <c r="P19993" s="6"/>
      <c r="AA19993" s="6"/>
      <c r="AC19993" s="6"/>
      <c r="AD19993" s="6"/>
    </row>
    <row r="19994" spans="16:30">
      <c r="P19994" s="6"/>
      <c r="AA19994" s="6"/>
      <c r="AC19994" s="6"/>
      <c r="AD19994" s="6"/>
    </row>
    <row r="19995" spans="16:30">
      <c r="P19995" s="6"/>
      <c r="AA19995" s="6"/>
      <c r="AC19995" s="6"/>
      <c r="AD19995" s="6"/>
    </row>
    <row r="19996" spans="16:30">
      <c r="P19996" s="6"/>
      <c r="AA19996" s="6"/>
      <c r="AC19996" s="6"/>
      <c r="AD19996" s="6"/>
    </row>
    <row r="19997" spans="16:30">
      <c r="P19997" s="6"/>
      <c r="AA19997" s="6"/>
      <c r="AC19997" s="6"/>
      <c r="AD19997" s="6"/>
    </row>
    <row r="19998" spans="16:30">
      <c r="P19998" s="6"/>
      <c r="AA19998" s="6"/>
      <c r="AC19998" s="6"/>
      <c r="AD19998" s="6"/>
    </row>
    <row r="19999" spans="16:30">
      <c r="P19999" s="6"/>
      <c r="AA19999" s="6"/>
      <c r="AC19999" s="6"/>
      <c r="AD19999" s="6"/>
    </row>
    <row r="20000" spans="16:30">
      <c r="P20000" s="6"/>
      <c r="AA20000" s="6"/>
      <c r="AC20000" s="6"/>
      <c r="AD20000" s="6"/>
    </row>
    <row r="20001" spans="16:30">
      <c r="P20001" s="6"/>
      <c r="AA20001" s="6"/>
      <c r="AC20001" s="6"/>
      <c r="AD20001" s="6"/>
    </row>
    <row r="20002" spans="16:30">
      <c r="P20002" s="6"/>
      <c r="AA20002" s="6"/>
      <c r="AC20002" s="6"/>
      <c r="AD20002" s="6"/>
    </row>
    <row r="20003" spans="16:30">
      <c r="P20003" s="6"/>
      <c r="AA20003" s="6"/>
      <c r="AC20003" s="6"/>
      <c r="AD20003" s="6"/>
    </row>
    <row r="20004" spans="16:30">
      <c r="P20004" s="6"/>
      <c r="AA20004" s="6"/>
      <c r="AC20004" s="6"/>
      <c r="AD20004" s="6"/>
    </row>
    <row r="20005" spans="16:30">
      <c r="P20005" s="6"/>
      <c r="AA20005" s="6"/>
      <c r="AC20005" s="6"/>
      <c r="AD20005" s="6"/>
    </row>
    <row r="20006" spans="16:30">
      <c r="P20006" s="6"/>
      <c r="AA20006" s="6"/>
      <c r="AC20006" s="6"/>
      <c r="AD20006" s="6"/>
    </row>
    <row r="20007" spans="16:30">
      <c r="P20007" s="6"/>
      <c r="AA20007" s="6"/>
      <c r="AC20007" s="6"/>
      <c r="AD20007" s="6"/>
    </row>
    <row r="20008" spans="16:30">
      <c r="P20008" s="6"/>
      <c r="AA20008" s="6"/>
      <c r="AC20008" s="6"/>
      <c r="AD20008" s="6"/>
    </row>
    <row r="20009" spans="16:30">
      <c r="P20009" s="6"/>
      <c r="AA20009" s="6"/>
      <c r="AC20009" s="6"/>
      <c r="AD20009" s="6"/>
    </row>
    <row r="20010" spans="16:30">
      <c r="P20010" s="6"/>
      <c r="AA20010" s="6"/>
      <c r="AC20010" s="6"/>
      <c r="AD20010" s="6"/>
    </row>
    <row r="20011" spans="16:30">
      <c r="P20011" s="6"/>
      <c r="AA20011" s="6"/>
      <c r="AC20011" s="6"/>
      <c r="AD20011" s="6"/>
    </row>
    <row r="20012" spans="16:30">
      <c r="P20012" s="6"/>
      <c r="AA20012" s="6"/>
      <c r="AC20012" s="6"/>
      <c r="AD20012" s="6"/>
    </row>
    <row r="20013" spans="16:30">
      <c r="P20013" s="6"/>
      <c r="AA20013" s="6"/>
      <c r="AC20013" s="6"/>
      <c r="AD20013" s="6"/>
    </row>
    <row r="20014" spans="16:30">
      <c r="P20014" s="6"/>
      <c r="AA20014" s="6"/>
      <c r="AC20014" s="6"/>
      <c r="AD20014" s="6"/>
    </row>
    <row r="20015" spans="16:30">
      <c r="P20015" s="6"/>
      <c r="AA20015" s="6"/>
      <c r="AC20015" s="6"/>
      <c r="AD20015" s="6"/>
    </row>
    <row r="20016" spans="16:30">
      <c r="P20016" s="6"/>
      <c r="AA20016" s="6"/>
      <c r="AC20016" s="6"/>
      <c r="AD20016" s="6"/>
    </row>
    <row r="20017" spans="16:30">
      <c r="P20017" s="6"/>
      <c r="AA20017" s="6"/>
      <c r="AC20017" s="6"/>
      <c r="AD20017" s="6"/>
    </row>
    <row r="20018" spans="16:30">
      <c r="P20018" s="6"/>
      <c r="AA20018" s="6"/>
      <c r="AC20018" s="6"/>
      <c r="AD20018" s="6"/>
    </row>
    <row r="20019" spans="16:30">
      <c r="P20019" s="6"/>
      <c r="AA20019" s="6"/>
      <c r="AC20019" s="6"/>
      <c r="AD20019" s="6"/>
    </row>
    <row r="20020" spans="16:30">
      <c r="P20020" s="6"/>
      <c r="AA20020" s="6"/>
      <c r="AC20020" s="6"/>
      <c r="AD20020" s="6"/>
    </row>
    <row r="20021" spans="16:30">
      <c r="P20021" s="6"/>
      <c r="AA20021" s="6"/>
      <c r="AC20021" s="6"/>
      <c r="AD20021" s="6"/>
    </row>
    <row r="20022" spans="16:30">
      <c r="P20022" s="6"/>
      <c r="AA20022" s="6"/>
      <c r="AC20022" s="6"/>
      <c r="AD20022" s="6"/>
    </row>
    <row r="20023" spans="16:30">
      <c r="P20023" s="6"/>
      <c r="AA20023" s="6"/>
      <c r="AC20023" s="6"/>
      <c r="AD20023" s="6"/>
    </row>
    <row r="20024" spans="16:30">
      <c r="P20024" s="6"/>
      <c r="AA20024" s="6"/>
      <c r="AC20024" s="6"/>
      <c r="AD20024" s="6"/>
    </row>
    <row r="20025" spans="16:30">
      <c r="P20025" s="6"/>
      <c r="AA20025" s="6"/>
      <c r="AC20025" s="6"/>
      <c r="AD20025" s="6"/>
    </row>
    <row r="20026" spans="16:30">
      <c r="P20026" s="6"/>
      <c r="AA20026" s="6"/>
      <c r="AC20026" s="6"/>
      <c r="AD20026" s="6"/>
    </row>
    <row r="20027" spans="16:30">
      <c r="P20027" s="6"/>
      <c r="AA20027" s="6"/>
      <c r="AC20027" s="6"/>
      <c r="AD20027" s="6"/>
    </row>
    <row r="20028" spans="16:30">
      <c r="P20028" s="6"/>
      <c r="AA20028" s="6"/>
      <c r="AC20028" s="6"/>
      <c r="AD20028" s="6"/>
    </row>
    <row r="20029" spans="16:30">
      <c r="P20029" s="6"/>
      <c r="AA20029" s="6"/>
      <c r="AC20029" s="6"/>
      <c r="AD20029" s="6"/>
    </row>
    <row r="20030" spans="16:30">
      <c r="P20030" s="6"/>
      <c r="AA20030" s="6"/>
      <c r="AC20030" s="6"/>
      <c r="AD20030" s="6"/>
    </row>
    <row r="20031" spans="16:30">
      <c r="P20031" s="6"/>
      <c r="AA20031" s="6"/>
      <c r="AC20031" s="6"/>
      <c r="AD20031" s="6"/>
    </row>
    <row r="20032" spans="16:30">
      <c r="P20032" s="6"/>
      <c r="AA20032" s="6"/>
      <c r="AC20032" s="6"/>
      <c r="AD20032" s="6"/>
    </row>
    <row r="20033" spans="16:30">
      <c r="P20033" s="6"/>
      <c r="AA20033" s="6"/>
      <c r="AC20033" s="6"/>
      <c r="AD20033" s="6"/>
    </row>
    <row r="20034" spans="16:30">
      <c r="P20034" s="6"/>
      <c r="AA20034" s="6"/>
      <c r="AC20034" s="6"/>
      <c r="AD20034" s="6"/>
    </row>
    <row r="20035" spans="16:30">
      <c r="P20035" s="6"/>
      <c r="AA20035" s="6"/>
      <c r="AC20035" s="6"/>
      <c r="AD20035" s="6"/>
    </row>
    <row r="20036" spans="16:30">
      <c r="P20036" s="6"/>
      <c r="AA20036" s="6"/>
      <c r="AC20036" s="6"/>
      <c r="AD20036" s="6"/>
    </row>
    <row r="20037" spans="16:30">
      <c r="P20037" s="6"/>
      <c r="AA20037" s="6"/>
      <c r="AC20037" s="6"/>
      <c r="AD20037" s="6"/>
    </row>
    <row r="20038" spans="16:30">
      <c r="P20038" s="6"/>
      <c r="AA20038" s="6"/>
      <c r="AC20038" s="6"/>
      <c r="AD20038" s="6"/>
    </row>
    <row r="20039" spans="16:30">
      <c r="P20039" s="6"/>
      <c r="AA20039" s="6"/>
      <c r="AC20039" s="6"/>
      <c r="AD20039" s="6"/>
    </row>
    <row r="20040" spans="16:30">
      <c r="P20040" s="6"/>
      <c r="AA20040" s="6"/>
      <c r="AC20040" s="6"/>
      <c r="AD20040" s="6"/>
    </row>
    <row r="20041" spans="16:30">
      <c r="P20041" s="6"/>
      <c r="AA20041" s="6"/>
      <c r="AC20041" s="6"/>
      <c r="AD20041" s="6"/>
    </row>
    <row r="20042" spans="16:30">
      <c r="P20042" s="6"/>
      <c r="AA20042" s="6"/>
      <c r="AC20042" s="6"/>
      <c r="AD20042" s="6"/>
    </row>
    <row r="20043" spans="16:30">
      <c r="P20043" s="6"/>
      <c r="AA20043" s="6"/>
      <c r="AC20043" s="6"/>
      <c r="AD20043" s="6"/>
    </row>
    <row r="20044" spans="16:30">
      <c r="P20044" s="6"/>
      <c r="AA20044" s="6"/>
      <c r="AC20044" s="6"/>
      <c r="AD20044" s="6"/>
    </row>
    <row r="20045" spans="16:30">
      <c r="P20045" s="6"/>
      <c r="AA20045" s="6"/>
      <c r="AC20045" s="6"/>
      <c r="AD20045" s="6"/>
    </row>
    <row r="20046" spans="16:30">
      <c r="P20046" s="6"/>
      <c r="AA20046" s="6"/>
      <c r="AC20046" s="6"/>
      <c r="AD20046" s="6"/>
    </row>
    <row r="20047" spans="16:30">
      <c r="P20047" s="6"/>
      <c r="AA20047" s="6"/>
      <c r="AC20047" s="6"/>
      <c r="AD20047" s="6"/>
    </row>
    <row r="20048" spans="16:30">
      <c r="P20048" s="6"/>
      <c r="AA20048" s="6"/>
      <c r="AC20048" s="6"/>
      <c r="AD20048" s="6"/>
    </row>
    <row r="20049" spans="16:30">
      <c r="P20049" s="6"/>
      <c r="AA20049" s="6"/>
      <c r="AC20049" s="6"/>
      <c r="AD20049" s="6"/>
    </row>
    <row r="20050" spans="16:30">
      <c r="P20050" s="6"/>
      <c r="AA20050" s="6"/>
      <c r="AC20050" s="6"/>
      <c r="AD20050" s="6"/>
    </row>
    <row r="20051" spans="16:30">
      <c r="P20051" s="6"/>
      <c r="AA20051" s="6"/>
      <c r="AC20051" s="6"/>
      <c r="AD20051" s="6"/>
    </row>
    <row r="20052" spans="16:30">
      <c r="P20052" s="6"/>
      <c r="AA20052" s="6"/>
      <c r="AC20052" s="6"/>
      <c r="AD20052" s="6"/>
    </row>
    <row r="20053" spans="16:30">
      <c r="P20053" s="6"/>
      <c r="AA20053" s="6"/>
      <c r="AC20053" s="6"/>
      <c r="AD20053" s="6"/>
    </row>
    <row r="20054" spans="16:30">
      <c r="P20054" s="6"/>
      <c r="AA20054" s="6"/>
      <c r="AC20054" s="6"/>
      <c r="AD20054" s="6"/>
    </row>
    <row r="20055" spans="16:30">
      <c r="P20055" s="6"/>
      <c r="AA20055" s="6"/>
      <c r="AC20055" s="6"/>
      <c r="AD20055" s="6"/>
    </row>
    <row r="20056" spans="16:30">
      <c r="P20056" s="6"/>
      <c r="AA20056" s="6"/>
      <c r="AC20056" s="6"/>
      <c r="AD20056" s="6"/>
    </row>
    <row r="20057" spans="16:30">
      <c r="P20057" s="6"/>
      <c r="AA20057" s="6"/>
      <c r="AC20057" s="6"/>
      <c r="AD20057" s="6"/>
    </row>
    <row r="20058" spans="16:30">
      <c r="P20058" s="6"/>
      <c r="AA20058" s="6"/>
      <c r="AC20058" s="6"/>
      <c r="AD20058" s="6"/>
    </row>
    <row r="20059" spans="16:30">
      <c r="P20059" s="6"/>
      <c r="AA20059" s="6"/>
      <c r="AC20059" s="6"/>
      <c r="AD20059" s="6"/>
    </row>
    <row r="20060" spans="16:30">
      <c r="P20060" s="6"/>
      <c r="AA20060" s="6"/>
      <c r="AC20060" s="6"/>
      <c r="AD20060" s="6"/>
    </row>
    <row r="20061" spans="16:30">
      <c r="P20061" s="6"/>
      <c r="AA20061" s="6"/>
      <c r="AC20061" s="6"/>
      <c r="AD20061" s="6"/>
    </row>
    <row r="20062" spans="16:30">
      <c r="P20062" s="6"/>
      <c r="AA20062" s="6"/>
      <c r="AC20062" s="6"/>
      <c r="AD20062" s="6"/>
    </row>
    <row r="20063" spans="16:30">
      <c r="P20063" s="6"/>
      <c r="AA20063" s="6"/>
      <c r="AC20063" s="6"/>
      <c r="AD20063" s="6"/>
    </row>
    <row r="20064" spans="16:30">
      <c r="P20064" s="6"/>
      <c r="AA20064" s="6"/>
      <c r="AC20064" s="6"/>
      <c r="AD20064" s="6"/>
    </row>
    <row r="20065" spans="16:30">
      <c r="P20065" s="6"/>
      <c r="AA20065" s="6"/>
      <c r="AC20065" s="6"/>
      <c r="AD20065" s="6"/>
    </row>
    <row r="20066" spans="16:30">
      <c r="P20066" s="6"/>
      <c r="AA20066" s="6"/>
      <c r="AC20066" s="6"/>
      <c r="AD20066" s="6"/>
    </row>
    <row r="20067" spans="16:30">
      <c r="P20067" s="6"/>
      <c r="AA20067" s="6"/>
      <c r="AC20067" s="6"/>
      <c r="AD20067" s="6"/>
    </row>
    <row r="20068" spans="16:30">
      <c r="P20068" s="6"/>
      <c r="AA20068" s="6"/>
      <c r="AC20068" s="6"/>
      <c r="AD20068" s="6"/>
    </row>
    <row r="20069" spans="16:30">
      <c r="P20069" s="6"/>
      <c r="AA20069" s="6"/>
      <c r="AC20069" s="6"/>
      <c r="AD20069" s="6"/>
    </row>
    <row r="20070" spans="16:30">
      <c r="P20070" s="6"/>
      <c r="AA20070" s="6"/>
      <c r="AC20070" s="6"/>
      <c r="AD20070" s="6"/>
    </row>
    <row r="20071" spans="16:30">
      <c r="P20071" s="6"/>
      <c r="AA20071" s="6"/>
      <c r="AC20071" s="6"/>
      <c r="AD20071" s="6"/>
    </row>
    <row r="20072" spans="16:30">
      <c r="P20072" s="6"/>
      <c r="AA20072" s="6"/>
      <c r="AC20072" s="6"/>
      <c r="AD20072" s="6"/>
    </row>
    <row r="20073" spans="16:30">
      <c r="P20073" s="6"/>
      <c r="AA20073" s="6"/>
      <c r="AC20073" s="6"/>
      <c r="AD20073" s="6"/>
    </row>
    <row r="20074" spans="16:30">
      <c r="P20074" s="6"/>
      <c r="AA20074" s="6"/>
      <c r="AC20074" s="6"/>
      <c r="AD20074" s="6"/>
    </row>
    <row r="20075" spans="16:30">
      <c r="P20075" s="6"/>
      <c r="AA20075" s="6"/>
      <c r="AC20075" s="6"/>
      <c r="AD20075" s="6"/>
    </row>
    <row r="20076" spans="16:30">
      <c r="P20076" s="6"/>
      <c r="AA20076" s="6"/>
      <c r="AC20076" s="6"/>
      <c r="AD20076" s="6"/>
    </row>
    <row r="20077" spans="16:30">
      <c r="P20077" s="6"/>
      <c r="AA20077" s="6"/>
      <c r="AC20077" s="6"/>
      <c r="AD20077" s="6"/>
    </row>
    <row r="20078" spans="16:30">
      <c r="P20078" s="6"/>
      <c r="AA20078" s="6"/>
      <c r="AC20078" s="6"/>
      <c r="AD20078" s="6"/>
    </row>
    <row r="20079" spans="16:30">
      <c r="P20079" s="6"/>
      <c r="AA20079" s="6"/>
      <c r="AC20079" s="6"/>
      <c r="AD20079" s="6"/>
    </row>
    <row r="20080" spans="16:30">
      <c r="P20080" s="6"/>
      <c r="AA20080" s="6"/>
      <c r="AC20080" s="6"/>
      <c r="AD20080" s="6"/>
    </row>
    <row r="20081" spans="16:30">
      <c r="P20081" s="6"/>
      <c r="AA20081" s="6"/>
      <c r="AC20081" s="6"/>
      <c r="AD20081" s="6"/>
    </row>
    <row r="20082" spans="16:30">
      <c r="P20082" s="6"/>
      <c r="AA20082" s="6"/>
      <c r="AC20082" s="6"/>
      <c r="AD20082" s="6"/>
    </row>
    <row r="20083" spans="16:30">
      <c r="P20083" s="6"/>
      <c r="AA20083" s="6"/>
      <c r="AC20083" s="6"/>
      <c r="AD20083" s="6"/>
    </row>
    <row r="20084" spans="16:30">
      <c r="P20084" s="6"/>
      <c r="AA20084" s="6"/>
      <c r="AC20084" s="6"/>
      <c r="AD20084" s="6"/>
    </row>
    <row r="20085" spans="16:30">
      <c r="P20085" s="6"/>
      <c r="AA20085" s="6"/>
      <c r="AC20085" s="6"/>
      <c r="AD20085" s="6"/>
    </row>
    <row r="20086" spans="16:30">
      <c r="P20086" s="6"/>
      <c r="AA20086" s="6"/>
      <c r="AC20086" s="6"/>
      <c r="AD20086" s="6"/>
    </row>
    <row r="20087" spans="16:30">
      <c r="P20087" s="6"/>
      <c r="AA20087" s="6"/>
      <c r="AC20087" s="6"/>
      <c r="AD20087" s="6"/>
    </row>
    <row r="20088" spans="16:30">
      <c r="P20088" s="6"/>
      <c r="AA20088" s="6"/>
      <c r="AC20088" s="6"/>
      <c r="AD20088" s="6"/>
    </row>
    <row r="20089" spans="16:30">
      <c r="P20089" s="6"/>
      <c r="AA20089" s="6"/>
      <c r="AC20089" s="6"/>
      <c r="AD20089" s="6"/>
    </row>
    <row r="20090" spans="16:30">
      <c r="P20090" s="6"/>
      <c r="AA20090" s="6"/>
      <c r="AC20090" s="6"/>
      <c r="AD20090" s="6"/>
    </row>
    <row r="20091" spans="16:30">
      <c r="P20091" s="6"/>
      <c r="AA20091" s="6"/>
      <c r="AC20091" s="6"/>
      <c r="AD20091" s="6"/>
    </row>
    <row r="20092" spans="16:30">
      <c r="P20092" s="6"/>
      <c r="AA20092" s="6"/>
      <c r="AC20092" s="6"/>
      <c r="AD20092" s="6"/>
    </row>
    <row r="20093" spans="16:30">
      <c r="P20093" s="6"/>
      <c r="AA20093" s="6"/>
      <c r="AC20093" s="6"/>
      <c r="AD20093" s="6"/>
    </row>
    <row r="20094" spans="16:30">
      <c r="P20094" s="6"/>
      <c r="AA20094" s="6"/>
      <c r="AC20094" s="6"/>
      <c r="AD20094" s="6"/>
    </row>
    <row r="20095" spans="16:30">
      <c r="P20095" s="6"/>
      <c r="AA20095" s="6"/>
      <c r="AC20095" s="6"/>
      <c r="AD20095" s="6"/>
    </row>
    <row r="20096" spans="16:30">
      <c r="P20096" s="6"/>
      <c r="AA20096" s="6"/>
      <c r="AC20096" s="6"/>
      <c r="AD20096" s="6"/>
    </row>
    <row r="20097" spans="16:30">
      <c r="P20097" s="6"/>
      <c r="AA20097" s="6"/>
      <c r="AC20097" s="6"/>
      <c r="AD20097" s="6"/>
    </row>
    <row r="20098" spans="16:30">
      <c r="P20098" s="6"/>
      <c r="AA20098" s="6"/>
      <c r="AC20098" s="6"/>
      <c r="AD20098" s="6"/>
    </row>
    <row r="20099" spans="16:30">
      <c r="P20099" s="6"/>
      <c r="AA20099" s="6"/>
      <c r="AC20099" s="6"/>
      <c r="AD20099" s="6"/>
    </row>
    <row r="20100" spans="16:30">
      <c r="P20100" s="6"/>
      <c r="AA20100" s="6"/>
      <c r="AC20100" s="6"/>
      <c r="AD20100" s="6"/>
    </row>
    <row r="20101" spans="16:30">
      <c r="P20101" s="6"/>
      <c r="AA20101" s="6"/>
      <c r="AC20101" s="6"/>
      <c r="AD20101" s="6"/>
    </row>
    <row r="20102" spans="16:30">
      <c r="P20102" s="6"/>
      <c r="AA20102" s="6"/>
      <c r="AC20102" s="6"/>
      <c r="AD20102" s="6"/>
    </row>
    <row r="20103" spans="16:30">
      <c r="P20103" s="6"/>
      <c r="AA20103" s="6"/>
      <c r="AC20103" s="6"/>
      <c r="AD20103" s="6"/>
    </row>
    <row r="20104" spans="16:30">
      <c r="P20104" s="6"/>
      <c r="AA20104" s="6"/>
      <c r="AC20104" s="6"/>
      <c r="AD20104" s="6"/>
    </row>
    <row r="20105" spans="16:30">
      <c r="P20105" s="6"/>
      <c r="AA20105" s="6"/>
      <c r="AC20105" s="6"/>
      <c r="AD20105" s="6"/>
    </row>
    <row r="20106" spans="16:30">
      <c r="P20106" s="6"/>
      <c r="AA20106" s="6"/>
      <c r="AC20106" s="6"/>
      <c r="AD20106" s="6"/>
    </row>
    <row r="20107" spans="16:30">
      <c r="P20107" s="6"/>
      <c r="AA20107" s="6"/>
      <c r="AC20107" s="6"/>
      <c r="AD20107" s="6"/>
    </row>
    <row r="20108" spans="16:30">
      <c r="P20108" s="6"/>
      <c r="AA20108" s="6"/>
      <c r="AC20108" s="6"/>
      <c r="AD20108" s="6"/>
    </row>
    <row r="20109" spans="16:30">
      <c r="P20109" s="6"/>
      <c r="AA20109" s="6"/>
      <c r="AC20109" s="6"/>
      <c r="AD20109" s="6"/>
    </row>
    <row r="20110" spans="16:30">
      <c r="P20110" s="6"/>
      <c r="AA20110" s="6"/>
      <c r="AC20110" s="6"/>
      <c r="AD20110" s="6"/>
    </row>
    <row r="20111" spans="16:30">
      <c r="P20111" s="6"/>
      <c r="AA20111" s="6"/>
      <c r="AC20111" s="6"/>
      <c r="AD20111" s="6"/>
    </row>
    <row r="20112" spans="16:30">
      <c r="P20112" s="6"/>
      <c r="AA20112" s="6"/>
      <c r="AC20112" s="6"/>
      <c r="AD20112" s="6"/>
    </row>
    <row r="20113" spans="16:30">
      <c r="P20113" s="6"/>
      <c r="AA20113" s="6"/>
      <c r="AC20113" s="6"/>
      <c r="AD20113" s="6"/>
    </row>
    <row r="20114" spans="16:30">
      <c r="P20114" s="6"/>
      <c r="AA20114" s="6"/>
      <c r="AC20114" s="6"/>
      <c r="AD20114" s="6"/>
    </row>
    <row r="20115" spans="16:30">
      <c r="P20115" s="6"/>
      <c r="AA20115" s="6"/>
      <c r="AC20115" s="6"/>
      <c r="AD20115" s="6"/>
    </row>
    <row r="20116" spans="16:30">
      <c r="P20116" s="6"/>
      <c r="AA20116" s="6"/>
      <c r="AC20116" s="6"/>
      <c r="AD20116" s="6"/>
    </row>
    <row r="20117" spans="16:30">
      <c r="P20117" s="6"/>
      <c r="AA20117" s="6"/>
      <c r="AC20117" s="6"/>
      <c r="AD20117" s="6"/>
    </row>
    <row r="20118" spans="16:30">
      <c r="P20118" s="6"/>
      <c r="AA20118" s="6"/>
      <c r="AC20118" s="6"/>
      <c r="AD20118" s="6"/>
    </row>
    <row r="20119" spans="16:30">
      <c r="P20119" s="6"/>
      <c r="AA20119" s="6"/>
      <c r="AC20119" s="6"/>
      <c r="AD20119" s="6"/>
    </row>
    <row r="20120" spans="16:30">
      <c r="P20120" s="6"/>
      <c r="AA20120" s="6"/>
      <c r="AC20120" s="6"/>
      <c r="AD20120" s="6"/>
    </row>
    <row r="20121" spans="16:30">
      <c r="P20121" s="6"/>
      <c r="AA20121" s="6"/>
      <c r="AC20121" s="6"/>
      <c r="AD20121" s="6"/>
    </row>
    <row r="20122" spans="16:30">
      <c r="P20122" s="6"/>
      <c r="AA20122" s="6"/>
      <c r="AC20122" s="6"/>
      <c r="AD20122" s="6"/>
    </row>
    <row r="20123" spans="16:30">
      <c r="P20123" s="6"/>
      <c r="AA20123" s="6"/>
      <c r="AC20123" s="6"/>
      <c r="AD20123" s="6"/>
    </row>
    <row r="20124" spans="16:30">
      <c r="P20124" s="6"/>
      <c r="AA20124" s="6"/>
      <c r="AC20124" s="6"/>
      <c r="AD20124" s="6"/>
    </row>
    <row r="20125" spans="16:30">
      <c r="P20125" s="6"/>
      <c r="AA20125" s="6"/>
      <c r="AC20125" s="6"/>
      <c r="AD20125" s="6"/>
    </row>
    <row r="20126" spans="16:30">
      <c r="P20126" s="6"/>
      <c r="AA20126" s="6"/>
      <c r="AC20126" s="6"/>
      <c r="AD20126" s="6"/>
    </row>
    <row r="20127" spans="16:30">
      <c r="P20127" s="6"/>
      <c r="AA20127" s="6"/>
      <c r="AC20127" s="6"/>
      <c r="AD20127" s="6"/>
    </row>
    <row r="20128" spans="16:30">
      <c r="P20128" s="6"/>
      <c r="AA20128" s="6"/>
      <c r="AC20128" s="6"/>
      <c r="AD20128" s="6"/>
    </row>
    <row r="20129" spans="16:30">
      <c r="P20129" s="6"/>
      <c r="AA20129" s="6"/>
      <c r="AC20129" s="6"/>
      <c r="AD20129" s="6"/>
    </row>
    <row r="20130" spans="16:30">
      <c r="P20130" s="6"/>
      <c r="AA20130" s="6"/>
      <c r="AC20130" s="6"/>
      <c r="AD20130" s="6"/>
    </row>
    <row r="20131" spans="16:30">
      <c r="P20131" s="6"/>
      <c r="AA20131" s="6"/>
      <c r="AC20131" s="6"/>
      <c r="AD20131" s="6"/>
    </row>
    <row r="20132" spans="16:30">
      <c r="P20132" s="6"/>
      <c r="AA20132" s="6"/>
      <c r="AC20132" s="6"/>
      <c r="AD20132" s="6"/>
    </row>
    <row r="20133" spans="16:30">
      <c r="P20133" s="6"/>
      <c r="AA20133" s="6"/>
      <c r="AC20133" s="6"/>
      <c r="AD20133" s="6"/>
    </row>
    <row r="20134" spans="16:30">
      <c r="P20134" s="6"/>
      <c r="AA20134" s="6"/>
      <c r="AC20134" s="6"/>
      <c r="AD20134" s="6"/>
    </row>
    <row r="20135" spans="16:30">
      <c r="P20135" s="6"/>
      <c r="AA20135" s="6"/>
      <c r="AC20135" s="6"/>
      <c r="AD20135" s="6"/>
    </row>
    <row r="20136" spans="16:30">
      <c r="P20136" s="6"/>
      <c r="AA20136" s="6"/>
      <c r="AC20136" s="6"/>
      <c r="AD20136" s="6"/>
    </row>
    <row r="20137" spans="16:30">
      <c r="P20137" s="6"/>
      <c r="AA20137" s="6"/>
      <c r="AC20137" s="6"/>
      <c r="AD20137" s="6"/>
    </row>
    <row r="20138" spans="16:30">
      <c r="P20138" s="6"/>
      <c r="AA20138" s="6"/>
      <c r="AC20138" s="6"/>
      <c r="AD20138" s="6"/>
    </row>
    <row r="20139" spans="16:30">
      <c r="P20139" s="6"/>
      <c r="AA20139" s="6"/>
      <c r="AC20139" s="6"/>
      <c r="AD20139" s="6"/>
    </row>
    <row r="20140" spans="16:30">
      <c r="P20140" s="6"/>
      <c r="AA20140" s="6"/>
      <c r="AC20140" s="6"/>
      <c r="AD20140" s="6"/>
    </row>
    <row r="20141" spans="16:30">
      <c r="P20141" s="6"/>
      <c r="AA20141" s="6"/>
      <c r="AC20141" s="6"/>
      <c r="AD20141" s="6"/>
    </row>
    <row r="20142" spans="16:30">
      <c r="P20142" s="6"/>
      <c r="AA20142" s="6"/>
      <c r="AC20142" s="6"/>
      <c r="AD20142" s="6"/>
    </row>
    <row r="20143" spans="16:30">
      <c r="P20143" s="6"/>
      <c r="AA20143" s="6"/>
      <c r="AC20143" s="6"/>
      <c r="AD20143" s="6"/>
    </row>
    <row r="20144" spans="16:30">
      <c r="P20144" s="6"/>
      <c r="AA20144" s="6"/>
      <c r="AC20144" s="6"/>
      <c r="AD20144" s="6"/>
    </row>
    <row r="20145" spans="16:30">
      <c r="P20145" s="6"/>
      <c r="AA20145" s="6"/>
      <c r="AC20145" s="6"/>
      <c r="AD20145" s="6"/>
    </row>
    <row r="20146" spans="16:30">
      <c r="P20146" s="6"/>
      <c r="AA20146" s="6"/>
      <c r="AC20146" s="6"/>
      <c r="AD20146" s="6"/>
    </row>
    <row r="20147" spans="16:30">
      <c r="P20147" s="6"/>
      <c r="AA20147" s="6"/>
      <c r="AC20147" s="6"/>
      <c r="AD20147" s="6"/>
    </row>
    <row r="20148" spans="16:30">
      <c r="P20148" s="6"/>
      <c r="AA20148" s="6"/>
      <c r="AC20148" s="6"/>
      <c r="AD20148" s="6"/>
    </row>
    <row r="20149" spans="16:30">
      <c r="P20149" s="6"/>
      <c r="AA20149" s="6"/>
      <c r="AC20149" s="6"/>
      <c r="AD20149" s="6"/>
    </row>
    <row r="20150" spans="16:30">
      <c r="P20150" s="6"/>
      <c r="AA20150" s="6"/>
      <c r="AC20150" s="6"/>
      <c r="AD20150" s="6"/>
    </row>
    <row r="20151" spans="16:30">
      <c r="P20151" s="6"/>
      <c r="AA20151" s="6"/>
      <c r="AC20151" s="6"/>
      <c r="AD20151" s="6"/>
    </row>
    <row r="20152" spans="16:30">
      <c r="P20152" s="6"/>
      <c r="AA20152" s="6"/>
      <c r="AC20152" s="6"/>
      <c r="AD20152" s="6"/>
    </row>
    <row r="20153" spans="16:30">
      <c r="P20153" s="6"/>
      <c r="AA20153" s="6"/>
      <c r="AC20153" s="6"/>
      <c r="AD20153" s="6"/>
    </row>
    <row r="20154" spans="16:30">
      <c r="P20154" s="6"/>
      <c r="AA20154" s="6"/>
      <c r="AC20154" s="6"/>
      <c r="AD20154" s="6"/>
    </row>
    <row r="20155" spans="16:30">
      <c r="P20155" s="6"/>
      <c r="AA20155" s="6"/>
      <c r="AC20155" s="6"/>
      <c r="AD20155" s="6"/>
    </row>
    <row r="20156" spans="16:30">
      <c r="P20156" s="6"/>
      <c r="AA20156" s="6"/>
      <c r="AC20156" s="6"/>
      <c r="AD20156" s="6"/>
    </row>
    <row r="20157" spans="16:30">
      <c r="P20157" s="6"/>
      <c r="AA20157" s="6"/>
      <c r="AC20157" s="6"/>
      <c r="AD20157" s="6"/>
    </row>
    <row r="20158" spans="16:30">
      <c r="P20158" s="6"/>
      <c r="AA20158" s="6"/>
      <c r="AC20158" s="6"/>
      <c r="AD20158" s="6"/>
    </row>
    <row r="20159" spans="16:30">
      <c r="P20159" s="6"/>
      <c r="AA20159" s="6"/>
      <c r="AC20159" s="6"/>
      <c r="AD20159" s="6"/>
    </row>
    <row r="20160" spans="16:30">
      <c r="P20160" s="6"/>
      <c r="AA20160" s="6"/>
      <c r="AC20160" s="6"/>
      <c r="AD20160" s="6"/>
    </row>
    <row r="20161" spans="16:30">
      <c r="P20161" s="6"/>
      <c r="AA20161" s="6"/>
      <c r="AC20161" s="6"/>
      <c r="AD20161" s="6"/>
    </row>
    <row r="20162" spans="16:30">
      <c r="P20162" s="6"/>
      <c r="AA20162" s="6"/>
      <c r="AC20162" s="6"/>
      <c r="AD20162" s="6"/>
    </row>
    <row r="20163" spans="16:30">
      <c r="P20163" s="6"/>
      <c r="AA20163" s="6"/>
      <c r="AC20163" s="6"/>
      <c r="AD20163" s="6"/>
    </row>
    <row r="20164" spans="16:30">
      <c r="P20164" s="6"/>
      <c r="AA20164" s="6"/>
      <c r="AC20164" s="6"/>
      <c r="AD20164" s="6"/>
    </row>
    <row r="20165" spans="16:30">
      <c r="P20165" s="6"/>
      <c r="AA20165" s="6"/>
      <c r="AC20165" s="6"/>
      <c r="AD20165" s="6"/>
    </row>
    <row r="20166" spans="16:30">
      <c r="P20166" s="6"/>
      <c r="AA20166" s="6"/>
      <c r="AC20166" s="6"/>
      <c r="AD20166" s="6"/>
    </row>
    <row r="20167" spans="16:30">
      <c r="P20167" s="6"/>
      <c r="AA20167" s="6"/>
      <c r="AC20167" s="6"/>
      <c r="AD20167" s="6"/>
    </row>
    <row r="20168" spans="16:30">
      <c r="P20168" s="6"/>
      <c r="AA20168" s="6"/>
      <c r="AC20168" s="6"/>
      <c r="AD20168" s="6"/>
    </row>
    <row r="20169" spans="16:30">
      <c r="P20169" s="6"/>
      <c r="AA20169" s="6"/>
      <c r="AC20169" s="6"/>
      <c r="AD20169" s="6"/>
    </row>
    <row r="20170" spans="16:30">
      <c r="P20170" s="6"/>
      <c r="AA20170" s="6"/>
      <c r="AC20170" s="6"/>
      <c r="AD20170" s="6"/>
    </row>
    <row r="20171" spans="16:30">
      <c r="P20171" s="6"/>
      <c r="AA20171" s="6"/>
      <c r="AC20171" s="6"/>
      <c r="AD20171" s="6"/>
    </row>
    <row r="20172" spans="16:30">
      <c r="P20172" s="6"/>
      <c r="AA20172" s="6"/>
      <c r="AC20172" s="6"/>
      <c r="AD20172" s="6"/>
    </row>
    <row r="20173" spans="16:30">
      <c r="P20173" s="6"/>
      <c r="AA20173" s="6"/>
      <c r="AC20173" s="6"/>
      <c r="AD20173" s="6"/>
    </row>
    <row r="20174" spans="16:30">
      <c r="P20174" s="6"/>
      <c r="AA20174" s="6"/>
      <c r="AC20174" s="6"/>
      <c r="AD20174" s="6"/>
    </row>
    <row r="20175" spans="16:30">
      <c r="P20175" s="6"/>
      <c r="AA20175" s="6"/>
      <c r="AC20175" s="6"/>
      <c r="AD20175" s="6"/>
    </row>
    <row r="20176" spans="16:30">
      <c r="P20176" s="6"/>
      <c r="AA20176" s="6"/>
      <c r="AC20176" s="6"/>
      <c r="AD20176" s="6"/>
    </row>
    <row r="20177" spans="16:30">
      <c r="P20177" s="6"/>
      <c r="AA20177" s="6"/>
      <c r="AC20177" s="6"/>
      <c r="AD20177" s="6"/>
    </row>
    <row r="20178" spans="16:30">
      <c r="P20178" s="6"/>
      <c r="AA20178" s="6"/>
      <c r="AC20178" s="6"/>
      <c r="AD20178" s="6"/>
    </row>
    <row r="20179" spans="16:30">
      <c r="P20179" s="6"/>
      <c r="AA20179" s="6"/>
      <c r="AC20179" s="6"/>
      <c r="AD20179" s="6"/>
    </row>
    <row r="20180" spans="16:30">
      <c r="P20180" s="6"/>
      <c r="AA20180" s="6"/>
      <c r="AC20180" s="6"/>
      <c r="AD20180" s="6"/>
    </row>
    <row r="20181" spans="16:30">
      <c r="P20181" s="6"/>
      <c r="AA20181" s="6"/>
      <c r="AC20181" s="6"/>
      <c r="AD20181" s="6"/>
    </row>
    <row r="20182" spans="16:30">
      <c r="P20182" s="6"/>
      <c r="AA20182" s="6"/>
      <c r="AC20182" s="6"/>
      <c r="AD20182" s="6"/>
    </row>
    <row r="20183" spans="16:30">
      <c r="P20183" s="6"/>
      <c r="AA20183" s="6"/>
      <c r="AC20183" s="6"/>
      <c r="AD20183" s="6"/>
    </row>
    <row r="20184" spans="16:30">
      <c r="P20184" s="6"/>
      <c r="AA20184" s="6"/>
      <c r="AC20184" s="6"/>
      <c r="AD20184" s="6"/>
    </row>
    <row r="20185" spans="16:30">
      <c r="P20185" s="6"/>
      <c r="AA20185" s="6"/>
      <c r="AC20185" s="6"/>
      <c r="AD20185" s="6"/>
    </row>
    <row r="20186" spans="16:30">
      <c r="P20186" s="6"/>
      <c r="AA20186" s="6"/>
      <c r="AC20186" s="6"/>
      <c r="AD20186" s="6"/>
    </row>
    <row r="20187" spans="16:30">
      <c r="P20187" s="6"/>
      <c r="AA20187" s="6"/>
      <c r="AC20187" s="6"/>
      <c r="AD20187" s="6"/>
    </row>
    <row r="20188" spans="16:30">
      <c r="P20188" s="6"/>
      <c r="AA20188" s="6"/>
      <c r="AC20188" s="6"/>
      <c r="AD20188" s="6"/>
    </row>
    <row r="20189" spans="16:30">
      <c r="P20189" s="6"/>
      <c r="AA20189" s="6"/>
      <c r="AC20189" s="6"/>
      <c r="AD20189" s="6"/>
    </row>
    <row r="20190" spans="16:30">
      <c r="P20190" s="6"/>
      <c r="AA20190" s="6"/>
      <c r="AC20190" s="6"/>
      <c r="AD20190" s="6"/>
    </row>
    <row r="20191" spans="16:30">
      <c r="P20191" s="6"/>
      <c r="AA20191" s="6"/>
      <c r="AC20191" s="6"/>
      <c r="AD20191" s="6"/>
    </row>
    <row r="20192" spans="16:30">
      <c r="P20192" s="6"/>
      <c r="AA20192" s="6"/>
      <c r="AC20192" s="6"/>
      <c r="AD20192" s="6"/>
    </row>
    <row r="20193" spans="16:30">
      <c r="P20193" s="6"/>
      <c r="AA20193" s="6"/>
      <c r="AC20193" s="6"/>
      <c r="AD20193" s="6"/>
    </row>
    <row r="20194" spans="16:30">
      <c r="P20194" s="6"/>
      <c r="AA20194" s="6"/>
      <c r="AC20194" s="6"/>
      <c r="AD20194" s="6"/>
    </row>
    <row r="20195" spans="16:30">
      <c r="P20195" s="6"/>
      <c r="AA20195" s="6"/>
      <c r="AC20195" s="6"/>
      <c r="AD20195" s="6"/>
    </row>
    <row r="20196" spans="16:30">
      <c r="P20196" s="6"/>
      <c r="AA20196" s="6"/>
      <c r="AC20196" s="6"/>
      <c r="AD20196" s="6"/>
    </row>
    <row r="20197" spans="16:30">
      <c r="P20197" s="6"/>
      <c r="AA20197" s="6"/>
      <c r="AC20197" s="6"/>
      <c r="AD20197" s="6"/>
    </row>
    <row r="20198" spans="16:30">
      <c r="P20198" s="6"/>
      <c r="AA20198" s="6"/>
      <c r="AC20198" s="6"/>
      <c r="AD20198" s="6"/>
    </row>
    <row r="20199" spans="16:30">
      <c r="P20199" s="6"/>
      <c r="AA20199" s="6"/>
      <c r="AC20199" s="6"/>
      <c r="AD20199" s="6"/>
    </row>
    <row r="20200" spans="16:30">
      <c r="P20200" s="6"/>
      <c r="AA20200" s="6"/>
      <c r="AC20200" s="6"/>
      <c r="AD20200" s="6"/>
    </row>
    <row r="20201" spans="16:30">
      <c r="P20201" s="6"/>
      <c r="AA20201" s="6"/>
      <c r="AC20201" s="6"/>
      <c r="AD20201" s="6"/>
    </row>
    <row r="20202" spans="16:30">
      <c r="P20202" s="6"/>
      <c r="AA20202" s="6"/>
      <c r="AC20202" s="6"/>
      <c r="AD20202" s="6"/>
    </row>
    <row r="20203" spans="16:30">
      <c r="P20203" s="6"/>
      <c r="AA20203" s="6"/>
      <c r="AC20203" s="6"/>
      <c r="AD20203" s="6"/>
    </row>
    <row r="20204" spans="16:30">
      <c r="P20204" s="6"/>
      <c r="AA20204" s="6"/>
      <c r="AC20204" s="6"/>
      <c r="AD20204" s="6"/>
    </row>
    <row r="20205" spans="16:30">
      <c r="P20205" s="6"/>
      <c r="AA20205" s="6"/>
      <c r="AC20205" s="6"/>
      <c r="AD20205" s="6"/>
    </row>
    <row r="20206" spans="16:30">
      <c r="P20206" s="6"/>
      <c r="AA20206" s="6"/>
      <c r="AC20206" s="6"/>
      <c r="AD20206" s="6"/>
    </row>
    <row r="20207" spans="16:30">
      <c r="P20207" s="6"/>
      <c r="AA20207" s="6"/>
      <c r="AC20207" s="6"/>
      <c r="AD20207" s="6"/>
    </row>
    <row r="20208" spans="16:30">
      <c r="P20208" s="6"/>
      <c r="AA20208" s="6"/>
      <c r="AC20208" s="6"/>
      <c r="AD20208" s="6"/>
    </row>
    <row r="20209" spans="16:30">
      <c r="P20209" s="6"/>
      <c r="AA20209" s="6"/>
      <c r="AC20209" s="6"/>
      <c r="AD20209" s="6"/>
    </row>
    <row r="20210" spans="16:30">
      <c r="P20210" s="6"/>
      <c r="AA20210" s="6"/>
      <c r="AC20210" s="6"/>
      <c r="AD20210" s="6"/>
    </row>
    <row r="20211" spans="16:30">
      <c r="P20211" s="6"/>
      <c r="AA20211" s="6"/>
      <c r="AC20211" s="6"/>
      <c r="AD20211" s="6"/>
    </row>
    <row r="20212" spans="16:30">
      <c r="P20212" s="6"/>
      <c r="AA20212" s="6"/>
      <c r="AC20212" s="6"/>
      <c r="AD20212" s="6"/>
    </row>
    <row r="20213" spans="16:30">
      <c r="P20213" s="6"/>
      <c r="AA20213" s="6"/>
      <c r="AC20213" s="6"/>
      <c r="AD20213" s="6"/>
    </row>
    <row r="20214" spans="16:30">
      <c r="P20214" s="6"/>
      <c r="AA20214" s="6"/>
      <c r="AC20214" s="6"/>
      <c r="AD20214" s="6"/>
    </row>
    <row r="20215" spans="16:30">
      <c r="P20215" s="6"/>
      <c r="AA20215" s="6"/>
      <c r="AC20215" s="6"/>
      <c r="AD20215" s="6"/>
    </row>
    <row r="20216" spans="16:30">
      <c r="P20216" s="6"/>
      <c r="AA20216" s="6"/>
      <c r="AC20216" s="6"/>
      <c r="AD20216" s="6"/>
    </row>
    <row r="20217" spans="16:30">
      <c r="P20217" s="6"/>
      <c r="AA20217" s="6"/>
      <c r="AC20217" s="6"/>
      <c r="AD20217" s="6"/>
    </row>
    <row r="20218" spans="16:30">
      <c r="P20218" s="6"/>
      <c r="AA20218" s="6"/>
      <c r="AC20218" s="6"/>
      <c r="AD20218" s="6"/>
    </row>
    <row r="20219" spans="16:30">
      <c r="P20219" s="6"/>
      <c r="AA20219" s="6"/>
      <c r="AC20219" s="6"/>
      <c r="AD20219" s="6"/>
    </row>
    <row r="20220" spans="16:30">
      <c r="P20220" s="6"/>
      <c r="AA20220" s="6"/>
      <c r="AC20220" s="6"/>
      <c r="AD20220" s="6"/>
    </row>
    <row r="20221" spans="16:30">
      <c r="P20221" s="6"/>
      <c r="AA20221" s="6"/>
      <c r="AC20221" s="6"/>
      <c r="AD20221" s="6"/>
    </row>
    <row r="20222" spans="16:30">
      <c r="P20222" s="6"/>
      <c r="AA20222" s="6"/>
      <c r="AC20222" s="6"/>
      <c r="AD20222" s="6"/>
    </row>
    <row r="20223" spans="16:30">
      <c r="P20223" s="6"/>
      <c r="AA20223" s="6"/>
      <c r="AC20223" s="6"/>
      <c r="AD20223" s="6"/>
    </row>
    <row r="20224" spans="16:30">
      <c r="P20224" s="6"/>
      <c r="AA20224" s="6"/>
      <c r="AC20224" s="6"/>
      <c r="AD20224" s="6"/>
    </row>
    <row r="20225" spans="16:30">
      <c r="P20225" s="6"/>
      <c r="AA20225" s="6"/>
      <c r="AC20225" s="6"/>
      <c r="AD20225" s="6"/>
    </row>
    <row r="20226" spans="16:30">
      <c r="P20226" s="6"/>
      <c r="AA20226" s="6"/>
      <c r="AC20226" s="6"/>
      <c r="AD20226" s="6"/>
    </row>
    <row r="20227" spans="16:30">
      <c r="P20227" s="6"/>
      <c r="AA20227" s="6"/>
      <c r="AC20227" s="6"/>
      <c r="AD20227" s="6"/>
    </row>
    <row r="20228" spans="16:30">
      <c r="P20228" s="6"/>
      <c r="AA20228" s="6"/>
      <c r="AC20228" s="6"/>
      <c r="AD20228" s="6"/>
    </row>
    <row r="20229" spans="16:30">
      <c r="P20229" s="6"/>
      <c r="AA20229" s="6"/>
      <c r="AC20229" s="6"/>
      <c r="AD20229" s="6"/>
    </row>
    <row r="20230" spans="16:30">
      <c r="P20230" s="6"/>
      <c r="AA20230" s="6"/>
      <c r="AC20230" s="6"/>
      <c r="AD20230" s="6"/>
    </row>
    <row r="20231" spans="16:30">
      <c r="P20231" s="6"/>
      <c r="AA20231" s="6"/>
      <c r="AC20231" s="6"/>
      <c r="AD20231" s="6"/>
    </row>
    <row r="20232" spans="16:30">
      <c r="P20232" s="6"/>
      <c r="AA20232" s="6"/>
      <c r="AC20232" s="6"/>
      <c r="AD20232" s="6"/>
    </row>
    <row r="20233" spans="16:30">
      <c r="P20233" s="6"/>
      <c r="AA20233" s="6"/>
      <c r="AC20233" s="6"/>
      <c r="AD20233" s="6"/>
    </row>
    <row r="20234" spans="16:30">
      <c r="P20234" s="6"/>
      <c r="AA20234" s="6"/>
      <c r="AC20234" s="6"/>
      <c r="AD20234" s="6"/>
    </row>
    <row r="20235" spans="16:30">
      <c r="P20235" s="6"/>
      <c r="AA20235" s="6"/>
      <c r="AC20235" s="6"/>
      <c r="AD20235" s="6"/>
    </row>
    <row r="20236" spans="16:30">
      <c r="P20236" s="6"/>
      <c r="AA20236" s="6"/>
      <c r="AC20236" s="6"/>
      <c r="AD20236" s="6"/>
    </row>
    <row r="20237" spans="16:30">
      <c r="P20237" s="6"/>
      <c r="AA20237" s="6"/>
      <c r="AC20237" s="6"/>
      <c r="AD20237" s="6"/>
    </row>
    <row r="20238" spans="16:30">
      <c r="P20238" s="6"/>
      <c r="AA20238" s="6"/>
      <c r="AC20238" s="6"/>
      <c r="AD20238" s="6"/>
    </row>
    <row r="20239" spans="16:30">
      <c r="P20239" s="6"/>
      <c r="AA20239" s="6"/>
      <c r="AC20239" s="6"/>
      <c r="AD20239" s="6"/>
    </row>
    <row r="20240" spans="16:30">
      <c r="P20240" s="6"/>
      <c r="AA20240" s="6"/>
      <c r="AC20240" s="6"/>
      <c r="AD20240" s="6"/>
    </row>
    <row r="20241" spans="16:30">
      <c r="P20241" s="6"/>
      <c r="AA20241" s="6"/>
      <c r="AC20241" s="6"/>
      <c r="AD20241" s="6"/>
    </row>
    <row r="20242" spans="16:30">
      <c r="P20242" s="6"/>
      <c r="AA20242" s="6"/>
      <c r="AC20242" s="6"/>
      <c r="AD20242" s="6"/>
    </row>
    <row r="20243" spans="16:30">
      <c r="P20243" s="6"/>
      <c r="AA20243" s="6"/>
      <c r="AC20243" s="6"/>
      <c r="AD20243" s="6"/>
    </row>
    <row r="20244" spans="16:30">
      <c r="P20244" s="6"/>
      <c r="AA20244" s="6"/>
      <c r="AC20244" s="6"/>
      <c r="AD20244" s="6"/>
    </row>
    <row r="20245" spans="16:30">
      <c r="P20245" s="6"/>
      <c r="AA20245" s="6"/>
      <c r="AC20245" s="6"/>
      <c r="AD20245" s="6"/>
    </row>
    <row r="20246" spans="16:30">
      <c r="P20246" s="6"/>
      <c r="AA20246" s="6"/>
      <c r="AC20246" s="6"/>
      <c r="AD20246" s="6"/>
    </row>
    <row r="20247" spans="16:30">
      <c r="P20247" s="6"/>
      <c r="AA20247" s="6"/>
      <c r="AC20247" s="6"/>
      <c r="AD20247" s="6"/>
    </row>
    <row r="20248" spans="16:30">
      <c r="P20248" s="6"/>
      <c r="AA20248" s="6"/>
      <c r="AC20248" s="6"/>
      <c r="AD20248" s="6"/>
    </row>
    <row r="20249" spans="16:30">
      <c r="P20249" s="6"/>
      <c r="AA20249" s="6"/>
      <c r="AC20249" s="6"/>
      <c r="AD20249" s="6"/>
    </row>
    <row r="20250" spans="16:30">
      <c r="P20250" s="6"/>
      <c r="AA20250" s="6"/>
      <c r="AC20250" s="6"/>
      <c r="AD20250" s="6"/>
    </row>
    <row r="20251" spans="16:30">
      <c r="P20251" s="6"/>
      <c r="AA20251" s="6"/>
      <c r="AC20251" s="6"/>
      <c r="AD20251" s="6"/>
    </row>
    <row r="20252" spans="16:30">
      <c r="P20252" s="6"/>
      <c r="AA20252" s="6"/>
      <c r="AC20252" s="6"/>
      <c r="AD20252" s="6"/>
    </row>
    <row r="20253" spans="16:30">
      <c r="P20253" s="6"/>
      <c r="AA20253" s="6"/>
      <c r="AC20253" s="6"/>
      <c r="AD20253" s="6"/>
    </row>
    <row r="20254" spans="16:30">
      <c r="P20254" s="6"/>
      <c r="AA20254" s="6"/>
      <c r="AC20254" s="6"/>
      <c r="AD20254" s="6"/>
    </row>
    <row r="20255" spans="16:30">
      <c r="P20255" s="6"/>
      <c r="AA20255" s="6"/>
      <c r="AC20255" s="6"/>
      <c r="AD20255" s="6"/>
    </row>
    <row r="20256" spans="16:30">
      <c r="P20256" s="6"/>
      <c r="AA20256" s="6"/>
      <c r="AC20256" s="6"/>
      <c r="AD20256" s="6"/>
    </row>
    <row r="20257" spans="16:30">
      <c r="P20257" s="6"/>
      <c r="AA20257" s="6"/>
      <c r="AC20257" s="6"/>
      <c r="AD20257" s="6"/>
    </row>
    <row r="20258" spans="16:30">
      <c r="P20258" s="6"/>
      <c r="AA20258" s="6"/>
      <c r="AC20258" s="6"/>
      <c r="AD20258" s="6"/>
    </row>
    <row r="20259" spans="16:30">
      <c r="P20259" s="6"/>
      <c r="AA20259" s="6"/>
      <c r="AC20259" s="6"/>
      <c r="AD20259" s="6"/>
    </row>
    <row r="20260" spans="16:30">
      <c r="P20260" s="6"/>
      <c r="AA20260" s="6"/>
      <c r="AC20260" s="6"/>
      <c r="AD20260" s="6"/>
    </row>
    <row r="20261" spans="16:30">
      <c r="P20261" s="6"/>
      <c r="AA20261" s="6"/>
      <c r="AC20261" s="6"/>
      <c r="AD20261" s="6"/>
    </row>
    <row r="20262" spans="16:30">
      <c r="P20262" s="6"/>
      <c r="AA20262" s="6"/>
      <c r="AC20262" s="6"/>
      <c r="AD20262" s="6"/>
    </row>
    <row r="20263" spans="16:30">
      <c r="P20263" s="6"/>
      <c r="AA20263" s="6"/>
      <c r="AC20263" s="6"/>
      <c r="AD20263" s="6"/>
    </row>
    <row r="20264" spans="16:30">
      <c r="P20264" s="6"/>
      <c r="AA20264" s="6"/>
      <c r="AC20264" s="6"/>
      <c r="AD20264" s="6"/>
    </row>
    <row r="20265" spans="16:30">
      <c r="P20265" s="6"/>
      <c r="AA20265" s="6"/>
      <c r="AC20265" s="6"/>
      <c r="AD20265" s="6"/>
    </row>
    <row r="20266" spans="16:30">
      <c r="P20266" s="6"/>
      <c r="AA20266" s="6"/>
      <c r="AC20266" s="6"/>
      <c r="AD20266" s="6"/>
    </row>
    <row r="20267" spans="16:30">
      <c r="P20267" s="6"/>
      <c r="AA20267" s="6"/>
      <c r="AC20267" s="6"/>
      <c r="AD20267" s="6"/>
    </row>
    <row r="20268" spans="16:30">
      <c r="P20268" s="6"/>
      <c r="AA20268" s="6"/>
      <c r="AC20268" s="6"/>
      <c r="AD20268" s="6"/>
    </row>
    <row r="20269" spans="16:30">
      <c r="P20269" s="6"/>
      <c r="AA20269" s="6"/>
      <c r="AC20269" s="6"/>
      <c r="AD20269" s="6"/>
    </row>
    <row r="20270" spans="16:30">
      <c r="P20270" s="6"/>
      <c r="AA20270" s="6"/>
      <c r="AC20270" s="6"/>
      <c r="AD20270" s="6"/>
    </row>
    <row r="20271" spans="16:30">
      <c r="P20271" s="6"/>
      <c r="AA20271" s="6"/>
      <c r="AC20271" s="6"/>
      <c r="AD20271" s="6"/>
    </row>
    <row r="20272" spans="16:30">
      <c r="P20272" s="6"/>
      <c r="AA20272" s="6"/>
      <c r="AC20272" s="6"/>
      <c r="AD20272" s="6"/>
    </row>
    <row r="20273" spans="16:30">
      <c r="P20273" s="6"/>
      <c r="AA20273" s="6"/>
      <c r="AC20273" s="6"/>
      <c r="AD20273" s="6"/>
    </row>
    <row r="20274" spans="16:30">
      <c r="P20274" s="6"/>
      <c r="AA20274" s="6"/>
      <c r="AC20274" s="6"/>
      <c r="AD20274" s="6"/>
    </row>
    <row r="20275" spans="16:30">
      <c r="P20275" s="6"/>
      <c r="AA20275" s="6"/>
      <c r="AC20275" s="6"/>
      <c r="AD20275" s="6"/>
    </row>
    <row r="20276" spans="16:30">
      <c r="P20276" s="6"/>
      <c r="AA20276" s="6"/>
      <c r="AC20276" s="6"/>
      <c r="AD20276" s="6"/>
    </row>
    <row r="20277" spans="16:30">
      <c r="P20277" s="6"/>
      <c r="AA20277" s="6"/>
      <c r="AC20277" s="6"/>
      <c r="AD20277" s="6"/>
    </row>
    <row r="20278" spans="16:30">
      <c r="P20278" s="6"/>
      <c r="AA20278" s="6"/>
      <c r="AC20278" s="6"/>
      <c r="AD20278" s="6"/>
    </row>
    <row r="20279" spans="16:30">
      <c r="P20279" s="6"/>
      <c r="AA20279" s="6"/>
      <c r="AC20279" s="6"/>
      <c r="AD20279" s="6"/>
    </row>
    <row r="20280" spans="16:30">
      <c r="P20280" s="6"/>
      <c r="AA20280" s="6"/>
      <c r="AC20280" s="6"/>
      <c r="AD20280" s="6"/>
    </row>
    <row r="20281" spans="16:30">
      <c r="P20281" s="6"/>
      <c r="AA20281" s="6"/>
      <c r="AC20281" s="6"/>
      <c r="AD20281" s="6"/>
    </row>
    <row r="20282" spans="16:30">
      <c r="P20282" s="6"/>
      <c r="AA20282" s="6"/>
      <c r="AC20282" s="6"/>
      <c r="AD20282" s="6"/>
    </row>
    <row r="20283" spans="16:30">
      <c r="P20283" s="6"/>
      <c r="AA20283" s="6"/>
      <c r="AC20283" s="6"/>
      <c r="AD20283" s="6"/>
    </row>
    <row r="20284" spans="16:30">
      <c r="P20284" s="6"/>
      <c r="AA20284" s="6"/>
      <c r="AC20284" s="6"/>
      <c r="AD20284" s="6"/>
    </row>
    <row r="20285" spans="16:30">
      <c r="P20285" s="6"/>
      <c r="AA20285" s="6"/>
      <c r="AC20285" s="6"/>
      <c r="AD20285" s="6"/>
    </row>
    <row r="20286" spans="16:30">
      <c r="P20286" s="6"/>
      <c r="AA20286" s="6"/>
      <c r="AC20286" s="6"/>
      <c r="AD20286" s="6"/>
    </row>
    <row r="20287" spans="16:30">
      <c r="P20287" s="6"/>
      <c r="AA20287" s="6"/>
      <c r="AC20287" s="6"/>
      <c r="AD20287" s="6"/>
    </row>
    <row r="20288" spans="16:30">
      <c r="P20288" s="6"/>
      <c r="AA20288" s="6"/>
      <c r="AC20288" s="6"/>
      <c r="AD20288" s="6"/>
    </row>
    <row r="20289" spans="16:30">
      <c r="P20289" s="6"/>
      <c r="AA20289" s="6"/>
      <c r="AC20289" s="6"/>
      <c r="AD20289" s="6"/>
    </row>
    <row r="20290" spans="16:30">
      <c r="P20290" s="6"/>
      <c r="AA20290" s="6"/>
      <c r="AC20290" s="6"/>
      <c r="AD20290" s="6"/>
    </row>
    <row r="20291" spans="16:30">
      <c r="P20291" s="6"/>
      <c r="AA20291" s="6"/>
      <c r="AC20291" s="6"/>
      <c r="AD20291" s="6"/>
    </row>
    <row r="20292" spans="16:30">
      <c r="P20292" s="6"/>
      <c r="AA20292" s="6"/>
      <c r="AC20292" s="6"/>
      <c r="AD20292" s="6"/>
    </row>
    <row r="20293" spans="16:30">
      <c r="P20293" s="6"/>
      <c r="AA20293" s="6"/>
      <c r="AC20293" s="6"/>
      <c r="AD20293" s="6"/>
    </row>
    <row r="20294" spans="16:30">
      <c r="P20294" s="6"/>
      <c r="AA20294" s="6"/>
      <c r="AC20294" s="6"/>
      <c r="AD20294" s="6"/>
    </row>
    <row r="20295" spans="16:30">
      <c r="P20295" s="6"/>
      <c r="AA20295" s="6"/>
      <c r="AC20295" s="6"/>
      <c r="AD20295" s="6"/>
    </row>
    <row r="20296" spans="16:30">
      <c r="P20296" s="6"/>
      <c r="AA20296" s="6"/>
      <c r="AC20296" s="6"/>
      <c r="AD20296" s="6"/>
    </row>
    <row r="20297" spans="16:30">
      <c r="P20297" s="6"/>
      <c r="AA20297" s="6"/>
      <c r="AC20297" s="6"/>
      <c r="AD20297" s="6"/>
    </row>
    <row r="20298" spans="16:30">
      <c r="P20298" s="6"/>
      <c r="AA20298" s="6"/>
      <c r="AC20298" s="6"/>
      <c r="AD20298" s="6"/>
    </row>
    <row r="20299" spans="16:30">
      <c r="P20299" s="6"/>
      <c r="AA20299" s="6"/>
      <c r="AC20299" s="6"/>
      <c r="AD20299" s="6"/>
    </row>
    <row r="20300" spans="16:30">
      <c r="P20300" s="6"/>
      <c r="AA20300" s="6"/>
      <c r="AC20300" s="6"/>
      <c r="AD20300" s="6"/>
    </row>
    <row r="20301" spans="16:30">
      <c r="P20301" s="6"/>
      <c r="AA20301" s="6"/>
      <c r="AC20301" s="6"/>
      <c r="AD20301" s="6"/>
    </row>
    <row r="20302" spans="16:30">
      <c r="P20302" s="6"/>
      <c r="AA20302" s="6"/>
      <c r="AC20302" s="6"/>
      <c r="AD20302" s="6"/>
    </row>
    <row r="20303" spans="16:30">
      <c r="P20303" s="6"/>
      <c r="AA20303" s="6"/>
      <c r="AC20303" s="6"/>
      <c r="AD20303" s="6"/>
    </row>
    <row r="20304" spans="16:30">
      <c r="P20304" s="6"/>
      <c r="AA20304" s="6"/>
      <c r="AC20304" s="6"/>
      <c r="AD20304" s="6"/>
    </row>
    <row r="20305" spans="16:30">
      <c r="P20305" s="6"/>
      <c r="AA20305" s="6"/>
      <c r="AC20305" s="6"/>
      <c r="AD20305" s="6"/>
    </row>
    <row r="20306" spans="16:30">
      <c r="P20306" s="6"/>
      <c r="AA20306" s="6"/>
      <c r="AC20306" s="6"/>
      <c r="AD20306" s="6"/>
    </row>
    <row r="20307" spans="16:30">
      <c r="P20307" s="6"/>
      <c r="AA20307" s="6"/>
      <c r="AC20307" s="6"/>
      <c r="AD20307" s="6"/>
    </row>
    <row r="20308" spans="16:30">
      <c r="P20308" s="6"/>
      <c r="AA20308" s="6"/>
      <c r="AC20308" s="6"/>
      <c r="AD20308" s="6"/>
    </row>
    <row r="20309" spans="16:30">
      <c r="P20309" s="6"/>
      <c r="AA20309" s="6"/>
      <c r="AC20309" s="6"/>
      <c r="AD20309" s="6"/>
    </row>
    <row r="20310" spans="16:30">
      <c r="P20310" s="6"/>
      <c r="AA20310" s="6"/>
      <c r="AC20310" s="6"/>
      <c r="AD20310" s="6"/>
    </row>
    <row r="20311" spans="16:30">
      <c r="P20311" s="6"/>
      <c r="AA20311" s="6"/>
      <c r="AC20311" s="6"/>
      <c r="AD20311" s="6"/>
    </row>
    <row r="20312" spans="16:30">
      <c r="P20312" s="6"/>
      <c r="AA20312" s="6"/>
      <c r="AC20312" s="6"/>
      <c r="AD20312" s="6"/>
    </row>
    <row r="20313" spans="16:30">
      <c r="P20313" s="6"/>
      <c r="AA20313" s="6"/>
      <c r="AC20313" s="6"/>
      <c r="AD20313" s="6"/>
    </row>
    <row r="20314" spans="16:30">
      <c r="P20314" s="6"/>
      <c r="AA20314" s="6"/>
      <c r="AC20314" s="6"/>
      <c r="AD20314" s="6"/>
    </row>
    <row r="20315" spans="16:30">
      <c r="P20315" s="6"/>
      <c r="AA20315" s="6"/>
      <c r="AC20315" s="6"/>
      <c r="AD20315" s="6"/>
    </row>
    <row r="20316" spans="16:30">
      <c r="P20316" s="6"/>
      <c r="AA20316" s="6"/>
      <c r="AC20316" s="6"/>
      <c r="AD20316" s="6"/>
    </row>
    <row r="20317" spans="16:30">
      <c r="P20317" s="6"/>
      <c r="AA20317" s="6"/>
      <c r="AC20317" s="6"/>
      <c r="AD20317" s="6"/>
    </row>
    <row r="20318" spans="16:30">
      <c r="P20318" s="6"/>
      <c r="AA20318" s="6"/>
      <c r="AC20318" s="6"/>
      <c r="AD20318" s="6"/>
    </row>
    <row r="20319" spans="16:30">
      <c r="P20319" s="6"/>
      <c r="AA20319" s="6"/>
      <c r="AC20319" s="6"/>
      <c r="AD20319" s="6"/>
    </row>
    <row r="20320" spans="16:30">
      <c r="P20320" s="6"/>
      <c r="AA20320" s="6"/>
      <c r="AC20320" s="6"/>
      <c r="AD20320" s="6"/>
    </row>
    <row r="20321" spans="16:30">
      <c r="P20321" s="6"/>
      <c r="AA20321" s="6"/>
      <c r="AC20321" s="6"/>
      <c r="AD20321" s="6"/>
    </row>
    <row r="20322" spans="16:30">
      <c r="P20322" s="6"/>
      <c r="AA20322" s="6"/>
      <c r="AC20322" s="6"/>
      <c r="AD20322" s="6"/>
    </row>
    <row r="20323" spans="16:30">
      <c r="P20323" s="6"/>
      <c r="AA20323" s="6"/>
      <c r="AC20323" s="6"/>
      <c r="AD20323" s="6"/>
    </row>
    <row r="20324" spans="16:30">
      <c r="P20324" s="6"/>
      <c r="AA20324" s="6"/>
      <c r="AC20324" s="6"/>
      <c r="AD20324" s="6"/>
    </row>
    <row r="20325" spans="16:30">
      <c r="P20325" s="6"/>
      <c r="AA20325" s="6"/>
      <c r="AC20325" s="6"/>
      <c r="AD20325" s="6"/>
    </row>
    <row r="20326" spans="16:30">
      <c r="P20326" s="6"/>
      <c r="AA20326" s="6"/>
      <c r="AC20326" s="6"/>
      <c r="AD20326" s="6"/>
    </row>
    <row r="20327" spans="16:30">
      <c r="P20327" s="6"/>
      <c r="AA20327" s="6"/>
      <c r="AC20327" s="6"/>
      <c r="AD20327" s="6"/>
    </row>
    <row r="20328" spans="16:30">
      <c r="P20328" s="6"/>
      <c r="AA20328" s="6"/>
      <c r="AC20328" s="6"/>
      <c r="AD20328" s="6"/>
    </row>
    <row r="20329" spans="16:30">
      <c r="P20329" s="6"/>
      <c r="AA20329" s="6"/>
      <c r="AC20329" s="6"/>
      <c r="AD20329" s="6"/>
    </row>
    <row r="20330" spans="16:30">
      <c r="P20330" s="6"/>
      <c r="AA20330" s="6"/>
      <c r="AC20330" s="6"/>
      <c r="AD20330" s="6"/>
    </row>
    <row r="20331" spans="16:30">
      <c r="P20331" s="6"/>
      <c r="AA20331" s="6"/>
      <c r="AC20331" s="6"/>
      <c r="AD20331" s="6"/>
    </row>
    <row r="20332" spans="16:30">
      <c r="P20332" s="6"/>
      <c r="AA20332" s="6"/>
      <c r="AC20332" s="6"/>
      <c r="AD20332" s="6"/>
    </row>
    <row r="20333" spans="16:30">
      <c r="P20333" s="6"/>
      <c r="AA20333" s="6"/>
      <c r="AC20333" s="6"/>
      <c r="AD20333" s="6"/>
    </row>
    <row r="20334" spans="16:30">
      <c r="P20334" s="6"/>
      <c r="AA20334" s="6"/>
      <c r="AC20334" s="6"/>
      <c r="AD20334" s="6"/>
    </row>
    <row r="20335" spans="16:30">
      <c r="P20335" s="6"/>
      <c r="AA20335" s="6"/>
      <c r="AC20335" s="6"/>
      <c r="AD20335" s="6"/>
    </row>
    <row r="20336" spans="16:30">
      <c r="P20336" s="6"/>
      <c r="AA20336" s="6"/>
      <c r="AC20336" s="6"/>
      <c r="AD20336" s="6"/>
    </row>
    <row r="20337" spans="16:30">
      <c r="P20337" s="6"/>
      <c r="AA20337" s="6"/>
      <c r="AC20337" s="6"/>
      <c r="AD20337" s="6"/>
    </row>
    <row r="20338" spans="16:30">
      <c r="P20338" s="6"/>
      <c r="AA20338" s="6"/>
      <c r="AC20338" s="6"/>
      <c r="AD20338" s="6"/>
    </row>
    <row r="20339" spans="16:30">
      <c r="P20339" s="6"/>
      <c r="AA20339" s="6"/>
      <c r="AC20339" s="6"/>
      <c r="AD20339" s="6"/>
    </row>
    <row r="20340" spans="16:30">
      <c r="P20340" s="6"/>
      <c r="AA20340" s="6"/>
      <c r="AC20340" s="6"/>
      <c r="AD20340" s="6"/>
    </row>
    <row r="20341" spans="16:30">
      <c r="P20341" s="6"/>
      <c r="AA20341" s="6"/>
      <c r="AC20341" s="6"/>
      <c r="AD20341" s="6"/>
    </row>
    <row r="20342" spans="16:30">
      <c r="P20342" s="6"/>
      <c r="AA20342" s="6"/>
      <c r="AC20342" s="6"/>
      <c r="AD20342" s="6"/>
    </row>
    <row r="20343" spans="16:30">
      <c r="P20343" s="6"/>
      <c r="AA20343" s="6"/>
      <c r="AC20343" s="6"/>
      <c r="AD20343" s="6"/>
    </row>
    <row r="20344" spans="16:30">
      <c r="P20344" s="6"/>
      <c r="AA20344" s="6"/>
      <c r="AC20344" s="6"/>
      <c r="AD20344" s="6"/>
    </row>
    <row r="20345" spans="16:30">
      <c r="P20345" s="6"/>
      <c r="AA20345" s="6"/>
      <c r="AC20345" s="6"/>
      <c r="AD20345" s="6"/>
    </row>
    <row r="20346" spans="16:30">
      <c r="P20346" s="6"/>
      <c r="AA20346" s="6"/>
      <c r="AC20346" s="6"/>
      <c r="AD20346" s="6"/>
    </row>
    <row r="20347" spans="16:30">
      <c r="P20347" s="6"/>
      <c r="AA20347" s="6"/>
      <c r="AC20347" s="6"/>
      <c r="AD20347" s="6"/>
    </row>
    <row r="20348" spans="16:30">
      <c r="P20348" s="6"/>
      <c r="AA20348" s="6"/>
      <c r="AC20348" s="6"/>
      <c r="AD20348" s="6"/>
    </row>
    <row r="20349" spans="16:30">
      <c r="P20349" s="6"/>
      <c r="AA20349" s="6"/>
      <c r="AC20349" s="6"/>
      <c r="AD20349" s="6"/>
    </row>
    <row r="20350" spans="16:30">
      <c r="P20350" s="6"/>
      <c r="AA20350" s="6"/>
      <c r="AC20350" s="6"/>
      <c r="AD20350" s="6"/>
    </row>
    <row r="20351" spans="16:30">
      <c r="P20351" s="6"/>
      <c r="AA20351" s="6"/>
      <c r="AC20351" s="6"/>
      <c r="AD20351" s="6"/>
    </row>
    <row r="20352" spans="16:30">
      <c r="P20352" s="6"/>
      <c r="AA20352" s="6"/>
      <c r="AC20352" s="6"/>
      <c r="AD20352" s="6"/>
    </row>
    <row r="20353" spans="16:30">
      <c r="P20353" s="6"/>
      <c r="AA20353" s="6"/>
      <c r="AC20353" s="6"/>
      <c r="AD20353" s="6"/>
    </row>
    <row r="20354" spans="16:30">
      <c r="P20354" s="6"/>
      <c r="AA20354" s="6"/>
      <c r="AC20354" s="6"/>
      <c r="AD20354" s="6"/>
    </row>
    <row r="20355" spans="16:30">
      <c r="P20355" s="6"/>
      <c r="AA20355" s="6"/>
      <c r="AC20355" s="6"/>
      <c r="AD20355" s="6"/>
    </row>
    <row r="20356" spans="16:30">
      <c r="P20356" s="6"/>
      <c r="AA20356" s="6"/>
      <c r="AC20356" s="6"/>
      <c r="AD20356" s="6"/>
    </row>
    <row r="20357" spans="16:30">
      <c r="P20357" s="6"/>
      <c r="AA20357" s="6"/>
      <c r="AC20357" s="6"/>
      <c r="AD20357" s="6"/>
    </row>
    <row r="20358" spans="16:30">
      <c r="P20358" s="6"/>
      <c r="AA20358" s="6"/>
      <c r="AC20358" s="6"/>
      <c r="AD20358" s="6"/>
    </row>
    <row r="20359" spans="16:30">
      <c r="P20359" s="6"/>
      <c r="AA20359" s="6"/>
      <c r="AC20359" s="6"/>
      <c r="AD20359" s="6"/>
    </row>
    <row r="20360" spans="16:30">
      <c r="P20360" s="6"/>
      <c r="AA20360" s="6"/>
      <c r="AC20360" s="6"/>
      <c r="AD20360" s="6"/>
    </row>
    <row r="20361" spans="16:30">
      <c r="P20361" s="6"/>
      <c r="AA20361" s="6"/>
      <c r="AC20361" s="6"/>
      <c r="AD20361" s="6"/>
    </row>
    <row r="20362" spans="16:30">
      <c r="P20362" s="6"/>
      <c r="AA20362" s="6"/>
      <c r="AC20362" s="6"/>
      <c r="AD20362" s="6"/>
    </row>
    <row r="20363" spans="16:30">
      <c r="P20363" s="6"/>
      <c r="AA20363" s="6"/>
      <c r="AC20363" s="6"/>
      <c r="AD20363" s="6"/>
    </row>
    <row r="20364" spans="16:30">
      <c r="P20364" s="6"/>
      <c r="AA20364" s="6"/>
      <c r="AC20364" s="6"/>
      <c r="AD20364" s="6"/>
    </row>
    <row r="20365" spans="16:30">
      <c r="P20365" s="6"/>
      <c r="AA20365" s="6"/>
      <c r="AC20365" s="6"/>
      <c r="AD20365" s="6"/>
    </row>
    <row r="20366" spans="16:30">
      <c r="P20366" s="6"/>
      <c r="AA20366" s="6"/>
      <c r="AC20366" s="6"/>
      <c r="AD20366" s="6"/>
    </row>
    <row r="20367" spans="16:30">
      <c r="P20367" s="6"/>
      <c r="AA20367" s="6"/>
      <c r="AC20367" s="6"/>
      <c r="AD20367" s="6"/>
    </row>
    <row r="20368" spans="16:30">
      <c r="P20368" s="6"/>
      <c r="AA20368" s="6"/>
      <c r="AC20368" s="6"/>
      <c r="AD20368" s="6"/>
    </row>
    <row r="20369" spans="16:30">
      <c r="P20369" s="6"/>
      <c r="AA20369" s="6"/>
      <c r="AC20369" s="6"/>
      <c r="AD20369" s="6"/>
    </row>
    <row r="20370" spans="16:30">
      <c r="P20370" s="6"/>
      <c r="AA20370" s="6"/>
      <c r="AC20370" s="6"/>
      <c r="AD20370" s="6"/>
    </row>
    <row r="20371" spans="16:30">
      <c r="P20371" s="6"/>
      <c r="AA20371" s="6"/>
      <c r="AC20371" s="6"/>
      <c r="AD20371" s="6"/>
    </row>
    <row r="20372" spans="16:30">
      <c r="P20372" s="6"/>
      <c r="AA20372" s="6"/>
      <c r="AC20372" s="6"/>
      <c r="AD20372" s="6"/>
    </row>
    <row r="20373" spans="16:30">
      <c r="P20373" s="6"/>
      <c r="AA20373" s="6"/>
      <c r="AC20373" s="6"/>
      <c r="AD20373" s="6"/>
    </row>
    <row r="20374" spans="16:30">
      <c r="P20374" s="6"/>
      <c r="AA20374" s="6"/>
      <c r="AC20374" s="6"/>
      <c r="AD20374" s="6"/>
    </row>
    <row r="20375" spans="16:30">
      <c r="P20375" s="6"/>
      <c r="AA20375" s="6"/>
      <c r="AC20375" s="6"/>
      <c r="AD20375" s="6"/>
    </row>
    <row r="20376" spans="16:30">
      <c r="P20376" s="6"/>
      <c r="AA20376" s="6"/>
      <c r="AC20376" s="6"/>
      <c r="AD20376" s="6"/>
    </row>
    <row r="20377" spans="16:30">
      <c r="P20377" s="6"/>
      <c r="AA20377" s="6"/>
      <c r="AC20377" s="6"/>
      <c r="AD20377" s="6"/>
    </row>
    <row r="20378" spans="16:30">
      <c r="P20378" s="6"/>
      <c r="AA20378" s="6"/>
      <c r="AC20378" s="6"/>
      <c r="AD20378" s="6"/>
    </row>
    <row r="20379" spans="16:30">
      <c r="P20379" s="6"/>
      <c r="AA20379" s="6"/>
      <c r="AC20379" s="6"/>
      <c r="AD20379" s="6"/>
    </row>
    <row r="20380" spans="16:30">
      <c r="P20380" s="6"/>
      <c r="AA20380" s="6"/>
      <c r="AC20380" s="6"/>
      <c r="AD20380" s="6"/>
    </row>
    <row r="20381" spans="16:30">
      <c r="P20381" s="6"/>
      <c r="AA20381" s="6"/>
      <c r="AC20381" s="6"/>
      <c r="AD20381" s="6"/>
    </row>
    <row r="20382" spans="16:30">
      <c r="P20382" s="6"/>
      <c r="AA20382" s="6"/>
      <c r="AC20382" s="6"/>
      <c r="AD20382" s="6"/>
    </row>
    <row r="20383" spans="16:30">
      <c r="P20383" s="6"/>
      <c r="AA20383" s="6"/>
      <c r="AC20383" s="6"/>
      <c r="AD20383" s="6"/>
    </row>
    <row r="20384" spans="16:30">
      <c r="P20384" s="6"/>
      <c r="AA20384" s="6"/>
      <c r="AC20384" s="6"/>
      <c r="AD20384" s="6"/>
    </row>
    <row r="20385" spans="16:30">
      <c r="P20385" s="6"/>
      <c r="AA20385" s="6"/>
      <c r="AC20385" s="6"/>
      <c r="AD20385" s="6"/>
    </row>
    <row r="20386" spans="16:30">
      <c r="P20386" s="6"/>
      <c r="AA20386" s="6"/>
      <c r="AC20386" s="6"/>
      <c r="AD20386" s="6"/>
    </row>
    <row r="20387" spans="16:30">
      <c r="P20387" s="6"/>
      <c r="AA20387" s="6"/>
      <c r="AC20387" s="6"/>
      <c r="AD20387" s="6"/>
    </row>
    <row r="20388" spans="16:30">
      <c r="P20388" s="6"/>
      <c r="AA20388" s="6"/>
      <c r="AC20388" s="6"/>
      <c r="AD20388" s="6"/>
    </row>
    <row r="20389" spans="16:30">
      <c r="P20389" s="6"/>
      <c r="AA20389" s="6"/>
      <c r="AC20389" s="6"/>
      <c r="AD20389" s="6"/>
    </row>
    <row r="20390" spans="16:30">
      <c r="P20390" s="6"/>
      <c r="AA20390" s="6"/>
      <c r="AC20390" s="6"/>
      <c r="AD20390" s="6"/>
    </row>
    <row r="20391" spans="16:30">
      <c r="P20391" s="6"/>
      <c r="AA20391" s="6"/>
      <c r="AC20391" s="6"/>
      <c r="AD20391" s="6"/>
    </row>
    <row r="20392" spans="16:30">
      <c r="P20392" s="6"/>
      <c r="AA20392" s="6"/>
      <c r="AC20392" s="6"/>
      <c r="AD20392" s="6"/>
    </row>
    <row r="20393" spans="16:30">
      <c r="P20393" s="6"/>
      <c r="AA20393" s="6"/>
      <c r="AC20393" s="6"/>
      <c r="AD20393" s="6"/>
    </row>
    <row r="20394" spans="16:30">
      <c r="P20394" s="6"/>
      <c r="AA20394" s="6"/>
      <c r="AC20394" s="6"/>
      <c r="AD20394" s="6"/>
    </row>
    <row r="20395" spans="16:30">
      <c r="P20395" s="6"/>
      <c r="AA20395" s="6"/>
      <c r="AC20395" s="6"/>
      <c r="AD20395" s="6"/>
    </row>
    <row r="20396" spans="16:30">
      <c r="P20396" s="6"/>
      <c r="AA20396" s="6"/>
      <c r="AC20396" s="6"/>
      <c r="AD20396" s="6"/>
    </row>
    <row r="20397" spans="16:30">
      <c r="P20397" s="6"/>
      <c r="AA20397" s="6"/>
      <c r="AC20397" s="6"/>
      <c r="AD20397" s="6"/>
    </row>
    <row r="20398" spans="16:30">
      <c r="P20398" s="6"/>
      <c r="AA20398" s="6"/>
      <c r="AC20398" s="6"/>
      <c r="AD20398" s="6"/>
    </row>
    <row r="20399" spans="16:30">
      <c r="P20399" s="6"/>
      <c r="AA20399" s="6"/>
      <c r="AC20399" s="6"/>
      <c r="AD20399" s="6"/>
    </row>
    <row r="20400" spans="16:30">
      <c r="P20400" s="6"/>
      <c r="AA20400" s="6"/>
      <c r="AC20400" s="6"/>
      <c r="AD20400" s="6"/>
    </row>
    <row r="20401" spans="16:30">
      <c r="P20401" s="6"/>
      <c r="AA20401" s="6"/>
      <c r="AC20401" s="6"/>
      <c r="AD20401" s="6"/>
    </row>
    <row r="20402" spans="16:30">
      <c r="P20402" s="6"/>
      <c r="AA20402" s="6"/>
      <c r="AC20402" s="6"/>
      <c r="AD20402" s="6"/>
    </row>
    <row r="20403" spans="16:30">
      <c r="P20403" s="6"/>
      <c r="AA20403" s="6"/>
      <c r="AC20403" s="6"/>
      <c r="AD20403" s="6"/>
    </row>
    <row r="20404" spans="16:30">
      <c r="P20404" s="6"/>
      <c r="AA20404" s="6"/>
      <c r="AC20404" s="6"/>
      <c r="AD20404" s="6"/>
    </row>
    <row r="20405" spans="16:30">
      <c r="P20405" s="6"/>
      <c r="AA20405" s="6"/>
      <c r="AC20405" s="6"/>
      <c r="AD20405" s="6"/>
    </row>
    <row r="20406" spans="16:30">
      <c r="P20406" s="6"/>
      <c r="AA20406" s="6"/>
      <c r="AC20406" s="6"/>
      <c r="AD20406" s="6"/>
    </row>
    <row r="20407" spans="16:30">
      <c r="P20407" s="6"/>
      <c r="AA20407" s="6"/>
      <c r="AC20407" s="6"/>
      <c r="AD20407" s="6"/>
    </row>
    <row r="20408" spans="16:30">
      <c r="P20408" s="6"/>
      <c r="AA20408" s="6"/>
      <c r="AC20408" s="6"/>
      <c r="AD20408" s="6"/>
    </row>
    <row r="20409" spans="16:30">
      <c r="P20409" s="6"/>
      <c r="AA20409" s="6"/>
      <c r="AC20409" s="6"/>
      <c r="AD20409" s="6"/>
    </row>
    <row r="20410" spans="16:30">
      <c r="P20410" s="6"/>
      <c r="AA20410" s="6"/>
      <c r="AC20410" s="6"/>
      <c r="AD20410" s="6"/>
    </row>
    <row r="20411" spans="16:30">
      <c r="P20411" s="6"/>
      <c r="AA20411" s="6"/>
      <c r="AC20411" s="6"/>
      <c r="AD20411" s="6"/>
    </row>
    <row r="20412" spans="16:30">
      <c r="P20412" s="6"/>
      <c r="AA20412" s="6"/>
      <c r="AC20412" s="6"/>
      <c r="AD20412" s="6"/>
    </row>
    <row r="20413" spans="16:30">
      <c r="P20413" s="6"/>
      <c r="AA20413" s="6"/>
      <c r="AC20413" s="6"/>
      <c r="AD20413" s="6"/>
    </row>
    <row r="20414" spans="16:30">
      <c r="P20414" s="6"/>
      <c r="AA20414" s="6"/>
      <c r="AC20414" s="6"/>
      <c r="AD20414" s="6"/>
    </row>
    <row r="20415" spans="16:30">
      <c r="P20415" s="6"/>
      <c r="AA20415" s="6"/>
      <c r="AC20415" s="6"/>
      <c r="AD20415" s="6"/>
    </row>
    <row r="20416" spans="16:30">
      <c r="P20416" s="6"/>
      <c r="AA20416" s="6"/>
      <c r="AC20416" s="6"/>
      <c r="AD20416" s="6"/>
    </row>
    <row r="20417" spans="16:30">
      <c r="P20417" s="6"/>
      <c r="AA20417" s="6"/>
      <c r="AC20417" s="6"/>
      <c r="AD20417" s="6"/>
    </row>
    <row r="20418" spans="16:30">
      <c r="P20418" s="6"/>
      <c r="AA20418" s="6"/>
      <c r="AC20418" s="6"/>
      <c r="AD20418" s="6"/>
    </row>
    <row r="20419" spans="16:30">
      <c r="P20419" s="6"/>
      <c r="AA20419" s="6"/>
      <c r="AC20419" s="6"/>
      <c r="AD20419" s="6"/>
    </row>
    <row r="20420" spans="16:30">
      <c r="P20420" s="6"/>
      <c r="AA20420" s="6"/>
      <c r="AC20420" s="6"/>
      <c r="AD20420" s="6"/>
    </row>
    <row r="20421" spans="16:30">
      <c r="P20421" s="6"/>
      <c r="AA20421" s="6"/>
      <c r="AC20421" s="6"/>
      <c r="AD20421" s="6"/>
    </row>
    <row r="20422" spans="16:30">
      <c r="P20422" s="6"/>
      <c r="AA20422" s="6"/>
      <c r="AC20422" s="6"/>
      <c r="AD20422" s="6"/>
    </row>
    <row r="20423" spans="16:30">
      <c r="P20423" s="6"/>
      <c r="AA20423" s="6"/>
      <c r="AC20423" s="6"/>
      <c r="AD20423" s="6"/>
    </row>
    <row r="20424" spans="16:30">
      <c r="P20424" s="6"/>
      <c r="AA20424" s="6"/>
      <c r="AC20424" s="6"/>
      <c r="AD20424" s="6"/>
    </row>
    <row r="20425" spans="16:30">
      <c r="P20425" s="6"/>
      <c r="AA20425" s="6"/>
      <c r="AC20425" s="6"/>
      <c r="AD20425" s="6"/>
    </row>
    <row r="20426" spans="16:30">
      <c r="P20426" s="6"/>
      <c r="AA20426" s="6"/>
      <c r="AC20426" s="6"/>
      <c r="AD20426" s="6"/>
    </row>
    <row r="20427" spans="16:30">
      <c r="P20427" s="6"/>
      <c r="AA20427" s="6"/>
      <c r="AC20427" s="6"/>
      <c r="AD20427" s="6"/>
    </row>
    <row r="20428" spans="16:30">
      <c r="P20428" s="6"/>
      <c r="AA20428" s="6"/>
      <c r="AC20428" s="6"/>
      <c r="AD20428" s="6"/>
    </row>
    <row r="20429" spans="16:30">
      <c r="P20429" s="6"/>
      <c r="AA20429" s="6"/>
      <c r="AC20429" s="6"/>
      <c r="AD20429" s="6"/>
    </row>
    <row r="20430" spans="16:30">
      <c r="P20430" s="6"/>
      <c r="AA20430" s="6"/>
      <c r="AC20430" s="6"/>
      <c r="AD20430" s="6"/>
    </row>
    <row r="20431" spans="16:30">
      <c r="P20431" s="6"/>
      <c r="AA20431" s="6"/>
      <c r="AC20431" s="6"/>
      <c r="AD20431" s="6"/>
    </row>
    <row r="20432" spans="16:30">
      <c r="P20432" s="6"/>
      <c r="AA20432" s="6"/>
      <c r="AC20432" s="6"/>
      <c r="AD20432" s="6"/>
    </row>
    <row r="20433" spans="16:30">
      <c r="P20433" s="6"/>
      <c r="AA20433" s="6"/>
      <c r="AC20433" s="6"/>
      <c r="AD20433" s="6"/>
    </row>
    <row r="20434" spans="16:30">
      <c r="P20434" s="6"/>
      <c r="AA20434" s="6"/>
      <c r="AC20434" s="6"/>
      <c r="AD20434" s="6"/>
    </row>
    <row r="20435" spans="16:30">
      <c r="P20435" s="6"/>
      <c r="AA20435" s="6"/>
      <c r="AC20435" s="6"/>
      <c r="AD20435" s="6"/>
    </row>
    <row r="20436" spans="16:30">
      <c r="P20436" s="6"/>
      <c r="AA20436" s="6"/>
      <c r="AC20436" s="6"/>
      <c r="AD20436" s="6"/>
    </row>
    <row r="20437" spans="16:30">
      <c r="P20437" s="6"/>
      <c r="AA20437" s="6"/>
      <c r="AC20437" s="6"/>
      <c r="AD20437" s="6"/>
    </row>
    <row r="20438" spans="16:30">
      <c r="P20438" s="6"/>
      <c r="AA20438" s="6"/>
      <c r="AC20438" s="6"/>
      <c r="AD20438" s="6"/>
    </row>
    <row r="20439" spans="16:30">
      <c r="P20439" s="6"/>
      <c r="AA20439" s="6"/>
      <c r="AC20439" s="6"/>
      <c r="AD20439" s="6"/>
    </row>
    <row r="20440" spans="16:30">
      <c r="P20440" s="6"/>
      <c r="AA20440" s="6"/>
      <c r="AC20440" s="6"/>
      <c r="AD20440" s="6"/>
    </row>
    <row r="20441" spans="16:30">
      <c r="P20441" s="6"/>
      <c r="AA20441" s="6"/>
      <c r="AC20441" s="6"/>
      <c r="AD20441" s="6"/>
    </row>
    <row r="20442" spans="16:30">
      <c r="P20442" s="6"/>
      <c r="AA20442" s="6"/>
      <c r="AC20442" s="6"/>
      <c r="AD20442" s="6"/>
    </row>
    <row r="20443" spans="16:30">
      <c r="P20443" s="6"/>
      <c r="AA20443" s="6"/>
      <c r="AC20443" s="6"/>
      <c r="AD20443" s="6"/>
    </row>
    <row r="20444" spans="16:30">
      <c r="P20444" s="6"/>
      <c r="AA20444" s="6"/>
      <c r="AC20444" s="6"/>
      <c r="AD20444" s="6"/>
    </row>
    <row r="20445" spans="16:30">
      <c r="P20445" s="6"/>
      <c r="AA20445" s="6"/>
      <c r="AC20445" s="6"/>
      <c r="AD20445" s="6"/>
    </row>
    <row r="20446" spans="16:30">
      <c r="P20446" s="6"/>
      <c r="AA20446" s="6"/>
      <c r="AC20446" s="6"/>
      <c r="AD20446" s="6"/>
    </row>
    <row r="20447" spans="16:30">
      <c r="P20447" s="6"/>
      <c r="AA20447" s="6"/>
      <c r="AC20447" s="6"/>
      <c r="AD20447" s="6"/>
    </row>
    <row r="20448" spans="16:30">
      <c r="P20448" s="6"/>
      <c r="AA20448" s="6"/>
      <c r="AC20448" s="6"/>
      <c r="AD20448" s="6"/>
    </row>
    <row r="20449" spans="16:30">
      <c r="P20449" s="6"/>
      <c r="AA20449" s="6"/>
      <c r="AC20449" s="6"/>
      <c r="AD20449" s="6"/>
    </row>
    <row r="20450" spans="16:30">
      <c r="P20450" s="6"/>
      <c r="AA20450" s="6"/>
      <c r="AC20450" s="6"/>
      <c r="AD20450" s="6"/>
    </row>
    <row r="20451" spans="16:30">
      <c r="P20451" s="6"/>
      <c r="AA20451" s="6"/>
      <c r="AC20451" s="6"/>
      <c r="AD20451" s="6"/>
    </row>
    <row r="20452" spans="16:30">
      <c r="P20452" s="6"/>
      <c r="AA20452" s="6"/>
      <c r="AC20452" s="6"/>
      <c r="AD20452" s="6"/>
    </row>
    <row r="20453" spans="16:30">
      <c r="P20453" s="6"/>
      <c r="AA20453" s="6"/>
      <c r="AC20453" s="6"/>
      <c r="AD20453" s="6"/>
    </row>
    <row r="20454" spans="16:30">
      <c r="P20454" s="6"/>
      <c r="AA20454" s="6"/>
      <c r="AC20454" s="6"/>
      <c r="AD20454" s="6"/>
    </row>
    <row r="20455" spans="16:30">
      <c r="P20455" s="6"/>
      <c r="AA20455" s="6"/>
      <c r="AC20455" s="6"/>
      <c r="AD20455" s="6"/>
    </row>
    <row r="20456" spans="16:30">
      <c r="P20456" s="6"/>
      <c r="AA20456" s="6"/>
      <c r="AC20456" s="6"/>
      <c r="AD20456" s="6"/>
    </row>
    <row r="20457" spans="16:30">
      <c r="P20457" s="6"/>
      <c r="AA20457" s="6"/>
      <c r="AC20457" s="6"/>
      <c r="AD20457" s="6"/>
    </row>
    <row r="20458" spans="16:30">
      <c r="P20458" s="6"/>
      <c r="AA20458" s="6"/>
      <c r="AC20458" s="6"/>
      <c r="AD20458" s="6"/>
    </row>
    <row r="20459" spans="16:30">
      <c r="P20459" s="6"/>
      <c r="AA20459" s="6"/>
      <c r="AC20459" s="6"/>
      <c r="AD20459" s="6"/>
    </row>
    <row r="20460" spans="16:30">
      <c r="P20460" s="6"/>
      <c r="AA20460" s="6"/>
      <c r="AC20460" s="6"/>
      <c r="AD20460" s="6"/>
    </row>
    <row r="20461" spans="16:30">
      <c r="P20461" s="6"/>
      <c r="AA20461" s="6"/>
      <c r="AC20461" s="6"/>
      <c r="AD20461" s="6"/>
    </row>
    <row r="20462" spans="16:30">
      <c r="P20462" s="6"/>
      <c r="AA20462" s="6"/>
      <c r="AC20462" s="6"/>
      <c r="AD20462" s="6"/>
    </row>
    <row r="20463" spans="16:30">
      <c r="P20463" s="6"/>
      <c r="AA20463" s="6"/>
      <c r="AC20463" s="6"/>
      <c r="AD20463" s="6"/>
    </row>
    <row r="20464" spans="16:30">
      <c r="P20464" s="6"/>
      <c r="AA20464" s="6"/>
      <c r="AC20464" s="6"/>
      <c r="AD20464" s="6"/>
    </row>
    <row r="20465" spans="16:30">
      <c r="P20465" s="6"/>
      <c r="AA20465" s="6"/>
      <c r="AC20465" s="6"/>
      <c r="AD20465" s="6"/>
    </row>
    <row r="20466" spans="16:30">
      <c r="P20466" s="6"/>
      <c r="AA20466" s="6"/>
      <c r="AC20466" s="6"/>
      <c r="AD20466" s="6"/>
    </row>
    <row r="20467" spans="16:30">
      <c r="P20467" s="6"/>
      <c r="AA20467" s="6"/>
      <c r="AC20467" s="6"/>
      <c r="AD20467" s="6"/>
    </row>
    <row r="20468" spans="16:30">
      <c r="P20468" s="6"/>
      <c r="AA20468" s="6"/>
      <c r="AC20468" s="6"/>
      <c r="AD20468" s="6"/>
    </row>
    <row r="20469" spans="16:30">
      <c r="P20469" s="6"/>
      <c r="AA20469" s="6"/>
      <c r="AC20469" s="6"/>
      <c r="AD20469" s="6"/>
    </row>
    <row r="20470" spans="16:30">
      <c r="P20470" s="6"/>
      <c r="AA20470" s="6"/>
      <c r="AC20470" s="6"/>
      <c r="AD20470" s="6"/>
    </row>
    <row r="20471" spans="16:30">
      <c r="P20471" s="6"/>
      <c r="AA20471" s="6"/>
      <c r="AC20471" s="6"/>
      <c r="AD20471" s="6"/>
    </row>
    <row r="20472" spans="16:30">
      <c r="P20472" s="6"/>
      <c r="AA20472" s="6"/>
      <c r="AC20472" s="6"/>
      <c r="AD20472" s="6"/>
    </row>
    <row r="20473" spans="16:30">
      <c r="P20473" s="6"/>
      <c r="AA20473" s="6"/>
      <c r="AC20473" s="6"/>
      <c r="AD20473" s="6"/>
    </row>
    <row r="20474" spans="16:30">
      <c r="P20474" s="6"/>
      <c r="AA20474" s="6"/>
      <c r="AC20474" s="6"/>
      <c r="AD20474" s="6"/>
    </row>
    <row r="20475" spans="16:30">
      <c r="P20475" s="6"/>
      <c r="AA20475" s="6"/>
      <c r="AC20475" s="6"/>
      <c r="AD20475" s="6"/>
    </row>
    <row r="20476" spans="16:30">
      <c r="P20476" s="6"/>
      <c r="AA20476" s="6"/>
      <c r="AC20476" s="6"/>
      <c r="AD20476" s="6"/>
    </row>
    <row r="20477" spans="16:30">
      <c r="P20477" s="6"/>
      <c r="AA20477" s="6"/>
      <c r="AC20477" s="6"/>
      <c r="AD20477" s="6"/>
    </row>
    <row r="20478" spans="16:30">
      <c r="P20478" s="6"/>
      <c r="AA20478" s="6"/>
      <c r="AC20478" s="6"/>
      <c r="AD20478" s="6"/>
    </row>
    <row r="20479" spans="16:30">
      <c r="P20479" s="6"/>
      <c r="AA20479" s="6"/>
      <c r="AC20479" s="6"/>
      <c r="AD20479" s="6"/>
    </row>
    <row r="20480" spans="16:30">
      <c r="P20480" s="6"/>
      <c r="AA20480" s="6"/>
      <c r="AC20480" s="6"/>
      <c r="AD20480" s="6"/>
    </row>
    <row r="20481" spans="16:30">
      <c r="P20481" s="6"/>
      <c r="AA20481" s="6"/>
      <c r="AC20481" s="6"/>
      <c r="AD20481" s="6"/>
    </row>
    <row r="20482" spans="16:30">
      <c r="P20482" s="6"/>
      <c r="AA20482" s="6"/>
      <c r="AC20482" s="6"/>
      <c r="AD20482" s="6"/>
    </row>
    <row r="20483" spans="16:30">
      <c r="P20483" s="6"/>
      <c r="AA20483" s="6"/>
      <c r="AC20483" s="6"/>
      <c r="AD20483" s="6"/>
    </row>
    <row r="20484" spans="16:30">
      <c r="P20484" s="6"/>
      <c r="AA20484" s="6"/>
      <c r="AC20484" s="6"/>
      <c r="AD20484" s="6"/>
    </row>
    <row r="20485" spans="16:30">
      <c r="P20485" s="6"/>
      <c r="AA20485" s="6"/>
      <c r="AC20485" s="6"/>
      <c r="AD20485" s="6"/>
    </row>
    <row r="20486" spans="16:30">
      <c r="P20486" s="6"/>
      <c r="AA20486" s="6"/>
      <c r="AC20486" s="6"/>
      <c r="AD20486" s="6"/>
    </row>
    <row r="20487" spans="16:30">
      <c r="P20487" s="6"/>
      <c r="AA20487" s="6"/>
      <c r="AC20487" s="6"/>
      <c r="AD20487" s="6"/>
    </row>
    <row r="20488" spans="16:30">
      <c r="P20488" s="6"/>
      <c r="AA20488" s="6"/>
      <c r="AC20488" s="6"/>
      <c r="AD20488" s="6"/>
    </row>
    <row r="20489" spans="16:30">
      <c r="P20489" s="6"/>
      <c r="AA20489" s="6"/>
      <c r="AC20489" s="6"/>
      <c r="AD20489" s="6"/>
    </row>
    <row r="20490" spans="16:30">
      <c r="P20490" s="6"/>
      <c r="AA20490" s="6"/>
      <c r="AC20490" s="6"/>
      <c r="AD20490" s="6"/>
    </row>
    <row r="20491" spans="16:30">
      <c r="P20491" s="6"/>
      <c r="AA20491" s="6"/>
      <c r="AC20491" s="6"/>
      <c r="AD20491" s="6"/>
    </row>
    <row r="20492" spans="16:30">
      <c r="P20492" s="6"/>
      <c r="AA20492" s="6"/>
      <c r="AC20492" s="6"/>
      <c r="AD20492" s="6"/>
    </row>
    <row r="20493" spans="16:30">
      <c r="P20493" s="6"/>
      <c r="AA20493" s="6"/>
      <c r="AC20493" s="6"/>
      <c r="AD20493" s="6"/>
    </row>
    <row r="20494" spans="16:30">
      <c r="P20494" s="6"/>
      <c r="AA20494" s="6"/>
      <c r="AC20494" s="6"/>
      <c r="AD20494" s="6"/>
    </row>
    <row r="20495" spans="16:30">
      <c r="P20495" s="6"/>
      <c r="AA20495" s="6"/>
      <c r="AC20495" s="6"/>
      <c r="AD20495" s="6"/>
    </row>
    <row r="20496" spans="16:30">
      <c r="P20496" s="6"/>
      <c r="AA20496" s="6"/>
      <c r="AC20496" s="6"/>
      <c r="AD20496" s="6"/>
    </row>
    <row r="20497" spans="16:30">
      <c r="P20497" s="6"/>
      <c r="AA20497" s="6"/>
      <c r="AC20497" s="6"/>
      <c r="AD20497" s="6"/>
    </row>
    <row r="20498" spans="16:30">
      <c r="P20498" s="6"/>
      <c r="AA20498" s="6"/>
      <c r="AC20498" s="6"/>
      <c r="AD20498" s="6"/>
    </row>
    <row r="20499" spans="16:30">
      <c r="P20499" s="6"/>
      <c r="AA20499" s="6"/>
      <c r="AC20499" s="6"/>
      <c r="AD20499" s="6"/>
    </row>
    <row r="20500" spans="16:30">
      <c r="P20500" s="6"/>
      <c r="AA20500" s="6"/>
      <c r="AC20500" s="6"/>
      <c r="AD20500" s="6"/>
    </row>
    <row r="20501" spans="16:30">
      <c r="P20501" s="6"/>
      <c r="AA20501" s="6"/>
      <c r="AC20501" s="6"/>
      <c r="AD20501" s="6"/>
    </row>
    <row r="20502" spans="16:30">
      <c r="P20502" s="6"/>
      <c r="AA20502" s="6"/>
      <c r="AC20502" s="6"/>
      <c r="AD20502" s="6"/>
    </row>
    <row r="20503" spans="16:30">
      <c r="P20503" s="6"/>
      <c r="AA20503" s="6"/>
      <c r="AC20503" s="6"/>
      <c r="AD20503" s="6"/>
    </row>
    <row r="20504" spans="16:30">
      <c r="P20504" s="6"/>
      <c r="AA20504" s="6"/>
      <c r="AC20504" s="6"/>
      <c r="AD20504" s="6"/>
    </row>
    <row r="20505" spans="16:30">
      <c r="P20505" s="6"/>
      <c r="AA20505" s="6"/>
      <c r="AC20505" s="6"/>
      <c r="AD20505" s="6"/>
    </row>
    <row r="20506" spans="16:30">
      <c r="P20506" s="6"/>
      <c r="AA20506" s="6"/>
      <c r="AC20506" s="6"/>
      <c r="AD20506" s="6"/>
    </row>
    <row r="20507" spans="16:30">
      <c r="P20507" s="6"/>
      <c r="AA20507" s="6"/>
      <c r="AC20507" s="6"/>
      <c r="AD20507" s="6"/>
    </row>
    <row r="20508" spans="16:30">
      <c r="P20508" s="6"/>
      <c r="AA20508" s="6"/>
      <c r="AC20508" s="6"/>
      <c r="AD20508" s="6"/>
    </row>
    <row r="20509" spans="16:30">
      <c r="P20509" s="6"/>
      <c r="AA20509" s="6"/>
      <c r="AC20509" s="6"/>
      <c r="AD20509" s="6"/>
    </row>
    <row r="20510" spans="16:30">
      <c r="P20510" s="6"/>
      <c r="AA20510" s="6"/>
      <c r="AC20510" s="6"/>
      <c r="AD20510" s="6"/>
    </row>
    <row r="20511" spans="16:30">
      <c r="P20511" s="6"/>
      <c r="AA20511" s="6"/>
      <c r="AC20511" s="6"/>
      <c r="AD20511" s="6"/>
    </row>
    <row r="20512" spans="16:30">
      <c r="P20512" s="6"/>
      <c r="AA20512" s="6"/>
      <c r="AC20512" s="6"/>
      <c r="AD20512" s="6"/>
    </row>
    <row r="20513" spans="16:30">
      <c r="P20513" s="6"/>
      <c r="AA20513" s="6"/>
      <c r="AC20513" s="6"/>
      <c r="AD20513" s="6"/>
    </row>
    <row r="20514" spans="16:30">
      <c r="P20514" s="6"/>
      <c r="AA20514" s="6"/>
      <c r="AC20514" s="6"/>
      <c r="AD20514" s="6"/>
    </row>
    <row r="20515" spans="16:30">
      <c r="P20515" s="6"/>
      <c r="AA20515" s="6"/>
      <c r="AC20515" s="6"/>
      <c r="AD20515" s="6"/>
    </row>
    <row r="20516" spans="16:30">
      <c r="P20516" s="6"/>
      <c r="AA20516" s="6"/>
      <c r="AC20516" s="6"/>
      <c r="AD20516" s="6"/>
    </row>
    <row r="20517" spans="16:30">
      <c r="P20517" s="6"/>
      <c r="AA20517" s="6"/>
      <c r="AC20517" s="6"/>
      <c r="AD20517" s="6"/>
    </row>
    <row r="20518" spans="16:30">
      <c r="P20518" s="6"/>
      <c r="AA20518" s="6"/>
      <c r="AC20518" s="6"/>
      <c r="AD20518" s="6"/>
    </row>
    <row r="20519" spans="16:30">
      <c r="P20519" s="6"/>
      <c r="AA20519" s="6"/>
      <c r="AC20519" s="6"/>
      <c r="AD20519" s="6"/>
    </row>
    <row r="20520" spans="16:30">
      <c r="P20520" s="6"/>
      <c r="AA20520" s="6"/>
      <c r="AC20520" s="6"/>
      <c r="AD20520" s="6"/>
    </row>
    <row r="20521" spans="16:30">
      <c r="P20521" s="6"/>
      <c r="AA20521" s="6"/>
      <c r="AC20521" s="6"/>
      <c r="AD20521" s="6"/>
    </row>
    <row r="20522" spans="16:30">
      <c r="P20522" s="6"/>
      <c r="AA20522" s="6"/>
      <c r="AC20522" s="6"/>
      <c r="AD20522" s="6"/>
    </row>
    <row r="20523" spans="16:30">
      <c r="P20523" s="6"/>
      <c r="AA20523" s="6"/>
      <c r="AC20523" s="6"/>
      <c r="AD20523" s="6"/>
    </row>
    <row r="20524" spans="16:30">
      <c r="P20524" s="6"/>
      <c r="AA20524" s="6"/>
      <c r="AC20524" s="6"/>
      <c r="AD20524" s="6"/>
    </row>
    <row r="20525" spans="16:30">
      <c r="P20525" s="6"/>
      <c r="AA20525" s="6"/>
      <c r="AC20525" s="6"/>
      <c r="AD20525" s="6"/>
    </row>
    <row r="20526" spans="16:30">
      <c r="P20526" s="6"/>
      <c r="AA20526" s="6"/>
      <c r="AC20526" s="6"/>
      <c r="AD20526" s="6"/>
    </row>
    <row r="20527" spans="16:30">
      <c r="P20527" s="6"/>
      <c r="AA20527" s="6"/>
      <c r="AC20527" s="6"/>
      <c r="AD20527" s="6"/>
    </row>
    <row r="20528" spans="16:30">
      <c r="P20528" s="6"/>
      <c r="AA20528" s="6"/>
      <c r="AC20528" s="6"/>
      <c r="AD20528" s="6"/>
    </row>
    <row r="20529" spans="16:30">
      <c r="P20529" s="6"/>
      <c r="AA20529" s="6"/>
      <c r="AC20529" s="6"/>
      <c r="AD20529" s="6"/>
    </row>
    <row r="20530" spans="16:30">
      <c r="P20530" s="6"/>
      <c r="AA20530" s="6"/>
      <c r="AC20530" s="6"/>
      <c r="AD20530" s="6"/>
    </row>
    <row r="20531" spans="16:30">
      <c r="P20531" s="6"/>
      <c r="AA20531" s="6"/>
      <c r="AC20531" s="6"/>
      <c r="AD20531" s="6"/>
    </row>
    <row r="20532" spans="16:30">
      <c r="P20532" s="6"/>
      <c r="AA20532" s="6"/>
      <c r="AC20532" s="6"/>
      <c r="AD20532" s="6"/>
    </row>
    <row r="20533" spans="16:30">
      <c r="P20533" s="6"/>
      <c r="AA20533" s="6"/>
      <c r="AC20533" s="6"/>
      <c r="AD20533" s="6"/>
    </row>
    <row r="20534" spans="16:30">
      <c r="P20534" s="6"/>
      <c r="AA20534" s="6"/>
      <c r="AC20534" s="6"/>
      <c r="AD20534" s="6"/>
    </row>
    <row r="20535" spans="16:30">
      <c r="P20535" s="6"/>
      <c r="AA20535" s="6"/>
      <c r="AC20535" s="6"/>
      <c r="AD20535" s="6"/>
    </row>
    <row r="20536" spans="16:30">
      <c r="P20536" s="6"/>
      <c r="AA20536" s="6"/>
      <c r="AC20536" s="6"/>
      <c r="AD20536" s="6"/>
    </row>
    <row r="20537" spans="16:30">
      <c r="P20537" s="6"/>
      <c r="AA20537" s="6"/>
      <c r="AC20537" s="6"/>
      <c r="AD20537" s="6"/>
    </row>
    <row r="20538" spans="16:30">
      <c r="P20538" s="6"/>
      <c r="AA20538" s="6"/>
      <c r="AC20538" s="6"/>
      <c r="AD20538" s="6"/>
    </row>
    <row r="20539" spans="16:30">
      <c r="P20539" s="6"/>
      <c r="AA20539" s="6"/>
      <c r="AC20539" s="6"/>
      <c r="AD20539" s="6"/>
    </row>
    <row r="20540" spans="16:30">
      <c r="P20540" s="6"/>
      <c r="AA20540" s="6"/>
      <c r="AC20540" s="6"/>
      <c r="AD20540" s="6"/>
    </row>
    <row r="20541" spans="16:30">
      <c r="P20541" s="6"/>
      <c r="AA20541" s="6"/>
      <c r="AC20541" s="6"/>
      <c r="AD20541" s="6"/>
    </row>
    <row r="20542" spans="16:30">
      <c r="P20542" s="6"/>
      <c r="AA20542" s="6"/>
      <c r="AC20542" s="6"/>
      <c r="AD20542" s="6"/>
    </row>
    <row r="20543" spans="16:30">
      <c r="P20543" s="6"/>
      <c r="AA20543" s="6"/>
      <c r="AC20543" s="6"/>
      <c r="AD20543" s="6"/>
    </row>
    <row r="20544" spans="16:30">
      <c r="P20544" s="6"/>
      <c r="AA20544" s="6"/>
      <c r="AC20544" s="6"/>
      <c r="AD20544" s="6"/>
    </row>
    <row r="20545" spans="16:30">
      <c r="P20545" s="6"/>
      <c r="AA20545" s="6"/>
      <c r="AC20545" s="6"/>
      <c r="AD20545" s="6"/>
    </row>
    <row r="20546" spans="16:30">
      <c r="P20546" s="6"/>
      <c r="AA20546" s="6"/>
      <c r="AC20546" s="6"/>
      <c r="AD20546" s="6"/>
    </row>
    <row r="20547" spans="16:30">
      <c r="P20547" s="6"/>
      <c r="AA20547" s="6"/>
      <c r="AC20547" s="6"/>
      <c r="AD20547" s="6"/>
    </row>
    <row r="20548" spans="16:30">
      <c r="P20548" s="6"/>
      <c r="AA20548" s="6"/>
      <c r="AC20548" s="6"/>
      <c r="AD20548" s="6"/>
    </row>
    <row r="20549" spans="16:30">
      <c r="P20549" s="6"/>
      <c r="AA20549" s="6"/>
      <c r="AC20549" s="6"/>
      <c r="AD20549" s="6"/>
    </row>
    <row r="20550" spans="16:30">
      <c r="P20550" s="6"/>
      <c r="AA20550" s="6"/>
      <c r="AC20550" s="6"/>
      <c r="AD20550" s="6"/>
    </row>
    <row r="20551" spans="16:30">
      <c r="P20551" s="6"/>
      <c r="AA20551" s="6"/>
      <c r="AC20551" s="6"/>
      <c r="AD20551" s="6"/>
    </row>
    <row r="20552" spans="16:30">
      <c r="P20552" s="6"/>
      <c r="AA20552" s="6"/>
      <c r="AC20552" s="6"/>
      <c r="AD20552" s="6"/>
    </row>
    <row r="20553" spans="16:30">
      <c r="P20553" s="6"/>
      <c r="AA20553" s="6"/>
      <c r="AC20553" s="6"/>
      <c r="AD20553" s="6"/>
    </row>
    <row r="20554" spans="16:30">
      <c r="P20554" s="6"/>
      <c r="AA20554" s="6"/>
      <c r="AC20554" s="6"/>
      <c r="AD20554" s="6"/>
    </row>
    <row r="20555" spans="16:30">
      <c r="P20555" s="6"/>
      <c r="AA20555" s="6"/>
      <c r="AC20555" s="6"/>
      <c r="AD20555" s="6"/>
    </row>
    <row r="20556" spans="16:30">
      <c r="P20556" s="6"/>
      <c r="AA20556" s="6"/>
      <c r="AC20556" s="6"/>
      <c r="AD20556" s="6"/>
    </row>
    <row r="20557" spans="16:30">
      <c r="P20557" s="6"/>
      <c r="AA20557" s="6"/>
      <c r="AC20557" s="6"/>
      <c r="AD20557" s="6"/>
    </row>
    <row r="20558" spans="16:30">
      <c r="P20558" s="6"/>
      <c r="AA20558" s="6"/>
      <c r="AC20558" s="6"/>
      <c r="AD20558" s="6"/>
    </row>
    <row r="20559" spans="16:30">
      <c r="P20559" s="6"/>
      <c r="AA20559" s="6"/>
      <c r="AC20559" s="6"/>
      <c r="AD20559" s="6"/>
    </row>
    <row r="20560" spans="16:30">
      <c r="P20560" s="6"/>
      <c r="AA20560" s="6"/>
      <c r="AC20560" s="6"/>
      <c r="AD20560" s="6"/>
    </row>
    <row r="20561" spans="16:30">
      <c r="P20561" s="6"/>
      <c r="AA20561" s="6"/>
      <c r="AC20561" s="6"/>
      <c r="AD20561" s="6"/>
    </row>
    <row r="20562" spans="16:30">
      <c r="P20562" s="6"/>
      <c r="AA20562" s="6"/>
      <c r="AC20562" s="6"/>
      <c r="AD20562" s="6"/>
    </row>
    <row r="20563" spans="16:30">
      <c r="P20563" s="6"/>
      <c r="AA20563" s="6"/>
      <c r="AC20563" s="6"/>
      <c r="AD20563" s="6"/>
    </row>
    <row r="20564" spans="16:30">
      <c r="P20564" s="6"/>
      <c r="AA20564" s="6"/>
      <c r="AC20564" s="6"/>
      <c r="AD20564" s="6"/>
    </row>
    <row r="20565" spans="16:30">
      <c r="P20565" s="6"/>
      <c r="AA20565" s="6"/>
      <c r="AC20565" s="6"/>
      <c r="AD20565" s="6"/>
    </row>
    <row r="20566" spans="16:30">
      <c r="P20566" s="6"/>
      <c r="AA20566" s="6"/>
      <c r="AC20566" s="6"/>
      <c r="AD20566" s="6"/>
    </row>
    <row r="20567" spans="16:30">
      <c r="P20567" s="6"/>
      <c r="AA20567" s="6"/>
      <c r="AC20567" s="6"/>
      <c r="AD20567" s="6"/>
    </row>
    <row r="20568" spans="16:30">
      <c r="P20568" s="6"/>
      <c r="AA20568" s="6"/>
      <c r="AC20568" s="6"/>
      <c r="AD20568" s="6"/>
    </row>
    <row r="20569" spans="16:30">
      <c r="P20569" s="6"/>
      <c r="AA20569" s="6"/>
      <c r="AC20569" s="6"/>
      <c r="AD20569" s="6"/>
    </row>
    <row r="20570" spans="16:30">
      <c r="P20570" s="6"/>
      <c r="AA20570" s="6"/>
      <c r="AC20570" s="6"/>
      <c r="AD20570" s="6"/>
    </row>
    <row r="20571" spans="16:30">
      <c r="P20571" s="6"/>
      <c r="AA20571" s="6"/>
      <c r="AC20571" s="6"/>
      <c r="AD20571" s="6"/>
    </row>
    <row r="20572" spans="16:30">
      <c r="P20572" s="6"/>
      <c r="AA20572" s="6"/>
      <c r="AC20572" s="6"/>
      <c r="AD20572" s="6"/>
    </row>
    <row r="20573" spans="16:30">
      <c r="P20573" s="6"/>
      <c r="AA20573" s="6"/>
      <c r="AC20573" s="6"/>
      <c r="AD20573" s="6"/>
    </row>
    <row r="20574" spans="16:30">
      <c r="P20574" s="6"/>
      <c r="AA20574" s="6"/>
      <c r="AC20574" s="6"/>
      <c r="AD20574" s="6"/>
    </row>
    <row r="20575" spans="16:30">
      <c r="P20575" s="6"/>
      <c r="AA20575" s="6"/>
      <c r="AC20575" s="6"/>
      <c r="AD20575" s="6"/>
    </row>
    <row r="20576" spans="16:30">
      <c r="P20576" s="6"/>
      <c r="AA20576" s="6"/>
      <c r="AC20576" s="6"/>
      <c r="AD20576" s="6"/>
    </row>
    <row r="20577" spans="16:30">
      <c r="P20577" s="6"/>
      <c r="AA20577" s="6"/>
      <c r="AC20577" s="6"/>
      <c r="AD20577" s="6"/>
    </row>
    <row r="20578" spans="16:30">
      <c r="P20578" s="6"/>
      <c r="AA20578" s="6"/>
      <c r="AC20578" s="6"/>
      <c r="AD20578" s="6"/>
    </row>
    <row r="20579" spans="16:30">
      <c r="P20579" s="6"/>
      <c r="AA20579" s="6"/>
      <c r="AC20579" s="6"/>
      <c r="AD20579" s="6"/>
    </row>
    <row r="20580" spans="16:30">
      <c r="P20580" s="6"/>
      <c r="AA20580" s="6"/>
      <c r="AC20580" s="6"/>
      <c r="AD20580" s="6"/>
    </row>
    <row r="20581" spans="16:30">
      <c r="P20581" s="6"/>
      <c r="AA20581" s="6"/>
      <c r="AC20581" s="6"/>
      <c r="AD20581" s="6"/>
    </row>
    <row r="20582" spans="16:30">
      <c r="P20582" s="6"/>
      <c r="AA20582" s="6"/>
      <c r="AC20582" s="6"/>
      <c r="AD20582" s="6"/>
    </row>
    <row r="20583" spans="16:30">
      <c r="P20583" s="6"/>
      <c r="AA20583" s="6"/>
      <c r="AC20583" s="6"/>
      <c r="AD20583" s="6"/>
    </row>
    <row r="20584" spans="16:30">
      <c r="P20584" s="6"/>
      <c r="AA20584" s="6"/>
      <c r="AC20584" s="6"/>
      <c r="AD20584" s="6"/>
    </row>
    <row r="20585" spans="16:30">
      <c r="P20585" s="6"/>
      <c r="AA20585" s="6"/>
      <c r="AC20585" s="6"/>
      <c r="AD20585" s="6"/>
    </row>
    <row r="20586" spans="16:30">
      <c r="P20586" s="6"/>
      <c r="AA20586" s="6"/>
      <c r="AC20586" s="6"/>
      <c r="AD20586" s="6"/>
    </row>
    <row r="20587" spans="16:30">
      <c r="P20587" s="6"/>
      <c r="AA20587" s="6"/>
      <c r="AC20587" s="6"/>
      <c r="AD20587" s="6"/>
    </row>
    <row r="20588" spans="16:30">
      <c r="P20588" s="6"/>
      <c r="AA20588" s="6"/>
      <c r="AC20588" s="6"/>
      <c r="AD20588" s="6"/>
    </row>
    <row r="20589" spans="16:30">
      <c r="P20589" s="6"/>
      <c r="AA20589" s="6"/>
      <c r="AC20589" s="6"/>
      <c r="AD20589" s="6"/>
    </row>
    <row r="20590" spans="16:30">
      <c r="P20590" s="6"/>
      <c r="AA20590" s="6"/>
      <c r="AC20590" s="6"/>
      <c r="AD20590" s="6"/>
    </row>
    <row r="20591" spans="16:30">
      <c r="P20591" s="6"/>
      <c r="AA20591" s="6"/>
      <c r="AC20591" s="6"/>
      <c r="AD20591" s="6"/>
    </row>
    <row r="20592" spans="16:30">
      <c r="P20592" s="6"/>
      <c r="AA20592" s="6"/>
      <c r="AC20592" s="6"/>
      <c r="AD20592" s="6"/>
    </row>
    <row r="20593" spans="16:30">
      <c r="P20593" s="6"/>
      <c r="AA20593" s="6"/>
      <c r="AC20593" s="6"/>
      <c r="AD20593" s="6"/>
    </row>
    <row r="20594" spans="16:30">
      <c r="P20594" s="6"/>
      <c r="AA20594" s="6"/>
      <c r="AC20594" s="6"/>
      <c r="AD20594" s="6"/>
    </row>
    <row r="20595" spans="16:30">
      <c r="P20595" s="6"/>
      <c r="AA20595" s="6"/>
      <c r="AC20595" s="6"/>
      <c r="AD20595" s="6"/>
    </row>
    <row r="20596" spans="16:30">
      <c r="P20596" s="6"/>
      <c r="AA20596" s="6"/>
      <c r="AC20596" s="6"/>
      <c r="AD20596" s="6"/>
    </row>
    <row r="20597" spans="16:30">
      <c r="P20597" s="6"/>
      <c r="AA20597" s="6"/>
      <c r="AC20597" s="6"/>
      <c r="AD20597" s="6"/>
    </row>
    <row r="20598" spans="16:30">
      <c r="P20598" s="6"/>
      <c r="AA20598" s="6"/>
      <c r="AC20598" s="6"/>
      <c r="AD20598" s="6"/>
    </row>
    <row r="20599" spans="16:30">
      <c r="P20599" s="6"/>
      <c r="AA20599" s="6"/>
      <c r="AC20599" s="6"/>
      <c r="AD20599" s="6"/>
    </row>
    <row r="20600" spans="16:30">
      <c r="P20600" s="6"/>
      <c r="AA20600" s="6"/>
      <c r="AC20600" s="6"/>
      <c r="AD20600" s="6"/>
    </row>
    <row r="20601" spans="16:30">
      <c r="P20601" s="6"/>
      <c r="AA20601" s="6"/>
      <c r="AC20601" s="6"/>
      <c r="AD20601" s="6"/>
    </row>
    <row r="20602" spans="16:30">
      <c r="P20602" s="6"/>
      <c r="AA20602" s="6"/>
      <c r="AC20602" s="6"/>
      <c r="AD20602" s="6"/>
    </row>
    <row r="20603" spans="16:30">
      <c r="P20603" s="6"/>
      <c r="AA20603" s="6"/>
      <c r="AC20603" s="6"/>
      <c r="AD20603" s="6"/>
    </row>
    <row r="20604" spans="16:30">
      <c r="P20604" s="6"/>
      <c r="AA20604" s="6"/>
      <c r="AC20604" s="6"/>
      <c r="AD20604" s="6"/>
    </row>
    <row r="20605" spans="16:30">
      <c r="P20605" s="6"/>
      <c r="AA20605" s="6"/>
      <c r="AC20605" s="6"/>
      <c r="AD20605" s="6"/>
    </row>
    <row r="20606" spans="16:30">
      <c r="P20606" s="6"/>
      <c r="AA20606" s="6"/>
      <c r="AC20606" s="6"/>
      <c r="AD20606" s="6"/>
    </row>
    <row r="20607" spans="16:30">
      <c r="P20607" s="6"/>
      <c r="AA20607" s="6"/>
      <c r="AC20607" s="6"/>
      <c r="AD20607" s="6"/>
    </row>
    <row r="20608" spans="16:30">
      <c r="P20608" s="6"/>
      <c r="AA20608" s="6"/>
      <c r="AC20608" s="6"/>
      <c r="AD20608" s="6"/>
    </row>
    <row r="20609" spans="16:30">
      <c r="P20609" s="6"/>
      <c r="AA20609" s="6"/>
      <c r="AC20609" s="6"/>
      <c r="AD20609" s="6"/>
    </row>
    <row r="20610" spans="16:30">
      <c r="P20610" s="6"/>
      <c r="AA20610" s="6"/>
      <c r="AC20610" s="6"/>
      <c r="AD20610" s="6"/>
    </row>
    <row r="20611" spans="16:30">
      <c r="P20611" s="6"/>
      <c r="AA20611" s="6"/>
      <c r="AC20611" s="6"/>
      <c r="AD20611" s="6"/>
    </row>
    <row r="20612" spans="16:30">
      <c r="P20612" s="6"/>
      <c r="AA20612" s="6"/>
      <c r="AC20612" s="6"/>
      <c r="AD20612" s="6"/>
    </row>
    <row r="20613" spans="16:30">
      <c r="P20613" s="6"/>
      <c r="AA20613" s="6"/>
      <c r="AC20613" s="6"/>
      <c r="AD20613" s="6"/>
    </row>
    <row r="20614" spans="16:30">
      <c r="P20614" s="6"/>
      <c r="AA20614" s="6"/>
      <c r="AC20614" s="6"/>
      <c r="AD20614" s="6"/>
    </row>
    <row r="20615" spans="16:30">
      <c r="P20615" s="6"/>
      <c r="AA20615" s="6"/>
      <c r="AC20615" s="6"/>
      <c r="AD20615" s="6"/>
    </row>
    <row r="20616" spans="16:30">
      <c r="P20616" s="6"/>
      <c r="AA20616" s="6"/>
      <c r="AC20616" s="6"/>
      <c r="AD20616" s="6"/>
    </row>
    <row r="20617" spans="16:30">
      <c r="P20617" s="6"/>
      <c r="AA20617" s="6"/>
      <c r="AC20617" s="6"/>
      <c r="AD20617" s="6"/>
    </row>
    <row r="20618" spans="16:30">
      <c r="P20618" s="6"/>
      <c r="AA20618" s="6"/>
      <c r="AC20618" s="6"/>
      <c r="AD20618" s="6"/>
    </row>
    <row r="20619" spans="16:30">
      <c r="P20619" s="6"/>
      <c r="AA20619" s="6"/>
      <c r="AC20619" s="6"/>
      <c r="AD20619" s="6"/>
    </row>
    <row r="20620" spans="16:30">
      <c r="P20620" s="6"/>
      <c r="AA20620" s="6"/>
      <c r="AC20620" s="6"/>
      <c r="AD20620" s="6"/>
    </row>
    <row r="20621" spans="16:30">
      <c r="P20621" s="6"/>
      <c r="AA20621" s="6"/>
      <c r="AC20621" s="6"/>
      <c r="AD20621" s="6"/>
    </row>
    <row r="20622" spans="16:30">
      <c r="P20622" s="6"/>
      <c r="AA20622" s="6"/>
      <c r="AC20622" s="6"/>
      <c r="AD20622" s="6"/>
    </row>
    <row r="20623" spans="16:30">
      <c r="P20623" s="6"/>
      <c r="AA20623" s="6"/>
      <c r="AC20623" s="6"/>
      <c r="AD20623" s="6"/>
    </row>
    <row r="20624" spans="16:30">
      <c r="P20624" s="6"/>
      <c r="AA20624" s="6"/>
      <c r="AC20624" s="6"/>
      <c r="AD20624" s="6"/>
    </row>
    <row r="20625" spans="16:30">
      <c r="P20625" s="6"/>
      <c r="AA20625" s="6"/>
      <c r="AC20625" s="6"/>
      <c r="AD20625" s="6"/>
    </row>
    <row r="20626" spans="16:30">
      <c r="P20626" s="6"/>
      <c r="AA20626" s="6"/>
      <c r="AC20626" s="6"/>
      <c r="AD20626" s="6"/>
    </row>
    <row r="20627" spans="16:30">
      <c r="P20627" s="6"/>
      <c r="AA20627" s="6"/>
      <c r="AC20627" s="6"/>
      <c r="AD20627" s="6"/>
    </row>
    <row r="20628" spans="16:30">
      <c r="P20628" s="6"/>
      <c r="AA20628" s="6"/>
      <c r="AC20628" s="6"/>
      <c r="AD20628" s="6"/>
    </row>
    <row r="20629" spans="16:30">
      <c r="P20629" s="6"/>
      <c r="AA20629" s="6"/>
      <c r="AC20629" s="6"/>
      <c r="AD20629" s="6"/>
    </row>
    <row r="20630" spans="16:30">
      <c r="P20630" s="6"/>
      <c r="AA20630" s="6"/>
      <c r="AC20630" s="6"/>
      <c r="AD20630" s="6"/>
    </row>
    <row r="20631" spans="16:30">
      <c r="P20631" s="6"/>
      <c r="AA20631" s="6"/>
      <c r="AC20631" s="6"/>
      <c r="AD20631" s="6"/>
    </row>
    <row r="20632" spans="16:30">
      <c r="P20632" s="6"/>
      <c r="AA20632" s="6"/>
      <c r="AC20632" s="6"/>
      <c r="AD20632" s="6"/>
    </row>
    <row r="20633" spans="16:30">
      <c r="P20633" s="6"/>
      <c r="AA20633" s="6"/>
      <c r="AC20633" s="6"/>
      <c r="AD20633" s="6"/>
    </row>
    <row r="20634" spans="16:30">
      <c r="P20634" s="6"/>
      <c r="AA20634" s="6"/>
      <c r="AC20634" s="6"/>
      <c r="AD20634" s="6"/>
    </row>
    <row r="20635" spans="16:30">
      <c r="P20635" s="6"/>
      <c r="AA20635" s="6"/>
      <c r="AC20635" s="6"/>
      <c r="AD20635" s="6"/>
    </row>
    <row r="20636" spans="16:30">
      <c r="P20636" s="6"/>
      <c r="AA20636" s="6"/>
      <c r="AC20636" s="6"/>
      <c r="AD20636" s="6"/>
    </row>
    <row r="20637" spans="16:30">
      <c r="P20637" s="6"/>
      <c r="AA20637" s="6"/>
      <c r="AC20637" s="6"/>
      <c r="AD20637" s="6"/>
    </row>
    <row r="20638" spans="16:30">
      <c r="P20638" s="6"/>
      <c r="AA20638" s="6"/>
      <c r="AC20638" s="6"/>
      <c r="AD20638" s="6"/>
    </row>
    <row r="20639" spans="16:30">
      <c r="P20639" s="6"/>
      <c r="AA20639" s="6"/>
      <c r="AC20639" s="6"/>
      <c r="AD20639" s="6"/>
    </row>
    <row r="20640" spans="16:30">
      <c r="P20640" s="6"/>
      <c r="AA20640" s="6"/>
      <c r="AC20640" s="6"/>
      <c r="AD20640" s="6"/>
    </row>
    <row r="20641" spans="16:30">
      <c r="P20641" s="6"/>
      <c r="AA20641" s="6"/>
      <c r="AC20641" s="6"/>
      <c r="AD20641" s="6"/>
    </row>
    <row r="20642" spans="16:30">
      <c r="P20642" s="6"/>
      <c r="AA20642" s="6"/>
      <c r="AC20642" s="6"/>
      <c r="AD20642" s="6"/>
    </row>
    <row r="20643" spans="16:30">
      <c r="P20643" s="6"/>
      <c r="AA20643" s="6"/>
      <c r="AC20643" s="6"/>
      <c r="AD20643" s="6"/>
    </row>
    <row r="20644" spans="16:30">
      <c r="P20644" s="6"/>
      <c r="AA20644" s="6"/>
      <c r="AC20644" s="6"/>
      <c r="AD20644" s="6"/>
    </row>
    <row r="20645" spans="16:30">
      <c r="P20645" s="6"/>
      <c r="AA20645" s="6"/>
      <c r="AC20645" s="6"/>
      <c r="AD20645" s="6"/>
    </row>
    <row r="20646" spans="16:30">
      <c r="P20646" s="6"/>
      <c r="AA20646" s="6"/>
      <c r="AC20646" s="6"/>
      <c r="AD20646" s="6"/>
    </row>
    <row r="20647" spans="16:30">
      <c r="P20647" s="6"/>
      <c r="AA20647" s="6"/>
      <c r="AC20647" s="6"/>
      <c r="AD20647" s="6"/>
    </row>
    <row r="20648" spans="16:30">
      <c r="P20648" s="6"/>
      <c r="AA20648" s="6"/>
      <c r="AC20648" s="6"/>
      <c r="AD20648" s="6"/>
    </row>
    <row r="20649" spans="16:30">
      <c r="P20649" s="6"/>
      <c r="AA20649" s="6"/>
      <c r="AC20649" s="6"/>
      <c r="AD20649" s="6"/>
    </row>
    <row r="20650" spans="16:30">
      <c r="P20650" s="6"/>
      <c r="AA20650" s="6"/>
      <c r="AC20650" s="6"/>
      <c r="AD20650" s="6"/>
    </row>
    <row r="20651" spans="16:30">
      <c r="P20651" s="6"/>
      <c r="AA20651" s="6"/>
      <c r="AC20651" s="6"/>
      <c r="AD20651" s="6"/>
    </row>
    <row r="20652" spans="16:30">
      <c r="P20652" s="6"/>
      <c r="AA20652" s="6"/>
      <c r="AC20652" s="6"/>
      <c r="AD20652" s="6"/>
    </row>
    <row r="20653" spans="16:30">
      <c r="P20653" s="6"/>
      <c r="AA20653" s="6"/>
      <c r="AC20653" s="6"/>
      <c r="AD20653" s="6"/>
    </row>
    <row r="20654" spans="16:30">
      <c r="P20654" s="6"/>
      <c r="AA20654" s="6"/>
      <c r="AC20654" s="6"/>
      <c r="AD20654" s="6"/>
    </row>
    <row r="20655" spans="16:30">
      <c r="P20655" s="6"/>
      <c r="AA20655" s="6"/>
      <c r="AC20655" s="6"/>
      <c r="AD20655" s="6"/>
    </row>
    <row r="20656" spans="16:30">
      <c r="P20656" s="6"/>
      <c r="AA20656" s="6"/>
      <c r="AC20656" s="6"/>
      <c r="AD20656" s="6"/>
    </row>
    <row r="20657" spans="16:30">
      <c r="P20657" s="6"/>
      <c r="AA20657" s="6"/>
      <c r="AC20657" s="6"/>
      <c r="AD20657" s="6"/>
    </row>
    <row r="20658" spans="16:30">
      <c r="P20658" s="6"/>
      <c r="AA20658" s="6"/>
      <c r="AC20658" s="6"/>
      <c r="AD20658" s="6"/>
    </row>
    <row r="20659" spans="16:30">
      <c r="P20659" s="6"/>
      <c r="AA20659" s="6"/>
      <c r="AC20659" s="6"/>
      <c r="AD20659" s="6"/>
    </row>
    <row r="20660" spans="16:30">
      <c r="P20660" s="6"/>
      <c r="AA20660" s="6"/>
      <c r="AC20660" s="6"/>
      <c r="AD20660" s="6"/>
    </row>
    <row r="20661" spans="16:30">
      <c r="P20661" s="6"/>
      <c r="AA20661" s="6"/>
      <c r="AC20661" s="6"/>
      <c r="AD20661" s="6"/>
    </row>
    <row r="20662" spans="16:30">
      <c r="P20662" s="6"/>
      <c r="AA20662" s="6"/>
      <c r="AC20662" s="6"/>
      <c r="AD20662" s="6"/>
    </row>
    <row r="20663" spans="16:30">
      <c r="P20663" s="6"/>
      <c r="AA20663" s="6"/>
      <c r="AC20663" s="6"/>
      <c r="AD20663" s="6"/>
    </row>
    <row r="20664" spans="16:30">
      <c r="P20664" s="6"/>
      <c r="AA20664" s="6"/>
      <c r="AC20664" s="6"/>
      <c r="AD20664" s="6"/>
    </row>
    <row r="20665" spans="16:30">
      <c r="P20665" s="6"/>
      <c r="AA20665" s="6"/>
      <c r="AC20665" s="6"/>
      <c r="AD20665" s="6"/>
    </row>
    <row r="20666" spans="16:30">
      <c r="P20666" s="6"/>
      <c r="AA20666" s="6"/>
      <c r="AC20666" s="6"/>
      <c r="AD20666" s="6"/>
    </row>
    <row r="20667" spans="16:30">
      <c r="P20667" s="6"/>
      <c r="AA20667" s="6"/>
      <c r="AC20667" s="6"/>
      <c r="AD20667" s="6"/>
    </row>
    <row r="20668" spans="16:30">
      <c r="P20668" s="6"/>
      <c r="AA20668" s="6"/>
      <c r="AC20668" s="6"/>
      <c r="AD20668" s="6"/>
    </row>
    <row r="20669" spans="16:30">
      <c r="P20669" s="6"/>
      <c r="AA20669" s="6"/>
      <c r="AC20669" s="6"/>
      <c r="AD20669" s="6"/>
    </row>
    <row r="20670" spans="16:30">
      <c r="P20670" s="6"/>
      <c r="AA20670" s="6"/>
      <c r="AC20670" s="6"/>
      <c r="AD20670" s="6"/>
    </row>
    <row r="20671" spans="16:30">
      <c r="P20671" s="6"/>
      <c r="AA20671" s="6"/>
      <c r="AC20671" s="6"/>
      <c r="AD20671" s="6"/>
    </row>
    <row r="20672" spans="16:30">
      <c r="P20672" s="6"/>
      <c r="AA20672" s="6"/>
      <c r="AC20672" s="6"/>
      <c r="AD20672" s="6"/>
    </row>
    <row r="20673" spans="16:30">
      <c r="P20673" s="6"/>
      <c r="AA20673" s="6"/>
      <c r="AC20673" s="6"/>
      <c r="AD20673" s="6"/>
    </row>
    <row r="20674" spans="16:30">
      <c r="P20674" s="6"/>
      <c r="AA20674" s="6"/>
      <c r="AC20674" s="6"/>
      <c r="AD20674" s="6"/>
    </row>
    <row r="20675" spans="16:30">
      <c r="P20675" s="6"/>
      <c r="AA20675" s="6"/>
      <c r="AC20675" s="6"/>
      <c r="AD20675" s="6"/>
    </row>
    <row r="20676" spans="16:30">
      <c r="P20676" s="6"/>
      <c r="AA20676" s="6"/>
      <c r="AC20676" s="6"/>
      <c r="AD20676" s="6"/>
    </row>
    <row r="20677" spans="16:30">
      <c r="P20677" s="6"/>
      <c r="AA20677" s="6"/>
      <c r="AC20677" s="6"/>
      <c r="AD20677" s="6"/>
    </row>
    <row r="20678" spans="16:30">
      <c r="P20678" s="6"/>
      <c r="AA20678" s="6"/>
      <c r="AC20678" s="6"/>
      <c r="AD20678" s="6"/>
    </row>
    <row r="20679" spans="16:30">
      <c r="P20679" s="6"/>
      <c r="AA20679" s="6"/>
      <c r="AC20679" s="6"/>
      <c r="AD20679" s="6"/>
    </row>
    <row r="20680" spans="16:30">
      <c r="P20680" s="6"/>
      <c r="AA20680" s="6"/>
      <c r="AC20680" s="6"/>
      <c r="AD20680" s="6"/>
    </row>
    <row r="20681" spans="16:30">
      <c r="P20681" s="6"/>
      <c r="AA20681" s="6"/>
      <c r="AC20681" s="6"/>
      <c r="AD20681" s="6"/>
    </row>
    <row r="20682" spans="16:30">
      <c r="P20682" s="6"/>
      <c r="AA20682" s="6"/>
      <c r="AC20682" s="6"/>
      <c r="AD20682" s="6"/>
    </row>
    <row r="20683" spans="16:30">
      <c r="P20683" s="6"/>
      <c r="AA20683" s="6"/>
      <c r="AC20683" s="6"/>
      <c r="AD20683" s="6"/>
    </row>
    <row r="20684" spans="16:30">
      <c r="P20684" s="6"/>
      <c r="AA20684" s="6"/>
      <c r="AC20684" s="6"/>
      <c r="AD20684" s="6"/>
    </row>
    <row r="20685" spans="16:30">
      <c r="P20685" s="6"/>
      <c r="AA20685" s="6"/>
      <c r="AC20685" s="6"/>
      <c r="AD20685" s="6"/>
    </row>
    <row r="20686" spans="16:30">
      <c r="P20686" s="6"/>
      <c r="AA20686" s="6"/>
      <c r="AC20686" s="6"/>
      <c r="AD20686" s="6"/>
    </row>
    <row r="20687" spans="16:30">
      <c r="P20687" s="6"/>
      <c r="AA20687" s="6"/>
      <c r="AC20687" s="6"/>
      <c r="AD20687" s="6"/>
    </row>
    <row r="20688" spans="16:30">
      <c r="P20688" s="6"/>
      <c r="AA20688" s="6"/>
      <c r="AC20688" s="6"/>
      <c r="AD20688" s="6"/>
    </row>
    <row r="20689" spans="16:30">
      <c r="P20689" s="6"/>
      <c r="AA20689" s="6"/>
      <c r="AC20689" s="6"/>
      <c r="AD20689" s="6"/>
    </row>
    <row r="20690" spans="16:30">
      <c r="P20690" s="6"/>
      <c r="AA20690" s="6"/>
      <c r="AC20690" s="6"/>
      <c r="AD20690" s="6"/>
    </row>
    <row r="20691" spans="16:30">
      <c r="P20691" s="6"/>
      <c r="AA20691" s="6"/>
      <c r="AC20691" s="6"/>
      <c r="AD20691" s="6"/>
    </row>
    <row r="20692" spans="16:30">
      <c r="P20692" s="6"/>
      <c r="AA20692" s="6"/>
      <c r="AC20692" s="6"/>
      <c r="AD20692" s="6"/>
    </row>
    <row r="20693" spans="16:30">
      <c r="P20693" s="6"/>
      <c r="AA20693" s="6"/>
      <c r="AC20693" s="6"/>
      <c r="AD20693" s="6"/>
    </row>
    <row r="20694" spans="16:30">
      <c r="P20694" s="6"/>
      <c r="AA20694" s="6"/>
      <c r="AC20694" s="6"/>
      <c r="AD20694" s="6"/>
    </row>
    <row r="20695" spans="16:30">
      <c r="P20695" s="6"/>
      <c r="AA20695" s="6"/>
      <c r="AC20695" s="6"/>
      <c r="AD20695" s="6"/>
    </row>
    <row r="20696" spans="16:30">
      <c r="P20696" s="6"/>
      <c r="AA20696" s="6"/>
      <c r="AC20696" s="6"/>
      <c r="AD20696" s="6"/>
    </row>
    <row r="20697" spans="16:30">
      <c r="P20697" s="6"/>
      <c r="AA20697" s="6"/>
      <c r="AC20697" s="6"/>
      <c r="AD20697" s="6"/>
    </row>
    <row r="20698" spans="16:30">
      <c r="P20698" s="6"/>
      <c r="AA20698" s="6"/>
      <c r="AC20698" s="6"/>
      <c r="AD20698" s="6"/>
    </row>
    <row r="20699" spans="16:30">
      <c r="P20699" s="6"/>
      <c r="AA20699" s="6"/>
      <c r="AC20699" s="6"/>
      <c r="AD20699" s="6"/>
    </row>
    <row r="20700" spans="16:30">
      <c r="P20700" s="6"/>
      <c r="AA20700" s="6"/>
      <c r="AC20700" s="6"/>
      <c r="AD20700" s="6"/>
    </row>
    <row r="20701" spans="16:30">
      <c r="P20701" s="6"/>
      <c r="AA20701" s="6"/>
      <c r="AC20701" s="6"/>
      <c r="AD20701" s="6"/>
    </row>
    <row r="20702" spans="16:30">
      <c r="P20702" s="6"/>
      <c r="AA20702" s="6"/>
      <c r="AC20702" s="6"/>
      <c r="AD20702" s="6"/>
    </row>
    <row r="20703" spans="16:30">
      <c r="P20703" s="6"/>
      <c r="AA20703" s="6"/>
      <c r="AC20703" s="6"/>
      <c r="AD20703" s="6"/>
    </row>
    <row r="20704" spans="16:30">
      <c r="P20704" s="6"/>
      <c r="AA20704" s="6"/>
      <c r="AC20704" s="6"/>
      <c r="AD20704" s="6"/>
    </row>
    <row r="20705" spans="16:30">
      <c r="P20705" s="6"/>
      <c r="AA20705" s="6"/>
      <c r="AC20705" s="6"/>
      <c r="AD20705" s="6"/>
    </row>
    <row r="20706" spans="16:30">
      <c r="P20706" s="6"/>
      <c r="AA20706" s="6"/>
      <c r="AC20706" s="6"/>
      <c r="AD20706" s="6"/>
    </row>
    <row r="20707" spans="16:30">
      <c r="P20707" s="6"/>
      <c r="AA20707" s="6"/>
      <c r="AC20707" s="6"/>
      <c r="AD20707" s="6"/>
    </row>
    <row r="20708" spans="16:30">
      <c r="P20708" s="6"/>
      <c r="AA20708" s="6"/>
      <c r="AC20708" s="6"/>
      <c r="AD20708" s="6"/>
    </row>
    <row r="20709" spans="16:30">
      <c r="P20709" s="6"/>
      <c r="AA20709" s="6"/>
      <c r="AC20709" s="6"/>
      <c r="AD20709" s="6"/>
    </row>
    <row r="20710" spans="16:30">
      <c r="P20710" s="6"/>
      <c r="AA20710" s="6"/>
      <c r="AC20710" s="6"/>
      <c r="AD20710" s="6"/>
    </row>
    <row r="20711" spans="16:30">
      <c r="P20711" s="6"/>
      <c r="AA20711" s="6"/>
      <c r="AC20711" s="6"/>
      <c r="AD20711" s="6"/>
    </row>
    <row r="20712" spans="16:30">
      <c r="P20712" s="6"/>
      <c r="AA20712" s="6"/>
      <c r="AC20712" s="6"/>
      <c r="AD20712" s="6"/>
    </row>
    <row r="20713" spans="16:30">
      <c r="P20713" s="6"/>
      <c r="AA20713" s="6"/>
      <c r="AC20713" s="6"/>
      <c r="AD20713" s="6"/>
    </row>
    <row r="20714" spans="16:30">
      <c r="P20714" s="6"/>
      <c r="AA20714" s="6"/>
      <c r="AC20714" s="6"/>
      <c r="AD20714" s="6"/>
    </row>
    <row r="20715" spans="16:30">
      <c r="P20715" s="6"/>
      <c r="AA20715" s="6"/>
      <c r="AC20715" s="6"/>
      <c r="AD20715" s="6"/>
    </row>
    <row r="20716" spans="16:30">
      <c r="P20716" s="6"/>
      <c r="AA20716" s="6"/>
      <c r="AC20716" s="6"/>
      <c r="AD20716" s="6"/>
    </row>
    <row r="20717" spans="16:30">
      <c r="P20717" s="6"/>
      <c r="AA20717" s="6"/>
      <c r="AC20717" s="6"/>
      <c r="AD20717" s="6"/>
    </row>
    <row r="20718" spans="16:30">
      <c r="P20718" s="6"/>
      <c r="AA20718" s="6"/>
      <c r="AC20718" s="6"/>
      <c r="AD20718" s="6"/>
    </row>
    <row r="20719" spans="16:30">
      <c r="P20719" s="6"/>
      <c r="AA20719" s="6"/>
      <c r="AC20719" s="6"/>
      <c r="AD20719" s="6"/>
    </row>
    <row r="20720" spans="16:30">
      <c r="P20720" s="6"/>
      <c r="AA20720" s="6"/>
      <c r="AC20720" s="6"/>
      <c r="AD20720" s="6"/>
    </row>
    <row r="20721" spans="16:30">
      <c r="P20721" s="6"/>
      <c r="AA20721" s="6"/>
      <c r="AC20721" s="6"/>
      <c r="AD20721" s="6"/>
    </row>
    <row r="20722" spans="16:30">
      <c r="P20722" s="6"/>
      <c r="AA20722" s="6"/>
      <c r="AC20722" s="6"/>
      <c r="AD20722" s="6"/>
    </row>
    <row r="20723" spans="16:30">
      <c r="P20723" s="6"/>
      <c r="AA20723" s="6"/>
      <c r="AC20723" s="6"/>
      <c r="AD20723" s="6"/>
    </row>
    <row r="20724" spans="16:30">
      <c r="P20724" s="6"/>
      <c r="AA20724" s="6"/>
      <c r="AC20724" s="6"/>
      <c r="AD20724" s="6"/>
    </row>
    <row r="20725" spans="16:30">
      <c r="P20725" s="6"/>
      <c r="AA20725" s="6"/>
      <c r="AC20725" s="6"/>
      <c r="AD20725" s="6"/>
    </row>
    <row r="20726" spans="16:30">
      <c r="P20726" s="6"/>
      <c r="AA20726" s="6"/>
      <c r="AC20726" s="6"/>
      <c r="AD20726" s="6"/>
    </row>
    <row r="20727" spans="16:30">
      <c r="P20727" s="6"/>
      <c r="AA20727" s="6"/>
      <c r="AC20727" s="6"/>
      <c r="AD20727" s="6"/>
    </row>
    <row r="20728" spans="16:30">
      <c r="P20728" s="6"/>
      <c r="AA20728" s="6"/>
      <c r="AC20728" s="6"/>
      <c r="AD20728" s="6"/>
    </row>
    <row r="20729" spans="16:30">
      <c r="P20729" s="6"/>
      <c r="AA20729" s="6"/>
      <c r="AC20729" s="6"/>
      <c r="AD20729" s="6"/>
    </row>
    <row r="20730" spans="16:30">
      <c r="P20730" s="6"/>
      <c r="AA20730" s="6"/>
      <c r="AC20730" s="6"/>
      <c r="AD20730" s="6"/>
    </row>
    <row r="20731" spans="16:30">
      <c r="P20731" s="6"/>
      <c r="AA20731" s="6"/>
      <c r="AC20731" s="6"/>
      <c r="AD20731" s="6"/>
    </row>
    <row r="20732" spans="16:30">
      <c r="P20732" s="6"/>
      <c r="AA20732" s="6"/>
      <c r="AC20732" s="6"/>
      <c r="AD20732" s="6"/>
    </row>
    <row r="20733" spans="16:30">
      <c r="P20733" s="6"/>
      <c r="AA20733" s="6"/>
      <c r="AC20733" s="6"/>
      <c r="AD20733" s="6"/>
    </row>
    <row r="20734" spans="16:30">
      <c r="P20734" s="6"/>
      <c r="AA20734" s="6"/>
      <c r="AC20734" s="6"/>
      <c r="AD20734" s="6"/>
    </row>
    <row r="20735" spans="16:30">
      <c r="P20735" s="6"/>
      <c r="AA20735" s="6"/>
      <c r="AC20735" s="6"/>
      <c r="AD20735" s="6"/>
    </row>
    <row r="20736" spans="16:30">
      <c r="P20736" s="6"/>
      <c r="AA20736" s="6"/>
      <c r="AC20736" s="6"/>
      <c r="AD20736" s="6"/>
    </row>
    <row r="20737" spans="16:30">
      <c r="P20737" s="6"/>
      <c r="AA20737" s="6"/>
      <c r="AC20737" s="6"/>
      <c r="AD20737" s="6"/>
    </row>
    <row r="20738" spans="16:30">
      <c r="P20738" s="6"/>
      <c r="AA20738" s="6"/>
      <c r="AC20738" s="6"/>
      <c r="AD20738" s="6"/>
    </row>
    <row r="20739" spans="16:30">
      <c r="P20739" s="6"/>
      <c r="AA20739" s="6"/>
      <c r="AC20739" s="6"/>
      <c r="AD20739" s="6"/>
    </row>
    <row r="20740" spans="16:30">
      <c r="P20740" s="6"/>
      <c r="AA20740" s="6"/>
      <c r="AC20740" s="6"/>
      <c r="AD20740" s="6"/>
    </row>
    <row r="20741" spans="16:30">
      <c r="P20741" s="6"/>
      <c r="AA20741" s="6"/>
      <c r="AC20741" s="6"/>
      <c r="AD20741" s="6"/>
    </row>
    <row r="20742" spans="16:30">
      <c r="P20742" s="6"/>
      <c r="AA20742" s="6"/>
      <c r="AC20742" s="6"/>
      <c r="AD20742" s="6"/>
    </row>
    <row r="20743" spans="16:30">
      <c r="P20743" s="6"/>
      <c r="AA20743" s="6"/>
      <c r="AC20743" s="6"/>
      <c r="AD20743" s="6"/>
    </row>
    <row r="20744" spans="16:30">
      <c r="P20744" s="6"/>
      <c r="AA20744" s="6"/>
      <c r="AC20744" s="6"/>
      <c r="AD20744" s="6"/>
    </row>
    <row r="20745" spans="16:30">
      <c r="P20745" s="6"/>
      <c r="AA20745" s="6"/>
      <c r="AC20745" s="6"/>
      <c r="AD20745" s="6"/>
    </row>
    <row r="20746" spans="16:30">
      <c r="P20746" s="6"/>
      <c r="AA20746" s="6"/>
      <c r="AC20746" s="6"/>
      <c r="AD20746" s="6"/>
    </row>
    <row r="20747" spans="16:30">
      <c r="P20747" s="6"/>
      <c r="AA20747" s="6"/>
      <c r="AC20747" s="6"/>
      <c r="AD20747" s="6"/>
    </row>
    <row r="20748" spans="16:30">
      <c r="P20748" s="6"/>
      <c r="AA20748" s="6"/>
      <c r="AC20748" s="6"/>
      <c r="AD20748" s="6"/>
    </row>
    <row r="20749" spans="16:30">
      <c r="P20749" s="6"/>
      <c r="AA20749" s="6"/>
      <c r="AC20749" s="6"/>
      <c r="AD20749" s="6"/>
    </row>
    <row r="20750" spans="16:30">
      <c r="P20750" s="6"/>
      <c r="AA20750" s="6"/>
      <c r="AC20750" s="6"/>
      <c r="AD20750" s="6"/>
    </row>
    <row r="20751" spans="16:30">
      <c r="P20751" s="6"/>
      <c r="AA20751" s="6"/>
      <c r="AC20751" s="6"/>
      <c r="AD20751" s="6"/>
    </row>
    <row r="20752" spans="16:30">
      <c r="P20752" s="6"/>
      <c r="AA20752" s="6"/>
      <c r="AC20752" s="6"/>
      <c r="AD20752" s="6"/>
    </row>
    <row r="20753" spans="16:30">
      <c r="P20753" s="6"/>
      <c r="AA20753" s="6"/>
      <c r="AC20753" s="6"/>
      <c r="AD20753" s="6"/>
    </row>
    <row r="20754" spans="16:30">
      <c r="P20754" s="6"/>
      <c r="AA20754" s="6"/>
      <c r="AC20754" s="6"/>
      <c r="AD20754" s="6"/>
    </row>
    <row r="20755" spans="16:30">
      <c r="P20755" s="6"/>
      <c r="AA20755" s="6"/>
      <c r="AC20755" s="6"/>
      <c r="AD20755" s="6"/>
    </row>
    <row r="20756" spans="16:30">
      <c r="P20756" s="6"/>
      <c r="AA20756" s="6"/>
      <c r="AC20756" s="6"/>
      <c r="AD20756" s="6"/>
    </row>
    <row r="20757" spans="16:30">
      <c r="P20757" s="6"/>
      <c r="AA20757" s="6"/>
      <c r="AC20757" s="6"/>
      <c r="AD20757" s="6"/>
    </row>
    <row r="20758" spans="16:30">
      <c r="P20758" s="6"/>
      <c r="AA20758" s="6"/>
      <c r="AC20758" s="6"/>
      <c r="AD20758" s="6"/>
    </row>
    <row r="20759" spans="16:30">
      <c r="P20759" s="6"/>
      <c r="AA20759" s="6"/>
      <c r="AC20759" s="6"/>
      <c r="AD20759" s="6"/>
    </row>
    <row r="20760" spans="16:30">
      <c r="P20760" s="6"/>
      <c r="AA20760" s="6"/>
      <c r="AC20760" s="6"/>
      <c r="AD20760" s="6"/>
    </row>
    <row r="20761" spans="16:30">
      <c r="P20761" s="6"/>
      <c r="AA20761" s="6"/>
      <c r="AC20761" s="6"/>
      <c r="AD20761" s="6"/>
    </row>
    <row r="20762" spans="16:30">
      <c r="P20762" s="6"/>
      <c r="AA20762" s="6"/>
      <c r="AC20762" s="6"/>
      <c r="AD20762" s="6"/>
    </row>
    <row r="20763" spans="16:30">
      <c r="P20763" s="6"/>
      <c r="AA20763" s="6"/>
      <c r="AC20763" s="6"/>
      <c r="AD20763" s="6"/>
    </row>
    <row r="20764" spans="16:30">
      <c r="P20764" s="6"/>
      <c r="AA20764" s="6"/>
      <c r="AC20764" s="6"/>
      <c r="AD20764" s="6"/>
    </row>
    <row r="20765" spans="16:30">
      <c r="P20765" s="6"/>
      <c r="AA20765" s="6"/>
      <c r="AC20765" s="6"/>
      <c r="AD20765" s="6"/>
    </row>
    <row r="20766" spans="16:30">
      <c r="P20766" s="6"/>
      <c r="AA20766" s="6"/>
      <c r="AC20766" s="6"/>
      <c r="AD20766" s="6"/>
    </row>
    <row r="20767" spans="16:30">
      <c r="P20767" s="6"/>
      <c r="AA20767" s="6"/>
      <c r="AC20767" s="6"/>
      <c r="AD20767" s="6"/>
    </row>
    <row r="20768" spans="16:30">
      <c r="P20768" s="6"/>
      <c r="AA20768" s="6"/>
      <c r="AC20768" s="6"/>
      <c r="AD20768" s="6"/>
    </row>
    <row r="20769" spans="16:30">
      <c r="P20769" s="6"/>
      <c r="AA20769" s="6"/>
      <c r="AC20769" s="6"/>
      <c r="AD20769" s="6"/>
    </row>
    <row r="20770" spans="16:30">
      <c r="P20770" s="6"/>
      <c r="AA20770" s="6"/>
      <c r="AC20770" s="6"/>
      <c r="AD20770" s="6"/>
    </row>
    <row r="20771" spans="16:30">
      <c r="P20771" s="6"/>
      <c r="AA20771" s="6"/>
      <c r="AC20771" s="6"/>
      <c r="AD20771" s="6"/>
    </row>
    <row r="20772" spans="16:30">
      <c r="P20772" s="6"/>
      <c r="AA20772" s="6"/>
      <c r="AC20772" s="6"/>
      <c r="AD20772" s="6"/>
    </row>
    <row r="20773" spans="16:30">
      <c r="P20773" s="6"/>
      <c r="AA20773" s="6"/>
      <c r="AC20773" s="6"/>
      <c r="AD20773" s="6"/>
    </row>
    <row r="20774" spans="16:30">
      <c r="P20774" s="6"/>
      <c r="AA20774" s="6"/>
      <c r="AC20774" s="6"/>
      <c r="AD20774" s="6"/>
    </row>
    <row r="20775" spans="16:30">
      <c r="P20775" s="6"/>
      <c r="AA20775" s="6"/>
      <c r="AC20775" s="6"/>
      <c r="AD20775" s="6"/>
    </row>
    <row r="20776" spans="16:30">
      <c r="P20776" s="6"/>
      <c r="AA20776" s="6"/>
      <c r="AC20776" s="6"/>
      <c r="AD20776" s="6"/>
    </row>
    <row r="20777" spans="16:30">
      <c r="P20777" s="6"/>
      <c r="AA20777" s="6"/>
      <c r="AC20777" s="6"/>
      <c r="AD20777" s="6"/>
    </row>
    <row r="20778" spans="16:30">
      <c r="P20778" s="6"/>
      <c r="AA20778" s="6"/>
      <c r="AC20778" s="6"/>
      <c r="AD20778" s="6"/>
    </row>
    <row r="20779" spans="16:30">
      <c r="P20779" s="6"/>
      <c r="AA20779" s="6"/>
      <c r="AC20779" s="6"/>
      <c r="AD20779" s="6"/>
    </row>
    <row r="20780" spans="16:30">
      <c r="P20780" s="6"/>
      <c r="AA20780" s="6"/>
      <c r="AC20780" s="6"/>
      <c r="AD20780" s="6"/>
    </row>
    <row r="20781" spans="16:30">
      <c r="P20781" s="6"/>
      <c r="AA20781" s="6"/>
      <c r="AC20781" s="6"/>
      <c r="AD20781" s="6"/>
    </row>
    <row r="20782" spans="16:30">
      <c r="P20782" s="6"/>
      <c r="AA20782" s="6"/>
      <c r="AC20782" s="6"/>
      <c r="AD20782" s="6"/>
    </row>
    <row r="20783" spans="16:30">
      <c r="P20783" s="6"/>
      <c r="AA20783" s="6"/>
      <c r="AC20783" s="6"/>
      <c r="AD20783" s="6"/>
    </row>
    <row r="20784" spans="16:30">
      <c r="P20784" s="6"/>
      <c r="AA20784" s="6"/>
      <c r="AC20784" s="6"/>
      <c r="AD20784" s="6"/>
    </row>
    <row r="20785" spans="16:30">
      <c r="P20785" s="6"/>
      <c r="AA20785" s="6"/>
      <c r="AC20785" s="6"/>
      <c r="AD20785" s="6"/>
    </row>
    <row r="20786" spans="16:30">
      <c r="P20786" s="6"/>
      <c r="AA20786" s="6"/>
      <c r="AC20786" s="6"/>
      <c r="AD20786" s="6"/>
    </row>
    <row r="20787" spans="16:30">
      <c r="P20787" s="6"/>
      <c r="AA20787" s="6"/>
      <c r="AC20787" s="6"/>
      <c r="AD20787" s="6"/>
    </row>
    <row r="20788" spans="16:30">
      <c r="P20788" s="6"/>
      <c r="AA20788" s="6"/>
      <c r="AC20788" s="6"/>
      <c r="AD20788" s="6"/>
    </row>
    <row r="20789" spans="16:30">
      <c r="P20789" s="6"/>
      <c r="AA20789" s="6"/>
      <c r="AC20789" s="6"/>
      <c r="AD20789" s="6"/>
    </row>
    <row r="20790" spans="16:30">
      <c r="P20790" s="6"/>
      <c r="AA20790" s="6"/>
      <c r="AC20790" s="6"/>
      <c r="AD20790" s="6"/>
    </row>
    <row r="20791" spans="16:30">
      <c r="P20791" s="6"/>
      <c r="AA20791" s="6"/>
      <c r="AC20791" s="6"/>
      <c r="AD20791" s="6"/>
    </row>
    <row r="20792" spans="16:30">
      <c r="P20792" s="6"/>
      <c r="AA20792" s="6"/>
      <c r="AC20792" s="6"/>
      <c r="AD20792" s="6"/>
    </row>
    <row r="20793" spans="16:30">
      <c r="P20793" s="6"/>
      <c r="AA20793" s="6"/>
      <c r="AC20793" s="6"/>
      <c r="AD20793" s="6"/>
    </row>
    <row r="20794" spans="16:30">
      <c r="P20794" s="6"/>
      <c r="AA20794" s="6"/>
      <c r="AC20794" s="6"/>
      <c r="AD20794" s="6"/>
    </row>
    <row r="20795" spans="16:30">
      <c r="P20795" s="6"/>
      <c r="AA20795" s="6"/>
      <c r="AC20795" s="6"/>
      <c r="AD20795" s="6"/>
    </row>
    <row r="20796" spans="16:30">
      <c r="P20796" s="6"/>
      <c r="AA20796" s="6"/>
      <c r="AC20796" s="6"/>
      <c r="AD20796" s="6"/>
    </row>
    <row r="20797" spans="16:30">
      <c r="P20797" s="6"/>
      <c r="AA20797" s="6"/>
      <c r="AC20797" s="6"/>
      <c r="AD20797" s="6"/>
    </row>
    <row r="20798" spans="16:30">
      <c r="P20798" s="6"/>
      <c r="AA20798" s="6"/>
      <c r="AC20798" s="6"/>
      <c r="AD20798" s="6"/>
    </row>
    <row r="20799" spans="16:30">
      <c r="P20799" s="6"/>
      <c r="AA20799" s="6"/>
      <c r="AC20799" s="6"/>
      <c r="AD20799" s="6"/>
    </row>
    <row r="20800" spans="16:30">
      <c r="P20800" s="6"/>
      <c r="AA20800" s="6"/>
      <c r="AC20800" s="6"/>
      <c r="AD20800" s="6"/>
    </row>
    <row r="20801" spans="16:30">
      <c r="P20801" s="6"/>
      <c r="AA20801" s="6"/>
      <c r="AC20801" s="6"/>
      <c r="AD20801" s="6"/>
    </row>
    <row r="20802" spans="16:30">
      <c r="P20802" s="6"/>
      <c r="AA20802" s="6"/>
      <c r="AC20802" s="6"/>
      <c r="AD20802" s="6"/>
    </row>
    <row r="20803" spans="16:30">
      <c r="P20803" s="6"/>
      <c r="AA20803" s="6"/>
      <c r="AC20803" s="6"/>
      <c r="AD20803" s="6"/>
    </row>
    <row r="20804" spans="16:30">
      <c r="P20804" s="6"/>
      <c r="AA20804" s="6"/>
      <c r="AC20804" s="6"/>
      <c r="AD20804" s="6"/>
    </row>
    <row r="20805" spans="16:30">
      <c r="P20805" s="6"/>
      <c r="AA20805" s="6"/>
      <c r="AC20805" s="6"/>
      <c r="AD20805" s="6"/>
    </row>
    <row r="20806" spans="16:30">
      <c r="P20806" s="6"/>
      <c r="AA20806" s="6"/>
      <c r="AC20806" s="6"/>
      <c r="AD20806" s="6"/>
    </row>
    <row r="20807" spans="16:30">
      <c r="P20807" s="6"/>
      <c r="AA20807" s="6"/>
      <c r="AC20807" s="6"/>
      <c r="AD20807" s="6"/>
    </row>
    <row r="20808" spans="16:30">
      <c r="P20808" s="6"/>
      <c r="AA20808" s="6"/>
      <c r="AC20808" s="6"/>
      <c r="AD20808" s="6"/>
    </row>
    <row r="20809" spans="16:30">
      <c r="P20809" s="6"/>
      <c r="AA20809" s="6"/>
      <c r="AC20809" s="6"/>
      <c r="AD20809" s="6"/>
    </row>
    <row r="20810" spans="16:30">
      <c r="P20810" s="6"/>
      <c r="AA20810" s="6"/>
      <c r="AC20810" s="6"/>
      <c r="AD20810" s="6"/>
    </row>
    <row r="20811" spans="16:30">
      <c r="P20811" s="6"/>
      <c r="AA20811" s="6"/>
      <c r="AC20811" s="6"/>
      <c r="AD20811" s="6"/>
    </row>
    <row r="20812" spans="16:30">
      <c r="P20812" s="6"/>
      <c r="AA20812" s="6"/>
      <c r="AC20812" s="6"/>
      <c r="AD20812" s="6"/>
    </row>
    <row r="20813" spans="16:30">
      <c r="P20813" s="6"/>
      <c r="AA20813" s="6"/>
      <c r="AC20813" s="6"/>
      <c r="AD20813" s="6"/>
    </row>
    <row r="20814" spans="16:30">
      <c r="P20814" s="6"/>
      <c r="AA20814" s="6"/>
      <c r="AC20814" s="6"/>
      <c r="AD20814" s="6"/>
    </row>
    <row r="20815" spans="16:30">
      <c r="P20815" s="6"/>
      <c r="AA20815" s="6"/>
      <c r="AC20815" s="6"/>
      <c r="AD20815" s="6"/>
    </row>
    <row r="20816" spans="16:30">
      <c r="P20816" s="6"/>
      <c r="AA20816" s="6"/>
      <c r="AC20816" s="6"/>
      <c r="AD20816" s="6"/>
    </row>
    <row r="20817" spans="16:30">
      <c r="P20817" s="6"/>
      <c r="AA20817" s="6"/>
      <c r="AC20817" s="6"/>
      <c r="AD20817" s="6"/>
    </row>
    <row r="20818" spans="16:30">
      <c r="P20818" s="6"/>
      <c r="AA20818" s="6"/>
      <c r="AC20818" s="6"/>
      <c r="AD20818" s="6"/>
    </row>
    <row r="20819" spans="16:30">
      <c r="P20819" s="6"/>
      <c r="AA20819" s="6"/>
      <c r="AC20819" s="6"/>
      <c r="AD20819" s="6"/>
    </row>
    <row r="20820" spans="16:30">
      <c r="P20820" s="6"/>
      <c r="AA20820" s="6"/>
      <c r="AC20820" s="6"/>
      <c r="AD20820" s="6"/>
    </row>
    <row r="20821" spans="16:30">
      <c r="P20821" s="6"/>
      <c r="AA20821" s="6"/>
      <c r="AC20821" s="6"/>
      <c r="AD20821" s="6"/>
    </row>
    <row r="20822" spans="16:30">
      <c r="P20822" s="6"/>
      <c r="AA20822" s="6"/>
      <c r="AC20822" s="6"/>
      <c r="AD20822" s="6"/>
    </row>
    <row r="20823" spans="16:30">
      <c r="P20823" s="6"/>
      <c r="AA20823" s="6"/>
      <c r="AC20823" s="6"/>
      <c r="AD20823" s="6"/>
    </row>
    <row r="20824" spans="16:30">
      <c r="P20824" s="6"/>
      <c r="AA20824" s="6"/>
      <c r="AC20824" s="6"/>
      <c r="AD20824" s="6"/>
    </row>
    <row r="20825" spans="16:30">
      <c r="P20825" s="6"/>
      <c r="AA20825" s="6"/>
      <c r="AC20825" s="6"/>
      <c r="AD20825" s="6"/>
    </row>
    <row r="20826" spans="16:30">
      <c r="P20826" s="6"/>
      <c r="AA20826" s="6"/>
      <c r="AC20826" s="6"/>
      <c r="AD20826" s="6"/>
    </row>
    <row r="20827" spans="16:30">
      <c r="P20827" s="6"/>
      <c r="AA20827" s="6"/>
      <c r="AC20827" s="6"/>
      <c r="AD20827" s="6"/>
    </row>
    <row r="20828" spans="16:30">
      <c r="P20828" s="6"/>
      <c r="AA20828" s="6"/>
      <c r="AC20828" s="6"/>
      <c r="AD20828" s="6"/>
    </row>
    <row r="20829" spans="16:30">
      <c r="P20829" s="6"/>
      <c r="AA20829" s="6"/>
      <c r="AC20829" s="6"/>
      <c r="AD20829" s="6"/>
    </row>
    <row r="20830" spans="16:30">
      <c r="P20830" s="6"/>
      <c r="AA20830" s="6"/>
      <c r="AC20830" s="6"/>
      <c r="AD20830" s="6"/>
    </row>
    <row r="20831" spans="16:30">
      <c r="P20831" s="6"/>
      <c r="AA20831" s="6"/>
      <c r="AC20831" s="6"/>
      <c r="AD20831" s="6"/>
    </row>
    <row r="20832" spans="16:30">
      <c r="P20832" s="6"/>
      <c r="AA20832" s="6"/>
      <c r="AC20832" s="6"/>
      <c r="AD20832" s="6"/>
    </row>
    <row r="20833" spans="16:30">
      <c r="P20833" s="6"/>
      <c r="AA20833" s="6"/>
      <c r="AC20833" s="6"/>
      <c r="AD20833" s="6"/>
    </row>
    <row r="20834" spans="16:30">
      <c r="P20834" s="6"/>
      <c r="AA20834" s="6"/>
      <c r="AC20834" s="6"/>
      <c r="AD20834" s="6"/>
    </row>
    <row r="20835" spans="16:30">
      <c r="P20835" s="6"/>
      <c r="AA20835" s="6"/>
      <c r="AC20835" s="6"/>
      <c r="AD20835" s="6"/>
    </row>
    <row r="20836" spans="16:30">
      <c r="P20836" s="6"/>
      <c r="AA20836" s="6"/>
      <c r="AC20836" s="6"/>
      <c r="AD20836" s="6"/>
    </row>
    <row r="20837" spans="16:30">
      <c r="P20837" s="6"/>
      <c r="AA20837" s="6"/>
      <c r="AC20837" s="6"/>
      <c r="AD20837" s="6"/>
    </row>
    <row r="20838" spans="16:30">
      <c r="P20838" s="6"/>
      <c r="AA20838" s="6"/>
      <c r="AC20838" s="6"/>
      <c r="AD20838" s="6"/>
    </row>
    <row r="20839" spans="16:30">
      <c r="P20839" s="6"/>
      <c r="AA20839" s="6"/>
      <c r="AC20839" s="6"/>
      <c r="AD20839" s="6"/>
    </row>
    <row r="20840" spans="16:30">
      <c r="P20840" s="6"/>
      <c r="AA20840" s="6"/>
      <c r="AC20840" s="6"/>
      <c r="AD20840" s="6"/>
    </row>
    <row r="20841" spans="16:30">
      <c r="P20841" s="6"/>
      <c r="AA20841" s="6"/>
      <c r="AC20841" s="6"/>
      <c r="AD20841" s="6"/>
    </row>
    <row r="20842" spans="16:30">
      <c r="P20842" s="6"/>
      <c r="AA20842" s="6"/>
      <c r="AC20842" s="6"/>
      <c r="AD20842" s="6"/>
    </row>
    <row r="20843" spans="16:30">
      <c r="P20843" s="6"/>
      <c r="AA20843" s="6"/>
      <c r="AC20843" s="6"/>
      <c r="AD20843" s="6"/>
    </row>
    <row r="20844" spans="16:30">
      <c r="P20844" s="6"/>
      <c r="AA20844" s="6"/>
      <c r="AC20844" s="6"/>
      <c r="AD20844" s="6"/>
    </row>
    <row r="20845" spans="16:30">
      <c r="P20845" s="6"/>
      <c r="AA20845" s="6"/>
      <c r="AC20845" s="6"/>
      <c r="AD20845" s="6"/>
    </row>
    <row r="20846" spans="16:30">
      <c r="P20846" s="6"/>
      <c r="AA20846" s="6"/>
      <c r="AC20846" s="6"/>
      <c r="AD20846" s="6"/>
    </row>
    <row r="20847" spans="16:30">
      <c r="P20847" s="6"/>
      <c r="AA20847" s="6"/>
      <c r="AC20847" s="6"/>
      <c r="AD20847" s="6"/>
    </row>
    <row r="20848" spans="16:30">
      <c r="P20848" s="6"/>
      <c r="AA20848" s="6"/>
      <c r="AC20848" s="6"/>
      <c r="AD20848" s="6"/>
    </row>
    <row r="20849" spans="16:30">
      <c r="P20849" s="6"/>
      <c r="AA20849" s="6"/>
      <c r="AC20849" s="6"/>
      <c r="AD20849" s="6"/>
    </row>
    <row r="20850" spans="16:30">
      <c r="P20850" s="6"/>
      <c r="AA20850" s="6"/>
      <c r="AC20850" s="6"/>
      <c r="AD20850" s="6"/>
    </row>
    <row r="20851" spans="16:30">
      <c r="P20851" s="6"/>
      <c r="AA20851" s="6"/>
      <c r="AC20851" s="6"/>
      <c r="AD20851" s="6"/>
    </row>
    <row r="20852" spans="16:30">
      <c r="P20852" s="6"/>
      <c r="AA20852" s="6"/>
      <c r="AC20852" s="6"/>
      <c r="AD20852" s="6"/>
    </row>
    <row r="20853" spans="16:30">
      <c r="P20853" s="6"/>
      <c r="AA20853" s="6"/>
      <c r="AC20853" s="6"/>
      <c r="AD20853" s="6"/>
    </row>
    <row r="20854" spans="16:30">
      <c r="P20854" s="6"/>
      <c r="AA20854" s="6"/>
      <c r="AC20854" s="6"/>
      <c r="AD20854" s="6"/>
    </row>
    <row r="20855" spans="16:30">
      <c r="P20855" s="6"/>
      <c r="AA20855" s="6"/>
      <c r="AC20855" s="6"/>
      <c r="AD20855" s="6"/>
    </row>
    <row r="20856" spans="16:30">
      <c r="P20856" s="6"/>
      <c r="AA20856" s="6"/>
      <c r="AC20856" s="6"/>
      <c r="AD20856" s="6"/>
    </row>
    <row r="20857" spans="16:30">
      <c r="P20857" s="6"/>
      <c r="AA20857" s="6"/>
      <c r="AC20857" s="6"/>
      <c r="AD20857" s="6"/>
    </row>
    <row r="20858" spans="16:30">
      <c r="P20858" s="6"/>
      <c r="AA20858" s="6"/>
      <c r="AC20858" s="6"/>
      <c r="AD20858" s="6"/>
    </row>
    <row r="20859" spans="16:30">
      <c r="P20859" s="6"/>
      <c r="AA20859" s="6"/>
      <c r="AC20859" s="6"/>
      <c r="AD20859" s="6"/>
    </row>
    <row r="20860" spans="16:30">
      <c r="P20860" s="6"/>
      <c r="AA20860" s="6"/>
      <c r="AC20860" s="6"/>
      <c r="AD20860" s="6"/>
    </row>
    <row r="20861" spans="16:30">
      <c r="P20861" s="6"/>
      <c r="AA20861" s="6"/>
      <c r="AC20861" s="6"/>
      <c r="AD20861" s="6"/>
    </row>
    <row r="20862" spans="16:30">
      <c r="P20862" s="6"/>
      <c r="AA20862" s="6"/>
      <c r="AC20862" s="6"/>
      <c r="AD20862" s="6"/>
    </row>
    <row r="20863" spans="16:30">
      <c r="P20863" s="6"/>
      <c r="AA20863" s="6"/>
      <c r="AC20863" s="6"/>
      <c r="AD20863" s="6"/>
    </row>
    <row r="20864" spans="16:30">
      <c r="P20864" s="6"/>
      <c r="AA20864" s="6"/>
      <c r="AC20864" s="6"/>
      <c r="AD20864" s="6"/>
    </row>
    <row r="20865" spans="16:30">
      <c r="P20865" s="6"/>
      <c r="AA20865" s="6"/>
      <c r="AC20865" s="6"/>
      <c r="AD20865" s="6"/>
    </row>
    <row r="20866" spans="16:30">
      <c r="P20866" s="6"/>
      <c r="AA20866" s="6"/>
      <c r="AC20866" s="6"/>
      <c r="AD20866" s="6"/>
    </row>
    <row r="20867" spans="16:30">
      <c r="P20867" s="6"/>
      <c r="AA20867" s="6"/>
      <c r="AC20867" s="6"/>
      <c r="AD20867" s="6"/>
    </row>
    <row r="20868" spans="16:30">
      <c r="P20868" s="6"/>
      <c r="AA20868" s="6"/>
      <c r="AC20868" s="6"/>
      <c r="AD20868" s="6"/>
    </row>
    <row r="20869" spans="16:30">
      <c r="P20869" s="6"/>
      <c r="AA20869" s="6"/>
      <c r="AC20869" s="6"/>
      <c r="AD20869" s="6"/>
    </row>
    <row r="20870" spans="16:30">
      <c r="P20870" s="6"/>
      <c r="AA20870" s="6"/>
      <c r="AC20870" s="6"/>
      <c r="AD20870" s="6"/>
    </row>
    <row r="20871" spans="16:30">
      <c r="P20871" s="6"/>
      <c r="AA20871" s="6"/>
      <c r="AC20871" s="6"/>
      <c r="AD20871" s="6"/>
    </row>
    <row r="20872" spans="16:30">
      <c r="P20872" s="6"/>
      <c r="AA20872" s="6"/>
      <c r="AC20872" s="6"/>
      <c r="AD20872" s="6"/>
    </row>
    <row r="20873" spans="16:30">
      <c r="P20873" s="6"/>
      <c r="AA20873" s="6"/>
      <c r="AC20873" s="6"/>
      <c r="AD20873" s="6"/>
    </row>
    <row r="20874" spans="16:30">
      <c r="P20874" s="6"/>
      <c r="AA20874" s="6"/>
      <c r="AC20874" s="6"/>
      <c r="AD20874" s="6"/>
    </row>
    <row r="20875" spans="16:30">
      <c r="P20875" s="6"/>
      <c r="AA20875" s="6"/>
      <c r="AC20875" s="6"/>
      <c r="AD20875" s="6"/>
    </row>
    <row r="20876" spans="16:30">
      <c r="P20876" s="6"/>
      <c r="AA20876" s="6"/>
      <c r="AC20876" s="6"/>
      <c r="AD20876" s="6"/>
    </row>
    <row r="20877" spans="16:30">
      <c r="P20877" s="6"/>
      <c r="AA20877" s="6"/>
      <c r="AC20877" s="6"/>
      <c r="AD20877" s="6"/>
    </row>
    <row r="20878" spans="16:30">
      <c r="P20878" s="6"/>
      <c r="AA20878" s="6"/>
      <c r="AC20878" s="6"/>
      <c r="AD20878" s="6"/>
    </row>
    <row r="20879" spans="16:30">
      <c r="P20879" s="6"/>
      <c r="AA20879" s="6"/>
      <c r="AC20879" s="6"/>
      <c r="AD20879" s="6"/>
    </row>
    <row r="20880" spans="16:30">
      <c r="P20880" s="6"/>
      <c r="AA20880" s="6"/>
      <c r="AC20880" s="6"/>
      <c r="AD20880" s="6"/>
    </row>
    <row r="20881" spans="16:30">
      <c r="P20881" s="6"/>
      <c r="AA20881" s="6"/>
      <c r="AC20881" s="6"/>
      <c r="AD20881" s="6"/>
    </row>
    <row r="20882" spans="16:30">
      <c r="P20882" s="6"/>
      <c r="AA20882" s="6"/>
      <c r="AC20882" s="6"/>
      <c r="AD20882" s="6"/>
    </row>
    <row r="20883" spans="16:30">
      <c r="P20883" s="6"/>
      <c r="AA20883" s="6"/>
      <c r="AC20883" s="6"/>
      <c r="AD20883" s="6"/>
    </row>
    <row r="20884" spans="16:30">
      <c r="P20884" s="6"/>
      <c r="AA20884" s="6"/>
      <c r="AC20884" s="6"/>
      <c r="AD20884" s="6"/>
    </row>
    <row r="20885" spans="16:30">
      <c r="P20885" s="6"/>
      <c r="AA20885" s="6"/>
      <c r="AC20885" s="6"/>
      <c r="AD20885" s="6"/>
    </row>
    <row r="20886" spans="16:30">
      <c r="P20886" s="6"/>
      <c r="AA20886" s="6"/>
      <c r="AC20886" s="6"/>
      <c r="AD20886" s="6"/>
    </row>
    <row r="20887" spans="16:30">
      <c r="P20887" s="6"/>
      <c r="AA20887" s="6"/>
      <c r="AC20887" s="6"/>
      <c r="AD20887" s="6"/>
    </row>
    <row r="20888" spans="16:30">
      <c r="P20888" s="6"/>
      <c r="AA20888" s="6"/>
      <c r="AC20888" s="6"/>
      <c r="AD20888" s="6"/>
    </row>
    <row r="20889" spans="16:30">
      <c r="P20889" s="6"/>
      <c r="AA20889" s="6"/>
      <c r="AC20889" s="6"/>
      <c r="AD20889" s="6"/>
    </row>
    <row r="20890" spans="16:30">
      <c r="P20890" s="6"/>
      <c r="AA20890" s="6"/>
      <c r="AC20890" s="6"/>
      <c r="AD20890" s="6"/>
    </row>
    <row r="20891" spans="16:30">
      <c r="P20891" s="6"/>
      <c r="AA20891" s="6"/>
      <c r="AC20891" s="6"/>
      <c r="AD20891" s="6"/>
    </row>
    <row r="20892" spans="16:30">
      <c r="P20892" s="6"/>
      <c r="AA20892" s="6"/>
      <c r="AC20892" s="6"/>
      <c r="AD20892" s="6"/>
    </row>
    <row r="20893" spans="16:30">
      <c r="P20893" s="6"/>
      <c r="AA20893" s="6"/>
      <c r="AC20893" s="6"/>
      <c r="AD20893" s="6"/>
    </row>
    <row r="20894" spans="16:30">
      <c r="P20894" s="6"/>
      <c r="AA20894" s="6"/>
      <c r="AC20894" s="6"/>
      <c r="AD20894" s="6"/>
    </row>
    <row r="20895" spans="16:30">
      <c r="P20895" s="6"/>
      <c r="AA20895" s="6"/>
      <c r="AC20895" s="6"/>
      <c r="AD20895" s="6"/>
    </row>
    <row r="20896" spans="16:30">
      <c r="P20896" s="6"/>
      <c r="AA20896" s="6"/>
      <c r="AC20896" s="6"/>
      <c r="AD20896" s="6"/>
    </row>
    <row r="20897" spans="16:30">
      <c r="P20897" s="6"/>
      <c r="AA20897" s="6"/>
      <c r="AC20897" s="6"/>
      <c r="AD20897" s="6"/>
    </row>
    <row r="20898" spans="16:30">
      <c r="P20898" s="6"/>
      <c r="AA20898" s="6"/>
      <c r="AC20898" s="6"/>
      <c r="AD20898" s="6"/>
    </row>
    <row r="20899" spans="16:30">
      <c r="P20899" s="6"/>
      <c r="AA20899" s="6"/>
      <c r="AC20899" s="6"/>
      <c r="AD20899" s="6"/>
    </row>
    <row r="20900" spans="16:30">
      <c r="P20900" s="6"/>
      <c r="AA20900" s="6"/>
      <c r="AC20900" s="6"/>
      <c r="AD20900" s="6"/>
    </row>
    <row r="20901" spans="16:30">
      <c r="P20901" s="6"/>
      <c r="AA20901" s="6"/>
      <c r="AC20901" s="6"/>
      <c r="AD20901" s="6"/>
    </row>
    <row r="20902" spans="16:30">
      <c r="P20902" s="6"/>
      <c r="AA20902" s="6"/>
      <c r="AC20902" s="6"/>
      <c r="AD20902" s="6"/>
    </row>
    <row r="20903" spans="16:30">
      <c r="P20903" s="6"/>
      <c r="AA20903" s="6"/>
      <c r="AC20903" s="6"/>
      <c r="AD20903" s="6"/>
    </row>
    <row r="20904" spans="16:30">
      <c r="P20904" s="6"/>
      <c r="AA20904" s="6"/>
      <c r="AC20904" s="6"/>
      <c r="AD20904" s="6"/>
    </row>
    <row r="20905" spans="16:30">
      <c r="P20905" s="6"/>
      <c r="AA20905" s="6"/>
      <c r="AC20905" s="6"/>
      <c r="AD20905" s="6"/>
    </row>
    <row r="20906" spans="16:30">
      <c r="P20906" s="6"/>
      <c r="AA20906" s="6"/>
      <c r="AC20906" s="6"/>
      <c r="AD20906" s="6"/>
    </row>
    <row r="20907" spans="16:30">
      <c r="P20907" s="6"/>
      <c r="AA20907" s="6"/>
      <c r="AC20907" s="6"/>
      <c r="AD20907" s="6"/>
    </row>
    <row r="20908" spans="16:30">
      <c r="P20908" s="6"/>
      <c r="AA20908" s="6"/>
      <c r="AC20908" s="6"/>
      <c r="AD20908" s="6"/>
    </row>
    <row r="20909" spans="16:30">
      <c r="P20909" s="6"/>
      <c r="AA20909" s="6"/>
      <c r="AC20909" s="6"/>
      <c r="AD20909" s="6"/>
    </row>
    <row r="20910" spans="16:30">
      <c r="P20910" s="6"/>
      <c r="AA20910" s="6"/>
      <c r="AC20910" s="6"/>
      <c r="AD20910" s="6"/>
    </row>
    <row r="20911" spans="16:30">
      <c r="P20911" s="6"/>
      <c r="AA20911" s="6"/>
      <c r="AC20911" s="6"/>
      <c r="AD20911" s="6"/>
    </row>
    <row r="20912" spans="16:30">
      <c r="P20912" s="6"/>
      <c r="AA20912" s="6"/>
      <c r="AC20912" s="6"/>
      <c r="AD20912" s="6"/>
    </row>
    <row r="20913" spans="16:30">
      <c r="P20913" s="6"/>
      <c r="AA20913" s="6"/>
      <c r="AC20913" s="6"/>
      <c r="AD20913" s="6"/>
    </row>
    <row r="20914" spans="16:30">
      <c r="P20914" s="6"/>
      <c r="AA20914" s="6"/>
      <c r="AC20914" s="6"/>
      <c r="AD20914" s="6"/>
    </row>
    <row r="20915" spans="16:30">
      <c r="P20915" s="6"/>
      <c r="AA20915" s="6"/>
      <c r="AC20915" s="6"/>
      <c r="AD20915" s="6"/>
    </row>
    <row r="20916" spans="16:30">
      <c r="P20916" s="6"/>
      <c r="AA20916" s="6"/>
      <c r="AC20916" s="6"/>
      <c r="AD20916" s="6"/>
    </row>
    <row r="20917" spans="16:30">
      <c r="P20917" s="6"/>
      <c r="AA20917" s="6"/>
      <c r="AC20917" s="6"/>
      <c r="AD20917" s="6"/>
    </row>
    <row r="20918" spans="16:30">
      <c r="P20918" s="6"/>
      <c r="AA20918" s="6"/>
      <c r="AC20918" s="6"/>
      <c r="AD20918" s="6"/>
    </row>
    <row r="20919" spans="16:30">
      <c r="P20919" s="6"/>
      <c r="AA20919" s="6"/>
      <c r="AC20919" s="6"/>
      <c r="AD20919" s="6"/>
    </row>
    <row r="20920" spans="16:30">
      <c r="P20920" s="6"/>
      <c r="AA20920" s="6"/>
      <c r="AC20920" s="6"/>
      <c r="AD20920" s="6"/>
    </row>
    <row r="20921" spans="16:30">
      <c r="P20921" s="6"/>
      <c r="AA20921" s="6"/>
      <c r="AC20921" s="6"/>
      <c r="AD20921" s="6"/>
    </row>
    <row r="20922" spans="16:30">
      <c r="P20922" s="6"/>
      <c r="AA20922" s="6"/>
      <c r="AC20922" s="6"/>
      <c r="AD20922" s="6"/>
    </row>
    <row r="20923" spans="16:30">
      <c r="P20923" s="6"/>
      <c r="AA20923" s="6"/>
      <c r="AC20923" s="6"/>
      <c r="AD20923" s="6"/>
    </row>
    <row r="20924" spans="16:30">
      <c r="P20924" s="6"/>
      <c r="AA20924" s="6"/>
      <c r="AC20924" s="6"/>
      <c r="AD20924" s="6"/>
    </row>
    <row r="20925" spans="16:30">
      <c r="P20925" s="6"/>
      <c r="AA20925" s="6"/>
      <c r="AC20925" s="6"/>
      <c r="AD20925" s="6"/>
    </row>
    <row r="20926" spans="16:30">
      <c r="P20926" s="6"/>
      <c r="AA20926" s="6"/>
      <c r="AC20926" s="6"/>
      <c r="AD20926" s="6"/>
    </row>
    <row r="20927" spans="16:30">
      <c r="P20927" s="6"/>
      <c r="AA20927" s="6"/>
      <c r="AC20927" s="6"/>
      <c r="AD20927" s="6"/>
    </row>
    <row r="20928" spans="16:30">
      <c r="P20928" s="6"/>
      <c r="AA20928" s="6"/>
      <c r="AC20928" s="6"/>
      <c r="AD20928" s="6"/>
    </row>
    <row r="20929" spans="16:30">
      <c r="P20929" s="6"/>
      <c r="AA20929" s="6"/>
      <c r="AC20929" s="6"/>
      <c r="AD20929" s="6"/>
    </row>
    <row r="20930" spans="16:30">
      <c r="P20930" s="6"/>
      <c r="AA20930" s="6"/>
      <c r="AC20930" s="6"/>
      <c r="AD20930" s="6"/>
    </row>
    <row r="20931" spans="16:30">
      <c r="P20931" s="6"/>
      <c r="AA20931" s="6"/>
      <c r="AC20931" s="6"/>
      <c r="AD20931" s="6"/>
    </row>
    <row r="20932" spans="16:30">
      <c r="P20932" s="6"/>
      <c r="AA20932" s="6"/>
      <c r="AC20932" s="6"/>
      <c r="AD20932" s="6"/>
    </row>
    <row r="20933" spans="16:30">
      <c r="P20933" s="6"/>
      <c r="AA20933" s="6"/>
      <c r="AC20933" s="6"/>
      <c r="AD20933" s="6"/>
    </row>
    <row r="20934" spans="16:30">
      <c r="P20934" s="6"/>
      <c r="AA20934" s="6"/>
      <c r="AC20934" s="6"/>
      <c r="AD20934" s="6"/>
    </row>
    <row r="20935" spans="16:30">
      <c r="P20935" s="6"/>
      <c r="AA20935" s="6"/>
      <c r="AC20935" s="6"/>
      <c r="AD20935" s="6"/>
    </row>
    <row r="20936" spans="16:30">
      <c r="P20936" s="6"/>
      <c r="AA20936" s="6"/>
      <c r="AC20936" s="6"/>
      <c r="AD20936" s="6"/>
    </row>
    <row r="20937" spans="16:30">
      <c r="P20937" s="6"/>
      <c r="AA20937" s="6"/>
      <c r="AC20937" s="6"/>
      <c r="AD20937" s="6"/>
    </row>
    <row r="20938" spans="16:30">
      <c r="P20938" s="6"/>
      <c r="AA20938" s="6"/>
      <c r="AC20938" s="6"/>
      <c r="AD20938" s="6"/>
    </row>
    <row r="20939" spans="16:30">
      <c r="P20939" s="6"/>
      <c r="AA20939" s="6"/>
      <c r="AC20939" s="6"/>
      <c r="AD20939" s="6"/>
    </row>
    <row r="20940" spans="16:30">
      <c r="P20940" s="6"/>
      <c r="AA20940" s="6"/>
      <c r="AC20940" s="6"/>
      <c r="AD20940" s="6"/>
    </row>
    <row r="20941" spans="16:30">
      <c r="P20941" s="6"/>
      <c r="AA20941" s="6"/>
      <c r="AC20941" s="6"/>
      <c r="AD20941" s="6"/>
    </row>
    <row r="20942" spans="16:30">
      <c r="P20942" s="6"/>
      <c r="AA20942" s="6"/>
      <c r="AC20942" s="6"/>
      <c r="AD20942" s="6"/>
    </row>
    <row r="20943" spans="16:30">
      <c r="P20943" s="6"/>
      <c r="AA20943" s="6"/>
      <c r="AC20943" s="6"/>
      <c r="AD20943" s="6"/>
    </row>
    <row r="20944" spans="16:30">
      <c r="P20944" s="6"/>
      <c r="AA20944" s="6"/>
      <c r="AC20944" s="6"/>
      <c r="AD20944" s="6"/>
    </row>
    <row r="20945" spans="16:30">
      <c r="P20945" s="6"/>
      <c r="AA20945" s="6"/>
      <c r="AC20945" s="6"/>
      <c r="AD20945" s="6"/>
    </row>
    <row r="20946" spans="16:30">
      <c r="P20946" s="6"/>
      <c r="AA20946" s="6"/>
      <c r="AC20946" s="6"/>
      <c r="AD20946" s="6"/>
    </row>
    <row r="20947" spans="16:30">
      <c r="P20947" s="6"/>
      <c r="AA20947" s="6"/>
      <c r="AC20947" s="6"/>
      <c r="AD20947" s="6"/>
    </row>
    <row r="20948" spans="16:30">
      <c r="P20948" s="6"/>
      <c r="AA20948" s="6"/>
      <c r="AC20948" s="6"/>
      <c r="AD20948" s="6"/>
    </row>
    <row r="20949" spans="16:30">
      <c r="P20949" s="6"/>
      <c r="AA20949" s="6"/>
      <c r="AC20949" s="6"/>
      <c r="AD20949" s="6"/>
    </row>
    <row r="20950" spans="16:30">
      <c r="P20950" s="6"/>
      <c r="AA20950" s="6"/>
      <c r="AC20950" s="6"/>
      <c r="AD20950" s="6"/>
    </row>
    <row r="20951" spans="16:30">
      <c r="P20951" s="6"/>
      <c r="AA20951" s="6"/>
      <c r="AC20951" s="6"/>
      <c r="AD20951" s="6"/>
    </row>
    <row r="20952" spans="16:30">
      <c r="P20952" s="6"/>
      <c r="AA20952" s="6"/>
      <c r="AC20952" s="6"/>
      <c r="AD20952" s="6"/>
    </row>
    <row r="20953" spans="16:30">
      <c r="P20953" s="6"/>
      <c r="AA20953" s="6"/>
      <c r="AC20953" s="6"/>
      <c r="AD20953" s="6"/>
    </row>
    <row r="20954" spans="16:30">
      <c r="P20954" s="6"/>
      <c r="AA20954" s="6"/>
      <c r="AC20954" s="6"/>
      <c r="AD20954" s="6"/>
    </row>
    <row r="20955" spans="16:30">
      <c r="P20955" s="6"/>
      <c r="AA20955" s="6"/>
      <c r="AC20955" s="6"/>
      <c r="AD20955" s="6"/>
    </row>
    <row r="20956" spans="16:30">
      <c r="P20956" s="6"/>
      <c r="AA20956" s="6"/>
      <c r="AC20956" s="6"/>
      <c r="AD20956" s="6"/>
    </row>
    <row r="20957" spans="16:30">
      <c r="P20957" s="6"/>
      <c r="AA20957" s="6"/>
      <c r="AC20957" s="6"/>
      <c r="AD20957" s="6"/>
    </row>
    <row r="20958" spans="16:30">
      <c r="P20958" s="6"/>
      <c r="AA20958" s="6"/>
      <c r="AC20958" s="6"/>
      <c r="AD20958" s="6"/>
    </row>
    <row r="20959" spans="16:30">
      <c r="P20959" s="6"/>
      <c r="AA20959" s="6"/>
      <c r="AC20959" s="6"/>
      <c r="AD20959" s="6"/>
    </row>
    <row r="20960" spans="16:30">
      <c r="P20960" s="6"/>
      <c r="AA20960" s="6"/>
      <c r="AC20960" s="6"/>
      <c r="AD20960" s="6"/>
    </row>
    <row r="20961" spans="16:30">
      <c r="P20961" s="6"/>
      <c r="AA20961" s="6"/>
      <c r="AC20961" s="6"/>
      <c r="AD20961" s="6"/>
    </row>
    <row r="20962" spans="16:30">
      <c r="P20962" s="6"/>
      <c r="AA20962" s="6"/>
      <c r="AC20962" s="6"/>
      <c r="AD20962" s="6"/>
    </row>
    <row r="20963" spans="16:30">
      <c r="P20963" s="6"/>
      <c r="AA20963" s="6"/>
      <c r="AC20963" s="6"/>
      <c r="AD20963" s="6"/>
    </row>
    <row r="20964" spans="16:30">
      <c r="P20964" s="6"/>
      <c r="AA20964" s="6"/>
      <c r="AC20964" s="6"/>
      <c r="AD20964" s="6"/>
    </row>
    <row r="20965" spans="16:30">
      <c r="P20965" s="6"/>
      <c r="AA20965" s="6"/>
      <c r="AC20965" s="6"/>
      <c r="AD20965" s="6"/>
    </row>
    <row r="20966" spans="16:30">
      <c r="P20966" s="6"/>
      <c r="AA20966" s="6"/>
      <c r="AC20966" s="6"/>
      <c r="AD20966" s="6"/>
    </row>
    <row r="20967" spans="16:30">
      <c r="P20967" s="6"/>
      <c r="AA20967" s="6"/>
      <c r="AC20967" s="6"/>
      <c r="AD20967" s="6"/>
    </row>
    <row r="20968" spans="16:30">
      <c r="P20968" s="6"/>
      <c r="AA20968" s="6"/>
      <c r="AC20968" s="6"/>
      <c r="AD20968" s="6"/>
    </row>
    <row r="20969" spans="16:30">
      <c r="P20969" s="6"/>
      <c r="AA20969" s="6"/>
      <c r="AC20969" s="6"/>
      <c r="AD20969" s="6"/>
    </row>
    <row r="20970" spans="16:30">
      <c r="P20970" s="6"/>
      <c r="AA20970" s="6"/>
      <c r="AC20970" s="6"/>
      <c r="AD20970" s="6"/>
    </row>
    <row r="20971" spans="16:30">
      <c r="P20971" s="6"/>
      <c r="AA20971" s="6"/>
      <c r="AC20971" s="6"/>
      <c r="AD20971" s="6"/>
    </row>
    <row r="20972" spans="16:30">
      <c r="P20972" s="6"/>
      <c r="AA20972" s="6"/>
      <c r="AC20972" s="6"/>
      <c r="AD20972" s="6"/>
    </row>
    <row r="20973" spans="16:30">
      <c r="P20973" s="6"/>
      <c r="AA20973" s="6"/>
      <c r="AC20973" s="6"/>
      <c r="AD20973" s="6"/>
    </row>
    <row r="20974" spans="16:30">
      <c r="P20974" s="6"/>
      <c r="AA20974" s="6"/>
      <c r="AC20974" s="6"/>
      <c r="AD20974" s="6"/>
    </row>
    <row r="20975" spans="16:30">
      <c r="P20975" s="6"/>
      <c r="AA20975" s="6"/>
      <c r="AC20975" s="6"/>
      <c r="AD20975" s="6"/>
    </row>
    <row r="20976" spans="16:30">
      <c r="P20976" s="6"/>
      <c r="AA20976" s="6"/>
      <c r="AC20976" s="6"/>
      <c r="AD20976" s="6"/>
    </row>
    <row r="20977" spans="16:30">
      <c r="P20977" s="6"/>
      <c r="AA20977" s="6"/>
      <c r="AC20977" s="6"/>
      <c r="AD20977" s="6"/>
    </row>
    <row r="20978" spans="16:30">
      <c r="P20978" s="6"/>
      <c r="AA20978" s="6"/>
      <c r="AC20978" s="6"/>
      <c r="AD20978" s="6"/>
    </row>
    <row r="20979" spans="16:30">
      <c r="P20979" s="6"/>
      <c r="AA20979" s="6"/>
      <c r="AC20979" s="6"/>
      <c r="AD20979" s="6"/>
    </row>
    <row r="20980" spans="16:30">
      <c r="P20980" s="6"/>
      <c r="AA20980" s="6"/>
      <c r="AC20980" s="6"/>
      <c r="AD20980" s="6"/>
    </row>
    <row r="20981" spans="16:30">
      <c r="P20981" s="6"/>
      <c r="AA20981" s="6"/>
      <c r="AC20981" s="6"/>
      <c r="AD20981" s="6"/>
    </row>
    <row r="20982" spans="16:30">
      <c r="P20982" s="6"/>
      <c r="AA20982" s="6"/>
      <c r="AC20982" s="6"/>
      <c r="AD20982" s="6"/>
    </row>
    <row r="20983" spans="16:30">
      <c r="P20983" s="6"/>
      <c r="AA20983" s="6"/>
      <c r="AC20983" s="6"/>
      <c r="AD20983" s="6"/>
    </row>
    <row r="20984" spans="16:30">
      <c r="P20984" s="6"/>
      <c r="AA20984" s="6"/>
      <c r="AC20984" s="6"/>
      <c r="AD20984" s="6"/>
    </row>
    <row r="20985" spans="16:30">
      <c r="P20985" s="6"/>
      <c r="AA20985" s="6"/>
      <c r="AC20985" s="6"/>
      <c r="AD20985" s="6"/>
    </row>
    <row r="20986" spans="16:30">
      <c r="P20986" s="6"/>
      <c r="AA20986" s="6"/>
      <c r="AC20986" s="6"/>
      <c r="AD20986" s="6"/>
    </row>
    <row r="20987" spans="16:30">
      <c r="P20987" s="6"/>
      <c r="AA20987" s="6"/>
      <c r="AC20987" s="6"/>
      <c r="AD20987" s="6"/>
    </row>
    <row r="20988" spans="16:30">
      <c r="P20988" s="6"/>
      <c r="AA20988" s="6"/>
      <c r="AC20988" s="6"/>
      <c r="AD20988" s="6"/>
    </row>
    <row r="20989" spans="16:30">
      <c r="P20989" s="6"/>
      <c r="AA20989" s="6"/>
      <c r="AC20989" s="6"/>
      <c r="AD20989" s="6"/>
    </row>
    <row r="20990" spans="16:30">
      <c r="P20990" s="6"/>
      <c r="AA20990" s="6"/>
      <c r="AC20990" s="6"/>
      <c r="AD20990" s="6"/>
    </row>
    <row r="20991" spans="16:30">
      <c r="P20991" s="6"/>
      <c r="AA20991" s="6"/>
      <c r="AC20991" s="6"/>
      <c r="AD20991" s="6"/>
    </row>
    <row r="20992" spans="16:30">
      <c r="P20992" s="6"/>
      <c r="AA20992" s="6"/>
      <c r="AC20992" s="6"/>
      <c r="AD20992" s="6"/>
    </row>
    <row r="20993" spans="16:30">
      <c r="P20993" s="6"/>
      <c r="AA20993" s="6"/>
      <c r="AC20993" s="6"/>
      <c r="AD20993" s="6"/>
    </row>
    <row r="20994" spans="16:30">
      <c r="P20994" s="6"/>
      <c r="AA20994" s="6"/>
      <c r="AC20994" s="6"/>
      <c r="AD20994" s="6"/>
    </row>
    <row r="20995" spans="16:30">
      <c r="P20995" s="6"/>
      <c r="AA20995" s="6"/>
      <c r="AC20995" s="6"/>
      <c r="AD20995" s="6"/>
    </row>
    <row r="20996" spans="16:30">
      <c r="P20996" s="6"/>
      <c r="AA20996" s="6"/>
      <c r="AC20996" s="6"/>
      <c r="AD20996" s="6"/>
    </row>
    <row r="20997" spans="16:30">
      <c r="P20997" s="6"/>
      <c r="AA20997" s="6"/>
      <c r="AC20997" s="6"/>
      <c r="AD20997" s="6"/>
    </row>
    <row r="20998" spans="16:30">
      <c r="P20998" s="6"/>
      <c r="AA20998" s="6"/>
      <c r="AC20998" s="6"/>
      <c r="AD20998" s="6"/>
    </row>
    <row r="20999" spans="16:30">
      <c r="P20999" s="6"/>
      <c r="AA20999" s="6"/>
      <c r="AC20999" s="6"/>
      <c r="AD20999" s="6"/>
    </row>
    <row r="21000" spans="16:30">
      <c r="P21000" s="6"/>
      <c r="AA21000" s="6"/>
      <c r="AC21000" s="6"/>
      <c r="AD21000" s="6"/>
    </row>
    <row r="21001" spans="16:30">
      <c r="P21001" s="6"/>
      <c r="AA21001" s="6"/>
      <c r="AC21001" s="6"/>
      <c r="AD21001" s="6"/>
    </row>
    <row r="21002" spans="16:30">
      <c r="P21002" s="6"/>
      <c r="AA21002" s="6"/>
      <c r="AC21002" s="6"/>
      <c r="AD21002" s="6"/>
    </row>
    <row r="21003" spans="16:30">
      <c r="P21003" s="6"/>
      <c r="AA21003" s="6"/>
      <c r="AC21003" s="6"/>
      <c r="AD21003" s="6"/>
    </row>
    <row r="21004" spans="16:30">
      <c r="P21004" s="6"/>
      <c r="AA21004" s="6"/>
      <c r="AC21004" s="6"/>
      <c r="AD21004" s="6"/>
    </row>
    <row r="21005" spans="16:30">
      <c r="P21005" s="6"/>
      <c r="AA21005" s="6"/>
      <c r="AC21005" s="6"/>
      <c r="AD21005" s="6"/>
    </row>
    <row r="21006" spans="16:30">
      <c r="P21006" s="6"/>
      <c r="AA21006" s="6"/>
      <c r="AC21006" s="6"/>
      <c r="AD21006" s="6"/>
    </row>
    <row r="21007" spans="16:30">
      <c r="P21007" s="6"/>
      <c r="AA21007" s="6"/>
      <c r="AC21007" s="6"/>
      <c r="AD21007" s="6"/>
    </row>
    <row r="21008" spans="16:30">
      <c r="P21008" s="6"/>
      <c r="AA21008" s="6"/>
      <c r="AC21008" s="6"/>
      <c r="AD21008" s="6"/>
    </row>
    <row r="21009" spans="16:30">
      <c r="P21009" s="6"/>
      <c r="AA21009" s="6"/>
      <c r="AC21009" s="6"/>
      <c r="AD21009" s="6"/>
    </row>
    <row r="21010" spans="16:30">
      <c r="P21010" s="6"/>
      <c r="AA21010" s="6"/>
      <c r="AC21010" s="6"/>
      <c r="AD21010" s="6"/>
    </row>
    <row r="21011" spans="16:30">
      <c r="P21011" s="6"/>
      <c r="AA21011" s="6"/>
      <c r="AC21011" s="6"/>
      <c r="AD21011" s="6"/>
    </row>
    <row r="21012" spans="16:30">
      <c r="P21012" s="6"/>
      <c r="AA21012" s="6"/>
      <c r="AC21012" s="6"/>
      <c r="AD21012" s="6"/>
    </row>
    <row r="21013" spans="16:30">
      <c r="P21013" s="6"/>
      <c r="AA21013" s="6"/>
      <c r="AC21013" s="6"/>
      <c r="AD21013" s="6"/>
    </row>
    <row r="21014" spans="16:30">
      <c r="P21014" s="6"/>
      <c r="AA21014" s="6"/>
      <c r="AC21014" s="6"/>
      <c r="AD21014" s="6"/>
    </row>
    <row r="21015" spans="16:30">
      <c r="P21015" s="6"/>
      <c r="AA21015" s="6"/>
      <c r="AC21015" s="6"/>
      <c r="AD21015" s="6"/>
    </row>
    <row r="21016" spans="16:30">
      <c r="P21016" s="6"/>
      <c r="AA21016" s="6"/>
      <c r="AC21016" s="6"/>
      <c r="AD21016" s="6"/>
    </row>
    <row r="21017" spans="16:30">
      <c r="P21017" s="6"/>
      <c r="AA21017" s="6"/>
      <c r="AC21017" s="6"/>
      <c r="AD21017" s="6"/>
    </row>
    <row r="21018" spans="16:30">
      <c r="P21018" s="6"/>
      <c r="AA21018" s="6"/>
      <c r="AC21018" s="6"/>
      <c r="AD21018" s="6"/>
    </row>
    <row r="21019" spans="16:30">
      <c r="P21019" s="6"/>
      <c r="AA21019" s="6"/>
      <c r="AC21019" s="6"/>
      <c r="AD21019" s="6"/>
    </row>
    <row r="21020" spans="16:30">
      <c r="P21020" s="6"/>
      <c r="AA21020" s="6"/>
      <c r="AC21020" s="6"/>
      <c r="AD21020" s="6"/>
    </row>
    <row r="21021" spans="16:30">
      <c r="P21021" s="6"/>
      <c r="AA21021" s="6"/>
      <c r="AC21021" s="6"/>
      <c r="AD21021" s="6"/>
    </row>
    <row r="21022" spans="16:30">
      <c r="P21022" s="6"/>
      <c r="AA21022" s="6"/>
      <c r="AC21022" s="6"/>
      <c r="AD21022" s="6"/>
    </row>
    <row r="21023" spans="16:30">
      <c r="P21023" s="6"/>
      <c r="AA21023" s="6"/>
      <c r="AC21023" s="6"/>
      <c r="AD21023" s="6"/>
    </row>
    <row r="21024" spans="16:30">
      <c r="P21024" s="6"/>
      <c r="AA21024" s="6"/>
      <c r="AC21024" s="6"/>
      <c r="AD21024" s="6"/>
    </row>
    <row r="21025" spans="16:30">
      <c r="P21025" s="6"/>
      <c r="AA21025" s="6"/>
      <c r="AC21025" s="6"/>
      <c r="AD21025" s="6"/>
    </row>
    <row r="21026" spans="16:30">
      <c r="P21026" s="6"/>
      <c r="AA21026" s="6"/>
      <c r="AC21026" s="6"/>
      <c r="AD21026" s="6"/>
    </row>
    <row r="21027" spans="16:30">
      <c r="P21027" s="6"/>
      <c r="AA21027" s="6"/>
      <c r="AC21027" s="6"/>
      <c r="AD21027" s="6"/>
    </row>
    <row r="21028" spans="16:30">
      <c r="P21028" s="6"/>
      <c r="AA21028" s="6"/>
      <c r="AC21028" s="6"/>
      <c r="AD21028" s="6"/>
    </row>
    <row r="21029" spans="16:30">
      <c r="P21029" s="6"/>
      <c r="AA21029" s="6"/>
      <c r="AC21029" s="6"/>
      <c r="AD21029" s="6"/>
    </row>
    <row r="21030" spans="16:30">
      <c r="P21030" s="6"/>
      <c r="AA21030" s="6"/>
      <c r="AC21030" s="6"/>
      <c r="AD21030" s="6"/>
    </row>
    <row r="21031" spans="16:30">
      <c r="P21031" s="6"/>
      <c r="AA21031" s="6"/>
      <c r="AC21031" s="6"/>
      <c r="AD21031" s="6"/>
    </row>
    <row r="21032" spans="16:30">
      <c r="P21032" s="6"/>
      <c r="AA21032" s="6"/>
      <c r="AC21032" s="6"/>
      <c r="AD21032" s="6"/>
    </row>
    <row r="21033" spans="16:30">
      <c r="P21033" s="6"/>
      <c r="AA21033" s="6"/>
      <c r="AC21033" s="6"/>
      <c r="AD21033" s="6"/>
    </row>
    <row r="21034" spans="16:30">
      <c r="P21034" s="6"/>
      <c r="AA21034" s="6"/>
      <c r="AC21034" s="6"/>
      <c r="AD21034" s="6"/>
    </row>
    <row r="21035" spans="16:30">
      <c r="P21035" s="6"/>
      <c r="AA21035" s="6"/>
      <c r="AC21035" s="6"/>
      <c r="AD21035" s="6"/>
    </row>
    <row r="21036" spans="16:30">
      <c r="P21036" s="6"/>
      <c r="AA21036" s="6"/>
      <c r="AC21036" s="6"/>
      <c r="AD21036" s="6"/>
    </row>
    <row r="21037" spans="16:30">
      <c r="P21037" s="6"/>
      <c r="AA21037" s="6"/>
      <c r="AC21037" s="6"/>
      <c r="AD21037" s="6"/>
    </row>
    <row r="21038" spans="16:30">
      <c r="P21038" s="6"/>
      <c r="AA21038" s="6"/>
      <c r="AC21038" s="6"/>
      <c r="AD21038" s="6"/>
    </row>
    <row r="21039" spans="16:30">
      <c r="P21039" s="6"/>
      <c r="AA21039" s="6"/>
      <c r="AC21039" s="6"/>
      <c r="AD21039" s="6"/>
    </row>
    <row r="21040" spans="16:30">
      <c r="P21040" s="6"/>
      <c r="AA21040" s="6"/>
      <c r="AC21040" s="6"/>
      <c r="AD21040" s="6"/>
    </row>
    <row r="21041" spans="16:30">
      <c r="P21041" s="6"/>
      <c r="AA21041" s="6"/>
      <c r="AC21041" s="6"/>
      <c r="AD21041" s="6"/>
    </row>
    <row r="21042" spans="16:30">
      <c r="P21042" s="6"/>
      <c r="AA21042" s="6"/>
      <c r="AC21042" s="6"/>
      <c r="AD21042" s="6"/>
    </row>
    <row r="21043" spans="16:30">
      <c r="P21043" s="6"/>
      <c r="AA21043" s="6"/>
      <c r="AC21043" s="6"/>
      <c r="AD21043" s="6"/>
    </row>
    <row r="21044" spans="16:30">
      <c r="P21044" s="6"/>
      <c r="AA21044" s="6"/>
      <c r="AC21044" s="6"/>
      <c r="AD21044" s="6"/>
    </row>
    <row r="21045" spans="16:30">
      <c r="P21045" s="6"/>
      <c r="AA21045" s="6"/>
      <c r="AC21045" s="6"/>
      <c r="AD21045" s="6"/>
    </row>
    <row r="21046" spans="16:30">
      <c r="P21046" s="6"/>
      <c r="AA21046" s="6"/>
      <c r="AC21046" s="6"/>
      <c r="AD21046" s="6"/>
    </row>
    <row r="21047" spans="16:30">
      <c r="P21047" s="6"/>
      <c r="AA21047" s="6"/>
      <c r="AC21047" s="6"/>
      <c r="AD21047" s="6"/>
    </row>
    <row r="21048" spans="16:30">
      <c r="P21048" s="6"/>
      <c r="AA21048" s="6"/>
      <c r="AC21048" s="6"/>
      <c r="AD21048" s="6"/>
    </row>
    <row r="21049" spans="16:30">
      <c r="P21049" s="6"/>
      <c r="AA21049" s="6"/>
      <c r="AC21049" s="6"/>
      <c r="AD21049" s="6"/>
    </row>
    <row r="21050" spans="16:30">
      <c r="P21050" s="6"/>
      <c r="AA21050" s="6"/>
      <c r="AC21050" s="6"/>
      <c r="AD21050" s="6"/>
    </row>
    <row r="21051" spans="16:30">
      <c r="P21051" s="6"/>
      <c r="AA21051" s="6"/>
      <c r="AC21051" s="6"/>
      <c r="AD21051" s="6"/>
    </row>
    <row r="21052" spans="16:30">
      <c r="P21052" s="6"/>
      <c r="AA21052" s="6"/>
      <c r="AC21052" s="6"/>
      <c r="AD21052" s="6"/>
    </row>
    <row r="21053" spans="16:30">
      <c r="P21053" s="6"/>
      <c r="AA21053" s="6"/>
      <c r="AC21053" s="6"/>
      <c r="AD21053" s="6"/>
    </row>
    <row r="21054" spans="16:30">
      <c r="P21054" s="6"/>
      <c r="AA21054" s="6"/>
      <c r="AC21054" s="6"/>
      <c r="AD21054" s="6"/>
    </row>
    <row r="21055" spans="16:30">
      <c r="P21055" s="6"/>
      <c r="AA21055" s="6"/>
      <c r="AC21055" s="6"/>
      <c r="AD21055" s="6"/>
    </row>
    <row r="21056" spans="16:30">
      <c r="P21056" s="6"/>
      <c r="AA21056" s="6"/>
      <c r="AC21056" s="6"/>
      <c r="AD21056" s="6"/>
    </row>
    <row r="21057" spans="16:30">
      <c r="P21057" s="6"/>
      <c r="AA21057" s="6"/>
      <c r="AC21057" s="6"/>
      <c r="AD21057" s="6"/>
    </row>
    <row r="21058" spans="16:30">
      <c r="P21058" s="6"/>
      <c r="AA21058" s="6"/>
      <c r="AC21058" s="6"/>
      <c r="AD21058" s="6"/>
    </row>
    <row r="21059" spans="16:30">
      <c r="P21059" s="6"/>
      <c r="AA21059" s="6"/>
      <c r="AC21059" s="6"/>
      <c r="AD21059" s="6"/>
    </row>
    <row r="21060" spans="16:30">
      <c r="P21060" s="6"/>
      <c r="AA21060" s="6"/>
      <c r="AC21060" s="6"/>
      <c r="AD21060" s="6"/>
    </row>
    <row r="21061" spans="16:30">
      <c r="P21061" s="6"/>
      <c r="AA21061" s="6"/>
      <c r="AC21061" s="6"/>
      <c r="AD21061" s="6"/>
    </row>
    <row r="21062" spans="16:30">
      <c r="P21062" s="6"/>
      <c r="AA21062" s="6"/>
      <c r="AC21062" s="6"/>
      <c r="AD21062" s="6"/>
    </row>
    <row r="21063" spans="16:30">
      <c r="P21063" s="6"/>
      <c r="AA21063" s="6"/>
      <c r="AC21063" s="6"/>
      <c r="AD21063" s="6"/>
    </row>
    <row r="21064" spans="16:30">
      <c r="P21064" s="6"/>
      <c r="AA21064" s="6"/>
      <c r="AC21064" s="6"/>
      <c r="AD21064" s="6"/>
    </row>
    <row r="21065" spans="16:30">
      <c r="P21065" s="6"/>
      <c r="AA21065" s="6"/>
      <c r="AC21065" s="6"/>
      <c r="AD21065" s="6"/>
    </row>
    <row r="21066" spans="16:30">
      <c r="P21066" s="6"/>
      <c r="AA21066" s="6"/>
      <c r="AC21066" s="6"/>
      <c r="AD21066" s="6"/>
    </row>
    <row r="21067" spans="16:30">
      <c r="P21067" s="6"/>
      <c r="AA21067" s="6"/>
      <c r="AC21067" s="6"/>
      <c r="AD21067" s="6"/>
    </row>
    <row r="21068" spans="16:30">
      <c r="P21068" s="6"/>
      <c r="AA21068" s="6"/>
      <c r="AC21068" s="6"/>
      <c r="AD21068" s="6"/>
    </row>
    <row r="21069" spans="16:30">
      <c r="P21069" s="6"/>
      <c r="AA21069" s="6"/>
      <c r="AC21069" s="6"/>
      <c r="AD21069" s="6"/>
    </row>
    <row r="21070" spans="16:30">
      <c r="P21070" s="6"/>
      <c r="AA21070" s="6"/>
      <c r="AC21070" s="6"/>
      <c r="AD21070" s="6"/>
    </row>
    <row r="21071" spans="16:30">
      <c r="P21071" s="6"/>
      <c r="AA21071" s="6"/>
      <c r="AC21071" s="6"/>
      <c r="AD21071" s="6"/>
    </row>
    <row r="21072" spans="16:30">
      <c r="P21072" s="6"/>
      <c r="AA21072" s="6"/>
      <c r="AC21072" s="6"/>
      <c r="AD21072" s="6"/>
    </row>
    <row r="21073" spans="16:30">
      <c r="P21073" s="6"/>
      <c r="AA21073" s="6"/>
      <c r="AC21073" s="6"/>
      <c r="AD21073" s="6"/>
    </row>
    <row r="21074" spans="16:30">
      <c r="P21074" s="6"/>
      <c r="AA21074" s="6"/>
      <c r="AC21074" s="6"/>
      <c r="AD21074" s="6"/>
    </row>
    <row r="21075" spans="16:30">
      <c r="P21075" s="6"/>
      <c r="AA21075" s="6"/>
      <c r="AC21075" s="6"/>
      <c r="AD21075" s="6"/>
    </row>
    <row r="21076" spans="16:30">
      <c r="P21076" s="6"/>
      <c r="AA21076" s="6"/>
      <c r="AC21076" s="6"/>
      <c r="AD21076" s="6"/>
    </row>
    <row r="21077" spans="16:30">
      <c r="P21077" s="6"/>
      <c r="AA21077" s="6"/>
      <c r="AC21077" s="6"/>
      <c r="AD21077" s="6"/>
    </row>
    <row r="21078" spans="16:30">
      <c r="P21078" s="6"/>
      <c r="AA21078" s="6"/>
      <c r="AC21078" s="6"/>
      <c r="AD21078" s="6"/>
    </row>
    <row r="21079" spans="16:30">
      <c r="P21079" s="6"/>
      <c r="AA21079" s="6"/>
      <c r="AC21079" s="6"/>
      <c r="AD21079" s="6"/>
    </row>
    <row r="21080" spans="16:30">
      <c r="P21080" s="6"/>
      <c r="AA21080" s="6"/>
      <c r="AC21080" s="6"/>
      <c r="AD21080" s="6"/>
    </row>
    <row r="21081" spans="16:30">
      <c r="P21081" s="6"/>
      <c r="AA21081" s="6"/>
      <c r="AC21081" s="6"/>
      <c r="AD21081" s="6"/>
    </row>
    <row r="21082" spans="16:30">
      <c r="P21082" s="6"/>
      <c r="AA21082" s="6"/>
      <c r="AC21082" s="6"/>
      <c r="AD21082" s="6"/>
    </row>
    <row r="21083" spans="16:30">
      <c r="P21083" s="6"/>
      <c r="AA21083" s="6"/>
      <c r="AC21083" s="6"/>
      <c r="AD21083" s="6"/>
    </row>
    <row r="21084" spans="16:30">
      <c r="P21084" s="6"/>
      <c r="AA21084" s="6"/>
      <c r="AC21084" s="6"/>
      <c r="AD21084" s="6"/>
    </row>
    <row r="21085" spans="16:30">
      <c r="P21085" s="6"/>
      <c r="AA21085" s="6"/>
      <c r="AC21085" s="6"/>
      <c r="AD21085" s="6"/>
    </row>
    <row r="21086" spans="16:30">
      <c r="P21086" s="6"/>
      <c r="AA21086" s="6"/>
      <c r="AC21086" s="6"/>
      <c r="AD21086" s="6"/>
    </row>
    <row r="21087" spans="16:30">
      <c r="P21087" s="6"/>
      <c r="AA21087" s="6"/>
      <c r="AC21087" s="6"/>
      <c r="AD21087" s="6"/>
    </row>
    <row r="21088" spans="16:30">
      <c r="P21088" s="6"/>
      <c r="AA21088" s="6"/>
      <c r="AC21088" s="6"/>
      <c r="AD21088" s="6"/>
    </row>
    <row r="21089" spans="16:30">
      <c r="P21089" s="6"/>
      <c r="AA21089" s="6"/>
      <c r="AC21089" s="6"/>
      <c r="AD21089" s="6"/>
    </row>
    <row r="21090" spans="16:30">
      <c r="P21090" s="6"/>
      <c r="AA21090" s="6"/>
      <c r="AC21090" s="6"/>
      <c r="AD21090" s="6"/>
    </row>
    <row r="21091" spans="16:30">
      <c r="P21091" s="6"/>
      <c r="AA21091" s="6"/>
      <c r="AC21091" s="6"/>
      <c r="AD21091" s="6"/>
    </row>
    <row r="21092" spans="16:30">
      <c r="P21092" s="6"/>
      <c r="AA21092" s="6"/>
      <c r="AC21092" s="6"/>
      <c r="AD21092" s="6"/>
    </row>
    <row r="21093" spans="16:30">
      <c r="P21093" s="6"/>
      <c r="AA21093" s="6"/>
      <c r="AC21093" s="6"/>
      <c r="AD21093" s="6"/>
    </row>
    <row r="21094" spans="16:30">
      <c r="P21094" s="6"/>
      <c r="AA21094" s="6"/>
      <c r="AC21094" s="6"/>
      <c r="AD21094" s="6"/>
    </row>
    <row r="21095" spans="16:30">
      <c r="P21095" s="6"/>
      <c r="AA21095" s="6"/>
      <c r="AC21095" s="6"/>
      <c r="AD21095" s="6"/>
    </row>
    <row r="21096" spans="16:30">
      <c r="P21096" s="6"/>
      <c r="AA21096" s="6"/>
      <c r="AC21096" s="6"/>
      <c r="AD21096" s="6"/>
    </row>
    <row r="21097" spans="16:30">
      <c r="P21097" s="6"/>
      <c r="AA21097" s="6"/>
      <c r="AC21097" s="6"/>
      <c r="AD21097" s="6"/>
    </row>
    <row r="21098" spans="16:30">
      <c r="P21098" s="6"/>
      <c r="AA21098" s="6"/>
      <c r="AC21098" s="6"/>
      <c r="AD21098" s="6"/>
    </row>
    <row r="21099" spans="16:30">
      <c r="P21099" s="6"/>
      <c r="AA21099" s="6"/>
      <c r="AC21099" s="6"/>
      <c r="AD21099" s="6"/>
    </row>
    <row r="21100" spans="16:30">
      <c r="P21100" s="6"/>
      <c r="AA21100" s="6"/>
      <c r="AC21100" s="6"/>
      <c r="AD21100" s="6"/>
    </row>
    <row r="21101" spans="16:30">
      <c r="P21101" s="6"/>
      <c r="AA21101" s="6"/>
      <c r="AC21101" s="6"/>
      <c r="AD21101" s="6"/>
    </row>
    <row r="21102" spans="16:30">
      <c r="P21102" s="6"/>
      <c r="AA21102" s="6"/>
      <c r="AC21102" s="6"/>
      <c r="AD21102" s="6"/>
    </row>
    <row r="21103" spans="16:30">
      <c r="P21103" s="6"/>
      <c r="AA21103" s="6"/>
      <c r="AC21103" s="6"/>
      <c r="AD21103" s="6"/>
    </row>
    <row r="21104" spans="16:30">
      <c r="P21104" s="6"/>
      <c r="AA21104" s="6"/>
      <c r="AC21104" s="6"/>
      <c r="AD21104" s="6"/>
    </row>
    <row r="21105" spans="16:30">
      <c r="P21105" s="6"/>
      <c r="AA21105" s="6"/>
      <c r="AC21105" s="6"/>
      <c r="AD21105" s="6"/>
    </row>
    <row r="21106" spans="16:30">
      <c r="P21106" s="6"/>
      <c r="AA21106" s="6"/>
      <c r="AC21106" s="6"/>
      <c r="AD21106" s="6"/>
    </row>
    <row r="21107" spans="16:30">
      <c r="P21107" s="6"/>
      <c r="AA21107" s="6"/>
      <c r="AC21107" s="6"/>
      <c r="AD21107" s="6"/>
    </row>
    <row r="21108" spans="16:30">
      <c r="P21108" s="6"/>
      <c r="AA21108" s="6"/>
      <c r="AC21108" s="6"/>
      <c r="AD21108" s="6"/>
    </row>
    <row r="21109" spans="16:30">
      <c r="P21109" s="6"/>
      <c r="AA21109" s="6"/>
      <c r="AC21109" s="6"/>
      <c r="AD21109" s="6"/>
    </row>
    <row r="21110" spans="16:30">
      <c r="P21110" s="6"/>
      <c r="AA21110" s="6"/>
      <c r="AC21110" s="6"/>
      <c r="AD21110" s="6"/>
    </row>
    <row r="21111" spans="16:30">
      <c r="P21111" s="6"/>
      <c r="AA21111" s="6"/>
      <c r="AC21111" s="6"/>
      <c r="AD21111" s="6"/>
    </row>
    <row r="21112" spans="16:30">
      <c r="P21112" s="6"/>
      <c r="AA21112" s="6"/>
      <c r="AC21112" s="6"/>
      <c r="AD21112" s="6"/>
    </row>
    <row r="21113" spans="16:30">
      <c r="P21113" s="6"/>
      <c r="AA21113" s="6"/>
      <c r="AC21113" s="6"/>
      <c r="AD21113" s="6"/>
    </row>
    <row r="21114" spans="16:30">
      <c r="P21114" s="6"/>
      <c r="AA21114" s="6"/>
      <c r="AC21114" s="6"/>
      <c r="AD21114" s="6"/>
    </row>
    <row r="21115" spans="16:30">
      <c r="P21115" s="6"/>
      <c r="AA21115" s="6"/>
      <c r="AC21115" s="6"/>
      <c r="AD21115" s="6"/>
    </row>
    <row r="21116" spans="16:30">
      <c r="P21116" s="6"/>
      <c r="AA21116" s="6"/>
      <c r="AC21116" s="6"/>
      <c r="AD21116" s="6"/>
    </row>
    <row r="21117" spans="16:30">
      <c r="P21117" s="6"/>
      <c r="AA21117" s="6"/>
      <c r="AC21117" s="6"/>
      <c r="AD21117" s="6"/>
    </row>
    <row r="21118" spans="16:30">
      <c r="P21118" s="6"/>
      <c r="AA21118" s="6"/>
      <c r="AC21118" s="6"/>
      <c r="AD21118" s="6"/>
    </row>
    <row r="21119" spans="16:30">
      <c r="P21119" s="6"/>
      <c r="AA21119" s="6"/>
      <c r="AC21119" s="6"/>
      <c r="AD21119" s="6"/>
    </row>
    <row r="21120" spans="16:30">
      <c r="P21120" s="6"/>
      <c r="AA21120" s="6"/>
      <c r="AC21120" s="6"/>
      <c r="AD21120" s="6"/>
    </row>
    <row r="21121" spans="16:30">
      <c r="P21121" s="6"/>
      <c r="AA21121" s="6"/>
      <c r="AC21121" s="6"/>
      <c r="AD21121" s="6"/>
    </row>
    <row r="21122" spans="16:30">
      <c r="P21122" s="6"/>
      <c r="AA21122" s="6"/>
      <c r="AC21122" s="6"/>
      <c r="AD21122" s="6"/>
    </row>
    <row r="21123" spans="16:30">
      <c r="P21123" s="6"/>
      <c r="AA21123" s="6"/>
      <c r="AC21123" s="6"/>
      <c r="AD21123" s="6"/>
    </row>
    <row r="21124" spans="16:30">
      <c r="P21124" s="6"/>
      <c r="AA21124" s="6"/>
      <c r="AC21124" s="6"/>
      <c r="AD21124" s="6"/>
    </row>
    <row r="21125" spans="16:30">
      <c r="P21125" s="6"/>
      <c r="AA21125" s="6"/>
      <c r="AC21125" s="6"/>
      <c r="AD21125" s="6"/>
    </row>
    <row r="21126" spans="16:30">
      <c r="P21126" s="6"/>
      <c r="AA21126" s="6"/>
      <c r="AC21126" s="6"/>
      <c r="AD21126" s="6"/>
    </row>
    <row r="21127" spans="16:30">
      <c r="P21127" s="6"/>
      <c r="AA21127" s="6"/>
      <c r="AC21127" s="6"/>
      <c r="AD21127" s="6"/>
    </row>
    <row r="21128" spans="16:30">
      <c r="P21128" s="6"/>
      <c r="AA21128" s="6"/>
      <c r="AC21128" s="6"/>
      <c r="AD21128" s="6"/>
    </row>
    <row r="21129" spans="16:30">
      <c r="P21129" s="6"/>
      <c r="AA21129" s="6"/>
      <c r="AC21129" s="6"/>
      <c r="AD21129" s="6"/>
    </row>
    <row r="21130" spans="16:30">
      <c r="P21130" s="6"/>
      <c r="AA21130" s="6"/>
      <c r="AC21130" s="6"/>
      <c r="AD21130" s="6"/>
    </row>
    <row r="21131" spans="16:30">
      <c r="P21131" s="6"/>
      <c r="AA21131" s="6"/>
      <c r="AC21131" s="6"/>
      <c r="AD21131" s="6"/>
    </row>
    <row r="21132" spans="16:30">
      <c r="P21132" s="6"/>
      <c r="AA21132" s="6"/>
      <c r="AC21132" s="6"/>
      <c r="AD21132" s="6"/>
    </row>
    <row r="21133" spans="16:30">
      <c r="P21133" s="6"/>
      <c r="AA21133" s="6"/>
      <c r="AC21133" s="6"/>
      <c r="AD21133" s="6"/>
    </row>
    <row r="21134" spans="16:30">
      <c r="P21134" s="6"/>
      <c r="AA21134" s="6"/>
      <c r="AC21134" s="6"/>
      <c r="AD21134" s="6"/>
    </row>
    <row r="21135" spans="16:30">
      <c r="P21135" s="6"/>
      <c r="AA21135" s="6"/>
      <c r="AC21135" s="6"/>
      <c r="AD21135" s="6"/>
    </row>
    <row r="21136" spans="16:30">
      <c r="P21136" s="6"/>
      <c r="AA21136" s="6"/>
      <c r="AC21136" s="6"/>
      <c r="AD21136" s="6"/>
    </row>
    <row r="21137" spans="16:30">
      <c r="P21137" s="6"/>
      <c r="AA21137" s="6"/>
      <c r="AC21137" s="6"/>
      <c r="AD21137" s="6"/>
    </row>
    <row r="21138" spans="16:30">
      <c r="P21138" s="6"/>
      <c r="AA21138" s="6"/>
      <c r="AC21138" s="6"/>
      <c r="AD21138" s="6"/>
    </row>
    <row r="21139" spans="16:30">
      <c r="P21139" s="6"/>
      <c r="AA21139" s="6"/>
      <c r="AC21139" s="6"/>
      <c r="AD21139" s="6"/>
    </row>
    <row r="21140" spans="16:30">
      <c r="P21140" s="6"/>
      <c r="AA21140" s="6"/>
      <c r="AC21140" s="6"/>
      <c r="AD21140" s="6"/>
    </row>
    <row r="21141" spans="16:30">
      <c r="P21141" s="6"/>
      <c r="AA21141" s="6"/>
      <c r="AC21141" s="6"/>
      <c r="AD21141" s="6"/>
    </row>
    <row r="21142" spans="16:30">
      <c r="P21142" s="6"/>
      <c r="AA21142" s="6"/>
      <c r="AC21142" s="6"/>
      <c r="AD21142" s="6"/>
    </row>
    <row r="21143" spans="16:30">
      <c r="P21143" s="6"/>
      <c r="AA21143" s="6"/>
      <c r="AC21143" s="6"/>
      <c r="AD21143" s="6"/>
    </row>
    <row r="21144" spans="16:30">
      <c r="P21144" s="6"/>
      <c r="AA21144" s="6"/>
      <c r="AC21144" s="6"/>
      <c r="AD21144" s="6"/>
    </row>
    <row r="21145" spans="16:30">
      <c r="P21145" s="6"/>
      <c r="AA21145" s="6"/>
      <c r="AC21145" s="6"/>
      <c r="AD21145" s="6"/>
    </row>
    <row r="21146" spans="16:30">
      <c r="P21146" s="6"/>
      <c r="AA21146" s="6"/>
      <c r="AC21146" s="6"/>
      <c r="AD21146" s="6"/>
    </row>
    <row r="21147" spans="16:30">
      <c r="P21147" s="6"/>
      <c r="AA21147" s="6"/>
      <c r="AC21147" s="6"/>
      <c r="AD21147" s="6"/>
    </row>
    <row r="21148" spans="16:30">
      <c r="P21148" s="6"/>
      <c r="AA21148" s="6"/>
      <c r="AC21148" s="6"/>
      <c r="AD21148" s="6"/>
    </row>
    <row r="21149" spans="16:30">
      <c r="P21149" s="6"/>
      <c r="AA21149" s="6"/>
      <c r="AC21149" s="6"/>
      <c r="AD21149" s="6"/>
    </row>
    <row r="21150" spans="16:30">
      <c r="P21150" s="6"/>
      <c r="AA21150" s="6"/>
      <c r="AC21150" s="6"/>
      <c r="AD21150" s="6"/>
    </row>
    <row r="21151" spans="16:30">
      <c r="P21151" s="6"/>
      <c r="AA21151" s="6"/>
      <c r="AC21151" s="6"/>
      <c r="AD21151" s="6"/>
    </row>
    <row r="21152" spans="16:30">
      <c r="P21152" s="6"/>
      <c r="AA21152" s="6"/>
      <c r="AC21152" s="6"/>
      <c r="AD21152" s="6"/>
    </row>
    <row r="21153" spans="16:30">
      <c r="P21153" s="6"/>
      <c r="AA21153" s="6"/>
      <c r="AC21153" s="6"/>
      <c r="AD21153" s="6"/>
    </row>
    <row r="21154" spans="16:30">
      <c r="P21154" s="6"/>
      <c r="AA21154" s="6"/>
      <c r="AC21154" s="6"/>
      <c r="AD21154" s="6"/>
    </row>
    <row r="21155" spans="16:30">
      <c r="P21155" s="6"/>
      <c r="AA21155" s="6"/>
      <c r="AC21155" s="6"/>
      <c r="AD21155" s="6"/>
    </row>
    <row r="21156" spans="16:30">
      <c r="P21156" s="6"/>
      <c r="AA21156" s="6"/>
      <c r="AC21156" s="6"/>
      <c r="AD21156" s="6"/>
    </row>
    <row r="21157" spans="16:30">
      <c r="P21157" s="6"/>
      <c r="AA21157" s="6"/>
      <c r="AC21157" s="6"/>
      <c r="AD21157" s="6"/>
    </row>
    <row r="21158" spans="16:30">
      <c r="P21158" s="6"/>
      <c r="AA21158" s="6"/>
      <c r="AC21158" s="6"/>
      <c r="AD21158" s="6"/>
    </row>
    <row r="21159" spans="16:30">
      <c r="P21159" s="6"/>
      <c r="AA21159" s="6"/>
      <c r="AC21159" s="6"/>
      <c r="AD21159" s="6"/>
    </row>
    <row r="21160" spans="16:30">
      <c r="P21160" s="6"/>
      <c r="AA21160" s="6"/>
      <c r="AC21160" s="6"/>
      <c r="AD21160" s="6"/>
    </row>
    <row r="21161" spans="16:30">
      <c r="P21161" s="6"/>
      <c r="AA21161" s="6"/>
      <c r="AC21161" s="6"/>
      <c r="AD21161" s="6"/>
    </row>
    <row r="21162" spans="16:30">
      <c r="P21162" s="6"/>
      <c r="AA21162" s="6"/>
      <c r="AC21162" s="6"/>
      <c r="AD21162" s="6"/>
    </row>
    <row r="21163" spans="16:30">
      <c r="P21163" s="6"/>
      <c r="AA21163" s="6"/>
      <c r="AC21163" s="6"/>
      <c r="AD21163" s="6"/>
    </row>
    <row r="21164" spans="16:30">
      <c r="P21164" s="6"/>
      <c r="AA21164" s="6"/>
      <c r="AC21164" s="6"/>
      <c r="AD21164" s="6"/>
    </row>
    <row r="21165" spans="16:30">
      <c r="P21165" s="6"/>
      <c r="AA21165" s="6"/>
      <c r="AC21165" s="6"/>
      <c r="AD21165" s="6"/>
    </row>
    <row r="21166" spans="16:30">
      <c r="P21166" s="6"/>
      <c r="AA21166" s="6"/>
      <c r="AC21166" s="6"/>
      <c r="AD21166" s="6"/>
    </row>
    <row r="21167" spans="16:30">
      <c r="P21167" s="6"/>
      <c r="AA21167" s="6"/>
      <c r="AC21167" s="6"/>
      <c r="AD21167" s="6"/>
    </row>
    <row r="21168" spans="16:30">
      <c r="P21168" s="6"/>
      <c r="AA21168" s="6"/>
      <c r="AC21168" s="6"/>
      <c r="AD21168" s="6"/>
    </row>
    <row r="21169" spans="16:30">
      <c r="P21169" s="6"/>
      <c r="AA21169" s="6"/>
      <c r="AC21169" s="6"/>
      <c r="AD21169" s="6"/>
    </row>
    <row r="21170" spans="16:30">
      <c r="P21170" s="6"/>
      <c r="AA21170" s="6"/>
      <c r="AC21170" s="6"/>
      <c r="AD21170" s="6"/>
    </row>
    <row r="21171" spans="16:30">
      <c r="P21171" s="6"/>
      <c r="AA21171" s="6"/>
      <c r="AC21171" s="6"/>
      <c r="AD21171" s="6"/>
    </row>
    <row r="21172" spans="16:30">
      <c r="P21172" s="6"/>
      <c r="AA21172" s="6"/>
      <c r="AC21172" s="6"/>
      <c r="AD21172" s="6"/>
    </row>
    <row r="21173" spans="16:30">
      <c r="P21173" s="6"/>
      <c r="AA21173" s="6"/>
      <c r="AC21173" s="6"/>
      <c r="AD21173" s="6"/>
    </row>
    <row r="21174" spans="16:30">
      <c r="P21174" s="6"/>
      <c r="AA21174" s="6"/>
      <c r="AC21174" s="6"/>
      <c r="AD21174" s="6"/>
    </row>
    <row r="21175" spans="16:30">
      <c r="P21175" s="6"/>
      <c r="AA21175" s="6"/>
      <c r="AC21175" s="6"/>
      <c r="AD21175" s="6"/>
    </row>
    <row r="21176" spans="16:30">
      <c r="P21176" s="6"/>
      <c r="AA21176" s="6"/>
      <c r="AC21176" s="6"/>
      <c r="AD21176" s="6"/>
    </row>
    <row r="21177" spans="16:30">
      <c r="P21177" s="6"/>
      <c r="AA21177" s="6"/>
      <c r="AC21177" s="6"/>
      <c r="AD21177" s="6"/>
    </row>
    <row r="21178" spans="16:30">
      <c r="P21178" s="6"/>
      <c r="AA21178" s="6"/>
      <c r="AC21178" s="6"/>
      <c r="AD21178" s="6"/>
    </row>
    <row r="21179" spans="16:30">
      <c r="P21179" s="6"/>
      <c r="AA21179" s="6"/>
      <c r="AC21179" s="6"/>
      <c r="AD21179" s="6"/>
    </row>
    <row r="21180" spans="16:30">
      <c r="P21180" s="6"/>
      <c r="AA21180" s="6"/>
      <c r="AC21180" s="6"/>
      <c r="AD21180" s="6"/>
    </row>
    <row r="21181" spans="16:30">
      <c r="P21181" s="6"/>
      <c r="AA21181" s="6"/>
      <c r="AC21181" s="6"/>
      <c r="AD21181" s="6"/>
    </row>
    <row r="21182" spans="16:30">
      <c r="P21182" s="6"/>
      <c r="AA21182" s="6"/>
      <c r="AC21182" s="6"/>
      <c r="AD21182" s="6"/>
    </row>
    <row r="21183" spans="16:30">
      <c r="P21183" s="6"/>
      <c r="AA21183" s="6"/>
      <c r="AC21183" s="6"/>
      <c r="AD21183" s="6"/>
    </row>
    <row r="21184" spans="16:30">
      <c r="P21184" s="6"/>
      <c r="AA21184" s="6"/>
      <c r="AC21184" s="6"/>
      <c r="AD21184" s="6"/>
    </row>
    <row r="21185" spans="16:30">
      <c r="P21185" s="6"/>
      <c r="AA21185" s="6"/>
      <c r="AC21185" s="6"/>
      <c r="AD21185" s="6"/>
    </row>
    <row r="21186" spans="16:30">
      <c r="P21186" s="6"/>
      <c r="AA21186" s="6"/>
      <c r="AC21186" s="6"/>
      <c r="AD21186" s="6"/>
    </row>
    <row r="21187" spans="16:30">
      <c r="P21187" s="6"/>
      <c r="AA21187" s="6"/>
      <c r="AC21187" s="6"/>
      <c r="AD21187" s="6"/>
    </row>
    <row r="21188" spans="16:30">
      <c r="P21188" s="6"/>
      <c r="AA21188" s="6"/>
      <c r="AC21188" s="6"/>
      <c r="AD21188" s="6"/>
    </row>
    <row r="21189" spans="16:30">
      <c r="P21189" s="6"/>
      <c r="AA21189" s="6"/>
      <c r="AC21189" s="6"/>
      <c r="AD21189" s="6"/>
    </row>
    <row r="21190" spans="16:30">
      <c r="P21190" s="6"/>
      <c r="AA21190" s="6"/>
      <c r="AC21190" s="6"/>
      <c r="AD21190" s="6"/>
    </row>
    <row r="21191" spans="16:30">
      <c r="P21191" s="6"/>
      <c r="AA21191" s="6"/>
      <c r="AC21191" s="6"/>
      <c r="AD21191" s="6"/>
    </row>
    <row r="21192" spans="16:30">
      <c r="P21192" s="6"/>
      <c r="AA21192" s="6"/>
      <c r="AC21192" s="6"/>
      <c r="AD21192" s="6"/>
    </row>
    <row r="21193" spans="16:30">
      <c r="P21193" s="6"/>
      <c r="AA21193" s="6"/>
      <c r="AC21193" s="6"/>
      <c r="AD21193" s="6"/>
    </row>
    <row r="21194" spans="16:30">
      <c r="P21194" s="6"/>
      <c r="AA21194" s="6"/>
      <c r="AC21194" s="6"/>
      <c r="AD21194" s="6"/>
    </row>
    <row r="21195" spans="16:30">
      <c r="P21195" s="6"/>
      <c r="AA21195" s="6"/>
      <c r="AC21195" s="6"/>
      <c r="AD21195" s="6"/>
    </row>
    <row r="21196" spans="16:30">
      <c r="P21196" s="6"/>
      <c r="AA21196" s="6"/>
      <c r="AC21196" s="6"/>
      <c r="AD21196" s="6"/>
    </row>
    <row r="21197" spans="16:30">
      <c r="P21197" s="6"/>
      <c r="AA21197" s="6"/>
      <c r="AC21197" s="6"/>
      <c r="AD21197" s="6"/>
    </row>
    <row r="21198" spans="16:30">
      <c r="P21198" s="6"/>
      <c r="AA21198" s="6"/>
      <c r="AC21198" s="6"/>
      <c r="AD21198" s="6"/>
    </row>
    <row r="21199" spans="16:30">
      <c r="P21199" s="6"/>
      <c r="AA21199" s="6"/>
      <c r="AC21199" s="6"/>
      <c r="AD21199" s="6"/>
    </row>
    <row r="21200" spans="16:30">
      <c r="P21200" s="6"/>
      <c r="AA21200" s="6"/>
      <c r="AC21200" s="6"/>
      <c r="AD21200" s="6"/>
    </row>
    <row r="21201" spans="16:30">
      <c r="P21201" s="6"/>
      <c r="AA21201" s="6"/>
      <c r="AC21201" s="6"/>
      <c r="AD21201" s="6"/>
    </row>
    <row r="21202" spans="16:30">
      <c r="P21202" s="6"/>
      <c r="AA21202" s="6"/>
      <c r="AC21202" s="6"/>
      <c r="AD21202" s="6"/>
    </row>
    <row r="21203" spans="16:30">
      <c r="P21203" s="6"/>
      <c r="AA21203" s="6"/>
      <c r="AC21203" s="6"/>
      <c r="AD21203" s="6"/>
    </row>
    <row r="21204" spans="16:30">
      <c r="P21204" s="6"/>
      <c r="AA21204" s="6"/>
      <c r="AC21204" s="6"/>
      <c r="AD21204" s="6"/>
    </row>
    <row r="21205" spans="16:30">
      <c r="P21205" s="6"/>
      <c r="AA21205" s="6"/>
      <c r="AC21205" s="6"/>
      <c r="AD21205" s="6"/>
    </row>
    <row r="21206" spans="16:30">
      <c r="P21206" s="6"/>
      <c r="AA21206" s="6"/>
      <c r="AC21206" s="6"/>
      <c r="AD21206" s="6"/>
    </row>
    <row r="21207" spans="16:30">
      <c r="P21207" s="6"/>
      <c r="AA21207" s="6"/>
      <c r="AC21207" s="6"/>
      <c r="AD21207" s="6"/>
    </row>
    <row r="21208" spans="16:30">
      <c r="P21208" s="6"/>
      <c r="AA21208" s="6"/>
      <c r="AC21208" s="6"/>
      <c r="AD21208" s="6"/>
    </row>
    <row r="21209" spans="16:30">
      <c r="P21209" s="6"/>
      <c r="AA21209" s="6"/>
      <c r="AC21209" s="6"/>
      <c r="AD21209" s="6"/>
    </row>
    <row r="21210" spans="16:30">
      <c r="P21210" s="6"/>
      <c r="AA21210" s="6"/>
      <c r="AC21210" s="6"/>
      <c r="AD21210" s="6"/>
    </row>
    <row r="21211" spans="16:30">
      <c r="P21211" s="6"/>
      <c r="AA21211" s="6"/>
      <c r="AC21211" s="6"/>
      <c r="AD21211" s="6"/>
    </row>
    <row r="21212" spans="16:30">
      <c r="P21212" s="6"/>
      <c r="AA21212" s="6"/>
      <c r="AC21212" s="6"/>
      <c r="AD21212" s="6"/>
    </row>
    <row r="21213" spans="16:30">
      <c r="P21213" s="6"/>
      <c r="AA21213" s="6"/>
      <c r="AC21213" s="6"/>
      <c r="AD21213" s="6"/>
    </row>
    <row r="21214" spans="16:30">
      <c r="P21214" s="6"/>
      <c r="AA21214" s="6"/>
      <c r="AC21214" s="6"/>
      <c r="AD21214" s="6"/>
    </row>
    <row r="21215" spans="16:30">
      <c r="P21215" s="6"/>
      <c r="AA21215" s="6"/>
      <c r="AC21215" s="6"/>
      <c r="AD21215" s="6"/>
    </row>
    <row r="21216" spans="16:30">
      <c r="P21216" s="6"/>
      <c r="AA21216" s="6"/>
      <c r="AC21216" s="6"/>
      <c r="AD21216" s="6"/>
    </row>
    <row r="21217" spans="16:30">
      <c r="P21217" s="6"/>
      <c r="AA21217" s="6"/>
      <c r="AC21217" s="6"/>
      <c r="AD21217" s="6"/>
    </row>
    <row r="21218" spans="16:30">
      <c r="P21218" s="6"/>
      <c r="AA21218" s="6"/>
      <c r="AC21218" s="6"/>
      <c r="AD21218" s="6"/>
    </row>
    <row r="21219" spans="16:30">
      <c r="P21219" s="6"/>
      <c r="AA21219" s="6"/>
      <c r="AC21219" s="6"/>
      <c r="AD21219" s="6"/>
    </row>
    <row r="21220" spans="16:30">
      <c r="P21220" s="6"/>
      <c r="AA21220" s="6"/>
      <c r="AC21220" s="6"/>
      <c r="AD21220" s="6"/>
    </row>
    <row r="21221" spans="16:30">
      <c r="P21221" s="6"/>
      <c r="AA21221" s="6"/>
      <c r="AC21221" s="6"/>
      <c r="AD21221" s="6"/>
    </row>
    <row r="21222" spans="16:30">
      <c r="P21222" s="6"/>
      <c r="AA21222" s="6"/>
      <c r="AC21222" s="6"/>
      <c r="AD21222" s="6"/>
    </row>
    <row r="21223" spans="16:30">
      <c r="P21223" s="6"/>
      <c r="AA21223" s="6"/>
      <c r="AC21223" s="6"/>
      <c r="AD21223" s="6"/>
    </row>
    <row r="21224" spans="16:30">
      <c r="P21224" s="6"/>
      <c r="AA21224" s="6"/>
      <c r="AC21224" s="6"/>
      <c r="AD21224" s="6"/>
    </row>
    <row r="21225" spans="16:30">
      <c r="P21225" s="6"/>
      <c r="AA21225" s="6"/>
      <c r="AC21225" s="6"/>
      <c r="AD21225" s="6"/>
    </row>
    <row r="21226" spans="16:30">
      <c r="P21226" s="6"/>
      <c r="AA21226" s="6"/>
      <c r="AC21226" s="6"/>
      <c r="AD21226" s="6"/>
    </row>
    <row r="21227" spans="16:30">
      <c r="P21227" s="6"/>
      <c r="AA21227" s="6"/>
      <c r="AC21227" s="6"/>
      <c r="AD21227" s="6"/>
    </row>
    <row r="21228" spans="16:30">
      <c r="P21228" s="6"/>
      <c r="AA21228" s="6"/>
      <c r="AC21228" s="6"/>
      <c r="AD21228" s="6"/>
    </row>
    <row r="21229" spans="16:30">
      <c r="P21229" s="6"/>
      <c r="AA21229" s="6"/>
      <c r="AC21229" s="6"/>
      <c r="AD21229" s="6"/>
    </row>
    <row r="21230" spans="16:30">
      <c r="P21230" s="6"/>
      <c r="AA21230" s="6"/>
      <c r="AC21230" s="6"/>
      <c r="AD21230" s="6"/>
    </row>
    <row r="21231" spans="16:30">
      <c r="P21231" s="6"/>
      <c r="AA21231" s="6"/>
      <c r="AC21231" s="6"/>
      <c r="AD21231" s="6"/>
    </row>
    <row r="21232" spans="16:30">
      <c r="P21232" s="6"/>
      <c r="AA21232" s="6"/>
      <c r="AC21232" s="6"/>
      <c r="AD21232" s="6"/>
    </row>
    <row r="21233" spans="16:30">
      <c r="P21233" s="6"/>
      <c r="AA21233" s="6"/>
      <c r="AC21233" s="6"/>
      <c r="AD21233" s="6"/>
    </row>
    <row r="21234" spans="16:30">
      <c r="P21234" s="6"/>
      <c r="AA21234" s="6"/>
      <c r="AC21234" s="6"/>
      <c r="AD21234" s="6"/>
    </row>
    <row r="21235" spans="16:30">
      <c r="P21235" s="6"/>
      <c r="AA21235" s="6"/>
      <c r="AC21235" s="6"/>
      <c r="AD21235" s="6"/>
    </row>
    <row r="21236" spans="16:30">
      <c r="P21236" s="6"/>
      <c r="AA21236" s="6"/>
      <c r="AC21236" s="6"/>
      <c r="AD21236" s="6"/>
    </row>
    <row r="21237" spans="16:30">
      <c r="P21237" s="6"/>
      <c r="AA21237" s="6"/>
      <c r="AC21237" s="6"/>
      <c r="AD21237" s="6"/>
    </row>
    <row r="21238" spans="16:30">
      <c r="P21238" s="6"/>
      <c r="AA21238" s="6"/>
      <c r="AC21238" s="6"/>
      <c r="AD21238" s="6"/>
    </row>
    <row r="21239" spans="16:30">
      <c r="P21239" s="6"/>
      <c r="AA21239" s="6"/>
      <c r="AC21239" s="6"/>
      <c r="AD21239" s="6"/>
    </row>
    <row r="21240" spans="16:30">
      <c r="P21240" s="6"/>
      <c r="AA21240" s="6"/>
      <c r="AC21240" s="6"/>
      <c r="AD21240" s="6"/>
    </row>
    <row r="21241" spans="16:30">
      <c r="P21241" s="6"/>
      <c r="AA21241" s="6"/>
      <c r="AC21241" s="6"/>
      <c r="AD21241" s="6"/>
    </row>
    <row r="21242" spans="16:30">
      <c r="P21242" s="6"/>
      <c r="AA21242" s="6"/>
      <c r="AC21242" s="6"/>
      <c r="AD21242" s="6"/>
    </row>
    <row r="21243" spans="16:30">
      <c r="P21243" s="6"/>
      <c r="AA21243" s="6"/>
      <c r="AC21243" s="6"/>
      <c r="AD21243" s="6"/>
    </row>
    <row r="21244" spans="16:30">
      <c r="P21244" s="6"/>
      <c r="AA21244" s="6"/>
      <c r="AC21244" s="6"/>
      <c r="AD21244" s="6"/>
    </row>
    <row r="21245" spans="16:30">
      <c r="P21245" s="6"/>
      <c r="AA21245" s="6"/>
      <c r="AC21245" s="6"/>
      <c r="AD21245" s="6"/>
    </row>
    <row r="21246" spans="16:30">
      <c r="P21246" s="6"/>
      <c r="AA21246" s="6"/>
      <c r="AC21246" s="6"/>
      <c r="AD21246" s="6"/>
    </row>
    <row r="21247" spans="16:30">
      <c r="P21247" s="6"/>
      <c r="AA21247" s="6"/>
      <c r="AC21247" s="6"/>
      <c r="AD21247" s="6"/>
    </row>
    <row r="21248" spans="16:30">
      <c r="P21248" s="6"/>
      <c r="AA21248" s="6"/>
      <c r="AC21248" s="6"/>
      <c r="AD21248" s="6"/>
    </row>
    <row r="21249" spans="16:30">
      <c r="P21249" s="6"/>
      <c r="AA21249" s="6"/>
      <c r="AC21249" s="6"/>
      <c r="AD21249" s="6"/>
    </row>
    <row r="21250" spans="16:30">
      <c r="P21250" s="6"/>
      <c r="AA21250" s="6"/>
      <c r="AC21250" s="6"/>
      <c r="AD21250" s="6"/>
    </row>
    <row r="21251" spans="16:30">
      <c r="P21251" s="6"/>
      <c r="AA21251" s="6"/>
      <c r="AC21251" s="6"/>
      <c r="AD21251" s="6"/>
    </row>
    <row r="21252" spans="16:30">
      <c r="P21252" s="6"/>
      <c r="AA21252" s="6"/>
      <c r="AC21252" s="6"/>
      <c r="AD21252" s="6"/>
    </row>
    <row r="21253" spans="16:30">
      <c r="P21253" s="6"/>
      <c r="AA21253" s="6"/>
      <c r="AC21253" s="6"/>
      <c r="AD21253" s="6"/>
    </row>
    <row r="21254" spans="16:30">
      <c r="P21254" s="6"/>
      <c r="AA21254" s="6"/>
      <c r="AC21254" s="6"/>
      <c r="AD21254" s="6"/>
    </row>
    <row r="21255" spans="16:30">
      <c r="P21255" s="6"/>
      <c r="AA21255" s="6"/>
      <c r="AC21255" s="6"/>
      <c r="AD21255" s="6"/>
    </row>
    <row r="21256" spans="16:30">
      <c r="P21256" s="6"/>
      <c r="AA21256" s="6"/>
      <c r="AC21256" s="6"/>
      <c r="AD21256" s="6"/>
    </row>
    <row r="21257" spans="16:30">
      <c r="P21257" s="6"/>
      <c r="AA21257" s="6"/>
      <c r="AC21257" s="6"/>
      <c r="AD21257" s="6"/>
    </row>
    <row r="21258" spans="16:30">
      <c r="P21258" s="6"/>
      <c r="AA21258" s="6"/>
      <c r="AC21258" s="6"/>
      <c r="AD21258" s="6"/>
    </row>
    <row r="21259" spans="16:30">
      <c r="P21259" s="6"/>
      <c r="AA21259" s="6"/>
      <c r="AC21259" s="6"/>
      <c r="AD21259" s="6"/>
    </row>
    <row r="21260" spans="16:30">
      <c r="P21260" s="6"/>
      <c r="AA21260" s="6"/>
      <c r="AC21260" s="6"/>
      <c r="AD21260" s="6"/>
    </row>
    <row r="21261" spans="16:30">
      <c r="P21261" s="6"/>
      <c r="AA21261" s="6"/>
      <c r="AC21261" s="6"/>
      <c r="AD21261" s="6"/>
    </row>
    <row r="21262" spans="16:30">
      <c r="P21262" s="6"/>
      <c r="AA21262" s="6"/>
      <c r="AC21262" s="6"/>
      <c r="AD21262" s="6"/>
    </row>
    <row r="21263" spans="16:30">
      <c r="P21263" s="6"/>
      <c r="AA21263" s="6"/>
      <c r="AC21263" s="6"/>
      <c r="AD21263" s="6"/>
    </row>
    <row r="21264" spans="16:30">
      <c r="P21264" s="6"/>
      <c r="AA21264" s="6"/>
      <c r="AC21264" s="6"/>
      <c r="AD21264" s="6"/>
    </row>
    <row r="21265" spans="16:30">
      <c r="P21265" s="6"/>
      <c r="AA21265" s="6"/>
      <c r="AC21265" s="6"/>
      <c r="AD21265" s="6"/>
    </row>
    <row r="21266" spans="16:30">
      <c r="P21266" s="6"/>
      <c r="AA21266" s="6"/>
      <c r="AC21266" s="6"/>
      <c r="AD21266" s="6"/>
    </row>
    <row r="21267" spans="16:30">
      <c r="P21267" s="6"/>
      <c r="AA21267" s="6"/>
      <c r="AC21267" s="6"/>
      <c r="AD21267" s="6"/>
    </row>
    <row r="21268" spans="16:30">
      <c r="P21268" s="6"/>
      <c r="AA21268" s="6"/>
      <c r="AC21268" s="6"/>
      <c r="AD21268" s="6"/>
    </row>
    <row r="21269" spans="16:30">
      <c r="P21269" s="6"/>
      <c r="AA21269" s="6"/>
      <c r="AC21269" s="6"/>
      <c r="AD21269" s="6"/>
    </row>
    <row r="21270" spans="16:30">
      <c r="P21270" s="6"/>
      <c r="AA21270" s="6"/>
      <c r="AC21270" s="6"/>
      <c r="AD21270" s="6"/>
    </row>
    <row r="21271" spans="16:30">
      <c r="P21271" s="6"/>
      <c r="AA21271" s="6"/>
      <c r="AC21271" s="6"/>
      <c r="AD21271" s="6"/>
    </row>
    <row r="21272" spans="16:30">
      <c r="P21272" s="6"/>
      <c r="AA21272" s="6"/>
      <c r="AC21272" s="6"/>
      <c r="AD21272" s="6"/>
    </row>
    <row r="21273" spans="16:30">
      <c r="P21273" s="6"/>
      <c r="AA21273" s="6"/>
      <c r="AC21273" s="6"/>
      <c r="AD21273" s="6"/>
    </row>
    <row r="21274" spans="16:30">
      <c r="P21274" s="6"/>
      <c r="AA21274" s="6"/>
      <c r="AC21274" s="6"/>
      <c r="AD21274" s="6"/>
    </row>
    <row r="21275" spans="16:30">
      <c r="P21275" s="6"/>
      <c r="AA21275" s="6"/>
      <c r="AC21275" s="6"/>
      <c r="AD21275" s="6"/>
    </row>
    <row r="21276" spans="16:30">
      <c r="P21276" s="6"/>
      <c r="AA21276" s="6"/>
      <c r="AC21276" s="6"/>
      <c r="AD21276" s="6"/>
    </row>
    <row r="21277" spans="16:30">
      <c r="P21277" s="6"/>
      <c r="AA21277" s="6"/>
      <c r="AC21277" s="6"/>
      <c r="AD21277" s="6"/>
    </row>
    <row r="21278" spans="16:30">
      <c r="P21278" s="6"/>
      <c r="AA21278" s="6"/>
      <c r="AC21278" s="6"/>
      <c r="AD21278" s="6"/>
    </row>
    <row r="21279" spans="16:30">
      <c r="P21279" s="6"/>
      <c r="AA21279" s="6"/>
      <c r="AC21279" s="6"/>
      <c r="AD21279" s="6"/>
    </row>
    <row r="21280" spans="16:30">
      <c r="P21280" s="6"/>
      <c r="AA21280" s="6"/>
      <c r="AC21280" s="6"/>
      <c r="AD21280" s="6"/>
    </row>
    <row r="21281" spans="16:30">
      <c r="P21281" s="6"/>
      <c r="AA21281" s="6"/>
      <c r="AC21281" s="6"/>
      <c r="AD21281" s="6"/>
    </row>
    <row r="21282" spans="16:30">
      <c r="P21282" s="6"/>
      <c r="AA21282" s="6"/>
      <c r="AC21282" s="6"/>
      <c r="AD21282" s="6"/>
    </row>
    <row r="21283" spans="16:30">
      <c r="P21283" s="6"/>
      <c r="AA21283" s="6"/>
      <c r="AC21283" s="6"/>
      <c r="AD21283" s="6"/>
    </row>
    <row r="21284" spans="16:30">
      <c r="P21284" s="6"/>
      <c r="AA21284" s="6"/>
      <c r="AC21284" s="6"/>
      <c r="AD21284" s="6"/>
    </row>
    <row r="21285" spans="16:30">
      <c r="P21285" s="6"/>
      <c r="AA21285" s="6"/>
      <c r="AC21285" s="6"/>
      <c r="AD21285" s="6"/>
    </row>
    <row r="21286" spans="16:30">
      <c r="P21286" s="6"/>
      <c r="AA21286" s="6"/>
      <c r="AC21286" s="6"/>
      <c r="AD21286" s="6"/>
    </row>
    <row r="21287" spans="16:30">
      <c r="P21287" s="6"/>
      <c r="AA21287" s="6"/>
      <c r="AC21287" s="6"/>
      <c r="AD21287" s="6"/>
    </row>
    <row r="21288" spans="16:30">
      <c r="P21288" s="6"/>
      <c r="AA21288" s="6"/>
      <c r="AC21288" s="6"/>
      <c r="AD21288" s="6"/>
    </row>
    <row r="21289" spans="16:30">
      <c r="P21289" s="6"/>
      <c r="AA21289" s="6"/>
      <c r="AC21289" s="6"/>
      <c r="AD21289" s="6"/>
    </row>
    <row r="21290" spans="16:30">
      <c r="P21290" s="6"/>
      <c r="AA21290" s="6"/>
      <c r="AC21290" s="6"/>
      <c r="AD21290" s="6"/>
    </row>
    <row r="21291" spans="16:30">
      <c r="P21291" s="6"/>
      <c r="AA21291" s="6"/>
      <c r="AC21291" s="6"/>
      <c r="AD21291" s="6"/>
    </row>
    <row r="21292" spans="16:30">
      <c r="P21292" s="6"/>
      <c r="AA21292" s="6"/>
      <c r="AC21292" s="6"/>
      <c r="AD21292" s="6"/>
    </row>
    <row r="21293" spans="16:30">
      <c r="P21293" s="6"/>
      <c r="AA21293" s="6"/>
      <c r="AC21293" s="6"/>
      <c r="AD21293" s="6"/>
    </row>
    <row r="21294" spans="16:30">
      <c r="P21294" s="6"/>
      <c r="AA21294" s="6"/>
      <c r="AC21294" s="6"/>
      <c r="AD21294" s="6"/>
    </row>
    <row r="21295" spans="16:30">
      <c r="P21295" s="6"/>
      <c r="AA21295" s="6"/>
      <c r="AC21295" s="6"/>
      <c r="AD21295" s="6"/>
    </row>
    <row r="21296" spans="16:30">
      <c r="P21296" s="6"/>
      <c r="AA21296" s="6"/>
      <c r="AC21296" s="6"/>
      <c r="AD21296" s="6"/>
    </row>
    <row r="21297" spans="16:30">
      <c r="P21297" s="6"/>
      <c r="AA21297" s="6"/>
      <c r="AC21297" s="6"/>
      <c r="AD21297" s="6"/>
    </row>
    <row r="21298" spans="16:30">
      <c r="P21298" s="6"/>
      <c r="AA21298" s="6"/>
      <c r="AC21298" s="6"/>
      <c r="AD21298" s="6"/>
    </row>
    <row r="21299" spans="16:30">
      <c r="P21299" s="6"/>
      <c r="AA21299" s="6"/>
      <c r="AC21299" s="6"/>
      <c r="AD21299" s="6"/>
    </row>
    <row r="21300" spans="16:30">
      <c r="P21300" s="6"/>
      <c r="AA21300" s="6"/>
      <c r="AC21300" s="6"/>
      <c r="AD21300" s="6"/>
    </row>
    <row r="21301" spans="16:30">
      <c r="P21301" s="6"/>
      <c r="AA21301" s="6"/>
      <c r="AC21301" s="6"/>
      <c r="AD21301" s="6"/>
    </row>
    <row r="21302" spans="16:30">
      <c r="P21302" s="6"/>
      <c r="AA21302" s="6"/>
      <c r="AC21302" s="6"/>
      <c r="AD21302" s="6"/>
    </row>
    <row r="21303" spans="16:30">
      <c r="P21303" s="6"/>
      <c r="AA21303" s="6"/>
      <c r="AC21303" s="6"/>
      <c r="AD21303" s="6"/>
    </row>
    <row r="21304" spans="16:30">
      <c r="P21304" s="6"/>
      <c r="AA21304" s="6"/>
      <c r="AC21304" s="6"/>
      <c r="AD21304" s="6"/>
    </row>
    <row r="21305" spans="16:30">
      <c r="P21305" s="6"/>
      <c r="AA21305" s="6"/>
      <c r="AC21305" s="6"/>
      <c r="AD21305" s="6"/>
    </row>
    <row r="21306" spans="16:30">
      <c r="P21306" s="6"/>
      <c r="AA21306" s="6"/>
      <c r="AC21306" s="6"/>
      <c r="AD21306" s="6"/>
    </row>
    <row r="21307" spans="16:30">
      <c r="P21307" s="6"/>
      <c r="AA21307" s="6"/>
      <c r="AC21307" s="6"/>
      <c r="AD21307" s="6"/>
    </row>
    <row r="21308" spans="16:30">
      <c r="P21308" s="6"/>
      <c r="AA21308" s="6"/>
      <c r="AC21308" s="6"/>
      <c r="AD21308" s="6"/>
    </row>
    <row r="21309" spans="16:30">
      <c r="P21309" s="6"/>
      <c r="AA21309" s="6"/>
      <c r="AC21309" s="6"/>
      <c r="AD21309" s="6"/>
    </row>
    <row r="21310" spans="16:30">
      <c r="P21310" s="6"/>
      <c r="AA21310" s="6"/>
      <c r="AC21310" s="6"/>
      <c r="AD21310" s="6"/>
    </row>
    <row r="21311" spans="16:30">
      <c r="P21311" s="6"/>
      <c r="AA21311" s="6"/>
      <c r="AC21311" s="6"/>
      <c r="AD21311" s="6"/>
    </row>
    <row r="21312" spans="16:30">
      <c r="P21312" s="6"/>
      <c r="AA21312" s="6"/>
      <c r="AC21312" s="6"/>
      <c r="AD21312" s="6"/>
    </row>
    <row r="21313" spans="16:30">
      <c r="P21313" s="6"/>
      <c r="AA21313" s="6"/>
      <c r="AC21313" s="6"/>
      <c r="AD21313" s="6"/>
    </row>
    <row r="21314" spans="16:30">
      <c r="P21314" s="6"/>
      <c r="AA21314" s="6"/>
      <c r="AC21314" s="6"/>
      <c r="AD21314" s="6"/>
    </row>
    <row r="21315" spans="16:30">
      <c r="P21315" s="6"/>
      <c r="AA21315" s="6"/>
      <c r="AC21315" s="6"/>
      <c r="AD21315" s="6"/>
    </row>
    <row r="21316" spans="16:30">
      <c r="P21316" s="6"/>
      <c r="AA21316" s="6"/>
      <c r="AC21316" s="6"/>
      <c r="AD21316" s="6"/>
    </row>
    <row r="21317" spans="16:30">
      <c r="P21317" s="6"/>
      <c r="AA21317" s="6"/>
      <c r="AC21317" s="6"/>
      <c r="AD21317" s="6"/>
    </row>
    <row r="21318" spans="16:30">
      <c r="P21318" s="6"/>
      <c r="AA21318" s="6"/>
      <c r="AC21318" s="6"/>
      <c r="AD21318" s="6"/>
    </row>
    <row r="21319" spans="16:30">
      <c r="P21319" s="6"/>
      <c r="AA21319" s="6"/>
      <c r="AC21319" s="6"/>
      <c r="AD21319" s="6"/>
    </row>
    <row r="21320" spans="16:30">
      <c r="P21320" s="6"/>
      <c r="AA21320" s="6"/>
      <c r="AC21320" s="6"/>
      <c r="AD21320" s="6"/>
    </row>
    <row r="21321" spans="16:30">
      <c r="P21321" s="6"/>
      <c r="AA21321" s="6"/>
      <c r="AC21321" s="6"/>
      <c r="AD21321" s="6"/>
    </row>
    <row r="21322" spans="16:30">
      <c r="P21322" s="6"/>
      <c r="AA21322" s="6"/>
      <c r="AC21322" s="6"/>
      <c r="AD21322" s="6"/>
    </row>
    <row r="21323" spans="16:30">
      <c r="P21323" s="6"/>
      <c r="AA21323" s="6"/>
      <c r="AC21323" s="6"/>
      <c r="AD21323" s="6"/>
    </row>
    <row r="21324" spans="16:30">
      <c r="P21324" s="6"/>
      <c r="AA21324" s="6"/>
      <c r="AC21324" s="6"/>
      <c r="AD21324" s="6"/>
    </row>
    <row r="21325" spans="16:30">
      <c r="P21325" s="6"/>
      <c r="AA21325" s="6"/>
      <c r="AC21325" s="6"/>
      <c r="AD21325" s="6"/>
    </row>
    <row r="21326" spans="16:30">
      <c r="P21326" s="6"/>
      <c r="AA21326" s="6"/>
      <c r="AC21326" s="6"/>
      <c r="AD21326" s="6"/>
    </row>
    <row r="21327" spans="16:30">
      <c r="P21327" s="6"/>
      <c r="AA21327" s="6"/>
      <c r="AC21327" s="6"/>
      <c r="AD21327" s="6"/>
    </row>
    <row r="21328" spans="16:30">
      <c r="P21328" s="6"/>
      <c r="AA21328" s="6"/>
      <c r="AC21328" s="6"/>
      <c r="AD21328" s="6"/>
    </row>
    <row r="21329" spans="16:30">
      <c r="P21329" s="6"/>
      <c r="AA21329" s="6"/>
      <c r="AC21329" s="6"/>
      <c r="AD21329" s="6"/>
    </row>
    <row r="21330" spans="16:30">
      <c r="P21330" s="6"/>
      <c r="AA21330" s="6"/>
      <c r="AC21330" s="6"/>
      <c r="AD21330" s="6"/>
    </row>
    <row r="21331" spans="16:30">
      <c r="P21331" s="6"/>
      <c r="AA21331" s="6"/>
      <c r="AC21331" s="6"/>
      <c r="AD21331" s="6"/>
    </row>
    <row r="21332" spans="16:30">
      <c r="P21332" s="6"/>
      <c r="AA21332" s="6"/>
      <c r="AC21332" s="6"/>
      <c r="AD21332" s="6"/>
    </row>
    <row r="21333" spans="16:30">
      <c r="P21333" s="6"/>
      <c r="AA21333" s="6"/>
      <c r="AC21333" s="6"/>
      <c r="AD21333" s="6"/>
    </row>
    <row r="21334" spans="16:30">
      <c r="P21334" s="6"/>
      <c r="AA21334" s="6"/>
      <c r="AC21334" s="6"/>
      <c r="AD21334" s="6"/>
    </row>
    <row r="21335" spans="16:30">
      <c r="P21335" s="6"/>
      <c r="AA21335" s="6"/>
      <c r="AC21335" s="6"/>
      <c r="AD21335" s="6"/>
    </row>
    <row r="21336" spans="16:30">
      <c r="P21336" s="6"/>
      <c r="AA21336" s="6"/>
      <c r="AC21336" s="6"/>
      <c r="AD21336" s="6"/>
    </row>
    <row r="21337" spans="16:30">
      <c r="P21337" s="6"/>
      <c r="AA21337" s="6"/>
      <c r="AC21337" s="6"/>
      <c r="AD21337" s="6"/>
    </row>
    <row r="21338" spans="16:30">
      <c r="P21338" s="6"/>
      <c r="AA21338" s="6"/>
      <c r="AC21338" s="6"/>
      <c r="AD21338" s="6"/>
    </row>
    <row r="21339" spans="16:30">
      <c r="P21339" s="6"/>
      <c r="AA21339" s="6"/>
      <c r="AC21339" s="6"/>
      <c r="AD21339" s="6"/>
    </row>
    <row r="21340" spans="16:30">
      <c r="P21340" s="6"/>
      <c r="AA21340" s="6"/>
      <c r="AC21340" s="6"/>
      <c r="AD21340" s="6"/>
    </row>
    <row r="21341" spans="16:30">
      <c r="P21341" s="6"/>
      <c r="AA21341" s="6"/>
      <c r="AC21341" s="6"/>
      <c r="AD21341" s="6"/>
    </row>
    <row r="21342" spans="16:30">
      <c r="P21342" s="6"/>
      <c r="AA21342" s="6"/>
      <c r="AC21342" s="6"/>
      <c r="AD21342" s="6"/>
    </row>
    <row r="21343" spans="16:30">
      <c r="P21343" s="6"/>
      <c r="AA21343" s="6"/>
      <c r="AC21343" s="6"/>
      <c r="AD21343" s="6"/>
    </row>
    <row r="21344" spans="16:30">
      <c r="P21344" s="6"/>
      <c r="AA21344" s="6"/>
      <c r="AC21344" s="6"/>
      <c r="AD21344" s="6"/>
    </row>
    <row r="21345" spans="16:30">
      <c r="P21345" s="6"/>
      <c r="AA21345" s="6"/>
      <c r="AC21345" s="6"/>
      <c r="AD21345" s="6"/>
    </row>
    <row r="21346" spans="16:30">
      <c r="P21346" s="6"/>
      <c r="AA21346" s="6"/>
      <c r="AC21346" s="6"/>
      <c r="AD21346" s="6"/>
    </row>
    <row r="21347" spans="16:30">
      <c r="P21347" s="6"/>
      <c r="AA21347" s="6"/>
      <c r="AC21347" s="6"/>
      <c r="AD21347" s="6"/>
    </row>
    <row r="21348" spans="16:30">
      <c r="P21348" s="6"/>
      <c r="AA21348" s="6"/>
      <c r="AC21348" s="6"/>
      <c r="AD21348" s="6"/>
    </row>
    <row r="21349" spans="16:30">
      <c r="P21349" s="6"/>
      <c r="AA21349" s="6"/>
      <c r="AC21349" s="6"/>
      <c r="AD21349" s="6"/>
    </row>
    <row r="21350" spans="16:30">
      <c r="P21350" s="6"/>
      <c r="AA21350" s="6"/>
      <c r="AC21350" s="6"/>
      <c r="AD21350" s="6"/>
    </row>
    <row r="21351" spans="16:30">
      <c r="P21351" s="6"/>
      <c r="AA21351" s="6"/>
      <c r="AC21351" s="6"/>
      <c r="AD21351" s="6"/>
    </row>
    <row r="21352" spans="16:30">
      <c r="P21352" s="6"/>
      <c r="AA21352" s="6"/>
      <c r="AC21352" s="6"/>
      <c r="AD21352" s="6"/>
    </row>
    <row r="21353" spans="16:30">
      <c r="P21353" s="6"/>
      <c r="AA21353" s="6"/>
      <c r="AC21353" s="6"/>
      <c r="AD21353" s="6"/>
    </row>
    <row r="21354" spans="16:30">
      <c r="P21354" s="6"/>
      <c r="AA21354" s="6"/>
      <c r="AC21354" s="6"/>
      <c r="AD21354" s="6"/>
    </row>
    <row r="21355" spans="16:30">
      <c r="P21355" s="6"/>
      <c r="AA21355" s="6"/>
      <c r="AC21355" s="6"/>
      <c r="AD21355" s="6"/>
    </row>
    <row r="21356" spans="16:30">
      <c r="P21356" s="6"/>
      <c r="AA21356" s="6"/>
      <c r="AC21356" s="6"/>
      <c r="AD21356" s="6"/>
    </row>
    <row r="21357" spans="16:30">
      <c r="P21357" s="6"/>
      <c r="AA21357" s="6"/>
      <c r="AC21357" s="6"/>
      <c r="AD21357" s="6"/>
    </row>
    <row r="21358" spans="16:30">
      <c r="P21358" s="6"/>
      <c r="AA21358" s="6"/>
      <c r="AC21358" s="6"/>
      <c r="AD21358" s="6"/>
    </row>
    <row r="21359" spans="16:30">
      <c r="P21359" s="6"/>
      <c r="AA21359" s="6"/>
      <c r="AC21359" s="6"/>
      <c r="AD21359" s="6"/>
    </row>
    <row r="21360" spans="16:30">
      <c r="P21360" s="6"/>
      <c r="AA21360" s="6"/>
      <c r="AC21360" s="6"/>
      <c r="AD21360" s="6"/>
    </row>
    <row r="21361" spans="16:30">
      <c r="P21361" s="6"/>
      <c r="AA21361" s="6"/>
      <c r="AC21361" s="6"/>
      <c r="AD21361" s="6"/>
    </row>
    <row r="21362" spans="16:30">
      <c r="P21362" s="6"/>
      <c r="AA21362" s="6"/>
      <c r="AC21362" s="6"/>
      <c r="AD21362" s="6"/>
    </row>
    <row r="21363" spans="16:30">
      <c r="P21363" s="6"/>
      <c r="AA21363" s="6"/>
      <c r="AC21363" s="6"/>
      <c r="AD21363" s="6"/>
    </row>
    <row r="21364" spans="16:30">
      <c r="P21364" s="6"/>
      <c r="AA21364" s="6"/>
      <c r="AC21364" s="6"/>
      <c r="AD21364" s="6"/>
    </row>
    <row r="21365" spans="16:30">
      <c r="P21365" s="6"/>
      <c r="AA21365" s="6"/>
      <c r="AC21365" s="6"/>
      <c r="AD21365" s="6"/>
    </row>
    <row r="21366" spans="16:30">
      <c r="P21366" s="6"/>
      <c r="AA21366" s="6"/>
      <c r="AC21366" s="6"/>
      <c r="AD21366" s="6"/>
    </row>
    <row r="21367" spans="16:30">
      <c r="P21367" s="6"/>
      <c r="AA21367" s="6"/>
      <c r="AC21367" s="6"/>
      <c r="AD21367" s="6"/>
    </row>
    <row r="21368" spans="16:30">
      <c r="P21368" s="6"/>
      <c r="AA21368" s="6"/>
      <c r="AC21368" s="6"/>
      <c r="AD21368" s="6"/>
    </row>
    <row r="21369" spans="16:30">
      <c r="P21369" s="6"/>
      <c r="AA21369" s="6"/>
      <c r="AC21369" s="6"/>
      <c r="AD21369" s="6"/>
    </row>
    <row r="21370" spans="16:30">
      <c r="P21370" s="6"/>
      <c r="AA21370" s="6"/>
      <c r="AC21370" s="6"/>
      <c r="AD21370" s="6"/>
    </row>
    <row r="21371" spans="16:30">
      <c r="P21371" s="6"/>
      <c r="AA21371" s="6"/>
      <c r="AC21371" s="6"/>
      <c r="AD21371" s="6"/>
    </row>
    <row r="21372" spans="16:30">
      <c r="P21372" s="6"/>
      <c r="AA21372" s="6"/>
      <c r="AC21372" s="6"/>
      <c r="AD21372" s="6"/>
    </row>
    <row r="21373" spans="16:30">
      <c r="P21373" s="6"/>
      <c r="AA21373" s="6"/>
      <c r="AC21373" s="6"/>
      <c r="AD21373" s="6"/>
    </row>
    <row r="21374" spans="16:30">
      <c r="P21374" s="6"/>
      <c r="AA21374" s="6"/>
      <c r="AC21374" s="6"/>
      <c r="AD21374" s="6"/>
    </row>
    <row r="21375" spans="16:30">
      <c r="P21375" s="6"/>
      <c r="AA21375" s="6"/>
      <c r="AC21375" s="6"/>
      <c r="AD21375" s="6"/>
    </row>
    <row r="21376" spans="16:30">
      <c r="P21376" s="6"/>
      <c r="AA21376" s="6"/>
      <c r="AC21376" s="6"/>
      <c r="AD21376" s="6"/>
    </row>
    <row r="21377" spans="16:30">
      <c r="P21377" s="6"/>
      <c r="AA21377" s="6"/>
      <c r="AC21377" s="6"/>
      <c r="AD21377" s="6"/>
    </row>
    <row r="21378" spans="16:30">
      <c r="P21378" s="6"/>
      <c r="AA21378" s="6"/>
      <c r="AC21378" s="6"/>
      <c r="AD21378" s="6"/>
    </row>
    <row r="21379" spans="16:30">
      <c r="P21379" s="6"/>
      <c r="AA21379" s="6"/>
      <c r="AC21379" s="6"/>
      <c r="AD21379" s="6"/>
    </row>
    <row r="21380" spans="16:30">
      <c r="P21380" s="6"/>
      <c r="AA21380" s="6"/>
      <c r="AC21380" s="6"/>
      <c r="AD21380" s="6"/>
    </row>
    <row r="21381" spans="16:30">
      <c r="P21381" s="6"/>
      <c r="AA21381" s="6"/>
      <c r="AC21381" s="6"/>
      <c r="AD21381" s="6"/>
    </row>
    <row r="21382" spans="16:30">
      <c r="P21382" s="6"/>
      <c r="AA21382" s="6"/>
      <c r="AC21382" s="6"/>
      <c r="AD21382" s="6"/>
    </row>
    <row r="21383" spans="16:30">
      <c r="P21383" s="6"/>
      <c r="AA21383" s="6"/>
      <c r="AC21383" s="6"/>
      <c r="AD21383" s="6"/>
    </row>
    <row r="21384" spans="16:30">
      <c r="P21384" s="6"/>
      <c r="AA21384" s="6"/>
      <c r="AC21384" s="6"/>
      <c r="AD21384" s="6"/>
    </row>
    <row r="21385" spans="16:30">
      <c r="P21385" s="6"/>
      <c r="AA21385" s="6"/>
      <c r="AC21385" s="6"/>
      <c r="AD21385" s="6"/>
    </row>
    <row r="21386" spans="16:30">
      <c r="P21386" s="6"/>
      <c r="AA21386" s="6"/>
      <c r="AC21386" s="6"/>
      <c r="AD21386" s="6"/>
    </row>
    <row r="21387" spans="16:30">
      <c r="P21387" s="6"/>
      <c r="AA21387" s="6"/>
      <c r="AC21387" s="6"/>
      <c r="AD21387" s="6"/>
    </row>
    <row r="21388" spans="16:30">
      <c r="P21388" s="6"/>
      <c r="AA21388" s="6"/>
      <c r="AC21388" s="6"/>
      <c r="AD21388" s="6"/>
    </row>
    <row r="21389" spans="16:30">
      <c r="P21389" s="6"/>
      <c r="AA21389" s="6"/>
      <c r="AC21389" s="6"/>
      <c r="AD21389" s="6"/>
    </row>
    <row r="21390" spans="16:30">
      <c r="P21390" s="6"/>
      <c r="AA21390" s="6"/>
      <c r="AC21390" s="6"/>
      <c r="AD21390" s="6"/>
    </row>
    <row r="21391" spans="16:30">
      <c r="P21391" s="6"/>
      <c r="AA21391" s="6"/>
      <c r="AC21391" s="6"/>
      <c r="AD21391" s="6"/>
    </row>
    <row r="21392" spans="16:30">
      <c r="P21392" s="6"/>
      <c r="AA21392" s="6"/>
      <c r="AC21392" s="6"/>
      <c r="AD21392" s="6"/>
    </row>
    <row r="21393" spans="16:30">
      <c r="P21393" s="6"/>
      <c r="AA21393" s="6"/>
      <c r="AC21393" s="6"/>
      <c r="AD21393" s="6"/>
    </row>
    <row r="21394" spans="16:30">
      <c r="P21394" s="6"/>
      <c r="AA21394" s="6"/>
      <c r="AC21394" s="6"/>
      <c r="AD21394" s="6"/>
    </row>
    <row r="21395" spans="16:30">
      <c r="P21395" s="6"/>
      <c r="AA21395" s="6"/>
      <c r="AC21395" s="6"/>
      <c r="AD21395" s="6"/>
    </row>
    <row r="21396" spans="16:30">
      <c r="P21396" s="6"/>
      <c r="AA21396" s="6"/>
      <c r="AC21396" s="6"/>
      <c r="AD21396" s="6"/>
    </row>
    <row r="21397" spans="16:30">
      <c r="P21397" s="6"/>
      <c r="AA21397" s="6"/>
      <c r="AC21397" s="6"/>
      <c r="AD21397" s="6"/>
    </row>
    <row r="21398" spans="16:30">
      <c r="P21398" s="6"/>
      <c r="AA21398" s="6"/>
      <c r="AC21398" s="6"/>
      <c r="AD21398" s="6"/>
    </row>
    <row r="21399" spans="16:30">
      <c r="P21399" s="6"/>
      <c r="AA21399" s="6"/>
      <c r="AC21399" s="6"/>
      <c r="AD21399" s="6"/>
    </row>
    <row r="21400" spans="16:30">
      <c r="P21400" s="6"/>
      <c r="AA21400" s="6"/>
      <c r="AC21400" s="6"/>
      <c r="AD21400" s="6"/>
    </row>
    <row r="21401" spans="16:30">
      <c r="P21401" s="6"/>
      <c r="AA21401" s="6"/>
      <c r="AC21401" s="6"/>
      <c r="AD21401" s="6"/>
    </row>
    <row r="21402" spans="16:30">
      <c r="P21402" s="6"/>
      <c r="AA21402" s="6"/>
      <c r="AC21402" s="6"/>
      <c r="AD21402" s="6"/>
    </row>
    <row r="21403" spans="16:30">
      <c r="P21403" s="6"/>
      <c r="AA21403" s="6"/>
      <c r="AC21403" s="6"/>
      <c r="AD21403" s="6"/>
    </row>
    <row r="21404" spans="16:30">
      <c r="P21404" s="6"/>
      <c r="AA21404" s="6"/>
      <c r="AC21404" s="6"/>
      <c r="AD21404" s="6"/>
    </row>
    <row r="21405" spans="16:30">
      <c r="P21405" s="6"/>
      <c r="AA21405" s="6"/>
      <c r="AC21405" s="6"/>
      <c r="AD21405" s="6"/>
    </row>
    <row r="21406" spans="16:30">
      <c r="P21406" s="6"/>
      <c r="AA21406" s="6"/>
      <c r="AC21406" s="6"/>
      <c r="AD21406" s="6"/>
    </row>
    <row r="21407" spans="16:30">
      <c r="P21407" s="6"/>
      <c r="AA21407" s="6"/>
      <c r="AC21407" s="6"/>
      <c r="AD21407" s="6"/>
    </row>
    <row r="21408" spans="16:30">
      <c r="P21408" s="6"/>
      <c r="AA21408" s="6"/>
      <c r="AC21408" s="6"/>
      <c r="AD21408" s="6"/>
    </row>
    <row r="21409" spans="16:30">
      <c r="P21409" s="6"/>
      <c r="AA21409" s="6"/>
      <c r="AC21409" s="6"/>
      <c r="AD21409" s="6"/>
    </row>
    <row r="21410" spans="16:30">
      <c r="P21410" s="6"/>
      <c r="AA21410" s="6"/>
      <c r="AC21410" s="6"/>
      <c r="AD21410" s="6"/>
    </row>
    <row r="21411" spans="16:30">
      <c r="P21411" s="6"/>
      <c r="AA21411" s="6"/>
      <c r="AC21411" s="6"/>
      <c r="AD21411" s="6"/>
    </row>
    <row r="21412" spans="16:30">
      <c r="P21412" s="6"/>
      <c r="AA21412" s="6"/>
      <c r="AC21412" s="6"/>
      <c r="AD21412" s="6"/>
    </row>
    <row r="21413" spans="16:30">
      <c r="P21413" s="6"/>
      <c r="AA21413" s="6"/>
      <c r="AC21413" s="6"/>
      <c r="AD21413" s="6"/>
    </row>
    <row r="21414" spans="16:30">
      <c r="P21414" s="6"/>
      <c r="AA21414" s="6"/>
      <c r="AC21414" s="6"/>
      <c r="AD21414" s="6"/>
    </row>
    <row r="21415" spans="16:30">
      <c r="P21415" s="6"/>
      <c r="AA21415" s="6"/>
      <c r="AC21415" s="6"/>
      <c r="AD21415" s="6"/>
    </row>
    <row r="21416" spans="16:30">
      <c r="P21416" s="6"/>
      <c r="AA21416" s="6"/>
      <c r="AC21416" s="6"/>
      <c r="AD21416" s="6"/>
    </row>
    <row r="21417" spans="16:30">
      <c r="P21417" s="6"/>
      <c r="AA21417" s="6"/>
      <c r="AC21417" s="6"/>
      <c r="AD21417" s="6"/>
    </row>
    <row r="21418" spans="16:30">
      <c r="P21418" s="6"/>
      <c r="AA21418" s="6"/>
      <c r="AC21418" s="6"/>
      <c r="AD21418" s="6"/>
    </row>
    <row r="21419" spans="16:30">
      <c r="P21419" s="6"/>
      <c r="AA21419" s="6"/>
      <c r="AC21419" s="6"/>
      <c r="AD21419" s="6"/>
    </row>
    <row r="21420" spans="16:30">
      <c r="P21420" s="6"/>
      <c r="AA21420" s="6"/>
      <c r="AC21420" s="6"/>
      <c r="AD21420" s="6"/>
    </row>
    <row r="21421" spans="16:30">
      <c r="P21421" s="6"/>
      <c r="AA21421" s="6"/>
      <c r="AC21421" s="6"/>
      <c r="AD21421" s="6"/>
    </row>
    <row r="21422" spans="16:30">
      <c r="P21422" s="6"/>
      <c r="AA21422" s="6"/>
      <c r="AC21422" s="6"/>
      <c r="AD21422" s="6"/>
    </row>
    <row r="21423" spans="16:30">
      <c r="P21423" s="6"/>
      <c r="AA21423" s="6"/>
      <c r="AC21423" s="6"/>
      <c r="AD21423" s="6"/>
    </row>
    <row r="21424" spans="16:30">
      <c r="P21424" s="6"/>
      <c r="AA21424" s="6"/>
      <c r="AC21424" s="6"/>
      <c r="AD21424" s="6"/>
    </row>
    <row r="21425" spans="16:30">
      <c r="P21425" s="6"/>
      <c r="AA21425" s="6"/>
      <c r="AC21425" s="6"/>
      <c r="AD21425" s="6"/>
    </row>
    <row r="21426" spans="16:30">
      <c r="P21426" s="6"/>
      <c r="AA21426" s="6"/>
      <c r="AC21426" s="6"/>
      <c r="AD21426" s="6"/>
    </row>
    <row r="21427" spans="16:30">
      <c r="P21427" s="6"/>
      <c r="AA21427" s="6"/>
      <c r="AC21427" s="6"/>
      <c r="AD21427" s="6"/>
    </row>
    <row r="21428" spans="16:30">
      <c r="P21428" s="6"/>
      <c r="AA21428" s="6"/>
      <c r="AC21428" s="6"/>
      <c r="AD21428" s="6"/>
    </row>
    <row r="21429" spans="16:30">
      <c r="P21429" s="6"/>
      <c r="AA21429" s="6"/>
      <c r="AC21429" s="6"/>
      <c r="AD21429" s="6"/>
    </row>
    <row r="21430" spans="16:30">
      <c r="P21430" s="6"/>
      <c r="AA21430" s="6"/>
      <c r="AC21430" s="6"/>
      <c r="AD21430" s="6"/>
    </row>
    <row r="21431" spans="16:30">
      <c r="P21431" s="6"/>
      <c r="AA21431" s="6"/>
      <c r="AC21431" s="6"/>
      <c r="AD21431" s="6"/>
    </row>
    <row r="21432" spans="16:30">
      <c r="P21432" s="6"/>
      <c r="AA21432" s="6"/>
      <c r="AC21432" s="6"/>
      <c r="AD21432" s="6"/>
    </row>
    <row r="21433" spans="16:30">
      <c r="P21433" s="6"/>
      <c r="AA21433" s="6"/>
      <c r="AC21433" s="6"/>
      <c r="AD21433" s="6"/>
    </row>
    <row r="21434" spans="16:30">
      <c r="P21434" s="6"/>
      <c r="AA21434" s="6"/>
      <c r="AC21434" s="6"/>
      <c r="AD21434" s="6"/>
    </row>
    <row r="21435" spans="16:30">
      <c r="P21435" s="6"/>
      <c r="AA21435" s="6"/>
      <c r="AC21435" s="6"/>
      <c r="AD21435" s="6"/>
    </row>
    <row r="21436" spans="16:30">
      <c r="P21436" s="6"/>
      <c r="AA21436" s="6"/>
      <c r="AC21436" s="6"/>
      <c r="AD21436" s="6"/>
    </row>
    <row r="21437" spans="16:30">
      <c r="P21437" s="6"/>
      <c r="AA21437" s="6"/>
      <c r="AC21437" s="6"/>
      <c r="AD21437" s="6"/>
    </row>
    <row r="21438" spans="16:30">
      <c r="P21438" s="6"/>
      <c r="AA21438" s="6"/>
      <c r="AC21438" s="6"/>
      <c r="AD21438" s="6"/>
    </row>
    <row r="21439" spans="16:30">
      <c r="P21439" s="6"/>
      <c r="AA21439" s="6"/>
      <c r="AC21439" s="6"/>
      <c r="AD21439" s="6"/>
    </row>
    <row r="21440" spans="16:30">
      <c r="P21440" s="6"/>
      <c r="AA21440" s="6"/>
      <c r="AC21440" s="6"/>
      <c r="AD21440" s="6"/>
    </row>
    <row r="21441" spans="16:30">
      <c r="P21441" s="6"/>
      <c r="AA21441" s="6"/>
      <c r="AC21441" s="6"/>
      <c r="AD21441" s="6"/>
    </row>
    <row r="21442" spans="16:30">
      <c r="P21442" s="6"/>
      <c r="AA21442" s="6"/>
      <c r="AC21442" s="6"/>
      <c r="AD21442" s="6"/>
    </row>
    <row r="21443" spans="16:30">
      <c r="P21443" s="6"/>
      <c r="AA21443" s="6"/>
      <c r="AC21443" s="6"/>
      <c r="AD21443" s="6"/>
    </row>
    <row r="21444" spans="16:30">
      <c r="P21444" s="6"/>
      <c r="AA21444" s="6"/>
      <c r="AC21444" s="6"/>
      <c r="AD21444" s="6"/>
    </row>
    <row r="21445" spans="16:30">
      <c r="P21445" s="6"/>
      <c r="AA21445" s="6"/>
      <c r="AC21445" s="6"/>
      <c r="AD21445" s="6"/>
    </row>
    <row r="21446" spans="16:30">
      <c r="P21446" s="6"/>
      <c r="AA21446" s="6"/>
      <c r="AC21446" s="6"/>
      <c r="AD21446" s="6"/>
    </row>
    <row r="21447" spans="16:30">
      <c r="P21447" s="6"/>
      <c r="AA21447" s="6"/>
      <c r="AC21447" s="6"/>
      <c r="AD21447" s="6"/>
    </row>
    <row r="21448" spans="16:30">
      <c r="P21448" s="6"/>
      <c r="AA21448" s="6"/>
      <c r="AC21448" s="6"/>
      <c r="AD21448" s="6"/>
    </row>
    <row r="21449" spans="16:30">
      <c r="P21449" s="6"/>
      <c r="AA21449" s="6"/>
      <c r="AC21449" s="6"/>
      <c r="AD21449" s="6"/>
    </row>
    <row r="21450" spans="16:30">
      <c r="P21450" s="6"/>
      <c r="AA21450" s="6"/>
      <c r="AC21450" s="6"/>
      <c r="AD21450" s="6"/>
    </row>
    <row r="21451" spans="16:30">
      <c r="P21451" s="6"/>
      <c r="AA21451" s="6"/>
      <c r="AC21451" s="6"/>
      <c r="AD21451" s="6"/>
    </row>
    <row r="21452" spans="16:30">
      <c r="P21452" s="6"/>
      <c r="AA21452" s="6"/>
      <c r="AC21452" s="6"/>
      <c r="AD21452" s="6"/>
    </row>
    <row r="21453" spans="16:30">
      <c r="P21453" s="6"/>
      <c r="AA21453" s="6"/>
      <c r="AC21453" s="6"/>
      <c r="AD21453" s="6"/>
    </row>
    <row r="21454" spans="16:30">
      <c r="P21454" s="6"/>
      <c r="AA21454" s="6"/>
      <c r="AC21454" s="6"/>
      <c r="AD21454" s="6"/>
    </row>
    <row r="21455" spans="16:30">
      <c r="P21455" s="6"/>
      <c r="AA21455" s="6"/>
      <c r="AC21455" s="6"/>
      <c r="AD21455" s="6"/>
    </row>
    <row r="21456" spans="16:30">
      <c r="P21456" s="6"/>
      <c r="AA21456" s="6"/>
      <c r="AC21456" s="6"/>
      <c r="AD21456" s="6"/>
    </row>
    <row r="21457" spans="16:30">
      <c r="P21457" s="6"/>
      <c r="AA21457" s="6"/>
      <c r="AC21457" s="6"/>
      <c r="AD21457" s="6"/>
    </row>
    <row r="21458" spans="16:30">
      <c r="P21458" s="6"/>
      <c r="AA21458" s="6"/>
      <c r="AC21458" s="6"/>
      <c r="AD21458" s="6"/>
    </row>
    <row r="21459" spans="16:30">
      <c r="P21459" s="6"/>
      <c r="AA21459" s="6"/>
      <c r="AC21459" s="6"/>
      <c r="AD21459" s="6"/>
    </row>
    <row r="21460" spans="16:30">
      <c r="P21460" s="6"/>
      <c r="AA21460" s="6"/>
      <c r="AC21460" s="6"/>
      <c r="AD21460" s="6"/>
    </row>
    <row r="21461" spans="16:30">
      <c r="P21461" s="6"/>
      <c r="AA21461" s="6"/>
      <c r="AC21461" s="6"/>
      <c r="AD21461" s="6"/>
    </row>
    <row r="21462" spans="16:30">
      <c r="P21462" s="6"/>
      <c r="AA21462" s="6"/>
      <c r="AC21462" s="6"/>
      <c r="AD21462" s="6"/>
    </row>
    <row r="21463" spans="16:30">
      <c r="P21463" s="6"/>
      <c r="AA21463" s="6"/>
      <c r="AC21463" s="6"/>
      <c r="AD21463" s="6"/>
    </row>
    <row r="21464" spans="16:30">
      <c r="P21464" s="6"/>
      <c r="AA21464" s="6"/>
      <c r="AC21464" s="6"/>
      <c r="AD21464" s="6"/>
    </row>
    <row r="21465" spans="16:30">
      <c r="P21465" s="6"/>
      <c r="AA21465" s="6"/>
      <c r="AC21465" s="6"/>
      <c r="AD21465" s="6"/>
    </row>
    <row r="21466" spans="16:30">
      <c r="P21466" s="6"/>
      <c r="AA21466" s="6"/>
      <c r="AC21466" s="6"/>
      <c r="AD21466" s="6"/>
    </row>
    <row r="21467" spans="16:30">
      <c r="P21467" s="6"/>
      <c r="AA21467" s="6"/>
      <c r="AC21467" s="6"/>
      <c r="AD21467" s="6"/>
    </row>
    <row r="21468" spans="16:30">
      <c r="P21468" s="6"/>
      <c r="AA21468" s="6"/>
      <c r="AC21468" s="6"/>
      <c r="AD21468" s="6"/>
    </row>
    <row r="21469" spans="16:30">
      <c r="P21469" s="6"/>
      <c r="AA21469" s="6"/>
      <c r="AC21469" s="6"/>
      <c r="AD21469" s="6"/>
    </row>
    <row r="21470" spans="16:30">
      <c r="P21470" s="6"/>
      <c r="AA21470" s="6"/>
      <c r="AC21470" s="6"/>
      <c r="AD21470" s="6"/>
    </row>
    <row r="21471" spans="16:30">
      <c r="P21471" s="6"/>
      <c r="AA21471" s="6"/>
      <c r="AC21471" s="6"/>
      <c r="AD21471" s="6"/>
    </row>
    <row r="21472" spans="16:30">
      <c r="P21472" s="6"/>
      <c r="AA21472" s="6"/>
      <c r="AC21472" s="6"/>
      <c r="AD21472" s="6"/>
    </row>
    <row r="21473" spans="16:30">
      <c r="P21473" s="6"/>
      <c r="AA21473" s="6"/>
      <c r="AC21473" s="6"/>
      <c r="AD21473" s="6"/>
    </row>
    <row r="21474" spans="16:30">
      <c r="P21474" s="6"/>
      <c r="AA21474" s="6"/>
      <c r="AC21474" s="6"/>
      <c r="AD21474" s="6"/>
    </row>
    <row r="21475" spans="16:30">
      <c r="P21475" s="6"/>
      <c r="AA21475" s="6"/>
      <c r="AC21475" s="6"/>
      <c r="AD21475" s="6"/>
    </row>
    <row r="21476" spans="16:30">
      <c r="P21476" s="6"/>
      <c r="AA21476" s="6"/>
      <c r="AC21476" s="6"/>
      <c r="AD21476" s="6"/>
    </row>
    <row r="21477" spans="16:30">
      <c r="P21477" s="6"/>
      <c r="AA21477" s="6"/>
      <c r="AC21477" s="6"/>
      <c r="AD21477" s="6"/>
    </row>
    <row r="21478" spans="16:30">
      <c r="P21478" s="6"/>
      <c r="AA21478" s="6"/>
      <c r="AC21478" s="6"/>
      <c r="AD21478" s="6"/>
    </row>
    <row r="21479" spans="16:30">
      <c r="P21479" s="6"/>
      <c r="AA21479" s="6"/>
      <c r="AC21479" s="6"/>
      <c r="AD21479" s="6"/>
    </row>
    <row r="21480" spans="16:30">
      <c r="P21480" s="6"/>
      <c r="AA21480" s="6"/>
      <c r="AC21480" s="6"/>
      <c r="AD21480" s="6"/>
    </row>
    <row r="21481" spans="16:30">
      <c r="P21481" s="6"/>
      <c r="AA21481" s="6"/>
      <c r="AC21481" s="6"/>
      <c r="AD21481" s="6"/>
    </row>
    <row r="21482" spans="16:30">
      <c r="P21482" s="6"/>
      <c r="AA21482" s="6"/>
      <c r="AC21482" s="6"/>
      <c r="AD21482" s="6"/>
    </row>
    <row r="21483" spans="16:30">
      <c r="P21483" s="6"/>
      <c r="AA21483" s="6"/>
      <c r="AC21483" s="6"/>
      <c r="AD21483" s="6"/>
    </row>
    <row r="21484" spans="16:30">
      <c r="P21484" s="6"/>
      <c r="AA21484" s="6"/>
      <c r="AC21484" s="6"/>
      <c r="AD21484" s="6"/>
    </row>
    <row r="21485" spans="16:30">
      <c r="P21485" s="6"/>
      <c r="AA21485" s="6"/>
      <c r="AC21485" s="6"/>
      <c r="AD21485" s="6"/>
    </row>
    <row r="21486" spans="16:30">
      <c r="P21486" s="6"/>
      <c r="AA21486" s="6"/>
      <c r="AC21486" s="6"/>
      <c r="AD21486" s="6"/>
    </row>
    <row r="21487" spans="16:30">
      <c r="P21487" s="6"/>
      <c r="AA21487" s="6"/>
      <c r="AC21487" s="6"/>
      <c r="AD21487" s="6"/>
    </row>
    <row r="21488" spans="16:30">
      <c r="P21488" s="6"/>
      <c r="AA21488" s="6"/>
      <c r="AC21488" s="6"/>
      <c r="AD21488" s="6"/>
    </row>
    <row r="21489" spans="16:30">
      <c r="P21489" s="6"/>
      <c r="AA21489" s="6"/>
      <c r="AC21489" s="6"/>
      <c r="AD21489" s="6"/>
    </row>
    <row r="21490" spans="16:30">
      <c r="P21490" s="6"/>
      <c r="AA21490" s="6"/>
      <c r="AC21490" s="6"/>
      <c r="AD21490" s="6"/>
    </row>
    <row r="21491" spans="16:30">
      <c r="P21491" s="6"/>
      <c r="AA21491" s="6"/>
      <c r="AC21491" s="6"/>
      <c r="AD21491" s="6"/>
    </row>
    <row r="21492" spans="16:30">
      <c r="P21492" s="6"/>
      <c r="AA21492" s="6"/>
      <c r="AC21492" s="6"/>
      <c r="AD21492" s="6"/>
    </row>
    <row r="21493" spans="16:30">
      <c r="P21493" s="6"/>
      <c r="AA21493" s="6"/>
      <c r="AC21493" s="6"/>
      <c r="AD21493" s="6"/>
    </row>
    <row r="21494" spans="16:30">
      <c r="P21494" s="6"/>
      <c r="AA21494" s="6"/>
      <c r="AC21494" s="6"/>
      <c r="AD21494" s="6"/>
    </row>
    <row r="21495" spans="16:30">
      <c r="P21495" s="6"/>
      <c r="AA21495" s="6"/>
      <c r="AC21495" s="6"/>
      <c r="AD21495" s="6"/>
    </row>
    <row r="21496" spans="16:30">
      <c r="P21496" s="6"/>
      <c r="AA21496" s="6"/>
      <c r="AC21496" s="6"/>
      <c r="AD21496" s="6"/>
    </row>
    <row r="21497" spans="16:30">
      <c r="P21497" s="6"/>
      <c r="AA21497" s="6"/>
      <c r="AC21497" s="6"/>
      <c r="AD21497" s="6"/>
    </row>
    <row r="21498" spans="16:30">
      <c r="P21498" s="6"/>
      <c r="AA21498" s="6"/>
      <c r="AC21498" s="6"/>
      <c r="AD21498" s="6"/>
    </row>
    <row r="21499" spans="16:30">
      <c r="P21499" s="6"/>
      <c r="AA21499" s="6"/>
      <c r="AC21499" s="6"/>
      <c r="AD21499" s="6"/>
    </row>
    <row r="21500" spans="16:30">
      <c r="P21500" s="6"/>
      <c r="AA21500" s="6"/>
      <c r="AC21500" s="6"/>
      <c r="AD21500" s="6"/>
    </row>
    <row r="21501" spans="16:30">
      <c r="P21501" s="6"/>
      <c r="AA21501" s="6"/>
      <c r="AC21501" s="6"/>
      <c r="AD21501" s="6"/>
    </row>
    <row r="21502" spans="16:30">
      <c r="P21502" s="6"/>
      <c r="AA21502" s="6"/>
      <c r="AC21502" s="6"/>
      <c r="AD21502" s="6"/>
    </row>
    <row r="21503" spans="16:30">
      <c r="P21503" s="6"/>
      <c r="AA21503" s="6"/>
      <c r="AC21503" s="6"/>
      <c r="AD21503" s="6"/>
    </row>
    <row r="21504" spans="16:30">
      <c r="P21504" s="6"/>
      <c r="AA21504" s="6"/>
      <c r="AC21504" s="6"/>
      <c r="AD21504" s="6"/>
    </row>
    <row r="21505" spans="16:30">
      <c r="P21505" s="6"/>
      <c r="AA21505" s="6"/>
      <c r="AC21505" s="6"/>
      <c r="AD21505" s="6"/>
    </row>
    <row r="21506" spans="16:30">
      <c r="P21506" s="6"/>
      <c r="AA21506" s="6"/>
      <c r="AC21506" s="6"/>
      <c r="AD21506" s="6"/>
    </row>
    <row r="21507" spans="16:30">
      <c r="P21507" s="6"/>
      <c r="AA21507" s="6"/>
      <c r="AC21507" s="6"/>
      <c r="AD21507" s="6"/>
    </row>
    <row r="21508" spans="16:30">
      <c r="P21508" s="6"/>
      <c r="AA21508" s="6"/>
      <c r="AC21508" s="6"/>
      <c r="AD21508" s="6"/>
    </row>
    <row r="21509" spans="16:30">
      <c r="P21509" s="6"/>
      <c r="AA21509" s="6"/>
      <c r="AC21509" s="6"/>
      <c r="AD21509" s="6"/>
    </row>
    <row r="21510" spans="16:30">
      <c r="P21510" s="6"/>
      <c r="AA21510" s="6"/>
      <c r="AC21510" s="6"/>
      <c r="AD21510" s="6"/>
    </row>
    <row r="21511" spans="16:30">
      <c r="P21511" s="6"/>
      <c r="AA21511" s="6"/>
      <c r="AC21511" s="6"/>
      <c r="AD21511" s="6"/>
    </row>
    <row r="21512" spans="16:30">
      <c r="P21512" s="6"/>
      <c r="AA21512" s="6"/>
      <c r="AC21512" s="6"/>
      <c r="AD21512" s="6"/>
    </row>
    <row r="21513" spans="16:30">
      <c r="P21513" s="6"/>
      <c r="AA21513" s="6"/>
      <c r="AC21513" s="6"/>
      <c r="AD21513" s="6"/>
    </row>
    <row r="21514" spans="16:30">
      <c r="P21514" s="6"/>
      <c r="AA21514" s="6"/>
      <c r="AC21514" s="6"/>
      <c r="AD21514" s="6"/>
    </row>
    <row r="21515" spans="16:30">
      <c r="P21515" s="6"/>
      <c r="AA21515" s="6"/>
      <c r="AC21515" s="6"/>
      <c r="AD21515" s="6"/>
    </row>
    <row r="21516" spans="16:30">
      <c r="P21516" s="6"/>
      <c r="AA21516" s="6"/>
      <c r="AC21516" s="6"/>
      <c r="AD21516" s="6"/>
    </row>
    <row r="21517" spans="16:30">
      <c r="P21517" s="6"/>
      <c r="AA21517" s="6"/>
      <c r="AC21517" s="6"/>
      <c r="AD21517" s="6"/>
    </row>
    <row r="21518" spans="16:30">
      <c r="P21518" s="6"/>
      <c r="AA21518" s="6"/>
      <c r="AC21518" s="6"/>
      <c r="AD21518" s="6"/>
    </row>
    <row r="21519" spans="16:30">
      <c r="P21519" s="6"/>
      <c r="AA21519" s="6"/>
      <c r="AC21519" s="6"/>
      <c r="AD21519" s="6"/>
    </row>
    <row r="21520" spans="16:30">
      <c r="P21520" s="6"/>
      <c r="AA21520" s="6"/>
      <c r="AC21520" s="6"/>
      <c r="AD21520" s="6"/>
    </row>
    <row r="21521" spans="16:30">
      <c r="P21521" s="6"/>
      <c r="AA21521" s="6"/>
      <c r="AC21521" s="6"/>
      <c r="AD21521" s="6"/>
    </row>
    <row r="21522" spans="16:30">
      <c r="P21522" s="6"/>
      <c r="AA21522" s="6"/>
      <c r="AC21522" s="6"/>
      <c r="AD21522" s="6"/>
    </row>
    <row r="21523" spans="16:30">
      <c r="P21523" s="6"/>
      <c r="AA21523" s="6"/>
      <c r="AC21523" s="6"/>
      <c r="AD21523" s="6"/>
    </row>
    <row r="21524" spans="16:30">
      <c r="P21524" s="6"/>
      <c r="AA21524" s="6"/>
      <c r="AC21524" s="6"/>
      <c r="AD21524" s="6"/>
    </row>
    <row r="21525" spans="16:30">
      <c r="P21525" s="6"/>
      <c r="AA21525" s="6"/>
      <c r="AC21525" s="6"/>
      <c r="AD21525" s="6"/>
    </row>
    <row r="21526" spans="16:30">
      <c r="P21526" s="6"/>
      <c r="AA21526" s="6"/>
      <c r="AC21526" s="6"/>
      <c r="AD21526" s="6"/>
    </row>
    <row r="21527" spans="16:30">
      <c r="P21527" s="6"/>
      <c r="AA21527" s="6"/>
      <c r="AC21527" s="6"/>
      <c r="AD21527" s="6"/>
    </row>
    <row r="21528" spans="16:30">
      <c r="P21528" s="6"/>
      <c r="AA21528" s="6"/>
      <c r="AC21528" s="6"/>
      <c r="AD21528" s="6"/>
    </row>
    <row r="21529" spans="16:30">
      <c r="P21529" s="6"/>
      <c r="AA21529" s="6"/>
      <c r="AC21529" s="6"/>
      <c r="AD21529" s="6"/>
    </row>
    <row r="21530" spans="16:30">
      <c r="P21530" s="6"/>
      <c r="AA21530" s="6"/>
      <c r="AC21530" s="6"/>
      <c r="AD21530" s="6"/>
    </row>
    <row r="21531" spans="16:30">
      <c r="P21531" s="6"/>
      <c r="AA21531" s="6"/>
      <c r="AC21531" s="6"/>
      <c r="AD21531" s="6"/>
    </row>
    <row r="21532" spans="16:30">
      <c r="P21532" s="6"/>
      <c r="AA21532" s="6"/>
      <c r="AC21532" s="6"/>
      <c r="AD21532" s="6"/>
    </row>
    <row r="21533" spans="16:30">
      <c r="P21533" s="6"/>
      <c r="AA21533" s="6"/>
      <c r="AC21533" s="6"/>
      <c r="AD21533" s="6"/>
    </row>
    <row r="21534" spans="16:30">
      <c r="P21534" s="6"/>
      <c r="AA21534" s="6"/>
      <c r="AC21534" s="6"/>
      <c r="AD21534" s="6"/>
    </row>
    <row r="21535" spans="16:30">
      <c r="P21535" s="6"/>
      <c r="AA21535" s="6"/>
      <c r="AC21535" s="6"/>
      <c r="AD21535" s="6"/>
    </row>
    <row r="21536" spans="16:30">
      <c r="P21536" s="6"/>
      <c r="AA21536" s="6"/>
      <c r="AC21536" s="6"/>
      <c r="AD21536" s="6"/>
    </row>
    <row r="21537" spans="16:30">
      <c r="P21537" s="6"/>
      <c r="AA21537" s="6"/>
      <c r="AC21537" s="6"/>
      <c r="AD21537" s="6"/>
    </row>
    <row r="21538" spans="16:30">
      <c r="P21538" s="6"/>
      <c r="AA21538" s="6"/>
      <c r="AC21538" s="6"/>
      <c r="AD21538" s="6"/>
    </row>
    <row r="21539" spans="16:30">
      <c r="P21539" s="6"/>
      <c r="AA21539" s="6"/>
      <c r="AC21539" s="6"/>
      <c r="AD21539" s="6"/>
    </row>
    <row r="21540" spans="16:30">
      <c r="P21540" s="6"/>
      <c r="AA21540" s="6"/>
      <c r="AC21540" s="6"/>
      <c r="AD21540" s="6"/>
    </row>
    <row r="21541" spans="16:30">
      <c r="P21541" s="6"/>
      <c r="AA21541" s="6"/>
      <c r="AC21541" s="6"/>
      <c r="AD21541" s="6"/>
    </row>
    <row r="21542" spans="16:30">
      <c r="P21542" s="6"/>
      <c r="AA21542" s="6"/>
      <c r="AC21542" s="6"/>
      <c r="AD21542" s="6"/>
    </row>
    <row r="21543" spans="16:30">
      <c r="P21543" s="6"/>
      <c r="AA21543" s="6"/>
      <c r="AC21543" s="6"/>
      <c r="AD21543" s="6"/>
    </row>
    <row r="21544" spans="16:30">
      <c r="P21544" s="6"/>
      <c r="AA21544" s="6"/>
      <c r="AC21544" s="6"/>
      <c r="AD21544" s="6"/>
    </row>
    <row r="21545" spans="16:30">
      <c r="P21545" s="6"/>
      <c r="AA21545" s="6"/>
      <c r="AC21545" s="6"/>
      <c r="AD21545" s="6"/>
    </row>
    <row r="21546" spans="16:30">
      <c r="P21546" s="6"/>
      <c r="AA21546" s="6"/>
      <c r="AC21546" s="6"/>
      <c r="AD21546" s="6"/>
    </row>
    <row r="21547" spans="16:30">
      <c r="P21547" s="6"/>
      <c r="AA21547" s="6"/>
      <c r="AC21547" s="6"/>
      <c r="AD21547" s="6"/>
    </row>
    <row r="21548" spans="16:30">
      <c r="P21548" s="6"/>
      <c r="AA21548" s="6"/>
      <c r="AC21548" s="6"/>
      <c r="AD21548" s="6"/>
    </row>
    <row r="21549" spans="16:30">
      <c r="P21549" s="6"/>
      <c r="AA21549" s="6"/>
      <c r="AC21549" s="6"/>
      <c r="AD21549" s="6"/>
    </row>
    <row r="21550" spans="16:30">
      <c r="P21550" s="6"/>
      <c r="AA21550" s="6"/>
      <c r="AC21550" s="6"/>
      <c r="AD21550" s="6"/>
    </row>
    <row r="21551" spans="16:30">
      <c r="P21551" s="6"/>
      <c r="AA21551" s="6"/>
      <c r="AC21551" s="6"/>
      <c r="AD21551" s="6"/>
    </row>
    <row r="21552" spans="16:30">
      <c r="P21552" s="6"/>
      <c r="AA21552" s="6"/>
      <c r="AC21552" s="6"/>
      <c r="AD21552" s="6"/>
    </row>
    <row r="21553" spans="16:30">
      <c r="P21553" s="6"/>
      <c r="AA21553" s="6"/>
      <c r="AC21553" s="6"/>
      <c r="AD21553" s="6"/>
    </row>
    <row r="21554" spans="16:30">
      <c r="P21554" s="6"/>
      <c r="AA21554" s="6"/>
      <c r="AC21554" s="6"/>
      <c r="AD21554" s="6"/>
    </row>
    <row r="21555" spans="16:30">
      <c r="P21555" s="6"/>
      <c r="AA21555" s="6"/>
      <c r="AC21555" s="6"/>
      <c r="AD21555" s="6"/>
    </row>
    <row r="21556" spans="16:30">
      <c r="P21556" s="6"/>
      <c r="AA21556" s="6"/>
      <c r="AC21556" s="6"/>
      <c r="AD21556" s="6"/>
    </row>
    <row r="21557" spans="16:30">
      <c r="P21557" s="6"/>
      <c r="AA21557" s="6"/>
      <c r="AC21557" s="6"/>
      <c r="AD21557" s="6"/>
    </row>
    <row r="21558" spans="16:30">
      <c r="P21558" s="6"/>
      <c r="AA21558" s="6"/>
      <c r="AC21558" s="6"/>
      <c r="AD21558" s="6"/>
    </row>
    <row r="21559" spans="16:30">
      <c r="P21559" s="6"/>
      <c r="AA21559" s="6"/>
      <c r="AC21559" s="6"/>
      <c r="AD21559" s="6"/>
    </row>
    <row r="21560" spans="16:30">
      <c r="P21560" s="6"/>
      <c r="AA21560" s="6"/>
      <c r="AC21560" s="6"/>
      <c r="AD21560" s="6"/>
    </row>
    <row r="21561" spans="16:30">
      <c r="P21561" s="6"/>
      <c r="AA21561" s="6"/>
      <c r="AC21561" s="6"/>
      <c r="AD21561" s="6"/>
    </row>
    <row r="21562" spans="16:30">
      <c r="P21562" s="6"/>
      <c r="AA21562" s="6"/>
      <c r="AC21562" s="6"/>
      <c r="AD21562" s="6"/>
    </row>
    <row r="21563" spans="16:30">
      <c r="P21563" s="6"/>
      <c r="AA21563" s="6"/>
      <c r="AC21563" s="6"/>
      <c r="AD21563" s="6"/>
    </row>
    <row r="21564" spans="16:30">
      <c r="P21564" s="6"/>
      <c r="AA21564" s="6"/>
      <c r="AC21564" s="6"/>
      <c r="AD21564" s="6"/>
    </row>
    <row r="21565" spans="16:30">
      <c r="P21565" s="6"/>
      <c r="AA21565" s="6"/>
      <c r="AC21565" s="6"/>
      <c r="AD21565" s="6"/>
    </row>
    <row r="21566" spans="16:30">
      <c r="P21566" s="6"/>
      <c r="AA21566" s="6"/>
      <c r="AC21566" s="6"/>
      <c r="AD21566" s="6"/>
    </row>
    <row r="21567" spans="16:30">
      <c r="P21567" s="6"/>
      <c r="AA21567" s="6"/>
      <c r="AC21567" s="6"/>
      <c r="AD21567" s="6"/>
    </row>
    <row r="21568" spans="16:30">
      <c r="P21568" s="6"/>
      <c r="AA21568" s="6"/>
      <c r="AC21568" s="6"/>
      <c r="AD21568" s="6"/>
    </row>
    <row r="21569" spans="16:30">
      <c r="P21569" s="6"/>
      <c r="AA21569" s="6"/>
      <c r="AC21569" s="6"/>
      <c r="AD21569" s="6"/>
    </row>
    <row r="21570" spans="16:30">
      <c r="P21570" s="6"/>
      <c r="AA21570" s="6"/>
      <c r="AC21570" s="6"/>
      <c r="AD21570" s="6"/>
    </row>
    <row r="21571" spans="16:30">
      <c r="P21571" s="6"/>
      <c r="AA21571" s="6"/>
      <c r="AC21571" s="6"/>
      <c r="AD21571" s="6"/>
    </row>
    <row r="21572" spans="16:30">
      <c r="P21572" s="6"/>
      <c r="AA21572" s="6"/>
      <c r="AC21572" s="6"/>
      <c r="AD21572" s="6"/>
    </row>
    <row r="21573" spans="16:30">
      <c r="P21573" s="6"/>
      <c r="AA21573" s="6"/>
      <c r="AC21573" s="6"/>
      <c r="AD21573" s="6"/>
    </row>
    <row r="21574" spans="16:30">
      <c r="P21574" s="6"/>
      <c r="AA21574" s="6"/>
      <c r="AC21574" s="6"/>
      <c r="AD21574" s="6"/>
    </row>
    <row r="21575" spans="16:30">
      <c r="P21575" s="6"/>
      <c r="AA21575" s="6"/>
      <c r="AC21575" s="6"/>
      <c r="AD21575" s="6"/>
    </row>
    <row r="21576" spans="16:30">
      <c r="P21576" s="6"/>
      <c r="AA21576" s="6"/>
      <c r="AC21576" s="6"/>
      <c r="AD21576" s="6"/>
    </row>
    <row r="21577" spans="16:30">
      <c r="P21577" s="6"/>
      <c r="AA21577" s="6"/>
      <c r="AC21577" s="6"/>
      <c r="AD21577" s="6"/>
    </row>
    <row r="21578" spans="16:30">
      <c r="P21578" s="6"/>
      <c r="AA21578" s="6"/>
      <c r="AC21578" s="6"/>
      <c r="AD21578" s="6"/>
    </row>
    <row r="21579" spans="16:30">
      <c r="P21579" s="6"/>
      <c r="AA21579" s="6"/>
      <c r="AC21579" s="6"/>
      <c r="AD21579" s="6"/>
    </row>
    <row r="21580" spans="16:30">
      <c r="P21580" s="6"/>
      <c r="AA21580" s="6"/>
      <c r="AC21580" s="6"/>
      <c r="AD21580" s="6"/>
    </row>
    <row r="21581" spans="16:30">
      <c r="P21581" s="6"/>
      <c r="AA21581" s="6"/>
      <c r="AC21581" s="6"/>
      <c r="AD21581" s="6"/>
    </row>
    <row r="21582" spans="16:30">
      <c r="P21582" s="6"/>
      <c r="AA21582" s="6"/>
      <c r="AC21582" s="6"/>
      <c r="AD21582" s="6"/>
    </row>
    <row r="21583" spans="16:30">
      <c r="P21583" s="6"/>
      <c r="AA21583" s="6"/>
      <c r="AC21583" s="6"/>
      <c r="AD21583" s="6"/>
    </row>
    <row r="21584" spans="16:30">
      <c r="P21584" s="6"/>
      <c r="AA21584" s="6"/>
      <c r="AC21584" s="6"/>
      <c r="AD21584" s="6"/>
    </row>
    <row r="21585" spans="16:30">
      <c r="P21585" s="6"/>
      <c r="AA21585" s="6"/>
      <c r="AC21585" s="6"/>
      <c r="AD21585" s="6"/>
    </row>
    <row r="21586" spans="16:30">
      <c r="P21586" s="6"/>
      <c r="AA21586" s="6"/>
      <c r="AC21586" s="6"/>
      <c r="AD21586" s="6"/>
    </row>
    <row r="21587" spans="16:30">
      <c r="P21587" s="6"/>
      <c r="AA21587" s="6"/>
      <c r="AC21587" s="6"/>
      <c r="AD21587" s="6"/>
    </row>
    <row r="21588" spans="16:30">
      <c r="P21588" s="6"/>
      <c r="AA21588" s="6"/>
      <c r="AC21588" s="6"/>
      <c r="AD21588" s="6"/>
    </row>
    <row r="21589" spans="16:30">
      <c r="P21589" s="6"/>
      <c r="AA21589" s="6"/>
      <c r="AC21589" s="6"/>
      <c r="AD21589" s="6"/>
    </row>
    <row r="21590" spans="16:30">
      <c r="P21590" s="6"/>
      <c r="AA21590" s="6"/>
      <c r="AC21590" s="6"/>
      <c r="AD21590" s="6"/>
    </row>
    <row r="21591" spans="16:30">
      <c r="P21591" s="6"/>
      <c r="AA21591" s="6"/>
      <c r="AC21591" s="6"/>
      <c r="AD21591" s="6"/>
    </row>
    <row r="21592" spans="16:30">
      <c r="P21592" s="6"/>
      <c r="AA21592" s="6"/>
      <c r="AC21592" s="6"/>
      <c r="AD21592" s="6"/>
    </row>
    <row r="21593" spans="16:30">
      <c r="P21593" s="6"/>
      <c r="AA21593" s="6"/>
      <c r="AC21593" s="6"/>
      <c r="AD21593" s="6"/>
    </row>
    <row r="21594" spans="16:30">
      <c r="P21594" s="6"/>
      <c r="AA21594" s="6"/>
      <c r="AC21594" s="6"/>
      <c r="AD21594" s="6"/>
    </row>
    <row r="21595" spans="16:30">
      <c r="P21595" s="6"/>
      <c r="AA21595" s="6"/>
      <c r="AC21595" s="6"/>
      <c r="AD21595" s="6"/>
    </row>
    <row r="21596" spans="16:30">
      <c r="P21596" s="6"/>
      <c r="AA21596" s="6"/>
      <c r="AC21596" s="6"/>
      <c r="AD21596" s="6"/>
    </row>
    <row r="21597" spans="16:30">
      <c r="P21597" s="6"/>
      <c r="AA21597" s="6"/>
      <c r="AC21597" s="6"/>
      <c r="AD21597" s="6"/>
    </row>
    <row r="21598" spans="16:30">
      <c r="P21598" s="6"/>
      <c r="AA21598" s="6"/>
      <c r="AC21598" s="6"/>
      <c r="AD21598" s="6"/>
    </row>
    <row r="21599" spans="16:30">
      <c r="P21599" s="6"/>
      <c r="AA21599" s="6"/>
      <c r="AC21599" s="6"/>
      <c r="AD21599" s="6"/>
    </row>
    <row r="21600" spans="16:30">
      <c r="P21600" s="6"/>
      <c r="AA21600" s="6"/>
      <c r="AC21600" s="6"/>
      <c r="AD21600" s="6"/>
    </row>
    <row r="21601" spans="16:30">
      <c r="P21601" s="6"/>
      <c r="AA21601" s="6"/>
      <c r="AC21601" s="6"/>
      <c r="AD21601" s="6"/>
    </row>
    <row r="21602" spans="16:30">
      <c r="P21602" s="6"/>
      <c r="AA21602" s="6"/>
      <c r="AC21602" s="6"/>
      <c r="AD21602" s="6"/>
    </row>
    <row r="21603" spans="16:30">
      <c r="P21603" s="6"/>
      <c r="AA21603" s="6"/>
      <c r="AC21603" s="6"/>
      <c r="AD21603" s="6"/>
    </row>
    <row r="21604" spans="16:30">
      <c r="P21604" s="6"/>
      <c r="AA21604" s="6"/>
      <c r="AC21604" s="6"/>
      <c r="AD21604" s="6"/>
    </row>
    <row r="21605" spans="16:30">
      <c r="P21605" s="6"/>
      <c r="AA21605" s="6"/>
      <c r="AC21605" s="6"/>
      <c r="AD21605" s="6"/>
    </row>
    <row r="21606" spans="16:30">
      <c r="P21606" s="6"/>
      <c r="AA21606" s="6"/>
      <c r="AC21606" s="6"/>
      <c r="AD21606" s="6"/>
    </row>
    <row r="21607" spans="16:30">
      <c r="P21607" s="6"/>
      <c r="AA21607" s="6"/>
      <c r="AC21607" s="6"/>
      <c r="AD21607" s="6"/>
    </row>
    <row r="21608" spans="16:30">
      <c r="P21608" s="6"/>
      <c r="AA21608" s="6"/>
      <c r="AC21608" s="6"/>
      <c r="AD21608" s="6"/>
    </row>
    <row r="21609" spans="16:30">
      <c r="P21609" s="6"/>
      <c r="AA21609" s="6"/>
      <c r="AC21609" s="6"/>
      <c r="AD21609" s="6"/>
    </row>
    <row r="21610" spans="16:30">
      <c r="P21610" s="6"/>
      <c r="AA21610" s="6"/>
      <c r="AC21610" s="6"/>
      <c r="AD21610" s="6"/>
    </row>
    <row r="21611" spans="16:30">
      <c r="P21611" s="6"/>
      <c r="AA21611" s="6"/>
      <c r="AC21611" s="6"/>
      <c r="AD21611" s="6"/>
    </row>
    <row r="21612" spans="16:30">
      <c r="P21612" s="6"/>
      <c r="AA21612" s="6"/>
      <c r="AC21612" s="6"/>
      <c r="AD21612" s="6"/>
    </row>
    <row r="21613" spans="16:30">
      <c r="P21613" s="6"/>
      <c r="AA21613" s="6"/>
      <c r="AC21613" s="6"/>
      <c r="AD21613" s="6"/>
    </row>
    <row r="21614" spans="16:30">
      <c r="P21614" s="6"/>
      <c r="AA21614" s="6"/>
      <c r="AC21614" s="6"/>
      <c r="AD21614" s="6"/>
    </row>
    <row r="21615" spans="16:30">
      <c r="P21615" s="6"/>
      <c r="AA21615" s="6"/>
      <c r="AC21615" s="6"/>
      <c r="AD21615" s="6"/>
    </row>
    <row r="21616" spans="16:30">
      <c r="P21616" s="6"/>
      <c r="AA21616" s="6"/>
      <c r="AC21616" s="6"/>
      <c r="AD21616" s="6"/>
    </row>
    <row r="21617" spans="16:30">
      <c r="P21617" s="6"/>
      <c r="AA21617" s="6"/>
      <c r="AC21617" s="6"/>
      <c r="AD21617" s="6"/>
    </row>
    <row r="21618" spans="16:30">
      <c r="P21618" s="6"/>
      <c r="AA21618" s="6"/>
      <c r="AC21618" s="6"/>
      <c r="AD21618" s="6"/>
    </row>
    <row r="21619" spans="16:30">
      <c r="P21619" s="6"/>
      <c r="AA21619" s="6"/>
      <c r="AC21619" s="6"/>
      <c r="AD21619" s="6"/>
    </row>
    <row r="21620" spans="16:30">
      <c r="P21620" s="6"/>
      <c r="AA21620" s="6"/>
      <c r="AC21620" s="6"/>
      <c r="AD21620" s="6"/>
    </row>
    <row r="21621" spans="16:30">
      <c r="P21621" s="6"/>
      <c r="AA21621" s="6"/>
      <c r="AC21621" s="6"/>
      <c r="AD21621" s="6"/>
    </row>
    <row r="21622" spans="16:30">
      <c r="P21622" s="6"/>
      <c r="AA21622" s="6"/>
      <c r="AC21622" s="6"/>
      <c r="AD21622" s="6"/>
    </row>
    <row r="21623" spans="16:30">
      <c r="P21623" s="6"/>
      <c r="AA21623" s="6"/>
      <c r="AC21623" s="6"/>
      <c r="AD21623" s="6"/>
    </row>
    <row r="21624" spans="16:30">
      <c r="P21624" s="6"/>
      <c r="AA21624" s="6"/>
      <c r="AC21624" s="6"/>
      <c r="AD21624" s="6"/>
    </row>
    <row r="21625" spans="16:30">
      <c r="P21625" s="6"/>
      <c r="AA21625" s="6"/>
      <c r="AC21625" s="6"/>
      <c r="AD21625" s="6"/>
    </row>
    <row r="21626" spans="16:30">
      <c r="P21626" s="6"/>
      <c r="AA21626" s="6"/>
      <c r="AC21626" s="6"/>
      <c r="AD21626" s="6"/>
    </row>
    <row r="21627" spans="16:30">
      <c r="P21627" s="6"/>
      <c r="AA21627" s="6"/>
      <c r="AC21627" s="6"/>
      <c r="AD21627" s="6"/>
    </row>
    <row r="21628" spans="16:30">
      <c r="P21628" s="6"/>
      <c r="AA21628" s="6"/>
      <c r="AC21628" s="6"/>
      <c r="AD21628" s="6"/>
    </row>
    <row r="21629" spans="16:30">
      <c r="P21629" s="6"/>
      <c r="AA21629" s="6"/>
      <c r="AC21629" s="6"/>
      <c r="AD21629" s="6"/>
    </row>
    <row r="21630" spans="16:30">
      <c r="P21630" s="6"/>
      <c r="AA21630" s="6"/>
      <c r="AC21630" s="6"/>
      <c r="AD21630" s="6"/>
    </row>
    <row r="21631" spans="16:30">
      <c r="P21631" s="6"/>
      <c r="AA21631" s="6"/>
      <c r="AC21631" s="6"/>
      <c r="AD21631" s="6"/>
    </row>
    <row r="21632" spans="16:30">
      <c r="P21632" s="6"/>
      <c r="AA21632" s="6"/>
      <c r="AC21632" s="6"/>
      <c r="AD21632" s="6"/>
    </row>
    <row r="21633" spans="16:30">
      <c r="P21633" s="6"/>
      <c r="AA21633" s="6"/>
      <c r="AC21633" s="6"/>
      <c r="AD21633" s="6"/>
    </row>
    <row r="21634" spans="16:30">
      <c r="P21634" s="6"/>
      <c r="AA21634" s="6"/>
      <c r="AC21634" s="6"/>
      <c r="AD21634" s="6"/>
    </row>
    <row r="21635" spans="16:30">
      <c r="P21635" s="6"/>
      <c r="AA21635" s="6"/>
      <c r="AC21635" s="6"/>
      <c r="AD21635" s="6"/>
    </row>
    <row r="21636" spans="16:30">
      <c r="P21636" s="6"/>
      <c r="AA21636" s="6"/>
      <c r="AC21636" s="6"/>
      <c r="AD21636" s="6"/>
    </row>
    <row r="21637" spans="16:30">
      <c r="P21637" s="6"/>
      <c r="AA21637" s="6"/>
      <c r="AC21637" s="6"/>
      <c r="AD21637" s="6"/>
    </row>
    <row r="21638" spans="16:30">
      <c r="P21638" s="6"/>
      <c r="AA21638" s="6"/>
      <c r="AC21638" s="6"/>
      <c r="AD21638" s="6"/>
    </row>
    <row r="21639" spans="16:30">
      <c r="P21639" s="6"/>
      <c r="AA21639" s="6"/>
      <c r="AC21639" s="6"/>
      <c r="AD21639" s="6"/>
    </row>
    <row r="21640" spans="16:30">
      <c r="P21640" s="6"/>
      <c r="AA21640" s="6"/>
      <c r="AC21640" s="6"/>
      <c r="AD21640" s="6"/>
    </row>
    <row r="21641" spans="16:30">
      <c r="P21641" s="6"/>
      <c r="AA21641" s="6"/>
      <c r="AC21641" s="6"/>
      <c r="AD21641" s="6"/>
    </row>
    <row r="21642" spans="16:30">
      <c r="P21642" s="6"/>
      <c r="AA21642" s="6"/>
      <c r="AC21642" s="6"/>
      <c r="AD21642" s="6"/>
    </row>
    <row r="21643" spans="16:30">
      <c r="P21643" s="6"/>
      <c r="AA21643" s="6"/>
      <c r="AC21643" s="6"/>
      <c r="AD21643" s="6"/>
    </row>
    <row r="21644" spans="16:30">
      <c r="P21644" s="6"/>
      <c r="AA21644" s="6"/>
      <c r="AC21644" s="6"/>
      <c r="AD21644" s="6"/>
    </row>
    <row r="21645" spans="16:30">
      <c r="P21645" s="6"/>
      <c r="AA21645" s="6"/>
      <c r="AC21645" s="6"/>
      <c r="AD21645" s="6"/>
    </row>
    <row r="21646" spans="16:30">
      <c r="P21646" s="6"/>
      <c r="AA21646" s="6"/>
      <c r="AC21646" s="6"/>
      <c r="AD21646" s="6"/>
    </row>
    <row r="21647" spans="16:30">
      <c r="P21647" s="6"/>
      <c r="AA21647" s="6"/>
      <c r="AC21647" s="6"/>
      <c r="AD21647" s="6"/>
    </row>
    <row r="21648" spans="16:30">
      <c r="P21648" s="6"/>
      <c r="AA21648" s="6"/>
      <c r="AC21648" s="6"/>
      <c r="AD21648" s="6"/>
    </row>
    <row r="21649" spans="16:30">
      <c r="P21649" s="6"/>
      <c r="AA21649" s="6"/>
      <c r="AC21649" s="6"/>
      <c r="AD21649" s="6"/>
    </row>
    <row r="21650" spans="16:30">
      <c r="P21650" s="6"/>
      <c r="AA21650" s="6"/>
      <c r="AC21650" s="6"/>
      <c r="AD21650" s="6"/>
    </row>
    <row r="21651" spans="16:30">
      <c r="P21651" s="6"/>
      <c r="AA21651" s="6"/>
      <c r="AC21651" s="6"/>
      <c r="AD21651" s="6"/>
    </row>
    <row r="21652" spans="16:30">
      <c r="P21652" s="6"/>
      <c r="AA21652" s="6"/>
      <c r="AC21652" s="6"/>
      <c r="AD21652" s="6"/>
    </row>
    <row r="21653" spans="16:30">
      <c r="P21653" s="6"/>
      <c r="AA21653" s="6"/>
      <c r="AC21653" s="6"/>
      <c r="AD21653" s="6"/>
    </row>
    <row r="21654" spans="16:30">
      <c r="P21654" s="6"/>
      <c r="AA21654" s="6"/>
      <c r="AC21654" s="6"/>
      <c r="AD21654" s="6"/>
    </row>
    <row r="21655" spans="16:30">
      <c r="P21655" s="6"/>
      <c r="AA21655" s="6"/>
      <c r="AC21655" s="6"/>
      <c r="AD21655" s="6"/>
    </row>
    <row r="21656" spans="16:30">
      <c r="P21656" s="6"/>
      <c r="AA21656" s="6"/>
      <c r="AC21656" s="6"/>
      <c r="AD21656" s="6"/>
    </row>
    <row r="21657" spans="16:30">
      <c r="P21657" s="6"/>
      <c r="AA21657" s="6"/>
      <c r="AC21657" s="6"/>
      <c r="AD21657" s="6"/>
    </row>
    <row r="21658" spans="16:30">
      <c r="P21658" s="6"/>
      <c r="AA21658" s="6"/>
      <c r="AC21658" s="6"/>
      <c r="AD21658" s="6"/>
    </row>
    <row r="21659" spans="16:30">
      <c r="P21659" s="6"/>
      <c r="AA21659" s="6"/>
      <c r="AC21659" s="6"/>
      <c r="AD21659" s="6"/>
    </row>
    <row r="21660" spans="16:30">
      <c r="P21660" s="6"/>
      <c r="AA21660" s="6"/>
      <c r="AC21660" s="6"/>
      <c r="AD21660" s="6"/>
    </row>
    <row r="21661" spans="16:30">
      <c r="P21661" s="6"/>
      <c r="AA21661" s="6"/>
      <c r="AC21661" s="6"/>
      <c r="AD21661" s="6"/>
    </row>
    <row r="21662" spans="16:30">
      <c r="P21662" s="6"/>
      <c r="AA21662" s="6"/>
      <c r="AC21662" s="6"/>
      <c r="AD21662" s="6"/>
    </row>
    <row r="21663" spans="16:30">
      <c r="P21663" s="6"/>
      <c r="AA21663" s="6"/>
      <c r="AC21663" s="6"/>
      <c r="AD21663" s="6"/>
    </row>
    <row r="21664" spans="16:30">
      <c r="P21664" s="6"/>
      <c r="AA21664" s="6"/>
      <c r="AC21664" s="6"/>
      <c r="AD21664" s="6"/>
    </row>
    <row r="21665" spans="16:30">
      <c r="P21665" s="6"/>
      <c r="AA21665" s="6"/>
      <c r="AC21665" s="6"/>
      <c r="AD21665" s="6"/>
    </row>
    <row r="21666" spans="16:30">
      <c r="P21666" s="6"/>
      <c r="AA21666" s="6"/>
      <c r="AC21666" s="6"/>
      <c r="AD21666" s="6"/>
    </row>
    <row r="21667" spans="16:30">
      <c r="P21667" s="6"/>
      <c r="AA21667" s="6"/>
      <c r="AC21667" s="6"/>
      <c r="AD21667" s="6"/>
    </row>
    <row r="21668" spans="16:30">
      <c r="P21668" s="6"/>
      <c r="AA21668" s="6"/>
      <c r="AC21668" s="6"/>
      <c r="AD21668" s="6"/>
    </row>
    <row r="21669" spans="16:30">
      <c r="P21669" s="6"/>
      <c r="AA21669" s="6"/>
      <c r="AC21669" s="6"/>
      <c r="AD21669" s="6"/>
    </row>
    <row r="21670" spans="16:30">
      <c r="P21670" s="6"/>
      <c r="AA21670" s="6"/>
      <c r="AC21670" s="6"/>
      <c r="AD21670" s="6"/>
    </row>
    <row r="21671" spans="16:30">
      <c r="P21671" s="6"/>
      <c r="AA21671" s="6"/>
      <c r="AC21671" s="6"/>
      <c r="AD21671" s="6"/>
    </row>
    <row r="21672" spans="16:30">
      <c r="P21672" s="6"/>
      <c r="AA21672" s="6"/>
      <c r="AC21672" s="6"/>
      <c r="AD21672" s="6"/>
    </row>
    <row r="21673" spans="16:30">
      <c r="P21673" s="6"/>
      <c r="AA21673" s="6"/>
      <c r="AC21673" s="6"/>
      <c r="AD21673" s="6"/>
    </row>
    <row r="21674" spans="16:30">
      <c r="P21674" s="6"/>
      <c r="AA21674" s="6"/>
      <c r="AC21674" s="6"/>
      <c r="AD21674" s="6"/>
    </row>
    <row r="21675" spans="16:30">
      <c r="P21675" s="6"/>
      <c r="AA21675" s="6"/>
      <c r="AC21675" s="6"/>
      <c r="AD21675" s="6"/>
    </row>
    <row r="21676" spans="16:30">
      <c r="P21676" s="6"/>
      <c r="AA21676" s="6"/>
      <c r="AC21676" s="6"/>
      <c r="AD21676" s="6"/>
    </row>
    <row r="21677" spans="16:30">
      <c r="P21677" s="6"/>
      <c r="AA21677" s="6"/>
      <c r="AC21677" s="6"/>
      <c r="AD21677" s="6"/>
    </row>
    <row r="21678" spans="16:30">
      <c r="P21678" s="6"/>
      <c r="AA21678" s="6"/>
      <c r="AC21678" s="6"/>
      <c r="AD21678" s="6"/>
    </row>
    <row r="21679" spans="16:30">
      <c r="P21679" s="6"/>
      <c r="AA21679" s="6"/>
      <c r="AC21679" s="6"/>
      <c r="AD21679" s="6"/>
    </row>
    <row r="21680" spans="16:30">
      <c r="P21680" s="6"/>
      <c r="AA21680" s="6"/>
      <c r="AC21680" s="6"/>
      <c r="AD21680" s="6"/>
    </row>
    <row r="21681" spans="16:30">
      <c r="P21681" s="6"/>
      <c r="AA21681" s="6"/>
      <c r="AC21681" s="6"/>
      <c r="AD21681" s="6"/>
    </row>
    <row r="21682" spans="16:30">
      <c r="P21682" s="6"/>
      <c r="AA21682" s="6"/>
      <c r="AC21682" s="6"/>
      <c r="AD21682" s="6"/>
    </row>
    <row r="21683" spans="16:30">
      <c r="P21683" s="6"/>
      <c r="AA21683" s="6"/>
      <c r="AC21683" s="6"/>
      <c r="AD21683" s="6"/>
    </row>
    <row r="21684" spans="16:30">
      <c r="P21684" s="6"/>
      <c r="AA21684" s="6"/>
      <c r="AC21684" s="6"/>
      <c r="AD21684" s="6"/>
    </row>
    <row r="21685" spans="16:30">
      <c r="P21685" s="6"/>
      <c r="AA21685" s="6"/>
      <c r="AC21685" s="6"/>
      <c r="AD21685" s="6"/>
    </row>
    <row r="21686" spans="16:30">
      <c r="P21686" s="6"/>
      <c r="AA21686" s="6"/>
      <c r="AC21686" s="6"/>
      <c r="AD21686" s="6"/>
    </row>
    <row r="21687" spans="16:30">
      <c r="P21687" s="6"/>
      <c r="AA21687" s="6"/>
      <c r="AC21687" s="6"/>
      <c r="AD21687" s="6"/>
    </row>
    <row r="21688" spans="16:30">
      <c r="P21688" s="6"/>
      <c r="AA21688" s="6"/>
      <c r="AC21688" s="6"/>
      <c r="AD21688" s="6"/>
    </row>
    <row r="21689" spans="16:30">
      <c r="P21689" s="6"/>
      <c r="AA21689" s="6"/>
      <c r="AC21689" s="6"/>
      <c r="AD21689" s="6"/>
    </row>
    <row r="21690" spans="16:30">
      <c r="P21690" s="6"/>
      <c r="AA21690" s="6"/>
      <c r="AC21690" s="6"/>
      <c r="AD21690" s="6"/>
    </row>
    <row r="21691" spans="16:30">
      <c r="P21691" s="6"/>
      <c r="AA21691" s="6"/>
      <c r="AC21691" s="6"/>
      <c r="AD21691" s="6"/>
    </row>
    <row r="21692" spans="16:30">
      <c r="P21692" s="6"/>
      <c r="AA21692" s="6"/>
      <c r="AC21692" s="6"/>
      <c r="AD21692" s="6"/>
    </row>
    <row r="21693" spans="16:30">
      <c r="P21693" s="6"/>
      <c r="AA21693" s="6"/>
      <c r="AC21693" s="6"/>
      <c r="AD21693" s="6"/>
    </row>
    <row r="21694" spans="16:30">
      <c r="P21694" s="6"/>
      <c r="AA21694" s="6"/>
      <c r="AC21694" s="6"/>
      <c r="AD21694" s="6"/>
    </row>
    <row r="21695" spans="16:30">
      <c r="P21695" s="6"/>
      <c r="AA21695" s="6"/>
      <c r="AC21695" s="6"/>
      <c r="AD21695" s="6"/>
    </row>
    <row r="21696" spans="16:30">
      <c r="P21696" s="6"/>
      <c r="AA21696" s="6"/>
      <c r="AC21696" s="6"/>
      <c r="AD21696" s="6"/>
    </row>
    <row r="21697" spans="16:30">
      <c r="P21697" s="6"/>
      <c r="AA21697" s="6"/>
      <c r="AC21697" s="6"/>
      <c r="AD21697" s="6"/>
    </row>
    <row r="21698" spans="16:30">
      <c r="P21698" s="6"/>
      <c r="AA21698" s="6"/>
      <c r="AC21698" s="6"/>
      <c r="AD21698" s="6"/>
    </row>
    <row r="21699" spans="16:30">
      <c r="P21699" s="6"/>
      <c r="AA21699" s="6"/>
      <c r="AC21699" s="6"/>
      <c r="AD21699" s="6"/>
    </row>
    <row r="21700" spans="16:30">
      <c r="P21700" s="6"/>
      <c r="AA21700" s="6"/>
      <c r="AC21700" s="6"/>
      <c r="AD21700" s="6"/>
    </row>
    <row r="21701" spans="16:30">
      <c r="P21701" s="6"/>
      <c r="AA21701" s="6"/>
      <c r="AC21701" s="6"/>
      <c r="AD21701" s="6"/>
    </row>
    <row r="21702" spans="16:30">
      <c r="P21702" s="6"/>
      <c r="AA21702" s="6"/>
      <c r="AC21702" s="6"/>
      <c r="AD21702" s="6"/>
    </row>
    <row r="21703" spans="16:30">
      <c r="P21703" s="6"/>
      <c r="AA21703" s="6"/>
      <c r="AC21703" s="6"/>
      <c r="AD21703" s="6"/>
    </row>
    <row r="21704" spans="16:30">
      <c r="P21704" s="6"/>
      <c r="AA21704" s="6"/>
      <c r="AC21704" s="6"/>
      <c r="AD21704" s="6"/>
    </row>
    <row r="21705" spans="16:30">
      <c r="P21705" s="6"/>
      <c r="AA21705" s="6"/>
      <c r="AC21705" s="6"/>
      <c r="AD21705" s="6"/>
    </row>
    <row r="21706" spans="16:30">
      <c r="P21706" s="6"/>
      <c r="AA21706" s="6"/>
      <c r="AC21706" s="6"/>
      <c r="AD21706" s="6"/>
    </row>
    <row r="21707" spans="16:30">
      <c r="P21707" s="6"/>
      <c r="AA21707" s="6"/>
      <c r="AC21707" s="6"/>
      <c r="AD21707" s="6"/>
    </row>
    <row r="21708" spans="16:30">
      <c r="P21708" s="6"/>
      <c r="AA21708" s="6"/>
      <c r="AC21708" s="6"/>
      <c r="AD21708" s="6"/>
    </row>
    <row r="21709" spans="16:30">
      <c r="P21709" s="6"/>
      <c r="AA21709" s="6"/>
      <c r="AC21709" s="6"/>
      <c r="AD21709" s="6"/>
    </row>
    <row r="21710" spans="16:30">
      <c r="P21710" s="6"/>
      <c r="AA21710" s="6"/>
      <c r="AC21710" s="6"/>
      <c r="AD21710" s="6"/>
    </row>
    <row r="21711" spans="16:30">
      <c r="P21711" s="6"/>
      <c r="AA21711" s="6"/>
      <c r="AC21711" s="6"/>
      <c r="AD21711" s="6"/>
    </row>
    <row r="21712" spans="16:30">
      <c r="P21712" s="6"/>
      <c r="AA21712" s="6"/>
      <c r="AC21712" s="6"/>
      <c r="AD21712" s="6"/>
    </row>
    <row r="21713" spans="16:30">
      <c r="P21713" s="6"/>
      <c r="AA21713" s="6"/>
      <c r="AC21713" s="6"/>
      <c r="AD21713" s="6"/>
    </row>
    <row r="21714" spans="16:30">
      <c r="P21714" s="6"/>
      <c r="AA21714" s="6"/>
      <c r="AC21714" s="6"/>
      <c r="AD21714" s="6"/>
    </row>
    <row r="21715" spans="16:30">
      <c r="P21715" s="6"/>
      <c r="AA21715" s="6"/>
      <c r="AC21715" s="6"/>
      <c r="AD21715" s="6"/>
    </row>
    <row r="21716" spans="16:30">
      <c r="P21716" s="6"/>
      <c r="AA21716" s="6"/>
      <c r="AC21716" s="6"/>
      <c r="AD21716" s="6"/>
    </row>
    <row r="21717" spans="16:30">
      <c r="P21717" s="6"/>
      <c r="AA21717" s="6"/>
      <c r="AC21717" s="6"/>
      <c r="AD21717" s="6"/>
    </row>
    <row r="21718" spans="16:30">
      <c r="P21718" s="6"/>
      <c r="AA21718" s="6"/>
      <c r="AC21718" s="6"/>
      <c r="AD21718" s="6"/>
    </row>
    <row r="21719" spans="16:30">
      <c r="P21719" s="6"/>
      <c r="AA21719" s="6"/>
      <c r="AC21719" s="6"/>
      <c r="AD21719" s="6"/>
    </row>
    <row r="21720" spans="16:30">
      <c r="P21720" s="6"/>
      <c r="AA21720" s="6"/>
      <c r="AC21720" s="6"/>
      <c r="AD21720" s="6"/>
    </row>
    <row r="21721" spans="16:30">
      <c r="P21721" s="6"/>
      <c r="AA21721" s="6"/>
      <c r="AC21721" s="6"/>
      <c r="AD21721" s="6"/>
    </row>
    <row r="21722" spans="16:30">
      <c r="P21722" s="6"/>
      <c r="AA21722" s="6"/>
      <c r="AC21722" s="6"/>
      <c r="AD21722" s="6"/>
    </row>
    <row r="21723" spans="16:30">
      <c r="P21723" s="6"/>
      <c r="AA21723" s="6"/>
      <c r="AC21723" s="6"/>
      <c r="AD21723" s="6"/>
    </row>
    <row r="21724" spans="16:30">
      <c r="P21724" s="6"/>
      <c r="AA21724" s="6"/>
      <c r="AC21724" s="6"/>
      <c r="AD21724" s="6"/>
    </row>
    <row r="21725" spans="16:30">
      <c r="P21725" s="6"/>
      <c r="AA21725" s="6"/>
      <c r="AC21725" s="6"/>
      <c r="AD21725" s="6"/>
    </row>
    <row r="21726" spans="16:30">
      <c r="P21726" s="6"/>
      <c r="AA21726" s="6"/>
      <c r="AC21726" s="6"/>
      <c r="AD21726" s="6"/>
    </row>
    <row r="21727" spans="16:30">
      <c r="P21727" s="6"/>
      <c r="AA21727" s="6"/>
      <c r="AC21727" s="6"/>
      <c r="AD21727" s="6"/>
    </row>
    <row r="21728" spans="16:30">
      <c r="P21728" s="6"/>
      <c r="AA21728" s="6"/>
      <c r="AC21728" s="6"/>
      <c r="AD21728" s="6"/>
    </row>
    <row r="21729" spans="16:30">
      <c r="P21729" s="6"/>
      <c r="AA21729" s="6"/>
      <c r="AC21729" s="6"/>
      <c r="AD21729" s="6"/>
    </row>
    <row r="21730" spans="16:30">
      <c r="P21730" s="6"/>
      <c r="AA21730" s="6"/>
      <c r="AC21730" s="6"/>
      <c r="AD21730" s="6"/>
    </row>
    <row r="21731" spans="16:30">
      <c r="P21731" s="6"/>
      <c r="AA21731" s="6"/>
      <c r="AC21731" s="6"/>
      <c r="AD21731" s="6"/>
    </row>
    <row r="21732" spans="16:30">
      <c r="P21732" s="6"/>
      <c r="AA21732" s="6"/>
      <c r="AC21732" s="6"/>
      <c r="AD21732" s="6"/>
    </row>
    <row r="21733" spans="16:30">
      <c r="P21733" s="6"/>
      <c r="AA21733" s="6"/>
      <c r="AC21733" s="6"/>
      <c r="AD21733" s="6"/>
    </row>
    <row r="21734" spans="16:30">
      <c r="P21734" s="6"/>
      <c r="AA21734" s="6"/>
      <c r="AC21734" s="6"/>
      <c r="AD21734" s="6"/>
    </row>
    <row r="21735" spans="16:30">
      <c r="P21735" s="6"/>
      <c r="AA21735" s="6"/>
      <c r="AC21735" s="6"/>
      <c r="AD21735" s="6"/>
    </row>
    <row r="21736" spans="16:30">
      <c r="P21736" s="6"/>
      <c r="AA21736" s="6"/>
      <c r="AC21736" s="6"/>
      <c r="AD21736" s="6"/>
    </row>
    <row r="21737" spans="16:30">
      <c r="P21737" s="6"/>
      <c r="AA21737" s="6"/>
      <c r="AC21737" s="6"/>
      <c r="AD21737" s="6"/>
    </row>
    <row r="21738" spans="16:30">
      <c r="P21738" s="6"/>
      <c r="AA21738" s="6"/>
      <c r="AC21738" s="6"/>
      <c r="AD21738" s="6"/>
    </row>
    <row r="21739" spans="16:30">
      <c r="P21739" s="6"/>
      <c r="AA21739" s="6"/>
      <c r="AC21739" s="6"/>
      <c r="AD21739" s="6"/>
    </row>
    <row r="21740" spans="16:30">
      <c r="P21740" s="6"/>
      <c r="AA21740" s="6"/>
      <c r="AC21740" s="6"/>
      <c r="AD21740" s="6"/>
    </row>
    <row r="21741" spans="16:30">
      <c r="P21741" s="6"/>
      <c r="AA21741" s="6"/>
      <c r="AC21741" s="6"/>
      <c r="AD21741" s="6"/>
    </row>
    <row r="21742" spans="16:30">
      <c r="P21742" s="6"/>
      <c r="AA21742" s="6"/>
      <c r="AC21742" s="6"/>
      <c r="AD21742" s="6"/>
    </row>
    <row r="21743" spans="16:30">
      <c r="P21743" s="6"/>
      <c r="AA21743" s="6"/>
      <c r="AC21743" s="6"/>
      <c r="AD21743" s="6"/>
    </row>
    <row r="21744" spans="16:30">
      <c r="P21744" s="6"/>
      <c r="AA21744" s="6"/>
      <c r="AC21744" s="6"/>
      <c r="AD21744" s="6"/>
    </row>
    <row r="21745" spans="16:30">
      <c r="P21745" s="6"/>
      <c r="AA21745" s="6"/>
      <c r="AC21745" s="6"/>
      <c r="AD21745" s="6"/>
    </row>
    <row r="21746" spans="16:30">
      <c r="P21746" s="6"/>
      <c r="AA21746" s="6"/>
      <c r="AC21746" s="6"/>
      <c r="AD21746" s="6"/>
    </row>
    <row r="21747" spans="16:30">
      <c r="P21747" s="6"/>
      <c r="AA21747" s="6"/>
      <c r="AC21747" s="6"/>
      <c r="AD21747" s="6"/>
    </row>
    <row r="21748" spans="16:30">
      <c r="P21748" s="6"/>
      <c r="AA21748" s="6"/>
      <c r="AC21748" s="6"/>
      <c r="AD21748" s="6"/>
    </row>
    <row r="21749" spans="16:30">
      <c r="P21749" s="6"/>
      <c r="AA21749" s="6"/>
      <c r="AC21749" s="6"/>
      <c r="AD21749" s="6"/>
    </row>
    <row r="21750" spans="16:30">
      <c r="P21750" s="6"/>
      <c r="AA21750" s="6"/>
      <c r="AC21750" s="6"/>
      <c r="AD21750" s="6"/>
    </row>
    <row r="21751" spans="16:30">
      <c r="P21751" s="6"/>
      <c r="AA21751" s="6"/>
      <c r="AC21751" s="6"/>
      <c r="AD21751" s="6"/>
    </row>
    <row r="21752" spans="16:30">
      <c r="P21752" s="6"/>
      <c r="AA21752" s="6"/>
      <c r="AC21752" s="6"/>
      <c r="AD21752" s="6"/>
    </row>
    <row r="21753" spans="16:30">
      <c r="P21753" s="6"/>
      <c r="AA21753" s="6"/>
      <c r="AC21753" s="6"/>
      <c r="AD21753" s="6"/>
    </row>
    <row r="21754" spans="16:30">
      <c r="P21754" s="6"/>
      <c r="AA21754" s="6"/>
      <c r="AC21754" s="6"/>
      <c r="AD21754" s="6"/>
    </row>
    <row r="21755" spans="16:30">
      <c r="P21755" s="6"/>
      <c r="AA21755" s="6"/>
      <c r="AC21755" s="6"/>
      <c r="AD21755" s="6"/>
    </row>
    <row r="21756" spans="16:30">
      <c r="P21756" s="6"/>
      <c r="AA21756" s="6"/>
      <c r="AC21756" s="6"/>
      <c r="AD21756" s="6"/>
    </row>
    <row r="21757" spans="16:30">
      <c r="P21757" s="6"/>
      <c r="AA21757" s="6"/>
      <c r="AC21757" s="6"/>
      <c r="AD21757" s="6"/>
    </row>
    <row r="21758" spans="16:30">
      <c r="P21758" s="6"/>
      <c r="AA21758" s="6"/>
      <c r="AC21758" s="6"/>
      <c r="AD21758" s="6"/>
    </row>
    <row r="21759" spans="16:30">
      <c r="P21759" s="6"/>
      <c r="AA21759" s="6"/>
      <c r="AC21759" s="6"/>
      <c r="AD21759" s="6"/>
    </row>
    <row r="21760" spans="16:30">
      <c r="P21760" s="6"/>
      <c r="AA21760" s="6"/>
      <c r="AC21760" s="6"/>
      <c r="AD21760" s="6"/>
    </row>
    <row r="21761" spans="16:30">
      <c r="P21761" s="6"/>
      <c r="AA21761" s="6"/>
      <c r="AC21761" s="6"/>
      <c r="AD21761" s="6"/>
    </row>
    <row r="21762" spans="16:30">
      <c r="P21762" s="6"/>
      <c r="AA21762" s="6"/>
      <c r="AC21762" s="6"/>
      <c r="AD21762" s="6"/>
    </row>
    <row r="21763" spans="16:30">
      <c r="P21763" s="6"/>
      <c r="AA21763" s="6"/>
      <c r="AC21763" s="6"/>
      <c r="AD21763" s="6"/>
    </row>
    <row r="21764" spans="16:30">
      <c r="P21764" s="6"/>
      <c r="AA21764" s="6"/>
      <c r="AC21764" s="6"/>
      <c r="AD21764" s="6"/>
    </row>
    <row r="21765" spans="16:30">
      <c r="P21765" s="6"/>
      <c r="AA21765" s="6"/>
      <c r="AC21765" s="6"/>
      <c r="AD21765" s="6"/>
    </row>
    <row r="21766" spans="16:30">
      <c r="P21766" s="6"/>
      <c r="AA21766" s="6"/>
      <c r="AC21766" s="6"/>
      <c r="AD21766" s="6"/>
    </row>
    <row r="21767" spans="16:30">
      <c r="P21767" s="6"/>
      <c r="AA21767" s="6"/>
      <c r="AC21767" s="6"/>
      <c r="AD21767" s="6"/>
    </row>
    <row r="21768" spans="16:30">
      <c r="P21768" s="6"/>
      <c r="AA21768" s="6"/>
      <c r="AC21768" s="6"/>
      <c r="AD21768" s="6"/>
    </row>
    <row r="21769" spans="16:30">
      <c r="P21769" s="6"/>
      <c r="AA21769" s="6"/>
      <c r="AC21769" s="6"/>
      <c r="AD21769" s="6"/>
    </row>
    <row r="21770" spans="16:30">
      <c r="P21770" s="6"/>
      <c r="AA21770" s="6"/>
      <c r="AC21770" s="6"/>
      <c r="AD21770" s="6"/>
    </row>
    <row r="21771" spans="16:30">
      <c r="P21771" s="6"/>
      <c r="AA21771" s="6"/>
      <c r="AC21771" s="6"/>
      <c r="AD21771" s="6"/>
    </row>
    <row r="21772" spans="16:30">
      <c r="P21772" s="6"/>
      <c r="AA21772" s="6"/>
      <c r="AC21772" s="6"/>
      <c r="AD21772" s="6"/>
    </row>
    <row r="21773" spans="16:30">
      <c r="P21773" s="6"/>
      <c r="AA21773" s="6"/>
      <c r="AC21773" s="6"/>
      <c r="AD21773" s="6"/>
    </row>
    <row r="21774" spans="16:30">
      <c r="P21774" s="6"/>
      <c r="AA21774" s="6"/>
      <c r="AC21774" s="6"/>
      <c r="AD21774" s="6"/>
    </row>
    <row r="21775" spans="16:30">
      <c r="P21775" s="6"/>
      <c r="AA21775" s="6"/>
      <c r="AC21775" s="6"/>
      <c r="AD21775" s="6"/>
    </row>
    <row r="21776" spans="16:30">
      <c r="P21776" s="6"/>
      <c r="AA21776" s="6"/>
      <c r="AC21776" s="6"/>
      <c r="AD21776" s="6"/>
    </row>
    <row r="21777" spans="16:30">
      <c r="P21777" s="6"/>
      <c r="AA21777" s="6"/>
      <c r="AC21777" s="6"/>
      <c r="AD21777" s="6"/>
    </row>
    <row r="21778" spans="16:30">
      <c r="P21778" s="6"/>
      <c r="AA21778" s="6"/>
      <c r="AC21778" s="6"/>
      <c r="AD21778" s="6"/>
    </row>
    <row r="21779" spans="16:30">
      <c r="P21779" s="6"/>
      <c r="AA21779" s="6"/>
      <c r="AC21779" s="6"/>
      <c r="AD21779" s="6"/>
    </row>
    <row r="21780" spans="16:30">
      <c r="P21780" s="6"/>
      <c r="AA21780" s="6"/>
      <c r="AC21780" s="6"/>
      <c r="AD21780" s="6"/>
    </row>
    <row r="21781" spans="16:30">
      <c r="P21781" s="6"/>
      <c r="AA21781" s="6"/>
      <c r="AC21781" s="6"/>
      <c r="AD21781" s="6"/>
    </row>
    <row r="21782" spans="16:30">
      <c r="P21782" s="6"/>
      <c r="AA21782" s="6"/>
      <c r="AC21782" s="6"/>
      <c r="AD21782" s="6"/>
    </row>
    <row r="21783" spans="16:30">
      <c r="P21783" s="6"/>
      <c r="AA21783" s="6"/>
      <c r="AC21783" s="6"/>
      <c r="AD21783" s="6"/>
    </row>
    <row r="21784" spans="16:30">
      <c r="P21784" s="6"/>
      <c r="AA21784" s="6"/>
      <c r="AC21784" s="6"/>
      <c r="AD21784" s="6"/>
    </row>
    <row r="21785" spans="16:30">
      <c r="P21785" s="6"/>
      <c r="AA21785" s="6"/>
      <c r="AC21785" s="6"/>
      <c r="AD21785" s="6"/>
    </row>
    <row r="21786" spans="16:30">
      <c r="P21786" s="6"/>
      <c r="AA21786" s="6"/>
      <c r="AC21786" s="6"/>
      <c r="AD21786" s="6"/>
    </row>
    <row r="21787" spans="16:30">
      <c r="P21787" s="6"/>
      <c r="AA21787" s="6"/>
      <c r="AC21787" s="6"/>
      <c r="AD21787" s="6"/>
    </row>
    <row r="21788" spans="16:30">
      <c r="P21788" s="6"/>
      <c r="AA21788" s="6"/>
      <c r="AC21788" s="6"/>
      <c r="AD21788" s="6"/>
    </row>
    <row r="21789" spans="16:30">
      <c r="P21789" s="6"/>
      <c r="AA21789" s="6"/>
      <c r="AC21789" s="6"/>
      <c r="AD21789" s="6"/>
    </row>
    <row r="21790" spans="16:30">
      <c r="P21790" s="6"/>
      <c r="AA21790" s="6"/>
      <c r="AC21790" s="6"/>
      <c r="AD21790" s="6"/>
    </row>
    <row r="21791" spans="16:30">
      <c r="P21791" s="6"/>
      <c r="AA21791" s="6"/>
      <c r="AC21791" s="6"/>
      <c r="AD21791" s="6"/>
    </row>
    <row r="21792" spans="16:30">
      <c r="P21792" s="6"/>
      <c r="AA21792" s="6"/>
      <c r="AC21792" s="6"/>
      <c r="AD21792" s="6"/>
    </row>
    <row r="21793" spans="16:30">
      <c r="P21793" s="6"/>
      <c r="AA21793" s="6"/>
      <c r="AC21793" s="6"/>
      <c r="AD21793" s="6"/>
    </row>
    <row r="21794" spans="16:30">
      <c r="P21794" s="6"/>
      <c r="AA21794" s="6"/>
      <c r="AC21794" s="6"/>
      <c r="AD21794" s="6"/>
    </row>
    <row r="21795" spans="16:30">
      <c r="P21795" s="6"/>
      <c r="AA21795" s="6"/>
      <c r="AC21795" s="6"/>
      <c r="AD21795" s="6"/>
    </row>
    <row r="21796" spans="16:30">
      <c r="P21796" s="6"/>
      <c r="AA21796" s="6"/>
      <c r="AC21796" s="6"/>
      <c r="AD21796" s="6"/>
    </row>
    <row r="21797" spans="16:30">
      <c r="P21797" s="6"/>
      <c r="AA21797" s="6"/>
      <c r="AC21797" s="6"/>
      <c r="AD21797" s="6"/>
    </row>
    <row r="21798" spans="16:30">
      <c r="P21798" s="6"/>
      <c r="AA21798" s="6"/>
      <c r="AC21798" s="6"/>
      <c r="AD21798" s="6"/>
    </row>
    <row r="21799" spans="16:30">
      <c r="P21799" s="6"/>
      <c r="AA21799" s="6"/>
      <c r="AC21799" s="6"/>
      <c r="AD21799" s="6"/>
    </row>
    <row r="21800" spans="16:30">
      <c r="P21800" s="6"/>
      <c r="AA21800" s="6"/>
      <c r="AC21800" s="6"/>
      <c r="AD21800" s="6"/>
    </row>
    <row r="21801" spans="16:30">
      <c r="P21801" s="6"/>
      <c r="AA21801" s="6"/>
      <c r="AC21801" s="6"/>
      <c r="AD21801" s="6"/>
    </row>
    <row r="21802" spans="16:30">
      <c r="P21802" s="6"/>
      <c r="AA21802" s="6"/>
      <c r="AC21802" s="6"/>
      <c r="AD21802" s="6"/>
    </row>
    <row r="21803" spans="16:30">
      <c r="P21803" s="6"/>
      <c r="AA21803" s="6"/>
      <c r="AC21803" s="6"/>
      <c r="AD21803" s="6"/>
    </row>
    <row r="21804" spans="16:30">
      <c r="P21804" s="6"/>
      <c r="AA21804" s="6"/>
      <c r="AC21804" s="6"/>
      <c r="AD21804" s="6"/>
    </row>
    <row r="21805" spans="16:30">
      <c r="P21805" s="6"/>
      <c r="AA21805" s="6"/>
      <c r="AC21805" s="6"/>
      <c r="AD21805" s="6"/>
    </row>
    <row r="21806" spans="16:30">
      <c r="P21806" s="6"/>
      <c r="AA21806" s="6"/>
      <c r="AC21806" s="6"/>
      <c r="AD21806" s="6"/>
    </row>
    <row r="21807" spans="16:30">
      <c r="P21807" s="6"/>
      <c r="AA21807" s="6"/>
      <c r="AC21807" s="6"/>
      <c r="AD21807" s="6"/>
    </row>
    <row r="21808" spans="16:30">
      <c r="P21808" s="6"/>
      <c r="AA21808" s="6"/>
      <c r="AC21808" s="6"/>
      <c r="AD21808" s="6"/>
    </row>
    <row r="21809" spans="16:30">
      <c r="P21809" s="6"/>
      <c r="AA21809" s="6"/>
      <c r="AC21809" s="6"/>
      <c r="AD21809" s="6"/>
    </row>
    <row r="21810" spans="16:30">
      <c r="P21810" s="6"/>
      <c r="AA21810" s="6"/>
      <c r="AC21810" s="6"/>
      <c r="AD21810" s="6"/>
    </row>
    <row r="21811" spans="16:30">
      <c r="P21811" s="6"/>
      <c r="AA21811" s="6"/>
      <c r="AC21811" s="6"/>
      <c r="AD21811" s="6"/>
    </row>
    <row r="21812" spans="16:30">
      <c r="P21812" s="6"/>
      <c r="AA21812" s="6"/>
      <c r="AC21812" s="6"/>
      <c r="AD21812" s="6"/>
    </row>
    <row r="21813" spans="16:30">
      <c r="P21813" s="6"/>
      <c r="AA21813" s="6"/>
      <c r="AC21813" s="6"/>
      <c r="AD21813" s="6"/>
    </row>
    <row r="21814" spans="16:30">
      <c r="P21814" s="6"/>
      <c r="AA21814" s="6"/>
      <c r="AC21814" s="6"/>
      <c r="AD21814" s="6"/>
    </row>
    <row r="21815" spans="16:30">
      <c r="P21815" s="6"/>
      <c r="AA21815" s="6"/>
      <c r="AC21815" s="6"/>
      <c r="AD21815" s="6"/>
    </row>
    <row r="21816" spans="16:30">
      <c r="P21816" s="6"/>
      <c r="AA21816" s="6"/>
      <c r="AC21816" s="6"/>
      <c r="AD21816" s="6"/>
    </row>
    <row r="21817" spans="16:30">
      <c r="P21817" s="6"/>
      <c r="AA21817" s="6"/>
      <c r="AC21817" s="6"/>
      <c r="AD21817" s="6"/>
    </row>
    <row r="21818" spans="16:30">
      <c r="P21818" s="6"/>
      <c r="AA21818" s="6"/>
      <c r="AC21818" s="6"/>
      <c r="AD21818" s="6"/>
    </row>
    <row r="21819" spans="16:30">
      <c r="P21819" s="6"/>
      <c r="AA21819" s="6"/>
      <c r="AC21819" s="6"/>
      <c r="AD21819" s="6"/>
    </row>
    <row r="21820" spans="16:30">
      <c r="P21820" s="6"/>
      <c r="AA21820" s="6"/>
      <c r="AC21820" s="6"/>
      <c r="AD21820" s="6"/>
    </row>
    <row r="21821" spans="16:30">
      <c r="P21821" s="6"/>
      <c r="AA21821" s="6"/>
      <c r="AC21821" s="6"/>
      <c r="AD21821" s="6"/>
    </row>
    <row r="21822" spans="16:30">
      <c r="P21822" s="6"/>
      <c r="AA21822" s="6"/>
      <c r="AC21822" s="6"/>
      <c r="AD21822" s="6"/>
    </row>
    <row r="21823" spans="16:30">
      <c r="P21823" s="6"/>
      <c r="AA21823" s="6"/>
      <c r="AC21823" s="6"/>
      <c r="AD21823" s="6"/>
    </row>
    <row r="21824" spans="16:30">
      <c r="P21824" s="6"/>
      <c r="AA21824" s="6"/>
      <c r="AC21824" s="6"/>
      <c r="AD21824" s="6"/>
    </row>
    <row r="21825" spans="16:30">
      <c r="P21825" s="6"/>
      <c r="AA21825" s="6"/>
      <c r="AC21825" s="6"/>
      <c r="AD21825" s="6"/>
    </row>
    <row r="21826" spans="16:30">
      <c r="P21826" s="6"/>
      <c r="AA21826" s="6"/>
      <c r="AC21826" s="6"/>
      <c r="AD21826" s="6"/>
    </row>
    <row r="21827" spans="16:30">
      <c r="P21827" s="6"/>
      <c r="AA21827" s="6"/>
      <c r="AC21827" s="6"/>
      <c r="AD21827" s="6"/>
    </row>
    <row r="21828" spans="16:30">
      <c r="P21828" s="6"/>
      <c r="AA21828" s="6"/>
      <c r="AC21828" s="6"/>
      <c r="AD21828" s="6"/>
    </row>
    <row r="21829" spans="16:30">
      <c r="P21829" s="6"/>
      <c r="AA21829" s="6"/>
      <c r="AC21829" s="6"/>
      <c r="AD21829" s="6"/>
    </row>
    <row r="21830" spans="16:30">
      <c r="P21830" s="6"/>
      <c r="AA21830" s="6"/>
      <c r="AC21830" s="6"/>
      <c r="AD21830" s="6"/>
    </row>
    <row r="21831" spans="16:30">
      <c r="P21831" s="6"/>
      <c r="AA21831" s="6"/>
      <c r="AC21831" s="6"/>
      <c r="AD21831" s="6"/>
    </row>
    <row r="21832" spans="16:30">
      <c r="P21832" s="6"/>
      <c r="AA21832" s="6"/>
      <c r="AC21832" s="6"/>
      <c r="AD21832" s="6"/>
    </row>
    <row r="21833" spans="16:30">
      <c r="P21833" s="6"/>
      <c r="AA21833" s="6"/>
      <c r="AC21833" s="6"/>
      <c r="AD21833" s="6"/>
    </row>
    <row r="21834" spans="16:30">
      <c r="P21834" s="6"/>
      <c r="AA21834" s="6"/>
      <c r="AC21834" s="6"/>
      <c r="AD21834" s="6"/>
    </row>
    <row r="21835" spans="16:30">
      <c r="P21835" s="6"/>
      <c r="AA21835" s="6"/>
      <c r="AC21835" s="6"/>
      <c r="AD21835" s="6"/>
    </row>
    <row r="21836" spans="16:30">
      <c r="P21836" s="6"/>
      <c r="AA21836" s="6"/>
      <c r="AC21836" s="6"/>
      <c r="AD21836" s="6"/>
    </row>
    <row r="21837" spans="16:30">
      <c r="P21837" s="6"/>
      <c r="AA21837" s="6"/>
      <c r="AC21837" s="6"/>
      <c r="AD21837" s="6"/>
    </row>
    <row r="21838" spans="16:30">
      <c r="P21838" s="6"/>
      <c r="AA21838" s="6"/>
      <c r="AC21838" s="6"/>
      <c r="AD21838" s="6"/>
    </row>
    <row r="21839" spans="16:30">
      <c r="P21839" s="6"/>
      <c r="AA21839" s="6"/>
      <c r="AC21839" s="6"/>
      <c r="AD21839" s="6"/>
    </row>
    <row r="21840" spans="16:30">
      <c r="P21840" s="6"/>
      <c r="AA21840" s="6"/>
      <c r="AC21840" s="6"/>
      <c r="AD21840" s="6"/>
    </row>
    <row r="21841" spans="16:30">
      <c r="P21841" s="6"/>
      <c r="AA21841" s="6"/>
      <c r="AC21841" s="6"/>
      <c r="AD21841" s="6"/>
    </row>
    <row r="21842" spans="16:30">
      <c r="P21842" s="6"/>
      <c r="AA21842" s="6"/>
      <c r="AC21842" s="6"/>
      <c r="AD21842" s="6"/>
    </row>
    <row r="21843" spans="16:30">
      <c r="P21843" s="6"/>
      <c r="AA21843" s="6"/>
      <c r="AC21843" s="6"/>
      <c r="AD21843" s="6"/>
    </row>
    <row r="21844" spans="16:30">
      <c r="P21844" s="6"/>
      <c r="AA21844" s="6"/>
      <c r="AC21844" s="6"/>
      <c r="AD21844" s="6"/>
    </row>
    <row r="21845" spans="16:30">
      <c r="P21845" s="6"/>
      <c r="AA21845" s="6"/>
      <c r="AC21845" s="6"/>
      <c r="AD21845" s="6"/>
    </row>
    <row r="21846" spans="16:30">
      <c r="P21846" s="6"/>
      <c r="AA21846" s="6"/>
      <c r="AC21846" s="6"/>
      <c r="AD21846" s="6"/>
    </row>
    <row r="21847" spans="16:30">
      <c r="P21847" s="6"/>
      <c r="AA21847" s="6"/>
      <c r="AC21847" s="6"/>
      <c r="AD21847" s="6"/>
    </row>
    <row r="21848" spans="16:30">
      <c r="P21848" s="6"/>
      <c r="AA21848" s="6"/>
      <c r="AC21848" s="6"/>
      <c r="AD21848" s="6"/>
    </row>
    <row r="21849" spans="16:30">
      <c r="P21849" s="6"/>
      <c r="AA21849" s="6"/>
      <c r="AC21849" s="6"/>
      <c r="AD21849" s="6"/>
    </row>
    <row r="21850" spans="16:30">
      <c r="P21850" s="6"/>
      <c r="AA21850" s="6"/>
      <c r="AC21850" s="6"/>
      <c r="AD21850" s="6"/>
    </row>
    <row r="21851" spans="16:30">
      <c r="P21851" s="6"/>
      <c r="AA21851" s="6"/>
      <c r="AC21851" s="6"/>
      <c r="AD21851" s="6"/>
    </row>
    <row r="21852" spans="16:30">
      <c r="P21852" s="6"/>
      <c r="AA21852" s="6"/>
      <c r="AC21852" s="6"/>
      <c r="AD21852" s="6"/>
    </row>
    <row r="21853" spans="16:30">
      <c r="P21853" s="6"/>
      <c r="AA21853" s="6"/>
      <c r="AC21853" s="6"/>
      <c r="AD21853" s="6"/>
    </row>
    <row r="21854" spans="16:30">
      <c r="P21854" s="6"/>
      <c r="AA21854" s="6"/>
      <c r="AC21854" s="6"/>
      <c r="AD21854" s="6"/>
    </row>
    <row r="21855" spans="16:30">
      <c r="P21855" s="6"/>
      <c r="AA21855" s="6"/>
      <c r="AC21855" s="6"/>
      <c r="AD21855" s="6"/>
    </row>
    <row r="21856" spans="16:30">
      <c r="P21856" s="6"/>
      <c r="AA21856" s="6"/>
      <c r="AC21856" s="6"/>
      <c r="AD21856" s="6"/>
    </row>
    <row r="21857" spans="16:30">
      <c r="P21857" s="6"/>
      <c r="AA21857" s="6"/>
      <c r="AC21857" s="6"/>
      <c r="AD21857" s="6"/>
    </row>
    <row r="21858" spans="16:30">
      <c r="P21858" s="6"/>
      <c r="AA21858" s="6"/>
      <c r="AC21858" s="6"/>
      <c r="AD21858" s="6"/>
    </row>
    <row r="21859" spans="16:30">
      <c r="P21859" s="6"/>
      <c r="AA21859" s="6"/>
      <c r="AC21859" s="6"/>
      <c r="AD21859" s="6"/>
    </row>
    <row r="21860" spans="16:30">
      <c r="P21860" s="6"/>
      <c r="AA21860" s="6"/>
      <c r="AC21860" s="6"/>
      <c r="AD21860" s="6"/>
    </row>
    <row r="21861" spans="16:30">
      <c r="P21861" s="6"/>
      <c r="AA21861" s="6"/>
      <c r="AC21861" s="6"/>
      <c r="AD21861" s="6"/>
    </row>
    <row r="21862" spans="16:30">
      <c r="P21862" s="6"/>
      <c r="AA21862" s="6"/>
      <c r="AC21862" s="6"/>
      <c r="AD21862" s="6"/>
    </row>
    <row r="21863" spans="16:30">
      <c r="P21863" s="6"/>
      <c r="AA21863" s="6"/>
      <c r="AC21863" s="6"/>
      <c r="AD21863" s="6"/>
    </row>
    <row r="21864" spans="16:30">
      <c r="P21864" s="6"/>
      <c r="AA21864" s="6"/>
      <c r="AC21864" s="6"/>
      <c r="AD21864" s="6"/>
    </row>
    <row r="21865" spans="16:30">
      <c r="P21865" s="6"/>
      <c r="AA21865" s="6"/>
      <c r="AC21865" s="6"/>
      <c r="AD21865" s="6"/>
    </row>
    <row r="21866" spans="16:30">
      <c r="P21866" s="6"/>
      <c r="AA21866" s="6"/>
      <c r="AC21866" s="6"/>
      <c r="AD21866" s="6"/>
    </row>
    <row r="21867" spans="16:30">
      <c r="P21867" s="6"/>
      <c r="AA21867" s="6"/>
      <c r="AC21867" s="6"/>
      <c r="AD21867" s="6"/>
    </row>
    <row r="21868" spans="16:30">
      <c r="P21868" s="6"/>
      <c r="AA21868" s="6"/>
      <c r="AC21868" s="6"/>
      <c r="AD21868" s="6"/>
    </row>
    <row r="21869" spans="16:30">
      <c r="P21869" s="6"/>
      <c r="AA21869" s="6"/>
      <c r="AC21869" s="6"/>
      <c r="AD21869" s="6"/>
    </row>
    <row r="21870" spans="16:30">
      <c r="P21870" s="6"/>
      <c r="AA21870" s="6"/>
      <c r="AC21870" s="6"/>
      <c r="AD21870" s="6"/>
    </row>
    <row r="21871" spans="16:30">
      <c r="P21871" s="6"/>
      <c r="AA21871" s="6"/>
      <c r="AC21871" s="6"/>
      <c r="AD21871" s="6"/>
    </row>
    <row r="21872" spans="16:30">
      <c r="P21872" s="6"/>
      <c r="AA21872" s="6"/>
      <c r="AC21872" s="6"/>
      <c r="AD21872" s="6"/>
    </row>
    <row r="21873" spans="16:30">
      <c r="P21873" s="6"/>
      <c r="AA21873" s="6"/>
      <c r="AC21873" s="6"/>
      <c r="AD21873" s="6"/>
    </row>
    <row r="21874" spans="16:30">
      <c r="P21874" s="6"/>
      <c r="AA21874" s="6"/>
      <c r="AC21874" s="6"/>
      <c r="AD21874" s="6"/>
    </row>
    <row r="21875" spans="16:30">
      <c r="P21875" s="6"/>
      <c r="AA21875" s="6"/>
      <c r="AC21875" s="6"/>
      <c r="AD21875" s="6"/>
    </row>
    <row r="21876" spans="16:30">
      <c r="P21876" s="6"/>
      <c r="AA21876" s="6"/>
      <c r="AC21876" s="6"/>
      <c r="AD21876" s="6"/>
    </row>
    <row r="21877" spans="16:30">
      <c r="P21877" s="6"/>
      <c r="AA21877" s="6"/>
      <c r="AC21877" s="6"/>
      <c r="AD21877" s="6"/>
    </row>
    <row r="21878" spans="16:30">
      <c r="P21878" s="6"/>
      <c r="AA21878" s="6"/>
      <c r="AC21878" s="6"/>
      <c r="AD21878" s="6"/>
    </row>
    <row r="21879" spans="16:30">
      <c r="P21879" s="6"/>
      <c r="AA21879" s="6"/>
      <c r="AC21879" s="6"/>
      <c r="AD21879" s="6"/>
    </row>
    <row r="21880" spans="16:30">
      <c r="P21880" s="6"/>
      <c r="AA21880" s="6"/>
      <c r="AC21880" s="6"/>
      <c r="AD21880" s="6"/>
    </row>
    <row r="21881" spans="16:30">
      <c r="P21881" s="6"/>
      <c r="AA21881" s="6"/>
      <c r="AC21881" s="6"/>
      <c r="AD21881" s="6"/>
    </row>
    <row r="21882" spans="16:30">
      <c r="P21882" s="6"/>
      <c r="AA21882" s="6"/>
      <c r="AC21882" s="6"/>
      <c r="AD21882" s="6"/>
    </row>
    <row r="21883" spans="16:30">
      <c r="P21883" s="6"/>
      <c r="AA21883" s="6"/>
      <c r="AC21883" s="6"/>
      <c r="AD21883" s="6"/>
    </row>
    <row r="21884" spans="16:30">
      <c r="P21884" s="6"/>
      <c r="AA21884" s="6"/>
      <c r="AC21884" s="6"/>
      <c r="AD21884" s="6"/>
    </row>
    <row r="21885" spans="16:30">
      <c r="P21885" s="6"/>
      <c r="AA21885" s="6"/>
      <c r="AC21885" s="6"/>
      <c r="AD21885" s="6"/>
    </row>
    <row r="21886" spans="16:30">
      <c r="P21886" s="6"/>
      <c r="AA21886" s="6"/>
      <c r="AC21886" s="6"/>
      <c r="AD21886" s="6"/>
    </row>
    <row r="21887" spans="16:30">
      <c r="P21887" s="6"/>
      <c r="AA21887" s="6"/>
      <c r="AC21887" s="6"/>
      <c r="AD21887" s="6"/>
    </row>
    <row r="21888" spans="16:30">
      <c r="P21888" s="6"/>
      <c r="AA21888" s="6"/>
      <c r="AC21888" s="6"/>
      <c r="AD21888" s="6"/>
    </row>
    <row r="21889" spans="16:30">
      <c r="P21889" s="6"/>
      <c r="AA21889" s="6"/>
      <c r="AC21889" s="6"/>
      <c r="AD21889" s="6"/>
    </row>
    <row r="21890" spans="16:30">
      <c r="P21890" s="6"/>
      <c r="AA21890" s="6"/>
      <c r="AC21890" s="6"/>
      <c r="AD21890" s="6"/>
    </row>
    <row r="21891" spans="16:30">
      <c r="P21891" s="6"/>
      <c r="AA21891" s="6"/>
      <c r="AC21891" s="6"/>
      <c r="AD21891" s="6"/>
    </row>
    <row r="21892" spans="16:30">
      <c r="P21892" s="6"/>
      <c r="AA21892" s="6"/>
      <c r="AC21892" s="6"/>
      <c r="AD21892" s="6"/>
    </row>
    <row r="21893" spans="16:30">
      <c r="P21893" s="6"/>
      <c r="AA21893" s="6"/>
      <c r="AC21893" s="6"/>
      <c r="AD21893" s="6"/>
    </row>
    <row r="21894" spans="16:30">
      <c r="P21894" s="6"/>
      <c r="AA21894" s="6"/>
      <c r="AC21894" s="6"/>
      <c r="AD21894" s="6"/>
    </row>
    <row r="21895" spans="16:30">
      <c r="P21895" s="6"/>
      <c r="AA21895" s="6"/>
      <c r="AC21895" s="6"/>
      <c r="AD21895" s="6"/>
    </row>
    <row r="21896" spans="16:30">
      <c r="P21896" s="6"/>
      <c r="AA21896" s="6"/>
      <c r="AC21896" s="6"/>
      <c r="AD21896" s="6"/>
    </row>
    <row r="21897" spans="16:30">
      <c r="P21897" s="6"/>
      <c r="AA21897" s="6"/>
      <c r="AC21897" s="6"/>
      <c r="AD21897" s="6"/>
    </row>
    <row r="21898" spans="16:30">
      <c r="P21898" s="6"/>
      <c r="AA21898" s="6"/>
      <c r="AC21898" s="6"/>
      <c r="AD21898" s="6"/>
    </row>
    <row r="21899" spans="16:30">
      <c r="P21899" s="6"/>
      <c r="AA21899" s="6"/>
      <c r="AC21899" s="6"/>
      <c r="AD21899" s="6"/>
    </row>
    <row r="21900" spans="16:30">
      <c r="P21900" s="6"/>
      <c r="AA21900" s="6"/>
      <c r="AC21900" s="6"/>
      <c r="AD21900" s="6"/>
    </row>
    <row r="21901" spans="16:30">
      <c r="P21901" s="6"/>
      <c r="AA21901" s="6"/>
      <c r="AC21901" s="6"/>
      <c r="AD21901" s="6"/>
    </row>
    <row r="21902" spans="16:30">
      <c r="P21902" s="6"/>
      <c r="AA21902" s="6"/>
      <c r="AC21902" s="6"/>
      <c r="AD21902" s="6"/>
    </row>
    <row r="21903" spans="16:30">
      <c r="P21903" s="6"/>
      <c r="AA21903" s="6"/>
      <c r="AC21903" s="6"/>
      <c r="AD21903" s="6"/>
    </row>
    <row r="21904" spans="16:30">
      <c r="P21904" s="6"/>
      <c r="AA21904" s="6"/>
      <c r="AC21904" s="6"/>
      <c r="AD21904" s="6"/>
    </row>
    <row r="21905" spans="16:30">
      <c r="P21905" s="6"/>
      <c r="AA21905" s="6"/>
      <c r="AC21905" s="6"/>
      <c r="AD21905" s="6"/>
    </row>
    <row r="21906" spans="16:30">
      <c r="P21906" s="6"/>
      <c r="AA21906" s="6"/>
      <c r="AC21906" s="6"/>
      <c r="AD21906" s="6"/>
    </row>
    <row r="21907" spans="16:30">
      <c r="P21907" s="6"/>
      <c r="AA21907" s="6"/>
      <c r="AC21907" s="6"/>
      <c r="AD21907" s="6"/>
    </row>
    <row r="21908" spans="16:30">
      <c r="P21908" s="6"/>
      <c r="AA21908" s="6"/>
      <c r="AC21908" s="6"/>
      <c r="AD21908" s="6"/>
    </row>
    <row r="21909" spans="16:30">
      <c r="P21909" s="6"/>
      <c r="AA21909" s="6"/>
      <c r="AC21909" s="6"/>
      <c r="AD21909" s="6"/>
    </row>
    <row r="21910" spans="16:30">
      <c r="P21910" s="6"/>
      <c r="AA21910" s="6"/>
      <c r="AC21910" s="6"/>
      <c r="AD21910" s="6"/>
    </row>
    <row r="21911" spans="16:30">
      <c r="P21911" s="6"/>
      <c r="AA21911" s="6"/>
      <c r="AC21911" s="6"/>
      <c r="AD21911" s="6"/>
    </row>
    <row r="21912" spans="16:30">
      <c r="P21912" s="6"/>
      <c r="AA21912" s="6"/>
      <c r="AC21912" s="6"/>
      <c r="AD21912" s="6"/>
    </row>
    <row r="21913" spans="16:30">
      <c r="P21913" s="6"/>
      <c r="AA21913" s="6"/>
      <c r="AC21913" s="6"/>
      <c r="AD21913" s="6"/>
    </row>
    <row r="21914" spans="16:30">
      <c r="P21914" s="6"/>
      <c r="AA21914" s="6"/>
      <c r="AC21914" s="6"/>
      <c r="AD21914" s="6"/>
    </row>
    <row r="21915" spans="16:30">
      <c r="P21915" s="6"/>
      <c r="AA21915" s="6"/>
      <c r="AC21915" s="6"/>
      <c r="AD21915" s="6"/>
    </row>
    <row r="21916" spans="16:30">
      <c r="P21916" s="6"/>
      <c r="AA21916" s="6"/>
      <c r="AC21916" s="6"/>
      <c r="AD21916" s="6"/>
    </row>
    <row r="21917" spans="16:30">
      <c r="P21917" s="6"/>
      <c r="AA21917" s="6"/>
      <c r="AC21917" s="6"/>
      <c r="AD21917" s="6"/>
    </row>
    <row r="21918" spans="16:30">
      <c r="P21918" s="6"/>
      <c r="AA21918" s="6"/>
      <c r="AC21918" s="6"/>
      <c r="AD21918" s="6"/>
    </row>
    <row r="21919" spans="16:30">
      <c r="P21919" s="6"/>
      <c r="AA21919" s="6"/>
      <c r="AC21919" s="6"/>
      <c r="AD21919" s="6"/>
    </row>
    <row r="21920" spans="16:30">
      <c r="P21920" s="6"/>
      <c r="AA21920" s="6"/>
      <c r="AC21920" s="6"/>
      <c r="AD21920" s="6"/>
    </row>
    <row r="21921" spans="16:30">
      <c r="P21921" s="6"/>
      <c r="AA21921" s="6"/>
      <c r="AC21921" s="6"/>
      <c r="AD21921" s="6"/>
    </row>
    <row r="21922" spans="16:30">
      <c r="P21922" s="6"/>
      <c r="AA21922" s="6"/>
      <c r="AC21922" s="6"/>
      <c r="AD21922" s="6"/>
    </row>
    <row r="21923" spans="16:30">
      <c r="P21923" s="6"/>
      <c r="AA21923" s="6"/>
      <c r="AC21923" s="6"/>
      <c r="AD21923" s="6"/>
    </row>
    <row r="21924" spans="16:30">
      <c r="P21924" s="6"/>
      <c r="AA21924" s="6"/>
      <c r="AC21924" s="6"/>
      <c r="AD21924" s="6"/>
    </row>
    <row r="21925" spans="16:30">
      <c r="P21925" s="6"/>
      <c r="AA21925" s="6"/>
      <c r="AC21925" s="6"/>
      <c r="AD21925" s="6"/>
    </row>
    <row r="21926" spans="16:30">
      <c r="P21926" s="6"/>
      <c r="AA21926" s="6"/>
      <c r="AC21926" s="6"/>
      <c r="AD21926" s="6"/>
    </row>
    <row r="21927" spans="16:30">
      <c r="P21927" s="6"/>
      <c r="AA21927" s="6"/>
      <c r="AC21927" s="6"/>
      <c r="AD21927" s="6"/>
    </row>
    <row r="21928" spans="16:30">
      <c r="P21928" s="6"/>
      <c r="AA21928" s="6"/>
      <c r="AC21928" s="6"/>
      <c r="AD21928" s="6"/>
    </row>
    <row r="21929" spans="16:30">
      <c r="P21929" s="6"/>
      <c r="AA21929" s="6"/>
      <c r="AC21929" s="6"/>
      <c r="AD21929" s="6"/>
    </row>
    <row r="21930" spans="16:30">
      <c r="P21930" s="6"/>
      <c r="AA21930" s="6"/>
      <c r="AC21930" s="6"/>
      <c r="AD21930" s="6"/>
    </row>
    <row r="21931" spans="16:30">
      <c r="P21931" s="6"/>
      <c r="AA21931" s="6"/>
      <c r="AC21931" s="6"/>
      <c r="AD21931" s="6"/>
    </row>
    <row r="21932" spans="16:30">
      <c r="P21932" s="6"/>
      <c r="AA21932" s="6"/>
      <c r="AC21932" s="6"/>
      <c r="AD21932" s="6"/>
    </row>
    <row r="21933" spans="16:30">
      <c r="P21933" s="6"/>
      <c r="AA21933" s="6"/>
      <c r="AC21933" s="6"/>
      <c r="AD21933" s="6"/>
    </row>
    <row r="21934" spans="16:30">
      <c r="P21934" s="6"/>
      <c r="AA21934" s="6"/>
      <c r="AC21934" s="6"/>
      <c r="AD21934" s="6"/>
    </row>
    <row r="21935" spans="16:30">
      <c r="P21935" s="6"/>
      <c r="AA21935" s="6"/>
      <c r="AC21935" s="6"/>
      <c r="AD21935" s="6"/>
    </row>
    <row r="21936" spans="16:30">
      <c r="P21936" s="6"/>
      <c r="AA21936" s="6"/>
      <c r="AC21936" s="6"/>
      <c r="AD21936" s="6"/>
    </row>
    <row r="21937" spans="16:30">
      <c r="P21937" s="6"/>
      <c r="AA21937" s="6"/>
      <c r="AC21937" s="6"/>
      <c r="AD21937" s="6"/>
    </row>
    <row r="21938" spans="16:30">
      <c r="P21938" s="6"/>
      <c r="AA21938" s="6"/>
      <c r="AC21938" s="6"/>
      <c r="AD21938" s="6"/>
    </row>
    <row r="21939" spans="16:30">
      <c r="P21939" s="6"/>
      <c r="AA21939" s="6"/>
      <c r="AC21939" s="6"/>
      <c r="AD21939" s="6"/>
    </row>
    <row r="21940" spans="16:30">
      <c r="P21940" s="6"/>
      <c r="AA21940" s="6"/>
      <c r="AC21940" s="6"/>
      <c r="AD21940" s="6"/>
    </row>
    <row r="21941" spans="16:30">
      <c r="P21941" s="6"/>
      <c r="AA21941" s="6"/>
      <c r="AC21941" s="6"/>
      <c r="AD21941" s="6"/>
    </row>
    <row r="21942" spans="16:30">
      <c r="P21942" s="6"/>
      <c r="AA21942" s="6"/>
      <c r="AC21942" s="6"/>
      <c r="AD21942" s="6"/>
    </row>
    <row r="21943" spans="16:30">
      <c r="P21943" s="6"/>
      <c r="AA21943" s="6"/>
      <c r="AC21943" s="6"/>
      <c r="AD21943" s="6"/>
    </row>
    <row r="21944" spans="16:30">
      <c r="P21944" s="6"/>
      <c r="AA21944" s="6"/>
      <c r="AC21944" s="6"/>
      <c r="AD21944" s="6"/>
    </row>
    <row r="21945" spans="16:30">
      <c r="P21945" s="6"/>
      <c r="AA21945" s="6"/>
      <c r="AC21945" s="6"/>
      <c r="AD21945" s="6"/>
    </row>
    <row r="21946" spans="16:30">
      <c r="P21946" s="6"/>
      <c r="AA21946" s="6"/>
      <c r="AC21946" s="6"/>
      <c r="AD21946" s="6"/>
    </row>
    <row r="21947" spans="16:30">
      <c r="P21947" s="6"/>
      <c r="AA21947" s="6"/>
      <c r="AC21947" s="6"/>
      <c r="AD21947" s="6"/>
    </row>
    <row r="21948" spans="16:30">
      <c r="P21948" s="6"/>
      <c r="AA21948" s="6"/>
      <c r="AC21948" s="6"/>
      <c r="AD21948" s="6"/>
    </row>
    <row r="21949" spans="16:30">
      <c r="P21949" s="6"/>
      <c r="AA21949" s="6"/>
      <c r="AC21949" s="6"/>
      <c r="AD21949" s="6"/>
    </row>
    <row r="21950" spans="16:30">
      <c r="P21950" s="6"/>
      <c r="AA21950" s="6"/>
      <c r="AC21950" s="6"/>
      <c r="AD21950" s="6"/>
    </row>
    <row r="21951" spans="16:30">
      <c r="P21951" s="6"/>
      <c r="AA21951" s="6"/>
      <c r="AC21951" s="6"/>
      <c r="AD21951" s="6"/>
    </row>
    <row r="21952" spans="16:30">
      <c r="P21952" s="6"/>
      <c r="AA21952" s="6"/>
      <c r="AC21952" s="6"/>
      <c r="AD21952" s="6"/>
    </row>
    <row r="21953" spans="16:30">
      <c r="P21953" s="6"/>
      <c r="AA21953" s="6"/>
      <c r="AC21953" s="6"/>
      <c r="AD21953" s="6"/>
    </row>
    <row r="21954" spans="16:30">
      <c r="P21954" s="6"/>
      <c r="AA21954" s="6"/>
      <c r="AC21954" s="6"/>
      <c r="AD21954" s="6"/>
    </row>
    <row r="21955" spans="16:30">
      <c r="P21955" s="6"/>
      <c r="AA21955" s="6"/>
      <c r="AC21955" s="6"/>
      <c r="AD21955" s="6"/>
    </row>
    <row r="21956" spans="16:30">
      <c r="P21956" s="6"/>
      <c r="AA21956" s="6"/>
      <c r="AC21956" s="6"/>
      <c r="AD21956" s="6"/>
    </row>
    <row r="21957" spans="16:30">
      <c r="P21957" s="6"/>
      <c r="AA21957" s="6"/>
      <c r="AC21957" s="6"/>
      <c r="AD21957" s="6"/>
    </row>
    <row r="21958" spans="16:30">
      <c r="P21958" s="6"/>
      <c r="AA21958" s="6"/>
      <c r="AC21958" s="6"/>
      <c r="AD21958" s="6"/>
    </row>
    <row r="21959" spans="16:30">
      <c r="P21959" s="6"/>
      <c r="AA21959" s="6"/>
      <c r="AC21959" s="6"/>
      <c r="AD21959" s="6"/>
    </row>
    <row r="21960" spans="16:30">
      <c r="P21960" s="6"/>
      <c r="AA21960" s="6"/>
      <c r="AC21960" s="6"/>
      <c r="AD21960" s="6"/>
    </row>
    <row r="21961" spans="16:30">
      <c r="P21961" s="6"/>
      <c r="AA21961" s="6"/>
      <c r="AC21961" s="6"/>
      <c r="AD21961" s="6"/>
    </row>
    <row r="21962" spans="16:30">
      <c r="P21962" s="6"/>
      <c r="AA21962" s="6"/>
      <c r="AC21962" s="6"/>
      <c r="AD21962" s="6"/>
    </row>
    <row r="21963" spans="16:30">
      <c r="P21963" s="6"/>
      <c r="AA21963" s="6"/>
      <c r="AC21963" s="6"/>
      <c r="AD21963" s="6"/>
    </row>
    <row r="21964" spans="16:30">
      <c r="P21964" s="6"/>
      <c r="AA21964" s="6"/>
      <c r="AC21964" s="6"/>
      <c r="AD21964" s="6"/>
    </row>
    <row r="21965" spans="16:30">
      <c r="P21965" s="6"/>
      <c r="AA21965" s="6"/>
      <c r="AC21965" s="6"/>
      <c r="AD21965" s="6"/>
    </row>
    <row r="21966" spans="16:30">
      <c r="P21966" s="6"/>
      <c r="AA21966" s="6"/>
      <c r="AC21966" s="6"/>
      <c r="AD21966" s="6"/>
    </row>
    <row r="21967" spans="16:30">
      <c r="P21967" s="6"/>
      <c r="AA21967" s="6"/>
      <c r="AC21967" s="6"/>
      <c r="AD21967" s="6"/>
    </row>
    <row r="21968" spans="16:30">
      <c r="P21968" s="6"/>
      <c r="AA21968" s="6"/>
      <c r="AC21968" s="6"/>
      <c r="AD21968" s="6"/>
    </row>
    <row r="21969" spans="16:30">
      <c r="P21969" s="6"/>
      <c r="AA21969" s="6"/>
      <c r="AC21969" s="6"/>
      <c r="AD21969" s="6"/>
    </row>
    <row r="21970" spans="16:30">
      <c r="P21970" s="6"/>
      <c r="AA21970" s="6"/>
      <c r="AC21970" s="6"/>
      <c r="AD21970" s="6"/>
    </row>
    <row r="21971" spans="16:30">
      <c r="P21971" s="6"/>
      <c r="AA21971" s="6"/>
      <c r="AC21971" s="6"/>
      <c r="AD21971" s="6"/>
    </row>
    <row r="21972" spans="16:30">
      <c r="P21972" s="6"/>
      <c r="AA21972" s="6"/>
      <c r="AC21972" s="6"/>
      <c r="AD21972" s="6"/>
    </row>
    <row r="21973" spans="16:30">
      <c r="P21973" s="6"/>
      <c r="AA21973" s="6"/>
      <c r="AC21973" s="6"/>
      <c r="AD21973" s="6"/>
    </row>
    <row r="21974" spans="16:30">
      <c r="P21974" s="6"/>
      <c r="AA21974" s="6"/>
      <c r="AC21974" s="6"/>
      <c r="AD21974" s="6"/>
    </row>
    <row r="21975" spans="16:30">
      <c r="P21975" s="6"/>
      <c r="AA21975" s="6"/>
      <c r="AC21975" s="6"/>
      <c r="AD21975" s="6"/>
    </row>
    <row r="21976" spans="16:30">
      <c r="P21976" s="6"/>
      <c r="AA21976" s="6"/>
      <c r="AC21976" s="6"/>
      <c r="AD21976" s="6"/>
    </row>
    <row r="21977" spans="16:30">
      <c r="P21977" s="6"/>
      <c r="AA21977" s="6"/>
      <c r="AC21977" s="6"/>
      <c r="AD21977" s="6"/>
    </row>
    <row r="21978" spans="16:30">
      <c r="P21978" s="6"/>
      <c r="AA21978" s="6"/>
      <c r="AC21978" s="6"/>
      <c r="AD21978" s="6"/>
    </row>
    <row r="21979" spans="16:30">
      <c r="P21979" s="6"/>
      <c r="AA21979" s="6"/>
      <c r="AC21979" s="6"/>
      <c r="AD21979" s="6"/>
    </row>
    <row r="21980" spans="16:30">
      <c r="P21980" s="6"/>
      <c r="AA21980" s="6"/>
      <c r="AC21980" s="6"/>
      <c r="AD21980" s="6"/>
    </row>
    <row r="21981" spans="16:30">
      <c r="P21981" s="6"/>
      <c r="AA21981" s="6"/>
      <c r="AC21981" s="6"/>
      <c r="AD21981" s="6"/>
    </row>
    <row r="21982" spans="16:30">
      <c r="P21982" s="6"/>
      <c r="AA21982" s="6"/>
      <c r="AC21982" s="6"/>
      <c r="AD21982" s="6"/>
    </row>
    <row r="21983" spans="16:30">
      <c r="P21983" s="6"/>
      <c r="AA21983" s="6"/>
      <c r="AC21983" s="6"/>
      <c r="AD21983" s="6"/>
    </row>
    <row r="21984" spans="16:30">
      <c r="P21984" s="6"/>
      <c r="AA21984" s="6"/>
      <c r="AC21984" s="6"/>
      <c r="AD21984" s="6"/>
    </row>
    <row r="21985" spans="16:30">
      <c r="P21985" s="6"/>
      <c r="AA21985" s="6"/>
      <c r="AC21985" s="6"/>
      <c r="AD21985" s="6"/>
    </row>
    <row r="21986" spans="16:30">
      <c r="P21986" s="6"/>
      <c r="AA21986" s="6"/>
      <c r="AC21986" s="6"/>
      <c r="AD21986" s="6"/>
    </row>
    <row r="21987" spans="16:30">
      <c r="P21987" s="6"/>
      <c r="AA21987" s="6"/>
      <c r="AC21987" s="6"/>
      <c r="AD21987" s="6"/>
    </row>
    <row r="21988" spans="16:30">
      <c r="P21988" s="6"/>
      <c r="AA21988" s="6"/>
      <c r="AC21988" s="6"/>
      <c r="AD21988" s="6"/>
    </row>
    <row r="21989" spans="16:30">
      <c r="P21989" s="6"/>
      <c r="AA21989" s="6"/>
      <c r="AC21989" s="6"/>
      <c r="AD21989" s="6"/>
    </row>
    <row r="21990" spans="16:30">
      <c r="P21990" s="6"/>
      <c r="AA21990" s="6"/>
      <c r="AC21990" s="6"/>
      <c r="AD21990" s="6"/>
    </row>
    <row r="21991" spans="16:30">
      <c r="P21991" s="6"/>
      <c r="AA21991" s="6"/>
      <c r="AC21991" s="6"/>
      <c r="AD21991" s="6"/>
    </row>
    <row r="21992" spans="16:30">
      <c r="P21992" s="6"/>
      <c r="AA21992" s="6"/>
      <c r="AC21992" s="6"/>
      <c r="AD21992" s="6"/>
    </row>
    <row r="21993" spans="16:30">
      <c r="P21993" s="6"/>
      <c r="AA21993" s="6"/>
      <c r="AC21993" s="6"/>
      <c r="AD21993" s="6"/>
    </row>
    <row r="21994" spans="16:30">
      <c r="P21994" s="6"/>
      <c r="AA21994" s="6"/>
      <c r="AC21994" s="6"/>
      <c r="AD21994" s="6"/>
    </row>
    <row r="21995" spans="16:30">
      <c r="P21995" s="6"/>
      <c r="AA21995" s="6"/>
      <c r="AC21995" s="6"/>
      <c r="AD21995" s="6"/>
    </row>
    <row r="21996" spans="16:30">
      <c r="P21996" s="6"/>
      <c r="AA21996" s="6"/>
      <c r="AC21996" s="6"/>
      <c r="AD21996" s="6"/>
    </row>
    <row r="21997" spans="16:30">
      <c r="P21997" s="6"/>
      <c r="AA21997" s="6"/>
      <c r="AC21997" s="6"/>
      <c r="AD21997" s="6"/>
    </row>
    <row r="21998" spans="16:30">
      <c r="P21998" s="6"/>
      <c r="AA21998" s="6"/>
      <c r="AC21998" s="6"/>
      <c r="AD21998" s="6"/>
    </row>
    <row r="21999" spans="16:30">
      <c r="P21999" s="6"/>
      <c r="AA21999" s="6"/>
      <c r="AC21999" s="6"/>
      <c r="AD21999" s="6"/>
    </row>
    <row r="22000" spans="16:30">
      <c r="P22000" s="6"/>
      <c r="AA22000" s="6"/>
      <c r="AC22000" s="6"/>
      <c r="AD22000" s="6"/>
    </row>
    <row r="22001" spans="16:30">
      <c r="P22001" s="6"/>
      <c r="AA22001" s="6"/>
      <c r="AC22001" s="6"/>
      <c r="AD22001" s="6"/>
    </row>
    <row r="22002" spans="16:30">
      <c r="P22002" s="6"/>
      <c r="AA22002" s="6"/>
      <c r="AC22002" s="6"/>
      <c r="AD22002" s="6"/>
    </row>
    <row r="22003" spans="16:30">
      <c r="P22003" s="6"/>
      <c r="AA22003" s="6"/>
      <c r="AC22003" s="6"/>
      <c r="AD22003" s="6"/>
    </row>
    <row r="22004" spans="16:30">
      <c r="P22004" s="6"/>
      <c r="AA22004" s="6"/>
      <c r="AC22004" s="6"/>
      <c r="AD22004" s="6"/>
    </row>
    <row r="22005" spans="16:30">
      <c r="P22005" s="6"/>
      <c r="AA22005" s="6"/>
      <c r="AC22005" s="6"/>
      <c r="AD22005" s="6"/>
    </row>
    <row r="22006" spans="16:30">
      <c r="P22006" s="6"/>
      <c r="AA22006" s="6"/>
      <c r="AC22006" s="6"/>
      <c r="AD22006" s="6"/>
    </row>
    <row r="22007" spans="16:30">
      <c r="P22007" s="6"/>
      <c r="AA22007" s="6"/>
      <c r="AC22007" s="6"/>
      <c r="AD22007" s="6"/>
    </row>
    <row r="22008" spans="16:30">
      <c r="P22008" s="6"/>
      <c r="AA22008" s="6"/>
      <c r="AC22008" s="6"/>
      <c r="AD22008" s="6"/>
    </row>
    <row r="22009" spans="16:30">
      <c r="P22009" s="6"/>
      <c r="AA22009" s="6"/>
      <c r="AC22009" s="6"/>
      <c r="AD22009" s="6"/>
    </row>
    <row r="22010" spans="16:30">
      <c r="P22010" s="6"/>
      <c r="AA22010" s="6"/>
      <c r="AC22010" s="6"/>
      <c r="AD22010" s="6"/>
    </row>
    <row r="22011" spans="16:30">
      <c r="P22011" s="6"/>
      <c r="AA22011" s="6"/>
      <c r="AC22011" s="6"/>
      <c r="AD22011" s="6"/>
    </row>
    <row r="22012" spans="16:30">
      <c r="P22012" s="6"/>
      <c r="AA22012" s="6"/>
      <c r="AC22012" s="6"/>
      <c r="AD22012" s="6"/>
    </row>
    <row r="22013" spans="16:30">
      <c r="P22013" s="6"/>
      <c r="AA22013" s="6"/>
      <c r="AC22013" s="6"/>
      <c r="AD22013" s="6"/>
    </row>
    <row r="22014" spans="16:30">
      <c r="P22014" s="6"/>
      <c r="AA22014" s="6"/>
      <c r="AC22014" s="6"/>
      <c r="AD22014" s="6"/>
    </row>
    <row r="22015" spans="16:30">
      <c r="P22015" s="6"/>
      <c r="AA22015" s="6"/>
      <c r="AC22015" s="6"/>
      <c r="AD22015" s="6"/>
    </row>
    <row r="22016" spans="16:30">
      <c r="P22016" s="6"/>
      <c r="AA22016" s="6"/>
      <c r="AC22016" s="6"/>
      <c r="AD22016" s="6"/>
    </row>
    <row r="22017" spans="16:30">
      <c r="P22017" s="6"/>
      <c r="AA22017" s="6"/>
      <c r="AC22017" s="6"/>
      <c r="AD22017" s="6"/>
    </row>
    <row r="22018" spans="16:30">
      <c r="P22018" s="6"/>
      <c r="AA22018" s="6"/>
      <c r="AC22018" s="6"/>
      <c r="AD22018" s="6"/>
    </row>
    <row r="22019" spans="16:30">
      <c r="P22019" s="6"/>
      <c r="AA22019" s="6"/>
      <c r="AC22019" s="6"/>
      <c r="AD22019" s="6"/>
    </row>
    <row r="22020" spans="16:30">
      <c r="P22020" s="6"/>
      <c r="AA22020" s="6"/>
      <c r="AC22020" s="6"/>
      <c r="AD22020" s="6"/>
    </row>
    <row r="22021" spans="16:30">
      <c r="P22021" s="6"/>
      <c r="AA22021" s="6"/>
      <c r="AC22021" s="6"/>
      <c r="AD22021" s="6"/>
    </row>
    <row r="22022" spans="16:30">
      <c r="P22022" s="6"/>
      <c r="AA22022" s="6"/>
      <c r="AC22022" s="6"/>
      <c r="AD22022" s="6"/>
    </row>
    <row r="22023" spans="16:30">
      <c r="P22023" s="6"/>
      <c r="AA22023" s="6"/>
      <c r="AC22023" s="6"/>
      <c r="AD22023" s="6"/>
    </row>
    <row r="22024" spans="16:30">
      <c r="P22024" s="6"/>
      <c r="AA22024" s="6"/>
      <c r="AC22024" s="6"/>
      <c r="AD22024" s="6"/>
    </row>
    <row r="22025" spans="16:30">
      <c r="P22025" s="6"/>
      <c r="AA22025" s="6"/>
      <c r="AC22025" s="6"/>
      <c r="AD22025" s="6"/>
    </row>
    <row r="22026" spans="16:30">
      <c r="P22026" s="6"/>
      <c r="AA22026" s="6"/>
      <c r="AC22026" s="6"/>
      <c r="AD22026" s="6"/>
    </row>
    <row r="22027" spans="16:30">
      <c r="P22027" s="6"/>
      <c r="AA22027" s="6"/>
      <c r="AC22027" s="6"/>
      <c r="AD22027" s="6"/>
    </row>
    <row r="22028" spans="16:30">
      <c r="P22028" s="6"/>
      <c r="AA22028" s="6"/>
      <c r="AC22028" s="6"/>
      <c r="AD22028" s="6"/>
    </row>
    <row r="22029" spans="16:30">
      <c r="P22029" s="6"/>
      <c r="AA22029" s="6"/>
      <c r="AC22029" s="6"/>
      <c r="AD22029" s="6"/>
    </row>
    <row r="22030" spans="16:30">
      <c r="P22030" s="6"/>
      <c r="AA22030" s="6"/>
      <c r="AC22030" s="6"/>
      <c r="AD22030" s="6"/>
    </row>
    <row r="22031" spans="16:30">
      <c r="P22031" s="6"/>
      <c r="AA22031" s="6"/>
      <c r="AC22031" s="6"/>
      <c r="AD22031" s="6"/>
    </row>
    <row r="22032" spans="16:30">
      <c r="P22032" s="6"/>
      <c r="AA22032" s="6"/>
      <c r="AC22032" s="6"/>
      <c r="AD22032" s="6"/>
    </row>
    <row r="22033" spans="16:30">
      <c r="P22033" s="6"/>
      <c r="AA22033" s="6"/>
      <c r="AC22033" s="6"/>
      <c r="AD22033" s="6"/>
    </row>
    <row r="22034" spans="16:30">
      <c r="P22034" s="6"/>
      <c r="AA22034" s="6"/>
      <c r="AC22034" s="6"/>
      <c r="AD22034" s="6"/>
    </row>
    <row r="22035" spans="16:30">
      <c r="P22035" s="6"/>
      <c r="AA22035" s="6"/>
      <c r="AC22035" s="6"/>
      <c r="AD22035" s="6"/>
    </row>
    <row r="22036" spans="16:30">
      <c r="P22036" s="6"/>
      <c r="AA22036" s="6"/>
      <c r="AC22036" s="6"/>
      <c r="AD22036" s="6"/>
    </row>
    <row r="22037" spans="16:30">
      <c r="P22037" s="6"/>
      <c r="AA22037" s="6"/>
      <c r="AC22037" s="6"/>
      <c r="AD22037" s="6"/>
    </row>
    <row r="22038" spans="16:30">
      <c r="P22038" s="6"/>
      <c r="AA22038" s="6"/>
      <c r="AC22038" s="6"/>
      <c r="AD22038" s="6"/>
    </row>
    <row r="22039" spans="16:30">
      <c r="P22039" s="6"/>
      <c r="AA22039" s="6"/>
      <c r="AC22039" s="6"/>
      <c r="AD22039" s="6"/>
    </row>
    <row r="22040" spans="16:30">
      <c r="P22040" s="6"/>
      <c r="AA22040" s="6"/>
      <c r="AC22040" s="6"/>
      <c r="AD22040" s="6"/>
    </row>
    <row r="22041" spans="16:30">
      <c r="P22041" s="6"/>
      <c r="AA22041" s="6"/>
      <c r="AC22041" s="6"/>
      <c r="AD22041" s="6"/>
    </row>
    <row r="22042" spans="16:30">
      <c r="P22042" s="6"/>
      <c r="AA22042" s="6"/>
      <c r="AC22042" s="6"/>
      <c r="AD22042" s="6"/>
    </row>
    <row r="22043" spans="16:30">
      <c r="P22043" s="6"/>
      <c r="AA22043" s="6"/>
      <c r="AC22043" s="6"/>
      <c r="AD22043" s="6"/>
    </row>
    <row r="22044" spans="16:30">
      <c r="P22044" s="6"/>
      <c r="AA22044" s="6"/>
      <c r="AC22044" s="6"/>
      <c r="AD22044" s="6"/>
    </row>
    <row r="22045" spans="16:30">
      <c r="P22045" s="6"/>
      <c r="AA22045" s="6"/>
      <c r="AC22045" s="6"/>
      <c r="AD22045" s="6"/>
    </row>
    <row r="22046" spans="16:30">
      <c r="P22046" s="6"/>
      <c r="AA22046" s="6"/>
      <c r="AC22046" s="6"/>
      <c r="AD22046" s="6"/>
    </row>
    <row r="22047" spans="16:30">
      <c r="P22047" s="6"/>
      <c r="AA22047" s="6"/>
      <c r="AC22047" s="6"/>
      <c r="AD22047" s="6"/>
    </row>
    <row r="22048" spans="16:30">
      <c r="P22048" s="6"/>
      <c r="AA22048" s="6"/>
      <c r="AC22048" s="6"/>
      <c r="AD22048" s="6"/>
    </row>
    <row r="22049" spans="16:30">
      <c r="P22049" s="6"/>
      <c r="AA22049" s="6"/>
      <c r="AC22049" s="6"/>
      <c r="AD22049" s="6"/>
    </row>
    <row r="22050" spans="16:30">
      <c r="P22050" s="6"/>
      <c r="AA22050" s="6"/>
      <c r="AC22050" s="6"/>
      <c r="AD22050" s="6"/>
    </row>
    <row r="22051" spans="16:30">
      <c r="P22051" s="6"/>
      <c r="AA22051" s="6"/>
      <c r="AC22051" s="6"/>
      <c r="AD22051" s="6"/>
    </row>
    <row r="22052" spans="16:30">
      <c r="P22052" s="6"/>
      <c r="AA22052" s="6"/>
      <c r="AC22052" s="6"/>
      <c r="AD22052" s="6"/>
    </row>
    <row r="22053" spans="16:30">
      <c r="P22053" s="6"/>
      <c r="AA22053" s="6"/>
      <c r="AC22053" s="6"/>
      <c r="AD22053" s="6"/>
    </row>
    <row r="22054" spans="16:30">
      <c r="P22054" s="6"/>
      <c r="AA22054" s="6"/>
      <c r="AC22054" s="6"/>
      <c r="AD22054" s="6"/>
    </row>
    <row r="22055" spans="16:30">
      <c r="P22055" s="6"/>
      <c r="AA22055" s="6"/>
      <c r="AC22055" s="6"/>
      <c r="AD22055" s="6"/>
    </row>
    <row r="22056" spans="16:30">
      <c r="P22056" s="6"/>
      <c r="AA22056" s="6"/>
      <c r="AC22056" s="6"/>
      <c r="AD22056" s="6"/>
    </row>
    <row r="22057" spans="16:30">
      <c r="P22057" s="6"/>
      <c r="AA22057" s="6"/>
      <c r="AC22057" s="6"/>
      <c r="AD22057" s="6"/>
    </row>
    <row r="22058" spans="16:30">
      <c r="P22058" s="6"/>
      <c r="AA22058" s="6"/>
      <c r="AC22058" s="6"/>
      <c r="AD22058" s="6"/>
    </row>
    <row r="22059" spans="16:30">
      <c r="P22059" s="6"/>
      <c r="AA22059" s="6"/>
      <c r="AC22059" s="6"/>
      <c r="AD22059" s="6"/>
    </row>
    <row r="22060" spans="16:30">
      <c r="P22060" s="6"/>
      <c r="AA22060" s="6"/>
      <c r="AC22060" s="6"/>
      <c r="AD22060" s="6"/>
    </row>
    <row r="22061" spans="16:30">
      <c r="P22061" s="6"/>
      <c r="AA22061" s="6"/>
      <c r="AC22061" s="6"/>
      <c r="AD22061" s="6"/>
    </row>
    <row r="22062" spans="16:30">
      <c r="P22062" s="6"/>
      <c r="AA22062" s="6"/>
      <c r="AC22062" s="6"/>
      <c r="AD22062" s="6"/>
    </row>
    <row r="22063" spans="16:30">
      <c r="P22063" s="6"/>
      <c r="AA22063" s="6"/>
      <c r="AC22063" s="6"/>
      <c r="AD22063" s="6"/>
    </row>
    <row r="22064" spans="16:30">
      <c r="P22064" s="6"/>
      <c r="AA22064" s="6"/>
      <c r="AC22064" s="6"/>
      <c r="AD22064" s="6"/>
    </row>
    <row r="22065" spans="16:30">
      <c r="P22065" s="6"/>
      <c r="AA22065" s="6"/>
      <c r="AC22065" s="6"/>
      <c r="AD22065" s="6"/>
    </row>
    <row r="22066" spans="16:30">
      <c r="P22066" s="6"/>
      <c r="AA22066" s="6"/>
      <c r="AC22066" s="6"/>
      <c r="AD22066" s="6"/>
    </row>
    <row r="22067" spans="16:30">
      <c r="P22067" s="6"/>
      <c r="AA22067" s="6"/>
      <c r="AC22067" s="6"/>
      <c r="AD22067" s="6"/>
    </row>
    <row r="22068" spans="16:30">
      <c r="P22068" s="6"/>
      <c r="AA22068" s="6"/>
      <c r="AC22068" s="6"/>
      <c r="AD22068" s="6"/>
    </row>
    <row r="22069" spans="16:30">
      <c r="P22069" s="6"/>
      <c r="AA22069" s="6"/>
      <c r="AC22069" s="6"/>
      <c r="AD22069" s="6"/>
    </row>
    <row r="22070" spans="16:30">
      <c r="P22070" s="6"/>
      <c r="AA22070" s="6"/>
      <c r="AC22070" s="6"/>
      <c r="AD22070" s="6"/>
    </row>
    <row r="22071" spans="16:30">
      <c r="P22071" s="6"/>
      <c r="AA22071" s="6"/>
      <c r="AC22071" s="6"/>
      <c r="AD22071" s="6"/>
    </row>
    <row r="22072" spans="16:30">
      <c r="P22072" s="6"/>
      <c r="AA22072" s="6"/>
      <c r="AC22072" s="6"/>
      <c r="AD22072" s="6"/>
    </row>
    <row r="22073" spans="16:30">
      <c r="P22073" s="6"/>
      <c r="AA22073" s="6"/>
      <c r="AC22073" s="6"/>
      <c r="AD22073" s="6"/>
    </row>
    <row r="22074" spans="16:30">
      <c r="P22074" s="6"/>
      <c r="AA22074" s="6"/>
      <c r="AC22074" s="6"/>
      <c r="AD22074" s="6"/>
    </row>
    <row r="22075" spans="16:30">
      <c r="P22075" s="6"/>
      <c r="AA22075" s="6"/>
      <c r="AC22075" s="6"/>
      <c r="AD22075" s="6"/>
    </row>
    <row r="22076" spans="16:30">
      <c r="P22076" s="6"/>
      <c r="AA22076" s="6"/>
      <c r="AC22076" s="6"/>
      <c r="AD22076" s="6"/>
    </row>
    <row r="22077" spans="16:30">
      <c r="P22077" s="6"/>
      <c r="AA22077" s="6"/>
      <c r="AC22077" s="6"/>
      <c r="AD22077" s="6"/>
    </row>
    <row r="22078" spans="16:30">
      <c r="P22078" s="6"/>
      <c r="AA22078" s="6"/>
      <c r="AC22078" s="6"/>
      <c r="AD22078" s="6"/>
    </row>
    <row r="22079" spans="16:30">
      <c r="P22079" s="6"/>
      <c r="AA22079" s="6"/>
      <c r="AC22079" s="6"/>
      <c r="AD22079" s="6"/>
    </row>
    <row r="22080" spans="16:30">
      <c r="P22080" s="6"/>
      <c r="AA22080" s="6"/>
      <c r="AC22080" s="6"/>
      <c r="AD22080" s="6"/>
    </row>
    <row r="22081" spans="16:30">
      <c r="P22081" s="6"/>
      <c r="AA22081" s="6"/>
      <c r="AC22081" s="6"/>
      <c r="AD22081" s="6"/>
    </row>
    <row r="22082" spans="16:30">
      <c r="P22082" s="6"/>
      <c r="AA22082" s="6"/>
      <c r="AC22082" s="6"/>
      <c r="AD22082" s="6"/>
    </row>
    <row r="22083" spans="16:30">
      <c r="P22083" s="6"/>
      <c r="AA22083" s="6"/>
      <c r="AC22083" s="6"/>
      <c r="AD22083" s="6"/>
    </row>
    <row r="22084" spans="16:30">
      <c r="P22084" s="6"/>
      <c r="AA22084" s="6"/>
      <c r="AC22084" s="6"/>
      <c r="AD22084" s="6"/>
    </row>
    <row r="22085" spans="16:30">
      <c r="P22085" s="6"/>
      <c r="AA22085" s="6"/>
      <c r="AC22085" s="6"/>
      <c r="AD22085" s="6"/>
    </row>
    <row r="22086" spans="16:30">
      <c r="P22086" s="6"/>
      <c r="AA22086" s="6"/>
      <c r="AC22086" s="6"/>
      <c r="AD22086" s="6"/>
    </row>
    <row r="22087" spans="16:30">
      <c r="P22087" s="6"/>
      <c r="AA22087" s="6"/>
      <c r="AC22087" s="6"/>
      <c r="AD22087" s="6"/>
    </row>
    <row r="22088" spans="16:30">
      <c r="P22088" s="6"/>
      <c r="AA22088" s="6"/>
      <c r="AC22088" s="6"/>
      <c r="AD22088" s="6"/>
    </row>
    <row r="22089" spans="16:30">
      <c r="P22089" s="6"/>
      <c r="AA22089" s="6"/>
      <c r="AC22089" s="6"/>
      <c r="AD22089" s="6"/>
    </row>
    <row r="22090" spans="16:30">
      <c r="P22090" s="6"/>
      <c r="AA22090" s="6"/>
      <c r="AC22090" s="6"/>
      <c r="AD22090" s="6"/>
    </row>
    <row r="22091" spans="16:30">
      <c r="P22091" s="6"/>
      <c r="AA22091" s="6"/>
      <c r="AC22091" s="6"/>
      <c r="AD22091" s="6"/>
    </row>
    <row r="22092" spans="16:30">
      <c r="P22092" s="6"/>
      <c r="AA22092" s="6"/>
      <c r="AC22092" s="6"/>
      <c r="AD22092" s="6"/>
    </row>
    <row r="22093" spans="16:30">
      <c r="P22093" s="6"/>
      <c r="AA22093" s="6"/>
      <c r="AC22093" s="6"/>
      <c r="AD22093" s="6"/>
    </row>
    <row r="22094" spans="16:30">
      <c r="P22094" s="6"/>
      <c r="AA22094" s="6"/>
      <c r="AC22094" s="6"/>
      <c r="AD22094" s="6"/>
    </row>
    <row r="22095" spans="16:30">
      <c r="P22095" s="6"/>
      <c r="AA22095" s="6"/>
      <c r="AC22095" s="6"/>
      <c r="AD22095" s="6"/>
    </row>
    <row r="22096" spans="16:30">
      <c r="P22096" s="6"/>
      <c r="AA22096" s="6"/>
      <c r="AC22096" s="6"/>
      <c r="AD22096" s="6"/>
    </row>
    <row r="22097" spans="16:30">
      <c r="P22097" s="6"/>
      <c r="AA22097" s="6"/>
      <c r="AC22097" s="6"/>
      <c r="AD22097" s="6"/>
    </row>
    <row r="22098" spans="16:30">
      <c r="P22098" s="6"/>
      <c r="AA22098" s="6"/>
      <c r="AC22098" s="6"/>
      <c r="AD22098" s="6"/>
    </row>
    <row r="22099" spans="16:30">
      <c r="P22099" s="6"/>
      <c r="AA22099" s="6"/>
      <c r="AC22099" s="6"/>
      <c r="AD22099" s="6"/>
    </row>
    <row r="22100" spans="16:30">
      <c r="P22100" s="6"/>
      <c r="AA22100" s="6"/>
      <c r="AC22100" s="6"/>
      <c r="AD22100" s="6"/>
    </row>
    <row r="22101" spans="16:30">
      <c r="P22101" s="6"/>
      <c r="AA22101" s="6"/>
      <c r="AC22101" s="6"/>
      <c r="AD22101" s="6"/>
    </row>
    <row r="22102" spans="16:30">
      <c r="P22102" s="6"/>
      <c r="AA22102" s="6"/>
      <c r="AC22102" s="6"/>
      <c r="AD22102" s="6"/>
    </row>
    <row r="22103" spans="16:30">
      <c r="P22103" s="6"/>
      <c r="AA22103" s="6"/>
      <c r="AC22103" s="6"/>
      <c r="AD22103" s="6"/>
    </row>
    <row r="22104" spans="16:30">
      <c r="P22104" s="6"/>
      <c r="AA22104" s="6"/>
      <c r="AC22104" s="6"/>
      <c r="AD22104" s="6"/>
    </row>
    <row r="22105" spans="16:30">
      <c r="P22105" s="6"/>
      <c r="AA22105" s="6"/>
      <c r="AC22105" s="6"/>
      <c r="AD22105" s="6"/>
    </row>
    <row r="22106" spans="16:30">
      <c r="P22106" s="6"/>
      <c r="AA22106" s="6"/>
      <c r="AC22106" s="6"/>
      <c r="AD22106" s="6"/>
    </row>
    <row r="22107" spans="16:30">
      <c r="P22107" s="6"/>
      <c r="AA22107" s="6"/>
      <c r="AC22107" s="6"/>
      <c r="AD22107" s="6"/>
    </row>
    <row r="22108" spans="16:30">
      <c r="P22108" s="6"/>
      <c r="AA22108" s="6"/>
      <c r="AC22108" s="6"/>
      <c r="AD22108" s="6"/>
    </row>
    <row r="22109" spans="16:30">
      <c r="P22109" s="6"/>
      <c r="AA22109" s="6"/>
      <c r="AC22109" s="6"/>
      <c r="AD22109" s="6"/>
    </row>
    <row r="22110" spans="16:30">
      <c r="P22110" s="6"/>
      <c r="AA22110" s="6"/>
      <c r="AC22110" s="6"/>
      <c r="AD22110" s="6"/>
    </row>
    <row r="22111" spans="16:30">
      <c r="P22111" s="6"/>
      <c r="AA22111" s="6"/>
      <c r="AC22111" s="6"/>
      <c r="AD22111" s="6"/>
    </row>
    <row r="22112" spans="16:30">
      <c r="P22112" s="6"/>
      <c r="AA22112" s="6"/>
      <c r="AC22112" s="6"/>
      <c r="AD22112" s="6"/>
    </row>
    <row r="22113" spans="16:30">
      <c r="P22113" s="6"/>
      <c r="AA22113" s="6"/>
      <c r="AC22113" s="6"/>
      <c r="AD22113" s="6"/>
    </row>
    <row r="22114" spans="16:30">
      <c r="P22114" s="6"/>
      <c r="AA22114" s="6"/>
      <c r="AC22114" s="6"/>
      <c r="AD22114" s="6"/>
    </row>
    <row r="22115" spans="16:30">
      <c r="P22115" s="6"/>
      <c r="AA22115" s="6"/>
      <c r="AC22115" s="6"/>
      <c r="AD22115" s="6"/>
    </row>
    <row r="22116" spans="16:30">
      <c r="P22116" s="6"/>
      <c r="AA22116" s="6"/>
      <c r="AC22116" s="6"/>
      <c r="AD22116" s="6"/>
    </row>
    <row r="22117" spans="16:30">
      <c r="P22117" s="6"/>
      <c r="AA22117" s="6"/>
      <c r="AC22117" s="6"/>
      <c r="AD22117" s="6"/>
    </row>
    <row r="22118" spans="16:30">
      <c r="P22118" s="6"/>
      <c r="AA22118" s="6"/>
      <c r="AC22118" s="6"/>
      <c r="AD22118" s="6"/>
    </row>
    <row r="22119" spans="16:30">
      <c r="P22119" s="6"/>
      <c r="AA22119" s="6"/>
      <c r="AC22119" s="6"/>
      <c r="AD22119" s="6"/>
    </row>
    <row r="22120" spans="16:30">
      <c r="P22120" s="6"/>
      <c r="AA22120" s="6"/>
      <c r="AC22120" s="6"/>
      <c r="AD22120" s="6"/>
    </row>
    <row r="22121" spans="16:30">
      <c r="P22121" s="6"/>
      <c r="AA22121" s="6"/>
      <c r="AC22121" s="6"/>
      <c r="AD22121" s="6"/>
    </row>
    <row r="22122" spans="16:30">
      <c r="P22122" s="6"/>
      <c r="AA22122" s="6"/>
      <c r="AC22122" s="6"/>
      <c r="AD22122" s="6"/>
    </row>
    <row r="22123" spans="16:30">
      <c r="P22123" s="6"/>
      <c r="AA22123" s="6"/>
      <c r="AC22123" s="6"/>
      <c r="AD22123" s="6"/>
    </row>
    <row r="22124" spans="16:30">
      <c r="P22124" s="6"/>
      <c r="AA22124" s="6"/>
      <c r="AC22124" s="6"/>
      <c r="AD22124" s="6"/>
    </row>
    <row r="22125" spans="16:30">
      <c r="P22125" s="6"/>
      <c r="AA22125" s="6"/>
      <c r="AC22125" s="6"/>
      <c r="AD22125" s="6"/>
    </row>
    <row r="22126" spans="16:30">
      <c r="P22126" s="6"/>
      <c r="AA22126" s="6"/>
      <c r="AC22126" s="6"/>
      <c r="AD22126" s="6"/>
    </row>
    <row r="22127" spans="16:30">
      <c r="P22127" s="6"/>
      <c r="AA22127" s="6"/>
      <c r="AC22127" s="6"/>
      <c r="AD22127" s="6"/>
    </row>
    <row r="22128" spans="16:30">
      <c r="P22128" s="6"/>
      <c r="AA22128" s="6"/>
      <c r="AC22128" s="6"/>
      <c r="AD22128" s="6"/>
    </row>
    <row r="22129" spans="16:30">
      <c r="P22129" s="6"/>
      <c r="AA22129" s="6"/>
      <c r="AC22129" s="6"/>
      <c r="AD22129" s="6"/>
    </row>
    <row r="22130" spans="16:30">
      <c r="P22130" s="6"/>
      <c r="AA22130" s="6"/>
      <c r="AC22130" s="6"/>
      <c r="AD22130" s="6"/>
    </row>
    <row r="22131" spans="16:30">
      <c r="P22131" s="6"/>
      <c r="AA22131" s="6"/>
      <c r="AC22131" s="6"/>
      <c r="AD22131" s="6"/>
    </row>
    <row r="22132" spans="16:30">
      <c r="P22132" s="6"/>
      <c r="AA22132" s="6"/>
      <c r="AC22132" s="6"/>
      <c r="AD22132" s="6"/>
    </row>
    <row r="22133" spans="16:30">
      <c r="P22133" s="6"/>
      <c r="AA22133" s="6"/>
      <c r="AC22133" s="6"/>
      <c r="AD22133" s="6"/>
    </row>
    <row r="22134" spans="16:30">
      <c r="P22134" s="6"/>
      <c r="AA22134" s="6"/>
      <c r="AC22134" s="6"/>
      <c r="AD22134" s="6"/>
    </row>
    <row r="22135" spans="16:30">
      <c r="P22135" s="6"/>
      <c r="AA22135" s="6"/>
      <c r="AC22135" s="6"/>
      <c r="AD22135" s="6"/>
    </row>
    <row r="22136" spans="16:30">
      <c r="P22136" s="6"/>
      <c r="AA22136" s="6"/>
      <c r="AC22136" s="6"/>
      <c r="AD22136" s="6"/>
    </row>
    <row r="22137" spans="16:30">
      <c r="P22137" s="6"/>
      <c r="AA22137" s="6"/>
      <c r="AC22137" s="6"/>
      <c r="AD22137" s="6"/>
    </row>
    <row r="22138" spans="16:30">
      <c r="P22138" s="6"/>
      <c r="AA22138" s="6"/>
      <c r="AC22138" s="6"/>
      <c r="AD22138" s="6"/>
    </row>
    <row r="22139" spans="16:30">
      <c r="P22139" s="6"/>
      <c r="AA22139" s="6"/>
      <c r="AC22139" s="6"/>
      <c r="AD22139" s="6"/>
    </row>
    <row r="22140" spans="16:30">
      <c r="P22140" s="6"/>
      <c r="AA22140" s="6"/>
      <c r="AC22140" s="6"/>
      <c r="AD22140" s="6"/>
    </row>
    <row r="22141" spans="16:30">
      <c r="P22141" s="6"/>
      <c r="AA22141" s="6"/>
      <c r="AC22141" s="6"/>
      <c r="AD22141" s="6"/>
    </row>
    <row r="22142" spans="16:30">
      <c r="P22142" s="6"/>
      <c r="AA22142" s="6"/>
      <c r="AC22142" s="6"/>
      <c r="AD22142" s="6"/>
    </row>
    <row r="22143" spans="16:30">
      <c r="P22143" s="6"/>
      <c r="AA22143" s="6"/>
      <c r="AC22143" s="6"/>
      <c r="AD22143" s="6"/>
    </row>
    <row r="22144" spans="16:30">
      <c r="P22144" s="6"/>
      <c r="AA22144" s="6"/>
      <c r="AC22144" s="6"/>
      <c r="AD22144" s="6"/>
    </row>
    <row r="22145" spans="16:30">
      <c r="P22145" s="6"/>
      <c r="AA22145" s="6"/>
      <c r="AC22145" s="6"/>
      <c r="AD22145" s="6"/>
    </row>
    <row r="22146" spans="16:30">
      <c r="P22146" s="6"/>
      <c r="AA22146" s="6"/>
      <c r="AC22146" s="6"/>
      <c r="AD22146" s="6"/>
    </row>
    <row r="22147" spans="16:30">
      <c r="P22147" s="6"/>
      <c r="AA22147" s="6"/>
      <c r="AC22147" s="6"/>
      <c r="AD22147" s="6"/>
    </row>
    <row r="22148" spans="16:30">
      <c r="P22148" s="6"/>
      <c r="AA22148" s="6"/>
      <c r="AC22148" s="6"/>
      <c r="AD22148" s="6"/>
    </row>
    <row r="22149" spans="16:30">
      <c r="P22149" s="6"/>
      <c r="AA22149" s="6"/>
      <c r="AC22149" s="6"/>
      <c r="AD22149" s="6"/>
    </row>
    <row r="22150" spans="16:30">
      <c r="P22150" s="6"/>
      <c r="AA22150" s="6"/>
      <c r="AC22150" s="6"/>
      <c r="AD22150" s="6"/>
    </row>
    <row r="22151" spans="16:30">
      <c r="P22151" s="6"/>
      <c r="AA22151" s="6"/>
      <c r="AC22151" s="6"/>
      <c r="AD22151" s="6"/>
    </row>
    <row r="22152" spans="16:30">
      <c r="P22152" s="6"/>
      <c r="AA22152" s="6"/>
      <c r="AC22152" s="6"/>
      <c r="AD22152" s="6"/>
    </row>
    <row r="22153" spans="16:30">
      <c r="P22153" s="6"/>
      <c r="AA22153" s="6"/>
      <c r="AC22153" s="6"/>
      <c r="AD22153" s="6"/>
    </row>
    <row r="22154" spans="16:30">
      <c r="P22154" s="6"/>
      <c r="AA22154" s="6"/>
      <c r="AC22154" s="6"/>
      <c r="AD22154" s="6"/>
    </row>
    <row r="22155" spans="16:30">
      <c r="P22155" s="6"/>
      <c r="AA22155" s="6"/>
      <c r="AC22155" s="6"/>
      <c r="AD22155" s="6"/>
    </row>
    <row r="22156" spans="16:30">
      <c r="P22156" s="6"/>
      <c r="AA22156" s="6"/>
      <c r="AC22156" s="6"/>
      <c r="AD22156" s="6"/>
    </row>
    <row r="22157" spans="16:30">
      <c r="P22157" s="6"/>
      <c r="AA22157" s="6"/>
      <c r="AC22157" s="6"/>
      <c r="AD22157" s="6"/>
    </row>
    <row r="22158" spans="16:30">
      <c r="P22158" s="6"/>
      <c r="AA22158" s="6"/>
      <c r="AC22158" s="6"/>
      <c r="AD22158" s="6"/>
    </row>
    <row r="22159" spans="16:30">
      <c r="P22159" s="6"/>
      <c r="AA22159" s="6"/>
      <c r="AC22159" s="6"/>
      <c r="AD22159" s="6"/>
    </row>
    <row r="22160" spans="16:30">
      <c r="P22160" s="6"/>
      <c r="AA22160" s="6"/>
      <c r="AC22160" s="6"/>
      <c r="AD22160" s="6"/>
    </row>
    <row r="22161" spans="16:30">
      <c r="P22161" s="6"/>
      <c r="AA22161" s="6"/>
      <c r="AC22161" s="6"/>
      <c r="AD22161" s="6"/>
    </row>
    <row r="22162" spans="16:30">
      <c r="P22162" s="6"/>
      <c r="AA22162" s="6"/>
      <c r="AC22162" s="6"/>
      <c r="AD22162" s="6"/>
    </row>
    <row r="22163" spans="16:30">
      <c r="P22163" s="6"/>
      <c r="AA22163" s="6"/>
      <c r="AC22163" s="6"/>
      <c r="AD22163" s="6"/>
    </row>
    <row r="22164" spans="16:30">
      <c r="P22164" s="6"/>
      <c r="AA22164" s="6"/>
      <c r="AC22164" s="6"/>
      <c r="AD22164" s="6"/>
    </row>
    <row r="22165" spans="16:30">
      <c r="P22165" s="6"/>
      <c r="AA22165" s="6"/>
      <c r="AC22165" s="6"/>
      <c r="AD22165" s="6"/>
    </row>
    <row r="22166" spans="16:30">
      <c r="P22166" s="6"/>
      <c r="AA22166" s="6"/>
      <c r="AC22166" s="6"/>
      <c r="AD22166" s="6"/>
    </row>
    <row r="22167" spans="16:30">
      <c r="P22167" s="6"/>
      <c r="AA22167" s="6"/>
      <c r="AC22167" s="6"/>
      <c r="AD22167" s="6"/>
    </row>
    <row r="22168" spans="16:30">
      <c r="P22168" s="6"/>
      <c r="AA22168" s="6"/>
      <c r="AC22168" s="6"/>
      <c r="AD22168" s="6"/>
    </row>
    <row r="22169" spans="16:30">
      <c r="P22169" s="6"/>
      <c r="AA22169" s="6"/>
      <c r="AC22169" s="6"/>
      <c r="AD22169" s="6"/>
    </row>
    <row r="22170" spans="16:30">
      <c r="P22170" s="6"/>
      <c r="AA22170" s="6"/>
      <c r="AC22170" s="6"/>
      <c r="AD22170" s="6"/>
    </row>
    <row r="22171" spans="16:30">
      <c r="P22171" s="6"/>
      <c r="AA22171" s="6"/>
      <c r="AC22171" s="6"/>
      <c r="AD22171" s="6"/>
    </row>
    <row r="22172" spans="16:30">
      <c r="P22172" s="6"/>
      <c r="AA22172" s="6"/>
      <c r="AC22172" s="6"/>
      <c r="AD22172" s="6"/>
    </row>
    <row r="22173" spans="16:30">
      <c r="P22173" s="6"/>
      <c r="AA22173" s="6"/>
      <c r="AC22173" s="6"/>
      <c r="AD22173" s="6"/>
    </row>
    <row r="22174" spans="16:30">
      <c r="P22174" s="6"/>
      <c r="AA22174" s="6"/>
      <c r="AC22174" s="6"/>
      <c r="AD22174" s="6"/>
    </row>
    <row r="22175" spans="16:30">
      <c r="P22175" s="6"/>
      <c r="AA22175" s="6"/>
      <c r="AC22175" s="6"/>
      <c r="AD22175" s="6"/>
    </row>
    <row r="22176" spans="16:30">
      <c r="P22176" s="6"/>
      <c r="AA22176" s="6"/>
      <c r="AC22176" s="6"/>
      <c r="AD22176" s="6"/>
    </row>
    <row r="22177" spans="16:30">
      <c r="P22177" s="6"/>
      <c r="AA22177" s="6"/>
      <c r="AC22177" s="6"/>
      <c r="AD22177" s="6"/>
    </row>
    <row r="22178" spans="16:30">
      <c r="P22178" s="6"/>
      <c r="AA22178" s="6"/>
      <c r="AC22178" s="6"/>
      <c r="AD22178" s="6"/>
    </row>
    <row r="22179" spans="16:30">
      <c r="P22179" s="6"/>
      <c r="AA22179" s="6"/>
      <c r="AC22179" s="6"/>
      <c r="AD22179" s="6"/>
    </row>
    <row r="22180" spans="16:30">
      <c r="P22180" s="6"/>
      <c r="AA22180" s="6"/>
      <c r="AC22180" s="6"/>
      <c r="AD22180" s="6"/>
    </row>
    <row r="22181" spans="16:30">
      <c r="P22181" s="6"/>
      <c r="AA22181" s="6"/>
      <c r="AC22181" s="6"/>
      <c r="AD22181" s="6"/>
    </row>
    <row r="22182" spans="16:30">
      <c r="P22182" s="6"/>
      <c r="AA22182" s="6"/>
      <c r="AC22182" s="6"/>
      <c r="AD22182" s="6"/>
    </row>
    <row r="22183" spans="16:30">
      <c r="P22183" s="6"/>
      <c r="AA22183" s="6"/>
      <c r="AC22183" s="6"/>
      <c r="AD22183" s="6"/>
    </row>
    <row r="22184" spans="16:30">
      <c r="P22184" s="6"/>
      <c r="AA22184" s="6"/>
      <c r="AC22184" s="6"/>
      <c r="AD22184" s="6"/>
    </row>
    <row r="22185" spans="16:30">
      <c r="P22185" s="6"/>
      <c r="AA22185" s="6"/>
      <c r="AC22185" s="6"/>
      <c r="AD22185" s="6"/>
    </row>
    <row r="22186" spans="16:30">
      <c r="P22186" s="6"/>
      <c r="AA22186" s="6"/>
      <c r="AC22186" s="6"/>
      <c r="AD22186" s="6"/>
    </row>
    <row r="22187" spans="16:30">
      <c r="P22187" s="6"/>
      <c r="AA22187" s="6"/>
      <c r="AC22187" s="6"/>
      <c r="AD22187" s="6"/>
    </row>
    <row r="22188" spans="16:30">
      <c r="P22188" s="6"/>
      <c r="AA22188" s="6"/>
      <c r="AC22188" s="6"/>
      <c r="AD22188" s="6"/>
    </row>
    <row r="22189" spans="16:30">
      <c r="P22189" s="6"/>
      <c r="AA22189" s="6"/>
      <c r="AC22189" s="6"/>
      <c r="AD22189" s="6"/>
    </row>
    <row r="22190" spans="16:30">
      <c r="P22190" s="6"/>
      <c r="AA22190" s="6"/>
      <c r="AC22190" s="6"/>
      <c r="AD22190" s="6"/>
    </row>
    <row r="22191" spans="16:30">
      <c r="P22191" s="6"/>
      <c r="AA22191" s="6"/>
      <c r="AC22191" s="6"/>
      <c r="AD22191" s="6"/>
    </row>
    <row r="22192" spans="16:30">
      <c r="P22192" s="6"/>
      <c r="AA22192" s="6"/>
      <c r="AC22192" s="6"/>
      <c r="AD22192" s="6"/>
    </row>
    <row r="22193" spans="16:30">
      <c r="P22193" s="6"/>
      <c r="AA22193" s="6"/>
      <c r="AC22193" s="6"/>
      <c r="AD22193" s="6"/>
    </row>
    <row r="22194" spans="16:30">
      <c r="P22194" s="6"/>
      <c r="AA22194" s="6"/>
      <c r="AC22194" s="6"/>
      <c r="AD22194" s="6"/>
    </row>
    <row r="22195" spans="16:30">
      <c r="P22195" s="6"/>
      <c r="AA22195" s="6"/>
      <c r="AC22195" s="6"/>
      <c r="AD22195" s="6"/>
    </row>
    <row r="22196" spans="16:30">
      <c r="P22196" s="6"/>
      <c r="AA22196" s="6"/>
      <c r="AC22196" s="6"/>
      <c r="AD22196" s="6"/>
    </row>
    <row r="22197" spans="16:30">
      <c r="P22197" s="6"/>
      <c r="AA22197" s="6"/>
      <c r="AC22197" s="6"/>
      <c r="AD22197" s="6"/>
    </row>
    <row r="22198" spans="16:30">
      <c r="P22198" s="6"/>
      <c r="AA22198" s="6"/>
      <c r="AC22198" s="6"/>
      <c r="AD22198" s="6"/>
    </row>
    <row r="22199" spans="16:30">
      <c r="P22199" s="6"/>
      <c r="AA22199" s="6"/>
      <c r="AC22199" s="6"/>
      <c r="AD22199" s="6"/>
    </row>
    <row r="22200" spans="16:30">
      <c r="P22200" s="6"/>
      <c r="AA22200" s="6"/>
      <c r="AC22200" s="6"/>
      <c r="AD22200" s="6"/>
    </row>
    <row r="22201" spans="16:30">
      <c r="P22201" s="6"/>
      <c r="AA22201" s="6"/>
      <c r="AC22201" s="6"/>
      <c r="AD22201" s="6"/>
    </row>
    <row r="22202" spans="16:30">
      <c r="P22202" s="6"/>
      <c r="AA22202" s="6"/>
      <c r="AC22202" s="6"/>
      <c r="AD22202" s="6"/>
    </row>
    <row r="22203" spans="16:30">
      <c r="P22203" s="6"/>
      <c r="AA22203" s="6"/>
      <c r="AC22203" s="6"/>
      <c r="AD22203" s="6"/>
    </row>
    <row r="22204" spans="16:30">
      <c r="P22204" s="6"/>
      <c r="AA22204" s="6"/>
      <c r="AC22204" s="6"/>
      <c r="AD22204" s="6"/>
    </row>
    <row r="22205" spans="16:30">
      <c r="P22205" s="6"/>
      <c r="AA22205" s="6"/>
      <c r="AC22205" s="6"/>
      <c r="AD22205" s="6"/>
    </row>
    <row r="22206" spans="16:30">
      <c r="P22206" s="6"/>
      <c r="AA22206" s="6"/>
      <c r="AC22206" s="6"/>
      <c r="AD22206" s="6"/>
    </row>
    <row r="22207" spans="16:30">
      <c r="P22207" s="6"/>
      <c r="AA22207" s="6"/>
      <c r="AC22207" s="6"/>
      <c r="AD22207" s="6"/>
    </row>
    <row r="22208" spans="16:30">
      <c r="P22208" s="6"/>
      <c r="AA22208" s="6"/>
      <c r="AC22208" s="6"/>
      <c r="AD22208" s="6"/>
    </row>
    <row r="22209" spans="16:30">
      <c r="P22209" s="6"/>
      <c r="AA22209" s="6"/>
      <c r="AC22209" s="6"/>
      <c r="AD22209" s="6"/>
    </row>
    <row r="22210" spans="16:30">
      <c r="P22210" s="6"/>
      <c r="AA22210" s="6"/>
      <c r="AC22210" s="6"/>
      <c r="AD22210" s="6"/>
    </row>
    <row r="22211" spans="16:30">
      <c r="P22211" s="6"/>
      <c r="AA22211" s="6"/>
      <c r="AC22211" s="6"/>
      <c r="AD22211" s="6"/>
    </row>
    <row r="22212" spans="16:30">
      <c r="P22212" s="6"/>
      <c r="AA22212" s="6"/>
      <c r="AC22212" s="6"/>
      <c r="AD22212" s="6"/>
    </row>
    <row r="22213" spans="16:30">
      <c r="P22213" s="6"/>
      <c r="AA22213" s="6"/>
      <c r="AC22213" s="6"/>
      <c r="AD22213" s="6"/>
    </row>
    <row r="22214" spans="16:30">
      <c r="P22214" s="6"/>
      <c r="AA22214" s="6"/>
      <c r="AC22214" s="6"/>
      <c r="AD22214" s="6"/>
    </row>
    <row r="22215" spans="16:30">
      <c r="P22215" s="6"/>
      <c r="AA22215" s="6"/>
      <c r="AC22215" s="6"/>
      <c r="AD22215" s="6"/>
    </row>
    <row r="22216" spans="16:30">
      <c r="P22216" s="6"/>
      <c r="AA22216" s="6"/>
      <c r="AC22216" s="6"/>
      <c r="AD22216" s="6"/>
    </row>
    <row r="22217" spans="16:30">
      <c r="P22217" s="6"/>
      <c r="AA22217" s="6"/>
      <c r="AC22217" s="6"/>
      <c r="AD22217" s="6"/>
    </row>
    <row r="22218" spans="16:30">
      <c r="P22218" s="6"/>
      <c r="AA22218" s="6"/>
      <c r="AC22218" s="6"/>
      <c r="AD22218" s="6"/>
    </row>
    <row r="22219" spans="16:30">
      <c r="P22219" s="6"/>
      <c r="AA22219" s="6"/>
      <c r="AC22219" s="6"/>
      <c r="AD22219" s="6"/>
    </row>
    <row r="22220" spans="16:30">
      <c r="P22220" s="6"/>
      <c r="AA22220" s="6"/>
      <c r="AC22220" s="6"/>
      <c r="AD22220" s="6"/>
    </row>
    <row r="22221" spans="16:30">
      <c r="P22221" s="6"/>
      <c r="AA22221" s="6"/>
      <c r="AC22221" s="6"/>
      <c r="AD22221" s="6"/>
    </row>
    <row r="22222" spans="16:30">
      <c r="P22222" s="6"/>
      <c r="AA22222" s="6"/>
      <c r="AC22222" s="6"/>
      <c r="AD22222" s="6"/>
    </row>
    <row r="22223" spans="16:30">
      <c r="P22223" s="6"/>
      <c r="AA22223" s="6"/>
      <c r="AC22223" s="6"/>
      <c r="AD22223" s="6"/>
    </row>
    <row r="22224" spans="16:30">
      <c r="P22224" s="6"/>
      <c r="AA22224" s="6"/>
      <c r="AC22224" s="6"/>
      <c r="AD22224" s="6"/>
    </row>
    <row r="22225" spans="16:30">
      <c r="P22225" s="6"/>
      <c r="AA22225" s="6"/>
      <c r="AC22225" s="6"/>
      <c r="AD22225" s="6"/>
    </row>
    <row r="22226" spans="16:30">
      <c r="P22226" s="6"/>
      <c r="AA22226" s="6"/>
      <c r="AC22226" s="6"/>
      <c r="AD22226" s="6"/>
    </row>
    <row r="22227" spans="16:30">
      <c r="P22227" s="6"/>
      <c r="AA22227" s="6"/>
      <c r="AC22227" s="6"/>
      <c r="AD22227" s="6"/>
    </row>
    <row r="22228" spans="16:30">
      <c r="P22228" s="6"/>
      <c r="AA22228" s="6"/>
      <c r="AC22228" s="6"/>
      <c r="AD22228" s="6"/>
    </row>
    <row r="22229" spans="16:30">
      <c r="P22229" s="6"/>
      <c r="AA22229" s="6"/>
      <c r="AC22229" s="6"/>
      <c r="AD22229" s="6"/>
    </row>
    <row r="22230" spans="16:30">
      <c r="P22230" s="6"/>
      <c r="AA22230" s="6"/>
      <c r="AC22230" s="6"/>
      <c r="AD22230" s="6"/>
    </row>
    <row r="22231" spans="16:30">
      <c r="P22231" s="6"/>
      <c r="AA22231" s="6"/>
      <c r="AC22231" s="6"/>
      <c r="AD22231" s="6"/>
    </row>
    <row r="22232" spans="16:30">
      <c r="P22232" s="6"/>
      <c r="AA22232" s="6"/>
      <c r="AC22232" s="6"/>
      <c r="AD22232" s="6"/>
    </row>
    <row r="22233" spans="16:30">
      <c r="P22233" s="6"/>
      <c r="AA22233" s="6"/>
      <c r="AC22233" s="6"/>
      <c r="AD22233" s="6"/>
    </row>
    <row r="22234" spans="16:30">
      <c r="P22234" s="6"/>
      <c r="AA22234" s="6"/>
      <c r="AC22234" s="6"/>
      <c r="AD22234" s="6"/>
    </row>
    <row r="22235" spans="16:30">
      <c r="P22235" s="6"/>
      <c r="AA22235" s="6"/>
      <c r="AC22235" s="6"/>
      <c r="AD22235" s="6"/>
    </row>
    <row r="22236" spans="16:30">
      <c r="P22236" s="6"/>
      <c r="AA22236" s="6"/>
      <c r="AC22236" s="6"/>
      <c r="AD22236" s="6"/>
    </row>
    <row r="22237" spans="16:30">
      <c r="P22237" s="6"/>
      <c r="AA22237" s="6"/>
      <c r="AC22237" s="6"/>
      <c r="AD22237" s="6"/>
    </row>
    <row r="22238" spans="16:30">
      <c r="P22238" s="6"/>
      <c r="AA22238" s="6"/>
      <c r="AC22238" s="6"/>
      <c r="AD22238" s="6"/>
    </row>
    <row r="22239" spans="16:30">
      <c r="P22239" s="6"/>
      <c r="AA22239" s="6"/>
      <c r="AC22239" s="6"/>
      <c r="AD22239" s="6"/>
    </row>
    <row r="22240" spans="16:30">
      <c r="P22240" s="6"/>
      <c r="AA22240" s="6"/>
      <c r="AC22240" s="6"/>
      <c r="AD22240" s="6"/>
    </row>
    <row r="22241" spans="16:30">
      <c r="P22241" s="6"/>
      <c r="AA22241" s="6"/>
      <c r="AC22241" s="6"/>
      <c r="AD22241" s="6"/>
    </row>
    <row r="22242" spans="16:30">
      <c r="P22242" s="6"/>
      <c r="AA22242" s="6"/>
      <c r="AC22242" s="6"/>
      <c r="AD22242" s="6"/>
    </row>
    <row r="22243" spans="16:30">
      <c r="P22243" s="6"/>
      <c r="AA22243" s="6"/>
      <c r="AC22243" s="6"/>
      <c r="AD22243" s="6"/>
    </row>
    <row r="22244" spans="16:30">
      <c r="P22244" s="6"/>
      <c r="AA22244" s="6"/>
      <c r="AC22244" s="6"/>
      <c r="AD22244" s="6"/>
    </row>
    <row r="22245" spans="16:30">
      <c r="P22245" s="6"/>
      <c r="AA22245" s="6"/>
      <c r="AC22245" s="6"/>
      <c r="AD22245" s="6"/>
    </row>
    <row r="22246" spans="16:30">
      <c r="P22246" s="6"/>
      <c r="AA22246" s="6"/>
      <c r="AC22246" s="6"/>
      <c r="AD22246" s="6"/>
    </row>
    <row r="22247" spans="16:30">
      <c r="P22247" s="6"/>
      <c r="AA22247" s="6"/>
      <c r="AC22247" s="6"/>
      <c r="AD22247" s="6"/>
    </row>
    <row r="22248" spans="16:30">
      <c r="P22248" s="6"/>
      <c r="AA22248" s="6"/>
      <c r="AC22248" s="6"/>
      <c r="AD22248" s="6"/>
    </row>
    <row r="22249" spans="16:30">
      <c r="P22249" s="6"/>
      <c r="AA22249" s="6"/>
      <c r="AC22249" s="6"/>
      <c r="AD22249" s="6"/>
    </row>
    <row r="22250" spans="16:30">
      <c r="P22250" s="6"/>
      <c r="AA22250" s="6"/>
      <c r="AC22250" s="6"/>
      <c r="AD22250" s="6"/>
    </row>
    <row r="22251" spans="16:30">
      <c r="P22251" s="6"/>
      <c r="AA22251" s="6"/>
      <c r="AC22251" s="6"/>
      <c r="AD22251" s="6"/>
    </row>
    <row r="22252" spans="16:30">
      <c r="P22252" s="6"/>
      <c r="AA22252" s="6"/>
      <c r="AC22252" s="6"/>
      <c r="AD22252" s="6"/>
    </row>
    <row r="22253" spans="16:30">
      <c r="P22253" s="6"/>
      <c r="AA22253" s="6"/>
      <c r="AC22253" s="6"/>
      <c r="AD22253" s="6"/>
    </row>
    <row r="22254" spans="16:30">
      <c r="P22254" s="6"/>
      <c r="AA22254" s="6"/>
      <c r="AC22254" s="6"/>
      <c r="AD22254" s="6"/>
    </row>
    <row r="22255" spans="16:30">
      <c r="P22255" s="6"/>
      <c r="AA22255" s="6"/>
      <c r="AC22255" s="6"/>
      <c r="AD22255" s="6"/>
    </row>
    <row r="22256" spans="16:30">
      <c r="P22256" s="6"/>
      <c r="AA22256" s="6"/>
      <c r="AC22256" s="6"/>
      <c r="AD22256" s="6"/>
    </row>
    <row r="22257" spans="16:30">
      <c r="P22257" s="6"/>
      <c r="AA22257" s="6"/>
      <c r="AC22257" s="6"/>
      <c r="AD22257" s="6"/>
    </row>
    <row r="22258" spans="16:30">
      <c r="P22258" s="6"/>
      <c r="AA22258" s="6"/>
      <c r="AC22258" s="6"/>
      <c r="AD22258" s="6"/>
    </row>
    <row r="22259" spans="16:30">
      <c r="P22259" s="6"/>
      <c r="AA22259" s="6"/>
      <c r="AC22259" s="6"/>
      <c r="AD22259" s="6"/>
    </row>
    <row r="22260" spans="16:30">
      <c r="P22260" s="6"/>
      <c r="AA22260" s="6"/>
      <c r="AC22260" s="6"/>
      <c r="AD22260" s="6"/>
    </row>
    <row r="22261" spans="16:30">
      <c r="P22261" s="6"/>
      <c r="AA22261" s="6"/>
      <c r="AC22261" s="6"/>
      <c r="AD22261" s="6"/>
    </row>
    <row r="22262" spans="16:30">
      <c r="P22262" s="6"/>
      <c r="AA22262" s="6"/>
      <c r="AC22262" s="6"/>
      <c r="AD22262" s="6"/>
    </row>
    <row r="22263" spans="16:30">
      <c r="P22263" s="6"/>
      <c r="AA22263" s="6"/>
      <c r="AC22263" s="6"/>
      <c r="AD22263" s="6"/>
    </row>
    <row r="22264" spans="16:30">
      <c r="P22264" s="6"/>
      <c r="AA22264" s="6"/>
      <c r="AC22264" s="6"/>
      <c r="AD22264" s="6"/>
    </row>
    <row r="22265" spans="16:30">
      <c r="P22265" s="6"/>
      <c r="AA22265" s="6"/>
      <c r="AC22265" s="6"/>
      <c r="AD22265" s="6"/>
    </row>
    <row r="22266" spans="16:30">
      <c r="P22266" s="6"/>
      <c r="AA22266" s="6"/>
      <c r="AC22266" s="6"/>
      <c r="AD22266" s="6"/>
    </row>
    <row r="22267" spans="16:30">
      <c r="P22267" s="6"/>
      <c r="AA22267" s="6"/>
      <c r="AC22267" s="6"/>
      <c r="AD22267" s="6"/>
    </row>
    <row r="22268" spans="16:30">
      <c r="P22268" s="6"/>
      <c r="AA22268" s="6"/>
      <c r="AC22268" s="6"/>
      <c r="AD22268" s="6"/>
    </row>
    <row r="22269" spans="16:30">
      <c r="P22269" s="6"/>
      <c r="AA22269" s="6"/>
      <c r="AC22269" s="6"/>
      <c r="AD22269" s="6"/>
    </row>
    <row r="22270" spans="16:30">
      <c r="P22270" s="6"/>
      <c r="AA22270" s="6"/>
      <c r="AC22270" s="6"/>
      <c r="AD22270" s="6"/>
    </row>
    <row r="22271" spans="16:30">
      <c r="P22271" s="6"/>
      <c r="AA22271" s="6"/>
      <c r="AC22271" s="6"/>
      <c r="AD22271" s="6"/>
    </row>
    <row r="22272" spans="16:30">
      <c r="P22272" s="6"/>
      <c r="AA22272" s="6"/>
      <c r="AC22272" s="6"/>
      <c r="AD22272" s="6"/>
    </row>
    <row r="22273" spans="16:30">
      <c r="P22273" s="6"/>
      <c r="AA22273" s="6"/>
      <c r="AC22273" s="6"/>
      <c r="AD22273" s="6"/>
    </row>
    <row r="22274" spans="16:30">
      <c r="P22274" s="6"/>
      <c r="AA22274" s="6"/>
      <c r="AC22274" s="6"/>
      <c r="AD22274" s="6"/>
    </row>
    <row r="22275" spans="16:30">
      <c r="P22275" s="6"/>
      <c r="AA22275" s="6"/>
      <c r="AC22275" s="6"/>
      <c r="AD22275" s="6"/>
    </row>
    <row r="22276" spans="16:30">
      <c r="P22276" s="6"/>
      <c r="AA22276" s="6"/>
      <c r="AC22276" s="6"/>
      <c r="AD22276" s="6"/>
    </row>
    <row r="22277" spans="16:30">
      <c r="P22277" s="6"/>
      <c r="AA22277" s="6"/>
      <c r="AC22277" s="6"/>
      <c r="AD22277" s="6"/>
    </row>
    <row r="22278" spans="16:30">
      <c r="P22278" s="6"/>
      <c r="AA22278" s="6"/>
      <c r="AC22278" s="6"/>
      <c r="AD22278" s="6"/>
    </row>
    <row r="22279" spans="16:30">
      <c r="P22279" s="6"/>
      <c r="AA22279" s="6"/>
      <c r="AC22279" s="6"/>
      <c r="AD22279" s="6"/>
    </row>
    <row r="22280" spans="16:30">
      <c r="P22280" s="6"/>
      <c r="AA22280" s="6"/>
      <c r="AC22280" s="6"/>
      <c r="AD22280" s="6"/>
    </row>
    <row r="22281" spans="16:30">
      <c r="P22281" s="6"/>
      <c r="AA22281" s="6"/>
      <c r="AC22281" s="6"/>
      <c r="AD22281" s="6"/>
    </row>
    <row r="22282" spans="16:30">
      <c r="P22282" s="6"/>
      <c r="AA22282" s="6"/>
      <c r="AC22282" s="6"/>
      <c r="AD22282" s="6"/>
    </row>
    <row r="22283" spans="16:30">
      <c r="P22283" s="6"/>
      <c r="AA22283" s="6"/>
      <c r="AC22283" s="6"/>
      <c r="AD22283" s="6"/>
    </row>
    <row r="22284" spans="16:30">
      <c r="P22284" s="6"/>
      <c r="AA22284" s="6"/>
      <c r="AC22284" s="6"/>
      <c r="AD22284" s="6"/>
    </row>
    <row r="22285" spans="16:30">
      <c r="P22285" s="6"/>
      <c r="AA22285" s="6"/>
      <c r="AC22285" s="6"/>
      <c r="AD22285" s="6"/>
    </row>
    <row r="22286" spans="16:30">
      <c r="P22286" s="6"/>
      <c r="AA22286" s="6"/>
      <c r="AC22286" s="6"/>
      <c r="AD22286" s="6"/>
    </row>
    <row r="22287" spans="16:30">
      <c r="P22287" s="6"/>
      <c r="AA22287" s="6"/>
      <c r="AC22287" s="6"/>
      <c r="AD22287" s="6"/>
    </row>
    <row r="22288" spans="16:30">
      <c r="P22288" s="6"/>
      <c r="AA22288" s="6"/>
      <c r="AC22288" s="6"/>
      <c r="AD22288" s="6"/>
    </row>
    <row r="22289" spans="16:30">
      <c r="P22289" s="6"/>
      <c r="AA22289" s="6"/>
      <c r="AC22289" s="6"/>
      <c r="AD22289" s="6"/>
    </row>
    <row r="22290" spans="16:30">
      <c r="P22290" s="6"/>
      <c r="AA22290" s="6"/>
      <c r="AC22290" s="6"/>
      <c r="AD22290" s="6"/>
    </row>
    <row r="22291" spans="16:30">
      <c r="P22291" s="6"/>
      <c r="AA22291" s="6"/>
      <c r="AC22291" s="6"/>
      <c r="AD22291" s="6"/>
    </row>
    <row r="22292" spans="16:30">
      <c r="P22292" s="6"/>
      <c r="AA22292" s="6"/>
      <c r="AC22292" s="6"/>
      <c r="AD22292" s="6"/>
    </row>
    <row r="22293" spans="16:30">
      <c r="P22293" s="6"/>
      <c r="AA22293" s="6"/>
      <c r="AC22293" s="6"/>
      <c r="AD22293" s="6"/>
    </row>
    <row r="22294" spans="16:30">
      <c r="P22294" s="6"/>
      <c r="AA22294" s="6"/>
      <c r="AC22294" s="6"/>
      <c r="AD22294" s="6"/>
    </row>
    <row r="22295" spans="16:30">
      <c r="P22295" s="6"/>
      <c r="AA22295" s="6"/>
      <c r="AC22295" s="6"/>
      <c r="AD22295" s="6"/>
    </row>
    <row r="22296" spans="16:30">
      <c r="P22296" s="6"/>
      <c r="AA22296" s="6"/>
      <c r="AC22296" s="6"/>
      <c r="AD22296" s="6"/>
    </row>
    <row r="22297" spans="16:30">
      <c r="P22297" s="6"/>
      <c r="AA22297" s="6"/>
      <c r="AC22297" s="6"/>
      <c r="AD22297" s="6"/>
    </row>
    <row r="22298" spans="16:30">
      <c r="P22298" s="6"/>
      <c r="AA22298" s="6"/>
      <c r="AC22298" s="6"/>
      <c r="AD22298" s="6"/>
    </row>
    <row r="22299" spans="16:30">
      <c r="P22299" s="6"/>
      <c r="AA22299" s="6"/>
      <c r="AC22299" s="6"/>
      <c r="AD22299" s="6"/>
    </row>
    <row r="22300" spans="16:30">
      <c r="P22300" s="6"/>
      <c r="AA22300" s="6"/>
      <c r="AC22300" s="6"/>
      <c r="AD22300" s="6"/>
    </row>
    <row r="22301" spans="16:30">
      <c r="P22301" s="6"/>
      <c r="AA22301" s="6"/>
      <c r="AC22301" s="6"/>
      <c r="AD22301" s="6"/>
    </row>
    <row r="22302" spans="16:30">
      <c r="P22302" s="6"/>
      <c r="AA22302" s="6"/>
      <c r="AC22302" s="6"/>
      <c r="AD22302" s="6"/>
    </row>
    <row r="22303" spans="16:30">
      <c r="P22303" s="6"/>
      <c r="AA22303" s="6"/>
      <c r="AC22303" s="6"/>
      <c r="AD22303" s="6"/>
    </row>
    <row r="22304" spans="16:30">
      <c r="P22304" s="6"/>
      <c r="AA22304" s="6"/>
      <c r="AC22304" s="6"/>
      <c r="AD22304" s="6"/>
    </row>
    <row r="22305" spans="16:30">
      <c r="P22305" s="6"/>
      <c r="AA22305" s="6"/>
      <c r="AC22305" s="6"/>
      <c r="AD22305" s="6"/>
    </row>
    <row r="22306" spans="16:30">
      <c r="P22306" s="6"/>
      <c r="AA22306" s="6"/>
      <c r="AC22306" s="6"/>
      <c r="AD22306" s="6"/>
    </row>
    <row r="22307" spans="16:30">
      <c r="P22307" s="6"/>
      <c r="AA22307" s="6"/>
      <c r="AC22307" s="6"/>
      <c r="AD22307" s="6"/>
    </row>
    <row r="22308" spans="16:30">
      <c r="P22308" s="6"/>
      <c r="AA22308" s="6"/>
      <c r="AC22308" s="6"/>
      <c r="AD22308" s="6"/>
    </row>
    <row r="22309" spans="16:30">
      <c r="P22309" s="6"/>
      <c r="AA22309" s="6"/>
      <c r="AC22309" s="6"/>
      <c r="AD22309" s="6"/>
    </row>
    <row r="22310" spans="16:30">
      <c r="P22310" s="6"/>
      <c r="AA22310" s="6"/>
      <c r="AC22310" s="6"/>
      <c r="AD22310" s="6"/>
    </row>
    <row r="22311" spans="16:30">
      <c r="P22311" s="6"/>
      <c r="AA22311" s="6"/>
      <c r="AC22311" s="6"/>
      <c r="AD22311" s="6"/>
    </row>
    <row r="22312" spans="16:30">
      <c r="P22312" s="6"/>
      <c r="AA22312" s="6"/>
      <c r="AC22312" s="6"/>
      <c r="AD22312" s="6"/>
    </row>
    <row r="22313" spans="16:30">
      <c r="P22313" s="6"/>
      <c r="AA22313" s="6"/>
      <c r="AC22313" s="6"/>
      <c r="AD22313" s="6"/>
    </row>
    <row r="22314" spans="16:30">
      <c r="P22314" s="6"/>
      <c r="AA22314" s="6"/>
      <c r="AC22314" s="6"/>
      <c r="AD22314" s="6"/>
    </row>
    <row r="22315" spans="16:30">
      <c r="P22315" s="6"/>
      <c r="AA22315" s="6"/>
      <c r="AC22315" s="6"/>
      <c r="AD22315" s="6"/>
    </row>
    <row r="22316" spans="16:30">
      <c r="P22316" s="6"/>
      <c r="AA22316" s="6"/>
      <c r="AC22316" s="6"/>
      <c r="AD22316" s="6"/>
    </row>
    <row r="22317" spans="16:30">
      <c r="P22317" s="6"/>
      <c r="AA22317" s="6"/>
      <c r="AC22317" s="6"/>
      <c r="AD22317" s="6"/>
    </row>
    <row r="22318" spans="16:30">
      <c r="P22318" s="6"/>
      <c r="AA22318" s="6"/>
      <c r="AC22318" s="6"/>
      <c r="AD22318" s="6"/>
    </row>
    <row r="22319" spans="16:30">
      <c r="P22319" s="6"/>
      <c r="AA22319" s="6"/>
      <c r="AC22319" s="6"/>
      <c r="AD22319" s="6"/>
    </row>
    <row r="22320" spans="16:30">
      <c r="P22320" s="6"/>
      <c r="AA22320" s="6"/>
      <c r="AC22320" s="6"/>
      <c r="AD22320" s="6"/>
    </row>
    <row r="22321" spans="16:30">
      <c r="P22321" s="6"/>
      <c r="AA22321" s="6"/>
      <c r="AC22321" s="6"/>
      <c r="AD22321" s="6"/>
    </row>
    <row r="22322" spans="16:30">
      <c r="P22322" s="6"/>
      <c r="AA22322" s="6"/>
      <c r="AC22322" s="6"/>
      <c r="AD22322" s="6"/>
    </row>
    <row r="22323" spans="16:30">
      <c r="P22323" s="6"/>
      <c r="AA22323" s="6"/>
      <c r="AC22323" s="6"/>
      <c r="AD22323" s="6"/>
    </row>
    <row r="22324" spans="16:30">
      <c r="P22324" s="6"/>
      <c r="AA22324" s="6"/>
      <c r="AC22324" s="6"/>
      <c r="AD22324" s="6"/>
    </row>
    <row r="22325" spans="16:30">
      <c r="P22325" s="6"/>
      <c r="AA22325" s="6"/>
      <c r="AC22325" s="6"/>
      <c r="AD22325" s="6"/>
    </row>
    <row r="22326" spans="16:30">
      <c r="P22326" s="6"/>
      <c r="AA22326" s="6"/>
      <c r="AC22326" s="6"/>
      <c r="AD22326" s="6"/>
    </row>
    <row r="22327" spans="16:30">
      <c r="P22327" s="6"/>
      <c r="AA22327" s="6"/>
      <c r="AC22327" s="6"/>
      <c r="AD22327" s="6"/>
    </row>
    <row r="22328" spans="16:30">
      <c r="P22328" s="6"/>
      <c r="AA22328" s="6"/>
      <c r="AC22328" s="6"/>
      <c r="AD22328" s="6"/>
    </row>
    <row r="22329" spans="16:30">
      <c r="P22329" s="6"/>
      <c r="AA22329" s="6"/>
      <c r="AC22329" s="6"/>
      <c r="AD22329" s="6"/>
    </row>
    <row r="22330" spans="16:30">
      <c r="P22330" s="6"/>
      <c r="AA22330" s="6"/>
      <c r="AC22330" s="6"/>
      <c r="AD22330" s="6"/>
    </row>
    <row r="22331" spans="16:30">
      <c r="P22331" s="6"/>
      <c r="AA22331" s="6"/>
      <c r="AC22331" s="6"/>
      <c r="AD22331" s="6"/>
    </row>
    <row r="22332" spans="16:30">
      <c r="P22332" s="6"/>
      <c r="AA22332" s="6"/>
      <c r="AC22332" s="6"/>
      <c r="AD22332" s="6"/>
    </row>
    <row r="22333" spans="16:30">
      <c r="P22333" s="6"/>
      <c r="AA22333" s="6"/>
      <c r="AC22333" s="6"/>
      <c r="AD22333" s="6"/>
    </row>
    <row r="22334" spans="16:30">
      <c r="P22334" s="6"/>
      <c r="AA22334" s="6"/>
      <c r="AC22334" s="6"/>
      <c r="AD22334" s="6"/>
    </row>
    <row r="22335" spans="16:30">
      <c r="P22335" s="6"/>
      <c r="AA22335" s="6"/>
      <c r="AC22335" s="6"/>
      <c r="AD22335" s="6"/>
    </row>
    <row r="22336" spans="16:30">
      <c r="P22336" s="6"/>
      <c r="AA22336" s="6"/>
      <c r="AC22336" s="6"/>
      <c r="AD22336" s="6"/>
    </row>
    <row r="22337" spans="16:30">
      <c r="P22337" s="6"/>
      <c r="AA22337" s="6"/>
      <c r="AC22337" s="6"/>
      <c r="AD22337" s="6"/>
    </row>
    <row r="22338" spans="16:30">
      <c r="P22338" s="6"/>
      <c r="AA22338" s="6"/>
      <c r="AC22338" s="6"/>
      <c r="AD22338" s="6"/>
    </row>
    <row r="22339" spans="16:30">
      <c r="P22339" s="6"/>
      <c r="AA22339" s="6"/>
      <c r="AC22339" s="6"/>
      <c r="AD22339" s="6"/>
    </row>
    <row r="22340" spans="16:30">
      <c r="P22340" s="6"/>
      <c r="AA22340" s="6"/>
      <c r="AC22340" s="6"/>
      <c r="AD22340" s="6"/>
    </row>
    <row r="22341" spans="16:30">
      <c r="P22341" s="6"/>
      <c r="AA22341" s="6"/>
      <c r="AC22341" s="6"/>
      <c r="AD22341" s="6"/>
    </row>
    <row r="22342" spans="16:30">
      <c r="P22342" s="6"/>
      <c r="AA22342" s="6"/>
      <c r="AC22342" s="6"/>
      <c r="AD22342" s="6"/>
    </row>
    <row r="22343" spans="16:30">
      <c r="P22343" s="6"/>
      <c r="AA22343" s="6"/>
      <c r="AC22343" s="6"/>
      <c r="AD22343" s="6"/>
    </row>
    <row r="22344" spans="16:30">
      <c r="P22344" s="6"/>
      <c r="AA22344" s="6"/>
      <c r="AC22344" s="6"/>
      <c r="AD22344" s="6"/>
    </row>
    <row r="22345" spans="16:30">
      <c r="P22345" s="6"/>
      <c r="AA22345" s="6"/>
      <c r="AC22345" s="6"/>
      <c r="AD22345" s="6"/>
    </row>
    <row r="22346" spans="16:30">
      <c r="P22346" s="6"/>
      <c r="AA22346" s="6"/>
      <c r="AC22346" s="6"/>
      <c r="AD22346" s="6"/>
    </row>
    <row r="22347" spans="16:30">
      <c r="P22347" s="6"/>
      <c r="AA22347" s="6"/>
      <c r="AC22347" s="6"/>
      <c r="AD22347" s="6"/>
    </row>
    <row r="22348" spans="16:30">
      <c r="P22348" s="6"/>
      <c r="AA22348" s="6"/>
      <c r="AC22348" s="6"/>
      <c r="AD22348" s="6"/>
    </row>
    <row r="22349" spans="16:30">
      <c r="P22349" s="6"/>
      <c r="AA22349" s="6"/>
      <c r="AC22349" s="6"/>
      <c r="AD22349" s="6"/>
    </row>
    <row r="22350" spans="16:30">
      <c r="P22350" s="6"/>
      <c r="AA22350" s="6"/>
      <c r="AC22350" s="6"/>
      <c r="AD22350" s="6"/>
    </row>
    <row r="22351" spans="16:30">
      <c r="P22351" s="6"/>
      <c r="AA22351" s="6"/>
      <c r="AC22351" s="6"/>
      <c r="AD22351" s="6"/>
    </row>
    <row r="22352" spans="16:30">
      <c r="P22352" s="6"/>
      <c r="AA22352" s="6"/>
      <c r="AC22352" s="6"/>
      <c r="AD22352" s="6"/>
    </row>
    <row r="22353" spans="16:30">
      <c r="P22353" s="6"/>
      <c r="AA22353" s="6"/>
      <c r="AC22353" s="6"/>
      <c r="AD22353" s="6"/>
    </row>
    <row r="22354" spans="16:30">
      <c r="P22354" s="6"/>
      <c r="AA22354" s="6"/>
      <c r="AC22354" s="6"/>
      <c r="AD22354" s="6"/>
    </row>
    <row r="22355" spans="16:30">
      <c r="P22355" s="6"/>
      <c r="AA22355" s="6"/>
      <c r="AC22355" s="6"/>
      <c r="AD22355" s="6"/>
    </row>
    <row r="22356" spans="16:30">
      <c r="P22356" s="6"/>
      <c r="AA22356" s="6"/>
      <c r="AC22356" s="6"/>
      <c r="AD22356" s="6"/>
    </row>
    <row r="22357" spans="16:30">
      <c r="P22357" s="6"/>
      <c r="AA22357" s="6"/>
      <c r="AC22357" s="6"/>
      <c r="AD22357" s="6"/>
    </row>
    <row r="22358" spans="16:30">
      <c r="P22358" s="6"/>
      <c r="AA22358" s="6"/>
      <c r="AC22358" s="6"/>
      <c r="AD22358" s="6"/>
    </row>
    <row r="22359" spans="16:30">
      <c r="P22359" s="6"/>
      <c r="AA22359" s="6"/>
      <c r="AC22359" s="6"/>
      <c r="AD22359" s="6"/>
    </row>
    <row r="22360" spans="16:30">
      <c r="P22360" s="6"/>
      <c r="AA22360" s="6"/>
      <c r="AC22360" s="6"/>
      <c r="AD22360" s="6"/>
    </row>
    <row r="22361" spans="16:30">
      <c r="P22361" s="6"/>
      <c r="AA22361" s="6"/>
      <c r="AC22361" s="6"/>
      <c r="AD22361" s="6"/>
    </row>
    <row r="22362" spans="16:30">
      <c r="P22362" s="6"/>
      <c r="AA22362" s="6"/>
      <c r="AC22362" s="6"/>
      <c r="AD22362" s="6"/>
    </row>
    <row r="22363" spans="16:30">
      <c r="P22363" s="6"/>
      <c r="AA22363" s="6"/>
      <c r="AC22363" s="6"/>
      <c r="AD22363" s="6"/>
    </row>
    <row r="22364" spans="16:30">
      <c r="P22364" s="6"/>
      <c r="AA22364" s="6"/>
      <c r="AC22364" s="6"/>
      <c r="AD22364" s="6"/>
    </row>
    <row r="22365" spans="16:30">
      <c r="P22365" s="6"/>
      <c r="AA22365" s="6"/>
      <c r="AC22365" s="6"/>
      <c r="AD22365" s="6"/>
    </row>
    <row r="22366" spans="16:30">
      <c r="P22366" s="6"/>
      <c r="AA22366" s="6"/>
      <c r="AC22366" s="6"/>
      <c r="AD22366" s="6"/>
    </row>
    <row r="22367" spans="16:30">
      <c r="P22367" s="6"/>
      <c r="AA22367" s="6"/>
      <c r="AC22367" s="6"/>
      <c r="AD22367" s="6"/>
    </row>
    <row r="22368" spans="16:30">
      <c r="P22368" s="6"/>
      <c r="AA22368" s="6"/>
      <c r="AC22368" s="6"/>
      <c r="AD22368" s="6"/>
    </row>
    <row r="22369" spans="16:30">
      <c r="P22369" s="6"/>
      <c r="AA22369" s="6"/>
      <c r="AC22369" s="6"/>
      <c r="AD22369" s="6"/>
    </row>
    <row r="22370" spans="16:30">
      <c r="P22370" s="6"/>
      <c r="AA22370" s="6"/>
      <c r="AC22370" s="6"/>
      <c r="AD22370" s="6"/>
    </row>
    <row r="22371" spans="16:30">
      <c r="P22371" s="6"/>
      <c r="AA22371" s="6"/>
      <c r="AC22371" s="6"/>
      <c r="AD22371" s="6"/>
    </row>
    <row r="22372" spans="16:30">
      <c r="P22372" s="6"/>
      <c r="AA22372" s="6"/>
      <c r="AC22372" s="6"/>
      <c r="AD22372" s="6"/>
    </row>
    <row r="22373" spans="16:30">
      <c r="P22373" s="6"/>
      <c r="AA22373" s="6"/>
      <c r="AC22373" s="6"/>
      <c r="AD22373" s="6"/>
    </row>
    <row r="22374" spans="16:30">
      <c r="P22374" s="6"/>
      <c r="AA22374" s="6"/>
      <c r="AC22374" s="6"/>
      <c r="AD22374" s="6"/>
    </row>
    <row r="22375" spans="16:30">
      <c r="P22375" s="6"/>
      <c r="AA22375" s="6"/>
      <c r="AC22375" s="6"/>
      <c r="AD22375" s="6"/>
    </row>
    <row r="22376" spans="16:30">
      <c r="P22376" s="6"/>
      <c r="AA22376" s="6"/>
      <c r="AC22376" s="6"/>
      <c r="AD22376" s="6"/>
    </row>
    <row r="22377" spans="16:30">
      <c r="P22377" s="6"/>
      <c r="AA22377" s="6"/>
      <c r="AC22377" s="6"/>
      <c r="AD22377" s="6"/>
    </row>
    <row r="22378" spans="16:30">
      <c r="P22378" s="6"/>
      <c r="AA22378" s="6"/>
      <c r="AC22378" s="6"/>
      <c r="AD22378" s="6"/>
    </row>
    <row r="22379" spans="16:30">
      <c r="P22379" s="6"/>
      <c r="AA22379" s="6"/>
      <c r="AC22379" s="6"/>
      <c r="AD22379" s="6"/>
    </row>
    <row r="22380" spans="16:30">
      <c r="P22380" s="6"/>
      <c r="AA22380" s="6"/>
      <c r="AC22380" s="6"/>
      <c r="AD22380" s="6"/>
    </row>
    <row r="22381" spans="16:30">
      <c r="P22381" s="6"/>
      <c r="AA22381" s="6"/>
      <c r="AC22381" s="6"/>
      <c r="AD22381" s="6"/>
    </row>
    <row r="22382" spans="16:30">
      <c r="P22382" s="6"/>
      <c r="AA22382" s="6"/>
      <c r="AC22382" s="6"/>
      <c r="AD22382" s="6"/>
    </row>
    <row r="22383" spans="16:30">
      <c r="P22383" s="6"/>
      <c r="AA22383" s="6"/>
      <c r="AC22383" s="6"/>
      <c r="AD22383" s="6"/>
    </row>
    <row r="22384" spans="16:30">
      <c r="P22384" s="6"/>
      <c r="AA22384" s="6"/>
      <c r="AC22384" s="6"/>
      <c r="AD22384" s="6"/>
    </row>
    <row r="22385" spans="16:30">
      <c r="P22385" s="6"/>
      <c r="AA22385" s="6"/>
      <c r="AC22385" s="6"/>
      <c r="AD22385" s="6"/>
    </row>
    <row r="22386" spans="16:30">
      <c r="P22386" s="6"/>
      <c r="AA22386" s="6"/>
      <c r="AC22386" s="6"/>
      <c r="AD22386" s="6"/>
    </row>
    <row r="22387" spans="16:30">
      <c r="P22387" s="6"/>
      <c r="AA22387" s="6"/>
      <c r="AC22387" s="6"/>
      <c r="AD22387" s="6"/>
    </row>
    <row r="22388" spans="16:30">
      <c r="P22388" s="6"/>
      <c r="AA22388" s="6"/>
      <c r="AC22388" s="6"/>
      <c r="AD22388" s="6"/>
    </row>
    <row r="22389" spans="16:30">
      <c r="P22389" s="6"/>
      <c r="AA22389" s="6"/>
      <c r="AC22389" s="6"/>
      <c r="AD22389" s="6"/>
    </row>
    <row r="22390" spans="16:30">
      <c r="P22390" s="6"/>
      <c r="AA22390" s="6"/>
      <c r="AC22390" s="6"/>
      <c r="AD22390" s="6"/>
    </row>
    <row r="22391" spans="16:30">
      <c r="P22391" s="6"/>
      <c r="AA22391" s="6"/>
      <c r="AC22391" s="6"/>
      <c r="AD22391" s="6"/>
    </row>
    <row r="22392" spans="16:30">
      <c r="P22392" s="6"/>
      <c r="AA22392" s="6"/>
      <c r="AC22392" s="6"/>
      <c r="AD22392" s="6"/>
    </row>
    <row r="22393" spans="16:30">
      <c r="P22393" s="6"/>
      <c r="AA22393" s="6"/>
      <c r="AC22393" s="6"/>
      <c r="AD22393" s="6"/>
    </row>
    <row r="22394" spans="16:30">
      <c r="P22394" s="6"/>
      <c r="AA22394" s="6"/>
      <c r="AC22394" s="6"/>
      <c r="AD22394" s="6"/>
    </row>
    <row r="22395" spans="16:30">
      <c r="P22395" s="6"/>
      <c r="AA22395" s="6"/>
      <c r="AC22395" s="6"/>
      <c r="AD22395" s="6"/>
    </row>
    <row r="22396" spans="16:30">
      <c r="P22396" s="6"/>
      <c r="AA22396" s="6"/>
      <c r="AC22396" s="6"/>
      <c r="AD22396" s="6"/>
    </row>
    <row r="22397" spans="16:30">
      <c r="P22397" s="6"/>
      <c r="AA22397" s="6"/>
      <c r="AC22397" s="6"/>
      <c r="AD22397" s="6"/>
    </row>
    <row r="22398" spans="16:30">
      <c r="P22398" s="6"/>
      <c r="AA22398" s="6"/>
      <c r="AC22398" s="6"/>
      <c r="AD22398" s="6"/>
    </row>
    <row r="22399" spans="16:30">
      <c r="P22399" s="6"/>
      <c r="AA22399" s="6"/>
      <c r="AC22399" s="6"/>
      <c r="AD22399" s="6"/>
    </row>
    <row r="22400" spans="16:30">
      <c r="P22400" s="6"/>
      <c r="AA22400" s="6"/>
      <c r="AC22400" s="6"/>
      <c r="AD22400" s="6"/>
    </row>
    <row r="22401" spans="16:30">
      <c r="P22401" s="6"/>
      <c r="AA22401" s="6"/>
      <c r="AC22401" s="6"/>
      <c r="AD22401" s="6"/>
    </row>
    <row r="22402" spans="16:30">
      <c r="P22402" s="6"/>
      <c r="AA22402" s="6"/>
      <c r="AC22402" s="6"/>
      <c r="AD22402" s="6"/>
    </row>
    <row r="22403" spans="16:30">
      <c r="P22403" s="6"/>
      <c r="AA22403" s="6"/>
      <c r="AC22403" s="6"/>
      <c r="AD22403" s="6"/>
    </row>
    <row r="22404" spans="16:30">
      <c r="P22404" s="6"/>
      <c r="AA22404" s="6"/>
      <c r="AC22404" s="6"/>
      <c r="AD22404" s="6"/>
    </row>
    <row r="22405" spans="16:30">
      <c r="P22405" s="6"/>
      <c r="AA22405" s="6"/>
      <c r="AC22405" s="6"/>
      <c r="AD22405" s="6"/>
    </row>
    <row r="22406" spans="16:30">
      <c r="P22406" s="6"/>
      <c r="AA22406" s="6"/>
      <c r="AC22406" s="6"/>
      <c r="AD22406" s="6"/>
    </row>
    <row r="22407" spans="16:30">
      <c r="P22407" s="6"/>
      <c r="AA22407" s="6"/>
      <c r="AC22407" s="6"/>
      <c r="AD22407" s="6"/>
    </row>
    <row r="22408" spans="16:30">
      <c r="P22408" s="6"/>
      <c r="AA22408" s="6"/>
      <c r="AC22408" s="6"/>
      <c r="AD22408" s="6"/>
    </row>
    <row r="22409" spans="16:30">
      <c r="P22409" s="6"/>
      <c r="AA22409" s="6"/>
      <c r="AC22409" s="6"/>
      <c r="AD22409" s="6"/>
    </row>
    <row r="22410" spans="16:30">
      <c r="P22410" s="6"/>
      <c r="AA22410" s="6"/>
      <c r="AC22410" s="6"/>
      <c r="AD22410" s="6"/>
    </row>
    <row r="22411" spans="16:30">
      <c r="P22411" s="6"/>
      <c r="AA22411" s="6"/>
      <c r="AC22411" s="6"/>
      <c r="AD22411" s="6"/>
    </row>
    <row r="22412" spans="16:30">
      <c r="P22412" s="6"/>
      <c r="AA22412" s="6"/>
      <c r="AC22412" s="6"/>
      <c r="AD22412" s="6"/>
    </row>
    <row r="22413" spans="16:30">
      <c r="P22413" s="6"/>
      <c r="AA22413" s="6"/>
      <c r="AC22413" s="6"/>
      <c r="AD22413" s="6"/>
    </row>
    <row r="22414" spans="16:30">
      <c r="P22414" s="6"/>
      <c r="AA22414" s="6"/>
      <c r="AC22414" s="6"/>
      <c r="AD22414" s="6"/>
    </row>
    <row r="22415" spans="16:30">
      <c r="P22415" s="6"/>
      <c r="AA22415" s="6"/>
      <c r="AC22415" s="6"/>
      <c r="AD22415" s="6"/>
    </row>
    <row r="22416" spans="16:30">
      <c r="P22416" s="6"/>
      <c r="AA22416" s="6"/>
      <c r="AC22416" s="6"/>
      <c r="AD22416" s="6"/>
    </row>
    <row r="22417" spans="16:30">
      <c r="P22417" s="6"/>
      <c r="AA22417" s="6"/>
      <c r="AC22417" s="6"/>
      <c r="AD22417" s="6"/>
    </row>
    <row r="22418" spans="16:30">
      <c r="P22418" s="6"/>
      <c r="AA22418" s="6"/>
      <c r="AC22418" s="6"/>
      <c r="AD22418" s="6"/>
    </row>
    <row r="22419" spans="16:30">
      <c r="P22419" s="6"/>
      <c r="AA22419" s="6"/>
      <c r="AC22419" s="6"/>
      <c r="AD22419" s="6"/>
    </row>
    <row r="22420" spans="16:30">
      <c r="P22420" s="6"/>
      <c r="AA22420" s="6"/>
      <c r="AC22420" s="6"/>
      <c r="AD22420" s="6"/>
    </row>
    <row r="22421" spans="16:30">
      <c r="P22421" s="6"/>
      <c r="AA22421" s="6"/>
      <c r="AC22421" s="6"/>
      <c r="AD22421" s="6"/>
    </row>
    <row r="22422" spans="16:30">
      <c r="P22422" s="6"/>
      <c r="AA22422" s="6"/>
      <c r="AC22422" s="6"/>
      <c r="AD22422" s="6"/>
    </row>
    <row r="22423" spans="16:30">
      <c r="P22423" s="6"/>
      <c r="AA22423" s="6"/>
      <c r="AC22423" s="6"/>
      <c r="AD22423" s="6"/>
    </row>
    <row r="22424" spans="16:30">
      <c r="P22424" s="6"/>
      <c r="AA22424" s="6"/>
      <c r="AC22424" s="6"/>
      <c r="AD22424" s="6"/>
    </row>
    <row r="22425" spans="16:30">
      <c r="P22425" s="6"/>
      <c r="AA22425" s="6"/>
      <c r="AC22425" s="6"/>
      <c r="AD22425" s="6"/>
    </row>
    <row r="22426" spans="16:30">
      <c r="P22426" s="6"/>
      <c r="AA22426" s="6"/>
      <c r="AC22426" s="6"/>
      <c r="AD22426" s="6"/>
    </row>
    <row r="22427" spans="16:30">
      <c r="P22427" s="6"/>
      <c r="AA22427" s="6"/>
      <c r="AC22427" s="6"/>
      <c r="AD22427" s="6"/>
    </row>
    <row r="22428" spans="16:30">
      <c r="P22428" s="6"/>
      <c r="AA22428" s="6"/>
      <c r="AC22428" s="6"/>
      <c r="AD22428" s="6"/>
    </row>
    <row r="22429" spans="16:30">
      <c r="P22429" s="6"/>
      <c r="AA22429" s="6"/>
      <c r="AC22429" s="6"/>
      <c r="AD22429" s="6"/>
    </row>
    <row r="22430" spans="16:30">
      <c r="P22430" s="6"/>
      <c r="AA22430" s="6"/>
      <c r="AC22430" s="6"/>
      <c r="AD22430" s="6"/>
    </row>
    <row r="22431" spans="16:30">
      <c r="P22431" s="6"/>
      <c r="AA22431" s="6"/>
      <c r="AC22431" s="6"/>
      <c r="AD22431" s="6"/>
    </row>
    <row r="22432" spans="16:30">
      <c r="P22432" s="6"/>
      <c r="AA22432" s="6"/>
      <c r="AC22432" s="6"/>
      <c r="AD22432" s="6"/>
    </row>
    <row r="22433" spans="16:30">
      <c r="P22433" s="6"/>
      <c r="AA22433" s="6"/>
      <c r="AC22433" s="6"/>
      <c r="AD22433" s="6"/>
    </row>
    <row r="22434" spans="16:30">
      <c r="P22434" s="6"/>
      <c r="AA22434" s="6"/>
      <c r="AC22434" s="6"/>
      <c r="AD22434" s="6"/>
    </row>
    <row r="22435" spans="16:30">
      <c r="P22435" s="6"/>
      <c r="AA22435" s="6"/>
      <c r="AC22435" s="6"/>
      <c r="AD22435" s="6"/>
    </row>
    <row r="22436" spans="16:30">
      <c r="P22436" s="6"/>
      <c r="AA22436" s="6"/>
      <c r="AC22436" s="6"/>
      <c r="AD22436" s="6"/>
    </row>
    <row r="22437" spans="16:30">
      <c r="P22437" s="6"/>
      <c r="AA22437" s="6"/>
      <c r="AC22437" s="6"/>
      <c r="AD22437" s="6"/>
    </row>
    <row r="22438" spans="16:30">
      <c r="P22438" s="6"/>
      <c r="AA22438" s="6"/>
      <c r="AC22438" s="6"/>
      <c r="AD22438" s="6"/>
    </row>
    <row r="22439" spans="16:30">
      <c r="P22439" s="6"/>
      <c r="AA22439" s="6"/>
      <c r="AC22439" s="6"/>
      <c r="AD22439" s="6"/>
    </row>
    <row r="22440" spans="16:30">
      <c r="P22440" s="6"/>
      <c r="AA22440" s="6"/>
      <c r="AC22440" s="6"/>
      <c r="AD22440" s="6"/>
    </row>
    <row r="22441" spans="16:30">
      <c r="P22441" s="6"/>
      <c r="AA22441" s="6"/>
      <c r="AC22441" s="6"/>
      <c r="AD22441" s="6"/>
    </row>
    <row r="22442" spans="16:30">
      <c r="P22442" s="6"/>
      <c r="AA22442" s="6"/>
      <c r="AC22442" s="6"/>
      <c r="AD22442" s="6"/>
    </row>
    <row r="22443" spans="16:30">
      <c r="P22443" s="6"/>
      <c r="AA22443" s="6"/>
      <c r="AC22443" s="6"/>
      <c r="AD22443" s="6"/>
    </row>
    <row r="22444" spans="16:30">
      <c r="P22444" s="6"/>
      <c r="AA22444" s="6"/>
      <c r="AC22444" s="6"/>
      <c r="AD22444" s="6"/>
    </row>
    <row r="22445" spans="16:30">
      <c r="P22445" s="6"/>
      <c r="AA22445" s="6"/>
      <c r="AC22445" s="6"/>
      <c r="AD22445" s="6"/>
    </row>
    <row r="22446" spans="16:30">
      <c r="P22446" s="6"/>
      <c r="AA22446" s="6"/>
      <c r="AC22446" s="6"/>
      <c r="AD22446" s="6"/>
    </row>
    <row r="22447" spans="16:30">
      <c r="P22447" s="6"/>
      <c r="AA22447" s="6"/>
      <c r="AC22447" s="6"/>
      <c r="AD22447" s="6"/>
    </row>
    <row r="22448" spans="16:30">
      <c r="P22448" s="6"/>
      <c r="AA22448" s="6"/>
      <c r="AC22448" s="6"/>
      <c r="AD22448" s="6"/>
    </row>
    <row r="22449" spans="16:30">
      <c r="P22449" s="6"/>
      <c r="AA22449" s="6"/>
      <c r="AC22449" s="6"/>
      <c r="AD22449" s="6"/>
    </row>
    <row r="22450" spans="16:30">
      <c r="P22450" s="6"/>
      <c r="AA22450" s="6"/>
      <c r="AC22450" s="6"/>
      <c r="AD22450" s="6"/>
    </row>
    <row r="22451" spans="16:30">
      <c r="P22451" s="6"/>
      <c r="AA22451" s="6"/>
      <c r="AC22451" s="6"/>
      <c r="AD22451" s="6"/>
    </row>
    <row r="22452" spans="16:30">
      <c r="P22452" s="6"/>
      <c r="AA22452" s="6"/>
      <c r="AC22452" s="6"/>
      <c r="AD22452" s="6"/>
    </row>
    <row r="22453" spans="16:30">
      <c r="P22453" s="6"/>
      <c r="AA22453" s="6"/>
      <c r="AC22453" s="6"/>
      <c r="AD22453" s="6"/>
    </row>
    <row r="22454" spans="16:30">
      <c r="P22454" s="6"/>
      <c r="AA22454" s="6"/>
      <c r="AC22454" s="6"/>
      <c r="AD22454" s="6"/>
    </row>
    <row r="22455" spans="16:30">
      <c r="P22455" s="6"/>
      <c r="AA22455" s="6"/>
      <c r="AC22455" s="6"/>
      <c r="AD22455" s="6"/>
    </row>
    <row r="22456" spans="16:30">
      <c r="P22456" s="6"/>
      <c r="AA22456" s="6"/>
      <c r="AC22456" s="6"/>
      <c r="AD22456" s="6"/>
    </row>
    <row r="22457" spans="16:30">
      <c r="P22457" s="6"/>
      <c r="AA22457" s="6"/>
      <c r="AC22457" s="6"/>
      <c r="AD22457" s="6"/>
    </row>
    <row r="22458" spans="16:30">
      <c r="P22458" s="6"/>
      <c r="AA22458" s="6"/>
      <c r="AC22458" s="6"/>
      <c r="AD22458" s="6"/>
    </row>
    <row r="22459" spans="16:30">
      <c r="P22459" s="6"/>
      <c r="AA22459" s="6"/>
      <c r="AC22459" s="6"/>
      <c r="AD22459" s="6"/>
    </row>
    <row r="22460" spans="16:30">
      <c r="P22460" s="6"/>
      <c r="AA22460" s="6"/>
      <c r="AC22460" s="6"/>
      <c r="AD22460" s="6"/>
    </row>
    <row r="22461" spans="16:30">
      <c r="P22461" s="6"/>
      <c r="AA22461" s="6"/>
      <c r="AC22461" s="6"/>
      <c r="AD22461" s="6"/>
    </row>
    <row r="22462" spans="16:30">
      <c r="P22462" s="6"/>
      <c r="AA22462" s="6"/>
      <c r="AC22462" s="6"/>
      <c r="AD22462" s="6"/>
    </row>
    <row r="22463" spans="16:30">
      <c r="P22463" s="6"/>
      <c r="AA22463" s="6"/>
      <c r="AC22463" s="6"/>
      <c r="AD22463" s="6"/>
    </row>
    <row r="22464" spans="16:30">
      <c r="P22464" s="6"/>
      <c r="AA22464" s="6"/>
      <c r="AC22464" s="6"/>
      <c r="AD22464" s="6"/>
    </row>
    <row r="22465" spans="16:30">
      <c r="P22465" s="6"/>
      <c r="AA22465" s="6"/>
      <c r="AC22465" s="6"/>
      <c r="AD22465" s="6"/>
    </row>
    <row r="22466" spans="16:30">
      <c r="P22466" s="6"/>
      <c r="AA22466" s="6"/>
      <c r="AC22466" s="6"/>
      <c r="AD22466" s="6"/>
    </row>
    <row r="22467" spans="16:30">
      <c r="P22467" s="6"/>
      <c r="AA22467" s="6"/>
      <c r="AC22467" s="6"/>
      <c r="AD22467" s="6"/>
    </row>
    <row r="22468" spans="16:30">
      <c r="P22468" s="6"/>
      <c r="AA22468" s="6"/>
      <c r="AC22468" s="6"/>
      <c r="AD22468" s="6"/>
    </row>
    <row r="22469" spans="16:30">
      <c r="P22469" s="6"/>
      <c r="AA22469" s="6"/>
      <c r="AC22469" s="6"/>
      <c r="AD22469" s="6"/>
    </row>
    <row r="22470" spans="16:30">
      <c r="P22470" s="6"/>
      <c r="AA22470" s="6"/>
      <c r="AC22470" s="6"/>
      <c r="AD22470" s="6"/>
    </row>
    <row r="22471" spans="16:30">
      <c r="P22471" s="6"/>
      <c r="AA22471" s="6"/>
      <c r="AC22471" s="6"/>
      <c r="AD22471" s="6"/>
    </row>
    <row r="22472" spans="16:30">
      <c r="P22472" s="6"/>
      <c r="AA22472" s="6"/>
      <c r="AC22472" s="6"/>
      <c r="AD22472" s="6"/>
    </row>
    <row r="22473" spans="16:30">
      <c r="P22473" s="6"/>
      <c r="AA22473" s="6"/>
      <c r="AC22473" s="6"/>
      <c r="AD22473" s="6"/>
    </row>
    <row r="22474" spans="16:30">
      <c r="P22474" s="6"/>
      <c r="AA22474" s="6"/>
      <c r="AC22474" s="6"/>
      <c r="AD22474" s="6"/>
    </row>
    <row r="22475" spans="16:30">
      <c r="P22475" s="6"/>
      <c r="AA22475" s="6"/>
      <c r="AC22475" s="6"/>
      <c r="AD22475" s="6"/>
    </row>
    <row r="22476" spans="16:30">
      <c r="P22476" s="6"/>
      <c r="AA22476" s="6"/>
      <c r="AC22476" s="6"/>
      <c r="AD22476" s="6"/>
    </row>
    <row r="22477" spans="16:30">
      <c r="P22477" s="6"/>
      <c r="AA22477" s="6"/>
      <c r="AC22477" s="6"/>
      <c r="AD22477" s="6"/>
    </row>
    <row r="22478" spans="16:30">
      <c r="P22478" s="6"/>
      <c r="AA22478" s="6"/>
      <c r="AC22478" s="6"/>
      <c r="AD22478" s="6"/>
    </row>
    <row r="22479" spans="16:30">
      <c r="P22479" s="6"/>
      <c r="AA22479" s="6"/>
      <c r="AC22479" s="6"/>
      <c r="AD22479" s="6"/>
    </row>
    <row r="22480" spans="16:30">
      <c r="P22480" s="6"/>
      <c r="AA22480" s="6"/>
      <c r="AC22480" s="6"/>
      <c r="AD22480" s="6"/>
    </row>
    <row r="22481" spans="16:30">
      <c r="P22481" s="6"/>
      <c r="AA22481" s="6"/>
      <c r="AC22481" s="6"/>
      <c r="AD22481" s="6"/>
    </row>
    <row r="22482" spans="16:30">
      <c r="P22482" s="6"/>
      <c r="AA22482" s="6"/>
      <c r="AC22482" s="6"/>
      <c r="AD22482" s="6"/>
    </row>
    <row r="22483" spans="16:30">
      <c r="P22483" s="6"/>
      <c r="AA22483" s="6"/>
      <c r="AC22483" s="6"/>
      <c r="AD22483" s="6"/>
    </row>
    <row r="22484" spans="16:30">
      <c r="P22484" s="6"/>
      <c r="AA22484" s="6"/>
      <c r="AC22484" s="6"/>
      <c r="AD22484" s="6"/>
    </row>
    <row r="22485" spans="16:30">
      <c r="P22485" s="6"/>
      <c r="AA22485" s="6"/>
      <c r="AC22485" s="6"/>
      <c r="AD22485" s="6"/>
    </row>
    <row r="22486" spans="16:30">
      <c r="P22486" s="6"/>
      <c r="AA22486" s="6"/>
      <c r="AC22486" s="6"/>
      <c r="AD22486" s="6"/>
    </row>
    <row r="22487" spans="16:30">
      <c r="P22487" s="6"/>
      <c r="AA22487" s="6"/>
      <c r="AC22487" s="6"/>
      <c r="AD22487" s="6"/>
    </row>
    <row r="22488" spans="16:30">
      <c r="P22488" s="6"/>
      <c r="AA22488" s="6"/>
      <c r="AC22488" s="6"/>
      <c r="AD22488" s="6"/>
    </row>
    <row r="22489" spans="16:30">
      <c r="P22489" s="6"/>
      <c r="AA22489" s="6"/>
      <c r="AC22489" s="6"/>
      <c r="AD22489" s="6"/>
    </row>
    <row r="22490" spans="16:30">
      <c r="P22490" s="6"/>
      <c r="AA22490" s="6"/>
      <c r="AC22490" s="6"/>
      <c r="AD22490" s="6"/>
    </row>
    <row r="22491" spans="16:30">
      <c r="P22491" s="6"/>
      <c r="AA22491" s="6"/>
      <c r="AC22491" s="6"/>
      <c r="AD22491" s="6"/>
    </row>
    <row r="22492" spans="16:30">
      <c r="P22492" s="6"/>
      <c r="AA22492" s="6"/>
      <c r="AC22492" s="6"/>
      <c r="AD22492" s="6"/>
    </row>
    <row r="22493" spans="16:30">
      <c r="P22493" s="6"/>
      <c r="AA22493" s="6"/>
      <c r="AC22493" s="6"/>
      <c r="AD22493" s="6"/>
    </row>
    <row r="22494" spans="16:30">
      <c r="P22494" s="6"/>
      <c r="AA22494" s="6"/>
      <c r="AC22494" s="6"/>
      <c r="AD22494" s="6"/>
    </row>
    <row r="22495" spans="16:30">
      <c r="P22495" s="6"/>
      <c r="AA22495" s="6"/>
      <c r="AC22495" s="6"/>
      <c r="AD22495" s="6"/>
    </row>
    <row r="22496" spans="16:30">
      <c r="P22496" s="6"/>
      <c r="AA22496" s="6"/>
      <c r="AC22496" s="6"/>
      <c r="AD22496" s="6"/>
    </row>
    <row r="22497" spans="16:30">
      <c r="P22497" s="6"/>
      <c r="AA22497" s="6"/>
      <c r="AC22497" s="6"/>
      <c r="AD22497" s="6"/>
    </row>
    <row r="22498" spans="16:30">
      <c r="P22498" s="6"/>
      <c r="AA22498" s="6"/>
      <c r="AC22498" s="6"/>
      <c r="AD22498" s="6"/>
    </row>
    <row r="22499" spans="16:30">
      <c r="P22499" s="6"/>
      <c r="AA22499" s="6"/>
      <c r="AC22499" s="6"/>
      <c r="AD22499" s="6"/>
    </row>
    <row r="22500" spans="16:30">
      <c r="P22500" s="6"/>
      <c r="AA22500" s="6"/>
      <c r="AC22500" s="6"/>
      <c r="AD22500" s="6"/>
    </row>
    <row r="22501" spans="16:30">
      <c r="P22501" s="6"/>
      <c r="AA22501" s="6"/>
      <c r="AC22501" s="6"/>
      <c r="AD22501" s="6"/>
    </row>
    <row r="22502" spans="16:30">
      <c r="P22502" s="6"/>
      <c r="AA22502" s="6"/>
      <c r="AC22502" s="6"/>
      <c r="AD22502" s="6"/>
    </row>
    <row r="22503" spans="16:30">
      <c r="P22503" s="6"/>
      <c r="AA22503" s="6"/>
      <c r="AC22503" s="6"/>
      <c r="AD22503" s="6"/>
    </row>
    <row r="22504" spans="16:30">
      <c r="P22504" s="6"/>
      <c r="AA22504" s="6"/>
      <c r="AC22504" s="6"/>
      <c r="AD22504" s="6"/>
    </row>
    <row r="22505" spans="16:30">
      <c r="P22505" s="6"/>
      <c r="AA22505" s="6"/>
      <c r="AC22505" s="6"/>
      <c r="AD22505" s="6"/>
    </row>
    <row r="22506" spans="16:30">
      <c r="P22506" s="6"/>
      <c r="AA22506" s="6"/>
      <c r="AC22506" s="6"/>
      <c r="AD22506" s="6"/>
    </row>
    <row r="22507" spans="16:30">
      <c r="P22507" s="6"/>
      <c r="AA22507" s="6"/>
      <c r="AC22507" s="6"/>
      <c r="AD22507" s="6"/>
    </row>
    <row r="22508" spans="16:30">
      <c r="P22508" s="6"/>
      <c r="AA22508" s="6"/>
      <c r="AC22508" s="6"/>
      <c r="AD22508" s="6"/>
    </row>
    <row r="22509" spans="16:30">
      <c r="P22509" s="6"/>
      <c r="AA22509" s="6"/>
      <c r="AC22509" s="6"/>
      <c r="AD22509" s="6"/>
    </row>
    <row r="22510" spans="16:30">
      <c r="P22510" s="6"/>
      <c r="AA22510" s="6"/>
      <c r="AC22510" s="6"/>
      <c r="AD22510" s="6"/>
    </row>
    <row r="22511" spans="16:30">
      <c r="P22511" s="6"/>
      <c r="AA22511" s="6"/>
      <c r="AC22511" s="6"/>
      <c r="AD22511" s="6"/>
    </row>
    <row r="22512" spans="16:30">
      <c r="P22512" s="6"/>
      <c r="AA22512" s="6"/>
      <c r="AC22512" s="6"/>
      <c r="AD22512" s="6"/>
    </row>
    <row r="22513" spans="16:30">
      <c r="P22513" s="6"/>
      <c r="AA22513" s="6"/>
      <c r="AC22513" s="6"/>
      <c r="AD22513" s="6"/>
    </row>
    <row r="22514" spans="16:30">
      <c r="P22514" s="6"/>
      <c r="AA22514" s="6"/>
      <c r="AC22514" s="6"/>
      <c r="AD22514" s="6"/>
    </row>
    <row r="22515" spans="16:30">
      <c r="P22515" s="6"/>
      <c r="AA22515" s="6"/>
      <c r="AC22515" s="6"/>
      <c r="AD22515" s="6"/>
    </row>
    <row r="22516" spans="16:30">
      <c r="P22516" s="6"/>
      <c r="AA22516" s="6"/>
      <c r="AC22516" s="6"/>
      <c r="AD22516" s="6"/>
    </row>
    <row r="22517" spans="16:30">
      <c r="P22517" s="6"/>
      <c r="AA22517" s="6"/>
      <c r="AC22517" s="6"/>
      <c r="AD22517" s="6"/>
    </row>
    <row r="22518" spans="16:30">
      <c r="P22518" s="6"/>
      <c r="AA22518" s="6"/>
      <c r="AC22518" s="6"/>
      <c r="AD22518" s="6"/>
    </row>
    <row r="22519" spans="16:30">
      <c r="P22519" s="6"/>
      <c r="AA22519" s="6"/>
      <c r="AC22519" s="6"/>
      <c r="AD22519" s="6"/>
    </row>
    <row r="22520" spans="16:30">
      <c r="P22520" s="6"/>
      <c r="AA22520" s="6"/>
      <c r="AC22520" s="6"/>
      <c r="AD22520" s="6"/>
    </row>
    <row r="22521" spans="16:30">
      <c r="P22521" s="6"/>
      <c r="AA22521" s="6"/>
      <c r="AC22521" s="6"/>
      <c r="AD22521" s="6"/>
    </row>
    <row r="22522" spans="16:30">
      <c r="P22522" s="6"/>
      <c r="AA22522" s="6"/>
      <c r="AC22522" s="6"/>
      <c r="AD22522" s="6"/>
    </row>
    <row r="22523" spans="16:30">
      <c r="P22523" s="6"/>
      <c r="AA22523" s="6"/>
      <c r="AC22523" s="6"/>
      <c r="AD22523" s="6"/>
    </row>
    <row r="22524" spans="16:30">
      <c r="P22524" s="6"/>
      <c r="AA22524" s="6"/>
      <c r="AC22524" s="6"/>
      <c r="AD22524" s="6"/>
    </row>
    <row r="22525" spans="16:30">
      <c r="P22525" s="6"/>
      <c r="AA22525" s="6"/>
      <c r="AC22525" s="6"/>
      <c r="AD22525" s="6"/>
    </row>
    <row r="22526" spans="16:30">
      <c r="P22526" s="6"/>
      <c r="AA22526" s="6"/>
      <c r="AC22526" s="6"/>
      <c r="AD22526" s="6"/>
    </row>
    <row r="22527" spans="16:30">
      <c r="P22527" s="6"/>
      <c r="AA22527" s="6"/>
      <c r="AC22527" s="6"/>
      <c r="AD22527" s="6"/>
    </row>
    <row r="22528" spans="16:30">
      <c r="P22528" s="6"/>
      <c r="AA22528" s="6"/>
      <c r="AC22528" s="6"/>
      <c r="AD22528" s="6"/>
    </row>
    <row r="22529" spans="16:30">
      <c r="P22529" s="6"/>
      <c r="AA22529" s="6"/>
      <c r="AC22529" s="6"/>
      <c r="AD22529" s="6"/>
    </row>
    <row r="22530" spans="16:30">
      <c r="P22530" s="6"/>
      <c r="AA22530" s="6"/>
      <c r="AC22530" s="6"/>
      <c r="AD22530" s="6"/>
    </row>
    <row r="22531" spans="16:30">
      <c r="P22531" s="6"/>
      <c r="AA22531" s="6"/>
      <c r="AC22531" s="6"/>
      <c r="AD22531" s="6"/>
    </row>
    <row r="22532" spans="16:30">
      <c r="P22532" s="6"/>
      <c r="AA22532" s="6"/>
      <c r="AC22532" s="6"/>
      <c r="AD22532" s="6"/>
    </row>
    <row r="22533" spans="16:30">
      <c r="P22533" s="6"/>
      <c r="AA22533" s="6"/>
      <c r="AC22533" s="6"/>
      <c r="AD22533" s="6"/>
    </row>
    <row r="22534" spans="16:30">
      <c r="P22534" s="6"/>
      <c r="AA22534" s="6"/>
      <c r="AC22534" s="6"/>
      <c r="AD22534" s="6"/>
    </row>
    <row r="22535" spans="16:30">
      <c r="P22535" s="6"/>
      <c r="AA22535" s="6"/>
      <c r="AC22535" s="6"/>
      <c r="AD22535" s="6"/>
    </row>
    <row r="22536" spans="16:30">
      <c r="P22536" s="6"/>
      <c r="AA22536" s="6"/>
      <c r="AC22536" s="6"/>
      <c r="AD22536" s="6"/>
    </row>
    <row r="22537" spans="16:30">
      <c r="P22537" s="6"/>
      <c r="AA22537" s="6"/>
      <c r="AC22537" s="6"/>
      <c r="AD22537" s="6"/>
    </row>
    <row r="22538" spans="16:30">
      <c r="P22538" s="6"/>
      <c r="AA22538" s="6"/>
      <c r="AC22538" s="6"/>
      <c r="AD22538" s="6"/>
    </row>
    <row r="22539" spans="16:30">
      <c r="P22539" s="6"/>
      <c r="AA22539" s="6"/>
      <c r="AC22539" s="6"/>
      <c r="AD22539" s="6"/>
    </row>
    <row r="22540" spans="16:30">
      <c r="P22540" s="6"/>
      <c r="AA22540" s="6"/>
      <c r="AC22540" s="6"/>
      <c r="AD22540" s="6"/>
    </row>
    <row r="22541" spans="16:30">
      <c r="P22541" s="6"/>
      <c r="AA22541" s="6"/>
      <c r="AC22541" s="6"/>
      <c r="AD22541" s="6"/>
    </row>
    <row r="22542" spans="16:30">
      <c r="P22542" s="6"/>
      <c r="AA22542" s="6"/>
      <c r="AC22542" s="6"/>
      <c r="AD22542" s="6"/>
    </row>
    <row r="22543" spans="16:30">
      <c r="P22543" s="6"/>
      <c r="AA22543" s="6"/>
      <c r="AC22543" s="6"/>
      <c r="AD22543" s="6"/>
    </row>
    <row r="22544" spans="16:30">
      <c r="P22544" s="6"/>
      <c r="AA22544" s="6"/>
      <c r="AC22544" s="6"/>
      <c r="AD22544" s="6"/>
    </row>
    <row r="22545" spans="16:30">
      <c r="P22545" s="6"/>
      <c r="AA22545" s="6"/>
      <c r="AC22545" s="6"/>
      <c r="AD22545" s="6"/>
    </row>
    <row r="22546" spans="16:30">
      <c r="P22546" s="6"/>
      <c r="AA22546" s="6"/>
      <c r="AC22546" s="6"/>
      <c r="AD22546" s="6"/>
    </row>
    <row r="22547" spans="16:30">
      <c r="P22547" s="6"/>
      <c r="AA22547" s="6"/>
      <c r="AC22547" s="6"/>
      <c r="AD22547" s="6"/>
    </row>
    <row r="22548" spans="16:30">
      <c r="P22548" s="6"/>
      <c r="AA22548" s="6"/>
      <c r="AC22548" s="6"/>
      <c r="AD22548" s="6"/>
    </row>
    <row r="22549" spans="16:30">
      <c r="P22549" s="6"/>
      <c r="AA22549" s="6"/>
      <c r="AC22549" s="6"/>
      <c r="AD22549" s="6"/>
    </row>
    <row r="22550" spans="16:30">
      <c r="P22550" s="6"/>
      <c r="AA22550" s="6"/>
      <c r="AC22550" s="6"/>
      <c r="AD22550" s="6"/>
    </row>
    <row r="22551" spans="16:30">
      <c r="P22551" s="6"/>
      <c r="AA22551" s="6"/>
      <c r="AC22551" s="6"/>
      <c r="AD22551" s="6"/>
    </row>
    <row r="22552" spans="16:30">
      <c r="P22552" s="6"/>
      <c r="AA22552" s="6"/>
      <c r="AC22552" s="6"/>
      <c r="AD22552" s="6"/>
    </row>
    <row r="22553" spans="16:30">
      <c r="P22553" s="6"/>
      <c r="AA22553" s="6"/>
      <c r="AC22553" s="6"/>
      <c r="AD22553" s="6"/>
    </row>
    <row r="22554" spans="16:30">
      <c r="P22554" s="6"/>
      <c r="AA22554" s="6"/>
      <c r="AC22554" s="6"/>
      <c r="AD22554" s="6"/>
    </row>
    <row r="22555" spans="16:30">
      <c r="P22555" s="6"/>
      <c r="AA22555" s="6"/>
      <c r="AC22555" s="6"/>
      <c r="AD22555" s="6"/>
    </row>
    <row r="22556" spans="16:30">
      <c r="P22556" s="6"/>
      <c r="AA22556" s="6"/>
      <c r="AC22556" s="6"/>
      <c r="AD22556" s="6"/>
    </row>
    <row r="22557" spans="16:30">
      <c r="P22557" s="6"/>
      <c r="AA22557" s="6"/>
      <c r="AC22557" s="6"/>
      <c r="AD22557" s="6"/>
    </row>
    <row r="22558" spans="16:30">
      <c r="P22558" s="6"/>
      <c r="AA22558" s="6"/>
      <c r="AC22558" s="6"/>
      <c r="AD22558" s="6"/>
    </row>
    <row r="22559" spans="16:30">
      <c r="P22559" s="6"/>
      <c r="AA22559" s="6"/>
      <c r="AC22559" s="6"/>
      <c r="AD22559" s="6"/>
    </row>
    <row r="22560" spans="16:30">
      <c r="P22560" s="6"/>
      <c r="AA22560" s="6"/>
      <c r="AC22560" s="6"/>
      <c r="AD22560" s="6"/>
    </row>
    <row r="22561" spans="16:30">
      <c r="P22561" s="6"/>
      <c r="AA22561" s="6"/>
      <c r="AC22561" s="6"/>
      <c r="AD22561" s="6"/>
    </row>
    <row r="22562" spans="16:30">
      <c r="P22562" s="6"/>
      <c r="AA22562" s="6"/>
      <c r="AC22562" s="6"/>
      <c r="AD22562" s="6"/>
    </row>
    <row r="22563" spans="16:30">
      <c r="P22563" s="6"/>
      <c r="AA22563" s="6"/>
      <c r="AC22563" s="6"/>
      <c r="AD22563" s="6"/>
    </row>
    <row r="22564" spans="16:30">
      <c r="P22564" s="6"/>
      <c r="AA22564" s="6"/>
      <c r="AC22564" s="6"/>
      <c r="AD22564" s="6"/>
    </row>
    <row r="22565" spans="16:30">
      <c r="P22565" s="6"/>
      <c r="AA22565" s="6"/>
      <c r="AC22565" s="6"/>
      <c r="AD22565" s="6"/>
    </row>
    <row r="22566" spans="16:30">
      <c r="P22566" s="6"/>
      <c r="AA22566" s="6"/>
      <c r="AC22566" s="6"/>
      <c r="AD22566" s="6"/>
    </row>
    <row r="22567" spans="16:30">
      <c r="P22567" s="6"/>
      <c r="AA22567" s="6"/>
      <c r="AC22567" s="6"/>
      <c r="AD22567" s="6"/>
    </row>
    <row r="22568" spans="16:30">
      <c r="P22568" s="6"/>
      <c r="AA22568" s="6"/>
      <c r="AC22568" s="6"/>
      <c r="AD22568" s="6"/>
    </row>
    <row r="22569" spans="16:30">
      <c r="P22569" s="6"/>
      <c r="AA22569" s="6"/>
      <c r="AC22569" s="6"/>
      <c r="AD22569" s="6"/>
    </row>
    <row r="22570" spans="16:30">
      <c r="P22570" s="6"/>
      <c r="AA22570" s="6"/>
      <c r="AC22570" s="6"/>
      <c r="AD22570" s="6"/>
    </row>
    <row r="22571" spans="16:30">
      <c r="P22571" s="6"/>
      <c r="AA22571" s="6"/>
      <c r="AC22571" s="6"/>
      <c r="AD22571" s="6"/>
    </row>
    <row r="22572" spans="16:30">
      <c r="P22572" s="6"/>
      <c r="AA22572" s="6"/>
      <c r="AC22572" s="6"/>
      <c r="AD22572" s="6"/>
    </row>
    <row r="22573" spans="16:30">
      <c r="P22573" s="6"/>
      <c r="AA22573" s="6"/>
      <c r="AC22573" s="6"/>
      <c r="AD22573" s="6"/>
    </row>
    <row r="22574" spans="16:30">
      <c r="P22574" s="6"/>
      <c r="AA22574" s="6"/>
      <c r="AC22574" s="6"/>
      <c r="AD22574" s="6"/>
    </row>
    <row r="22575" spans="16:30">
      <c r="P22575" s="6"/>
      <c r="AA22575" s="6"/>
      <c r="AC22575" s="6"/>
      <c r="AD22575" s="6"/>
    </row>
    <row r="22576" spans="16:30">
      <c r="P22576" s="6"/>
      <c r="AA22576" s="6"/>
      <c r="AC22576" s="6"/>
      <c r="AD22576" s="6"/>
    </row>
    <row r="22577" spans="16:30">
      <c r="P22577" s="6"/>
      <c r="AA22577" s="6"/>
      <c r="AC22577" s="6"/>
      <c r="AD22577" s="6"/>
    </row>
    <row r="22578" spans="16:30">
      <c r="P22578" s="6"/>
      <c r="AA22578" s="6"/>
      <c r="AC22578" s="6"/>
      <c r="AD22578" s="6"/>
    </row>
    <row r="22579" spans="16:30">
      <c r="P22579" s="6"/>
      <c r="AA22579" s="6"/>
      <c r="AC22579" s="6"/>
      <c r="AD22579" s="6"/>
    </row>
    <row r="22580" spans="16:30">
      <c r="P22580" s="6"/>
      <c r="AA22580" s="6"/>
      <c r="AC22580" s="6"/>
      <c r="AD22580" s="6"/>
    </row>
    <row r="22581" spans="16:30">
      <c r="P22581" s="6"/>
      <c r="AA22581" s="6"/>
      <c r="AC22581" s="6"/>
      <c r="AD22581" s="6"/>
    </row>
    <row r="22582" spans="16:30">
      <c r="P22582" s="6"/>
      <c r="AA22582" s="6"/>
      <c r="AC22582" s="6"/>
      <c r="AD22582" s="6"/>
    </row>
    <row r="22583" spans="16:30">
      <c r="P22583" s="6"/>
      <c r="AA22583" s="6"/>
      <c r="AC22583" s="6"/>
      <c r="AD22583" s="6"/>
    </row>
    <row r="22584" spans="16:30">
      <c r="P22584" s="6"/>
      <c r="AA22584" s="6"/>
      <c r="AC22584" s="6"/>
      <c r="AD22584" s="6"/>
    </row>
    <row r="22585" spans="16:30">
      <c r="P22585" s="6"/>
      <c r="AA22585" s="6"/>
      <c r="AC22585" s="6"/>
      <c r="AD22585" s="6"/>
    </row>
    <row r="22586" spans="16:30">
      <c r="P22586" s="6"/>
      <c r="AA22586" s="6"/>
      <c r="AC22586" s="6"/>
      <c r="AD22586" s="6"/>
    </row>
    <row r="22587" spans="16:30">
      <c r="P22587" s="6"/>
      <c r="AA22587" s="6"/>
      <c r="AC22587" s="6"/>
      <c r="AD22587" s="6"/>
    </row>
    <row r="22588" spans="16:30">
      <c r="P22588" s="6"/>
      <c r="AA22588" s="6"/>
      <c r="AC22588" s="6"/>
      <c r="AD22588" s="6"/>
    </row>
    <row r="22589" spans="16:30">
      <c r="P22589" s="6"/>
      <c r="AA22589" s="6"/>
      <c r="AC22589" s="6"/>
      <c r="AD22589" s="6"/>
    </row>
    <row r="22590" spans="16:30">
      <c r="P22590" s="6"/>
      <c r="AA22590" s="6"/>
      <c r="AC22590" s="6"/>
      <c r="AD22590" s="6"/>
    </row>
    <row r="22591" spans="16:30">
      <c r="P22591" s="6"/>
      <c r="AA22591" s="6"/>
      <c r="AC22591" s="6"/>
      <c r="AD22591" s="6"/>
    </row>
    <row r="22592" spans="16:30">
      <c r="P22592" s="6"/>
      <c r="AA22592" s="6"/>
      <c r="AC22592" s="6"/>
      <c r="AD22592" s="6"/>
    </row>
    <row r="22593" spans="16:30">
      <c r="P22593" s="6"/>
      <c r="AA22593" s="6"/>
      <c r="AC22593" s="6"/>
      <c r="AD22593" s="6"/>
    </row>
    <row r="22594" spans="16:30">
      <c r="P22594" s="6"/>
      <c r="AA22594" s="6"/>
      <c r="AC22594" s="6"/>
      <c r="AD22594" s="6"/>
    </row>
    <row r="22595" spans="16:30">
      <c r="P22595" s="6"/>
      <c r="AA22595" s="6"/>
      <c r="AC22595" s="6"/>
      <c r="AD22595" s="6"/>
    </row>
    <row r="22596" spans="16:30">
      <c r="P22596" s="6"/>
      <c r="AA22596" s="6"/>
      <c r="AC22596" s="6"/>
      <c r="AD22596" s="6"/>
    </row>
    <row r="22597" spans="16:30">
      <c r="P22597" s="6"/>
      <c r="AA22597" s="6"/>
      <c r="AC22597" s="6"/>
      <c r="AD22597" s="6"/>
    </row>
    <row r="22598" spans="16:30">
      <c r="P22598" s="6"/>
      <c r="AA22598" s="6"/>
      <c r="AC22598" s="6"/>
      <c r="AD22598" s="6"/>
    </row>
    <row r="22599" spans="16:30">
      <c r="P22599" s="6"/>
      <c r="AA22599" s="6"/>
      <c r="AC22599" s="6"/>
      <c r="AD22599" s="6"/>
    </row>
    <row r="22600" spans="16:30">
      <c r="P22600" s="6"/>
      <c r="AA22600" s="6"/>
      <c r="AC22600" s="6"/>
      <c r="AD22600" s="6"/>
    </row>
    <row r="22601" spans="16:30">
      <c r="P22601" s="6"/>
      <c r="AA22601" s="6"/>
      <c r="AC22601" s="6"/>
      <c r="AD22601" s="6"/>
    </row>
    <row r="22602" spans="16:30">
      <c r="P22602" s="6"/>
      <c r="AA22602" s="6"/>
      <c r="AC22602" s="6"/>
      <c r="AD22602" s="6"/>
    </row>
    <row r="22603" spans="16:30">
      <c r="P22603" s="6"/>
      <c r="AA22603" s="6"/>
      <c r="AC22603" s="6"/>
      <c r="AD22603" s="6"/>
    </row>
    <row r="22604" spans="16:30">
      <c r="P22604" s="6"/>
      <c r="AA22604" s="6"/>
      <c r="AC22604" s="6"/>
      <c r="AD22604" s="6"/>
    </row>
    <row r="22605" spans="16:30">
      <c r="P22605" s="6"/>
      <c r="AA22605" s="6"/>
      <c r="AC22605" s="6"/>
      <c r="AD22605" s="6"/>
    </row>
    <row r="22606" spans="16:30">
      <c r="P22606" s="6"/>
      <c r="AA22606" s="6"/>
      <c r="AC22606" s="6"/>
      <c r="AD22606" s="6"/>
    </row>
    <row r="22607" spans="16:30">
      <c r="P22607" s="6"/>
      <c r="AA22607" s="6"/>
      <c r="AC22607" s="6"/>
      <c r="AD22607" s="6"/>
    </row>
    <row r="22608" spans="16:30">
      <c r="P22608" s="6"/>
      <c r="AA22608" s="6"/>
      <c r="AC22608" s="6"/>
      <c r="AD22608" s="6"/>
    </row>
    <row r="22609" spans="16:30">
      <c r="P22609" s="6"/>
      <c r="AA22609" s="6"/>
      <c r="AC22609" s="6"/>
      <c r="AD22609" s="6"/>
    </row>
    <row r="22610" spans="16:30">
      <c r="P22610" s="6"/>
      <c r="AA22610" s="6"/>
      <c r="AC22610" s="6"/>
      <c r="AD22610" s="6"/>
    </row>
    <row r="22611" spans="16:30">
      <c r="P22611" s="6"/>
      <c r="AA22611" s="6"/>
      <c r="AC22611" s="6"/>
      <c r="AD22611" s="6"/>
    </row>
    <row r="22612" spans="16:30">
      <c r="P22612" s="6"/>
      <c r="AA22612" s="6"/>
      <c r="AC22612" s="6"/>
      <c r="AD22612" s="6"/>
    </row>
    <row r="22613" spans="16:30">
      <c r="P22613" s="6"/>
      <c r="AA22613" s="6"/>
      <c r="AC22613" s="6"/>
      <c r="AD22613" s="6"/>
    </row>
    <row r="22614" spans="16:30">
      <c r="P22614" s="6"/>
      <c r="AA22614" s="6"/>
      <c r="AC22614" s="6"/>
      <c r="AD22614" s="6"/>
    </row>
    <row r="22615" spans="16:30">
      <c r="P22615" s="6"/>
      <c r="AA22615" s="6"/>
      <c r="AC22615" s="6"/>
      <c r="AD22615" s="6"/>
    </row>
    <row r="22616" spans="16:30">
      <c r="P22616" s="6"/>
      <c r="AA22616" s="6"/>
      <c r="AC22616" s="6"/>
      <c r="AD22616" s="6"/>
    </row>
    <row r="22617" spans="16:30">
      <c r="P22617" s="6"/>
      <c r="AA22617" s="6"/>
      <c r="AC22617" s="6"/>
      <c r="AD22617" s="6"/>
    </row>
    <row r="22618" spans="16:30">
      <c r="P22618" s="6"/>
      <c r="AA22618" s="6"/>
      <c r="AC22618" s="6"/>
      <c r="AD22618" s="6"/>
    </row>
    <row r="22619" spans="16:30">
      <c r="P22619" s="6"/>
      <c r="AA22619" s="6"/>
      <c r="AC22619" s="6"/>
      <c r="AD22619" s="6"/>
    </row>
    <row r="22620" spans="16:30">
      <c r="P22620" s="6"/>
      <c r="AA22620" s="6"/>
      <c r="AC22620" s="6"/>
      <c r="AD22620" s="6"/>
    </row>
    <row r="22621" spans="16:30">
      <c r="P22621" s="6"/>
      <c r="AA22621" s="6"/>
      <c r="AC22621" s="6"/>
      <c r="AD22621" s="6"/>
    </row>
    <row r="22622" spans="16:30">
      <c r="P22622" s="6"/>
      <c r="AA22622" s="6"/>
      <c r="AC22622" s="6"/>
      <c r="AD22622" s="6"/>
    </row>
    <row r="22623" spans="16:30">
      <c r="P22623" s="6"/>
      <c r="AA22623" s="6"/>
      <c r="AC22623" s="6"/>
      <c r="AD22623" s="6"/>
    </row>
    <row r="22624" spans="16:30">
      <c r="P22624" s="6"/>
      <c r="AA22624" s="6"/>
      <c r="AC22624" s="6"/>
      <c r="AD22624" s="6"/>
    </row>
    <row r="22625" spans="16:30">
      <c r="P22625" s="6"/>
      <c r="AA22625" s="6"/>
      <c r="AC22625" s="6"/>
      <c r="AD22625" s="6"/>
    </row>
    <row r="22626" spans="16:30">
      <c r="P22626" s="6"/>
      <c r="AA22626" s="6"/>
      <c r="AC22626" s="6"/>
      <c r="AD22626" s="6"/>
    </row>
    <row r="22627" spans="16:30">
      <c r="P22627" s="6"/>
      <c r="AA22627" s="6"/>
      <c r="AC22627" s="6"/>
      <c r="AD22627" s="6"/>
    </row>
    <row r="22628" spans="16:30">
      <c r="P22628" s="6"/>
      <c r="AA22628" s="6"/>
      <c r="AC22628" s="6"/>
      <c r="AD22628" s="6"/>
    </row>
    <row r="22629" spans="16:30">
      <c r="P22629" s="6"/>
      <c r="AA22629" s="6"/>
      <c r="AC22629" s="6"/>
      <c r="AD22629" s="6"/>
    </row>
    <row r="22630" spans="16:30">
      <c r="P22630" s="6"/>
      <c r="AA22630" s="6"/>
      <c r="AC22630" s="6"/>
      <c r="AD22630" s="6"/>
    </row>
    <row r="22631" spans="16:30">
      <c r="P22631" s="6"/>
      <c r="AA22631" s="6"/>
      <c r="AC22631" s="6"/>
      <c r="AD22631" s="6"/>
    </row>
    <row r="22632" spans="16:30">
      <c r="P22632" s="6"/>
      <c r="AA22632" s="6"/>
      <c r="AC22632" s="6"/>
      <c r="AD22632" s="6"/>
    </row>
    <row r="22633" spans="16:30">
      <c r="P22633" s="6"/>
      <c r="AA22633" s="6"/>
      <c r="AC22633" s="6"/>
      <c r="AD22633" s="6"/>
    </row>
    <row r="22634" spans="16:30">
      <c r="P22634" s="6"/>
      <c r="AA22634" s="6"/>
      <c r="AC22634" s="6"/>
      <c r="AD22634" s="6"/>
    </row>
    <row r="22635" spans="16:30">
      <c r="P22635" s="6"/>
      <c r="AA22635" s="6"/>
      <c r="AC22635" s="6"/>
      <c r="AD22635" s="6"/>
    </row>
    <row r="22636" spans="16:30">
      <c r="P22636" s="6"/>
      <c r="AA22636" s="6"/>
      <c r="AC22636" s="6"/>
      <c r="AD22636" s="6"/>
    </row>
    <row r="22637" spans="16:30">
      <c r="P22637" s="6"/>
      <c r="AA22637" s="6"/>
      <c r="AC22637" s="6"/>
      <c r="AD22637" s="6"/>
    </row>
    <row r="22638" spans="16:30">
      <c r="P22638" s="6"/>
      <c r="AA22638" s="6"/>
      <c r="AC22638" s="6"/>
      <c r="AD22638" s="6"/>
    </row>
    <row r="22639" spans="16:30">
      <c r="P22639" s="6"/>
      <c r="AA22639" s="6"/>
      <c r="AC22639" s="6"/>
      <c r="AD22639" s="6"/>
    </row>
    <row r="22640" spans="16:30">
      <c r="P22640" s="6"/>
      <c r="AA22640" s="6"/>
      <c r="AC22640" s="6"/>
      <c r="AD22640" s="6"/>
    </row>
    <row r="22641" spans="16:30">
      <c r="P22641" s="6"/>
      <c r="AA22641" s="6"/>
      <c r="AC22641" s="6"/>
      <c r="AD22641" s="6"/>
    </row>
    <row r="22642" spans="16:30">
      <c r="P22642" s="6"/>
      <c r="AA22642" s="6"/>
      <c r="AC22642" s="6"/>
      <c r="AD22642" s="6"/>
    </row>
    <row r="22643" spans="16:30">
      <c r="P22643" s="6"/>
      <c r="AA22643" s="6"/>
      <c r="AC22643" s="6"/>
      <c r="AD22643" s="6"/>
    </row>
    <row r="22644" spans="16:30">
      <c r="P22644" s="6"/>
      <c r="AA22644" s="6"/>
      <c r="AC22644" s="6"/>
      <c r="AD22644" s="6"/>
    </row>
    <row r="22645" spans="16:30">
      <c r="P22645" s="6"/>
      <c r="AA22645" s="6"/>
      <c r="AC22645" s="6"/>
      <c r="AD22645" s="6"/>
    </row>
    <row r="22646" spans="16:30">
      <c r="P22646" s="6"/>
      <c r="AA22646" s="6"/>
      <c r="AC22646" s="6"/>
      <c r="AD22646" s="6"/>
    </row>
    <row r="22647" spans="16:30">
      <c r="P22647" s="6"/>
      <c r="AA22647" s="6"/>
      <c r="AC22647" s="6"/>
      <c r="AD22647" s="6"/>
    </row>
    <row r="22648" spans="16:30">
      <c r="P22648" s="6"/>
      <c r="AA22648" s="6"/>
      <c r="AC22648" s="6"/>
      <c r="AD22648" s="6"/>
    </row>
    <row r="22649" spans="16:30">
      <c r="P22649" s="6"/>
      <c r="AA22649" s="6"/>
      <c r="AC22649" s="6"/>
      <c r="AD22649" s="6"/>
    </row>
    <row r="22650" spans="16:30">
      <c r="P22650" s="6"/>
      <c r="AA22650" s="6"/>
      <c r="AC22650" s="6"/>
      <c r="AD22650" s="6"/>
    </row>
    <row r="22651" spans="16:30">
      <c r="P22651" s="6"/>
      <c r="AA22651" s="6"/>
      <c r="AC22651" s="6"/>
      <c r="AD22651" s="6"/>
    </row>
    <row r="22652" spans="16:30">
      <c r="P22652" s="6"/>
      <c r="AA22652" s="6"/>
      <c r="AC22652" s="6"/>
      <c r="AD22652" s="6"/>
    </row>
    <row r="22653" spans="16:30">
      <c r="P22653" s="6"/>
      <c r="AA22653" s="6"/>
      <c r="AC22653" s="6"/>
      <c r="AD22653" s="6"/>
    </row>
    <row r="22654" spans="16:30">
      <c r="P22654" s="6"/>
      <c r="AA22654" s="6"/>
      <c r="AC22654" s="6"/>
      <c r="AD22654" s="6"/>
    </row>
    <row r="22655" spans="16:30">
      <c r="P22655" s="6"/>
      <c r="AA22655" s="6"/>
      <c r="AC22655" s="6"/>
      <c r="AD22655" s="6"/>
    </row>
    <row r="22656" spans="16:30">
      <c r="P22656" s="6"/>
      <c r="AA22656" s="6"/>
      <c r="AC22656" s="6"/>
      <c r="AD22656" s="6"/>
    </row>
    <row r="22657" spans="16:30">
      <c r="P22657" s="6"/>
      <c r="AA22657" s="6"/>
      <c r="AC22657" s="6"/>
      <c r="AD22657" s="6"/>
    </row>
    <row r="22658" spans="16:30">
      <c r="P22658" s="6"/>
      <c r="AA22658" s="6"/>
      <c r="AC22658" s="6"/>
      <c r="AD22658" s="6"/>
    </row>
    <row r="22659" spans="16:30">
      <c r="P22659" s="6"/>
      <c r="AA22659" s="6"/>
      <c r="AC22659" s="6"/>
      <c r="AD22659" s="6"/>
    </row>
    <row r="22660" spans="16:30">
      <c r="P22660" s="6"/>
      <c r="AA22660" s="6"/>
      <c r="AC22660" s="6"/>
      <c r="AD22660" s="6"/>
    </row>
    <row r="22661" spans="16:30">
      <c r="P22661" s="6"/>
      <c r="AA22661" s="6"/>
      <c r="AC22661" s="6"/>
      <c r="AD22661" s="6"/>
    </row>
    <row r="22662" spans="16:30">
      <c r="P22662" s="6"/>
      <c r="AA22662" s="6"/>
      <c r="AC22662" s="6"/>
      <c r="AD22662" s="6"/>
    </row>
    <row r="22663" spans="16:30">
      <c r="P22663" s="6"/>
      <c r="AA22663" s="6"/>
      <c r="AC22663" s="6"/>
      <c r="AD22663" s="6"/>
    </row>
    <row r="22664" spans="16:30">
      <c r="P22664" s="6"/>
      <c r="AA22664" s="6"/>
      <c r="AC22664" s="6"/>
      <c r="AD22664" s="6"/>
    </row>
    <row r="22665" spans="16:30">
      <c r="P22665" s="6"/>
      <c r="AA22665" s="6"/>
      <c r="AC22665" s="6"/>
      <c r="AD22665" s="6"/>
    </row>
    <row r="22666" spans="16:30">
      <c r="P22666" s="6"/>
      <c r="AA22666" s="6"/>
      <c r="AC22666" s="6"/>
      <c r="AD22666" s="6"/>
    </row>
    <row r="22667" spans="16:30">
      <c r="P22667" s="6"/>
      <c r="AA22667" s="6"/>
      <c r="AC22667" s="6"/>
      <c r="AD22667" s="6"/>
    </row>
    <row r="22668" spans="16:30">
      <c r="P22668" s="6"/>
      <c r="AA22668" s="6"/>
      <c r="AC22668" s="6"/>
      <c r="AD22668" s="6"/>
    </row>
    <row r="22669" spans="16:30">
      <c r="P22669" s="6"/>
      <c r="AA22669" s="6"/>
      <c r="AC22669" s="6"/>
      <c r="AD22669" s="6"/>
    </row>
    <row r="22670" spans="16:30">
      <c r="P22670" s="6"/>
      <c r="AA22670" s="6"/>
      <c r="AC22670" s="6"/>
      <c r="AD22670" s="6"/>
    </row>
    <row r="22671" spans="16:30">
      <c r="P22671" s="6"/>
      <c r="AA22671" s="6"/>
      <c r="AC22671" s="6"/>
      <c r="AD22671" s="6"/>
    </row>
    <row r="22672" spans="16:30">
      <c r="P22672" s="6"/>
      <c r="AA22672" s="6"/>
      <c r="AC22672" s="6"/>
      <c r="AD22672" s="6"/>
    </row>
    <row r="22673" spans="16:30">
      <c r="P22673" s="6"/>
      <c r="AA22673" s="6"/>
      <c r="AC22673" s="6"/>
      <c r="AD22673" s="6"/>
    </row>
    <row r="22674" spans="16:30">
      <c r="P22674" s="6"/>
      <c r="AA22674" s="6"/>
      <c r="AC22674" s="6"/>
      <c r="AD22674" s="6"/>
    </row>
    <row r="22675" spans="16:30">
      <c r="P22675" s="6"/>
      <c r="AA22675" s="6"/>
      <c r="AC22675" s="6"/>
      <c r="AD22675" s="6"/>
    </row>
    <row r="22676" spans="16:30">
      <c r="P22676" s="6"/>
      <c r="AA22676" s="6"/>
      <c r="AC22676" s="6"/>
      <c r="AD22676" s="6"/>
    </row>
    <row r="22677" spans="16:30">
      <c r="P22677" s="6"/>
      <c r="AA22677" s="6"/>
      <c r="AC22677" s="6"/>
      <c r="AD22677" s="6"/>
    </row>
    <row r="22678" spans="16:30">
      <c r="P22678" s="6"/>
      <c r="AA22678" s="6"/>
      <c r="AC22678" s="6"/>
      <c r="AD22678" s="6"/>
    </row>
    <row r="22679" spans="16:30">
      <c r="P22679" s="6"/>
      <c r="AA22679" s="6"/>
      <c r="AC22679" s="6"/>
      <c r="AD22679" s="6"/>
    </row>
    <row r="22680" spans="16:30">
      <c r="P22680" s="6"/>
      <c r="AA22680" s="6"/>
      <c r="AC22680" s="6"/>
      <c r="AD22680" s="6"/>
    </row>
    <row r="22681" spans="16:30">
      <c r="P22681" s="6"/>
      <c r="AA22681" s="6"/>
      <c r="AC22681" s="6"/>
      <c r="AD22681" s="6"/>
    </row>
    <row r="22682" spans="16:30">
      <c r="P22682" s="6"/>
      <c r="AA22682" s="6"/>
      <c r="AC22682" s="6"/>
      <c r="AD22682" s="6"/>
    </row>
    <row r="22683" spans="16:30">
      <c r="P22683" s="6"/>
      <c r="AA22683" s="6"/>
      <c r="AC22683" s="6"/>
      <c r="AD22683" s="6"/>
    </row>
    <row r="22684" spans="16:30">
      <c r="P22684" s="6"/>
      <c r="AA22684" s="6"/>
      <c r="AC22684" s="6"/>
      <c r="AD22684" s="6"/>
    </row>
    <row r="22685" spans="16:30">
      <c r="P22685" s="6"/>
      <c r="AA22685" s="6"/>
      <c r="AC22685" s="6"/>
      <c r="AD22685" s="6"/>
    </row>
    <row r="22686" spans="16:30">
      <c r="P22686" s="6"/>
      <c r="AA22686" s="6"/>
      <c r="AC22686" s="6"/>
      <c r="AD22686" s="6"/>
    </row>
    <row r="22687" spans="16:30">
      <c r="P22687" s="6"/>
      <c r="AA22687" s="6"/>
      <c r="AC22687" s="6"/>
      <c r="AD22687" s="6"/>
    </row>
    <row r="22688" spans="16:30">
      <c r="P22688" s="6"/>
      <c r="AA22688" s="6"/>
      <c r="AC22688" s="6"/>
      <c r="AD22688" s="6"/>
    </row>
    <row r="22689" spans="16:30">
      <c r="P22689" s="6"/>
      <c r="AA22689" s="6"/>
      <c r="AC22689" s="6"/>
      <c r="AD22689" s="6"/>
    </row>
    <row r="22690" spans="16:30">
      <c r="P22690" s="6"/>
      <c r="AA22690" s="6"/>
      <c r="AC22690" s="6"/>
      <c r="AD22690" s="6"/>
    </row>
    <row r="22691" spans="16:30">
      <c r="P22691" s="6"/>
      <c r="AA22691" s="6"/>
      <c r="AC22691" s="6"/>
      <c r="AD22691" s="6"/>
    </row>
    <row r="22692" spans="16:30">
      <c r="P22692" s="6"/>
      <c r="AA22692" s="6"/>
      <c r="AC22692" s="6"/>
      <c r="AD22692" s="6"/>
    </row>
    <row r="22693" spans="16:30">
      <c r="P22693" s="6"/>
      <c r="AA22693" s="6"/>
      <c r="AC22693" s="6"/>
      <c r="AD22693" s="6"/>
    </row>
    <row r="22694" spans="16:30">
      <c r="P22694" s="6"/>
      <c r="AA22694" s="6"/>
      <c r="AC22694" s="6"/>
      <c r="AD22694" s="6"/>
    </row>
    <row r="22695" spans="16:30">
      <c r="P22695" s="6"/>
      <c r="AA22695" s="6"/>
      <c r="AC22695" s="6"/>
      <c r="AD22695" s="6"/>
    </row>
    <row r="22696" spans="16:30">
      <c r="P22696" s="6"/>
      <c r="AA22696" s="6"/>
      <c r="AC22696" s="6"/>
      <c r="AD22696" s="6"/>
    </row>
    <row r="22697" spans="16:30">
      <c r="P22697" s="6"/>
      <c r="AA22697" s="6"/>
      <c r="AC22697" s="6"/>
      <c r="AD22697" s="6"/>
    </row>
    <row r="22698" spans="16:30">
      <c r="P22698" s="6"/>
      <c r="AA22698" s="6"/>
      <c r="AC22698" s="6"/>
      <c r="AD22698" s="6"/>
    </row>
    <row r="22699" spans="16:30">
      <c r="P22699" s="6"/>
      <c r="AA22699" s="6"/>
      <c r="AC22699" s="6"/>
      <c r="AD22699" s="6"/>
    </row>
    <row r="22700" spans="16:30">
      <c r="P22700" s="6"/>
      <c r="AA22700" s="6"/>
      <c r="AC22700" s="6"/>
      <c r="AD22700" s="6"/>
    </row>
    <row r="22701" spans="16:30">
      <c r="P22701" s="6"/>
      <c r="AA22701" s="6"/>
      <c r="AC22701" s="6"/>
      <c r="AD22701" s="6"/>
    </row>
    <row r="22702" spans="16:30">
      <c r="P22702" s="6"/>
      <c r="AA22702" s="6"/>
      <c r="AC22702" s="6"/>
      <c r="AD22702" s="6"/>
    </row>
    <row r="22703" spans="16:30">
      <c r="P22703" s="6"/>
      <c r="AA22703" s="6"/>
      <c r="AC22703" s="6"/>
      <c r="AD22703" s="6"/>
    </row>
    <row r="22704" spans="16:30">
      <c r="P22704" s="6"/>
      <c r="AA22704" s="6"/>
      <c r="AC22704" s="6"/>
      <c r="AD22704" s="6"/>
    </row>
    <row r="22705" spans="16:30">
      <c r="P22705" s="6"/>
      <c r="AA22705" s="6"/>
      <c r="AC22705" s="6"/>
      <c r="AD22705" s="6"/>
    </row>
    <row r="22706" spans="16:30">
      <c r="P22706" s="6"/>
      <c r="AA22706" s="6"/>
      <c r="AC22706" s="6"/>
      <c r="AD22706" s="6"/>
    </row>
    <row r="22707" spans="16:30">
      <c r="P22707" s="6"/>
      <c r="AA22707" s="6"/>
      <c r="AC22707" s="6"/>
      <c r="AD22707" s="6"/>
    </row>
    <row r="22708" spans="16:30">
      <c r="P22708" s="6"/>
      <c r="AA22708" s="6"/>
      <c r="AC22708" s="6"/>
      <c r="AD22708" s="6"/>
    </row>
    <row r="22709" spans="16:30">
      <c r="P22709" s="6"/>
      <c r="AA22709" s="6"/>
      <c r="AC22709" s="6"/>
      <c r="AD22709" s="6"/>
    </row>
    <row r="22710" spans="16:30">
      <c r="P22710" s="6"/>
      <c r="AA22710" s="6"/>
      <c r="AC22710" s="6"/>
      <c r="AD22710" s="6"/>
    </row>
    <row r="22711" spans="16:30">
      <c r="P22711" s="6"/>
      <c r="AA22711" s="6"/>
      <c r="AC22711" s="6"/>
      <c r="AD22711" s="6"/>
    </row>
    <row r="22712" spans="16:30">
      <c r="P22712" s="6"/>
      <c r="AA22712" s="6"/>
      <c r="AC22712" s="6"/>
      <c r="AD22712" s="6"/>
    </row>
    <row r="22713" spans="16:30">
      <c r="P22713" s="6"/>
      <c r="AA22713" s="6"/>
      <c r="AC22713" s="6"/>
      <c r="AD22713" s="6"/>
    </row>
    <row r="22714" spans="16:30">
      <c r="P22714" s="6"/>
      <c r="AA22714" s="6"/>
      <c r="AC22714" s="6"/>
      <c r="AD22714" s="6"/>
    </row>
    <row r="22715" spans="16:30">
      <c r="P22715" s="6"/>
      <c r="AA22715" s="6"/>
      <c r="AC22715" s="6"/>
      <c r="AD22715" s="6"/>
    </row>
    <row r="22716" spans="16:30">
      <c r="P22716" s="6"/>
      <c r="AA22716" s="6"/>
      <c r="AC22716" s="6"/>
      <c r="AD22716" s="6"/>
    </row>
    <row r="22717" spans="16:30">
      <c r="P22717" s="6"/>
      <c r="AA22717" s="6"/>
      <c r="AC22717" s="6"/>
      <c r="AD22717" s="6"/>
    </row>
    <row r="22718" spans="16:30">
      <c r="P22718" s="6"/>
      <c r="AA22718" s="6"/>
      <c r="AC22718" s="6"/>
      <c r="AD22718" s="6"/>
    </row>
    <row r="22719" spans="16:30">
      <c r="P22719" s="6"/>
      <c r="AA22719" s="6"/>
      <c r="AC22719" s="6"/>
      <c r="AD22719" s="6"/>
    </row>
    <row r="22720" spans="16:30">
      <c r="P22720" s="6"/>
      <c r="AA22720" s="6"/>
      <c r="AC22720" s="6"/>
      <c r="AD22720" s="6"/>
    </row>
    <row r="22721" spans="16:30">
      <c r="P22721" s="6"/>
      <c r="AA22721" s="6"/>
      <c r="AC22721" s="6"/>
      <c r="AD22721" s="6"/>
    </row>
    <row r="22722" spans="16:30">
      <c r="P22722" s="6"/>
      <c r="AA22722" s="6"/>
      <c r="AC22722" s="6"/>
      <c r="AD22722" s="6"/>
    </row>
    <row r="22723" spans="16:30">
      <c r="P22723" s="6"/>
      <c r="AA22723" s="6"/>
      <c r="AC22723" s="6"/>
      <c r="AD22723" s="6"/>
    </row>
    <row r="22724" spans="16:30">
      <c r="P22724" s="6"/>
      <c r="AA22724" s="6"/>
      <c r="AC22724" s="6"/>
      <c r="AD22724" s="6"/>
    </row>
    <row r="22725" spans="16:30">
      <c r="P22725" s="6"/>
      <c r="AA22725" s="6"/>
      <c r="AC22725" s="6"/>
      <c r="AD22725" s="6"/>
    </row>
    <row r="22726" spans="16:30">
      <c r="P22726" s="6"/>
      <c r="AA22726" s="6"/>
      <c r="AC22726" s="6"/>
      <c r="AD22726" s="6"/>
    </row>
    <row r="22727" spans="16:30">
      <c r="P22727" s="6"/>
      <c r="AA22727" s="6"/>
      <c r="AC22727" s="6"/>
      <c r="AD22727" s="6"/>
    </row>
    <row r="22728" spans="16:30">
      <c r="P22728" s="6"/>
      <c r="AA22728" s="6"/>
      <c r="AC22728" s="6"/>
      <c r="AD22728" s="6"/>
    </row>
    <row r="22729" spans="16:30">
      <c r="P22729" s="6"/>
      <c r="AA22729" s="6"/>
      <c r="AC22729" s="6"/>
      <c r="AD22729" s="6"/>
    </row>
    <row r="22730" spans="16:30">
      <c r="P22730" s="6"/>
      <c r="AA22730" s="6"/>
      <c r="AC22730" s="6"/>
      <c r="AD22730" s="6"/>
    </row>
    <row r="22731" spans="16:30">
      <c r="P22731" s="6"/>
      <c r="AA22731" s="6"/>
      <c r="AC22731" s="6"/>
      <c r="AD22731" s="6"/>
    </row>
    <row r="22732" spans="16:30">
      <c r="P22732" s="6"/>
      <c r="AA22732" s="6"/>
      <c r="AC22732" s="6"/>
      <c r="AD22732" s="6"/>
    </row>
    <row r="22733" spans="16:30">
      <c r="P22733" s="6"/>
      <c r="AA22733" s="6"/>
      <c r="AC22733" s="6"/>
      <c r="AD22733" s="6"/>
    </row>
    <row r="22734" spans="16:30">
      <c r="P22734" s="6"/>
      <c r="AA22734" s="6"/>
      <c r="AC22734" s="6"/>
      <c r="AD22734" s="6"/>
    </row>
    <row r="22735" spans="16:30">
      <c r="P22735" s="6"/>
      <c r="AA22735" s="6"/>
      <c r="AC22735" s="6"/>
      <c r="AD22735" s="6"/>
    </row>
    <row r="22736" spans="16:30">
      <c r="P22736" s="6"/>
      <c r="AA22736" s="6"/>
      <c r="AC22736" s="6"/>
      <c r="AD22736" s="6"/>
    </row>
    <row r="22737" spans="16:30">
      <c r="P22737" s="6"/>
      <c r="AA22737" s="6"/>
      <c r="AC22737" s="6"/>
      <c r="AD22737" s="6"/>
    </row>
    <row r="22738" spans="16:30">
      <c r="P22738" s="6"/>
      <c r="AA22738" s="6"/>
      <c r="AC22738" s="6"/>
      <c r="AD22738" s="6"/>
    </row>
    <row r="22739" spans="16:30">
      <c r="P22739" s="6"/>
      <c r="AA22739" s="6"/>
      <c r="AC22739" s="6"/>
      <c r="AD22739" s="6"/>
    </row>
    <row r="22740" spans="16:30">
      <c r="P22740" s="6"/>
      <c r="AA22740" s="6"/>
      <c r="AC22740" s="6"/>
      <c r="AD22740" s="6"/>
    </row>
    <row r="22741" spans="16:30">
      <c r="P22741" s="6"/>
      <c r="AA22741" s="6"/>
      <c r="AC22741" s="6"/>
      <c r="AD22741" s="6"/>
    </row>
    <row r="22742" spans="16:30">
      <c r="P22742" s="6"/>
      <c r="AA22742" s="6"/>
      <c r="AC22742" s="6"/>
      <c r="AD22742" s="6"/>
    </row>
    <row r="22743" spans="16:30">
      <c r="P22743" s="6"/>
      <c r="AA22743" s="6"/>
      <c r="AC22743" s="6"/>
      <c r="AD22743" s="6"/>
    </row>
    <row r="22744" spans="16:30">
      <c r="P22744" s="6"/>
      <c r="AA22744" s="6"/>
      <c r="AC22744" s="6"/>
      <c r="AD22744" s="6"/>
    </row>
    <row r="22745" spans="16:30">
      <c r="P22745" s="6"/>
      <c r="AA22745" s="6"/>
      <c r="AC22745" s="6"/>
      <c r="AD22745" s="6"/>
    </row>
    <row r="22746" spans="16:30">
      <c r="P22746" s="6"/>
      <c r="AA22746" s="6"/>
      <c r="AC22746" s="6"/>
      <c r="AD22746" s="6"/>
    </row>
    <row r="22747" spans="16:30">
      <c r="P22747" s="6"/>
      <c r="AA22747" s="6"/>
      <c r="AC22747" s="6"/>
      <c r="AD22747" s="6"/>
    </row>
    <row r="22748" spans="16:30">
      <c r="P22748" s="6"/>
      <c r="AA22748" s="6"/>
      <c r="AC22748" s="6"/>
      <c r="AD22748" s="6"/>
    </row>
    <row r="22749" spans="16:30">
      <c r="P22749" s="6"/>
      <c r="AA22749" s="6"/>
      <c r="AC22749" s="6"/>
      <c r="AD22749" s="6"/>
    </row>
    <row r="22750" spans="16:30">
      <c r="P22750" s="6"/>
      <c r="AA22750" s="6"/>
      <c r="AC22750" s="6"/>
      <c r="AD22750" s="6"/>
    </row>
    <row r="22751" spans="16:30">
      <c r="P22751" s="6"/>
      <c r="AA22751" s="6"/>
      <c r="AC22751" s="6"/>
      <c r="AD22751" s="6"/>
    </row>
    <row r="22752" spans="16:30">
      <c r="P22752" s="6"/>
      <c r="AA22752" s="6"/>
      <c r="AC22752" s="6"/>
      <c r="AD22752" s="6"/>
    </row>
    <row r="22753" spans="16:30">
      <c r="P22753" s="6"/>
      <c r="AA22753" s="6"/>
      <c r="AC22753" s="6"/>
      <c r="AD22753" s="6"/>
    </row>
    <row r="22754" spans="16:30">
      <c r="P22754" s="6"/>
      <c r="AA22754" s="6"/>
      <c r="AC22754" s="6"/>
      <c r="AD22754" s="6"/>
    </row>
    <row r="22755" spans="16:30">
      <c r="P22755" s="6"/>
      <c r="AA22755" s="6"/>
      <c r="AC22755" s="6"/>
      <c r="AD22755" s="6"/>
    </row>
    <row r="22756" spans="16:30">
      <c r="P22756" s="6"/>
      <c r="AA22756" s="6"/>
      <c r="AC22756" s="6"/>
      <c r="AD22756" s="6"/>
    </row>
    <row r="22757" spans="16:30">
      <c r="P22757" s="6"/>
      <c r="AA22757" s="6"/>
      <c r="AC22757" s="6"/>
      <c r="AD22757" s="6"/>
    </row>
    <row r="22758" spans="16:30">
      <c r="P22758" s="6"/>
      <c r="AA22758" s="6"/>
      <c r="AC22758" s="6"/>
      <c r="AD22758" s="6"/>
    </row>
    <row r="22759" spans="16:30">
      <c r="P22759" s="6"/>
      <c r="AA22759" s="6"/>
      <c r="AC22759" s="6"/>
      <c r="AD22759" s="6"/>
    </row>
    <row r="22760" spans="16:30">
      <c r="P22760" s="6"/>
      <c r="AA22760" s="6"/>
      <c r="AC22760" s="6"/>
      <c r="AD22760" s="6"/>
    </row>
    <row r="22761" spans="16:30">
      <c r="P22761" s="6"/>
      <c r="AA22761" s="6"/>
      <c r="AC22761" s="6"/>
      <c r="AD22761" s="6"/>
    </row>
    <row r="22762" spans="16:30">
      <c r="P22762" s="6"/>
      <c r="AA22762" s="6"/>
      <c r="AC22762" s="6"/>
      <c r="AD22762" s="6"/>
    </row>
    <row r="22763" spans="16:30">
      <c r="P22763" s="6"/>
      <c r="AA22763" s="6"/>
      <c r="AC22763" s="6"/>
      <c r="AD22763" s="6"/>
    </row>
    <row r="22764" spans="16:30">
      <c r="P22764" s="6"/>
      <c r="AA22764" s="6"/>
      <c r="AC22764" s="6"/>
      <c r="AD22764" s="6"/>
    </row>
    <row r="22765" spans="16:30">
      <c r="P22765" s="6"/>
      <c r="AA22765" s="6"/>
      <c r="AC22765" s="6"/>
      <c r="AD22765" s="6"/>
    </row>
    <row r="22766" spans="16:30">
      <c r="P22766" s="6"/>
      <c r="AA22766" s="6"/>
      <c r="AC22766" s="6"/>
      <c r="AD22766" s="6"/>
    </row>
    <row r="22767" spans="16:30">
      <c r="P22767" s="6"/>
      <c r="AA22767" s="6"/>
      <c r="AC22767" s="6"/>
      <c r="AD22767" s="6"/>
    </row>
    <row r="22768" spans="16:30">
      <c r="P22768" s="6"/>
      <c r="AA22768" s="6"/>
      <c r="AC22768" s="6"/>
      <c r="AD22768" s="6"/>
    </row>
    <row r="22769" spans="16:30">
      <c r="P22769" s="6"/>
      <c r="AA22769" s="6"/>
      <c r="AC22769" s="6"/>
      <c r="AD22769" s="6"/>
    </row>
    <row r="22770" spans="16:30">
      <c r="P22770" s="6"/>
      <c r="AA22770" s="6"/>
      <c r="AC22770" s="6"/>
      <c r="AD22770" s="6"/>
    </row>
    <row r="22771" spans="16:30">
      <c r="P22771" s="6"/>
      <c r="AA22771" s="6"/>
      <c r="AC22771" s="6"/>
      <c r="AD22771" s="6"/>
    </row>
    <row r="22772" spans="16:30">
      <c r="P22772" s="6"/>
      <c r="AA22772" s="6"/>
      <c r="AC22772" s="6"/>
      <c r="AD22772" s="6"/>
    </row>
    <row r="22773" spans="16:30">
      <c r="P22773" s="6"/>
      <c r="AA22773" s="6"/>
      <c r="AC22773" s="6"/>
      <c r="AD22773" s="6"/>
    </row>
    <row r="22774" spans="16:30">
      <c r="P22774" s="6"/>
      <c r="AA22774" s="6"/>
      <c r="AC22774" s="6"/>
      <c r="AD22774" s="6"/>
    </row>
    <row r="22775" spans="16:30">
      <c r="P22775" s="6"/>
      <c r="AA22775" s="6"/>
      <c r="AC22775" s="6"/>
      <c r="AD22775" s="6"/>
    </row>
    <row r="22776" spans="16:30">
      <c r="P22776" s="6"/>
      <c r="AA22776" s="6"/>
      <c r="AC22776" s="6"/>
      <c r="AD22776" s="6"/>
    </row>
    <row r="22777" spans="16:30">
      <c r="P22777" s="6"/>
      <c r="AA22777" s="6"/>
      <c r="AC22777" s="6"/>
      <c r="AD22777" s="6"/>
    </row>
    <row r="22778" spans="16:30">
      <c r="P22778" s="6"/>
      <c r="AA22778" s="6"/>
      <c r="AC22778" s="6"/>
      <c r="AD22778" s="6"/>
    </row>
    <row r="22779" spans="16:30">
      <c r="P22779" s="6"/>
      <c r="AA22779" s="6"/>
      <c r="AC22779" s="6"/>
      <c r="AD22779" s="6"/>
    </row>
    <row r="22780" spans="16:30">
      <c r="P22780" s="6"/>
      <c r="AA22780" s="6"/>
      <c r="AC22780" s="6"/>
      <c r="AD22780" s="6"/>
    </row>
    <row r="22781" spans="16:30">
      <c r="P22781" s="6"/>
      <c r="AA22781" s="6"/>
      <c r="AC22781" s="6"/>
      <c r="AD22781" s="6"/>
    </row>
    <row r="22782" spans="16:30">
      <c r="P22782" s="6"/>
      <c r="AA22782" s="6"/>
      <c r="AC22782" s="6"/>
      <c r="AD22782" s="6"/>
    </row>
    <row r="22783" spans="16:30">
      <c r="P22783" s="6"/>
      <c r="AA22783" s="6"/>
      <c r="AC22783" s="6"/>
      <c r="AD22783" s="6"/>
    </row>
    <row r="22784" spans="16:30">
      <c r="P22784" s="6"/>
      <c r="AA22784" s="6"/>
      <c r="AC22784" s="6"/>
      <c r="AD22784" s="6"/>
    </row>
    <row r="22785" spans="16:30">
      <c r="P22785" s="6"/>
      <c r="AA22785" s="6"/>
      <c r="AC22785" s="6"/>
      <c r="AD22785" s="6"/>
    </row>
    <row r="22786" spans="16:30">
      <c r="P22786" s="6"/>
      <c r="AA22786" s="6"/>
      <c r="AC22786" s="6"/>
      <c r="AD22786" s="6"/>
    </row>
    <row r="22787" spans="16:30">
      <c r="P22787" s="6"/>
      <c r="AA22787" s="6"/>
      <c r="AC22787" s="6"/>
      <c r="AD22787" s="6"/>
    </row>
    <row r="22788" spans="16:30">
      <c r="P22788" s="6"/>
      <c r="AA22788" s="6"/>
      <c r="AC22788" s="6"/>
      <c r="AD22788" s="6"/>
    </row>
    <row r="22789" spans="16:30">
      <c r="P22789" s="6"/>
      <c r="AA22789" s="6"/>
      <c r="AC22789" s="6"/>
      <c r="AD22789" s="6"/>
    </row>
    <row r="22790" spans="16:30">
      <c r="P22790" s="6"/>
      <c r="AA22790" s="6"/>
      <c r="AC22790" s="6"/>
      <c r="AD22790" s="6"/>
    </row>
    <row r="22791" spans="16:30">
      <c r="P22791" s="6"/>
      <c r="AA22791" s="6"/>
      <c r="AC22791" s="6"/>
      <c r="AD22791" s="6"/>
    </row>
    <row r="22792" spans="16:30">
      <c r="P22792" s="6"/>
      <c r="AA22792" s="6"/>
      <c r="AC22792" s="6"/>
      <c r="AD22792" s="6"/>
    </row>
    <row r="22793" spans="16:30">
      <c r="P22793" s="6"/>
      <c r="AA22793" s="6"/>
      <c r="AC22793" s="6"/>
      <c r="AD22793" s="6"/>
    </row>
    <row r="22794" spans="16:30">
      <c r="P22794" s="6"/>
      <c r="AA22794" s="6"/>
      <c r="AC22794" s="6"/>
      <c r="AD22794" s="6"/>
    </row>
    <row r="22795" spans="16:30">
      <c r="P22795" s="6"/>
      <c r="AA22795" s="6"/>
      <c r="AC22795" s="6"/>
      <c r="AD22795" s="6"/>
    </row>
    <row r="22796" spans="16:30">
      <c r="P22796" s="6"/>
      <c r="AA22796" s="6"/>
      <c r="AC22796" s="6"/>
      <c r="AD22796" s="6"/>
    </row>
    <row r="22797" spans="16:30">
      <c r="P22797" s="6"/>
      <c r="AA22797" s="6"/>
      <c r="AC22797" s="6"/>
      <c r="AD22797" s="6"/>
    </row>
    <row r="22798" spans="16:30">
      <c r="P22798" s="6"/>
      <c r="AA22798" s="6"/>
      <c r="AC22798" s="6"/>
      <c r="AD22798" s="6"/>
    </row>
    <row r="22799" spans="16:30">
      <c r="P22799" s="6"/>
      <c r="AA22799" s="6"/>
      <c r="AC22799" s="6"/>
      <c r="AD22799" s="6"/>
    </row>
    <row r="22800" spans="16:30">
      <c r="P22800" s="6"/>
      <c r="AA22800" s="6"/>
      <c r="AC22800" s="6"/>
      <c r="AD22800" s="6"/>
    </row>
    <row r="22801" spans="16:30">
      <c r="P22801" s="6"/>
      <c r="AA22801" s="6"/>
      <c r="AC22801" s="6"/>
      <c r="AD22801" s="6"/>
    </row>
    <row r="22802" spans="16:30">
      <c r="P22802" s="6"/>
      <c r="AA22802" s="6"/>
      <c r="AC22802" s="6"/>
      <c r="AD22802" s="6"/>
    </row>
    <row r="22803" spans="16:30">
      <c r="P22803" s="6"/>
      <c r="AA22803" s="6"/>
      <c r="AC22803" s="6"/>
      <c r="AD22803" s="6"/>
    </row>
    <row r="22804" spans="16:30">
      <c r="P22804" s="6"/>
      <c r="AA22804" s="6"/>
      <c r="AC22804" s="6"/>
      <c r="AD22804" s="6"/>
    </row>
    <row r="22805" spans="16:30">
      <c r="P22805" s="6"/>
      <c r="AA22805" s="6"/>
      <c r="AC22805" s="6"/>
      <c r="AD22805" s="6"/>
    </row>
    <row r="22806" spans="16:30">
      <c r="P22806" s="6"/>
      <c r="AA22806" s="6"/>
      <c r="AC22806" s="6"/>
      <c r="AD22806" s="6"/>
    </row>
    <row r="22807" spans="16:30">
      <c r="P22807" s="6"/>
      <c r="AA22807" s="6"/>
      <c r="AC22807" s="6"/>
      <c r="AD22807" s="6"/>
    </row>
    <row r="22808" spans="16:30">
      <c r="P22808" s="6"/>
      <c r="AA22808" s="6"/>
      <c r="AC22808" s="6"/>
      <c r="AD22808" s="6"/>
    </row>
    <row r="22809" spans="16:30">
      <c r="P22809" s="6"/>
      <c r="AA22809" s="6"/>
      <c r="AC22809" s="6"/>
      <c r="AD22809" s="6"/>
    </row>
    <row r="22810" spans="16:30">
      <c r="P22810" s="6"/>
      <c r="AA22810" s="6"/>
      <c r="AC22810" s="6"/>
      <c r="AD22810" s="6"/>
    </row>
    <row r="22811" spans="16:30">
      <c r="P22811" s="6"/>
      <c r="AA22811" s="6"/>
      <c r="AC22811" s="6"/>
      <c r="AD22811" s="6"/>
    </row>
    <row r="22812" spans="16:30">
      <c r="P22812" s="6"/>
      <c r="AA22812" s="6"/>
      <c r="AC22812" s="6"/>
      <c r="AD22812" s="6"/>
    </row>
    <row r="22813" spans="16:30">
      <c r="P22813" s="6"/>
      <c r="AA22813" s="6"/>
      <c r="AC22813" s="6"/>
      <c r="AD22813" s="6"/>
    </row>
    <row r="22814" spans="16:30">
      <c r="P22814" s="6"/>
      <c r="AA22814" s="6"/>
      <c r="AC22814" s="6"/>
      <c r="AD22814" s="6"/>
    </row>
    <row r="22815" spans="16:30">
      <c r="P22815" s="6"/>
      <c r="AA22815" s="6"/>
      <c r="AC22815" s="6"/>
      <c r="AD22815" s="6"/>
    </row>
    <row r="22816" spans="16:30">
      <c r="P22816" s="6"/>
      <c r="AA22816" s="6"/>
      <c r="AC22816" s="6"/>
      <c r="AD22816" s="6"/>
    </row>
    <row r="22817" spans="16:30">
      <c r="P22817" s="6"/>
      <c r="AA22817" s="6"/>
      <c r="AC22817" s="6"/>
      <c r="AD22817" s="6"/>
    </row>
    <row r="22818" spans="16:30">
      <c r="P22818" s="6"/>
      <c r="AA22818" s="6"/>
      <c r="AC22818" s="6"/>
      <c r="AD22818" s="6"/>
    </row>
    <row r="22819" spans="16:30">
      <c r="P22819" s="6"/>
      <c r="AA22819" s="6"/>
      <c r="AC22819" s="6"/>
      <c r="AD22819" s="6"/>
    </row>
    <row r="22820" spans="16:30">
      <c r="P22820" s="6"/>
      <c r="AA22820" s="6"/>
      <c r="AC22820" s="6"/>
      <c r="AD22820" s="6"/>
    </row>
    <row r="22821" spans="16:30">
      <c r="P22821" s="6"/>
      <c r="AA22821" s="6"/>
      <c r="AC22821" s="6"/>
      <c r="AD22821" s="6"/>
    </row>
    <row r="22822" spans="16:30">
      <c r="P22822" s="6"/>
      <c r="AA22822" s="6"/>
      <c r="AC22822" s="6"/>
      <c r="AD22822" s="6"/>
    </row>
    <row r="22823" spans="16:30">
      <c r="P22823" s="6"/>
      <c r="AA22823" s="6"/>
      <c r="AC22823" s="6"/>
      <c r="AD22823" s="6"/>
    </row>
    <row r="22824" spans="16:30">
      <c r="P22824" s="6"/>
      <c r="AA22824" s="6"/>
      <c r="AC22824" s="6"/>
      <c r="AD22824" s="6"/>
    </row>
    <row r="22825" spans="16:30">
      <c r="P22825" s="6"/>
      <c r="AA22825" s="6"/>
      <c r="AC22825" s="6"/>
      <c r="AD22825" s="6"/>
    </row>
    <row r="22826" spans="16:30">
      <c r="P22826" s="6"/>
      <c r="AA22826" s="6"/>
      <c r="AC22826" s="6"/>
      <c r="AD22826" s="6"/>
    </row>
    <row r="22827" spans="16:30">
      <c r="P22827" s="6"/>
      <c r="AA22827" s="6"/>
      <c r="AC22827" s="6"/>
      <c r="AD22827" s="6"/>
    </row>
    <row r="22828" spans="16:30">
      <c r="P22828" s="6"/>
      <c r="AA22828" s="6"/>
      <c r="AC22828" s="6"/>
      <c r="AD22828" s="6"/>
    </row>
    <row r="22829" spans="16:30">
      <c r="P22829" s="6"/>
      <c r="AA22829" s="6"/>
      <c r="AC22829" s="6"/>
      <c r="AD22829" s="6"/>
    </row>
    <row r="22830" spans="16:30">
      <c r="P22830" s="6"/>
      <c r="AA22830" s="6"/>
      <c r="AC22830" s="6"/>
      <c r="AD22830" s="6"/>
    </row>
    <row r="22831" spans="16:30">
      <c r="P22831" s="6"/>
      <c r="AA22831" s="6"/>
      <c r="AC22831" s="6"/>
      <c r="AD22831" s="6"/>
    </row>
    <row r="22832" spans="16:30">
      <c r="P22832" s="6"/>
      <c r="AA22832" s="6"/>
      <c r="AC22832" s="6"/>
      <c r="AD22832" s="6"/>
    </row>
    <row r="22833" spans="16:30">
      <c r="P22833" s="6"/>
      <c r="AA22833" s="6"/>
      <c r="AC22833" s="6"/>
      <c r="AD22833" s="6"/>
    </row>
    <row r="22834" spans="16:30">
      <c r="P22834" s="6"/>
      <c r="AA22834" s="6"/>
      <c r="AC22834" s="6"/>
      <c r="AD22834" s="6"/>
    </row>
    <row r="22835" spans="16:30">
      <c r="P22835" s="6"/>
      <c r="AA22835" s="6"/>
      <c r="AC22835" s="6"/>
      <c r="AD22835" s="6"/>
    </row>
    <row r="22836" spans="16:30">
      <c r="P22836" s="6"/>
      <c r="AA22836" s="6"/>
      <c r="AC22836" s="6"/>
      <c r="AD22836" s="6"/>
    </row>
    <row r="22837" spans="16:30">
      <c r="P22837" s="6"/>
      <c r="AA22837" s="6"/>
      <c r="AC22837" s="6"/>
      <c r="AD22837" s="6"/>
    </row>
    <row r="22838" spans="16:30">
      <c r="P22838" s="6"/>
      <c r="AA22838" s="6"/>
      <c r="AC22838" s="6"/>
      <c r="AD22838" s="6"/>
    </row>
    <row r="22839" spans="16:30">
      <c r="P22839" s="6"/>
      <c r="AA22839" s="6"/>
      <c r="AC22839" s="6"/>
      <c r="AD22839" s="6"/>
    </row>
    <row r="22840" spans="16:30">
      <c r="P22840" s="6"/>
      <c r="AA22840" s="6"/>
      <c r="AC22840" s="6"/>
      <c r="AD22840" s="6"/>
    </row>
    <row r="22841" spans="16:30">
      <c r="P22841" s="6"/>
      <c r="AA22841" s="6"/>
      <c r="AC22841" s="6"/>
      <c r="AD22841" s="6"/>
    </row>
    <row r="22842" spans="16:30">
      <c r="P22842" s="6"/>
      <c r="AA22842" s="6"/>
      <c r="AC22842" s="6"/>
      <c r="AD22842" s="6"/>
    </row>
    <row r="22843" spans="16:30">
      <c r="P22843" s="6"/>
      <c r="AA22843" s="6"/>
      <c r="AC22843" s="6"/>
      <c r="AD22843" s="6"/>
    </row>
    <row r="22844" spans="16:30">
      <c r="P22844" s="6"/>
      <c r="AA22844" s="6"/>
      <c r="AC22844" s="6"/>
      <c r="AD22844" s="6"/>
    </row>
    <row r="22845" spans="16:30">
      <c r="P22845" s="6"/>
      <c r="AA22845" s="6"/>
      <c r="AC22845" s="6"/>
      <c r="AD22845" s="6"/>
    </row>
    <row r="22846" spans="16:30">
      <c r="P22846" s="6"/>
      <c r="AA22846" s="6"/>
      <c r="AC22846" s="6"/>
      <c r="AD22846" s="6"/>
    </row>
    <row r="22847" spans="16:30">
      <c r="P22847" s="6"/>
      <c r="AA22847" s="6"/>
      <c r="AC22847" s="6"/>
      <c r="AD22847" s="6"/>
    </row>
    <row r="22848" spans="16:30">
      <c r="P22848" s="6"/>
      <c r="AA22848" s="6"/>
      <c r="AC22848" s="6"/>
      <c r="AD22848" s="6"/>
    </row>
    <row r="22849" spans="16:30">
      <c r="P22849" s="6"/>
      <c r="AA22849" s="6"/>
      <c r="AC22849" s="6"/>
      <c r="AD22849" s="6"/>
    </row>
    <row r="22850" spans="16:30">
      <c r="P22850" s="6"/>
      <c r="AA22850" s="6"/>
      <c r="AC22850" s="6"/>
      <c r="AD22850" s="6"/>
    </row>
    <row r="22851" spans="16:30">
      <c r="P22851" s="6"/>
      <c r="AA22851" s="6"/>
      <c r="AC22851" s="6"/>
      <c r="AD22851" s="6"/>
    </row>
    <row r="22852" spans="16:30">
      <c r="P22852" s="6"/>
      <c r="AA22852" s="6"/>
      <c r="AC22852" s="6"/>
      <c r="AD22852" s="6"/>
    </row>
    <row r="22853" spans="16:30">
      <c r="P22853" s="6"/>
      <c r="AA22853" s="6"/>
      <c r="AC22853" s="6"/>
      <c r="AD22853" s="6"/>
    </row>
    <row r="22854" spans="16:30">
      <c r="P22854" s="6"/>
      <c r="AA22854" s="6"/>
      <c r="AC22854" s="6"/>
      <c r="AD22854" s="6"/>
    </row>
    <row r="22855" spans="16:30">
      <c r="P22855" s="6"/>
      <c r="AA22855" s="6"/>
      <c r="AC22855" s="6"/>
      <c r="AD22855" s="6"/>
    </row>
    <row r="22856" spans="16:30">
      <c r="P22856" s="6"/>
      <c r="AA22856" s="6"/>
      <c r="AC22856" s="6"/>
      <c r="AD22856" s="6"/>
    </row>
    <row r="22857" spans="16:30">
      <c r="P22857" s="6"/>
      <c r="AA22857" s="6"/>
      <c r="AC22857" s="6"/>
      <c r="AD22857" s="6"/>
    </row>
    <row r="22858" spans="16:30">
      <c r="P22858" s="6"/>
      <c r="AA22858" s="6"/>
      <c r="AC22858" s="6"/>
      <c r="AD22858" s="6"/>
    </row>
    <row r="22859" spans="16:30">
      <c r="P22859" s="6"/>
      <c r="AA22859" s="6"/>
      <c r="AC22859" s="6"/>
      <c r="AD22859" s="6"/>
    </row>
    <row r="22860" spans="16:30">
      <c r="P22860" s="6"/>
      <c r="AA22860" s="6"/>
      <c r="AC22860" s="6"/>
      <c r="AD22860" s="6"/>
    </row>
    <row r="22861" spans="16:30">
      <c r="P22861" s="6"/>
      <c r="AA22861" s="6"/>
      <c r="AC22861" s="6"/>
      <c r="AD22861" s="6"/>
    </row>
    <row r="22862" spans="16:30">
      <c r="P22862" s="6"/>
      <c r="AA22862" s="6"/>
      <c r="AC22862" s="6"/>
      <c r="AD22862" s="6"/>
    </row>
    <row r="22863" spans="16:30">
      <c r="P22863" s="6"/>
      <c r="AA22863" s="6"/>
      <c r="AC22863" s="6"/>
      <c r="AD22863" s="6"/>
    </row>
    <row r="22864" spans="16:30">
      <c r="P22864" s="6"/>
      <c r="AA22864" s="6"/>
      <c r="AC22864" s="6"/>
      <c r="AD22864" s="6"/>
    </row>
    <row r="22865" spans="16:30">
      <c r="P22865" s="6"/>
      <c r="AA22865" s="6"/>
      <c r="AC22865" s="6"/>
      <c r="AD22865" s="6"/>
    </row>
    <row r="22866" spans="16:30">
      <c r="P22866" s="6"/>
      <c r="AA22866" s="6"/>
      <c r="AC22866" s="6"/>
      <c r="AD22866" s="6"/>
    </row>
    <row r="22867" spans="16:30">
      <c r="P22867" s="6"/>
      <c r="AA22867" s="6"/>
      <c r="AC22867" s="6"/>
      <c r="AD22867" s="6"/>
    </row>
    <row r="22868" spans="16:30">
      <c r="P22868" s="6"/>
      <c r="AA22868" s="6"/>
      <c r="AC22868" s="6"/>
      <c r="AD22868" s="6"/>
    </row>
    <row r="22869" spans="16:30">
      <c r="P22869" s="6"/>
      <c r="AA22869" s="6"/>
      <c r="AC22869" s="6"/>
      <c r="AD22869" s="6"/>
    </row>
    <row r="22870" spans="16:30">
      <c r="P22870" s="6"/>
      <c r="AA22870" s="6"/>
      <c r="AC22870" s="6"/>
      <c r="AD22870" s="6"/>
    </row>
    <row r="22871" spans="16:30">
      <c r="P22871" s="6"/>
      <c r="AA22871" s="6"/>
      <c r="AC22871" s="6"/>
      <c r="AD22871" s="6"/>
    </row>
    <row r="22872" spans="16:30">
      <c r="P22872" s="6"/>
      <c r="AA22872" s="6"/>
      <c r="AC22872" s="6"/>
      <c r="AD22872" s="6"/>
    </row>
    <row r="22873" spans="16:30">
      <c r="P22873" s="6"/>
      <c r="AA22873" s="6"/>
      <c r="AC22873" s="6"/>
      <c r="AD22873" s="6"/>
    </row>
    <row r="22874" spans="16:30">
      <c r="P22874" s="6"/>
      <c r="AA22874" s="6"/>
      <c r="AC22874" s="6"/>
      <c r="AD22874" s="6"/>
    </row>
    <row r="22875" spans="16:30">
      <c r="P22875" s="6"/>
      <c r="AA22875" s="6"/>
      <c r="AC22875" s="6"/>
      <c r="AD22875" s="6"/>
    </row>
    <row r="22876" spans="16:30">
      <c r="P22876" s="6"/>
      <c r="AA22876" s="6"/>
      <c r="AC22876" s="6"/>
      <c r="AD22876" s="6"/>
    </row>
    <row r="22877" spans="16:30">
      <c r="P22877" s="6"/>
      <c r="AA22877" s="6"/>
      <c r="AC22877" s="6"/>
      <c r="AD22877" s="6"/>
    </row>
    <row r="22878" spans="16:30">
      <c r="P22878" s="6"/>
      <c r="AA22878" s="6"/>
      <c r="AC22878" s="6"/>
      <c r="AD22878" s="6"/>
    </row>
    <row r="22879" spans="16:30">
      <c r="P22879" s="6"/>
      <c r="AA22879" s="6"/>
      <c r="AC22879" s="6"/>
      <c r="AD22879" s="6"/>
    </row>
    <row r="22880" spans="16:30">
      <c r="P22880" s="6"/>
      <c r="AA22880" s="6"/>
      <c r="AC22880" s="6"/>
      <c r="AD22880" s="6"/>
    </row>
    <row r="22881" spans="16:30">
      <c r="P22881" s="6"/>
      <c r="AA22881" s="6"/>
      <c r="AC22881" s="6"/>
      <c r="AD22881" s="6"/>
    </row>
    <row r="22882" spans="16:30">
      <c r="P22882" s="6"/>
      <c r="AA22882" s="6"/>
      <c r="AC22882" s="6"/>
      <c r="AD22882" s="6"/>
    </row>
    <row r="22883" spans="16:30">
      <c r="P22883" s="6"/>
      <c r="AA22883" s="6"/>
      <c r="AC22883" s="6"/>
      <c r="AD22883" s="6"/>
    </row>
    <row r="22884" spans="16:30">
      <c r="P22884" s="6"/>
      <c r="AA22884" s="6"/>
      <c r="AC22884" s="6"/>
      <c r="AD22884" s="6"/>
    </row>
    <row r="22885" spans="16:30">
      <c r="P22885" s="6"/>
      <c r="AA22885" s="6"/>
      <c r="AC22885" s="6"/>
      <c r="AD22885" s="6"/>
    </row>
    <row r="22886" spans="16:30">
      <c r="P22886" s="6"/>
      <c r="AA22886" s="6"/>
      <c r="AC22886" s="6"/>
      <c r="AD22886" s="6"/>
    </row>
    <row r="22887" spans="16:30">
      <c r="P22887" s="6"/>
      <c r="AA22887" s="6"/>
      <c r="AC22887" s="6"/>
      <c r="AD22887" s="6"/>
    </row>
    <row r="22888" spans="16:30">
      <c r="P22888" s="6"/>
      <c r="AA22888" s="6"/>
      <c r="AC22888" s="6"/>
      <c r="AD22888" s="6"/>
    </row>
    <row r="22889" spans="16:30">
      <c r="P22889" s="6"/>
      <c r="AA22889" s="6"/>
      <c r="AC22889" s="6"/>
      <c r="AD22889" s="6"/>
    </row>
    <row r="22890" spans="16:30">
      <c r="P22890" s="6"/>
      <c r="AA22890" s="6"/>
      <c r="AC22890" s="6"/>
      <c r="AD22890" s="6"/>
    </row>
    <row r="22891" spans="16:30">
      <c r="P22891" s="6"/>
      <c r="AA22891" s="6"/>
      <c r="AC22891" s="6"/>
      <c r="AD22891" s="6"/>
    </row>
    <row r="22892" spans="16:30">
      <c r="P22892" s="6"/>
      <c r="AA22892" s="6"/>
      <c r="AC22892" s="6"/>
      <c r="AD22892" s="6"/>
    </row>
    <row r="22893" spans="16:30">
      <c r="P22893" s="6"/>
      <c r="AA22893" s="6"/>
      <c r="AC22893" s="6"/>
      <c r="AD22893" s="6"/>
    </row>
    <row r="22894" spans="16:30">
      <c r="P22894" s="6"/>
      <c r="AA22894" s="6"/>
      <c r="AC22894" s="6"/>
      <c r="AD22894" s="6"/>
    </row>
    <row r="22895" spans="16:30">
      <c r="P22895" s="6"/>
      <c r="AA22895" s="6"/>
      <c r="AC22895" s="6"/>
      <c r="AD22895" s="6"/>
    </row>
    <row r="22896" spans="16:30">
      <c r="P22896" s="6"/>
      <c r="AA22896" s="6"/>
      <c r="AC22896" s="6"/>
      <c r="AD22896" s="6"/>
    </row>
    <row r="22897" spans="16:30">
      <c r="P22897" s="6"/>
      <c r="AA22897" s="6"/>
      <c r="AC22897" s="6"/>
      <c r="AD22897" s="6"/>
    </row>
    <row r="22898" spans="16:30">
      <c r="P22898" s="6"/>
      <c r="AA22898" s="6"/>
      <c r="AC22898" s="6"/>
      <c r="AD22898" s="6"/>
    </row>
    <row r="22899" spans="16:30">
      <c r="P22899" s="6"/>
      <c r="AA22899" s="6"/>
      <c r="AC22899" s="6"/>
      <c r="AD22899" s="6"/>
    </row>
    <row r="22900" spans="16:30">
      <c r="P22900" s="6"/>
      <c r="AA22900" s="6"/>
      <c r="AC22900" s="6"/>
      <c r="AD22900" s="6"/>
    </row>
    <row r="22901" spans="16:30">
      <c r="P22901" s="6"/>
      <c r="AA22901" s="6"/>
      <c r="AC22901" s="6"/>
      <c r="AD22901" s="6"/>
    </row>
    <row r="22902" spans="16:30">
      <c r="P22902" s="6"/>
      <c r="AA22902" s="6"/>
      <c r="AC22902" s="6"/>
      <c r="AD22902" s="6"/>
    </row>
    <row r="22903" spans="16:30">
      <c r="P22903" s="6"/>
      <c r="AA22903" s="6"/>
      <c r="AC22903" s="6"/>
      <c r="AD22903" s="6"/>
    </row>
    <row r="22904" spans="16:30">
      <c r="P22904" s="6"/>
      <c r="AA22904" s="6"/>
      <c r="AC22904" s="6"/>
      <c r="AD22904" s="6"/>
    </row>
    <row r="22905" spans="16:30">
      <c r="P22905" s="6"/>
      <c r="AA22905" s="6"/>
      <c r="AC22905" s="6"/>
      <c r="AD22905" s="6"/>
    </row>
    <row r="22906" spans="16:30">
      <c r="P22906" s="6"/>
      <c r="AA22906" s="6"/>
      <c r="AC22906" s="6"/>
      <c r="AD22906" s="6"/>
    </row>
    <row r="22907" spans="16:30">
      <c r="P22907" s="6"/>
      <c r="AA22907" s="6"/>
      <c r="AC22907" s="6"/>
      <c r="AD22907" s="6"/>
    </row>
    <row r="22908" spans="16:30">
      <c r="P22908" s="6"/>
      <c r="AA22908" s="6"/>
      <c r="AC22908" s="6"/>
      <c r="AD22908" s="6"/>
    </row>
    <row r="22909" spans="16:30">
      <c r="P22909" s="6"/>
      <c r="AA22909" s="6"/>
      <c r="AC22909" s="6"/>
      <c r="AD22909" s="6"/>
    </row>
    <row r="22910" spans="16:30">
      <c r="P22910" s="6"/>
      <c r="AA22910" s="6"/>
      <c r="AC22910" s="6"/>
      <c r="AD22910" s="6"/>
    </row>
    <row r="22911" spans="16:30">
      <c r="P22911" s="6"/>
      <c r="AA22911" s="6"/>
      <c r="AC22911" s="6"/>
      <c r="AD22911" s="6"/>
    </row>
    <row r="22912" spans="16:30">
      <c r="P22912" s="6"/>
      <c r="AA22912" s="6"/>
      <c r="AC22912" s="6"/>
      <c r="AD22912" s="6"/>
    </row>
    <row r="22913" spans="16:30">
      <c r="P22913" s="6"/>
      <c r="AA22913" s="6"/>
      <c r="AC22913" s="6"/>
      <c r="AD22913" s="6"/>
    </row>
    <row r="22914" spans="16:30">
      <c r="P22914" s="6"/>
      <c r="AA22914" s="6"/>
      <c r="AC22914" s="6"/>
      <c r="AD22914" s="6"/>
    </row>
    <row r="22915" spans="16:30">
      <c r="P22915" s="6"/>
      <c r="AA22915" s="6"/>
      <c r="AC22915" s="6"/>
      <c r="AD22915" s="6"/>
    </row>
    <row r="22916" spans="16:30">
      <c r="P22916" s="6"/>
      <c r="AA22916" s="6"/>
      <c r="AC22916" s="6"/>
      <c r="AD22916" s="6"/>
    </row>
    <row r="22917" spans="16:30">
      <c r="P22917" s="6"/>
      <c r="AA22917" s="6"/>
      <c r="AC22917" s="6"/>
      <c r="AD22917" s="6"/>
    </row>
    <row r="22918" spans="16:30">
      <c r="P22918" s="6"/>
      <c r="AA22918" s="6"/>
      <c r="AC22918" s="6"/>
      <c r="AD22918" s="6"/>
    </row>
    <row r="22919" spans="16:30">
      <c r="P22919" s="6"/>
      <c r="AA22919" s="6"/>
      <c r="AC22919" s="6"/>
      <c r="AD22919" s="6"/>
    </row>
    <row r="22920" spans="16:30">
      <c r="P22920" s="6"/>
      <c r="AA22920" s="6"/>
      <c r="AC22920" s="6"/>
      <c r="AD22920" s="6"/>
    </row>
    <row r="22921" spans="16:30">
      <c r="P22921" s="6"/>
      <c r="AA22921" s="6"/>
      <c r="AC22921" s="6"/>
      <c r="AD22921" s="6"/>
    </row>
    <row r="22922" spans="16:30">
      <c r="P22922" s="6"/>
      <c r="AA22922" s="6"/>
      <c r="AC22922" s="6"/>
      <c r="AD22922" s="6"/>
    </row>
    <row r="22923" spans="16:30">
      <c r="P22923" s="6"/>
      <c r="AA22923" s="6"/>
      <c r="AC22923" s="6"/>
      <c r="AD22923" s="6"/>
    </row>
    <row r="22924" spans="16:30">
      <c r="P22924" s="6"/>
      <c r="AA22924" s="6"/>
      <c r="AC22924" s="6"/>
      <c r="AD22924" s="6"/>
    </row>
    <row r="22925" spans="16:30">
      <c r="P22925" s="6"/>
      <c r="AA22925" s="6"/>
      <c r="AC22925" s="6"/>
      <c r="AD22925" s="6"/>
    </row>
    <row r="22926" spans="16:30">
      <c r="P22926" s="6"/>
      <c r="AA22926" s="6"/>
      <c r="AC22926" s="6"/>
      <c r="AD22926" s="6"/>
    </row>
    <row r="22927" spans="16:30">
      <c r="P22927" s="6"/>
      <c r="AA22927" s="6"/>
      <c r="AC22927" s="6"/>
      <c r="AD22927" s="6"/>
    </row>
    <row r="22928" spans="16:30">
      <c r="P22928" s="6"/>
      <c r="AA22928" s="6"/>
      <c r="AC22928" s="6"/>
      <c r="AD22928" s="6"/>
    </row>
    <row r="22929" spans="16:30">
      <c r="P22929" s="6"/>
      <c r="AA22929" s="6"/>
      <c r="AC22929" s="6"/>
      <c r="AD22929" s="6"/>
    </row>
    <row r="22930" spans="16:30">
      <c r="P22930" s="6"/>
      <c r="AA22930" s="6"/>
      <c r="AC22930" s="6"/>
      <c r="AD22930" s="6"/>
    </row>
    <row r="22931" spans="16:30">
      <c r="P22931" s="6"/>
      <c r="AA22931" s="6"/>
      <c r="AC22931" s="6"/>
      <c r="AD22931" s="6"/>
    </row>
    <row r="22932" spans="16:30">
      <c r="P22932" s="6"/>
      <c r="AA22932" s="6"/>
      <c r="AC22932" s="6"/>
      <c r="AD22932" s="6"/>
    </row>
    <row r="22933" spans="16:30">
      <c r="P22933" s="6"/>
      <c r="AA22933" s="6"/>
      <c r="AC22933" s="6"/>
      <c r="AD22933" s="6"/>
    </row>
    <row r="22934" spans="16:30">
      <c r="P22934" s="6"/>
      <c r="AA22934" s="6"/>
      <c r="AC22934" s="6"/>
      <c r="AD22934" s="6"/>
    </row>
    <row r="22935" spans="16:30">
      <c r="P22935" s="6"/>
      <c r="AA22935" s="6"/>
      <c r="AC22935" s="6"/>
      <c r="AD22935" s="6"/>
    </row>
    <row r="22936" spans="16:30">
      <c r="P22936" s="6"/>
      <c r="AA22936" s="6"/>
      <c r="AC22936" s="6"/>
      <c r="AD22936" s="6"/>
    </row>
    <row r="22937" spans="16:30">
      <c r="P22937" s="6"/>
      <c r="AA22937" s="6"/>
      <c r="AC22937" s="6"/>
      <c r="AD22937" s="6"/>
    </row>
    <row r="22938" spans="16:30">
      <c r="P22938" s="6"/>
      <c r="AA22938" s="6"/>
      <c r="AC22938" s="6"/>
      <c r="AD22938" s="6"/>
    </row>
    <row r="22939" spans="16:30">
      <c r="P22939" s="6"/>
      <c r="AA22939" s="6"/>
      <c r="AC22939" s="6"/>
      <c r="AD22939" s="6"/>
    </row>
    <row r="22940" spans="16:30">
      <c r="P22940" s="6"/>
      <c r="AA22940" s="6"/>
      <c r="AC22940" s="6"/>
      <c r="AD22940" s="6"/>
    </row>
    <row r="22941" spans="16:30">
      <c r="P22941" s="6"/>
      <c r="AA22941" s="6"/>
      <c r="AC22941" s="6"/>
      <c r="AD22941" s="6"/>
    </row>
    <row r="22942" spans="16:30">
      <c r="P22942" s="6"/>
      <c r="AA22942" s="6"/>
      <c r="AC22942" s="6"/>
      <c r="AD22942" s="6"/>
    </row>
    <row r="22943" spans="16:30">
      <c r="P22943" s="6"/>
      <c r="AA22943" s="6"/>
      <c r="AC22943" s="6"/>
      <c r="AD22943" s="6"/>
    </row>
    <row r="22944" spans="16:30">
      <c r="P22944" s="6"/>
      <c r="AA22944" s="6"/>
      <c r="AC22944" s="6"/>
      <c r="AD22944" s="6"/>
    </row>
    <row r="22945" spans="16:30">
      <c r="P22945" s="6"/>
      <c r="AA22945" s="6"/>
      <c r="AC22945" s="6"/>
      <c r="AD22945" s="6"/>
    </row>
    <row r="22946" spans="16:30">
      <c r="P22946" s="6"/>
      <c r="AA22946" s="6"/>
      <c r="AC22946" s="6"/>
      <c r="AD22946" s="6"/>
    </row>
    <row r="22947" spans="16:30">
      <c r="P22947" s="6"/>
      <c r="AA22947" s="6"/>
      <c r="AC22947" s="6"/>
      <c r="AD22947" s="6"/>
    </row>
    <row r="22948" spans="16:30">
      <c r="P22948" s="6"/>
      <c r="AA22948" s="6"/>
      <c r="AC22948" s="6"/>
      <c r="AD22948" s="6"/>
    </row>
    <row r="22949" spans="16:30">
      <c r="P22949" s="6"/>
      <c r="AA22949" s="6"/>
      <c r="AC22949" s="6"/>
      <c r="AD22949" s="6"/>
    </row>
    <row r="22950" spans="16:30">
      <c r="P22950" s="6"/>
      <c r="AA22950" s="6"/>
      <c r="AC22950" s="6"/>
      <c r="AD22950" s="6"/>
    </row>
    <row r="22951" spans="16:30">
      <c r="P22951" s="6"/>
      <c r="AA22951" s="6"/>
      <c r="AC22951" s="6"/>
      <c r="AD22951" s="6"/>
    </row>
    <row r="22952" spans="16:30">
      <c r="P22952" s="6"/>
      <c r="AA22952" s="6"/>
      <c r="AC22952" s="6"/>
      <c r="AD22952" s="6"/>
    </row>
    <row r="22953" spans="16:30">
      <c r="P22953" s="6"/>
      <c r="AA22953" s="6"/>
      <c r="AC22953" s="6"/>
      <c r="AD22953" s="6"/>
    </row>
    <row r="22954" spans="16:30">
      <c r="P22954" s="6"/>
      <c r="AA22954" s="6"/>
      <c r="AC22954" s="6"/>
      <c r="AD22954" s="6"/>
    </row>
    <row r="22955" spans="16:30">
      <c r="P22955" s="6"/>
      <c r="AA22955" s="6"/>
      <c r="AC22955" s="6"/>
      <c r="AD22955" s="6"/>
    </row>
    <row r="22956" spans="16:30">
      <c r="P22956" s="6"/>
      <c r="AA22956" s="6"/>
      <c r="AC22956" s="6"/>
      <c r="AD22956" s="6"/>
    </row>
    <row r="22957" spans="16:30">
      <c r="P22957" s="6"/>
      <c r="AA22957" s="6"/>
      <c r="AC22957" s="6"/>
      <c r="AD22957" s="6"/>
    </row>
    <row r="22958" spans="16:30">
      <c r="P22958" s="6"/>
      <c r="AA22958" s="6"/>
      <c r="AC22958" s="6"/>
      <c r="AD22958" s="6"/>
    </row>
    <row r="22959" spans="16:30">
      <c r="P22959" s="6"/>
      <c r="AA22959" s="6"/>
      <c r="AC22959" s="6"/>
      <c r="AD22959" s="6"/>
    </row>
    <row r="22960" spans="16:30">
      <c r="P22960" s="6"/>
      <c r="AA22960" s="6"/>
      <c r="AC22960" s="6"/>
      <c r="AD22960" s="6"/>
    </row>
    <row r="22961" spans="16:30">
      <c r="P22961" s="6"/>
      <c r="AA22961" s="6"/>
      <c r="AC22961" s="6"/>
      <c r="AD22961" s="6"/>
    </row>
    <row r="22962" spans="16:30">
      <c r="P22962" s="6"/>
      <c r="AA22962" s="6"/>
      <c r="AC22962" s="6"/>
      <c r="AD22962" s="6"/>
    </row>
    <row r="22963" spans="16:30">
      <c r="P22963" s="6"/>
      <c r="AA22963" s="6"/>
      <c r="AC22963" s="6"/>
      <c r="AD22963" s="6"/>
    </row>
    <row r="22964" spans="16:30">
      <c r="P22964" s="6"/>
      <c r="AA22964" s="6"/>
      <c r="AC22964" s="6"/>
      <c r="AD22964" s="6"/>
    </row>
    <row r="22965" spans="16:30">
      <c r="P22965" s="6"/>
      <c r="AA22965" s="6"/>
      <c r="AC22965" s="6"/>
      <c r="AD22965" s="6"/>
    </row>
    <row r="22966" spans="16:30">
      <c r="P22966" s="6"/>
      <c r="AA22966" s="6"/>
      <c r="AC22966" s="6"/>
      <c r="AD22966" s="6"/>
    </row>
    <row r="22967" spans="16:30">
      <c r="P22967" s="6"/>
      <c r="AA22967" s="6"/>
      <c r="AC22967" s="6"/>
      <c r="AD22967" s="6"/>
    </row>
    <row r="22968" spans="16:30">
      <c r="P22968" s="6"/>
      <c r="AA22968" s="6"/>
      <c r="AC22968" s="6"/>
      <c r="AD22968" s="6"/>
    </row>
    <row r="22969" spans="16:30">
      <c r="P22969" s="6"/>
      <c r="AA22969" s="6"/>
      <c r="AC22969" s="6"/>
      <c r="AD22969" s="6"/>
    </row>
    <row r="22970" spans="16:30">
      <c r="P22970" s="6"/>
      <c r="AA22970" s="6"/>
      <c r="AC22970" s="6"/>
      <c r="AD22970" s="6"/>
    </row>
    <row r="22971" spans="16:30">
      <c r="P22971" s="6"/>
      <c r="AA22971" s="6"/>
      <c r="AC22971" s="6"/>
      <c r="AD22971" s="6"/>
    </row>
    <row r="22972" spans="16:30">
      <c r="P22972" s="6"/>
      <c r="AA22972" s="6"/>
      <c r="AC22972" s="6"/>
      <c r="AD22972" s="6"/>
    </row>
    <row r="22973" spans="16:30">
      <c r="P22973" s="6"/>
      <c r="AA22973" s="6"/>
      <c r="AC22973" s="6"/>
      <c r="AD22973" s="6"/>
    </row>
    <row r="22974" spans="16:30">
      <c r="P22974" s="6"/>
      <c r="AA22974" s="6"/>
      <c r="AC22974" s="6"/>
      <c r="AD22974" s="6"/>
    </row>
    <row r="22975" spans="16:30">
      <c r="P22975" s="6"/>
      <c r="AA22975" s="6"/>
      <c r="AC22975" s="6"/>
      <c r="AD22975" s="6"/>
    </row>
    <row r="22976" spans="16:30">
      <c r="P22976" s="6"/>
      <c r="AA22976" s="6"/>
      <c r="AC22976" s="6"/>
      <c r="AD22976" s="6"/>
    </row>
    <row r="22977" spans="16:30">
      <c r="P22977" s="6"/>
      <c r="AA22977" s="6"/>
      <c r="AC22977" s="6"/>
      <c r="AD22977" s="6"/>
    </row>
    <row r="22978" spans="16:30">
      <c r="P22978" s="6"/>
      <c r="AA22978" s="6"/>
      <c r="AC22978" s="6"/>
      <c r="AD22978" s="6"/>
    </row>
    <row r="22979" spans="16:30">
      <c r="P22979" s="6"/>
      <c r="AA22979" s="6"/>
      <c r="AC22979" s="6"/>
      <c r="AD22979" s="6"/>
    </row>
    <row r="22980" spans="16:30">
      <c r="P22980" s="6"/>
      <c r="AA22980" s="6"/>
      <c r="AC22980" s="6"/>
      <c r="AD22980" s="6"/>
    </row>
    <row r="22981" spans="16:30">
      <c r="P22981" s="6"/>
      <c r="AA22981" s="6"/>
      <c r="AC22981" s="6"/>
      <c r="AD22981" s="6"/>
    </row>
    <row r="22982" spans="16:30">
      <c r="P22982" s="6"/>
      <c r="AA22982" s="6"/>
      <c r="AC22982" s="6"/>
      <c r="AD22982" s="6"/>
    </row>
    <row r="22983" spans="16:30">
      <c r="P22983" s="6"/>
      <c r="AA22983" s="6"/>
      <c r="AC22983" s="6"/>
      <c r="AD22983" s="6"/>
    </row>
    <row r="22984" spans="16:30">
      <c r="P22984" s="6"/>
      <c r="AA22984" s="6"/>
      <c r="AC22984" s="6"/>
      <c r="AD22984" s="6"/>
    </row>
    <row r="22985" spans="16:30">
      <c r="P22985" s="6"/>
      <c r="AA22985" s="6"/>
      <c r="AC22985" s="6"/>
      <c r="AD22985" s="6"/>
    </row>
    <row r="22986" spans="16:30">
      <c r="P22986" s="6"/>
      <c r="AA22986" s="6"/>
      <c r="AC22986" s="6"/>
      <c r="AD22986" s="6"/>
    </row>
    <row r="22987" spans="16:30">
      <c r="P22987" s="6"/>
      <c r="AA22987" s="6"/>
      <c r="AC22987" s="6"/>
      <c r="AD22987" s="6"/>
    </row>
    <row r="22988" spans="16:30">
      <c r="P22988" s="6"/>
      <c r="AA22988" s="6"/>
      <c r="AC22988" s="6"/>
      <c r="AD22988" s="6"/>
    </row>
    <row r="22989" spans="16:30">
      <c r="P22989" s="6"/>
      <c r="AA22989" s="6"/>
      <c r="AC22989" s="6"/>
      <c r="AD22989" s="6"/>
    </row>
    <row r="22990" spans="16:30">
      <c r="P22990" s="6"/>
      <c r="AA22990" s="6"/>
      <c r="AC22990" s="6"/>
      <c r="AD22990" s="6"/>
    </row>
    <row r="22991" spans="16:30">
      <c r="P22991" s="6"/>
      <c r="AA22991" s="6"/>
      <c r="AC22991" s="6"/>
      <c r="AD22991" s="6"/>
    </row>
    <row r="22992" spans="16:30">
      <c r="P22992" s="6"/>
      <c r="AA22992" s="6"/>
      <c r="AC22992" s="6"/>
      <c r="AD22992" s="6"/>
    </row>
    <row r="22993" spans="16:30">
      <c r="P22993" s="6"/>
      <c r="AA22993" s="6"/>
      <c r="AC22993" s="6"/>
      <c r="AD22993" s="6"/>
    </row>
    <row r="22994" spans="16:30">
      <c r="P22994" s="6"/>
      <c r="AA22994" s="6"/>
      <c r="AC22994" s="6"/>
      <c r="AD22994" s="6"/>
    </row>
    <row r="22995" spans="16:30">
      <c r="P22995" s="6"/>
      <c r="AA22995" s="6"/>
      <c r="AC22995" s="6"/>
      <c r="AD22995" s="6"/>
    </row>
    <row r="22996" spans="16:30">
      <c r="P22996" s="6"/>
      <c r="AA22996" s="6"/>
      <c r="AC22996" s="6"/>
      <c r="AD22996" s="6"/>
    </row>
    <row r="22997" spans="16:30">
      <c r="P22997" s="6"/>
      <c r="AA22997" s="6"/>
      <c r="AC22997" s="6"/>
      <c r="AD22997" s="6"/>
    </row>
    <row r="22998" spans="16:30">
      <c r="P22998" s="6"/>
      <c r="AA22998" s="6"/>
      <c r="AC22998" s="6"/>
      <c r="AD22998" s="6"/>
    </row>
    <row r="22999" spans="16:30">
      <c r="P22999" s="6"/>
      <c r="AA22999" s="6"/>
      <c r="AC22999" s="6"/>
      <c r="AD22999" s="6"/>
    </row>
    <row r="23000" spans="16:30">
      <c r="P23000" s="6"/>
      <c r="AA23000" s="6"/>
      <c r="AC23000" s="6"/>
      <c r="AD23000" s="6"/>
    </row>
    <row r="23001" spans="16:30">
      <c r="P23001" s="6"/>
      <c r="AA23001" s="6"/>
      <c r="AC23001" s="6"/>
      <c r="AD23001" s="6"/>
    </row>
    <row r="23002" spans="16:30">
      <c r="P23002" s="6"/>
      <c r="AA23002" s="6"/>
      <c r="AC23002" s="6"/>
      <c r="AD23002" s="6"/>
    </row>
    <row r="23003" spans="16:30">
      <c r="P23003" s="6"/>
      <c r="AA23003" s="6"/>
      <c r="AC23003" s="6"/>
      <c r="AD23003" s="6"/>
    </row>
    <row r="23004" spans="16:30">
      <c r="P23004" s="6"/>
      <c r="AA23004" s="6"/>
      <c r="AC23004" s="6"/>
      <c r="AD23004" s="6"/>
    </row>
    <row r="23005" spans="16:30">
      <c r="P23005" s="6"/>
      <c r="AA23005" s="6"/>
      <c r="AC23005" s="6"/>
      <c r="AD23005" s="6"/>
    </row>
    <row r="23006" spans="16:30">
      <c r="P23006" s="6"/>
      <c r="AA23006" s="6"/>
      <c r="AC23006" s="6"/>
      <c r="AD23006" s="6"/>
    </row>
    <row r="23007" spans="16:30">
      <c r="P23007" s="6"/>
      <c r="AA23007" s="6"/>
      <c r="AC23007" s="6"/>
      <c r="AD23007" s="6"/>
    </row>
    <row r="23008" spans="16:30">
      <c r="P23008" s="6"/>
      <c r="AA23008" s="6"/>
      <c r="AC23008" s="6"/>
      <c r="AD23008" s="6"/>
    </row>
    <row r="23009" spans="16:30">
      <c r="P23009" s="6"/>
      <c r="AA23009" s="6"/>
      <c r="AC23009" s="6"/>
      <c r="AD23009" s="6"/>
    </row>
    <row r="23010" spans="16:30">
      <c r="P23010" s="6"/>
      <c r="AA23010" s="6"/>
      <c r="AC23010" s="6"/>
      <c r="AD23010" s="6"/>
    </row>
    <row r="23011" spans="16:30">
      <c r="P23011" s="6"/>
      <c r="AA23011" s="6"/>
      <c r="AC23011" s="6"/>
      <c r="AD23011" s="6"/>
    </row>
    <row r="23012" spans="16:30">
      <c r="P23012" s="6"/>
      <c r="AA23012" s="6"/>
      <c r="AC23012" s="6"/>
      <c r="AD23012" s="6"/>
    </row>
    <row r="23013" spans="16:30">
      <c r="P23013" s="6"/>
      <c r="AA23013" s="6"/>
      <c r="AC23013" s="6"/>
      <c r="AD23013" s="6"/>
    </row>
    <row r="23014" spans="16:30">
      <c r="P23014" s="6"/>
      <c r="AA23014" s="6"/>
      <c r="AC23014" s="6"/>
      <c r="AD23014" s="6"/>
    </row>
    <row r="23015" spans="16:30">
      <c r="P23015" s="6"/>
      <c r="AA23015" s="6"/>
      <c r="AC23015" s="6"/>
      <c r="AD23015" s="6"/>
    </row>
    <row r="23016" spans="16:30">
      <c r="P23016" s="6"/>
      <c r="AA23016" s="6"/>
      <c r="AC23016" s="6"/>
      <c r="AD23016" s="6"/>
    </row>
    <row r="23017" spans="16:30">
      <c r="P23017" s="6"/>
      <c r="AA23017" s="6"/>
      <c r="AC23017" s="6"/>
      <c r="AD23017" s="6"/>
    </row>
    <row r="23018" spans="16:30">
      <c r="P23018" s="6"/>
      <c r="AA23018" s="6"/>
      <c r="AC23018" s="6"/>
      <c r="AD23018" s="6"/>
    </row>
    <row r="23019" spans="16:30">
      <c r="P23019" s="6"/>
      <c r="AA23019" s="6"/>
      <c r="AC23019" s="6"/>
      <c r="AD23019" s="6"/>
    </row>
    <row r="23020" spans="16:30">
      <c r="P23020" s="6"/>
      <c r="AA23020" s="6"/>
      <c r="AC23020" s="6"/>
      <c r="AD23020" s="6"/>
    </row>
    <row r="23021" spans="16:30">
      <c r="P23021" s="6"/>
      <c r="AA23021" s="6"/>
      <c r="AC23021" s="6"/>
      <c r="AD23021" s="6"/>
    </row>
    <row r="23022" spans="16:30">
      <c r="P23022" s="6"/>
      <c r="AA23022" s="6"/>
      <c r="AC23022" s="6"/>
      <c r="AD23022" s="6"/>
    </row>
    <row r="23023" spans="16:30">
      <c r="P23023" s="6"/>
      <c r="AA23023" s="6"/>
      <c r="AC23023" s="6"/>
      <c r="AD23023" s="6"/>
    </row>
    <row r="23024" spans="16:30">
      <c r="P23024" s="6"/>
      <c r="AA23024" s="6"/>
      <c r="AC23024" s="6"/>
      <c r="AD23024" s="6"/>
    </row>
    <row r="23025" spans="16:30">
      <c r="P23025" s="6"/>
      <c r="AA23025" s="6"/>
      <c r="AC23025" s="6"/>
      <c r="AD23025" s="6"/>
    </row>
    <row r="23026" spans="16:30">
      <c r="P23026" s="6"/>
      <c r="AA23026" s="6"/>
      <c r="AC23026" s="6"/>
      <c r="AD23026" s="6"/>
    </row>
    <row r="23027" spans="16:30">
      <c r="P23027" s="6"/>
      <c r="AA23027" s="6"/>
      <c r="AC23027" s="6"/>
      <c r="AD23027" s="6"/>
    </row>
    <row r="23028" spans="16:30">
      <c r="P23028" s="6"/>
      <c r="AA23028" s="6"/>
      <c r="AC23028" s="6"/>
      <c r="AD23028" s="6"/>
    </row>
    <row r="23029" spans="16:30">
      <c r="P23029" s="6"/>
      <c r="AA23029" s="6"/>
      <c r="AC23029" s="6"/>
      <c r="AD23029" s="6"/>
    </row>
    <row r="23030" spans="16:30">
      <c r="P23030" s="6"/>
      <c r="AA23030" s="6"/>
      <c r="AC23030" s="6"/>
      <c r="AD23030" s="6"/>
    </row>
    <row r="23031" spans="16:30">
      <c r="P23031" s="6"/>
      <c r="AA23031" s="6"/>
      <c r="AC23031" s="6"/>
      <c r="AD23031" s="6"/>
    </row>
    <row r="23032" spans="16:30">
      <c r="P23032" s="6"/>
      <c r="AA23032" s="6"/>
      <c r="AC23032" s="6"/>
      <c r="AD23032" s="6"/>
    </row>
    <row r="23033" spans="16:30">
      <c r="P23033" s="6"/>
      <c r="AA23033" s="6"/>
      <c r="AC23033" s="6"/>
      <c r="AD23033" s="6"/>
    </row>
    <row r="23034" spans="16:30">
      <c r="P23034" s="6"/>
      <c r="AA23034" s="6"/>
      <c r="AC23034" s="6"/>
      <c r="AD23034" s="6"/>
    </row>
    <row r="23035" spans="16:30">
      <c r="P23035" s="6"/>
      <c r="AA23035" s="6"/>
      <c r="AC23035" s="6"/>
      <c r="AD23035" s="6"/>
    </row>
    <row r="23036" spans="16:30">
      <c r="P23036" s="6"/>
      <c r="AA23036" s="6"/>
      <c r="AC23036" s="6"/>
      <c r="AD23036" s="6"/>
    </row>
    <row r="23037" spans="16:30">
      <c r="P23037" s="6"/>
      <c r="AA23037" s="6"/>
      <c r="AC23037" s="6"/>
      <c r="AD23037" s="6"/>
    </row>
    <row r="23038" spans="16:30">
      <c r="P23038" s="6"/>
      <c r="AA23038" s="6"/>
      <c r="AC23038" s="6"/>
      <c r="AD23038" s="6"/>
    </row>
    <row r="23039" spans="16:30">
      <c r="P23039" s="6"/>
      <c r="AA23039" s="6"/>
      <c r="AC23039" s="6"/>
      <c r="AD23039" s="6"/>
    </row>
    <row r="23040" spans="16:30">
      <c r="P23040" s="6"/>
      <c r="AA23040" s="6"/>
      <c r="AC23040" s="6"/>
      <c r="AD23040" s="6"/>
    </row>
    <row r="23041" spans="16:30">
      <c r="P23041" s="6"/>
      <c r="AA23041" s="6"/>
      <c r="AC23041" s="6"/>
      <c r="AD23041" s="6"/>
    </row>
    <row r="23042" spans="16:30">
      <c r="P23042" s="6"/>
      <c r="AA23042" s="6"/>
      <c r="AC23042" s="6"/>
      <c r="AD23042" s="6"/>
    </row>
    <row r="23043" spans="16:30">
      <c r="P23043" s="6"/>
      <c r="AA23043" s="6"/>
      <c r="AC23043" s="6"/>
      <c r="AD23043" s="6"/>
    </row>
    <row r="23044" spans="16:30">
      <c r="P23044" s="6"/>
      <c r="AA23044" s="6"/>
      <c r="AC23044" s="6"/>
      <c r="AD23044" s="6"/>
    </row>
    <row r="23045" spans="16:30">
      <c r="P23045" s="6"/>
      <c r="AA23045" s="6"/>
      <c r="AC23045" s="6"/>
      <c r="AD23045" s="6"/>
    </row>
    <row r="23046" spans="16:30">
      <c r="P23046" s="6"/>
      <c r="AA23046" s="6"/>
      <c r="AC23046" s="6"/>
      <c r="AD23046" s="6"/>
    </row>
    <row r="23047" spans="16:30">
      <c r="P23047" s="6"/>
      <c r="AA23047" s="6"/>
      <c r="AC23047" s="6"/>
      <c r="AD23047" s="6"/>
    </row>
    <row r="23048" spans="16:30">
      <c r="P23048" s="6"/>
      <c r="AA23048" s="6"/>
      <c r="AC23048" s="6"/>
      <c r="AD23048" s="6"/>
    </row>
    <row r="23049" spans="16:30">
      <c r="P23049" s="6"/>
      <c r="AA23049" s="6"/>
      <c r="AC23049" s="6"/>
      <c r="AD23049" s="6"/>
    </row>
    <row r="23050" spans="16:30">
      <c r="P23050" s="6"/>
      <c r="AA23050" s="6"/>
      <c r="AC23050" s="6"/>
      <c r="AD23050" s="6"/>
    </row>
    <row r="23051" spans="16:30">
      <c r="P23051" s="6"/>
      <c r="AA23051" s="6"/>
      <c r="AC23051" s="6"/>
      <c r="AD23051" s="6"/>
    </row>
    <row r="23052" spans="16:30">
      <c r="P23052" s="6"/>
      <c r="AA23052" s="6"/>
      <c r="AC23052" s="6"/>
      <c r="AD23052" s="6"/>
    </row>
    <row r="23053" spans="16:30">
      <c r="P23053" s="6"/>
      <c r="AA23053" s="6"/>
      <c r="AC23053" s="6"/>
      <c r="AD23053" s="6"/>
    </row>
    <row r="23054" spans="16:30">
      <c r="P23054" s="6"/>
      <c r="AA23054" s="6"/>
      <c r="AC23054" s="6"/>
      <c r="AD23054" s="6"/>
    </row>
    <row r="23055" spans="16:30">
      <c r="P23055" s="6"/>
      <c r="AA23055" s="6"/>
      <c r="AC23055" s="6"/>
      <c r="AD23055" s="6"/>
    </row>
    <row r="23056" spans="16:30">
      <c r="P23056" s="6"/>
      <c r="AA23056" s="6"/>
      <c r="AC23056" s="6"/>
      <c r="AD23056" s="6"/>
    </row>
    <row r="23057" spans="16:30">
      <c r="P23057" s="6"/>
      <c r="AA23057" s="6"/>
      <c r="AC23057" s="6"/>
      <c r="AD23057" s="6"/>
    </row>
    <row r="23058" spans="16:30">
      <c r="P23058" s="6"/>
      <c r="AA23058" s="6"/>
      <c r="AC23058" s="6"/>
      <c r="AD23058" s="6"/>
    </row>
    <row r="23059" spans="16:30">
      <c r="P23059" s="6"/>
      <c r="AA23059" s="6"/>
      <c r="AC23059" s="6"/>
      <c r="AD23059" s="6"/>
    </row>
    <row r="23060" spans="16:30">
      <c r="P23060" s="6"/>
      <c r="AA23060" s="6"/>
      <c r="AC23060" s="6"/>
      <c r="AD23060" s="6"/>
    </row>
    <row r="23061" spans="16:30">
      <c r="P23061" s="6"/>
      <c r="AA23061" s="6"/>
      <c r="AC23061" s="6"/>
      <c r="AD23061" s="6"/>
    </row>
    <row r="23062" spans="16:30">
      <c r="P23062" s="6"/>
      <c r="AA23062" s="6"/>
      <c r="AC23062" s="6"/>
      <c r="AD23062" s="6"/>
    </row>
    <row r="23063" spans="16:30">
      <c r="P23063" s="6"/>
      <c r="AA23063" s="6"/>
      <c r="AC23063" s="6"/>
      <c r="AD23063" s="6"/>
    </row>
    <row r="23064" spans="16:30">
      <c r="P23064" s="6"/>
      <c r="AA23064" s="6"/>
      <c r="AC23064" s="6"/>
      <c r="AD23064" s="6"/>
    </row>
    <row r="23065" spans="16:30">
      <c r="P23065" s="6"/>
      <c r="AA23065" s="6"/>
      <c r="AC23065" s="6"/>
      <c r="AD23065" s="6"/>
    </row>
    <row r="23066" spans="16:30">
      <c r="P23066" s="6"/>
      <c r="AA23066" s="6"/>
      <c r="AC23066" s="6"/>
      <c r="AD23066" s="6"/>
    </row>
    <row r="23067" spans="16:30">
      <c r="P23067" s="6"/>
      <c r="AA23067" s="6"/>
      <c r="AC23067" s="6"/>
      <c r="AD23067" s="6"/>
    </row>
    <row r="23068" spans="16:30">
      <c r="P23068" s="6"/>
      <c r="AA23068" s="6"/>
      <c r="AC23068" s="6"/>
      <c r="AD23068" s="6"/>
    </row>
    <row r="23069" spans="16:30">
      <c r="P23069" s="6"/>
      <c r="AA23069" s="6"/>
      <c r="AC23069" s="6"/>
      <c r="AD23069" s="6"/>
    </row>
    <row r="23070" spans="16:30">
      <c r="P23070" s="6"/>
      <c r="AA23070" s="6"/>
      <c r="AC23070" s="6"/>
      <c r="AD23070" s="6"/>
    </row>
    <row r="23071" spans="16:30">
      <c r="P23071" s="6"/>
      <c r="AA23071" s="6"/>
      <c r="AC23071" s="6"/>
      <c r="AD23071" s="6"/>
    </row>
    <row r="23072" spans="16:30">
      <c r="P23072" s="6"/>
      <c r="AA23072" s="6"/>
      <c r="AC23072" s="6"/>
      <c r="AD23072" s="6"/>
    </row>
    <row r="23073" spans="16:30">
      <c r="P23073" s="6"/>
      <c r="AA23073" s="6"/>
      <c r="AC23073" s="6"/>
      <c r="AD23073" s="6"/>
    </row>
    <row r="23074" spans="16:30">
      <c r="P23074" s="6"/>
      <c r="AA23074" s="6"/>
      <c r="AC23074" s="6"/>
      <c r="AD23074" s="6"/>
    </row>
    <row r="23075" spans="16:30">
      <c r="P23075" s="6"/>
      <c r="AA23075" s="6"/>
      <c r="AC23075" s="6"/>
      <c r="AD23075" s="6"/>
    </row>
    <row r="23076" spans="16:30">
      <c r="P23076" s="6"/>
      <c r="AA23076" s="6"/>
      <c r="AC23076" s="6"/>
      <c r="AD23076" s="6"/>
    </row>
    <row r="23077" spans="16:30">
      <c r="P23077" s="6"/>
      <c r="AA23077" s="6"/>
      <c r="AC23077" s="6"/>
      <c r="AD23077" s="6"/>
    </row>
    <row r="23078" spans="16:30">
      <c r="P23078" s="6"/>
      <c r="AA23078" s="6"/>
      <c r="AC23078" s="6"/>
      <c r="AD23078" s="6"/>
    </row>
    <row r="23079" spans="16:30">
      <c r="P23079" s="6"/>
      <c r="AA23079" s="6"/>
      <c r="AC23079" s="6"/>
      <c r="AD23079" s="6"/>
    </row>
    <row r="23080" spans="16:30">
      <c r="P23080" s="6"/>
      <c r="AA23080" s="6"/>
      <c r="AC23080" s="6"/>
      <c r="AD23080" s="6"/>
    </row>
    <row r="23081" spans="16:30">
      <c r="P23081" s="6"/>
      <c r="AA23081" s="6"/>
      <c r="AC23081" s="6"/>
      <c r="AD23081" s="6"/>
    </row>
    <row r="23082" spans="16:30">
      <c r="P23082" s="6"/>
      <c r="AA23082" s="6"/>
      <c r="AC23082" s="6"/>
      <c r="AD23082" s="6"/>
    </row>
    <row r="23083" spans="16:30">
      <c r="P23083" s="6"/>
      <c r="AA23083" s="6"/>
      <c r="AC23083" s="6"/>
      <c r="AD23083" s="6"/>
    </row>
    <row r="23084" spans="16:30">
      <c r="P23084" s="6"/>
      <c r="AA23084" s="6"/>
      <c r="AC23084" s="6"/>
      <c r="AD23084" s="6"/>
    </row>
    <row r="23085" spans="16:30">
      <c r="P23085" s="6"/>
      <c r="AA23085" s="6"/>
      <c r="AC23085" s="6"/>
      <c r="AD23085" s="6"/>
    </row>
    <row r="23086" spans="16:30">
      <c r="P23086" s="6"/>
      <c r="AA23086" s="6"/>
      <c r="AC23086" s="6"/>
      <c r="AD23086" s="6"/>
    </row>
    <row r="23087" spans="16:30">
      <c r="P23087" s="6"/>
      <c r="AA23087" s="6"/>
      <c r="AC23087" s="6"/>
      <c r="AD23087" s="6"/>
    </row>
    <row r="23088" spans="16:30">
      <c r="P23088" s="6"/>
      <c r="AA23088" s="6"/>
      <c r="AC23088" s="6"/>
      <c r="AD23088" s="6"/>
    </row>
    <row r="23089" spans="16:30">
      <c r="P23089" s="6"/>
      <c r="AA23089" s="6"/>
      <c r="AC23089" s="6"/>
      <c r="AD23089" s="6"/>
    </row>
    <row r="23090" spans="16:30">
      <c r="P23090" s="6"/>
      <c r="AA23090" s="6"/>
      <c r="AC23090" s="6"/>
      <c r="AD23090" s="6"/>
    </row>
    <row r="23091" spans="16:30">
      <c r="P23091" s="6"/>
      <c r="AA23091" s="6"/>
      <c r="AC23091" s="6"/>
      <c r="AD23091" s="6"/>
    </row>
    <row r="23092" spans="16:30">
      <c r="P23092" s="6"/>
      <c r="AA23092" s="6"/>
      <c r="AC23092" s="6"/>
      <c r="AD23092" s="6"/>
    </row>
    <row r="23093" spans="16:30">
      <c r="P23093" s="6"/>
      <c r="AA23093" s="6"/>
      <c r="AC23093" s="6"/>
      <c r="AD23093" s="6"/>
    </row>
    <row r="23094" spans="16:30">
      <c r="P23094" s="6"/>
      <c r="AA23094" s="6"/>
      <c r="AC23094" s="6"/>
      <c r="AD23094" s="6"/>
    </row>
    <row r="23095" spans="16:30">
      <c r="P23095" s="6"/>
      <c r="AA23095" s="6"/>
      <c r="AC23095" s="6"/>
      <c r="AD23095" s="6"/>
    </row>
    <row r="23096" spans="16:30">
      <c r="P23096" s="6"/>
      <c r="AA23096" s="6"/>
      <c r="AC23096" s="6"/>
      <c r="AD23096" s="6"/>
    </row>
    <row r="23097" spans="16:30">
      <c r="P23097" s="6"/>
      <c r="AA23097" s="6"/>
      <c r="AC23097" s="6"/>
      <c r="AD23097" s="6"/>
    </row>
    <row r="23098" spans="16:30">
      <c r="P23098" s="6"/>
      <c r="AA23098" s="6"/>
      <c r="AC23098" s="6"/>
      <c r="AD23098" s="6"/>
    </row>
    <row r="23099" spans="16:30">
      <c r="P23099" s="6"/>
      <c r="AA23099" s="6"/>
      <c r="AC23099" s="6"/>
      <c r="AD23099" s="6"/>
    </row>
    <row r="23100" spans="16:30">
      <c r="P23100" s="6"/>
      <c r="AA23100" s="6"/>
      <c r="AC23100" s="6"/>
      <c r="AD23100" s="6"/>
    </row>
    <row r="23101" spans="16:30">
      <c r="P23101" s="6"/>
      <c r="AA23101" s="6"/>
      <c r="AC23101" s="6"/>
      <c r="AD23101" s="6"/>
    </row>
    <row r="23102" spans="16:30">
      <c r="P23102" s="6"/>
      <c r="AA23102" s="6"/>
      <c r="AC23102" s="6"/>
      <c r="AD23102" s="6"/>
    </row>
    <row r="23103" spans="16:30">
      <c r="P23103" s="6"/>
      <c r="AA23103" s="6"/>
      <c r="AC23103" s="6"/>
      <c r="AD23103" s="6"/>
    </row>
    <row r="23104" spans="16:30">
      <c r="P23104" s="6"/>
      <c r="AA23104" s="6"/>
      <c r="AC23104" s="6"/>
      <c r="AD23104" s="6"/>
    </row>
    <row r="23105" spans="16:30">
      <c r="P23105" s="6"/>
      <c r="AA23105" s="6"/>
      <c r="AC23105" s="6"/>
      <c r="AD23105" s="6"/>
    </row>
    <row r="23106" spans="16:30">
      <c r="P23106" s="6"/>
      <c r="AA23106" s="6"/>
      <c r="AC23106" s="6"/>
      <c r="AD23106" s="6"/>
    </row>
    <row r="23107" spans="16:30">
      <c r="P23107" s="6"/>
      <c r="AA23107" s="6"/>
      <c r="AC23107" s="6"/>
      <c r="AD23107" s="6"/>
    </row>
    <row r="23108" spans="16:30">
      <c r="P23108" s="6"/>
      <c r="AA23108" s="6"/>
      <c r="AC23108" s="6"/>
      <c r="AD23108" s="6"/>
    </row>
    <row r="23109" spans="16:30">
      <c r="P23109" s="6"/>
      <c r="AA23109" s="6"/>
      <c r="AC23109" s="6"/>
      <c r="AD23109" s="6"/>
    </row>
    <row r="23110" spans="16:30">
      <c r="P23110" s="6"/>
      <c r="AA23110" s="6"/>
      <c r="AC23110" s="6"/>
      <c r="AD23110" s="6"/>
    </row>
    <row r="23111" spans="16:30">
      <c r="P23111" s="6"/>
      <c r="AA23111" s="6"/>
      <c r="AC23111" s="6"/>
      <c r="AD23111" s="6"/>
    </row>
    <row r="23112" spans="16:30">
      <c r="P23112" s="6"/>
      <c r="AA23112" s="6"/>
      <c r="AC23112" s="6"/>
      <c r="AD23112" s="6"/>
    </row>
    <row r="23113" spans="16:30">
      <c r="P23113" s="6"/>
      <c r="AA23113" s="6"/>
      <c r="AC23113" s="6"/>
      <c r="AD23113" s="6"/>
    </row>
    <row r="23114" spans="16:30">
      <c r="P23114" s="6"/>
      <c r="AA23114" s="6"/>
      <c r="AC23114" s="6"/>
      <c r="AD23114" s="6"/>
    </row>
    <row r="23115" spans="16:30">
      <c r="P23115" s="6"/>
      <c r="AA23115" s="6"/>
      <c r="AC23115" s="6"/>
      <c r="AD23115" s="6"/>
    </row>
    <row r="23116" spans="16:30">
      <c r="P23116" s="6"/>
      <c r="AA23116" s="6"/>
      <c r="AC23116" s="6"/>
      <c r="AD23116" s="6"/>
    </row>
    <row r="23117" spans="16:30">
      <c r="P23117" s="6"/>
      <c r="AA23117" s="6"/>
      <c r="AC23117" s="6"/>
      <c r="AD23117" s="6"/>
    </row>
    <row r="23118" spans="16:30">
      <c r="P23118" s="6"/>
      <c r="AA23118" s="6"/>
      <c r="AC23118" s="6"/>
      <c r="AD23118" s="6"/>
    </row>
    <row r="23119" spans="16:30">
      <c r="P23119" s="6"/>
      <c r="AA23119" s="6"/>
      <c r="AC23119" s="6"/>
      <c r="AD23119" s="6"/>
    </row>
    <row r="23120" spans="16:30">
      <c r="P23120" s="6"/>
      <c r="AA23120" s="6"/>
      <c r="AC23120" s="6"/>
      <c r="AD23120" s="6"/>
    </row>
    <row r="23121" spans="16:30">
      <c r="P23121" s="6"/>
      <c r="AA23121" s="6"/>
      <c r="AC23121" s="6"/>
      <c r="AD23121" s="6"/>
    </row>
    <row r="23122" spans="16:30">
      <c r="P23122" s="6"/>
      <c r="AA23122" s="6"/>
      <c r="AC23122" s="6"/>
      <c r="AD23122" s="6"/>
    </row>
    <row r="23123" spans="16:30">
      <c r="P23123" s="6"/>
      <c r="AA23123" s="6"/>
      <c r="AC23123" s="6"/>
      <c r="AD23123" s="6"/>
    </row>
    <row r="23124" spans="16:30">
      <c r="P23124" s="6"/>
      <c r="AA23124" s="6"/>
      <c r="AC23124" s="6"/>
      <c r="AD23124" s="6"/>
    </row>
    <row r="23125" spans="16:30">
      <c r="P23125" s="6"/>
      <c r="AA23125" s="6"/>
      <c r="AC23125" s="6"/>
      <c r="AD23125" s="6"/>
    </row>
    <row r="23126" spans="16:30">
      <c r="P23126" s="6"/>
      <c r="AA23126" s="6"/>
      <c r="AC23126" s="6"/>
      <c r="AD23126" s="6"/>
    </row>
    <row r="23127" spans="16:30">
      <c r="P23127" s="6"/>
      <c r="AA23127" s="6"/>
      <c r="AC23127" s="6"/>
      <c r="AD23127" s="6"/>
    </row>
    <row r="23128" spans="16:30">
      <c r="P23128" s="6"/>
      <c r="AA23128" s="6"/>
      <c r="AC23128" s="6"/>
      <c r="AD23128" s="6"/>
    </row>
    <row r="23129" spans="16:30">
      <c r="P23129" s="6"/>
      <c r="AA23129" s="6"/>
      <c r="AC23129" s="6"/>
      <c r="AD23129" s="6"/>
    </row>
    <row r="23130" spans="16:30">
      <c r="P23130" s="6"/>
      <c r="AA23130" s="6"/>
      <c r="AC23130" s="6"/>
      <c r="AD23130" s="6"/>
    </row>
    <row r="23131" spans="16:30">
      <c r="P23131" s="6"/>
      <c r="AA23131" s="6"/>
      <c r="AC23131" s="6"/>
      <c r="AD23131" s="6"/>
    </row>
    <row r="23132" spans="16:30">
      <c r="P23132" s="6"/>
      <c r="AA23132" s="6"/>
      <c r="AC23132" s="6"/>
      <c r="AD23132" s="6"/>
    </row>
    <row r="23133" spans="16:30">
      <c r="P23133" s="6"/>
      <c r="AA23133" s="6"/>
      <c r="AC23133" s="6"/>
      <c r="AD23133" s="6"/>
    </row>
    <row r="23134" spans="16:30">
      <c r="P23134" s="6"/>
      <c r="AA23134" s="6"/>
      <c r="AC23134" s="6"/>
      <c r="AD23134" s="6"/>
    </row>
    <row r="23135" spans="16:30">
      <c r="P23135" s="6"/>
      <c r="AA23135" s="6"/>
      <c r="AC23135" s="6"/>
      <c r="AD23135" s="6"/>
    </row>
    <row r="23136" spans="16:30">
      <c r="P23136" s="6"/>
      <c r="AA23136" s="6"/>
      <c r="AC23136" s="6"/>
      <c r="AD23136" s="6"/>
    </row>
    <row r="23137" spans="16:30">
      <c r="P23137" s="6"/>
      <c r="AA23137" s="6"/>
      <c r="AC23137" s="6"/>
      <c r="AD23137" s="6"/>
    </row>
    <row r="23138" spans="16:30">
      <c r="P23138" s="6"/>
      <c r="AA23138" s="6"/>
      <c r="AC23138" s="6"/>
      <c r="AD23138" s="6"/>
    </row>
    <row r="23139" spans="16:30">
      <c r="P23139" s="6"/>
      <c r="AA23139" s="6"/>
      <c r="AC23139" s="6"/>
      <c r="AD23139" s="6"/>
    </row>
    <row r="23140" spans="16:30">
      <c r="P23140" s="6"/>
      <c r="AA23140" s="6"/>
      <c r="AC23140" s="6"/>
      <c r="AD23140" s="6"/>
    </row>
    <row r="23141" spans="16:30">
      <c r="P23141" s="6"/>
      <c r="AA23141" s="6"/>
      <c r="AC23141" s="6"/>
      <c r="AD23141" s="6"/>
    </row>
    <row r="23142" spans="16:30">
      <c r="P23142" s="6"/>
      <c r="AA23142" s="6"/>
      <c r="AC23142" s="6"/>
      <c r="AD23142" s="6"/>
    </row>
    <row r="23143" spans="16:30">
      <c r="P23143" s="6"/>
      <c r="AA23143" s="6"/>
      <c r="AC23143" s="6"/>
      <c r="AD23143" s="6"/>
    </row>
    <row r="23144" spans="16:30">
      <c r="P23144" s="6"/>
      <c r="AA23144" s="6"/>
      <c r="AC23144" s="6"/>
      <c r="AD23144" s="6"/>
    </row>
    <row r="23145" spans="16:30">
      <c r="P23145" s="6"/>
      <c r="AA23145" s="6"/>
      <c r="AC23145" s="6"/>
      <c r="AD23145" s="6"/>
    </row>
    <row r="23146" spans="16:30">
      <c r="P23146" s="6"/>
      <c r="AA23146" s="6"/>
      <c r="AC23146" s="6"/>
      <c r="AD23146" s="6"/>
    </row>
    <row r="23147" spans="16:30">
      <c r="P23147" s="6"/>
      <c r="AA23147" s="6"/>
      <c r="AC23147" s="6"/>
      <c r="AD23147" s="6"/>
    </row>
    <row r="23148" spans="16:30">
      <c r="P23148" s="6"/>
      <c r="AA23148" s="6"/>
      <c r="AC23148" s="6"/>
      <c r="AD23148" s="6"/>
    </row>
    <row r="23149" spans="16:30">
      <c r="P23149" s="6"/>
      <c r="AA23149" s="6"/>
      <c r="AC23149" s="6"/>
      <c r="AD23149" s="6"/>
    </row>
    <row r="23150" spans="16:30">
      <c r="P23150" s="6"/>
      <c r="AA23150" s="6"/>
      <c r="AC23150" s="6"/>
      <c r="AD23150" s="6"/>
    </row>
    <row r="23151" spans="16:30">
      <c r="P23151" s="6"/>
      <c r="AA23151" s="6"/>
      <c r="AC23151" s="6"/>
      <c r="AD23151" s="6"/>
    </row>
    <row r="23152" spans="16:30">
      <c r="P23152" s="6"/>
      <c r="AA23152" s="6"/>
      <c r="AC23152" s="6"/>
      <c r="AD23152" s="6"/>
    </row>
    <row r="23153" spans="16:30">
      <c r="P23153" s="6"/>
      <c r="AA23153" s="6"/>
      <c r="AC23153" s="6"/>
      <c r="AD23153" s="6"/>
    </row>
    <row r="23154" spans="16:30">
      <c r="P23154" s="6"/>
      <c r="AA23154" s="6"/>
      <c r="AC23154" s="6"/>
      <c r="AD23154" s="6"/>
    </row>
    <row r="23155" spans="16:30">
      <c r="P23155" s="6"/>
      <c r="AA23155" s="6"/>
      <c r="AC23155" s="6"/>
      <c r="AD23155" s="6"/>
    </row>
    <row r="23156" spans="16:30">
      <c r="P23156" s="6"/>
      <c r="AA23156" s="6"/>
      <c r="AC23156" s="6"/>
      <c r="AD23156" s="6"/>
    </row>
    <row r="23157" spans="16:30">
      <c r="P23157" s="6"/>
      <c r="AA23157" s="6"/>
      <c r="AC23157" s="6"/>
      <c r="AD23157" s="6"/>
    </row>
    <row r="23158" spans="16:30">
      <c r="P23158" s="6"/>
      <c r="AA23158" s="6"/>
      <c r="AC23158" s="6"/>
      <c r="AD23158" s="6"/>
    </row>
    <row r="23159" spans="16:30">
      <c r="P23159" s="6"/>
      <c r="AA23159" s="6"/>
      <c r="AC23159" s="6"/>
      <c r="AD23159" s="6"/>
    </row>
    <row r="23160" spans="16:30">
      <c r="P23160" s="6"/>
      <c r="AA23160" s="6"/>
      <c r="AC23160" s="6"/>
      <c r="AD23160" s="6"/>
    </row>
    <row r="23161" spans="16:30">
      <c r="P23161" s="6"/>
      <c r="AA23161" s="6"/>
      <c r="AC23161" s="6"/>
      <c r="AD23161" s="6"/>
    </row>
    <row r="23162" spans="16:30">
      <c r="P23162" s="6"/>
      <c r="AA23162" s="6"/>
      <c r="AC23162" s="6"/>
      <c r="AD23162" s="6"/>
    </row>
    <row r="23163" spans="16:30">
      <c r="P23163" s="6"/>
      <c r="AA23163" s="6"/>
      <c r="AC23163" s="6"/>
      <c r="AD23163" s="6"/>
    </row>
    <row r="23164" spans="16:30">
      <c r="P23164" s="6"/>
      <c r="AA23164" s="6"/>
      <c r="AC23164" s="6"/>
      <c r="AD23164" s="6"/>
    </row>
    <row r="23165" spans="16:30">
      <c r="P23165" s="6"/>
      <c r="AA23165" s="6"/>
      <c r="AC23165" s="6"/>
      <c r="AD23165" s="6"/>
    </row>
    <row r="23166" spans="16:30">
      <c r="P23166" s="6"/>
      <c r="AA23166" s="6"/>
      <c r="AC23166" s="6"/>
      <c r="AD23166" s="6"/>
    </row>
    <row r="23167" spans="16:30">
      <c r="P23167" s="6"/>
      <c r="AA23167" s="6"/>
      <c r="AC23167" s="6"/>
      <c r="AD23167" s="6"/>
    </row>
    <row r="23168" spans="16:30">
      <c r="P23168" s="6"/>
      <c r="AA23168" s="6"/>
      <c r="AC23168" s="6"/>
      <c r="AD23168" s="6"/>
    </row>
    <row r="23169" spans="16:30">
      <c r="P23169" s="6"/>
      <c r="AA23169" s="6"/>
      <c r="AC23169" s="6"/>
      <c r="AD23169" s="6"/>
    </row>
    <row r="23170" spans="16:30">
      <c r="P23170" s="6"/>
      <c r="AA23170" s="6"/>
      <c r="AC23170" s="6"/>
      <c r="AD23170" s="6"/>
    </row>
    <row r="23171" spans="16:30">
      <c r="P23171" s="6"/>
      <c r="AA23171" s="6"/>
      <c r="AC23171" s="6"/>
      <c r="AD23171" s="6"/>
    </row>
    <row r="23172" spans="16:30">
      <c r="P23172" s="6"/>
      <c r="AA23172" s="6"/>
      <c r="AC23172" s="6"/>
      <c r="AD23172" s="6"/>
    </row>
    <row r="23173" spans="16:30">
      <c r="P23173" s="6"/>
      <c r="AA23173" s="6"/>
      <c r="AC23173" s="6"/>
      <c r="AD23173" s="6"/>
    </row>
    <row r="23174" spans="16:30">
      <c r="P23174" s="6"/>
      <c r="AA23174" s="6"/>
      <c r="AC23174" s="6"/>
      <c r="AD23174" s="6"/>
    </row>
    <row r="23175" spans="16:30">
      <c r="P23175" s="6"/>
      <c r="AA23175" s="6"/>
      <c r="AC23175" s="6"/>
      <c r="AD23175" s="6"/>
    </row>
    <row r="23176" spans="16:30">
      <c r="P23176" s="6"/>
      <c r="AA23176" s="6"/>
      <c r="AC23176" s="6"/>
      <c r="AD23176" s="6"/>
    </row>
    <row r="23177" spans="16:30">
      <c r="P23177" s="6"/>
      <c r="AA23177" s="6"/>
      <c r="AC23177" s="6"/>
      <c r="AD23177" s="6"/>
    </row>
    <row r="23178" spans="16:30">
      <c r="P23178" s="6"/>
      <c r="AA23178" s="6"/>
      <c r="AC23178" s="6"/>
      <c r="AD23178" s="6"/>
    </row>
    <row r="23179" spans="16:30">
      <c r="P23179" s="6"/>
      <c r="AA23179" s="6"/>
      <c r="AC23179" s="6"/>
      <c r="AD23179" s="6"/>
    </row>
    <row r="23180" spans="16:30">
      <c r="P23180" s="6"/>
      <c r="AA23180" s="6"/>
      <c r="AC23180" s="6"/>
      <c r="AD23180" s="6"/>
    </row>
    <row r="23181" spans="16:30">
      <c r="P23181" s="6"/>
      <c r="AA23181" s="6"/>
      <c r="AC23181" s="6"/>
      <c r="AD23181" s="6"/>
    </row>
    <row r="23182" spans="16:30">
      <c r="P23182" s="6"/>
      <c r="AA23182" s="6"/>
      <c r="AC23182" s="6"/>
      <c r="AD23182" s="6"/>
    </row>
    <row r="23183" spans="16:30">
      <c r="P23183" s="6"/>
      <c r="AA23183" s="6"/>
      <c r="AC23183" s="6"/>
      <c r="AD23183" s="6"/>
    </row>
    <row r="23184" spans="16:30">
      <c r="P23184" s="6"/>
      <c r="AA23184" s="6"/>
      <c r="AC23184" s="6"/>
      <c r="AD23184" s="6"/>
    </row>
    <row r="23185" spans="16:30">
      <c r="P23185" s="6"/>
      <c r="AA23185" s="6"/>
      <c r="AC23185" s="6"/>
      <c r="AD23185" s="6"/>
    </row>
    <row r="23186" spans="16:30">
      <c r="P23186" s="6"/>
      <c r="AA23186" s="6"/>
      <c r="AC23186" s="6"/>
      <c r="AD23186" s="6"/>
    </row>
    <row r="23187" spans="16:30">
      <c r="P23187" s="6"/>
      <c r="AA23187" s="6"/>
      <c r="AC23187" s="6"/>
      <c r="AD23187" s="6"/>
    </row>
    <row r="23188" spans="16:30">
      <c r="P23188" s="6"/>
      <c r="AA23188" s="6"/>
      <c r="AC23188" s="6"/>
      <c r="AD23188" s="6"/>
    </row>
    <row r="23189" spans="16:30">
      <c r="P23189" s="6"/>
      <c r="AA23189" s="6"/>
      <c r="AC23189" s="6"/>
      <c r="AD23189" s="6"/>
    </row>
    <row r="23190" spans="16:30">
      <c r="P23190" s="6"/>
      <c r="AA23190" s="6"/>
      <c r="AC23190" s="6"/>
      <c r="AD23190" s="6"/>
    </row>
    <row r="23191" spans="16:30">
      <c r="P23191" s="6"/>
      <c r="AA23191" s="6"/>
      <c r="AC23191" s="6"/>
      <c r="AD23191" s="6"/>
    </row>
    <row r="23192" spans="16:30">
      <c r="P23192" s="6"/>
      <c r="AA23192" s="6"/>
      <c r="AC23192" s="6"/>
      <c r="AD23192" s="6"/>
    </row>
    <row r="23193" spans="16:30">
      <c r="P23193" s="6"/>
      <c r="AA23193" s="6"/>
      <c r="AC23193" s="6"/>
      <c r="AD23193" s="6"/>
    </row>
    <row r="23194" spans="16:30">
      <c r="P23194" s="6"/>
      <c r="AA23194" s="6"/>
      <c r="AC23194" s="6"/>
      <c r="AD23194" s="6"/>
    </row>
    <row r="23195" spans="16:30">
      <c r="P23195" s="6"/>
      <c r="AA23195" s="6"/>
      <c r="AC23195" s="6"/>
      <c r="AD23195" s="6"/>
    </row>
    <row r="23196" spans="16:30">
      <c r="P23196" s="6"/>
      <c r="AA23196" s="6"/>
      <c r="AC23196" s="6"/>
      <c r="AD23196" s="6"/>
    </row>
    <row r="23197" spans="16:30">
      <c r="P23197" s="6"/>
      <c r="AA23197" s="6"/>
      <c r="AC23197" s="6"/>
      <c r="AD23197" s="6"/>
    </row>
    <row r="23198" spans="16:30">
      <c r="P23198" s="6"/>
      <c r="AA23198" s="6"/>
      <c r="AC23198" s="6"/>
      <c r="AD23198" s="6"/>
    </row>
    <row r="23199" spans="16:30">
      <c r="P23199" s="6"/>
      <c r="AA23199" s="6"/>
      <c r="AC23199" s="6"/>
      <c r="AD23199" s="6"/>
    </row>
    <row r="23200" spans="16:30">
      <c r="P23200" s="6"/>
      <c r="AA23200" s="6"/>
      <c r="AC23200" s="6"/>
      <c r="AD23200" s="6"/>
    </row>
    <row r="23201" spans="16:30">
      <c r="P23201" s="6"/>
      <c r="AA23201" s="6"/>
      <c r="AC23201" s="6"/>
      <c r="AD23201" s="6"/>
    </row>
    <row r="23202" spans="16:30">
      <c r="P23202" s="6"/>
      <c r="AA23202" s="6"/>
      <c r="AC23202" s="6"/>
      <c r="AD23202" s="6"/>
    </row>
    <row r="23203" spans="16:30">
      <c r="P23203" s="6"/>
      <c r="AA23203" s="6"/>
      <c r="AC23203" s="6"/>
      <c r="AD23203" s="6"/>
    </row>
    <row r="23204" spans="16:30">
      <c r="P23204" s="6"/>
      <c r="AA23204" s="6"/>
      <c r="AC23204" s="6"/>
      <c r="AD23204" s="6"/>
    </row>
    <row r="23205" spans="16:30">
      <c r="P23205" s="6"/>
      <c r="AA23205" s="6"/>
      <c r="AC23205" s="6"/>
      <c r="AD23205" s="6"/>
    </row>
    <row r="23206" spans="16:30">
      <c r="P23206" s="6"/>
      <c r="AA23206" s="6"/>
      <c r="AC23206" s="6"/>
      <c r="AD23206" s="6"/>
    </row>
    <row r="23207" spans="16:30">
      <c r="P23207" s="6"/>
      <c r="AA23207" s="6"/>
      <c r="AC23207" s="6"/>
      <c r="AD23207" s="6"/>
    </row>
    <row r="23208" spans="16:30">
      <c r="P23208" s="6"/>
      <c r="AA23208" s="6"/>
      <c r="AC23208" s="6"/>
      <c r="AD23208" s="6"/>
    </row>
    <row r="23209" spans="16:30">
      <c r="P23209" s="6"/>
      <c r="AA23209" s="6"/>
      <c r="AC23209" s="6"/>
      <c r="AD23209" s="6"/>
    </row>
    <row r="23210" spans="16:30">
      <c r="P23210" s="6"/>
      <c r="AA23210" s="6"/>
      <c r="AC23210" s="6"/>
      <c r="AD23210" s="6"/>
    </row>
    <row r="23211" spans="16:30">
      <c r="P23211" s="6"/>
      <c r="AA23211" s="6"/>
      <c r="AC23211" s="6"/>
      <c r="AD23211" s="6"/>
    </row>
    <row r="23212" spans="16:30">
      <c r="P23212" s="6"/>
      <c r="AA23212" s="6"/>
      <c r="AC23212" s="6"/>
      <c r="AD23212" s="6"/>
    </row>
    <row r="23213" spans="16:30">
      <c r="P23213" s="6"/>
      <c r="AA23213" s="6"/>
      <c r="AC23213" s="6"/>
      <c r="AD23213" s="6"/>
    </row>
    <row r="23214" spans="16:30">
      <c r="P23214" s="6"/>
      <c r="AA23214" s="6"/>
      <c r="AC23214" s="6"/>
      <c r="AD23214" s="6"/>
    </row>
    <row r="23215" spans="16:30">
      <c r="P23215" s="6"/>
      <c r="AA23215" s="6"/>
      <c r="AC23215" s="6"/>
      <c r="AD23215" s="6"/>
    </row>
    <row r="23216" spans="16:30">
      <c r="P23216" s="6"/>
      <c r="AA23216" s="6"/>
      <c r="AC23216" s="6"/>
      <c r="AD23216" s="6"/>
    </row>
    <row r="23217" spans="16:30">
      <c r="P23217" s="6"/>
      <c r="AA23217" s="6"/>
      <c r="AC23217" s="6"/>
      <c r="AD23217" s="6"/>
    </row>
    <row r="23218" spans="16:30">
      <c r="P23218" s="6"/>
      <c r="AA23218" s="6"/>
      <c r="AC23218" s="6"/>
      <c r="AD23218" s="6"/>
    </row>
    <row r="23219" spans="16:30">
      <c r="P23219" s="6"/>
      <c r="AA23219" s="6"/>
      <c r="AC23219" s="6"/>
      <c r="AD23219" s="6"/>
    </row>
    <row r="23220" spans="16:30">
      <c r="P23220" s="6"/>
      <c r="AA23220" s="6"/>
      <c r="AC23220" s="6"/>
      <c r="AD23220" s="6"/>
    </row>
    <row r="23221" spans="16:30">
      <c r="P23221" s="6"/>
      <c r="AA23221" s="6"/>
      <c r="AC23221" s="6"/>
      <c r="AD23221" s="6"/>
    </row>
    <row r="23222" spans="16:30">
      <c r="P23222" s="6"/>
      <c r="AA23222" s="6"/>
      <c r="AC23222" s="6"/>
      <c r="AD23222" s="6"/>
    </row>
    <row r="23223" spans="16:30">
      <c r="P23223" s="6"/>
      <c r="AA23223" s="6"/>
      <c r="AC23223" s="6"/>
      <c r="AD23223" s="6"/>
    </row>
    <row r="23224" spans="16:30">
      <c r="P23224" s="6"/>
      <c r="AA23224" s="6"/>
      <c r="AC23224" s="6"/>
      <c r="AD23224" s="6"/>
    </row>
    <row r="23225" spans="16:30">
      <c r="P23225" s="6"/>
      <c r="AA23225" s="6"/>
      <c r="AC23225" s="6"/>
      <c r="AD23225" s="6"/>
    </row>
    <row r="23226" spans="16:30">
      <c r="P23226" s="6"/>
      <c r="AA23226" s="6"/>
      <c r="AC23226" s="6"/>
      <c r="AD23226" s="6"/>
    </row>
    <row r="23227" spans="16:30">
      <c r="P23227" s="6"/>
      <c r="AA23227" s="6"/>
      <c r="AC23227" s="6"/>
      <c r="AD23227" s="6"/>
    </row>
    <row r="23228" spans="16:30">
      <c r="P23228" s="6"/>
      <c r="AA23228" s="6"/>
      <c r="AC23228" s="6"/>
      <c r="AD23228" s="6"/>
    </row>
    <row r="23229" spans="16:30">
      <c r="P23229" s="6"/>
      <c r="AA23229" s="6"/>
      <c r="AC23229" s="6"/>
      <c r="AD23229" s="6"/>
    </row>
    <row r="23230" spans="16:30">
      <c r="P23230" s="6"/>
      <c r="AA23230" s="6"/>
      <c r="AC23230" s="6"/>
      <c r="AD23230" s="6"/>
    </row>
    <row r="23231" spans="16:30">
      <c r="P23231" s="6"/>
      <c r="AA23231" s="6"/>
      <c r="AC23231" s="6"/>
      <c r="AD23231" s="6"/>
    </row>
    <row r="23232" spans="16:30">
      <c r="P23232" s="6"/>
      <c r="AA23232" s="6"/>
      <c r="AC23232" s="6"/>
      <c r="AD23232" s="6"/>
    </row>
    <row r="23233" spans="16:30">
      <c r="P23233" s="6"/>
      <c r="AA23233" s="6"/>
      <c r="AC23233" s="6"/>
      <c r="AD23233" s="6"/>
    </row>
    <row r="23234" spans="16:30">
      <c r="P23234" s="6"/>
      <c r="AA23234" s="6"/>
      <c r="AC23234" s="6"/>
      <c r="AD23234" s="6"/>
    </row>
    <row r="23235" spans="16:30">
      <c r="P23235" s="6"/>
      <c r="AA23235" s="6"/>
      <c r="AC23235" s="6"/>
      <c r="AD23235" s="6"/>
    </row>
    <row r="23236" spans="16:30">
      <c r="P23236" s="6"/>
      <c r="AA23236" s="6"/>
      <c r="AC23236" s="6"/>
      <c r="AD23236" s="6"/>
    </row>
    <row r="23237" spans="16:30">
      <c r="P23237" s="6"/>
      <c r="AA23237" s="6"/>
      <c r="AC23237" s="6"/>
      <c r="AD23237" s="6"/>
    </row>
    <row r="23238" spans="16:30">
      <c r="P23238" s="6"/>
      <c r="AA23238" s="6"/>
      <c r="AC23238" s="6"/>
      <c r="AD23238" s="6"/>
    </row>
    <row r="23239" spans="16:30">
      <c r="P23239" s="6"/>
      <c r="AA23239" s="6"/>
      <c r="AC23239" s="6"/>
      <c r="AD23239" s="6"/>
    </row>
    <row r="23240" spans="16:30">
      <c r="P23240" s="6"/>
      <c r="AA23240" s="6"/>
      <c r="AC23240" s="6"/>
      <c r="AD23240" s="6"/>
    </row>
    <row r="23241" spans="16:30">
      <c r="P23241" s="6"/>
      <c r="AA23241" s="6"/>
      <c r="AC23241" s="6"/>
      <c r="AD23241" s="6"/>
    </row>
    <row r="23242" spans="16:30">
      <c r="P23242" s="6"/>
      <c r="AA23242" s="6"/>
      <c r="AC23242" s="6"/>
      <c r="AD23242" s="6"/>
    </row>
    <row r="23243" spans="16:30">
      <c r="P23243" s="6"/>
      <c r="AA23243" s="6"/>
      <c r="AC23243" s="6"/>
      <c r="AD23243" s="6"/>
    </row>
    <row r="23244" spans="16:30">
      <c r="P23244" s="6"/>
      <c r="AA23244" s="6"/>
      <c r="AC23244" s="6"/>
      <c r="AD23244" s="6"/>
    </row>
    <row r="23245" spans="16:30">
      <c r="P23245" s="6"/>
      <c r="AA23245" s="6"/>
      <c r="AC23245" s="6"/>
      <c r="AD23245" s="6"/>
    </row>
    <row r="23246" spans="16:30">
      <c r="P23246" s="6"/>
      <c r="AA23246" s="6"/>
      <c r="AC23246" s="6"/>
      <c r="AD23246" s="6"/>
    </row>
    <row r="23247" spans="16:30">
      <c r="P23247" s="6"/>
      <c r="AA23247" s="6"/>
      <c r="AC23247" s="6"/>
      <c r="AD23247" s="6"/>
    </row>
    <row r="23248" spans="16:30">
      <c r="P23248" s="6"/>
      <c r="AA23248" s="6"/>
      <c r="AC23248" s="6"/>
      <c r="AD23248" s="6"/>
    </row>
    <row r="23249" spans="16:30">
      <c r="P23249" s="6"/>
      <c r="AA23249" s="6"/>
      <c r="AC23249" s="6"/>
      <c r="AD23249" s="6"/>
    </row>
    <row r="23250" spans="16:30">
      <c r="P23250" s="6"/>
      <c r="AA23250" s="6"/>
      <c r="AC23250" s="6"/>
      <c r="AD23250" s="6"/>
    </row>
    <row r="23251" spans="16:30">
      <c r="P23251" s="6"/>
      <c r="AA23251" s="6"/>
      <c r="AC23251" s="6"/>
      <c r="AD23251" s="6"/>
    </row>
    <row r="23252" spans="16:30">
      <c r="P23252" s="6"/>
      <c r="AA23252" s="6"/>
      <c r="AC23252" s="6"/>
      <c r="AD23252" s="6"/>
    </row>
    <row r="23253" spans="16:30">
      <c r="P23253" s="6"/>
      <c r="AA23253" s="6"/>
      <c r="AC23253" s="6"/>
      <c r="AD23253" s="6"/>
    </row>
    <row r="23254" spans="16:30">
      <c r="P23254" s="6"/>
      <c r="AA23254" s="6"/>
      <c r="AC23254" s="6"/>
      <c r="AD23254" s="6"/>
    </row>
    <row r="23255" spans="16:30">
      <c r="P23255" s="6"/>
      <c r="AA23255" s="6"/>
      <c r="AC23255" s="6"/>
      <c r="AD23255" s="6"/>
    </row>
    <row r="23256" spans="16:30">
      <c r="P23256" s="6"/>
      <c r="AA23256" s="6"/>
      <c r="AC23256" s="6"/>
      <c r="AD23256" s="6"/>
    </row>
    <row r="23257" spans="16:30">
      <c r="P23257" s="6"/>
      <c r="AA23257" s="6"/>
      <c r="AC23257" s="6"/>
      <c r="AD23257" s="6"/>
    </row>
    <row r="23258" spans="16:30">
      <c r="P23258" s="6"/>
      <c r="AA23258" s="6"/>
      <c r="AC23258" s="6"/>
      <c r="AD23258" s="6"/>
    </row>
    <row r="23259" spans="16:30">
      <c r="P23259" s="6"/>
      <c r="AA23259" s="6"/>
      <c r="AC23259" s="6"/>
      <c r="AD23259" s="6"/>
    </row>
    <row r="23260" spans="16:30">
      <c r="P23260" s="6"/>
      <c r="AA23260" s="6"/>
      <c r="AC23260" s="6"/>
      <c r="AD23260" s="6"/>
    </row>
    <row r="23261" spans="16:30">
      <c r="P23261" s="6"/>
      <c r="AA23261" s="6"/>
      <c r="AC23261" s="6"/>
      <c r="AD23261" s="6"/>
    </row>
    <row r="23262" spans="16:30">
      <c r="P23262" s="6"/>
      <c r="AA23262" s="6"/>
      <c r="AC23262" s="6"/>
      <c r="AD23262" s="6"/>
    </row>
    <row r="23263" spans="16:30">
      <c r="P23263" s="6"/>
      <c r="AA23263" s="6"/>
      <c r="AC23263" s="6"/>
      <c r="AD23263" s="6"/>
    </row>
    <row r="23264" spans="16:30">
      <c r="P23264" s="6"/>
      <c r="AA23264" s="6"/>
      <c r="AC23264" s="6"/>
      <c r="AD23264" s="6"/>
    </row>
    <row r="23265" spans="16:30">
      <c r="P23265" s="6"/>
      <c r="AA23265" s="6"/>
      <c r="AC23265" s="6"/>
      <c r="AD23265" s="6"/>
    </row>
    <row r="23266" spans="16:30">
      <c r="P23266" s="6"/>
      <c r="AA23266" s="6"/>
      <c r="AC23266" s="6"/>
      <c r="AD23266" s="6"/>
    </row>
    <row r="23267" spans="16:30">
      <c r="P23267" s="6"/>
      <c r="AA23267" s="6"/>
      <c r="AC23267" s="6"/>
      <c r="AD23267" s="6"/>
    </row>
    <row r="23268" spans="16:30">
      <c r="P23268" s="6"/>
      <c r="AA23268" s="6"/>
      <c r="AC23268" s="6"/>
      <c r="AD23268" s="6"/>
    </row>
    <row r="23269" spans="16:30">
      <c r="P23269" s="6"/>
      <c r="AA23269" s="6"/>
      <c r="AC23269" s="6"/>
      <c r="AD23269" s="6"/>
    </row>
    <row r="23270" spans="16:30">
      <c r="P23270" s="6"/>
      <c r="AA23270" s="6"/>
      <c r="AC23270" s="6"/>
      <c r="AD23270" s="6"/>
    </row>
    <row r="23271" spans="16:30">
      <c r="P23271" s="6"/>
      <c r="AA23271" s="6"/>
      <c r="AC23271" s="6"/>
      <c r="AD23271" s="6"/>
    </row>
    <row r="23272" spans="16:30">
      <c r="P23272" s="6"/>
      <c r="AA23272" s="6"/>
      <c r="AC23272" s="6"/>
      <c r="AD23272" s="6"/>
    </row>
    <row r="23273" spans="16:30">
      <c r="P23273" s="6"/>
      <c r="AA23273" s="6"/>
      <c r="AC23273" s="6"/>
      <c r="AD23273" s="6"/>
    </row>
    <row r="23274" spans="16:30">
      <c r="P23274" s="6"/>
      <c r="AA23274" s="6"/>
      <c r="AC23274" s="6"/>
      <c r="AD23274" s="6"/>
    </row>
    <row r="23275" spans="16:30">
      <c r="P23275" s="6"/>
      <c r="AA23275" s="6"/>
      <c r="AC23275" s="6"/>
      <c r="AD23275" s="6"/>
    </row>
    <row r="23276" spans="16:30">
      <c r="P23276" s="6"/>
      <c r="AA23276" s="6"/>
      <c r="AC23276" s="6"/>
      <c r="AD23276" s="6"/>
    </row>
    <row r="23277" spans="16:30">
      <c r="P23277" s="6"/>
      <c r="AA23277" s="6"/>
      <c r="AC23277" s="6"/>
      <c r="AD23277" s="6"/>
    </row>
    <row r="23278" spans="16:30">
      <c r="P23278" s="6"/>
      <c r="AA23278" s="6"/>
      <c r="AC23278" s="6"/>
      <c r="AD23278" s="6"/>
    </row>
    <row r="23279" spans="16:30">
      <c r="P23279" s="6"/>
      <c r="AA23279" s="6"/>
      <c r="AC23279" s="6"/>
      <c r="AD23279" s="6"/>
    </row>
    <row r="23280" spans="16:30">
      <c r="P23280" s="6"/>
      <c r="AA23280" s="6"/>
      <c r="AC23280" s="6"/>
      <c r="AD23280" s="6"/>
    </row>
    <row r="23281" spans="16:30">
      <c r="P23281" s="6"/>
      <c r="AA23281" s="6"/>
      <c r="AC23281" s="6"/>
      <c r="AD23281" s="6"/>
    </row>
    <row r="23282" spans="16:30">
      <c r="P23282" s="6"/>
      <c r="AA23282" s="6"/>
      <c r="AC23282" s="6"/>
      <c r="AD23282" s="6"/>
    </row>
    <row r="23283" spans="16:30">
      <c r="P23283" s="6"/>
      <c r="AA23283" s="6"/>
      <c r="AC23283" s="6"/>
      <c r="AD23283" s="6"/>
    </row>
    <row r="23284" spans="16:30">
      <c r="P23284" s="6"/>
      <c r="AA23284" s="6"/>
      <c r="AC23284" s="6"/>
      <c r="AD23284" s="6"/>
    </row>
    <row r="23285" spans="16:30">
      <c r="P23285" s="6"/>
      <c r="AA23285" s="6"/>
      <c r="AC23285" s="6"/>
      <c r="AD23285" s="6"/>
    </row>
    <row r="23286" spans="16:30">
      <c r="P23286" s="6"/>
      <c r="AA23286" s="6"/>
      <c r="AC23286" s="6"/>
      <c r="AD23286" s="6"/>
    </row>
    <row r="23287" spans="16:30">
      <c r="P23287" s="6"/>
      <c r="AA23287" s="6"/>
      <c r="AC23287" s="6"/>
      <c r="AD23287" s="6"/>
    </row>
    <row r="23288" spans="16:30">
      <c r="P23288" s="6"/>
      <c r="AA23288" s="6"/>
      <c r="AC23288" s="6"/>
      <c r="AD23288" s="6"/>
    </row>
    <row r="23289" spans="16:30">
      <c r="P23289" s="6"/>
      <c r="AA23289" s="6"/>
      <c r="AC23289" s="6"/>
      <c r="AD23289" s="6"/>
    </row>
    <row r="23290" spans="16:30">
      <c r="P23290" s="6"/>
      <c r="AA23290" s="6"/>
      <c r="AC23290" s="6"/>
      <c r="AD23290" s="6"/>
    </row>
    <row r="23291" spans="16:30">
      <c r="P23291" s="6"/>
      <c r="AA23291" s="6"/>
      <c r="AC23291" s="6"/>
      <c r="AD23291" s="6"/>
    </row>
    <row r="23292" spans="16:30">
      <c r="P23292" s="6"/>
      <c r="AA23292" s="6"/>
      <c r="AC23292" s="6"/>
      <c r="AD23292" s="6"/>
    </row>
    <row r="23293" spans="16:30">
      <c r="P23293" s="6"/>
      <c r="AA23293" s="6"/>
      <c r="AC23293" s="6"/>
      <c r="AD23293" s="6"/>
    </row>
    <row r="23294" spans="16:30">
      <c r="P23294" s="6"/>
      <c r="AA23294" s="6"/>
      <c r="AC23294" s="6"/>
      <c r="AD23294" s="6"/>
    </row>
    <row r="23295" spans="16:30">
      <c r="P23295" s="6"/>
      <c r="AA23295" s="6"/>
      <c r="AC23295" s="6"/>
      <c r="AD23295" s="6"/>
    </row>
    <row r="23296" spans="16:30">
      <c r="P23296" s="6"/>
      <c r="AA23296" s="6"/>
      <c r="AC23296" s="6"/>
      <c r="AD23296" s="6"/>
    </row>
    <row r="23297" spans="16:30">
      <c r="P23297" s="6"/>
      <c r="AA23297" s="6"/>
      <c r="AC23297" s="6"/>
      <c r="AD23297" s="6"/>
    </row>
    <row r="23298" spans="16:30">
      <c r="P23298" s="6"/>
      <c r="AA23298" s="6"/>
      <c r="AC23298" s="6"/>
      <c r="AD23298" s="6"/>
    </row>
    <row r="23299" spans="16:30">
      <c r="P23299" s="6"/>
      <c r="AA23299" s="6"/>
      <c r="AC23299" s="6"/>
      <c r="AD23299" s="6"/>
    </row>
    <row r="23300" spans="16:30">
      <c r="P23300" s="6"/>
      <c r="AA23300" s="6"/>
      <c r="AC23300" s="6"/>
      <c r="AD23300" s="6"/>
    </row>
    <row r="23301" spans="16:30">
      <c r="P23301" s="6"/>
      <c r="AA23301" s="6"/>
      <c r="AC23301" s="6"/>
      <c r="AD23301" s="6"/>
    </row>
    <row r="23302" spans="16:30">
      <c r="P23302" s="6"/>
      <c r="AA23302" s="6"/>
      <c r="AC23302" s="6"/>
      <c r="AD23302" s="6"/>
    </row>
    <row r="23303" spans="16:30">
      <c r="P23303" s="6"/>
      <c r="AA23303" s="6"/>
      <c r="AC23303" s="6"/>
      <c r="AD23303" s="6"/>
    </row>
    <row r="23304" spans="16:30">
      <c r="P23304" s="6"/>
      <c r="AA23304" s="6"/>
      <c r="AC23304" s="6"/>
      <c r="AD23304" s="6"/>
    </row>
    <row r="23305" spans="16:30">
      <c r="P23305" s="6"/>
      <c r="AA23305" s="6"/>
      <c r="AC23305" s="6"/>
      <c r="AD23305" s="6"/>
    </row>
    <row r="23306" spans="16:30">
      <c r="P23306" s="6"/>
      <c r="AA23306" s="6"/>
      <c r="AC23306" s="6"/>
      <c r="AD23306" s="6"/>
    </row>
    <row r="23307" spans="16:30">
      <c r="P23307" s="6"/>
      <c r="AA23307" s="6"/>
      <c r="AC23307" s="6"/>
      <c r="AD23307" s="6"/>
    </row>
    <row r="23308" spans="16:30">
      <c r="P23308" s="6"/>
      <c r="AA23308" s="6"/>
      <c r="AC23308" s="6"/>
      <c r="AD23308" s="6"/>
    </row>
    <row r="23309" spans="16:30">
      <c r="P23309" s="6"/>
      <c r="AA23309" s="6"/>
      <c r="AC23309" s="6"/>
      <c r="AD23309" s="6"/>
    </row>
    <row r="23310" spans="16:30">
      <c r="P23310" s="6"/>
      <c r="AA23310" s="6"/>
      <c r="AC23310" s="6"/>
      <c r="AD23310" s="6"/>
    </row>
    <row r="23311" spans="16:30">
      <c r="P23311" s="6"/>
      <c r="AA23311" s="6"/>
      <c r="AC23311" s="6"/>
      <c r="AD23311" s="6"/>
    </row>
    <row r="23312" spans="16:30">
      <c r="P23312" s="6"/>
      <c r="AA23312" s="6"/>
      <c r="AC23312" s="6"/>
      <c r="AD23312" s="6"/>
    </row>
    <row r="23313" spans="16:30">
      <c r="P23313" s="6"/>
      <c r="AA23313" s="6"/>
      <c r="AC23313" s="6"/>
      <c r="AD23313" s="6"/>
    </row>
    <row r="23314" spans="16:30">
      <c r="P23314" s="6"/>
      <c r="AA23314" s="6"/>
      <c r="AC23314" s="6"/>
      <c r="AD23314" s="6"/>
    </row>
    <row r="23315" spans="16:30">
      <c r="P23315" s="6"/>
      <c r="AA23315" s="6"/>
      <c r="AC23315" s="6"/>
      <c r="AD23315" s="6"/>
    </row>
    <row r="23316" spans="16:30">
      <c r="P23316" s="6"/>
      <c r="AA23316" s="6"/>
      <c r="AC23316" s="6"/>
      <c r="AD23316" s="6"/>
    </row>
    <row r="23317" spans="16:30">
      <c r="P23317" s="6"/>
      <c r="AA23317" s="6"/>
      <c r="AC23317" s="6"/>
      <c r="AD23317" s="6"/>
    </row>
    <row r="23318" spans="16:30">
      <c r="P23318" s="6"/>
      <c r="AA23318" s="6"/>
      <c r="AC23318" s="6"/>
      <c r="AD23318" s="6"/>
    </row>
    <row r="23319" spans="16:30">
      <c r="P23319" s="6"/>
      <c r="AA23319" s="6"/>
      <c r="AC23319" s="6"/>
      <c r="AD23319" s="6"/>
    </row>
    <row r="23320" spans="16:30">
      <c r="P23320" s="6"/>
      <c r="AA23320" s="6"/>
      <c r="AC23320" s="6"/>
      <c r="AD23320" s="6"/>
    </row>
    <row r="23321" spans="16:30">
      <c r="P23321" s="6"/>
      <c r="AA23321" s="6"/>
      <c r="AC23321" s="6"/>
      <c r="AD23321" s="6"/>
    </row>
    <row r="23322" spans="16:30">
      <c r="P23322" s="6"/>
      <c r="AA23322" s="6"/>
      <c r="AC23322" s="6"/>
      <c r="AD23322" s="6"/>
    </row>
    <row r="23323" spans="16:30">
      <c r="P23323" s="6"/>
      <c r="AA23323" s="6"/>
      <c r="AC23323" s="6"/>
      <c r="AD23323" s="6"/>
    </row>
    <row r="23324" spans="16:30">
      <c r="P23324" s="6"/>
      <c r="AA23324" s="6"/>
      <c r="AC23324" s="6"/>
      <c r="AD23324" s="6"/>
    </row>
    <row r="23325" spans="16:30">
      <c r="P23325" s="6"/>
      <c r="AA23325" s="6"/>
      <c r="AC23325" s="6"/>
      <c r="AD23325" s="6"/>
    </row>
    <row r="23326" spans="16:30">
      <c r="P23326" s="6"/>
      <c r="AA23326" s="6"/>
      <c r="AC23326" s="6"/>
      <c r="AD23326" s="6"/>
    </row>
    <row r="23327" spans="16:30">
      <c r="P23327" s="6"/>
      <c r="AA23327" s="6"/>
      <c r="AC23327" s="6"/>
      <c r="AD23327" s="6"/>
    </row>
    <row r="23328" spans="16:30">
      <c r="P23328" s="6"/>
      <c r="AA23328" s="6"/>
      <c r="AC23328" s="6"/>
      <c r="AD23328" s="6"/>
    </row>
    <row r="23329" spans="16:30">
      <c r="P23329" s="6"/>
      <c r="AA23329" s="6"/>
      <c r="AC23329" s="6"/>
      <c r="AD23329" s="6"/>
    </row>
    <row r="23330" spans="16:30">
      <c r="P23330" s="6"/>
      <c r="AA23330" s="6"/>
      <c r="AC23330" s="6"/>
      <c r="AD23330" s="6"/>
    </row>
    <row r="23331" spans="16:30">
      <c r="P23331" s="6"/>
      <c r="AA23331" s="6"/>
      <c r="AC23331" s="6"/>
      <c r="AD23331" s="6"/>
    </row>
    <row r="23332" spans="16:30">
      <c r="P23332" s="6"/>
      <c r="AA23332" s="6"/>
      <c r="AC23332" s="6"/>
      <c r="AD23332" s="6"/>
    </row>
    <row r="23333" spans="16:30">
      <c r="P23333" s="6"/>
      <c r="AA23333" s="6"/>
      <c r="AC23333" s="6"/>
      <c r="AD23333" s="6"/>
    </row>
    <row r="23334" spans="16:30">
      <c r="P23334" s="6"/>
      <c r="AA23334" s="6"/>
      <c r="AC23334" s="6"/>
      <c r="AD23334" s="6"/>
    </row>
    <row r="23335" spans="16:30">
      <c r="P23335" s="6"/>
      <c r="AA23335" s="6"/>
      <c r="AC23335" s="6"/>
      <c r="AD23335" s="6"/>
    </row>
    <row r="23336" spans="16:30">
      <c r="P23336" s="6"/>
      <c r="AA23336" s="6"/>
      <c r="AC23336" s="6"/>
      <c r="AD23336" s="6"/>
    </row>
    <row r="23337" spans="16:30">
      <c r="P23337" s="6"/>
      <c r="AA23337" s="6"/>
      <c r="AC23337" s="6"/>
      <c r="AD23337" s="6"/>
    </row>
    <row r="23338" spans="16:30">
      <c r="P23338" s="6"/>
      <c r="AA23338" s="6"/>
      <c r="AC23338" s="6"/>
      <c r="AD23338" s="6"/>
    </row>
    <row r="23339" spans="16:30">
      <c r="P23339" s="6"/>
      <c r="AA23339" s="6"/>
      <c r="AC23339" s="6"/>
      <c r="AD23339" s="6"/>
    </row>
    <row r="23340" spans="16:30">
      <c r="P23340" s="6"/>
      <c r="AA23340" s="6"/>
      <c r="AC23340" s="6"/>
      <c r="AD23340" s="6"/>
    </row>
    <row r="23341" spans="16:30">
      <c r="P23341" s="6"/>
      <c r="AA23341" s="6"/>
      <c r="AC23341" s="6"/>
      <c r="AD23341" s="6"/>
    </row>
    <row r="23342" spans="16:30">
      <c r="P23342" s="6"/>
      <c r="AA23342" s="6"/>
      <c r="AC23342" s="6"/>
      <c r="AD23342" s="6"/>
    </row>
    <row r="23343" spans="16:30">
      <c r="P23343" s="6"/>
      <c r="AA23343" s="6"/>
      <c r="AC23343" s="6"/>
      <c r="AD23343" s="6"/>
    </row>
    <row r="23344" spans="16:30">
      <c r="P23344" s="6"/>
      <c r="AA23344" s="6"/>
      <c r="AC23344" s="6"/>
      <c r="AD23344" s="6"/>
    </row>
    <row r="23345" spans="16:30">
      <c r="P23345" s="6"/>
      <c r="AA23345" s="6"/>
      <c r="AC23345" s="6"/>
      <c r="AD23345" s="6"/>
    </row>
    <row r="23346" spans="16:30">
      <c r="P23346" s="6"/>
      <c r="AA23346" s="6"/>
      <c r="AC23346" s="6"/>
      <c r="AD23346" s="6"/>
    </row>
    <row r="23347" spans="16:30">
      <c r="P23347" s="6"/>
      <c r="AA23347" s="6"/>
      <c r="AC23347" s="6"/>
      <c r="AD23347" s="6"/>
    </row>
    <row r="23348" spans="16:30">
      <c r="P23348" s="6"/>
      <c r="AA23348" s="6"/>
      <c r="AC23348" s="6"/>
      <c r="AD23348" s="6"/>
    </row>
    <row r="23349" spans="16:30">
      <c r="P23349" s="6"/>
      <c r="AA23349" s="6"/>
      <c r="AC23349" s="6"/>
      <c r="AD23349" s="6"/>
    </row>
    <row r="23350" spans="16:30">
      <c r="P23350" s="6"/>
      <c r="AA23350" s="6"/>
      <c r="AC23350" s="6"/>
      <c r="AD23350" s="6"/>
    </row>
    <row r="23351" spans="16:30">
      <c r="P23351" s="6"/>
      <c r="AA23351" s="6"/>
      <c r="AC23351" s="6"/>
      <c r="AD23351" s="6"/>
    </row>
    <row r="23352" spans="16:30">
      <c r="P23352" s="6"/>
      <c r="AA23352" s="6"/>
      <c r="AC23352" s="6"/>
      <c r="AD23352" s="6"/>
    </row>
    <row r="23353" spans="16:30">
      <c r="P23353" s="6"/>
      <c r="AA23353" s="6"/>
      <c r="AC23353" s="6"/>
      <c r="AD23353" s="6"/>
    </row>
    <row r="23354" spans="16:30">
      <c r="P23354" s="6"/>
      <c r="AA23354" s="6"/>
      <c r="AC23354" s="6"/>
      <c r="AD23354" s="6"/>
    </row>
    <row r="23355" spans="16:30">
      <c r="P23355" s="6"/>
      <c r="AA23355" s="6"/>
      <c r="AC23355" s="6"/>
      <c r="AD23355" s="6"/>
    </row>
    <row r="23356" spans="16:30">
      <c r="P23356" s="6"/>
      <c r="AA23356" s="6"/>
      <c r="AC23356" s="6"/>
      <c r="AD23356" s="6"/>
    </row>
    <row r="23357" spans="16:30">
      <c r="P23357" s="6"/>
      <c r="AA23357" s="6"/>
      <c r="AC23357" s="6"/>
      <c r="AD23357" s="6"/>
    </row>
    <row r="23358" spans="16:30">
      <c r="P23358" s="6"/>
      <c r="AA23358" s="6"/>
      <c r="AC23358" s="6"/>
      <c r="AD23358" s="6"/>
    </row>
    <row r="23359" spans="16:30">
      <c r="P23359" s="6"/>
      <c r="AA23359" s="6"/>
      <c r="AC23359" s="6"/>
      <c r="AD23359" s="6"/>
    </row>
    <row r="23360" spans="16:30">
      <c r="P23360" s="6"/>
      <c r="AA23360" s="6"/>
      <c r="AC23360" s="6"/>
      <c r="AD23360" s="6"/>
    </row>
    <row r="23361" spans="16:30">
      <c r="P23361" s="6"/>
      <c r="AA23361" s="6"/>
      <c r="AC23361" s="6"/>
      <c r="AD23361" s="6"/>
    </row>
    <row r="23362" spans="16:30">
      <c r="P23362" s="6"/>
      <c r="AA23362" s="6"/>
      <c r="AC23362" s="6"/>
      <c r="AD23362" s="6"/>
    </row>
    <row r="23363" spans="16:30">
      <c r="P23363" s="6"/>
      <c r="AA23363" s="6"/>
      <c r="AC23363" s="6"/>
      <c r="AD23363" s="6"/>
    </row>
    <row r="23364" spans="16:30">
      <c r="P23364" s="6"/>
      <c r="AA23364" s="6"/>
      <c r="AC23364" s="6"/>
      <c r="AD23364" s="6"/>
    </row>
    <row r="23365" spans="16:30">
      <c r="P23365" s="6"/>
      <c r="AA23365" s="6"/>
      <c r="AC23365" s="6"/>
      <c r="AD23365" s="6"/>
    </row>
    <row r="23366" spans="16:30">
      <c r="P23366" s="6"/>
      <c r="AA23366" s="6"/>
      <c r="AC23366" s="6"/>
      <c r="AD23366" s="6"/>
    </row>
    <row r="23367" spans="16:30">
      <c r="P23367" s="6"/>
      <c r="AA23367" s="6"/>
      <c r="AC23367" s="6"/>
      <c r="AD23367" s="6"/>
    </row>
    <row r="23368" spans="16:30">
      <c r="P23368" s="6"/>
      <c r="AA23368" s="6"/>
      <c r="AC23368" s="6"/>
      <c r="AD23368" s="6"/>
    </row>
    <row r="23369" spans="16:30">
      <c r="P23369" s="6"/>
      <c r="AA23369" s="6"/>
      <c r="AC23369" s="6"/>
      <c r="AD23369" s="6"/>
    </row>
    <row r="23370" spans="16:30">
      <c r="P23370" s="6"/>
      <c r="AA23370" s="6"/>
      <c r="AC23370" s="6"/>
      <c r="AD23370" s="6"/>
    </row>
    <row r="23371" spans="16:30">
      <c r="P23371" s="6"/>
      <c r="AA23371" s="6"/>
      <c r="AC23371" s="6"/>
      <c r="AD23371" s="6"/>
    </row>
    <row r="23372" spans="16:30">
      <c r="P23372" s="6"/>
      <c r="AA23372" s="6"/>
      <c r="AC23372" s="6"/>
      <c r="AD23372" s="6"/>
    </row>
    <row r="23373" spans="16:30">
      <c r="P23373" s="6"/>
      <c r="AA23373" s="6"/>
      <c r="AC23373" s="6"/>
      <c r="AD23373" s="6"/>
    </row>
    <row r="23374" spans="16:30">
      <c r="P23374" s="6"/>
      <c r="AA23374" s="6"/>
      <c r="AC23374" s="6"/>
      <c r="AD23374" s="6"/>
    </row>
    <row r="23375" spans="16:30">
      <c r="P23375" s="6"/>
      <c r="AA23375" s="6"/>
      <c r="AC23375" s="6"/>
      <c r="AD23375" s="6"/>
    </row>
    <row r="23376" spans="16:30">
      <c r="P23376" s="6"/>
      <c r="AA23376" s="6"/>
      <c r="AC23376" s="6"/>
      <c r="AD23376" s="6"/>
    </row>
    <row r="23377" spans="16:30">
      <c r="P23377" s="6"/>
      <c r="AA23377" s="6"/>
      <c r="AC23377" s="6"/>
      <c r="AD23377" s="6"/>
    </row>
    <row r="23378" spans="16:30">
      <c r="P23378" s="6"/>
      <c r="AA23378" s="6"/>
      <c r="AC23378" s="6"/>
      <c r="AD23378" s="6"/>
    </row>
    <row r="23379" spans="16:30">
      <c r="P23379" s="6"/>
      <c r="AA23379" s="6"/>
      <c r="AC23379" s="6"/>
      <c r="AD23379" s="6"/>
    </row>
    <row r="23380" spans="16:30">
      <c r="P23380" s="6"/>
      <c r="AA23380" s="6"/>
      <c r="AC23380" s="6"/>
      <c r="AD23380" s="6"/>
    </row>
    <row r="23381" spans="16:30">
      <c r="P23381" s="6"/>
      <c r="AA23381" s="6"/>
      <c r="AC23381" s="6"/>
      <c r="AD23381" s="6"/>
    </row>
    <row r="23382" spans="16:30">
      <c r="P23382" s="6"/>
      <c r="AA23382" s="6"/>
      <c r="AC23382" s="6"/>
      <c r="AD23382" s="6"/>
    </row>
    <row r="23383" spans="16:30">
      <c r="P23383" s="6"/>
      <c r="AA23383" s="6"/>
      <c r="AC23383" s="6"/>
      <c r="AD23383" s="6"/>
    </row>
    <row r="23384" spans="16:30">
      <c r="P23384" s="6"/>
      <c r="AA23384" s="6"/>
      <c r="AC23384" s="6"/>
      <c r="AD23384" s="6"/>
    </row>
    <row r="23385" spans="16:30">
      <c r="P23385" s="6"/>
      <c r="AA23385" s="6"/>
      <c r="AC23385" s="6"/>
      <c r="AD23385" s="6"/>
    </row>
    <row r="23386" spans="16:30">
      <c r="P23386" s="6"/>
      <c r="AA23386" s="6"/>
      <c r="AC23386" s="6"/>
      <c r="AD23386" s="6"/>
    </row>
    <row r="23387" spans="16:30">
      <c r="P23387" s="6"/>
      <c r="AA23387" s="6"/>
      <c r="AC23387" s="6"/>
      <c r="AD23387" s="6"/>
    </row>
    <row r="23388" spans="16:30">
      <c r="P23388" s="6"/>
      <c r="AA23388" s="6"/>
      <c r="AC23388" s="6"/>
      <c r="AD23388" s="6"/>
    </row>
    <row r="23389" spans="16:30">
      <c r="P23389" s="6"/>
      <c r="AA23389" s="6"/>
      <c r="AC23389" s="6"/>
      <c r="AD23389" s="6"/>
    </row>
    <row r="23390" spans="16:30">
      <c r="P23390" s="6"/>
      <c r="AA23390" s="6"/>
      <c r="AC23390" s="6"/>
      <c r="AD23390" s="6"/>
    </row>
    <row r="23391" spans="16:30">
      <c r="P23391" s="6"/>
      <c r="AA23391" s="6"/>
      <c r="AC23391" s="6"/>
      <c r="AD23391" s="6"/>
    </row>
    <row r="23392" spans="16:30">
      <c r="P23392" s="6"/>
      <c r="AA23392" s="6"/>
      <c r="AC23392" s="6"/>
      <c r="AD23392" s="6"/>
    </row>
    <row r="23393" spans="16:30">
      <c r="P23393" s="6"/>
      <c r="AA23393" s="6"/>
      <c r="AC23393" s="6"/>
      <c r="AD23393" s="6"/>
    </row>
    <row r="23394" spans="16:30">
      <c r="P23394" s="6"/>
      <c r="AA23394" s="6"/>
      <c r="AC23394" s="6"/>
      <c r="AD23394" s="6"/>
    </row>
    <row r="23395" spans="16:30">
      <c r="P23395" s="6"/>
      <c r="AA23395" s="6"/>
      <c r="AC23395" s="6"/>
      <c r="AD23395" s="6"/>
    </row>
    <row r="23396" spans="16:30">
      <c r="P23396" s="6"/>
      <c r="AA23396" s="6"/>
      <c r="AC23396" s="6"/>
      <c r="AD23396" s="6"/>
    </row>
    <row r="23397" spans="16:30">
      <c r="P23397" s="6"/>
      <c r="AA23397" s="6"/>
      <c r="AC23397" s="6"/>
      <c r="AD23397" s="6"/>
    </row>
    <row r="23398" spans="16:30">
      <c r="P23398" s="6"/>
      <c r="AA23398" s="6"/>
      <c r="AC23398" s="6"/>
      <c r="AD23398" s="6"/>
    </row>
    <row r="23399" spans="16:30">
      <c r="P23399" s="6"/>
      <c r="AA23399" s="6"/>
      <c r="AC23399" s="6"/>
      <c r="AD23399" s="6"/>
    </row>
    <row r="23400" spans="16:30">
      <c r="P23400" s="6"/>
      <c r="AA23400" s="6"/>
      <c r="AC23400" s="6"/>
      <c r="AD23400" s="6"/>
    </row>
    <row r="23401" spans="16:30">
      <c r="P23401" s="6"/>
      <c r="AA23401" s="6"/>
      <c r="AC23401" s="6"/>
      <c r="AD23401" s="6"/>
    </row>
    <row r="23402" spans="16:30">
      <c r="P23402" s="6"/>
      <c r="AA23402" s="6"/>
      <c r="AC23402" s="6"/>
      <c r="AD23402" s="6"/>
    </row>
    <row r="23403" spans="16:30">
      <c r="P23403" s="6"/>
      <c r="AA23403" s="6"/>
      <c r="AC23403" s="6"/>
      <c r="AD23403" s="6"/>
    </row>
    <row r="23404" spans="16:30">
      <c r="P23404" s="6"/>
      <c r="AA23404" s="6"/>
      <c r="AC23404" s="6"/>
      <c r="AD23404" s="6"/>
    </row>
    <row r="23405" spans="16:30">
      <c r="P23405" s="6"/>
      <c r="AA23405" s="6"/>
      <c r="AC23405" s="6"/>
      <c r="AD23405" s="6"/>
    </row>
    <row r="23406" spans="16:30">
      <c r="P23406" s="6"/>
      <c r="AA23406" s="6"/>
      <c r="AC23406" s="6"/>
      <c r="AD23406" s="6"/>
    </row>
    <row r="23407" spans="16:30">
      <c r="P23407" s="6"/>
      <c r="AA23407" s="6"/>
      <c r="AC23407" s="6"/>
      <c r="AD23407" s="6"/>
    </row>
    <row r="23408" spans="16:30">
      <c r="P23408" s="6"/>
      <c r="AA23408" s="6"/>
      <c r="AC23408" s="6"/>
      <c r="AD23408" s="6"/>
    </row>
    <row r="23409" spans="16:30">
      <c r="P23409" s="6"/>
      <c r="AA23409" s="6"/>
      <c r="AC23409" s="6"/>
      <c r="AD23409" s="6"/>
    </row>
    <row r="23410" spans="16:30">
      <c r="P23410" s="6"/>
      <c r="AA23410" s="6"/>
      <c r="AC23410" s="6"/>
      <c r="AD23410" s="6"/>
    </row>
    <row r="23411" spans="16:30">
      <c r="P23411" s="6"/>
      <c r="AA23411" s="6"/>
      <c r="AC23411" s="6"/>
      <c r="AD23411" s="6"/>
    </row>
    <row r="23412" spans="16:30">
      <c r="P23412" s="6"/>
      <c r="AA23412" s="6"/>
      <c r="AC23412" s="6"/>
      <c r="AD23412" s="6"/>
    </row>
    <row r="23413" spans="16:30">
      <c r="P23413" s="6"/>
      <c r="AA23413" s="6"/>
      <c r="AC23413" s="6"/>
      <c r="AD23413" s="6"/>
    </row>
    <row r="23414" spans="16:30">
      <c r="P23414" s="6"/>
      <c r="AA23414" s="6"/>
      <c r="AC23414" s="6"/>
      <c r="AD23414" s="6"/>
    </row>
    <row r="23415" spans="16:30">
      <c r="P23415" s="6"/>
      <c r="AA23415" s="6"/>
      <c r="AC23415" s="6"/>
      <c r="AD23415" s="6"/>
    </row>
    <row r="23416" spans="16:30">
      <c r="P23416" s="6"/>
      <c r="AA23416" s="6"/>
      <c r="AC23416" s="6"/>
      <c r="AD23416" s="6"/>
    </row>
    <row r="23417" spans="16:30">
      <c r="P23417" s="6"/>
      <c r="AA23417" s="6"/>
      <c r="AC23417" s="6"/>
      <c r="AD23417" s="6"/>
    </row>
    <row r="23418" spans="16:30">
      <c r="P23418" s="6"/>
      <c r="AA23418" s="6"/>
      <c r="AC23418" s="6"/>
      <c r="AD23418" s="6"/>
    </row>
    <row r="23419" spans="16:30">
      <c r="P23419" s="6"/>
      <c r="AA23419" s="6"/>
      <c r="AC23419" s="6"/>
      <c r="AD23419" s="6"/>
    </row>
    <row r="23420" spans="16:30">
      <c r="P23420" s="6"/>
      <c r="AA23420" s="6"/>
      <c r="AC23420" s="6"/>
      <c r="AD23420" s="6"/>
    </row>
    <row r="23421" spans="16:30">
      <c r="P23421" s="6"/>
      <c r="AA23421" s="6"/>
      <c r="AC23421" s="6"/>
      <c r="AD23421" s="6"/>
    </row>
    <row r="23422" spans="16:30">
      <c r="P23422" s="6"/>
      <c r="AA23422" s="6"/>
      <c r="AC23422" s="6"/>
      <c r="AD23422" s="6"/>
    </row>
    <row r="23423" spans="16:30">
      <c r="P23423" s="6"/>
      <c r="AA23423" s="6"/>
      <c r="AC23423" s="6"/>
      <c r="AD23423" s="6"/>
    </row>
    <row r="23424" spans="16:30">
      <c r="P23424" s="6"/>
      <c r="AA23424" s="6"/>
      <c r="AC23424" s="6"/>
      <c r="AD23424" s="6"/>
    </row>
    <row r="23425" spans="16:30">
      <c r="P23425" s="6"/>
      <c r="AA23425" s="6"/>
      <c r="AC23425" s="6"/>
      <c r="AD23425" s="6"/>
    </row>
    <row r="23426" spans="16:30">
      <c r="P23426" s="6"/>
      <c r="AA23426" s="6"/>
      <c r="AC23426" s="6"/>
      <c r="AD23426" s="6"/>
    </row>
    <row r="23427" spans="16:30">
      <c r="P23427" s="6"/>
      <c r="AA23427" s="6"/>
      <c r="AC23427" s="6"/>
      <c r="AD23427" s="6"/>
    </row>
    <row r="23428" spans="16:30">
      <c r="P23428" s="6"/>
      <c r="AA23428" s="6"/>
      <c r="AC23428" s="6"/>
      <c r="AD23428" s="6"/>
    </row>
    <row r="23429" spans="16:30">
      <c r="P23429" s="6"/>
      <c r="AA23429" s="6"/>
      <c r="AC23429" s="6"/>
      <c r="AD23429" s="6"/>
    </row>
    <row r="23430" spans="16:30">
      <c r="P23430" s="6"/>
      <c r="AA23430" s="6"/>
      <c r="AC23430" s="6"/>
      <c r="AD23430" s="6"/>
    </row>
    <row r="23431" spans="16:30">
      <c r="P23431" s="6"/>
      <c r="AA23431" s="6"/>
      <c r="AC23431" s="6"/>
      <c r="AD23431" s="6"/>
    </row>
    <row r="23432" spans="16:30">
      <c r="P23432" s="6"/>
      <c r="AA23432" s="6"/>
      <c r="AC23432" s="6"/>
      <c r="AD23432" s="6"/>
    </row>
    <row r="23433" spans="16:30">
      <c r="P23433" s="6"/>
      <c r="AA23433" s="6"/>
      <c r="AC23433" s="6"/>
      <c r="AD23433" s="6"/>
    </row>
    <row r="23434" spans="16:30">
      <c r="P23434" s="6"/>
      <c r="AA23434" s="6"/>
      <c r="AC23434" s="6"/>
      <c r="AD23434" s="6"/>
    </row>
    <row r="23435" spans="16:30">
      <c r="P23435" s="6"/>
      <c r="AA23435" s="6"/>
      <c r="AC23435" s="6"/>
      <c r="AD23435" s="6"/>
    </row>
    <row r="23436" spans="16:30">
      <c r="P23436" s="6"/>
      <c r="AA23436" s="6"/>
      <c r="AC23436" s="6"/>
      <c r="AD23436" s="6"/>
    </row>
    <row r="23437" spans="16:30">
      <c r="P23437" s="6"/>
      <c r="AA23437" s="6"/>
      <c r="AC23437" s="6"/>
      <c r="AD23437" s="6"/>
    </row>
    <row r="23438" spans="16:30">
      <c r="P23438" s="6"/>
      <c r="AA23438" s="6"/>
      <c r="AC23438" s="6"/>
      <c r="AD23438" s="6"/>
    </row>
    <row r="23439" spans="16:30">
      <c r="P23439" s="6"/>
      <c r="AA23439" s="6"/>
      <c r="AC23439" s="6"/>
      <c r="AD23439" s="6"/>
    </row>
    <row r="23440" spans="16:30">
      <c r="P23440" s="6"/>
      <c r="AA23440" s="6"/>
      <c r="AC23440" s="6"/>
      <c r="AD23440" s="6"/>
    </row>
    <row r="23441" spans="16:30">
      <c r="P23441" s="6"/>
      <c r="AA23441" s="6"/>
      <c r="AC23441" s="6"/>
      <c r="AD23441" s="6"/>
    </row>
    <row r="23442" spans="16:30">
      <c r="P23442" s="6"/>
      <c r="AA23442" s="6"/>
      <c r="AC23442" s="6"/>
      <c r="AD23442" s="6"/>
    </row>
    <row r="23443" spans="16:30">
      <c r="P23443" s="6"/>
      <c r="AA23443" s="6"/>
      <c r="AC23443" s="6"/>
      <c r="AD23443" s="6"/>
    </row>
    <row r="23444" spans="16:30">
      <c r="P23444" s="6"/>
      <c r="AA23444" s="6"/>
      <c r="AC23444" s="6"/>
      <c r="AD23444" s="6"/>
    </row>
    <row r="23445" spans="16:30">
      <c r="P23445" s="6"/>
      <c r="AA23445" s="6"/>
      <c r="AC23445" s="6"/>
      <c r="AD23445" s="6"/>
    </row>
    <row r="23446" spans="16:30">
      <c r="P23446" s="6"/>
      <c r="AA23446" s="6"/>
      <c r="AC23446" s="6"/>
      <c r="AD23446" s="6"/>
    </row>
    <row r="23447" spans="16:30">
      <c r="P23447" s="6"/>
      <c r="AA23447" s="6"/>
      <c r="AC23447" s="6"/>
      <c r="AD23447" s="6"/>
    </row>
    <row r="23448" spans="16:30">
      <c r="P23448" s="6"/>
      <c r="AA23448" s="6"/>
      <c r="AC23448" s="6"/>
      <c r="AD23448" s="6"/>
    </row>
    <row r="23449" spans="16:30">
      <c r="P23449" s="6"/>
      <c r="AA23449" s="6"/>
      <c r="AC23449" s="6"/>
      <c r="AD23449" s="6"/>
    </row>
    <row r="23450" spans="16:30">
      <c r="P23450" s="6"/>
      <c r="AA23450" s="6"/>
      <c r="AC23450" s="6"/>
      <c r="AD23450" s="6"/>
    </row>
    <row r="23451" spans="16:30">
      <c r="P23451" s="6"/>
      <c r="AA23451" s="6"/>
      <c r="AC23451" s="6"/>
      <c r="AD23451" s="6"/>
    </row>
    <row r="23452" spans="16:30">
      <c r="P23452" s="6"/>
      <c r="AA23452" s="6"/>
      <c r="AC23452" s="6"/>
      <c r="AD23452" s="6"/>
    </row>
    <row r="23453" spans="16:30">
      <c r="P23453" s="6"/>
      <c r="AA23453" s="6"/>
      <c r="AC23453" s="6"/>
      <c r="AD23453" s="6"/>
    </row>
    <row r="23454" spans="16:30">
      <c r="P23454" s="6"/>
      <c r="AA23454" s="6"/>
      <c r="AC23454" s="6"/>
      <c r="AD23454" s="6"/>
    </row>
    <row r="23455" spans="16:30">
      <c r="P23455" s="6"/>
      <c r="AA23455" s="6"/>
      <c r="AC23455" s="6"/>
      <c r="AD23455" s="6"/>
    </row>
    <row r="23456" spans="16:30">
      <c r="P23456" s="6"/>
      <c r="AA23456" s="6"/>
      <c r="AC23456" s="6"/>
      <c r="AD23456" s="6"/>
    </row>
    <row r="23457" spans="16:30">
      <c r="P23457" s="6"/>
      <c r="AA23457" s="6"/>
      <c r="AC23457" s="6"/>
      <c r="AD23457" s="6"/>
    </row>
    <row r="23458" spans="16:30">
      <c r="P23458" s="6"/>
      <c r="AA23458" s="6"/>
      <c r="AC23458" s="6"/>
      <c r="AD23458" s="6"/>
    </row>
    <row r="23459" spans="16:30">
      <c r="P23459" s="6"/>
      <c r="AA23459" s="6"/>
      <c r="AC23459" s="6"/>
      <c r="AD23459" s="6"/>
    </row>
    <row r="23460" spans="16:30">
      <c r="P23460" s="6"/>
      <c r="AA23460" s="6"/>
      <c r="AC23460" s="6"/>
      <c r="AD23460" s="6"/>
    </row>
    <row r="23461" spans="16:30">
      <c r="P23461" s="6"/>
      <c r="AA23461" s="6"/>
      <c r="AC23461" s="6"/>
      <c r="AD23461" s="6"/>
    </row>
    <row r="23462" spans="16:30">
      <c r="P23462" s="6"/>
      <c r="AA23462" s="6"/>
      <c r="AC23462" s="6"/>
      <c r="AD23462" s="6"/>
    </row>
    <row r="23463" spans="16:30">
      <c r="P23463" s="6"/>
      <c r="AA23463" s="6"/>
      <c r="AC23463" s="6"/>
      <c r="AD23463" s="6"/>
    </row>
    <row r="23464" spans="16:30">
      <c r="P23464" s="6"/>
      <c r="AA23464" s="6"/>
      <c r="AC23464" s="6"/>
      <c r="AD23464" s="6"/>
    </row>
    <row r="23465" spans="16:30">
      <c r="P23465" s="6"/>
      <c r="AA23465" s="6"/>
      <c r="AC23465" s="6"/>
      <c r="AD23465" s="6"/>
    </row>
    <row r="23466" spans="16:30">
      <c r="P23466" s="6"/>
      <c r="AA23466" s="6"/>
      <c r="AC23466" s="6"/>
      <c r="AD23466" s="6"/>
    </row>
    <row r="23467" spans="16:30">
      <c r="P23467" s="6"/>
      <c r="AA23467" s="6"/>
      <c r="AC23467" s="6"/>
      <c r="AD23467" s="6"/>
    </row>
    <row r="23468" spans="16:30">
      <c r="P23468" s="6"/>
      <c r="AA23468" s="6"/>
      <c r="AC23468" s="6"/>
      <c r="AD23468" s="6"/>
    </row>
    <row r="23469" spans="16:30">
      <c r="P23469" s="6"/>
      <c r="AA23469" s="6"/>
      <c r="AC23469" s="6"/>
      <c r="AD23469" s="6"/>
    </row>
    <row r="23470" spans="16:30">
      <c r="P23470" s="6"/>
      <c r="AA23470" s="6"/>
      <c r="AC23470" s="6"/>
      <c r="AD23470" s="6"/>
    </row>
    <row r="23471" spans="16:30">
      <c r="P23471" s="6"/>
      <c r="AA23471" s="6"/>
      <c r="AC23471" s="6"/>
      <c r="AD23471" s="6"/>
    </row>
    <row r="23472" spans="16:30">
      <c r="P23472" s="6"/>
      <c r="AA23472" s="6"/>
      <c r="AC23472" s="6"/>
      <c r="AD23472" s="6"/>
    </row>
    <row r="23473" spans="16:30">
      <c r="P23473" s="6"/>
      <c r="AA23473" s="6"/>
      <c r="AC23473" s="6"/>
      <c r="AD23473" s="6"/>
    </row>
    <row r="23474" spans="16:30">
      <c r="P23474" s="6"/>
      <c r="AA23474" s="6"/>
      <c r="AC23474" s="6"/>
      <c r="AD23474" s="6"/>
    </row>
    <row r="23475" spans="16:30">
      <c r="P23475" s="6"/>
      <c r="AA23475" s="6"/>
      <c r="AC23475" s="6"/>
      <c r="AD23475" s="6"/>
    </row>
    <row r="23476" spans="16:30">
      <c r="P23476" s="6"/>
      <c r="AA23476" s="6"/>
      <c r="AC23476" s="6"/>
      <c r="AD23476" s="6"/>
    </row>
    <row r="23477" spans="16:30">
      <c r="P23477" s="6"/>
      <c r="AA23477" s="6"/>
      <c r="AC23477" s="6"/>
      <c r="AD23477" s="6"/>
    </row>
    <row r="23478" spans="16:30">
      <c r="P23478" s="6"/>
      <c r="AA23478" s="6"/>
      <c r="AC23478" s="6"/>
      <c r="AD23478" s="6"/>
    </row>
    <row r="23479" spans="16:30">
      <c r="P23479" s="6"/>
      <c r="AA23479" s="6"/>
      <c r="AC23479" s="6"/>
      <c r="AD23479" s="6"/>
    </row>
    <row r="23480" spans="16:30">
      <c r="P23480" s="6"/>
      <c r="AA23480" s="6"/>
      <c r="AC23480" s="6"/>
      <c r="AD23480" s="6"/>
    </row>
    <row r="23481" spans="16:30">
      <c r="P23481" s="6"/>
      <c r="AA23481" s="6"/>
      <c r="AC23481" s="6"/>
      <c r="AD23481" s="6"/>
    </row>
    <row r="23482" spans="16:30">
      <c r="P23482" s="6"/>
      <c r="AA23482" s="6"/>
      <c r="AC23482" s="6"/>
      <c r="AD23482" s="6"/>
    </row>
    <row r="23483" spans="16:30">
      <c r="P23483" s="6"/>
      <c r="AA23483" s="6"/>
      <c r="AC23483" s="6"/>
      <c r="AD23483" s="6"/>
    </row>
    <row r="23484" spans="16:30">
      <c r="P23484" s="6"/>
      <c r="AA23484" s="6"/>
      <c r="AC23484" s="6"/>
      <c r="AD23484" s="6"/>
    </row>
    <row r="23485" spans="16:30">
      <c r="P23485" s="6"/>
      <c r="AA23485" s="6"/>
      <c r="AC23485" s="6"/>
      <c r="AD23485" s="6"/>
    </row>
    <row r="23486" spans="16:30">
      <c r="P23486" s="6"/>
      <c r="AA23486" s="6"/>
      <c r="AC23486" s="6"/>
      <c r="AD23486" s="6"/>
    </row>
    <row r="23487" spans="16:30">
      <c r="P23487" s="6"/>
      <c r="AA23487" s="6"/>
      <c r="AC23487" s="6"/>
      <c r="AD23487" s="6"/>
    </row>
    <row r="23488" spans="16:30">
      <c r="P23488" s="6"/>
      <c r="AA23488" s="6"/>
      <c r="AC23488" s="6"/>
      <c r="AD23488" s="6"/>
    </row>
    <row r="23489" spans="16:30">
      <c r="P23489" s="6"/>
      <c r="AA23489" s="6"/>
      <c r="AC23489" s="6"/>
      <c r="AD23489" s="6"/>
    </row>
    <row r="23490" spans="16:30">
      <c r="P23490" s="6"/>
      <c r="AA23490" s="6"/>
      <c r="AC23490" s="6"/>
      <c r="AD23490" s="6"/>
    </row>
    <row r="23491" spans="16:30">
      <c r="P23491" s="6"/>
      <c r="AA23491" s="6"/>
      <c r="AC23491" s="6"/>
      <c r="AD23491" s="6"/>
    </row>
    <row r="23492" spans="16:30">
      <c r="P23492" s="6"/>
      <c r="AA23492" s="6"/>
      <c r="AC23492" s="6"/>
      <c r="AD23492" s="6"/>
    </row>
    <row r="23493" spans="16:30">
      <c r="P23493" s="6"/>
      <c r="AA23493" s="6"/>
      <c r="AC23493" s="6"/>
      <c r="AD23493" s="6"/>
    </row>
    <row r="23494" spans="16:30">
      <c r="P23494" s="6"/>
      <c r="AA23494" s="6"/>
      <c r="AC23494" s="6"/>
      <c r="AD23494" s="6"/>
    </row>
    <row r="23495" spans="16:30">
      <c r="P23495" s="6"/>
      <c r="AA23495" s="6"/>
      <c r="AC23495" s="6"/>
      <c r="AD23495" s="6"/>
    </row>
    <row r="23496" spans="16:30">
      <c r="P23496" s="6"/>
      <c r="AA23496" s="6"/>
      <c r="AC23496" s="6"/>
      <c r="AD23496" s="6"/>
    </row>
    <row r="23497" spans="16:30">
      <c r="P23497" s="6"/>
      <c r="AA23497" s="6"/>
      <c r="AC23497" s="6"/>
      <c r="AD23497" s="6"/>
    </row>
    <row r="23498" spans="16:30">
      <c r="P23498" s="6"/>
      <c r="AA23498" s="6"/>
      <c r="AC23498" s="6"/>
      <c r="AD23498" s="6"/>
    </row>
    <row r="23499" spans="16:30">
      <c r="P23499" s="6"/>
      <c r="AA23499" s="6"/>
      <c r="AC23499" s="6"/>
      <c r="AD23499" s="6"/>
    </row>
    <row r="23500" spans="16:30">
      <c r="P23500" s="6"/>
      <c r="AA23500" s="6"/>
      <c r="AC23500" s="6"/>
      <c r="AD23500" s="6"/>
    </row>
    <row r="23501" spans="16:30">
      <c r="P23501" s="6"/>
      <c r="AA23501" s="6"/>
      <c r="AC23501" s="6"/>
      <c r="AD23501" s="6"/>
    </row>
    <row r="23502" spans="16:30">
      <c r="P23502" s="6"/>
      <c r="AA23502" s="6"/>
      <c r="AC23502" s="6"/>
      <c r="AD23502" s="6"/>
    </row>
    <row r="23503" spans="16:30">
      <c r="P23503" s="6"/>
      <c r="AA23503" s="6"/>
      <c r="AC23503" s="6"/>
      <c r="AD23503" s="6"/>
    </row>
    <row r="23504" spans="16:30">
      <c r="P23504" s="6"/>
      <c r="AA23504" s="6"/>
      <c r="AC23504" s="6"/>
      <c r="AD23504" s="6"/>
    </row>
    <row r="23505" spans="16:30">
      <c r="P23505" s="6"/>
      <c r="AA23505" s="6"/>
      <c r="AC23505" s="6"/>
      <c r="AD23505" s="6"/>
    </row>
    <row r="23506" spans="16:30">
      <c r="P23506" s="6"/>
      <c r="AA23506" s="6"/>
      <c r="AC23506" s="6"/>
      <c r="AD23506" s="6"/>
    </row>
    <row r="23507" spans="16:30">
      <c r="P23507" s="6"/>
      <c r="AA23507" s="6"/>
      <c r="AC23507" s="6"/>
      <c r="AD23507" s="6"/>
    </row>
    <row r="23508" spans="16:30">
      <c r="P23508" s="6"/>
      <c r="AA23508" s="6"/>
      <c r="AC23508" s="6"/>
      <c r="AD23508" s="6"/>
    </row>
    <row r="23509" spans="16:30">
      <c r="P23509" s="6"/>
      <c r="AA23509" s="6"/>
      <c r="AC23509" s="6"/>
      <c r="AD23509" s="6"/>
    </row>
    <row r="23510" spans="16:30">
      <c r="P23510" s="6"/>
      <c r="AA23510" s="6"/>
      <c r="AC23510" s="6"/>
      <c r="AD23510" s="6"/>
    </row>
    <row r="23511" spans="16:30">
      <c r="P23511" s="6"/>
      <c r="AA23511" s="6"/>
      <c r="AC23511" s="6"/>
      <c r="AD23511" s="6"/>
    </row>
    <row r="23512" spans="16:30">
      <c r="P23512" s="6"/>
      <c r="AA23512" s="6"/>
      <c r="AC23512" s="6"/>
      <c r="AD23512" s="6"/>
    </row>
    <row r="23513" spans="16:30">
      <c r="P23513" s="6"/>
      <c r="AA23513" s="6"/>
      <c r="AC23513" s="6"/>
      <c r="AD23513" s="6"/>
    </row>
    <row r="23514" spans="16:30">
      <c r="P23514" s="6"/>
      <c r="AA23514" s="6"/>
      <c r="AC23514" s="6"/>
      <c r="AD23514" s="6"/>
    </row>
    <row r="23515" spans="16:30">
      <c r="P23515" s="6"/>
      <c r="AA23515" s="6"/>
      <c r="AC23515" s="6"/>
      <c r="AD23515" s="6"/>
    </row>
    <row r="23516" spans="16:30">
      <c r="P23516" s="6"/>
      <c r="AA23516" s="6"/>
      <c r="AC23516" s="6"/>
      <c r="AD23516" s="6"/>
    </row>
    <row r="23517" spans="16:30">
      <c r="P23517" s="6"/>
      <c r="AA23517" s="6"/>
      <c r="AC23517" s="6"/>
      <c r="AD23517" s="6"/>
    </row>
    <row r="23518" spans="16:30">
      <c r="P23518" s="6"/>
      <c r="AA23518" s="6"/>
      <c r="AC23518" s="6"/>
      <c r="AD23518" s="6"/>
    </row>
    <row r="23519" spans="16:30">
      <c r="P23519" s="6"/>
      <c r="AA23519" s="6"/>
      <c r="AC23519" s="6"/>
      <c r="AD23519" s="6"/>
    </row>
    <row r="23520" spans="16:30">
      <c r="P23520" s="6"/>
      <c r="AA23520" s="6"/>
      <c r="AC23520" s="6"/>
      <c r="AD23520" s="6"/>
    </row>
    <row r="23521" spans="16:30">
      <c r="P23521" s="6"/>
      <c r="AA23521" s="6"/>
      <c r="AC23521" s="6"/>
      <c r="AD23521" s="6"/>
    </row>
    <row r="23522" spans="16:30">
      <c r="P23522" s="6"/>
      <c r="AA23522" s="6"/>
      <c r="AC23522" s="6"/>
      <c r="AD23522" s="6"/>
    </row>
    <row r="23523" spans="16:30">
      <c r="P23523" s="6"/>
      <c r="AA23523" s="6"/>
      <c r="AC23523" s="6"/>
      <c r="AD23523" s="6"/>
    </row>
    <row r="23524" spans="16:30">
      <c r="P23524" s="6"/>
      <c r="AA23524" s="6"/>
      <c r="AC23524" s="6"/>
      <c r="AD23524" s="6"/>
    </row>
    <row r="23525" spans="16:30">
      <c r="P23525" s="6"/>
      <c r="AA23525" s="6"/>
      <c r="AC23525" s="6"/>
      <c r="AD23525" s="6"/>
    </row>
    <row r="23526" spans="16:30">
      <c r="P23526" s="6"/>
      <c r="AA23526" s="6"/>
      <c r="AC23526" s="6"/>
      <c r="AD23526" s="6"/>
    </row>
    <row r="23527" spans="16:30">
      <c r="P23527" s="6"/>
      <c r="AA23527" s="6"/>
      <c r="AC23527" s="6"/>
      <c r="AD23527" s="6"/>
    </row>
    <row r="23528" spans="16:30">
      <c r="P23528" s="6"/>
      <c r="AA23528" s="6"/>
      <c r="AC23528" s="6"/>
      <c r="AD23528" s="6"/>
    </row>
    <row r="23529" spans="16:30">
      <c r="P23529" s="6"/>
      <c r="AA23529" s="6"/>
      <c r="AC23529" s="6"/>
      <c r="AD23529" s="6"/>
    </row>
    <row r="23530" spans="16:30">
      <c r="P23530" s="6"/>
      <c r="AA23530" s="6"/>
      <c r="AC23530" s="6"/>
      <c r="AD23530" s="6"/>
    </row>
    <row r="23531" spans="16:30">
      <c r="P23531" s="6"/>
      <c r="AA23531" s="6"/>
      <c r="AC23531" s="6"/>
      <c r="AD23531" s="6"/>
    </row>
    <row r="23532" spans="16:30">
      <c r="P23532" s="6"/>
      <c r="AA23532" s="6"/>
      <c r="AC23532" s="6"/>
      <c r="AD23532" s="6"/>
    </row>
    <row r="23533" spans="16:30">
      <c r="P23533" s="6"/>
      <c r="AA23533" s="6"/>
      <c r="AC23533" s="6"/>
      <c r="AD23533" s="6"/>
    </row>
    <row r="23534" spans="16:30">
      <c r="P23534" s="6"/>
      <c r="AA23534" s="6"/>
      <c r="AC23534" s="6"/>
      <c r="AD23534" s="6"/>
    </row>
    <row r="23535" spans="16:30">
      <c r="P23535" s="6"/>
      <c r="AA23535" s="6"/>
      <c r="AC23535" s="6"/>
      <c r="AD23535" s="6"/>
    </row>
    <row r="23536" spans="16:30">
      <c r="P23536" s="6"/>
      <c r="AA23536" s="6"/>
      <c r="AC23536" s="6"/>
      <c r="AD23536" s="6"/>
    </row>
    <row r="23537" spans="16:30">
      <c r="P23537" s="6"/>
      <c r="AA23537" s="6"/>
      <c r="AC23537" s="6"/>
      <c r="AD23537" s="6"/>
    </row>
    <row r="23538" spans="16:30">
      <c r="P23538" s="6"/>
      <c r="AA23538" s="6"/>
      <c r="AC23538" s="6"/>
      <c r="AD23538" s="6"/>
    </row>
    <row r="23539" spans="16:30">
      <c r="P23539" s="6"/>
      <c r="AA23539" s="6"/>
      <c r="AC23539" s="6"/>
      <c r="AD23539" s="6"/>
    </row>
    <row r="23540" spans="16:30">
      <c r="P23540" s="6"/>
      <c r="AA23540" s="6"/>
      <c r="AC23540" s="6"/>
      <c r="AD23540" s="6"/>
    </row>
    <row r="23541" spans="16:30">
      <c r="P23541" s="6"/>
      <c r="AA23541" s="6"/>
      <c r="AC23541" s="6"/>
      <c r="AD23541" s="6"/>
    </row>
    <row r="23542" spans="16:30">
      <c r="P23542" s="6"/>
      <c r="AA23542" s="6"/>
      <c r="AC23542" s="6"/>
      <c r="AD23542" s="6"/>
    </row>
    <row r="23543" spans="16:30">
      <c r="P23543" s="6"/>
      <c r="AA23543" s="6"/>
      <c r="AC23543" s="6"/>
      <c r="AD23543" s="6"/>
    </row>
    <row r="23544" spans="16:30">
      <c r="P23544" s="6"/>
      <c r="AA23544" s="6"/>
      <c r="AC23544" s="6"/>
      <c r="AD23544" s="6"/>
    </row>
    <row r="23545" spans="16:30">
      <c r="P23545" s="6"/>
      <c r="AA23545" s="6"/>
      <c r="AC23545" s="6"/>
      <c r="AD23545" s="6"/>
    </row>
    <row r="23546" spans="16:30">
      <c r="P23546" s="6"/>
      <c r="AA23546" s="6"/>
      <c r="AC23546" s="6"/>
      <c r="AD23546" s="6"/>
    </row>
    <row r="23547" spans="16:30">
      <c r="P23547" s="6"/>
      <c r="AA23547" s="6"/>
      <c r="AC23547" s="6"/>
      <c r="AD23547" s="6"/>
    </row>
    <row r="23548" spans="16:30">
      <c r="P23548" s="6"/>
      <c r="AA23548" s="6"/>
      <c r="AC23548" s="6"/>
      <c r="AD23548" s="6"/>
    </row>
    <row r="23549" spans="16:30">
      <c r="P23549" s="6"/>
      <c r="AA23549" s="6"/>
      <c r="AC23549" s="6"/>
      <c r="AD23549" s="6"/>
    </row>
    <row r="23550" spans="16:30">
      <c r="P23550" s="6"/>
      <c r="AA23550" s="6"/>
      <c r="AC23550" s="6"/>
      <c r="AD23550" s="6"/>
    </row>
    <row r="23551" spans="16:30">
      <c r="P23551" s="6"/>
      <c r="AA23551" s="6"/>
      <c r="AC23551" s="6"/>
      <c r="AD23551" s="6"/>
    </row>
    <row r="23552" spans="16:30">
      <c r="P23552" s="6"/>
      <c r="AA23552" s="6"/>
      <c r="AC23552" s="6"/>
      <c r="AD23552" s="6"/>
    </row>
    <row r="23553" spans="16:30">
      <c r="P23553" s="6"/>
      <c r="AA23553" s="6"/>
      <c r="AC23553" s="6"/>
      <c r="AD23553" s="6"/>
    </row>
    <row r="23554" spans="16:30">
      <c r="P23554" s="6"/>
      <c r="AA23554" s="6"/>
      <c r="AC23554" s="6"/>
      <c r="AD23554" s="6"/>
    </row>
    <row r="23555" spans="16:30">
      <c r="P23555" s="6"/>
      <c r="AA23555" s="6"/>
      <c r="AC23555" s="6"/>
      <c r="AD23555" s="6"/>
    </row>
    <row r="23556" spans="16:30">
      <c r="P23556" s="6"/>
      <c r="AA23556" s="6"/>
      <c r="AC23556" s="6"/>
      <c r="AD23556" s="6"/>
    </row>
    <row r="23557" spans="16:30">
      <c r="P23557" s="6"/>
      <c r="AA23557" s="6"/>
      <c r="AC23557" s="6"/>
      <c r="AD23557" s="6"/>
    </row>
    <row r="23558" spans="16:30">
      <c r="P23558" s="6"/>
      <c r="AA23558" s="6"/>
      <c r="AC23558" s="6"/>
      <c r="AD23558" s="6"/>
    </row>
    <row r="23559" spans="16:30">
      <c r="P23559" s="6"/>
      <c r="AA23559" s="6"/>
      <c r="AC23559" s="6"/>
      <c r="AD23559" s="6"/>
    </row>
    <row r="23560" spans="16:30">
      <c r="P23560" s="6"/>
      <c r="AA23560" s="6"/>
      <c r="AC23560" s="6"/>
      <c r="AD23560" s="6"/>
    </row>
    <row r="23561" spans="16:30">
      <c r="P23561" s="6"/>
      <c r="AA23561" s="6"/>
      <c r="AC23561" s="6"/>
      <c r="AD23561" s="6"/>
    </row>
    <row r="23562" spans="16:30">
      <c r="P23562" s="6"/>
      <c r="AA23562" s="6"/>
      <c r="AC23562" s="6"/>
      <c r="AD23562" s="6"/>
    </row>
    <row r="23563" spans="16:30">
      <c r="P23563" s="6"/>
      <c r="AA23563" s="6"/>
      <c r="AC23563" s="6"/>
      <c r="AD23563" s="6"/>
    </row>
    <row r="23564" spans="16:30">
      <c r="P23564" s="6"/>
      <c r="AA23564" s="6"/>
      <c r="AC23564" s="6"/>
      <c r="AD23564" s="6"/>
    </row>
    <row r="23565" spans="16:30">
      <c r="P23565" s="6"/>
      <c r="AA23565" s="6"/>
      <c r="AC23565" s="6"/>
      <c r="AD23565" s="6"/>
    </row>
    <row r="23566" spans="16:30">
      <c r="P23566" s="6"/>
      <c r="AA23566" s="6"/>
      <c r="AC23566" s="6"/>
      <c r="AD23566" s="6"/>
    </row>
    <row r="23567" spans="16:30">
      <c r="P23567" s="6"/>
      <c r="AA23567" s="6"/>
      <c r="AC23567" s="6"/>
      <c r="AD23567" s="6"/>
    </row>
    <row r="23568" spans="16:30">
      <c r="P23568" s="6"/>
      <c r="AA23568" s="6"/>
      <c r="AC23568" s="6"/>
      <c r="AD23568" s="6"/>
    </row>
    <row r="23569" spans="16:30">
      <c r="P23569" s="6"/>
      <c r="AA23569" s="6"/>
      <c r="AC23569" s="6"/>
      <c r="AD23569" s="6"/>
    </row>
    <row r="23570" spans="16:30">
      <c r="P23570" s="6"/>
      <c r="AA23570" s="6"/>
      <c r="AC23570" s="6"/>
      <c r="AD23570" s="6"/>
    </row>
    <row r="23571" spans="16:30">
      <c r="P23571" s="6"/>
      <c r="AA23571" s="6"/>
      <c r="AC23571" s="6"/>
      <c r="AD23571" s="6"/>
    </row>
    <row r="23572" spans="16:30">
      <c r="P23572" s="6"/>
      <c r="AA23572" s="6"/>
      <c r="AC23572" s="6"/>
      <c r="AD23572" s="6"/>
    </row>
    <row r="23573" spans="16:30">
      <c r="P23573" s="6"/>
      <c r="AA23573" s="6"/>
      <c r="AC23573" s="6"/>
      <c r="AD23573" s="6"/>
    </row>
    <row r="23574" spans="16:30">
      <c r="P23574" s="6"/>
      <c r="AA23574" s="6"/>
      <c r="AC23574" s="6"/>
      <c r="AD23574" s="6"/>
    </row>
    <row r="23575" spans="16:30">
      <c r="P23575" s="6"/>
      <c r="AA23575" s="6"/>
      <c r="AC23575" s="6"/>
      <c r="AD23575" s="6"/>
    </row>
    <row r="23576" spans="16:30">
      <c r="P23576" s="6"/>
      <c r="AA23576" s="6"/>
      <c r="AC23576" s="6"/>
      <c r="AD23576" s="6"/>
    </row>
    <row r="23577" spans="16:30">
      <c r="P23577" s="6"/>
      <c r="AA23577" s="6"/>
      <c r="AC23577" s="6"/>
      <c r="AD23577" s="6"/>
    </row>
    <row r="23578" spans="16:30">
      <c r="P23578" s="6"/>
      <c r="AA23578" s="6"/>
      <c r="AC23578" s="6"/>
      <c r="AD23578" s="6"/>
    </row>
    <row r="23579" spans="16:30">
      <c r="P23579" s="6"/>
      <c r="AA23579" s="6"/>
      <c r="AC23579" s="6"/>
      <c r="AD23579" s="6"/>
    </row>
    <row r="23580" spans="16:30">
      <c r="P23580" s="6"/>
      <c r="AA23580" s="6"/>
      <c r="AC23580" s="6"/>
      <c r="AD23580" s="6"/>
    </row>
    <row r="23581" spans="16:30">
      <c r="P23581" s="6"/>
      <c r="AA23581" s="6"/>
      <c r="AC23581" s="6"/>
      <c r="AD23581" s="6"/>
    </row>
    <row r="23582" spans="16:30">
      <c r="P23582" s="6"/>
      <c r="AA23582" s="6"/>
      <c r="AC23582" s="6"/>
      <c r="AD23582" s="6"/>
    </row>
    <row r="23583" spans="16:30">
      <c r="P23583" s="6"/>
      <c r="AA23583" s="6"/>
      <c r="AC23583" s="6"/>
      <c r="AD23583" s="6"/>
    </row>
    <row r="23584" spans="16:30">
      <c r="P23584" s="6"/>
      <c r="AA23584" s="6"/>
      <c r="AC23584" s="6"/>
      <c r="AD23584" s="6"/>
    </row>
    <row r="23585" spans="16:30">
      <c r="P23585" s="6"/>
      <c r="AA23585" s="6"/>
      <c r="AC23585" s="6"/>
      <c r="AD23585" s="6"/>
    </row>
    <row r="23586" spans="16:30">
      <c r="P23586" s="6"/>
      <c r="AA23586" s="6"/>
      <c r="AC23586" s="6"/>
      <c r="AD23586" s="6"/>
    </row>
    <row r="23587" spans="16:30">
      <c r="P23587" s="6"/>
      <c r="AA23587" s="6"/>
      <c r="AC23587" s="6"/>
      <c r="AD23587" s="6"/>
    </row>
    <row r="23588" spans="16:30">
      <c r="P23588" s="6"/>
      <c r="AA23588" s="6"/>
      <c r="AC23588" s="6"/>
      <c r="AD23588" s="6"/>
    </row>
    <row r="23589" spans="16:30">
      <c r="P23589" s="6"/>
      <c r="AA23589" s="6"/>
      <c r="AC23589" s="6"/>
      <c r="AD23589" s="6"/>
    </row>
    <row r="23590" spans="16:30">
      <c r="P23590" s="6"/>
      <c r="AA23590" s="6"/>
      <c r="AC23590" s="6"/>
      <c r="AD23590" s="6"/>
    </row>
    <row r="23591" spans="16:30">
      <c r="P23591" s="6"/>
      <c r="AA23591" s="6"/>
      <c r="AC23591" s="6"/>
      <c r="AD23591" s="6"/>
    </row>
    <row r="23592" spans="16:30">
      <c r="P23592" s="6"/>
      <c r="AA23592" s="6"/>
      <c r="AC23592" s="6"/>
      <c r="AD23592" s="6"/>
    </row>
    <row r="23593" spans="16:30">
      <c r="P23593" s="6"/>
      <c r="AA23593" s="6"/>
      <c r="AC23593" s="6"/>
      <c r="AD23593" s="6"/>
    </row>
    <row r="23594" spans="16:30">
      <c r="P23594" s="6"/>
      <c r="AA23594" s="6"/>
      <c r="AC23594" s="6"/>
      <c r="AD23594" s="6"/>
    </row>
    <row r="23595" spans="16:30">
      <c r="P23595" s="6"/>
      <c r="AA23595" s="6"/>
      <c r="AC23595" s="6"/>
      <c r="AD23595" s="6"/>
    </row>
    <row r="23596" spans="16:30">
      <c r="P23596" s="6"/>
      <c r="AA23596" s="6"/>
      <c r="AC23596" s="6"/>
      <c r="AD23596" s="6"/>
    </row>
    <row r="23597" spans="16:30">
      <c r="P23597" s="6"/>
      <c r="AA23597" s="6"/>
      <c r="AC23597" s="6"/>
      <c r="AD23597" s="6"/>
    </row>
    <row r="23598" spans="16:30">
      <c r="P23598" s="6"/>
      <c r="AA23598" s="6"/>
      <c r="AC23598" s="6"/>
      <c r="AD23598" s="6"/>
    </row>
    <row r="23599" spans="16:30">
      <c r="P23599" s="6"/>
      <c r="AA23599" s="6"/>
      <c r="AC23599" s="6"/>
      <c r="AD23599" s="6"/>
    </row>
    <row r="23600" spans="16:30">
      <c r="P23600" s="6"/>
      <c r="AA23600" s="6"/>
      <c r="AC23600" s="6"/>
      <c r="AD23600" s="6"/>
    </row>
    <row r="23601" spans="16:30">
      <c r="P23601" s="6"/>
      <c r="AA23601" s="6"/>
      <c r="AC23601" s="6"/>
      <c r="AD23601" s="6"/>
    </row>
    <row r="23602" spans="16:30">
      <c r="P23602" s="6"/>
      <c r="AA23602" s="6"/>
      <c r="AC23602" s="6"/>
      <c r="AD23602" s="6"/>
    </row>
    <row r="23603" spans="16:30">
      <c r="P23603" s="6"/>
      <c r="AA23603" s="6"/>
      <c r="AC23603" s="6"/>
      <c r="AD23603" s="6"/>
    </row>
    <row r="23604" spans="16:30">
      <c r="P23604" s="6"/>
      <c r="AA23604" s="6"/>
      <c r="AC23604" s="6"/>
      <c r="AD23604" s="6"/>
    </row>
    <row r="23605" spans="16:30">
      <c r="P23605" s="6"/>
      <c r="AA23605" s="6"/>
      <c r="AC23605" s="6"/>
      <c r="AD23605" s="6"/>
    </row>
    <row r="23606" spans="16:30">
      <c r="P23606" s="6"/>
      <c r="AA23606" s="6"/>
      <c r="AC23606" s="6"/>
      <c r="AD23606" s="6"/>
    </row>
    <row r="23607" spans="16:30">
      <c r="P23607" s="6"/>
      <c r="AA23607" s="6"/>
      <c r="AC23607" s="6"/>
      <c r="AD23607" s="6"/>
    </row>
    <row r="23608" spans="16:30">
      <c r="P23608" s="6"/>
      <c r="AA23608" s="6"/>
      <c r="AC23608" s="6"/>
      <c r="AD23608" s="6"/>
    </row>
    <row r="23609" spans="16:30">
      <c r="P23609" s="6"/>
      <c r="AA23609" s="6"/>
      <c r="AC23609" s="6"/>
      <c r="AD23609" s="6"/>
    </row>
    <row r="23610" spans="16:30">
      <c r="P23610" s="6"/>
      <c r="AA23610" s="6"/>
      <c r="AC23610" s="6"/>
      <c r="AD23610" s="6"/>
    </row>
    <row r="23611" spans="16:30">
      <c r="P23611" s="6"/>
      <c r="AA23611" s="6"/>
      <c r="AC23611" s="6"/>
      <c r="AD23611" s="6"/>
    </row>
    <row r="23612" spans="16:30">
      <c r="P23612" s="6"/>
      <c r="AA23612" s="6"/>
      <c r="AC23612" s="6"/>
      <c r="AD23612" s="6"/>
    </row>
    <row r="23613" spans="16:30">
      <c r="P23613" s="6"/>
      <c r="AA23613" s="6"/>
      <c r="AC23613" s="6"/>
      <c r="AD23613" s="6"/>
    </row>
    <row r="23614" spans="16:30">
      <c r="P23614" s="6"/>
      <c r="AA23614" s="6"/>
      <c r="AC23614" s="6"/>
      <c r="AD23614" s="6"/>
    </row>
    <row r="23615" spans="16:30">
      <c r="P23615" s="6"/>
      <c r="AA23615" s="6"/>
      <c r="AC23615" s="6"/>
      <c r="AD23615" s="6"/>
    </row>
    <row r="23616" spans="16:30">
      <c r="P23616" s="6"/>
      <c r="AA23616" s="6"/>
      <c r="AC23616" s="6"/>
      <c r="AD23616" s="6"/>
    </row>
    <row r="23617" spans="16:30">
      <c r="P23617" s="6"/>
      <c r="AA23617" s="6"/>
      <c r="AC23617" s="6"/>
      <c r="AD23617" s="6"/>
    </row>
    <row r="23618" spans="16:30">
      <c r="P23618" s="6"/>
      <c r="AA23618" s="6"/>
      <c r="AC23618" s="6"/>
      <c r="AD23618" s="6"/>
    </row>
    <row r="23619" spans="16:30">
      <c r="P23619" s="6"/>
      <c r="AA23619" s="6"/>
      <c r="AC23619" s="6"/>
      <c r="AD23619" s="6"/>
    </row>
    <row r="23620" spans="16:30">
      <c r="P23620" s="6"/>
      <c r="AA23620" s="6"/>
      <c r="AC23620" s="6"/>
      <c r="AD23620" s="6"/>
    </row>
    <row r="23621" spans="16:30">
      <c r="P23621" s="6"/>
      <c r="AA23621" s="6"/>
      <c r="AC23621" s="6"/>
      <c r="AD23621" s="6"/>
    </row>
    <row r="23622" spans="16:30">
      <c r="P23622" s="6"/>
      <c r="AA23622" s="6"/>
      <c r="AC23622" s="6"/>
      <c r="AD23622" s="6"/>
    </row>
    <row r="23623" spans="16:30">
      <c r="P23623" s="6"/>
      <c r="AA23623" s="6"/>
      <c r="AC23623" s="6"/>
      <c r="AD23623" s="6"/>
    </row>
    <row r="23624" spans="16:30">
      <c r="P23624" s="6"/>
      <c r="AA23624" s="6"/>
      <c r="AC23624" s="6"/>
      <c r="AD23624" s="6"/>
    </row>
    <row r="23625" spans="16:30">
      <c r="P23625" s="6"/>
      <c r="AA23625" s="6"/>
      <c r="AC23625" s="6"/>
      <c r="AD23625" s="6"/>
    </row>
    <row r="23626" spans="16:30">
      <c r="P23626" s="6"/>
      <c r="AA23626" s="6"/>
      <c r="AC23626" s="6"/>
      <c r="AD23626" s="6"/>
    </row>
    <row r="23627" spans="16:30">
      <c r="P23627" s="6"/>
      <c r="AA23627" s="6"/>
      <c r="AC23627" s="6"/>
      <c r="AD23627" s="6"/>
    </row>
    <row r="23628" spans="16:30">
      <c r="P23628" s="6"/>
      <c r="AA23628" s="6"/>
      <c r="AC23628" s="6"/>
      <c r="AD23628" s="6"/>
    </row>
    <row r="23629" spans="16:30">
      <c r="P23629" s="6"/>
      <c r="AA23629" s="6"/>
      <c r="AC23629" s="6"/>
      <c r="AD23629" s="6"/>
    </row>
    <row r="23630" spans="16:30">
      <c r="P23630" s="6"/>
      <c r="AA23630" s="6"/>
      <c r="AC23630" s="6"/>
      <c r="AD23630" s="6"/>
    </row>
    <row r="23631" spans="16:30">
      <c r="P23631" s="6"/>
      <c r="AA23631" s="6"/>
      <c r="AC23631" s="6"/>
      <c r="AD23631" s="6"/>
    </row>
    <row r="23632" spans="16:30">
      <c r="P23632" s="6"/>
      <c r="AA23632" s="6"/>
      <c r="AC23632" s="6"/>
      <c r="AD23632" s="6"/>
    </row>
    <row r="23633" spans="16:30">
      <c r="P23633" s="6"/>
      <c r="AA23633" s="6"/>
      <c r="AC23633" s="6"/>
      <c r="AD23633" s="6"/>
    </row>
    <row r="23634" spans="16:30">
      <c r="P23634" s="6"/>
      <c r="AA23634" s="6"/>
      <c r="AC23634" s="6"/>
      <c r="AD23634" s="6"/>
    </row>
    <row r="23635" spans="16:30">
      <c r="P23635" s="6"/>
      <c r="AA23635" s="6"/>
      <c r="AC23635" s="6"/>
      <c r="AD23635" s="6"/>
    </row>
    <row r="23636" spans="16:30">
      <c r="P23636" s="6"/>
      <c r="AA23636" s="6"/>
      <c r="AC23636" s="6"/>
      <c r="AD23636" s="6"/>
    </row>
    <row r="23637" spans="16:30">
      <c r="P23637" s="6"/>
      <c r="AA23637" s="6"/>
      <c r="AC23637" s="6"/>
      <c r="AD23637" s="6"/>
    </row>
    <row r="23638" spans="16:30">
      <c r="P23638" s="6"/>
      <c r="AA23638" s="6"/>
      <c r="AC23638" s="6"/>
      <c r="AD23638" s="6"/>
    </row>
    <row r="23639" spans="16:30">
      <c r="P23639" s="6"/>
      <c r="AA23639" s="6"/>
      <c r="AC23639" s="6"/>
      <c r="AD23639" s="6"/>
    </row>
    <row r="23640" spans="16:30">
      <c r="P23640" s="6"/>
      <c r="AA23640" s="6"/>
      <c r="AC23640" s="6"/>
      <c r="AD23640" s="6"/>
    </row>
    <row r="23641" spans="16:30">
      <c r="P23641" s="6"/>
      <c r="AA23641" s="6"/>
      <c r="AC23641" s="6"/>
      <c r="AD23641" s="6"/>
    </row>
    <row r="23642" spans="16:30">
      <c r="P23642" s="6"/>
      <c r="AA23642" s="6"/>
      <c r="AC23642" s="6"/>
      <c r="AD23642" s="6"/>
    </row>
    <row r="23643" spans="16:30">
      <c r="P23643" s="6"/>
      <c r="AA23643" s="6"/>
      <c r="AC23643" s="6"/>
      <c r="AD23643" s="6"/>
    </row>
    <row r="23644" spans="16:30">
      <c r="P23644" s="6"/>
      <c r="AA23644" s="6"/>
      <c r="AC23644" s="6"/>
      <c r="AD23644" s="6"/>
    </row>
    <row r="23645" spans="16:30">
      <c r="P23645" s="6"/>
      <c r="AA23645" s="6"/>
      <c r="AC23645" s="6"/>
      <c r="AD23645" s="6"/>
    </row>
    <row r="23646" spans="16:30">
      <c r="P23646" s="6"/>
      <c r="AA23646" s="6"/>
      <c r="AC23646" s="6"/>
      <c r="AD23646" s="6"/>
    </row>
    <row r="23647" spans="16:30">
      <c r="P23647" s="6"/>
      <c r="AA23647" s="6"/>
      <c r="AC23647" s="6"/>
      <c r="AD23647" s="6"/>
    </row>
    <row r="23648" spans="16:30">
      <c r="P23648" s="6"/>
      <c r="AA23648" s="6"/>
      <c r="AC23648" s="6"/>
      <c r="AD23648" s="6"/>
    </row>
    <row r="23649" spans="16:30">
      <c r="P23649" s="6"/>
      <c r="AA23649" s="6"/>
      <c r="AC23649" s="6"/>
      <c r="AD23649" s="6"/>
    </row>
    <row r="23650" spans="16:30">
      <c r="P23650" s="6"/>
      <c r="AA23650" s="6"/>
      <c r="AC23650" s="6"/>
      <c r="AD23650" s="6"/>
    </row>
    <row r="23651" spans="16:30">
      <c r="P23651" s="6"/>
      <c r="AA23651" s="6"/>
      <c r="AC23651" s="6"/>
      <c r="AD23651" s="6"/>
    </row>
    <row r="23652" spans="16:30">
      <c r="P23652" s="6"/>
      <c r="AA23652" s="6"/>
      <c r="AC23652" s="6"/>
      <c r="AD23652" s="6"/>
    </row>
    <row r="23653" spans="16:30">
      <c r="P23653" s="6"/>
      <c r="AA23653" s="6"/>
      <c r="AC23653" s="6"/>
      <c r="AD23653" s="6"/>
    </row>
    <row r="23654" spans="16:30">
      <c r="P23654" s="6"/>
      <c r="AA23654" s="6"/>
      <c r="AC23654" s="6"/>
      <c r="AD23654" s="6"/>
    </row>
    <row r="23655" spans="16:30">
      <c r="P23655" s="6"/>
      <c r="AA23655" s="6"/>
      <c r="AC23655" s="6"/>
      <c r="AD23655" s="6"/>
    </row>
    <row r="23656" spans="16:30">
      <c r="P23656" s="6"/>
      <c r="AA23656" s="6"/>
      <c r="AC23656" s="6"/>
      <c r="AD23656" s="6"/>
    </row>
    <row r="23657" spans="16:30">
      <c r="P23657" s="6"/>
      <c r="AA23657" s="6"/>
      <c r="AC23657" s="6"/>
      <c r="AD23657" s="6"/>
    </row>
    <row r="23658" spans="16:30">
      <c r="P23658" s="6"/>
      <c r="AA23658" s="6"/>
      <c r="AC23658" s="6"/>
      <c r="AD23658" s="6"/>
    </row>
    <row r="23659" spans="16:30">
      <c r="P23659" s="6"/>
      <c r="AA23659" s="6"/>
      <c r="AC23659" s="6"/>
      <c r="AD23659" s="6"/>
    </row>
    <row r="23660" spans="16:30">
      <c r="P23660" s="6"/>
      <c r="AA23660" s="6"/>
      <c r="AC23660" s="6"/>
      <c r="AD23660" s="6"/>
    </row>
    <row r="23661" spans="16:30">
      <c r="P23661" s="6"/>
      <c r="AA23661" s="6"/>
      <c r="AC23661" s="6"/>
      <c r="AD23661" s="6"/>
    </row>
    <row r="23662" spans="16:30">
      <c r="P23662" s="6"/>
      <c r="AA23662" s="6"/>
      <c r="AC23662" s="6"/>
      <c r="AD23662" s="6"/>
    </row>
    <row r="23663" spans="16:30">
      <c r="P23663" s="6"/>
      <c r="AA23663" s="6"/>
      <c r="AC23663" s="6"/>
      <c r="AD23663" s="6"/>
    </row>
    <row r="23664" spans="16:30">
      <c r="P23664" s="6"/>
      <c r="AA23664" s="6"/>
      <c r="AC23664" s="6"/>
      <c r="AD23664" s="6"/>
    </row>
    <row r="23665" spans="16:30">
      <c r="P23665" s="6"/>
      <c r="AA23665" s="6"/>
      <c r="AC23665" s="6"/>
      <c r="AD23665" s="6"/>
    </row>
    <row r="23666" spans="16:30">
      <c r="P23666" s="6"/>
      <c r="AA23666" s="6"/>
      <c r="AC23666" s="6"/>
      <c r="AD23666" s="6"/>
    </row>
    <row r="23667" spans="16:30">
      <c r="P23667" s="6"/>
      <c r="AA23667" s="6"/>
      <c r="AC23667" s="6"/>
      <c r="AD23667" s="6"/>
    </row>
    <row r="23668" spans="16:30">
      <c r="P23668" s="6"/>
      <c r="AA23668" s="6"/>
      <c r="AC23668" s="6"/>
      <c r="AD23668" s="6"/>
    </row>
    <row r="23669" spans="16:30">
      <c r="P23669" s="6"/>
      <c r="AA23669" s="6"/>
      <c r="AC23669" s="6"/>
      <c r="AD23669" s="6"/>
    </row>
    <row r="23670" spans="16:30">
      <c r="P23670" s="6"/>
      <c r="AA23670" s="6"/>
      <c r="AC23670" s="6"/>
      <c r="AD23670" s="6"/>
    </row>
    <row r="23671" spans="16:30">
      <c r="P23671" s="6"/>
      <c r="AA23671" s="6"/>
      <c r="AC23671" s="6"/>
      <c r="AD23671" s="6"/>
    </row>
    <row r="23672" spans="16:30">
      <c r="P23672" s="6"/>
      <c r="AA23672" s="6"/>
      <c r="AC23672" s="6"/>
      <c r="AD23672" s="6"/>
    </row>
    <row r="23673" spans="16:30">
      <c r="P23673" s="6"/>
      <c r="AA23673" s="6"/>
      <c r="AC23673" s="6"/>
      <c r="AD23673" s="6"/>
    </row>
    <row r="23674" spans="16:30">
      <c r="P23674" s="6"/>
      <c r="AA23674" s="6"/>
      <c r="AC23674" s="6"/>
      <c r="AD23674" s="6"/>
    </row>
    <row r="23675" spans="16:30">
      <c r="P23675" s="6"/>
      <c r="AA23675" s="6"/>
      <c r="AC23675" s="6"/>
      <c r="AD23675" s="6"/>
    </row>
    <row r="23676" spans="16:30">
      <c r="P23676" s="6"/>
      <c r="AA23676" s="6"/>
      <c r="AC23676" s="6"/>
      <c r="AD23676" s="6"/>
    </row>
    <row r="23677" spans="16:30">
      <c r="P23677" s="6"/>
      <c r="AA23677" s="6"/>
      <c r="AC23677" s="6"/>
      <c r="AD23677" s="6"/>
    </row>
    <row r="23678" spans="16:30">
      <c r="P23678" s="6"/>
      <c r="AA23678" s="6"/>
      <c r="AC23678" s="6"/>
      <c r="AD23678" s="6"/>
    </row>
    <row r="23679" spans="16:30">
      <c r="P23679" s="6"/>
      <c r="AA23679" s="6"/>
      <c r="AC23679" s="6"/>
      <c r="AD23679" s="6"/>
    </row>
    <row r="23680" spans="16:30">
      <c r="P23680" s="6"/>
      <c r="AA23680" s="6"/>
      <c r="AC23680" s="6"/>
      <c r="AD23680" s="6"/>
    </row>
    <row r="23681" spans="16:30">
      <c r="P23681" s="6"/>
      <c r="AA23681" s="6"/>
      <c r="AC23681" s="6"/>
      <c r="AD23681" s="6"/>
    </row>
    <row r="23682" spans="16:30">
      <c r="P23682" s="6"/>
      <c r="AA23682" s="6"/>
      <c r="AC23682" s="6"/>
      <c r="AD23682" s="6"/>
    </row>
    <row r="23683" spans="16:30">
      <c r="P23683" s="6"/>
      <c r="AA23683" s="6"/>
      <c r="AC23683" s="6"/>
      <c r="AD23683" s="6"/>
    </row>
    <row r="23684" spans="16:30">
      <c r="P23684" s="6"/>
      <c r="AA23684" s="6"/>
      <c r="AC23684" s="6"/>
      <c r="AD23684" s="6"/>
    </row>
    <row r="23685" spans="16:30">
      <c r="P23685" s="6"/>
      <c r="AA23685" s="6"/>
      <c r="AC23685" s="6"/>
      <c r="AD23685" s="6"/>
    </row>
    <row r="23686" spans="16:30">
      <c r="P23686" s="6"/>
      <c r="AA23686" s="6"/>
      <c r="AC23686" s="6"/>
      <c r="AD23686" s="6"/>
    </row>
    <row r="23687" spans="16:30">
      <c r="P23687" s="6"/>
      <c r="AA23687" s="6"/>
      <c r="AC23687" s="6"/>
      <c r="AD23687" s="6"/>
    </row>
    <row r="23688" spans="16:30">
      <c r="P23688" s="6"/>
      <c r="AA23688" s="6"/>
      <c r="AC23688" s="6"/>
      <c r="AD23688" s="6"/>
    </row>
    <row r="23689" spans="16:30">
      <c r="P23689" s="6"/>
      <c r="AA23689" s="6"/>
      <c r="AC23689" s="6"/>
      <c r="AD23689" s="6"/>
    </row>
    <row r="23690" spans="16:30">
      <c r="P23690" s="6"/>
      <c r="AA23690" s="6"/>
      <c r="AC23690" s="6"/>
      <c r="AD23690" s="6"/>
    </row>
    <row r="23691" spans="16:30">
      <c r="P23691" s="6"/>
      <c r="AA23691" s="6"/>
      <c r="AC23691" s="6"/>
      <c r="AD23691" s="6"/>
    </row>
    <row r="23692" spans="16:30">
      <c r="P23692" s="6"/>
      <c r="AA23692" s="6"/>
      <c r="AC23692" s="6"/>
      <c r="AD23692" s="6"/>
    </row>
    <row r="23693" spans="16:30">
      <c r="P23693" s="6"/>
      <c r="AA23693" s="6"/>
      <c r="AC23693" s="6"/>
      <c r="AD23693" s="6"/>
    </row>
    <row r="23694" spans="16:30">
      <c r="P23694" s="6"/>
      <c r="AA23694" s="6"/>
      <c r="AC23694" s="6"/>
      <c r="AD23694" s="6"/>
    </row>
    <row r="23695" spans="16:30">
      <c r="P23695" s="6"/>
      <c r="AA23695" s="6"/>
      <c r="AC23695" s="6"/>
      <c r="AD23695" s="6"/>
    </row>
    <row r="23696" spans="16:30">
      <c r="P23696" s="6"/>
      <c r="AA23696" s="6"/>
      <c r="AC23696" s="6"/>
      <c r="AD23696" s="6"/>
    </row>
    <row r="23697" spans="16:30">
      <c r="P23697" s="6"/>
      <c r="AA23697" s="6"/>
      <c r="AC23697" s="6"/>
      <c r="AD23697" s="6"/>
    </row>
    <row r="23698" spans="16:30">
      <c r="P23698" s="6"/>
      <c r="AA23698" s="6"/>
      <c r="AC23698" s="6"/>
      <c r="AD23698" s="6"/>
    </row>
    <row r="23699" spans="16:30">
      <c r="P23699" s="6"/>
      <c r="AA23699" s="6"/>
      <c r="AC23699" s="6"/>
      <c r="AD23699" s="6"/>
    </row>
    <row r="23700" spans="16:30">
      <c r="P23700" s="6"/>
      <c r="AA23700" s="6"/>
      <c r="AC23700" s="6"/>
      <c r="AD23700" s="6"/>
    </row>
    <row r="23701" spans="16:30">
      <c r="P23701" s="6"/>
      <c r="AA23701" s="6"/>
      <c r="AC23701" s="6"/>
      <c r="AD23701" s="6"/>
    </row>
    <row r="23702" spans="16:30">
      <c r="P23702" s="6"/>
      <c r="AA23702" s="6"/>
      <c r="AC23702" s="6"/>
      <c r="AD23702" s="6"/>
    </row>
    <row r="23703" spans="16:30">
      <c r="P23703" s="6"/>
      <c r="AA23703" s="6"/>
      <c r="AC23703" s="6"/>
      <c r="AD23703" s="6"/>
    </row>
    <row r="23704" spans="16:30">
      <c r="P23704" s="6"/>
      <c r="AA23704" s="6"/>
      <c r="AC23704" s="6"/>
      <c r="AD23704" s="6"/>
    </row>
    <row r="23705" spans="16:30">
      <c r="P23705" s="6"/>
      <c r="AA23705" s="6"/>
      <c r="AC23705" s="6"/>
      <c r="AD23705" s="6"/>
    </row>
    <row r="23706" spans="16:30">
      <c r="P23706" s="6"/>
      <c r="AA23706" s="6"/>
      <c r="AC23706" s="6"/>
      <c r="AD23706" s="6"/>
    </row>
    <row r="23707" spans="16:30">
      <c r="P23707" s="6"/>
      <c r="AA23707" s="6"/>
      <c r="AC23707" s="6"/>
      <c r="AD23707" s="6"/>
    </row>
    <row r="23708" spans="16:30">
      <c r="P23708" s="6"/>
      <c r="AA23708" s="6"/>
      <c r="AC23708" s="6"/>
      <c r="AD23708" s="6"/>
    </row>
    <row r="23709" spans="16:30">
      <c r="P23709" s="6"/>
      <c r="AA23709" s="6"/>
      <c r="AC23709" s="6"/>
      <c r="AD23709" s="6"/>
    </row>
    <row r="23710" spans="16:30">
      <c r="P23710" s="6"/>
      <c r="AA23710" s="6"/>
      <c r="AC23710" s="6"/>
      <c r="AD23710" s="6"/>
    </row>
    <row r="23711" spans="16:30">
      <c r="P23711" s="6"/>
      <c r="AA23711" s="6"/>
      <c r="AC23711" s="6"/>
      <c r="AD23711" s="6"/>
    </row>
    <row r="23712" spans="16:30">
      <c r="P23712" s="6"/>
      <c r="AA23712" s="6"/>
      <c r="AC23712" s="6"/>
      <c r="AD23712" s="6"/>
    </row>
    <row r="23713" spans="16:30">
      <c r="P23713" s="6"/>
      <c r="AA23713" s="6"/>
      <c r="AC23713" s="6"/>
      <c r="AD23713" s="6"/>
    </row>
    <row r="23714" spans="16:30">
      <c r="P23714" s="6"/>
      <c r="AA23714" s="6"/>
      <c r="AC23714" s="6"/>
      <c r="AD23714" s="6"/>
    </row>
    <row r="23715" spans="16:30">
      <c r="P23715" s="6"/>
      <c r="AA23715" s="6"/>
      <c r="AC23715" s="6"/>
      <c r="AD23715" s="6"/>
    </row>
    <row r="23716" spans="16:30">
      <c r="P23716" s="6"/>
      <c r="AA23716" s="6"/>
      <c r="AC23716" s="6"/>
      <c r="AD23716" s="6"/>
    </row>
    <row r="23717" spans="16:30">
      <c r="P23717" s="6"/>
      <c r="AA23717" s="6"/>
      <c r="AC23717" s="6"/>
      <c r="AD23717" s="6"/>
    </row>
    <row r="23718" spans="16:30">
      <c r="P23718" s="6"/>
      <c r="AA23718" s="6"/>
      <c r="AC23718" s="6"/>
      <c r="AD23718" s="6"/>
    </row>
    <row r="23719" spans="16:30">
      <c r="P23719" s="6"/>
      <c r="AA23719" s="6"/>
      <c r="AC23719" s="6"/>
      <c r="AD23719" s="6"/>
    </row>
    <row r="23720" spans="16:30">
      <c r="P23720" s="6"/>
      <c r="AA23720" s="6"/>
      <c r="AC23720" s="6"/>
      <c r="AD23720" s="6"/>
    </row>
    <row r="23721" spans="16:30">
      <c r="P23721" s="6"/>
      <c r="AA23721" s="6"/>
      <c r="AC23721" s="6"/>
      <c r="AD23721" s="6"/>
    </row>
    <row r="23722" spans="16:30">
      <c r="P23722" s="6"/>
      <c r="AA23722" s="6"/>
      <c r="AC23722" s="6"/>
      <c r="AD23722" s="6"/>
    </row>
    <row r="23723" spans="16:30">
      <c r="P23723" s="6"/>
      <c r="AA23723" s="6"/>
      <c r="AC23723" s="6"/>
      <c r="AD23723" s="6"/>
    </row>
    <row r="23724" spans="16:30">
      <c r="P23724" s="6"/>
      <c r="AA23724" s="6"/>
      <c r="AC23724" s="6"/>
      <c r="AD23724" s="6"/>
    </row>
    <row r="23725" spans="16:30">
      <c r="P23725" s="6"/>
      <c r="AA23725" s="6"/>
      <c r="AC23725" s="6"/>
      <c r="AD23725" s="6"/>
    </row>
    <row r="23726" spans="16:30">
      <c r="P23726" s="6"/>
      <c r="AA23726" s="6"/>
      <c r="AC23726" s="6"/>
      <c r="AD23726" s="6"/>
    </row>
    <row r="23727" spans="16:30">
      <c r="P23727" s="6"/>
      <c r="AA23727" s="6"/>
      <c r="AC23727" s="6"/>
      <c r="AD23727" s="6"/>
    </row>
    <row r="23728" spans="16:30">
      <c r="P23728" s="6"/>
      <c r="AA23728" s="6"/>
      <c r="AC23728" s="6"/>
      <c r="AD23728" s="6"/>
    </row>
    <row r="23729" spans="16:30">
      <c r="P23729" s="6"/>
      <c r="AA23729" s="6"/>
      <c r="AC23729" s="6"/>
      <c r="AD23729" s="6"/>
    </row>
    <row r="23730" spans="16:30">
      <c r="P23730" s="6"/>
      <c r="AA23730" s="6"/>
      <c r="AC23730" s="6"/>
      <c r="AD23730" s="6"/>
    </row>
    <row r="23731" spans="16:30">
      <c r="P23731" s="6"/>
      <c r="AA23731" s="6"/>
      <c r="AC23731" s="6"/>
      <c r="AD23731" s="6"/>
    </row>
    <row r="23732" spans="16:30">
      <c r="P23732" s="6"/>
      <c r="AA23732" s="6"/>
      <c r="AC23732" s="6"/>
      <c r="AD23732" s="6"/>
    </row>
    <row r="23733" spans="16:30">
      <c r="P23733" s="6"/>
      <c r="AA23733" s="6"/>
      <c r="AC23733" s="6"/>
      <c r="AD23733" s="6"/>
    </row>
    <row r="23734" spans="16:30">
      <c r="P23734" s="6"/>
      <c r="AA23734" s="6"/>
      <c r="AC23734" s="6"/>
      <c r="AD23734" s="6"/>
    </row>
    <row r="23735" spans="16:30">
      <c r="P23735" s="6"/>
      <c r="AA23735" s="6"/>
      <c r="AC23735" s="6"/>
      <c r="AD23735" s="6"/>
    </row>
    <row r="23736" spans="16:30">
      <c r="P23736" s="6"/>
      <c r="AA23736" s="6"/>
      <c r="AC23736" s="6"/>
      <c r="AD23736" s="6"/>
    </row>
    <row r="23737" spans="16:30">
      <c r="P23737" s="6"/>
      <c r="AA23737" s="6"/>
      <c r="AC23737" s="6"/>
      <c r="AD23737" s="6"/>
    </row>
    <row r="23738" spans="16:30">
      <c r="P23738" s="6"/>
      <c r="AA23738" s="6"/>
      <c r="AC23738" s="6"/>
      <c r="AD23738" s="6"/>
    </row>
    <row r="23739" spans="16:30">
      <c r="P23739" s="6"/>
      <c r="AA23739" s="6"/>
      <c r="AC23739" s="6"/>
      <c r="AD23739" s="6"/>
    </row>
    <row r="23740" spans="16:30">
      <c r="P23740" s="6"/>
      <c r="AA23740" s="6"/>
      <c r="AC23740" s="6"/>
      <c r="AD23740" s="6"/>
    </row>
    <row r="23741" spans="16:30">
      <c r="P23741" s="6"/>
      <c r="AA23741" s="6"/>
      <c r="AC23741" s="6"/>
      <c r="AD23741" s="6"/>
    </row>
    <row r="23742" spans="16:30">
      <c r="P23742" s="6"/>
      <c r="AA23742" s="6"/>
      <c r="AC23742" s="6"/>
      <c r="AD23742" s="6"/>
    </row>
    <row r="23743" spans="16:30">
      <c r="P23743" s="6"/>
      <c r="AA23743" s="6"/>
      <c r="AC23743" s="6"/>
      <c r="AD23743" s="6"/>
    </row>
    <row r="23744" spans="16:30">
      <c r="P23744" s="6"/>
      <c r="AA23744" s="6"/>
      <c r="AC23744" s="6"/>
      <c r="AD23744" s="6"/>
    </row>
    <row r="23745" spans="16:30">
      <c r="P23745" s="6"/>
      <c r="AA23745" s="6"/>
      <c r="AC23745" s="6"/>
      <c r="AD23745" s="6"/>
    </row>
    <row r="23746" spans="16:30">
      <c r="P23746" s="6"/>
      <c r="AA23746" s="6"/>
      <c r="AC23746" s="6"/>
      <c r="AD23746" s="6"/>
    </row>
    <row r="23747" spans="16:30">
      <c r="P23747" s="6"/>
      <c r="AA23747" s="6"/>
      <c r="AC23747" s="6"/>
      <c r="AD23747" s="6"/>
    </row>
    <row r="23748" spans="16:30">
      <c r="P23748" s="6"/>
      <c r="AA23748" s="6"/>
      <c r="AC23748" s="6"/>
      <c r="AD23748" s="6"/>
    </row>
    <row r="23749" spans="16:30">
      <c r="P23749" s="6"/>
      <c r="AA23749" s="6"/>
      <c r="AC23749" s="6"/>
      <c r="AD23749" s="6"/>
    </row>
    <row r="23750" spans="16:30">
      <c r="P23750" s="6"/>
      <c r="AA23750" s="6"/>
      <c r="AC23750" s="6"/>
      <c r="AD23750" s="6"/>
    </row>
    <row r="23751" spans="16:30">
      <c r="P23751" s="6"/>
      <c r="AA23751" s="6"/>
      <c r="AC23751" s="6"/>
      <c r="AD23751" s="6"/>
    </row>
    <row r="23752" spans="16:30">
      <c r="P23752" s="6"/>
      <c r="AA23752" s="6"/>
      <c r="AC23752" s="6"/>
      <c r="AD23752" s="6"/>
    </row>
    <row r="23753" spans="16:30">
      <c r="P23753" s="6"/>
      <c r="AA23753" s="6"/>
      <c r="AC23753" s="6"/>
      <c r="AD23753" s="6"/>
    </row>
    <row r="23754" spans="16:30">
      <c r="P23754" s="6"/>
      <c r="AA23754" s="6"/>
      <c r="AC23754" s="6"/>
      <c r="AD23754" s="6"/>
    </row>
    <row r="23755" spans="16:30">
      <c r="P23755" s="6"/>
      <c r="AA23755" s="6"/>
      <c r="AC23755" s="6"/>
      <c r="AD23755" s="6"/>
    </row>
    <row r="23756" spans="16:30">
      <c r="P23756" s="6"/>
      <c r="AA23756" s="6"/>
      <c r="AC23756" s="6"/>
      <c r="AD23756" s="6"/>
    </row>
    <row r="23757" spans="16:30">
      <c r="P23757" s="6"/>
      <c r="AA23757" s="6"/>
      <c r="AC23757" s="6"/>
      <c r="AD23757" s="6"/>
    </row>
    <row r="23758" spans="16:30">
      <c r="P23758" s="6"/>
      <c r="AA23758" s="6"/>
      <c r="AC23758" s="6"/>
      <c r="AD23758" s="6"/>
    </row>
    <row r="23759" spans="16:30">
      <c r="P23759" s="6"/>
      <c r="AA23759" s="6"/>
      <c r="AC23759" s="6"/>
      <c r="AD23759" s="6"/>
    </row>
    <row r="23760" spans="16:30">
      <c r="P23760" s="6"/>
      <c r="AA23760" s="6"/>
      <c r="AC23760" s="6"/>
      <c r="AD23760" s="6"/>
    </row>
    <row r="23761" spans="16:30">
      <c r="P23761" s="6"/>
      <c r="AA23761" s="6"/>
      <c r="AC23761" s="6"/>
      <c r="AD23761" s="6"/>
    </row>
    <row r="23762" spans="16:30">
      <c r="P23762" s="6"/>
      <c r="AA23762" s="6"/>
      <c r="AC23762" s="6"/>
      <c r="AD23762" s="6"/>
    </row>
    <row r="23763" spans="16:30">
      <c r="P23763" s="6"/>
      <c r="AA23763" s="6"/>
      <c r="AC23763" s="6"/>
      <c r="AD23763" s="6"/>
    </row>
    <row r="23764" spans="16:30">
      <c r="P23764" s="6"/>
      <c r="AA23764" s="6"/>
      <c r="AC23764" s="6"/>
      <c r="AD23764" s="6"/>
    </row>
    <row r="23765" spans="16:30">
      <c r="P23765" s="6"/>
      <c r="AA23765" s="6"/>
      <c r="AC23765" s="6"/>
      <c r="AD23765" s="6"/>
    </row>
    <row r="23766" spans="16:30">
      <c r="P23766" s="6"/>
      <c r="AA23766" s="6"/>
      <c r="AC23766" s="6"/>
      <c r="AD23766" s="6"/>
    </row>
    <row r="23767" spans="16:30">
      <c r="P23767" s="6"/>
      <c r="AA23767" s="6"/>
      <c r="AC23767" s="6"/>
      <c r="AD23767" s="6"/>
    </row>
    <row r="23768" spans="16:30">
      <c r="P23768" s="6"/>
      <c r="AA23768" s="6"/>
      <c r="AC23768" s="6"/>
      <c r="AD23768" s="6"/>
    </row>
    <row r="23769" spans="16:30">
      <c r="P23769" s="6"/>
      <c r="AA23769" s="6"/>
      <c r="AC23769" s="6"/>
      <c r="AD23769" s="6"/>
    </row>
    <row r="23770" spans="16:30">
      <c r="P23770" s="6"/>
      <c r="AA23770" s="6"/>
      <c r="AC23770" s="6"/>
      <c r="AD23770" s="6"/>
    </row>
    <row r="23771" spans="16:30">
      <c r="P23771" s="6"/>
      <c r="AA23771" s="6"/>
      <c r="AC23771" s="6"/>
      <c r="AD23771" s="6"/>
    </row>
    <row r="23772" spans="16:30">
      <c r="P23772" s="6"/>
      <c r="AA23772" s="6"/>
      <c r="AC23772" s="6"/>
      <c r="AD23772" s="6"/>
    </row>
    <row r="23773" spans="16:30">
      <c r="P23773" s="6"/>
      <c r="AA23773" s="6"/>
      <c r="AC23773" s="6"/>
      <c r="AD23773" s="6"/>
    </row>
    <row r="23774" spans="16:30">
      <c r="P23774" s="6"/>
      <c r="AA23774" s="6"/>
      <c r="AC23774" s="6"/>
      <c r="AD23774" s="6"/>
    </row>
    <row r="23775" spans="16:30">
      <c r="P23775" s="6"/>
      <c r="AA23775" s="6"/>
      <c r="AC23775" s="6"/>
      <c r="AD23775" s="6"/>
    </row>
    <row r="23776" spans="16:30">
      <c r="P23776" s="6"/>
      <c r="AA23776" s="6"/>
      <c r="AC23776" s="6"/>
      <c r="AD23776" s="6"/>
    </row>
    <row r="23777" spans="16:30">
      <c r="P23777" s="6"/>
      <c r="AA23777" s="6"/>
      <c r="AC23777" s="6"/>
      <c r="AD23777" s="6"/>
    </row>
    <row r="23778" spans="16:30">
      <c r="P23778" s="6"/>
      <c r="AA23778" s="6"/>
      <c r="AC23778" s="6"/>
      <c r="AD23778" s="6"/>
    </row>
    <row r="23779" spans="16:30">
      <c r="P23779" s="6"/>
      <c r="AA23779" s="6"/>
      <c r="AC23779" s="6"/>
      <c r="AD23779" s="6"/>
    </row>
    <row r="23780" spans="16:30">
      <c r="P23780" s="6"/>
      <c r="AA23780" s="6"/>
      <c r="AC23780" s="6"/>
      <c r="AD23780" s="6"/>
    </row>
    <row r="23781" spans="16:30">
      <c r="P23781" s="6"/>
      <c r="AA23781" s="6"/>
      <c r="AC23781" s="6"/>
      <c r="AD23781" s="6"/>
    </row>
    <row r="23782" spans="16:30">
      <c r="P23782" s="6"/>
      <c r="AA23782" s="6"/>
      <c r="AC23782" s="6"/>
      <c r="AD23782" s="6"/>
    </row>
    <row r="23783" spans="16:30">
      <c r="P23783" s="6"/>
      <c r="AA23783" s="6"/>
      <c r="AC23783" s="6"/>
      <c r="AD23783" s="6"/>
    </row>
    <row r="23784" spans="16:30">
      <c r="P23784" s="6"/>
      <c r="AA23784" s="6"/>
      <c r="AC23784" s="6"/>
      <c r="AD23784" s="6"/>
    </row>
    <row r="23785" spans="16:30">
      <c r="P23785" s="6"/>
      <c r="AA23785" s="6"/>
      <c r="AC23785" s="6"/>
      <c r="AD23785" s="6"/>
    </row>
    <row r="23786" spans="16:30">
      <c r="P23786" s="6"/>
      <c r="AA23786" s="6"/>
      <c r="AC23786" s="6"/>
      <c r="AD23786" s="6"/>
    </row>
    <row r="23787" spans="16:30">
      <c r="P23787" s="6"/>
      <c r="AA23787" s="6"/>
      <c r="AC23787" s="6"/>
      <c r="AD23787" s="6"/>
    </row>
    <row r="23788" spans="16:30">
      <c r="P23788" s="6"/>
      <c r="AA23788" s="6"/>
      <c r="AC23788" s="6"/>
      <c r="AD23788" s="6"/>
    </row>
    <row r="23789" spans="16:30">
      <c r="P23789" s="6"/>
      <c r="AA23789" s="6"/>
      <c r="AC23789" s="6"/>
      <c r="AD23789" s="6"/>
    </row>
    <row r="23790" spans="16:30">
      <c r="P23790" s="6"/>
      <c r="AA23790" s="6"/>
      <c r="AC23790" s="6"/>
      <c r="AD23790" s="6"/>
    </row>
    <row r="23791" spans="16:30">
      <c r="P23791" s="6"/>
      <c r="AA23791" s="6"/>
      <c r="AC23791" s="6"/>
      <c r="AD23791" s="6"/>
    </row>
    <row r="23792" spans="16:30">
      <c r="P23792" s="6"/>
      <c r="AA23792" s="6"/>
      <c r="AC23792" s="6"/>
      <c r="AD23792" s="6"/>
    </row>
    <row r="23793" spans="16:30">
      <c r="P23793" s="6"/>
      <c r="AA23793" s="6"/>
      <c r="AC23793" s="6"/>
      <c r="AD23793" s="6"/>
    </row>
    <row r="23794" spans="16:30">
      <c r="P23794" s="6"/>
      <c r="AA23794" s="6"/>
      <c r="AC23794" s="6"/>
      <c r="AD23794" s="6"/>
    </row>
    <row r="23795" spans="16:30">
      <c r="P23795" s="6"/>
      <c r="AA23795" s="6"/>
      <c r="AC23795" s="6"/>
      <c r="AD23795" s="6"/>
    </row>
    <row r="23796" spans="16:30">
      <c r="P23796" s="6"/>
      <c r="AA23796" s="6"/>
      <c r="AC23796" s="6"/>
      <c r="AD23796" s="6"/>
    </row>
    <row r="23797" spans="16:30">
      <c r="P23797" s="6"/>
      <c r="AA23797" s="6"/>
      <c r="AC23797" s="6"/>
      <c r="AD23797" s="6"/>
    </row>
    <row r="23798" spans="16:30">
      <c r="P23798" s="6"/>
      <c r="AA23798" s="6"/>
      <c r="AC23798" s="6"/>
      <c r="AD23798" s="6"/>
    </row>
    <row r="23799" spans="16:30">
      <c r="P23799" s="6"/>
      <c r="AA23799" s="6"/>
      <c r="AC23799" s="6"/>
      <c r="AD23799" s="6"/>
    </row>
    <row r="23800" spans="16:30">
      <c r="P23800" s="6"/>
      <c r="AA23800" s="6"/>
      <c r="AC23800" s="6"/>
      <c r="AD23800" s="6"/>
    </row>
    <row r="23801" spans="16:30">
      <c r="P23801" s="6"/>
      <c r="AA23801" s="6"/>
      <c r="AC23801" s="6"/>
      <c r="AD23801" s="6"/>
    </row>
    <row r="23802" spans="16:30">
      <c r="P23802" s="6"/>
      <c r="AA23802" s="6"/>
      <c r="AC23802" s="6"/>
      <c r="AD23802" s="6"/>
    </row>
    <row r="23803" spans="16:30">
      <c r="P23803" s="6"/>
      <c r="AA23803" s="6"/>
      <c r="AC23803" s="6"/>
      <c r="AD23803" s="6"/>
    </row>
    <row r="23804" spans="16:30">
      <c r="P23804" s="6"/>
      <c r="AA23804" s="6"/>
      <c r="AC23804" s="6"/>
      <c r="AD23804" s="6"/>
    </row>
    <row r="23805" spans="16:30">
      <c r="P23805" s="6"/>
      <c r="AA23805" s="6"/>
      <c r="AC23805" s="6"/>
      <c r="AD23805" s="6"/>
    </row>
    <row r="23806" spans="16:30">
      <c r="P23806" s="6"/>
      <c r="AA23806" s="6"/>
      <c r="AC23806" s="6"/>
      <c r="AD23806" s="6"/>
    </row>
    <row r="23807" spans="16:30">
      <c r="P23807" s="6"/>
      <c r="AA23807" s="6"/>
      <c r="AC23807" s="6"/>
      <c r="AD23807" s="6"/>
    </row>
    <row r="23808" spans="16:30">
      <c r="P23808" s="6"/>
      <c r="AA23808" s="6"/>
      <c r="AC23808" s="6"/>
      <c r="AD23808" s="6"/>
    </row>
    <row r="23809" spans="16:30">
      <c r="P23809" s="6"/>
      <c r="AA23809" s="6"/>
      <c r="AC23809" s="6"/>
      <c r="AD23809" s="6"/>
    </row>
    <row r="23810" spans="16:30">
      <c r="P23810" s="6"/>
      <c r="AA23810" s="6"/>
      <c r="AC23810" s="6"/>
      <c r="AD23810" s="6"/>
    </row>
    <row r="23811" spans="16:30">
      <c r="P23811" s="6"/>
      <c r="AA23811" s="6"/>
      <c r="AC23811" s="6"/>
      <c r="AD23811" s="6"/>
    </row>
    <row r="23812" spans="16:30">
      <c r="P23812" s="6"/>
      <c r="AA23812" s="6"/>
      <c r="AC23812" s="6"/>
      <c r="AD23812" s="6"/>
    </row>
    <row r="23813" spans="16:30">
      <c r="P23813" s="6"/>
      <c r="AA23813" s="6"/>
      <c r="AC23813" s="6"/>
      <c r="AD23813" s="6"/>
    </row>
    <row r="23814" spans="16:30">
      <c r="P23814" s="6"/>
      <c r="AA23814" s="6"/>
      <c r="AC23814" s="6"/>
      <c r="AD23814" s="6"/>
    </row>
    <row r="23815" spans="16:30">
      <c r="P23815" s="6"/>
      <c r="AA23815" s="6"/>
      <c r="AC23815" s="6"/>
      <c r="AD23815" s="6"/>
    </row>
    <row r="23816" spans="16:30">
      <c r="P23816" s="6"/>
      <c r="AA23816" s="6"/>
      <c r="AC23816" s="6"/>
      <c r="AD23816" s="6"/>
    </row>
    <row r="23817" spans="16:30">
      <c r="P23817" s="6"/>
      <c r="AA23817" s="6"/>
      <c r="AC23817" s="6"/>
      <c r="AD23817" s="6"/>
    </row>
    <row r="23818" spans="16:30">
      <c r="P23818" s="6"/>
      <c r="AA23818" s="6"/>
      <c r="AC23818" s="6"/>
      <c r="AD23818" s="6"/>
    </row>
    <row r="23819" spans="16:30">
      <c r="P23819" s="6"/>
      <c r="AA23819" s="6"/>
      <c r="AC23819" s="6"/>
      <c r="AD23819" s="6"/>
    </row>
    <row r="23820" spans="16:30">
      <c r="P23820" s="6"/>
      <c r="AA23820" s="6"/>
      <c r="AC23820" s="6"/>
      <c r="AD23820" s="6"/>
    </row>
    <row r="23821" spans="16:30">
      <c r="P23821" s="6"/>
      <c r="AA23821" s="6"/>
      <c r="AC23821" s="6"/>
      <c r="AD23821" s="6"/>
    </row>
    <row r="23822" spans="16:30">
      <c r="P23822" s="6"/>
      <c r="AA23822" s="6"/>
      <c r="AC23822" s="6"/>
      <c r="AD23822" s="6"/>
    </row>
    <row r="23823" spans="16:30">
      <c r="P23823" s="6"/>
      <c r="AA23823" s="6"/>
      <c r="AC23823" s="6"/>
      <c r="AD23823" s="6"/>
    </row>
    <row r="23824" spans="16:30">
      <c r="P23824" s="6"/>
      <c r="AA23824" s="6"/>
      <c r="AC23824" s="6"/>
      <c r="AD23824" s="6"/>
    </row>
    <row r="23825" spans="16:30">
      <c r="P23825" s="6"/>
      <c r="AA23825" s="6"/>
      <c r="AC23825" s="6"/>
      <c r="AD23825" s="6"/>
    </row>
    <row r="23826" spans="16:30">
      <c r="P23826" s="6"/>
      <c r="AA23826" s="6"/>
      <c r="AC23826" s="6"/>
      <c r="AD23826" s="6"/>
    </row>
    <row r="23827" spans="16:30">
      <c r="P23827" s="6"/>
      <c r="AA23827" s="6"/>
      <c r="AC23827" s="6"/>
      <c r="AD23827" s="6"/>
    </row>
    <row r="23828" spans="16:30">
      <c r="P23828" s="6"/>
      <c r="AA23828" s="6"/>
      <c r="AC23828" s="6"/>
      <c r="AD23828" s="6"/>
    </row>
    <row r="23829" spans="16:30">
      <c r="P23829" s="6"/>
      <c r="AA23829" s="6"/>
      <c r="AC23829" s="6"/>
      <c r="AD23829" s="6"/>
    </row>
    <row r="23830" spans="16:30">
      <c r="P23830" s="6"/>
      <c r="AA23830" s="6"/>
      <c r="AC23830" s="6"/>
      <c r="AD23830" s="6"/>
    </row>
    <row r="23831" spans="16:30">
      <c r="P23831" s="6"/>
      <c r="AA23831" s="6"/>
      <c r="AC23831" s="6"/>
      <c r="AD23831" s="6"/>
    </row>
    <row r="23832" spans="16:30">
      <c r="P23832" s="6"/>
      <c r="AA23832" s="6"/>
      <c r="AC23832" s="6"/>
      <c r="AD23832" s="6"/>
    </row>
    <row r="23833" spans="16:30">
      <c r="P23833" s="6"/>
      <c r="AA23833" s="6"/>
      <c r="AC23833" s="6"/>
      <c r="AD23833" s="6"/>
    </row>
    <row r="23834" spans="16:30">
      <c r="P23834" s="6"/>
      <c r="AA23834" s="6"/>
      <c r="AC23834" s="6"/>
      <c r="AD23834" s="6"/>
    </row>
    <row r="23835" spans="16:30">
      <c r="P23835" s="6"/>
      <c r="AA23835" s="6"/>
      <c r="AC23835" s="6"/>
      <c r="AD23835" s="6"/>
    </row>
    <row r="23836" spans="16:30">
      <c r="P23836" s="6"/>
      <c r="AA23836" s="6"/>
      <c r="AC23836" s="6"/>
      <c r="AD23836" s="6"/>
    </row>
    <row r="23837" spans="16:30">
      <c r="P23837" s="6"/>
      <c r="AA23837" s="6"/>
      <c r="AC23837" s="6"/>
      <c r="AD23837" s="6"/>
    </row>
    <row r="23838" spans="16:30">
      <c r="P23838" s="6"/>
      <c r="AA23838" s="6"/>
      <c r="AC23838" s="6"/>
      <c r="AD23838" s="6"/>
    </row>
    <row r="23839" spans="16:30">
      <c r="P23839" s="6"/>
      <c r="AA23839" s="6"/>
      <c r="AC23839" s="6"/>
      <c r="AD23839" s="6"/>
    </row>
    <row r="23840" spans="16:30">
      <c r="P23840" s="6"/>
      <c r="AA23840" s="6"/>
      <c r="AC23840" s="6"/>
      <c r="AD23840" s="6"/>
    </row>
    <row r="23841" spans="16:30">
      <c r="P23841" s="6"/>
      <c r="AA23841" s="6"/>
      <c r="AC23841" s="6"/>
      <c r="AD23841" s="6"/>
    </row>
    <row r="23842" spans="16:30">
      <c r="P23842" s="6"/>
      <c r="AA23842" s="6"/>
      <c r="AC23842" s="6"/>
      <c r="AD23842" s="6"/>
    </row>
    <row r="23843" spans="16:30">
      <c r="P23843" s="6"/>
      <c r="AA23843" s="6"/>
      <c r="AC23843" s="6"/>
      <c r="AD23843" s="6"/>
    </row>
    <row r="23844" spans="16:30">
      <c r="P23844" s="6"/>
      <c r="AA23844" s="6"/>
      <c r="AC23844" s="6"/>
      <c r="AD23844" s="6"/>
    </row>
    <row r="23845" spans="16:30">
      <c r="P23845" s="6"/>
      <c r="AA23845" s="6"/>
      <c r="AC23845" s="6"/>
      <c r="AD23845" s="6"/>
    </row>
    <row r="23846" spans="16:30">
      <c r="P23846" s="6"/>
      <c r="AA23846" s="6"/>
      <c r="AC23846" s="6"/>
      <c r="AD23846" s="6"/>
    </row>
    <row r="23847" spans="16:30">
      <c r="P23847" s="6"/>
      <c r="AA23847" s="6"/>
      <c r="AC23847" s="6"/>
      <c r="AD23847" s="6"/>
    </row>
    <row r="23848" spans="16:30">
      <c r="P23848" s="6"/>
      <c r="AA23848" s="6"/>
      <c r="AC23848" s="6"/>
      <c r="AD23848" s="6"/>
    </row>
    <row r="23849" spans="16:30">
      <c r="P23849" s="6"/>
      <c r="AA23849" s="6"/>
      <c r="AC23849" s="6"/>
      <c r="AD23849" s="6"/>
    </row>
    <row r="23850" spans="16:30">
      <c r="P23850" s="6"/>
      <c r="AA23850" s="6"/>
      <c r="AC23850" s="6"/>
      <c r="AD23850" s="6"/>
    </row>
    <row r="23851" spans="16:30">
      <c r="P23851" s="6"/>
      <c r="AA23851" s="6"/>
      <c r="AC23851" s="6"/>
      <c r="AD23851" s="6"/>
    </row>
    <row r="23852" spans="16:30">
      <c r="P23852" s="6"/>
      <c r="AA23852" s="6"/>
      <c r="AC23852" s="6"/>
      <c r="AD23852" s="6"/>
    </row>
    <row r="23853" spans="16:30">
      <c r="P23853" s="6"/>
      <c r="AA23853" s="6"/>
      <c r="AC23853" s="6"/>
      <c r="AD23853" s="6"/>
    </row>
    <row r="23854" spans="16:30">
      <c r="P23854" s="6"/>
      <c r="AA23854" s="6"/>
      <c r="AC23854" s="6"/>
      <c r="AD23854" s="6"/>
    </row>
    <row r="23855" spans="16:30">
      <c r="P23855" s="6"/>
      <c r="AA23855" s="6"/>
      <c r="AC23855" s="6"/>
      <c r="AD23855" s="6"/>
    </row>
    <row r="23856" spans="16:30">
      <c r="P23856" s="6"/>
      <c r="AA23856" s="6"/>
      <c r="AC23856" s="6"/>
      <c r="AD23856" s="6"/>
    </row>
    <row r="23857" spans="16:30">
      <c r="P23857" s="6"/>
      <c r="AA23857" s="6"/>
      <c r="AC23857" s="6"/>
      <c r="AD23857" s="6"/>
    </row>
    <row r="23858" spans="16:30">
      <c r="P23858" s="6"/>
      <c r="AA23858" s="6"/>
      <c r="AC23858" s="6"/>
      <c r="AD23858" s="6"/>
    </row>
    <row r="23859" spans="16:30">
      <c r="P23859" s="6"/>
      <c r="AA23859" s="6"/>
      <c r="AC23859" s="6"/>
      <c r="AD23859" s="6"/>
    </row>
    <row r="23860" spans="16:30">
      <c r="P23860" s="6"/>
      <c r="AA23860" s="6"/>
      <c r="AC23860" s="6"/>
      <c r="AD23860" s="6"/>
    </row>
    <row r="23861" spans="16:30">
      <c r="P23861" s="6"/>
      <c r="AA23861" s="6"/>
      <c r="AC23861" s="6"/>
      <c r="AD23861" s="6"/>
    </row>
    <row r="23862" spans="16:30">
      <c r="P23862" s="6"/>
      <c r="AA23862" s="6"/>
      <c r="AC23862" s="6"/>
      <c r="AD23862" s="6"/>
    </row>
    <row r="23863" spans="16:30">
      <c r="P23863" s="6"/>
      <c r="AA23863" s="6"/>
      <c r="AC23863" s="6"/>
      <c r="AD23863" s="6"/>
    </row>
    <row r="23864" spans="16:30">
      <c r="P23864" s="6"/>
      <c r="AA23864" s="6"/>
      <c r="AC23864" s="6"/>
      <c r="AD23864" s="6"/>
    </row>
    <row r="23865" spans="16:30">
      <c r="P23865" s="6"/>
      <c r="AA23865" s="6"/>
      <c r="AC23865" s="6"/>
      <c r="AD23865" s="6"/>
    </row>
    <row r="23866" spans="16:30">
      <c r="P23866" s="6"/>
      <c r="AA23866" s="6"/>
      <c r="AC23866" s="6"/>
      <c r="AD23866" s="6"/>
    </row>
    <row r="23867" spans="16:30">
      <c r="P23867" s="6"/>
      <c r="AA23867" s="6"/>
      <c r="AC23867" s="6"/>
      <c r="AD23867" s="6"/>
    </row>
    <row r="23868" spans="16:30">
      <c r="P23868" s="6"/>
      <c r="AA23868" s="6"/>
      <c r="AC23868" s="6"/>
      <c r="AD23868" s="6"/>
    </row>
    <row r="23869" spans="16:30">
      <c r="P23869" s="6"/>
      <c r="AA23869" s="6"/>
      <c r="AC23869" s="6"/>
      <c r="AD23869" s="6"/>
    </row>
    <row r="23870" spans="16:30">
      <c r="P23870" s="6"/>
      <c r="AA23870" s="6"/>
      <c r="AC23870" s="6"/>
      <c r="AD23870" s="6"/>
    </row>
    <row r="23871" spans="16:30">
      <c r="P23871" s="6"/>
      <c r="AA23871" s="6"/>
      <c r="AC23871" s="6"/>
      <c r="AD23871" s="6"/>
    </row>
    <row r="23872" spans="16:30">
      <c r="P23872" s="6"/>
      <c r="AA23872" s="6"/>
      <c r="AC23872" s="6"/>
      <c r="AD23872" s="6"/>
    </row>
    <row r="23873" spans="16:30">
      <c r="P23873" s="6"/>
      <c r="AA23873" s="6"/>
      <c r="AC23873" s="6"/>
      <c r="AD23873" s="6"/>
    </row>
    <row r="23874" spans="16:30">
      <c r="P23874" s="6"/>
      <c r="AA23874" s="6"/>
      <c r="AC23874" s="6"/>
      <c r="AD23874" s="6"/>
    </row>
    <row r="23875" spans="16:30">
      <c r="P23875" s="6"/>
      <c r="AA23875" s="6"/>
      <c r="AC23875" s="6"/>
      <c r="AD23875" s="6"/>
    </row>
    <row r="23876" spans="16:30">
      <c r="P23876" s="6"/>
      <c r="AA23876" s="6"/>
      <c r="AC23876" s="6"/>
      <c r="AD23876" s="6"/>
    </row>
    <row r="23877" spans="16:30">
      <c r="P23877" s="6"/>
      <c r="AA23877" s="6"/>
      <c r="AC23877" s="6"/>
      <c r="AD23877" s="6"/>
    </row>
    <row r="23878" spans="16:30">
      <c r="P23878" s="6"/>
      <c r="AA23878" s="6"/>
      <c r="AC23878" s="6"/>
      <c r="AD23878" s="6"/>
    </row>
    <row r="23879" spans="16:30">
      <c r="P23879" s="6"/>
      <c r="AA23879" s="6"/>
      <c r="AC23879" s="6"/>
      <c r="AD23879" s="6"/>
    </row>
    <row r="23880" spans="16:30">
      <c r="P23880" s="6"/>
      <c r="AA23880" s="6"/>
      <c r="AC23880" s="6"/>
      <c r="AD23880" s="6"/>
    </row>
    <row r="23881" spans="16:30">
      <c r="P23881" s="6"/>
      <c r="AA23881" s="6"/>
      <c r="AC23881" s="6"/>
      <c r="AD23881" s="6"/>
    </row>
    <row r="23882" spans="16:30">
      <c r="P23882" s="6"/>
      <c r="AA23882" s="6"/>
      <c r="AC23882" s="6"/>
      <c r="AD23882" s="6"/>
    </row>
    <row r="23883" spans="16:30">
      <c r="P23883" s="6"/>
      <c r="AA23883" s="6"/>
      <c r="AC23883" s="6"/>
      <c r="AD23883" s="6"/>
    </row>
    <row r="23884" spans="16:30">
      <c r="P23884" s="6"/>
      <c r="AA23884" s="6"/>
      <c r="AC23884" s="6"/>
      <c r="AD23884" s="6"/>
    </row>
    <row r="23885" spans="16:30">
      <c r="P23885" s="6"/>
      <c r="AA23885" s="6"/>
      <c r="AC23885" s="6"/>
      <c r="AD23885" s="6"/>
    </row>
    <row r="23886" spans="16:30">
      <c r="P23886" s="6"/>
      <c r="AA23886" s="6"/>
      <c r="AC23886" s="6"/>
      <c r="AD23886" s="6"/>
    </row>
    <row r="23887" spans="16:30">
      <c r="P23887" s="6"/>
      <c r="AA23887" s="6"/>
      <c r="AC23887" s="6"/>
      <c r="AD23887" s="6"/>
    </row>
    <row r="23888" spans="16:30">
      <c r="P23888" s="6"/>
      <c r="AA23888" s="6"/>
      <c r="AC23888" s="6"/>
      <c r="AD23888" s="6"/>
    </row>
    <row r="23889" spans="16:30">
      <c r="P23889" s="6"/>
      <c r="AA23889" s="6"/>
      <c r="AC23889" s="6"/>
      <c r="AD23889" s="6"/>
    </row>
    <row r="23890" spans="16:30">
      <c r="P23890" s="6"/>
      <c r="AA23890" s="6"/>
      <c r="AC23890" s="6"/>
      <c r="AD23890" s="6"/>
    </row>
    <row r="23891" spans="16:30">
      <c r="P23891" s="6"/>
      <c r="AA23891" s="6"/>
      <c r="AC23891" s="6"/>
      <c r="AD23891" s="6"/>
    </row>
    <row r="23892" spans="16:30">
      <c r="P23892" s="6"/>
      <c r="AA23892" s="6"/>
      <c r="AC23892" s="6"/>
      <c r="AD23892" s="6"/>
    </row>
    <row r="23893" spans="16:30">
      <c r="P23893" s="6"/>
      <c r="AA23893" s="6"/>
      <c r="AC23893" s="6"/>
      <c r="AD23893" s="6"/>
    </row>
    <row r="23894" spans="16:30">
      <c r="P23894" s="6"/>
      <c r="AA23894" s="6"/>
      <c r="AC23894" s="6"/>
      <c r="AD23894" s="6"/>
    </row>
    <row r="23895" spans="16:30">
      <c r="P23895" s="6"/>
      <c r="AA23895" s="6"/>
      <c r="AC23895" s="6"/>
      <c r="AD23895" s="6"/>
    </row>
    <row r="23896" spans="16:30">
      <c r="P23896" s="6"/>
      <c r="AA23896" s="6"/>
      <c r="AC23896" s="6"/>
      <c r="AD23896" s="6"/>
    </row>
    <row r="23897" spans="16:30">
      <c r="P23897" s="6"/>
      <c r="AA23897" s="6"/>
      <c r="AC23897" s="6"/>
      <c r="AD23897" s="6"/>
    </row>
    <row r="23898" spans="16:30">
      <c r="P23898" s="6"/>
      <c r="AA23898" s="6"/>
      <c r="AC23898" s="6"/>
      <c r="AD23898" s="6"/>
    </row>
    <row r="23899" spans="16:30">
      <c r="P23899" s="6"/>
      <c r="AA23899" s="6"/>
      <c r="AC23899" s="6"/>
      <c r="AD23899" s="6"/>
    </row>
    <row r="23900" spans="16:30">
      <c r="P23900" s="6"/>
      <c r="AA23900" s="6"/>
      <c r="AC23900" s="6"/>
      <c r="AD23900" s="6"/>
    </row>
    <row r="23901" spans="16:30">
      <c r="P23901" s="6"/>
      <c r="AA23901" s="6"/>
      <c r="AC23901" s="6"/>
      <c r="AD23901" s="6"/>
    </row>
    <row r="23902" spans="16:30">
      <c r="P23902" s="6"/>
      <c r="AA23902" s="6"/>
      <c r="AC23902" s="6"/>
      <c r="AD23902" s="6"/>
    </row>
    <row r="23903" spans="16:30">
      <c r="P23903" s="6"/>
      <c r="AA23903" s="6"/>
      <c r="AC23903" s="6"/>
      <c r="AD23903" s="6"/>
    </row>
    <row r="23904" spans="16:30">
      <c r="P23904" s="6"/>
      <c r="AA23904" s="6"/>
      <c r="AC23904" s="6"/>
      <c r="AD23904" s="6"/>
    </row>
    <row r="23905" spans="16:30">
      <c r="P23905" s="6"/>
      <c r="AA23905" s="6"/>
      <c r="AC23905" s="6"/>
      <c r="AD23905" s="6"/>
    </row>
    <row r="23906" spans="16:30">
      <c r="P23906" s="6"/>
      <c r="AA23906" s="6"/>
      <c r="AC23906" s="6"/>
      <c r="AD23906" s="6"/>
    </row>
    <row r="23907" spans="16:30">
      <c r="P23907" s="6"/>
      <c r="AA23907" s="6"/>
      <c r="AC23907" s="6"/>
      <c r="AD23907" s="6"/>
    </row>
    <row r="23908" spans="16:30">
      <c r="P23908" s="6"/>
      <c r="AA23908" s="6"/>
      <c r="AC23908" s="6"/>
      <c r="AD23908" s="6"/>
    </row>
    <row r="23909" spans="16:30">
      <c r="P23909" s="6"/>
      <c r="AA23909" s="6"/>
      <c r="AC23909" s="6"/>
      <c r="AD23909" s="6"/>
    </row>
    <row r="23910" spans="16:30">
      <c r="P23910" s="6"/>
      <c r="AA23910" s="6"/>
      <c r="AC23910" s="6"/>
      <c r="AD23910" s="6"/>
    </row>
    <row r="23911" spans="16:30">
      <c r="P23911" s="6"/>
      <c r="AA23911" s="6"/>
      <c r="AC23911" s="6"/>
      <c r="AD23911" s="6"/>
    </row>
    <row r="23912" spans="16:30">
      <c r="P23912" s="6"/>
      <c r="AA23912" s="6"/>
      <c r="AC23912" s="6"/>
      <c r="AD23912" s="6"/>
    </row>
    <row r="23913" spans="16:30">
      <c r="P23913" s="6"/>
      <c r="AA23913" s="6"/>
      <c r="AC23913" s="6"/>
      <c r="AD23913" s="6"/>
    </row>
    <row r="23914" spans="16:30">
      <c r="P23914" s="6"/>
      <c r="AA23914" s="6"/>
      <c r="AC23914" s="6"/>
      <c r="AD23914" s="6"/>
    </row>
    <row r="23915" spans="16:30">
      <c r="P23915" s="6"/>
      <c r="AA23915" s="6"/>
      <c r="AC23915" s="6"/>
      <c r="AD23915" s="6"/>
    </row>
    <row r="23916" spans="16:30">
      <c r="P23916" s="6"/>
      <c r="AA23916" s="6"/>
      <c r="AC23916" s="6"/>
      <c r="AD23916" s="6"/>
    </row>
    <row r="23917" spans="16:30">
      <c r="P23917" s="6"/>
      <c r="AA23917" s="6"/>
      <c r="AC23917" s="6"/>
      <c r="AD23917" s="6"/>
    </row>
    <row r="23918" spans="16:30">
      <c r="P23918" s="6"/>
      <c r="AA23918" s="6"/>
      <c r="AC23918" s="6"/>
      <c r="AD23918" s="6"/>
    </row>
    <row r="23919" spans="16:30">
      <c r="P23919" s="6"/>
      <c r="AA23919" s="6"/>
      <c r="AC23919" s="6"/>
      <c r="AD23919" s="6"/>
    </row>
    <row r="23920" spans="16:30">
      <c r="P23920" s="6"/>
      <c r="AA23920" s="6"/>
      <c r="AC23920" s="6"/>
      <c r="AD23920" s="6"/>
    </row>
    <row r="23921" spans="16:30">
      <c r="P23921" s="6"/>
      <c r="AA23921" s="6"/>
      <c r="AC23921" s="6"/>
      <c r="AD23921" s="6"/>
    </row>
    <row r="23922" spans="16:30">
      <c r="P23922" s="6"/>
      <c r="AA23922" s="6"/>
      <c r="AC23922" s="6"/>
      <c r="AD23922" s="6"/>
    </row>
    <row r="23923" spans="16:30">
      <c r="P23923" s="6"/>
      <c r="AA23923" s="6"/>
      <c r="AC23923" s="6"/>
      <c r="AD23923" s="6"/>
    </row>
    <row r="23924" spans="16:30">
      <c r="P23924" s="6"/>
      <c r="AA23924" s="6"/>
      <c r="AC23924" s="6"/>
      <c r="AD23924" s="6"/>
    </row>
    <row r="23925" spans="16:30">
      <c r="P23925" s="6"/>
      <c r="AA23925" s="6"/>
      <c r="AC23925" s="6"/>
      <c r="AD23925" s="6"/>
    </row>
    <row r="23926" spans="16:30">
      <c r="P23926" s="6"/>
      <c r="AA23926" s="6"/>
      <c r="AC23926" s="6"/>
      <c r="AD23926" s="6"/>
    </row>
    <row r="23927" spans="16:30">
      <c r="P23927" s="6"/>
      <c r="AA23927" s="6"/>
      <c r="AC23927" s="6"/>
      <c r="AD23927" s="6"/>
    </row>
    <row r="23928" spans="16:30">
      <c r="P23928" s="6"/>
      <c r="AA23928" s="6"/>
      <c r="AC23928" s="6"/>
      <c r="AD23928" s="6"/>
    </row>
    <row r="23929" spans="16:30">
      <c r="P23929" s="6"/>
      <c r="AA23929" s="6"/>
      <c r="AC23929" s="6"/>
      <c r="AD23929" s="6"/>
    </row>
    <row r="23930" spans="16:30">
      <c r="P23930" s="6"/>
      <c r="AA23930" s="6"/>
      <c r="AC23930" s="6"/>
      <c r="AD23930" s="6"/>
    </row>
    <row r="23931" spans="16:30">
      <c r="P23931" s="6"/>
      <c r="AA23931" s="6"/>
      <c r="AC23931" s="6"/>
      <c r="AD23931" s="6"/>
    </row>
    <row r="23932" spans="16:30">
      <c r="P23932" s="6"/>
      <c r="AA23932" s="6"/>
      <c r="AC23932" s="6"/>
      <c r="AD23932" s="6"/>
    </row>
    <row r="23933" spans="16:30">
      <c r="P23933" s="6"/>
      <c r="AA23933" s="6"/>
      <c r="AC23933" s="6"/>
      <c r="AD23933" s="6"/>
    </row>
    <row r="23934" spans="16:30">
      <c r="P23934" s="6"/>
      <c r="AA23934" s="6"/>
      <c r="AC23934" s="6"/>
      <c r="AD23934" s="6"/>
    </row>
    <row r="23935" spans="16:30">
      <c r="P23935" s="6"/>
      <c r="AA23935" s="6"/>
      <c r="AC23935" s="6"/>
      <c r="AD23935" s="6"/>
    </row>
    <row r="23936" spans="16:30">
      <c r="P23936" s="6"/>
      <c r="AA23936" s="6"/>
      <c r="AC23936" s="6"/>
      <c r="AD23936" s="6"/>
    </row>
    <row r="23937" spans="16:30">
      <c r="P23937" s="6"/>
      <c r="AA23937" s="6"/>
      <c r="AC23937" s="6"/>
      <c r="AD23937" s="6"/>
    </row>
    <row r="23938" spans="16:30">
      <c r="P23938" s="6"/>
      <c r="AA23938" s="6"/>
      <c r="AC23938" s="6"/>
      <c r="AD23938" s="6"/>
    </row>
    <row r="23939" spans="16:30">
      <c r="P23939" s="6"/>
      <c r="AA23939" s="6"/>
      <c r="AC23939" s="6"/>
      <c r="AD23939" s="6"/>
    </row>
    <row r="23940" spans="16:30">
      <c r="P23940" s="6"/>
      <c r="AA23940" s="6"/>
      <c r="AC23940" s="6"/>
      <c r="AD23940" s="6"/>
    </row>
    <row r="23941" spans="16:30">
      <c r="P23941" s="6"/>
      <c r="AA23941" s="6"/>
      <c r="AC23941" s="6"/>
      <c r="AD23941" s="6"/>
    </row>
    <row r="23942" spans="16:30">
      <c r="P23942" s="6"/>
      <c r="AA23942" s="6"/>
      <c r="AC23942" s="6"/>
      <c r="AD23942" s="6"/>
    </row>
    <row r="23943" spans="16:30">
      <c r="P23943" s="6"/>
      <c r="AA23943" s="6"/>
      <c r="AC23943" s="6"/>
      <c r="AD23943" s="6"/>
    </row>
    <row r="23944" spans="16:30">
      <c r="P23944" s="6"/>
      <c r="AA23944" s="6"/>
      <c r="AC23944" s="6"/>
      <c r="AD23944" s="6"/>
    </row>
    <row r="23945" spans="16:30">
      <c r="P23945" s="6"/>
      <c r="AA23945" s="6"/>
      <c r="AC23945" s="6"/>
      <c r="AD23945" s="6"/>
    </row>
    <row r="23946" spans="16:30">
      <c r="P23946" s="6"/>
      <c r="AA23946" s="6"/>
      <c r="AC23946" s="6"/>
      <c r="AD23946" s="6"/>
    </row>
    <row r="23947" spans="16:30">
      <c r="P23947" s="6"/>
      <c r="AA23947" s="6"/>
      <c r="AC23947" s="6"/>
      <c r="AD23947" s="6"/>
    </row>
    <row r="23948" spans="16:30">
      <c r="P23948" s="6"/>
      <c r="AA23948" s="6"/>
      <c r="AC23948" s="6"/>
      <c r="AD23948" s="6"/>
    </row>
    <row r="23949" spans="16:30">
      <c r="P23949" s="6"/>
      <c r="AA23949" s="6"/>
      <c r="AC23949" s="6"/>
      <c r="AD23949" s="6"/>
    </row>
    <row r="23950" spans="16:30">
      <c r="P23950" s="6"/>
      <c r="AA23950" s="6"/>
      <c r="AC23950" s="6"/>
      <c r="AD23950" s="6"/>
    </row>
    <row r="23951" spans="16:30">
      <c r="P23951" s="6"/>
      <c r="AA23951" s="6"/>
      <c r="AC23951" s="6"/>
      <c r="AD23951" s="6"/>
    </row>
    <row r="23952" spans="16:30">
      <c r="P23952" s="6"/>
      <c r="AA23952" s="6"/>
      <c r="AC23952" s="6"/>
      <c r="AD23952" s="6"/>
    </row>
    <row r="23953" spans="16:30">
      <c r="P23953" s="6"/>
      <c r="AA23953" s="6"/>
      <c r="AC23953" s="6"/>
      <c r="AD23953" s="6"/>
    </row>
    <row r="23954" spans="16:30">
      <c r="P23954" s="6"/>
      <c r="AA23954" s="6"/>
      <c r="AC23954" s="6"/>
      <c r="AD23954" s="6"/>
    </row>
    <row r="23955" spans="16:30">
      <c r="P23955" s="6"/>
      <c r="AA23955" s="6"/>
      <c r="AC23955" s="6"/>
      <c r="AD23955" s="6"/>
    </row>
    <row r="23956" spans="16:30">
      <c r="P23956" s="6"/>
      <c r="AA23956" s="6"/>
      <c r="AC23956" s="6"/>
      <c r="AD23956" s="6"/>
    </row>
    <row r="23957" spans="16:30">
      <c r="P23957" s="6"/>
      <c r="AA23957" s="6"/>
      <c r="AC23957" s="6"/>
      <c r="AD23957" s="6"/>
    </row>
    <row r="23958" spans="16:30">
      <c r="P23958" s="6"/>
      <c r="AA23958" s="6"/>
      <c r="AC23958" s="6"/>
      <c r="AD23958" s="6"/>
    </row>
    <row r="23959" spans="16:30">
      <c r="P23959" s="6"/>
      <c r="AA23959" s="6"/>
      <c r="AC23959" s="6"/>
      <c r="AD23959" s="6"/>
    </row>
    <row r="23960" spans="16:30">
      <c r="P23960" s="6"/>
      <c r="AA23960" s="6"/>
      <c r="AC23960" s="6"/>
      <c r="AD23960" s="6"/>
    </row>
    <row r="23961" spans="16:30">
      <c r="P23961" s="6"/>
      <c r="AA23961" s="6"/>
      <c r="AC23961" s="6"/>
      <c r="AD23961" s="6"/>
    </row>
    <row r="23962" spans="16:30">
      <c r="P23962" s="6"/>
      <c r="AA23962" s="6"/>
      <c r="AC23962" s="6"/>
      <c r="AD23962" s="6"/>
    </row>
    <row r="23963" spans="16:30">
      <c r="P23963" s="6"/>
      <c r="AA23963" s="6"/>
      <c r="AC23963" s="6"/>
      <c r="AD23963" s="6"/>
    </row>
    <row r="23964" spans="16:30">
      <c r="P23964" s="6"/>
      <c r="AA23964" s="6"/>
      <c r="AC23964" s="6"/>
      <c r="AD23964" s="6"/>
    </row>
    <row r="23965" spans="16:30">
      <c r="P23965" s="6"/>
      <c r="AA23965" s="6"/>
      <c r="AC23965" s="6"/>
      <c r="AD23965" s="6"/>
    </row>
    <row r="23966" spans="16:30">
      <c r="P23966" s="6"/>
      <c r="AA23966" s="6"/>
      <c r="AC23966" s="6"/>
      <c r="AD23966" s="6"/>
    </row>
    <row r="23967" spans="16:30">
      <c r="P23967" s="6"/>
      <c r="AA23967" s="6"/>
      <c r="AC23967" s="6"/>
      <c r="AD23967" s="6"/>
    </row>
    <row r="23968" spans="16:30">
      <c r="P23968" s="6"/>
      <c r="AA23968" s="6"/>
      <c r="AC23968" s="6"/>
      <c r="AD23968" s="6"/>
    </row>
    <row r="23969" spans="16:30">
      <c r="P23969" s="6"/>
      <c r="AA23969" s="6"/>
      <c r="AC23969" s="6"/>
      <c r="AD23969" s="6"/>
    </row>
    <row r="23970" spans="16:30">
      <c r="P23970" s="6"/>
      <c r="AA23970" s="6"/>
      <c r="AC23970" s="6"/>
      <c r="AD23970" s="6"/>
    </row>
    <row r="23971" spans="16:30">
      <c r="P23971" s="6"/>
      <c r="AA23971" s="6"/>
      <c r="AC23971" s="6"/>
      <c r="AD23971" s="6"/>
    </row>
    <row r="23972" spans="16:30">
      <c r="P23972" s="6"/>
      <c r="AA23972" s="6"/>
      <c r="AC23972" s="6"/>
      <c r="AD23972" s="6"/>
    </row>
    <row r="23973" spans="16:30">
      <c r="P23973" s="6"/>
      <c r="AA23973" s="6"/>
      <c r="AC23973" s="6"/>
      <c r="AD23973" s="6"/>
    </row>
    <row r="23974" spans="16:30">
      <c r="P23974" s="6"/>
      <c r="AA23974" s="6"/>
      <c r="AC23974" s="6"/>
      <c r="AD23974" s="6"/>
    </row>
    <row r="23975" spans="16:30">
      <c r="P23975" s="6"/>
      <c r="AA23975" s="6"/>
      <c r="AC23975" s="6"/>
      <c r="AD23975" s="6"/>
    </row>
    <row r="23976" spans="16:30">
      <c r="P23976" s="6"/>
      <c r="AA23976" s="6"/>
      <c r="AC23976" s="6"/>
      <c r="AD23976" s="6"/>
    </row>
    <row r="23977" spans="16:30">
      <c r="P23977" s="6"/>
      <c r="AA23977" s="6"/>
      <c r="AC23977" s="6"/>
      <c r="AD23977" s="6"/>
    </row>
    <row r="23978" spans="16:30">
      <c r="P23978" s="6"/>
      <c r="AA23978" s="6"/>
      <c r="AC23978" s="6"/>
      <c r="AD23978" s="6"/>
    </row>
    <row r="23979" spans="16:30">
      <c r="P23979" s="6"/>
      <c r="AA23979" s="6"/>
      <c r="AC23979" s="6"/>
      <c r="AD23979" s="6"/>
    </row>
    <row r="23980" spans="16:30">
      <c r="P23980" s="6"/>
      <c r="AA23980" s="6"/>
      <c r="AC23980" s="6"/>
      <c r="AD23980" s="6"/>
    </row>
    <row r="23981" spans="16:30">
      <c r="P23981" s="6"/>
      <c r="AA23981" s="6"/>
      <c r="AC23981" s="6"/>
      <c r="AD23981" s="6"/>
    </row>
    <row r="23982" spans="16:30">
      <c r="P23982" s="6"/>
      <c r="AA23982" s="6"/>
      <c r="AC23982" s="6"/>
      <c r="AD23982" s="6"/>
    </row>
    <row r="23983" spans="16:30">
      <c r="P23983" s="6"/>
      <c r="AA23983" s="6"/>
      <c r="AC23983" s="6"/>
      <c r="AD23983" s="6"/>
    </row>
    <row r="23984" spans="16:30">
      <c r="P23984" s="6"/>
      <c r="AA23984" s="6"/>
      <c r="AC23984" s="6"/>
      <c r="AD23984" s="6"/>
    </row>
    <row r="23985" spans="16:30">
      <c r="P23985" s="6"/>
      <c r="AA23985" s="6"/>
      <c r="AC23985" s="6"/>
      <c r="AD23985" s="6"/>
    </row>
    <row r="23986" spans="16:30">
      <c r="P23986" s="6"/>
      <c r="AA23986" s="6"/>
      <c r="AC23986" s="6"/>
      <c r="AD23986" s="6"/>
    </row>
    <row r="23987" spans="16:30">
      <c r="P23987" s="6"/>
      <c r="AA23987" s="6"/>
      <c r="AC23987" s="6"/>
      <c r="AD23987" s="6"/>
    </row>
    <row r="23988" spans="16:30">
      <c r="P23988" s="6"/>
      <c r="AA23988" s="6"/>
      <c r="AC23988" s="6"/>
      <c r="AD23988" s="6"/>
    </row>
    <row r="23989" spans="16:30">
      <c r="P23989" s="6"/>
      <c r="AA23989" s="6"/>
      <c r="AC23989" s="6"/>
      <c r="AD23989" s="6"/>
    </row>
    <row r="23990" spans="16:30">
      <c r="P23990" s="6"/>
      <c r="AA23990" s="6"/>
      <c r="AC23990" s="6"/>
      <c r="AD23990" s="6"/>
    </row>
    <row r="23991" spans="16:30">
      <c r="P23991" s="6"/>
      <c r="AA23991" s="6"/>
      <c r="AC23991" s="6"/>
      <c r="AD23991" s="6"/>
    </row>
    <row r="23992" spans="16:30">
      <c r="P23992" s="6"/>
      <c r="AA23992" s="6"/>
      <c r="AC23992" s="6"/>
      <c r="AD23992" s="6"/>
    </row>
    <row r="23993" spans="16:30">
      <c r="P23993" s="6"/>
      <c r="AA23993" s="6"/>
      <c r="AC23993" s="6"/>
      <c r="AD23993" s="6"/>
    </row>
    <row r="23994" spans="16:30">
      <c r="P23994" s="6"/>
      <c r="AA23994" s="6"/>
      <c r="AC23994" s="6"/>
      <c r="AD23994" s="6"/>
    </row>
    <row r="23995" spans="16:30">
      <c r="P23995" s="6"/>
      <c r="AA23995" s="6"/>
      <c r="AC23995" s="6"/>
      <c r="AD23995" s="6"/>
    </row>
    <row r="23996" spans="16:30">
      <c r="P23996" s="6"/>
      <c r="AA23996" s="6"/>
      <c r="AC23996" s="6"/>
      <c r="AD23996" s="6"/>
    </row>
    <row r="23997" spans="16:30">
      <c r="P23997" s="6"/>
      <c r="AA23997" s="6"/>
      <c r="AC23997" s="6"/>
      <c r="AD23997" s="6"/>
    </row>
    <row r="23998" spans="16:30">
      <c r="P23998" s="6"/>
      <c r="AA23998" s="6"/>
      <c r="AC23998" s="6"/>
      <c r="AD23998" s="6"/>
    </row>
    <row r="23999" spans="16:30">
      <c r="P23999" s="6"/>
      <c r="AA23999" s="6"/>
      <c r="AC23999" s="6"/>
      <c r="AD23999" s="6"/>
    </row>
    <row r="24000" spans="16:30">
      <c r="P24000" s="6"/>
      <c r="AA24000" s="6"/>
      <c r="AC24000" s="6"/>
      <c r="AD24000" s="6"/>
    </row>
    <row r="24001" spans="16:30">
      <c r="P24001" s="6"/>
      <c r="AA24001" s="6"/>
      <c r="AC24001" s="6"/>
      <c r="AD24001" s="6"/>
    </row>
    <row r="24002" spans="16:30">
      <c r="P24002" s="6"/>
      <c r="AA24002" s="6"/>
      <c r="AC24002" s="6"/>
      <c r="AD24002" s="6"/>
    </row>
    <row r="24003" spans="16:30">
      <c r="P24003" s="6"/>
      <c r="AA24003" s="6"/>
      <c r="AC24003" s="6"/>
      <c r="AD24003" s="6"/>
    </row>
    <row r="24004" spans="16:30">
      <c r="P24004" s="6"/>
      <c r="AA24004" s="6"/>
      <c r="AC24004" s="6"/>
      <c r="AD24004" s="6"/>
    </row>
    <row r="24005" spans="16:30">
      <c r="P24005" s="6"/>
      <c r="AA24005" s="6"/>
      <c r="AC24005" s="6"/>
      <c r="AD24005" s="6"/>
    </row>
    <row r="24006" spans="16:30">
      <c r="P24006" s="6"/>
      <c r="AA24006" s="6"/>
      <c r="AC24006" s="6"/>
      <c r="AD24006" s="6"/>
    </row>
    <row r="24007" spans="16:30">
      <c r="P24007" s="6"/>
      <c r="AA24007" s="6"/>
      <c r="AC24007" s="6"/>
      <c r="AD24007" s="6"/>
    </row>
    <row r="24008" spans="16:30">
      <c r="P24008" s="6"/>
      <c r="AA24008" s="6"/>
      <c r="AC24008" s="6"/>
      <c r="AD24008" s="6"/>
    </row>
    <row r="24009" spans="16:30">
      <c r="P24009" s="6"/>
      <c r="AA24009" s="6"/>
      <c r="AC24009" s="6"/>
      <c r="AD24009" s="6"/>
    </row>
    <row r="24010" spans="16:30">
      <c r="P24010" s="6"/>
      <c r="AA24010" s="6"/>
      <c r="AC24010" s="6"/>
      <c r="AD24010" s="6"/>
    </row>
    <row r="24011" spans="16:30">
      <c r="P24011" s="6"/>
      <c r="AA24011" s="6"/>
      <c r="AC24011" s="6"/>
      <c r="AD24011" s="6"/>
    </row>
    <row r="24012" spans="16:30">
      <c r="P24012" s="6"/>
      <c r="AA24012" s="6"/>
      <c r="AC24012" s="6"/>
      <c r="AD24012" s="6"/>
    </row>
    <row r="24013" spans="16:30">
      <c r="P24013" s="6"/>
      <c r="AA24013" s="6"/>
      <c r="AC24013" s="6"/>
      <c r="AD24013" s="6"/>
    </row>
    <row r="24014" spans="16:30">
      <c r="P24014" s="6"/>
      <c r="AA24014" s="6"/>
      <c r="AC24014" s="6"/>
      <c r="AD24014" s="6"/>
    </row>
    <row r="24015" spans="16:30">
      <c r="P24015" s="6"/>
      <c r="AA24015" s="6"/>
      <c r="AC24015" s="6"/>
      <c r="AD24015" s="6"/>
    </row>
    <row r="24016" spans="16:30">
      <c r="P24016" s="6"/>
      <c r="AA24016" s="6"/>
      <c r="AC24016" s="6"/>
      <c r="AD24016" s="6"/>
    </row>
    <row r="24017" spans="16:30">
      <c r="P24017" s="6"/>
      <c r="AA24017" s="6"/>
      <c r="AC24017" s="6"/>
      <c r="AD24017" s="6"/>
    </row>
    <row r="24018" spans="16:30">
      <c r="P24018" s="6"/>
      <c r="AA24018" s="6"/>
      <c r="AC24018" s="6"/>
      <c r="AD24018" s="6"/>
    </row>
    <row r="24019" spans="16:30">
      <c r="P24019" s="6"/>
      <c r="AA24019" s="6"/>
      <c r="AC24019" s="6"/>
      <c r="AD24019" s="6"/>
    </row>
    <row r="24020" spans="16:30">
      <c r="P24020" s="6"/>
      <c r="AA24020" s="6"/>
      <c r="AC24020" s="6"/>
      <c r="AD24020" s="6"/>
    </row>
    <row r="24021" spans="16:30">
      <c r="P24021" s="6"/>
      <c r="AA24021" s="6"/>
      <c r="AC24021" s="6"/>
      <c r="AD24021" s="6"/>
    </row>
    <row r="24022" spans="16:30">
      <c r="P24022" s="6"/>
      <c r="AA24022" s="6"/>
      <c r="AC24022" s="6"/>
      <c r="AD24022" s="6"/>
    </row>
    <row r="24023" spans="16:30">
      <c r="P24023" s="6"/>
      <c r="AA24023" s="6"/>
      <c r="AC24023" s="6"/>
      <c r="AD24023" s="6"/>
    </row>
    <row r="24024" spans="16:30">
      <c r="P24024" s="6"/>
      <c r="AA24024" s="6"/>
      <c r="AC24024" s="6"/>
      <c r="AD24024" s="6"/>
    </row>
    <row r="24025" spans="16:30">
      <c r="P24025" s="6"/>
      <c r="AA24025" s="6"/>
      <c r="AC24025" s="6"/>
      <c r="AD24025" s="6"/>
    </row>
    <row r="24026" spans="16:30">
      <c r="P24026" s="6"/>
      <c r="AA24026" s="6"/>
      <c r="AC24026" s="6"/>
      <c r="AD24026" s="6"/>
    </row>
    <row r="24027" spans="16:30">
      <c r="P24027" s="6"/>
      <c r="AA24027" s="6"/>
      <c r="AC24027" s="6"/>
      <c r="AD24027" s="6"/>
    </row>
    <row r="24028" spans="16:30">
      <c r="P24028" s="6"/>
      <c r="AA24028" s="6"/>
      <c r="AC24028" s="6"/>
      <c r="AD24028" s="6"/>
    </row>
    <row r="24029" spans="16:30">
      <c r="P24029" s="6"/>
      <c r="AA24029" s="6"/>
      <c r="AC24029" s="6"/>
      <c r="AD24029" s="6"/>
    </row>
    <row r="24030" spans="16:30">
      <c r="P24030" s="6"/>
      <c r="AA24030" s="6"/>
      <c r="AC24030" s="6"/>
      <c r="AD24030" s="6"/>
    </row>
    <row r="24031" spans="16:30">
      <c r="P24031" s="6"/>
      <c r="AA24031" s="6"/>
      <c r="AC24031" s="6"/>
      <c r="AD24031" s="6"/>
    </row>
    <row r="24032" spans="16:30">
      <c r="P24032" s="6"/>
      <c r="AA24032" s="6"/>
      <c r="AC24032" s="6"/>
      <c r="AD24032" s="6"/>
    </row>
    <row r="24033" spans="16:30">
      <c r="P24033" s="6"/>
      <c r="AA24033" s="6"/>
      <c r="AC24033" s="6"/>
      <c r="AD24033" s="6"/>
    </row>
    <row r="24034" spans="16:30">
      <c r="P24034" s="6"/>
      <c r="AA24034" s="6"/>
      <c r="AC24034" s="6"/>
      <c r="AD24034" s="6"/>
    </row>
    <row r="24035" spans="16:30">
      <c r="P24035" s="6"/>
      <c r="AA24035" s="6"/>
      <c r="AC24035" s="6"/>
      <c r="AD24035" s="6"/>
    </row>
    <row r="24036" spans="16:30">
      <c r="P24036" s="6"/>
      <c r="AA24036" s="6"/>
      <c r="AC24036" s="6"/>
      <c r="AD24036" s="6"/>
    </row>
    <row r="24037" spans="16:30">
      <c r="P24037" s="6"/>
      <c r="AA24037" s="6"/>
      <c r="AC24037" s="6"/>
      <c r="AD24037" s="6"/>
    </row>
    <row r="24038" spans="16:30">
      <c r="P24038" s="6"/>
      <c r="AA24038" s="6"/>
      <c r="AC24038" s="6"/>
      <c r="AD24038" s="6"/>
    </row>
    <row r="24039" spans="16:30">
      <c r="P24039" s="6"/>
      <c r="AA24039" s="6"/>
      <c r="AC24039" s="6"/>
      <c r="AD24039" s="6"/>
    </row>
    <row r="24040" spans="16:30">
      <c r="P24040" s="6"/>
      <c r="AA24040" s="6"/>
      <c r="AC24040" s="6"/>
      <c r="AD24040" s="6"/>
    </row>
    <row r="24041" spans="16:30">
      <c r="P24041" s="6"/>
      <c r="AA24041" s="6"/>
      <c r="AC24041" s="6"/>
      <c r="AD24041" s="6"/>
    </row>
    <row r="24042" spans="16:30">
      <c r="P24042" s="6"/>
      <c r="AA24042" s="6"/>
      <c r="AC24042" s="6"/>
      <c r="AD24042" s="6"/>
    </row>
    <row r="24043" spans="16:30">
      <c r="P24043" s="6"/>
      <c r="AA24043" s="6"/>
      <c r="AC24043" s="6"/>
      <c r="AD24043" s="6"/>
    </row>
    <row r="24044" spans="16:30">
      <c r="P24044" s="6"/>
      <c r="AA24044" s="6"/>
      <c r="AC24044" s="6"/>
      <c r="AD24044" s="6"/>
    </row>
    <row r="24045" spans="16:30">
      <c r="P24045" s="6"/>
      <c r="AA24045" s="6"/>
      <c r="AC24045" s="6"/>
      <c r="AD24045" s="6"/>
    </row>
    <row r="24046" spans="16:30">
      <c r="P24046" s="6"/>
      <c r="AA24046" s="6"/>
      <c r="AC24046" s="6"/>
      <c r="AD24046" s="6"/>
    </row>
    <row r="24047" spans="16:30">
      <c r="P24047" s="6"/>
      <c r="AA24047" s="6"/>
      <c r="AC24047" s="6"/>
      <c r="AD24047" s="6"/>
    </row>
    <row r="24048" spans="16:30">
      <c r="P24048" s="6"/>
      <c r="AA24048" s="6"/>
      <c r="AC24048" s="6"/>
      <c r="AD24048" s="6"/>
    </row>
    <row r="24049" spans="16:30">
      <c r="P24049" s="6"/>
      <c r="AA24049" s="6"/>
      <c r="AC24049" s="6"/>
      <c r="AD24049" s="6"/>
    </row>
    <row r="24050" spans="16:30">
      <c r="P24050" s="6"/>
      <c r="AA24050" s="6"/>
      <c r="AC24050" s="6"/>
      <c r="AD24050" s="6"/>
    </row>
    <row r="24051" spans="16:30">
      <c r="P24051" s="6"/>
      <c r="AA24051" s="6"/>
      <c r="AC24051" s="6"/>
      <c r="AD24051" s="6"/>
    </row>
    <row r="24052" spans="16:30">
      <c r="P24052" s="6"/>
      <c r="AA24052" s="6"/>
      <c r="AC24052" s="6"/>
      <c r="AD24052" s="6"/>
    </row>
    <row r="24053" spans="16:30">
      <c r="P24053" s="6"/>
      <c r="AA24053" s="6"/>
      <c r="AC24053" s="6"/>
      <c r="AD24053" s="6"/>
    </row>
    <row r="24054" spans="16:30">
      <c r="P24054" s="6"/>
      <c r="AA24054" s="6"/>
      <c r="AC24054" s="6"/>
      <c r="AD24054" s="6"/>
    </row>
    <row r="24055" spans="16:30">
      <c r="P24055" s="6"/>
      <c r="AA24055" s="6"/>
      <c r="AC24055" s="6"/>
      <c r="AD24055" s="6"/>
    </row>
    <row r="24056" spans="16:30">
      <c r="P24056" s="6"/>
      <c r="AA24056" s="6"/>
      <c r="AC24056" s="6"/>
      <c r="AD24056" s="6"/>
    </row>
    <row r="24057" spans="16:30">
      <c r="P24057" s="6"/>
      <c r="AA24057" s="6"/>
      <c r="AC24057" s="6"/>
      <c r="AD24057" s="6"/>
    </row>
    <row r="24058" spans="16:30">
      <c r="P24058" s="6"/>
      <c r="AA24058" s="6"/>
      <c r="AC24058" s="6"/>
      <c r="AD24058" s="6"/>
    </row>
    <row r="24059" spans="16:30">
      <c r="P24059" s="6"/>
      <c r="AA24059" s="6"/>
      <c r="AC24059" s="6"/>
      <c r="AD24059" s="6"/>
    </row>
    <row r="24060" spans="16:30">
      <c r="P24060" s="6"/>
      <c r="AA24060" s="6"/>
      <c r="AC24060" s="6"/>
      <c r="AD24060" s="6"/>
    </row>
    <row r="24061" spans="16:30">
      <c r="P24061" s="6"/>
      <c r="AA24061" s="6"/>
      <c r="AC24061" s="6"/>
      <c r="AD24061" s="6"/>
    </row>
    <row r="24062" spans="16:30">
      <c r="P24062" s="6"/>
      <c r="AA24062" s="6"/>
      <c r="AC24062" s="6"/>
      <c r="AD24062" s="6"/>
    </row>
    <row r="24063" spans="16:30">
      <c r="P24063" s="6"/>
      <c r="AA24063" s="6"/>
      <c r="AC24063" s="6"/>
      <c r="AD24063" s="6"/>
    </row>
    <row r="24064" spans="16:30">
      <c r="P24064" s="6"/>
      <c r="AA24064" s="6"/>
      <c r="AC24064" s="6"/>
      <c r="AD24064" s="6"/>
    </row>
    <row r="24065" spans="16:30">
      <c r="P24065" s="6"/>
      <c r="AA24065" s="6"/>
      <c r="AC24065" s="6"/>
      <c r="AD24065" s="6"/>
    </row>
    <row r="24066" spans="16:30">
      <c r="P24066" s="6"/>
      <c r="AA24066" s="6"/>
      <c r="AC24066" s="6"/>
      <c r="AD24066" s="6"/>
    </row>
    <row r="24067" spans="16:30">
      <c r="P24067" s="6"/>
      <c r="AA24067" s="6"/>
      <c r="AC24067" s="6"/>
      <c r="AD24067" s="6"/>
    </row>
    <row r="24068" spans="16:30">
      <c r="P24068" s="6"/>
      <c r="AA24068" s="6"/>
      <c r="AC24068" s="6"/>
      <c r="AD24068" s="6"/>
    </row>
    <row r="24069" spans="16:30">
      <c r="P24069" s="6"/>
      <c r="AA24069" s="6"/>
      <c r="AC24069" s="6"/>
      <c r="AD24069" s="6"/>
    </row>
    <row r="24070" spans="16:30">
      <c r="P24070" s="6"/>
      <c r="AA24070" s="6"/>
      <c r="AC24070" s="6"/>
      <c r="AD24070" s="6"/>
    </row>
    <row r="24071" spans="16:30">
      <c r="P24071" s="6"/>
      <c r="AA24071" s="6"/>
      <c r="AC24071" s="6"/>
      <c r="AD24071" s="6"/>
    </row>
    <row r="24072" spans="16:30">
      <c r="P24072" s="6"/>
      <c r="AA24072" s="6"/>
      <c r="AC24072" s="6"/>
      <c r="AD24072" s="6"/>
    </row>
    <row r="24073" spans="16:30">
      <c r="P24073" s="6"/>
      <c r="AA24073" s="6"/>
      <c r="AC24073" s="6"/>
      <c r="AD24073" s="6"/>
    </row>
    <row r="24074" spans="16:30">
      <c r="P24074" s="6"/>
      <c r="AA24074" s="6"/>
      <c r="AC24074" s="6"/>
      <c r="AD24074" s="6"/>
    </row>
    <row r="24075" spans="16:30">
      <c r="P24075" s="6"/>
      <c r="AA24075" s="6"/>
      <c r="AC24075" s="6"/>
      <c r="AD24075" s="6"/>
    </row>
    <row r="24076" spans="16:30">
      <c r="P24076" s="6"/>
      <c r="AA24076" s="6"/>
      <c r="AC24076" s="6"/>
      <c r="AD24076" s="6"/>
    </row>
    <row r="24077" spans="16:30">
      <c r="P24077" s="6"/>
      <c r="AA24077" s="6"/>
      <c r="AC24077" s="6"/>
      <c r="AD24077" s="6"/>
    </row>
    <row r="24078" spans="16:30">
      <c r="P24078" s="6"/>
      <c r="AA24078" s="6"/>
      <c r="AC24078" s="6"/>
      <c r="AD24078" s="6"/>
    </row>
    <row r="24079" spans="16:30">
      <c r="P24079" s="6"/>
      <c r="AA24079" s="6"/>
      <c r="AC24079" s="6"/>
      <c r="AD24079" s="6"/>
    </row>
    <row r="24080" spans="16:30">
      <c r="P24080" s="6"/>
      <c r="AA24080" s="6"/>
      <c r="AC24080" s="6"/>
      <c r="AD24080" s="6"/>
    </row>
    <row r="24081" spans="16:30">
      <c r="P24081" s="6"/>
      <c r="AA24081" s="6"/>
      <c r="AC24081" s="6"/>
      <c r="AD24081" s="6"/>
    </row>
    <row r="24082" spans="16:30">
      <c r="P24082" s="6"/>
      <c r="AA24082" s="6"/>
      <c r="AC24082" s="6"/>
      <c r="AD24082" s="6"/>
    </row>
    <row r="24083" spans="16:30">
      <c r="P24083" s="6"/>
      <c r="AA24083" s="6"/>
      <c r="AC24083" s="6"/>
      <c r="AD24083" s="6"/>
    </row>
    <row r="24084" spans="16:30">
      <c r="P24084" s="6"/>
      <c r="AA24084" s="6"/>
      <c r="AC24084" s="6"/>
      <c r="AD24084" s="6"/>
    </row>
    <row r="24085" spans="16:30">
      <c r="P24085" s="6"/>
      <c r="AA24085" s="6"/>
      <c r="AC24085" s="6"/>
      <c r="AD24085" s="6"/>
    </row>
    <row r="24086" spans="16:30">
      <c r="P24086" s="6"/>
      <c r="AA24086" s="6"/>
      <c r="AC24086" s="6"/>
      <c r="AD24086" s="6"/>
    </row>
    <row r="24087" spans="16:30">
      <c r="P24087" s="6"/>
      <c r="AA24087" s="6"/>
      <c r="AC24087" s="6"/>
      <c r="AD24087" s="6"/>
    </row>
    <row r="24088" spans="16:30">
      <c r="P24088" s="6"/>
      <c r="AA24088" s="6"/>
      <c r="AC24088" s="6"/>
      <c r="AD24088" s="6"/>
    </row>
    <row r="24089" spans="16:30">
      <c r="P24089" s="6"/>
      <c r="AA24089" s="6"/>
      <c r="AC24089" s="6"/>
      <c r="AD24089" s="6"/>
    </row>
    <row r="24090" spans="16:30">
      <c r="P24090" s="6"/>
      <c r="AA24090" s="6"/>
      <c r="AC24090" s="6"/>
      <c r="AD24090" s="6"/>
    </row>
    <row r="24091" spans="16:30">
      <c r="P24091" s="6"/>
      <c r="AA24091" s="6"/>
      <c r="AC24091" s="6"/>
      <c r="AD24091" s="6"/>
    </row>
    <row r="24092" spans="16:30">
      <c r="P24092" s="6"/>
      <c r="AA24092" s="6"/>
      <c r="AC24092" s="6"/>
      <c r="AD24092" s="6"/>
    </row>
    <row r="24093" spans="16:30">
      <c r="P24093" s="6"/>
      <c r="AA24093" s="6"/>
      <c r="AC24093" s="6"/>
      <c r="AD24093" s="6"/>
    </row>
    <row r="24094" spans="16:30">
      <c r="P24094" s="6"/>
      <c r="AA24094" s="6"/>
      <c r="AC24094" s="6"/>
      <c r="AD24094" s="6"/>
    </row>
    <row r="24095" spans="16:30">
      <c r="P24095" s="6"/>
      <c r="AA24095" s="6"/>
      <c r="AC24095" s="6"/>
      <c r="AD24095" s="6"/>
    </row>
    <row r="24096" spans="16:30">
      <c r="P24096" s="6"/>
      <c r="AA24096" s="6"/>
      <c r="AC24096" s="6"/>
      <c r="AD24096" s="6"/>
    </row>
    <row r="24097" spans="16:30">
      <c r="P24097" s="6"/>
      <c r="AA24097" s="6"/>
      <c r="AC24097" s="6"/>
      <c r="AD24097" s="6"/>
    </row>
    <row r="24098" spans="16:30">
      <c r="P24098" s="6"/>
      <c r="AA24098" s="6"/>
      <c r="AC24098" s="6"/>
      <c r="AD24098" s="6"/>
    </row>
    <row r="24099" spans="16:30">
      <c r="P24099" s="6"/>
      <c r="AA24099" s="6"/>
      <c r="AC24099" s="6"/>
      <c r="AD24099" s="6"/>
    </row>
    <row r="24100" spans="16:30">
      <c r="P24100" s="6"/>
      <c r="AA24100" s="6"/>
      <c r="AC24100" s="6"/>
      <c r="AD24100" s="6"/>
    </row>
    <row r="24101" spans="16:30">
      <c r="P24101" s="6"/>
      <c r="AA24101" s="6"/>
      <c r="AC24101" s="6"/>
      <c r="AD24101" s="6"/>
    </row>
    <row r="24102" spans="16:30">
      <c r="P24102" s="6"/>
      <c r="AA24102" s="6"/>
      <c r="AC24102" s="6"/>
      <c r="AD24102" s="6"/>
    </row>
    <row r="24103" spans="16:30">
      <c r="P24103" s="6"/>
      <c r="AA24103" s="6"/>
      <c r="AC24103" s="6"/>
      <c r="AD24103" s="6"/>
    </row>
    <row r="24104" spans="16:30">
      <c r="P24104" s="6"/>
      <c r="AA24104" s="6"/>
      <c r="AC24104" s="6"/>
      <c r="AD24104" s="6"/>
    </row>
    <row r="24105" spans="16:30">
      <c r="P24105" s="6"/>
      <c r="AA24105" s="6"/>
      <c r="AC24105" s="6"/>
      <c r="AD24105" s="6"/>
    </row>
    <row r="24106" spans="16:30">
      <c r="P24106" s="6"/>
      <c r="AA24106" s="6"/>
      <c r="AC24106" s="6"/>
      <c r="AD24106" s="6"/>
    </row>
    <row r="24107" spans="16:30">
      <c r="P24107" s="6"/>
      <c r="AA24107" s="6"/>
      <c r="AC24107" s="6"/>
      <c r="AD24107" s="6"/>
    </row>
    <row r="24108" spans="16:30">
      <c r="P24108" s="6"/>
      <c r="AA24108" s="6"/>
      <c r="AC24108" s="6"/>
      <c r="AD24108" s="6"/>
    </row>
    <row r="24109" spans="16:30">
      <c r="P24109" s="6"/>
      <c r="AA24109" s="6"/>
      <c r="AC24109" s="6"/>
      <c r="AD24109" s="6"/>
    </row>
    <row r="24110" spans="16:30">
      <c r="P24110" s="6"/>
      <c r="AA24110" s="6"/>
      <c r="AC24110" s="6"/>
      <c r="AD24110" s="6"/>
    </row>
    <row r="24111" spans="16:30">
      <c r="P24111" s="6"/>
      <c r="AA24111" s="6"/>
      <c r="AC24111" s="6"/>
      <c r="AD24111" s="6"/>
    </row>
    <row r="24112" spans="16:30">
      <c r="P24112" s="6"/>
      <c r="AA24112" s="6"/>
      <c r="AC24112" s="6"/>
      <c r="AD24112" s="6"/>
    </row>
    <row r="24113" spans="16:30">
      <c r="P24113" s="6"/>
      <c r="AA24113" s="6"/>
      <c r="AC24113" s="6"/>
      <c r="AD24113" s="6"/>
    </row>
    <row r="24114" spans="16:30">
      <c r="P24114" s="6"/>
      <c r="AA24114" s="6"/>
      <c r="AC24114" s="6"/>
      <c r="AD24114" s="6"/>
    </row>
    <row r="24115" spans="16:30">
      <c r="P24115" s="6"/>
      <c r="AA24115" s="6"/>
      <c r="AC24115" s="6"/>
      <c r="AD24115" s="6"/>
    </row>
    <row r="24116" spans="16:30">
      <c r="P24116" s="6"/>
      <c r="AA24116" s="6"/>
      <c r="AC24116" s="6"/>
      <c r="AD24116" s="6"/>
    </row>
    <row r="24117" spans="16:30">
      <c r="P24117" s="6"/>
      <c r="AA24117" s="6"/>
      <c r="AC24117" s="6"/>
      <c r="AD24117" s="6"/>
    </row>
    <row r="24118" spans="16:30">
      <c r="P24118" s="6"/>
      <c r="AA24118" s="6"/>
      <c r="AC24118" s="6"/>
      <c r="AD24118" s="6"/>
    </row>
    <row r="24119" spans="16:30">
      <c r="P24119" s="6"/>
      <c r="AA24119" s="6"/>
      <c r="AC24119" s="6"/>
      <c r="AD24119" s="6"/>
    </row>
    <row r="24120" spans="16:30">
      <c r="P24120" s="6"/>
      <c r="AA24120" s="6"/>
      <c r="AC24120" s="6"/>
      <c r="AD24120" s="6"/>
    </row>
    <row r="24121" spans="16:30">
      <c r="P24121" s="6"/>
      <c r="AA24121" s="6"/>
      <c r="AC24121" s="6"/>
      <c r="AD24121" s="6"/>
    </row>
    <row r="24122" spans="16:30">
      <c r="P24122" s="6"/>
      <c r="AA24122" s="6"/>
      <c r="AC24122" s="6"/>
      <c r="AD24122" s="6"/>
    </row>
    <row r="24123" spans="16:30">
      <c r="P24123" s="6"/>
      <c r="AA24123" s="6"/>
      <c r="AC24123" s="6"/>
      <c r="AD24123" s="6"/>
    </row>
    <row r="24124" spans="16:30">
      <c r="P24124" s="6"/>
      <c r="AA24124" s="6"/>
      <c r="AC24124" s="6"/>
      <c r="AD24124" s="6"/>
    </row>
    <row r="24125" spans="16:30">
      <c r="P24125" s="6"/>
      <c r="AA24125" s="6"/>
      <c r="AC24125" s="6"/>
      <c r="AD24125" s="6"/>
    </row>
    <row r="24126" spans="16:30">
      <c r="P24126" s="6"/>
      <c r="AA24126" s="6"/>
      <c r="AC24126" s="6"/>
      <c r="AD24126" s="6"/>
    </row>
    <row r="24127" spans="16:30">
      <c r="P24127" s="6"/>
      <c r="AA24127" s="6"/>
      <c r="AC24127" s="6"/>
      <c r="AD24127" s="6"/>
    </row>
    <row r="24128" spans="16:30">
      <c r="P24128" s="6"/>
      <c r="AA24128" s="6"/>
      <c r="AC24128" s="6"/>
      <c r="AD24128" s="6"/>
    </row>
    <row r="24129" spans="16:30">
      <c r="P24129" s="6"/>
      <c r="AA24129" s="6"/>
      <c r="AC24129" s="6"/>
      <c r="AD24129" s="6"/>
    </row>
    <row r="24130" spans="16:30">
      <c r="P24130" s="6"/>
      <c r="AA24130" s="6"/>
      <c r="AC24130" s="6"/>
      <c r="AD24130" s="6"/>
    </row>
    <row r="24131" spans="16:30">
      <c r="P24131" s="6"/>
      <c r="AA24131" s="6"/>
      <c r="AC24131" s="6"/>
      <c r="AD24131" s="6"/>
    </row>
    <row r="24132" spans="16:30">
      <c r="P24132" s="6"/>
      <c r="AA24132" s="6"/>
      <c r="AC24132" s="6"/>
      <c r="AD24132" s="6"/>
    </row>
    <row r="24133" spans="16:30">
      <c r="P24133" s="6"/>
      <c r="AA24133" s="6"/>
      <c r="AC24133" s="6"/>
      <c r="AD24133" s="6"/>
    </row>
    <row r="24134" spans="16:30">
      <c r="P24134" s="6"/>
      <c r="AA24134" s="6"/>
      <c r="AC24134" s="6"/>
      <c r="AD24134" s="6"/>
    </row>
    <row r="24135" spans="16:30">
      <c r="P24135" s="6"/>
      <c r="AA24135" s="6"/>
      <c r="AC24135" s="6"/>
      <c r="AD24135" s="6"/>
    </row>
    <row r="24136" spans="16:30">
      <c r="P24136" s="6"/>
      <c r="AA24136" s="6"/>
      <c r="AC24136" s="6"/>
      <c r="AD24136" s="6"/>
    </row>
    <row r="24137" spans="16:30">
      <c r="P24137" s="6"/>
      <c r="AA24137" s="6"/>
      <c r="AC24137" s="6"/>
      <c r="AD24137" s="6"/>
    </row>
    <row r="24138" spans="16:30">
      <c r="P24138" s="6"/>
      <c r="AA24138" s="6"/>
      <c r="AC24138" s="6"/>
      <c r="AD24138" s="6"/>
    </row>
    <row r="24139" spans="16:30">
      <c r="P24139" s="6"/>
      <c r="AA24139" s="6"/>
      <c r="AC24139" s="6"/>
      <c r="AD24139" s="6"/>
    </row>
    <row r="24140" spans="16:30">
      <c r="P24140" s="6"/>
      <c r="AA24140" s="6"/>
      <c r="AC24140" s="6"/>
      <c r="AD24140" s="6"/>
    </row>
    <row r="24141" spans="16:30">
      <c r="P24141" s="6"/>
      <c r="AA24141" s="6"/>
      <c r="AC24141" s="6"/>
      <c r="AD24141" s="6"/>
    </row>
    <row r="24142" spans="16:30">
      <c r="P24142" s="6"/>
      <c r="AA24142" s="6"/>
      <c r="AC24142" s="6"/>
      <c r="AD24142" s="6"/>
    </row>
    <row r="24143" spans="16:30">
      <c r="P24143" s="6"/>
      <c r="AA24143" s="6"/>
      <c r="AC24143" s="6"/>
      <c r="AD24143" s="6"/>
    </row>
    <row r="24144" spans="16:30">
      <c r="P24144" s="6"/>
      <c r="AA24144" s="6"/>
      <c r="AC24144" s="6"/>
      <c r="AD24144" s="6"/>
    </row>
    <row r="24145" spans="16:30">
      <c r="P24145" s="6"/>
      <c r="AA24145" s="6"/>
      <c r="AC24145" s="6"/>
      <c r="AD24145" s="6"/>
    </row>
    <row r="24146" spans="16:30">
      <c r="P24146" s="6"/>
      <c r="AA24146" s="6"/>
      <c r="AC24146" s="6"/>
      <c r="AD24146" s="6"/>
    </row>
    <row r="24147" spans="16:30">
      <c r="P24147" s="6"/>
      <c r="AA24147" s="6"/>
      <c r="AC24147" s="6"/>
      <c r="AD24147" s="6"/>
    </row>
    <row r="24148" spans="16:30">
      <c r="P24148" s="6"/>
      <c r="AA24148" s="6"/>
      <c r="AC24148" s="6"/>
      <c r="AD24148" s="6"/>
    </row>
    <row r="24149" spans="16:30">
      <c r="P24149" s="6"/>
      <c r="AA24149" s="6"/>
      <c r="AC24149" s="6"/>
      <c r="AD24149" s="6"/>
    </row>
    <row r="24150" spans="16:30">
      <c r="P24150" s="6"/>
      <c r="AA24150" s="6"/>
      <c r="AC24150" s="6"/>
      <c r="AD24150" s="6"/>
    </row>
    <row r="24151" spans="16:30">
      <c r="P24151" s="6"/>
      <c r="AA24151" s="6"/>
      <c r="AC24151" s="6"/>
      <c r="AD24151" s="6"/>
    </row>
    <row r="24152" spans="16:30">
      <c r="P24152" s="6"/>
      <c r="AA24152" s="6"/>
      <c r="AC24152" s="6"/>
      <c r="AD24152" s="6"/>
    </row>
    <row r="24153" spans="16:30">
      <c r="P24153" s="6"/>
      <c r="AA24153" s="6"/>
      <c r="AC24153" s="6"/>
      <c r="AD24153" s="6"/>
    </row>
    <row r="24154" spans="16:30">
      <c r="P24154" s="6"/>
      <c r="AA24154" s="6"/>
      <c r="AC24154" s="6"/>
      <c r="AD24154" s="6"/>
    </row>
    <row r="24155" spans="16:30">
      <c r="P24155" s="6"/>
      <c r="AA24155" s="6"/>
      <c r="AC24155" s="6"/>
      <c r="AD24155" s="6"/>
    </row>
    <row r="24156" spans="16:30">
      <c r="P24156" s="6"/>
      <c r="AA24156" s="6"/>
      <c r="AC24156" s="6"/>
      <c r="AD24156" s="6"/>
    </row>
    <row r="24157" spans="16:30">
      <c r="P24157" s="6"/>
      <c r="AA24157" s="6"/>
      <c r="AC24157" s="6"/>
      <c r="AD24157" s="6"/>
    </row>
    <row r="24158" spans="16:30">
      <c r="P24158" s="6"/>
      <c r="AA24158" s="6"/>
      <c r="AC24158" s="6"/>
      <c r="AD24158" s="6"/>
    </row>
    <row r="24159" spans="16:30">
      <c r="P24159" s="6"/>
      <c r="AA24159" s="6"/>
      <c r="AC24159" s="6"/>
      <c r="AD24159" s="6"/>
    </row>
    <row r="24160" spans="16:30">
      <c r="P24160" s="6"/>
      <c r="AA24160" s="6"/>
      <c r="AC24160" s="6"/>
      <c r="AD24160" s="6"/>
    </row>
    <row r="24161" spans="16:30">
      <c r="P24161" s="6"/>
      <c r="AA24161" s="6"/>
      <c r="AC24161" s="6"/>
      <c r="AD24161" s="6"/>
    </row>
    <row r="24162" spans="16:30">
      <c r="P24162" s="6"/>
      <c r="AA24162" s="6"/>
      <c r="AC24162" s="6"/>
      <c r="AD24162" s="6"/>
    </row>
    <row r="24163" spans="16:30">
      <c r="P24163" s="6"/>
      <c r="AA24163" s="6"/>
      <c r="AC24163" s="6"/>
      <c r="AD24163" s="6"/>
    </row>
    <row r="24164" spans="16:30">
      <c r="P24164" s="6"/>
      <c r="AA24164" s="6"/>
      <c r="AC24164" s="6"/>
      <c r="AD24164" s="6"/>
    </row>
    <row r="24165" spans="16:30">
      <c r="P24165" s="6"/>
      <c r="AA24165" s="6"/>
      <c r="AC24165" s="6"/>
      <c r="AD24165" s="6"/>
    </row>
    <row r="24166" spans="16:30">
      <c r="P24166" s="6"/>
      <c r="AA24166" s="6"/>
      <c r="AC24166" s="6"/>
      <c r="AD24166" s="6"/>
    </row>
    <row r="24167" spans="16:30">
      <c r="P24167" s="6"/>
      <c r="AA24167" s="6"/>
      <c r="AC24167" s="6"/>
      <c r="AD24167" s="6"/>
    </row>
    <row r="24168" spans="16:30">
      <c r="P24168" s="6"/>
      <c r="AA24168" s="6"/>
      <c r="AC24168" s="6"/>
      <c r="AD24168" s="6"/>
    </row>
    <row r="24169" spans="16:30">
      <c r="P24169" s="6"/>
      <c r="AA24169" s="6"/>
      <c r="AC24169" s="6"/>
      <c r="AD24169" s="6"/>
    </row>
    <row r="24170" spans="16:30">
      <c r="P24170" s="6"/>
      <c r="AA24170" s="6"/>
      <c r="AC24170" s="6"/>
      <c r="AD24170" s="6"/>
    </row>
    <row r="24171" spans="16:30">
      <c r="P24171" s="6"/>
      <c r="AA24171" s="6"/>
      <c r="AC24171" s="6"/>
      <c r="AD24171" s="6"/>
    </row>
    <row r="24172" spans="16:30">
      <c r="P24172" s="6"/>
      <c r="AA24172" s="6"/>
      <c r="AC24172" s="6"/>
      <c r="AD24172" s="6"/>
    </row>
    <row r="24173" spans="16:30">
      <c r="P24173" s="6"/>
      <c r="AA24173" s="6"/>
      <c r="AC24173" s="6"/>
      <c r="AD24173" s="6"/>
    </row>
    <row r="24174" spans="16:30">
      <c r="P24174" s="6"/>
      <c r="AA24174" s="6"/>
      <c r="AC24174" s="6"/>
      <c r="AD24174" s="6"/>
    </row>
    <row r="24175" spans="16:30">
      <c r="P24175" s="6"/>
      <c r="AA24175" s="6"/>
      <c r="AC24175" s="6"/>
      <c r="AD24175" s="6"/>
    </row>
    <row r="24176" spans="16:30">
      <c r="P24176" s="6"/>
      <c r="AA24176" s="6"/>
      <c r="AC24176" s="6"/>
      <c r="AD24176" s="6"/>
    </row>
    <row r="24177" spans="16:30">
      <c r="P24177" s="6"/>
      <c r="AA24177" s="6"/>
      <c r="AC24177" s="6"/>
      <c r="AD24177" s="6"/>
    </row>
    <row r="24178" spans="16:30">
      <c r="P24178" s="6"/>
      <c r="AA24178" s="6"/>
      <c r="AC24178" s="6"/>
      <c r="AD24178" s="6"/>
    </row>
    <row r="24179" spans="16:30">
      <c r="P24179" s="6"/>
      <c r="AA24179" s="6"/>
      <c r="AC24179" s="6"/>
      <c r="AD24179" s="6"/>
    </row>
    <row r="24180" spans="16:30">
      <c r="P24180" s="6"/>
      <c r="AA24180" s="6"/>
      <c r="AC24180" s="6"/>
      <c r="AD24180" s="6"/>
    </row>
    <row r="24181" spans="16:30">
      <c r="P24181" s="6"/>
      <c r="AA24181" s="6"/>
      <c r="AC24181" s="6"/>
      <c r="AD24181" s="6"/>
    </row>
    <row r="24182" spans="16:30">
      <c r="P24182" s="6"/>
      <c r="AA24182" s="6"/>
      <c r="AC24182" s="6"/>
      <c r="AD24182" s="6"/>
    </row>
    <row r="24183" spans="16:30">
      <c r="P24183" s="6"/>
      <c r="AA24183" s="6"/>
      <c r="AC24183" s="6"/>
      <c r="AD24183" s="6"/>
    </row>
    <row r="24184" spans="16:30">
      <c r="P24184" s="6"/>
      <c r="AA24184" s="6"/>
      <c r="AC24184" s="6"/>
      <c r="AD24184" s="6"/>
    </row>
    <row r="24185" spans="16:30">
      <c r="P24185" s="6"/>
      <c r="AA24185" s="6"/>
      <c r="AC24185" s="6"/>
      <c r="AD24185" s="6"/>
    </row>
    <row r="24186" spans="16:30">
      <c r="P24186" s="6"/>
      <c r="AA24186" s="6"/>
      <c r="AC24186" s="6"/>
      <c r="AD24186" s="6"/>
    </row>
    <row r="24187" spans="16:30">
      <c r="P24187" s="6"/>
      <c r="AA24187" s="6"/>
      <c r="AC24187" s="6"/>
      <c r="AD24187" s="6"/>
    </row>
    <row r="24188" spans="16:30">
      <c r="P24188" s="6"/>
      <c r="AA24188" s="6"/>
      <c r="AC24188" s="6"/>
      <c r="AD24188" s="6"/>
    </row>
    <row r="24189" spans="16:30">
      <c r="P24189" s="6"/>
      <c r="AA24189" s="6"/>
      <c r="AC24189" s="6"/>
      <c r="AD24189" s="6"/>
    </row>
    <row r="24190" spans="16:30">
      <c r="P24190" s="6"/>
      <c r="AA24190" s="6"/>
      <c r="AC24190" s="6"/>
      <c r="AD24190" s="6"/>
    </row>
    <row r="24191" spans="16:30">
      <c r="P24191" s="6"/>
      <c r="AA24191" s="6"/>
      <c r="AC24191" s="6"/>
      <c r="AD24191" s="6"/>
    </row>
    <row r="24192" spans="16:30">
      <c r="P24192" s="6"/>
      <c r="AA24192" s="6"/>
      <c r="AC24192" s="6"/>
      <c r="AD24192" s="6"/>
    </row>
    <row r="24193" spans="16:30">
      <c r="P24193" s="6"/>
      <c r="AA24193" s="6"/>
      <c r="AC24193" s="6"/>
      <c r="AD24193" s="6"/>
    </row>
    <row r="24194" spans="16:30">
      <c r="P24194" s="6"/>
      <c r="AA24194" s="6"/>
      <c r="AC24194" s="6"/>
      <c r="AD24194" s="6"/>
    </row>
    <row r="24195" spans="16:30">
      <c r="P24195" s="6"/>
      <c r="AA24195" s="6"/>
      <c r="AC24195" s="6"/>
      <c r="AD24195" s="6"/>
    </row>
    <row r="24196" spans="16:30">
      <c r="P24196" s="6"/>
      <c r="AA24196" s="6"/>
      <c r="AC24196" s="6"/>
      <c r="AD24196" s="6"/>
    </row>
    <row r="24197" spans="16:30">
      <c r="P24197" s="6"/>
      <c r="AA24197" s="6"/>
      <c r="AC24197" s="6"/>
      <c r="AD24197" s="6"/>
    </row>
    <row r="24198" spans="16:30">
      <c r="P24198" s="6"/>
      <c r="AA24198" s="6"/>
      <c r="AC24198" s="6"/>
      <c r="AD24198" s="6"/>
    </row>
    <row r="24199" spans="16:30">
      <c r="P24199" s="6"/>
      <c r="AA24199" s="6"/>
      <c r="AC24199" s="6"/>
      <c r="AD24199" s="6"/>
    </row>
    <row r="24200" spans="16:30">
      <c r="P24200" s="6"/>
      <c r="AA24200" s="6"/>
      <c r="AC24200" s="6"/>
      <c r="AD24200" s="6"/>
    </row>
    <row r="24201" spans="16:30">
      <c r="P24201" s="6"/>
      <c r="AA24201" s="6"/>
      <c r="AC24201" s="6"/>
      <c r="AD24201" s="6"/>
    </row>
    <row r="24202" spans="16:30">
      <c r="P24202" s="6"/>
      <c r="AA24202" s="6"/>
      <c r="AC24202" s="6"/>
      <c r="AD24202" s="6"/>
    </row>
    <row r="24203" spans="16:30">
      <c r="P24203" s="6"/>
      <c r="AA24203" s="6"/>
      <c r="AC24203" s="6"/>
      <c r="AD24203" s="6"/>
    </row>
    <row r="24204" spans="16:30">
      <c r="P24204" s="6"/>
      <c r="AA24204" s="6"/>
      <c r="AC24204" s="6"/>
      <c r="AD24204" s="6"/>
    </row>
    <row r="24205" spans="16:30">
      <c r="P24205" s="6"/>
      <c r="AA24205" s="6"/>
      <c r="AC24205" s="6"/>
      <c r="AD24205" s="6"/>
    </row>
    <row r="24206" spans="16:30">
      <c r="P24206" s="6"/>
      <c r="AA24206" s="6"/>
      <c r="AC24206" s="6"/>
      <c r="AD24206" s="6"/>
    </row>
    <row r="24207" spans="16:30">
      <c r="P24207" s="6"/>
      <c r="AA24207" s="6"/>
      <c r="AC24207" s="6"/>
      <c r="AD24207" s="6"/>
    </row>
    <row r="24208" spans="16:30">
      <c r="P24208" s="6"/>
      <c r="AA24208" s="6"/>
      <c r="AC24208" s="6"/>
      <c r="AD24208" s="6"/>
    </row>
    <row r="24209" spans="16:30">
      <c r="P24209" s="6"/>
      <c r="AA24209" s="6"/>
      <c r="AC24209" s="6"/>
      <c r="AD24209" s="6"/>
    </row>
    <row r="24210" spans="16:30">
      <c r="P24210" s="6"/>
      <c r="AA24210" s="6"/>
      <c r="AC24210" s="6"/>
      <c r="AD24210" s="6"/>
    </row>
    <row r="24211" spans="16:30">
      <c r="P24211" s="6"/>
      <c r="AA24211" s="6"/>
      <c r="AC24211" s="6"/>
      <c r="AD24211" s="6"/>
    </row>
    <row r="24212" spans="16:30">
      <c r="P24212" s="6"/>
      <c r="AA24212" s="6"/>
      <c r="AC24212" s="6"/>
      <c r="AD24212" s="6"/>
    </row>
    <row r="24213" spans="16:30">
      <c r="P24213" s="6"/>
      <c r="AA24213" s="6"/>
      <c r="AC24213" s="6"/>
      <c r="AD24213" s="6"/>
    </row>
    <row r="24214" spans="16:30">
      <c r="P24214" s="6"/>
      <c r="AA24214" s="6"/>
      <c r="AC24214" s="6"/>
      <c r="AD24214" s="6"/>
    </row>
    <row r="24215" spans="16:30">
      <c r="P24215" s="6"/>
      <c r="AA24215" s="6"/>
      <c r="AC24215" s="6"/>
      <c r="AD24215" s="6"/>
    </row>
    <row r="24216" spans="16:30">
      <c r="P24216" s="6"/>
      <c r="AA24216" s="6"/>
      <c r="AC24216" s="6"/>
      <c r="AD24216" s="6"/>
    </row>
    <row r="24217" spans="16:30">
      <c r="P24217" s="6"/>
      <c r="AA24217" s="6"/>
      <c r="AC24217" s="6"/>
      <c r="AD24217" s="6"/>
    </row>
    <row r="24218" spans="16:30">
      <c r="P24218" s="6"/>
      <c r="AA24218" s="6"/>
      <c r="AC24218" s="6"/>
      <c r="AD24218" s="6"/>
    </row>
    <row r="24219" spans="16:30">
      <c r="P24219" s="6"/>
      <c r="AA24219" s="6"/>
      <c r="AC24219" s="6"/>
      <c r="AD24219" s="6"/>
    </row>
    <row r="24220" spans="16:30">
      <c r="P24220" s="6"/>
      <c r="AA24220" s="6"/>
      <c r="AC24220" s="6"/>
      <c r="AD24220" s="6"/>
    </row>
    <row r="24221" spans="16:30">
      <c r="P24221" s="6"/>
      <c r="AA24221" s="6"/>
      <c r="AC24221" s="6"/>
      <c r="AD24221" s="6"/>
    </row>
    <row r="24222" spans="16:30">
      <c r="P24222" s="6"/>
      <c r="AA24222" s="6"/>
      <c r="AC24222" s="6"/>
      <c r="AD24222" s="6"/>
    </row>
    <row r="24223" spans="16:30">
      <c r="P24223" s="6"/>
      <c r="AA24223" s="6"/>
      <c r="AC24223" s="6"/>
      <c r="AD24223" s="6"/>
    </row>
    <row r="24224" spans="16:30">
      <c r="P24224" s="6"/>
      <c r="AA24224" s="6"/>
      <c r="AC24224" s="6"/>
      <c r="AD24224" s="6"/>
    </row>
    <row r="24225" spans="16:30">
      <c r="P24225" s="6"/>
      <c r="AA24225" s="6"/>
      <c r="AC24225" s="6"/>
      <c r="AD24225" s="6"/>
    </row>
    <row r="24226" spans="16:30">
      <c r="P24226" s="6"/>
      <c r="AA24226" s="6"/>
      <c r="AC24226" s="6"/>
      <c r="AD24226" s="6"/>
    </row>
    <row r="24227" spans="16:30">
      <c r="P24227" s="6"/>
      <c r="AA24227" s="6"/>
      <c r="AC24227" s="6"/>
      <c r="AD24227" s="6"/>
    </row>
    <row r="24228" spans="16:30">
      <c r="P24228" s="6"/>
      <c r="AA24228" s="6"/>
      <c r="AC24228" s="6"/>
      <c r="AD24228" s="6"/>
    </row>
    <row r="24229" spans="16:30">
      <c r="P24229" s="6"/>
      <c r="AA24229" s="6"/>
      <c r="AC24229" s="6"/>
      <c r="AD24229" s="6"/>
    </row>
    <row r="24230" spans="16:30">
      <c r="P24230" s="6"/>
      <c r="AA24230" s="6"/>
      <c r="AC24230" s="6"/>
      <c r="AD24230" s="6"/>
    </row>
    <row r="24231" spans="16:30">
      <c r="P24231" s="6"/>
      <c r="AA24231" s="6"/>
      <c r="AC24231" s="6"/>
      <c r="AD24231" s="6"/>
    </row>
    <row r="24232" spans="16:30">
      <c r="P24232" s="6"/>
      <c r="AA24232" s="6"/>
      <c r="AC24232" s="6"/>
      <c r="AD24232" s="6"/>
    </row>
    <row r="24233" spans="16:30">
      <c r="P24233" s="6"/>
      <c r="AA24233" s="6"/>
      <c r="AC24233" s="6"/>
      <c r="AD24233" s="6"/>
    </row>
    <row r="24234" spans="16:30">
      <c r="P24234" s="6"/>
      <c r="AA24234" s="6"/>
      <c r="AC24234" s="6"/>
      <c r="AD24234" s="6"/>
    </row>
    <row r="24235" spans="16:30">
      <c r="P24235" s="6"/>
      <c r="AA24235" s="6"/>
      <c r="AC24235" s="6"/>
      <c r="AD24235" s="6"/>
    </row>
    <row r="24236" spans="16:30">
      <c r="P24236" s="6"/>
      <c r="AA24236" s="6"/>
      <c r="AC24236" s="6"/>
      <c r="AD24236" s="6"/>
    </row>
    <row r="24237" spans="16:30">
      <c r="P24237" s="6"/>
      <c r="AA24237" s="6"/>
      <c r="AC24237" s="6"/>
      <c r="AD24237" s="6"/>
    </row>
    <row r="24238" spans="16:30">
      <c r="P24238" s="6"/>
      <c r="AA24238" s="6"/>
      <c r="AC24238" s="6"/>
      <c r="AD24238" s="6"/>
    </row>
    <row r="24239" spans="16:30">
      <c r="P24239" s="6"/>
      <c r="AA24239" s="6"/>
      <c r="AC24239" s="6"/>
      <c r="AD24239" s="6"/>
    </row>
    <row r="24240" spans="16:30">
      <c r="P24240" s="6"/>
      <c r="AA24240" s="6"/>
      <c r="AC24240" s="6"/>
      <c r="AD24240" s="6"/>
    </row>
    <row r="24241" spans="16:30">
      <c r="P24241" s="6"/>
      <c r="AA24241" s="6"/>
      <c r="AC24241" s="6"/>
      <c r="AD24241" s="6"/>
    </row>
    <row r="24242" spans="16:30">
      <c r="P24242" s="6"/>
      <c r="AA24242" s="6"/>
      <c r="AC24242" s="6"/>
      <c r="AD24242" s="6"/>
    </row>
    <row r="24243" spans="16:30">
      <c r="P24243" s="6"/>
      <c r="AA24243" s="6"/>
      <c r="AC24243" s="6"/>
      <c r="AD24243" s="6"/>
    </row>
    <row r="24244" spans="16:30">
      <c r="P24244" s="6"/>
      <c r="AA24244" s="6"/>
      <c r="AC24244" s="6"/>
      <c r="AD24244" s="6"/>
    </row>
    <row r="24245" spans="16:30">
      <c r="P24245" s="6"/>
      <c r="AA24245" s="6"/>
      <c r="AC24245" s="6"/>
      <c r="AD24245" s="6"/>
    </row>
    <row r="24246" spans="16:30">
      <c r="P24246" s="6"/>
      <c r="AA24246" s="6"/>
      <c r="AC24246" s="6"/>
      <c r="AD24246" s="6"/>
    </row>
    <row r="24247" spans="16:30">
      <c r="P24247" s="6"/>
      <c r="AA24247" s="6"/>
      <c r="AC24247" s="6"/>
      <c r="AD24247" s="6"/>
    </row>
    <row r="24248" spans="16:30">
      <c r="P24248" s="6"/>
      <c r="AA24248" s="6"/>
      <c r="AC24248" s="6"/>
      <c r="AD24248" s="6"/>
    </row>
    <row r="24249" spans="16:30">
      <c r="P24249" s="6"/>
      <c r="AA24249" s="6"/>
      <c r="AC24249" s="6"/>
      <c r="AD24249" s="6"/>
    </row>
    <row r="24250" spans="16:30">
      <c r="P24250" s="6"/>
      <c r="AA24250" s="6"/>
      <c r="AC24250" s="6"/>
      <c r="AD24250" s="6"/>
    </row>
    <row r="24251" spans="16:30">
      <c r="P24251" s="6"/>
      <c r="AA24251" s="6"/>
      <c r="AC24251" s="6"/>
      <c r="AD24251" s="6"/>
    </row>
    <row r="24252" spans="16:30">
      <c r="P24252" s="6"/>
      <c r="AA24252" s="6"/>
      <c r="AC24252" s="6"/>
      <c r="AD24252" s="6"/>
    </row>
    <row r="24253" spans="16:30">
      <c r="P24253" s="6"/>
      <c r="AA24253" s="6"/>
      <c r="AC24253" s="6"/>
      <c r="AD24253" s="6"/>
    </row>
    <row r="24254" spans="16:30">
      <c r="P24254" s="6"/>
      <c r="AA24254" s="6"/>
      <c r="AC24254" s="6"/>
      <c r="AD24254" s="6"/>
    </row>
    <row r="24255" spans="16:30">
      <c r="P24255" s="6"/>
      <c r="AA24255" s="6"/>
      <c r="AC24255" s="6"/>
      <c r="AD24255" s="6"/>
    </row>
    <row r="24256" spans="16:30">
      <c r="P24256" s="6"/>
      <c r="AA24256" s="6"/>
      <c r="AC24256" s="6"/>
      <c r="AD24256" s="6"/>
    </row>
    <row r="24257" spans="16:30">
      <c r="P24257" s="6"/>
      <c r="AA24257" s="6"/>
      <c r="AC24257" s="6"/>
      <c r="AD24257" s="6"/>
    </row>
    <row r="24258" spans="16:30">
      <c r="P24258" s="6"/>
      <c r="AA24258" s="6"/>
      <c r="AC24258" s="6"/>
      <c r="AD24258" s="6"/>
    </row>
    <row r="24259" spans="16:30">
      <c r="P24259" s="6"/>
      <c r="AA24259" s="6"/>
      <c r="AC24259" s="6"/>
      <c r="AD24259" s="6"/>
    </row>
    <row r="24260" spans="16:30">
      <c r="P24260" s="6"/>
      <c r="AA24260" s="6"/>
      <c r="AC24260" s="6"/>
      <c r="AD24260" s="6"/>
    </row>
    <row r="24261" spans="16:30">
      <c r="P24261" s="6"/>
      <c r="AA24261" s="6"/>
      <c r="AC24261" s="6"/>
      <c r="AD24261" s="6"/>
    </row>
    <row r="24262" spans="16:30">
      <c r="P24262" s="6"/>
      <c r="AA24262" s="6"/>
      <c r="AC24262" s="6"/>
      <c r="AD24262" s="6"/>
    </row>
    <row r="24263" spans="16:30">
      <c r="P24263" s="6"/>
      <c r="AA24263" s="6"/>
      <c r="AC24263" s="6"/>
      <c r="AD24263" s="6"/>
    </row>
    <row r="24264" spans="16:30">
      <c r="P24264" s="6"/>
      <c r="AA24264" s="6"/>
      <c r="AC24264" s="6"/>
      <c r="AD24264" s="6"/>
    </row>
    <row r="24265" spans="16:30">
      <c r="P24265" s="6"/>
      <c r="AA24265" s="6"/>
      <c r="AC24265" s="6"/>
      <c r="AD24265" s="6"/>
    </row>
    <row r="24266" spans="16:30">
      <c r="P24266" s="6"/>
      <c r="AA24266" s="6"/>
      <c r="AC24266" s="6"/>
      <c r="AD24266" s="6"/>
    </row>
    <row r="24267" spans="16:30">
      <c r="P24267" s="6"/>
      <c r="AA24267" s="6"/>
      <c r="AC24267" s="6"/>
      <c r="AD24267" s="6"/>
    </row>
    <row r="24268" spans="16:30">
      <c r="P24268" s="6"/>
      <c r="AA24268" s="6"/>
      <c r="AC24268" s="6"/>
      <c r="AD24268" s="6"/>
    </row>
    <row r="24269" spans="16:30">
      <c r="P24269" s="6"/>
      <c r="AA24269" s="6"/>
      <c r="AC24269" s="6"/>
      <c r="AD24269" s="6"/>
    </row>
    <row r="24270" spans="16:30">
      <c r="P24270" s="6"/>
      <c r="AA24270" s="6"/>
      <c r="AC24270" s="6"/>
      <c r="AD24270" s="6"/>
    </row>
    <row r="24271" spans="16:30">
      <c r="P24271" s="6"/>
      <c r="AA24271" s="6"/>
      <c r="AC24271" s="6"/>
      <c r="AD24271" s="6"/>
    </row>
    <row r="24272" spans="16:30">
      <c r="P24272" s="6"/>
      <c r="AA24272" s="6"/>
      <c r="AC24272" s="6"/>
      <c r="AD24272" s="6"/>
    </row>
    <row r="24273" spans="16:30">
      <c r="P24273" s="6"/>
      <c r="AA24273" s="6"/>
      <c r="AC24273" s="6"/>
      <c r="AD24273" s="6"/>
    </row>
    <row r="24274" spans="16:30">
      <c r="P24274" s="6"/>
      <c r="AA24274" s="6"/>
      <c r="AC24274" s="6"/>
      <c r="AD24274" s="6"/>
    </row>
    <row r="24275" spans="16:30">
      <c r="P24275" s="6"/>
      <c r="AA24275" s="6"/>
      <c r="AC24275" s="6"/>
      <c r="AD24275" s="6"/>
    </row>
    <row r="24276" spans="16:30">
      <c r="P24276" s="6"/>
      <c r="AA24276" s="6"/>
      <c r="AC24276" s="6"/>
      <c r="AD24276" s="6"/>
    </row>
    <row r="24277" spans="16:30">
      <c r="P24277" s="6"/>
      <c r="AA24277" s="6"/>
      <c r="AC24277" s="6"/>
      <c r="AD24277" s="6"/>
    </row>
    <row r="24278" spans="16:30">
      <c r="P24278" s="6"/>
      <c r="AA24278" s="6"/>
      <c r="AC24278" s="6"/>
      <c r="AD24278" s="6"/>
    </row>
    <row r="24279" spans="16:30">
      <c r="P24279" s="6"/>
      <c r="AA24279" s="6"/>
      <c r="AC24279" s="6"/>
      <c r="AD24279" s="6"/>
    </row>
    <row r="24280" spans="16:30">
      <c r="P24280" s="6"/>
      <c r="AA24280" s="6"/>
      <c r="AC24280" s="6"/>
      <c r="AD24280" s="6"/>
    </row>
    <row r="24281" spans="16:30">
      <c r="P24281" s="6"/>
      <c r="AA24281" s="6"/>
      <c r="AC24281" s="6"/>
      <c r="AD24281" s="6"/>
    </row>
    <row r="24282" spans="16:30">
      <c r="P24282" s="6"/>
      <c r="AA24282" s="6"/>
      <c r="AC24282" s="6"/>
      <c r="AD24282" s="6"/>
    </row>
    <row r="24283" spans="16:30">
      <c r="P24283" s="6"/>
      <c r="AA24283" s="6"/>
      <c r="AC24283" s="6"/>
      <c r="AD24283" s="6"/>
    </row>
    <row r="24284" spans="16:30">
      <c r="P24284" s="6"/>
      <c r="AA24284" s="6"/>
      <c r="AC24284" s="6"/>
      <c r="AD24284" s="6"/>
    </row>
    <row r="24285" spans="16:30">
      <c r="P24285" s="6"/>
      <c r="AA24285" s="6"/>
      <c r="AC24285" s="6"/>
      <c r="AD24285" s="6"/>
    </row>
    <row r="24286" spans="16:30">
      <c r="P24286" s="6"/>
      <c r="AA24286" s="6"/>
      <c r="AC24286" s="6"/>
      <c r="AD24286" s="6"/>
    </row>
    <row r="24287" spans="16:30">
      <c r="P24287" s="6"/>
      <c r="AA24287" s="6"/>
      <c r="AC24287" s="6"/>
      <c r="AD24287" s="6"/>
    </row>
    <row r="24288" spans="16:30">
      <c r="P24288" s="6"/>
      <c r="AA24288" s="6"/>
      <c r="AC24288" s="6"/>
      <c r="AD24288" s="6"/>
    </row>
    <row r="24289" spans="16:30">
      <c r="P24289" s="6"/>
      <c r="AA24289" s="6"/>
      <c r="AC24289" s="6"/>
      <c r="AD24289" s="6"/>
    </row>
    <row r="24290" spans="16:30">
      <c r="P24290" s="6"/>
      <c r="AA24290" s="6"/>
      <c r="AC24290" s="6"/>
      <c r="AD24290" s="6"/>
    </row>
    <row r="24291" spans="16:30">
      <c r="P24291" s="6"/>
      <c r="AA24291" s="6"/>
      <c r="AC24291" s="6"/>
      <c r="AD24291" s="6"/>
    </row>
    <row r="24292" spans="16:30">
      <c r="P24292" s="6"/>
      <c r="AA24292" s="6"/>
      <c r="AC24292" s="6"/>
      <c r="AD24292" s="6"/>
    </row>
    <row r="24293" spans="16:30">
      <c r="P24293" s="6"/>
      <c r="AA24293" s="6"/>
      <c r="AC24293" s="6"/>
      <c r="AD24293" s="6"/>
    </row>
    <row r="24294" spans="16:30">
      <c r="P24294" s="6"/>
      <c r="AA24294" s="6"/>
      <c r="AC24294" s="6"/>
      <c r="AD24294" s="6"/>
    </row>
    <row r="24295" spans="16:30">
      <c r="P24295" s="6"/>
      <c r="AA24295" s="6"/>
      <c r="AC24295" s="6"/>
      <c r="AD24295" s="6"/>
    </row>
    <row r="24296" spans="16:30">
      <c r="P24296" s="6"/>
      <c r="AA24296" s="6"/>
      <c r="AC24296" s="6"/>
      <c r="AD24296" s="6"/>
    </row>
    <row r="24297" spans="16:30">
      <c r="P24297" s="6"/>
      <c r="AA24297" s="6"/>
      <c r="AC24297" s="6"/>
      <c r="AD24297" s="6"/>
    </row>
    <row r="24298" spans="16:30">
      <c r="P24298" s="6"/>
      <c r="AA24298" s="6"/>
      <c r="AC24298" s="6"/>
      <c r="AD24298" s="6"/>
    </row>
    <row r="24299" spans="16:30">
      <c r="P24299" s="6"/>
      <c r="AA24299" s="6"/>
      <c r="AC24299" s="6"/>
      <c r="AD24299" s="6"/>
    </row>
    <row r="24300" spans="16:30">
      <c r="P24300" s="6"/>
      <c r="AA24300" s="6"/>
      <c r="AC24300" s="6"/>
      <c r="AD24300" s="6"/>
    </row>
    <row r="24301" spans="16:30">
      <c r="P24301" s="6"/>
      <c r="AA24301" s="6"/>
      <c r="AC24301" s="6"/>
      <c r="AD24301" s="6"/>
    </row>
    <row r="24302" spans="16:30">
      <c r="P24302" s="6"/>
      <c r="AA24302" s="6"/>
      <c r="AC24302" s="6"/>
      <c r="AD24302" s="6"/>
    </row>
    <row r="24303" spans="16:30">
      <c r="P24303" s="6"/>
      <c r="AA24303" s="6"/>
      <c r="AC24303" s="6"/>
      <c r="AD24303" s="6"/>
    </row>
    <row r="24304" spans="16:30">
      <c r="P24304" s="6"/>
      <c r="AA24304" s="6"/>
      <c r="AC24304" s="6"/>
      <c r="AD24304" s="6"/>
    </row>
    <row r="24305" spans="16:30">
      <c r="P24305" s="6"/>
      <c r="AA24305" s="6"/>
      <c r="AC24305" s="6"/>
      <c r="AD24305" s="6"/>
    </row>
    <row r="24306" spans="16:30">
      <c r="P24306" s="6"/>
      <c r="AA24306" s="6"/>
      <c r="AC24306" s="6"/>
      <c r="AD24306" s="6"/>
    </row>
    <row r="24307" spans="16:30">
      <c r="P24307" s="6"/>
      <c r="AA24307" s="6"/>
      <c r="AC24307" s="6"/>
      <c r="AD24307" s="6"/>
    </row>
    <row r="24308" spans="16:30">
      <c r="P24308" s="6"/>
      <c r="AA24308" s="6"/>
      <c r="AC24308" s="6"/>
      <c r="AD24308" s="6"/>
    </row>
    <row r="24309" spans="16:30">
      <c r="P24309" s="6"/>
      <c r="AA24309" s="6"/>
      <c r="AC24309" s="6"/>
      <c r="AD24309" s="6"/>
    </row>
    <row r="24310" spans="16:30">
      <c r="P24310" s="6"/>
      <c r="AA24310" s="6"/>
      <c r="AC24310" s="6"/>
      <c r="AD24310" s="6"/>
    </row>
    <row r="24311" spans="16:30">
      <c r="P24311" s="6"/>
      <c r="AA24311" s="6"/>
      <c r="AC24311" s="6"/>
      <c r="AD24311" s="6"/>
    </row>
    <row r="24312" spans="16:30">
      <c r="P24312" s="6"/>
      <c r="AA24312" s="6"/>
      <c r="AC24312" s="6"/>
      <c r="AD24312" s="6"/>
    </row>
    <row r="24313" spans="16:30">
      <c r="P24313" s="6"/>
      <c r="AA24313" s="6"/>
      <c r="AC24313" s="6"/>
      <c r="AD24313" s="6"/>
    </row>
    <row r="24314" spans="16:30">
      <c r="P24314" s="6"/>
      <c r="AA24314" s="6"/>
      <c r="AC24314" s="6"/>
      <c r="AD24314" s="6"/>
    </row>
    <row r="24315" spans="16:30">
      <c r="P24315" s="6"/>
      <c r="AA24315" s="6"/>
      <c r="AC24315" s="6"/>
      <c r="AD24315" s="6"/>
    </row>
    <row r="24316" spans="16:30">
      <c r="P24316" s="6"/>
      <c r="AA24316" s="6"/>
      <c r="AC24316" s="6"/>
      <c r="AD24316" s="6"/>
    </row>
    <row r="24317" spans="16:30">
      <c r="P24317" s="6"/>
      <c r="AA24317" s="6"/>
      <c r="AC24317" s="6"/>
      <c r="AD24317" s="6"/>
    </row>
    <row r="24318" spans="16:30">
      <c r="P24318" s="6"/>
      <c r="AA24318" s="6"/>
      <c r="AC24318" s="6"/>
      <c r="AD24318" s="6"/>
    </row>
    <row r="24319" spans="16:30">
      <c r="P24319" s="6"/>
      <c r="AA24319" s="6"/>
      <c r="AC24319" s="6"/>
      <c r="AD24319" s="6"/>
    </row>
    <row r="24320" spans="16:30">
      <c r="P24320" s="6"/>
      <c r="AA24320" s="6"/>
      <c r="AC24320" s="6"/>
      <c r="AD24320" s="6"/>
    </row>
    <row r="24321" spans="16:30">
      <c r="P24321" s="6"/>
      <c r="AA24321" s="6"/>
      <c r="AC24321" s="6"/>
      <c r="AD24321" s="6"/>
    </row>
    <row r="24322" spans="16:30">
      <c r="P24322" s="6"/>
      <c r="AA24322" s="6"/>
      <c r="AC24322" s="6"/>
      <c r="AD24322" s="6"/>
    </row>
    <row r="24323" spans="16:30">
      <c r="P24323" s="6"/>
      <c r="AA24323" s="6"/>
      <c r="AC24323" s="6"/>
      <c r="AD24323" s="6"/>
    </row>
    <row r="24324" spans="16:30">
      <c r="P24324" s="6"/>
      <c r="AA24324" s="6"/>
      <c r="AC24324" s="6"/>
      <c r="AD24324" s="6"/>
    </row>
    <row r="24325" spans="16:30">
      <c r="P24325" s="6"/>
      <c r="AA24325" s="6"/>
      <c r="AC24325" s="6"/>
      <c r="AD24325" s="6"/>
    </row>
    <row r="24326" spans="16:30">
      <c r="P24326" s="6"/>
      <c r="AA24326" s="6"/>
      <c r="AC24326" s="6"/>
      <c r="AD24326" s="6"/>
    </row>
    <row r="24327" spans="16:30">
      <c r="P24327" s="6"/>
      <c r="AA24327" s="6"/>
      <c r="AC24327" s="6"/>
      <c r="AD24327" s="6"/>
    </row>
    <row r="24328" spans="16:30">
      <c r="P24328" s="6"/>
      <c r="AA24328" s="6"/>
      <c r="AC24328" s="6"/>
      <c r="AD24328" s="6"/>
    </row>
    <row r="24329" spans="16:30">
      <c r="P24329" s="6"/>
      <c r="AA24329" s="6"/>
      <c r="AC24329" s="6"/>
      <c r="AD24329" s="6"/>
    </row>
    <row r="24330" spans="16:30">
      <c r="P24330" s="6"/>
      <c r="AA24330" s="6"/>
      <c r="AC24330" s="6"/>
      <c r="AD24330" s="6"/>
    </row>
    <row r="24331" spans="16:30">
      <c r="P24331" s="6"/>
      <c r="AA24331" s="6"/>
      <c r="AC24331" s="6"/>
      <c r="AD24331" s="6"/>
    </row>
    <row r="24332" spans="16:30">
      <c r="P24332" s="6"/>
      <c r="AA24332" s="6"/>
      <c r="AC24332" s="6"/>
      <c r="AD24332" s="6"/>
    </row>
    <row r="24333" spans="16:30">
      <c r="P24333" s="6"/>
      <c r="AA24333" s="6"/>
      <c r="AC24333" s="6"/>
      <c r="AD24333" s="6"/>
    </row>
    <row r="24334" spans="16:30">
      <c r="P24334" s="6"/>
      <c r="AA24334" s="6"/>
      <c r="AC24334" s="6"/>
      <c r="AD24334" s="6"/>
    </row>
    <row r="24335" spans="16:30">
      <c r="P24335" s="6"/>
      <c r="AA24335" s="6"/>
      <c r="AC24335" s="6"/>
      <c r="AD24335" s="6"/>
    </row>
    <row r="24336" spans="16:30">
      <c r="P24336" s="6"/>
      <c r="AA24336" s="6"/>
      <c r="AC24336" s="6"/>
      <c r="AD24336" s="6"/>
    </row>
    <row r="24337" spans="16:30">
      <c r="P24337" s="6"/>
      <c r="AA24337" s="6"/>
      <c r="AC24337" s="6"/>
      <c r="AD24337" s="6"/>
    </row>
    <row r="24338" spans="16:30">
      <c r="P24338" s="6"/>
      <c r="AA24338" s="6"/>
      <c r="AC24338" s="6"/>
      <c r="AD24338" s="6"/>
    </row>
    <row r="24339" spans="16:30">
      <c r="P24339" s="6"/>
      <c r="AA24339" s="6"/>
      <c r="AC24339" s="6"/>
      <c r="AD24339" s="6"/>
    </row>
    <row r="24340" spans="16:30">
      <c r="P24340" s="6"/>
      <c r="AA24340" s="6"/>
      <c r="AC24340" s="6"/>
      <c r="AD24340" s="6"/>
    </row>
    <row r="24341" spans="16:30">
      <c r="P24341" s="6"/>
      <c r="AA24341" s="6"/>
      <c r="AC24341" s="6"/>
      <c r="AD24341" s="6"/>
    </row>
    <row r="24342" spans="16:30">
      <c r="P24342" s="6"/>
      <c r="AA24342" s="6"/>
      <c r="AC24342" s="6"/>
      <c r="AD24342" s="6"/>
    </row>
    <row r="24343" spans="16:30">
      <c r="P24343" s="6"/>
      <c r="AA24343" s="6"/>
      <c r="AC24343" s="6"/>
      <c r="AD24343" s="6"/>
    </row>
    <row r="24344" spans="16:30">
      <c r="P24344" s="6"/>
      <c r="AA24344" s="6"/>
      <c r="AC24344" s="6"/>
      <c r="AD24344" s="6"/>
    </row>
    <row r="24345" spans="16:30">
      <c r="P24345" s="6"/>
      <c r="AA24345" s="6"/>
      <c r="AC24345" s="6"/>
      <c r="AD24345" s="6"/>
    </row>
    <row r="24346" spans="16:30">
      <c r="P24346" s="6"/>
      <c r="AA24346" s="6"/>
      <c r="AC24346" s="6"/>
      <c r="AD24346" s="6"/>
    </row>
    <row r="24347" spans="16:30">
      <c r="P24347" s="6"/>
      <c r="AA24347" s="6"/>
      <c r="AC24347" s="6"/>
      <c r="AD24347" s="6"/>
    </row>
    <row r="24348" spans="16:30">
      <c r="P24348" s="6"/>
      <c r="AA24348" s="6"/>
      <c r="AC24348" s="6"/>
      <c r="AD24348" s="6"/>
    </row>
    <row r="24349" spans="16:30">
      <c r="P24349" s="6"/>
      <c r="AA24349" s="6"/>
      <c r="AC24349" s="6"/>
      <c r="AD24349" s="6"/>
    </row>
    <row r="24350" spans="16:30">
      <c r="P24350" s="6"/>
      <c r="AA24350" s="6"/>
      <c r="AC24350" s="6"/>
      <c r="AD24350" s="6"/>
    </row>
    <row r="24351" spans="16:30">
      <c r="P24351" s="6"/>
      <c r="AA24351" s="6"/>
      <c r="AC24351" s="6"/>
      <c r="AD24351" s="6"/>
    </row>
    <row r="24352" spans="16:30">
      <c r="P24352" s="6"/>
      <c r="AA24352" s="6"/>
      <c r="AC24352" s="6"/>
      <c r="AD24352" s="6"/>
    </row>
    <row r="24353" spans="16:30">
      <c r="P24353" s="6"/>
      <c r="AA24353" s="6"/>
      <c r="AC24353" s="6"/>
      <c r="AD24353" s="6"/>
    </row>
    <row r="24354" spans="16:30">
      <c r="P24354" s="6"/>
      <c r="AA24354" s="6"/>
      <c r="AC24354" s="6"/>
      <c r="AD24354" s="6"/>
    </row>
    <row r="24355" spans="16:30">
      <c r="P24355" s="6"/>
      <c r="AA24355" s="6"/>
      <c r="AC24355" s="6"/>
      <c r="AD24355" s="6"/>
    </row>
    <row r="24356" spans="16:30">
      <c r="P24356" s="6"/>
      <c r="AA24356" s="6"/>
      <c r="AC24356" s="6"/>
      <c r="AD24356" s="6"/>
    </row>
    <row r="24357" spans="16:30">
      <c r="P24357" s="6"/>
      <c r="AA24357" s="6"/>
      <c r="AC24357" s="6"/>
      <c r="AD24357" s="6"/>
    </row>
    <row r="24358" spans="16:30">
      <c r="P24358" s="6"/>
      <c r="AA24358" s="6"/>
      <c r="AC24358" s="6"/>
      <c r="AD24358" s="6"/>
    </row>
    <row r="24359" spans="16:30">
      <c r="P24359" s="6"/>
      <c r="AA24359" s="6"/>
      <c r="AC24359" s="6"/>
      <c r="AD24359" s="6"/>
    </row>
    <row r="24360" spans="16:30">
      <c r="P24360" s="6"/>
      <c r="AA24360" s="6"/>
      <c r="AC24360" s="6"/>
      <c r="AD24360" s="6"/>
    </row>
    <row r="24361" spans="16:30">
      <c r="P24361" s="6"/>
      <c r="AA24361" s="6"/>
      <c r="AC24361" s="6"/>
      <c r="AD24361" s="6"/>
    </row>
    <row r="24362" spans="16:30">
      <c r="P24362" s="6"/>
      <c r="AA24362" s="6"/>
      <c r="AC24362" s="6"/>
      <c r="AD24362" s="6"/>
    </row>
    <row r="24363" spans="16:30">
      <c r="P24363" s="6"/>
      <c r="AA24363" s="6"/>
      <c r="AC24363" s="6"/>
      <c r="AD24363" s="6"/>
    </row>
    <row r="24364" spans="16:30">
      <c r="P24364" s="6"/>
      <c r="AA24364" s="6"/>
      <c r="AC24364" s="6"/>
      <c r="AD24364" s="6"/>
    </row>
    <row r="24365" spans="16:30">
      <c r="P24365" s="6"/>
      <c r="AA24365" s="6"/>
      <c r="AC24365" s="6"/>
      <c r="AD24365" s="6"/>
    </row>
    <row r="24366" spans="16:30">
      <c r="P24366" s="6"/>
      <c r="AA24366" s="6"/>
      <c r="AC24366" s="6"/>
      <c r="AD24366" s="6"/>
    </row>
    <row r="24367" spans="16:30">
      <c r="P24367" s="6"/>
      <c r="AA24367" s="6"/>
      <c r="AC24367" s="6"/>
      <c r="AD24367" s="6"/>
    </row>
    <row r="24368" spans="16:30">
      <c r="P24368" s="6"/>
      <c r="AA24368" s="6"/>
      <c r="AC24368" s="6"/>
      <c r="AD24368" s="6"/>
    </row>
    <row r="24369" spans="16:30">
      <c r="P24369" s="6"/>
      <c r="AA24369" s="6"/>
      <c r="AC24369" s="6"/>
      <c r="AD24369" s="6"/>
    </row>
    <row r="24370" spans="16:30">
      <c r="P24370" s="6"/>
      <c r="AA24370" s="6"/>
      <c r="AC24370" s="6"/>
      <c r="AD24370" s="6"/>
    </row>
    <row r="24371" spans="16:30">
      <c r="P24371" s="6"/>
      <c r="AA24371" s="6"/>
      <c r="AC24371" s="6"/>
      <c r="AD24371" s="6"/>
    </row>
    <row r="24372" spans="16:30">
      <c r="P24372" s="6"/>
      <c r="AA24372" s="6"/>
      <c r="AC24372" s="6"/>
      <c r="AD24372" s="6"/>
    </row>
    <row r="24373" spans="16:30">
      <c r="P24373" s="6"/>
      <c r="AA24373" s="6"/>
      <c r="AC24373" s="6"/>
      <c r="AD24373" s="6"/>
    </row>
    <row r="24374" spans="16:30">
      <c r="P24374" s="6"/>
      <c r="AA24374" s="6"/>
      <c r="AC24374" s="6"/>
      <c r="AD24374" s="6"/>
    </row>
    <row r="24375" spans="16:30">
      <c r="P24375" s="6"/>
      <c r="AA24375" s="6"/>
      <c r="AC24375" s="6"/>
      <c r="AD24375" s="6"/>
    </row>
    <row r="24376" spans="16:30">
      <c r="P24376" s="6"/>
      <c r="AA24376" s="6"/>
      <c r="AC24376" s="6"/>
      <c r="AD24376" s="6"/>
    </row>
    <row r="24377" spans="16:30">
      <c r="P24377" s="6"/>
      <c r="AA24377" s="6"/>
      <c r="AC24377" s="6"/>
      <c r="AD24377" s="6"/>
    </row>
    <row r="24378" spans="16:30">
      <c r="P24378" s="6"/>
      <c r="AA24378" s="6"/>
      <c r="AC24378" s="6"/>
      <c r="AD24378" s="6"/>
    </row>
    <row r="24379" spans="16:30">
      <c r="P24379" s="6"/>
      <c r="AA24379" s="6"/>
      <c r="AC24379" s="6"/>
      <c r="AD24379" s="6"/>
    </row>
    <row r="24380" spans="16:30">
      <c r="P24380" s="6"/>
      <c r="AA24380" s="6"/>
      <c r="AC24380" s="6"/>
      <c r="AD24380" s="6"/>
    </row>
    <row r="24381" spans="16:30">
      <c r="P24381" s="6"/>
      <c r="AA24381" s="6"/>
      <c r="AC24381" s="6"/>
      <c r="AD24381" s="6"/>
    </row>
    <row r="24382" spans="16:30">
      <c r="P24382" s="6"/>
      <c r="AA24382" s="6"/>
      <c r="AC24382" s="6"/>
      <c r="AD24382" s="6"/>
    </row>
    <row r="24383" spans="16:30">
      <c r="P24383" s="6"/>
      <c r="AA24383" s="6"/>
      <c r="AC24383" s="6"/>
      <c r="AD24383" s="6"/>
    </row>
    <row r="24384" spans="16:30">
      <c r="P24384" s="6"/>
      <c r="AA24384" s="6"/>
      <c r="AC24384" s="6"/>
      <c r="AD24384" s="6"/>
    </row>
    <row r="24385" spans="16:30">
      <c r="P24385" s="6"/>
      <c r="AA24385" s="6"/>
      <c r="AC24385" s="6"/>
      <c r="AD24385" s="6"/>
    </row>
    <row r="24386" spans="16:30">
      <c r="P24386" s="6"/>
      <c r="AA24386" s="6"/>
      <c r="AC24386" s="6"/>
      <c r="AD24386" s="6"/>
    </row>
    <row r="24387" spans="16:30">
      <c r="P24387" s="6"/>
      <c r="AA24387" s="6"/>
      <c r="AC24387" s="6"/>
      <c r="AD24387" s="6"/>
    </row>
    <row r="24388" spans="16:30">
      <c r="P24388" s="6"/>
      <c r="AA24388" s="6"/>
      <c r="AC24388" s="6"/>
      <c r="AD24388" s="6"/>
    </row>
    <row r="24389" spans="16:30">
      <c r="P24389" s="6"/>
      <c r="AA24389" s="6"/>
      <c r="AC24389" s="6"/>
      <c r="AD24389" s="6"/>
    </row>
    <row r="24390" spans="16:30">
      <c r="P24390" s="6"/>
      <c r="AA24390" s="6"/>
      <c r="AC24390" s="6"/>
      <c r="AD24390" s="6"/>
    </row>
    <row r="24391" spans="16:30">
      <c r="P24391" s="6"/>
      <c r="AA24391" s="6"/>
      <c r="AC24391" s="6"/>
      <c r="AD24391" s="6"/>
    </row>
    <row r="24392" spans="16:30">
      <c r="P24392" s="6"/>
      <c r="AA24392" s="6"/>
      <c r="AC24392" s="6"/>
      <c r="AD24392" s="6"/>
    </row>
    <row r="24393" spans="16:30">
      <c r="P24393" s="6"/>
      <c r="AA24393" s="6"/>
      <c r="AC24393" s="6"/>
      <c r="AD24393" s="6"/>
    </row>
    <row r="24394" spans="16:30">
      <c r="P24394" s="6"/>
      <c r="AA24394" s="6"/>
      <c r="AC24394" s="6"/>
      <c r="AD24394" s="6"/>
    </row>
    <row r="24395" spans="16:30">
      <c r="P24395" s="6"/>
      <c r="AA24395" s="6"/>
      <c r="AC24395" s="6"/>
      <c r="AD24395" s="6"/>
    </row>
    <row r="24396" spans="16:30">
      <c r="P24396" s="6"/>
      <c r="AA24396" s="6"/>
      <c r="AC24396" s="6"/>
      <c r="AD24396" s="6"/>
    </row>
    <row r="24397" spans="16:30">
      <c r="P24397" s="6"/>
      <c r="AA24397" s="6"/>
      <c r="AC24397" s="6"/>
      <c r="AD24397" s="6"/>
    </row>
    <row r="24398" spans="16:30">
      <c r="P24398" s="6"/>
      <c r="AA24398" s="6"/>
      <c r="AC24398" s="6"/>
      <c r="AD24398" s="6"/>
    </row>
    <row r="24399" spans="16:30">
      <c r="P24399" s="6"/>
      <c r="AA24399" s="6"/>
      <c r="AC24399" s="6"/>
      <c r="AD24399" s="6"/>
    </row>
    <row r="24400" spans="16:30">
      <c r="P24400" s="6"/>
      <c r="AA24400" s="6"/>
      <c r="AC24400" s="6"/>
      <c r="AD24400" s="6"/>
    </row>
    <row r="24401" spans="16:30">
      <c r="P24401" s="6"/>
      <c r="AA24401" s="6"/>
      <c r="AC24401" s="6"/>
      <c r="AD24401" s="6"/>
    </row>
    <row r="24402" spans="16:30">
      <c r="P24402" s="6"/>
      <c r="AA24402" s="6"/>
      <c r="AC24402" s="6"/>
      <c r="AD24402" s="6"/>
    </row>
    <row r="24403" spans="16:30">
      <c r="P24403" s="6"/>
      <c r="AA24403" s="6"/>
      <c r="AC24403" s="6"/>
      <c r="AD24403" s="6"/>
    </row>
    <row r="24404" spans="16:30">
      <c r="P24404" s="6"/>
      <c r="AA24404" s="6"/>
      <c r="AC24404" s="6"/>
      <c r="AD24404" s="6"/>
    </row>
    <row r="24405" spans="16:30">
      <c r="P24405" s="6"/>
      <c r="AA24405" s="6"/>
      <c r="AC24405" s="6"/>
      <c r="AD24405" s="6"/>
    </row>
    <row r="24406" spans="16:30">
      <c r="P24406" s="6"/>
      <c r="AA24406" s="6"/>
      <c r="AC24406" s="6"/>
      <c r="AD24406" s="6"/>
    </row>
    <row r="24407" spans="16:30">
      <c r="P24407" s="6"/>
      <c r="AA24407" s="6"/>
      <c r="AC24407" s="6"/>
      <c r="AD24407" s="6"/>
    </row>
    <row r="24408" spans="16:30">
      <c r="P24408" s="6"/>
      <c r="AA24408" s="6"/>
      <c r="AC24408" s="6"/>
      <c r="AD24408" s="6"/>
    </row>
    <row r="24409" spans="16:30">
      <c r="P24409" s="6"/>
      <c r="AA24409" s="6"/>
      <c r="AC24409" s="6"/>
      <c r="AD24409" s="6"/>
    </row>
    <row r="24410" spans="16:30">
      <c r="P24410" s="6"/>
      <c r="AA24410" s="6"/>
      <c r="AC24410" s="6"/>
      <c r="AD24410" s="6"/>
    </row>
    <row r="24411" spans="16:30">
      <c r="P24411" s="6"/>
      <c r="AA24411" s="6"/>
      <c r="AC24411" s="6"/>
      <c r="AD24411" s="6"/>
    </row>
    <row r="24412" spans="16:30">
      <c r="P24412" s="6"/>
      <c r="AA24412" s="6"/>
      <c r="AC24412" s="6"/>
      <c r="AD24412" s="6"/>
    </row>
    <row r="24413" spans="16:30">
      <c r="P24413" s="6"/>
      <c r="AA24413" s="6"/>
      <c r="AC24413" s="6"/>
      <c r="AD24413" s="6"/>
    </row>
    <row r="24414" spans="16:30">
      <c r="P24414" s="6"/>
      <c r="AA24414" s="6"/>
      <c r="AC24414" s="6"/>
      <c r="AD24414" s="6"/>
    </row>
    <row r="24415" spans="16:30">
      <c r="P24415" s="6"/>
      <c r="AA24415" s="6"/>
      <c r="AC24415" s="6"/>
      <c r="AD24415" s="6"/>
    </row>
    <row r="24416" spans="16:30">
      <c r="P24416" s="6"/>
      <c r="AA24416" s="6"/>
      <c r="AC24416" s="6"/>
      <c r="AD24416" s="6"/>
    </row>
    <row r="24417" spans="16:30">
      <c r="P24417" s="6"/>
      <c r="AA24417" s="6"/>
      <c r="AC24417" s="6"/>
      <c r="AD24417" s="6"/>
    </row>
    <row r="24418" spans="16:30">
      <c r="P24418" s="6"/>
      <c r="AA24418" s="6"/>
      <c r="AC24418" s="6"/>
      <c r="AD24418" s="6"/>
    </row>
    <row r="24419" spans="16:30">
      <c r="P24419" s="6"/>
      <c r="AA24419" s="6"/>
      <c r="AC24419" s="6"/>
      <c r="AD24419" s="6"/>
    </row>
    <row r="24420" spans="16:30">
      <c r="P24420" s="6"/>
      <c r="AA24420" s="6"/>
      <c r="AC24420" s="6"/>
      <c r="AD24420" s="6"/>
    </row>
    <row r="24421" spans="16:30">
      <c r="P24421" s="6"/>
      <c r="AA24421" s="6"/>
      <c r="AC24421" s="6"/>
      <c r="AD24421" s="6"/>
    </row>
    <row r="24422" spans="16:30">
      <c r="P24422" s="6"/>
      <c r="AA24422" s="6"/>
      <c r="AC24422" s="6"/>
      <c r="AD24422" s="6"/>
    </row>
    <row r="24423" spans="16:30">
      <c r="P24423" s="6"/>
      <c r="AA24423" s="6"/>
      <c r="AC24423" s="6"/>
      <c r="AD24423" s="6"/>
    </row>
    <row r="24424" spans="16:30">
      <c r="P24424" s="6"/>
      <c r="AA24424" s="6"/>
      <c r="AC24424" s="6"/>
      <c r="AD24424" s="6"/>
    </row>
    <row r="24425" spans="16:30">
      <c r="P24425" s="6"/>
      <c r="AA24425" s="6"/>
      <c r="AC24425" s="6"/>
      <c r="AD24425" s="6"/>
    </row>
    <row r="24426" spans="16:30">
      <c r="P24426" s="6"/>
      <c r="AA24426" s="6"/>
      <c r="AC24426" s="6"/>
      <c r="AD24426" s="6"/>
    </row>
    <row r="24427" spans="16:30">
      <c r="P24427" s="6"/>
      <c r="AA24427" s="6"/>
      <c r="AC24427" s="6"/>
      <c r="AD24427" s="6"/>
    </row>
    <row r="24428" spans="16:30">
      <c r="P24428" s="6"/>
      <c r="AA24428" s="6"/>
      <c r="AC24428" s="6"/>
      <c r="AD24428" s="6"/>
    </row>
    <row r="24429" spans="16:30">
      <c r="P24429" s="6"/>
      <c r="AA24429" s="6"/>
      <c r="AC24429" s="6"/>
      <c r="AD24429" s="6"/>
    </row>
    <row r="24430" spans="16:30">
      <c r="P24430" s="6"/>
      <c r="AA24430" s="6"/>
      <c r="AC24430" s="6"/>
      <c r="AD24430" s="6"/>
    </row>
    <row r="24431" spans="16:30">
      <c r="P24431" s="6"/>
      <c r="AA24431" s="6"/>
      <c r="AC24431" s="6"/>
      <c r="AD24431" s="6"/>
    </row>
    <row r="24432" spans="16:30">
      <c r="P24432" s="6"/>
      <c r="AA24432" s="6"/>
      <c r="AC24432" s="6"/>
      <c r="AD24432" s="6"/>
    </row>
    <row r="24433" spans="16:30">
      <c r="P24433" s="6"/>
      <c r="AA24433" s="6"/>
      <c r="AC24433" s="6"/>
      <c r="AD24433" s="6"/>
    </row>
    <row r="24434" spans="16:30">
      <c r="P24434" s="6"/>
      <c r="AA24434" s="6"/>
      <c r="AC24434" s="6"/>
      <c r="AD24434" s="6"/>
    </row>
    <row r="24435" spans="16:30">
      <c r="P24435" s="6"/>
      <c r="AA24435" s="6"/>
      <c r="AC24435" s="6"/>
      <c r="AD24435" s="6"/>
    </row>
    <row r="24436" spans="16:30">
      <c r="P24436" s="6"/>
      <c r="AA24436" s="6"/>
      <c r="AC24436" s="6"/>
      <c r="AD24436" s="6"/>
    </row>
    <row r="24437" spans="16:30">
      <c r="P24437" s="6"/>
      <c r="AA24437" s="6"/>
      <c r="AC24437" s="6"/>
      <c r="AD24437" s="6"/>
    </row>
    <row r="24438" spans="16:30">
      <c r="P24438" s="6"/>
      <c r="AA24438" s="6"/>
      <c r="AC24438" s="6"/>
      <c r="AD24438" s="6"/>
    </row>
    <row r="24439" spans="16:30">
      <c r="P24439" s="6"/>
      <c r="AA24439" s="6"/>
      <c r="AC24439" s="6"/>
      <c r="AD24439" s="6"/>
    </row>
    <row r="24440" spans="16:30">
      <c r="P24440" s="6"/>
      <c r="AA24440" s="6"/>
      <c r="AC24440" s="6"/>
      <c r="AD24440" s="6"/>
    </row>
    <row r="24441" spans="16:30">
      <c r="P24441" s="6"/>
      <c r="AA24441" s="6"/>
      <c r="AC24441" s="6"/>
      <c r="AD24441" s="6"/>
    </row>
    <row r="24442" spans="16:30">
      <c r="P24442" s="6"/>
      <c r="AA24442" s="6"/>
      <c r="AC24442" s="6"/>
      <c r="AD24442" s="6"/>
    </row>
    <row r="24443" spans="16:30">
      <c r="P24443" s="6"/>
      <c r="AA24443" s="6"/>
      <c r="AC24443" s="6"/>
      <c r="AD24443" s="6"/>
    </row>
    <row r="24444" spans="16:30">
      <c r="P24444" s="6"/>
      <c r="AA24444" s="6"/>
      <c r="AC24444" s="6"/>
      <c r="AD24444" s="6"/>
    </row>
    <row r="24445" spans="16:30">
      <c r="P24445" s="6"/>
      <c r="AA24445" s="6"/>
      <c r="AC24445" s="6"/>
      <c r="AD24445" s="6"/>
    </row>
    <row r="24446" spans="16:30">
      <c r="P24446" s="6"/>
      <c r="AA24446" s="6"/>
      <c r="AC24446" s="6"/>
      <c r="AD24446" s="6"/>
    </row>
    <row r="24447" spans="16:30">
      <c r="P24447" s="6"/>
      <c r="AA24447" s="6"/>
      <c r="AC24447" s="6"/>
      <c r="AD24447" s="6"/>
    </row>
    <row r="24448" spans="16:30">
      <c r="P24448" s="6"/>
      <c r="AA24448" s="6"/>
      <c r="AC24448" s="6"/>
      <c r="AD24448" s="6"/>
    </row>
    <row r="24449" spans="16:30">
      <c r="P24449" s="6"/>
      <c r="AA24449" s="6"/>
      <c r="AC24449" s="6"/>
      <c r="AD24449" s="6"/>
    </row>
    <row r="24450" spans="16:30">
      <c r="P24450" s="6"/>
      <c r="AA24450" s="6"/>
      <c r="AC24450" s="6"/>
      <c r="AD24450" s="6"/>
    </row>
    <row r="24451" spans="16:30">
      <c r="P24451" s="6"/>
      <c r="AA24451" s="6"/>
      <c r="AC24451" s="6"/>
      <c r="AD24451" s="6"/>
    </row>
    <row r="24452" spans="16:30">
      <c r="P24452" s="6"/>
      <c r="AA24452" s="6"/>
      <c r="AC24452" s="6"/>
      <c r="AD24452" s="6"/>
    </row>
    <row r="24453" spans="16:30">
      <c r="P24453" s="6"/>
      <c r="AA24453" s="6"/>
      <c r="AC24453" s="6"/>
      <c r="AD24453" s="6"/>
    </row>
    <row r="24454" spans="16:30">
      <c r="P24454" s="6"/>
      <c r="AA24454" s="6"/>
      <c r="AC24454" s="6"/>
      <c r="AD24454" s="6"/>
    </row>
    <row r="24455" spans="16:30">
      <c r="P24455" s="6"/>
      <c r="AA24455" s="6"/>
      <c r="AC24455" s="6"/>
      <c r="AD24455" s="6"/>
    </row>
    <row r="24456" spans="16:30">
      <c r="P24456" s="6"/>
      <c r="AA24456" s="6"/>
      <c r="AC24456" s="6"/>
      <c r="AD24456" s="6"/>
    </row>
    <row r="24457" spans="16:30">
      <c r="P24457" s="6"/>
      <c r="AA24457" s="6"/>
      <c r="AC24457" s="6"/>
      <c r="AD24457" s="6"/>
    </row>
    <row r="24458" spans="16:30">
      <c r="P24458" s="6"/>
      <c r="AA24458" s="6"/>
      <c r="AC24458" s="6"/>
      <c r="AD24458" s="6"/>
    </row>
    <row r="24459" spans="16:30">
      <c r="P24459" s="6"/>
      <c r="AA24459" s="6"/>
      <c r="AC24459" s="6"/>
      <c r="AD24459" s="6"/>
    </row>
    <row r="24460" spans="16:30">
      <c r="P24460" s="6"/>
      <c r="AA24460" s="6"/>
      <c r="AC24460" s="6"/>
      <c r="AD24460" s="6"/>
    </row>
    <row r="24461" spans="16:30">
      <c r="P24461" s="6"/>
      <c r="AA24461" s="6"/>
      <c r="AC24461" s="6"/>
      <c r="AD24461" s="6"/>
    </row>
    <row r="24462" spans="16:30">
      <c r="P24462" s="6"/>
      <c r="AA24462" s="6"/>
      <c r="AC24462" s="6"/>
      <c r="AD24462" s="6"/>
    </row>
    <row r="24463" spans="16:30">
      <c r="P24463" s="6"/>
      <c r="AA24463" s="6"/>
      <c r="AC24463" s="6"/>
      <c r="AD24463" s="6"/>
    </row>
    <row r="24464" spans="16:30">
      <c r="P24464" s="6"/>
      <c r="AA24464" s="6"/>
      <c r="AC24464" s="6"/>
      <c r="AD24464" s="6"/>
    </row>
    <row r="24465" spans="16:30">
      <c r="P24465" s="6"/>
      <c r="AA24465" s="6"/>
      <c r="AC24465" s="6"/>
      <c r="AD24465" s="6"/>
    </row>
    <row r="24466" spans="16:30">
      <c r="P24466" s="6"/>
      <c r="AA24466" s="6"/>
      <c r="AC24466" s="6"/>
      <c r="AD24466" s="6"/>
    </row>
    <row r="24467" spans="16:30">
      <c r="P24467" s="6"/>
      <c r="AA24467" s="6"/>
      <c r="AC24467" s="6"/>
      <c r="AD24467" s="6"/>
    </row>
    <row r="24468" spans="16:30">
      <c r="P24468" s="6"/>
      <c r="AA24468" s="6"/>
      <c r="AC24468" s="6"/>
      <c r="AD24468" s="6"/>
    </row>
    <row r="24469" spans="16:30">
      <c r="P24469" s="6"/>
      <c r="AA24469" s="6"/>
      <c r="AC24469" s="6"/>
      <c r="AD24469" s="6"/>
    </row>
    <row r="24470" spans="16:30">
      <c r="P24470" s="6"/>
      <c r="AA24470" s="6"/>
      <c r="AC24470" s="6"/>
      <c r="AD24470" s="6"/>
    </row>
    <row r="24471" spans="16:30">
      <c r="P24471" s="6"/>
      <c r="AA24471" s="6"/>
      <c r="AC24471" s="6"/>
      <c r="AD24471" s="6"/>
    </row>
    <row r="24472" spans="16:30">
      <c r="P24472" s="6"/>
      <c r="AA24472" s="6"/>
      <c r="AC24472" s="6"/>
      <c r="AD24472" s="6"/>
    </row>
    <row r="24473" spans="16:30">
      <c r="P24473" s="6"/>
      <c r="AA24473" s="6"/>
      <c r="AC24473" s="6"/>
      <c r="AD24473" s="6"/>
    </row>
    <row r="24474" spans="16:30">
      <c r="P24474" s="6"/>
      <c r="AA24474" s="6"/>
      <c r="AC24474" s="6"/>
      <c r="AD24474" s="6"/>
    </row>
    <row r="24475" spans="16:30">
      <c r="P24475" s="6"/>
      <c r="AA24475" s="6"/>
      <c r="AC24475" s="6"/>
      <c r="AD24475" s="6"/>
    </row>
    <row r="24476" spans="16:30">
      <c r="P24476" s="6"/>
      <c r="AA24476" s="6"/>
      <c r="AC24476" s="6"/>
      <c r="AD24476" s="6"/>
    </row>
    <row r="24477" spans="16:30">
      <c r="P24477" s="6"/>
      <c r="AA24477" s="6"/>
      <c r="AC24477" s="6"/>
      <c r="AD24477" s="6"/>
    </row>
    <row r="24478" spans="16:30">
      <c r="P24478" s="6"/>
      <c r="AA24478" s="6"/>
      <c r="AC24478" s="6"/>
      <c r="AD24478" s="6"/>
    </row>
    <row r="24479" spans="16:30">
      <c r="P24479" s="6"/>
      <c r="AA24479" s="6"/>
      <c r="AC24479" s="6"/>
      <c r="AD24479" s="6"/>
    </row>
    <row r="24480" spans="16:30">
      <c r="P24480" s="6"/>
      <c r="AA24480" s="6"/>
      <c r="AC24480" s="6"/>
      <c r="AD24480" s="6"/>
    </row>
    <row r="24481" spans="16:30">
      <c r="P24481" s="6"/>
      <c r="AA24481" s="6"/>
      <c r="AC24481" s="6"/>
      <c r="AD24481" s="6"/>
    </row>
    <row r="24482" spans="16:30">
      <c r="P24482" s="6"/>
      <c r="AA24482" s="6"/>
      <c r="AC24482" s="6"/>
      <c r="AD24482" s="6"/>
    </row>
    <row r="24483" spans="16:30">
      <c r="P24483" s="6"/>
      <c r="AA24483" s="6"/>
      <c r="AC24483" s="6"/>
      <c r="AD24483" s="6"/>
    </row>
    <row r="24484" spans="16:30">
      <c r="P24484" s="6"/>
      <c r="AA24484" s="6"/>
      <c r="AC24484" s="6"/>
      <c r="AD24484" s="6"/>
    </row>
    <row r="24485" spans="16:30">
      <c r="P24485" s="6"/>
      <c r="AA24485" s="6"/>
      <c r="AC24485" s="6"/>
      <c r="AD24485" s="6"/>
    </row>
    <row r="24486" spans="16:30">
      <c r="P24486" s="6"/>
      <c r="AA24486" s="6"/>
      <c r="AC24486" s="6"/>
      <c r="AD24486" s="6"/>
    </row>
    <row r="24487" spans="16:30">
      <c r="P24487" s="6"/>
      <c r="AA24487" s="6"/>
      <c r="AC24487" s="6"/>
      <c r="AD24487" s="6"/>
    </row>
    <row r="24488" spans="16:30">
      <c r="P24488" s="6"/>
      <c r="AA24488" s="6"/>
      <c r="AC24488" s="6"/>
      <c r="AD24488" s="6"/>
    </row>
    <row r="24489" spans="16:30">
      <c r="P24489" s="6"/>
      <c r="AA24489" s="6"/>
      <c r="AC24489" s="6"/>
      <c r="AD24489" s="6"/>
    </row>
    <row r="24490" spans="16:30">
      <c r="P24490" s="6"/>
      <c r="AA24490" s="6"/>
      <c r="AC24490" s="6"/>
      <c r="AD24490" s="6"/>
    </row>
    <row r="24491" spans="16:30">
      <c r="P24491" s="6"/>
      <c r="AA24491" s="6"/>
      <c r="AC24491" s="6"/>
      <c r="AD24491" s="6"/>
    </row>
    <row r="24492" spans="16:30">
      <c r="P24492" s="6"/>
      <c r="AA24492" s="6"/>
      <c r="AC24492" s="6"/>
      <c r="AD24492" s="6"/>
    </row>
    <row r="24493" spans="16:30">
      <c r="P24493" s="6"/>
      <c r="AA24493" s="6"/>
      <c r="AC24493" s="6"/>
      <c r="AD24493" s="6"/>
    </row>
    <row r="24494" spans="16:30">
      <c r="P24494" s="6"/>
      <c r="AA24494" s="6"/>
      <c r="AC24494" s="6"/>
      <c r="AD24494" s="6"/>
    </row>
    <row r="24495" spans="16:30">
      <c r="P24495" s="6"/>
      <c r="AA24495" s="6"/>
      <c r="AC24495" s="6"/>
      <c r="AD24495" s="6"/>
    </row>
    <row r="24496" spans="16:30">
      <c r="P24496" s="6"/>
      <c r="AA24496" s="6"/>
      <c r="AC24496" s="6"/>
      <c r="AD24496" s="6"/>
    </row>
    <row r="24497" spans="16:30">
      <c r="P24497" s="6"/>
      <c r="AA24497" s="6"/>
      <c r="AC24497" s="6"/>
      <c r="AD24497" s="6"/>
    </row>
    <row r="24498" spans="16:30">
      <c r="P24498" s="6"/>
      <c r="AA24498" s="6"/>
      <c r="AC24498" s="6"/>
      <c r="AD24498" s="6"/>
    </row>
    <row r="24499" spans="16:30">
      <c r="P24499" s="6"/>
      <c r="AA24499" s="6"/>
      <c r="AC24499" s="6"/>
      <c r="AD24499" s="6"/>
    </row>
    <row r="24500" spans="16:30">
      <c r="P24500" s="6"/>
      <c r="AA24500" s="6"/>
      <c r="AC24500" s="6"/>
      <c r="AD24500" s="6"/>
    </row>
    <row r="24501" spans="16:30">
      <c r="P24501" s="6"/>
      <c r="AA24501" s="6"/>
      <c r="AC24501" s="6"/>
      <c r="AD24501" s="6"/>
    </row>
    <row r="24502" spans="16:30">
      <c r="P24502" s="6"/>
      <c r="AA24502" s="6"/>
      <c r="AC24502" s="6"/>
      <c r="AD24502" s="6"/>
    </row>
    <row r="24503" spans="16:30">
      <c r="P24503" s="6"/>
      <c r="AA24503" s="6"/>
      <c r="AC24503" s="6"/>
      <c r="AD24503" s="6"/>
    </row>
    <row r="24504" spans="16:30">
      <c r="P24504" s="6"/>
      <c r="AA24504" s="6"/>
      <c r="AC24504" s="6"/>
      <c r="AD24504" s="6"/>
    </row>
    <row r="24505" spans="16:30">
      <c r="P24505" s="6"/>
      <c r="AA24505" s="6"/>
      <c r="AC24505" s="6"/>
      <c r="AD24505" s="6"/>
    </row>
    <row r="24506" spans="16:30">
      <c r="P24506" s="6"/>
      <c r="AA24506" s="6"/>
      <c r="AC24506" s="6"/>
      <c r="AD24506" s="6"/>
    </row>
    <row r="24507" spans="16:30">
      <c r="P24507" s="6"/>
      <c r="AA24507" s="6"/>
      <c r="AC24507" s="6"/>
      <c r="AD24507" s="6"/>
    </row>
    <row r="24508" spans="16:30">
      <c r="P24508" s="6"/>
      <c r="AA24508" s="6"/>
      <c r="AC24508" s="6"/>
      <c r="AD24508" s="6"/>
    </row>
    <row r="24509" spans="16:30">
      <c r="P24509" s="6"/>
      <c r="AA24509" s="6"/>
      <c r="AC24509" s="6"/>
      <c r="AD24509" s="6"/>
    </row>
    <row r="24510" spans="16:30">
      <c r="P24510" s="6"/>
      <c r="AA24510" s="6"/>
      <c r="AC24510" s="6"/>
      <c r="AD24510" s="6"/>
    </row>
    <row r="24511" spans="16:30">
      <c r="P24511" s="6"/>
      <c r="AA24511" s="6"/>
      <c r="AC24511" s="6"/>
      <c r="AD24511" s="6"/>
    </row>
    <row r="24512" spans="16:30">
      <c r="P24512" s="6"/>
      <c r="AA24512" s="6"/>
      <c r="AC24512" s="6"/>
      <c r="AD24512" s="6"/>
    </row>
    <row r="24513" spans="16:30">
      <c r="P24513" s="6"/>
      <c r="AA24513" s="6"/>
      <c r="AC24513" s="6"/>
      <c r="AD24513" s="6"/>
    </row>
    <row r="24514" spans="16:30">
      <c r="P24514" s="6"/>
      <c r="AA24514" s="6"/>
      <c r="AC24514" s="6"/>
      <c r="AD24514" s="6"/>
    </row>
    <row r="24515" spans="16:30">
      <c r="P24515" s="6"/>
      <c r="AA24515" s="6"/>
      <c r="AC24515" s="6"/>
      <c r="AD24515" s="6"/>
    </row>
    <row r="24516" spans="16:30">
      <c r="P24516" s="6"/>
      <c r="AA24516" s="6"/>
      <c r="AC24516" s="6"/>
      <c r="AD24516" s="6"/>
    </row>
    <row r="24517" spans="16:30">
      <c r="P24517" s="6"/>
      <c r="AA24517" s="6"/>
      <c r="AC24517" s="6"/>
      <c r="AD24517" s="6"/>
    </row>
    <row r="24518" spans="16:30">
      <c r="P24518" s="6"/>
      <c r="AA24518" s="6"/>
      <c r="AC24518" s="6"/>
      <c r="AD24518" s="6"/>
    </row>
    <row r="24519" spans="16:30">
      <c r="P24519" s="6"/>
      <c r="AA24519" s="6"/>
      <c r="AC24519" s="6"/>
      <c r="AD24519" s="6"/>
    </row>
    <row r="24520" spans="16:30">
      <c r="P24520" s="6"/>
      <c r="AA24520" s="6"/>
      <c r="AC24520" s="6"/>
      <c r="AD24520" s="6"/>
    </row>
    <row r="24521" spans="16:30">
      <c r="P24521" s="6"/>
      <c r="AA24521" s="6"/>
      <c r="AC24521" s="6"/>
      <c r="AD24521" s="6"/>
    </row>
    <row r="24522" spans="16:30">
      <c r="P24522" s="6"/>
      <c r="AA24522" s="6"/>
      <c r="AC24522" s="6"/>
      <c r="AD24522" s="6"/>
    </row>
    <row r="24523" spans="16:30">
      <c r="P24523" s="6"/>
      <c r="AA24523" s="6"/>
      <c r="AC24523" s="6"/>
      <c r="AD24523" s="6"/>
    </row>
    <row r="24524" spans="16:30">
      <c r="P24524" s="6"/>
      <c r="AA24524" s="6"/>
      <c r="AC24524" s="6"/>
      <c r="AD24524" s="6"/>
    </row>
    <row r="24525" spans="16:30">
      <c r="P24525" s="6"/>
      <c r="AA24525" s="6"/>
      <c r="AC24525" s="6"/>
      <c r="AD24525" s="6"/>
    </row>
    <row r="24526" spans="16:30">
      <c r="P24526" s="6"/>
      <c r="AA24526" s="6"/>
      <c r="AC24526" s="6"/>
      <c r="AD24526" s="6"/>
    </row>
    <row r="24527" spans="16:30">
      <c r="P24527" s="6"/>
      <c r="AA24527" s="6"/>
      <c r="AC24527" s="6"/>
      <c r="AD24527" s="6"/>
    </row>
    <row r="24528" spans="16:30">
      <c r="P24528" s="6"/>
      <c r="AA24528" s="6"/>
      <c r="AC24528" s="6"/>
      <c r="AD24528" s="6"/>
    </row>
    <row r="24529" spans="16:30">
      <c r="P24529" s="6"/>
      <c r="AA24529" s="6"/>
      <c r="AC24529" s="6"/>
      <c r="AD24529" s="6"/>
    </row>
    <row r="24530" spans="16:30">
      <c r="P24530" s="6"/>
      <c r="AA24530" s="6"/>
      <c r="AC24530" s="6"/>
      <c r="AD24530" s="6"/>
    </row>
    <row r="24531" spans="16:30">
      <c r="P24531" s="6"/>
      <c r="AA24531" s="6"/>
      <c r="AC24531" s="6"/>
      <c r="AD24531" s="6"/>
    </row>
    <row r="24532" spans="16:30">
      <c r="P24532" s="6"/>
      <c r="AA24532" s="6"/>
      <c r="AC24532" s="6"/>
      <c r="AD24532" s="6"/>
    </row>
    <row r="24533" spans="16:30">
      <c r="P24533" s="6"/>
      <c r="AA24533" s="6"/>
      <c r="AC24533" s="6"/>
      <c r="AD24533" s="6"/>
    </row>
    <row r="24534" spans="16:30">
      <c r="P24534" s="6"/>
      <c r="AA24534" s="6"/>
      <c r="AC24534" s="6"/>
      <c r="AD24534" s="6"/>
    </row>
    <row r="24535" spans="16:30">
      <c r="P24535" s="6"/>
      <c r="AA24535" s="6"/>
      <c r="AC24535" s="6"/>
      <c r="AD24535" s="6"/>
    </row>
    <row r="24536" spans="16:30">
      <c r="P24536" s="6"/>
      <c r="AA24536" s="6"/>
      <c r="AC24536" s="6"/>
      <c r="AD24536" s="6"/>
    </row>
    <row r="24537" spans="16:30">
      <c r="P24537" s="6"/>
      <c r="AA24537" s="6"/>
      <c r="AC24537" s="6"/>
      <c r="AD24537" s="6"/>
    </row>
    <row r="24538" spans="16:30">
      <c r="P24538" s="6"/>
      <c r="AA24538" s="6"/>
      <c r="AC24538" s="6"/>
      <c r="AD24538" s="6"/>
    </row>
    <row r="24539" spans="16:30">
      <c r="P24539" s="6"/>
      <c r="AA24539" s="6"/>
      <c r="AC24539" s="6"/>
      <c r="AD24539" s="6"/>
    </row>
    <row r="24540" spans="16:30">
      <c r="P24540" s="6"/>
      <c r="AA24540" s="6"/>
      <c r="AC24540" s="6"/>
      <c r="AD24540" s="6"/>
    </row>
    <row r="24541" spans="16:30">
      <c r="P24541" s="6"/>
      <c r="AA24541" s="6"/>
      <c r="AC24541" s="6"/>
      <c r="AD24541" s="6"/>
    </row>
    <row r="24542" spans="16:30">
      <c r="P24542" s="6"/>
      <c r="AA24542" s="6"/>
      <c r="AC24542" s="6"/>
      <c r="AD24542" s="6"/>
    </row>
    <row r="24543" spans="16:30">
      <c r="P24543" s="6"/>
      <c r="AA24543" s="6"/>
      <c r="AC24543" s="6"/>
      <c r="AD24543" s="6"/>
    </row>
    <row r="24544" spans="16:30">
      <c r="P24544" s="6"/>
      <c r="AA24544" s="6"/>
      <c r="AC24544" s="6"/>
      <c r="AD24544" s="6"/>
    </row>
    <row r="24545" spans="16:30">
      <c r="P24545" s="6"/>
      <c r="AA24545" s="6"/>
      <c r="AC24545" s="6"/>
      <c r="AD24545" s="6"/>
    </row>
    <row r="24546" spans="16:30">
      <c r="P24546" s="6"/>
      <c r="AA24546" s="6"/>
      <c r="AC24546" s="6"/>
      <c r="AD24546" s="6"/>
    </row>
    <row r="24547" spans="16:30">
      <c r="P24547" s="6"/>
      <c r="AA24547" s="6"/>
      <c r="AC24547" s="6"/>
      <c r="AD24547" s="6"/>
    </row>
    <row r="24548" spans="16:30">
      <c r="P24548" s="6"/>
      <c r="AA24548" s="6"/>
      <c r="AC24548" s="6"/>
      <c r="AD24548" s="6"/>
    </row>
    <row r="24549" spans="16:30">
      <c r="P24549" s="6"/>
      <c r="AA24549" s="6"/>
      <c r="AC24549" s="6"/>
      <c r="AD24549" s="6"/>
    </row>
    <row r="24550" spans="16:30">
      <c r="P24550" s="6"/>
      <c r="AA24550" s="6"/>
      <c r="AC24550" s="6"/>
      <c r="AD24550" s="6"/>
    </row>
    <row r="24551" spans="16:30">
      <c r="P24551" s="6"/>
      <c r="AA24551" s="6"/>
      <c r="AC24551" s="6"/>
      <c r="AD24551" s="6"/>
    </row>
    <row r="24552" spans="16:30">
      <c r="P24552" s="6"/>
      <c r="AA24552" s="6"/>
      <c r="AC24552" s="6"/>
      <c r="AD24552" s="6"/>
    </row>
    <row r="24553" spans="16:30">
      <c r="P24553" s="6"/>
      <c r="AA24553" s="6"/>
      <c r="AC24553" s="6"/>
      <c r="AD24553" s="6"/>
    </row>
    <row r="24554" spans="16:30">
      <c r="P24554" s="6"/>
      <c r="AA24554" s="6"/>
      <c r="AC24554" s="6"/>
      <c r="AD24554" s="6"/>
    </row>
    <row r="24555" spans="16:30">
      <c r="P24555" s="6"/>
      <c r="AA24555" s="6"/>
      <c r="AC24555" s="6"/>
      <c r="AD24555" s="6"/>
    </row>
    <row r="24556" spans="16:30">
      <c r="P24556" s="6"/>
      <c r="AA24556" s="6"/>
      <c r="AC24556" s="6"/>
      <c r="AD24556" s="6"/>
    </row>
    <row r="24557" spans="16:30">
      <c r="P24557" s="6"/>
      <c r="AA24557" s="6"/>
      <c r="AC24557" s="6"/>
      <c r="AD24557" s="6"/>
    </row>
    <row r="24558" spans="16:30">
      <c r="P24558" s="6"/>
      <c r="AA24558" s="6"/>
      <c r="AC24558" s="6"/>
      <c r="AD24558" s="6"/>
    </row>
    <row r="24559" spans="16:30">
      <c r="P24559" s="6"/>
      <c r="AA24559" s="6"/>
      <c r="AC24559" s="6"/>
      <c r="AD24559" s="6"/>
    </row>
    <row r="24560" spans="16:30">
      <c r="P24560" s="6"/>
      <c r="AA24560" s="6"/>
      <c r="AC24560" s="6"/>
      <c r="AD24560" s="6"/>
    </row>
    <row r="24561" spans="16:30">
      <c r="P24561" s="6"/>
      <c r="AA24561" s="6"/>
      <c r="AC24561" s="6"/>
      <c r="AD24561" s="6"/>
    </row>
    <row r="24562" spans="16:30">
      <c r="P24562" s="6"/>
      <c r="AA24562" s="6"/>
      <c r="AC24562" s="6"/>
      <c r="AD24562" s="6"/>
    </row>
    <row r="24563" spans="16:30">
      <c r="P24563" s="6"/>
      <c r="AA24563" s="6"/>
      <c r="AC24563" s="6"/>
      <c r="AD24563" s="6"/>
    </row>
    <row r="24564" spans="16:30">
      <c r="P24564" s="6"/>
      <c r="AA24564" s="6"/>
      <c r="AC24564" s="6"/>
      <c r="AD24564" s="6"/>
    </row>
    <row r="24565" spans="16:30">
      <c r="P24565" s="6"/>
      <c r="AA24565" s="6"/>
      <c r="AC24565" s="6"/>
      <c r="AD24565" s="6"/>
    </row>
    <row r="24566" spans="16:30">
      <c r="P24566" s="6"/>
      <c r="AA24566" s="6"/>
      <c r="AC24566" s="6"/>
      <c r="AD24566" s="6"/>
    </row>
    <row r="24567" spans="16:30">
      <c r="P24567" s="6"/>
      <c r="AA24567" s="6"/>
      <c r="AC24567" s="6"/>
      <c r="AD24567" s="6"/>
    </row>
    <row r="24568" spans="16:30">
      <c r="P24568" s="6"/>
      <c r="AA24568" s="6"/>
      <c r="AC24568" s="6"/>
      <c r="AD24568" s="6"/>
    </row>
    <row r="24569" spans="16:30">
      <c r="P24569" s="6"/>
      <c r="AA24569" s="6"/>
      <c r="AC24569" s="6"/>
      <c r="AD24569" s="6"/>
    </row>
    <row r="24570" spans="16:30">
      <c r="P24570" s="6"/>
      <c r="AA24570" s="6"/>
      <c r="AC24570" s="6"/>
      <c r="AD24570" s="6"/>
    </row>
    <row r="24571" spans="16:30">
      <c r="P24571" s="6"/>
      <c r="AA24571" s="6"/>
      <c r="AC24571" s="6"/>
      <c r="AD24571" s="6"/>
    </row>
    <row r="24572" spans="16:30">
      <c r="P24572" s="6"/>
      <c r="AA24572" s="6"/>
      <c r="AC24572" s="6"/>
      <c r="AD24572" s="6"/>
    </row>
    <row r="24573" spans="16:30">
      <c r="P24573" s="6"/>
      <c r="AA24573" s="6"/>
      <c r="AC24573" s="6"/>
      <c r="AD24573" s="6"/>
    </row>
    <row r="24574" spans="16:30">
      <c r="P24574" s="6"/>
      <c r="AA24574" s="6"/>
      <c r="AC24574" s="6"/>
      <c r="AD24574" s="6"/>
    </row>
    <row r="24575" spans="16:30">
      <c r="P24575" s="6"/>
      <c r="AA24575" s="6"/>
      <c r="AC24575" s="6"/>
      <c r="AD24575" s="6"/>
    </row>
    <row r="24576" spans="16:30">
      <c r="P24576" s="6"/>
      <c r="AA24576" s="6"/>
      <c r="AC24576" s="6"/>
      <c r="AD24576" s="6"/>
    </row>
    <row r="24577" spans="16:30">
      <c r="P24577" s="6"/>
      <c r="AA24577" s="6"/>
      <c r="AC24577" s="6"/>
      <c r="AD24577" s="6"/>
    </row>
    <row r="24578" spans="16:30">
      <c r="P24578" s="6"/>
      <c r="AA24578" s="6"/>
      <c r="AC24578" s="6"/>
      <c r="AD24578" s="6"/>
    </row>
    <row r="24579" spans="16:30">
      <c r="P24579" s="6"/>
      <c r="AA24579" s="6"/>
      <c r="AC24579" s="6"/>
      <c r="AD24579" s="6"/>
    </row>
    <row r="24580" spans="16:30">
      <c r="P24580" s="6"/>
      <c r="AA24580" s="6"/>
      <c r="AC24580" s="6"/>
      <c r="AD24580" s="6"/>
    </row>
    <row r="24581" spans="16:30">
      <c r="P24581" s="6"/>
      <c r="AA24581" s="6"/>
      <c r="AC24581" s="6"/>
      <c r="AD24581" s="6"/>
    </row>
    <row r="24582" spans="16:30">
      <c r="P24582" s="6"/>
      <c r="AA24582" s="6"/>
      <c r="AC24582" s="6"/>
      <c r="AD24582" s="6"/>
    </row>
    <row r="24583" spans="16:30">
      <c r="P24583" s="6"/>
      <c r="AA24583" s="6"/>
      <c r="AC24583" s="6"/>
      <c r="AD24583" s="6"/>
    </row>
    <row r="24584" spans="16:30">
      <c r="P24584" s="6"/>
      <c r="AA24584" s="6"/>
      <c r="AC24584" s="6"/>
      <c r="AD24584" s="6"/>
    </row>
    <row r="24585" spans="16:30">
      <c r="P24585" s="6"/>
      <c r="AA24585" s="6"/>
      <c r="AC24585" s="6"/>
      <c r="AD24585" s="6"/>
    </row>
    <row r="24586" spans="16:30">
      <c r="P24586" s="6"/>
      <c r="AA24586" s="6"/>
      <c r="AC24586" s="6"/>
      <c r="AD24586" s="6"/>
    </row>
    <row r="24587" spans="16:30">
      <c r="P24587" s="6"/>
      <c r="AA24587" s="6"/>
      <c r="AC24587" s="6"/>
      <c r="AD24587" s="6"/>
    </row>
    <row r="24588" spans="16:30">
      <c r="P24588" s="6"/>
      <c r="AA24588" s="6"/>
      <c r="AC24588" s="6"/>
      <c r="AD24588" s="6"/>
    </row>
    <row r="24589" spans="16:30">
      <c r="P24589" s="6"/>
      <c r="AA24589" s="6"/>
      <c r="AC24589" s="6"/>
      <c r="AD24589" s="6"/>
    </row>
    <row r="24590" spans="16:30">
      <c r="P24590" s="6"/>
      <c r="AA24590" s="6"/>
      <c r="AC24590" s="6"/>
      <c r="AD24590" s="6"/>
    </row>
    <row r="24591" spans="16:30">
      <c r="P24591" s="6"/>
      <c r="AA24591" s="6"/>
      <c r="AC24591" s="6"/>
      <c r="AD24591" s="6"/>
    </row>
    <row r="24592" spans="16:30">
      <c r="P24592" s="6"/>
      <c r="AA24592" s="6"/>
      <c r="AC24592" s="6"/>
      <c r="AD24592" s="6"/>
    </row>
    <row r="24593" spans="16:30">
      <c r="P24593" s="6"/>
      <c r="AA24593" s="6"/>
      <c r="AC24593" s="6"/>
      <c r="AD24593" s="6"/>
    </row>
    <row r="24594" spans="16:30">
      <c r="P24594" s="6"/>
      <c r="AA24594" s="6"/>
      <c r="AC24594" s="6"/>
      <c r="AD24594" s="6"/>
    </row>
    <row r="24595" spans="16:30">
      <c r="P24595" s="6"/>
      <c r="AA24595" s="6"/>
      <c r="AC24595" s="6"/>
      <c r="AD24595" s="6"/>
    </row>
    <row r="24596" spans="16:30">
      <c r="P24596" s="6"/>
      <c r="AA24596" s="6"/>
      <c r="AC24596" s="6"/>
      <c r="AD24596" s="6"/>
    </row>
    <row r="24597" spans="16:30">
      <c r="P24597" s="6"/>
      <c r="AA24597" s="6"/>
      <c r="AC24597" s="6"/>
      <c r="AD24597" s="6"/>
    </row>
    <row r="24598" spans="16:30">
      <c r="P24598" s="6"/>
      <c r="AA24598" s="6"/>
      <c r="AC24598" s="6"/>
      <c r="AD24598" s="6"/>
    </row>
    <row r="24599" spans="16:30">
      <c r="P24599" s="6"/>
      <c r="AA24599" s="6"/>
      <c r="AC24599" s="6"/>
      <c r="AD24599" s="6"/>
    </row>
    <row r="24600" spans="16:30">
      <c r="P24600" s="6"/>
      <c r="AA24600" s="6"/>
      <c r="AC24600" s="6"/>
      <c r="AD24600" s="6"/>
    </row>
    <row r="24601" spans="16:30">
      <c r="P24601" s="6"/>
      <c r="AA24601" s="6"/>
      <c r="AC24601" s="6"/>
      <c r="AD24601" s="6"/>
    </row>
    <row r="24602" spans="16:30">
      <c r="P24602" s="6"/>
      <c r="AA24602" s="6"/>
      <c r="AC24602" s="6"/>
      <c r="AD24602" s="6"/>
    </row>
    <row r="24603" spans="16:30">
      <c r="P24603" s="6"/>
      <c r="AA24603" s="6"/>
      <c r="AC24603" s="6"/>
      <c r="AD24603" s="6"/>
    </row>
    <row r="24604" spans="16:30">
      <c r="P24604" s="6"/>
      <c r="AA24604" s="6"/>
      <c r="AC24604" s="6"/>
      <c r="AD24604" s="6"/>
    </row>
    <row r="24605" spans="16:30">
      <c r="P24605" s="6"/>
      <c r="AA24605" s="6"/>
      <c r="AC24605" s="6"/>
      <c r="AD24605" s="6"/>
    </row>
    <row r="24606" spans="16:30">
      <c r="P24606" s="6"/>
      <c r="AA24606" s="6"/>
      <c r="AC24606" s="6"/>
      <c r="AD24606" s="6"/>
    </row>
    <row r="24607" spans="16:30">
      <c r="P24607" s="6"/>
      <c r="AA24607" s="6"/>
      <c r="AC24607" s="6"/>
      <c r="AD24607" s="6"/>
    </row>
    <row r="24608" spans="16:30">
      <c r="P24608" s="6"/>
      <c r="AA24608" s="6"/>
      <c r="AC24608" s="6"/>
      <c r="AD24608" s="6"/>
    </row>
    <row r="24609" spans="16:30">
      <c r="P24609" s="6"/>
      <c r="AA24609" s="6"/>
      <c r="AC24609" s="6"/>
      <c r="AD24609" s="6"/>
    </row>
    <row r="24610" spans="16:30">
      <c r="P24610" s="6"/>
      <c r="AA24610" s="6"/>
      <c r="AC24610" s="6"/>
      <c r="AD24610" s="6"/>
    </row>
    <row r="24611" spans="16:30">
      <c r="P24611" s="6"/>
      <c r="AA24611" s="6"/>
      <c r="AC24611" s="6"/>
      <c r="AD24611" s="6"/>
    </row>
    <row r="24612" spans="16:30">
      <c r="P24612" s="6"/>
      <c r="AA24612" s="6"/>
      <c r="AC24612" s="6"/>
      <c r="AD24612" s="6"/>
    </row>
    <row r="24613" spans="16:30">
      <c r="P24613" s="6"/>
      <c r="AA24613" s="6"/>
      <c r="AC24613" s="6"/>
      <c r="AD24613" s="6"/>
    </row>
    <row r="24614" spans="16:30">
      <c r="P24614" s="6"/>
      <c r="AA24614" s="6"/>
      <c r="AC24614" s="6"/>
      <c r="AD24614" s="6"/>
    </row>
    <row r="24615" spans="16:30">
      <c r="P24615" s="6"/>
      <c r="AA24615" s="6"/>
      <c r="AC24615" s="6"/>
      <c r="AD24615" s="6"/>
    </row>
    <row r="24616" spans="16:30">
      <c r="P24616" s="6"/>
      <c r="AA24616" s="6"/>
      <c r="AC24616" s="6"/>
      <c r="AD24616" s="6"/>
    </row>
    <row r="24617" spans="16:30">
      <c r="P24617" s="6"/>
      <c r="AA24617" s="6"/>
      <c r="AC24617" s="6"/>
      <c r="AD24617" s="6"/>
    </row>
    <row r="24618" spans="16:30">
      <c r="P24618" s="6"/>
      <c r="AA24618" s="6"/>
      <c r="AC24618" s="6"/>
      <c r="AD24618" s="6"/>
    </row>
    <row r="24619" spans="16:30">
      <c r="P24619" s="6"/>
      <c r="AA24619" s="6"/>
      <c r="AC24619" s="6"/>
      <c r="AD24619" s="6"/>
    </row>
    <row r="24620" spans="16:30">
      <c r="P24620" s="6"/>
      <c r="AA24620" s="6"/>
      <c r="AC24620" s="6"/>
      <c r="AD24620" s="6"/>
    </row>
    <row r="24621" spans="16:30">
      <c r="P24621" s="6"/>
      <c r="AA24621" s="6"/>
      <c r="AC24621" s="6"/>
      <c r="AD24621" s="6"/>
    </row>
    <row r="24622" spans="16:30">
      <c r="P24622" s="6"/>
      <c r="AA24622" s="6"/>
      <c r="AC24622" s="6"/>
      <c r="AD24622" s="6"/>
    </row>
    <row r="24623" spans="16:30">
      <c r="P24623" s="6"/>
      <c r="AA24623" s="6"/>
      <c r="AC24623" s="6"/>
      <c r="AD24623" s="6"/>
    </row>
    <row r="24624" spans="16:30">
      <c r="P24624" s="6"/>
      <c r="AA24624" s="6"/>
      <c r="AC24624" s="6"/>
      <c r="AD24624" s="6"/>
    </row>
    <row r="24625" spans="16:30">
      <c r="P24625" s="6"/>
      <c r="AA24625" s="6"/>
      <c r="AC24625" s="6"/>
      <c r="AD24625" s="6"/>
    </row>
    <row r="24626" spans="16:30">
      <c r="P24626" s="6"/>
      <c r="AA24626" s="6"/>
      <c r="AC24626" s="6"/>
      <c r="AD24626" s="6"/>
    </row>
    <row r="24627" spans="16:30">
      <c r="P24627" s="6"/>
      <c r="AA24627" s="6"/>
      <c r="AC24627" s="6"/>
      <c r="AD24627" s="6"/>
    </row>
    <row r="24628" spans="16:30">
      <c r="P24628" s="6"/>
      <c r="AA24628" s="6"/>
      <c r="AC24628" s="6"/>
      <c r="AD24628" s="6"/>
    </row>
    <row r="24629" spans="16:30">
      <c r="P24629" s="6"/>
      <c r="AA24629" s="6"/>
      <c r="AC24629" s="6"/>
      <c r="AD24629" s="6"/>
    </row>
    <row r="24630" spans="16:30">
      <c r="P24630" s="6"/>
      <c r="AA24630" s="6"/>
      <c r="AC24630" s="6"/>
      <c r="AD24630" s="6"/>
    </row>
    <row r="24631" spans="16:30">
      <c r="P24631" s="6"/>
      <c r="AA24631" s="6"/>
      <c r="AC24631" s="6"/>
      <c r="AD24631" s="6"/>
    </row>
    <row r="24632" spans="16:30">
      <c r="P24632" s="6"/>
      <c r="AA24632" s="6"/>
      <c r="AC24632" s="6"/>
      <c r="AD24632" s="6"/>
    </row>
    <row r="24633" spans="16:30">
      <c r="P24633" s="6"/>
      <c r="AA24633" s="6"/>
      <c r="AC24633" s="6"/>
      <c r="AD24633" s="6"/>
    </row>
    <row r="24634" spans="16:30">
      <c r="P24634" s="6"/>
      <c r="AA24634" s="6"/>
      <c r="AC24634" s="6"/>
      <c r="AD24634" s="6"/>
    </row>
    <row r="24635" spans="16:30">
      <c r="P24635" s="6"/>
      <c r="AA24635" s="6"/>
      <c r="AC24635" s="6"/>
      <c r="AD24635" s="6"/>
    </row>
    <row r="24636" spans="16:30">
      <c r="P24636" s="6"/>
      <c r="AA24636" s="6"/>
      <c r="AC24636" s="6"/>
      <c r="AD24636" s="6"/>
    </row>
    <row r="24637" spans="16:30">
      <c r="P24637" s="6"/>
      <c r="AA24637" s="6"/>
      <c r="AC24637" s="6"/>
      <c r="AD24637" s="6"/>
    </row>
    <row r="24638" spans="16:30">
      <c r="P24638" s="6"/>
      <c r="AA24638" s="6"/>
      <c r="AC24638" s="6"/>
      <c r="AD24638" s="6"/>
    </row>
    <row r="24639" spans="16:30">
      <c r="P24639" s="6"/>
      <c r="AA24639" s="6"/>
      <c r="AC24639" s="6"/>
      <c r="AD24639" s="6"/>
    </row>
    <row r="24640" spans="16:30">
      <c r="P24640" s="6"/>
      <c r="AA24640" s="6"/>
      <c r="AC24640" s="6"/>
      <c r="AD24640" s="6"/>
    </row>
    <row r="24641" spans="16:30">
      <c r="P24641" s="6"/>
      <c r="AA24641" s="6"/>
      <c r="AC24641" s="6"/>
      <c r="AD24641" s="6"/>
    </row>
    <row r="24642" spans="16:30">
      <c r="P24642" s="6"/>
      <c r="AA24642" s="6"/>
      <c r="AC24642" s="6"/>
      <c r="AD24642" s="6"/>
    </row>
    <row r="24643" spans="16:30">
      <c r="P24643" s="6"/>
      <c r="AA24643" s="6"/>
      <c r="AC24643" s="6"/>
      <c r="AD24643" s="6"/>
    </row>
    <row r="24644" spans="16:30">
      <c r="P24644" s="6"/>
      <c r="AA24644" s="6"/>
      <c r="AC24644" s="6"/>
      <c r="AD24644" s="6"/>
    </row>
    <row r="24645" spans="16:30">
      <c r="P24645" s="6"/>
      <c r="AA24645" s="6"/>
      <c r="AC24645" s="6"/>
      <c r="AD24645" s="6"/>
    </row>
    <row r="24646" spans="16:30">
      <c r="P24646" s="6"/>
      <c r="AA24646" s="6"/>
      <c r="AC24646" s="6"/>
      <c r="AD24646" s="6"/>
    </row>
    <row r="24647" spans="16:30">
      <c r="P24647" s="6"/>
      <c r="AA24647" s="6"/>
      <c r="AC24647" s="6"/>
      <c r="AD24647" s="6"/>
    </row>
    <row r="24648" spans="16:30">
      <c r="P24648" s="6"/>
      <c r="AA24648" s="6"/>
      <c r="AC24648" s="6"/>
      <c r="AD24648" s="6"/>
    </row>
    <row r="24649" spans="16:30">
      <c r="P24649" s="6"/>
      <c r="AA24649" s="6"/>
      <c r="AC24649" s="6"/>
      <c r="AD24649" s="6"/>
    </row>
    <row r="24650" spans="16:30">
      <c r="P24650" s="6"/>
      <c r="AA24650" s="6"/>
      <c r="AC24650" s="6"/>
      <c r="AD24650" s="6"/>
    </row>
    <row r="24651" spans="16:30">
      <c r="P24651" s="6"/>
      <c r="AA24651" s="6"/>
      <c r="AC24651" s="6"/>
      <c r="AD24651" s="6"/>
    </row>
    <row r="24652" spans="16:30">
      <c r="P24652" s="6"/>
      <c r="AA24652" s="6"/>
      <c r="AC24652" s="6"/>
      <c r="AD24652" s="6"/>
    </row>
    <row r="24653" spans="16:30">
      <c r="P24653" s="6"/>
      <c r="AA24653" s="6"/>
      <c r="AC24653" s="6"/>
      <c r="AD24653" s="6"/>
    </row>
    <row r="24654" spans="16:30">
      <c r="P24654" s="6"/>
      <c r="AA24654" s="6"/>
      <c r="AC24654" s="6"/>
      <c r="AD24654" s="6"/>
    </row>
    <row r="24655" spans="16:30">
      <c r="P24655" s="6"/>
      <c r="AA24655" s="6"/>
      <c r="AC24655" s="6"/>
      <c r="AD24655" s="6"/>
    </row>
    <row r="24656" spans="16:30">
      <c r="P24656" s="6"/>
      <c r="AA24656" s="6"/>
      <c r="AC24656" s="6"/>
      <c r="AD24656" s="6"/>
    </row>
    <row r="24657" spans="16:30">
      <c r="P24657" s="6"/>
      <c r="AA24657" s="6"/>
      <c r="AC24657" s="6"/>
      <c r="AD24657" s="6"/>
    </row>
    <row r="24658" spans="16:30">
      <c r="P24658" s="6"/>
      <c r="AA24658" s="6"/>
      <c r="AC24658" s="6"/>
      <c r="AD24658" s="6"/>
    </row>
    <row r="24659" spans="16:30">
      <c r="P24659" s="6"/>
      <c r="AA24659" s="6"/>
      <c r="AC24659" s="6"/>
      <c r="AD24659" s="6"/>
    </row>
    <row r="24660" spans="16:30">
      <c r="P24660" s="6"/>
      <c r="AA24660" s="6"/>
      <c r="AC24660" s="6"/>
      <c r="AD24660" s="6"/>
    </row>
    <row r="24661" spans="16:30">
      <c r="P24661" s="6"/>
      <c r="AA24661" s="6"/>
      <c r="AC24661" s="6"/>
      <c r="AD24661" s="6"/>
    </row>
    <row r="24662" spans="16:30">
      <c r="P24662" s="6"/>
      <c r="AA24662" s="6"/>
      <c r="AC24662" s="6"/>
      <c r="AD24662" s="6"/>
    </row>
    <row r="24663" spans="16:30">
      <c r="P24663" s="6"/>
      <c r="AA24663" s="6"/>
      <c r="AC24663" s="6"/>
      <c r="AD24663" s="6"/>
    </row>
    <row r="24664" spans="16:30">
      <c r="P24664" s="6"/>
      <c r="AA24664" s="6"/>
      <c r="AC24664" s="6"/>
      <c r="AD24664" s="6"/>
    </row>
    <row r="24665" spans="16:30">
      <c r="P24665" s="6"/>
      <c r="AA24665" s="6"/>
      <c r="AC24665" s="6"/>
      <c r="AD24665" s="6"/>
    </row>
    <row r="24666" spans="16:30">
      <c r="P24666" s="6"/>
      <c r="AA24666" s="6"/>
      <c r="AC24666" s="6"/>
      <c r="AD24666" s="6"/>
    </row>
    <row r="24667" spans="16:30">
      <c r="P24667" s="6"/>
      <c r="AA24667" s="6"/>
      <c r="AC24667" s="6"/>
      <c r="AD24667" s="6"/>
    </row>
    <row r="24668" spans="16:30">
      <c r="P24668" s="6"/>
      <c r="AA24668" s="6"/>
      <c r="AC24668" s="6"/>
      <c r="AD24668" s="6"/>
    </row>
    <row r="24669" spans="16:30">
      <c r="P24669" s="6"/>
      <c r="AA24669" s="6"/>
      <c r="AC24669" s="6"/>
      <c r="AD24669" s="6"/>
    </row>
    <row r="24670" spans="16:30">
      <c r="P24670" s="6"/>
      <c r="AA24670" s="6"/>
      <c r="AC24670" s="6"/>
      <c r="AD24670" s="6"/>
    </row>
    <row r="24671" spans="16:30">
      <c r="P24671" s="6"/>
      <c r="AA24671" s="6"/>
      <c r="AC24671" s="6"/>
      <c r="AD24671" s="6"/>
    </row>
    <row r="24672" spans="16:30">
      <c r="P24672" s="6"/>
      <c r="AA24672" s="6"/>
      <c r="AC24672" s="6"/>
      <c r="AD24672" s="6"/>
    </row>
    <row r="24673" spans="16:30">
      <c r="P24673" s="6"/>
      <c r="AA24673" s="6"/>
      <c r="AC24673" s="6"/>
      <c r="AD24673" s="6"/>
    </row>
    <row r="24674" spans="16:30">
      <c r="P24674" s="6"/>
      <c r="AA24674" s="6"/>
      <c r="AC24674" s="6"/>
      <c r="AD24674" s="6"/>
    </row>
    <row r="24675" spans="16:30">
      <c r="P24675" s="6"/>
      <c r="AA24675" s="6"/>
      <c r="AC24675" s="6"/>
      <c r="AD24675" s="6"/>
    </row>
    <row r="24676" spans="16:30">
      <c r="P24676" s="6"/>
      <c r="AA24676" s="6"/>
      <c r="AC24676" s="6"/>
      <c r="AD24676" s="6"/>
    </row>
    <row r="24677" spans="16:30">
      <c r="P24677" s="6"/>
      <c r="AA24677" s="6"/>
      <c r="AC24677" s="6"/>
      <c r="AD24677" s="6"/>
    </row>
    <row r="24678" spans="16:30">
      <c r="P24678" s="6"/>
      <c r="AA24678" s="6"/>
      <c r="AC24678" s="6"/>
      <c r="AD24678" s="6"/>
    </row>
    <row r="24679" spans="16:30">
      <c r="P24679" s="6"/>
      <c r="AA24679" s="6"/>
      <c r="AC24679" s="6"/>
      <c r="AD24679" s="6"/>
    </row>
    <row r="24680" spans="16:30">
      <c r="P24680" s="6"/>
      <c r="AA24680" s="6"/>
      <c r="AC24680" s="6"/>
      <c r="AD24680" s="6"/>
    </row>
    <row r="24681" spans="16:30">
      <c r="P24681" s="6"/>
      <c r="AA24681" s="6"/>
      <c r="AC24681" s="6"/>
      <c r="AD24681" s="6"/>
    </row>
    <row r="24682" spans="16:30">
      <c r="P24682" s="6"/>
      <c r="AA24682" s="6"/>
      <c r="AC24682" s="6"/>
      <c r="AD24682" s="6"/>
    </row>
    <row r="24683" spans="16:30">
      <c r="P24683" s="6"/>
      <c r="AA24683" s="6"/>
      <c r="AC24683" s="6"/>
      <c r="AD24683" s="6"/>
    </row>
    <row r="24684" spans="16:30">
      <c r="P24684" s="6"/>
      <c r="AA24684" s="6"/>
      <c r="AC24684" s="6"/>
      <c r="AD24684" s="6"/>
    </row>
    <row r="24685" spans="16:30">
      <c r="P24685" s="6"/>
      <c r="AA24685" s="6"/>
      <c r="AC24685" s="6"/>
      <c r="AD24685" s="6"/>
    </row>
    <row r="24686" spans="16:30">
      <c r="P24686" s="6"/>
      <c r="AA24686" s="6"/>
      <c r="AC24686" s="6"/>
      <c r="AD24686" s="6"/>
    </row>
    <row r="24687" spans="16:30">
      <c r="P24687" s="6"/>
      <c r="AA24687" s="6"/>
      <c r="AC24687" s="6"/>
      <c r="AD24687" s="6"/>
    </row>
    <row r="24688" spans="16:30">
      <c r="P24688" s="6"/>
      <c r="AA24688" s="6"/>
      <c r="AC24688" s="6"/>
      <c r="AD24688" s="6"/>
    </row>
    <row r="24689" spans="16:30">
      <c r="P24689" s="6"/>
      <c r="AA24689" s="6"/>
      <c r="AC24689" s="6"/>
      <c r="AD24689" s="6"/>
    </row>
    <row r="24690" spans="16:30">
      <c r="P24690" s="6"/>
      <c r="AA24690" s="6"/>
      <c r="AC24690" s="6"/>
      <c r="AD24690" s="6"/>
    </row>
    <row r="24691" spans="16:30">
      <c r="P24691" s="6"/>
      <c r="AA24691" s="6"/>
      <c r="AC24691" s="6"/>
      <c r="AD24691" s="6"/>
    </row>
    <row r="24692" spans="16:30">
      <c r="P24692" s="6"/>
      <c r="AA24692" s="6"/>
      <c r="AC24692" s="6"/>
      <c r="AD24692" s="6"/>
    </row>
    <row r="24693" spans="16:30">
      <c r="P24693" s="6"/>
      <c r="AA24693" s="6"/>
      <c r="AC24693" s="6"/>
      <c r="AD24693" s="6"/>
    </row>
    <row r="24694" spans="16:30">
      <c r="P24694" s="6"/>
      <c r="AA24694" s="6"/>
      <c r="AC24694" s="6"/>
      <c r="AD24694" s="6"/>
    </row>
    <row r="24695" spans="16:30">
      <c r="P24695" s="6"/>
      <c r="AA24695" s="6"/>
      <c r="AC24695" s="6"/>
      <c r="AD24695" s="6"/>
    </row>
    <row r="24696" spans="16:30">
      <c r="P24696" s="6"/>
      <c r="AA24696" s="6"/>
      <c r="AC24696" s="6"/>
      <c r="AD24696" s="6"/>
    </row>
    <row r="24697" spans="16:30">
      <c r="P24697" s="6"/>
      <c r="AA24697" s="6"/>
      <c r="AC24697" s="6"/>
      <c r="AD24697" s="6"/>
    </row>
    <row r="24698" spans="16:30">
      <c r="P24698" s="6"/>
      <c r="AA24698" s="6"/>
      <c r="AC24698" s="6"/>
      <c r="AD24698" s="6"/>
    </row>
    <row r="24699" spans="16:30">
      <c r="P24699" s="6"/>
      <c r="AA24699" s="6"/>
      <c r="AC24699" s="6"/>
      <c r="AD24699" s="6"/>
    </row>
    <row r="24700" spans="16:30">
      <c r="P24700" s="6"/>
      <c r="AA24700" s="6"/>
      <c r="AC24700" s="6"/>
      <c r="AD24700" s="6"/>
    </row>
    <row r="24701" spans="16:30">
      <c r="P24701" s="6"/>
      <c r="AA24701" s="6"/>
      <c r="AC24701" s="6"/>
      <c r="AD24701" s="6"/>
    </row>
    <row r="24702" spans="16:30">
      <c r="P24702" s="6"/>
      <c r="AA24702" s="6"/>
      <c r="AC24702" s="6"/>
      <c r="AD24702" s="6"/>
    </row>
    <row r="24703" spans="16:30">
      <c r="P24703" s="6"/>
      <c r="AA24703" s="6"/>
      <c r="AC24703" s="6"/>
      <c r="AD24703" s="6"/>
    </row>
    <row r="24704" spans="16:30">
      <c r="P24704" s="6"/>
      <c r="AA24704" s="6"/>
      <c r="AC24704" s="6"/>
      <c r="AD24704" s="6"/>
    </row>
    <row r="24705" spans="16:30">
      <c r="P24705" s="6"/>
      <c r="AA24705" s="6"/>
      <c r="AC24705" s="6"/>
      <c r="AD24705" s="6"/>
    </row>
    <row r="24706" spans="16:30">
      <c r="P24706" s="6"/>
      <c r="AA24706" s="6"/>
      <c r="AC24706" s="6"/>
      <c r="AD24706" s="6"/>
    </row>
    <row r="24707" spans="16:30">
      <c r="P24707" s="6"/>
      <c r="AA24707" s="6"/>
      <c r="AC24707" s="6"/>
      <c r="AD24707" s="6"/>
    </row>
    <row r="24708" spans="16:30">
      <c r="P24708" s="6"/>
      <c r="AA24708" s="6"/>
      <c r="AC24708" s="6"/>
      <c r="AD24708" s="6"/>
    </row>
    <row r="24709" spans="16:30">
      <c r="P24709" s="6"/>
      <c r="AA24709" s="6"/>
      <c r="AC24709" s="6"/>
      <c r="AD24709" s="6"/>
    </row>
    <row r="24710" spans="16:30">
      <c r="P24710" s="6"/>
      <c r="AA24710" s="6"/>
      <c r="AC24710" s="6"/>
      <c r="AD24710" s="6"/>
    </row>
    <row r="24711" spans="16:30">
      <c r="P24711" s="6"/>
      <c r="AA24711" s="6"/>
      <c r="AC24711" s="6"/>
      <c r="AD24711" s="6"/>
    </row>
    <row r="24712" spans="16:30">
      <c r="P24712" s="6"/>
      <c r="AA24712" s="6"/>
      <c r="AC24712" s="6"/>
      <c r="AD24712" s="6"/>
    </row>
    <row r="24713" spans="16:30">
      <c r="P24713" s="6"/>
      <c r="AA24713" s="6"/>
      <c r="AC24713" s="6"/>
      <c r="AD24713" s="6"/>
    </row>
    <row r="24714" spans="16:30">
      <c r="P24714" s="6"/>
      <c r="AA24714" s="6"/>
      <c r="AC24714" s="6"/>
      <c r="AD24714" s="6"/>
    </row>
    <row r="24715" spans="16:30">
      <c r="P24715" s="6"/>
      <c r="AA24715" s="6"/>
      <c r="AC24715" s="6"/>
      <c r="AD24715" s="6"/>
    </row>
    <row r="24716" spans="16:30">
      <c r="P24716" s="6"/>
      <c r="AA24716" s="6"/>
      <c r="AC24716" s="6"/>
      <c r="AD24716" s="6"/>
    </row>
    <row r="24717" spans="16:30">
      <c r="P24717" s="6"/>
      <c r="AA24717" s="6"/>
      <c r="AC24717" s="6"/>
      <c r="AD24717" s="6"/>
    </row>
    <row r="24718" spans="16:30">
      <c r="P24718" s="6"/>
      <c r="AA24718" s="6"/>
      <c r="AC24718" s="6"/>
      <c r="AD24718" s="6"/>
    </row>
    <row r="24719" spans="16:30">
      <c r="P24719" s="6"/>
      <c r="AA24719" s="6"/>
      <c r="AC24719" s="6"/>
      <c r="AD24719" s="6"/>
    </row>
    <row r="24720" spans="16:30">
      <c r="P24720" s="6"/>
      <c r="AA24720" s="6"/>
      <c r="AC24720" s="6"/>
      <c r="AD24720" s="6"/>
    </row>
    <row r="24721" spans="16:30">
      <c r="P24721" s="6"/>
      <c r="AA24721" s="6"/>
      <c r="AC24721" s="6"/>
      <c r="AD24721" s="6"/>
    </row>
    <row r="24722" spans="16:30">
      <c r="P24722" s="6"/>
      <c r="AA24722" s="6"/>
      <c r="AC24722" s="6"/>
      <c r="AD24722" s="6"/>
    </row>
    <row r="24723" spans="16:30">
      <c r="P24723" s="6"/>
      <c r="AA24723" s="6"/>
      <c r="AC24723" s="6"/>
      <c r="AD24723" s="6"/>
    </row>
    <row r="24724" spans="16:30">
      <c r="P24724" s="6"/>
      <c r="AA24724" s="6"/>
      <c r="AC24724" s="6"/>
      <c r="AD24724" s="6"/>
    </row>
    <row r="24725" spans="16:30">
      <c r="P24725" s="6"/>
      <c r="AA24725" s="6"/>
      <c r="AC24725" s="6"/>
      <c r="AD24725" s="6"/>
    </row>
    <row r="24726" spans="16:30">
      <c r="P24726" s="6"/>
      <c r="AA24726" s="6"/>
      <c r="AC24726" s="6"/>
      <c r="AD24726" s="6"/>
    </row>
    <row r="24727" spans="16:30">
      <c r="P24727" s="6"/>
      <c r="AA24727" s="6"/>
      <c r="AC24727" s="6"/>
      <c r="AD24727" s="6"/>
    </row>
    <row r="24728" spans="16:30">
      <c r="P24728" s="6"/>
      <c r="AA24728" s="6"/>
      <c r="AC24728" s="6"/>
      <c r="AD24728" s="6"/>
    </row>
    <row r="24729" spans="16:30">
      <c r="P24729" s="6"/>
      <c r="AA24729" s="6"/>
      <c r="AC24729" s="6"/>
      <c r="AD24729" s="6"/>
    </row>
    <row r="24730" spans="16:30">
      <c r="P24730" s="6"/>
      <c r="AA24730" s="6"/>
      <c r="AC24730" s="6"/>
      <c r="AD24730" s="6"/>
    </row>
    <row r="24731" spans="16:30">
      <c r="P24731" s="6"/>
      <c r="AA24731" s="6"/>
      <c r="AC24731" s="6"/>
      <c r="AD24731" s="6"/>
    </row>
    <row r="24732" spans="16:30">
      <c r="P24732" s="6"/>
      <c r="AA24732" s="6"/>
      <c r="AC24732" s="6"/>
      <c r="AD24732" s="6"/>
    </row>
    <row r="24733" spans="16:30">
      <c r="P24733" s="6"/>
      <c r="AA24733" s="6"/>
      <c r="AC24733" s="6"/>
      <c r="AD24733" s="6"/>
    </row>
    <row r="24734" spans="16:30">
      <c r="P24734" s="6"/>
      <c r="AA24734" s="6"/>
      <c r="AC24734" s="6"/>
      <c r="AD24734" s="6"/>
    </row>
    <row r="24735" spans="16:30">
      <c r="P24735" s="6"/>
      <c r="AA24735" s="6"/>
      <c r="AC24735" s="6"/>
      <c r="AD24735" s="6"/>
    </row>
    <row r="24736" spans="16:30">
      <c r="P24736" s="6"/>
      <c r="AA24736" s="6"/>
      <c r="AC24736" s="6"/>
      <c r="AD24736" s="6"/>
    </row>
    <row r="24737" spans="16:30">
      <c r="P24737" s="6"/>
      <c r="AA24737" s="6"/>
      <c r="AC24737" s="6"/>
      <c r="AD24737" s="6"/>
    </row>
    <row r="24738" spans="16:30">
      <c r="P24738" s="6"/>
      <c r="AA24738" s="6"/>
      <c r="AC24738" s="6"/>
      <c r="AD24738" s="6"/>
    </row>
    <row r="24739" spans="16:30">
      <c r="P24739" s="6"/>
      <c r="AA24739" s="6"/>
      <c r="AC24739" s="6"/>
      <c r="AD24739" s="6"/>
    </row>
    <row r="24740" spans="16:30">
      <c r="P24740" s="6"/>
      <c r="AA24740" s="6"/>
      <c r="AC24740" s="6"/>
      <c r="AD24740" s="6"/>
    </row>
    <row r="24741" spans="16:30">
      <c r="P24741" s="6"/>
      <c r="AA24741" s="6"/>
      <c r="AC24741" s="6"/>
      <c r="AD24741" s="6"/>
    </row>
    <row r="24742" spans="16:30">
      <c r="P24742" s="6"/>
      <c r="AA24742" s="6"/>
      <c r="AC24742" s="6"/>
      <c r="AD24742" s="6"/>
    </row>
    <row r="24743" spans="16:30">
      <c r="P24743" s="6"/>
      <c r="AA24743" s="6"/>
      <c r="AC24743" s="6"/>
      <c r="AD24743" s="6"/>
    </row>
    <row r="24744" spans="16:30">
      <c r="P24744" s="6"/>
      <c r="AA24744" s="6"/>
      <c r="AC24744" s="6"/>
      <c r="AD24744" s="6"/>
    </row>
    <row r="24745" spans="16:30">
      <c r="P24745" s="6"/>
      <c r="AA24745" s="6"/>
      <c r="AC24745" s="6"/>
      <c r="AD24745" s="6"/>
    </row>
    <row r="24746" spans="16:30">
      <c r="P24746" s="6"/>
      <c r="AA24746" s="6"/>
      <c r="AC24746" s="6"/>
      <c r="AD24746" s="6"/>
    </row>
    <row r="24747" spans="16:30">
      <c r="P24747" s="6"/>
      <c r="AA24747" s="6"/>
      <c r="AC24747" s="6"/>
      <c r="AD24747" s="6"/>
    </row>
    <row r="24748" spans="16:30">
      <c r="P24748" s="6"/>
      <c r="AA24748" s="6"/>
      <c r="AC24748" s="6"/>
      <c r="AD24748" s="6"/>
    </row>
    <row r="24749" spans="16:30">
      <c r="P24749" s="6"/>
      <c r="AA24749" s="6"/>
      <c r="AC24749" s="6"/>
      <c r="AD24749" s="6"/>
    </row>
    <row r="24750" spans="16:30">
      <c r="P24750" s="6"/>
      <c r="AA24750" s="6"/>
      <c r="AC24750" s="6"/>
      <c r="AD24750" s="6"/>
    </row>
    <row r="24751" spans="16:30">
      <c r="P24751" s="6"/>
      <c r="AA24751" s="6"/>
      <c r="AC24751" s="6"/>
      <c r="AD24751" s="6"/>
    </row>
    <row r="24752" spans="16:30">
      <c r="P24752" s="6"/>
      <c r="AA24752" s="6"/>
      <c r="AC24752" s="6"/>
      <c r="AD24752" s="6"/>
    </row>
    <row r="24753" spans="16:30">
      <c r="P24753" s="6"/>
      <c r="AA24753" s="6"/>
      <c r="AC24753" s="6"/>
      <c r="AD24753" s="6"/>
    </row>
    <row r="24754" spans="16:30">
      <c r="P24754" s="6"/>
      <c r="AA24754" s="6"/>
      <c r="AC24754" s="6"/>
      <c r="AD24754" s="6"/>
    </row>
    <row r="24755" spans="16:30">
      <c r="P24755" s="6"/>
      <c r="AA24755" s="6"/>
      <c r="AC24755" s="6"/>
      <c r="AD24755" s="6"/>
    </row>
    <row r="24756" spans="16:30">
      <c r="P24756" s="6"/>
      <c r="AA24756" s="6"/>
      <c r="AC24756" s="6"/>
      <c r="AD24756" s="6"/>
    </row>
    <row r="24757" spans="16:30">
      <c r="P24757" s="6"/>
      <c r="AA24757" s="6"/>
      <c r="AC24757" s="6"/>
      <c r="AD24757" s="6"/>
    </row>
    <row r="24758" spans="16:30">
      <c r="P24758" s="6"/>
      <c r="AA24758" s="6"/>
      <c r="AC24758" s="6"/>
      <c r="AD24758" s="6"/>
    </row>
    <row r="24759" spans="16:30">
      <c r="P24759" s="6"/>
      <c r="AA24759" s="6"/>
      <c r="AC24759" s="6"/>
      <c r="AD24759" s="6"/>
    </row>
    <row r="24760" spans="16:30">
      <c r="P24760" s="6"/>
      <c r="AA24760" s="6"/>
      <c r="AC24760" s="6"/>
      <c r="AD24760" s="6"/>
    </row>
    <row r="24761" spans="16:30">
      <c r="P24761" s="6"/>
      <c r="AA24761" s="6"/>
      <c r="AC24761" s="6"/>
      <c r="AD24761" s="6"/>
    </row>
    <row r="24762" spans="16:30">
      <c r="P24762" s="6"/>
      <c r="AA24762" s="6"/>
      <c r="AC24762" s="6"/>
      <c r="AD24762" s="6"/>
    </row>
    <row r="24763" spans="16:30">
      <c r="P24763" s="6"/>
      <c r="AA24763" s="6"/>
      <c r="AC24763" s="6"/>
      <c r="AD24763" s="6"/>
    </row>
    <row r="24764" spans="16:30">
      <c r="P24764" s="6"/>
      <c r="AA24764" s="6"/>
      <c r="AC24764" s="6"/>
      <c r="AD24764" s="6"/>
    </row>
    <row r="24765" spans="16:30">
      <c r="P24765" s="6"/>
      <c r="AA24765" s="6"/>
      <c r="AC24765" s="6"/>
      <c r="AD24765" s="6"/>
    </row>
    <row r="24766" spans="16:30">
      <c r="P24766" s="6"/>
      <c r="AA24766" s="6"/>
      <c r="AC24766" s="6"/>
      <c r="AD24766" s="6"/>
    </row>
    <row r="24767" spans="16:30">
      <c r="P24767" s="6"/>
      <c r="AA24767" s="6"/>
      <c r="AC24767" s="6"/>
      <c r="AD24767" s="6"/>
    </row>
    <row r="24768" spans="16:30">
      <c r="P24768" s="6"/>
      <c r="AA24768" s="6"/>
      <c r="AC24768" s="6"/>
      <c r="AD24768" s="6"/>
    </row>
    <row r="24769" spans="16:30">
      <c r="P24769" s="6"/>
      <c r="AA24769" s="6"/>
      <c r="AC24769" s="6"/>
      <c r="AD24769" s="6"/>
    </row>
    <row r="24770" spans="16:30">
      <c r="P24770" s="6"/>
      <c r="AA24770" s="6"/>
      <c r="AC24770" s="6"/>
      <c r="AD24770" s="6"/>
    </row>
    <row r="24771" spans="16:30">
      <c r="P24771" s="6"/>
      <c r="AA24771" s="6"/>
      <c r="AC24771" s="6"/>
      <c r="AD24771" s="6"/>
    </row>
    <row r="24772" spans="16:30">
      <c r="P24772" s="6"/>
      <c r="AA24772" s="6"/>
      <c r="AC24772" s="6"/>
      <c r="AD24772" s="6"/>
    </row>
    <row r="24773" spans="16:30">
      <c r="P24773" s="6"/>
      <c r="AA24773" s="6"/>
      <c r="AC24773" s="6"/>
      <c r="AD24773" s="6"/>
    </row>
    <row r="24774" spans="16:30">
      <c r="P24774" s="6"/>
      <c r="AA24774" s="6"/>
      <c r="AC24774" s="6"/>
      <c r="AD24774" s="6"/>
    </row>
    <row r="24775" spans="16:30">
      <c r="P24775" s="6"/>
      <c r="AA24775" s="6"/>
      <c r="AC24775" s="6"/>
      <c r="AD24775" s="6"/>
    </row>
    <row r="24776" spans="16:30">
      <c r="P24776" s="6"/>
      <c r="AA24776" s="6"/>
      <c r="AC24776" s="6"/>
      <c r="AD24776" s="6"/>
    </row>
    <row r="24777" spans="16:30">
      <c r="P24777" s="6"/>
      <c r="AA24777" s="6"/>
      <c r="AC24777" s="6"/>
      <c r="AD24777" s="6"/>
    </row>
    <row r="24778" spans="16:30">
      <c r="P24778" s="6"/>
      <c r="AA24778" s="6"/>
      <c r="AC24778" s="6"/>
      <c r="AD24778" s="6"/>
    </row>
    <row r="24779" spans="16:30">
      <c r="P24779" s="6"/>
      <c r="AA24779" s="6"/>
      <c r="AC24779" s="6"/>
      <c r="AD24779" s="6"/>
    </row>
    <row r="24780" spans="16:30">
      <c r="P24780" s="6"/>
      <c r="AA24780" s="6"/>
      <c r="AC24780" s="6"/>
      <c r="AD24780" s="6"/>
    </row>
    <row r="24781" spans="16:30">
      <c r="P24781" s="6"/>
      <c r="AA24781" s="6"/>
      <c r="AC24781" s="6"/>
      <c r="AD24781" s="6"/>
    </row>
    <row r="24782" spans="16:30">
      <c r="P24782" s="6"/>
      <c r="AA24782" s="6"/>
      <c r="AC24782" s="6"/>
      <c r="AD24782" s="6"/>
    </row>
    <row r="24783" spans="16:30">
      <c r="P24783" s="6"/>
      <c r="AA24783" s="6"/>
      <c r="AC24783" s="6"/>
      <c r="AD24783" s="6"/>
    </row>
    <row r="24784" spans="16:30">
      <c r="P24784" s="6"/>
      <c r="AA24784" s="6"/>
      <c r="AC24784" s="6"/>
      <c r="AD24784" s="6"/>
    </row>
    <row r="24785" spans="16:30">
      <c r="P24785" s="6"/>
      <c r="AA24785" s="6"/>
      <c r="AC24785" s="6"/>
      <c r="AD24785" s="6"/>
    </row>
    <row r="24786" spans="16:30">
      <c r="P24786" s="6"/>
      <c r="AA24786" s="6"/>
      <c r="AC24786" s="6"/>
      <c r="AD24786" s="6"/>
    </row>
    <row r="24787" spans="16:30">
      <c r="P24787" s="6"/>
      <c r="AA24787" s="6"/>
      <c r="AC24787" s="6"/>
      <c r="AD24787" s="6"/>
    </row>
    <row r="24788" spans="16:30">
      <c r="P24788" s="6"/>
      <c r="AA24788" s="6"/>
      <c r="AC24788" s="6"/>
      <c r="AD24788" s="6"/>
    </row>
    <row r="24789" spans="16:30">
      <c r="P24789" s="6"/>
      <c r="AA24789" s="6"/>
      <c r="AC24789" s="6"/>
      <c r="AD24789" s="6"/>
    </row>
    <row r="24790" spans="16:30">
      <c r="P24790" s="6"/>
      <c r="AA24790" s="6"/>
      <c r="AC24790" s="6"/>
      <c r="AD24790" s="6"/>
    </row>
    <row r="24791" spans="16:30">
      <c r="P24791" s="6"/>
      <c r="AA24791" s="6"/>
      <c r="AC24791" s="6"/>
      <c r="AD24791" s="6"/>
    </row>
    <row r="24792" spans="16:30">
      <c r="P24792" s="6"/>
      <c r="AA24792" s="6"/>
      <c r="AC24792" s="6"/>
      <c r="AD24792" s="6"/>
    </row>
    <row r="24793" spans="16:30">
      <c r="P24793" s="6"/>
      <c r="AA24793" s="6"/>
      <c r="AC24793" s="6"/>
      <c r="AD24793" s="6"/>
    </row>
    <row r="24794" spans="16:30">
      <c r="P24794" s="6"/>
      <c r="AA24794" s="6"/>
      <c r="AC24794" s="6"/>
      <c r="AD24794" s="6"/>
    </row>
    <row r="24795" spans="16:30">
      <c r="P24795" s="6"/>
      <c r="AA24795" s="6"/>
      <c r="AC24795" s="6"/>
      <c r="AD24795" s="6"/>
    </row>
    <row r="24796" spans="16:30">
      <c r="P24796" s="6"/>
      <c r="AA24796" s="6"/>
      <c r="AC24796" s="6"/>
      <c r="AD24796" s="6"/>
    </row>
    <row r="24797" spans="16:30">
      <c r="P24797" s="6"/>
      <c r="AA24797" s="6"/>
      <c r="AC24797" s="6"/>
      <c r="AD24797" s="6"/>
    </row>
    <row r="24798" spans="16:30">
      <c r="P24798" s="6"/>
      <c r="AA24798" s="6"/>
      <c r="AC24798" s="6"/>
      <c r="AD24798" s="6"/>
    </row>
    <row r="24799" spans="16:30">
      <c r="P24799" s="6"/>
      <c r="AA24799" s="6"/>
      <c r="AC24799" s="6"/>
      <c r="AD24799" s="6"/>
    </row>
    <row r="24800" spans="16:30">
      <c r="P24800" s="6"/>
      <c r="AA24800" s="6"/>
      <c r="AC24800" s="6"/>
      <c r="AD24800" s="6"/>
    </row>
    <row r="24801" spans="16:30">
      <c r="P24801" s="6"/>
      <c r="AA24801" s="6"/>
      <c r="AC24801" s="6"/>
      <c r="AD24801" s="6"/>
    </row>
    <row r="24802" spans="16:30">
      <c r="P24802" s="6"/>
      <c r="AA24802" s="6"/>
      <c r="AC24802" s="6"/>
      <c r="AD24802" s="6"/>
    </row>
    <row r="24803" spans="16:30">
      <c r="P24803" s="6"/>
      <c r="AA24803" s="6"/>
      <c r="AC24803" s="6"/>
      <c r="AD24803" s="6"/>
    </row>
    <row r="24804" spans="16:30">
      <c r="P24804" s="6"/>
      <c r="AA24804" s="6"/>
      <c r="AC24804" s="6"/>
      <c r="AD24804" s="6"/>
    </row>
    <row r="24805" spans="16:30">
      <c r="P24805" s="6"/>
      <c r="AA24805" s="6"/>
      <c r="AC24805" s="6"/>
      <c r="AD24805" s="6"/>
    </row>
    <row r="24806" spans="16:30">
      <c r="P24806" s="6"/>
      <c r="AA24806" s="6"/>
      <c r="AC24806" s="6"/>
      <c r="AD24806" s="6"/>
    </row>
    <row r="24807" spans="16:30">
      <c r="P24807" s="6"/>
      <c r="AA24807" s="6"/>
      <c r="AC24807" s="6"/>
      <c r="AD24807" s="6"/>
    </row>
    <row r="24808" spans="16:30">
      <c r="P24808" s="6"/>
      <c r="AA24808" s="6"/>
      <c r="AC24808" s="6"/>
      <c r="AD24808" s="6"/>
    </row>
    <row r="24809" spans="16:30">
      <c r="P24809" s="6"/>
      <c r="AA24809" s="6"/>
      <c r="AC24809" s="6"/>
      <c r="AD24809" s="6"/>
    </row>
    <row r="24810" spans="16:30">
      <c r="P24810" s="6"/>
      <c r="AA24810" s="6"/>
      <c r="AC24810" s="6"/>
      <c r="AD24810" s="6"/>
    </row>
    <row r="24811" spans="16:30">
      <c r="P24811" s="6"/>
      <c r="AA24811" s="6"/>
      <c r="AC24811" s="6"/>
      <c r="AD24811" s="6"/>
    </row>
    <row r="24812" spans="16:30">
      <c r="P24812" s="6"/>
      <c r="AA24812" s="6"/>
      <c r="AC24812" s="6"/>
      <c r="AD24812" s="6"/>
    </row>
    <row r="24813" spans="16:30">
      <c r="P24813" s="6"/>
      <c r="AA24813" s="6"/>
      <c r="AC24813" s="6"/>
      <c r="AD24813" s="6"/>
    </row>
    <row r="24814" spans="16:30">
      <c r="P24814" s="6"/>
      <c r="AA24814" s="6"/>
      <c r="AC24814" s="6"/>
      <c r="AD24814" s="6"/>
    </row>
    <row r="24815" spans="16:30">
      <c r="P24815" s="6"/>
      <c r="AA24815" s="6"/>
      <c r="AC24815" s="6"/>
      <c r="AD24815" s="6"/>
    </row>
    <row r="24816" spans="16:30">
      <c r="P24816" s="6"/>
      <c r="AA24816" s="6"/>
      <c r="AC24816" s="6"/>
      <c r="AD24816" s="6"/>
    </row>
    <row r="24817" spans="16:30">
      <c r="P24817" s="6"/>
      <c r="AA24817" s="6"/>
      <c r="AC24817" s="6"/>
      <c r="AD24817" s="6"/>
    </row>
    <row r="24818" spans="16:30">
      <c r="P24818" s="6"/>
      <c r="AA24818" s="6"/>
      <c r="AC24818" s="6"/>
      <c r="AD24818" s="6"/>
    </row>
    <row r="24819" spans="16:30">
      <c r="P24819" s="6"/>
      <c r="AA24819" s="6"/>
      <c r="AC24819" s="6"/>
      <c r="AD24819" s="6"/>
    </row>
    <row r="24820" spans="16:30">
      <c r="P24820" s="6"/>
      <c r="AA24820" s="6"/>
      <c r="AC24820" s="6"/>
      <c r="AD24820" s="6"/>
    </row>
    <row r="24821" spans="16:30">
      <c r="P24821" s="6"/>
      <c r="AA24821" s="6"/>
      <c r="AC24821" s="6"/>
      <c r="AD24821" s="6"/>
    </row>
    <row r="24822" spans="16:30">
      <c r="P24822" s="6"/>
      <c r="AA24822" s="6"/>
      <c r="AC24822" s="6"/>
      <c r="AD24822" s="6"/>
    </row>
    <row r="24823" spans="16:30">
      <c r="P24823" s="6"/>
      <c r="AA24823" s="6"/>
      <c r="AC24823" s="6"/>
      <c r="AD24823" s="6"/>
    </row>
    <row r="24824" spans="16:30">
      <c r="P24824" s="6"/>
      <c r="AA24824" s="6"/>
      <c r="AC24824" s="6"/>
      <c r="AD24824" s="6"/>
    </row>
    <row r="24825" spans="16:30">
      <c r="P24825" s="6"/>
      <c r="AA24825" s="6"/>
      <c r="AC24825" s="6"/>
      <c r="AD24825" s="6"/>
    </row>
    <row r="24826" spans="16:30">
      <c r="P24826" s="6"/>
      <c r="AA24826" s="6"/>
      <c r="AC24826" s="6"/>
      <c r="AD24826" s="6"/>
    </row>
    <row r="24827" spans="16:30">
      <c r="P24827" s="6"/>
      <c r="AA24827" s="6"/>
      <c r="AC24827" s="6"/>
      <c r="AD24827" s="6"/>
    </row>
    <row r="24828" spans="16:30">
      <c r="P24828" s="6"/>
      <c r="AA24828" s="6"/>
      <c r="AC24828" s="6"/>
      <c r="AD24828" s="6"/>
    </row>
    <row r="24829" spans="16:30">
      <c r="P24829" s="6"/>
      <c r="AA24829" s="6"/>
      <c r="AC24829" s="6"/>
      <c r="AD24829" s="6"/>
    </row>
    <row r="24830" spans="16:30">
      <c r="P24830" s="6"/>
      <c r="AA24830" s="6"/>
      <c r="AC24830" s="6"/>
      <c r="AD24830" s="6"/>
    </row>
    <row r="24831" spans="16:30">
      <c r="P24831" s="6"/>
      <c r="AA24831" s="6"/>
      <c r="AC24831" s="6"/>
      <c r="AD24831" s="6"/>
    </row>
    <row r="24832" spans="16:30">
      <c r="P24832" s="6"/>
      <c r="AA24832" s="6"/>
      <c r="AC24832" s="6"/>
      <c r="AD24832" s="6"/>
    </row>
    <row r="24833" spans="16:30">
      <c r="P24833" s="6"/>
      <c r="AA24833" s="6"/>
      <c r="AC24833" s="6"/>
      <c r="AD24833" s="6"/>
    </row>
    <row r="24834" spans="16:30">
      <c r="P24834" s="6"/>
      <c r="AA24834" s="6"/>
      <c r="AC24834" s="6"/>
      <c r="AD24834" s="6"/>
    </row>
    <row r="24835" spans="16:30">
      <c r="P24835" s="6"/>
      <c r="AA24835" s="6"/>
      <c r="AC24835" s="6"/>
      <c r="AD24835" s="6"/>
    </row>
    <row r="24836" spans="16:30">
      <c r="P24836" s="6"/>
      <c r="AA24836" s="6"/>
      <c r="AC24836" s="6"/>
      <c r="AD24836" s="6"/>
    </row>
    <row r="24837" spans="16:30">
      <c r="P24837" s="6"/>
      <c r="AA24837" s="6"/>
      <c r="AC24837" s="6"/>
      <c r="AD24837" s="6"/>
    </row>
    <row r="24838" spans="16:30">
      <c r="P24838" s="6"/>
      <c r="AA24838" s="6"/>
      <c r="AC24838" s="6"/>
      <c r="AD24838" s="6"/>
    </row>
    <row r="24839" spans="16:30">
      <c r="P24839" s="6"/>
      <c r="AA24839" s="6"/>
      <c r="AC24839" s="6"/>
      <c r="AD24839" s="6"/>
    </row>
    <row r="24840" spans="16:30">
      <c r="P24840" s="6"/>
      <c r="AA24840" s="6"/>
      <c r="AC24840" s="6"/>
      <c r="AD24840" s="6"/>
    </row>
    <row r="24841" spans="16:30">
      <c r="P24841" s="6"/>
      <c r="AA24841" s="6"/>
      <c r="AC24841" s="6"/>
      <c r="AD24841" s="6"/>
    </row>
    <row r="24842" spans="16:30">
      <c r="P24842" s="6"/>
      <c r="AA24842" s="6"/>
      <c r="AC24842" s="6"/>
      <c r="AD24842" s="6"/>
    </row>
    <row r="24843" spans="16:30">
      <c r="P24843" s="6"/>
      <c r="AA24843" s="6"/>
      <c r="AC24843" s="6"/>
      <c r="AD24843" s="6"/>
    </row>
    <row r="24844" spans="16:30">
      <c r="P24844" s="6"/>
      <c r="AA24844" s="6"/>
      <c r="AC24844" s="6"/>
      <c r="AD24844" s="6"/>
    </row>
    <row r="24845" spans="16:30">
      <c r="P24845" s="6"/>
      <c r="AA24845" s="6"/>
      <c r="AC24845" s="6"/>
      <c r="AD24845" s="6"/>
    </row>
    <row r="24846" spans="16:30">
      <c r="P24846" s="6"/>
      <c r="AA24846" s="6"/>
      <c r="AC24846" s="6"/>
      <c r="AD24846" s="6"/>
    </row>
    <row r="24847" spans="16:30">
      <c r="P24847" s="6"/>
      <c r="AA24847" s="6"/>
      <c r="AC24847" s="6"/>
      <c r="AD24847" s="6"/>
    </row>
    <row r="24848" spans="16:30">
      <c r="P24848" s="6"/>
      <c r="AA24848" s="6"/>
      <c r="AC24848" s="6"/>
      <c r="AD24848" s="6"/>
    </row>
    <row r="24849" spans="16:30">
      <c r="P24849" s="6"/>
      <c r="AA24849" s="6"/>
      <c r="AC24849" s="6"/>
      <c r="AD24849" s="6"/>
    </row>
    <row r="24850" spans="16:30">
      <c r="P24850" s="6"/>
      <c r="AA24850" s="6"/>
      <c r="AC24850" s="6"/>
      <c r="AD24850" s="6"/>
    </row>
    <row r="24851" spans="16:30">
      <c r="P24851" s="6"/>
      <c r="AA24851" s="6"/>
      <c r="AC24851" s="6"/>
      <c r="AD24851" s="6"/>
    </row>
    <row r="24852" spans="16:30">
      <c r="P24852" s="6"/>
      <c r="AA24852" s="6"/>
      <c r="AC24852" s="6"/>
      <c r="AD24852" s="6"/>
    </row>
    <row r="24853" spans="16:30">
      <c r="P24853" s="6"/>
      <c r="AA24853" s="6"/>
      <c r="AC24853" s="6"/>
      <c r="AD24853" s="6"/>
    </row>
    <row r="24854" spans="16:30">
      <c r="P24854" s="6"/>
      <c r="AA24854" s="6"/>
      <c r="AC24854" s="6"/>
      <c r="AD24854" s="6"/>
    </row>
    <row r="24855" spans="16:30">
      <c r="P24855" s="6"/>
      <c r="AA24855" s="6"/>
      <c r="AC24855" s="6"/>
      <c r="AD24855" s="6"/>
    </row>
    <row r="24856" spans="16:30">
      <c r="P24856" s="6"/>
      <c r="AA24856" s="6"/>
      <c r="AC24856" s="6"/>
      <c r="AD24856" s="6"/>
    </row>
    <row r="24857" spans="16:30">
      <c r="P24857" s="6"/>
      <c r="AA24857" s="6"/>
      <c r="AC24857" s="6"/>
      <c r="AD24857" s="6"/>
    </row>
    <row r="24858" spans="16:30">
      <c r="P24858" s="6"/>
      <c r="AA24858" s="6"/>
      <c r="AC24858" s="6"/>
      <c r="AD24858" s="6"/>
    </row>
    <row r="24859" spans="16:30">
      <c r="P24859" s="6"/>
      <c r="AA24859" s="6"/>
      <c r="AC24859" s="6"/>
      <c r="AD24859" s="6"/>
    </row>
    <row r="24860" spans="16:30">
      <c r="P24860" s="6"/>
      <c r="AA24860" s="6"/>
      <c r="AC24860" s="6"/>
      <c r="AD24860" s="6"/>
    </row>
    <row r="24861" spans="16:30">
      <c r="P24861" s="6"/>
      <c r="AA24861" s="6"/>
      <c r="AC24861" s="6"/>
      <c r="AD24861" s="6"/>
    </row>
    <row r="24862" spans="16:30">
      <c r="P24862" s="6"/>
      <c r="AA24862" s="6"/>
      <c r="AC24862" s="6"/>
      <c r="AD24862" s="6"/>
    </row>
    <row r="24863" spans="16:30">
      <c r="P24863" s="6"/>
      <c r="AA24863" s="6"/>
      <c r="AC24863" s="6"/>
      <c r="AD24863" s="6"/>
    </row>
    <row r="24864" spans="16:30">
      <c r="P24864" s="6"/>
      <c r="AA24864" s="6"/>
      <c r="AC24864" s="6"/>
      <c r="AD24864" s="6"/>
    </row>
    <row r="24865" spans="16:30">
      <c r="P24865" s="6"/>
      <c r="AA24865" s="6"/>
      <c r="AC24865" s="6"/>
      <c r="AD24865" s="6"/>
    </row>
    <row r="24866" spans="16:30">
      <c r="P24866" s="6"/>
      <c r="AA24866" s="6"/>
      <c r="AC24866" s="6"/>
      <c r="AD24866" s="6"/>
    </row>
    <row r="24867" spans="16:30">
      <c r="P24867" s="6"/>
      <c r="AA24867" s="6"/>
      <c r="AC24867" s="6"/>
      <c r="AD24867" s="6"/>
    </row>
    <row r="24868" spans="16:30">
      <c r="P24868" s="6"/>
      <c r="AA24868" s="6"/>
      <c r="AC24868" s="6"/>
      <c r="AD24868" s="6"/>
    </row>
    <row r="24869" spans="16:30">
      <c r="P24869" s="6"/>
      <c r="AA24869" s="6"/>
      <c r="AC24869" s="6"/>
      <c r="AD24869" s="6"/>
    </row>
    <row r="24870" spans="16:30">
      <c r="P24870" s="6"/>
      <c r="AA24870" s="6"/>
      <c r="AC24870" s="6"/>
      <c r="AD24870" s="6"/>
    </row>
    <row r="24871" spans="16:30">
      <c r="P24871" s="6"/>
      <c r="AA24871" s="6"/>
      <c r="AC24871" s="6"/>
      <c r="AD24871" s="6"/>
    </row>
    <row r="24872" spans="16:30">
      <c r="P24872" s="6"/>
      <c r="AA24872" s="6"/>
      <c r="AC24872" s="6"/>
      <c r="AD24872" s="6"/>
    </row>
    <row r="24873" spans="16:30">
      <c r="P24873" s="6"/>
      <c r="AA24873" s="6"/>
      <c r="AC24873" s="6"/>
      <c r="AD24873" s="6"/>
    </row>
    <row r="24874" spans="16:30">
      <c r="P24874" s="6"/>
      <c r="AA24874" s="6"/>
      <c r="AC24874" s="6"/>
      <c r="AD24874" s="6"/>
    </row>
    <row r="24875" spans="16:30">
      <c r="P24875" s="6"/>
      <c r="AA24875" s="6"/>
      <c r="AC24875" s="6"/>
      <c r="AD24875" s="6"/>
    </row>
    <row r="24876" spans="16:30">
      <c r="P24876" s="6"/>
      <c r="AA24876" s="6"/>
      <c r="AC24876" s="6"/>
      <c r="AD24876" s="6"/>
    </row>
    <row r="24877" spans="16:30">
      <c r="P24877" s="6"/>
      <c r="AA24877" s="6"/>
      <c r="AC24877" s="6"/>
      <c r="AD24877" s="6"/>
    </row>
    <row r="24878" spans="16:30">
      <c r="P24878" s="6"/>
      <c r="AA24878" s="6"/>
      <c r="AC24878" s="6"/>
      <c r="AD24878" s="6"/>
    </row>
    <row r="24879" spans="16:30">
      <c r="P24879" s="6"/>
      <c r="AA24879" s="6"/>
      <c r="AC24879" s="6"/>
      <c r="AD24879" s="6"/>
    </row>
    <row r="24880" spans="16:30">
      <c r="P24880" s="6"/>
      <c r="AA24880" s="6"/>
      <c r="AC24880" s="6"/>
      <c r="AD24880" s="6"/>
    </row>
    <row r="24881" spans="16:30">
      <c r="P24881" s="6"/>
      <c r="AA24881" s="6"/>
      <c r="AC24881" s="6"/>
      <c r="AD24881" s="6"/>
    </row>
    <row r="24882" spans="16:30">
      <c r="P24882" s="6"/>
      <c r="AA24882" s="6"/>
      <c r="AC24882" s="6"/>
      <c r="AD24882" s="6"/>
    </row>
    <row r="24883" spans="16:30">
      <c r="P24883" s="6"/>
      <c r="AA24883" s="6"/>
      <c r="AC24883" s="6"/>
      <c r="AD24883" s="6"/>
    </row>
    <row r="24884" spans="16:30">
      <c r="P24884" s="6"/>
      <c r="AA24884" s="6"/>
      <c r="AC24884" s="6"/>
      <c r="AD24884" s="6"/>
    </row>
    <row r="24885" spans="16:30">
      <c r="P24885" s="6"/>
      <c r="AA24885" s="6"/>
      <c r="AC24885" s="6"/>
      <c r="AD24885" s="6"/>
    </row>
    <row r="24886" spans="16:30">
      <c r="P24886" s="6"/>
      <c r="AA24886" s="6"/>
      <c r="AC24886" s="6"/>
      <c r="AD24886" s="6"/>
    </row>
    <row r="24887" spans="16:30">
      <c r="P24887" s="6"/>
      <c r="AA24887" s="6"/>
      <c r="AC24887" s="6"/>
      <c r="AD24887" s="6"/>
    </row>
    <row r="24888" spans="16:30">
      <c r="P24888" s="6"/>
      <c r="AA24888" s="6"/>
      <c r="AC24888" s="6"/>
      <c r="AD24888" s="6"/>
    </row>
    <row r="24889" spans="16:30">
      <c r="P24889" s="6"/>
      <c r="AA24889" s="6"/>
      <c r="AC24889" s="6"/>
      <c r="AD24889" s="6"/>
    </row>
    <row r="24890" spans="16:30">
      <c r="P24890" s="6"/>
      <c r="AA24890" s="6"/>
      <c r="AC24890" s="6"/>
      <c r="AD24890" s="6"/>
    </row>
    <row r="24891" spans="16:30">
      <c r="P24891" s="6"/>
      <c r="AA24891" s="6"/>
      <c r="AC24891" s="6"/>
      <c r="AD24891" s="6"/>
    </row>
    <row r="24892" spans="16:30">
      <c r="P24892" s="6"/>
      <c r="AA24892" s="6"/>
      <c r="AC24892" s="6"/>
      <c r="AD24892" s="6"/>
    </row>
    <row r="24893" spans="16:30">
      <c r="P24893" s="6"/>
      <c r="AA24893" s="6"/>
      <c r="AC24893" s="6"/>
      <c r="AD24893" s="6"/>
    </row>
    <row r="24894" spans="16:30">
      <c r="P24894" s="6"/>
      <c r="AA24894" s="6"/>
      <c r="AC24894" s="6"/>
      <c r="AD24894" s="6"/>
    </row>
    <row r="24895" spans="16:30">
      <c r="P24895" s="6"/>
      <c r="AA24895" s="6"/>
      <c r="AC24895" s="6"/>
      <c r="AD24895" s="6"/>
    </row>
    <row r="24896" spans="16:30">
      <c r="P24896" s="6"/>
      <c r="AA24896" s="6"/>
      <c r="AC24896" s="6"/>
      <c r="AD24896" s="6"/>
    </row>
    <row r="24897" spans="16:30">
      <c r="P24897" s="6"/>
      <c r="AA24897" s="6"/>
      <c r="AC24897" s="6"/>
      <c r="AD24897" s="6"/>
    </row>
    <row r="24898" spans="16:30">
      <c r="P24898" s="6"/>
      <c r="AA24898" s="6"/>
      <c r="AC24898" s="6"/>
      <c r="AD24898" s="6"/>
    </row>
    <row r="24899" spans="16:30">
      <c r="P24899" s="6"/>
      <c r="AA24899" s="6"/>
      <c r="AC24899" s="6"/>
      <c r="AD24899" s="6"/>
    </row>
    <row r="24900" spans="16:30">
      <c r="P24900" s="6"/>
      <c r="AA24900" s="6"/>
      <c r="AC24900" s="6"/>
      <c r="AD24900" s="6"/>
    </row>
    <row r="24901" spans="16:30">
      <c r="P24901" s="6"/>
      <c r="AA24901" s="6"/>
      <c r="AC24901" s="6"/>
      <c r="AD24901" s="6"/>
    </row>
    <row r="24902" spans="16:30">
      <c r="P24902" s="6"/>
      <c r="AA24902" s="6"/>
      <c r="AC24902" s="6"/>
      <c r="AD24902" s="6"/>
    </row>
    <row r="24903" spans="16:30">
      <c r="P24903" s="6"/>
      <c r="AA24903" s="6"/>
      <c r="AC24903" s="6"/>
      <c r="AD24903" s="6"/>
    </row>
    <row r="24904" spans="16:30">
      <c r="P24904" s="6"/>
      <c r="AA24904" s="6"/>
      <c r="AC24904" s="6"/>
      <c r="AD24904" s="6"/>
    </row>
    <row r="24905" spans="16:30">
      <c r="P24905" s="6"/>
      <c r="AA24905" s="6"/>
      <c r="AC24905" s="6"/>
      <c r="AD24905" s="6"/>
    </row>
    <row r="24906" spans="16:30">
      <c r="P24906" s="6"/>
      <c r="AA24906" s="6"/>
      <c r="AC24906" s="6"/>
      <c r="AD24906" s="6"/>
    </row>
    <row r="24907" spans="16:30">
      <c r="P24907" s="6"/>
      <c r="AA24907" s="6"/>
      <c r="AC24907" s="6"/>
      <c r="AD24907" s="6"/>
    </row>
    <row r="24908" spans="16:30">
      <c r="P24908" s="6"/>
      <c r="AA24908" s="6"/>
      <c r="AC24908" s="6"/>
      <c r="AD24908" s="6"/>
    </row>
    <row r="24909" spans="16:30">
      <c r="P24909" s="6"/>
      <c r="AA24909" s="6"/>
      <c r="AC24909" s="6"/>
      <c r="AD24909" s="6"/>
    </row>
    <row r="24910" spans="16:30">
      <c r="P24910" s="6"/>
      <c r="AA24910" s="6"/>
      <c r="AC24910" s="6"/>
      <c r="AD24910" s="6"/>
    </row>
    <row r="24911" spans="16:30">
      <c r="P24911" s="6"/>
      <c r="AA24911" s="6"/>
      <c r="AC24911" s="6"/>
      <c r="AD24911" s="6"/>
    </row>
    <row r="24912" spans="16:30">
      <c r="P24912" s="6"/>
      <c r="AA24912" s="6"/>
      <c r="AC24912" s="6"/>
      <c r="AD24912" s="6"/>
    </row>
    <row r="24913" spans="16:30">
      <c r="P24913" s="6"/>
      <c r="AA24913" s="6"/>
      <c r="AC24913" s="6"/>
      <c r="AD24913" s="6"/>
    </row>
    <row r="24914" spans="16:30">
      <c r="P24914" s="6"/>
      <c r="AA24914" s="6"/>
      <c r="AC24914" s="6"/>
      <c r="AD24914" s="6"/>
    </row>
    <row r="24915" spans="16:30">
      <c r="P24915" s="6"/>
      <c r="AA24915" s="6"/>
      <c r="AC24915" s="6"/>
      <c r="AD24915" s="6"/>
    </row>
    <row r="24916" spans="16:30">
      <c r="P24916" s="6"/>
      <c r="AA24916" s="6"/>
      <c r="AC24916" s="6"/>
      <c r="AD24916" s="6"/>
    </row>
    <row r="24917" spans="16:30">
      <c r="P24917" s="6"/>
      <c r="AA24917" s="6"/>
      <c r="AC24917" s="6"/>
      <c r="AD24917" s="6"/>
    </row>
    <row r="24918" spans="16:30">
      <c r="P24918" s="6"/>
      <c r="AA24918" s="6"/>
      <c r="AC24918" s="6"/>
      <c r="AD24918" s="6"/>
    </row>
    <row r="24919" spans="16:30">
      <c r="P24919" s="6"/>
      <c r="AA24919" s="6"/>
      <c r="AC24919" s="6"/>
      <c r="AD24919" s="6"/>
    </row>
    <row r="24920" spans="16:30">
      <c r="P24920" s="6"/>
      <c r="AA24920" s="6"/>
      <c r="AC24920" s="6"/>
      <c r="AD24920" s="6"/>
    </row>
    <row r="24921" spans="16:30">
      <c r="P24921" s="6"/>
      <c r="AA24921" s="6"/>
      <c r="AC24921" s="6"/>
      <c r="AD24921" s="6"/>
    </row>
    <row r="24922" spans="16:30">
      <c r="P24922" s="6"/>
      <c r="AA24922" s="6"/>
      <c r="AC24922" s="6"/>
      <c r="AD24922" s="6"/>
    </row>
    <row r="24923" spans="16:30">
      <c r="P24923" s="6"/>
      <c r="AA24923" s="6"/>
      <c r="AC24923" s="6"/>
      <c r="AD24923" s="6"/>
    </row>
    <row r="24924" spans="16:30">
      <c r="P24924" s="6"/>
      <c r="AA24924" s="6"/>
      <c r="AC24924" s="6"/>
      <c r="AD24924" s="6"/>
    </row>
    <row r="24925" spans="16:30">
      <c r="P24925" s="6"/>
      <c r="AA24925" s="6"/>
      <c r="AC24925" s="6"/>
      <c r="AD24925" s="6"/>
    </row>
    <row r="24926" spans="16:30">
      <c r="P24926" s="6"/>
      <c r="AA24926" s="6"/>
      <c r="AC24926" s="6"/>
      <c r="AD24926" s="6"/>
    </row>
    <row r="24927" spans="16:30">
      <c r="P24927" s="6"/>
      <c r="AA24927" s="6"/>
      <c r="AC24927" s="6"/>
      <c r="AD24927" s="6"/>
    </row>
    <row r="24928" spans="16:30">
      <c r="P24928" s="6"/>
      <c r="AA24928" s="6"/>
      <c r="AC24928" s="6"/>
      <c r="AD24928" s="6"/>
    </row>
    <row r="24929" spans="16:30">
      <c r="P24929" s="6"/>
      <c r="AA24929" s="6"/>
      <c r="AC24929" s="6"/>
      <c r="AD24929" s="6"/>
    </row>
    <row r="24930" spans="16:30">
      <c r="P24930" s="6"/>
      <c r="AA24930" s="6"/>
      <c r="AC24930" s="6"/>
      <c r="AD24930" s="6"/>
    </row>
    <row r="24931" spans="16:30">
      <c r="P24931" s="6"/>
      <c r="AA24931" s="6"/>
      <c r="AC24931" s="6"/>
      <c r="AD24931" s="6"/>
    </row>
    <row r="24932" spans="16:30">
      <c r="P24932" s="6"/>
      <c r="AA24932" s="6"/>
      <c r="AC24932" s="6"/>
      <c r="AD24932" s="6"/>
    </row>
    <row r="24933" spans="16:30">
      <c r="P24933" s="6"/>
      <c r="AA24933" s="6"/>
      <c r="AC24933" s="6"/>
      <c r="AD24933" s="6"/>
    </row>
    <row r="24934" spans="16:30">
      <c r="P24934" s="6"/>
      <c r="AA24934" s="6"/>
      <c r="AC24934" s="6"/>
      <c r="AD24934" s="6"/>
    </row>
    <row r="24935" spans="16:30">
      <c r="P24935" s="6"/>
      <c r="AA24935" s="6"/>
      <c r="AC24935" s="6"/>
      <c r="AD24935" s="6"/>
    </row>
    <row r="24936" spans="16:30">
      <c r="P24936" s="6"/>
      <c r="AA24936" s="6"/>
      <c r="AC24936" s="6"/>
      <c r="AD24936" s="6"/>
    </row>
    <row r="24937" spans="16:30">
      <c r="P24937" s="6"/>
      <c r="AA24937" s="6"/>
      <c r="AC24937" s="6"/>
      <c r="AD24937" s="6"/>
    </row>
    <row r="24938" spans="16:30">
      <c r="P24938" s="6"/>
      <c r="AA24938" s="6"/>
      <c r="AC24938" s="6"/>
      <c r="AD24938" s="6"/>
    </row>
    <row r="24939" spans="16:30">
      <c r="P24939" s="6"/>
      <c r="AA24939" s="6"/>
      <c r="AC24939" s="6"/>
      <c r="AD24939" s="6"/>
    </row>
    <row r="24940" spans="16:30">
      <c r="P24940" s="6"/>
      <c r="AA24940" s="6"/>
      <c r="AC24940" s="6"/>
      <c r="AD24940" s="6"/>
    </row>
    <row r="24941" spans="16:30">
      <c r="P24941" s="6"/>
      <c r="AA24941" s="6"/>
      <c r="AC24941" s="6"/>
      <c r="AD24941" s="6"/>
    </row>
    <row r="24942" spans="16:30">
      <c r="P24942" s="6"/>
      <c r="AA24942" s="6"/>
      <c r="AC24942" s="6"/>
      <c r="AD24942" s="6"/>
    </row>
    <row r="24943" spans="16:30">
      <c r="P24943" s="6"/>
      <c r="AA24943" s="6"/>
      <c r="AC24943" s="6"/>
      <c r="AD24943" s="6"/>
    </row>
    <row r="24944" spans="16:30">
      <c r="P24944" s="6"/>
      <c r="AA24944" s="6"/>
      <c r="AC24944" s="6"/>
      <c r="AD24944" s="6"/>
    </row>
    <row r="24945" spans="16:30">
      <c r="P24945" s="6"/>
      <c r="AA24945" s="6"/>
      <c r="AC24945" s="6"/>
      <c r="AD24945" s="6"/>
    </row>
    <row r="24946" spans="16:30">
      <c r="P24946" s="6"/>
      <c r="AA24946" s="6"/>
      <c r="AC24946" s="6"/>
      <c r="AD24946" s="6"/>
    </row>
    <row r="24947" spans="16:30">
      <c r="P24947" s="6"/>
      <c r="AA24947" s="6"/>
      <c r="AC24947" s="6"/>
      <c r="AD24947" s="6"/>
    </row>
    <row r="24948" spans="16:30">
      <c r="P24948" s="6"/>
      <c r="AA24948" s="6"/>
      <c r="AC24948" s="6"/>
      <c r="AD24948" s="6"/>
    </row>
    <row r="24949" spans="16:30">
      <c r="P24949" s="6"/>
      <c r="AA24949" s="6"/>
      <c r="AC24949" s="6"/>
      <c r="AD24949" s="6"/>
    </row>
    <row r="24950" spans="16:30">
      <c r="P24950" s="6"/>
      <c r="AA24950" s="6"/>
      <c r="AC24950" s="6"/>
      <c r="AD24950" s="6"/>
    </row>
    <row r="24951" spans="16:30">
      <c r="P24951" s="6"/>
      <c r="AA24951" s="6"/>
      <c r="AC24951" s="6"/>
      <c r="AD24951" s="6"/>
    </row>
    <row r="24952" spans="16:30">
      <c r="P24952" s="6"/>
      <c r="AA24952" s="6"/>
      <c r="AC24952" s="6"/>
      <c r="AD24952" s="6"/>
    </row>
    <row r="24953" spans="16:30">
      <c r="P24953" s="6"/>
      <c r="AA24953" s="6"/>
      <c r="AC24953" s="6"/>
      <c r="AD24953" s="6"/>
    </row>
    <row r="24954" spans="16:30">
      <c r="P24954" s="6"/>
      <c r="AA24954" s="6"/>
      <c r="AC24954" s="6"/>
      <c r="AD24954" s="6"/>
    </row>
    <row r="24955" spans="16:30">
      <c r="P24955" s="6"/>
      <c r="AA24955" s="6"/>
      <c r="AC24955" s="6"/>
      <c r="AD24955" s="6"/>
    </row>
    <row r="24956" spans="16:30">
      <c r="P24956" s="6"/>
      <c r="AA24956" s="6"/>
      <c r="AC24956" s="6"/>
      <c r="AD24956" s="6"/>
    </row>
    <row r="24957" spans="16:30">
      <c r="P24957" s="6"/>
      <c r="AA24957" s="6"/>
      <c r="AC24957" s="6"/>
      <c r="AD24957" s="6"/>
    </row>
    <row r="24958" spans="16:30">
      <c r="P24958" s="6"/>
      <c r="AA24958" s="6"/>
      <c r="AC24958" s="6"/>
      <c r="AD24958" s="6"/>
    </row>
    <row r="24959" spans="16:30">
      <c r="P24959" s="6"/>
      <c r="AA24959" s="6"/>
      <c r="AC24959" s="6"/>
      <c r="AD24959" s="6"/>
    </row>
    <row r="24960" spans="16:30">
      <c r="P24960" s="6"/>
      <c r="AA24960" s="6"/>
      <c r="AC24960" s="6"/>
      <c r="AD24960" s="6"/>
    </row>
    <row r="24961" spans="16:30">
      <c r="P24961" s="6"/>
      <c r="AA24961" s="6"/>
      <c r="AC24961" s="6"/>
      <c r="AD24961" s="6"/>
    </row>
    <row r="24962" spans="16:30">
      <c r="P24962" s="6"/>
      <c r="AA24962" s="6"/>
      <c r="AC24962" s="6"/>
      <c r="AD24962" s="6"/>
    </row>
    <row r="24963" spans="16:30">
      <c r="P24963" s="6"/>
      <c r="AA24963" s="6"/>
      <c r="AC24963" s="6"/>
      <c r="AD24963" s="6"/>
    </row>
    <row r="24964" spans="16:30">
      <c r="P24964" s="6"/>
      <c r="AA24964" s="6"/>
      <c r="AC24964" s="6"/>
      <c r="AD24964" s="6"/>
    </row>
    <row r="24965" spans="16:30">
      <c r="P24965" s="6"/>
      <c r="AA24965" s="6"/>
      <c r="AC24965" s="6"/>
      <c r="AD24965" s="6"/>
    </row>
    <row r="24966" spans="16:30">
      <c r="P24966" s="6"/>
      <c r="AA24966" s="6"/>
      <c r="AC24966" s="6"/>
      <c r="AD24966" s="6"/>
    </row>
    <row r="24967" spans="16:30">
      <c r="P24967" s="6"/>
      <c r="AA24967" s="6"/>
      <c r="AC24967" s="6"/>
      <c r="AD24967" s="6"/>
    </row>
    <row r="24968" spans="16:30">
      <c r="P24968" s="6"/>
      <c r="AA24968" s="6"/>
      <c r="AC24968" s="6"/>
      <c r="AD24968" s="6"/>
    </row>
    <row r="24969" spans="16:30">
      <c r="P24969" s="6"/>
      <c r="AA24969" s="6"/>
      <c r="AC24969" s="6"/>
      <c r="AD24969" s="6"/>
    </row>
    <row r="24970" spans="16:30">
      <c r="P24970" s="6"/>
      <c r="AA24970" s="6"/>
      <c r="AC24970" s="6"/>
      <c r="AD24970" s="6"/>
    </row>
    <row r="24971" spans="16:30">
      <c r="P24971" s="6"/>
      <c r="AA24971" s="6"/>
      <c r="AC24971" s="6"/>
      <c r="AD24971" s="6"/>
    </row>
    <row r="24972" spans="16:30">
      <c r="P24972" s="6"/>
      <c r="AA24972" s="6"/>
      <c r="AC24972" s="6"/>
      <c r="AD24972" s="6"/>
    </row>
    <row r="24973" spans="16:30">
      <c r="P24973" s="6"/>
      <c r="AA24973" s="6"/>
      <c r="AC24973" s="6"/>
      <c r="AD24973" s="6"/>
    </row>
    <row r="24974" spans="16:30">
      <c r="P24974" s="6"/>
      <c r="AA24974" s="6"/>
      <c r="AC24974" s="6"/>
      <c r="AD24974" s="6"/>
    </row>
    <row r="24975" spans="16:30">
      <c r="P24975" s="6"/>
      <c r="AA24975" s="6"/>
      <c r="AC24975" s="6"/>
      <c r="AD24975" s="6"/>
    </row>
    <row r="24976" spans="16:30">
      <c r="P24976" s="6"/>
      <c r="AA24976" s="6"/>
      <c r="AC24976" s="6"/>
      <c r="AD24976" s="6"/>
    </row>
    <row r="24977" spans="16:30">
      <c r="P24977" s="6"/>
      <c r="AA24977" s="6"/>
      <c r="AC24977" s="6"/>
      <c r="AD24977" s="6"/>
    </row>
    <row r="24978" spans="16:30">
      <c r="P24978" s="6"/>
      <c r="AA24978" s="6"/>
      <c r="AC24978" s="6"/>
      <c r="AD24978" s="6"/>
    </row>
    <row r="24979" spans="16:30">
      <c r="P24979" s="6"/>
      <c r="AA24979" s="6"/>
      <c r="AC24979" s="6"/>
      <c r="AD24979" s="6"/>
    </row>
    <row r="24980" spans="16:30">
      <c r="P24980" s="6"/>
      <c r="AA24980" s="6"/>
      <c r="AC24980" s="6"/>
      <c r="AD24980" s="6"/>
    </row>
    <row r="24981" spans="16:30">
      <c r="P24981" s="6"/>
      <c r="AA24981" s="6"/>
      <c r="AC24981" s="6"/>
      <c r="AD24981" s="6"/>
    </row>
    <row r="24982" spans="16:30">
      <c r="P24982" s="6"/>
      <c r="AA24982" s="6"/>
      <c r="AC24982" s="6"/>
      <c r="AD24982" s="6"/>
    </row>
    <row r="24983" spans="16:30">
      <c r="P24983" s="6"/>
      <c r="AA24983" s="6"/>
      <c r="AC24983" s="6"/>
      <c r="AD24983" s="6"/>
    </row>
    <row r="24984" spans="16:30">
      <c r="P24984" s="6"/>
      <c r="AA24984" s="6"/>
      <c r="AC24984" s="6"/>
      <c r="AD24984" s="6"/>
    </row>
    <row r="24985" spans="16:30">
      <c r="P24985" s="6"/>
      <c r="AA24985" s="6"/>
      <c r="AC24985" s="6"/>
      <c r="AD24985" s="6"/>
    </row>
    <row r="24986" spans="16:30">
      <c r="P24986" s="6"/>
      <c r="AA24986" s="6"/>
      <c r="AC24986" s="6"/>
      <c r="AD24986" s="6"/>
    </row>
    <row r="24987" spans="16:30">
      <c r="P24987" s="6"/>
      <c r="AA24987" s="6"/>
      <c r="AC24987" s="6"/>
      <c r="AD24987" s="6"/>
    </row>
    <row r="24988" spans="16:30">
      <c r="P24988" s="6"/>
      <c r="AA24988" s="6"/>
      <c r="AC24988" s="6"/>
      <c r="AD24988" s="6"/>
    </row>
    <row r="24989" spans="16:30">
      <c r="P24989" s="6"/>
      <c r="AA24989" s="6"/>
      <c r="AC24989" s="6"/>
      <c r="AD24989" s="6"/>
    </row>
    <row r="24990" spans="16:30">
      <c r="P24990" s="6"/>
      <c r="AA24990" s="6"/>
      <c r="AC24990" s="6"/>
      <c r="AD24990" s="6"/>
    </row>
    <row r="24991" spans="16:30">
      <c r="P24991" s="6"/>
      <c r="AA24991" s="6"/>
      <c r="AC24991" s="6"/>
      <c r="AD24991" s="6"/>
    </row>
    <row r="24992" spans="16:30">
      <c r="P24992" s="6"/>
      <c r="AA24992" s="6"/>
      <c r="AC24992" s="6"/>
      <c r="AD24992" s="6"/>
    </row>
    <row r="24993" spans="16:30">
      <c r="P24993" s="6"/>
      <c r="AA24993" s="6"/>
      <c r="AC24993" s="6"/>
      <c r="AD24993" s="6"/>
    </row>
    <row r="24994" spans="16:30">
      <c r="P24994" s="6"/>
      <c r="AA24994" s="6"/>
      <c r="AC24994" s="6"/>
      <c r="AD24994" s="6"/>
    </row>
    <row r="24995" spans="16:30">
      <c r="P24995" s="6"/>
      <c r="AA24995" s="6"/>
      <c r="AC24995" s="6"/>
      <c r="AD24995" s="6"/>
    </row>
    <row r="24996" spans="16:30">
      <c r="P24996" s="6"/>
      <c r="AA24996" s="6"/>
      <c r="AC24996" s="6"/>
      <c r="AD24996" s="6"/>
    </row>
    <row r="24997" spans="16:30">
      <c r="P24997" s="6"/>
      <c r="AA24997" s="6"/>
      <c r="AC24997" s="6"/>
      <c r="AD24997" s="6"/>
    </row>
    <row r="24998" spans="16:30">
      <c r="P24998" s="6"/>
      <c r="AA24998" s="6"/>
      <c r="AC24998" s="6"/>
      <c r="AD24998" s="6"/>
    </row>
    <row r="24999" spans="16:30">
      <c r="P24999" s="6"/>
      <c r="AA24999" s="6"/>
      <c r="AC24999" s="6"/>
      <c r="AD24999" s="6"/>
    </row>
    <row r="25000" spans="16:30">
      <c r="P25000" s="6"/>
      <c r="AA25000" s="6"/>
      <c r="AC25000" s="6"/>
      <c r="AD25000" s="6"/>
    </row>
    <row r="25001" spans="16:30">
      <c r="P25001" s="6"/>
      <c r="AA25001" s="6"/>
      <c r="AC25001" s="6"/>
      <c r="AD25001" s="6"/>
    </row>
    <row r="25002" spans="16:30">
      <c r="P25002" s="6"/>
      <c r="AA25002" s="6"/>
      <c r="AC25002" s="6"/>
      <c r="AD25002" s="6"/>
    </row>
    <row r="25003" spans="16:30">
      <c r="P25003" s="6"/>
      <c r="AA25003" s="6"/>
      <c r="AC25003" s="6"/>
      <c r="AD25003" s="6"/>
    </row>
    <row r="25004" spans="16:30">
      <c r="P25004" s="6"/>
      <c r="AA25004" s="6"/>
      <c r="AC25004" s="6"/>
      <c r="AD25004" s="6"/>
    </row>
    <row r="25005" spans="16:30">
      <c r="P25005" s="6"/>
      <c r="AA25005" s="6"/>
      <c r="AC25005" s="6"/>
      <c r="AD25005" s="6"/>
    </row>
    <row r="25006" spans="16:30">
      <c r="P25006" s="6"/>
      <c r="AA25006" s="6"/>
      <c r="AC25006" s="6"/>
      <c r="AD25006" s="6"/>
    </row>
    <row r="25007" spans="16:30">
      <c r="P25007" s="6"/>
      <c r="AA25007" s="6"/>
      <c r="AC25007" s="6"/>
      <c r="AD25007" s="6"/>
    </row>
    <row r="25008" spans="16:30">
      <c r="P25008" s="6"/>
      <c r="AA25008" s="6"/>
      <c r="AC25008" s="6"/>
      <c r="AD25008" s="6"/>
    </row>
    <row r="25009" spans="16:30">
      <c r="P25009" s="6"/>
      <c r="AA25009" s="6"/>
      <c r="AC25009" s="6"/>
      <c r="AD25009" s="6"/>
    </row>
    <row r="25010" spans="16:30">
      <c r="P25010" s="6"/>
      <c r="AA25010" s="6"/>
      <c r="AC25010" s="6"/>
      <c r="AD25010" s="6"/>
    </row>
    <row r="25011" spans="16:30">
      <c r="P25011" s="6"/>
      <c r="AA25011" s="6"/>
      <c r="AC25011" s="6"/>
      <c r="AD25011" s="6"/>
    </row>
    <row r="25012" spans="16:30">
      <c r="P25012" s="6"/>
      <c r="AA25012" s="6"/>
      <c r="AC25012" s="6"/>
      <c r="AD25012" s="6"/>
    </row>
    <row r="25013" spans="16:30">
      <c r="P25013" s="6"/>
      <c r="AA25013" s="6"/>
      <c r="AC25013" s="6"/>
      <c r="AD25013" s="6"/>
    </row>
    <row r="25014" spans="16:30">
      <c r="P25014" s="6"/>
      <c r="AA25014" s="6"/>
      <c r="AC25014" s="6"/>
      <c r="AD25014" s="6"/>
    </row>
    <row r="25015" spans="16:30">
      <c r="P25015" s="6"/>
      <c r="AA25015" s="6"/>
      <c r="AC25015" s="6"/>
      <c r="AD25015" s="6"/>
    </row>
    <row r="25016" spans="16:30">
      <c r="P25016" s="6"/>
      <c r="AA25016" s="6"/>
      <c r="AC25016" s="6"/>
      <c r="AD25016" s="6"/>
    </row>
    <row r="25017" spans="16:30">
      <c r="P25017" s="6"/>
      <c r="AA25017" s="6"/>
      <c r="AC25017" s="6"/>
      <c r="AD25017" s="6"/>
    </row>
    <row r="25018" spans="16:30">
      <c r="P25018" s="6"/>
      <c r="AA25018" s="6"/>
      <c r="AC25018" s="6"/>
      <c r="AD25018" s="6"/>
    </row>
    <row r="25019" spans="16:30">
      <c r="P25019" s="6"/>
      <c r="AA25019" s="6"/>
      <c r="AC25019" s="6"/>
      <c r="AD25019" s="6"/>
    </row>
    <row r="25020" spans="16:30">
      <c r="P25020" s="6"/>
      <c r="AA25020" s="6"/>
      <c r="AC25020" s="6"/>
      <c r="AD25020" s="6"/>
    </row>
    <row r="25021" spans="16:30">
      <c r="P25021" s="6"/>
      <c r="AA25021" s="6"/>
      <c r="AC25021" s="6"/>
      <c r="AD25021" s="6"/>
    </row>
    <row r="25022" spans="16:30">
      <c r="P25022" s="6"/>
      <c r="AA25022" s="6"/>
      <c r="AC25022" s="6"/>
      <c r="AD25022" s="6"/>
    </row>
    <row r="25023" spans="16:30">
      <c r="P25023" s="6"/>
      <c r="AA25023" s="6"/>
      <c r="AC25023" s="6"/>
      <c r="AD25023" s="6"/>
    </row>
    <row r="25024" spans="16:30">
      <c r="P25024" s="6"/>
      <c r="AA25024" s="6"/>
      <c r="AC25024" s="6"/>
      <c r="AD25024" s="6"/>
    </row>
    <row r="25025" spans="16:30">
      <c r="P25025" s="6"/>
      <c r="AA25025" s="6"/>
      <c r="AC25025" s="6"/>
      <c r="AD25025" s="6"/>
    </row>
    <row r="25026" spans="16:30">
      <c r="P25026" s="6"/>
      <c r="AA25026" s="6"/>
      <c r="AC25026" s="6"/>
      <c r="AD25026" s="6"/>
    </row>
    <row r="25027" spans="16:30">
      <c r="P25027" s="6"/>
      <c r="AA25027" s="6"/>
      <c r="AC25027" s="6"/>
      <c r="AD25027" s="6"/>
    </row>
    <row r="25028" spans="16:30">
      <c r="P25028" s="6"/>
      <c r="AA25028" s="6"/>
      <c r="AC25028" s="6"/>
      <c r="AD25028" s="6"/>
    </row>
    <row r="25029" spans="16:30">
      <c r="P25029" s="6"/>
      <c r="AA25029" s="6"/>
      <c r="AC25029" s="6"/>
      <c r="AD25029" s="6"/>
    </row>
    <row r="25030" spans="16:30">
      <c r="P25030" s="6"/>
      <c r="AA25030" s="6"/>
      <c r="AC25030" s="6"/>
      <c r="AD25030" s="6"/>
    </row>
    <row r="25031" spans="16:30">
      <c r="P25031" s="6"/>
      <c r="AA25031" s="6"/>
      <c r="AC25031" s="6"/>
      <c r="AD25031" s="6"/>
    </row>
    <row r="25032" spans="16:30">
      <c r="P25032" s="6"/>
      <c r="AA25032" s="6"/>
      <c r="AC25032" s="6"/>
      <c r="AD25032" s="6"/>
    </row>
    <row r="25033" spans="16:30">
      <c r="P25033" s="6"/>
      <c r="AA25033" s="6"/>
      <c r="AC25033" s="6"/>
      <c r="AD25033" s="6"/>
    </row>
    <row r="25034" spans="16:30">
      <c r="P25034" s="6"/>
      <c r="AA25034" s="6"/>
      <c r="AC25034" s="6"/>
      <c r="AD25034" s="6"/>
    </row>
    <row r="25035" spans="16:30">
      <c r="P25035" s="6"/>
      <c r="AA25035" s="6"/>
      <c r="AC25035" s="6"/>
      <c r="AD25035" s="6"/>
    </row>
    <row r="25036" spans="16:30">
      <c r="P25036" s="6"/>
      <c r="AA25036" s="6"/>
      <c r="AC25036" s="6"/>
      <c r="AD25036" s="6"/>
    </row>
    <row r="25037" spans="16:30">
      <c r="P25037" s="6"/>
      <c r="AA25037" s="6"/>
      <c r="AC25037" s="6"/>
      <c r="AD25037" s="6"/>
    </row>
    <row r="25038" spans="16:30">
      <c r="P25038" s="6"/>
      <c r="AA25038" s="6"/>
      <c r="AC25038" s="6"/>
      <c r="AD25038" s="6"/>
    </row>
    <row r="25039" spans="16:30">
      <c r="P25039" s="6"/>
      <c r="AA25039" s="6"/>
      <c r="AC25039" s="6"/>
      <c r="AD25039" s="6"/>
    </row>
    <row r="25040" spans="16:30">
      <c r="P25040" s="6"/>
      <c r="AA25040" s="6"/>
      <c r="AC25040" s="6"/>
      <c r="AD25040" s="6"/>
    </row>
    <row r="25041" spans="16:30">
      <c r="P25041" s="6"/>
      <c r="AA25041" s="6"/>
      <c r="AC25041" s="6"/>
      <c r="AD25041" s="6"/>
    </row>
    <row r="25042" spans="16:30">
      <c r="P25042" s="6"/>
      <c r="AA25042" s="6"/>
      <c r="AC25042" s="6"/>
      <c r="AD25042" s="6"/>
    </row>
    <row r="25043" spans="16:30">
      <c r="P25043" s="6"/>
      <c r="AA25043" s="6"/>
      <c r="AC25043" s="6"/>
      <c r="AD25043" s="6"/>
    </row>
    <row r="25044" spans="16:30">
      <c r="P25044" s="6"/>
      <c r="AA25044" s="6"/>
      <c r="AC25044" s="6"/>
      <c r="AD25044" s="6"/>
    </row>
    <row r="25045" spans="16:30">
      <c r="P25045" s="6"/>
      <c r="AA25045" s="6"/>
      <c r="AC25045" s="6"/>
      <c r="AD25045" s="6"/>
    </row>
    <row r="25046" spans="16:30">
      <c r="P25046" s="6"/>
      <c r="AA25046" s="6"/>
      <c r="AC25046" s="6"/>
      <c r="AD25046" s="6"/>
    </row>
    <row r="25047" spans="16:30">
      <c r="P25047" s="6"/>
      <c r="AA25047" s="6"/>
      <c r="AC25047" s="6"/>
      <c r="AD25047" s="6"/>
    </row>
    <row r="25048" spans="16:30">
      <c r="P25048" s="6"/>
      <c r="AA25048" s="6"/>
      <c r="AC25048" s="6"/>
      <c r="AD25048" s="6"/>
    </row>
    <row r="25049" spans="16:30">
      <c r="P25049" s="6"/>
      <c r="AA25049" s="6"/>
      <c r="AC25049" s="6"/>
      <c r="AD25049" s="6"/>
    </row>
    <row r="25050" spans="16:30">
      <c r="P25050" s="6"/>
      <c r="AA25050" s="6"/>
      <c r="AC25050" s="6"/>
      <c r="AD25050" s="6"/>
    </row>
    <row r="25051" spans="16:30">
      <c r="P25051" s="6"/>
      <c r="AA25051" s="6"/>
      <c r="AC25051" s="6"/>
      <c r="AD25051" s="6"/>
    </row>
    <row r="25052" spans="16:30">
      <c r="P25052" s="6"/>
      <c r="AA25052" s="6"/>
      <c r="AC25052" s="6"/>
      <c r="AD25052" s="6"/>
    </row>
    <row r="25053" spans="16:30">
      <c r="P25053" s="6"/>
      <c r="AA25053" s="6"/>
      <c r="AC25053" s="6"/>
      <c r="AD25053" s="6"/>
    </row>
    <row r="25054" spans="16:30">
      <c r="P25054" s="6"/>
      <c r="AA25054" s="6"/>
      <c r="AC25054" s="6"/>
      <c r="AD25054" s="6"/>
    </row>
    <row r="25055" spans="16:30">
      <c r="P25055" s="6"/>
      <c r="AA25055" s="6"/>
      <c r="AC25055" s="6"/>
      <c r="AD25055" s="6"/>
    </row>
    <row r="25056" spans="16:30">
      <c r="P25056" s="6"/>
      <c r="AA25056" s="6"/>
      <c r="AC25056" s="6"/>
      <c r="AD25056" s="6"/>
    </row>
    <row r="25057" spans="16:30">
      <c r="P25057" s="6"/>
      <c r="AA25057" s="6"/>
      <c r="AC25057" s="6"/>
      <c r="AD25057" s="6"/>
    </row>
    <row r="25058" spans="16:30">
      <c r="P25058" s="6"/>
      <c r="AA25058" s="6"/>
      <c r="AC25058" s="6"/>
      <c r="AD25058" s="6"/>
    </row>
    <row r="25059" spans="16:30">
      <c r="P25059" s="6"/>
      <c r="AA25059" s="6"/>
      <c r="AC25059" s="6"/>
      <c r="AD25059" s="6"/>
    </row>
    <row r="25060" spans="16:30">
      <c r="P25060" s="6"/>
      <c r="AA25060" s="6"/>
      <c r="AC25060" s="6"/>
      <c r="AD25060" s="6"/>
    </row>
    <row r="25061" spans="16:30">
      <c r="P25061" s="6"/>
      <c r="AA25061" s="6"/>
      <c r="AC25061" s="6"/>
      <c r="AD25061" s="6"/>
    </row>
    <row r="25062" spans="16:30">
      <c r="P25062" s="6"/>
      <c r="AA25062" s="6"/>
      <c r="AC25062" s="6"/>
      <c r="AD25062" s="6"/>
    </row>
    <row r="25063" spans="16:30">
      <c r="P25063" s="6"/>
      <c r="AA25063" s="6"/>
      <c r="AC25063" s="6"/>
      <c r="AD25063" s="6"/>
    </row>
    <row r="25064" spans="16:30">
      <c r="P25064" s="6"/>
      <c r="AA25064" s="6"/>
      <c r="AC25064" s="6"/>
      <c r="AD25064" s="6"/>
    </row>
    <row r="25065" spans="16:30">
      <c r="P25065" s="6"/>
      <c r="AA25065" s="6"/>
      <c r="AC25065" s="6"/>
      <c r="AD25065" s="6"/>
    </row>
    <row r="25066" spans="16:30">
      <c r="P25066" s="6"/>
      <c r="AA25066" s="6"/>
      <c r="AC25066" s="6"/>
      <c r="AD25066" s="6"/>
    </row>
    <row r="25067" spans="16:30">
      <c r="P25067" s="6"/>
      <c r="AA25067" s="6"/>
      <c r="AC25067" s="6"/>
      <c r="AD25067" s="6"/>
    </row>
    <row r="25068" spans="16:30">
      <c r="P25068" s="6"/>
      <c r="AA25068" s="6"/>
      <c r="AC25068" s="6"/>
      <c r="AD25068" s="6"/>
    </row>
    <row r="25069" spans="16:30">
      <c r="P25069" s="6"/>
      <c r="AA25069" s="6"/>
      <c r="AC25069" s="6"/>
      <c r="AD25069" s="6"/>
    </row>
    <row r="25070" spans="16:30">
      <c r="P25070" s="6"/>
      <c r="AA25070" s="6"/>
      <c r="AC25070" s="6"/>
      <c r="AD25070" s="6"/>
    </row>
    <row r="25071" spans="16:30">
      <c r="P25071" s="6"/>
      <c r="AA25071" s="6"/>
      <c r="AC25071" s="6"/>
      <c r="AD25071" s="6"/>
    </row>
    <row r="25072" spans="16:30">
      <c r="P25072" s="6"/>
      <c r="AA25072" s="6"/>
      <c r="AC25072" s="6"/>
      <c r="AD25072" s="6"/>
    </row>
    <row r="25073" spans="16:30">
      <c r="P25073" s="6"/>
      <c r="AA25073" s="6"/>
      <c r="AC25073" s="6"/>
      <c r="AD25073" s="6"/>
    </row>
    <row r="25074" spans="16:30">
      <c r="P25074" s="6"/>
      <c r="AA25074" s="6"/>
      <c r="AC25074" s="6"/>
      <c r="AD25074" s="6"/>
    </row>
    <row r="25075" spans="16:30">
      <c r="P25075" s="6"/>
      <c r="AA25075" s="6"/>
      <c r="AC25075" s="6"/>
      <c r="AD25075" s="6"/>
    </row>
    <row r="25076" spans="16:30">
      <c r="P25076" s="6"/>
      <c r="AA25076" s="6"/>
      <c r="AC25076" s="6"/>
      <c r="AD25076" s="6"/>
    </row>
    <row r="25077" spans="16:30">
      <c r="P25077" s="6"/>
      <c r="AA25077" s="6"/>
      <c r="AC25077" s="6"/>
      <c r="AD25077" s="6"/>
    </row>
    <row r="25078" spans="16:30">
      <c r="P25078" s="6"/>
      <c r="AA25078" s="6"/>
      <c r="AC25078" s="6"/>
      <c r="AD25078" s="6"/>
    </row>
    <row r="25079" spans="16:30">
      <c r="P25079" s="6"/>
      <c r="AA25079" s="6"/>
      <c r="AC25079" s="6"/>
      <c r="AD25079" s="6"/>
    </row>
    <row r="25080" spans="16:30">
      <c r="P25080" s="6"/>
      <c r="AA25080" s="6"/>
      <c r="AC25080" s="6"/>
      <c r="AD25080" s="6"/>
    </row>
    <row r="25081" spans="16:30">
      <c r="P25081" s="6"/>
      <c r="AA25081" s="6"/>
      <c r="AC25081" s="6"/>
      <c r="AD25081" s="6"/>
    </row>
    <row r="25082" spans="16:30">
      <c r="P25082" s="6"/>
      <c r="AA25082" s="6"/>
      <c r="AC25082" s="6"/>
      <c r="AD25082" s="6"/>
    </row>
    <row r="25083" spans="16:30">
      <c r="P25083" s="6"/>
      <c r="AA25083" s="6"/>
      <c r="AC25083" s="6"/>
      <c r="AD25083" s="6"/>
    </row>
    <row r="25084" spans="16:30">
      <c r="P25084" s="6"/>
      <c r="AA25084" s="6"/>
      <c r="AC25084" s="6"/>
      <c r="AD25084" s="6"/>
    </row>
    <row r="25085" spans="16:30">
      <c r="P25085" s="6"/>
      <c r="AA25085" s="6"/>
      <c r="AC25085" s="6"/>
      <c r="AD25085" s="6"/>
    </row>
    <row r="25086" spans="16:30">
      <c r="P25086" s="6"/>
      <c r="AA25086" s="6"/>
      <c r="AC25086" s="6"/>
      <c r="AD25086" s="6"/>
    </row>
    <row r="25087" spans="16:30">
      <c r="P25087" s="6"/>
      <c r="AA25087" s="6"/>
      <c r="AC25087" s="6"/>
      <c r="AD25087" s="6"/>
    </row>
    <row r="25088" spans="16:30">
      <c r="P25088" s="6"/>
      <c r="AA25088" s="6"/>
      <c r="AC25088" s="6"/>
      <c r="AD25088" s="6"/>
    </row>
    <row r="25089" spans="16:30">
      <c r="P25089" s="6"/>
      <c r="AA25089" s="6"/>
      <c r="AC25089" s="6"/>
      <c r="AD25089" s="6"/>
    </row>
    <row r="25090" spans="16:30">
      <c r="P25090" s="6"/>
      <c r="AA25090" s="6"/>
      <c r="AC25090" s="6"/>
      <c r="AD25090" s="6"/>
    </row>
    <row r="25091" spans="16:30">
      <c r="P25091" s="6"/>
      <c r="AA25091" s="6"/>
      <c r="AC25091" s="6"/>
      <c r="AD25091" s="6"/>
    </row>
    <row r="25092" spans="16:30">
      <c r="P25092" s="6"/>
      <c r="AA25092" s="6"/>
      <c r="AC25092" s="6"/>
      <c r="AD25092" s="6"/>
    </row>
    <row r="25093" spans="16:30">
      <c r="P25093" s="6"/>
      <c r="AA25093" s="6"/>
      <c r="AC25093" s="6"/>
      <c r="AD25093" s="6"/>
    </row>
    <row r="25094" spans="16:30">
      <c r="P25094" s="6"/>
      <c r="AA25094" s="6"/>
      <c r="AC25094" s="6"/>
      <c r="AD25094" s="6"/>
    </row>
    <row r="25095" spans="16:30">
      <c r="P25095" s="6"/>
      <c r="AA25095" s="6"/>
      <c r="AC25095" s="6"/>
      <c r="AD25095" s="6"/>
    </row>
    <row r="25096" spans="16:30">
      <c r="P25096" s="6"/>
      <c r="AA25096" s="6"/>
      <c r="AC25096" s="6"/>
      <c r="AD25096" s="6"/>
    </row>
    <row r="25097" spans="16:30">
      <c r="P25097" s="6"/>
      <c r="AA25097" s="6"/>
      <c r="AC25097" s="6"/>
      <c r="AD25097" s="6"/>
    </row>
    <row r="25098" spans="16:30">
      <c r="P25098" s="6"/>
      <c r="AA25098" s="6"/>
      <c r="AC25098" s="6"/>
      <c r="AD25098" s="6"/>
    </row>
    <row r="25099" spans="16:30">
      <c r="P25099" s="6"/>
      <c r="AA25099" s="6"/>
      <c r="AC25099" s="6"/>
      <c r="AD25099" s="6"/>
    </row>
    <row r="25100" spans="16:30">
      <c r="P25100" s="6"/>
      <c r="AA25100" s="6"/>
      <c r="AC25100" s="6"/>
      <c r="AD25100" s="6"/>
    </row>
    <row r="25101" spans="16:30">
      <c r="P25101" s="6"/>
      <c r="AA25101" s="6"/>
      <c r="AC25101" s="6"/>
      <c r="AD25101" s="6"/>
    </row>
    <row r="25102" spans="16:30">
      <c r="P25102" s="6"/>
      <c r="AA25102" s="6"/>
      <c r="AC25102" s="6"/>
      <c r="AD25102" s="6"/>
    </row>
    <row r="25103" spans="16:30">
      <c r="P25103" s="6"/>
      <c r="AA25103" s="6"/>
      <c r="AC25103" s="6"/>
      <c r="AD25103" s="6"/>
    </row>
    <row r="25104" spans="16:30">
      <c r="P25104" s="6"/>
      <c r="AA25104" s="6"/>
      <c r="AC25104" s="6"/>
      <c r="AD25104" s="6"/>
    </row>
    <row r="25105" spans="16:30">
      <c r="P25105" s="6"/>
      <c r="AA25105" s="6"/>
      <c r="AC25105" s="6"/>
      <c r="AD25105" s="6"/>
    </row>
    <row r="25106" spans="16:30">
      <c r="P25106" s="6"/>
      <c r="AA25106" s="6"/>
      <c r="AC25106" s="6"/>
      <c r="AD25106" s="6"/>
    </row>
    <row r="25107" spans="16:30">
      <c r="P25107" s="6"/>
      <c r="AA25107" s="6"/>
      <c r="AC25107" s="6"/>
      <c r="AD25107" s="6"/>
    </row>
    <row r="25108" spans="16:30">
      <c r="P25108" s="6"/>
      <c r="AA25108" s="6"/>
      <c r="AC25108" s="6"/>
      <c r="AD25108" s="6"/>
    </row>
    <row r="25109" spans="16:30">
      <c r="P25109" s="6"/>
      <c r="AA25109" s="6"/>
      <c r="AC25109" s="6"/>
      <c r="AD25109" s="6"/>
    </row>
    <row r="25110" spans="16:30">
      <c r="P25110" s="6"/>
      <c r="AA25110" s="6"/>
      <c r="AC25110" s="6"/>
      <c r="AD25110" s="6"/>
    </row>
    <row r="25111" spans="16:30">
      <c r="P25111" s="6"/>
      <c r="AA25111" s="6"/>
      <c r="AC25111" s="6"/>
      <c r="AD25111" s="6"/>
    </row>
    <row r="25112" spans="16:30">
      <c r="P25112" s="6"/>
      <c r="AA25112" s="6"/>
      <c r="AC25112" s="6"/>
      <c r="AD25112" s="6"/>
    </row>
    <row r="25113" spans="16:30">
      <c r="P25113" s="6"/>
      <c r="AA25113" s="6"/>
      <c r="AC25113" s="6"/>
      <c r="AD25113" s="6"/>
    </row>
    <row r="25114" spans="16:30">
      <c r="P25114" s="6"/>
      <c r="AA25114" s="6"/>
      <c r="AC25114" s="6"/>
      <c r="AD25114" s="6"/>
    </row>
    <row r="25115" spans="16:30">
      <c r="P25115" s="6"/>
      <c r="AA25115" s="6"/>
      <c r="AC25115" s="6"/>
      <c r="AD25115" s="6"/>
    </row>
    <row r="25116" spans="16:30">
      <c r="P25116" s="6"/>
      <c r="AA25116" s="6"/>
      <c r="AC25116" s="6"/>
      <c r="AD25116" s="6"/>
    </row>
    <row r="25117" spans="16:30">
      <c r="P25117" s="6"/>
      <c r="AA25117" s="6"/>
      <c r="AC25117" s="6"/>
      <c r="AD25117" s="6"/>
    </row>
    <row r="25118" spans="16:30">
      <c r="P25118" s="6"/>
      <c r="AA25118" s="6"/>
      <c r="AC25118" s="6"/>
      <c r="AD25118" s="6"/>
    </row>
    <row r="25119" spans="16:30">
      <c r="P25119" s="6"/>
      <c r="AA25119" s="6"/>
      <c r="AC25119" s="6"/>
      <c r="AD25119" s="6"/>
    </row>
    <row r="25120" spans="16:30">
      <c r="P25120" s="6"/>
      <c r="AA25120" s="6"/>
      <c r="AC25120" s="6"/>
      <c r="AD25120" s="6"/>
    </row>
    <row r="25121" spans="16:30">
      <c r="P25121" s="6"/>
      <c r="AA25121" s="6"/>
      <c r="AC25121" s="6"/>
      <c r="AD25121" s="6"/>
    </row>
    <row r="25122" spans="16:30">
      <c r="P25122" s="6"/>
      <c r="AA25122" s="6"/>
      <c r="AC25122" s="6"/>
      <c r="AD25122" s="6"/>
    </row>
    <row r="25123" spans="16:30">
      <c r="P25123" s="6"/>
      <c r="AA25123" s="6"/>
      <c r="AC25123" s="6"/>
      <c r="AD25123" s="6"/>
    </row>
    <row r="25124" spans="16:30">
      <c r="P25124" s="6"/>
      <c r="AA25124" s="6"/>
      <c r="AC25124" s="6"/>
      <c r="AD25124" s="6"/>
    </row>
    <row r="25125" spans="16:30">
      <c r="P25125" s="6"/>
      <c r="AA25125" s="6"/>
      <c r="AC25125" s="6"/>
      <c r="AD25125" s="6"/>
    </row>
    <row r="25126" spans="16:30">
      <c r="P25126" s="6"/>
      <c r="AA25126" s="6"/>
      <c r="AC25126" s="6"/>
      <c r="AD25126" s="6"/>
    </row>
    <row r="25127" spans="16:30">
      <c r="P25127" s="6"/>
      <c r="AA25127" s="6"/>
      <c r="AC25127" s="6"/>
      <c r="AD25127" s="6"/>
    </row>
    <row r="25128" spans="16:30">
      <c r="P25128" s="6"/>
      <c r="AA25128" s="6"/>
      <c r="AC25128" s="6"/>
      <c r="AD25128" s="6"/>
    </row>
    <row r="25129" spans="16:30">
      <c r="P25129" s="6"/>
      <c r="AA25129" s="6"/>
      <c r="AC25129" s="6"/>
      <c r="AD25129" s="6"/>
    </row>
    <row r="25130" spans="16:30">
      <c r="P25130" s="6"/>
      <c r="AA25130" s="6"/>
      <c r="AC25130" s="6"/>
      <c r="AD25130" s="6"/>
    </row>
    <row r="25131" spans="16:30">
      <c r="P25131" s="6"/>
      <c r="AA25131" s="6"/>
      <c r="AC25131" s="6"/>
      <c r="AD25131" s="6"/>
    </row>
    <row r="25132" spans="16:30">
      <c r="P25132" s="6"/>
      <c r="AA25132" s="6"/>
      <c r="AC25132" s="6"/>
      <c r="AD25132" s="6"/>
    </row>
    <row r="25133" spans="16:30">
      <c r="P25133" s="6"/>
      <c r="AA25133" s="6"/>
      <c r="AC25133" s="6"/>
      <c r="AD25133" s="6"/>
    </row>
    <row r="25134" spans="16:30">
      <c r="P25134" s="6"/>
      <c r="AA25134" s="6"/>
      <c r="AC25134" s="6"/>
      <c r="AD25134" s="6"/>
    </row>
    <row r="25135" spans="16:30">
      <c r="P25135" s="6"/>
      <c r="AA25135" s="6"/>
      <c r="AC25135" s="6"/>
      <c r="AD25135" s="6"/>
    </row>
    <row r="25136" spans="16:30">
      <c r="P25136" s="6"/>
      <c r="AA25136" s="6"/>
      <c r="AC25136" s="6"/>
      <c r="AD25136" s="6"/>
    </row>
    <row r="25137" spans="16:30">
      <c r="P25137" s="6"/>
      <c r="AA25137" s="6"/>
      <c r="AC25137" s="6"/>
      <c r="AD25137" s="6"/>
    </row>
    <row r="25138" spans="16:30">
      <c r="P25138" s="6"/>
      <c r="AA25138" s="6"/>
      <c r="AC25138" s="6"/>
      <c r="AD25138" s="6"/>
    </row>
    <row r="25139" spans="16:30">
      <c r="P25139" s="6"/>
      <c r="AA25139" s="6"/>
      <c r="AC25139" s="6"/>
      <c r="AD25139" s="6"/>
    </row>
    <row r="25140" spans="16:30">
      <c r="P25140" s="6"/>
      <c r="AA25140" s="6"/>
      <c r="AC25140" s="6"/>
      <c r="AD25140" s="6"/>
    </row>
    <row r="25141" spans="16:30">
      <c r="P25141" s="6"/>
      <c r="AA25141" s="6"/>
      <c r="AC25141" s="6"/>
      <c r="AD25141" s="6"/>
    </row>
    <row r="25142" spans="16:30">
      <c r="P25142" s="6"/>
      <c r="AA25142" s="6"/>
      <c r="AC25142" s="6"/>
      <c r="AD25142" s="6"/>
    </row>
    <row r="25143" spans="16:30">
      <c r="P25143" s="6"/>
      <c r="AA25143" s="6"/>
      <c r="AC25143" s="6"/>
      <c r="AD25143" s="6"/>
    </row>
    <row r="25144" spans="16:30">
      <c r="P25144" s="6"/>
      <c r="AA25144" s="6"/>
      <c r="AC25144" s="6"/>
      <c r="AD25144" s="6"/>
    </row>
    <row r="25145" spans="16:30">
      <c r="P25145" s="6"/>
      <c r="AA25145" s="6"/>
      <c r="AC25145" s="6"/>
      <c r="AD25145" s="6"/>
    </row>
    <row r="25146" spans="16:30">
      <c r="P25146" s="6"/>
      <c r="AA25146" s="6"/>
      <c r="AC25146" s="6"/>
      <c r="AD25146" s="6"/>
    </row>
    <row r="25147" spans="16:30">
      <c r="P25147" s="6"/>
      <c r="AA25147" s="6"/>
      <c r="AC25147" s="6"/>
      <c r="AD25147" s="6"/>
    </row>
    <row r="25148" spans="16:30">
      <c r="P25148" s="6"/>
      <c r="AA25148" s="6"/>
      <c r="AC25148" s="6"/>
      <c r="AD25148" s="6"/>
    </row>
    <row r="25149" spans="16:30">
      <c r="P25149" s="6"/>
      <c r="AA25149" s="6"/>
      <c r="AC25149" s="6"/>
      <c r="AD25149" s="6"/>
    </row>
    <row r="25150" spans="16:30">
      <c r="P25150" s="6"/>
      <c r="AA25150" s="6"/>
      <c r="AC25150" s="6"/>
      <c r="AD25150" s="6"/>
    </row>
    <row r="25151" spans="16:30">
      <c r="P25151" s="6"/>
      <c r="AA25151" s="6"/>
      <c r="AC25151" s="6"/>
      <c r="AD25151" s="6"/>
    </row>
    <row r="25152" spans="16:30">
      <c r="P25152" s="6"/>
      <c r="AA25152" s="6"/>
      <c r="AC25152" s="6"/>
      <c r="AD25152" s="6"/>
    </row>
    <row r="25153" spans="16:30">
      <c r="P25153" s="6"/>
      <c r="AA25153" s="6"/>
      <c r="AC25153" s="6"/>
      <c r="AD25153" s="6"/>
    </row>
    <row r="25154" spans="16:30">
      <c r="P25154" s="6"/>
      <c r="AA25154" s="6"/>
      <c r="AC25154" s="6"/>
      <c r="AD25154" s="6"/>
    </row>
    <row r="25155" spans="16:30">
      <c r="P25155" s="6"/>
      <c r="AA25155" s="6"/>
      <c r="AC25155" s="6"/>
      <c r="AD25155" s="6"/>
    </row>
    <row r="25156" spans="16:30">
      <c r="P25156" s="6"/>
      <c r="AA25156" s="6"/>
      <c r="AC25156" s="6"/>
      <c r="AD25156" s="6"/>
    </row>
    <row r="25157" spans="16:30">
      <c r="P25157" s="6"/>
      <c r="AA25157" s="6"/>
      <c r="AC25157" s="6"/>
      <c r="AD25157" s="6"/>
    </row>
    <row r="25158" spans="16:30">
      <c r="P25158" s="6"/>
      <c r="AA25158" s="6"/>
      <c r="AC25158" s="6"/>
      <c r="AD25158" s="6"/>
    </row>
    <row r="25159" spans="16:30">
      <c r="P25159" s="6"/>
      <c r="AA25159" s="6"/>
      <c r="AC25159" s="6"/>
      <c r="AD25159" s="6"/>
    </row>
    <row r="25160" spans="16:30">
      <c r="P25160" s="6"/>
      <c r="AA25160" s="6"/>
      <c r="AC25160" s="6"/>
      <c r="AD25160" s="6"/>
    </row>
    <row r="25161" spans="16:30">
      <c r="P25161" s="6"/>
      <c r="AA25161" s="6"/>
      <c r="AC25161" s="6"/>
      <c r="AD25161" s="6"/>
    </row>
    <row r="25162" spans="16:30">
      <c r="P25162" s="6"/>
      <c r="AA25162" s="6"/>
      <c r="AC25162" s="6"/>
      <c r="AD25162" s="6"/>
    </row>
    <row r="25163" spans="16:30">
      <c r="P25163" s="6"/>
      <c r="AA25163" s="6"/>
      <c r="AC25163" s="6"/>
      <c r="AD25163" s="6"/>
    </row>
    <row r="25164" spans="16:30">
      <c r="P25164" s="6"/>
      <c r="AA25164" s="6"/>
      <c r="AC25164" s="6"/>
      <c r="AD25164" s="6"/>
    </row>
    <row r="25165" spans="16:30">
      <c r="P25165" s="6"/>
      <c r="AA25165" s="6"/>
      <c r="AC25165" s="6"/>
      <c r="AD25165" s="6"/>
    </row>
    <row r="25166" spans="16:30">
      <c r="P25166" s="6"/>
      <c r="AA25166" s="6"/>
      <c r="AC25166" s="6"/>
      <c r="AD25166" s="6"/>
    </row>
    <row r="25167" spans="16:30">
      <c r="P25167" s="6"/>
      <c r="AA25167" s="6"/>
      <c r="AC25167" s="6"/>
      <c r="AD25167" s="6"/>
    </row>
    <row r="25168" spans="16:30">
      <c r="P25168" s="6"/>
      <c r="AA25168" s="6"/>
      <c r="AC25168" s="6"/>
      <c r="AD25168" s="6"/>
    </row>
    <row r="25169" spans="16:30">
      <c r="P25169" s="6"/>
      <c r="AA25169" s="6"/>
      <c r="AC25169" s="6"/>
      <c r="AD25169" s="6"/>
    </row>
    <row r="25170" spans="16:30">
      <c r="P25170" s="6"/>
      <c r="AA25170" s="6"/>
      <c r="AC25170" s="6"/>
      <c r="AD25170" s="6"/>
    </row>
    <row r="25171" spans="16:30">
      <c r="P25171" s="6"/>
      <c r="AA25171" s="6"/>
      <c r="AC25171" s="6"/>
      <c r="AD25171" s="6"/>
    </row>
    <row r="25172" spans="16:30">
      <c r="P25172" s="6"/>
      <c r="AA25172" s="6"/>
      <c r="AC25172" s="6"/>
      <c r="AD25172" s="6"/>
    </row>
    <row r="25173" spans="16:30">
      <c r="P25173" s="6"/>
      <c r="AA25173" s="6"/>
      <c r="AC25173" s="6"/>
      <c r="AD25173" s="6"/>
    </row>
    <row r="25174" spans="16:30">
      <c r="P25174" s="6"/>
      <c r="AA25174" s="6"/>
      <c r="AC25174" s="6"/>
      <c r="AD25174" s="6"/>
    </row>
    <row r="25175" spans="16:30">
      <c r="P25175" s="6"/>
      <c r="AA25175" s="6"/>
      <c r="AC25175" s="6"/>
      <c r="AD25175" s="6"/>
    </row>
    <row r="25176" spans="16:30">
      <c r="P25176" s="6"/>
      <c r="AA25176" s="6"/>
      <c r="AC25176" s="6"/>
      <c r="AD25176" s="6"/>
    </row>
    <row r="25177" spans="16:30">
      <c r="P25177" s="6"/>
      <c r="AA25177" s="6"/>
      <c r="AC25177" s="6"/>
      <c r="AD25177" s="6"/>
    </row>
    <row r="25178" spans="16:30">
      <c r="P25178" s="6"/>
      <c r="AA25178" s="6"/>
      <c r="AC25178" s="6"/>
      <c r="AD25178" s="6"/>
    </row>
    <row r="25179" spans="16:30">
      <c r="P25179" s="6"/>
      <c r="AA25179" s="6"/>
      <c r="AC25179" s="6"/>
      <c r="AD25179" s="6"/>
    </row>
    <row r="25180" spans="16:30">
      <c r="P25180" s="6"/>
      <c r="AA25180" s="6"/>
      <c r="AC25180" s="6"/>
      <c r="AD25180" s="6"/>
    </row>
    <row r="25181" spans="16:30">
      <c r="P25181" s="6"/>
      <c r="AA25181" s="6"/>
      <c r="AC25181" s="6"/>
      <c r="AD25181" s="6"/>
    </row>
    <row r="25182" spans="16:30">
      <c r="P25182" s="6"/>
      <c r="AA25182" s="6"/>
      <c r="AC25182" s="6"/>
      <c r="AD25182" s="6"/>
    </row>
    <row r="25183" spans="16:30">
      <c r="P25183" s="6"/>
      <c r="AA25183" s="6"/>
      <c r="AC25183" s="6"/>
      <c r="AD25183" s="6"/>
    </row>
    <row r="25184" spans="16:30">
      <c r="P25184" s="6"/>
      <c r="AA25184" s="6"/>
      <c r="AC25184" s="6"/>
      <c r="AD25184" s="6"/>
    </row>
    <row r="25185" spans="16:30">
      <c r="P25185" s="6"/>
      <c r="AA25185" s="6"/>
      <c r="AC25185" s="6"/>
      <c r="AD25185" s="6"/>
    </row>
    <row r="25186" spans="16:30">
      <c r="P25186" s="6"/>
      <c r="AA25186" s="6"/>
      <c r="AC25186" s="6"/>
      <c r="AD25186" s="6"/>
    </row>
    <row r="25187" spans="16:30">
      <c r="P25187" s="6"/>
      <c r="AA25187" s="6"/>
      <c r="AC25187" s="6"/>
      <c r="AD25187" s="6"/>
    </row>
    <row r="25188" spans="16:30">
      <c r="P25188" s="6"/>
      <c r="AA25188" s="6"/>
      <c r="AC25188" s="6"/>
      <c r="AD25188" s="6"/>
    </row>
    <row r="25189" spans="16:30">
      <c r="P25189" s="6"/>
      <c r="AA25189" s="6"/>
      <c r="AC25189" s="6"/>
      <c r="AD25189" s="6"/>
    </row>
    <row r="25190" spans="16:30">
      <c r="P25190" s="6"/>
      <c r="AA25190" s="6"/>
      <c r="AC25190" s="6"/>
      <c r="AD25190" s="6"/>
    </row>
    <row r="25191" spans="16:30">
      <c r="P25191" s="6"/>
      <c r="AA25191" s="6"/>
      <c r="AC25191" s="6"/>
      <c r="AD25191" s="6"/>
    </row>
    <row r="25192" spans="16:30">
      <c r="P25192" s="6"/>
      <c r="AA25192" s="6"/>
      <c r="AC25192" s="6"/>
      <c r="AD25192" s="6"/>
    </row>
    <row r="25193" spans="16:30">
      <c r="P25193" s="6"/>
      <c r="AA25193" s="6"/>
      <c r="AC25193" s="6"/>
      <c r="AD25193" s="6"/>
    </row>
    <row r="25194" spans="16:30">
      <c r="P25194" s="6"/>
      <c r="AA25194" s="6"/>
      <c r="AC25194" s="6"/>
      <c r="AD25194" s="6"/>
    </row>
    <row r="25195" spans="16:30">
      <c r="P25195" s="6"/>
      <c r="AA25195" s="6"/>
      <c r="AC25195" s="6"/>
      <c r="AD25195" s="6"/>
    </row>
    <row r="25196" spans="16:30">
      <c r="P25196" s="6"/>
      <c r="AA25196" s="6"/>
      <c r="AC25196" s="6"/>
      <c r="AD25196" s="6"/>
    </row>
    <row r="25197" spans="16:30">
      <c r="P25197" s="6"/>
      <c r="AA25197" s="6"/>
      <c r="AC25197" s="6"/>
      <c r="AD25197" s="6"/>
    </row>
    <row r="25198" spans="16:30">
      <c r="P25198" s="6"/>
      <c r="AA25198" s="6"/>
      <c r="AC25198" s="6"/>
      <c r="AD25198" s="6"/>
    </row>
    <row r="25199" spans="16:30">
      <c r="P25199" s="6"/>
      <c r="AA25199" s="6"/>
      <c r="AC25199" s="6"/>
      <c r="AD25199" s="6"/>
    </row>
    <row r="25200" spans="16:30">
      <c r="P25200" s="6"/>
      <c r="AA25200" s="6"/>
      <c r="AC25200" s="6"/>
      <c r="AD25200" s="6"/>
    </row>
    <row r="25201" spans="16:30">
      <c r="P25201" s="6"/>
      <c r="AA25201" s="6"/>
      <c r="AC25201" s="6"/>
      <c r="AD25201" s="6"/>
    </row>
    <row r="25202" spans="16:30">
      <c r="P25202" s="6"/>
      <c r="AA25202" s="6"/>
      <c r="AC25202" s="6"/>
      <c r="AD25202" s="6"/>
    </row>
    <row r="25203" spans="16:30">
      <c r="P25203" s="6"/>
      <c r="AA25203" s="6"/>
      <c r="AC25203" s="6"/>
      <c r="AD25203" s="6"/>
    </row>
    <row r="25204" spans="16:30">
      <c r="P25204" s="6"/>
      <c r="AA25204" s="6"/>
      <c r="AC25204" s="6"/>
      <c r="AD25204" s="6"/>
    </row>
    <row r="25205" spans="16:30">
      <c r="P25205" s="6"/>
      <c r="AA25205" s="6"/>
      <c r="AC25205" s="6"/>
      <c r="AD25205" s="6"/>
    </row>
    <row r="25206" spans="16:30">
      <c r="P25206" s="6"/>
      <c r="AA25206" s="6"/>
      <c r="AC25206" s="6"/>
      <c r="AD25206" s="6"/>
    </row>
    <row r="25207" spans="16:30">
      <c r="P25207" s="6"/>
      <c r="AA25207" s="6"/>
      <c r="AC25207" s="6"/>
      <c r="AD25207" s="6"/>
    </row>
    <row r="25208" spans="16:30">
      <c r="P25208" s="6"/>
      <c r="AA25208" s="6"/>
      <c r="AC25208" s="6"/>
      <c r="AD25208" s="6"/>
    </row>
    <row r="25209" spans="16:30">
      <c r="P25209" s="6"/>
      <c r="AA25209" s="6"/>
      <c r="AC25209" s="6"/>
      <c r="AD25209" s="6"/>
    </row>
    <row r="25210" spans="16:30">
      <c r="P25210" s="6"/>
      <c r="AA25210" s="6"/>
      <c r="AC25210" s="6"/>
      <c r="AD25210" s="6"/>
    </row>
    <row r="25211" spans="16:30">
      <c r="P25211" s="6"/>
      <c r="AA25211" s="6"/>
      <c r="AC25211" s="6"/>
      <c r="AD25211" s="6"/>
    </row>
    <row r="25212" spans="16:30">
      <c r="P25212" s="6"/>
      <c r="AA25212" s="6"/>
      <c r="AC25212" s="6"/>
      <c r="AD25212" s="6"/>
    </row>
    <row r="25213" spans="16:30">
      <c r="P25213" s="6"/>
      <c r="AA25213" s="6"/>
      <c r="AC25213" s="6"/>
      <c r="AD25213" s="6"/>
    </row>
    <row r="25214" spans="16:30">
      <c r="P25214" s="6"/>
      <c r="AA25214" s="6"/>
      <c r="AC25214" s="6"/>
      <c r="AD25214" s="6"/>
    </row>
    <row r="25215" spans="16:30">
      <c r="P25215" s="6"/>
      <c r="AA25215" s="6"/>
      <c r="AC25215" s="6"/>
      <c r="AD25215" s="6"/>
    </row>
    <row r="25216" spans="16:30">
      <c r="P25216" s="6"/>
      <c r="AA25216" s="6"/>
      <c r="AC25216" s="6"/>
      <c r="AD25216" s="6"/>
    </row>
    <row r="25217" spans="16:30">
      <c r="P25217" s="6"/>
      <c r="AA25217" s="6"/>
      <c r="AC25217" s="6"/>
      <c r="AD25217" s="6"/>
    </row>
    <row r="25218" spans="16:30">
      <c r="P25218" s="6"/>
      <c r="AA25218" s="6"/>
      <c r="AC25218" s="6"/>
      <c r="AD25218" s="6"/>
    </row>
    <row r="25219" spans="16:30">
      <c r="P25219" s="6"/>
      <c r="AA25219" s="6"/>
      <c r="AC25219" s="6"/>
      <c r="AD25219" s="6"/>
    </row>
    <row r="25220" spans="16:30">
      <c r="P25220" s="6"/>
      <c r="AA25220" s="6"/>
      <c r="AC25220" s="6"/>
      <c r="AD25220" s="6"/>
    </row>
    <row r="25221" spans="16:30">
      <c r="P25221" s="6"/>
      <c r="AA25221" s="6"/>
      <c r="AC25221" s="6"/>
      <c r="AD25221" s="6"/>
    </row>
    <row r="25222" spans="16:30">
      <c r="P25222" s="6"/>
      <c r="AA25222" s="6"/>
      <c r="AC25222" s="6"/>
      <c r="AD25222" s="6"/>
    </row>
    <row r="25223" spans="16:30">
      <c r="P25223" s="6"/>
      <c r="AA25223" s="6"/>
      <c r="AC25223" s="6"/>
      <c r="AD25223" s="6"/>
    </row>
    <row r="25224" spans="16:30">
      <c r="P25224" s="6"/>
      <c r="AA25224" s="6"/>
      <c r="AC25224" s="6"/>
      <c r="AD25224" s="6"/>
    </row>
    <row r="25225" spans="16:30">
      <c r="P25225" s="6"/>
      <c r="AA25225" s="6"/>
      <c r="AC25225" s="6"/>
      <c r="AD25225" s="6"/>
    </row>
    <row r="25226" spans="16:30">
      <c r="P25226" s="6"/>
      <c r="AA25226" s="6"/>
      <c r="AC25226" s="6"/>
      <c r="AD25226" s="6"/>
    </row>
    <row r="25227" spans="16:30">
      <c r="P25227" s="6"/>
      <c r="AA25227" s="6"/>
      <c r="AC25227" s="6"/>
      <c r="AD25227" s="6"/>
    </row>
    <row r="25228" spans="16:30">
      <c r="P25228" s="6"/>
      <c r="AA25228" s="6"/>
      <c r="AC25228" s="6"/>
      <c r="AD25228" s="6"/>
    </row>
    <row r="25229" spans="16:30">
      <c r="P25229" s="6"/>
      <c r="AA25229" s="6"/>
      <c r="AC25229" s="6"/>
      <c r="AD25229" s="6"/>
    </row>
    <row r="25230" spans="16:30">
      <c r="P25230" s="6"/>
      <c r="AA25230" s="6"/>
      <c r="AC25230" s="6"/>
      <c r="AD25230" s="6"/>
    </row>
    <row r="25231" spans="16:30">
      <c r="P25231" s="6"/>
      <c r="AA25231" s="6"/>
      <c r="AC25231" s="6"/>
      <c r="AD25231" s="6"/>
    </row>
    <row r="25232" spans="16:30">
      <c r="P25232" s="6"/>
      <c r="AA25232" s="6"/>
      <c r="AC25232" s="6"/>
      <c r="AD25232" s="6"/>
    </row>
    <row r="25233" spans="16:30">
      <c r="P25233" s="6"/>
      <c r="AA25233" s="6"/>
      <c r="AC25233" s="6"/>
      <c r="AD25233" s="6"/>
    </row>
    <row r="25234" spans="16:30">
      <c r="P25234" s="6"/>
      <c r="AA25234" s="6"/>
      <c r="AC25234" s="6"/>
      <c r="AD25234" s="6"/>
    </row>
    <row r="25235" spans="16:30">
      <c r="P25235" s="6"/>
      <c r="AA25235" s="6"/>
      <c r="AC25235" s="6"/>
      <c r="AD25235" s="6"/>
    </row>
    <row r="25236" spans="16:30">
      <c r="P25236" s="6"/>
      <c r="AA25236" s="6"/>
      <c r="AC25236" s="6"/>
      <c r="AD25236" s="6"/>
    </row>
    <row r="25237" spans="16:30">
      <c r="P25237" s="6"/>
      <c r="AA25237" s="6"/>
      <c r="AC25237" s="6"/>
      <c r="AD25237" s="6"/>
    </row>
    <row r="25238" spans="16:30">
      <c r="P25238" s="6"/>
      <c r="AA25238" s="6"/>
      <c r="AC25238" s="6"/>
      <c r="AD25238" s="6"/>
    </row>
    <row r="25239" spans="16:30">
      <c r="P25239" s="6"/>
      <c r="AA25239" s="6"/>
      <c r="AC25239" s="6"/>
      <c r="AD25239" s="6"/>
    </row>
    <row r="25240" spans="16:30">
      <c r="P25240" s="6"/>
      <c r="AA25240" s="6"/>
      <c r="AC25240" s="6"/>
      <c r="AD25240" s="6"/>
    </row>
    <row r="25241" spans="16:30">
      <c r="P25241" s="6"/>
      <c r="AA25241" s="6"/>
      <c r="AC25241" s="6"/>
      <c r="AD25241" s="6"/>
    </row>
    <row r="25242" spans="16:30">
      <c r="P25242" s="6"/>
      <c r="AA25242" s="6"/>
      <c r="AC25242" s="6"/>
      <c r="AD25242" s="6"/>
    </row>
    <row r="25243" spans="16:30">
      <c r="P25243" s="6"/>
      <c r="AA25243" s="6"/>
      <c r="AC25243" s="6"/>
      <c r="AD25243" s="6"/>
    </row>
    <row r="25244" spans="16:30">
      <c r="P25244" s="6"/>
      <c r="AA25244" s="6"/>
      <c r="AC25244" s="6"/>
      <c r="AD25244" s="6"/>
    </row>
    <row r="25245" spans="16:30">
      <c r="P25245" s="6"/>
      <c r="AA25245" s="6"/>
      <c r="AC25245" s="6"/>
      <c r="AD25245" s="6"/>
    </row>
    <row r="25246" spans="16:30">
      <c r="P25246" s="6"/>
      <c r="AA25246" s="6"/>
      <c r="AC25246" s="6"/>
      <c r="AD25246" s="6"/>
    </row>
    <row r="25247" spans="16:30">
      <c r="P25247" s="6"/>
      <c r="AA25247" s="6"/>
      <c r="AC25247" s="6"/>
      <c r="AD25247" s="6"/>
    </row>
    <row r="25248" spans="16:30">
      <c r="P25248" s="6"/>
      <c r="AA25248" s="6"/>
      <c r="AC25248" s="6"/>
      <c r="AD25248" s="6"/>
    </row>
    <row r="25249" spans="16:30">
      <c r="P25249" s="6"/>
      <c r="AA25249" s="6"/>
      <c r="AC25249" s="6"/>
      <c r="AD25249" s="6"/>
    </row>
    <row r="25250" spans="16:30">
      <c r="P25250" s="6"/>
      <c r="AA25250" s="6"/>
      <c r="AC25250" s="6"/>
      <c r="AD25250" s="6"/>
    </row>
    <row r="25251" spans="16:30">
      <c r="P25251" s="6"/>
      <c r="AA25251" s="6"/>
      <c r="AC25251" s="6"/>
      <c r="AD25251" s="6"/>
    </row>
    <row r="25252" spans="16:30">
      <c r="P25252" s="6"/>
      <c r="AA25252" s="6"/>
      <c r="AC25252" s="6"/>
      <c r="AD25252" s="6"/>
    </row>
    <row r="25253" spans="16:30">
      <c r="P25253" s="6"/>
      <c r="AA25253" s="6"/>
      <c r="AC25253" s="6"/>
      <c r="AD25253" s="6"/>
    </row>
    <row r="25254" spans="16:30">
      <c r="P25254" s="6"/>
      <c r="AA25254" s="6"/>
      <c r="AC25254" s="6"/>
      <c r="AD25254" s="6"/>
    </row>
    <row r="25255" spans="16:30">
      <c r="P25255" s="6"/>
      <c r="AA25255" s="6"/>
      <c r="AC25255" s="6"/>
      <c r="AD25255" s="6"/>
    </row>
    <row r="25256" spans="16:30">
      <c r="P25256" s="6"/>
      <c r="AA25256" s="6"/>
      <c r="AC25256" s="6"/>
      <c r="AD25256" s="6"/>
    </row>
    <row r="25257" spans="16:30">
      <c r="P25257" s="6"/>
      <c r="AA25257" s="6"/>
      <c r="AC25257" s="6"/>
      <c r="AD25257" s="6"/>
    </row>
    <row r="25258" spans="16:30">
      <c r="P25258" s="6"/>
      <c r="AA25258" s="6"/>
      <c r="AC25258" s="6"/>
      <c r="AD25258" s="6"/>
    </row>
    <row r="25259" spans="16:30">
      <c r="P25259" s="6"/>
      <c r="AA25259" s="6"/>
      <c r="AC25259" s="6"/>
      <c r="AD25259" s="6"/>
    </row>
    <row r="25260" spans="16:30">
      <c r="P25260" s="6"/>
      <c r="AA25260" s="6"/>
      <c r="AC25260" s="6"/>
      <c r="AD25260" s="6"/>
    </row>
    <row r="25261" spans="16:30">
      <c r="P25261" s="6"/>
      <c r="AA25261" s="6"/>
      <c r="AC25261" s="6"/>
      <c r="AD25261" s="6"/>
    </row>
    <row r="25262" spans="16:30">
      <c r="P25262" s="6"/>
      <c r="AA25262" s="6"/>
      <c r="AC25262" s="6"/>
      <c r="AD25262" s="6"/>
    </row>
    <row r="25263" spans="16:30">
      <c r="P25263" s="6"/>
      <c r="AA25263" s="6"/>
      <c r="AC25263" s="6"/>
      <c r="AD25263" s="6"/>
    </row>
    <row r="25264" spans="16:30">
      <c r="P25264" s="6"/>
      <c r="AA25264" s="6"/>
      <c r="AC25264" s="6"/>
      <c r="AD25264" s="6"/>
    </row>
    <row r="25265" spans="16:30">
      <c r="P25265" s="6"/>
      <c r="AA25265" s="6"/>
      <c r="AC25265" s="6"/>
      <c r="AD25265" s="6"/>
    </row>
    <row r="25266" spans="16:30">
      <c r="P25266" s="6"/>
      <c r="AA25266" s="6"/>
      <c r="AC25266" s="6"/>
      <c r="AD25266" s="6"/>
    </row>
    <row r="25267" spans="16:30">
      <c r="P25267" s="6"/>
      <c r="AA25267" s="6"/>
      <c r="AC25267" s="6"/>
      <c r="AD25267" s="6"/>
    </row>
    <row r="25268" spans="16:30">
      <c r="P25268" s="6"/>
      <c r="AA25268" s="6"/>
      <c r="AC25268" s="6"/>
      <c r="AD25268" s="6"/>
    </row>
    <row r="25269" spans="16:30">
      <c r="P25269" s="6"/>
      <c r="AA25269" s="6"/>
      <c r="AC25269" s="6"/>
      <c r="AD25269" s="6"/>
    </row>
    <row r="25270" spans="16:30">
      <c r="P25270" s="6"/>
      <c r="AA25270" s="6"/>
      <c r="AC25270" s="6"/>
      <c r="AD25270" s="6"/>
    </row>
    <row r="25271" spans="16:30">
      <c r="P25271" s="6"/>
      <c r="AA25271" s="6"/>
      <c r="AC25271" s="6"/>
      <c r="AD25271" s="6"/>
    </row>
    <row r="25272" spans="16:30">
      <c r="P25272" s="6"/>
      <c r="AA25272" s="6"/>
      <c r="AC25272" s="6"/>
      <c r="AD25272" s="6"/>
    </row>
    <row r="25273" spans="16:30">
      <c r="P25273" s="6"/>
      <c r="AA25273" s="6"/>
      <c r="AC25273" s="6"/>
      <c r="AD25273" s="6"/>
    </row>
    <row r="25274" spans="16:30">
      <c r="P25274" s="6"/>
      <c r="AA25274" s="6"/>
      <c r="AC25274" s="6"/>
      <c r="AD25274" s="6"/>
    </row>
    <row r="25275" spans="16:30">
      <c r="P25275" s="6"/>
      <c r="AA25275" s="6"/>
      <c r="AC25275" s="6"/>
      <c r="AD25275" s="6"/>
    </row>
    <row r="25276" spans="16:30">
      <c r="P25276" s="6"/>
      <c r="AA25276" s="6"/>
      <c r="AC25276" s="6"/>
      <c r="AD25276" s="6"/>
    </row>
    <row r="25277" spans="16:30">
      <c r="P25277" s="6"/>
      <c r="AA25277" s="6"/>
      <c r="AC25277" s="6"/>
      <c r="AD25277" s="6"/>
    </row>
    <row r="25278" spans="16:30">
      <c r="P25278" s="6"/>
      <c r="AA25278" s="6"/>
      <c r="AC25278" s="6"/>
      <c r="AD25278" s="6"/>
    </row>
    <row r="25279" spans="16:30">
      <c r="P25279" s="6"/>
      <c r="AA25279" s="6"/>
      <c r="AC25279" s="6"/>
      <c r="AD25279" s="6"/>
    </row>
    <row r="25280" spans="16:30">
      <c r="P25280" s="6"/>
      <c r="AA25280" s="6"/>
      <c r="AC25280" s="6"/>
      <c r="AD25280" s="6"/>
    </row>
    <row r="25281" spans="16:30">
      <c r="P25281" s="6"/>
      <c r="AA25281" s="6"/>
      <c r="AC25281" s="6"/>
      <c r="AD25281" s="6"/>
    </row>
    <row r="25282" spans="16:30">
      <c r="P25282" s="6"/>
      <c r="AA25282" s="6"/>
      <c r="AC25282" s="6"/>
      <c r="AD25282" s="6"/>
    </row>
    <row r="25283" spans="16:30">
      <c r="P25283" s="6"/>
      <c r="AA25283" s="6"/>
      <c r="AC25283" s="6"/>
      <c r="AD25283" s="6"/>
    </row>
    <row r="25284" spans="16:30">
      <c r="P25284" s="6"/>
      <c r="AA25284" s="6"/>
      <c r="AC25284" s="6"/>
      <c r="AD25284" s="6"/>
    </row>
    <row r="25285" spans="16:30">
      <c r="P25285" s="6"/>
      <c r="AA25285" s="6"/>
      <c r="AC25285" s="6"/>
      <c r="AD25285" s="6"/>
    </row>
    <row r="25286" spans="16:30">
      <c r="P25286" s="6"/>
      <c r="AA25286" s="6"/>
      <c r="AC25286" s="6"/>
      <c r="AD25286" s="6"/>
    </row>
    <row r="25287" spans="16:30">
      <c r="P25287" s="6"/>
      <c r="AA25287" s="6"/>
      <c r="AC25287" s="6"/>
      <c r="AD25287" s="6"/>
    </row>
    <row r="25288" spans="16:30">
      <c r="P25288" s="6"/>
      <c r="AA25288" s="6"/>
      <c r="AC25288" s="6"/>
      <c r="AD25288" s="6"/>
    </row>
    <row r="25289" spans="16:30">
      <c r="P25289" s="6"/>
      <c r="AA25289" s="6"/>
      <c r="AC25289" s="6"/>
      <c r="AD25289" s="6"/>
    </row>
    <row r="25290" spans="16:30">
      <c r="P25290" s="6"/>
      <c r="AA25290" s="6"/>
      <c r="AC25290" s="6"/>
      <c r="AD25290" s="6"/>
    </row>
    <row r="25291" spans="16:30">
      <c r="P25291" s="6"/>
      <c r="AA25291" s="6"/>
      <c r="AC25291" s="6"/>
      <c r="AD25291" s="6"/>
    </row>
    <row r="25292" spans="16:30">
      <c r="P25292" s="6"/>
      <c r="AA25292" s="6"/>
      <c r="AC25292" s="6"/>
      <c r="AD25292" s="6"/>
    </row>
    <row r="25293" spans="16:30">
      <c r="P25293" s="6"/>
      <c r="AA25293" s="6"/>
      <c r="AC25293" s="6"/>
      <c r="AD25293" s="6"/>
    </row>
    <row r="25294" spans="16:30">
      <c r="P25294" s="6"/>
      <c r="AA25294" s="6"/>
      <c r="AC25294" s="6"/>
      <c r="AD25294" s="6"/>
    </row>
    <row r="25295" spans="16:30">
      <c r="P25295" s="6"/>
      <c r="AA25295" s="6"/>
      <c r="AC25295" s="6"/>
      <c r="AD25295" s="6"/>
    </row>
    <row r="25296" spans="16:30">
      <c r="P25296" s="6"/>
      <c r="AA25296" s="6"/>
      <c r="AC25296" s="6"/>
      <c r="AD25296" s="6"/>
    </row>
    <row r="25297" spans="16:30">
      <c r="P25297" s="6"/>
      <c r="AA25297" s="6"/>
      <c r="AC25297" s="6"/>
      <c r="AD25297" s="6"/>
    </row>
    <row r="25298" spans="16:30">
      <c r="P25298" s="6"/>
      <c r="AA25298" s="6"/>
      <c r="AC25298" s="6"/>
      <c r="AD25298" s="6"/>
    </row>
    <row r="25299" spans="16:30">
      <c r="P25299" s="6"/>
      <c r="AA25299" s="6"/>
      <c r="AC25299" s="6"/>
      <c r="AD25299" s="6"/>
    </row>
    <row r="25300" spans="16:30">
      <c r="P25300" s="6"/>
      <c r="AA25300" s="6"/>
      <c r="AC25300" s="6"/>
      <c r="AD25300" s="6"/>
    </row>
    <row r="25301" spans="16:30">
      <c r="P25301" s="6"/>
      <c r="AA25301" s="6"/>
      <c r="AC25301" s="6"/>
      <c r="AD25301" s="6"/>
    </row>
    <row r="25302" spans="16:30">
      <c r="P25302" s="6"/>
      <c r="AA25302" s="6"/>
      <c r="AC25302" s="6"/>
      <c r="AD25302" s="6"/>
    </row>
    <row r="25303" spans="16:30">
      <c r="P25303" s="6"/>
      <c r="AA25303" s="6"/>
      <c r="AC25303" s="6"/>
      <c r="AD25303" s="6"/>
    </row>
    <row r="25304" spans="16:30">
      <c r="P25304" s="6"/>
      <c r="AA25304" s="6"/>
      <c r="AC25304" s="6"/>
      <c r="AD25304" s="6"/>
    </row>
    <row r="25305" spans="16:30">
      <c r="P25305" s="6"/>
      <c r="AA25305" s="6"/>
      <c r="AC25305" s="6"/>
      <c r="AD25305" s="6"/>
    </row>
    <row r="25306" spans="16:30">
      <c r="P25306" s="6"/>
      <c r="AA25306" s="6"/>
      <c r="AC25306" s="6"/>
      <c r="AD25306" s="6"/>
    </row>
    <row r="25307" spans="16:30">
      <c r="P25307" s="6"/>
      <c r="AA25307" s="6"/>
      <c r="AC25307" s="6"/>
      <c r="AD25307" s="6"/>
    </row>
    <row r="25308" spans="16:30">
      <c r="P25308" s="6"/>
      <c r="AA25308" s="6"/>
      <c r="AC25308" s="6"/>
      <c r="AD25308" s="6"/>
    </row>
    <row r="25309" spans="16:30">
      <c r="P25309" s="6"/>
      <c r="AA25309" s="6"/>
      <c r="AC25309" s="6"/>
      <c r="AD25309" s="6"/>
    </row>
    <row r="25310" spans="16:30">
      <c r="P25310" s="6"/>
      <c r="AA25310" s="6"/>
      <c r="AC25310" s="6"/>
      <c r="AD25310" s="6"/>
    </row>
    <row r="25311" spans="16:30">
      <c r="P25311" s="6"/>
      <c r="AA25311" s="6"/>
      <c r="AC25311" s="6"/>
      <c r="AD25311" s="6"/>
    </row>
    <row r="25312" spans="16:30">
      <c r="P25312" s="6"/>
      <c r="AA25312" s="6"/>
      <c r="AC25312" s="6"/>
      <c r="AD25312" s="6"/>
    </row>
    <row r="25313" spans="16:30">
      <c r="P25313" s="6"/>
      <c r="AA25313" s="6"/>
      <c r="AC25313" s="6"/>
      <c r="AD25313" s="6"/>
    </row>
    <row r="25314" spans="16:30">
      <c r="P25314" s="6"/>
      <c r="AA25314" s="6"/>
      <c r="AC25314" s="6"/>
      <c r="AD25314" s="6"/>
    </row>
    <row r="25315" spans="16:30">
      <c r="P25315" s="6"/>
      <c r="AA25315" s="6"/>
      <c r="AC25315" s="6"/>
      <c r="AD25315" s="6"/>
    </row>
    <row r="25316" spans="16:30">
      <c r="P25316" s="6"/>
      <c r="AA25316" s="6"/>
      <c r="AC25316" s="6"/>
      <c r="AD25316" s="6"/>
    </row>
    <row r="25317" spans="16:30">
      <c r="P25317" s="6"/>
      <c r="AA25317" s="6"/>
      <c r="AC25317" s="6"/>
      <c r="AD25317" s="6"/>
    </row>
    <row r="25318" spans="16:30">
      <c r="P25318" s="6"/>
      <c r="AA25318" s="6"/>
      <c r="AC25318" s="6"/>
      <c r="AD25318" s="6"/>
    </row>
    <row r="25319" spans="16:30">
      <c r="P25319" s="6"/>
      <c r="AA25319" s="6"/>
      <c r="AC25319" s="6"/>
      <c r="AD25319" s="6"/>
    </row>
    <row r="25320" spans="16:30">
      <c r="P25320" s="6"/>
      <c r="AA25320" s="6"/>
      <c r="AC25320" s="6"/>
      <c r="AD25320" s="6"/>
    </row>
    <row r="25321" spans="16:30">
      <c r="P25321" s="6"/>
      <c r="AA25321" s="6"/>
      <c r="AC25321" s="6"/>
      <c r="AD25321" s="6"/>
    </row>
    <row r="25322" spans="16:30">
      <c r="P25322" s="6"/>
      <c r="AA25322" s="6"/>
      <c r="AC25322" s="6"/>
      <c r="AD25322" s="6"/>
    </row>
    <row r="25323" spans="16:30">
      <c r="P25323" s="6"/>
      <c r="AA25323" s="6"/>
      <c r="AC25323" s="6"/>
      <c r="AD25323" s="6"/>
    </row>
    <row r="25324" spans="16:30">
      <c r="P25324" s="6"/>
      <c r="AA25324" s="6"/>
      <c r="AC25324" s="6"/>
      <c r="AD25324" s="6"/>
    </row>
    <row r="25325" spans="16:30">
      <c r="P25325" s="6"/>
      <c r="AA25325" s="6"/>
      <c r="AC25325" s="6"/>
      <c r="AD25325" s="6"/>
    </row>
    <row r="25326" spans="16:30">
      <c r="P25326" s="6"/>
      <c r="AA25326" s="6"/>
      <c r="AC25326" s="6"/>
      <c r="AD25326" s="6"/>
    </row>
    <row r="25327" spans="16:30">
      <c r="P25327" s="6"/>
      <c r="AA25327" s="6"/>
      <c r="AC25327" s="6"/>
      <c r="AD25327" s="6"/>
    </row>
    <row r="25328" spans="16:30">
      <c r="P25328" s="6"/>
      <c r="AA25328" s="6"/>
      <c r="AC25328" s="6"/>
      <c r="AD25328" s="6"/>
    </row>
    <row r="25329" spans="16:30">
      <c r="P25329" s="6"/>
      <c r="AA25329" s="6"/>
      <c r="AC25329" s="6"/>
      <c r="AD25329" s="6"/>
    </row>
    <row r="25330" spans="16:30">
      <c r="P25330" s="6"/>
      <c r="AA25330" s="6"/>
      <c r="AC25330" s="6"/>
      <c r="AD25330" s="6"/>
    </row>
    <row r="25331" spans="16:30">
      <c r="P25331" s="6"/>
      <c r="AA25331" s="6"/>
      <c r="AC25331" s="6"/>
      <c r="AD25331" s="6"/>
    </row>
    <row r="25332" spans="16:30">
      <c r="P25332" s="6"/>
      <c r="AA25332" s="6"/>
      <c r="AC25332" s="6"/>
      <c r="AD25332" s="6"/>
    </row>
    <row r="25333" spans="16:30">
      <c r="P25333" s="6"/>
      <c r="AA25333" s="6"/>
      <c r="AC25333" s="6"/>
      <c r="AD25333" s="6"/>
    </row>
    <row r="25334" spans="16:30">
      <c r="P25334" s="6"/>
      <c r="AA25334" s="6"/>
      <c r="AC25334" s="6"/>
      <c r="AD25334" s="6"/>
    </row>
    <row r="25335" spans="16:30">
      <c r="P25335" s="6"/>
      <c r="AA25335" s="6"/>
      <c r="AC25335" s="6"/>
      <c r="AD25335" s="6"/>
    </row>
    <row r="25336" spans="16:30">
      <c r="P25336" s="6"/>
      <c r="AA25336" s="6"/>
      <c r="AC25336" s="6"/>
      <c r="AD25336" s="6"/>
    </row>
    <row r="25337" spans="16:30">
      <c r="P25337" s="6"/>
      <c r="AA25337" s="6"/>
      <c r="AC25337" s="6"/>
      <c r="AD25337" s="6"/>
    </row>
    <row r="25338" spans="16:30">
      <c r="P25338" s="6"/>
      <c r="AA25338" s="6"/>
      <c r="AC25338" s="6"/>
      <c r="AD25338" s="6"/>
    </row>
    <row r="25339" spans="16:30">
      <c r="P25339" s="6"/>
      <c r="AA25339" s="6"/>
      <c r="AC25339" s="6"/>
      <c r="AD25339" s="6"/>
    </row>
    <row r="25340" spans="16:30">
      <c r="P25340" s="6"/>
      <c r="AA25340" s="6"/>
      <c r="AC25340" s="6"/>
      <c r="AD25340" s="6"/>
    </row>
    <row r="25341" spans="16:30">
      <c r="P25341" s="6"/>
      <c r="AA25341" s="6"/>
      <c r="AC25341" s="6"/>
      <c r="AD25341" s="6"/>
    </row>
    <row r="25342" spans="16:30">
      <c r="P25342" s="6"/>
      <c r="AA25342" s="6"/>
      <c r="AC25342" s="6"/>
      <c r="AD25342" s="6"/>
    </row>
    <row r="25343" spans="16:30">
      <c r="P25343" s="6"/>
      <c r="AA25343" s="6"/>
      <c r="AC25343" s="6"/>
      <c r="AD25343" s="6"/>
    </row>
    <row r="25344" spans="16:30">
      <c r="P25344" s="6"/>
      <c r="AA25344" s="6"/>
      <c r="AC25344" s="6"/>
      <c r="AD25344" s="6"/>
    </row>
    <row r="25345" spans="16:30">
      <c r="P25345" s="6"/>
      <c r="AA25345" s="6"/>
      <c r="AC25345" s="6"/>
      <c r="AD25345" s="6"/>
    </row>
    <row r="25346" spans="16:30">
      <c r="P25346" s="6"/>
      <c r="AA25346" s="6"/>
      <c r="AC25346" s="6"/>
      <c r="AD25346" s="6"/>
    </row>
    <row r="25347" spans="16:30">
      <c r="P25347" s="6"/>
      <c r="AA25347" s="6"/>
      <c r="AC25347" s="6"/>
      <c r="AD25347" s="6"/>
    </row>
    <row r="25348" spans="16:30">
      <c r="P25348" s="6"/>
      <c r="AA25348" s="6"/>
      <c r="AC25348" s="6"/>
      <c r="AD25348" s="6"/>
    </row>
    <row r="25349" spans="16:30">
      <c r="P25349" s="6"/>
      <c r="AA25349" s="6"/>
      <c r="AC25349" s="6"/>
      <c r="AD25349" s="6"/>
    </row>
    <row r="25350" spans="16:30">
      <c r="P25350" s="6"/>
      <c r="AA25350" s="6"/>
      <c r="AC25350" s="6"/>
      <c r="AD25350" s="6"/>
    </row>
    <row r="25351" spans="16:30">
      <c r="P25351" s="6"/>
      <c r="AA25351" s="6"/>
      <c r="AC25351" s="6"/>
      <c r="AD25351" s="6"/>
    </row>
    <row r="25352" spans="16:30">
      <c r="P25352" s="6"/>
      <c r="AA25352" s="6"/>
      <c r="AC25352" s="6"/>
      <c r="AD25352" s="6"/>
    </row>
    <row r="25353" spans="16:30">
      <c r="P25353" s="6"/>
      <c r="AA25353" s="6"/>
      <c r="AC25353" s="6"/>
      <c r="AD25353" s="6"/>
    </row>
    <row r="25354" spans="16:30">
      <c r="P25354" s="6"/>
      <c r="AA25354" s="6"/>
      <c r="AC25354" s="6"/>
      <c r="AD25354" s="6"/>
    </row>
    <row r="25355" spans="16:30">
      <c r="P25355" s="6"/>
      <c r="AA25355" s="6"/>
      <c r="AC25355" s="6"/>
      <c r="AD25355" s="6"/>
    </row>
    <row r="25356" spans="16:30">
      <c r="P25356" s="6"/>
      <c r="AA25356" s="6"/>
      <c r="AC25356" s="6"/>
      <c r="AD25356" s="6"/>
    </row>
    <row r="25357" spans="16:30">
      <c r="P25357" s="6"/>
      <c r="AA25357" s="6"/>
      <c r="AC25357" s="6"/>
      <c r="AD25357" s="6"/>
    </row>
    <row r="25358" spans="16:30">
      <c r="P25358" s="6"/>
      <c r="AA25358" s="6"/>
      <c r="AC25358" s="6"/>
      <c r="AD25358" s="6"/>
    </row>
    <row r="25359" spans="16:30">
      <c r="P25359" s="6"/>
      <c r="AA25359" s="6"/>
      <c r="AC25359" s="6"/>
      <c r="AD25359" s="6"/>
    </row>
    <row r="25360" spans="16:30">
      <c r="P25360" s="6"/>
      <c r="AA25360" s="6"/>
      <c r="AC25360" s="6"/>
      <c r="AD25360" s="6"/>
    </row>
    <row r="25361" spans="16:30">
      <c r="P25361" s="6"/>
      <c r="AA25361" s="6"/>
      <c r="AC25361" s="6"/>
      <c r="AD25361" s="6"/>
    </row>
    <row r="25362" spans="16:30">
      <c r="P25362" s="6"/>
      <c r="AA25362" s="6"/>
      <c r="AC25362" s="6"/>
      <c r="AD25362" s="6"/>
    </row>
    <row r="25363" spans="16:30">
      <c r="P25363" s="6"/>
      <c r="AA25363" s="6"/>
      <c r="AC25363" s="6"/>
      <c r="AD25363" s="6"/>
    </row>
    <row r="25364" spans="16:30">
      <c r="P25364" s="6"/>
      <c r="AA25364" s="6"/>
      <c r="AC25364" s="6"/>
      <c r="AD25364" s="6"/>
    </row>
    <row r="25365" spans="16:30">
      <c r="P25365" s="6"/>
      <c r="AA25365" s="6"/>
      <c r="AC25365" s="6"/>
      <c r="AD25365" s="6"/>
    </row>
    <row r="25366" spans="16:30">
      <c r="P25366" s="6"/>
      <c r="AA25366" s="6"/>
      <c r="AC25366" s="6"/>
      <c r="AD25366" s="6"/>
    </row>
    <row r="25367" spans="16:30">
      <c r="P25367" s="6"/>
      <c r="AA25367" s="6"/>
      <c r="AC25367" s="6"/>
      <c r="AD25367" s="6"/>
    </row>
    <row r="25368" spans="16:30">
      <c r="P25368" s="6"/>
      <c r="AA25368" s="6"/>
      <c r="AC25368" s="6"/>
      <c r="AD25368" s="6"/>
    </row>
    <row r="25369" spans="16:30">
      <c r="P25369" s="6"/>
      <c r="AA25369" s="6"/>
      <c r="AC25369" s="6"/>
      <c r="AD25369" s="6"/>
    </row>
    <row r="25370" spans="16:30">
      <c r="P25370" s="6"/>
      <c r="AA25370" s="6"/>
      <c r="AC25370" s="6"/>
      <c r="AD25370" s="6"/>
    </row>
    <row r="25371" spans="16:30">
      <c r="P25371" s="6"/>
      <c r="AA25371" s="6"/>
      <c r="AC25371" s="6"/>
      <c r="AD25371" s="6"/>
    </row>
    <row r="25372" spans="16:30">
      <c r="P25372" s="6"/>
      <c r="AA25372" s="6"/>
      <c r="AC25372" s="6"/>
      <c r="AD25372" s="6"/>
    </row>
    <row r="25373" spans="16:30">
      <c r="P25373" s="6"/>
      <c r="AA25373" s="6"/>
      <c r="AC25373" s="6"/>
      <c r="AD25373" s="6"/>
    </row>
    <row r="25374" spans="16:30">
      <c r="P25374" s="6"/>
      <c r="AA25374" s="6"/>
      <c r="AC25374" s="6"/>
      <c r="AD25374" s="6"/>
    </row>
    <row r="25375" spans="16:30">
      <c r="P25375" s="6"/>
      <c r="AA25375" s="6"/>
      <c r="AC25375" s="6"/>
      <c r="AD25375" s="6"/>
    </row>
    <row r="25376" spans="16:30">
      <c r="P25376" s="6"/>
      <c r="AA25376" s="6"/>
      <c r="AC25376" s="6"/>
      <c r="AD25376" s="6"/>
    </row>
    <row r="25377" spans="16:30">
      <c r="P25377" s="6"/>
      <c r="AA25377" s="6"/>
      <c r="AC25377" s="6"/>
      <c r="AD25377" s="6"/>
    </row>
    <row r="25378" spans="16:30">
      <c r="P25378" s="6"/>
      <c r="AA25378" s="6"/>
      <c r="AC25378" s="6"/>
      <c r="AD25378" s="6"/>
    </row>
    <row r="25379" spans="16:30">
      <c r="P25379" s="6"/>
      <c r="AA25379" s="6"/>
      <c r="AC25379" s="6"/>
      <c r="AD25379" s="6"/>
    </row>
    <row r="25380" spans="16:30">
      <c r="P25380" s="6"/>
      <c r="AA25380" s="6"/>
      <c r="AC25380" s="6"/>
      <c r="AD25380" s="6"/>
    </row>
    <row r="25381" spans="16:30">
      <c r="P25381" s="6"/>
      <c r="AA25381" s="6"/>
      <c r="AC25381" s="6"/>
      <c r="AD25381" s="6"/>
    </row>
    <row r="25382" spans="16:30">
      <c r="P25382" s="6"/>
      <c r="AA25382" s="6"/>
      <c r="AC25382" s="6"/>
      <c r="AD25382" s="6"/>
    </row>
    <row r="25383" spans="16:30">
      <c r="P25383" s="6"/>
      <c r="AA25383" s="6"/>
      <c r="AC25383" s="6"/>
      <c r="AD25383" s="6"/>
    </row>
    <row r="25384" spans="16:30">
      <c r="P25384" s="6"/>
      <c r="AA25384" s="6"/>
      <c r="AC25384" s="6"/>
      <c r="AD25384" s="6"/>
    </row>
    <row r="25385" spans="16:30">
      <c r="P25385" s="6"/>
      <c r="AA25385" s="6"/>
      <c r="AC25385" s="6"/>
      <c r="AD25385" s="6"/>
    </row>
    <row r="25386" spans="16:30">
      <c r="P25386" s="6"/>
      <c r="AA25386" s="6"/>
      <c r="AC25386" s="6"/>
      <c r="AD25386" s="6"/>
    </row>
    <row r="25387" spans="16:30">
      <c r="P25387" s="6"/>
      <c r="AA25387" s="6"/>
      <c r="AC25387" s="6"/>
      <c r="AD25387" s="6"/>
    </row>
    <row r="25388" spans="16:30">
      <c r="P25388" s="6"/>
      <c r="AA25388" s="6"/>
      <c r="AC25388" s="6"/>
      <c r="AD25388" s="6"/>
    </row>
    <row r="25389" spans="16:30">
      <c r="P25389" s="6"/>
      <c r="AA25389" s="6"/>
      <c r="AC25389" s="6"/>
      <c r="AD25389" s="6"/>
    </row>
    <row r="25390" spans="16:30">
      <c r="P25390" s="6"/>
      <c r="AA25390" s="6"/>
      <c r="AC25390" s="6"/>
      <c r="AD25390" s="6"/>
    </row>
    <row r="25391" spans="16:30">
      <c r="P25391" s="6"/>
      <c r="AA25391" s="6"/>
      <c r="AC25391" s="6"/>
      <c r="AD25391" s="6"/>
    </row>
    <row r="25392" spans="16:30">
      <c r="P25392" s="6"/>
      <c r="AA25392" s="6"/>
      <c r="AC25392" s="6"/>
      <c r="AD25392" s="6"/>
    </row>
    <row r="25393" spans="16:30">
      <c r="P25393" s="6"/>
      <c r="AA25393" s="6"/>
      <c r="AC25393" s="6"/>
      <c r="AD25393" s="6"/>
    </row>
    <row r="25394" spans="16:30">
      <c r="P25394" s="6"/>
      <c r="AA25394" s="6"/>
      <c r="AC25394" s="6"/>
      <c r="AD25394" s="6"/>
    </row>
    <row r="25395" spans="16:30">
      <c r="P25395" s="6"/>
      <c r="AA25395" s="6"/>
      <c r="AC25395" s="6"/>
      <c r="AD25395" s="6"/>
    </row>
    <row r="25396" spans="16:30">
      <c r="P25396" s="6"/>
      <c r="AA25396" s="6"/>
      <c r="AC25396" s="6"/>
      <c r="AD25396" s="6"/>
    </row>
    <row r="25397" spans="16:30">
      <c r="P25397" s="6"/>
      <c r="AA25397" s="6"/>
      <c r="AC25397" s="6"/>
      <c r="AD25397" s="6"/>
    </row>
    <row r="25398" spans="16:30">
      <c r="P25398" s="6"/>
      <c r="AA25398" s="6"/>
      <c r="AC25398" s="6"/>
      <c r="AD25398" s="6"/>
    </row>
    <row r="25399" spans="16:30">
      <c r="P25399" s="6"/>
      <c r="AA25399" s="6"/>
      <c r="AC25399" s="6"/>
      <c r="AD25399" s="6"/>
    </row>
    <row r="25400" spans="16:30">
      <c r="P25400" s="6"/>
      <c r="AA25400" s="6"/>
      <c r="AC25400" s="6"/>
      <c r="AD25400" s="6"/>
    </row>
    <row r="25401" spans="16:30">
      <c r="P25401" s="6"/>
      <c r="AA25401" s="6"/>
      <c r="AC25401" s="6"/>
      <c r="AD25401" s="6"/>
    </row>
    <row r="25402" spans="16:30">
      <c r="P25402" s="6"/>
      <c r="AA25402" s="6"/>
      <c r="AC25402" s="6"/>
      <c r="AD25402" s="6"/>
    </row>
    <row r="25403" spans="16:30">
      <c r="P25403" s="6"/>
      <c r="AA25403" s="6"/>
      <c r="AC25403" s="6"/>
      <c r="AD25403" s="6"/>
    </row>
    <row r="25404" spans="16:30">
      <c r="P25404" s="6"/>
      <c r="AA25404" s="6"/>
      <c r="AC25404" s="6"/>
      <c r="AD25404" s="6"/>
    </row>
    <row r="25405" spans="16:30">
      <c r="P25405" s="6"/>
      <c r="AA25405" s="6"/>
      <c r="AC25405" s="6"/>
      <c r="AD25405" s="6"/>
    </row>
    <row r="25406" spans="16:30">
      <c r="P25406" s="6"/>
      <c r="AA25406" s="6"/>
      <c r="AC25406" s="6"/>
      <c r="AD25406" s="6"/>
    </row>
    <row r="25407" spans="16:30">
      <c r="P25407" s="6"/>
      <c r="AA25407" s="6"/>
      <c r="AC25407" s="6"/>
      <c r="AD25407" s="6"/>
    </row>
    <row r="25408" spans="16:30">
      <c r="P25408" s="6"/>
      <c r="AA25408" s="6"/>
      <c r="AC25408" s="6"/>
      <c r="AD25408" s="6"/>
    </row>
    <row r="25409" spans="16:30">
      <c r="P25409" s="6"/>
      <c r="AA25409" s="6"/>
      <c r="AC25409" s="6"/>
      <c r="AD25409" s="6"/>
    </row>
    <row r="25410" spans="16:30">
      <c r="P25410" s="6"/>
      <c r="AA25410" s="6"/>
      <c r="AC25410" s="6"/>
      <c r="AD25410" s="6"/>
    </row>
    <row r="25411" spans="16:30">
      <c r="P25411" s="6"/>
      <c r="AA25411" s="6"/>
      <c r="AC25411" s="6"/>
      <c r="AD25411" s="6"/>
    </row>
    <row r="25412" spans="16:30">
      <c r="P25412" s="6"/>
      <c r="AA25412" s="6"/>
      <c r="AC25412" s="6"/>
      <c r="AD25412" s="6"/>
    </row>
    <row r="25413" spans="16:30">
      <c r="P25413" s="6"/>
      <c r="AA25413" s="6"/>
      <c r="AC25413" s="6"/>
      <c r="AD25413" s="6"/>
    </row>
    <row r="25414" spans="16:30">
      <c r="P25414" s="6"/>
      <c r="AA25414" s="6"/>
      <c r="AC25414" s="6"/>
      <c r="AD25414" s="6"/>
    </row>
    <row r="25415" spans="16:30">
      <c r="P25415" s="6"/>
      <c r="AA25415" s="6"/>
      <c r="AC25415" s="6"/>
      <c r="AD25415" s="6"/>
    </row>
    <row r="25416" spans="16:30">
      <c r="P25416" s="6"/>
      <c r="AA25416" s="6"/>
      <c r="AC25416" s="6"/>
      <c r="AD25416" s="6"/>
    </row>
    <row r="25417" spans="16:30">
      <c r="P25417" s="6"/>
      <c r="AA25417" s="6"/>
      <c r="AC25417" s="6"/>
      <c r="AD25417" s="6"/>
    </row>
    <row r="25418" spans="16:30">
      <c r="P25418" s="6"/>
      <c r="AA25418" s="6"/>
      <c r="AC25418" s="6"/>
      <c r="AD25418" s="6"/>
    </row>
    <row r="25419" spans="16:30">
      <c r="P25419" s="6"/>
      <c r="AA25419" s="6"/>
      <c r="AC25419" s="6"/>
      <c r="AD25419" s="6"/>
    </row>
    <row r="25420" spans="16:30">
      <c r="P25420" s="6"/>
      <c r="AA25420" s="6"/>
      <c r="AC25420" s="6"/>
      <c r="AD25420" s="6"/>
    </row>
    <row r="25421" spans="16:30">
      <c r="P25421" s="6"/>
      <c r="AA25421" s="6"/>
      <c r="AC25421" s="6"/>
      <c r="AD25421" s="6"/>
    </row>
    <row r="25422" spans="16:30">
      <c r="P25422" s="6"/>
      <c r="AA25422" s="6"/>
      <c r="AC25422" s="6"/>
      <c r="AD25422" s="6"/>
    </row>
    <row r="25423" spans="16:30">
      <c r="P25423" s="6"/>
      <c r="AA25423" s="6"/>
      <c r="AC25423" s="6"/>
      <c r="AD25423" s="6"/>
    </row>
    <row r="25424" spans="16:30">
      <c r="P25424" s="6"/>
      <c r="AA25424" s="6"/>
      <c r="AC25424" s="6"/>
      <c r="AD25424" s="6"/>
    </row>
    <row r="25425" spans="16:30">
      <c r="P25425" s="6"/>
      <c r="AA25425" s="6"/>
      <c r="AC25425" s="6"/>
      <c r="AD25425" s="6"/>
    </row>
    <row r="25426" spans="16:30">
      <c r="P25426" s="6"/>
      <c r="AA25426" s="6"/>
      <c r="AC25426" s="6"/>
      <c r="AD25426" s="6"/>
    </row>
    <row r="25427" spans="16:30">
      <c r="P25427" s="6"/>
      <c r="AA25427" s="6"/>
      <c r="AC25427" s="6"/>
      <c r="AD25427" s="6"/>
    </row>
    <row r="25428" spans="16:30">
      <c r="P25428" s="6"/>
      <c r="AA25428" s="6"/>
      <c r="AC25428" s="6"/>
      <c r="AD25428" s="6"/>
    </row>
    <row r="25429" spans="16:30">
      <c r="P25429" s="6"/>
      <c r="AA25429" s="6"/>
      <c r="AC25429" s="6"/>
      <c r="AD25429" s="6"/>
    </row>
    <row r="25430" spans="16:30">
      <c r="P25430" s="6"/>
      <c r="AA25430" s="6"/>
      <c r="AC25430" s="6"/>
      <c r="AD25430" s="6"/>
    </row>
    <row r="25431" spans="16:30">
      <c r="P25431" s="6"/>
      <c r="AA25431" s="6"/>
      <c r="AC25431" s="6"/>
      <c r="AD25431" s="6"/>
    </row>
    <row r="25432" spans="16:30">
      <c r="P25432" s="6"/>
      <c r="AA25432" s="6"/>
      <c r="AC25432" s="6"/>
      <c r="AD25432" s="6"/>
    </row>
    <row r="25433" spans="16:30">
      <c r="P25433" s="6"/>
      <c r="AA25433" s="6"/>
      <c r="AC25433" s="6"/>
      <c r="AD25433" s="6"/>
    </row>
    <row r="25434" spans="16:30">
      <c r="P25434" s="6"/>
      <c r="AA25434" s="6"/>
      <c r="AC25434" s="6"/>
      <c r="AD25434" s="6"/>
    </row>
    <row r="25435" spans="16:30">
      <c r="P25435" s="6"/>
      <c r="AA25435" s="6"/>
      <c r="AC25435" s="6"/>
      <c r="AD25435" s="6"/>
    </row>
    <row r="25436" spans="16:30">
      <c r="P25436" s="6"/>
      <c r="AA25436" s="6"/>
      <c r="AC25436" s="6"/>
      <c r="AD25436" s="6"/>
    </row>
    <row r="25437" spans="16:30">
      <c r="P25437" s="6"/>
      <c r="AA25437" s="6"/>
      <c r="AC25437" s="6"/>
      <c r="AD25437" s="6"/>
    </row>
    <row r="25438" spans="16:30">
      <c r="P25438" s="6"/>
      <c r="AA25438" s="6"/>
      <c r="AC25438" s="6"/>
      <c r="AD25438" s="6"/>
    </row>
    <row r="25439" spans="16:30">
      <c r="P25439" s="6"/>
      <c r="AA25439" s="6"/>
      <c r="AC25439" s="6"/>
      <c r="AD25439" s="6"/>
    </row>
    <row r="25440" spans="16:30">
      <c r="P25440" s="6"/>
      <c r="AA25440" s="6"/>
      <c r="AC25440" s="6"/>
      <c r="AD25440" s="6"/>
    </row>
    <row r="25441" spans="16:30">
      <c r="P25441" s="6"/>
      <c r="AA25441" s="6"/>
      <c r="AC25441" s="6"/>
      <c r="AD25441" s="6"/>
    </row>
    <row r="25442" spans="16:30">
      <c r="P25442" s="6"/>
      <c r="AA25442" s="6"/>
      <c r="AC25442" s="6"/>
      <c r="AD25442" s="6"/>
    </row>
    <row r="25443" spans="16:30">
      <c r="P25443" s="6"/>
      <c r="AA25443" s="6"/>
      <c r="AC25443" s="6"/>
      <c r="AD25443" s="6"/>
    </row>
    <row r="25444" spans="16:30">
      <c r="P25444" s="6"/>
      <c r="AA25444" s="6"/>
      <c r="AC25444" s="6"/>
      <c r="AD25444" s="6"/>
    </row>
    <row r="25445" spans="16:30">
      <c r="P25445" s="6"/>
      <c r="AA25445" s="6"/>
      <c r="AC25445" s="6"/>
      <c r="AD25445" s="6"/>
    </row>
    <row r="25446" spans="16:30">
      <c r="P25446" s="6"/>
      <c r="AA25446" s="6"/>
      <c r="AC25446" s="6"/>
      <c r="AD25446" s="6"/>
    </row>
    <row r="25447" spans="16:30">
      <c r="P25447" s="6"/>
      <c r="AA25447" s="6"/>
      <c r="AC25447" s="6"/>
      <c r="AD25447" s="6"/>
    </row>
    <row r="25448" spans="16:30">
      <c r="P25448" s="6"/>
      <c r="AA25448" s="6"/>
      <c r="AC25448" s="6"/>
      <c r="AD25448" s="6"/>
    </row>
    <row r="25449" spans="16:30">
      <c r="P25449" s="6"/>
      <c r="AA25449" s="6"/>
      <c r="AC25449" s="6"/>
      <c r="AD25449" s="6"/>
    </row>
    <row r="25450" spans="16:30">
      <c r="P25450" s="6"/>
      <c r="AA25450" s="6"/>
      <c r="AC25450" s="6"/>
      <c r="AD25450" s="6"/>
    </row>
    <row r="25451" spans="16:30">
      <c r="P25451" s="6"/>
      <c r="AA25451" s="6"/>
      <c r="AC25451" s="6"/>
      <c r="AD25451" s="6"/>
    </row>
    <row r="25452" spans="16:30">
      <c r="P25452" s="6"/>
      <c r="AA25452" s="6"/>
      <c r="AC25452" s="6"/>
      <c r="AD25452" s="6"/>
    </row>
    <row r="25453" spans="16:30">
      <c r="P25453" s="6"/>
      <c r="AA25453" s="6"/>
      <c r="AC25453" s="6"/>
      <c r="AD25453" s="6"/>
    </row>
    <row r="25454" spans="16:30">
      <c r="P25454" s="6"/>
      <c r="AA25454" s="6"/>
      <c r="AC25454" s="6"/>
      <c r="AD25454" s="6"/>
    </row>
    <row r="25455" spans="16:30">
      <c r="P25455" s="6"/>
      <c r="AA25455" s="6"/>
      <c r="AC25455" s="6"/>
      <c r="AD25455" s="6"/>
    </row>
    <row r="25456" spans="16:30">
      <c r="P25456" s="6"/>
      <c r="AA25456" s="6"/>
      <c r="AC25456" s="6"/>
      <c r="AD25456" s="6"/>
    </row>
    <row r="25457" spans="16:30">
      <c r="P25457" s="6"/>
      <c r="AA25457" s="6"/>
      <c r="AC25457" s="6"/>
      <c r="AD25457" s="6"/>
    </row>
    <row r="25458" spans="16:30">
      <c r="P25458" s="6"/>
      <c r="AA25458" s="6"/>
      <c r="AC25458" s="6"/>
      <c r="AD25458" s="6"/>
    </row>
    <row r="25459" spans="16:30">
      <c r="P25459" s="6"/>
      <c r="AA25459" s="6"/>
      <c r="AC25459" s="6"/>
      <c r="AD25459" s="6"/>
    </row>
    <row r="25460" spans="16:30">
      <c r="P25460" s="6"/>
      <c r="AA25460" s="6"/>
      <c r="AC25460" s="6"/>
      <c r="AD25460" s="6"/>
    </row>
    <row r="25461" spans="16:30">
      <c r="P25461" s="6"/>
      <c r="AA25461" s="6"/>
      <c r="AC25461" s="6"/>
      <c r="AD25461" s="6"/>
    </row>
    <row r="25462" spans="16:30">
      <c r="P25462" s="6"/>
      <c r="AA25462" s="6"/>
      <c r="AC25462" s="6"/>
      <c r="AD25462" s="6"/>
    </row>
    <row r="25463" spans="16:30">
      <c r="P25463" s="6"/>
      <c r="AA25463" s="6"/>
      <c r="AC25463" s="6"/>
      <c r="AD25463" s="6"/>
    </row>
    <row r="25464" spans="16:30">
      <c r="P25464" s="6"/>
      <c r="AA25464" s="6"/>
      <c r="AC25464" s="6"/>
      <c r="AD25464" s="6"/>
    </row>
    <row r="25465" spans="16:30">
      <c r="P25465" s="6"/>
      <c r="AA25465" s="6"/>
      <c r="AC25465" s="6"/>
      <c r="AD25465" s="6"/>
    </row>
    <row r="25466" spans="16:30">
      <c r="P25466" s="6"/>
      <c r="AA25466" s="6"/>
      <c r="AC25466" s="6"/>
      <c r="AD25466" s="6"/>
    </row>
    <row r="25467" spans="16:30">
      <c r="P25467" s="6"/>
      <c r="AA25467" s="6"/>
      <c r="AC25467" s="6"/>
      <c r="AD25467" s="6"/>
    </row>
    <row r="25468" spans="16:30">
      <c r="P25468" s="6"/>
      <c r="AA25468" s="6"/>
      <c r="AC25468" s="6"/>
      <c r="AD25468" s="6"/>
    </row>
    <row r="25469" spans="16:30">
      <c r="P25469" s="6"/>
      <c r="AA25469" s="6"/>
      <c r="AC25469" s="6"/>
      <c r="AD25469" s="6"/>
    </row>
    <row r="25470" spans="16:30">
      <c r="P25470" s="6"/>
      <c r="AA25470" s="6"/>
      <c r="AC25470" s="6"/>
      <c r="AD25470" s="6"/>
    </row>
    <row r="25471" spans="16:30">
      <c r="P25471" s="6"/>
      <c r="AA25471" s="6"/>
      <c r="AC25471" s="6"/>
      <c r="AD25471" s="6"/>
    </row>
    <row r="25472" spans="16:30">
      <c r="P25472" s="6"/>
      <c r="AA25472" s="6"/>
      <c r="AC25472" s="6"/>
      <c r="AD25472" s="6"/>
    </row>
    <row r="25473" spans="16:30">
      <c r="P25473" s="6"/>
      <c r="AA25473" s="6"/>
      <c r="AC25473" s="6"/>
      <c r="AD25473" s="6"/>
    </row>
    <row r="25474" spans="16:30">
      <c r="P25474" s="6"/>
      <c r="AA25474" s="6"/>
      <c r="AC25474" s="6"/>
      <c r="AD25474" s="6"/>
    </row>
    <row r="25475" spans="16:30">
      <c r="P25475" s="6"/>
      <c r="AA25475" s="6"/>
      <c r="AC25475" s="6"/>
      <c r="AD25475" s="6"/>
    </row>
    <row r="25476" spans="16:30">
      <c r="P25476" s="6"/>
      <c r="AA25476" s="6"/>
      <c r="AC25476" s="6"/>
      <c r="AD25476" s="6"/>
    </row>
    <row r="25477" spans="16:30">
      <c r="P25477" s="6"/>
      <c r="AA25477" s="6"/>
      <c r="AC25477" s="6"/>
      <c r="AD25477" s="6"/>
    </row>
    <row r="25478" spans="16:30">
      <c r="P25478" s="6"/>
      <c r="AA25478" s="6"/>
      <c r="AC25478" s="6"/>
      <c r="AD25478" s="6"/>
    </row>
    <row r="25479" spans="16:30">
      <c r="P25479" s="6"/>
      <c r="AA25479" s="6"/>
      <c r="AC25479" s="6"/>
      <c r="AD25479" s="6"/>
    </row>
    <row r="25480" spans="16:30">
      <c r="P25480" s="6"/>
      <c r="AA25480" s="6"/>
      <c r="AC25480" s="6"/>
      <c r="AD25480" s="6"/>
    </row>
    <row r="25481" spans="16:30">
      <c r="P25481" s="6"/>
      <c r="AA25481" s="6"/>
      <c r="AC25481" s="6"/>
      <c r="AD25481" s="6"/>
    </row>
    <row r="25482" spans="16:30">
      <c r="P25482" s="6"/>
      <c r="AA25482" s="6"/>
      <c r="AC25482" s="6"/>
      <c r="AD25482" s="6"/>
    </row>
    <row r="25483" spans="16:30">
      <c r="P25483" s="6"/>
      <c r="AA25483" s="6"/>
      <c r="AC25483" s="6"/>
      <c r="AD25483" s="6"/>
    </row>
    <row r="25484" spans="16:30">
      <c r="P25484" s="6"/>
      <c r="AA25484" s="6"/>
      <c r="AC25484" s="6"/>
      <c r="AD25484" s="6"/>
    </row>
    <row r="25485" spans="16:30">
      <c r="P25485" s="6"/>
      <c r="AA25485" s="6"/>
      <c r="AC25485" s="6"/>
      <c r="AD25485" s="6"/>
    </row>
    <row r="25486" spans="16:30">
      <c r="P25486" s="6"/>
      <c r="AA25486" s="6"/>
      <c r="AC25486" s="6"/>
      <c r="AD25486" s="6"/>
    </row>
    <row r="25487" spans="16:30">
      <c r="P25487" s="6"/>
      <c r="AA25487" s="6"/>
      <c r="AC25487" s="6"/>
      <c r="AD25487" s="6"/>
    </row>
    <row r="25488" spans="16:30">
      <c r="P25488" s="6"/>
      <c r="AA25488" s="6"/>
      <c r="AC25488" s="6"/>
      <c r="AD25488" s="6"/>
    </row>
    <row r="25489" spans="16:30">
      <c r="P25489" s="6"/>
      <c r="AA25489" s="6"/>
      <c r="AC25489" s="6"/>
      <c r="AD25489" s="6"/>
    </row>
    <row r="25490" spans="16:30">
      <c r="P25490" s="6"/>
      <c r="AA25490" s="6"/>
      <c r="AC25490" s="6"/>
      <c r="AD25490" s="6"/>
    </row>
    <row r="25491" spans="16:30">
      <c r="P25491" s="6"/>
      <c r="AA25491" s="6"/>
      <c r="AC25491" s="6"/>
      <c r="AD25491" s="6"/>
    </row>
    <row r="25492" spans="16:30">
      <c r="P25492" s="6"/>
      <c r="AA25492" s="6"/>
      <c r="AC25492" s="6"/>
      <c r="AD25492" s="6"/>
    </row>
    <row r="25493" spans="16:30">
      <c r="P25493" s="6"/>
      <c r="AA25493" s="6"/>
      <c r="AC25493" s="6"/>
      <c r="AD25493" s="6"/>
    </row>
    <row r="25494" spans="16:30">
      <c r="P25494" s="6"/>
      <c r="AA25494" s="6"/>
      <c r="AC25494" s="6"/>
      <c r="AD25494" s="6"/>
    </row>
    <row r="25495" spans="16:30">
      <c r="P25495" s="6"/>
      <c r="AA25495" s="6"/>
      <c r="AC25495" s="6"/>
      <c r="AD25495" s="6"/>
    </row>
    <row r="25496" spans="16:30">
      <c r="P25496" s="6"/>
      <c r="AA25496" s="6"/>
      <c r="AC25496" s="6"/>
      <c r="AD25496" s="6"/>
    </row>
    <row r="25497" spans="16:30">
      <c r="P25497" s="6"/>
      <c r="AA25497" s="6"/>
      <c r="AC25497" s="6"/>
      <c r="AD25497" s="6"/>
    </row>
    <row r="25498" spans="16:30">
      <c r="P25498" s="6"/>
      <c r="AA25498" s="6"/>
      <c r="AC25498" s="6"/>
      <c r="AD25498" s="6"/>
    </row>
    <row r="25499" spans="16:30">
      <c r="P25499" s="6"/>
      <c r="AA25499" s="6"/>
      <c r="AC25499" s="6"/>
      <c r="AD25499" s="6"/>
    </row>
    <row r="25500" spans="16:30">
      <c r="P25500" s="6"/>
      <c r="AA25500" s="6"/>
      <c r="AC25500" s="6"/>
      <c r="AD25500" s="6"/>
    </row>
    <row r="25501" spans="16:30">
      <c r="P25501" s="6"/>
      <c r="AA25501" s="6"/>
      <c r="AC25501" s="6"/>
      <c r="AD25501" s="6"/>
    </row>
    <row r="25502" spans="16:30">
      <c r="P25502" s="6"/>
      <c r="AA25502" s="6"/>
      <c r="AC25502" s="6"/>
      <c r="AD25502" s="6"/>
    </row>
    <row r="25503" spans="16:30">
      <c r="P25503" s="6"/>
      <c r="AA25503" s="6"/>
      <c r="AC25503" s="6"/>
      <c r="AD25503" s="6"/>
    </row>
    <row r="25504" spans="16:30">
      <c r="P25504" s="6"/>
      <c r="AA25504" s="6"/>
      <c r="AC25504" s="6"/>
      <c r="AD25504" s="6"/>
    </row>
    <row r="25505" spans="16:30">
      <c r="P25505" s="6"/>
      <c r="AA25505" s="6"/>
      <c r="AC25505" s="6"/>
      <c r="AD25505" s="6"/>
    </row>
    <row r="25506" spans="16:30">
      <c r="P25506" s="6"/>
      <c r="AA25506" s="6"/>
      <c r="AC25506" s="6"/>
      <c r="AD25506" s="6"/>
    </row>
    <row r="25507" spans="16:30">
      <c r="P25507" s="6"/>
      <c r="AA25507" s="6"/>
      <c r="AC25507" s="6"/>
      <c r="AD25507" s="6"/>
    </row>
    <row r="25508" spans="16:30">
      <c r="P25508" s="6"/>
      <c r="AA25508" s="6"/>
      <c r="AC25508" s="6"/>
      <c r="AD25508" s="6"/>
    </row>
    <row r="25509" spans="16:30">
      <c r="P25509" s="6"/>
      <c r="AA25509" s="6"/>
      <c r="AC25509" s="6"/>
      <c r="AD25509" s="6"/>
    </row>
    <row r="25510" spans="16:30">
      <c r="P25510" s="6"/>
      <c r="AA25510" s="6"/>
      <c r="AC25510" s="6"/>
      <c r="AD25510" s="6"/>
    </row>
    <row r="25511" spans="16:30">
      <c r="P25511" s="6"/>
      <c r="AA25511" s="6"/>
      <c r="AC25511" s="6"/>
      <c r="AD25511" s="6"/>
    </row>
    <row r="25512" spans="16:30">
      <c r="P25512" s="6"/>
      <c r="AA25512" s="6"/>
      <c r="AC25512" s="6"/>
      <c r="AD25512" s="6"/>
    </row>
    <row r="25513" spans="16:30">
      <c r="P25513" s="6"/>
      <c r="AA25513" s="6"/>
      <c r="AC25513" s="6"/>
      <c r="AD25513" s="6"/>
    </row>
    <row r="25514" spans="16:30">
      <c r="P25514" s="6"/>
      <c r="AA25514" s="6"/>
      <c r="AC25514" s="6"/>
      <c r="AD25514" s="6"/>
    </row>
    <row r="25515" spans="16:30">
      <c r="P25515" s="6"/>
      <c r="AA25515" s="6"/>
      <c r="AC25515" s="6"/>
      <c r="AD25515" s="6"/>
    </row>
    <row r="25516" spans="16:30">
      <c r="P25516" s="6"/>
      <c r="AA25516" s="6"/>
      <c r="AC25516" s="6"/>
      <c r="AD25516" s="6"/>
    </row>
    <row r="25517" spans="16:30">
      <c r="P25517" s="6"/>
      <c r="AA25517" s="6"/>
      <c r="AC25517" s="6"/>
      <c r="AD25517" s="6"/>
    </row>
    <row r="25518" spans="16:30">
      <c r="P25518" s="6"/>
      <c r="AA25518" s="6"/>
      <c r="AC25518" s="6"/>
      <c r="AD25518" s="6"/>
    </row>
    <row r="25519" spans="16:30">
      <c r="P25519" s="6"/>
      <c r="AA25519" s="6"/>
      <c r="AC25519" s="6"/>
      <c r="AD25519" s="6"/>
    </row>
    <row r="25520" spans="16:30">
      <c r="P25520" s="6"/>
      <c r="AA25520" s="6"/>
      <c r="AC25520" s="6"/>
      <c r="AD25520" s="6"/>
    </row>
    <row r="25521" spans="16:30">
      <c r="P25521" s="6"/>
      <c r="AA25521" s="6"/>
      <c r="AC25521" s="6"/>
      <c r="AD25521" s="6"/>
    </row>
    <row r="25522" spans="16:30">
      <c r="P25522" s="6"/>
      <c r="AA25522" s="6"/>
      <c r="AC25522" s="6"/>
      <c r="AD25522" s="6"/>
    </row>
    <row r="25523" spans="16:30">
      <c r="P25523" s="6"/>
      <c r="AA25523" s="6"/>
      <c r="AC25523" s="6"/>
      <c r="AD25523" s="6"/>
    </row>
    <row r="25524" spans="16:30">
      <c r="P25524" s="6"/>
      <c r="AA25524" s="6"/>
      <c r="AC25524" s="6"/>
      <c r="AD25524" s="6"/>
    </row>
    <row r="25525" spans="16:30">
      <c r="P25525" s="6"/>
      <c r="AA25525" s="6"/>
      <c r="AC25525" s="6"/>
      <c r="AD25525" s="6"/>
    </row>
    <row r="25526" spans="16:30">
      <c r="P25526" s="6"/>
      <c r="AA25526" s="6"/>
      <c r="AC25526" s="6"/>
      <c r="AD25526" s="6"/>
    </row>
    <row r="25527" spans="16:30">
      <c r="P25527" s="6"/>
      <c r="AA25527" s="6"/>
      <c r="AC25527" s="6"/>
      <c r="AD25527" s="6"/>
    </row>
    <row r="25528" spans="16:30">
      <c r="P25528" s="6"/>
      <c r="AA25528" s="6"/>
      <c r="AC25528" s="6"/>
      <c r="AD25528" s="6"/>
    </row>
    <row r="25529" spans="16:30">
      <c r="P25529" s="6"/>
      <c r="AA25529" s="6"/>
      <c r="AC25529" s="6"/>
      <c r="AD25529" s="6"/>
    </row>
    <row r="25530" spans="16:30">
      <c r="P25530" s="6"/>
      <c r="AA25530" s="6"/>
      <c r="AC25530" s="6"/>
      <c r="AD25530" s="6"/>
    </row>
    <row r="25531" spans="16:30">
      <c r="P25531" s="6"/>
      <c r="AA25531" s="6"/>
      <c r="AC25531" s="6"/>
      <c r="AD25531" s="6"/>
    </row>
    <row r="25532" spans="16:30">
      <c r="P25532" s="6"/>
      <c r="AA25532" s="6"/>
      <c r="AC25532" s="6"/>
      <c r="AD25532" s="6"/>
    </row>
    <row r="25533" spans="16:30">
      <c r="P25533" s="6"/>
      <c r="AA25533" s="6"/>
      <c r="AC25533" s="6"/>
      <c r="AD25533" s="6"/>
    </row>
    <row r="25534" spans="16:30">
      <c r="P25534" s="6"/>
      <c r="AA25534" s="6"/>
      <c r="AC25534" s="6"/>
      <c r="AD25534" s="6"/>
    </row>
    <row r="25535" spans="16:30">
      <c r="P25535" s="6"/>
      <c r="AA25535" s="6"/>
      <c r="AC25535" s="6"/>
      <c r="AD25535" s="6"/>
    </row>
    <row r="25536" spans="16:30">
      <c r="P25536" s="6"/>
      <c r="AA25536" s="6"/>
      <c r="AC25536" s="6"/>
      <c r="AD25536" s="6"/>
    </row>
    <row r="25537" spans="16:30">
      <c r="P25537" s="6"/>
      <c r="AA25537" s="6"/>
      <c r="AC25537" s="6"/>
      <c r="AD25537" s="6"/>
    </row>
    <row r="25538" spans="16:30">
      <c r="P25538" s="6"/>
      <c r="AA25538" s="6"/>
      <c r="AC25538" s="6"/>
      <c r="AD25538" s="6"/>
    </row>
    <row r="25539" spans="16:30">
      <c r="P25539" s="6"/>
      <c r="AA25539" s="6"/>
      <c r="AC25539" s="6"/>
      <c r="AD25539" s="6"/>
    </row>
    <row r="25540" spans="16:30">
      <c r="P25540" s="6"/>
      <c r="AA25540" s="6"/>
      <c r="AC25540" s="6"/>
      <c r="AD25540" s="6"/>
    </row>
    <row r="25541" spans="16:30">
      <c r="P25541" s="6"/>
      <c r="AA25541" s="6"/>
      <c r="AC25541" s="6"/>
      <c r="AD25541" s="6"/>
    </row>
    <row r="25542" spans="16:30">
      <c r="P25542" s="6"/>
      <c r="AA25542" s="6"/>
      <c r="AC25542" s="6"/>
      <c r="AD25542" s="6"/>
    </row>
    <row r="25543" spans="16:30">
      <c r="P25543" s="6"/>
      <c r="AA25543" s="6"/>
      <c r="AC25543" s="6"/>
      <c r="AD25543" s="6"/>
    </row>
    <row r="25544" spans="16:30">
      <c r="P25544" s="6"/>
      <c r="AA25544" s="6"/>
      <c r="AC25544" s="6"/>
      <c r="AD25544" s="6"/>
    </row>
    <row r="25545" spans="16:30">
      <c r="P25545" s="6"/>
      <c r="AA25545" s="6"/>
      <c r="AC25545" s="6"/>
      <c r="AD25545" s="6"/>
    </row>
    <row r="25546" spans="16:30">
      <c r="P25546" s="6"/>
      <c r="AA25546" s="6"/>
      <c r="AC25546" s="6"/>
      <c r="AD25546" s="6"/>
    </row>
    <row r="25547" spans="16:30">
      <c r="P25547" s="6"/>
      <c r="AA25547" s="6"/>
      <c r="AC25547" s="6"/>
      <c r="AD25547" s="6"/>
    </row>
    <row r="25548" spans="16:30">
      <c r="P25548" s="6"/>
      <c r="AA25548" s="6"/>
      <c r="AC25548" s="6"/>
      <c r="AD25548" s="6"/>
    </row>
    <row r="25549" spans="16:30">
      <c r="P25549" s="6"/>
      <c r="AA25549" s="6"/>
      <c r="AC25549" s="6"/>
      <c r="AD25549" s="6"/>
    </row>
    <row r="25550" spans="16:30">
      <c r="P25550" s="6"/>
      <c r="AA25550" s="6"/>
      <c r="AC25550" s="6"/>
      <c r="AD25550" s="6"/>
    </row>
    <row r="25551" spans="16:30">
      <c r="P25551" s="6"/>
      <c r="AA25551" s="6"/>
      <c r="AC25551" s="6"/>
      <c r="AD25551" s="6"/>
    </row>
    <row r="25552" spans="16:30">
      <c r="P25552" s="6"/>
      <c r="AA25552" s="6"/>
      <c r="AC25552" s="6"/>
      <c r="AD25552" s="6"/>
    </row>
    <row r="25553" spans="16:30">
      <c r="P25553" s="6"/>
      <c r="AA25553" s="6"/>
      <c r="AC25553" s="6"/>
      <c r="AD25553" s="6"/>
    </row>
    <row r="25554" spans="16:30">
      <c r="P25554" s="6"/>
      <c r="AA25554" s="6"/>
      <c r="AC25554" s="6"/>
      <c r="AD25554" s="6"/>
    </row>
    <row r="25555" spans="16:30">
      <c r="P25555" s="6"/>
      <c r="AA25555" s="6"/>
      <c r="AC25555" s="6"/>
      <c r="AD25555" s="6"/>
    </row>
    <row r="25556" spans="16:30">
      <c r="P25556" s="6"/>
      <c r="AA25556" s="6"/>
      <c r="AC25556" s="6"/>
      <c r="AD25556" s="6"/>
    </row>
    <row r="25557" spans="16:30">
      <c r="P25557" s="6"/>
      <c r="AA25557" s="6"/>
      <c r="AC25557" s="6"/>
      <c r="AD25557" s="6"/>
    </row>
    <row r="25558" spans="16:30">
      <c r="P25558" s="6"/>
      <c r="AA25558" s="6"/>
      <c r="AC25558" s="6"/>
      <c r="AD25558" s="6"/>
    </row>
    <row r="25559" spans="16:30">
      <c r="P25559" s="6"/>
      <c r="AA25559" s="6"/>
      <c r="AC25559" s="6"/>
      <c r="AD25559" s="6"/>
    </row>
    <row r="25560" spans="16:30">
      <c r="P25560" s="6"/>
      <c r="AA25560" s="6"/>
      <c r="AC25560" s="6"/>
      <c r="AD25560" s="6"/>
    </row>
    <row r="25561" spans="16:30">
      <c r="P25561" s="6"/>
      <c r="AA25561" s="6"/>
      <c r="AC25561" s="6"/>
      <c r="AD25561" s="6"/>
    </row>
    <row r="25562" spans="16:30">
      <c r="P25562" s="6"/>
      <c r="AA25562" s="6"/>
      <c r="AC25562" s="6"/>
      <c r="AD25562" s="6"/>
    </row>
    <row r="25563" spans="16:30">
      <c r="P25563" s="6"/>
      <c r="AA25563" s="6"/>
      <c r="AC25563" s="6"/>
      <c r="AD25563" s="6"/>
    </row>
    <row r="25564" spans="16:30">
      <c r="P25564" s="6"/>
      <c r="AA25564" s="6"/>
      <c r="AC25564" s="6"/>
      <c r="AD25564" s="6"/>
    </row>
    <row r="25565" spans="16:30">
      <c r="P25565" s="6"/>
      <c r="AA25565" s="6"/>
      <c r="AC25565" s="6"/>
      <c r="AD25565" s="6"/>
    </row>
    <row r="25566" spans="16:30">
      <c r="P25566" s="6"/>
      <c r="AA25566" s="6"/>
      <c r="AC25566" s="6"/>
      <c r="AD25566" s="6"/>
    </row>
    <row r="25567" spans="16:30">
      <c r="P25567" s="6"/>
      <c r="AA25567" s="6"/>
      <c r="AC25567" s="6"/>
      <c r="AD25567" s="6"/>
    </row>
    <row r="25568" spans="16:30">
      <c r="P25568" s="6"/>
      <c r="AA25568" s="6"/>
      <c r="AC25568" s="6"/>
      <c r="AD25568" s="6"/>
    </row>
    <row r="25569" spans="16:30">
      <c r="P25569" s="6"/>
      <c r="AA25569" s="6"/>
      <c r="AC25569" s="6"/>
      <c r="AD25569" s="6"/>
    </row>
    <row r="25570" spans="16:30">
      <c r="P25570" s="6"/>
      <c r="AA25570" s="6"/>
      <c r="AC25570" s="6"/>
      <c r="AD25570" s="6"/>
    </row>
    <row r="25571" spans="16:30">
      <c r="P25571" s="6"/>
      <c r="AA25571" s="6"/>
      <c r="AC25571" s="6"/>
      <c r="AD25571" s="6"/>
    </row>
    <row r="25572" spans="16:30">
      <c r="P25572" s="6"/>
      <c r="AA25572" s="6"/>
      <c r="AC25572" s="6"/>
      <c r="AD25572" s="6"/>
    </row>
    <row r="25573" spans="16:30">
      <c r="P25573" s="6"/>
      <c r="AA25573" s="6"/>
      <c r="AC25573" s="6"/>
      <c r="AD25573" s="6"/>
    </row>
    <row r="25574" spans="16:30">
      <c r="P25574" s="6"/>
      <c r="AA25574" s="6"/>
      <c r="AC25574" s="6"/>
      <c r="AD25574" s="6"/>
    </row>
    <row r="25575" spans="16:30">
      <c r="P25575" s="6"/>
      <c r="AA25575" s="6"/>
      <c r="AC25575" s="6"/>
      <c r="AD25575" s="6"/>
    </row>
    <row r="25576" spans="16:30">
      <c r="P25576" s="6"/>
      <c r="AA25576" s="6"/>
      <c r="AC25576" s="6"/>
      <c r="AD25576" s="6"/>
    </row>
    <row r="25577" spans="16:30">
      <c r="P25577" s="6"/>
      <c r="AA25577" s="6"/>
      <c r="AC25577" s="6"/>
      <c r="AD25577" s="6"/>
    </row>
    <row r="25578" spans="16:30">
      <c r="P25578" s="6"/>
      <c r="AA25578" s="6"/>
      <c r="AC25578" s="6"/>
      <c r="AD25578" s="6"/>
    </row>
    <row r="25579" spans="16:30">
      <c r="P25579" s="6"/>
      <c r="AA25579" s="6"/>
      <c r="AC25579" s="6"/>
      <c r="AD25579" s="6"/>
    </row>
    <row r="25580" spans="16:30">
      <c r="P25580" s="6"/>
      <c r="AA25580" s="6"/>
      <c r="AC25580" s="6"/>
      <c r="AD25580" s="6"/>
    </row>
    <row r="25581" spans="16:30">
      <c r="P25581" s="6"/>
      <c r="AA25581" s="6"/>
      <c r="AC25581" s="6"/>
      <c r="AD25581" s="6"/>
    </row>
    <row r="25582" spans="16:30">
      <c r="P25582" s="6"/>
      <c r="AA25582" s="6"/>
      <c r="AC25582" s="6"/>
      <c r="AD25582" s="6"/>
    </row>
    <row r="25583" spans="16:30">
      <c r="P25583" s="6"/>
      <c r="AA25583" s="6"/>
      <c r="AC25583" s="6"/>
      <c r="AD25583" s="6"/>
    </row>
    <row r="25584" spans="16:30">
      <c r="P25584" s="6"/>
      <c r="AA25584" s="6"/>
      <c r="AC25584" s="6"/>
      <c r="AD25584" s="6"/>
    </row>
    <row r="25585" spans="16:30">
      <c r="P25585" s="6"/>
      <c r="AA25585" s="6"/>
      <c r="AC25585" s="6"/>
      <c r="AD25585" s="6"/>
    </row>
    <row r="25586" spans="16:30">
      <c r="P25586" s="6"/>
      <c r="AA25586" s="6"/>
      <c r="AC25586" s="6"/>
      <c r="AD25586" s="6"/>
    </row>
    <row r="25587" spans="16:30">
      <c r="P25587" s="6"/>
      <c r="AA25587" s="6"/>
      <c r="AC25587" s="6"/>
      <c r="AD25587" s="6"/>
    </row>
    <row r="25588" spans="16:30">
      <c r="P25588" s="6"/>
      <c r="AA25588" s="6"/>
      <c r="AC25588" s="6"/>
      <c r="AD25588" s="6"/>
    </row>
    <row r="25589" spans="16:30">
      <c r="P25589" s="6"/>
      <c r="AA25589" s="6"/>
      <c r="AC25589" s="6"/>
      <c r="AD25589" s="6"/>
    </row>
    <row r="25590" spans="16:30">
      <c r="P25590" s="6"/>
      <c r="AA25590" s="6"/>
      <c r="AC25590" s="6"/>
      <c r="AD25590" s="6"/>
    </row>
    <row r="25591" spans="16:30">
      <c r="P25591" s="6"/>
      <c r="AA25591" s="6"/>
      <c r="AC25591" s="6"/>
      <c r="AD25591" s="6"/>
    </row>
    <row r="25592" spans="16:30">
      <c r="P25592" s="6"/>
      <c r="AA25592" s="6"/>
      <c r="AC25592" s="6"/>
      <c r="AD25592" s="6"/>
    </row>
    <row r="25593" spans="16:30">
      <c r="P25593" s="6"/>
      <c r="AA25593" s="6"/>
      <c r="AC25593" s="6"/>
      <c r="AD25593" s="6"/>
    </row>
    <row r="25594" spans="16:30">
      <c r="P25594" s="6"/>
      <c r="AA25594" s="6"/>
      <c r="AC25594" s="6"/>
      <c r="AD25594" s="6"/>
    </row>
    <row r="25595" spans="16:30">
      <c r="P25595" s="6"/>
      <c r="AA25595" s="6"/>
      <c r="AC25595" s="6"/>
      <c r="AD25595" s="6"/>
    </row>
    <row r="25596" spans="16:30">
      <c r="P25596" s="6"/>
      <c r="AA25596" s="6"/>
      <c r="AC25596" s="6"/>
      <c r="AD25596" s="6"/>
    </row>
    <row r="25597" spans="16:30">
      <c r="P25597" s="6"/>
      <c r="AA25597" s="6"/>
      <c r="AC25597" s="6"/>
      <c r="AD25597" s="6"/>
    </row>
    <row r="25598" spans="16:30">
      <c r="P25598" s="6"/>
      <c r="AA25598" s="6"/>
      <c r="AC25598" s="6"/>
      <c r="AD25598" s="6"/>
    </row>
    <row r="25599" spans="16:30">
      <c r="P25599" s="6"/>
      <c r="AA25599" s="6"/>
      <c r="AC25599" s="6"/>
      <c r="AD25599" s="6"/>
    </row>
    <row r="25600" spans="16:30">
      <c r="P25600" s="6"/>
      <c r="AA25600" s="6"/>
      <c r="AC25600" s="6"/>
      <c r="AD25600" s="6"/>
    </row>
    <row r="25601" spans="16:30">
      <c r="P25601" s="6"/>
      <c r="AA25601" s="6"/>
      <c r="AC25601" s="6"/>
      <c r="AD25601" s="6"/>
    </row>
    <row r="25602" spans="16:30">
      <c r="P25602" s="6"/>
      <c r="AA25602" s="6"/>
      <c r="AC25602" s="6"/>
      <c r="AD25602" s="6"/>
    </row>
    <row r="25603" spans="16:30">
      <c r="P25603" s="6"/>
      <c r="AA25603" s="6"/>
      <c r="AC25603" s="6"/>
      <c r="AD25603" s="6"/>
    </row>
    <row r="25604" spans="16:30">
      <c r="P25604" s="6"/>
      <c r="AA25604" s="6"/>
      <c r="AC25604" s="6"/>
      <c r="AD25604" s="6"/>
    </row>
    <row r="25605" spans="16:30">
      <c r="P25605" s="6"/>
      <c r="AA25605" s="6"/>
      <c r="AC25605" s="6"/>
      <c r="AD25605" s="6"/>
    </row>
    <row r="25606" spans="16:30">
      <c r="P25606" s="6"/>
      <c r="AA25606" s="6"/>
      <c r="AC25606" s="6"/>
      <c r="AD25606" s="6"/>
    </row>
    <row r="25607" spans="16:30">
      <c r="P25607" s="6"/>
      <c r="AA25607" s="6"/>
      <c r="AC25607" s="6"/>
      <c r="AD25607" s="6"/>
    </row>
    <row r="25608" spans="16:30">
      <c r="P25608" s="6"/>
      <c r="AA25608" s="6"/>
      <c r="AC25608" s="6"/>
      <c r="AD25608" s="6"/>
    </row>
    <row r="25609" spans="16:30">
      <c r="P25609" s="6"/>
      <c r="AA25609" s="6"/>
      <c r="AC25609" s="6"/>
      <c r="AD25609" s="6"/>
    </row>
    <row r="25610" spans="16:30">
      <c r="P25610" s="6"/>
      <c r="AA25610" s="6"/>
      <c r="AC25610" s="6"/>
      <c r="AD25610" s="6"/>
    </row>
    <row r="25611" spans="16:30">
      <c r="P25611" s="6"/>
      <c r="AA25611" s="6"/>
      <c r="AC25611" s="6"/>
      <c r="AD25611" s="6"/>
    </row>
    <row r="25612" spans="16:30">
      <c r="P25612" s="6"/>
      <c r="AA25612" s="6"/>
      <c r="AC25612" s="6"/>
      <c r="AD25612" s="6"/>
    </row>
    <row r="25613" spans="16:30">
      <c r="P25613" s="6"/>
      <c r="AA25613" s="6"/>
      <c r="AC25613" s="6"/>
      <c r="AD25613" s="6"/>
    </row>
    <row r="25614" spans="16:30">
      <c r="P25614" s="6"/>
      <c r="AA25614" s="6"/>
      <c r="AC25614" s="6"/>
      <c r="AD25614" s="6"/>
    </row>
    <row r="25615" spans="16:30">
      <c r="P25615" s="6"/>
      <c r="AA25615" s="6"/>
      <c r="AC25615" s="6"/>
      <c r="AD25615" s="6"/>
    </row>
    <row r="25616" spans="16:30">
      <c r="P25616" s="6"/>
      <c r="AA25616" s="6"/>
      <c r="AC25616" s="6"/>
      <c r="AD25616" s="6"/>
    </row>
    <row r="25617" spans="16:30">
      <c r="P25617" s="6"/>
      <c r="AA25617" s="6"/>
      <c r="AC25617" s="6"/>
      <c r="AD25617" s="6"/>
    </row>
    <row r="25618" spans="16:30">
      <c r="P25618" s="6"/>
      <c r="AA25618" s="6"/>
      <c r="AC25618" s="6"/>
      <c r="AD25618" s="6"/>
    </row>
    <row r="25619" spans="16:30">
      <c r="P25619" s="6"/>
      <c r="AA25619" s="6"/>
      <c r="AC25619" s="6"/>
      <c r="AD25619" s="6"/>
    </row>
    <row r="25620" spans="16:30">
      <c r="P25620" s="6"/>
      <c r="AA25620" s="6"/>
      <c r="AC25620" s="6"/>
      <c r="AD25620" s="6"/>
    </row>
    <row r="25621" spans="16:30">
      <c r="P25621" s="6"/>
      <c r="AA25621" s="6"/>
      <c r="AC25621" s="6"/>
      <c r="AD25621" s="6"/>
    </row>
    <row r="25622" spans="16:30">
      <c r="P25622" s="6"/>
      <c r="AA25622" s="6"/>
      <c r="AC25622" s="6"/>
      <c r="AD25622" s="6"/>
    </row>
    <row r="25623" spans="16:30">
      <c r="P25623" s="6"/>
      <c r="AA25623" s="6"/>
      <c r="AC25623" s="6"/>
      <c r="AD25623" s="6"/>
    </row>
    <row r="25624" spans="16:30">
      <c r="P25624" s="6"/>
      <c r="AA25624" s="6"/>
      <c r="AC25624" s="6"/>
      <c r="AD25624" s="6"/>
    </row>
    <row r="25625" spans="16:30">
      <c r="P25625" s="6"/>
      <c r="AA25625" s="6"/>
      <c r="AC25625" s="6"/>
      <c r="AD25625" s="6"/>
    </row>
    <row r="25626" spans="16:30">
      <c r="P25626" s="6"/>
      <c r="AA25626" s="6"/>
      <c r="AC25626" s="6"/>
      <c r="AD25626" s="6"/>
    </row>
    <row r="25627" spans="16:30">
      <c r="P25627" s="6"/>
      <c r="AA25627" s="6"/>
      <c r="AC25627" s="6"/>
      <c r="AD25627" s="6"/>
    </row>
    <row r="25628" spans="16:30">
      <c r="P25628" s="6"/>
      <c r="AA25628" s="6"/>
      <c r="AC25628" s="6"/>
      <c r="AD25628" s="6"/>
    </row>
    <row r="25629" spans="16:30">
      <c r="P25629" s="6"/>
      <c r="AA25629" s="6"/>
      <c r="AC25629" s="6"/>
      <c r="AD25629" s="6"/>
    </row>
    <row r="25630" spans="16:30">
      <c r="P25630" s="6"/>
      <c r="AA25630" s="6"/>
      <c r="AC25630" s="6"/>
      <c r="AD25630" s="6"/>
    </row>
    <row r="25631" spans="16:30">
      <c r="P25631" s="6"/>
      <c r="AA25631" s="6"/>
      <c r="AC25631" s="6"/>
      <c r="AD25631" s="6"/>
    </row>
    <row r="25632" spans="16:30">
      <c r="P25632" s="6"/>
      <c r="AA25632" s="6"/>
      <c r="AC25632" s="6"/>
      <c r="AD25632" s="6"/>
    </row>
    <row r="25633" spans="16:30">
      <c r="P25633" s="6"/>
      <c r="AA25633" s="6"/>
      <c r="AC25633" s="6"/>
      <c r="AD25633" s="6"/>
    </row>
    <row r="25634" spans="16:30">
      <c r="P25634" s="6"/>
      <c r="AA25634" s="6"/>
      <c r="AC25634" s="6"/>
      <c r="AD25634" s="6"/>
    </row>
    <row r="25635" spans="16:30">
      <c r="P25635" s="6"/>
      <c r="AA25635" s="6"/>
      <c r="AC25635" s="6"/>
      <c r="AD25635" s="6"/>
    </row>
    <row r="25636" spans="16:30">
      <c r="P25636" s="6"/>
      <c r="AA25636" s="6"/>
      <c r="AC25636" s="6"/>
      <c r="AD25636" s="6"/>
    </row>
    <row r="25637" spans="16:30">
      <c r="P25637" s="6"/>
      <c r="AA25637" s="6"/>
      <c r="AC25637" s="6"/>
      <c r="AD25637" s="6"/>
    </row>
    <row r="25638" spans="16:30">
      <c r="P25638" s="6"/>
      <c r="AA25638" s="6"/>
      <c r="AC25638" s="6"/>
      <c r="AD25638" s="6"/>
    </row>
    <row r="25639" spans="16:30">
      <c r="P25639" s="6"/>
      <c r="AA25639" s="6"/>
      <c r="AC25639" s="6"/>
      <c r="AD25639" s="6"/>
    </row>
    <row r="25640" spans="16:30">
      <c r="P25640" s="6"/>
      <c r="AA25640" s="6"/>
      <c r="AC25640" s="6"/>
      <c r="AD25640" s="6"/>
    </row>
    <row r="25641" spans="16:30">
      <c r="P25641" s="6"/>
      <c r="AA25641" s="6"/>
      <c r="AC25641" s="6"/>
      <c r="AD25641" s="6"/>
    </row>
    <row r="25642" spans="16:30">
      <c r="P25642" s="6"/>
      <c r="AA25642" s="6"/>
      <c r="AC25642" s="6"/>
      <c r="AD25642" s="6"/>
    </row>
    <row r="25643" spans="16:30">
      <c r="P25643" s="6"/>
      <c r="AA25643" s="6"/>
      <c r="AC25643" s="6"/>
      <c r="AD25643" s="6"/>
    </row>
    <row r="25644" spans="16:30">
      <c r="P25644" s="6"/>
      <c r="AA25644" s="6"/>
      <c r="AC25644" s="6"/>
      <c r="AD25644" s="6"/>
    </row>
    <row r="25645" spans="16:30">
      <c r="P25645" s="6"/>
      <c r="AA25645" s="6"/>
      <c r="AC25645" s="6"/>
      <c r="AD25645" s="6"/>
    </row>
    <row r="25646" spans="16:30">
      <c r="P25646" s="6"/>
      <c r="AA25646" s="6"/>
      <c r="AC25646" s="6"/>
      <c r="AD25646" s="6"/>
    </row>
    <row r="25647" spans="16:30">
      <c r="P25647" s="6"/>
      <c r="AA25647" s="6"/>
      <c r="AC25647" s="6"/>
      <c r="AD25647" s="6"/>
    </row>
    <row r="25648" spans="16:30">
      <c r="P25648" s="6"/>
      <c r="AA25648" s="6"/>
      <c r="AC25648" s="6"/>
      <c r="AD25648" s="6"/>
    </row>
    <row r="25649" spans="16:30">
      <c r="P25649" s="6"/>
      <c r="AA25649" s="6"/>
      <c r="AC25649" s="6"/>
      <c r="AD25649" s="6"/>
    </row>
    <row r="25650" spans="16:30">
      <c r="P25650" s="6"/>
      <c r="AA25650" s="6"/>
      <c r="AC25650" s="6"/>
      <c r="AD25650" s="6"/>
    </row>
    <row r="25651" spans="16:30">
      <c r="P25651" s="6"/>
      <c r="AA25651" s="6"/>
      <c r="AC25651" s="6"/>
      <c r="AD25651" s="6"/>
    </row>
    <row r="25652" spans="16:30">
      <c r="P25652" s="6"/>
      <c r="AA25652" s="6"/>
      <c r="AC25652" s="6"/>
      <c r="AD25652" s="6"/>
    </row>
    <row r="25653" spans="16:30">
      <c r="P25653" s="6"/>
      <c r="AA25653" s="6"/>
      <c r="AC25653" s="6"/>
      <c r="AD25653" s="6"/>
    </row>
    <row r="25654" spans="16:30">
      <c r="P25654" s="6"/>
      <c r="AA25654" s="6"/>
      <c r="AC25654" s="6"/>
      <c r="AD25654" s="6"/>
    </row>
    <row r="25655" spans="16:30">
      <c r="P25655" s="6"/>
      <c r="AA25655" s="6"/>
      <c r="AC25655" s="6"/>
      <c r="AD25655" s="6"/>
    </row>
    <row r="25656" spans="16:30">
      <c r="P25656" s="6"/>
      <c r="AA25656" s="6"/>
      <c r="AC25656" s="6"/>
      <c r="AD25656" s="6"/>
    </row>
    <row r="25657" spans="16:30">
      <c r="P25657" s="6"/>
      <c r="AA25657" s="6"/>
      <c r="AC25657" s="6"/>
      <c r="AD25657" s="6"/>
    </row>
    <row r="25658" spans="16:30">
      <c r="P25658" s="6"/>
      <c r="AA25658" s="6"/>
      <c r="AC25658" s="6"/>
      <c r="AD25658" s="6"/>
    </row>
    <row r="25659" spans="16:30">
      <c r="P25659" s="6"/>
      <c r="AA25659" s="6"/>
      <c r="AC25659" s="6"/>
      <c r="AD25659" s="6"/>
    </row>
    <row r="25660" spans="16:30">
      <c r="P25660" s="6"/>
      <c r="AA25660" s="6"/>
      <c r="AC25660" s="6"/>
      <c r="AD25660" s="6"/>
    </row>
    <row r="25661" spans="16:30">
      <c r="P25661" s="6"/>
      <c r="AA25661" s="6"/>
      <c r="AC25661" s="6"/>
      <c r="AD25661" s="6"/>
    </row>
    <row r="25662" spans="16:30">
      <c r="P25662" s="6"/>
      <c r="AA25662" s="6"/>
      <c r="AC25662" s="6"/>
      <c r="AD25662" s="6"/>
    </row>
    <row r="25663" spans="16:30">
      <c r="P25663" s="6"/>
      <c r="AA25663" s="6"/>
      <c r="AC25663" s="6"/>
      <c r="AD25663" s="6"/>
    </row>
    <row r="25664" spans="16:30">
      <c r="P25664" s="6"/>
      <c r="AA25664" s="6"/>
      <c r="AC25664" s="6"/>
      <c r="AD25664" s="6"/>
    </row>
    <row r="25665" spans="16:30">
      <c r="P25665" s="6"/>
      <c r="AA25665" s="6"/>
      <c r="AC25665" s="6"/>
      <c r="AD25665" s="6"/>
    </row>
    <row r="25666" spans="16:30">
      <c r="P25666" s="6"/>
      <c r="AA25666" s="6"/>
      <c r="AC25666" s="6"/>
      <c r="AD25666" s="6"/>
    </row>
    <row r="25667" spans="16:30">
      <c r="P25667" s="6"/>
      <c r="AA25667" s="6"/>
      <c r="AC25667" s="6"/>
      <c r="AD25667" s="6"/>
    </row>
    <row r="25668" spans="16:30">
      <c r="P25668" s="6"/>
      <c r="AA25668" s="6"/>
      <c r="AC25668" s="6"/>
      <c r="AD25668" s="6"/>
    </row>
    <row r="25669" spans="16:30">
      <c r="P25669" s="6"/>
      <c r="AA25669" s="6"/>
      <c r="AC25669" s="6"/>
      <c r="AD25669" s="6"/>
    </row>
    <row r="25670" spans="16:30">
      <c r="P25670" s="6"/>
      <c r="AA25670" s="6"/>
      <c r="AC25670" s="6"/>
      <c r="AD25670" s="6"/>
    </row>
    <row r="25671" spans="16:30">
      <c r="P25671" s="6"/>
      <c r="AA25671" s="6"/>
      <c r="AC25671" s="6"/>
      <c r="AD25671" s="6"/>
    </row>
    <row r="25672" spans="16:30">
      <c r="P25672" s="6"/>
      <c r="AA25672" s="6"/>
      <c r="AC25672" s="6"/>
      <c r="AD25672" s="6"/>
    </row>
    <row r="25673" spans="16:30">
      <c r="P25673" s="6"/>
      <c r="AA25673" s="6"/>
      <c r="AC25673" s="6"/>
      <c r="AD25673" s="6"/>
    </row>
    <row r="25674" spans="16:30">
      <c r="P25674" s="6"/>
      <c r="AA25674" s="6"/>
      <c r="AC25674" s="6"/>
      <c r="AD25674" s="6"/>
    </row>
    <row r="25675" spans="16:30">
      <c r="P25675" s="6"/>
      <c r="AA25675" s="6"/>
      <c r="AC25675" s="6"/>
      <c r="AD25675" s="6"/>
    </row>
    <row r="25676" spans="16:30">
      <c r="P25676" s="6"/>
      <c r="AA25676" s="6"/>
      <c r="AC25676" s="6"/>
      <c r="AD25676" s="6"/>
    </row>
    <row r="25677" spans="16:30">
      <c r="P25677" s="6"/>
      <c r="AA25677" s="6"/>
      <c r="AC25677" s="6"/>
      <c r="AD25677" s="6"/>
    </row>
    <row r="25678" spans="16:30">
      <c r="P25678" s="6"/>
      <c r="AA25678" s="6"/>
      <c r="AC25678" s="6"/>
      <c r="AD25678" s="6"/>
    </row>
    <row r="25679" spans="16:30">
      <c r="P25679" s="6"/>
      <c r="AA25679" s="6"/>
      <c r="AC25679" s="6"/>
      <c r="AD25679" s="6"/>
    </row>
    <row r="25680" spans="16:30">
      <c r="P25680" s="6"/>
      <c r="AA25680" s="6"/>
      <c r="AC25680" s="6"/>
      <c r="AD25680" s="6"/>
    </row>
    <row r="25681" spans="16:30">
      <c r="P25681" s="6"/>
      <c r="AA25681" s="6"/>
      <c r="AC25681" s="6"/>
      <c r="AD25681" s="6"/>
    </row>
    <row r="25682" spans="16:30">
      <c r="P25682" s="6"/>
      <c r="AA25682" s="6"/>
      <c r="AC25682" s="6"/>
      <c r="AD25682" s="6"/>
    </row>
    <row r="25683" spans="16:30">
      <c r="P25683" s="6"/>
      <c r="AA25683" s="6"/>
      <c r="AC25683" s="6"/>
      <c r="AD25683" s="6"/>
    </row>
    <row r="25684" spans="16:30">
      <c r="P25684" s="6"/>
      <c r="AA25684" s="6"/>
      <c r="AC25684" s="6"/>
      <c r="AD25684" s="6"/>
    </row>
    <row r="25685" spans="16:30">
      <c r="P25685" s="6"/>
      <c r="AA25685" s="6"/>
      <c r="AC25685" s="6"/>
      <c r="AD25685" s="6"/>
    </row>
    <row r="25686" spans="16:30">
      <c r="P25686" s="6"/>
      <c r="AA25686" s="6"/>
      <c r="AC25686" s="6"/>
      <c r="AD25686" s="6"/>
    </row>
    <row r="25687" spans="16:30">
      <c r="P25687" s="6"/>
      <c r="AA25687" s="6"/>
      <c r="AC25687" s="6"/>
      <c r="AD25687" s="6"/>
    </row>
    <row r="25688" spans="16:30">
      <c r="P25688" s="6"/>
      <c r="AA25688" s="6"/>
      <c r="AC25688" s="6"/>
      <c r="AD25688" s="6"/>
    </row>
    <row r="25689" spans="16:30">
      <c r="P25689" s="6"/>
      <c r="AA25689" s="6"/>
      <c r="AC25689" s="6"/>
      <c r="AD25689" s="6"/>
    </row>
    <row r="25690" spans="16:30">
      <c r="P25690" s="6"/>
      <c r="AA25690" s="6"/>
      <c r="AC25690" s="6"/>
      <c r="AD25690" s="6"/>
    </row>
    <row r="25691" spans="16:30">
      <c r="P25691" s="6"/>
      <c r="AA25691" s="6"/>
      <c r="AC25691" s="6"/>
      <c r="AD25691" s="6"/>
    </row>
    <row r="25692" spans="16:30">
      <c r="P25692" s="6"/>
      <c r="AA25692" s="6"/>
      <c r="AC25692" s="6"/>
      <c r="AD25692" s="6"/>
    </row>
    <row r="25693" spans="16:30">
      <c r="P25693" s="6"/>
      <c r="AA25693" s="6"/>
      <c r="AC25693" s="6"/>
      <c r="AD25693" s="6"/>
    </row>
    <row r="25694" spans="16:30">
      <c r="P25694" s="6"/>
      <c r="AA25694" s="6"/>
      <c r="AC25694" s="6"/>
      <c r="AD25694" s="6"/>
    </row>
    <row r="25695" spans="16:30">
      <c r="P25695" s="6"/>
      <c r="AA25695" s="6"/>
      <c r="AC25695" s="6"/>
      <c r="AD25695" s="6"/>
    </row>
    <row r="25696" spans="16:30">
      <c r="P25696" s="6"/>
      <c r="AA25696" s="6"/>
      <c r="AC25696" s="6"/>
      <c r="AD25696" s="6"/>
    </row>
    <row r="25697" spans="16:30">
      <c r="P25697" s="6"/>
      <c r="AA25697" s="6"/>
      <c r="AC25697" s="6"/>
      <c r="AD25697" s="6"/>
    </row>
    <row r="25698" spans="16:30">
      <c r="P25698" s="6"/>
      <c r="AA25698" s="6"/>
      <c r="AC25698" s="6"/>
      <c r="AD25698" s="6"/>
    </row>
    <row r="25699" spans="16:30">
      <c r="P25699" s="6"/>
      <c r="AA25699" s="6"/>
      <c r="AC25699" s="6"/>
      <c r="AD25699" s="6"/>
    </row>
    <row r="25700" spans="16:30">
      <c r="P25700" s="6"/>
      <c r="AA25700" s="6"/>
      <c r="AC25700" s="6"/>
      <c r="AD25700" s="6"/>
    </row>
    <row r="25701" spans="16:30">
      <c r="P25701" s="6"/>
      <c r="AA25701" s="6"/>
      <c r="AC25701" s="6"/>
      <c r="AD25701" s="6"/>
    </row>
    <row r="25702" spans="16:30">
      <c r="P25702" s="6"/>
      <c r="AA25702" s="6"/>
      <c r="AC25702" s="6"/>
      <c r="AD25702" s="6"/>
    </row>
    <row r="25703" spans="16:30">
      <c r="P25703" s="6"/>
      <c r="AA25703" s="6"/>
      <c r="AC25703" s="6"/>
      <c r="AD25703" s="6"/>
    </row>
    <row r="25704" spans="16:30">
      <c r="P25704" s="6"/>
      <c r="AA25704" s="6"/>
      <c r="AC25704" s="6"/>
      <c r="AD25704" s="6"/>
    </row>
    <row r="25705" spans="16:30">
      <c r="P25705" s="6"/>
      <c r="AA25705" s="6"/>
      <c r="AC25705" s="6"/>
      <c r="AD25705" s="6"/>
    </row>
    <row r="25706" spans="16:30">
      <c r="P25706" s="6"/>
      <c r="AA25706" s="6"/>
      <c r="AC25706" s="6"/>
      <c r="AD25706" s="6"/>
    </row>
    <row r="25707" spans="16:30">
      <c r="P25707" s="6"/>
      <c r="AA25707" s="6"/>
      <c r="AC25707" s="6"/>
      <c r="AD25707" s="6"/>
    </row>
    <row r="25708" spans="16:30">
      <c r="P25708" s="6"/>
      <c r="AA25708" s="6"/>
      <c r="AC25708" s="6"/>
      <c r="AD25708" s="6"/>
    </row>
    <row r="25709" spans="16:30">
      <c r="P25709" s="6"/>
      <c r="AA25709" s="6"/>
      <c r="AC25709" s="6"/>
      <c r="AD25709" s="6"/>
    </row>
    <row r="25710" spans="16:30">
      <c r="P25710" s="6"/>
      <c r="AA25710" s="6"/>
      <c r="AC25710" s="6"/>
      <c r="AD25710" s="6"/>
    </row>
    <row r="25711" spans="16:30">
      <c r="P25711" s="6"/>
      <c r="AA25711" s="6"/>
      <c r="AC25711" s="6"/>
      <c r="AD25711" s="6"/>
    </row>
    <row r="25712" spans="16:30">
      <c r="P25712" s="6"/>
      <c r="AA25712" s="6"/>
      <c r="AC25712" s="6"/>
      <c r="AD25712" s="6"/>
    </row>
    <row r="25713" spans="16:30">
      <c r="P25713" s="6"/>
      <c r="AA25713" s="6"/>
      <c r="AC25713" s="6"/>
      <c r="AD25713" s="6"/>
    </row>
    <row r="25714" spans="16:30">
      <c r="P25714" s="6"/>
      <c r="AA25714" s="6"/>
      <c r="AC25714" s="6"/>
      <c r="AD25714" s="6"/>
    </row>
    <row r="25715" spans="16:30">
      <c r="P25715" s="6"/>
      <c r="AA25715" s="6"/>
      <c r="AC25715" s="6"/>
      <c r="AD25715" s="6"/>
    </row>
    <row r="25716" spans="16:30">
      <c r="P25716" s="6"/>
      <c r="AA25716" s="6"/>
      <c r="AC25716" s="6"/>
      <c r="AD25716" s="6"/>
    </row>
    <row r="25717" spans="16:30">
      <c r="P25717" s="6"/>
      <c r="AA25717" s="6"/>
      <c r="AC25717" s="6"/>
      <c r="AD25717" s="6"/>
    </row>
    <row r="25718" spans="16:30">
      <c r="P25718" s="6"/>
      <c r="AA25718" s="6"/>
      <c r="AC25718" s="6"/>
      <c r="AD25718" s="6"/>
    </row>
    <row r="25719" spans="16:30">
      <c r="P25719" s="6"/>
      <c r="AA25719" s="6"/>
      <c r="AC25719" s="6"/>
      <c r="AD25719" s="6"/>
    </row>
    <row r="25720" spans="16:30">
      <c r="P25720" s="6"/>
      <c r="AA25720" s="6"/>
      <c r="AC25720" s="6"/>
      <c r="AD25720" s="6"/>
    </row>
    <row r="25721" spans="16:30">
      <c r="P25721" s="6"/>
      <c r="AA25721" s="6"/>
      <c r="AC25721" s="6"/>
      <c r="AD25721" s="6"/>
    </row>
    <row r="25722" spans="16:30">
      <c r="P25722" s="6"/>
      <c r="AA25722" s="6"/>
      <c r="AC25722" s="6"/>
      <c r="AD25722" s="6"/>
    </row>
    <row r="25723" spans="16:30">
      <c r="P25723" s="6"/>
      <c r="AA25723" s="6"/>
      <c r="AC25723" s="6"/>
      <c r="AD25723" s="6"/>
    </row>
    <row r="25724" spans="16:30">
      <c r="P25724" s="6"/>
      <c r="AA25724" s="6"/>
      <c r="AC25724" s="6"/>
      <c r="AD25724" s="6"/>
    </row>
    <row r="25725" spans="16:30">
      <c r="P25725" s="6"/>
      <c r="AA25725" s="6"/>
      <c r="AC25725" s="6"/>
      <c r="AD25725" s="6"/>
    </row>
    <row r="25726" spans="16:30">
      <c r="P25726" s="6"/>
      <c r="AA25726" s="6"/>
      <c r="AC25726" s="6"/>
      <c r="AD25726" s="6"/>
    </row>
    <row r="25727" spans="16:30">
      <c r="P25727" s="6"/>
      <c r="AA25727" s="6"/>
      <c r="AC25727" s="6"/>
      <c r="AD25727" s="6"/>
    </row>
    <row r="25728" spans="16:30">
      <c r="P25728" s="6"/>
      <c r="AA25728" s="6"/>
      <c r="AC25728" s="6"/>
      <c r="AD25728" s="6"/>
    </row>
    <row r="25729" spans="16:30">
      <c r="P25729" s="6"/>
      <c r="AA25729" s="6"/>
      <c r="AC25729" s="6"/>
      <c r="AD25729" s="6"/>
    </row>
    <row r="25730" spans="16:30">
      <c r="P25730" s="6"/>
      <c r="AA25730" s="6"/>
      <c r="AC25730" s="6"/>
      <c r="AD25730" s="6"/>
    </row>
    <row r="25731" spans="16:30">
      <c r="P25731" s="6"/>
      <c r="AA25731" s="6"/>
      <c r="AC25731" s="6"/>
      <c r="AD25731" s="6"/>
    </row>
    <row r="25732" spans="16:30">
      <c r="P25732" s="6"/>
      <c r="AA25732" s="6"/>
      <c r="AC25732" s="6"/>
      <c r="AD25732" s="6"/>
    </row>
    <row r="25733" spans="16:30">
      <c r="P25733" s="6"/>
      <c r="AA25733" s="6"/>
      <c r="AC25733" s="6"/>
      <c r="AD25733" s="6"/>
    </row>
    <row r="25734" spans="16:30">
      <c r="P25734" s="6"/>
      <c r="AA25734" s="6"/>
      <c r="AC25734" s="6"/>
      <c r="AD25734" s="6"/>
    </row>
    <row r="25735" spans="16:30">
      <c r="P25735" s="6"/>
      <c r="AA25735" s="6"/>
      <c r="AC25735" s="6"/>
      <c r="AD25735" s="6"/>
    </row>
    <row r="25736" spans="16:30">
      <c r="P25736" s="6"/>
      <c r="AA25736" s="6"/>
      <c r="AC25736" s="6"/>
      <c r="AD25736" s="6"/>
    </row>
    <row r="25737" spans="16:30">
      <c r="P25737" s="6"/>
      <c r="AA25737" s="6"/>
      <c r="AC25737" s="6"/>
      <c r="AD25737" s="6"/>
    </row>
    <row r="25738" spans="16:30">
      <c r="P25738" s="6"/>
      <c r="AA25738" s="6"/>
      <c r="AC25738" s="6"/>
      <c r="AD25738" s="6"/>
    </row>
    <row r="25739" spans="16:30">
      <c r="P25739" s="6"/>
      <c r="AA25739" s="6"/>
      <c r="AC25739" s="6"/>
      <c r="AD25739" s="6"/>
    </row>
    <row r="25740" spans="16:30">
      <c r="P25740" s="6"/>
      <c r="AA25740" s="6"/>
      <c r="AC25740" s="6"/>
      <c r="AD25740" s="6"/>
    </row>
    <row r="25741" spans="16:30">
      <c r="P25741" s="6"/>
      <c r="AA25741" s="6"/>
      <c r="AC25741" s="6"/>
      <c r="AD25741" s="6"/>
    </row>
    <row r="25742" spans="16:30">
      <c r="P25742" s="6"/>
      <c r="AA25742" s="6"/>
      <c r="AC25742" s="6"/>
      <c r="AD25742" s="6"/>
    </row>
    <row r="25743" spans="16:30">
      <c r="P25743" s="6"/>
      <c r="AA25743" s="6"/>
      <c r="AC25743" s="6"/>
      <c r="AD25743" s="6"/>
    </row>
    <row r="25744" spans="16:30">
      <c r="P25744" s="6"/>
      <c r="AA25744" s="6"/>
      <c r="AC25744" s="6"/>
      <c r="AD25744" s="6"/>
    </row>
    <row r="25745" spans="16:30">
      <c r="P25745" s="6"/>
      <c r="AA25745" s="6"/>
      <c r="AC25745" s="6"/>
      <c r="AD25745" s="6"/>
    </row>
    <row r="25746" spans="16:30">
      <c r="P25746" s="6"/>
      <c r="AA25746" s="6"/>
      <c r="AC25746" s="6"/>
      <c r="AD25746" s="6"/>
    </row>
    <row r="25747" spans="16:30">
      <c r="P25747" s="6"/>
      <c r="AA25747" s="6"/>
      <c r="AC25747" s="6"/>
      <c r="AD25747" s="6"/>
    </row>
    <row r="25748" spans="16:30">
      <c r="P25748" s="6"/>
      <c r="AA25748" s="6"/>
      <c r="AC25748" s="6"/>
      <c r="AD25748" s="6"/>
    </row>
    <row r="25749" spans="16:30">
      <c r="P25749" s="6"/>
      <c r="AA25749" s="6"/>
      <c r="AC25749" s="6"/>
      <c r="AD25749" s="6"/>
    </row>
    <row r="25750" spans="16:30">
      <c r="P25750" s="6"/>
      <c r="AA25750" s="6"/>
      <c r="AC25750" s="6"/>
      <c r="AD25750" s="6"/>
    </row>
    <row r="25751" spans="16:30">
      <c r="P25751" s="6"/>
      <c r="AA25751" s="6"/>
      <c r="AC25751" s="6"/>
      <c r="AD25751" s="6"/>
    </row>
    <row r="25752" spans="16:30">
      <c r="P25752" s="6"/>
      <c r="AA25752" s="6"/>
      <c r="AC25752" s="6"/>
      <c r="AD25752" s="6"/>
    </row>
    <row r="25753" spans="16:30">
      <c r="P25753" s="6"/>
      <c r="AA25753" s="6"/>
      <c r="AC25753" s="6"/>
      <c r="AD25753" s="6"/>
    </row>
    <row r="25754" spans="16:30">
      <c r="P25754" s="6"/>
      <c r="AA25754" s="6"/>
      <c r="AC25754" s="6"/>
      <c r="AD25754" s="6"/>
    </row>
    <row r="25755" spans="16:30">
      <c r="P25755" s="6"/>
      <c r="AA25755" s="6"/>
      <c r="AC25755" s="6"/>
      <c r="AD25755" s="6"/>
    </row>
    <row r="25756" spans="16:30">
      <c r="P25756" s="6"/>
      <c r="AA25756" s="6"/>
      <c r="AC25756" s="6"/>
      <c r="AD25756" s="6"/>
    </row>
    <row r="25757" spans="16:30">
      <c r="P25757" s="6"/>
      <c r="AA25757" s="6"/>
      <c r="AC25757" s="6"/>
      <c r="AD25757" s="6"/>
    </row>
    <row r="25758" spans="16:30">
      <c r="P25758" s="6"/>
      <c r="AA25758" s="6"/>
      <c r="AC25758" s="6"/>
      <c r="AD25758" s="6"/>
    </row>
    <row r="25759" spans="16:30">
      <c r="P25759" s="6"/>
      <c r="AA25759" s="6"/>
      <c r="AC25759" s="6"/>
      <c r="AD25759" s="6"/>
    </row>
    <row r="25760" spans="16:30">
      <c r="P25760" s="6"/>
      <c r="AA25760" s="6"/>
      <c r="AC25760" s="6"/>
      <c r="AD25760" s="6"/>
    </row>
    <row r="25761" spans="16:30">
      <c r="P25761" s="6"/>
      <c r="AA25761" s="6"/>
      <c r="AC25761" s="6"/>
      <c r="AD25761" s="6"/>
    </row>
    <row r="25762" spans="16:30">
      <c r="P25762" s="6"/>
      <c r="AA25762" s="6"/>
      <c r="AC25762" s="6"/>
      <c r="AD25762" s="6"/>
    </row>
    <row r="25763" spans="16:30">
      <c r="P25763" s="6"/>
      <c r="AA25763" s="6"/>
      <c r="AC25763" s="6"/>
      <c r="AD25763" s="6"/>
    </row>
    <row r="25764" spans="16:30">
      <c r="P25764" s="6"/>
      <c r="AA25764" s="6"/>
      <c r="AC25764" s="6"/>
      <c r="AD25764" s="6"/>
    </row>
    <row r="25765" spans="16:30">
      <c r="P25765" s="6"/>
      <c r="AA25765" s="6"/>
      <c r="AC25765" s="6"/>
      <c r="AD25765" s="6"/>
    </row>
    <row r="25766" spans="16:30">
      <c r="P25766" s="6"/>
      <c r="AA25766" s="6"/>
      <c r="AC25766" s="6"/>
      <c r="AD25766" s="6"/>
    </row>
    <row r="25767" spans="16:30">
      <c r="P25767" s="6"/>
      <c r="AA25767" s="6"/>
      <c r="AC25767" s="6"/>
      <c r="AD25767" s="6"/>
    </row>
    <row r="25768" spans="16:30">
      <c r="P25768" s="6"/>
      <c r="AA25768" s="6"/>
      <c r="AC25768" s="6"/>
      <c r="AD25768" s="6"/>
    </row>
    <row r="25769" spans="16:30">
      <c r="P25769" s="6"/>
      <c r="AA25769" s="6"/>
      <c r="AC25769" s="6"/>
      <c r="AD25769" s="6"/>
    </row>
    <row r="25770" spans="16:30">
      <c r="P25770" s="6"/>
      <c r="AA25770" s="6"/>
      <c r="AC25770" s="6"/>
      <c r="AD25770" s="6"/>
    </row>
    <row r="25771" spans="16:30">
      <c r="P25771" s="6"/>
      <c r="AA25771" s="6"/>
      <c r="AC25771" s="6"/>
      <c r="AD25771" s="6"/>
    </row>
    <row r="25772" spans="16:30">
      <c r="P25772" s="6"/>
      <c r="AA25772" s="6"/>
      <c r="AC25772" s="6"/>
      <c r="AD25772" s="6"/>
    </row>
    <row r="25773" spans="16:30">
      <c r="P25773" s="6"/>
      <c r="AA25773" s="6"/>
      <c r="AC25773" s="6"/>
      <c r="AD25773" s="6"/>
    </row>
    <row r="25774" spans="16:30">
      <c r="P25774" s="6"/>
      <c r="AA25774" s="6"/>
      <c r="AC25774" s="6"/>
      <c r="AD25774" s="6"/>
    </row>
    <row r="25775" spans="16:30">
      <c r="P25775" s="6"/>
      <c r="AA25775" s="6"/>
      <c r="AC25775" s="6"/>
      <c r="AD25775" s="6"/>
    </row>
    <row r="25776" spans="16:30">
      <c r="P25776" s="6"/>
      <c r="AA25776" s="6"/>
      <c r="AC25776" s="6"/>
      <c r="AD25776" s="6"/>
    </row>
    <row r="25777" spans="16:30">
      <c r="P25777" s="6"/>
      <c r="AA25777" s="6"/>
      <c r="AC25777" s="6"/>
      <c r="AD25777" s="6"/>
    </row>
    <row r="25778" spans="16:30">
      <c r="P25778" s="6"/>
      <c r="AA25778" s="6"/>
      <c r="AC25778" s="6"/>
      <c r="AD25778" s="6"/>
    </row>
    <row r="25779" spans="16:30">
      <c r="P25779" s="6"/>
      <c r="AA25779" s="6"/>
      <c r="AC25779" s="6"/>
      <c r="AD25779" s="6"/>
    </row>
    <row r="25780" spans="16:30">
      <c r="P25780" s="6"/>
      <c r="AA25780" s="6"/>
      <c r="AC25780" s="6"/>
      <c r="AD25780" s="6"/>
    </row>
    <row r="25781" spans="16:30">
      <c r="P25781" s="6"/>
      <c r="AA25781" s="6"/>
      <c r="AC25781" s="6"/>
      <c r="AD25781" s="6"/>
    </row>
    <row r="25782" spans="16:30">
      <c r="P25782" s="6"/>
      <c r="AA25782" s="6"/>
      <c r="AC25782" s="6"/>
      <c r="AD25782" s="6"/>
    </row>
    <row r="25783" spans="16:30">
      <c r="P25783" s="6"/>
      <c r="AA25783" s="6"/>
      <c r="AC25783" s="6"/>
      <c r="AD25783" s="6"/>
    </row>
    <row r="25784" spans="16:30">
      <c r="P25784" s="6"/>
      <c r="AA25784" s="6"/>
      <c r="AC25784" s="6"/>
      <c r="AD25784" s="6"/>
    </row>
    <row r="25785" spans="16:30">
      <c r="P25785" s="6"/>
      <c r="AA25785" s="6"/>
      <c r="AC25785" s="6"/>
      <c r="AD25785" s="6"/>
    </row>
    <row r="25786" spans="16:30">
      <c r="P25786" s="6"/>
      <c r="AA25786" s="6"/>
      <c r="AC25786" s="6"/>
      <c r="AD25786" s="6"/>
    </row>
    <row r="25787" spans="16:30">
      <c r="P25787" s="6"/>
      <c r="AA25787" s="6"/>
      <c r="AC25787" s="6"/>
      <c r="AD25787" s="6"/>
    </row>
    <row r="25788" spans="16:30">
      <c r="P25788" s="6"/>
      <c r="AA25788" s="6"/>
      <c r="AC25788" s="6"/>
      <c r="AD25788" s="6"/>
    </row>
    <row r="25789" spans="16:30">
      <c r="P25789" s="6"/>
      <c r="AA25789" s="6"/>
      <c r="AC25789" s="6"/>
      <c r="AD25789" s="6"/>
    </row>
    <row r="25790" spans="16:30">
      <c r="P25790" s="6"/>
      <c r="AA25790" s="6"/>
      <c r="AC25790" s="6"/>
      <c r="AD25790" s="6"/>
    </row>
    <row r="25791" spans="16:30">
      <c r="P25791" s="6"/>
      <c r="AA25791" s="6"/>
      <c r="AC25791" s="6"/>
      <c r="AD25791" s="6"/>
    </row>
    <row r="25792" spans="16:30">
      <c r="P25792" s="6"/>
      <c r="AA25792" s="6"/>
      <c r="AC25792" s="6"/>
      <c r="AD25792" s="6"/>
    </row>
    <row r="25793" spans="16:30">
      <c r="P25793" s="6"/>
      <c r="AA25793" s="6"/>
      <c r="AC25793" s="6"/>
      <c r="AD25793" s="6"/>
    </row>
    <row r="25794" spans="16:30">
      <c r="P25794" s="6"/>
      <c r="AA25794" s="6"/>
      <c r="AC25794" s="6"/>
      <c r="AD25794" s="6"/>
    </row>
    <row r="25795" spans="16:30">
      <c r="P25795" s="6"/>
      <c r="AA25795" s="6"/>
      <c r="AC25795" s="6"/>
      <c r="AD25795" s="6"/>
    </row>
    <row r="25796" spans="16:30">
      <c r="P25796" s="6"/>
      <c r="AA25796" s="6"/>
      <c r="AC25796" s="6"/>
      <c r="AD25796" s="6"/>
    </row>
    <row r="25797" spans="16:30">
      <c r="P25797" s="6"/>
      <c r="AA25797" s="6"/>
      <c r="AC25797" s="6"/>
      <c r="AD25797" s="6"/>
    </row>
    <row r="25798" spans="16:30">
      <c r="P25798" s="6"/>
      <c r="AA25798" s="6"/>
      <c r="AC25798" s="6"/>
      <c r="AD25798" s="6"/>
    </row>
    <row r="25799" spans="16:30">
      <c r="P25799" s="6"/>
      <c r="AA25799" s="6"/>
      <c r="AC25799" s="6"/>
      <c r="AD25799" s="6"/>
    </row>
    <row r="25800" spans="16:30">
      <c r="P25800" s="6"/>
      <c r="AA25800" s="6"/>
      <c r="AC25800" s="6"/>
      <c r="AD25800" s="6"/>
    </row>
    <row r="25801" spans="16:30">
      <c r="P25801" s="6"/>
      <c r="AA25801" s="6"/>
      <c r="AC25801" s="6"/>
      <c r="AD25801" s="6"/>
    </row>
    <row r="25802" spans="16:30">
      <c r="P25802" s="6"/>
      <c r="AA25802" s="6"/>
      <c r="AC25802" s="6"/>
      <c r="AD25802" s="6"/>
    </row>
    <row r="25803" spans="16:30">
      <c r="P25803" s="6"/>
      <c r="AA25803" s="6"/>
      <c r="AC25803" s="6"/>
      <c r="AD25803" s="6"/>
    </row>
    <row r="25804" spans="16:30">
      <c r="P25804" s="6"/>
      <c r="AA25804" s="6"/>
      <c r="AC25804" s="6"/>
      <c r="AD25804" s="6"/>
    </row>
    <row r="25805" spans="16:30">
      <c r="P25805" s="6"/>
      <c r="AA25805" s="6"/>
      <c r="AC25805" s="6"/>
      <c r="AD25805" s="6"/>
    </row>
    <row r="25806" spans="16:30">
      <c r="P25806" s="6"/>
      <c r="AA25806" s="6"/>
      <c r="AC25806" s="6"/>
      <c r="AD25806" s="6"/>
    </row>
    <row r="25807" spans="16:30">
      <c r="P25807" s="6"/>
      <c r="AA25807" s="6"/>
      <c r="AC25807" s="6"/>
      <c r="AD25807" s="6"/>
    </row>
    <row r="25808" spans="16:30">
      <c r="P25808" s="6"/>
      <c r="AA25808" s="6"/>
      <c r="AC25808" s="6"/>
      <c r="AD25808" s="6"/>
    </row>
    <row r="25809" spans="16:30">
      <c r="P25809" s="6"/>
      <c r="AA25809" s="6"/>
      <c r="AC25809" s="6"/>
      <c r="AD25809" s="6"/>
    </row>
    <row r="25810" spans="16:30">
      <c r="P25810" s="6"/>
      <c r="AA25810" s="6"/>
      <c r="AC25810" s="6"/>
      <c r="AD25810" s="6"/>
    </row>
    <row r="25811" spans="16:30">
      <c r="P25811" s="6"/>
      <c r="AA25811" s="6"/>
      <c r="AC25811" s="6"/>
      <c r="AD25811" s="6"/>
    </row>
    <row r="25812" spans="16:30">
      <c r="P25812" s="6"/>
      <c r="AA25812" s="6"/>
      <c r="AC25812" s="6"/>
      <c r="AD25812" s="6"/>
    </row>
    <row r="25813" spans="16:30">
      <c r="P25813" s="6"/>
      <c r="AA25813" s="6"/>
      <c r="AC25813" s="6"/>
      <c r="AD25813" s="6"/>
    </row>
    <row r="25814" spans="16:30">
      <c r="P25814" s="6"/>
      <c r="AA25814" s="6"/>
      <c r="AC25814" s="6"/>
      <c r="AD25814" s="6"/>
    </row>
    <row r="25815" spans="16:30">
      <c r="P25815" s="6"/>
      <c r="AA25815" s="6"/>
      <c r="AC25815" s="6"/>
      <c r="AD25815" s="6"/>
    </row>
    <row r="25816" spans="16:30">
      <c r="P25816" s="6"/>
      <c r="AA25816" s="6"/>
      <c r="AC25816" s="6"/>
      <c r="AD25816" s="6"/>
    </row>
    <row r="25817" spans="16:30">
      <c r="P25817" s="6"/>
      <c r="AA25817" s="6"/>
      <c r="AC25817" s="6"/>
      <c r="AD25817" s="6"/>
    </row>
    <row r="25818" spans="16:30">
      <c r="P25818" s="6"/>
      <c r="AA25818" s="6"/>
      <c r="AC25818" s="6"/>
      <c r="AD25818" s="6"/>
    </row>
    <row r="25819" spans="16:30">
      <c r="P25819" s="6"/>
      <c r="AA25819" s="6"/>
      <c r="AC25819" s="6"/>
      <c r="AD25819" s="6"/>
    </row>
    <row r="25820" spans="16:30">
      <c r="P25820" s="6"/>
      <c r="AA25820" s="6"/>
      <c r="AC25820" s="6"/>
      <c r="AD25820" s="6"/>
    </row>
    <row r="25821" spans="16:30">
      <c r="P25821" s="6"/>
      <c r="AA25821" s="6"/>
      <c r="AC25821" s="6"/>
      <c r="AD25821" s="6"/>
    </row>
    <row r="25822" spans="16:30">
      <c r="P25822" s="6"/>
      <c r="AA25822" s="6"/>
      <c r="AC25822" s="6"/>
      <c r="AD25822" s="6"/>
    </row>
    <row r="25823" spans="16:30">
      <c r="P25823" s="6"/>
      <c r="AA25823" s="6"/>
      <c r="AC25823" s="6"/>
      <c r="AD25823" s="6"/>
    </row>
    <row r="25824" spans="16:30">
      <c r="P25824" s="6"/>
      <c r="AA25824" s="6"/>
      <c r="AC25824" s="6"/>
      <c r="AD25824" s="6"/>
    </row>
    <row r="25825" spans="16:30">
      <c r="P25825" s="6"/>
      <c r="AA25825" s="6"/>
      <c r="AC25825" s="6"/>
      <c r="AD25825" s="6"/>
    </row>
    <row r="25826" spans="16:30">
      <c r="P25826" s="6"/>
      <c r="AA25826" s="6"/>
      <c r="AC25826" s="6"/>
      <c r="AD25826" s="6"/>
    </row>
    <row r="25827" spans="16:30">
      <c r="P25827" s="6"/>
      <c r="AA25827" s="6"/>
      <c r="AC25827" s="6"/>
      <c r="AD25827" s="6"/>
    </row>
    <row r="25828" spans="16:30">
      <c r="P25828" s="6"/>
      <c r="AA25828" s="6"/>
      <c r="AC25828" s="6"/>
      <c r="AD25828" s="6"/>
    </row>
    <row r="25829" spans="16:30">
      <c r="P25829" s="6"/>
      <c r="AA25829" s="6"/>
      <c r="AC25829" s="6"/>
      <c r="AD25829" s="6"/>
    </row>
    <row r="25830" spans="16:30">
      <c r="P25830" s="6"/>
      <c r="AA25830" s="6"/>
      <c r="AC25830" s="6"/>
      <c r="AD25830" s="6"/>
    </row>
    <row r="25831" spans="16:30">
      <c r="P25831" s="6"/>
      <c r="AA25831" s="6"/>
      <c r="AC25831" s="6"/>
      <c r="AD25831" s="6"/>
    </row>
    <row r="25832" spans="16:30">
      <c r="P25832" s="6"/>
      <c r="AA25832" s="6"/>
      <c r="AC25832" s="6"/>
      <c r="AD25832" s="6"/>
    </row>
    <row r="25833" spans="16:30">
      <c r="P25833" s="6"/>
      <c r="AA25833" s="6"/>
      <c r="AC25833" s="6"/>
      <c r="AD25833" s="6"/>
    </row>
    <row r="25834" spans="16:30">
      <c r="P25834" s="6"/>
      <c r="AA25834" s="6"/>
      <c r="AC25834" s="6"/>
      <c r="AD25834" s="6"/>
    </row>
    <row r="25835" spans="16:30">
      <c r="P25835" s="6"/>
      <c r="AA25835" s="6"/>
      <c r="AC25835" s="6"/>
      <c r="AD25835" s="6"/>
    </row>
    <row r="25836" spans="16:30">
      <c r="P25836" s="6"/>
      <c r="AA25836" s="6"/>
      <c r="AC25836" s="6"/>
      <c r="AD25836" s="6"/>
    </row>
    <row r="25837" spans="16:30">
      <c r="P25837" s="6"/>
      <c r="AA25837" s="6"/>
      <c r="AC25837" s="6"/>
      <c r="AD25837" s="6"/>
    </row>
    <row r="25838" spans="16:30">
      <c r="P25838" s="6"/>
      <c r="AA25838" s="6"/>
      <c r="AC25838" s="6"/>
      <c r="AD25838" s="6"/>
    </row>
    <row r="25839" spans="16:30">
      <c r="P25839" s="6"/>
      <c r="AA25839" s="6"/>
      <c r="AC25839" s="6"/>
      <c r="AD25839" s="6"/>
    </row>
    <row r="25840" spans="16:30">
      <c r="P25840" s="6"/>
      <c r="AA25840" s="6"/>
      <c r="AC25840" s="6"/>
      <c r="AD25840" s="6"/>
    </row>
    <row r="25841" spans="16:30">
      <c r="P25841" s="6"/>
      <c r="AA25841" s="6"/>
      <c r="AC25841" s="6"/>
      <c r="AD25841" s="6"/>
    </row>
    <row r="25842" spans="16:30">
      <c r="P25842" s="6"/>
      <c r="AA25842" s="6"/>
      <c r="AC25842" s="6"/>
      <c r="AD25842" s="6"/>
    </row>
    <row r="25843" spans="16:30">
      <c r="P25843" s="6"/>
      <c r="AA25843" s="6"/>
      <c r="AC25843" s="6"/>
      <c r="AD25843" s="6"/>
    </row>
    <row r="25844" spans="16:30">
      <c r="P25844" s="6"/>
      <c r="AA25844" s="6"/>
      <c r="AC25844" s="6"/>
      <c r="AD25844" s="6"/>
    </row>
    <row r="25845" spans="16:30">
      <c r="P25845" s="6"/>
      <c r="AA25845" s="6"/>
      <c r="AC25845" s="6"/>
      <c r="AD25845" s="6"/>
    </row>
    <row r="25846" spans="16:30">
      <c r="P25846" s="6"/>
      <c r="AA25846" s="6"/>
      <c r="AC25846" s="6"/>
      <c r="AD25846" s="6"/>
    </row>
    <row r="25847" spans="16:30">
      <c r="P25847" s="6"/>
      <c r="AA25847" s="6"/>
      <c r="AC25847" s="6"/>
      <c r="AD25847" s="6"/>
    </row>
    <row r="25848" spans="16:30">
      <c r="P25848" s="6"/>
      <c r="AA25848" s="6"/>
      <c r="AC25848" s="6"/>
      <c r="AD25848" s="6"/>
    </row>
    <row r="25849" spans="16:30">
      <c r="P25849" s="6"/>
      <c r="AA25849" s="6"/>
      <c r="AC25849" s="6"/>
      <c r="AD25849" s="6"/>
    </row>
    <row r="25850" spans="16:30">
      <c r="P25850" s="6"/>
      <c r="AA25850" s="6"/>
      <c r="AC25850" s="6"/>
      <c r="AD25850" s="6"/>
    </row>
    <row r="25851" spans="16:30">
      <c r="P25851" s="6"/>
      <c r="AA25851" s="6"/>
      <c r="AC25851" s="6"/>
      <c r="AD25851" s="6"/>
    </row>
    <row r="25852" spans="16:30">
      <c r="P25852" s="6"/>
      <c r="AA25852" s="6"/>
      <c r="AC25852" s="6"/>
      <c r="AD25852" s="6"/>
    </row>
    <row r="25853" spans="16:30">
      <c r="P25853" s="6"/>
      <c r="AA25853" s="6"/>
      <c r="AC25853" s="6"/>
      <c r="AD25853" s="6"/>
    </row>
    <row r="25854" spans="16:30">
      <c r="P25854" s="6"/>
      <c r="AA25854" s="6"/>
      <c r="AC25854" s="6"/>
      <c r="AD25854" s="6"/>
    </row>
    <row r="25855" spans="16:30">
      <c r="P25855" s="6"/>
      <c r="AA25855" s="6"/>
      <c r="AC25855" s="6"/>
      <c r="AD25855" s="6"/>
    </row>
    <row r="25856" spans="16:30">
      <c r="P25856" s="6"/>
      <c r="AA25856" s="6"/>
      <c r="AC25856" s="6"/>
      <c r="AD25856" s="6"/>
    </row>
    <row r="25857" spans="16:30">
      <c r="P25857" s="6"/>
      <c r="AA25857" s="6"/>
      <c r="AC25857" s="6"/>
      <c r="AD25857" s="6"/>
    </row>
    <row r="25858" spans="16:30">
      <c r="P25858" s="6"/>
      <c r="AA25858" s="6"/>
      <c r="AC25858" s="6"/>
      <c r="AD25858" s="6"/>
    </row>
    <row r="25859" spans="16:30">
      <c r="P25859" s="6"/>
      <c r="AA25859" s="6"/>
      <c r="AC25859" s="6"/>
      <c r="AD25859" s="6"/>
    </row>
    <row r="25860" spans="16:30">
      <c r="P25860" s="6"/>
      <c r="AA25860" s="6"/>
      <c r="AC25860" s="6"/>
      <c r="AD25860" s="6"/>
    </row>
    <row r="25861" spans="16:30">
      <c r="P25861" s="6"/>
      <c r="AA25861" s="6"/>
      <c r="AC25861" s="6"/>
      <c r="AD25861" s="6"/>
    </row>
    <row r="25862" spans="16:30">
      <c r="P25862" s="6"/>
      <c r="AA25862" s="6"/>
      <c r="AC25862" s="6"/>
      <c r="AD25862" s="6"/>
    </row>
    <row r="25863" spans="16:30">
      <c r="P25863" s="6"/>
      <c r="AA25863" s="6"/>
      <c r="AC25863" s="6"/>
      <c r="AD25863" s="6"/>
    </row>
    <row r="25864" spans="16:30">
      <c r="P25864" s="6"/>
      <c r="AA25864" s="6"/>
      <c r="AC25864" s="6"/>
      <c r="AD25864" s="6"/>
    </row>
    <row r="25865" spans="16:30">
      <c r="P25865" s="6"/>
      <c r="AA25865" s="6"/>
      <c r="AC25865" s="6"/>
      <c r="AD25865" s="6"/>
    </row>
    <row r="25866" spans="16:30">
      <c r="P25866" s="6"/>
      <c r="AA25866" s="6"/>
      <c r="AC25866" s="6"/>
      <c r="AD25866" s="6"/>
    </row>
    <row r="25867" spans="16:30">
      <c r="P25867" s="6"/>
      <c r="AA25867" s="6"/>
      <c r="AC25867" s="6"/>
      <c r="AD25867" s="6"/>
    </row>
    <row r="25868" spans="16:30">
      <c r="P25868" s="6"/>
      <c r="AA25868" s="6"/>
      <c r="AC25868" s="6"/>
      <c r="AD25868" s="6"/>
    </row>
    <row r="25869" spans="16:30">
      <c r="P25869" s="6"/>
      <c r="AA25869" s="6"/>
      <c r="AC25869" s="6"/>
      <c r="AD25869" s="6"/>
    </row>
    <row r="25870" spans="16:30">
      <c r="P25870" s="6"/>
      <c r="AA25870" s="6"/>
      <c r="AC25870" s="6"/>
      <c r="AD25870" s="6"/>
    </row>
    <row r="25871" spans="16:30">
      <c r="P25871" s="6"/>
      <c r="AA25871" s="6"/>
      <c r="AC25871" s="6"/>
      <c r="AD25871" s="6"/>
    </row>
    <row r="25872" spans="16:30">
      <c r="P25872" s="6"/>
      <c r="AA25872" s="6"/>
      <c r="AC25872" s="6"/>
      <c r="AD25872" s="6"/>
    </row>
    <row r="25873" spans="16:30">
      <c r="P25873" s="6"/>
      <c r="AA25873" s="6"/>
      <c r="AC25873" s="6"/>
      <c r="AD25873" s="6"/>
    </row>
    <row r="25874" spans="16:30">
      <c r="P25874" s="6"/>
      <c r="AA25874" s="6"/>
      <c r="AC25874" s="6"/>
      <c r="AD25874" s="6"/>
    </row>
    <row r="25875" spans="16:30">
      <c r="P25875" s="6"/>
      <c r="AA25875" s="6"/>
      <c r="AC25875" s="6"/>
      <c r="AD25875" s="6"/>
    </row>
    <row r="25876" spans="16:30">
      <c r="P25876" s="6"/>
      <c r="AA25876" s="6"/>
      <c r="AC25876" s="6"/>
      <c r="AD25876" s="6"/>
    </row>
    <row r="25877" spans="16:30">
      <c r="P25877" s="6"/>
      <c r="AA25877" s="6"/>
      <c r="AC25877" s="6"/>
      <c r="AD25877" s="6"/>
    </row>
    <row r="25878" spans="16:30">
      <c r="P25878" s="6"/>
      <c r="AA25878" s="6"/>
      <c r="AC25878" s="6"/>
      <c r="AD25878" s="6"/>
    </row>
    <row r="25879" spans="16:30">
      <c r="P25879" s="6"/>
      <c r="AA25879" s="6"/>
      <c r="AC25879" s="6"/>
      <c r="AD25879" s="6"/>
    </row>
    <row r="25880" spans="16:30">
      <c r="P25880" s="6"/>
      <c r="AA25880" s="6"/>
      <c r="AC25880" s="6"/>
      <c r="AD25880" s="6"/>
    </row>
    <row r="25881" spans="16:30">
      <c r="P25881" s="6"/>
      <c r="AA25881" s="6"/>
      <c r="AC25881" s="6"/>
      <c r="AD25881" s="6"/>
    </row>
    <row r="25882" spans="16:30">
      <c r="P25882" s="6"/>
      <c r="AA25882" s="6"/>
      <c r="AC25882" s="6"/>
      <c r="AD25882" s="6"/>
    </row>
    <row r="25883" spans="16:30">
      <c r="P25883" s="6"/>
      <c r="AA25883" s="6"/>
      <c r="AC25883" s="6"/>
      <c r="AD25883" s="6"/>
    </row>
    <row r="25884" spans="16:30">
      <c r="P25884" s="6"/>
      <c r="AA25884" s="6"/>
      <c r="AC25884" s="6"/>
      <c r="AD25884" s="6"/>
    </row>
    <row r="25885" spans="16:30">
      <c r="P25885" s="6"/>
      <c r="AA25885" s="6"/>
      <c r="AC25885" s="6"/>
      <c r="AD25885" s="6"/>
    </row>
    <row r="25886" spans="16:30">
      <c r="P25886" s="6"/>
      <c r="AA25886" s="6"/>
      <c r="AC25886" s="6"/>
      <c r="AD25886" s="6"/>
    </row>
    <row r="25887" spans="16:30">
      <c r="P25887" s="6"/>
      <c r="AA25887" s="6"/>
      <c r="AC25887" s="6"/>
      <c r="AD25887" s="6"/>
    </row>
    <row r="25888" spans="16:30">
      <c r="P25888" s="6"/>
      <c r="AA25888" s="6"/>
      <c r="AC25888" s="6"/>
      <c r="AD25888" s="6"/>
    </row>
    <row r="25889" spans="16:30">
      <c r="P25889" s="6"/>
      <c r="AA25889" s="6"/>
      <c r="AC25889" s="6"/>
      <c r="AD25889" s="6"/>
    </row>
    <row r="25890" spans="16:30">
      <c r="P25890" s="6"/>
      <c r="AA25890" s="6"/>
      <c r="AC25890" s="6"/>
      <c r="AD25890" s="6"/>
    </row>
    <row r="25891" spans="16:30">
      <c r="P25891" s="6"/>
      <c r="AA25891" s="6"/>
      <c r="AC25891" s="6"/>
      <c r="AD25891" s="6"/>
    </row>
    <row r="25892" spans="16:30">
      <c r="P25892" s="6"/>
      <c r="AA25892" s="6"/>
      <c r="AC25892" s="6"/>
      <c r="AD25892" s="6"/>
    </row>
    <row r="25893" spans="16:30">
      <c r="P25893" s="6"/>
      <c r="AA25893" s="6"/>
      <c r="AC25893" s="6"/>
      <c r="AD25893" s="6"/>
    </row>
    <row r="25894" spans="16:30">
      <c r="P25894" s="6"/>
      <c r="AA25894" s="6"/>
      <c r="AC25894" s="6"/>
      <c r="AD25894" s="6"/>
    </row>
    <row r="25895" spans="16:30">
      <c r="P25895" s="6"/>
      <c r="AA25895" s="6"/>
      <c r="AC25895" s="6"/>
      <c r="AD25895" s="6"/>
    </row>
    <row r="25896" spans="16:30">
      <c r="P25896" s="6"/>
      <c r="AA25896" s="6"/>
      <c r="AC25896" s="6"/>
      <c r="AD25896" s="6"/>
    </row>
    <row r="25897" spans="16:30">
      <c r="P25897" s="6"/>
      <c r="AA25897" s="6"/>
      <c r="AC25897" s="6"/>
      <c r="AD25897" s="6"/>
    </row>
    <row r="25898" spans="16:30">
      <c r="P25898" s="6"/>
      <c r="AA25898" s="6"/>
      <c r="AC25898" s="6"/>
      <c r="AD25898" s="6"/>
    </row>
    <row r="25899" spans="16:30">
      <c r="P25899" s="6"/>
      <c r="AA25899" s="6"/>
      <c r="AC25899" s="6"/>
      <c r="AD25899" s="6"/>
    </row>
    <row r="25900" spans="16:30">
      <c r="P25900" s="6"/>
      <c r="AA25900" s="6"/>
      <c r="AC25900" s="6"/>
      <c r="AD25900" s="6"/>
    </row>
    <row r="25901" spans="16:30">
      <c r="P25901" s="6"/>
      <c r="AA25901" s="6"/>
      <c r="AC25901" s="6"/>
      <c r="AD25901" s="6"/>
    </row>
    <row r="25902" spans="16:30">
      <c r="P25902" s="6"/>
      <c r="AA25902" s="6"/>
      <c r="AC25902" s="6"/>
      <c r="AD25902" s="6"/>
    </row>
    <row r="25903" spans="16:30">
      <c r="P25903" s="6"/>
      <c r="AA25903" s="6"/>
      <c r="AC25903" s="6"/>
      <c r="AD25903" s="6"/>
    </row>
    <row r="25904" spans="16:30">
      <c r="P25904" s="6"/>
      <c r="AA25904" s="6"/>
      <c r="AC25904" s="6"/>
      <c r="AD25904" s="6"/>
    </row>
    <row r="25905" spans="16:30">
      <c r="P25905" s="6"/>
      <c r="AA25905" s="6"/>
      <c r="AC25905" s="6"/>
      <c r="AD25905" s="6"/>
    </row>
    <row r="25906" spans="16:30">
      <c r="P25906" s="6"/>
      <c r="AA25906" s="6"/>
      <c r="AC25906" s="6"/>
      <c r="AD25906" s="6"/>
    </row>
    <row r="25907" spans="16:30">
      <c r="P25907" s="6"/>
      <c r="AA25907" s="6"/>
      <c r="AC25907" s="6"/>
      <c r="AD25907" s="6"/>
    </row>
    <row r="25908" spans="16:30">
      <c r="P25908" s="6"/>
      <c r="AA25908" s="6"/>
      <c r="AC25908" s="6"/>
      <c r="AD25908" s="6"/>
    </row>
    <row r="25909" spans="16:30">
      <c r="P25909" s="6"/>
      <c r="AA25909" s="6"/>
      <c r="AC25909" s="6"/>
      <c r="AD25909" s="6"/>
    </row>
    <row r="25910" spans="16:30">
      <c r="P25910" s="6"/>
      <c r="AA25910" s="6"/>
      <c r="AC25910" s="6"/>
      <c r="AD25910" s="6"/>
    </row>
    <row r="25911" spans="16:30">
      <c r="P25911" s="6"/>
      <c r="AA25911" s="6"/>
      <c r="AC25911" s="6"/>
      <c r="AD25911" s="6"/>
    </row>
    <row r="25912" spans="16:30">
      <c r="P25912" s="6"/>
      <c r="AA25912" s="6"/>
      <c r="AC25912" s="6"/>
      <c r="AD25912" s="6"/>
    </row>
    <row r="25913" spans="16:30">
      <c r="P25913" s="6"/>
      <c r="AA25913" s="6"/>
      <c r="AC25913" s="6"/>
      <c r="AD25913" s="6"/>
    </row>
    <row r="25914" spans="16:30">
      <c r="P25914" s="6"/>
      <c r="AA25914" s="6"/>
      <c r="AC25914" s="6"/>
      <c r="AD25914" s="6"/>
    </row>
    <row r="25915" spans="16:30">
      <c r="P25915" s="6"/>
      <c r="AA25915" s="6"/>
      <c r="AC25915" s="6"/>
      <c r="AD25915" s="6"/>
    </row>
    <row r="25916" spans="16:30">
      <c r="P25916" s="6"/>
      <c r="AA25916" s="6"/>
      <c r="AC25916" s="6"/>
      <c r="AD25916" s="6"/>
    </row>
    <row r="25917" spans="16:30">
      <c r="P25917" s="6"/>
      <c r="AA25917" s="6"/>
      <c r="AC25917" s="6"/>
      <c r="AD25917" s="6"/>
    </row>
    <row r="25918" spans="16:30">
      <c r="P25918" s="6"/>
      <c r="AA25918" s="6"/>
      <c r="AC25918" s="6"/>
      <c r="AD25918" s="6"/>
    </row>
    <row r="25919" spans="16:30">
      <c r="P25919" s="6"/>
      <c r="AA25919" s="6"/>
      <c r="AC25919" s="6"/>
      <c r="AD25919" s="6"/>
    </row>
    <row r="25920" spans="16:30">
      <c r="P25920" s="6"/>
      <c r="AA25920" s="6"/>
      <c r="AC25920" s="6"/>
      <c r="AD25920" s="6"/>
    </row>
    <row r="25921" spans="16:30">
      <c r="P25921" s="6"/>
      <c r="AA25921" s="6"/>
      <c r="AC25921" s="6"/>
      <c r="AD25921" s="6"/>
    </row>
    <row r="25922" spans="16:30">
      <c r="P25922" s="6"/>
      <c r="AA25922" s="6"/>
      <c r="AC25922" s="6"/>
      <c r="AD25922" s="6"/>
    </row>
    <row r="25923" spans="16:30">
      <c r="P25923" s="6"/>
      <c r="AA25923" s="6"/>
      <c r="AC25923" s="6"/>
      <c r="AD25923" s="6"/>
    </row>
    <row r="25924" spans="16:30">
      <c r="P25924" s="6"/>
      <c r="AA25924" s="6"/>
      <c r="AC25924" s="6"/>
      <c r="AD25924" s="6"/>
    </row>
    <row r="25925" spans="16:30">
      <c r="P25925" s="6"/>
      <c r="AA25925" s="6"/>
      <c r="AC25925" s="6"/>
      <c r="AD25925" s="6"/>
    </row>
    <row r="25926" spans="16:30">
      <c r="P25926" s="6"/>
      <c r="AA25926" s="6"/>
      <c r="AC25926" s="6"/>
      <c r="AD25926" s="6"/>
    </row>
    <row r="25927" spans="16:30">
      <c r="P25927" s="6"/>
      <c r="AA25927" s="6"/>
      <c r="AC25927" s="6"/>
      <c r="AD25927" s="6"/>
    </row>
    <row r="25928" spans="16:30">
      <c r="P25928" s="6"/>
      <c r="AA25928" s="6"/>
      <c r="AC25928" s="6"/>
      <c r="AD25928" s="6"/>
    </row>
    <row r="25929" spans="16:30">
      <c r="P25929" s="6"/>
      <c r="AA25929" s="6"/>
      <c r="AC25929" s="6"/>
      <c r="AD25929" s="6"/>
    </row>
    <row r="25930" spans="16:30">
      <c r="P25930" s="6"/>
      <c r="AA25930" s="6"/>
      <c r="AC25930" s="6"/>
      <c r="AD25930" s="6"/>
    </row>
    <row r="25931" spans="16:30">
      <c r="P25931" s="6"/>
      <c r="AA25931" s="6"/>
      <c r="AC25931" s="6"/>
      <c r="AD25931" s="6"/>
    </row>
    <row r="25932" spans="16:30">
      <c r="P25932" s="6"/>
      <c r="AA25932" s="6"/>
      <c r="AC25932" s="6"/>
      <c r="AD25932" s="6"/>
    </row>
    <row r="25933" spans="16:30">
      <c r="P25933" s="6"/>
      <c r="AA25933" s="6"/>
      <c r="AC25933" s="6"/>
      <c r="AD25933" s="6"/>
    </row>
    <row r="25934" spans="16:30">
      <c r="P25934" s="6"/>
      <c r="AA25934" s="6"/>
      <c r="AC25934" s="6"/>
      <c r="AD25934" s="6"/>
    </row>
    <row r="25935" spans="16:30">
      <c r="P25935" s="6"/>
      <c r="AA25935" s="6"/>
      <c r="AC25935" s="6"/>
      <c r="AD25935" s="6"/>
    </row>
    <row r="25936" spans="16:30">
      <c r="P25936" s="6"/>
      <c r="AA25936" s="6"/>
      <c r="AC25936" s="6"/>
      <c r="AD25936" s="6"/>
    </row>
    <row r="25937" spans="16:30">
      <c r="P25937" s="6"/>
      <c r="AA25937" s="6"/>
      <c r="AC25937" s="6"/>
      <c r="AD25937" s="6"/>
    </row>
    <row r="25938" spans="16:30">
      <c r="P25938" s="6"/>
      <c r="AA25938" s="6"/>
      <c r="AC25938" s="6"/>
      <c r="AD25938" s="6"/>
    </row>
    <row r="25939" spans="16:30">
      <c r="P25939" s="6"/>
      <c r="AA25939" s="6"/>
      <c r="AC25939" s="6"/>
      <c r="AD25939" s="6"/>
    </row>
    <row r="25940" spans="16:30">
      <c r="P25940" s="6"/>
      <c r="AA25940" s="6"/>
      <c r="AC25940" s="6"/>
      <c r="AD25940" s="6"/>
    </row>
    <row r="25941" spans="16:30">
      <c r="P25941" s="6"/>
      <c r="AA25941" s="6"/>
      <c r="AC25941" s="6"/>
      <c r="AD25941" s="6"/>
    </row>
    <row r="25942" spans="16:30">
      <c r="P25942" s="6"/>
      <c r="AA25942" s="6"/>
      <c r="AC25942" s="6"/>
      <c r="AD25942" s="6"/>
    </row>
    <row r="25943" spans="16:30">
      <c r="P25943" s="6"/>
      <c r="AA25943" s="6"/>
      <c r="AC25943" s="6"/>
      <c r="AD25943" s="6"/>
    </row>
    <row r="25944" spans="16:30">
      <c r="P25944" s="6"/>
      <c r="AA25944" s="6"/>
      <c r="AC25944" s="6"/>
      <c r="AD25944" s="6"/>
    </row>
    <row r="25945" spans="16:30">
      <c r="P25945" s="6"/>
      <c r="AA25945" s="6"/>
      <c r="AC25945" s="6"/>
      <c r="AD25945" s="6"/>
    </row>
    <row r="25946" spans="16:30">
      <c r="P25946" s="6"/>
      <c r="AA25946" s="6"/>
      <c r="AC25946" s="6"/>
      <c r="AD25946" s="6"/>
    </row>
    <row r="25947" spans="16:30">
      <c r="P25947" s="6"/>
      <c r="AA25947" s="6"/>
      <c r="AC25947" s="6"/>
      <c r="AD25947" s="6"/>
    </row>
    <row r="25948" spans="16:30">
      <c r="P25948" s="6"/>
      <c r="AA25948" s="6"/>
      <c r="AC25948" s="6"/>
      <c r="AD25948" s="6"/>
    </row>
    <row r="25949" spans="16:30">
      <c r="P25949" s="6"/>
      <c r="AA25949" s="6"/>
      <c r="AC25949" s="6"/>
      <c r="AD25949" s="6"/>
    </row>
    <row r="25950" spans="16:30">
      <c r="P25950" s="6"/>
      <c r="AA25950" s="6"/>
      <c r="AC25950" s="6"/>
      <c r="AD25950" s="6"/>
    </row>
    <row r="25951" spans="16:30">
      <c r="P25951" s="6"/>
      <c r="AA25951" s="6"/>
      <c r="AC25951" s="6"/>
      <c r="AD25951" s="6"/>
    </row>
    <row r="25952" spans="16:30">
      <c r="P25952" s="6"/>
      <c r="AA25952" s="6"/>
      <c r="AC25952" s="6"/>
      <c r="AD25952" s="6"/>
    </row>
    <row r="25953" spans="16:30">
      <c r="P25953" s="6"/>
      <c r="AA25953" s="6"/>
      <c r="AC25953" s="6"/>
      <c r="AD25953" s="6"/>
    </row>
    <row r="25954" spans="16:30">
      <c r="P25954" s="6"/>
      <c r="AA25954" s="6"/>
      <c r="AC25954" s="6"/>
      <c r="AD25954" s="6"/>
    </row>
    <row r="25955" spans="16:30">
      <c r="P25955" s="6"/>
      <c r="AA25955" s="6"/>
      <c r="AC25955" s="6"/>
      <c r="AD25955" s="6"/>
    </row>
    <row r="25956" spans="16:30">
      <c r="P25956" s="6"/>
      <c r="AA25956" s="6"/>
      <c r="AC25956" s="6"/>
      <c r="AD25956" s="6"/>
    </row>
    <row r="25957" spans="16:30">
      <c r="P25957" s="6"/>
      <c r="AA25957" s="6"/>
      <c r="AC25957" s="6"/>
      <c r="AD25957" s="6"/>
    </row>
    <row r="25958" spans="16:30">
      <c r="P25958" s="6"/>
      <c r="AA25958" s="6"/>
      <c r="AC25958" s="6"/>
      <c r="AD25958" s="6"/>
    </row>
    <row r="25959" spans="16:30">
      <c r="P25959" s="6"/>
      <c r="AA25959" s="6"/>
      <c r="AC25959" s="6"/>
      <c r="AD25959" s="6"/>
    </row>
    <row r="25960" spans="16:30">
      <c r="P25960" s="6"/>
      <c r="AA25960" s="6"/>
      <c r="AC25960" s="6"/>
      <c r="AD25960" s="6"/>
    </row>
    <row r="25961" spans="16:30">
      <c r="P25961" s="6"/>
      <c r="AA25961" s="6"/>
      <c r="AC25961" s="6"/>
      <c r="AD25961" s="6"/>
    </row>
    <row r="25962" spans="16:30">
      <c r="P25962" s="6"/>
      <c r="AA25962" s="6"/>
      <c r="AC25962" s="6"/>
      <c r="AD25962" s="6"/>
    </row>
    <row r="25963" spans="16:30">
      <c r="P25963" s="6"/>
      <c r="AA25963" s="6"/>
      <c r="AC25963" s="6"/>
      <c r="AD25963" s="6"/>
    </row>
    <row r="25964" spans="16:30">
      <c r="P25964" s="6"/>
      <c r="AA25964" s="6"/>
      <c r="AC25964" s="6"/>
      <c r="AD25964" s="6"/>
    </row>
    <row r="25965" spans="16:30">
      <c r="P25965" s="6"/>
      <c r="AA25965" s="6"/>
      <c r="AC25965" s="6"/>
      <c r="AD25965" s="6"/>
    </row>
    <row r="25966" spans="16:30">
      <c r="P25966" s="6"/>
      <c r="AA25966" s="6"/>
      <c r="AC25966" s="6"/>
      <c r="AD25966" s="6"/>
    </row>
    <row r="25967" spans="16:30">
      <c r="P25967" s="6"/>
      <c r="AA25967" s="6"/>
      <c r="AC25967" s="6"/>
      <c r="AD25967" s="6"/>
    </row>
    <row r="25968" spans="16:30">
      <c r="P25968" s="6"/>
      <c r="AA25968" s="6"/>
      <c r="AC25968" s="6"/>
      <c r="AD25968" s="6"/>
    </row>
    <row r="25969" spans="16:30">
      <c r="P25969" s="6"/>
      <c r="AA25969" s="6"/>
      <c r="AC25969" s="6"/>
      <c r="AD25969" s="6"/>
    </row>
    <row r="25970" spans="16:30">
      <c r="P25970" s="6"/>
      <c r="AA25970" s="6"/>
      <c r="AC25970" s="6"/>
      <c r="AD25970" s="6"/>
    </row>
    <row r="25971" spans="16:30">
      <c r="P25971" s="6"/>
      <c r="AA25971" s="6"/>
      <c r="AC25971" s="6"/>
      <c r="AD25971" s="6"/>
    </row>
    <row r="25972" spans="16:30">
      <c r="P25972" s="6"/>
      <c r="AA25972" s="6"/>
      <c r="AC25972" s="6"/>
      <c r="AD25972" s="6"/>
    </row>
    <row r="25973" spans="16:30">
      <c r="P25973" s="6"/>
      <c r="AA25973" s="6"/>
      <c r="AC25973" s="6"/>
      <c r="AD25973" s="6"/>
    </row>
    <row r="25974" spans="16:30">
      <c r="P25974" s="6"/>
      <c r="AA25974" s="6"/>
      <c r="AC25974" s="6"/>
      <c r="AD25974" s="6"/>
    </row>
    <row r="25975" spans="16:30">
      <c r="P25975" s="6"/>
      <c r="AA25975" s="6"/>
      <c r="AC25975" s="6"/>
      <c r="AD25975" s="6"/>
    </row>
    <row r="25976" spans="16:30">
      <c r="P25976" s="6"/>
      <c r="AA25976" s="6"/>
      <c r="AC25976" s="6"/>
      <c r="AD25976" s="6"/>
    </row>
    <row r="25977" spans="16:30">
      <c r="P25977" s="6"/>
      <c r="AA25977" s="6"/>
      <c r="AC25977" s="6"/>
      <c r="AD25977" s="6"/>
    </row>
    <row r="25978" spans="16:30">
      <c r="P25978" s="6"/>
      <c r="AA25978" s="6"/>
      <c r="AC25978" s="6"/>
      <c r="AD25978" s="6"/>
    </row>
    <row r="25979" spans="16:30">
      <c r="P25979" s="6"/>
      <c r="AA25979" s="6"/>
      <c r="AC25979" s="6"/>
      <c r="AD25979" s="6"/>
    </row>
    <row r="25980" spans="16:30">
      <c r="P25980" s="6"/>
      <c r="AA25980" s="6"/>
      <c r="AC25980" s="6"/>
      <c r="AD25980" s="6"/>
    </row>
    <row r="25981" spans="16:30">
      <c r="P25981" s="6"/>
      <c r="AA25981" s="6"/>
      <c r="AC25981" s="6"/>
      <c r="AD25981" s="6"/>
    </row>
    <row r="25982" spans="16:30">
      <c r="P25982" s="6"/>
      <c r="AA25982" s="6"/>
      <c r="AC25982" s="6"/>
      <c r="AD25982" s="6"/>
    </row>
    <row r="25983" spans="16:30">
      <c r="P25983" s="6"/>
      <c r="AA25983" s="6"/>
      <c r="AC25983" s="6"/>
      <c r="AD25983" s="6"/>
    </row>
    <row r="25984" spans="16:30">
      <c r="P25984" s="6"/>
      <c r="AA25984" s="6"/>
      <c r="AC25984" s="6"/>
      <c r="AD25984" s="6"/>
    </row>
    <row r="25985" spans="16:30">
      <c r="P25985" s="6"/>
      <c r="AA25985" s="6"/>
      <c r="AC25985" s="6"/>
      <c r="AD25985" s="6"/>
    </row>
    <row r="25986" spans="16:30">
      <c r="P25986" s="6"/>
      <c r="AA25986" s="6"/>
      <c r="AC25986" s="6"/>
      <c r="AD25986" s="6"/>
    </row>
    <row r="25987" spans="16:30">
      <c r="P25987" s="6"/>
      <c r="AA25987" s="6"/>
      <c r="AC25987" s="6"/>
      <c r="AD25987" s="6"/>
    </row>
    <row r="25988" spans="16:30">
      <c r="P25988" s="6"/>
      <c r="AA25988" s="6"/>
      <c r="AC25988" s="6"/>
      <c r="AD25988" s="6"/>
    </row>
    <row r="25989" spans="16:30">
      <c r="P25989" s="6"/>
      <c r="AA25989" s="6"/>
      <c r="AC25989" s="6"/>
      <c r="AD25989" s="6"/>
    </row>
    <row r="25990" spans="16:30">
      <c r="P25990" s="6"/>
      <c r="AA25990" s="6"/>
      <c r="AC25990" s="6"/>
      <c r="AD25990" s="6"/>
    </row>
    <row r="25991" spans="16:30">
      <c r="P25991" s="6"/>
      <c r="AA25991" s="6"/>
      <c r="AC25991" s="6"/>
      <c r="AD25991" s="6"/>
    </row>
    <row r="25992" spans="16:30">
      <c r="P25992" s="6"/>
      <c r="AA25992" s="6"/>
      <c r="AC25992" s="6"/>
      <c r="AD25992" s="6"/>
    </row>
    <row r="25993" spans="16:30">
      <c r="P25993" s="6"/>
      <c r="AA25993" s="6"/>
      <c r="AC25993" s="6"/>
      <c r="AD25993" s="6"/>
    </row>
    <row r="25994" spans="16:30">
      <c r="P25994" s="6"/>
      <c r="AA25994" s="6"/>
      <c r="AC25994" s="6"/>
      <c r="AD25994" s="6"/>
    </row>
    <row r="25995" spans="16:30">
      <c r="P25995" s="6"/>
      <c r="AA25995" s="6"/>
      <c r="AC25995" s="6"/>
      <c r="AD25995" s="6"/>
    </row>
    <row r="25996" spans="16:30">
      <c r="P25996" s="6"/>
      <c r="AA25996" s="6"/>
      <c r="AC25996" s="6"/>
      <c r="AD25996" s="6"/>
    </row>
    <row r="25997" spans="16:30">
      <c r="P25997" s="6"/>
      <c r="AA25997" s="6"/>
      <c r="AC25997" s="6"/>
      <c r="AD25997" s="6"/>
    </row>
    <row r="25998" spans="16:30">
      <c r="P25998" s="6"/>
      <c r="AA25998" s="6"/>
      <c r="AC25998" s="6"/>
      <c r="AD25998" s="6"/>
    </row>
    <row r="25999" spans="16:30">
      <c r="P25999" s="6"/>
      <c r="AA25999" s="6"/>
      <c r="AC25999" s="6"/>
      <c r="AD25999" s="6"/>
    </row>
    <row r="26000" spans="16:30">
      <c r="P26000" s="6"/>
      <c r="AA26000" s="6"/>
      <c r="AC26000" s="6"/>
      <c r="AD26000" s="6"/>
    </row>
    <row r="26001" spans="16:30">
      <c r="P26001" s="6"/>
      <c r="AA26001" s="6"/>
      <c r="AC26001" s="6"/>
      <c r="AD26001" s="6"/>
    </row>
    <row r="26002" spans="16:30">
      <c r="P26002" s="6"/>
      <c r="AA26002" s="6"/>
      <c r="AC26002" s="6"/>
      <c r="AD26002" s="6"/>
    </row>
    <row r="26003" spans="16:30">
      <c r="P26003" s="6"/>
      <c r="AA26003" s="6"/>
      <c r="AC26003" s="6"/>
      <c r="AD26003" s="6"/>
    </row>
    <row r="26004" spans="16:30">
      <c r="P26004" s="6"/>
      <c r="AA26004" s="6"/>
      <c r="AC26004" s="6"/>
      <c r="AD26004" s="6"/>
    </row>
    <row r="26005" spans="16:30">
      <c r="P26005" s="6"/>
      <c r="AA26005" s="6"/>
      <c r="AC26005" s="6"/>
      <c r="AD26005" s="6"/>
    </row>
    <row r="26006" spans="16:30">
      <c r="P26006" s="6"/>
      <c r="AA26006" s="6"/>
      <c r="AC26006" s="6"/>
      <c r="AD26006" s="6"/>
    </row>
    <row r="26007" spans="16:30">
      <c r="P26007" s="6"/>
      <c r="AA26007" s="6"/>
      <c r="AC26007" s="6"/>
      <c r="AD26007" s="6"/>
    </row>
    <row r="26008" spans="16:30">
      <c r="P26008" s="6"/>
      <c r="AA26008" s="6"/>
      <c r="AC26008" s="6"/>
      <c r="AD26008" s="6"/>
    </row>
    <row r="26009" spans="16:30">
      <c r="P26009" s="6"/>
      <c r="AA26009" s="6"/>
      <c r="AC26009" s="6"/>
      <c r="AD26009" s="6"/>
    </row>
    <row r="26010" spans="16:30">
      <c r="P26010" s="6"/>
      <c r="AA26010" s="6"/>
      <c r="AC26010" s="6"/>
      <c r="AD26010" s="6"/>
    </row>
    <row r="26011" spans="16:30">
      <c r="P26011" s="6"/>
      <c r="AA26011" s="6"/>
      <c r="AC26011" s="6"/>
      <c r="AD26011" s="6"/>
    </row>
    <row r="26012" spans="16:30">
      <c r="P26012" s="6"/>
      <c r="AA26012" s="6"/>
      <c r="AC26012" s="6"/>
      <c r="AD26012" s="6"/>
    </row>
    <row r="26013" spans="16:30">
      <c r="P26013" s="6"/>
      <c r="AA26013" s="6"/>
      <c r="AC26013" s="6"/>
      <c r="AD26013" s="6"/>
    </row>
    <row r="26014" spans="16:30">
      <c r="P26014" s="6"/>
      <c r="AA26014" s="6"/>
      <c r="AC26014" s="6"/>
      <c r="AD26014" s="6"/>
    </row>
    <row r="26015" spans="16:30">
      <c r="P26015" s="6"/>
      <c r="AA26015" s="6"/>
      <c r="AC26015" s="6"/>
      <c r="AD26015" s="6"/>
    </row>
    <row r="26016" spans="16:30">
      <c r="P26016" s="6"/>
      <c r="AA26016" s="6"/>
      <c r="AC26016" s="6"/>
      <c r="AD26016" s="6"/>
    </row>
    <row r="26017" spans="16:30">
      <c r="P26017" s="6"/>
      <c r="AA26017" s="6"/>
      <c r="AC26017" s="6"/>
      <c r="AD26017" s="6"/>
    </row>
    <row r="26018" spans="16:30">
      <c r="P26018" s="6"/>
      <c r="AA26018" s="6"/>
      <c r="AC26018" s="6"/>
      <c r="AD26018" s="6"/>
    </row>
    <row r="26019" spans="16:30">
      <c r="P26019" s="6"/>
      <c r="AA26019" s="6"/>
      <c r="AC26019" s="6"/>
      <c r="AD26019" s="6"/>
    </row>
    <row r="26020" spans="16:30">
      <c r="P26020" s="6"/>
      <c r="AA26020" s="6"/>
      <c r="AC26020" s="6"/>
      <c r="AD26020" s="6"/>
    </row>
    <row r="26021" spans="16:30">
      <c r="P26021" s="6"/>
      <c r="AA26021" s="6"/>
      <c r="AC26021" s="6"/>
      <c r="AD26021" s="6"/>
    </row>
    <row r="26022" spans="16:30">
      <c r="P26022" s="6"/>
      <c r="AA26022" s="6"/>
      <c r="AC26022" s="6"/>
      <c r="AD26022" s="6"/>
    </row>
    <row r="26023" spans="16:30">
      <c r="P26023" s="6"/>
      <c r="AA26023" s="6"/>
      <c r="AC26023" s="6"/>
      <c r="AD26023" s="6"/>
    </row>
    <row r="26024" spans="16:30">
      <c r="P26024" s="6"/>
      <c r="AA26024" s="6"/>
      <c r="AC26024" s="6"/>
      <c r="AD26024" s="6"/>
    </row>
    <row r="26025" spans="16:30">
      <c r="P26025" s="6"/>
      <c r="AA26025" s="6"/>
      <c r="AC26025" s="6"/>
      <c r="AD26025" s="6"/>
    </row>
    <row r="26026" spans="16:30">
      <c r="P26026" s="6"/>
      <c r="AA26026" s="6"/>
      <c r="AC26026" s="6"/>
      <c r="AD26026" s="6"/>
    </row>
    <row r="26027" spans="16:30">
      <c r="P26027" s="6"/>
      <c r="AA26027" s="6"/>
      <c r="AC26027" s="6"/>
      <c r="AD26027" s="6"/>
    </row>
    <row r="26028" spans="16:30">
      <c r="P26028" s="6"/>
      <c r="AA26028" s="6"/>
      <c r="AC26028" s="6"/>
      <c r="AD26028" s="6"/>
    </row>
    <row r="26029" spans="16:30">
      <c r="P26029" s="6"/>
      <c r="AA26029" s="6"/>
      <c r="AC26029" s="6"/>
      <c r="AD26029" s="6"/>
    </row>
    <row r="26030" spans="16:30">
      <c r="P26030" s="6"/>
      <c r="AA26030" s="6"/>
      <c r="AC26030" s="6"/>
      <c r="AD26030" s="6"/>
    </row>
    <row r="26031" spans="16:30">
      <c r="P26031" s="6"/>
      <c r="AA26031" s="6"/>
      <c r="AC26031" s="6"/>
      <c r="AD26031" s="6"/>
    </row>
    <row r="26032" spans="16:30">
      <c r="P26032" s="6"/>
      <c r="AA26032" s="6"/>
      <c r="AC26032" s="6"/>
      <c r="AD26032" s="6"/>
    </row>
    <row r="26033" spans="16:30">
      <c r="P26033" s="6"/>
      <c r="AA26033" s="6"/>
      <c r="AC26033" s="6"/>
      <c r="AD26033" s="6"/>
    </row>
    <row r="26034" spans="16:30">
      <c r="P26034" s="6"/>
      <c r="AA26034" s="6"/>
      <c r="AC26034" s="6"/>
      <c r="AD26034" s="6"/>
    </row>
    <row r="26035" spans="16:30">
      <c r="P26035" s="6"/>
      <c r="AA26035" s="6"/>
      <c r="AC26035" s="6"/>
      <c r="AD26035" s="6"/>
    </row>
    <row r="26036" spans="16:30">
      <c r="P26036" s="6"/>
      <c r="AA26036" s="6"/>
      <c r="AC26036" s="6"/>
      <c r="AD26036" s="6"/>
    </row>
    <row r="26037" spans="16:30">
      <c r="P26037" s="6"/>
      <c r="AA26037" s="6"/>
      <c r="AC26037" s="6"/>
      <c r="AD26037" s="6"/>
    </row>
    <row r="26038" spans="16:30">
      <c r="P26038" s="6"/>
      <c r="AA26038" s="6"/>
      <c r="AC26038" s="6"/>
      <c r="AD26038" s="6"/>
    </row>
    <row r="26039" spans="16:30">
      <c r="P26039" s="6"/>
      <c r="AA26039" s="6"/>
      <c r="AC26039" s="6"/>
      <c r="AD26039" s="6"/>
    </row>
    <row r="26040" spans="16:30">
      <c r="P26040" s="6"/>
      <c r="AA26040" s="6"/>
      <c r="AC26040" s="6"/>
      <c r="AD26040" s="6"/>
    </row>
    <row r="26041" spans="16:30">
      <c r="P26041" s="6"/>
      <c r="AA26041" s="6"/>
      <c r="AC26041" s="6"/>
      <c r="AD26041" s="6"/>
    </row>
    <row r="26042" spans="16:30">
      <c r="P26042" s="6"/>
      <c r="AA26042" s="6"/>
      <c r="AC26042" s="6"/>
      <c r="AD26042" s="6"/>
    </row>
    <row r="26043" spans="16:30">
      <c r="P26043" s="6"/>
      <c r="AA26043" s="6"/>
      <c r="AC26043" s="6"/>
      <c r="AD26043" s="6"/>
    </row>
    <row r="26044" spans="16:30">
      <c r="P26044" s="6"/>
      <c r="AA26044" s="6"/>
      <c r="AC26044" s="6"/>
      <c r="AD26044" s="6"/>
    </row>
    <row r="26045" spans="16:30">
      <c r="P26045" s="6"/>
      <c r="AA26045" s="6"/>
      <c r="AC26045" s="6"/>
      <c r="AD26045" s="6"/>
    </row>
    <row r="26046" spans="16:30">
      <c r="P26046" s="6"/>
      <c r="AA26046" s="6"/>
      <c r="AC26046" s="6"/>
      <c r="AD26046" s="6"/>
    </row>
    <row r="26047" spans="16:30">
      <c r="P26047" s="6"/>
      <c r="AA26047" s="6"/>
      <c r="AC26047" s="6"/>
      <c r="AD26047" s="6"/>
    </row>
    <row r="26048" spans="16:30">
      <c r="P26048" s="6"/>
      <c r="AA26048" s="6"/>
      <c r="AC26048" s="6"/>
      <c r="AD26048" s="6"/>
    </row>
    <row r="26049" spans="16:30">
      <c r="P26049" s="6"/>
      <c r="AA26049" s="6"/>
      <c r="AC26049" s="6"/>
      <c r="AD26049" s="6"/>
    </row>
    <row r="26050" spans="16:30">
      <c r="P26050" s="6"/>
      <c r="AA26050" s="6"/>
      <c r="AC26050" s="6"/>
      <c r="AD26050" s="6"/>
    </row>
    <row r="26051" spans="16:30">
      <c r="P26051" s="6"/>
      <c r="AA26051" s="6"/>
      <c r="AC26051" s="6"/>
      <c r="AD26051" s="6"/>
    </row>
    <row r="26052" spans="16:30">
      <c r="P26052" s="6"/>
      <c r="AA26052" s="6"/>
      <c r="AC26052" s="6"/>
      <c r="AD26052" s="6"/>
    </row>
    <row r="26053" spans="16:30">
      <c r="P26053" s="6"/>
      <c r="AA26053" s="6"/>
      <c r="AC26053" s="6"/>
      <c r="AD26053" s="6"/>
    </row>
    <row r="26054" spans="16:30">
      <c r="P26054" s="6"/>
      <c r="AA26054" s="6"/>
      <c r="AC26054" s="6"/>
      <c r="AD26054" s="6"/>
    </row>
    <row r="26055" spans="16:30">
      <c r="P26055" s="6"/>
      <c r="AA26055" s="6"/>
      <c r="AC26055" s="6"/>
      <c r="AD26055" s="6"/>
    </row>
    <row r="26056" spans="16:30">
      <c r="P26056" s="6"/>
      <c r="AA26056" s="6"/>
      <c r="AC26056" s="6"/>
      <c r="AD26056" s="6"/>
    </row>
    <row r="26057" spans="16:30">
      <c r="P26057" s="6"/>
      <c r="AA26057" s="6"/>
      <c r="AC26057" s="6"/>
      <c r="AD26057" s="6"/>
    </row>
    <row r="26058" spans="16:30">
      <c r="P26058" s="6"/>
      <c r="AA26058" s="6"/>
      <c r="AC26058" s="6"/>
      <c r="AD26058" s="6"/>
    </row>
    <row r="26059" spans="16:30">
      <c r="P26059" s="6"/>
      <c r="AA26059" s="6"/>
      <c r="AC26059" s="6"/>
      <c r="AD26059" s="6"/>
    </row>
    <row r="26060" spans="16:30">
      <c r="P26060" s="6"/>
      <c r="AA26060" s="6"/>
      <c r="AC26060" s="6"/>
      <c r="AD26060" s="6"/>
    </row>
    <row r="26061" spans="16:30">
      <c r="P26061" s="6"/>
      <c r="AA26061" s="6"/>
      <c r="AC26061" s="6"/>
      <c r="AD26061" s="6"/>
    </row>
    <row r="26062" spans="16:30">
      <c r="P26062" s="6"/>
      <c r="AA26062" s="6"/>
      <c r="AC26062" s="6"/>
      <c r="AD26062" s="6"/>
    </row>
    <row r="26063" spans="16:30">
      <c r="P26063" s="6"/>
      <c r="AA26063" s="6"/>
      <c r="AC26063" s="6"/>
      <c r="AD26063" s="6"/>
    </row>
    <row r="26064" spans="16:30">
      <c r="P26064" s="6"/>
      <c r="AA26064" s="6"/>
      <c r="AC26064" s="6"/>
      <c r="AD26064" s="6"/>
    </row>
    <row r="26065" spans="16:30">
      <c r="P26065" s="6"/>
      <c r="AA26065" s="6"/>
      <c r="AC26065" s="6"/>
      <c r="AD26065" s="6"/>
    </row>
    <row r="26066" spans="16:30">
      <c r="P26066" s="6"/>
      <c r="AA26066" s="6"/>
      <c r="AC26066" s="6"/>
      <c r="AD26066" s="6"/>
    </row>
    <row r="26067" spans="16:30">
      <c r="P26067" s="6"/>
      <c r="AA26067" s="6"/>
      <c r="AC26067" s="6"/>
      <c r="AD26067" s="6"/>
    </row>
    <row r="26068" spans="16:30">
      <c r="P26068" s="6"/>
      <c r="AA26068" s="6"/>
      <c r="AC26068" s="6"/>
      <c r="AD26068" s="6"/>
    </row>
    <row r="26069" spans="16:30">
      <c r="P26069" s="6"/>
      <c r="AA26069" s="6"/>
      <c r="AC26069" s="6"/>
      <c r="AD26069" s="6"/>
    </row>
    <row r="26070" spans="16:30">
      <c r="P26070" s="6"/>
      <c r="AA26070" s="6"/>
      <c r="AC26070" s="6"/>
      <c r="AD26070" s="6"/>
    </row>
    <row r="26071" spans="16:30">
      <c r="P26071" s="6"/>
      <c r="AA26071" s="6"/>
      <c r="AC26071" s="6"/>
      <c r="AD26071" s="6"/>
    </row>
    <row r="26072" spans="16:30">
      <c r="P26072" s="6"/>
      <c r="AA26072" s="6"/>
      <c r="AC26072" s="6"/>
      <c r="AD26072" s="6"/>
    </row>
    <row r="26073" spans="16:30">
      <c r="P26073" s="6"/>
      <c r="AA26073" s="6"/>
      <c r="AC26073" s="6"/>
      <c r="AD26073" s="6"/>
    </row>
    <row r="26074" spans="16:30">
      <c r="P26074" s="6"/>
      <c r="AA26074" s="6"/>
      <c r="AC26074" s="6"/>
      <c r="AD26074" s="6"/>
    </row>
    <row r="26075" spans="16:30">
      <c r="P26075" s="6"/>
      <c r="AA26075" s="6"/>
      <c r="AC26075" s="6"/>
      <c r="AD26075" s="6"/>
    </row>
    <row r="26076" spans="16:30">
      <c r="P26076" s="6"/>
      <c r="AA26076" s="6"/>
      <c r="AC26076" s="6"/>
      <c r="AD26076" s="6"/>
    </row>
    <row r="26077" spans="16:30">
      <c r="P26077" s="6"/>
      <c r="AA26077" s="6"/>
      <c r="AC26077" s="6"/>
      <c r="AD26077" s="6"/>
    </row>
    <row r="26078" spans="16:30">
      <c r="P26078" s="6"/>
      <c r="AA26078" s="6"/>
      <c r="AC26078" s="6"/>
      <c r="AD26078" s="6"/>
    </row>
    <row r="26079" spans="16:30">
      <c r="P26079" s="6"/>
      <c r="AA26079" s="6"/>
      <c r="AC26079" s="6"/>
      <c r="AD26079" s="6"/>
    </row>
    <row r="26080" spans="16:30">
      <c r="P26080" s="6"/>
      <c r="AA26080" s="6"/>
      <c r="AC26080" s="6"/>
      <c r="AD26080" s="6"/>
    </row>
    <row r="26081" spans="16:30">
      <c r="P26081" s="6"/>
      <c r="AA26081" s="6"/>
      <c r="AC26081" s="6"/>
      <c r="AD26081" s="6"/>
    </row>
    <row r="26082" spans="16:30">
      <c r="P26082" s="6"/>
      <c r="AA26082" s="6"/>
      <c r="AC26082" s="6"/>
      <c r="AD26082" s="6"/>
    </row>
    <row r="26083" spans="16:30">
      <c r="P26083" s="6"/>
      <c r="AA26083" s="6"/>
      <c r="AC26083" s="6"/>
      <c r="AD26083" s="6"/>
    </row>
    <row r="26084" spans="16:30">
      <c r="P26084" s="6"/>
      <c r="AA26084" s="6"/>
      <c r="AC26084" s="6"/>
      <c r="AD26084" s="6"/>
    </row>
    <row r="26085" spans="16:30">
      <c r="P26085" s="6"/>
      <c r="AA26085" s="6"/>
      <c r="AC26085" s="6"/>
      <c r="AD26085" s="6"/>
    </row>
    <row r="26086" spans="16:30">
      <c r="P26086" s="6"/>
      <c r="AA26086" s="6"/>
      <c r="AC26086" s="6"/>
      <c r="AD26086" s="6"/>
    </row>
    <row r="26087" spans="16:30">
      <c r="P26087" s="6"/>
      <c r="AA26087" s="6"/>
      <c r="AC26087" s="6"/>
      <c r="AD26087" s="6"/>
    </row>
    <row r="26088" spans="16:30">
      <c r="P26088" s="6"/>
      <c r="AA26088" s="6"/>
      <c r="AC26088" s="6"/>
      <c r="AD26088" s="6"/>
    </row>
    <row r="26089" spans="16:30">
      <c r="P26089" s="6"/>
      <c r="AA26089" s="6"/>
      <c r="AC26089" s="6"/>
      <c r="AD26089" s="6"/>
    </row>
    <row r="26090" spans="16:30">
      <c r="P26090" s="6"/>
      <c r="AA26090" s="6"/>
      <c r="AC26090" s="6"/>
      <c r="AD26090" s="6"/>
    </row>
    <row r="26091" spans="16:30">
      <c r="P26091" s="6"/>
      <c r="AA26091" s="6"/>
      <c r="AC26091" s="6"/>
      <c r="AD26091" s="6"/>
    </row>
    <row r="26092" spans="16:30">
      <c r="P26092" s="6"/>
      <c r="AA26092" s="6"/>
      <c r="AC26092" s="6"/>
      <c r="AD26092" s="6"/>
    </row>
    <row r="26093" spans="16:30">
      <c r="P26093" s="6"/>
      <c r="AA26093" s="6"/>
      <c r="AC26093" s="6"/>
      <c r="AD26093" s="6"/>
    </row>
    <row r="26094" spans="16:30">
      <c r="P26094" s="6"/>
      <c r="AA26094" s="6"/>
      <c r="AC26094" s="6"/>
      <c r="AD26094" s="6"/>
    </row>
    <row r="26095" spans="16:30">
      <c r="P26095" s="6"/>
      <c r="AA26095" s="6"/>
      <c r="AC26095" s="6"/>
      <c r="AD26095" s="6"/>
    </row>
    <row r="26096" spans="16:30">
      <c r="P26096" s="6"/>
      <c r="AA26096" s="6"/>
      <c r="AC26096" s="6"/>
      <c r="AD26096" s="6"/>
    </row>
    <row r="26097" spans="16:30">
      <c r="P26097" s="6"/>
      <c r="AA26097" s="6"/>
      <c r="AC26097" s="6"/>
      <c r="AD26097" s="6"/>
    </row>
    <row r="26098" spans="16:30">
      <c r="P26098" s="6"/>
      <c r="AA26098" s="6"/>
      <c r="AC26098" s="6"/>
      <c r="AD26098" s="6"/>
    </row>
    <row r="26099" spans="16:30">
      <c r="P26099" s="6"/>
      <c r="AA26099" s="6"/>
      <c r="AC26099" s="6"/>
      <c r="AD26099" s="6"/>
    </row>
    <row r="26100" spans="16:30">
      <c r="P26100" s="6"/>
      <c r="AA26100" s="6"/>
      <c r="AC26100" s="6"/>
      <c r="AD26100" s="6"/>
    </row>
    <row r="26101" spans="16:30">
      <c r="P26101" s="6"/>
      <c r="AA26101" s="6"/>
      <c r="AC26101" s="6"/>
      <c r="AD26101" s="6"/>
    </row>
    <row r="26102" spans="16:30">
      <c r="P26102" s="6"/>
      <c r="AA26102" s="6"/>
      <c r="AC26102" s="6"/>
      <c r="AD26102" s="6"/>
    </row>
    <row r="26103" spans="16:30">
      <c r="P26103" s="6"/>
      <c r="AA26103" s="6"/>
      <c r="AC26103" s="6"/>
      <c r="AD26103" s="6"/>
    </row>
    <row r="26104" spans="16:30">
      <c r="P26104" s="6"/>
      <c r="AA26104" s="6"/>
      <c r="AC26104" s="6"/>
      <c r="AD26104" s="6"/>
    </row>
    <row r="26105" spans="16:30">
      <c r="P26105" s="6"/>
      <c r="AA26105" s="6"/>
      <c r="AC26105" s="6"/>
      <c r="AD26105" s="6"/>
    </row>
    <row r="26106" spans="16:30">
      <c r="P26106" s="6"/>
      <c r="AA26106" s="6"/>
      <c r="AC26106" s="6"/>
      <c r="AD26106" s="6"/>
    </row>
    <row r="26107" spans="16:30">
      <c r="P26107" s="6"/>
      <c r="AA26107" s="6"/>
      <c r="AC26107" s="6"/>
      <c r="AD26107" s="6"/>
    </row>
    <row r="26108" spans="16:30">
      <c r="P26108" s="6"/>
      <c r="AA26108" s="6"/>
      <c r="AC26108" s="6"/>
      <c r="AD26108" s="6"/>
    </row>
    <row r="26109" spans="16:30">
      <c r="P26109" s="6"/>
      <c r="AA26109" s="6"/>
      <c r="AC26109" s="6"/>
      <c r="AD26109" s="6"/>
    </row>
    <row r="26110" spans="16:30">
      <c r="P26110" s="6"/>
      <c r="AA26110" s="6"/>
      <c r="AC26110" s="6"/>
      <c r="AD26110" s="6"/>
    </row>
    <row r="26111" spans="16:30">
      <c r="P26111" s="6"/>
      <c r="AA26111" s="6"/>
      <c r="AC26111" s="6"/>
      <c r="AD26111" s="6"/>
    </row>
    <row r="26112" spans="16:30">
      <c r="P26112" s="6"/>
      <c r="AA26112" s="6"/>
      <c r="AC26112" s="6"/>
      <c r="AD26112" s="6"/>
    </row>
    <row r="26113" spans="16:30">
      <c r="P26113" s="6"/>
      <c r="AA26113" s="6"/>
      <c r="AC26113" s="6"/>
      <c r="AD26113" s="6"/>
    </row>
    <row r="26114" spans="16:30">
      <c r="P26114" s="6"/>
      <c r="AA26114" s="6"/>
      <c r="AC26114" s="6"/>
      <c r="AD26114" s="6"/>
    </row>
    <row r="26115" spans="16:30">
      <c r="P26115" s="6"/>
      <c r="AA26115" s="6"/>
      <c r="AC26115" s="6"/>
      <c r="AD26115" s="6"/>
    </row>
    <row r="26116" spans="16:30">
      <c r="P26116" s="6"/>
      <c r="AA26116" s="6"/>
      <c r="AC26116" s="6"/>
      <c r="AD26116" s="6"/>
    </row>
    <row r="26117" spans="16:30">
      <c r="P26117" s="6"/>
      <c r="AA26117" s="6"/>
      <c r="AC26117" s="6"/>
      <c r="AD26117" s="6"/>
    </row>
    <row r="26118" spans="16:30">
      <c r="P26118" s="6"/>
      <c r="AA26118" s="6"/>
      <c r="AC26118" s="6"/>
      <c r="AD26118" s="6"/>
    </row>
    <row r="26119" spans="16:30">
      <c r="P26119" s="6"/>
      <c r="AA26119" s="6"/>
      <c r="AC26119" s="6"/>
      <c r="AD26119" s="6"/>
    </row>
    <row r="26120" spans="16:30">
      <c r="P26120" s="6"/>
      <c r="AA26120" s="6"/>
      <c r="AC26120" s="6"/>
      <c r="AD26120" s="6"/>
    </row>
    <row r="26121" spans="16:30">
      <c r="P26121" s="6"/>
      <c r="AA26121" s="6"/>
      <c r="AC26121" s="6"/>
      <c r="AD26121" s="6"/>
    </row>
    <row r="26122" spans="16:30">
      <c r="P26122" s="6"/>
      <c r="AA26122" s="6"/>
      <c r="AC26122" s="6"/>
      <c r="AD26122" s="6"/>
    </row>
    <row r="26123" spans="16:30">
      <c r="P26123" s="6"/>
      <c r="AA26123" s="6"/>
      <c r="AC26123" s="6"/>
      <c r="AD26123" s="6"/>
    </row>
    <row r="26124" spans="16:30">
      <c r="P26124" s="6"/>
      <c r="AA26124" s="6"/>
      <c r="AC26124" s="6"/>
      <c r="AD26124" s="6"/>
    </row>
    <row r="26125" spans="16:30">
      <c r="P26125" s="6"/>
      <c r="AA26125" s="6"/>
      <c r="AC26125" s="6"/>
      <c r="AD26125" s="6"/>
    </row>
    <row r="26126" spans="16:30">
      <c r="P26126" s="6"/>
      <c r="AA26126" s="6"/>
      <c r="AC26126" s="6"/>
      <c r="AD26126" s="6"/>
    </row>
    <row r="26127" spans="16:30">
      <c r="P26127" s="6"/>
      <c r="AA26127" s="6"/>
      <c r="AC26127" s="6"/>
      <c r="AD26127" s="6"/>
    </row>
    <row r="26128" spans="16:30">
      <c r="P26128" s="6"/>
      <c r="AA26128" s="6"/>
      <c r="AC26128" s="6"/>
      <c r="AD26128" s="6"/>
    </row>
    <row r="26129" spans="16:30">
      <c r="P26129" s="6"/>
      <c r="AA26129" s="6"/>
      <c r="AC26129" s="6"/>
      <c r="AD26129" s="6"/>
    </row>
    <row r="26130" spans="16:30">
      <c r="P26130" s="6"/>
      <c r="AA26130" s="6"/>
      <c r="AC26130" s="6"/>
      <c r="AD26130" s="6"/>
    </row>
    <row r="26131" spans="16:30">
      <c r="P26131" s="6"/>
      <c r="AA26131" s="6"/>
      <c r="AC26131" s="6"/>
      <c r="AD26131" s="6"/>
    </row>
    <row r="26132" spans="16:30">
      <c r="P26132" s="6"/>
      <c r="AA26132" s="6"/>
      <c r="AC26132" s="6"/>
      <c r="AD26132" s="6"/>
    </row>
    <row r="26133" spans="16:30">
      <c r="P26133" s="6"/>
      <c r="AA26133" s="6"/>
      <c r="AC26133" s="6"/>
      <c r="AD26133" s="6"/>
    </row>
    <row r="26134" spans="16:30">
      <c r="P26134" s="6"/>
      <c r="AA26134" s="6"/>
      <c r="AC26134" s="6"/>
      <c r="AD26134" s="6"/>
    </row>
    <row r="26135" spans="16:30">
      <c r="P26135" s="6"/>
      <c r="AA26135" s="6"/>
      <c r="AC26135" s="6"/>
      <c r="AD26135" s="6"/>
    </row>
    <row r="26136" spans="16:30">
      <c r="P26136" s="6"/>
      <c r="AA26136" s="6"/>
      <c r="AC26136" s="6"/>
      <c r="AD26136" s="6"/>
    </row>
    <row r="26137" spans="16:30">
      <c r="P26137" s="6"/>
      <c r="AA26137" s="6"/>
      <c r="AC26137" s="6"/>
      <c r="AD26137" s="6"/>
    </row>
    <row r="26138" spans="16:30">
      <c r="P26138" s="6"/>
      <c r="AA26138" s="6"/>
      <c r="AC26138" s="6"/>
      <c r="AD26138" s="6"/>
    </row>
    <row r="26139" spans="16:30">
      <c r="P26139" s="6"/>
      <c r="AA26139" s="6"/>
      <c r="AC26139" s="6"/>
      <c r="AD26139" s="6"/>
    </row>
    <row r="26140" spans="16:30">
      <c r="P26140" s="6"/>
      <c r="AA26140" s="6"/>
      <c r="AC26140" s="6"/>
      <c r="AD26140" s="6"/>
    </row>
    <row r="26141" spans="16:30">
      <c r="P26141" s="6"/>
      <c r="AA26141" s="6"/>
      <c r="AC26141" s="6"/>
      <c r="AD26141" s="6"/>
    </row>
    <row r="26142" spans="16:30">
      <c r="P26142" s="6"/>
      <c r="AA26142" s="6"/>
      <c r="AC26142" s="6"/>
      <c r="AD26142" s="6"/>
    </row>
    <row r="26143" spans="16:30">
      <c r="P26143" s="6"/>
      <c r="AA26143" s="6"/>
      <c r="AC26143" s="6"/>
      <c r="AD26143" s="6"/>
    </row>
    <row r="26144" spans="16:30">
      <c r="P26144" s="6"/>
      <c r="AA26144" s="6"/>
      <c r="AC26144" s="6"/>
      <c r="AD26144" s="6"/>
    </row>
    <row r="26145" spans="16:30">
      <c r="P26145" s="6"/>
      <c r="AA26145" s="6"/>
      <c r="AC26145" s="6"/>
      <c r="AD26145" s="6"/>
    </row>
    <row r="26146" spans="16:30">
      <c r="P26146" s="6"/>
      <c r="AA26146" s="6"/>
      <c r="AC26146" s="6"/>
      <c r="AD26146" s="6"/>
    </row>
    <row r="26147" spans="16:30">
      <c r="P26147" s="6"/>
      <c r="AA26147" s="6"/>
      <c r="AC26147" s="6"/>
      <c r="AD26147" s="6"/>
    </row>
    <row r="26148" spans="16:30">
      <c r="P26148" s="6"/>
      <c r="AA26148" s="6"/>
      <c r="AC26148" s="6"/>
      <c r="AD26148" s="6"/>
    </row>
    <row r="26149" spans="16:30">
      <c r="P26149" s="6"/>
      <c r="AA26149" s="6"/>
      <c r="AC26149" s="6"/>
      <c r="AD26149" s="6"/>
    </row>
    <row r="26150" spans="16:30">
      <c r="P26150" s="6"/>
      <c r="AA26150" s="6"/>
      <c r="AC26150" s="6"/>
      <c r="AD26150" s="6"/>
    </row>
    <row r="26151" spans="16:30">
      <c r="P26151" s="6"/>
      <c r="AA26151" s="6"/>
      <c r="AC26151" s="6"/>
      <c r="AD26151" s="6"/>
    </row>
    <row r="26152" spans="16:30">
      <c r="P26152" s="6"/>
      <c r="AA26152" s="6"/>
      <c r="AC26152" s="6"/>
      <c r="AD26152" s="6"/>
    </row>
    <row r="26153" spans="16:30">
      <c r="P26153" s="6"/>
      <c r="AA26153" s="6"/>
      <c r="AC26153" s="6"/>
      <c r="AD26153" s="6"/>
    </row>
    <row r="26154" spans="16:30">
      <c r="P26154" s="6"/>
      <c r="AA26154" s="6"/>
      <c r="AC26154" s="6"/>
      <c r="AD26154" s="6"/>
    </row>
    <row r="26155" spans="16:30">
      <c r="P26155" s="6"/>
      <c r="AA26155" s="6"/>
      <c r="AC26155" s="6"/>
      <c r="AD26155" s="6"/>
    </row>
    <row r="26156" spans="16:30">
      <c r="P26156" s="6"/>
      <c r="AA26156" s="6"/>
      <c r="AC26156" s="6"/>
      <c r="AD26156" s="6"/>
    </row>
    <row r="26157" spans="16:30">
      <c r="P26157" s="6"/>
      <c r="AA26157" s="6"/>
      <c r="AC26157" s="6"/>
      <c r="AD26157" s="6"/>
    </row>
    <row r="26158" spans="16:30">
      <c r="P26158" s="6"/>
      <c r="AA26158" s="6"/>
      <c r="AC26158" s="6"/>
      <c r="AD26158" s="6"/>
    </row>
    <row r="26159" spans="16:30">
      <c r="P26159" s="6"/>
      <c r="AA26159" s="6"/>
      <c r="AC26159" s="6"/>
      <c r="AD26159" s="6"/>
    </row>
    <row r="26160" spans="16:30">
      <c r="P26160" s="6"/>
      <c r="AA26160" s="6"/>
      <c r="AC26160" s="6"/>
      <c r="AD26160" s="6"/>
    </row>
    <row r="26161" spans="16:30">
      <c r="P26161" s="6"/>
      <c r="AA26161" s="6"/>
      <c r="AC26161" s="6"/>
      <c r="AD26161" s="6"/>
    </row>
    <row r="26162" spans="16:30">
      <c r="P26162" s="6"/>
      <c r="AA26162" s="6"/>
      <c r="AC26162" s="6"/>
      <c r="AD26162" s="6"/>
    </row>
    <row r="26163" spans="16:30">
      <c r="P26163" s="6"/>
      <c r="AA26163" s="6"/>
      <c r="AC26163" s="6"/>
      <c r="AD26163" s="6"/>
    </row>
    <row r="26164" spans="16:30">
      <c r="P26164" s="6"/>
      <c r="AA26164" s="6"/>
      <c r="AC26164" s="6"/>
      <c r="AD26164" s="6"/>
    </row>
    <row r="26165" spans="16:30">
      <c r="P26165" s="6"/>
      <c r="AA26165" s="6"/>
      <c r="AC26165" s="6"/>
      <c r="AD26165" s="6"/>
    </row>
    <row r="26166" spans="16:30">
      <c r="P26166" s="6"/>
      <c r="AA26166" s="6"/>
      <c r="AC26166" s="6"/>
      <c r="AD26166" s="6"/>
    </row>
    <row r="26167" spans="16:30">
      <c r="P26167" s="6"/>
      <c r="AA26167" s="6"/>
      <c r="AC26167" s="6"/>
      <c r="AD26167" s="6"/>
    </row>
    <row r="26168" spans="16:30">
      <c r="P26168" s="6"/>
      <c r="AA26168" s="6"/>
      <c r="AC26168" s="6"/>
      <c r="AD26168" s="6"/>
    </row>
    <row r="26169" spans="16:30">
      <c r="P26169" s="6"/>
      <c r="AA26169" s="6"/>
      <c r="AC26169" s="6"/>
      <c r="AD26169" s="6"/>
    </row>
    <row r="26170" spans="16:30">
      <c r="P26170" s="6"/>
      <c r="AA26170" s="6"/>
      <c r="AC26170" s="6"/>
      <c r="AD26170" s="6"/>
    </row>
    <row r="26171" spans="16:30">
      <c r="P26171" s="6"/>
      <c r="AA26171" s="6"/>
      <c r="AC26171" s="6"/>
      <c r="AD26171" s="6"/>
    </row>
    <row r="26172" spans="16:30">
      <c r="P26172" s="6"/>
      <c r="AA26172" s="6"/>
      <c r="AC26172" s="6"/>
      <c r="AD26172" s="6"/>
    </row>
    <row r="26173" spans="16:30">
      <c r="P26173" s="6"/>
      <c r="AA26173" s="6"/>
      <c r="AC26173" s="6"/>
      <c r="AD26173" s="6"/>
    </row>
    <row r="26174" spans="16:30">
      <c r="P26174" s="6"/>
      <c r="AA26174" s="6"/>
      <c r="AC26174" s="6"/>
      <c r="AD26174" s="6"/>
    </row>
    <row r="26175" spans="16:30">
      <c r="P26175" s="6"/>
      <c r="AA26175" s="6"/>
      <c r="AC26175" s="6"/>
      <c r="AD26175" s="6"/>
    </row>
    <row r="26176" spans="16:30">
      <c r="P26176" s="6"/>
      <c r="AA26176" s="6"/>
      <c r="AC26176" s="6"/>
      <c r="AD26176" s="6"/>
    </row>
    <row r="26177" spans="16:30">
      <c r="P26177" s="6"/>
      <c r="AA26177" s="6"/>
      <c r="AC26177" s="6"/>
      <c r="AD26177" s="6"/>
    </row>
    <row r="26178" spans="16:30">
      <c r="P26178" s="6"/>
      <c r="AA26178" s="6"/>
      <c r="AC26178" s="6"/>
      <c r="AD26178" s="6"/>
    </row>
    <row r="26179" spans="16:30">
      <c r="P26179" s="6"/>
      <c r="AA26179" s="6"/>
      <c r="AC26179" s="6"/>
      <c r="AD26179" s="6"/>
    </row>
    <row r="26180" spans="16:30">
      <c r="P26180" s="6"/>
      <c r="AA26180" s="6"/>
      <c r="AC26180" s="6"/>
      <c r="AD26180" s="6"/>
    </row>
    <row r="26181" spans="16:30">
      <c r="P26181" s="6"/>
      <c r="AA26181" s="6"/>
      <c r="AC26181" s="6"/>
      <c r="AD26181" s="6"/>
    </row>
    <row r="26182" spans="16:30">
      <c r="P26182" s="6"/>
      <c r="AA26182" s="6"/>
      <c r="AC26182" s="6"/>
      <c r="AD26182" s="6"/>
    </row>
    <row r="26183" spans="16:30">
      <c r="P26183" s="6"/>
      <c r="AA26183" s="6"/>
      <c r="AC26183" s="6"/>
      <c r="AD26183" s="6"/>
    </row>
    <row r="26184" spans="16:30">
      <c r="P26184" s="6"/>
      <c r="AA26184" s="6"/>
      <c r="AC26184" s="6"/>
      <c r="AD26184" s="6"/>
    </row>
    <row r="26185" spans="16:30">
      <c r="P26185" s="6"/>
      <c r="AA26185" s="6"/>
      <c r="AC26185" s="6"/>
      <c r="AD26185" s="6"/>
    </row>
    <row r="26186" spans="16:30">
      <c r="P26186" s="6"/>
      <c r="AA26186" s="6"/>
      <c r="AC26186" s="6"/>
      <c r="AD26186" s="6"/>
    </row>
    <row r="26187" spans="16:30">
      <c r="P26187" s="6"/>
      <c r="AA26187" s="6"/>
      <c r="AC26187" s="6"/>
      <c r="AD26187" s="6"/>
    </row>
    <row r="26188" spans="16:30">
      <c r="P26188" s="6"/>
      <c r="AA26188" s="6"/>
      <c r="AC26188" s="6"/>
      <c r="AD26188" s="6"/>
    </row>
    <row r="26189" spans="16:30">
      <c r="P26189" s="6"/>
      <c r="AA26189" s="6"/>
      <c r="AC26189" s="6"/>
      <c r="AD26189" s="6"/>
    </row>
    <row r="26190" spans="16:30">
      <c r="P26190" s="6"/>
      <c r="AA26190" s="6"/>
      <c r="AC26190" s="6"/>
      <c r="AD26190" s="6"/>
    </row>
    <row r="26191" spans="16:30">
      <c r="P26191" s="6"/>
      <c r="AA26191" s="6"/>
      <c r="AC26191" s="6"/>
      <c r="AD26191" s="6"/>
    </row>
    <row r="26192" spans="16:30">
      <c r="P26192" s="6"/>
      <c r="AA26192" s="6"/>
      <c r="AC26192" s="6"/>
      <c r="AD26192" s="6"/>
    </row>
    <row r="26193" spans="16:30">
      <c r="P26193" s="6"/>
      <c r="AA26193" s="6"/>
      <c r="AC26193" s="6"/>
      <c r="AD26193" s="6"/>
    </row>
    <row r="26194" spans="16:30">
      <c r="P26194" s="6"/>
      <c r="AA26194" s="6"/>
      <c r="AC26194" s="6"/>
      <c r="AD26194" s="6"/>
    </row>
    <row r="26195" spans="16:30">
      <c r="P26195" s="6"/>
      <c r="AA26195" s="6"/>
      <c r="AC26195" s="6"/>
      <c r="AD26195" s="6"/>
    </row>
    <row r="26196" spans="16:30">
      <c r="P26196" s="6"/>
      <c r="AA26196" s="6"/>
      <c r="AC26196" s="6"/>
      <c r="AD26196" s="6"/>
    </row>
    <row r="26197" spans="16:30">
      <c r="P26197" s="6"/>
      <c r="AA26197" s="6"/>
      <c r="AC26197" s="6"/>
      <c r="AD26197" s="6"/>
    </row>
    <row r="26198" spans="16:30">
      <c r="P26198" s="6"/>
      <c r="AA26198" s="6"/>
      <c r="AC26198" s="6"/>
      <c r="AD26198" s="6"/>
    </row>
    <row r="26199" spans="16:30">
      <c r="P26199" s="6"/>
      <c r="AA26199" s="6"/>
      <c r="AC26199" s="6"/>
      <c r="AD26199" s="6"/>
    </row>
    <row r="26200" spans="16:30">
      <c r="P26200" s="6"/>
      <c r="AA26200" s="6"/>
      <c r="AC26200" s="6"/>
      <c r="AD26200" s="6"/>
    </row>
    <row r="26201" spans="16:30">
      <c r="P26201" s="6"/>
      <c r="AA26201" s="6"/>
      <c r="AC26201" s="6"/>
      <c r="AD26201" s="6"/>
    </row>
    <row r="26202" spans="16:30">
      <c r="P26202" s="6"/>
      <c r="AA26202" s="6"/>
      <c r="AC26202" s="6"/>
      <c r="AD26202" s="6"/>
    </row>
    <row r="26203" spans="16:30">
      <c r="P26203" s="6"/>
      <c r="AA26203" s="6"/>
      <c r="AC26203" s="6"/>
      <c r="AD26203" s="6"/>
    </row>
    <row r="26204" spans="16:30">
      <c r="P26204" s="6"/>
      <c r="AA26204" s="6"/>
      <c r="AC26204" s="6"/>
      <c r="AD26204" s="6"/>
    </row>
    <row r="26205" spans="16:30">
      <c r="P26205" s="6"/>
      <c r="AA26205" s="6"/>
      <c r="AC26205" s="6"/>
      <c r="AD26205" s="6"/>
    </row>
    <row r="26206" spans="16:30">
      <c r="P26206" s="6"/>
      <c r="AA26206" s="6"/>
      <c r="AC26206" s="6"/>
      <c r="AD26206" s="6"/>
    </row>
    <row r="26207" spans="16:30">
      <c r="P26207" s="6"/>
      <c r="AA26207" s="6"/>
      <c r="AC26207" s="6"/>
      <c r="AD26207" s="6"/>
    </row>
    <row r="26208" spans="16:30">
      <c r="P26208" s="6"/>
      <c r="AA26208" s="6"/>
      <c r="AC26208" s="6"/>
      <c r="AD26208" s="6"/>
    </row>
    <row r="26209" spans="16:30">
      <c r="P26209" s="6"/>
      <c r="AA26209" s="6"/>
      <c r="AC26209" s="6"/>
      <c r="AD26209" s="6"/>
    </row>
    <row r="26210" spans="16:30">
      <c r="P26210" s="6"/>
      <c r="AA26210" s="6"/>
      <c r="AC26210" s="6"/>
      <c r="AD26210" s="6"/>
    </row>
    <row r="26211" spans="16:30">
      <c r="P26211" s="6"/>
      <c r="AA26211" s="6"/>
      <c r="AC26211" s="6"/>
      <c r="AD26211" s="6"/>
    </row>
    <row r="26212" spans="16:30">
      <c r="P26212" s="6"/>
      <c r="AA26212" s="6"/>
      <c r="AC26212" s="6"/>
      <c r="AD26212" s="6"/>
    </row>
    <row r="26213" spans="16:30">
      <c r="P26213" s="6"/>
      <c r="AA26213" s="6"/>
      <c r="AC26213" s="6"/>
      <c r="AD26213" s="6"/>
    </row>
    <row r="26214" spans="16:30">
      <c r="P26214" s="6"/>
      <c r="AA26214" s="6"/>
      <c r="AC26214" s="6"/>
      <c r="AD26214" s="6"/>
    </row>
    <row r="26215" spans="16:30">
      <c r="P26215" s="6"/>
      <c r="AA26215" s="6"/>
      <c r="AC26215" s="6"/>
      <c r="AD26215" s="6"/>
    </row>
    <row r="26216" spans="16:30">
      <c r="P26216" s="6"/>
      <c r="AA26216" s="6"/>
      <c r="AC26216" s="6"/>
      <c r="AD26216" s="6"/>
    </row>
    <row r="26217" spans="16:30">
      <c r="P26217" s="6"/>
      <c r="AA26217" s="6"/>
      <c r="AC26217" s="6"/>
      <c r="AD26217" s="6"/>
    </row>
    <row r="26218" spans="16:30">
      <c r="P26218" s="6"/>
      <c r="AA26218" s="6"/>
      <c r="AC26218" s="6"/>
      <c r="AD26218" s="6"/>
    </row>
    <row r="26219" spans="16:30">
      <c r="P26219" s="6"/>
      <c r="AA26219" s="6"/>
      <c r="AC26219" s="6"/>
      <c r="AD26219" s="6"/>
    </row>
    <row r="26220" spans="16:30">
      <c r="P26220" s="6"/>
      <c r="AA26220" s="6"/>
      <c r="AC26220" s="6"/>
      <c r="AD26220" s="6"/>
    </row>
    <row r="26221" spans="16:30">
      <c r="P26221" s="6"/>
      <c r="AA26221" s="6"/>
      <c r="AC26221" s="6"/>
      <c r="AD26221" s="6"/>
    </row>
    <row r="26222" spans="16:30">
      <c r="P26222" s="6"/>
      <c r="AA26222" s="6"/>
      <c r="AC26222" s="6"/>
      <c r="AD26222" s="6"/>
    </row>
    <row r="26223" spans="16:30">
      <c r="P26223" s="6"/>
      <c r="AA26223" s="6"/>
      <c r="AC26223" s="6"/>
      <c r="AD26223" s="6"/>
    </row>
    <row r="26224" spans="16:30">
      <c r="P26224" s="6"/>
      <c r="AA26224" s="6"/>
      <c r="AC26224" s="6"/>
      <c r="AD26224" s="6"/>
    </row>
    <row r="26225" spans="16:30">
      <c r="P26225" s="6"/>
      <c r="AA26225" s="6"/>
      <c r="AC26225" s="6"/>
      <c r="AD26225" s="6"/>
    </row>
    <row r="26226" spans="16:30">
      <c r="P26226" s="6"/>
      <c r="AA26226" s="6"/>
      <c r="AC26226" s="6"/>
      <c r="AD26226" s="6"/>
    </row>
    <row r="26227" spans="16:30">
      <c r="P26227" s="6"/>
      <c r="AA26227" s="6"/>
      <c r="AC26227" s="6"/>
      <c r="AD26227" s="6"/>
    </row>
    <row r="26228" spans="16:30">
      <c r="P26228" s="6"/>
      <c r="AA26228" s="6"/>
      <c r="AC26228" s="6"/>
      <c r="AD26228" s="6"/>
    </row>
    <row r="26229" spans="16:30">
      <c r="P26229" s="6"/>
      <c r="AA26229" s="6"/>
      <c r="AC26229" s="6"/>
      <c r="AD26229" s="6"/>
    </row>
    <row r="26230" spans="16:30">
      <c r="P26230" s="6"/>
      <c r="AA26230" s="6"/>
      <c r="AC26230" s="6"/>
      <c r="AD26230" s="6"/>
    </row>
    <row r="26231" spans="16:30">
      <c r="P26231" s="6"/>
      <c r="AA26231" s="6"/>
      <c r="AC26231" s="6"/>
      <c r="AD26231" s="6"/>
    </row>
    <row r="26232" spans="16:30">
      <c r="P26232" s="6"/>
      <c r="AA26232" s="6"/>
      <c r="AC26232" s="6"/>
      <c r="AD26232" s="6"/>
    </row>
    <row r="26233" spans="16:30">
      <c r="P26233" s="6"/>
      <c r="AA26233" s="6"/>
      <c r="AC26233" s="6"/>
      <c r="AD26233" s="6"/>
    </row>
    <row r="26234" spans="16:30">
      <c r="P26234" s="6"/>
      <c r="AA26234" s="6"/>
      <c r="AC26234" s="6"/>
      <c r="AD26234" s="6"/>
    </row>
    <row r="26235" spans="16:30">
      <c r="P26235" s="6"/>
      <c r="AA26235" s="6"/>
      <c r="AC26235" s="6"/>
      <c r="AD26235" s="6"/>
    </row>
    <row r="26236" spans="16:30">
      <c r="P26236" s="6"/>
      <c r="AA26236" s="6"/>
      <c r="AC26236" s="6"/>
      <c r="AD26236" s="6"/>
    </row>
    <row r="26237" spans="16:30">
      <c r="P26237" s="6"/>
      <c r="AA26237" s="6"/>
      <c r="AC26237" s="6"/>
      <c r="AD26237" s="6"/>
    </row>
    <row r="26238" spans="16:30">
      <c r="P26238" s="6"/>
      <c r="AA26238" s="6"/>
      <c r="AC26238" s="6"/>
      <c r="AD26238" s="6"/>
    </row>
    <row r="26239" spans="16:30">
      <c r="P26239" s="6"/>
      <c r="AA26239" s="6"/>
      <c r="AC26239" s="6"/>
      <c r="AD26239" s="6"/>
    </row>
    <row r="26240" spans="16:30">
      <c r="P26240" s="6"/>
      <c r="AA26240" s="6"/>
      <c r="AC26240" s="6"/>
      <c r="AD26240" s="6"/>
    </row>
    <row r="26241" spans="16:30">
      <c r="P26241" s="6"/>
      <c r="AA26241" s="6"/>
      <c r="AC26241" s="6"/>
      <c r="AD26241" s="6"/>
    </row>
    <row r="26242" spans="16:30">
      <c r="P26242" s="6"/>
      <c r="AA26242" s="6"/>
      <c r="AC26242" s="6"/>
      <c r="AD26242" s="6"/>
    </row>
    <row r="26243" spans="16:30">
      <c r="P26243" s="6"/>
      <c r="AA26243" s="6"/>
      <c r="AC26243" s="6"/>
      <c r="AD26243" s="6"/>
    </row>
    <row r="26244" spans="16:30">
      <c r="P26244" s="6"/>
      <c r="AA26244" s="6"/>
      <c r="AC26244" s="6"/>
      <c r="AD26244" s="6"/>
    </row>
    <row r="26245" spans="16:30">
      <c r="P26245" s="6"/>
      <c r="AA26245" s="6"/>
      <c r="AC26245" s="6"/>
      <c r="AD26245" s="6"/>
    </row>
    <row r="26246" spans="16:30">
      <c r="P26246" s="6"/>
      <c r="AA26246" s="6"/>
      <c r="AC26246" s="6"/>
      <c r="AD26246" s="6"/>
    </row>
    <row r="26247" spans="16:30">
      <c r="P26247" s="6"/>
      <c r="AA26247" s="6"/>
      <c r="AC26247" s="6"/>
      <c r="AD26247" s="6"/>
    </row>
    <row r="26248" spans="16:30">
      <c r="P26248" s="6"/>
      <c r="AA26248" s="6"/>
      <c r="AC26248" s="6"/>
      <c r="AD26248" s="6"/>
    </row>
    <row r="26249" spans="16:30">
      <c r="P26249" s="6"/>
      <c r="AA26249" s="6"/>
      <c r="AC26249" s="6"/>
      <c r="AD26249" s="6"/>
    </row>
    <row r="26250" spans="16:30">
      <c r="P26250" s="6"/>
      <c r="AA26250" s="6"/>
      <c r="AC26250" s="6"/>
      <c r="AD26250" s="6"/>
    </row>
    <row r="26251" spans="16:30">
      <c r="P26251" s="6"/>
      <c r="AA26251" s="6"/>
      <c r="AC26251" s="6"/>
      <c r="AD26251" s="6"/>
    </row>
    <row r="26252" spans="16:30">
      <c r="P26252" s="6"/>
      <c r="AA26252" s="6"/>
      <c r="AC26252" s="6"/>
      <c r="AD26252" s="6"/>
    </row>
    <row r="26253" spans="16:30">
      <c r="P26253" s="6"/>
      <c r="AA26253" s="6"/>
      <c r="AC26253" s="6"/>
      <c r="AD26253" s="6"/>
    </row>
    <row r="26254" spans="16:30">
      <c r="P26254" s="6"/>
      <c r="AA26254" s="6"/>
      <c r="AC26254" s="6"/>
      <c r="AD26254" s="6"/>
    </row>
    <row r="26255" spans="16:30">
      <c r="P26255" s="6"/>
      <c r="AA26255" s="6"/>
      <c r="AC26255" s="6"/>
      <c r="AD26255" s="6"/>
    </row>
    <row r="26256" spans="16:30">
      <c r="P26256" s="6"/>
      <c r="AA26256" s="6"/>
      <c r="AC26256" s="6"/>
      <c r="AD26256" s="6"/>
    </row>
    <row r="26257" spans="16:30">
      <c r="P26257" s="6"/>
      <c r="AA26257" s="6"/>
      <c r="AC26257" s="6"/>
      <c r="AD26257" s="6"/>
    </row>
    <row r="26258" spans="16:30">
      <c r="P26258" s="6"/>
      <c r="AA26258" s="6"/>
      <c r="AC26258" s="6"/>
      <c r="AD26258" s="6"/>
    </row>
    <row r="26259" spans="16:30">
      <c r="P26259" s="6"/>
      <c r="AA26259" s="6"/>
      <c r="AC26259" s="6"/>
      <c r="AD26259" s="6"/>
    </row>
    <row r="26260" spans="16:30">
      <c r="P26260" s="6"/>
      <c r="AA26260" s="6"/>
      <c r="AC26260" s="6"/>
      <c r="AD26260" s="6"/>
    </row>
    <row r="26261" spans="16:30">
      <c r="P26261" s="6"/>
      <c r="AA26261" s="6"/>
      <c r="AC26261" s="6"/>
      <c r="AD26261" s="6"/>
    </row>
    <row r="26262" spans="16:30">
      <c r="P26262" s="6"/>
      <c r="AA26262" s="6"/>
      <c r="AC26262" s="6"/>
      <c r="AD26262" s="6"/>
    </row>
    <row r="26263" spans="16:30">
      <c r="P26263" s="6"/>
      <c r="AA26263" s="6"/>
      <c r="AC26263" s="6"/>
      <c r="AD26263" s="6"/>
    </row>
    <row r="26264" spans="16:30">
      <c r="P26264" s="6"/>
      <c r="AA26264" s="6"/>
      <c r="AC26264" s="6"/>
      <c r="AD26264" s="6"/>
    </row>
    <row r="26265" spans="16:30">
      <c r="P26265" s="6"/>
      <c r="AA26265" s="6"/>
      <c r="AC26265" s="6"/>
      <c r="AD26265" s="6"/>
    </row>
    <row r="26266" spans="16:30">
      <c r="P26266" s="6"/>
      <c r="AA26266" s="6"/>
      <c r="AC26266" s="6"/>
      <c r="AD26266" s="6"/>
    </row>
    <row r="26267" spans="16:30">
      <c r="P26267" s="6"/>
      <c r="AA26267" s="6"/>
      <c r="AC26267" s="6"/>
      <c r="AD26267" s="6"/>
    </row>
    <row r="26268" spans="16:30">
      <c r="P26268" s="6"/>
      <c r="AA26268" s="6"/>
      <c r="AC26268" s="6"/>
      <c r="AD26268" s="6"/>
    </row>
    <row r="26269" spans="16:30">
      <c r="P26269" s="6"/>
      <c r="AA26269" s="6"/>
      <c r="AC26269" s="6"/>
      <c r="AD26269" s="6"/>
    </row>
    <row r="26270" spans="16:30">
      <c r="P26270" s="6"/>
      <c r="AA26270" s="6"/>
      <c r="AC26270" s="6"/>
      <c r="AD26270" s="6"/>
    </row>
    <row r="26271" spans="16:30">
      <c r="P26271" s="6"/>
      <c r="AA26271" s="6"/>
      <c r="AC26271" s="6"/>
      <c r="AD26271" s="6"/>
    </row>
    <row r="26272" spans="16:30">
      <c r="P26272" s="6"/>
      <c r="AA26272" s="6"/>
      <c r="AC26272" s="6"/>
      <c r="AD26272" s="6"/>
    </row>
    <row r="26273" spans="16:30">
      <c r="P26273" s="6"/>
      <c r="AA26273" s="6"/>
      <c r="AC26273" s="6"/>
      <c r="AD26273" s="6"/>
    </row>
    <row r="26274" spans="16:30">
      <c r="P26274" s="6"/>
      <c r="AA26274" s="6"/>
      <c r="AC26274" s="6"/>
      <c r="AD26274" s="6"/>
    </row>
    <row r="26275" spans="16:30">
      <c r="P26275" s="6"/>
      <c r="AA26275" s="6"/>
      <c r="AC26275" s="6"/>
      <c r="AD26275" s="6"/>
    </row>
    <row r="26276" spans="16:30">
      <c r="P26276" s="6"/>
      <c r="AA26276" s="6"/>
      <c r="AC26276" s="6"/>
      <c r="AD26276" s="6"/>
    </row>
    <row r="26277" spans="16:30">
      <c r="P26277" s="6"/>
      <c r="AA26277" s="6"/>
      <c r="AC26277" s="6"/>
      <c r="AD26277" s="6"/>
    </row>
    <row r="26278" spans="16:30">
      <c r="P26278" s="6"/>
      <c r="AA26278" s="6"/>
      <c r="AC26278" s="6"/>
      <c r="AD26278" s="6"/>
    </row>
    <row r="26279" spans="16:30">
      <c r="P26279" s="6"/>
      <c r="AA26279" s="6"/>
      <c r="AC26279" s="6"/>
      <c r="AD26279" s="6"/>
    </row>
    <row r="26280" spans="16:30">
      <c r="P26280" s="6"/>
      <c r="AA26280" s="6"/>
      <c r="AC26280" s="6"/>
      <c r="AD26280" s="6"/>
    </row>
    <row r="26281" spans="16:30">
      <c r="P26281" s="6"/>
      <c r="AA26281" s="6"/>
      <c r="AC26281" s="6"/>
      <c r="AD26281" s="6"/>
    </row>
    <row r="26282" spans="16:30">
      <c r="P26282" s="6"/>
      <c r="AA26282" s="6"/>
      <c r="AC26282" s="6"/>
      <c r="AD26282" s="6"/>
    </row>
    <row r="26283" spans="16:30">
      <c r="P26283" s="6"/>
      <c r="AA26283" s="6"/>
      <c r="AC26283" s="6"/>
      <c r="AD26283" s="6"/>
    </row>
    <row r="26284" spans="16:30">
      <c r="P26284" s="6"/>
      <c r="AA26284" s="6"/>
      <c r="AC26284" s="6"/>
      <c r="AD26284" s="6"/>
    </row>
    <row r="26285" spans="16:30">
      <c r="P26285" s="6"/>
      <c r="AA26285" s="6"/>
      <c r="AC26285" s="6"/>
      <c r="AD26285" s="6"/>
    </row>
    <row r="26286" spans="16:30">
      <c r="P26286" s="6"/>
      <c r="AA26286" s="6"/>
      <c r="AC26286" s="6"/>
      <c r="AD26286" s="6"/>
    </row>
    <row r="26287" spans="16:30">
      <c r="P26287" s="6"/>
      <c r="AA26287" s="6"/>
      <c r="AC26287" s="6"/>
      <c r="AD26287" s="6"/>
    </row>
    <row r="26288" spans="16:30">
      <c r="P26288" s="6"/>
      <c r="AA26288" s="6"/>
      <c r="AC26288" s="6"/>
      <c r="AD26288" s="6"/>
    </row>
    <row r="26289" spans="16:30">
      <c r="P26289" s="6"/>
      <c r="AA26289" s="6"/>
      <c r="AC26289" s="6"/>
      <c r="AD26289" s="6"/>
    </row>
    <row r="26290" spans="16:30">
      <c r="P26290" s="6"/>
      <c r="AA26290" s="6"/>
      <c r="AC26290" s="6"/>
      <c r="AD26290" s="6"/>
    </row>
    <row r="26291" spans="16:30">
      <c r="P26291" s="6"/>
      <c r="AA26291" s="6"/>
      <c r="AC26291" s="6"/>
      <c r="AD26291" s="6"/>
    </row>
    <row r="26292" spans="16:30">
      <c r="P26292" s="6"/>
      <c r="AA26292" s="6"/>
      <c r="AC26292" s="6"/>
      <c r="AD26292" s="6"/>
    </row>
    <row r="26293" spans="16:30">
      <c r="P26293" s="6"/>
      <c r="AA26293" s="6"/>
      <c r="AC26293" s="6"/>
      <c r="AD26293" s="6"/>
    </row>
    <row r="26294" spans="16:30">
      <c r="P26294" s="6"/>
      <c r="AA26294" s="6"/>
      <c r="AC26294" s="6"/>
      <c r="AD26294" s="6"/>
    </row>
    <row r="26295" spans="16:30">
      <c r="P26295" s="6"/>
      <c r="AA26295" s="6"/>
      <c r="AC26295" s="6"/>
      <c r="AD26295" s="6"/>
    </row>
    <row r="26296" spans="16:30">
      <c r="P26296" s="6"/>
      <c r="AA26296" s="6"/>
      <c r="AC26296" s="6"/>
      <c r="AD26296" s="6"/>
    </row>
    <row r="26297" spans="16:30">
      <c r="P26297" s="6"/>
      <c r="AA26297" s="6"/>
      <c r="AC26297" s="6"/>
      <c r="AD26297" s="6"/>
    </row>
    <row r="26298" spans="16:30">
      <c r="P26298" s="6"/>
      <c r="AA26298" s="6"/>
      <c r="AC26298" s="6"/>
      <c r="AD26298" s="6"/>
    </row>
    <row r="26299" spans="16:30">
      <c r="P26299" s="6"/>
      <c r="AA26299" s="6"/>
      <c r="AC26299" s="6"/>
      <c r="AD26299" s="6"/>
    </row>
    <row r="26300" spans="16:30">
      <c r="P26300" s="6"/>
      <c r="AA26300" s="6"/>
      <c r="AC26300" s="6"/>
      <c r="AD26300" s="6"/>
    </row>
    <row r="26301" spans="16:30">
      <c r="P26301" s="6"/>
      <c r="AA26301" s="6"/>
      <c r="AC26301" s="6"/>
      <c r="AD26301" s="6"/>
    </row>
    <row r="26302" spans="16:30">
      <c r="P26302" s="6"/>
      <c r="AA26302" s="6"/>
      <c r="AC26302" s="6"/>
      <c r="AD26302" s="6"/>
    </row>
    <row r="26303" spans="16:30">
      <c r="P26303" s="6"/>
      <c r="AA26303" s="6"/>
      <c r="AC26303" s="6"/>
      <c r="AD26303" s="6"/>
    </row>
    <row r="26304" spans="16:30">
      <c r="P26304" s="6"/>
      <c r="AA26304" s="6"/>
      <c r="AC26304" s="6"/>
      <c r="AD26304" s="6"/>
    </row>
    <row r="26305" spans="16:30">
      <c r="P26305" s="6"/>
      <c r="AA26305" s="6"/>
      <c r="AC26305" s="6"/>
      <c r="AD26305" s="6"/>
    </row>
    <row r="26306" spans="16:30">
      <c r="P26306" s="6"/>
      <c r="AA26306" s="6"/>
      <c r="AC26306" s="6"/>
      <c r="AD26306" s="6"/>
    </row>
    <row r="26307" spans="16:30">
      <c r="P26307" s="6"/>
      <c r="AA26307" s="6"/>
      <c r="AC26307" s="6"/>
      <c r="AD26307" s="6"/>
    </row>
    <row r="26308" spans="16:30">
      <c r="P26308" s="6"/>
      <c r="AA26308" s="6"/>
      <c r="AC26308" s="6"/>
      <c r="AD26308" s="6"/>
    </row>
    <row r="26309" spans="16:30">
      <c r="P26309" s="6"/>
      <c r="AA26309" s="6"/>
      <c r="AC26309" s="6"/>
      <c r="AD26309" s="6"/>
    </row>
    <row r="26310" spans="16:30">
      <c r="P26310" s="6"/>
      <c r="AA26310" s="6"/>
      <c r="AC26310" s="6"/>
      <c r="AD26310" s="6"/>
    </row>
    <row r="26311" spans="16:30">
      <c r="P26311" s="6"/>
      <c r="AA26311" s="6"/>
      <c r="AC26311" s="6"/>
      <c r="AD26311" s="6"/>
    </row>
    <row r="26312" spans="16:30">
      <c r="P26312" s="6"/>
      <c r="AA26312" s="6"/>
      <c r="AC26312" s="6"/>
      <c r="AD26312" s="6"/>
    </row>
    <row r="26313" spans="16:30">
      <c r="P26313" s="6"/>
      <c r="AA26313" s="6"/>
      <c r="AC26313" s="6"/>
      <c r="AD26313" s="6"/>
    </row>
    <row r="26314" spans="16:30">
      <c r="P26314" s="6"/>
      <c r="AA26314" s="6"/>
      <c r="AC26314" s="6"/>
      <c r="AD26314" s="6"/>
    </row>
    <row r="26315" spans="16:30">
      <c r="P26315" s="6"/>
      <c r="AA26315" s="6"/>
      <c r="AC26315" s="6"/>
      <c r="AD26315" s="6"/>
    </row>
    <row r="26316" spans="16:30">
      <c r="P26316" s="6"/>
      <c r="AA26316" s="6"/>
      <c r="AC26316" s="6"/>
      <c r="AD26316" s="6"/>
    </row>
    <row r="26317" spans="16:30">
      <c r="P26317" s="6"/>
      <c r="AA26317" s="6"/>
      <c r="AC26317" s="6"/>
      <c r="AD26317" s="6"/>
    </row>
    <row r="26318" spans="16:30">
      <c r="P26318" s="6"/>
      <c r="AA26318" s="6"/>
      <c r="AC26318" s="6"/>
      <c r="AD26318" s="6"/>
    </row>
    <row r="26319" spans="16:30">
      <c r="P26319" s="6"/>
      <c r="AA26319" s="6"/>
      <c r="AC26319" s="6"/>
      <c r="AD26319" s="6"/>
    </row>
    <row r="26320" spans="16:30">
      <c r="P26320" s="6"/>
      <c r="AA26320" s="6"/>
      <c r="AC26320" s="6"/>
      <c r="AD26320" s="6"/>
    </row>
    <row r="26321" spans="16:30">
      <c r="P26321" s="6"/>
      <c r="AA26321" s="6"/>
      <c r="AC26321" s="6"/>
      <c r="AD26321" s="6"/>
    </row>
    <row r="26322" spans="16:30">
      <c r="P26322" s="6"/>
      <c r="AA26322" s="6"/>
      <c r="AC26322" s="6"/>
      <c r="AD26322" s="6"/>
    </row>
    <row r="26323" spans="16:30">
      <c r="P26323" s="6"/>
      <c r="AA26323" s="6"/>
      <c r="AC26323" s="6"/>
      <c r="AD26323" s="6"/>
    </row>
    <row r="26324" spans="16:30">
      <c r="P26324" s="6"/>
      <c r="AA26324" s="6"/>
      <c r="AC26324" s="6"/>
      <c r="AD26324" s="6"/>
    </row>
    <row r="26325" spans="16:30">
      <c r="P26325" s="6"/>
      <c r="AA26325" s="6"/>
      <c r="AC26325" s="6"/>
      <c r="AD26325" s="6"/>
    </row>
    <row r="26326" spans="16:30">
      <c r="P26326" s="6"/>
      <c r="AA26326" s="6"/>
      <c r="AC26326" s="6"/>
      <c r="AD26326" s="6"/>
    </row>
    <row r="26327" spans="16:30">
      <c r="P26327" s="6"/>
      <c r="AA26327" s="6"/>
      <c r="AC26327" s="6"/>
      <c r="AD26327" s="6"/>
    </row>
    <row r="26328" spans="16:30">
      <c r="P26328" s="6"/>
      <c r="AA26328" s="6"/>
      <c r="AC26328" s="6"/>
      <c r="AD26328" s="6"/>
    </row>
    <row r="26329" spans="16:30">
      <c r="P26329" s="6"/>
      <c r="AA26329" s="6"/>
      <c r="AC26329" s="6"/>
      <c r="AD26329" s="6"/>
    </row>
    <row r="26330" spans="16:30">
      <c r="P26330" s="6"/>
      <c r="AA26330" s="6"/>
      <c r="AC26330" s="6"/>
      <c r="AD26330" s="6"/>
    </row>
    <row r="26331" spans="16:30">
      <c r="P26331" s="6"/>
      <c r="AA26331" s="6"/>
      <c r="AC26331" s="6"/>
      <c r="AD26331" s="6"/>
    </row>
    <row r="26332" spans="16:30">
      <c r="P26332" s="6"/>
      <c r="AA26332" s="6"/>
      <c r="AC26332" s="6"/>
      <c r="AD26332" s="6"/>
    </row>
    <row r="26333" spans="16:30">
      <c r="P26333" s="6"/>
      <c r="AA26333" s="6"/>
      <c r="AC26333" s="6"/>
      <c r="AD26333" s="6"/>
    </row>
    <row r="26334" spans="16:30">
      <c r="P26334" s="6"/>
      <c r="AA26334" s="6"/>
      <c r="AC26334" s="6"/>
      <c r="AD26334" s="6"/>
    </row>
    <row r="26335" spans="16:30">
      <c r="P26335" s="6"/>
      <c r="AA26335" s="6"/>
      <c r="AC26335" s="6"/>
      <c r="AD26335" s="6"/>
    </row>
    <row r="26336" spans="16:30">
      <c r="P26336" s="6"/>
      <c r="AA26336" s="6"/>
      <c r="AC26336" s="6"/>
      <c r="AD26336" s="6"/>
    </row>
    <row r="26337" spans="16:30">
      <c r="P26337" s="6"/>
      <c r="AA26337" s="6"/>
      <c r="AC26337" s="6"/>
      <c r="AD26337" s="6"/>
    </row>
    <row r="26338" spans="16:30">
      <c r="P26338" s="6"/>
      <c r="AA26338" s="6"/>
      <c r="AC26338" s="6"/>
      <c r="AD26338" s="6"/>
    </row>
    <row r="26339" spans="16:30">
      <c r="P26339" s="6"/>
      <c r="AA26339" s="6"/>
      <c r="AC26339" s="6"/>
      <c r="AD26339" s="6"/>
    </row>
    <row r="26340" spans="16:30">
      <c r="P26340" s="6"/>
      <c r="AA26340" s="6"/>
      <c r="AC26340" s="6"/>
      <c r="AD26340" s="6"/>
    </row>
    <row r="26341" spans="16:30">
      <c r="P26341" s="6"/>
      <c r="AA26341" s="6"/>
      <c r="AC26341" s="6"/>
      <c r="AD26341" s="6"/>
    </row>
    <row r="26342" spans="16:30">
      <c r="P26342" s="6"/>
      <c r="AA26342" s="6"/>
      <c r="AC26342" s="6"/>
      <c r="AD26342" s="6"/>
    </row>
    <row r="26343" spans="16:30">
      <c r="P26343" s="6"/>
      <c r="AA26343" s="6"/>
      <c r="AC26343" s="6"/>
      <c r="AD26343" s="6"/>
    </row>
    <row r="26344" spans="16:30">
      <c r="P26344" s="6"/>
      <c r="AA26344" s="6"/>
      <c r="AC26344" s="6"/>
      <c r="AD26344" s="6"/>
    </row>
    <row r="26345" spans="16:30">
      <c r="P26345" s="6"/>
      <c r="AA26345" s="6"/>
      <c r="AC26345" s="6"/>
      <c r="AD26345" s="6"/>
    </row>
    <row r="26346" spans="16:30">
      <c r="P26346" s="6"/>
      <c r="AA26346" s="6"/>
      <c r="AC26346" s="6"/>
      <c r="AD26346" s="6"/>
    </row>
    <row r="26347" spans="16:30">
      <c r="P26347" s="6"/>
      <c r="AA26347" s="6"/>
      <c r="AC26347" s="6"/>
      <c r="AD26347" s="6"/>
    </row>
    <row r="26348" spans="16:30">
      <c r="P26348" s="6"/>
      <c r="AA26348" s="6"/>
      <c r="AC26348" s="6"/>
      <c r="AD26348" s="6"/>
    </row>
    <row r="26349" spans="16:30">
      <c r="P26349" s="6"/>
      <c r="AA26349" s="6"/>
      <c r="AC26349" s="6"/>
      <c r="AD26349" s="6"/>
    </row>
    <row r="26350" spans="16:30">
      <c r="P26350" s="6"/>
      <c r="AA26350" s="6"/>
      <c r="AC26350" s="6"/>
      <c r="AD26350" s="6"/>
    </row>
    <row r="26351" spans="16:30">
      <c r="P26351" s="6"/>
      <c r="AA26351" s="6"/>
      <c r="AC26351" s="6"/>
      <c r="AD26351" s="6"/>
    </row>
    <row r="26352" spans="16:30">
      <c r="P26352" s="6"/>
      <c r="AA26352" s="6"/>
      <c r="AC26352" s="6"/>
      <c r="AD26352" s="6"/>
    </row>
    <row r="26353" spans="16:30">
      <c r="P26353" s="6"/>
      <c r="AA26353" s="6"/>
      <c r="AC26353" s="6"/>
      <c r="AD26353" s="6"/>
    </row>
    <row r="26354" spans="16:30">
      <c r="P26354" s="6"/>
      <c r="AA26354" s="6"/>
      <c r="AC26354" s="6"/>
      <c r="AD26354" s="6"/>
    </row>
    <row r="26355" spans="16:30">
      <c r="P26355" s="6"/>
      <c r="AA26355" s="6"/>
      <c r="AC26355" s="6"/>
      <c r="AD26355" s="6"/>
    </row>
    <row r="26356" spans="16:30">
      <c r="P26356" s="6"/>
      <c r="AA26356" s="6"/>
      <c r="AC26356" s="6"/>
      <c r="AD26356" s="6"/>
    </row>
    <row r="26357" spans="16:30">
      <c r="P26357" s="6"/>
      <c r="AA26357" s="6"/>
      <c r="AC26357" s="6"/>
      <c r="AD26357" s="6"/>
    </row>
    <row r="26358" spans="16:30">
      <c r="P26358" s="6"/>
      <c r="AA26358" s="6"/>
      <c r="AC26358" s="6"/>
      <c r="AD26358" s="6"/>
    </row>
    <row r="26359" spans="16:30">
      <c r="P26359" s="6"/>
      <c r="AA26359" s="6"/>
      <c r="AC26359" s="6"/>
      <c r="AD26359" s="6"/>
    </row>
    <row r="26360" spans="16:30">
      <c r="P26360" s="6"/>
      <c r="AA26360" s="6"/>
      <c r="AC26360" s="6"/>
      <c r="AD26360" s="6"/>
    </row>
    <row r="26361" spans="16:30">
      <c r="P26361" s="6"/>
      <c r="AA26361" s="6"/>
      <c r="AC26361" s="6"/>
      <c r="AD26361" s="6"/>
    </row>
    <row r="26362" spans="16:30">
      <c r="P26362" s="6"/>
      <c r="AA26362" s="6"/>
      <c r="AC26362" s="6"/>
      <c r="AD26362" s="6"/>
    </row>
    <row r="26363" spans="16:30">
      <c r="P26363" s="6"/>
      <c r="AA26363" s="6"/>
      <c r="AC26363" s="6"/>
      <c r="AD26363" s="6"/>
    </row>
    <row r="26364" spans="16:30">
      <c r="P26364" s="6"/>
      <c r="AA26364" s="6"/>
      <c r="AC26364" s="6"/>
      <c r="AD26364" s="6"/>
    </row>
    <row r="26365" spans="16:30">
      <c r="P26365" s="6"/>
      <c r="AA26365" s="6"/>
      <c r="AC26365" s="6"/>
      <c r="AD26365" s="6"/>
    </row>
    <row r="26366" spans="16:30">
      <c r="P26366" s="6"/>
      <c r="AA26366" s="6"/>
      <c r="AC26366" s="6"/>
      <c r="AD26366" s="6"/>
    </row>
    <row r="26367" spans="16:30">
      <c r="P26367" s="6"/>
      <c r="AA26367" s="6"/>
      <c r="AC26367" s="6"/>
      <c r="AD26367" s="6"/>
    </row>
    <row r="26368" spans="16:30">
      <c r="P26368" s="6"/>
      <c r="AA26368" s="6"/>
      <c r="AC26368" s="6"/>
      <c r="AD26368" s="6"/>
    </row>
    <row r="26369" spans="16:30">
      <c r="P26369" s="6"/>
      <c r="AA26369" s="6"/>
      <c r="AC26369" s="6"/>
      <c r="AD26369" s="6"/>
    </row>
    <row r="26370" spans="16:30">
      <c r="P26370" s="6"/>
      <c r="AA26370" s="6"/>
      <c r="AC26370" s="6"/>
      <c r="AD26370" s="6"/>
    </row>
    <row r="26371" spans="16:30">
      <c r="P26371" s="6"/>
      <c r="AA26371" s="6"/>
      <c r="AC26371" s="6"/>
      <c r="AD26371" s="6"/>
    </row>
    <row r="26372" spans="16:30">
      <c r="P26372" s="6"/>
      <c r="AA26372" s="6"/>
      <c r="AC26372" s="6"/>
      <c r="AD26372" s="6"/>
    </row>
    <row r="26373" spans="16:30">
      <c r="P26373" s="6"/>
      <c r="AA26373" s="6"/>
      <c r="AC26373" s="6"/>
      <c r="AD26373" s="6"/>
    </row>
    <row r="26374" spans="16:30">
      <c r="P26374" s="6"/>
      <c r="AA26374" s="6"/>
      <c r="AC26374" s="6"/>
      <c r="AD26374" s="6"/>
    </row>
    <row r="26375" spans="16:30">
      <c r="P26375" s="6"/>
      <c r="AA26375" s="6"/>
      <c r="AC26375" s="6"/>
      <c r="AD26375" s="6"/>
    </row>
    <row r="26376" spans="16:30">
      <c r="P26376" s="6"/>
      <c r="AA26376" s="6"/>
      <c r="AC26376" s="6"/>
      <c r="AD26376" s="6"/>
    </row>
    <row r="26377" spans="16:30">
      <c r="P26377" s="6"/>
      <c r="AA26377" s="6"/>
      <c r="AC26377" s="6"/>
      <c r="AD26377" s="6"/>
    </row>
    <row r="26378" spans="16:30">
      <c r="P26378" s="6"/>
      <c r="AA26378" s="6"/>
      <c r="AC26378" s="6"/>
      <c r="AD26378" s="6"/>
    </row>
    <row r="26379" spans="16:30">
      <c r="P26379" s="6"/>
      <c r="AA26379" s="6"/>
      <c r="AC26379" s="6"/>
      <c r="AD26379" s="6"/>
    </row>
    <row r="26380" spans="16:30">
      <c r="P26380" s="6"/>
      <c r="AA26380" s="6"/>
      <c r="AC26380" s="6"/>
      <c r="AD26380" s="6"/>
    </row>
    <row r="26381" spans="16:30">
      <c r="P26381" s="6"/>
      <c r="AA26381" s="6"/>
      <c r="AC26381" s="6"/>
      <c r="AD26381" s="6"/>
    </row>
    <row r="26382" spans="16:30">
      <c r="P26382" s="6"/>
      <c r="AA26382" s="6"/>
      <c r="AC26382" s="6"/>
      <c r="AD26382" s="6"/>
    </row>
    <row r="26383" spans="16:30">
      <c r="P26383" s="6"/>
      <c r="AA26383" s="6"/>
      <c r="AC26383" s="6"/>
      <c r="AD26383" s="6"/>
    </row>
    <row r="26384" spans="16:30">
      <c r="P26384" s="6"/>
      <c r="AA26384" s="6"/>
      <c r="AC26384" s="6"/>
      <c r="AD26384" s="6"/>
    </row>
    <row r="26385" spans="16:30">
      <c r="P26385" s="6"/>
      <c r="AA26385" s="6"/>
      <c r="AC26385" s="6"/>
      <c r="AD26385" s="6"/>
    </row>
    <row r="26386" spans="16:30">
      <c r="P26386" s="6"/>
      <c r="AA26386" s="6"/>
      <c r="AC26386" s="6"/>
      <c r="AD26386" s="6"/>
    </row>
    <row r="26387" spans="16:30">
      <c r="P26387" s="6"/>
      <c r="AA26387" s="6"/>
      <c r="AC26387" s="6"/>
      <c r="AD26387" s="6"/>
    </row>
    <row r="26388" spans="16:30">
      <c r="P26388" s="6"/>
      <c r="AA26388" s="6"/>
      <c r="AC26388" s="6"/>
      <c r="AD26388" s="6"/>
    </row>
    <row r="26389" spans="16:30">
      <c r="P26389" s="6"/>
      <c r="AA26389" s="6"/>
      <c r="AC26389" s="6"/>
      <c r="AD26389" s="6"/>
    </row>
    <row r="26390" spans="16:30">
      <c r="P26390" s="6"/>
      <c r="AA26390" s="6"/>
      <c r="AC26390" s="6"/>
      <c r="AD26390" s="6"/>
    </row>
    <row r="26391" spans="16:30">
      <c r="P26391" s="6"/>
      <c r="AA26391" s="6"/>
      <c r="AC26391" s="6"/>
      <c r="AD26391" s="6"/>
    </row>
    <row r="26392" spans="16:30">
      <c r="P26392" s="6"/>
      <c r="AA26392" s="6"/>
      <c r="AC26392" s="6"/>
      <c r="AD26392" s="6"/>
    </row>
    <row r="26393" spans="16:30">
      <c r="P26393" s="6"/>
      <c r="AA26393" s="6"/>
      <c r="AC26393" s="6"/>
      <c r="AD26393" s="6"/>
    </row>
    <row r="26394" spans="16:30">
      <c r="P26394" s="6"/>
      <c r="AA26394" s="6"/>
      <c r="AC26394" s="6"/>
      <c r="AD26394" s="6"/>
    </row>
    <row r="26395" spans="16:30">
      <c r="P26395" s="6"/>
      <c r="AA26395" s="6"/>
      <c r="AC26395" s="6"/>
      <c r="AD26395" s="6"/>
    </row>
    <row r="26396" spans="16:30">
      <c r="P26396" s="6"/>
      <c r="AA26396" s="6"/>
      <c r="AC26396" s="6"/>
      <c r="AD26396" s="6"/>
    </row>
    <row r="26397" spans="16:30">
      <c r="P26397" s="6"/>
      <c r="AA26397" s="6"/>
      <c r="AC26397" s="6"/>
      <c r="AD26397" s="6"/>
    </row>
    <row r="26398" spans="16:30">
      <c r="P26398" s="6"/>
      <c r="AA26398" s="6"/>
      <c r="AC26398" s="6"/>
      <c r="AD26398" s="6"/>
    </row>
    <row r="26399" spans="16:30">
      <c r="P26399" s="6"/>
      <c r="AA26399" s="6"/>
      <c r="AC26399" s="6"/>
      <c r="AD26399" s="6"/>
    </row>
    <row r="26400" spans="16:30">
      <c r="P26400" s="6"/>
      <c r="AA26400" s="6"/>
      <c r="AC26400" s="6"/>
      <c r="AD26400" s="6"/>
    </row>
    <row r="26401" spans="16:30">
      <c r="P26401" s="6"/>
      <c r="AA26401" s="6"/>
      <c r="AC26401" s="6"/>
      <c r="AD26401" s="6"/>
    </row>
    <row r="26402" spans="16:30">
      <c r="P26402" s="6"/>
      <c r="AA26402" s="6"/>
      <c r="AC26402" s="6"/>
      <c r="AD26402" s="6"/>
    </row>
    <row r="26403" spans="16:30">
      <c r="P26403" s="6"/>
      <c r="AA26403" s="6"/>
      <c r="AC26403" s="6"/>
      <c r="AD26403" s="6"/>
    </row>
    <row r="26404" spans="16:30">
      <c r="P26404" s="6"/>
      <c r="AA26404" s="6"/>
      <c r="AC26404" s="6"/>
      <c r="AD26404" s="6"/>
    </row>
    <row r="26405" spans="16:30">
      <c r="P26405" s="6"/>
      <c r="AA26405" s="6"/>
      <c r="AC26405" s="6"/>
      <c r="AD26405" s="6"/>
    </row>
    <row r="26406" spans="16:30">
      <c r="P26406" s="6"/>
      <c r="AA26406" s="6"/>
      <c r="AC26406" s="6"/>
      <c r="AD26406" s="6"/>
    </row>
    <row r="26407" spans="16:30">
      <c r="P26407" s="6"/>
      <c r="AA26407" s="6"/>
      <c r="AC26407" s="6"/>
      <c r="AD26407" s="6"/>
    </row>
    <row r="26408" spans="16:30">
      <c r="P26408" s="6"/>
      <c r="AA26408" s="6"/>
      <c r="AC26408" s="6"/>
      <c r="AD26408" s="6"/>
    </row>
    <row r="26409" spans="16:30">
      <c r="P26409" s="6"/>
      <c r="AA26409" s="6"/>
      <c r="AC26409" s="6"/>
      <c r="AD26409" s="6"/>
    </row>
    <row r="26410" spans="16:30">
      <c r="P26410" s="6"/>
      <c r="AA26410" s="6"/>
      <c r="AC26410" s="6"/>
      <c r="AD26410" s="6"/>
    </row>
    <row r="26411" spans="16:30">
      <c r="P26411" s="6"/>
      <c r="AA26411" s="6"/>
      <c r="AC26411" s="6"/>
      <c r="AD26411" s="6"/>
    </row>
    <row r="26412" spans="16:30">
      <c r="P26412" s="6"/>
      <c r="AA26412" s="6"/>
      <c r="AC26412" s="6"/>
      <c r="AD26412" s="6"/>
    </row>
    <row r="26413" spans="16:30">
      <c r="P26413" s="6"/>
      <c r="AA26413" s="6"/>
      <c r="AC26413" s="6"/>
      <c r="AD26413" s="6"/>
    </row>
    <row r="26414" spans="16:30">
      <c r="P26414" s="6"/>
      <c r="AA26414" s="6"/>
      <c r="AC26414" s="6"/>
      <c r="AD26414" s="6"/>
    </row>
    <row r="26415" spans="16:30">
      <c r="P26415" s="6"/>
      <c r="AA26415" s="6"/>
      <c r="AC26415" s="6"/>
      <c r="AD26415" s="6"/>
    </row>
    <row r="26416" spans="16:30">
      <c r="P26416" s="6"/>
      <c r="AA26416" s="6"/>
      <c r="AC26416" s="6"/>
      <c r="AD26416" s="6"/>
    </row>
    <row r="26417" spans="16:30">
      <c r="P26417" s="6"/>
      <c r="AA26417" s="6"/>
      <c r="AC26417" s="6"/>
      <c r="AD26417" s="6"/>
    </row>
    <row r="26418" spans="16:30">
      <c r="P26418" s="6"/>
      <c r="AA26418" s="6"/>
      <c r="AC26418" s="6"/>
      <c r="AD26418" s="6"/>
    </row>
    <row r="26419" spans="16:30">
      <c r="P26419" s="6"/>
      <c r="AA26419" s="6"/>
      <c r="AC26419" s="6"/>
      <c r="AD26419" s="6"/>
    </row>
    <row r="26420" spans="16:30">
      <c r="P26420" s="6"/>
      <c r="AA26420" s="6"/>
      <c r="AC26420" s="6"/>
      <c r="AD26420" s="6"/>
    </row>
    <row r="26421" spans="16:30">
      <c r="P26421" s="6"/>
      <c r="AA26421" s="6"/>
      <c r="AC26421" s="6"/>
      <c r="AD26421" s="6"/>
    </row>
    <row r="26422" spans="16:30">
      <c r="P26422" s="6"/>
      <c r="AA26422" s="6"/>
      <c r="AC26422" s="6"/>
      <c r="AD26422" s="6"/>
    </row>
    <row r="26423" spans="16:30">
      <c r="P26423" s="6"/>
      <c r="AA26423" s="6"/>
      <c r="AC26423" s="6"/>
      <c r="AD26423" s="6"/>
    </row>
    <row r="26424" spans="16:30">
      <c r="P26424" s="6"/>
      <c r="AA26424" s="6"/>
      <c r="AC26424" s="6"/>
      <c r="AD26424" s="6"/>
    </row>
    <row r="26425" spans="16:30">
      <c r="P26425" s="6"/>
      <c r="AA26425" s="6"/>
      <c r="AC26425" s="6"/>
      <c r="AD26425" s="6"/>
    </row>
    <row r="26426" spans="16:30">
      <c r="P26426" s="6"/>
      <c r="AA26426" s="6"/>
      <c r="AC26426" s="6"/>
      <c r="AD26426" s="6"/>
    </row>
    <row r="26427" spans="16:30">
      <c r="P26427" s="6"/>
      <c r="AA26427" s="6"/>
      <c r="AC26427" s="6"/>
      <c r="AD26427" s="6"/>
    </row>
    <row r="26428" spans="16:30">
      <c r="P26428" s="6"/>
      <c r="AA26428" s="6"/>
      <c r="AC26428" s="6"/>
      <c r="AD26428" s="6"/>
    </row>
    <row r="26429" spans="16:30">
      <c r="P26429" s="6"/>
      <c r="AA26429" s="6"/>
      <c r="AC26429" s="6"/>
      <c r="AD26429" s="6"/>
    </row>
    <row r="26430" spans="16:30">
      <c r="P26430" s="6"/>
      <c r="AA26430" s="6"/>
      <c r="AC26430" s="6"/>
      <c r="AD26430" s="6"/>
    </row>
    <row r="26431" spans="16:30">
      <c r="P26431" s="6"/>
      <c r="AA26431" s="6"/>
      <c r="AC26431" s="6"/>
      <c r="AD26431" s="6"/>
    </row>
    <row r="26432" spans="16:30">
      <c r="P26432" s="6"/>
      <c r="AA26432" s="6"/>
      <c r="AC26432" s="6"/>
      <c r="AD26432" s="6"/>
    </row>
    <row r="26433" spans="16:30">
      <c r="P26433" s="6"/>
      <c r="AA26433" s="6"/>
      <c r="AC26433" s="6"/>
      <c r="AD26433" s="6"/>
    </row>
    <row r="26434" spans="16:30">
      <c r="P26434" s="6"/>
      <c r="AA26434" s="6"/>
      <c r="AC26434" s="6"/>
      <c r="AD26434" s="6"/>
    </row>
    <row r="26435" spans="16:30">
      <c r="P26435" s="6"/>
      <c r="AA26435" s="6"/>
      <c r="AC26435" s="6"/>
      <c r="AD26435" s="6"/>
    </row>
    <row r="26436" spans="16:30">
      <c r="P26436" s="6"/>
      <c r="AA26436" s="6"/>
      <c r="AC26436" s="6"/>
      <c r="AD26436" s="6"/>
    </row>
    <row r="26437" spans="16:30">
      <c r="P26437" s="6"/>
      <c r="AA26437" s="6"/>
      <c r="AC26437" s="6"/>
      <c r="AD26437" s="6"/>
    </row>
    <row r="26438" spans="16:30">
      <c r="P26438" s="6"/>
      <c r="AA26438" s="6"/>
      <c r="AC26438" s="6"/>
      <c r="AD26438" s="6"/>
    </row>
    <row r="26439" spans="16:30">
      <c r="P26439" s="6"/>
      <c r="AA26439" s="6"/>
      <c r="AC26439" s="6"/>
      <c r="AD26439" s="6"/>
    </row>
    <row r="26440" spans="16:30">
      <c r="P26440" s="6"/>
      <c r="AA26440" s="6"/>
      <c r="AC26440" s="6"/>
      <c r="AD26440" s="6"/>
    </row>
    <row r="26441" spans="16:30">
      <c r="P26441" s="6"/>
      <c r="AA26441" s="6"/>
      <c r="AC26441" s="6"/>
      <c r="AD26441" s="6"/>
    </row>
    <row r="26442" spans="16:30">
      <c r="P26442" s="6"/>
      <c r="AA26442" s="6"/>
      <c r="AC26442" s="6"/>
      <c r="AD26442" s="6"/>
    </row>
    <row r="26443" spans="16:30">
      <c r="P26443" s="6"/>
      <c r="AA26443" s="6"/>
      <c r="AC26443" s="6"/>
      <c r="AD26443" s="6"/>
    </row>
    <row r="26444" spans="16:30">
      <c r="P26444" s="6"/>
      <c r="AA26444" s="6"/>
      <c r="AC26444" s="6"/>
      <c r="AD26444" s="6"/>
    </row>
    <row r="26445" spans="16:30">
      <c r="P26445" s="6"/>
      <c r="AA26445" s="6"/>
      <c r="AC26445" s="6"/>
      <c r="AD26445" s="6"/>
    </row>
    <row r="26446" spans="16:30">
      <c r="P26446" s="6"/>
      <c r="AA26446" s="6"/>
      <c r="AC26446" s="6"/>
      <c r="AD26446" s="6"/>
    </row>
    <row r="26447" spans="16:30">
      <c r="P26447" s="6"/>
      <c r="AA26447" s="6"/>
      <c r="AC26447" s="6"/>
      <c r="AD26447" s="6"/>
    </row>
    <row r="26448" spans="16:30">
      <c r="P26448" s="6"/>
      <c r="AA26448" s="6"/>
      <c r="AC26448" s="6"/>
      <c r="AD26448" s="6"/>
    </row>
    <row r="26449" spans="16:30">
      <c r="P26449" s="6"/>
      <c r="AA26449" s="6"/>
      <c r="AC26449" s="6"/>
      <c r="AD26449" s="6"/>
    </row>
    <row r="26450" spans="16:30">
      <c r="P26450" s="6"/>
      <c r="AA26450" s="6"/>
      <c r="AC26450" s="6"/>
      <c r="AD26450" s="6"/>
    </row>
    <row r="26451" spans="16:30">
      <c r="P26451" s="6"/>
      <c r="AA26451" s="6"/>
      <c r="AC26451" s="6"/>
      <c r="AD26451" s="6"/>
    </row>
    <row r="26452" spans="16:30">
      <c r="P26452" s="6"/>
      <c r="AA26452" s="6"/>
      <c r="AC26452" s="6"/>
      <c r="AD26452" s="6"/>
    </row>
    <row r="26453" spans="16:30">
      <c r="P26453" s="6"/>
      <c r="AA26453" s="6"/>
      <c r="AC26453" s="6"/>
      <c r="AD26453" s="6"/>
    </row>
    <row r="26454" spans="16:30">
      <c r="P26454" s="6"/>
      <c r="AA26454" s="6"/>
      <c r="AC26454" s="6"/>
      <c r="AD26454" s="6"/>
    </row>
    <row r="26455" spans="16:30">
      <c r="P26455" s="6"/>
      <c r="AA26455" s="6"/>
      <c r="AC26455" s="6"/>
      <c r="AD26455" s="6"/>
    </row>
    <row r="26456" spans="16:30">
      <c r="P26456" s="6"/>
      <c r="AA26456" s="6"/>
      <c r="AC26456" s="6"/>
      <c r="AD26456" s="6"/>
    </row>
    <row r="26457" spans="16:30">
      <c r="P26457" s="6"/>
      <c r="AA26457" s="6"/>
      <c r="AC26457" s="6"/>
      <c r="AD26457" s="6"/>
    </row>
    <row r="26458" spans="16:30">
      <c r="P26458" s="6"/>
      <c r="AA26458" s="6"/>
      <c r="AC26458" s="6"/>
      <c r="AD26458" s="6"/>
    </row>
    <row r="26459" spans="16:30">
      <c r="P26459" s="6"/>
      <c r="AA26459" s="6"/>
      <c r="AC26459" s="6"/>
      <c r="AD26459" s="6"/>
    </row>
    <row r="26460" spans="16:30">
      <c r="P26460" s="6"/>
      <c r="AA26460" s="6"/>
      <c r="AC26460" s="6"/>
      <c r="AD26460" s="6"/>
    </row>
    <row r="26461" spans="16:30">
      <c r="P26461" s="6"/>
      <c r="AA26461" s="6"/>
      <c r="AC26461" s="6"/>
      <c r="AD26461" s="6"/>
    </row>
    <row r="26462" spans="16:30">
      <c r="P26462" s="6"/>
      <c r="AA26462" s="6"/>
      <c r="AC26462" s="6"/>
      <c r="AD26462" s="6"/>
    </row>
    <row r="26463" spans="16:30">
      <c r="P26463" s="6"/>
      <c r="AA26463" s="6"/>
      <c r="AC26463" s="6"/>
      <c r="AD26463" s="6"/>
    </row>
    <row r="26464" spans="16:30">
      <c r="P26464" s="6"/>
      <c r="AA26464" s="6"/>
      <c r="AC26464" s="6"/>
      <c r="AD26464" s="6"/>
    </row>
    <row r="26465" spans="16:30">
      <c r="P26465" s="6"/>
      <c r="AA26465" s="6"/>
      <c r="AC26465" s="6"/>
      <c r="AD26465" s="6"/>
    </row>
    <row r="26466" spans="16:30">
      <c r="P26466" s="6"/>
      <c r="AA26466" s="6"/>
      <c r="AC26466" s="6"/>
      <c r="AD26466" s="6"/>
    </row>
    <row r="26467" spans="16:30">
      <c r="P26467" s="6"/>
      <c r="AA26467" s="6"/>
      <c r="AC26467" s="6"/>
      <c r="AD26467" s="6"/>
    </row>
    <row r="26468" spans="16:30">
      <c r="P26468" s="6"/>
      <c r="AA26468" s="6"/>
      <c r="AC26468" s="6"/>
      <c r="AD26468" s="6"/>
    </row>
    <row r="26469" spans="16:30">
      <c r="P26469" s="6"/>
      <c r="AA26469" s="6"/>
      <c r="AC26469" s="6"/>
      <c r="AD26469" s="6"/>
    </row>
    <row r="26470" spans="16:30">
      <c r="P26470" s="6"/>
      <c r="AA26470" s="6"/>
      <c r="AC26470" s="6"/>
      <c r="AD26470" s="6"/>
    </row>
    <row r="26471" spans="16:30">
      <c r="P26471" s="6"/>
      <c r="AA26471" s="6"/>
      <c r="AC26471" s="6"/>
      <c r="AD26471" s="6"/>
    </row>
    <row r="26472" spans="16:30">
      <c r="P26472" s="6"/>
      <c r="AA26472" s="6"/>
      <c r="AC26472" s="6"/>
      <c r="AD26472" s="6"/>
    </row>
    <row r="26473" spans="16:30">
      <c r="P26473" s="6"/>
      <c r="AA26473" s="6"/>
      <c r="AC26473" s="6"/>
      <c r="AD26473" s="6"/>
    </row>
    <row r="26474" spans="16:30">
      <c r="P26474" s="6"/>
      <c r="AA26474" s="6"/>
      <c r="AC26474" s="6"/>
      <c r="AD26474" s="6"/>
    </row>
    <row r="26475" spans="16:30">
      <c r="P26475" s="6"/>
      <c r="AA26475" s="6"/>
      <c r="AC26475" s="6"/>
      <c r="AD26475" s="6"/>
    </row>
    <row r="26476" spans="16:30">
      <c r="P26476" s="6"/>
      <c r="AA26476" s="6"/>
      <c r="AC26476" s="6"/>
      <c r="AD26476" s="6"/>
    </row>
    <row r="26477" spans="16:30">
      <c r="P26477" s="6"/>
      <c r="AA26477" s="6"/>
      <c r="AC26477" s="6"/>
      <c r="AD26477" s="6"/>
    </row>
    <row r="26478" spans="16:30">
      <c r="P26478" s="6"/>
      <c r="AA26478" s="6"/>
      <c r="AC26478" s="6"/>
      <c r="AD26478" s="6"/>
    </row>
    <row r="26479" spans="16:30">
      <c r="P26479" s="6"/>
      <c r="AA26479" s="6"/>
      <c r="AC26479" s="6"/>
      <c r="AD26479" s="6"/>
    </row>
    <row r="26480" spans="16:30">
      <c r="P26480" s="6"/>
      <c r="AA26480" s="6"/>
      <c r="AC26480" s="6"/>
      <c r="AD26480" s="6"/>
    </row>
    <row r="26481" spans="16:30">
      <c r="P26481" s="6"/>
      <c r="AA26481" s="6"/>
      <c r="AC26481" s="6"/>
      <c r="AD26481" s="6"/>
    </row>
    <row r="26482" spans="16:30">
      <c r="P26482" s="6"/>
      <c r="AA26482" s="6"/>
      <c r="AC26482" s="6"/>
      <c r="AD26482" s="6"/>
    </row>
    <row r="26483" spans="16:30">
      <c r="P26483" s="6"/>
      <c r="AA26483" s="6"/>
      <c r="AC26483" s="6"/>
      <c r="AD26483" s="6"/>
    </row>
    <row r="26484" spans="16:30">
      <c r="P26484" s="6"/>
      <c r="AA26484" s="6"/>
      <c r="AC26484" s="6"/>
      <c r="AD26484" s="6"/>
    </row>
    <row r="26485" spans="16:30">
      <c r="P26485" s="6"/>
      <c r="AA26485" s="6"/>
      <c r="AC26485" s="6"/>
      <c r="AD26485" s="6"/>
    </row>
    <row r="26486" spans="16:30">
      <c r="P26486" s="6"/>
      <c r="AA26486" s="6"/>
      <c r="AC26486" s="6"/>
      <c r="AD26486" s="6"/>
    </row>
    <row r="26487" spans="16:30">
      <c r="P26487" s="6"/>
      <c r="AA26487" s="6"/>
      <c r="AC26487" s="6"/>
      <c r="AD26487" s="6"/>
    </row>
    <row r="26488" spans="16:30">
      <c r="P26488" s="6"/>
      <c r="AA26488" s="6"/>
      <c r="AC26488" s="6"/>
      <c r="AD26488" s="6"/>
    </row>
    <row r="26489" spans="16:30">
      <c r="P26489" s="6"/>
      <c r="AA26489" s="6"/>
      <c r="AC26489" s="6"/>
      <c r="AD26489" s="6"/>
    </row>
    <row r="26490" spans="16:30">
      <c r="P26490" s="6"/>
      <c r="AA26490" s="6"/>
      <c r="AC26490" s="6"/>
      <c r="AD26490" s="6"/>
    </row>
    <row r="26491" spans="16:30">
      <c r="P26491" s="6"/>
      <c r="AA26491" s="6"/>
      <c r="AC26491" s="6"/>
      <c r="AD26491" s="6"/>
    </row>
    <row r="26492" spans="16:30">
      <c r="P26492" s="6"/>
      <c r="AA26492" s="6"/>
      <c r="AC26492" s="6"/>
      <c r="AD26492" s="6"/>
    </row>
    <row r="26493" spans="16:30">
      <c r="P26493" s="6"/>
      <c r="AA26493" s="6"/>
      <c r="AC26493" s="6"/>
      <c r="AD26493" s="6"/>
    </row>
    <row r="26494" spans="16:30">
      <c r="P26494" s="6"/>
      <c r="AA26494" s="6"/>
      <c r="AC26494" s="6"/>
      <c r="AD26494" s="6"/>
    </row>
    <row r="26495" spans="16:30">
      <c r="P26495" s="6"/>
      <c r="AA26495" s="6"/>
      <c r="AC26495" s="6"/>
      <c r="AD26495" s="6"/>
    </row>
    <row r="26496" spans="16:30">
      <c r="P26496" s="6"/>
      <c r="AA26496" s="6"/>
      <c r="AC26496" s="6"/>
      <c r="AD26496" s="6"/>
    </row>
    <row r="26497" spans="16:30">
      <c r="P26497" s="6"/>
      <c r="AA26497" s="6"/>
      <c r="AC26497" s="6"/>
      <c r="AD26497" s="6"/>
    </row>
    <row r="26498" spans="16:30">
      <c r="P26498" s="6"/>
      <c r="AA26498" s="6"/>
      <c r="AC26498" s="6"/>
      <c r="AD26498" s="6"/>
    </row>
    <row r="26499" spans="16:30">
      <c r="P26499" s="6"/>
      <c r="AA26499" s="6"/>
      <c r="AC26499" s="6"/>
      <c r="AD26499" s="6"/>
    </row>
    <row r="26500" spans="16:30">
      <c r="P26500" s="6"/>
      <c r="AA26500" s="6"/>
      <c r="AC26500" s="6"/>
      <c r="AD26500" s="6"/>
    </row>
    <row r="26501" spans="16:30">
      <c r="P26501" s="6"/>
      <c r="AA26501" s="6"/>
      <c r="AC26501" s="6"/>
      <c r="AD26501" s="6"/>
    </row>
    <row r="26502" spans="16:30">
      <c r="P26502" s="6"/>
      <c r="AA26502" s="6"/>
      <c r="AC26502" s="6"/>
      <c r="AD26502" s="6"/>
    </row>
    <row r="26503" spans="16:30">
      <c r="P26503" s="6"/>
      <c r="AA26503" s="6"/>
      <c r="AC26503" s="6"/>
      <c r="AD26503" s="6"/>
    </row>
    <row r="26504" spans="16:30">
      <c r="P26504" s="6"/>
      <c r="AA26504" s="6"/>
      <c r="AC26504" s="6"/>
      <c r="AD26504" s="6"/>
    </row>
    <row r="26505" spans="16:30">
      <c r="P26505" s="6"/>
      <c r="AA26505" s="6"/>
      <c r="AC26505" s="6"/>
      <c r="AD26505" s="6"/>
    </row>
    <row r="26506" spans="16:30">
      <c r="P26506" s="6"/>
      <c r="AA26506" s="6"/>
      <c r="AC26506" s="6"/>
      <c r="AD26506" s="6"/>
    </row>
    <row r="26507" spans="16:30">
      <c r="P26507" s="6"/>
      <c r="AA26507" s="6"/>
      <c r="AC26507" s="6"/>
      <c r="AD26507" s="6"/>
    </row>
    <row r="26508" spans="16:30">
      <c r="P26508" s="6"/>
      <c r="AA26508" s="6"/>
      <c r="AC26508" s="6"/>
      <c r="AD26508" s="6"/>
    </row>
    <row r="26509" spans="16:30">
      <c r="P26509" s="6"/>
      <c r="AA26509" s="6"/>
      <c r="AC26509" s="6"/>
      <c r="AD26509" s="6"/>
    </row>
    <row r="26510" spans="16:30">
      <c r="P26510" s="6"/>
      <c r="AA26510" s="6"/>
      <c r="AC26510" s="6"/>
      <c r="AD26510" s="6"/>
    </row>
    <row r="26511" spans="16:30">
      <c r="P26511" s="6"/>
      <c r="AA26511" s="6"/>
      <c r="AC26511" s="6"/>
      <c r="AD26511" s="6"/>
    </row>
    <row r="26512" spans="16:30">
      <c r="P26512" s="6"/>
      <c r="AA26512" s="6"/>
      <c r="AC26512" s="6"/>
      <c r="AD26512" s="6"/>
    </row>
    <row r="26513" spans="16:30">
      <c r="P26513" s="6"/>
      <c r="AA26513" s="6"/>
      <c r="AC26513" s="6"/>
      <c r="AD26513" s="6"/>
    </row>
    <row r="26514" spans="16:30">
      <c r="P26514" s="6"/>
      <c r="AA26514" s="6"/>
      <c r="AC26514" s="6"/>
      <c r="AD26514" s="6"/>
    </row>
    <row r="26515" spans="16:30">
      <c r="P26515" s="6"/>
      <c r="AA26515" s="6"/>
      <c r="AC26515" s="6"/>
      <c r="AD26515" s="6"/>
    </row>
    <row r="26516" spans="16:30">
      <c r="P26516" s="6"/>
      <c r="AA26516" s="6"/>
      <c r="AC26516" s="6"/>
      <c r="AD26516" s="6"/>
    </row>
    <row r="26517" spans="16:30">
      <c r="P26517" s="6"/>
      <c r="AA26517" s="6"/>
      <c r="AC26517" s="6"/>
      <c r="AD26517" s="6"/>
    </row>
    <row r="26518" spans="16:30">
      <c r="P26518" s="6"/>
      <c r="AA26518" s="6"/>
      <c r="AC26518" s="6"/>
      <c r="AD26518" s="6"/>
    </row>
    <row r="26519" spans="16:30">
      <c r="P26519" s="6"/>
      <c r="AA26519" s="6"/>
      <c r="AC26519" s="6"/>
      <c r="AD26519" s="6"/>
    </row>
    <row r="26520" spans="16:30">
      <c r="P26520" s="6"/>
      <c r="AA26520" s="6"/>
      <c r="AC26520" s="6"/>
      <c r="AD26520" s="6"/>
    </row>
    <row r="26521" spans="16:30">
      <c r="P26521" s="6"/>
      <c r="AA26521" s="6"/>
      <c r="AC26521" s="6"/>
      <c r="AD26521" s="6"/>
    </row>
    <row r="26522" spans="16:30">
      <c r="P26522" s="6"/>
      <c r="AA26522" s="6"/>
      <c r="AC26522" s="6"/>
      <c r="AD26522" s="6"/>
    </row>
    <row r="26523" spans="16:30">
      <c r="P26523" s="6"/>
      <c r="AA26523" s="6"/>
      <c r="AC26523" s="6"/>
      <c r="AD26523" s="6"/>
    </row>
    <row r="26524" spans="16:30">
      <c r="P26524" s="6"/>
      <c r="AA26524" s="6"/>
      <c r="AC26524" s="6"/>
      <c r="AD26524" s="6"/>
    </row>
    <row r="26525" spans="16:30">
      <c r="P26525" s="6"/>
      <c r="AA26525" s="6"/>
      <c r="AC26525" s="6"/>
      <c r="AD26525" s="6"/>
    </row>
    <row r="26526" spans="16:30">
      <c r="P26526" s="6"/>
      <c r="AA26526" s="6"/>
      <c r="AC26526" s="6"/>
      <c r="AD26526" s="6"/>
    </row>
    <row r="26527" spans="16:30">
      <c r="P26527" s="6"/>
      <c r="AA26527" s="6"/>
      <c r="AC26527" s="6"/>
      <c r="AD26527" s="6"/>
    </row>
    <row r="26528" spans="16:30">
      <c r="P26528" s="6"/>
      <c r="AA26528" s="6"/>
      <c r="AC26528" s="6"/>
      <c r="AD26528" s="6"/>
    </row>
    <row r="26529" spans="16:30">
      <c r="P26529" s="6"/>
      <c r="AA26529" s="6"/>
      <c r="AC26529" s="6"/>
      <c r="AD26529" s="6"/>
    </row>
    <row r="26530" spans="16:30">
      <c r="P26530" s="6"/>
      <c r="AA26530" s="6"/>
      <c r="AC26530" s="6"/>
      <c r="AD26530" s="6"/>
    </row>
    <row r="26531" spans="16:30">
      <c r="P26531" s="6"/>
      <c r="AA26531" s="6"/>
      <c r="AC26531" s="6"/>
      <c r="AD26531" s="6"/>
    </row>
    <row r="26532" spans="16:30">
      <c r="P26532" s="6"/>
      <c r="AA26532" s="6"/>
      <c r="AC26532" s="6"/>
      <c r="AD26532" s="6"/>
    </row>
    <row r="26533" spans="16:30">
      <c r="P26533" s="6"/>
      <c r="AA26533" s="6"/>
      <c r="AC26533" s="6"/>
      <c r="AD26533" s="6"/>
    </row>
    <row r="26534" spans="16:30">
      <c r="P26534" s="6"/>
      <c r="AA26534" s="6"/>
      <c r="AC26534" s="6"/>
      <c r="AD26534" s="6"/>
    </row>
    <row r="26535" spans="16:30">
      <c r="P26535" s="6"/>
      <c r="AA26535" s="6"/>
      <c r="AC26535" s="6"/>
      <c r="AD26535" s="6"/>
    </row>
    <row r="26536" spans="16:30">
      <c r="P26536" s="6"/>
      <c r="AA26536" s="6"/>
      <c r="AC26536" s="6"/>
      <c r="AD26536" s="6"/>
    </row>
    <row r="26537" spans="16:30">
      <c r="P26537" s="6"/>
      <c r="AA26537" s="6"/>
      <c r="AC26537" s="6"/>
      <c r="AD26537" s="6"/>
    </row>
    <row r="26538" spans="16:30">
      <c r="P26538" s="6"/>
      <c r="AA26538" s="6"/>
      <c r="AC26538" s="6"/>
      <c r="AD26538" s="6"/>
    </row>
    <row r="26539" spans="16:30">
      <c r="P26539" s="6"/>
      <c r="AA26539" s="6"/>
      <c r="AC26539" s="6"/>
      <c r="AD26539" s="6"/>
    </row>
    <row r="26540" spans="16:30">
      <c r="P26540" s="6"/>
      <c r="AA26540" s="6"/>
      <c r="AC26540" s="6"/>
      <c r="AD26540" s="6"/>
    </row>
    <row r="26541" spans="16:30">
      <c r="P26541" s="6"/>
      <c r="AA26541" s="6"/>
      <c r="AC26541" s="6"/>
      <c r="AD26541" s="6"/>
    </row>
    <row r="26542" spans="16:30">
      <c r="P26542" s="6"/>
      <c r="AA26542" s="6"/>
      <c r="AC26542" s="6"/>
      <c r="AD26542" s="6"/>
    </row>
    <row r="26543" spans="16:30">
      <c r="P26543" s="6"/>
      <c r="AA26543" s="6"/>
      <c r="AC26543" s="6"/>
      <c r="AD26543" s="6"/>
    </row>
    <row r="26544" spans="16:30">
      <c r="P26544" s="6"/>
      <c r="AA26544" s="6"/>
      <c r="AC26544" s="6"/>
      <c r="AD26544" s="6"/>
    </row>
    <row r="26545" spans="16:30">
      <c r="P26545" s="6"/>
      <c r="AA26545" s="6"/>
      <c r="AC26545" s="6"/>
      <c r="AD26545" s="6"/>
    </row>
    <row r="26546" spans="16:30">
      <c r="P26546" s="6"/>
      <c r="AA26546" s="6"/>
      <c r="AC26546" s="6"/>
      <c r="AD26546" s="6"/>
    </row>
    <row r="26547" spans="16:30">
      <c r="P26547" s="6"/>
      <c r="AA26547" s="6"/>
      <c r="AC26547" s="6"/>
      <c r="AD26547" s="6"/>
    </row>
    <row r="26548" spans="16:30">
      <c r="P26548" s="6"/>
      <c r="AA26548" s="6"/>
      <c r="AC26548" s="6"/>
      <c r="AD26548" s="6"/>
    </row>
    <row r="26549" spans="16:30">
      <c r="P26549" s="6"/>
      <c r="AA26549" s="6"/>
      <c r="AC26549" s="6"/>
      <c r="AD26549" s="6"/>
    </row>
    <row r="26550" spans="16:30">
      <c r="P26550" s="6"/>
      <c r="AA26550" s="6"/>
      <c r="AC26550" s="6"/>
      <c r="AD26550" s="6"/>
    </row>
    <row r="26551" spans="16:30">
      <c r="P26551" s="6"/>
      <c r="AA26551" s="6"/>
      <c r="AC26551" s="6"/>
      <c r="AD26551" s="6"/>
    </row>
    <row r="26552" spans="16:30">
      <c r="P26552" s="6"/>
      <c r="AA26552" s="6"/>
      <c r="AC26552" s="6"/>
      <c r="AD26552" s="6"/>
    </row>
    <row r="26553" spans="16:30">
      <c r="P26553" s="6"/>
      <c r="AA26553" s="6"/>
      <c r="AC26553" s="6"/>
      <c r="AD26553" s="6"/>
    </row>
    <row r="26554" spans="16:30">
      <c r="P26554" s="6"/>
      <c r="AA26554" s="6"/>
      <c r="AC26554" s="6"/>
      <c r="AD26554" s="6"/>
    </row>
    <row r="26555" spans="16:30">
      <c r="P26555" s="6"/>
      <c r="AA26555" s="6"/>
      <c r="AC26555" s="6"/>
      <c r="AD26555" s="6"/>
    </row>
    <row r="26556" spans="16:30">
      <c r="P26556" s="6"/>
      <c r="AA26556" s="6"/>
      <c r="AC26556" s="6"/>
      <c r="AD26556" s="6"/>
    </row>
    <row r="26557" spans="16:30">
      <c r="P26557" s="6"/>
      <c r="AA26557" s="6"/>
      <c r="AC26557" s="6"/>
      <c r="AD26557" s="6"/>
    </row>
    <row r="26558" spans="16:30">
      <c r="P26558" s="6"/>
      <c r="AA26558" s="6"/>
      <c r="AC26558" s="6"/>
      <c r="AD26558" s="6"/>
    </row>
    <row r="26559" spans="16:30">
      <c r="P26559" s="6"/>
      <c r="AA26559" s="6"/>
      <c r="AC26559" s="6"/>
      <c r="AD26559" s="6"/>
    </row>
    <row r="26560" spans="16:30">
      <c r="P26560" s="6"/>
      <c r="AA26560" s="6"/>
      <c r="AC26560" s="6"/>
      <c r="AD26560" s="6"/>
    </row>
    <row r="26561" spans="16:30">
      <c r="P26561" s="6"/>
      <c r="AA26561" s="6"/>
      <c r="AC26561" s="6"/>
      <c r="AD26561" s="6"/>
    </row>
    <row r="26562" spans="16:30">
      <c r="P26562" s="6"/>
      <c r="AA26562" s="6"/>
      <c r="AC26562" s="6"/>
      <c r="AD26562" s="6"/>
    </row>
    <row r="26563" spans="16:30">
      <c r="P26563" s="6"/>
      <c r="AA26563" s="6"/>
      <c r="AC26563" s="6"/>
      <c r="AD26563" s="6"/>
    </row>
    <row r="26564" spans="16:30">
      <c r="P26564" s="6"/>
      <c r="AA26564" s="6"/>
      <c r="AC26564" s="6"/>
      <c r="AD26564" s="6"/>
    </row>
    <row r="26565" spans="16:30">
      <c r="P26565" s="6"/>
      <c r="AA26565" s="6"/>
      <c r="AC26565" s="6"/>
      <c r="AD26565" s="6"/>
    </row>
    <row r="26566" spans="16:30">
      <c r="P26566" s="6"/>
      <c r="AA26566" s="6"/>
      <c r="AC26566" s="6"/>
      <c r="AD26566" s="6"/>
    </row>
    <row r="26567" spans="16:30">
      <c r="P26567" s="6"/>
      <c r="AA26567" s="6"/>
      <c r="AC26567" s="6"/>
      <c r="AD26567" s="6"/>
    </row>
    <row r="26568" spans="16:30">
      <c r="P26568" s="6"/>
      <c r="AA26568" s="6"/>
      <c r="AC26568" s="6"/>
      <c r="AD26568" s="6"/>
    </row>
    <row r="26569" spans="16:30">
      <c r="P26569" s="6"/>
      <c r="AA26569" s="6"/>
      <c r="AC26569" s="6"/>
      <c r="AD26569" s="6"/>
    </row>
    <row r="26570" spans="16:30">
      <c r="P26570" s="6"/>
      <c r="AA26570" s="6"/>
      <c r="AC26570" s="6"/>
      <c r="AD26570" s="6"/>
    </row>
    <row r="26571" spans="16:30">
      <c r="P26571" s="6"/>
      <c r="AA26571" s="6"/>
      <c r="AC26571" s="6"/>
      <c r="AD26571" s="6"/>
    </row>
    <row r="26572" spans="16:30">
      <c r="P26572" s="6"/>
      <c r="AA26572" s="6"/>
      <c r="AC26572" s="6"/>
      <c r="AD26572" s="6"/>
    </row>
    <row r="26573" spans="16:30">
      <c r="P26573" s="6"/>
      <c r="AA26573" s="6"/>
      <c r="AC26573" s="6"/>
      <c r="AD26573" s="6"/>
    </row>
    <row r="26574" spans="16:30">
      <c r="P26574" s="6"/>
      <c r="AA26574" s="6"/>
      <c r="AC26574" s="6"/>
      <c r="AD26574" s="6"/>
    </row>
    <row r="26575" spans="16:30">
      <c r="P26575" s="6"/>
      <c r="AA26575" s="6"/>
      <c r="AC26575" s="6"/>
      <c r="AD26575" s="6"/>
    </row>
    <row r="26576" spans="16:30">
      <c r="P26576" s="6"/>
      <c r="AA26576" s="6"/>
      <c r="AC26576" s="6"/>
      <c r="AD26576" s="6"/>
    </row>
    <row r="26577" spans="16:30">
      <c r="P26577" s="6"/>
      <c r="AA26577" s="6"/>
      <c r="AC26577" s="6"/>
      <c r="AD26577" s="6"/>
    </row>
    <row r="26578" spans="16:30">
      <c r="P26578" s="6"/>
      <c r="AA26578" s="6"/>
      <c r="AC26578" s="6"/>
      <c r="AD26578" s="6"/>
    </row>
    <row r="26579" spans="16:30">
      <c r="P26579" s="6"/>
      <c r="AA26579" s="6"/>
      <c r="AC26579" s="6"/>
      <c r="AD26579" s="6"/>
    </row>
    <row r="26580" spans="16:30">
      <c r="P26580" s="6"/>
      <c r="AA26580" s="6"/>
      <c r="AC26580" s="6"/>
      <c r="AD26580" s="6"/>
    </row>
    <row r="26581" spans="16:30">
      <c r="P26581" s="6"/>
      <c r="AA26581" s="6"/>
      <c r="AC26581" s="6"/>
      <c r="AD26581" s="6"/>
    </row>
    <row r="26582" spans="16:30">
      <c r="P26582" s="6"/>
      <c r="AA26582" s="6"/>
      <c r="AC26582" s="6"/>
      <c r="AD26582" s="6"/>
    </row>
    <row r="26583" spans="16:30">
      <c r="P26583" s="6"/>
      <c r="AA26583" s="6"/>
      <c r="AC26583" s="6"/>
      <c r="AD26583" s="6"/>
    </row>
    <row r="26584" spans="16:30">
      <c r="P26584" s="6"/>
      <c r="AA26584" s="6"/>
      <c r="AC26584" s="6"/>
      <c r="AD26584" s="6"/>
    </row>
    <row r="26585" spans="16:30">
      <c r="P26585" s="6"/>
      <c r="AA26585" s="6"/>
      <c r="AC26585" s="6"/>
      <c r="AD26585" s="6"/>
    </row>
    <row r="26586" spans="16:30">
      <c r="P26586" s="6"/>
      <c r="AA26586" s="6"/>
      <c r="AC26586" s="6"/>
      <c r="AD26586" s="6"/>
    </row>
    <row r="26587" spans="16:30">
      <c r="P26587" s="6"/>
      <c r="AA26587" s="6"/>
      <c r="AC26587" s="6"/>
      <c r="AD26587" s="6"/>
    </row>
    <row r="26588" spans="16:30">
      <c r="P26588" s="6"/>
      <c r="AA26588" s="6"/>
      <c r="AC26588" s="6"/>
      <c r="AD26588" s="6"/>
    </row>
    <row r="26589" spans="16:30">
      <c r="P26589" s="6"/>
      <c r="AA26589" s="6"/>
      <c r="AC26589" s="6"/>
      <c r="AD26589" s="6"/>
    </row>
    <row r="26590" spans="16:30">
      <c r="P26590" s="6"/>
      <c r="AA26590" s="6"/>
      <c r="AC26590" s="6"/>
      <c r="AD26590" s="6"/>
    </row>
    <row r="26591" spans="16:30">
      <c r="P26591" s="6"/>
      <c r="AA26591" s="6"/>
      <c r="AC26591" s="6"/>
      <c r="AD26591" s="6"/>
    </row>
    <row r="26592" spans="16:30">
      <c r="P26592" s="6"/>
      <c r="AA26592" s="6"/>
      <c r="AC26592" s="6"/>
      <c r="AD26592" s="6"/>
    </row>
    <row r="26593" spans="16:30">
      <c r="P26593" s="6"/>
      <c r="AA26593" s="6"/>
      <c r="AC26593" s="6"/>
      <c r="AD26593" s="6"/>
    </row>
    <row r="26594" spans="16:30">
      <c r="P26594" s="6"/>
      <c r="AA26594" s="6"/>
      <c r="AC26594" s="6"/>
      <c r="AD26594" s="6"/>
    </row>
    <row r="26595" spans="16:30">
      <c r="P26595" s="6"/>
      <c r="AA26595" s="6"/>
      <c r="AC26595" s="6"/>
      <c r="AD26595" s="6"/>
    </row>
    <row r="26596" spans="16:30">
      <c r="P26596" s="6"/>
      <c r="AA26596" s="6"/>
      <c r="AC26596" s="6"/>
      <c r="AD26596" s="6"/>
    </row>
    <row r="26597" spans="16:30">
      <c r="P26597" s="6"/>
      <c r="AA26597" s="6"/>
      <c r="AC26597" s="6"/>
      <c r="AD26597" s="6"/>
    </row>
    <row r="26598" spans="16:30">
      <c r="P26598" s="6"/>
      <c r="AA26598" s="6"/>
      <c r="AC26598" s="6"/>
      <c r="AD26598" s="6"/>
    </row>
    <row r="26599" spans="16:30">
      <c r="P26599" s="6"/>
      <c r="AA26599" s="6"/>
      <c r="AC26599" s="6"/>
      <c r="AD26599" s="6"/>
    </row>
    <row r="26600" spans="16:30">
      <c r="P26600" s="6"/>
      <c r="AA26600" s="6"/>
      <c r="AC26600" s="6"/>
      <c r="AD26600" s="6"/>
    </row>
    <row r="26601" spans="16:30">
      <c r="P26601" s="6"/>
      <c r="AA26601" s="6"/>
      <c r="AC26601" s="6"/>
      <c r="AD26601" s="6"/>
    </row>
    <row r="26602" spans="16:30">
      <c r="P26602" s="6"/>
      <c r="AA26602" s="6"/>
      <c r="AC26602" s="6"/>
      <c r="AD26602" s="6"/>
    </row>
    <row r="26603" spans="16:30">
      <c r="P26603" s="6"/>
      <c r="AA26603" s="6"/>
      <c r="AC26603" s="6"/>
      <c r="AD26603" s="6"/>
    </row>
    <row r="26604" spans="16:30">
      <c r="P26604" s="6"/>
      <c r="AA26604" s="6"/>
      <c r="AC26604" s="6"/>
      <c r="AD26604" s="6"/>
    </row>
    <row r="26605" spans="16:30">
      <c r="P26605" s="6"/>
      <c r="AA26605" s="6"/>
      <c r="AC26605" s="6"/>
      <c r="AD26605" s="6"/>
    </row>
    <row r="26606" spans="16:30">
      <c r="P26606" s="6"/>
      <c r="AA26606" s="6"/>
      <c r="AC26606" s="6"/>
      <c r="AD26606" s="6"/>
    </row>
    <row r="26607" spans="16:30">
      <c r="P26607" s="6"/>
      <c r="AA26607" s="6"/>
      <c r="AC26607" s="6"/>
      <c r="AD26607" s="6"/>
    </row>
    <row r="26608" spans="16:30">
      <c r="P26608" s="6"/>
      <c r="AA26608" s="6"/>
      <c r="AC26608" s="6"/>
      <c r="AD26608" s="6"/>
    </row>
    <row r="26609" spans="16:30">
      <c r="P26609" s="6"/>
      <c r="AA26609" s="6"/>
      <c r="AC26609" s="6"/>
      <c r="AD26609" s="6"/>
    </row>
    <row r="26610" spans="16:30">
      <c r="P26610" s="6"/>
      <c r="AA26610" s="6"/>
      <c r="AC26610" s="6"/>
      <c r="AD26610" s="6"/>
    </row>
    <row r="26611" spans="16:30">
      <c r="P26611" s="6"/>
      <c r="AA26611" s="6"/>
      <c r="AC26611" s="6"/>
      <c r="AD26611" s="6"/>
    </row>
    <row r="26612" spans="16:30">
      <c r="P26612" s="6"/>
      <c r="AA26612" s="6"/>
      <c r="AC26612" s="6"/>
      <c r="AD26612" s="6"/>
    </row>
    <row r="26613" spans="16:30">
      <c r="P26613" s="6"/>
      <c r="AA26613" s="6"/>
      <c r="AC26613" s="6"/>
      <c r="AD26613" s="6"/>
    </row>
    <row r="26614" spans="16:30">
      <c r="P26614" s="6"/>
      <c r="AA26614" s="6"/>
      <c r="AC26614" s="6"/>
      <c r="AD26614" s="6"/>
    </row>
    <row r="26615" spans="16:30">
      <c r="P26615" s="6"/>
      <c r="AA26615" s="6"/>
      <c r="AC26615" s="6"/>
      <c r="AD26615" s="6"/>
    </row>
    <row r="26616" spans="16:30">
      <c r="P26616" s="6"/>
      <c r="AA26616" s="6"/>
      <c r="AC26616" s="6"/>
      <c r="AD26616" s="6"/>
    </row>
    <row r="26617" spans="16:30">
      <c r="P26617" s="6"/>
      <c r="AA26617" s="6"/>
      <c r="AC26617" s="6"/>
      <c r="AD26617" s="6"/>
    </row>
    <row r="26618" spans="16:30">
      <c r="P26618" s="6"/>
      <c r="AA26618" s="6"/>
      <c r="AC26618" s="6"/>
      <c r="AD26618" s="6"/>
    </row>
    <row r="26619" spans="16:30">
      <c r="P26619" s="6"/>
      <c r="AA26619" s="6"/>
      <c r="AC26619" s="6"/>
      <c r="AD26619" s="6"/>
    </row>
    <row r="26620" spans="16:30">
      <c r="P26620" s="6"/>
      <c r="AA26620" s="6"/>
      <c r="AC26620" s="6"/>
      <c r="AD26620" s="6"/>
    </row>
    <row r="26621" spans="16:30">
      <c r="P26621" s="6"/>
      <c r="AA26621" s="6"/>
      <c r="AC26621" s="6"/>
      <c r="AD26621" s="6"/>
    </row>
    <row r="26622" spans="16:30">
      <c r="P26622" s="6"/>
      <c r="AA26622" s="6"/>
      <c r="AC26622" s="6"/>
      <c r="AD26622" s="6"/>
    </row>
    <row r="26623" spans="16:30">
      <c r="P26623" s="6"/>
      <c r="AA26623" s="6"/>
      <c r="AC26623" s="6"/>
      <c r="AD26623" s="6"/>
    </row>
    <row r="26624" spans="16:30">
      <c r="P26624" s="6"/>
      <c r="AA26624" s="6"/>
      <c r="AC26624" s="6"/>
      <c r="AD26624" s="6"/>
    </row>
    <row r="26625" spans="16:30">
      <c r="P26625" s="6"/>
      <c r="AA26625" s="6"/>
      <c r="AC26625" s="6"/>
      <c r="AD26625" s="6"/>
    </row>
    <row r="26626" spans="16:30">
      <c r="P26626" s="6"/>
      <c r="AA26626" s="6"/>
      <c r="AC26626" s="6"/>
      <c r="AD26626" s="6"/>
    </row>
    <row r="26627" spans="16:30">
      <c r="P26627" s="6"/>
      <c r="AA26627" s="6"/>
      <c r="AC26627" s="6"/>
      <c r="AD26627" s="6"/>
    </row>
    <row r="26628" spans="16:30">
      <c r="P26628" s="6"/>
      <c r="AA26628" s="6"/>
      <c r="AC26628" s="6"/>
      <c r="AD26628" s="6"/>
    </row>
    <row r="26629" spans="16:30">
      <c r="P26629" s="6"/>
      <c r="AA26629" s="6"/>
      <c r="AC26629" s="6"/>
      <c r="AD26629" s="6"/>
    </row>
    <row r="26630" spans="16:30">
      <c r="P26630" s="6"/>
      <c r="AA26630" s="6"/>
      <c r="AC26630" s="6"/>
      <c r="AD26630" s="6"/>
    </row>
    <row r="26631" spans="16:30">
      <c r="P26631" s="6"/>
      <c r="AA26631" s="6"/>
      <c r="AC26631" s="6"/>
      <c r="AD26631" s="6"/>
    </row>
    <row r="26632" spans="16:30">
      <c r="P26632" s="6"/>
      <c r="AA26632" s="6"/>
      <c r="AC26632" s="6"/>
      <c r="AD26632" s="6"/>
    </row>
    <row r="26633" spans="16:30">
      <c r="P26633" s="6"/>
      <c r="AA26633" s="6"/>
      <c r="AC26633" s="6"/>
      <c r="AD26633" s="6"/>
    </row>
    <row r="26634" spans="16:30">
      <c r="P26634" s="6"/>
      <c r="AA26634" s="6"/>
      <c r="AC26634" s="6"/>
      <c r="AD26634" s="6"/>
    </row>
    <row r="26635" spans="16:30">
      <c r="P26635" s="6"/>
      <c r="AA26635" s="6"/>
      <c r="AC26635" s="6"/>
      <c r="AD26635" s="6"/>
    </row>
    <row r="26636" spans="16:30">
      <c r="P26636" s="6"/>
      <c r="AA26636" s="6"/>
      <c r="AC26636" s="6"/>
      <c r="AD26636" s="6"/>
    </row>
    <row r="26637" spans="16:30">
      <c r="P26637" s="6"/>
      <c r="AA26637" s="6"/>
      <c r="AC26637" s="6"/>
      <c r="AD26637" s="6"/>
    </row>
    <row r="26638" spans="16:30">
      <c r="P26638" s="6"/>
      <c r="AA26638" s="6"/>
      <c r="AC26638" s="6"/>
      <c r="AD26638" s="6"/>
    </row>
    <row r="26639" spans="16:30">
      <c r="P26639" s="6"/>
      <c r="AA26639" s="6"/>
      <c r="AC26639" s="6"/>
      <c r="AD26639" s="6"/>
    </row>
    <row r="26640" spans="16:30">
      <c r="P26640" s="6"/>
      <c r="AA26640" s="6"/>
      <c r="AC26640" s="6"/>
      <c r="AD26640" s="6"/>
    </row>
    <row r="26641" spans="16:30">
      <c r="P26641" s="6"/>
      <c r="AA26641" s="6"/>
      <c r="AC26641" s="6"/>
      <c r="AD26641" s="6"/>
    </row>
    <row r="26642" spans="16:30">
      <c r="P26642" s="6"/>
      <c r="AA26642" s="6"/>
      <c r="AC26642" s="6"/>
      <c r="AD26642" s="6"/>
    </row>
    <row r="26643" spans="16:30">
      <c r="P26643" s="6"/>
      <c r="AA26643" s="6"/>
      <c r="AC26643" s="6"/>
      <c r="AD26643" s="6"/>
    </row>
    <row r="26644" spans="16:30">
      <c r="P26644" s="6"/>
      <c r="AA26644" s="6"/>
      <c r="AC26644" s="6"/>
      <c r="AD26644" s="6"/>
    </row>
    <row r="26645" spans="16:30">
      <c r="P26645" s="6"/>
      <c r="AA26645" s="6"/>
      <c r="AC26645" s="6"/>
      <c r="AD26645" s="6"/>
    </row>
    <row r="26646" spans="16:30">
      <c r="P26646" s="6"/>
      <c r="AA26646" s="6"/>
      <c r="AC26646" s="6"/>
      <c r="AD26646" s="6"/>
    </row>
    <row r="26647" spans="16:30">
      <c r="P26647" s="6"/>
      <c r="AA26647" s="6"/>
      <c r="AC26647" s="6"/>
      <c r="AD26647" s="6"/>
    </row>
    <row r="26648" spans="16:30">
      <c r="P26648" s="6"/>
      <c r="AA26648" s="6"/>
      <c r="AC26648" s="6"/>
      <c r="AD26648" s="6"/>
    </row>
    <row r="26649" spans="16:30">
      <c r="P26649" s="6"/>
      <c r="AA26649" s="6"/>
      <c r="AC26649" s="6"/>
      <c r="AD26649" s="6"/>
    </row>
    <row r="26650" spans="16:30">
      <c r="P26650" s="6"/>
      <c r="AA26650" s="6"/>
      <c r="AC26650" s="6"/>
      <c r="AD26650" s="6"/>
    </row>
    <row r="26651" spans="16:30">
      <c r="P26651" s="6"/>
      <c r="AA26651" s="6"/>
      <c r="AC26651" s="6"/>
      <c r="AD26651" s="6"/>
    </row>
    <row r="26652" spans="16:30">
      <c r="P26652" s="6"/>
      <c r="AA26652" s="6"/>
      <c r="AC26652" s="6"/>
      <c r="AD26652" s="6"/>
    </row>
    <row r="26653" spans="16:30">
      <c r="P26653" s="6"/>
      <c r="AA26653" s="6"/>
      <c r="AC26653" s="6"/>
      <c r="AD26653" s="6"/>
    </row>
    <row r="26654" spans="16:30">
      <c r="P26654" s="6"/>
      <c r="AA26654" s="6"/>
      <c r="AC26654" s="6"/>
      <c r="AD26654" s="6"/>
    </row>
    <row r="26655" spans="16:30">
      <c r="P26655" s="6"/>
      <c r="AA26655" s="6"/>
      <c r="AC26655" s="6"/>
      <c r="AD26655" s="6"/>
    </row>
    <row r="26656" spans="16:30">
      <c r="P26656" s="6"/>
      <c r="AA26656" s="6"/>
      <c r="AC26656" s="6"/>
      <c r="AD26656" s="6"/>
    </row>
    <row r="26657" spans="16:30">
      <c r="P26657" s="6"/>
      <c r="AA26657" s="6"/>
      <c r="AC26657" s="6"/>
      <c r="AD26657" s="6"/>
    </row>
    <row r="26658" spans="16:30">
      <c r="P26658" s="6"/>
      <c r="AA26658" s="6"/>
      <c r="AC26658" s="6"/>
      <c r="AD26658" s="6"/>
    </row>
    <row r="26659" spans="16:30">
      <c r="P26659" s="6"/>
      <c r="AA26659" s="6"/>
      <c r="AC26659" s="6"/>
      <c r="AD26659" s="6"/>
    </row>
    <row r="26660" spans="16:30">
      <c r="P26660" s="6"/>
      <c r="AA26660" s="6"/>
      <c r="AC26660" s="6"/>
      <c r="AD26660" s="6"/>
    </row>
    <row r="26661" spans="16:30">
      <c r="P26661" s="6"/>
      <c r="AA26661" s="6"/>
      <c r="AC26661" s="6"/>
      <c r="AD26661" s="6"/>
    </row>
    <row r="26662" spans="16:30">
      <c r="P26662" s="6"/>
      <c r="AA26662" s="6"/>
      <c r="AC26662" s="6"/>
      <c r="AD26662" s="6"/>
    </row>
    <row r="26663" spans="16:30">
      <c r="P26663" s="6"/>
      <c r="AA26663" s="6"/>
      <c r="AC26663" s="6"/>
      <c r="AD26663" s="6"/>
    </row>
    <row r="26664" spans="16:30">
      <c r="P26664" s="6"/>
      <c r="AA26664" s="6"/>
      <c r="AC26664" s="6"/>
      <c r="AD26664" s="6"/>
    </row>
    <row r="26665" spans="16:30">
      <c r="P26665" s="6"/>
      <c r="AA26665" s="6"/>
      <c r="AC26665" s="6"/>
      <c r="AD26665" s="6"/>
    </row>
    <row r="26666" spans="16:30">
      <c r="P26666" s="6"/>
      <c r="AA26666" s="6"/>
      <c r="AC26666" s="6"/>
      <c r="AD26666" s="6"/>
    </row>
    <row r="26667" spans="16:30">
      <c r="P26667" s="6"/>
      <c r="AA26667" s="6"/>
      <c r="AC26667" s="6"/>
      <c r="AD26667" s="6"/>
    </row>
    <row r="26668" spans="16:30">
      <c r="P26668" s="6"/>
      <c r="AA26668" s="6"/>
      <c r="AC26668" s="6"/>
      <c r="AD26668" s="6"/>
    </row>
    <row r="26669" spans="16:30">
      <c r="P26669" s="6"/>
      <c r="AA26669" s="6"/>
      <c r="AC26669" s="6"/>
      <c r="AD26669" s="6"/>
    </row>
    <row r="26670" spans="16:30">
      <c r="P26670" s="6"/>
      <c r="AA26670" s="6"/>
      <c r="AC26670" s="6"/>
      <c r="AD26670" s="6"/>
    </row>
    <row r="26671" spans="16:30">
      <c r="P26671" s="6"/>
      <c r="AA26671" s="6"/>
      <c r="AC26671" s="6"/>
      <c r="AD26671" s="6"/>
    </row>
    <row r="26672" spans="16:30">
      <c r="P26672" s="6"/>
      <c r="AA26672" s="6"/>
      <c r="AC26672" s="6"/>
      <c r="AD26672" s="6"/>
    </row>
    <row r="26673" spans="16:30">
      <c r="P26673" s="6"/>
      <c r="AA26673" s="6"/>
      <c r="AC26673" s="6"/>
      <c r="AD26673" s="6"/>
    </row>
    <row r="26674" spans="16:30">
      <c r="P26674" s="6"/>
      <c r="AA26674" s="6"/>
      <c r="AC26674" s="6"/>
      <c r="AD26674" s="6"/>
    </row>
    <row r="26675" spans="16:30">
      <c r="P26675" s="6"/>
      <c r="AA26675" s="6"/>
      <c r="AC26675" s="6"/>
      <c r="AD26675" s="6"/>
    </row>
    <row r="26676" spans="16:30">
      <c r="P26676" s="6"/>
      <c r="AA26676" s="6"/>
      <c r="AC26676" s="6"/>
      <c r="AD26676" s="6"/>
    </row>
    <row r="26677" spans="16:30">
      <c r="P26677" s="6"/>
      <c r="AA26677" s="6"/>
      <c r="AC26677" s="6"/>
      <c r="AD26677" s="6"/>
    </row>
    <row r="26678" spans="16:30">
      <c r="P26678" s="6"/>
      <c r="AA26678" s="6"/>
      <c r="AC26678" s="6"/>
      <c r="AD26678" s="6"/>
    </row>
    <row r="26679" spans="16:30">
      <c r="P26679" s="6"/>
      <c r="AA26679" s="6"/>
      <c r="AC26679" s="6"/>
      <c r="AD26679" s="6"/>
    </row>
    <row r="26680" spans="16:30">
      <c r="P26680" s="6"/>
      <c r="AA26680" s="6"/>
      <c r="AC26680" s="6"/>
      <c r="AD26680" s="6"/>
    </row>
    <row r="26681" spans="16:30">
      <c r="P26681" s="6"/>
      <c r="AA26681" s="6"/>
      <c r="AC26681" s="6"/>
      <c r="AD26681" s="6"/>
    </row>
    <row r="26682" spans="16:30">
      <c r="P26682" s="6"/>
      <c r="AA26682" s="6"/>
      <c r="AC26682" s="6"/>
      <c r="AD26682" s="6"/>
    </row>
    <row r="26683" spans="16:30">
      <c r="P26683" s="6"/>
      <c r="AA26683" s="6"/>
      <c r="AC26683" s="6"/>
      <c r="AD26683" s="6"/>
    </row>
    <row r="26684" spans="16:30">
      <c r="P26684" s="6"/>
      <c r="AA26684" s="6"/>
      <c r="AC26684" s="6"/>
      <c r="AD26684" s="6"/>
    </row>
    <row r="26685" spans="16:30">
      <c r="P26685" s="6"/>
      <c r="AA26685" s="6"/>
      <c r="AC26685" s="6"/>
      <c r="AD26685" s="6"/>
    </row>
    <row r="26686" spans="16:30">
      <c r="P26686" s="6"/>
      <c r="AA26686" s="6"/>
      <c r="AC26686" s="6"/>
      <c r="AD26686" s="6"/>
    </row>
    <row r="26687" spans="16:30">
      <c r="P26687" s="6"/>
      <c r="AA26687" s="6"/>
      <c r="AC26687" s="6"/>
      <c r="AD26687" s="6"/>
    </row>
    <row r="26688" spans="16:30">
      <c r="P26688" s="6"/>
      <c r="AA26688" s="6"/>
      <c r="AC26688" s="6"/>
      <c r="AD26688" s="6"/>
    </row>
    <row r="26689" spans="16:30">
      <c r="P26689" s="6"/>
      <c r="AA26689" s="6"/>
      <c r="AC26689" s="6"/>
      <c r="AD26689" s="6"/>
    </row>
    <row r="26690" spans="16:30">
      <c r="P26690" s="6"/>
      <c r="AA26690" s="6"/>
      <c r="AC26690" s="6"/>
      <c r="AD26690" s="6"/>
    </row>
    <row r="26691" spans="16:30">
      <c r="P26691" s="6"/>
      <c r="AA26691" s="6"/>
      <c r="AC26691" s="6"/>
      <c r="AD26691" s="6"/>
    </row>
    <row r="26692" spans="16:30">
      <c r="P26692" s="6"/>
      <c r="AA26692" s="6"/>
      <c r="AC26692" s="6"/>
      <c r="AD26692" s="6"/>
    </row>
    <row r="26693" spans="16:30">
      <c r="P26693" s="6"/>
      <c r="AA26693" s="6"/>
      <c r="AC26693" s="6"/>
      <c r="AD26693" s="6"/>
    </row>
    <row r="26694" spans="16:30">
      <c r="P26694" s="6"/>
      <c r="AA26694" s="6"/>
      <c r="AC26694" s="6"/>
      <c r="AD26694" s="6"/>
    </row>
    <row r="26695" spans="16:30">
      <c r="P26695" s="6"/>
      <c r="AA26695" s="6"/>
      <c r="AC26695" s="6"/>
      <c r="AD26695" s="6"/>
    </row>
    <row r="26696" spans="16:30">
      <c r="P26696" s="6"/>
      <c r="AA26696" s="6"/>
      <c r="AC26696" s="6"/>
      <c r="AD26696" s="6"/>
    </row>
    <row r="26697" spans="16:30">
      <c r="P26697" s="6"/>
      <c r="AA26697" s="6"/>
      <c r="AC26697" s="6"/>
      <c r="AD26697" s="6"/>
    </row>
    <row r="26698" spans="16:30">
      <c r="P26698" s="6"/>
      <c r="AA26698" s="6"/>
      <c r="AC26698" s="6"/>
      <c r="AD26698" s="6"/>
    </row>
    <row r="26699" spans="16:30">
      <c r="P26699" s="6"/>
      <c r="AA26699" s="6"/>
      <c r="AC26699" s="6"/>
      <c r="AD26699" s="6"/>
    </row>
    <row r="26700" spans="16:30">
      <c r="P26700" s="6"/>
      <c r="AA26700" s="6"/>
      <c r="AC26700" s="6"/>
      <c r="AD26700" s="6"/>
    </row>
    <row r="26701" spans="16:30">
      <c r="P26701" s="6"/>
      <c r="AA26701" s="6"/>
      <c r="AC26701" s="6"/>
      <c r="AD26701" s="6"/>
    </row>
    <row r="26702" spans="16:30">
      <c r="P26702" s="6"/>
      <c r="AA26702" s="6"/>
      <c r="AC26702" s="6"/>
      <c r="AD26702" s="6"/>
    </row>
    <row r="26703" spans="16:30">
      <c r="P26703" s="6"/>
      <c r="AA26703" s="6"/>
      <c r="AC26703" s="6"/>
      <c r="AD26703" s="6"/>
    </row>
    <row r="26704" spans="16:30">
      <c r="P26704" s="6"/>
      <c r="AA26704" s="6"/>
      <c r="AC26704" s="6"/>
      <c r="AD26704" s="6"/>
    </row>
    <row r="26705" spans="16:30">
      <c r="P26705" s="6"/>
      <c r="AA26705" s="6"/>
      <c r="AC26705" s="6"/>
      <c r="AD26705" s="6"/>
    </row>
    <row r="26706" spans="16:30">
      <c r="P26706" s="6"/>
      <c r="AA26706" s="6"/>
      <c r="AC26706" s="6"/>
      <c r="AD26706" s="6"/>
    </row>
    <row r="26707" spans="16:30">
      <c r="P26707" s="6"/>
      <c r="AA26707" s="6"/>
      <c r="AC26707" s="6"/>
      <c r="AD26707" s="6"/>
    </row>
    <row r="26708" spans="16:30">
      <c r="P26708" s="6"/>
      <c r="AA26708" s="6"/>
      <c r="AC26708" s="6"/>
      <c r="AD26708" s="6"/>
    </row>
    <row r="26709" spans="16:30">
      <c r="P26709" s="6"/>
      <c r="AA26709" s="6"/>
      <c r="AC26709" s="6"/>
      <c r="AD26709" s="6"/>
    </row>
    <row r="26710" spans="16:30">
      <c r="P26710" s="6"/>
      <c r="AA26710" s="6"/>
      <c r="AC26710" s="6"/>
      <c r="AD26710" s="6"/>
    </row>
    <row r="26711" spans="16:30">
      <c r="P26711" s="6"/>
      <c r="AA26711" s="6"/>
      <c r="AC26711" s="6"/>
      <c r="AD26711" s="6"/>
    </row>
    <row r="26712" spans="16:30">
      <c r="P26712" s="6"/>
      <c r="AA26712" s="6"/>
      <c r="AC26712" s="6"/>
      <c r="AD26712" s="6"/>
    </row>
    <row r="26713" spans="16:30">
      <c r="P26713" s="6"/>
      <c r="AA26713" s="6"/>
      <c r="AC26713" s="6"/>
      <c r="AD26713" s="6"/>
    </row>
    <row r="26714" spans="16:30">
      <c r="P26714" s="6"/>
      <c r="AA26714" s="6"/>
      <c r="AC26714" s="6"/>
      <c r="AD26714" s="6"/>
    </row>
    <row r="26715" spans="16:30">
      <c r="P26715" s="6"/>
      <c r="AA26715" s="6"/>
      <c r="AC26715" s="6"/>
      <c r="AD26715" s="6"/>
    </row>
    <row r="26716" spans="16:30">
      <c r="P26716" s="6"/>
      <c r="AA26716" s="6"/>
      <c r="AC26716" s="6"/>
      <c r="AD26716" s="6"/>
    </row>
    <row r="26717" spans="16:30">
      <c r="P26717" s="6"/>
      <c r="AA26717" s="6"/>
      <c r="AC26717" s="6"/>
      <c r="AD26717" s="6"/>
    </row>
    <row r="26718" spans="16:30">
      <c r="P26718" s="6"/>
      <c r="AA26718" s="6"/>
      <c r="AC26718" s="6"/>
      <c r="AD26718" s="6"/>
    </row>
    <row r="26719" spans="16:30">
      <c r="P26719" s="6"/>
      <c r="AA26719" s="6"/>
      <c r="AC26719" s="6"/>
      <c r="AD26719" s="6"/>
    </row>
    <row r="26720" spans="16:30">
      <c r="P26720" s="6"/>
      <c r="AA26720" s="6"/>
      <c r="AC26720" s="6"/>
      <c r="AD26720" s="6"/>
    </row>
    <row r="26721" spans="16:30">
      <c r="P26721" s="6"/>
      <c r="AA26721" s="6"/>
      <c r="AC26721" s="6"/>
      <c r="AD26721" s="6"/>
    </row>
    <row r="26722" spans="16:30">
      <c r="P26722" s="6"/>
      <c r="AA26722" s="6"/>
      <c r="AC26722" s="6"/>
      <c r="AD26722" s="6"/>
    </row>
    <row r="26723" spans="16:30">
      <c r="P26723" s="6"/>
      <c r="AA26723" s="6"/>
      <c r="AC26723" s="6"/>
      <c r="AD26723" s="6"/>
    </row>
    <row r="26724" spans="16:30">
      <c r="P26724" s="6"/>
      <c r="AA26724" s="6"/>
      <c r="AC26724" s="6"/>
      <c r="AD26724" s="6"/>
    </row>
    <row r="26725" spans="16:30">
      <c r="P26725" s="6"/>
      <c r="AA26725" s="6"/>
      <c r="AC26725" s="6"/>
      <c r="AD26725" s="6"/>
    </row>
    <row r="26726" spans="16:30">
      <c r="P26726" s="6"/>
      <c r="AA26726" s="6"/>
      <c r="AC26726" s="6"/>
      <c r="AD26726" s="6"/>
    </row>
    <row r="26727" spans="16:30">
      <c r="P26727" s="6"/>
      <c r="AA26727" s="6"/>
      <c r="AC26727" s="6"/>
      <c r="AD26727" s="6"/>
    </row>
    <row r="26728" spans="16:30">
      <c r="P26728" s="6"/>
      <c r="AA26728" s="6"/>
      <c r="AC26728" s="6"/>
      <c r="AD26728" s="6"/>
    </row>
    <row r="26729" spans="16:30">
      <c r="P26729" s="6"/>
      <c r="AA26729" s="6"/>
      <c r="AC26729" s="6"/>
      <c r="AD26729" s="6"/>
    </row>
    <row r="26730" spans="16:30">
      <c r="P26730" s="6"/>
      <c r="AA26730" s="6"/>
      <c r="AC26730" s="6"/>
      <c r="AD26730" s="6"/>
    </row>
    <row r="26731" spans="16:30">
      <c r="P26731" s="6"/>
      <c r="AA26731" s="6"/>
      <c r="AC26731" s="6"/>
      <c r="AD26731" s="6"/>
    </row>
    <row r="26732" spans="16:30">
      <c r="P26732" s="6"/>
      <c r="AA26732" s="6"/>
      <c r="AC26732" s="6"/>
      <c r="AD26732" s="6"/>
    </row>
    <row r="26733" spans="16:30">
      <c r="P26733" s="6"/>
      <c r="AA26733" s="6"/>
      <c r="AC26733" s="6"/>
      <c r="AD26733" s="6"/>
    </row>
    <row r="26734" spans="16:30">
      <c r="P26734" s="6"/>
      <c r="AA26734" s="6"/>
      <c r="AC26734" s="6"/>
      <c r="AD26734" s="6"/>
    </row>
    <row r="26735" spans="16:30">
      <c r="P26735" s="6"/>
      <c r="AA26735" s="6"/>
      <c r="AC26735" s="6"/>
      <c r="AD26735" s="6"/>
    </row>
    <row r="26736" spans="16:30">
      <c r="P26736" s="6"/>
      <c r="AA26736" s="6"/>
      <c r="AC26736" s="6"/>
      <c r="AD26736" s="6"/>
    </row>
    <row r="26737" spans="16:30">
      <c r="P26737" s="6"/>
      <c r="AA26737" s="6"/>
      <c r="AC26737" s="6"/>
      <c r="AD26737" s="6"/>
    </row>
    <row r="26738" spans="16:30">
      <c r="P26738" s="6"/>
      <c r="AA26738" s="6"/>
      <c r="AC26738" s="6"/>
      <c r="AD26738" s="6"/>
    </row>
    <row r="26739" spans="16:30">
      <c r="P26739" s="6"/>
      <c r="AA26739" s="6"/>
      <c r="AC26739" s="6"/>
      <c r="AD26739" s="6"/>
    </row>
    <row r="26740" spans="16:30">
      <c r="P26740" s="6"/>
      <c r="AA26740" s="6"/>
      <c r="AC26740" s="6"/>
      <c r="AD26740" s="6"/>
    </row>
    <row r="26741" spans="16:30">
      <c r="P26741" s="6"/>
      <c r="AA26741" s="6"/>
      <c r="AC26741" s="6"/>
      <c r="AD26741" s="6"/>
    </row>
    <row r="26742" spans="16:30">
      <c r="P26742" s="6"/>
      <c r="AA26742" s="6"/>
      <c r="AC26742" s="6"/>
      <c r="AD26742" s="6"/>
    </row>
    <row r="26743" spans="16:30">
      <c r="P26743" s="6"/>
      <c r="AA26743" s="6"/>
      <c r="AC26743" s="6"/>
      <c r="AD26743" s="6"/>
    </row>
    <row r="26744" spans="16:30">
      <c r="P26744" s="6"/>
      <c r="AA26744" s="6"/>
      <c r="AC26744" s="6"/>
      <c r="AD26744" s="6"/>
    </row>
    <row r="26745" spans="16:30">
      <c r="P26745" s="6"/>
      <c r="AA26745" s="6"/>
      <c r="AC26745" s="6"/>
      <c r="AD26745" s="6"/>
    </row>
    <row r="26746" spans="16:30">
      <c r="P26746" s="6"/>
      <c r="AA26746" s="6"/>
      <c r="AC26746" s="6"/>
      <c r="AD26746" s="6"/>
    </row>
    <row r="26747" spans="16:30">
      <c r="P26747" s="6"/>
      <c r="AA26747" s="6"/>
      <c r="AC26747" s="6"/>
      <c r="AD26747" s="6"/>
    </row>
    <row r="26748" spans="16:30">
      <c r="P26748" s="6"/>
      <c r="AA26748" s="6"/>
      <c r="AC26748" s="6"/>
      <c r="AD26748" s="6"/>
    </row>
    <row r="26749" spans="16:30">
      <c r="P26749" s="6"/>
      <c r="AA26749" s="6"/>
      <c r="AC26749" s="6"/>
      <c r="AD26749" s="6"/>
    </row>
    <row r="26750" spans="16:30">
      <c r="P26750" s="6"/>
      <c r="AA26750" s="6"/>
      <c r="AC26750" s="6"/>
      <c r="AD26750" s="6"/>
    </row>
    <row r="26751" spans="16:30">
      <c r="P26751" s="6"/>
      <c r="AA26751" s="6"/>
      <c r="AC26751" s="6"/>
      <c r="AD26751" s="6"/>
    </row>
    <row r="26752" spans="16:30">
      <c r="P26752" s="6"/>
      <c r="AA26752" s="6"/>
      <c r="AC26752" s="6"/>
      <c r="AD26752" s="6"/>
    </row>
    <row r="26753" spans="16:30">
      <c r="P26753" s="6"/>
      <c r="AA26753" s="6"/>
      <c r="AC26753" s="6"/>
      <c r="AD26753" s="6"/>
    </row>
    <row r="26754" spans="16:30">
      <c r="P26754" s="6"/>
      <c r="AA26754" s="6"/>
      <c r="AC26754" s="6"/>
      <c r="AD26754" s="6"/>
    </row>
    <row r="26755" spans="16:30">
      <c r="P26755" s="6"/>
      <c r="AA26755" s="6"/>
      <c r="AC26755" s="6"/>
      <c r="AD26755" s="6"/>
    </row>
    <row r="26756" spans="16:30">
      <c r="P26756" s="6"/>
      <c r="AA26756" s="6"/>
      <c r="AC26756" s="6"/>
      <c r="AD26756" s="6"/>
    </row>
    <row r="26757" spans="16:30">
      <c r="P26757" s="6"/>
      <c r="AA26757" s="6"/>
      <c r="AC26757" s="6"/>
      <c r="AD26757" s="6"/>
    </row>
    <row r="26758" spans="16:30">
      <c r="P26758" s="6"/>
      <c r="AA26758" s="6"/>
      <c r="AC26758" s="6"/>
      <c r="AD26758" s="6"/>
    </row>
    <row r="26759" spans="16:30">
      <c r="P26759" s="6"/>
      <c r="AA26759" s="6"/>
      <c r="AC26759" s="6"/>
      <c r="AD26759" s="6"/>
    </row>
    <row r="26760" spans="16:30">
      <c r="P26760" s="6"/>
      <c r="AA26760" s="6"/>
      <c r="AC26760" s="6"/>
      <c r="AD26760" s="6"/>
    </row>
    <row r="26761" spans="16:30">
      <c r="P26761" s="6"/>
      <c r="AA26761" s="6"/>
      <c r="AC26761" s="6"/>
      <c r="AD26761" s="6"/>
    </row>
    <row r="26762" spans="16:30">
      <c r="P26762" s="6"/>
      <c r="AA26762" s="6"/>
      <c r="AC26762" s="6"/>
      <c r="AD26762" s="6"/>
    </row>
    <row r="26763" spans="16:30">
      <c r="P26763" s="6"/>
      <c r="AA26763" s="6"/>
      <c r="AC26763" s="6"/>
      <c r="AD26763" s="6"/>
    </row>
    <row r="26764" spans="16:30">
      <c r="P26764" s="6"/>
      <c r="AA26764" s="6"/>
      <c r="AC26764" s="6"/>
      <c r="AD26764" s="6"/>
    </row>
    <row r="26765" spans="16:30">
      <c r="P26765" s="6"/>
      <c r="AA26765" s="6"/>
      <c r="AC26765" s="6"/>
      <c r="AD26765" s="6"/>
    </row>
    <row r="26766" spans="16:30">
      <c r="P26766" s="6"/>
      <c r="AA26766" s="6"/>
      <c r="AC26766" s="6"/>
      <c r="AD26766" s="6"/>
    </row>
    <row r="26767" spans="16:30">
      <c r="P26767" s="6"/>
      <c r="AA26767" s="6"/>
      <c r="AC26767" s="6"/>
      <c r="AD26767" s="6"/>
    </row>
    <row r="26768" spans="16:30">
      <c r="P26768" s="6"/>
      <c r="AA26768" s="6"/>
      <c r="AC26768" s="6"/>
      <c r="AD26768" s="6"/>
    </row>
    <row r="26769" spans="16:30">
      <c r="P26769" s="6"/>
      <c r="AA26769" s="6"/>
      <c r="AC26769" s="6"/>
      <c r="AD26769" s="6"/>
    </row>
    <row r="26770" spans="16:30">
      <c r="P26770" s="6"/>
      <c r="AA26770" s="6"/>
      <c r="AC26770" s="6"/>
      <c r="AD26770" s="6"/>
    </row>
    <row r="26771" spans="16:30">
      <c r="P26771" s="6"/>
      <c r="AA26771" s="6"/>
      <c r="AC26771" s="6"/>
      <c r="AD26771" s="6"/>
    </row>
    <row r="26772" spans="16:30">
      <c r="P26772" s="6"/>
      <c r="AA26772" s="6"/>
      <c r="AC26772" s="6"/>
      <c r="AD26772" s="6"/>
    </row>
    <row r="26773" spans="16:30">
      <c r="P26773" s="6"/>
      <c r="AA26773" s="6"/>
      <c r="AC26773" s="6"/>
      <c r="AD26773" s="6"/>
    </row>
    <row r="26774" spans="16:30">
      <c r="P26774" s="6"/>
      <c r="AA26774" s="6"/>
      <c r="AC26774" s="6"/>
      <c r="AD26774" s="6"/>
    </row>
    <row r="26775" spans="16:30">
      <c r="P26775" s="6"/>
      <c r="AA26775" s="6"/>
      <c r="AC26775" s="6"/>
      <c r="AD26775" s="6"/>
    </row>
    <row r="26776" spans="16:30">
      <c r="P26776" s="6"/>
      <c r="AA26776" s="6"/>
      <c r="AC26776" s="6"/>
      <c r="AD26776" s="6"/>
    </row>
    <row r="26777" spans="16:30">
      <c r="P26777" s="6"/>
      <c r="AA26777" s="6"/>
      <c r="AC26777" s="6"/>
      <c r="AD26777" s="6"/>
    </row>
    <row r="26778" spans="16:30">
      <c r="P26778" s="6"/>
      <c r="AA26778" s="6"/>
      <c r="AC26778" s="6"/>
      <c r="AD26778" s="6"/>
    </row>
    <row r="26779" spans="16:30">
      <c r="P26779" s="6"/>
      <c r="AA26779" s="6"/>
      <c r="AC26779" s="6"/>
      <c r="AD26779" s="6"/>
    </row>
    <row r="26780" spans="16:30">
      <c r="P26780" s="6"/>
      <c r="AA26780" s="6"/>
      <c r="AC26780" s="6"/>
      <c r="AD26780" s="6"/>
    </row>
    <row r="26781" spans="16:30">
      <c r="P26781" s="6"/>
      <c r="AA26781" s="6"/>
      <c r="AC26781" s="6"/>
      <c r="AD26781" s="6"/>
    </row>
    <row r="26782" spans="16:30">
      <c r="P26782" s="6"/>
      <c r="AA26782" s="6"/>
      <c r="AC26782" s="6"/>
      <c r="AD26782" s="6"/>
    </row>
    <row r="26783" spans="16:30">
      <c r="P26783" s="6"/>
      <c r="AA26783" s="6"/>
      <c r="AC26783" s="6"/>
      <c r="AD26783" s="6"/>
    </row>
    <row r="26784" spans="16:30">
      <c r="P26784" s="6"/>
      <c r="AA26784" s="6"/>
      <c r="AC26784" s="6"/>
      <c r="AD26784" s="6"/>
    </row>
    <row r="26785" spans="16:30">
      <c r="P26785" s="6"/>
      <c r="AA26785" s="6"/>
      <c r="AC26785" s="6"/>
      <c r="AD26785" s="6"/>
    </row>
    <row r="26786" spans="16:30">
      <c r="P26786" s="6"/>
      <c r="AA26786" s="6"/>
      <c r="AC26786" s="6"/>
      <c r="AD26786" s="6"/>
    </row>
    <row r="26787" spans="16:30">
      <c r="P26787" s="6"/>
      <c r="AA26787" s="6"/>
      <c r="AC26787" s="6"/>
      <c r="AD26787" s="6"/>
    </row>
    <row r="26788" spans="16:30">
      <c r="P26788" s="6"/>
      <c r="AA26788" s="6"/>
      <c r="AC26788" s="6"/>
      <c r="AD26788" s="6"/>
    </row>
    <row r="26789" spans="16:30">
      <c r="P26789" s="6"/>
      <c r="AA26789" s="6"/>
      <c r="AC26789" s="6"/>
      <c r="AD26789" s="6"/>
    </row>
    <row r="26790" spans="16:30">
      <c r="P26790" s="6"/>
      <c r="AA26790" s="6"/>
      <c r="AC26790" s="6"/>
      <c r="AD26790" s="6"/>
    </row>
    <row r="26791" spans="16:30">
      <c r="P26791" s="6"/>
      <c r="AA26791" s="6"/>
      <c r="AC26791" s="6"/>
      <c r="AD26791" s="6"/>
    </row>
    <row r="26792" spans="16:30">
      <c r="P26792" s="6"/>
      <c r="AA26792" s="6"/>
      <c r="AC26792" s="6"/>
      <c r="AD26792" s="6"/>
    </row>
    <row r="26793" spans="16:30">
      <c r="P26793" s="6"/>
      <c r="AA26793" s="6"/>
      <c r="AC26793" s="6"/>
      <c r="AD26793" s="6"/>
    </row>
    <row r="26794" spans="16:30">
      <c r="P26794" s="6"/>
      <c r="AA26794" s="6"/>
      <c r="AC26794" s="6"/>
      <c r="AD26794" s="6"/>
    </row>
    <row r="26795" spans="16:30">
      <c r="P26795" s="6"/>
      <c r="AA26795" s="6"/>
      <c r="AC26795" s="6"/>
      <c r="AD26795" s="6"/>
    </row>
    <row r="26796" spans="16:30">
      <c r="P26796" s="6"/>
      <c r="AA26796" s="6"/>
      <c r="AC26796" s="6"/>
      <c r="AD26796" s="6"/>
    </row>
    <row r="26797" spans="16:30">
      <c r="P26797" s="6"/>
      <c r="AA26797" s="6"/>
      <c r="AC26797" s="6"/>
      <c r="AD26797" s="6"/>
    </row>
    <row r="26798" spans="16:30">
      <c r="P26798" s="6"/>
      <c r="AA26798" s="6"/>
      <c r="AC26798" s="6"/>
      <c r="AD26798" s="6"/>
    </row>
    <row r="26799" spans="16:30">
      <c r="P26799" s="6"/>
      <c r="AA26799" s="6"/>
      <c r="AC26799" s="6"/>
      <c r="AD26799" s="6"/>
    </row>
    <row r="26800" spans="16:30">
      <c r="P26800" s="6"/>
      <c r="AA26800" s="6"/>
      <c r="AC26800" s="6"/>
      <c r="AD26800" s="6"/>
    </row>
    <row r="26801" spans="16:30">
      <c r="P26801" s="6"/>
      <c r="AA26801" s="6"/>
      <c r="AC26801" s="6"/>
      <c r="AD26801" s="6"/>
    </row>
    <row r="26802" spans="16:30">
      <c r="P26802" s="6"/>
      <c r="AA26802" s="6"/>
      <c r="AC26802" s="6"/>
      <c r="AD26802" s="6"/>
    </row>
    <row r="26803" spans="16:30">
      <c r="P26803" s="6"/>
      <c r="AA26803" s="6"/>
      <c r="AC26803" s="6"/>
      <c r="AD26803" s="6"/>
    </row>
    <row r="26804" spans="16:30">
      <c r="P26804" s="6"/>
      <c r="AA26804" s="6"/>
      <c r="AC26804" s="6"/>
      <c r="AD26804" s="6"/>
    </row>
    <row r="26805" spans="16:30">
      <c r="P26805" s="6"/>
      <c r="AA26805" s="6"/>
      <c r="AC26805" s="6"/>
      <c r="AD26805" s="6"/>
    </row>
    <row r="26806" spans="16:30">
      <c r="P26806" s="6"/>
      <c r="AA26806" s="6"/>
      <c r="AC26806" s="6"/>
      <c r="AD26806" s="6"/>
    </row>
    <row r="26807" spans="16:30">
      <c r="P26807" s="6"/>
      <c r="AA26807" s="6"/>
      <c r="AC26807" s="6"/>
      <c r="AD26807" s="6"/>
    </row>
    <row r="26808" spans="16:30">
      <c r="P26808" s="6"/>
      <c r="AA26808" s="6"/>
      <c r="AC26808" s="6"/>
      <c r="AD26808" s="6"/>
    </row>
    <row r="26809" spans="16:30">
      <c r="P26809" s="6"/>
      <c r="AA26809" s="6"/>
      <c r="AC26809" s="6"/>
      <c r="AD26809" s="6"/>
    </row>
    <row r="26810" spans="16:30">
      <c r="P26810" s="6"/>
      <c r="AA26810" s="6"/>
      <c r="AC26810" s="6"/>
      <c r="AD26810" s="6"/>
    </row>
    <row r="26811" spans="16:30">
      <c r="P26811" s="6"/>
      <c r="AA26811" s="6"/>
      <c r="AC26811" s="6"/>
      <c r="AD26811" s="6"/>
    </row>
    <row r="26812" spans="16:30">
      <c r="P26812" s="6"/>
      <c r="AA26812" s="6"/>
      <c r="AC26812" s="6"/>
      <c r="AD26812" s="6"/>
    </row>
    <row r="26813" spans="16:30">
      <c r="P26813" s="6"/>
      <c r="AA26813" s="6"/>
      <c r="AC26813" s="6"/>
      <c r="AD26813" s="6"/>
    </row>
    <row r="26814" spans="16:30">
      <c r="P26814" s="6"/>
      <c r="AA26814" s="6"/>
      <c r="AC26814" s="6"/>
      <c r="AD26814" s="6"/>
    </row>
    <row r="26815" spans="16:30">
      <c r="P26815" s="6"/>
      <c r="AA26815" s="6"/>
      <c r="AC26815" s="6"/>
      <c r="AD26815" s="6"/>
    </row>
    <row r="26816" spans="16:30">
      <c r="P26816" s="6"/>
      <c r="AA26816" s="6"/>
      <c r="AC26816" s="6"/>
      <c r="AD26816" s="6"/>
    </row>
    <row r="26817" spans="16:30">
      <c r="P26817" s="6"/>
      <c r="AA26817" s="6"/>
      <c r="AC26817" s="6"/>
      <c r="AD26817" s="6"/>
    </row>
    <row r="26818" spans="16:30">
      <c r="P26818" s="6"/>
      <c r="AA26818" s="6"/>
      <c r="AC26818" s="6"/>
      <c r="AD26818" s="6"/>
    </row>
    <row r="26819" spans="16:30">
      <c r="P26819" s="6"/>
      <c r="AA26819" s="6"/>
      <c r="AC26819" s="6"/>
      <c r="AD26819" s="6"/>
    </row>
    <row r="26820" spans="16:30">
      <c r="P26820" s="6"/>
      <c r="AA26820" s="6"/>
      <c r="AC26820" s="6"/>
      <c r="AD26820" s="6"/>
    </row>
    <row r="26821" spans="16:30">
      <c r="P26821" s="6"/>
      <c r="AA26821" s="6"/>
      <c r="AC26821" s="6"/>
      <c r="AD26821" s="6"/>
    </row>
    <row r="26822" spans="16:30">
      <c r="P26822" s="6"/>
      <c r="AA26822" s="6"/>
      <c r="AC26822" s="6"/>
      <c r="AD26822" s="6"/>
    </row>
    <row r="26823" spans="16:30">
      <c r="P26823" s="6"/>
      <c r="AA26823" s="6"/>
      <c r="AC26823" s="6"/>
      <c r="AD26823" s="6"/>
    </row>
    <row r="26824" spans="16:30">
      <c r="P26824" s="6"/>
      <c r="AA26824" s="6"/>
      <c r="AC26824" s="6"/>
      <c r="AD26824" s="6"/>
    </row>
    <row r="26825" spans="16:30">
      <c r="P26825" s="6"/>
      <c r="AA26825" s="6"/>
      <c r="AC26825" s="6"/>
      <c r="AD26825" s="6"/>
    </row>
    <row r="26826" spans="16:30">
      <c r="P26826" s="6"/>
      <c r="AA26826" s="6"/>
      <c r="AC26826" s="6"/>
      <c r="AD26826" s="6"/>
    </row>
    <row r="26827" spans="16:30">
      <c r="P26827" s="6"/>
      <c r="AA26827" s="6"/>
      <c r="AC26827" s="6"/>
      <c r="AD26827" s="6"/>
    </row>
    <row r="26828" spans="16:30">
      <c r="P26828" s="6"/>
      <c r="AA26828" s="6"/>
      <c r="AC26828" s="6"/>
      <c r="AD26828" s="6"/>
    </row>
    <row r="26829" spans="16:30">
      <c r="P26829" s="6"/>
      <c r="AA26829" s="6"/>
      <c r="AC26829" s="6"/>
      <c r="AD26829" s="6"/>
    </row>
    <row r="26830" spans="16:30">
      <c r="P26830" s="6"/>
      <c r="AA26830" s="6"/>
      <c r="AC26830" s="6"/>
      <c r="AD26830" s="6"/>
    </row>
    <row r="26831" spans="16:30">
      <c r="P26831" s="6"/>
      <c r="AA26831" s="6"/>
      <c r="AC26831" s="6"/>
      <c r="AD26831" s="6"/>
    </row>
    <row r="26832" spans="16:30">
      <c r="P26832" s="6"/>
      <c r="AA26832" s="6"/>
      <c r="AC26832" s="6"/>
      <c r="AD26832" s="6"/>
    </row>
    <row r="26833" spans="16:30">
      <c r="P26833" s="6"/>
      <c r="AA26833" s="6"/>
      <c r="AC26833" s="6"/>
      <c r="AD26833" s="6"/>
    </row>
    <row r="26834" spans="16:30">
      <c r="P26834" s="6"/>
      <c r="AA26834" s="6"/>
      <c r="AC26834" s="6"/>
      <c r="AD26834" s="6"/>
    </row>
    <row r="26835" spans="16:30">
      <c r="P26835" s="6"/>
      <c r="AA26835" s="6"/>
      <c r="AC26835" s="6"/>
      <c r="AD26835" s="6"/>
    </row>
    <row r="26836" spans="16:30">
      <c r="P26836" s="6"/>
      <c r="AA26836" s="6"/>
      <c r="AC26836" s="6"/>
      <c r="AD26836" s="6"/>
    </row>
    <row r="26837" spans="16:30">
      <c r="P26837" s="6"/>
      <c r="AA26837" s="6"/>
      <c r="AC26837" s="6"/>
      <c r="AD26837" s="6"/>
    </row>
    <row r="26838" spans="16:30">
      <c r="P26838" s="6"/>
      <c r="AA26838" s="6"/>
      <c r="AC26838" s="6"/>
      <c r="AD26838" s="6"/>
    </row>
    <row r="26839" spans="16:30">
      <c r="P26839" s="6"/>
      <c r="AA26839" s="6"/>
      <c r="AC26839" s="6"/>
      <c r="AD26839" s="6"/>
    </row>
    <row r="26840" spans="16:30">
      <c r="P26840" s="6"/>
      <c r="AA26840" s="6"/>
      <c r="AC26840" s="6"/>
      <c r="AD26840" s="6"/>
    </row>
    <row r="26841" spans="16:30">
      <c r="P26841" s="6"/>
      <c r="AA26841" s="6"/>
      <c r="AC26841" s="6"/>
      <c r="AD26841" s="6"/>
    </row>
    <row r="26842" spans="16:30">
      <c r="P26842" s="6"/>
      <c r="AA26842" s="6"/>
      <c r="AC26842" s="6"/>
      <c r="AD26842" s="6"/>
    </row>
    <row r="26843" spans="16:30">
      <c r="P26843" s="6"/>
      <c r="AA26843" s="6"/>
      <c r="AC26843" s="6"/>
      <c r="AD26843" s="6"/>
    </row>
    <row r="26844" spans="16:30">
      <c r="P26844" s="6"/>
      <c r="AA26844" s="6"/>
      <c r="AC26844" s="6"/>
      <c r="AD26844" s="6"/>
    </row>
    <row r="26845" spans="16:30">
      <c r="P26845" s="6"/>
      <c r="AA26845" s="6"/>
      <c r="AC26845" s="6"/>
      <c r="AD26845" s="6"/>
    </row>
    <row r="26846" spans="16:30">
      <c r="P26846" s="6"/>
      <c r="AA26846" s="6"/>
      <c r="AC26846" s="6"/>
      <c r="AD26846" s="6"/>
    </row>
    <row r="26847" spans="16:30">
      <c r="P26847" s="6"/>
      <c r="AA26847" s="6"/>
      <c r="AC26847" s="6"/>
      <c r="AD26847" s="6"/>
    </row>
    <row r="26848" spans="16:30">
      <c r="P26848" s="6"/>
      <c r="AA26848" s="6"/>
      <c r="AC26848" s="6"/>
      <c r="AD26848" s="6"/>
    </row>
    <row r="26849" spans="16:30">
      <c r="P26849" s="6"/>
      <c r="AA26849" s="6"/>
      <c r="AC26849" s="6"/>
      <c r="AD26849" s="6"/>
    </row>
    <row r="26850" spans="16:30">
      <c r="P26850" s="6"/>
      <c r="AA26850" s="6"/>
      <c r="AC26850" s="6"/>
      <c r="AD26850" s="6"/>
    </row>
    <row r="26851" spans="16:30">
      <c r="P26851" s="6"/>
      <c r="AA26851" s="6"/>
      <c r="AC26851" s="6"/>
      <c r="AD26851" s="6"/>
    </row>
    <row r="26852" spans="16:30">
      <c r="P26852" s="6"/>
      <c r="AA26852" s="6"/>
      <c r="AC26852" s="6"/>
      <c r="AD26852" s="6"/>
    </row>
    <row r="26853" spans="16:30">
      <c r="P26853" s="6"/>
      <c r="AA26853" s="6"/>
      <c r="AC26853" s="6"/>
      <c r="AD26853" s="6"/>
    </row>
    <row r="26854" spans="16:30">
      <c r="P26854" s="6"/>
      <c r="AA26854" s="6"/>
      <c r="AC26854" s="6"/>
      <c r="AD26854" s="6"/>
    </row>
    <row r="26855" spans="16:30">
      <c r="P26855" s="6"/>
      <c r="AA26855" s="6"/>
      <c r="AC26855" s="6"/>
      <c r="AD26855" s="6"/>
    </row>
    <row r="26856" spans="16:30">
      <c r="P26856" s="6"/>
      <c r="AA26856" s="6"/>
      <c r="AC26856" s="6"/>
      <c r="AD26856" s="6"/>
    </row>
    <row r="26857" spans="16:30">
      <c r="P26857" s="6"/>
      <c r="AA26857" s="6"/>
      <c r="AC26857" s="6"/>
      <c r="AD26857" s="6"/>
    </row>
    <row r="26858" spans="16:30">
      <c r="P26858" s="6"/>
      <c r="AA26858" s="6"/>
      <c r="AC26858" s="6"/>
      <c r="AD26858" s="6"/>
    </row>
    <row r="26859" spans="16:30">
      <c r="P26859" s="6"/>
      <c r="AA26859" s="6"/>
      <c r="AC26859" s="6"/>
      <c r="AD26859" s="6"/>
    </row>
    <row r="26860" spans="16:30">
      <c r="P26860" s="6"/>
      <c r="AA26860" s="6"/>
      <c r="AC26860" s="6"/>
      <c r="AD26860" s="6"/>
    </row>
    <row r="26861" spans="16:30">
      <c r="P26861" s="6"/>
      <c r="AA26861" s="6"/>
      <c r="AC26861" s="6"/>
      <c r="AD26861" s="6"/>
    </row>
    <row r="26862" spans="16:30">
      <c r="P26862" s="6"/>
      <c r="AA26862" s="6"/>
      <c r="AC26862" s="6"/>
      <c r="AD26862" s="6"/>
    </row>
    <row r="26863" spans="16:30">
      <c r="P26863" s="6"/>
      <c r="AA26863" s="6"/>
      <c r="AC26863" s="6"/>
      <c r="AD26863" s="6"/>
    </row>
    <row r="26864" spans="16:30">
      <c r="P26864" s="6"/>
      <c r="AA26864" s="6"/>
      <c r="AC26864" s="6"/>
      <c r="AD26864" s="6"/>
    </row>
    <row r="26865" spans="16:30">
      <c r="P26865" s="6"/>
      <c r="AA26865" s="6"/>
      <c r="AC26865" s="6"/>
      <c r="AD26865" s="6"/>
    </row>
    <row r="26866" spans="16:30">
      <c r="P26866" s="6"/>
      <c r="AA26866" s="6"/>
      <c r="AC26866" s="6"/>
      <c r="AD26866" s="6"/>
    </row>
    <row r="26867" spans="16:30">
      <c r="P26867" s="6"/>
      <c r="AA26867" s="6"/>
      <c r="AC26867" s="6"/>
      <c r="AD26867" s="6"/>
    </row>
    <row r="26868" spans="16:30">
      <c r="P26868" s="6"/>
      <c r="AA26868" s="6"/>
      <c r="AC26868" s="6"/>
      <c r="AD26868" s="6"/>
    </row>
    <row r="26869" spans="16:30">
      <c r="P26869" s="6"/>
      <c r="AA26869" s="6"/>
      <c r="AC26869" s="6"/>
      <c r="AD26869" s="6"/>
    </row>
    <row r="26870" spans="16:30">
      <c r="P26870" s="6"/>
      <c r="AA26870" s="6"/>
      <c r="AC26870" s="6"/>
      <c r="AD26870" s="6"/>
    </row>
    <row r="26871" spans="16:30">
      <c r="P26871" s="6"/>
      <c r="AA26871" s="6"/>
      <c r="AC26871" s="6"/>
      <c r="AD26871" s="6"/>
    </row>
    <row r="26872" spans="16:30">
      <c r="P26872" s="6"/>
      <c r="AA26872" s="6"/>
      <c r="AC26872" s="6"/>
      <c r="AD26872" s="6"/>
    </row>
    <row r="26873" spans="16:30">
      <c r="P26873" s="6"/>
      <c r="AA26873" s="6"/>
      <c r="AC26873" s="6"/>
      <c r="AD26873" s="6"/>
    </row>
    <row r="26874" spans="16:30">
      <c r="P26874" s="6"/>
      <c r="AA26874" s="6"/>
      <c r="AC26874" s="6"/>
      <c r="AD26874" s="6"/>
    </row>
    <row r="26875" spans="16:30">
      <c r="P26875" s="6"/>
      <c r="AA26875" s="6"/>
      <c r="AC26875" s="6"/>
      <c r="AD26875" s="6"/>
    </row>
    <row r="26876" spans="16:30">
      <c r="P26876" s="6"/>
      <c r="AA26876" s="6"/>
      <c r="AC26876" s="6"/>
      <c r="AD26876" s="6"/>
    </row>
    <row r="26877" spans="16:30">
      <c r="P26877" s="6"/>
      <c r="AA26877" s="6"/>
      <c r="AC26877" s="6"/>
      <c r="AD26877" s="6"/>
    </row>
    <row r="26878" spans="16:30">
      <c r="P26878" s="6"/>
      <c r="AA26878" s="6"/>
      <c r="AC26878" s="6"/>
      <c r="AD26878" s="6"/>
    </row>
    <row r="26879" spans="16:30">
      <c r="P26879" s="6"/>
      <c r="AA26879" s="6"/>
      <c r="AC26879" s="6"/>
      <c r="AD26879" s="6"/>
    </row>
    <row r="26880" spans="16:30">
      <c r="P26880" s="6"/>
      <c r="AA26880" s="6"/>
      <c r="AC26880" s="6"/>
      <c r="AD26880" s="6"/>
    </row>
    <row r="26881" spans="16:30">
      <c r="P26881" s="6"/>
      <c r="AA26881" s="6"/>
      <c r="AC26881" s="6"/>
      <c r="AD26881" s="6"/>
    </row>
    <row r="26882" spans="16:30">
      <c r="P26882" s="6"/>
      <c r="AA26882" s="6"/>
      <c r="AC26882" s="6"/>
      <c r="AD26882" s="6"/>
    </row>
    <row r="26883" spans="16:30">
      <c r="P26883" s="6"/>
      <c r="AA26883" s="6"/>
      <c r="AC26883" s="6"/>
      <c r="AD26883" s="6"/>
    </row>
    <row r="26884" spans="16:30">
      <c r="P26884" s="6"/>
      <c r="AA26884" s="6"/>
      <c r="AC26884" s="6"/>
      <c r="AD26884" s="6"/>
    </row>
    <row r="26885" spans="16:30">
      <c r="P26885" s="6"/>
      <c r="AA26885" s="6"/>
      <c r="AC26885" s="6"/>
      <c r="AD26885" s="6"/>
    </row>
    <row r="26886" spans="16:30">
      <c r="P26886" s="6"/>
      <c r="AA26886" s="6"/>
      <c r="AC26886" s="6"/>
      <c r="AD26886" s="6"/>
    </row>
    <row r="26887" spans="16:30">
      <c r="P26887" s="6"/>
      <c r="AA26887" s="6"/>
      <c r="AC26887" s="6"/>
      <c r="AD26887" s="6"/>
    </row>
    <row r="26888" spans="16:30">
      <c r="P26888" s="6"/>
      <c r="AA26888" s="6"/>
      <c r="AC26888" s="6"/>
      <c r="AD26888" s="6"/>
    </row>
    <row r="26889" spans="16:30">
      <c r="P26889" s="6"/>
      <c r="AA26889" s="6"/>
      <c r="AC26889" s="6"/>
      <c r="AD26889" s="6"/>
    </row>
    <row r="26890" spans="16:30">
      <c r="P26890" s="6"/>
      <c r="AA26890" s="6"/>
      <c r="AC26890" s="6"/>
      <c r="AD26890" s="6"/>
    </row>
    <row r="26891" spans="16:30">
      <c r="P26891" s="6"/>
      <c r="AA26891" s="6"/>
      <c r="AC26891" s="6"/>
      <c r="AD26891" s="6"/>
    </row>
    <row r="26892" spans="16:30">
      <c r="P26892" s="6"/>
      <c r="AA26892" s="6"/>
      <c r="AC26892" s="6"/>
      <c r="AD26892" s="6"/>
    </row>
    <row r="26893" spans="16:30">
      <c r="P26893" s="6"/>
      <c r="AA26893" s="6"/>
      <c r="AC26893" s="6"/>
      <c r="AD26893" s="6"/>
    </row>
    <row r="26894" spans="16:30">
      <c r="P26894" s="6"/>
      <c r="AA26894" s="6"/>
      <c r="AC26894" s="6"/>
      <c r="AD26894" s="6"/>
    </row>
    <row r="26895" spans="16:30">
      <c r="P26895" s="6"/>
      <c r="AA26895" s="6"/>
      <c r="AC26895" s="6"/>
      <c r="AD26895" s="6"/>
    </row>
    <row r="26896" spans="16:30">
      <c r="P26896" s="6"/>
      <c r="AA26896" s="6"/>
      <c r="AC26896" s="6"/>
      <c r="AD26896" s="6"/>
    </row>
    <row r="26897" spans="16:30">
      <c r="P26897" s="6"/>
      <c r="AA26897" s="6"/>
      <c r="AC26897" s="6"/>
      <c r="AD26897" s="6"/>
    </row>
    <row r="26898" spans="16:30">
      <c r="P26898" s="6"/>
      <c r="AA26898" s="6"/>
      <c r="AC26898" s="6"/>
      <c r="AD26898" s="6"/>
    </row>
    <row r="26899" spans="16:30">
      <c r="P26899" s="6"/>
      <c r="AA26899" s="6"/>
      <c r="AC26899" s="6"/>
      <c r="AD26899" s="6"/>
    </row>
    <row r="26900" spans="16:30">
      <c r="P26900" s="6"/>
      <c r="AA26900" s="6"/>
      <c r="AC26900" s="6"/>
      <c r="AD26900" s="6"/>
    </row>
    <row r="26901" spans="16:30">
      <c r="P26901" s="6"/>
      <c r="AA26901" s="6"/>
      <c r="AC26901" s="6"/>
      <c r="AD26901" s="6"/>
    </row>
    <row r="26902" spans="16:30">
      <c r="P26902" s="6"/>
      <c r="AA26902" s="6"/>
      <c r="AC26902" s="6"/>
      <c r="AD26902" s="6"/>
    </row>
    <row r="26903" spans="16:30">
      <c r="P26903" s="6"/>
      <c r="AA26903" s="6"/>
      <c r="AC26903" s="6"/>
      <c r="AD26903" s="6"/>
    </row>
    <row r="26904" spans="16:30">
      <c r="P26904" s="6"/>
      <c r="AA26904" s="6"/>
      <c r="AC26904" s="6"/>
      <c r="AD26904" s="6"/>
    </row>
    <row r="26905" spans="16:30">
      <c r="P26905" s="6"/>
      <c r="AA26905" s="6"/>
      <c r="AC26905" s="6"/>
      <c r="AD26905" s="6"/>
    </row>
    <row r="26906" spans="16:30">
      <c r="P26906" s="6"/>
      <c r="AA26906" s="6"/>
      <c r="AC26906" s="6"/>
      <c r="AD26906" s="6"/>
    </row>
    <row r="26907" spans="16:30">
      <c r="P26907" s="6"/>
      <c r="AA26907" s="6"/>
      <c r="AC26907" s="6"/>
      <c r="AD26907" s="6"/>
    </row>
    <row r="26908" spans="16:30">
      <c r="P26908" s="6"/>
      <c r="AA26908" s="6"/>
      <c r="AC26908" s="6"/>
      <c r="AD26908" s="6"/>
    </row>
    <row r="26909" spans="16:30">
      <c r="P26909" s="6"/>
      <c r="AA26909" s="6"/>
      <c r="AC26909" s="6"/>
      <c r="AD26909" s="6"/>
    </row>
    <row r="26910" spans="16:30">
      <c r="P26910" s="6"/>
      <c r="AA26910" s="6"/>
      <c r="AC26910" s="6"/>
      <c r="AD26910" s="6"/>
    </row>
    <row r="26911" spans="16:30">
      <c r="P26911" s="6"/>
      <c r="AA26911" s="6"/>
      <c r="AC26911" s="6"/>
      <c r="AD26911" s="6"/>
    </row>
    <row r="26912" spans="16:30">
      <c r="P26912" s="6"/>
      <c r="AA26912" s="6"/>
      <c r="AC26912" s="6"/>
      <c r="AD26912" s="6"/>
    </row>
    <row r="26913" spans="16:30">
      <c r="P26913" s="6"/>
      <c r="AA26913" s="6"/>
      <c r="AC26913" s="6"/>
      <c r="AD26913" s="6"/>
    </row>
    <row r="26914" spans="16:30">
      <c r="P26914" s="6"/>
      <c r="AA26914" s="6"/>
      <c r="AC26914" s="6"/>
      <c r="AD26914" s="6"/>
    </row>
    <row r="26915" spans="16:30">
      <c r="P26915" s="6"/>
      <c r="AA26915" s="6"/>
      <c r="AC26915" s="6"/>
      <c r="AD26915" s="6"/>
    </row>
    <row r="26916" spans="16:30">
      <c r="P26916" s="6"/>
      <c r="AA26916" s="6"/>
      <c r="AC26916" s="6"/>
      <c r="AD26916" s="6"/>
    </row>
    <row r="26917" spans="16:30">
      <c r="P26917" s="6"/>
      <c r="AA26917" s="6"/>
      <c r="AC26917" s="6"/>
      <c r="AD26917" s="6"/>
    </row>
    <row r="26918" spans="16:30">
      <c r="P26918" s="6"/>
      <c r="AA26918" s="6"/>
      <c r="AC26918" s="6"/>
      <c r="AD26918" s="6"/>
    </row>
    <row r="26919" spans="16:30">
      <c r="P26919" s="6"/>
      <c r="AA26919" s="6"/>
      <c r="AC26919" s="6"/>
      <c r="AD26919" s="6"/>
    </row>
    <row r="26920" spans="16:30">
      <c r="P26920" s="6"/>
      <c r="AA26920" s="6"/>
      <c r="AC26920" s="6"/>
      <c r="AD26920" s="6"/>
    </row>
    <row r="26921" spans="16:30">
      <c r="P26921" s="6"/>
      <c r="AA26921" s="6"/>
      <c r="AC26921" s="6"/>
      <c r="AD26921" s="6"/>
    </row>
    <row r="26922" spans="16:30">
      <c r="P26922" s="6"/>
      <c r="AA26922" s="6"/>
      <c r="AC26922" s="6"/>
      <c r="AD26922" s="6"/>
    </row>
    <row r="26923" spans="16:30">
      <c r="P26923" s="6"/>
      <c r="AA26923" s="6"/>
      <c r="AC26923" s="6"/>
      <c r="AD26923" s="6"/>
    </row>
    <row r="26924" spans="16:30">
      <c r="P26924" s="6"/>
      <c r="AA26924" s="6"/>
      <c r="AC26924" s="6"/>
      <c r="AD26924" s="6"/>
    </row>
    <row r="26925" spans="16:30">
      <c r="P26925" s="6"/>
      <c r="AA26925" s="6"/>
      <c r="AC26925" s="6"/>
      <c r="AD26925" s="6"/>
    </row>
    <row r="26926" spans="16:30">
      <c r="P26926" s="6"/>
      <c r="AA26926" s="6"/>
      <c r="AC26926" s="6"/>
      <c r="AD26926" s="6"/>
    </row>
    <row r="26927" spans="16:30">
      <c r="P26927" s="6"/>
      <c r="AA26927" s="6"/>
      <c r="AC26927" s="6"/>
      <c r="AD26927" s="6"/>
    </row>
    <row r="26928" spans="16:30">
      <c r="P26928" s="6"/>
      <c r="AA26928" s="6"/>
      <c r="AC26928" s="6"/>
      <c r="AD26928" s="6"/>
    </row>
    <row r="26929" spans="16:30">
      <c r="P26929" s="6"/>
      <c r="AA26929" s="6"/>
      <c r="AC26929" s="6"/>
      <c r="AD26929" s="6"/>
    </row>
    <row r="26930" spans="16:30">
      <c r="P26930" s="6"/>
      <c r="AA26930" s="6"/>
      <c r="AC26930" s="6"/>
      <c r="AD26930" s="6"/>
    </row>
    <row r="26931" spans="16:30">
      <c r="P26931" s="6"/>
      <c r="AA26931" s="6"/>
      <c r="AC26931" s="6"/>
      <c r="AD26931" s="6"/>
    </row>
    <row r="26932" spans="16:30">
      <c r="P26932" s="6"/>
      <c r="AA26932" s="6"/>
      <c r="AC26932" s="6"/>
      <c r="AD26932" s="6"/>
    </row>
    <row r="26933" spans="16:30">
      <c r="P26933" s="6"/>
      <c r="AA26933" s="6"/>
      <c r="AC26933" s="6"/>
      <c r="AD26933" s="6"/>
    </row>
    <row r="26934" spans="16:30">
      <c r="P26934" s="6"/>
      <c r="AA26934" s="6"/>
      <c r="AC26934" s="6"/>
      <c r="AD26934" s="6"/>
    </row>
    <row r="26935" spans="16:30">
      <c r="P26935" s="6"/>
      <c r="AA26935" s="6"/>
      <c r="AC26935" s="6"/>
      <c r="AD26935" s="6"/>
    </row>
    <row r="26936" spans="16:30">
      <c r="P26936" s="6"/>
      <c r="AA26936" s="6"/>
      <c r="AC26936" s="6"/>
      <c r="AD26936" s="6"/>
    </row>
    <row r="26937" spans="16:30">
      <c r="P26937" s="6"/>
      <c r="AA26937" s="6"/>
      <c r="AC26937" s="6"/>
      <c r="AD26937" s="6"/>
    </row>
    <row r="26938" spans="16:30">
      <c r="P26938" s="6"/>
      <c r="AA26938" s="6"/>
      <c r="AC26938" s="6"/>
      <c r="AD26938" s="6"/>
    </row>
    <row r="26939" spans="16:30">
      <c r="P26939" s="6"/>
      <c r="AA26939" s="6"/>
      <c r="AC26939" s="6"/>
      <c r="AD26939" s="6"/>
    </row>
    <row r="26940" spans="16:30">
      <c r="P26940" s="6"/>
      <c r="AA26940" s="6"/>
      <c r="AC26940" s="6"/>
      <c r="AD26940" s="6"/>
    </row>
    <row r="26941" spans="16:30">
      <c r="P26941" s="6"/>
      <c r="AA26941" s="6"/>
      <c r="AC26941" s="6"/>
      <c r="AD26941" s="6"/>
    </row>
    <row r="26942" spans="16:30">
      <c r="P26942" s="6"/>
      <c r="AA26942" s="6"/>
      <c r="AC26942" s="6"/>
      <c r="AD26942" s="6"/>
    </row>
    <row r="26943" spans="16:30">
      <c r="P26943" s="6"/>
      <c r="AA26943" s="6"/>
      <c r="AC26943" s="6"/>
      <c r="AD26943" s="6"/>
    </row>
    <row r="26944" spans="16:30">
      <c r="P26944" s="6"/>
      <c r="AA26944" s="6"/>
      <c r="AC26944" s="6"/>
      <c r="AD26944" s="6"/>
    </row>
    <row r="26945" spans="16:30">
      <c r="P26945" s="6"/>
      <c r="AA26945" s="6"/>
      <c r="AC26945" s="6"/>
      <c r="AD26945" s="6"/>
    </row>
    <row r="26946" spans="16:30">
      <c r="P26946" s="6"/>
      <c r="AA26946" s="6"/>
      <c r="AC26946" s="6"/>
      <c r="AD26946" s="6"/>
    </row>
    <row r="26947" spans="16:30">
      <c r="P26947" s="6"/>
      <c r="AA26947" s="6"/>
      <c r="AC26947" s="6"/>
      <c r="AD26947" s="6"/>
    </row>
    <row r="26948" spans="16:30">
      <c r="P26948" s="6"/>
      <c r="AA26948" s="6"/>
      <c r="AC26948" s="6"/>
      <c r="AD26948" s="6"/>
    </row>
    <row r="26949" spans="16:30">
      <c r="P26949" s="6"/>
      <c r="AA26949" s="6"/>
      <c r="AC26949" s="6"/>
      <c r="AD26949" s="6"/>
    </row>
    <row r="26950" spans="16:30">
      <c r="P26950" s="6"/>
      <c r="AA26950" s="6"/>
      <c r="AC26950" s="6"/>
      <c r="AD26950" s="6"/>
    </row>
    <row r="26951" spans="16:30">
      <c r="P26951" s="6"/>
      <c r="AA26951" s="6"/>
      <c r="AC26951" s="6"/>
      <c r="AD26951" s="6"/>
    </row>
    <row r="26952" spans="16:30">
      <c r="P26952" s="6"/>
      <c r="AA26952" s="6"/>
      <c r="AC26952" s="6"/>
      <c r="AD26952" s="6"/>
    </row>
    <row r="26953" spans="16:30">
      <c r="P26953" s="6"/>
      <c r="AA26953" s="6"/>
      <c r="AC26953" s="6"/>
      <c r="AD26953" s="6"/>
    </row>
    <row r="26954" spans="16:30">
      <c r="P26954" s="6"/>
      <c r="AA26954" s="6"/>
      <c r="AC26954" s="6"/>
      <c r="AD26954" s="6"/>
    </row>
    <row r="26955" spans="16:30">
      <c r="P26955" s="6"/>
      <c r="AA26955" s="6"/>
      <c r="AC26955" s="6"/>
      <c r="AD26955" s="6"/>
    </row>
    <row r="26956" spans="16:30">
      <c r="P26956" s="6"/>
      <c r="AA26956" s="6"/>
      <c r="AC26956" s="6"/>
      <c r="AD26956" s="6"/>
    </row>
    <row r="26957" spans="16:30">
      <c r="P26957" s="6"/>
      <c r="AA26957" s="6"/>
      <c r="AC26957" s="6"/>
      <c r="AD26957" s="6"/>
    </row>
    <row r="26958" spans="16:30">
      <c r="P26958" s="6"/>
      <c r="AA26958" s="6"/>
      <c r="AC26958" s="6"/>
      <c r="AD26958" s="6"/>
    </row>
    <row r="26959" spans="16:30">
      <c r="P26959" s="6"/>
      <c r="AA26959" s="6"/>
      <c r="AC26959" s="6"/>
      <c r="AD26959" s="6"/>
    </row>
    <row r="26960" spans="16:30">
      <c r="P26960" s="6"/>
      <c r="AA26960" s="6"/>
      <c r="AC26960" s="6"/>
      <c r="AD26960" s="6"/>
    </row>
    <row r="26961" spans="16:30">
      <c r="P26961" s="6"/>
      <c r="AA26961" s="6"/>
      <c r="AC26961" s="6"/>
      <c r="AD26961" s="6"/>
    </row>
    <row r="26962" spans="16:30">
      <c r="P26962" s="6"/>
      <c r="AA26962" s="6"/>
      <c r="AC26962" s="6"/>
      <c r="AD26962" s="6"/>
    </row>
    <row r="26963" spans="16:30">
      <c r="P26963" s="6"/>
      <c r="AA26963" s="6"/>
      <c r="AC26963" s="6"/>
      <c r="AD26963" s="6"/>
    </row>
    <row r="26964" spans="16:30">
      <c r="P26964" s="6"/>
      <c r="AA26964" s="6"/>
      <c r="AC26964" s="6"/>
      <c r="AD26964" s="6"/>
    </row>
    <row r="26965" spans="16:30">
      <c r="P26965" s="6"/>
      <c r="AA26965" s="6"/>
      <c r="AC26965" s="6"/>
      <c r="AD26965" s="6"/>
    </row>
    <row r="26966" spans="16:30">
      <c r="P26966" s="6"/>
      <c r="AA26966" s="6"/>
      <c r="AC26966" s="6"/>
      <c r="AD26966" s="6"/>
    </row>
    <row r="26967" spans="16:30">
      <c r="P26967" s="6"/>
      <c r="AA26967" s="6"/>
      <c r="AC26967" s="6"/>
      <c r="AD26967" s="6"/>
    </row>
    <row r="26968" spans="16:30">
      <c r="P26968" s="6"/>
      <c r="AA26968" s="6"/>
      <c r="AC26968" s="6"/>
      <c r="AD26968" s="6"/>
    </row>
    <row r="26969" spans="16:30">
      <c r="P26969" s="6"/>
      <c r="AA26969" s="6"/>
      <c r="AC26969" s="6"/>
      <c r="AD26969" s="6"/>
    </row>
    <row r="26970" spans="16:30">
      <c r="P26970" s="6"/>
      <c r="AA26970" s="6"/>
      <c r="AC26970" s="6"/>
      <c r="AD26970" s="6"/>
    </row>
    <row r="26971" spans="16:30">
      <c r="P26971" s="6"/>
      <c r="AA26971" s="6"/>
      <c r="AC26971" s="6"/>
      <c r="AD26971" s="6"/>
    </row>
    <row r="26972" spans="16:30">
      <c r="P26972" s="6"/>
      <c r="AA26972" s="6"/>
      <c r="AC26972" s="6"/>
      <c r="AD26972" s="6"/>
    </row>
    <row r="26973" spans="16:30">
      <c r="P26973" s="6"/>
      <c r="AA26973" s="6"/>
      <c r="AC26973" s="6"/>
      <c r="AD26973" s="6"/>
    </row>
    <row r="26974" spans="16:30">
      <c r="P26974" s="6"/>
      <c r="AA26974" s="6"/>
      <c r="AC26974" s="6"/>
      <c r="AD26974" s="6"/>
    </row>
    <row r="26975" spans="16:30">
      <c r="P26975" s="6"/>
      <c r="AA26975" s="6"/>
      <c r="AC26975" s="6"/>
      <c r="AD26975" s="6"/>
    </row>
    <row r="26976" spans="16:30">
      <c r="P26976" s="6"/>
      <c r="AA26976" s="6"/>
      <c r="AC26976" s="6"/>
      <c r="AD26976" s="6"/>
    </row>
    <row r="26977" spans="16:30">
      <c r="P26977" s="6"/>
      <c r="AA26977" s="6"/>
      <c r="AC26977" s="6"/>
      <c r="AD26977" s="6"/>
    </row>
    <row r="26978" spans="16:30">
      <c r="P26978" s="6"/>
      <c r="AA26978" s="6"/>
      <c r="AC26978" s="6"/>
      <c r="AD26978" s="6"/>
    </row>
    <row r="26979" spans="16:30">
      <c r="P26979" s="6"/>
      <c r="AA26979" s="6"/>
      <c r="AC26979" s="6"/>
      <c r="AD26979" s="6"/>
    </row>
    <row r="26980" spans="16:30">
      <c r="P26980" s="6"/>
      <c r="AA26980" s="6"/>
      <c r="AC26980" s="6"/>
      <c r="AD26980" s="6"/>
    </row>
    <row r="26981" spans="16:30">
      <c r="P26981" s="6"/>
      <c r="AA26981" s="6"/>
      <c r="AC26981" s="6"/>
      <c r="AD26981" s="6"/>
    </row>
    <row r="26982" spans="16:30">
      <c r="P26982" s="6"/>
      <c r="AA26982" s="6"/>
      <c r="AC26982" s="6"/>
      <c r="AD26982" s="6"/>
    </row>
    <row r="26983" spans="16:30">
      <c r="P26983" s="6"/>
      <c r="AA26983" s="6"/>
      <c r="AC26983" s="6"/>
      <c r="AD26983" s="6"/>
    </row>
    <row r="26984" spans="16:30">
      <c r="P26984" s="6"/>
      <c r="AA26984" s="6"/>
      <c r="AC26984" s="6"/>
      <c r="AD26984" s="6"/>
    </row>
    <row r="26985" spans="16:30">
      <c r="P26985" s="6"/>
      <c r="AA26985" s="6"/>
      <c r="AC26985" s="6"/>
      <c r="AD26985" s="6"/>
    </row>
    <row r="26986" spans="16:30">
      <c r="P26986" s="6"/>
      <c r="AA26986" s="6"/>
      <c r="AC26986" s="6"/>
      <c r="AD26986" s="6"/>
    </row>
    <row r="26987" spans="16:30">
      <c r="P26987" s="6"/>
      <c r="AA26987" s="6"/>
      <c r="AC26987" s="6"/>
      <c r="AD26987" s="6"/>
    </row>
    <row r="26988" spans="16:30">
      <c r="P26988" s="6"/>
      <c r="AA26988" s="6"/>
      <c r="AC26988" s="6"/>
      <c r="AD26988" s="6"/>
    </row>
    <row r="26989" spans="16:30">
      <c r="P26989" s="6"/>
      <c r="AA26989" s="6"/>
      <c r="AC26989" s="6"/>
      <c r="AD26989" s="6"/>
    </row>
    <row r="26990" spans="16:30">
      <c r="P26990" s="6"/>
      <c r="AA26990" s="6"/>
      <c r="AC26990" s="6"/>
      <c r="AD26990" s="6"/>
    </row>
    <row r="26991" spans="16:30">
      <c r="P26991" s="6"/>
      <c r="AA26991" s="6"/>
      <c r="AC26991" s="6"/>
      <c r="AD26991" s="6"/>
    </row>
    <row r="26992" spans="16:30">
      <c r="P26992" s="6"/>
      <c r="AA26992" s="6"/>
      <c r="AC26992" s="6"/>
      <c r="AD26992" s="6"/>
    </row>
    <row r="26993" spans="16:30">
      <c r="P26993" s="6"/>
      <c r="AA26993" s="6"/>
      <c r="AC26993" s="6"/>
      <c r="AD26993" s="6"/>
    </row>
    <row r="26994" spans="16:30">
      <c r="P26994" s="6"/>
      <c r="AA26994" s="6"/>
      <c r="AC26994" s="6"/>
      <c r="AD26994" s="6"/>
    </row>
    <row r="26995" spans="16:30">
      <c r="P26995" s="6"/>
      <c r="AA26995" s="6"/>
      <c r="AC26995" s="6"/>
      <c r="AD26995" s="6"/>
    </row>
    <row r="26996" spans="16:30">
      <c r="P26996" s="6"/>
      <c r="AA26996" s="6"/>
      <c r="AC26996" s="6"/>
      <c r="AD26996" s="6"/>
    </row>
    <row r="26997" spans="16:30">
      <c r="P26997" s="6"/>
      <c r="AA26997" s="6"/>
      <c r="AC26997" s="6"/>
      <c r="AD26997" s="6"/>
    </row>
    <row r="26998" spans="16:30">
      <c r="P26998" s="6"/>
      <c r="AA26998" s="6"/>
      <c r="AC26998" s="6"/>
      <c r="AD26998" s="6"/>
    </row>
    <row r="26999" spans="16:30">
      <c r="P26999" s="6"/>
      <c r="AA26999" s="6"/>
      <c r="AC26999" s="6"/>
      <c r="AD26999" s="6"/>
    </row>
    <row r="27000" spans="16:30">
      <c r="P27000" s="6"/>
      <c r="AA27000" s="6"/>
      <c r="AC27000" s="6"/>
      <c r="AD27000" s="6"/>
    </row>
    <row r="27001" spans="16:30">
      <c r="P27001" s="6"/>
      <c r="AA27001" s="6"/>
      <c r="AC27001" s="6"/>
      <c r="AD27001" s="6"/>
    </row>
    <row r="27002" spans="16:30">
      <c r="P27002" s="6"/>
      <c r="AA27002" s="6"/>
      <c r="AC27002" s="6"/>
      <c r="AD27002" s="6"/>
    </row>
    <row r="27003" spans="16:30">
      <c r="P27003" s="6"/>
      <c r="AA27003" s="6"/>
      <c r="AC27003" s="6"/>
      <c r="AD27003" s="6"/>
    </row>
    <row r="27004" spans="16:30">
      <c r="P27004" s="6"/>
      <c r="AA27004" s="6"/>
      <c r="AC27004" s="6"/>
      <c r="AD27004" s="6"/>
    </row>
    <row r="27005" spans="16:30">
      <c r="P27005" s="6"/>
      <c r="AA27005" s="6"/>
      <c r="AC27005" s="6"/>
      <c r="AD27005" s="6"/>
    </row>
    <row r="27006" spans="16:30">
      <c r="P27006" s="6"/>
      <c r="AA27006" s="6"/>
      <c r="AC27006" s="6"/>
      <c r="AD27006" s="6"/>
    </row>
    <row r="27007" spans="16:30">
      <c r="P27007" s="6"/>
      <c r="AA27007" s="6"/>
      <c r="AC27007" s="6"/>
      <c r="AD27007" s="6"/>
    </row>
    <row r="27008" spans="16:30">
      <c r="P27008" s="6"/>
      <c r="AA27008" s="6"/>
      <c r="AC27008" s="6"/>
      <c r="AD27008" s="6"/>
    </row>
    <row r="27009" spans="16:30">
      <c r="P27009" s="6"/>
      <c r="AA27009" s="6"/>
      <c r="AC27009" s="6"/>
      <c r="AD27009" s="6"/>
    </row>
    <row r="27010" spans="16:30">
      <c r="P27010" s="6"/>
      <c r="AA27010" s="6"/>
      <c r="AC27010" s="6"/>
      <c r="AD27010" s="6"/>
    </row>
    <row r="27011" spans="16:30">
      <c r="P27011" s="6"/>
      <c r="AA27011" s="6"/>
      <c r="AC27011" s="6"/>
      <c r="AD27011" s="6"/>
    </row>
    <row r="27012" spans="16:30">
      <c r="P27012" s="6"/>
      <c r="AA27012" s="6"/>
      <c r="AC27012" s="6"/>
      <c r="AD27012" s="6"/>
    </row>
    <row r="27013" spans="16:30">
      <c r="P27013" s="6"/>
      <c r="AA27013" s="6"/>
      <c r="AC27013" s="6"/>
      <c r="AD27013" s="6"/>
    </row>
    <row r="27014" spans="16:30">
      <c r="P27014" s="6"/>
      <c r="AA27014" s="6"/>
      <c r="AC27014" s="6"/>
      <c r="AD27014" s="6"/>
    </row>
    <row r="27015" spans="16:30">
      <c r="P27015" s="6"/>
      <c r="AA27015" s="6"/>
      <c r="AC27015" s="6"/>
      <c r="AD27015" s="6"/>
    </row>
    <row r="27016" spans="16:30">
      <c r="P27016" s="6"/>
      <c r="AA27016" s="6"/>
      <c r="AC27016" s="6"/>
      <c r="AD27016" s="6"/>
    </row>
    <row r="27017" spans="16:30">
      <c r="P27017" s="6"/>
      <c r="AA27017" s="6"/>
      <c r="AC27017" s="6"/>
      <c r="AD27017" s="6"/>
    </row>
    <row r="27018" spans="16:30">
      <c r="P27018" s="6"/>
      <c r="AA27018" s="6"/>
      <c r="AC27018" s="6"/>
      <c r="AD27018" s="6"/>
    </row>
    <row r="27019" spans="16:30">
      <c r="P27019" s="6"/>
      <c r="AA27019" s="6"/>
      <c r="AC27019" s="6"/>
      <c r="AD27019" s="6"/>
    </row>
    <row r="27020" spans="16:30">
      <c r="P27020" s="6"/>
      <c r="AA27020" s="6"/>
      <c r="AC27020" s="6"/>
      <c r="AD27020" s="6"/>
    </row>
    <row r="27021" spans="16:30">
      <c r="P27021" s="6"/>
      <c r="AA27021" s="6"/>
      <c r="AC27021" s="6"/>
      <c r="AD27021" s="6"/>
    </row>
    <row r="27022" spans="16:30">
      <c r="P27022" s="6"/>
      <c r="AA27022" s="6"/>
      <c r="AC27022" s="6"/>
      <c r="AD27022" s="6"/>
    </row>
    <row r="27023" spans="16:30">
      <c r="P27023" s="6"/>
      <c r="AA27023" s="6"/>
      <c r="AC27023" s="6"/>
      <c r="AD27023" s="6"/>
    </row>
    <row r="27024" spans="16:30">
      <c r="P27024" s="6"/>
      <c r="AA27024" s="6"/>
      <c r="AC27024" s="6"/>
      <c r="AD27024" s="6"/>
    </row>
    <row r="27025" spans="16:30">
      <c r="P27025" s="6"/>
      <c r="AA27025" s="6"/>
      <c r="AC27025" s="6"/>
      <c r="AD27025" s="6"/>
    </row>
    <row r="27026" spans="16:30">
      <c r="P27026" s="6"/>
      <c r="AA27026" s="6"/>
      <c r="AC27026" s="6"/>
      <c r="AD27026" s="6"/>
    </row>
    <row r="27027" spans="16:30">
      <c r="P27027" s="6"/>
      <c r="AA27027" s="6"/>
      <c r="AC27027" s="6"/>
      <c r="AD27027" s="6"/>
    </row>
    <row r="27028" spans="16:30">
      <c r="P27028" s="6"/>
      <c r="AA27028" s="6"/>
      <c r="AC27028" s="6"/>
      <c r="AD27028" s="6"/>
    </row>
    <row r="27029" spans="16:30">
      <c r="P27029" s="6"/>
      <c r="AA27029" s="6"/>
      <c r="AC27029" s="6"/>
      <c r="AD27029" s="6"/>
    </row>
    <row r="27030" spans="16:30">
      <c r="P27030" s="6"/>
      <c r="AA27030" s="6"/>
      <c r="AC27030" s="6"/>
      <c r="AD27030" s="6"/>
    </row>
    <row r="27031" spans="16:30">
      <c r="P27031" s="6"/>
      <c r="AA27031" s="6"/>
      <c r="AC27031" s="6"/>
      <c r="AD27031" s="6"/>
    </row>
    <row r="27032" spans="16:30">
      <c r="P27032" s="6"/>
      <c r="AA27032" s="6"/>
      <c r="AC27032" s="6"/>
      <c r="AD27032" s="6"/>
    </row>
    <row r="27033" spans="16:30">
      <c r="P27033" s="6"/>
      <c r="AA27033" s="6"/>
      <c r="AC27033" s="6"/>
      <c r="AD27033" s="6"/>
    </row>
    <row r="27034" spans="16:30">
      <c r="P27034" s="6"/>
      <c r="AA27034" s="6"/>
      <c r="AC27034" s="6"/>
      <c r="AD27034" s="6"/>
    </row>
    <row r="27035" spans="16:30">
      <c r="P27035" s="6"/>
      <c r="AA27035" s="6"/>
      <c r="AC27035" s="6"/>
      <c r="AD27035" s="6"/>
    </row>
    <row r="27036" spans="16:30">
      <c r="P27036" s="6"/>
      <c r="AA27036" s="6"/>
      <c r="AC27036" s="6"/>
      <c r="AD27036" s="6"/>
    </row>
    <row r="27037" spans="16:30">
      <c r="P27037" s="6"/>
      <c r="AA27037" s="6"/>
      <c r="AC27037" s="6"/>
      <c r="AD27037" s="6"/>
    </row>
    <row r="27038" spans="16:30">
      <c r="P27038" s="6"/>
      <c r="AA27038" s="6"/>
      <c r="AC27038" s="6"/>
      <c r="AD27038" s="6"/>
    </row>
    <row r="27039" spans="16:30">
      <c r="P27039" s="6"/>
      <c r="AA27039" s="6"/>
      <c r="AC27039" s="6"/>
      <c r="AD27039" s="6"/>
    </row>
    <row r="27040" spans="16:30">
      <c r="P27040" s="6"/>
      <c r="AA27040" s="6"/>
      <c r="AC27040" s="6"/>
      <c r="AD27040" s="6"/>
    </row>
    <row r="27041" spans="16:30">
      <c r="P27041" s="6"/>
      <c r="AA27041" s="6"/>
      <c r="AC27041" s="6"/>
      <c r="AD27041" s="6"/>
    </row>
    <row r="27042" spans="16:30">
      <c r="P27042" s="6"/>
      <c r="AA27042" s="6"/>
      <c r="AC27042" s="6"/>
      <c r="AD27042" s="6"/>
    </row>
    <row r="27043" spans="16:30">
      <c r="P27043" s="6"/>
      <c r="AA27043" s="6"/>
      <c r="AC27043" s="6"/>
      <c r="AD27043" s="6"/>
    </row>
    <row r="27044" spans="16:30">
      <c r="P27044" s="6"/>
      <c r="AA27044" s="6"/>
      <c r="AC27044" s="6"/>
      <c r="AD27044" s="6"/>
    </row>
    <row r="27045" spans="16:30">
      <c r="P27045" s="6"/>
      <c r="AA27045" s="6"/>
      <c r="AC27045" s="6"/>
      <c r="AD27045" s="6"/>
    </row>
    <row r="27046" spans="16:30">
      <c r="P27046" s="6"/>
      <c r="AA27046" s="6"/>
      <c r="AC27046" s="6"/>
      <c r="AD27046" s="6"/>
    </row>
    <row r="27047" spans="16:30">
      <c r="P27047" s="6"/>
      <c r="AA27047" s="6"/>
      <c r="AC27047" s="6"/>
      <c r="AD27047" s="6"/>
    </row>
    <row r="27048" spans="16:30">
      <c r="P27048" s="6"/>
      <c r="AA27048" s="6"/>
      <c r="AC27048" s="6"/>
      <c r="AD27048" s="6"/>
    </row>
    <row r="27049" spans="16:30">
      <c r="P27049" s="6"/>
      <c r="AA27049" s="6"/>
      <c r="AC27049" s="6"/>
      <c r="AD27049" s="6"/>
    </row>
    <row r="27050" spans="16:30">
      <c r="P27050" s="6"/>
      <c r="AA27050" s="6"/>
      <c r="AC27050" s="6"/>
      <c r="AD27050" s="6"/>
    </row>
    <row r="27051" spans="16:30">
      <c r="P27051" s="6"/>
      <c r="AA27051" s="6"/>
      <c r="AC27051" s="6"/>
      <c r="AD27051" s="6"/>
    </row>
    <row r="27052" spans="16:30">
      <c r="P27052" s="6"/>
      <c r="AA27052" s="6"/>
      <c r="AC27052" s="6"/>
      <c r="AD27052" s="6"/>
    </row>
    <row r="27053" spans="16:30">
      <c r="P27053" s="6"/>
      <c r="AA27053" s="6"/>
      <c r="AC27053" s="6"/>
      <c r="AD27053" s="6"/>
    </row>
    <row r="27054" spans="16:30">
      <c r="P27054" s="6"/>
      <c r="AA27054" s="6"/>
      <c r="AC27054" s="6"/>
      <c r="AD27054" s="6"/>
    </row>
    <row r="27055" spans="16:30">
      <c r="P27055" s="6"/>
      <c r="AA27055" s="6"/>
      <c r="AC27055" s="6"/>
      <c r="AD27055" s="6"/>
    </row>
    <row r="27056" spans="16:30">
      <c r="P27056" s="6"/>
      <c r="AA27056" s="6"/>
      <c r="AC27056" s="6"/>
      <c r="AD27056" s="6"/>
    </row>
    <row r="27057" spans="16:30">
      <c r="P27057" s="6"/>
      <c r="AA27057" s="6"/>
      <c r="AC27057" s="6"/>
      <c r="AD27057" s="6"/>
    </row>
    <row r="27058" spans="16:30">
      <c r="P27058" s="6"/>
      <c r="AA27058" s="6"/>
      <c r="AC27058" s="6"/>
      <c r="AD27058" s="6"/>
    </row>
    <row r="27059" spans="16:30">
      <c r="P27059" s="6"/>
      <c r="AA27059" s="6"/>
      <c r="AC27059" s="6"/>
      <c r="AD27059" s="6"/>
    </row>
    <row r="27060" spans="16:30">
      <c r="P27060" s="6"/>
      <c r="AA27060" s="6"/>
      <c r="AC27060" s="6"/>
      <c r="AD27060" s="6"/>
    </row>
    <row r="27061" spans="16:30">
      <c r="P27061" s="6"/>
      <c r="AA27061" s="6"/>
      <c r="AC27061" s="6"/>
      <c r="AD27061" s="6"/>
    </row>
    <row r="27062" spans="16:30">
      <c r="P27062" s="6"/>
      <c r="AA27062" s="6"/>
      <c r="AC27062" s="6"/>
      <c r="AD27062" s="6"/>
    </row>
    <row r="27063" spans="16:30">
      <c r="P27063" s="6"/>
      <c r="AA27063" s="6"/>
      <c r="AC27063" s="6"/>
      <c r="AD27063" s="6"/>
    </row>
    <row r="27064" spans="16:30">
      <c r="P27064" s="6"/>
      <c r="AA27064" s="6"/>
      <c r="AC27064" s="6"/>
      <c r="AD27064" s="6"/>
    </row>
    <row r="27065" spans="16:30">
      <c r="P27065" s="6"/>
      <c r="AA27065" s="6"/>
      <c r="AC27065" s="6"/>
      <c r="AD27065" s="6"/>
    </row>
    <row r="27066" spans="16:30">
      <c r="P27066" s="6"/>
      <c r="AA27066" s="6"/>
      <c r="AC27066" s="6"/>
      <c r="AD27066" s="6"/>
    </row>
    <row r="27067" spans="16:30">
      <c r="P27067" s="6"/>
      <c r="AA27067" s="6"/>
      <c r="AC27067" s="6"/>
      <c r="AD27067" s="6"/>
    </row>
    <row r="27068" spans="16:30">
      <c r="P27068" s="6"/>
      <c r="AA27068" s="6"/>
      <c r="AC27068" s="6"/>
      <c r="AD27068" s="6"/>
    </row>
    <row r="27069" spans="16:30">
      <c r="P27069" s="6"/>
      <c r="AA27069" s="6"/>
      <c r="AC27069" s="6"/>
      <c r="AD27069" s="6"/>
    </row>
    <row r="27070" spans="16:30">
      <c r="P27070" s="6"/>
      <c r="AA27070" s="6"/>
      <c r="AC27070" s="6"/>
      <c r="AD27070" s="6"/>
    </row>
    <row r="27071" spans="16:30">
      <c r="P27071" s="6"/>
      <c r="AA27071" s="6"/>
      <c r="AC27071" s="6"/>
      <c r="AD27071" s="6"/>
    </row>
    <row r="27072" spans="16:30">
      <c r="P27072" s="6"/>
      <c r="AA27072" s="6"/>
      <c r="AC27072" s="6"/>
      <c r="AD27072" s="6"/>
    </row>
    <row r="27073" spans="16:30">
      <c r="P27073" s="6"/>
      <c r="AA27073" s="6"/>
      <c r="AC27073" s="6"/>
      <c r="AD27073" s="6"/>
    </row>
    <row r="27074" spans="16:30">
      <c r="P27074" s="6"/>
      <c r="AA27074" s="6"/>
      <c r="AC27074" s="6"/>
      <c r="AD27074" s="6"/>
    </row>
    <row r="27075" spans="16:30">
      <c r="P27075" s="6"/>
      <c r="AA27075" s="6"/>
      <c r="AC27075" s="6"/>
      <c r="AD27075" s="6"/>
    </row>
    <row r="27076" spans="16:30">
      <c r="P27076" s="6"/>
      <c r="AA27076" s="6"/>
      <c r="AC27076" s="6"/>
      <c r="AD27076" s="6"/>
    </row>
    <row r="27077" spans="16:30">
      <c r="P27077" s="6"/>
      <c r="AA27077" s="6"/>
      <c r="AC27077" s="6"/>
      <c r="AD27077" s="6"/>
    </row>
    <row r="27078" spans="16:30">
      <c r="P27078" s="6"/>
      <c r="AA27078" s="6"/>
      <c r="AC27078" s="6"/>
      <c r="AD27078" s="6"/>
    </row>
    <row r="27079" spans="16:30">
      <c r="P27079" s="6"/>
      <c r="AA27079" s="6"/>
      <c r="AC27079" s="6"/>
      <c r="AD27079" s="6"/>
    </row>
    <row r="27080" spans="16:30">
      <c r="P27080" s="6"/>
      <c r="AA27080" s="6"/>
      <c r="AC27080" s="6"/>
      <c r="AD27080" s="6"/>
    </row>
    <row r="27081" spans="16:30">
      <c r="P27081" s="6"/>
      <c r="AA27081" s="6"/>
      <c r="AC27081" s="6"/>
      <c r="AD27081" s="6"/>
    </row>
    <row r="27082" spans="16:30">
      <c r="P27082" s="6"/>
      <c r="AA27082" s="6"/>
      <c r="AC27082" s="6"/>
      <c r="AD27082" s="6"/>
    </row>
    <row r="27083" spans="16:30">
      <c r="P27083" s="6"/>
      <c r="AA27083" s="6"/>
      <c r="AC27083" s="6"/>
      <c r="AD27083" s="6"/>
    </row>
    <row r="27084" spans="16:30">
      <c r="P27084" s="6"/>
      <c r="AA27084" s="6"/>
      <c r="AC27084" s="6"/>
      <c r="AD27084" s="6"/>
    </row>
    <row r="27085" spans="16:30">
      <c r="P27085" s="6"/>
      <c r="AA27085" s="6"/>
      <c r="AC27085" s="6"/>
      <c r="AD27085" s="6"/>
    </row>
    <row r="27086" spans="16:30">
      <c r="P27086" s="6"/>
      <c r="AA27086" s="6"/>
      <c r="AC27086" s="6"/>
      <c r="AD27086" s="6"/>
    </row>
    <row r="27087" spans="16:30">
      <c r="P27087" s="6"/>
      <c r="AA27087" s="6"/>
      <c r="AC27087" s="6"/>
      <c r="AD27087" s="6"/>
    </row>
    <row r="27088" spans="16:30">
      <c r="P27088" s="6"/>
      <c r="AA27088" s="6"/>
      <c r="AC27088" s="6"/>
      <c r="AD27088" s="6"/>
    </row>
    <row r="27089" spans="16:30">
      <c r="P27089" s="6"/>
      <c r="AA27089" s="6"/>
      <c r="AC27089" s="6"/>
      <c r="AD27089" s="6"/>
    </row>
    <row r="27090" spans="16:30">
      <c r="P27090" s="6"/>
      <c r="AA27090" s="6"/>
      <c r="AC27090" s="6"/>
      <c r="AD27090" s="6"/>
    </row>
    <row r="27091" spans="16:30">
      <c r="P27091" s="6"/>
      <c r="AA27091" s="6"/>
      <c r="AC27091" s="6"/>
      <c r="AD27091" s="6"/>
    </row>
    <row r="27092" spans="16:30">
      <c r="P27092" s="6"/>
      <c r="AA27092" s="6"/>
      <c r="AC27092" s="6"/>
      <c r="AD27092" s="6"/>
    </row>
    <row r="27093" spans="16:30">
      <c r="P27093" s="6"/>
      <c r="AA27093" s="6"/>
      <c r="AC27093" s="6"/>
      <c r="AD27093" s="6"/>
    </row>
    <row r="27094" spans="16:30">
      <c r="P27094" s="6"/>
      <c r="AA27094" s="6"/>
      <c r="AC27094" s="6"/>
      <c r="AD27094" s="6"/>
    </row>
    <row r="27095" spans="16:30">
      <c r="P27095" s="6"/>
      <c r="AA27095" s="6"/>
      <c r="AC27095" s="6"/>
      <c r="AD27095" s="6"/>
    </row>
    <row r="27096" spans="16:30">
      <c r="P27096" s="6"/>
      <c r="AA27096" s="6"/>
      <c r="AC27096" s="6"/>
      <c r="AD27096" s="6"/>
    </row>
    <row r="27097" spans="16:30">
      <c r="P27097" s="6"/>
      <c r="AA27097" s="6"/>
      <c r="AC27097" s="6"/>
      <c r="AD27097" s="6"/>
    </row>
    <row r="27098" spans="16:30">
      <c r="P27098" s="6"/>
      <c r="AA27098" s="6"/>
      <c r="AC27098" s="6"/>
      <c r="AD27098" s="6"/>
    </row>
    <row r="27099" spans="16:30">
      <c r="P27099" s="6"/>
      <c r="AA27099" s="6"/>
      <c r="AC27099" s="6"/>
      <c r="AD27099" s="6"/>
    </row>
    <row r="27100" spans="16:30">
      <c r="P27100" s="6"/>
      <c r="AA27100" s="6"/>
      <c r="AC27100" s="6"/>
      <c r="AD27100" s="6"/>
    </row>
    <row r="27101" spans="16:30">
      <c r="P27101" s="6"/>
      <c r="AA27101" s="6"/>
      <c r="AC27101" s="6"/>
      <c r="AD27101" s="6"/>
    </row>
    <row r="27102" spans="16:30">
      <c r="P27102" s="6"/>
      <c r="AA27102" s="6"/>
      <c r="AC27102" s="6"/>
      <c r="AD27102" s="6"/>
    </row>
    <row r="27103" spans="16:30">
      <c r="P27103" s="6"/>
      <c r="AA27103" s="6"/>
      <c r="AC27103" s="6"/>
      <c r="AD27103" s="6"/>
    </row>
    <row r="27104" spans="16:30">
      <c r="P27104" s="6"/>
      <c r="AA27104" s="6"/>
      <c r="AC27104" s="6"/>
      <c r="AD27104" s="6"/>
    </row>
    <row r="27105" spans="16:30">
      <c r="P27105" s="6"/>
      <c r="AA27105" s="6"/>
      <c r="AC27105" s="6"/>
      <c r="AD27105" s="6"/>
    </row>
    <row r="27106" spans="16:30">
      <c r="P27106" s="6"/>
      <c r="AA27106" s="6"/>
      <c r="AC27106" s="6"/>
      <c r="AD27106" s="6"/>
    </row>
    <row r="27107" spans="16:30">
      <c r="P27107" s="6"/>
      <c r="AA27107" s="6"/>
      <c r="AC27107" s="6"/>
      <c r="AD27107" s="6"/>
    </row>
    <row r="27108" spans="16:30">
      <c r="P27108" s="6"/>
      <c r="AA27108" s="6"/>
      <c r="AC27108" s="6"/>
      <c r="AD27108" s="6"/>
    </row>
    <row r="27109" spans="16:30">
      <c r="P27109" s="6"/>
      <c r="AA27109" s="6"/>
      <c r="AC27109" s="6"/>
      <c r="AD27109" s="6"/>
    </row>
    <row r="27110" spans="16:30">
      <c r="P27110" s="6"/>
      <c r="AA27110" s="6"/>
      <c r="AC27110" s="6"/>
      <c r="AD27110" s="6"/>
    </row>
    <row r="27111" spans="16:30">
      <c r="P27111" s="6"/>
      <c r="AA27111" s="6"/>
      <c r="AC27111" s="6"/>
      <c r="AD27111" s="6"/>
    </row>
    <row r="27112" spans="16:30">
      <c r="P27112" s="6"/>
      <c r="AA27112" s="6"/>
      <c r="AC27112" s="6"/>
      <c r="AD27112" s="6"/>
    </row>
    <row r="27113" spans="16:30">
      <c r="P27113" s="6"/>
      <c r="AA27113" s="6"/>
      <c r="AC27113" s="6"/>
      <c r="AD27113" s="6"/>
    </row>
    <row r="27114" spans="16:30">
      <c r="P27114" s="6"/>
      <c r="AA27114" s="6"/>
      <c r="AC27114" s="6"/>
      <c r="AD27114" s="6"/>
    </row>
    <row r="27115" spans="16:30">
      <c r="P27115" s="6"/>
      <c r="AA27115" s="6"/>
      <c r="AC27115" s="6"/>
      <c r="AD27115" s="6"/>
    </row>
    <row r="27116" spans="16:30">
      <c r="P27116" s="6"/>
      <c r="AA27116" s="6"/>
      <c r="AC27116" s="6"/>
      <c r="AD27116" s="6"/>
    </row>
    <row r="27117" spans="16:30">
      <c r="P27117" s="6"/>
      <c r="AA27117" s="6"/>
      <c r="AC27117" s="6"/>
      <c r="AD27117" s="6"/>
    </row>
    <row r="27118" spans="16:30">
      <c r="P27118" s="6"/>
      <c r="AA27118" s="6"/>
      <c r="AC27118" s="6"/>
      <c r="AD27118" s="6"/>
    </row>
    <row r="27119" spans="16:30">
      <c r="P27119" s="6"/>
      <c r="AA27119" s="6"/>
      <c r="AC27119" s="6"/>
      <c r="AD27119" s="6"/>
    </row>
    <row r="27120" spans="16:30">
      <c r="P27120" s="6"/>
      <c r="AA27120" s="6"/>
      <c r="AC27120" s="6"/>
      <c r="AD27120" s="6"/>
    </row>
    <row r="27121" spans="16:30">
      <c r="P27121" s="6"/>
      <c r="AA27121" s="6"/>
      <c r="AC27121" s="6"/>
      <c r="AD27121" s="6"/>
    </row>
    <row r="27122" spans="16:30">
      <c r="P27122" s="6"/>
      <c r="AA27122" s="6"/>
      <c r="AC27122" s="6"/>
      <c r="AD27122" s="6"/>
    </row>
    <row r="27123" spans="16:30">
      <c r="P27123" s="6"/>
      <c r="AA27123" s="6"/>
      <c r="AC27123" s="6"/>
      <c r="AD27123" s="6"/>
    </row>
    <row r="27124" spans="16:30">
      <c r="P27124" s="6"/>
      <c r="AA27124" s="6"/>
      <c r="AC27124" s="6"/>
      <c r="AD27124" s="6"/>
    </row>
    <row r="27125" spans="16:30">
      <c r="P27125" s="6"/>
      <c r="AA27125" s="6"/>
      <c r="AC27125" s="6"/>
      <c r="AD27125" s="6"/>
    </row>
    <row r="27126" spans="16:30">
      <c r="P27126" s="6"/>
      <c r="AA27126" s="6"/>
      <c r="AC27126" s="6"/>
      <c r="AD27126" s="6"/>
    </row>
    <row r="27127" spans="16:30">
      <c r="P27127" s="6"/>
      <c r="AA27127" s="6"/>
      <c r="AC27127" s="6"/>
      <c r="AD27127" s="6"/>
    </row>
    <row r="27128" spans="16:30">
      <c r="P27128" s="6"/>
      <c r="AA27128" s="6"/>
      <c r="AC27128" s="6"/>
      <c r="AD27128" s="6"/>
    </row>
    <row r="27129" spans="16:30">
      <c r="P27129" s="6"/>
      <c r="AA27129" s="6"/>
      <c r="AC27129" s="6"/>
      <c r="AD27129" s="6"/>
    </row>
    <row r="27130" spans="16:30">
      <c r="P27130" s="6"/>
      <c r="AA27130" s="6"/>
      <c r="AC27130" s="6"/>
      <c r="AD27130" s="6"/>
    </row>
    <row r="27131" spans="16:30">
      <c r="P27131" s="6"/>
      <c r="AA27131" s="6"/>
      <c r="AC27131" s="6"/>
      <c r="AD27131" s="6"/>
    </row>
    <row r="27132" spans="16:30">
      <c r="P27132" s="6"/>
      <c r="AA27132" s="6"/>
      <c r="AC27132" s="6"/>
      <c r="AD27132" s="6"/>
    </row>
    <row r="27133" spans="16:30">
      <c r="P27133" s="6"/>
      <c r="AA27133" s="6"/>
      <c r="AC27133" s="6"/>
      <c r="AD27133" s="6"/>
    </row>
    <row r="27134" spans="16:30">
      <c r="P27134" s="6"/>
      <c r="AA27134" s="6"/>
      <c r="AC27134" s="6"/>
      <c r="AD27134" s="6"/>
    </row>
    <row r="27135" spans="16:30">
      <c r="P27135" s="6"/>
      <c r="AA27135" s="6"/>
      <c r="AC27135" s="6"/>
      <c r="AD27135" s="6"/>
    </row>
    <row r="27136" spans="16:30">
      <c r="P27136" s="6"/>
      <c r="AA27136" s="6"/>
      <c r="AC27136" s="6"/>
      <c r="AD27136" s="6"/>
    </row>
    <row r="27137" spans="16:30">
      <c r="P27137" s="6"/>
      <c r="AA27137" s="6"/>
      <c r="AC27137" s="6"/>
      <c r="AD27137" s="6"/>
    </row>
    <row r="27138" spans="16:30">
      <c r="P27138" s="6"/>
      <c r="AA27138" s="6"/>
      <c r="AC27138" s="6"/>
      <c r="AD27138" s="6"/>
    </row>
    <row r="27139" spans="16:30">
      <c r="P27139" s="6"/>
      <c r="AA27139" s="6"/>
      <c r="AC27139" s="6"/>
      <c r="AD27139" s="6"/>
    </row>
    <row r="27140" spans="16:30">
      <c r="P27140" s="6"/>
      <c r="AA27140" s="6"/>
      <c r="AC27140" s="6"/>
      <c r="AD27140" s="6"/>
    </row>
    <row r="27141" spans="16:30">
      <c r="P27141" s="6"/>
      <c r="AA27141" s="6"/>
      <c r="AC27141" s="6"/>
      <c r="AD27141" s="6"/>
    </row>
    <row r="27142" spans="16:30">
      <c r="P27142" s="6"/>
      <c r="AA27142" s="6"/>
      <c r="AC27142" s="6"/>
      <c r="AD27142" s="6"/>
    </row>
    <row r="27143" spans="16:30">
      <c r="P27143" s="6"/>
      <c r="AA27143" s="6"/>
      <c r="AC27143" s="6"/>
      <c r="AD27143" s="6"/>
    </row>
    <row r="27144" spans="16:30">
      <c r="P27144" s="6"/>
      <c r="AA27144" s="6"/>
      <c r="AC27144" s="6"/>
      <c r="AD27144" s="6"/>
    </row>
    <row r="27145" spans="16:30">
      <c r="P27145" s="6"/>
      <c r="AA27145" s="6"/>
      <c r="AC27145" s="6"/>
      <c r="AD27145" s="6"/>
    </row>
    <row r="27146" spans="16:30">
      <c r="P27146" s="6"/>
      <c r="AA27146" s="6"/>
      <c r="AC27146" s="6"/>
      <c r="AD27146" s="6"/>
    </row>
    <row r="27147" spans="16:30">
      <c r="P27147" s="6"/>
      <c r="AA27147" s="6"/>
      <c r="AC27147" s="6"/>
      <c r="AD27147" s="6"/>
    </row>
    <row r="27148" spans="16:30">
      <c r="P27148" s="6"/>
      <c r="AA27148" s="6"/>
      <c r="AC27148" s="6"/>
      <c r="AD27148" s="6"/>
    </row>
    <row r="27149" spans="16:30">
      <c r="P27149" s="6"/>
      <c r="AA27149" s="6"/>
      <c r="AC27149" s="6"/>
      <c r="AD27149" s="6"/>
    </row>
    <row r="27150" spans="16:30">
      <c r="P27150" s="6"/>
      <c r="AA27150" s="6"/>
      <c r="AC27150" s="6"/>
      <c r="AD27150" s="6"/>
    </row>
    <row r="27151" spans="16:30">
      <c r="P27151" s="6"/>
      <c r="AA27151" s="6"/>
      <c r="AC27151" s="6"/>
      <c r="AD27151" s="6"/>
    </row>
    <row r="27152" spans="16:30">
      <c r="P27152" s="6"/>
      <c r="AA27152" s="6"/>
      <c r="AC27152" s="6"/>
      <c r="AD27152" s="6"/>
    </row>
    <row r="27153" spans="16:30">
      <c r="P27153" s="6"/>
      <c r="AA27153" s="6"/>
      <c r="AC27153" s="6"/>
      <c r="AD27153" s="6"/>
    </row>
    <row r="27154" spans="16:30">
      <c r="P27154" s="6"/>
      <c r="AA27154" s="6"/>
      <c r="AC27154" s="6"/>
      <c r="AD27154" s="6"/>
    </row>
    <row r="27155" spans="16:30">
      <c r="P27155" s="6"/>
      <c r="AA27155" s="6"/>
      <c r="AC27155" s="6"/>
      <c r="AD27155" s="6"/>
    </row>
    <row r="27156" spans="16:30">
      <c r="P27156" s="6"/>
      <c r="AA27156" s="6"/>
      <c r="AC27156" s="6"/>
      <c r="AD27156" s="6"/>
    </row>
    <row r="27157" spans="16:30">
      <c r="P27157" s="6"/>
      <c r="AA27157" s="6"/>
      <c r="AC27157" s="6"/>
      <c r="AD27157" s="6"/>
    </row>
    <row r="27158" spans="16:30">
      <c r="P27158" s="6"/>
      <c r="AA27158" s="6"/>
      <c r="AC27158" s="6"/>
      <c r="AD27158" s="6"/>
    </row>
    <row r="27159" spans="16:30">
      <c r="P27159" s="6"/>
      <c r="AA27159" s="6"/>
      <c r="AC27159" s="6"/>
      <c r="AD27159" s="6"/>
    </row>
    <row r="27160" spans="16:30">
      <c r="P27160" s="6"/>
      <c r="AA27160" s="6"/>
      <c r="AC27160" s="6"/>
      <c r="AD27160" s="6"/>
    </row>
    <row r="27161" spans="16:30">
      <c r="P27161" s="6"/>
      <c r="AA27161" s="6"/>
      <c r="AC27161" s="6"/>
      <c r="AD27161" s="6"/>
    </row>
    <row r="27162" spans="16:30">
      <c r="P27162" s="6"/>
      <c r="AA27162" s="6"/>
      <c r="AC27162" s="6"/>
      <c r="AD27162" s="6"/>
    </row>
    <row r="27163" spans="16:30">
      <c r="P27163" s="6"/>
      <c r="AA27163" s="6"/>
      <c r="AC27163" s="6"/>
      <c r="AD27163" s="6"/>
    </row>
    <row r="27164" spans="16:30">
      <c r="P27164" s="6"/>
      <c r="AA27164" s="6"/>
      <c r="AC27164" s="6"/>
      <c r="AD27164" s="6"/>
    </row>
    <row r="27165" spans="16:30">
      <c r="P27165" s="6"/>
      <c r="AA27165" s="6"/>
      <c r="AC27165" s="6"/>
      <c r="AD27165" s="6"/>
    </row>
    <row r="27166" spans="16:30">
      <c r="P27166" s="6"/>
      <c r="AA27166" s="6"/>
      <c r="AC27166" s="6"/>
      <c r="AD27166" s="6"/>
    </row>
    <row r="27167" spans="16:30">
      <c r="P27167" s="6"/>
      <c r="AA27167" s="6"/>
      <c r="AC27167" s="6"/>
      <c r="AD27167" s="6"/>
    </row>
    <row r="27168" spans="16:30">
      <c r="P27168" s="6"/>
      <c r="AA27168" s="6"/>
      <c r="AC27168" s="6"/>
      <c r="AD27168" s="6"/>
    </row>
    <row r="27169" spans="16:30">
      <c r="P27169" s="6"/>
      <c r="AA27169" s="6"/>
      <c r="AC27169" s="6"/>
      <c r="AD27169" s="6"/>
    </row>
    <row r="27170" spans="16:30">
      <c r="P27170" s="6"/>
      <c r="AA27170" s="6"/>
      <c r="AC27170" s="6"/>
      <c r="AD27170" s="6"/>
    </row>
    <row r="27171" spans="16:30">
      <c r="P27171" s="6"/>
      <c r="AA27171" s="6"/>
      <c r="AC27171" s="6"/>
      <c r="AD27171" s="6"/>
    </row>
    <row r="27172" spans="16:30">
      <c r="P27172" s="6"/>
      <c r="AA27172" s="6"/>
      <c r="AC27172" s="6"/>
      <c r="AD27172" s="6"/>
    </row>
    <row r="27173" spans="16:30">
      <c r="P27173" s="6"/>
      <c r="AA27173" s="6"/>
      <c r="AC27173" s="6"/>
      <c r="AD27173" s="6"/>
    </row>
    <row r="27174" spans="16:30">
      <c r="P27174" s="6"/>
      <c r="AA27174" s="6"/>
      <c r="AC27174" s="6"/>
      <c r="AD27174" s="6"/>
    </row>
    <row r="27175" spans="16:30">
      <c r="P27175" s="6"/>
      <c r="AA27175" s="6"/>
      <c r="AC27175" s="6"/>
      <c r="AD27175" s="6"/>
    </row>
    <row r="27176" spans="16:30">
      <c r="P27176" s="6"/>
      <c r="AA27176" s="6"/>
      <c r="AC27176" s="6"/>
      <c r="AD27176" s="6"/>
    </row>
    <row r="27177" spans="16:30">
      <c r="P27177" s="6"/>
      <c r="AA27177" s="6"/>
      <c r="AC27177" s="6"/>
      <c r="AD27177" s="6"/>
    </row>
    <row r="27178" spans="16:30">
      <c r="P27178" s="6"/>
      <c r="AA27178" s="6"/>
      <c r="AC27178" s="6"/>
      <c r="AD27178" s="6"/>
    </row>
    <row r="27179" spans="16:30">
      <c r="P27179" s="6"/>
      <c r="AA27179" s="6"/>
      <c r="AC27179" s="6"/>
      <c r="AD27179" s="6"/>
    </row>
    <row r="27180" spans="16:30">
      <c r="P27180" s="6"/>
      <c r="AA27180" s="6"/>
      <c r="AC27180" s="6"/>
      <c r="AD27180" s="6"/>
    </row>
    <row r="27181" spans="16:30">
      <c r="P27181" s="6"/>
      <c r="AA27181" s="6"/>
      <c r="AC27181" s="6"/>
      <c r="AD27181" s="6"/>
    </row>
    <row r="27182" spans="16:30">
      <c r="P27182" s="6"/>
      <c r="AA27182" s="6"/>
      <c r="AC27182" s="6"/>
      <c r="AD27182" s="6"/>
    </row>
    <row r="27183" spans="16:30">
      <c r="P27183" s="6"/>
      <c r="AA27183" s="6"/>
      <c r="AC27183" s="6"/>
      <c r="AD27183" s="6"/>
    </row>
    <row r="27184" spans="16:30">
      <c r="P27184" s="6"/>
      <c r="AA27184" s="6"/>
      <c r="AC27184" s="6"/>
      <c r="AD27184" s="6"/>
    </row>
    <row r="27185" spans="16:30">
      <c r="P27185" s="6"/>
      <c r="AA27185" s="6"/>
      <c r="AC27185" s="6"/>
      <c r="AD27185" s="6"/>
    </row>
    <row r="27186" spans="16:30">
      <c r="P27186" s="6"/>
      <c r="AA27186" s="6"/>
      <c r="AC27186" s="6"/>
      <c r="AD27186" s="6"/>
    </row>
    <row r="27187" spans="16:30">
      <c r="P27187" s="6"/>
      <c r="AA27187" s="6"/>
      <c r="AC27187" s="6"/>
      <c r="AD27187" s="6"/>
    </row>
    <row r="27188" spans="16:30">
      <c r="P27188" s="6"/>
      <c r="AA27188" s="6"/>
      <c r="AC27188" s="6"/>
      <c r="AD27188" s="6"/>
    </row>
    <row r="27189" spans="16:30">
      <c r="P27189" s="6"/>
      <c r="AA27189" s="6"/>
      <c r="AC27189" s="6"/>
      <c r="AD27189" s="6"/>
    </row>
    <row r="27190" spans="16:30">
      <c r="P27190" s="6"/>
      <c r="AA27190" s="6"/>
      <c r="AC27190" s="6"/>
      <c r="AD27190" s="6"/>
    </row>
    <row r="27191" spans="16:30">
      <c r="P27191" s="6"/>
      <c r="AA27191" s="6"/>
      <c r="AC27191" s="6"/>
      <c r="AD27191" s="6"/>
    </row>
    <row r="27192" spans="16:30">
      <c r="P27192" s="6"/>
      <c r="AA27192" s="6"/>
      <c r="AC27192" s="6"/>
      <c r="AD27192" s="6"/>
    </row>
    <row r="27193" spans="16:30">
      <c r="P27193" s="6"/>
      <c r="AA27193" s="6"/>
      <c r="AC27193" s="6"/>
      <c r="AD27193" s="6"/>
    </row>
    <row r="27194" spans="16:30">
      <c r="P27194" s="6"/>
      <c r="AA27194" s="6"/>
      <c r="AC27194" s="6"/>
      <c r="AD27194" s="6"/>
    </row>
    <row r="27195" spans="16:30">
      <c r="P27195" s="6"/>
      <c r="AA27195" s="6"/>
      <c r="AC27195" s="6"/>
      <c r="AD27195" s="6"/>
    </row>
    <row r="27196" spans="16:30">
      <c r="P27196" s="6"/>
      <c r="AA27196" s="6"/>
      <c r="AC27196" s="6"/>
      <c r="AD27196" s="6"/>
    </row>
    <row r="27197" spans="16:30">
      <c r="P27197" s="6"/>
      <c r="AA27197" s="6"/>
      <c r="AC27197" s="6"/>
      <c r="AD27197" s="6"/>
    </row>
    <row r="27198" spans="16:30">
      <c r="P27198" s="6"/>
      <c r="AA27198" s="6"/>
      <c r="AC27198" s="6"/>
      <c r="AD27198" s="6"/>
    </row>
    <row r="27199" spans="16:30">
      <c r="P27199" s="6"/>
      <c r="AA27199" s="6"/>
      <c r="AC27199" s="6"/>
      <c r="AD27199" s="6"/>
    </row>
    <row r="27200" spans="16:30">
      <c r="P27200" s="6"/>
      <c r="AA27200" s="6"/>
      <c r="AC27200" s="6"/>
      <c r="AD27200" s="6"/>
    </row>
    <row r="27201" spans="16:30">
      <c r="P27201" s="6"/>
      <c r="AA27201" s="6"/>
      <c r="AC27201" s="6"/>
      <c r="AD27201" s="6"/>
    </row>
    <row r="27202" spans="16:30">
      <c r="P27202" s="6"/>
      <c r="AA27202" s="6"/>
      <c r="AC27202" s="6"/>
      <c r="AD27202" s="6"/>
    </row>
    <row r="27203" spans="16:30">
      <c r="P27203" s="6"/>
      <c r="AA27203" s="6"/>
      <c r="AC27203" s="6"/>
      <c r="AD27203" s="6"/>
    </row>
    <row r="27204" spans="16:30">
      <c r="P27204" s="6"/>
      <c r="AA27204" s="6"/>
      <c r="AC27204" s="6"/>
      <c r="AD27204" s="6"/>
    </row>
    <row r="27205" spans="16:30">
      <c r="P27205" s="6"/>
      <c r="AA27205" s="6"/>
      <c r="AC27205" s="6"/>
      <c r="AD27205" s="6"/>
    </row>
    <row r="27206" spans="16:30">
      <c r="P27206" s="6"/>
      <c r="AA27206" s="6"/>
      <c r="AC27206" s="6"/>
      <c r="AD27206" s="6"/>
    </row>
    <row r="27207" spans="16:30">
      <c r="P27207" s="6"/>
      <c r="AA27207" s="6"/>
      <c r="AC27207" s="6"/>
      <c r="AD27207" s="6"/>
    </row>
    <row r="27208" spans="16:30">
      <c r="P27208" s="6"/>
      <c r="AA27208" s="6"/>
      <c r="AC27208" s="6"/>
      <c r="AD27208" s="6"/>
    </row>
    <row r="27209" spans="16:30">
      <c r="P27209" s="6"/>
      <c r="AA27209" s="6"/>
      <c r="AC27209" s="6"/>
      <c r="AD27209" s="6"/>
    </row>
    <row r="27210" spans="16:30">
      <c r="P27210" s="6"/>
      <c r="AA27210" s="6"/>
      <c r="AC27210" s="6"/>
      <c r="AD27210" s="6"/>
    </row>
    <row r="27211" spans="16:30">
      <c r="P27211" s="6"/>
      <c r="AA27211" s="6"/>
      <c r="AC27211" s="6"/>
      <c r="AD27211" s="6"/>
    </row>
    <row r="27212" spans="16:30">
      <c r="P27212" s="6"/>
      <c r="AA27212" s="6"/>
      <c r="AC27212" s="6"/>
      <c r="AD27212" s="6"/>
    </row>
    <row r="27213" spans="16:30">
      <c r="P27213" s="6"/>
      <c r="AA27213" s="6"/>
      <c r="AC27213" s="6"/>
      <c r="AD27213" s="6"/>
    </row>
    <row r="27214" spans="16:30">
      <c r="P27214" s="6"/>
      <c r="AA27214" s="6"/>
      <c r="AC27214" s="6"/>
      <c r="AD27214" s="6"/>
    </row>
    <row r="27215" spans="16:30">
      <c r="P27215" s="6"/>
      <c r="AA27215" s="6"/>
      <c r="AC27215" s="6"/>
      <c r="AD27215" s="6"/>
    </row>
    <row r="27216" spans="16:30">
      <c r="P27216" s="6"/>
      <c r="AA27216" s="6"/>
      <c r="AC27216" s="6"/>
      <c r="AD27216" s="6"/>
    </row>
    <row r="27217" spans="16:30">
      <c r="P27217" s="6"/>
      <c r="AA27217" s="6"/>
      <c r="AC27217" s="6"/>
      <c r="AD27217" s="6"/>
    </row>
    <row r="27218" spans="16:30">
      <c r="P27218" s="6"/>
      <c r="AA27218" s="6"/>
      <c r="AC27218" s="6"/>
      <c r="AD27218" s="6"/>
    </row>
    <row r="27219" spans="16:30">
      <c r="P27219" s="6"/>
      <c r="AA27219" s="6"/>
      <c r="AC27219" s="6"/>
      <c r="AD27219" s="6"/>
    </row>
    <row r="27220" spans="16:30">
      <c r="P27220" s="6"/>
      <c r="AA27220" s="6"/>
      <c r="AC27220" s="6"/>
      <c r="AD27220" s="6"/>
    </row>
    <row r="27221" spans="16:30">
      <c r="P27221" s="6"/>
      <c r="AA27221" s="6"/>
      <c r="AC27221" s="6"/>
      <c r="AD27221" s="6"/>
    </row>
    <row r="27222" spans="16:30">
      <c r="P27222" s="6"/>
      <c r="AA27222" s="6"/>
      <c r="AC27222" s="6"/>
      <c r="AD27222" s="6"/>
    </row>
    <row r="27223" spans="16:30">
      <c r="P27223" s="6"/>
      <c r="AA27223" s="6"/>
      <c r="AC27223" s="6"/>
      <c r="AD27223" s="6"/>
    </row>
    <row r="27224" spans="16:30">
      <c r="P27224" s="6"/>
      <c r="AA27224" s="6"/>
      <c r="AC27224" s="6"/>
      <c r="AD27224" s="6"/>
    </row>
    <row r="27225" spans="16:30">
      <c r="P27225" s="6"/>
      <c r="AA27225" s="6"/>
      <c r="AC27225" s="6"/>
      <c r="AD27225" s="6"/>
    </row>
    <row r="27226" spans="16:30">
      <c r="P27226" s="6"/>
      <c r="AA27226" s="6"/>
      <c r="AC27226" s="6"/>
      <c r="AD27226" s="6"/>
    </row>
    <row r="27227" spans="16:30">
      <c r="P27227" s="6"/>
      <c r="AA27227" s="6"/>
      <c r="AC27227" s="6"/>
      <c r="AD27227" s="6"/>
    </row>
    <row r="27228" spans="16:30">
      <c r="P27228" s="6"/>
      <c r="AA27228" s="6"/>
      <c r="AC27228" s="6"/>
      <c r="AD27228" s="6"/>
    </row>
    <row r="27229" spans="16:30">
      <c r="P27229" s="6"/>
      <c r="AA27229" s="6"/>
      <c r="AC27229" s="6"/>
      <c r="AD27229" s="6"/>
    </row>
    <row r="27230" spans="16:30">
      <c r="P27230" s="6"/>
      <c r="AA27230" s="6"/>
      <c r="AC27230" s="6"/>
      <c r="AD27230" s="6"/>
    </row>
    <row r="27231" spans="16:30">
      <c r="P27231" s="6"/>
      <c r="AA27231" s="6"/>
      <c r="AC27231" s="6"/>
      <c r="AD27231" s="6"/>
    </row>
    <row r="27232" spans="16:30">
      <c r="P27232" s="6"/>
      <c r="AA27232" s="6"/>
      <c r="AC27232" s="6"/>
      <c r="AD27232" s="6"/>
    </row>
    <row r="27233" spans="16:30">
      <c r="P27233" s="6"/>
      <c r="AA27233" s="6"/>
      <c r="AC27233" s="6"/>
      <c r="AD27233" s="6"/>
    </row>
    <row r="27234" spans="16:30">
      <c r="P27234" s="6"/>
      <c r="AA27234" s="6"/>
      <c r="AC27234" s="6"/>
      <c r="AD27234" s="6"/>
    </row>
    <row r="27235" spans="16:30">
      <c r="P27235" s="6"/>
      <c r="AA27235" s="6"/>
      <c r="AC27235" s="6"/>
      <c r="AD27235" s="6"/>
    </row>
    <row r="27236" spans="16:30">
      <c r="P27236" s="6"/>
      <c r="AA27236" s="6"/>
      <c r="AC27236" s="6"/>
      <c r="AD27236" s="6"/>
    </row>
    <row r="27237" spans="16:30">
      <c r="P27237" s="6"/>
      <c r="AA27237" s="6"/>
      <c r="AC27237" s="6"/>
      <c r="AD27237" s="6"/>
    </row>
    <row r="27238" spans="16:30">
      <c r="P27238" s="6"/>
      <c r="AA27238" s="6"/>
      <c r="AC27238" s="6"/>
      <c r="AD27238" s="6"/>
    </row>
    <row r="27239" spans="16:30">
      <c r="P27239" s="6"/>
      <c r="AA27239" s="6"/>
      <c r="AC27239" s="6"/>
      <c r="AD27239" s="6"/>
    </row>
    <row r="27240" spans="16:30">
      <c r="P27240" s="6"/>
      <c r="AA27240" s="6"/>
      <c r="AC27240" s="6"/>
      <c r="AD27240" s="6"/>
    </row>
    <row r="27241" spans="16:30">
      <c r="P27241" s="6"/>
      <c r="AA27241" s="6"/>
      <c r="AC27241" s="6"/>
      <c r="AD27241" s="6"/>
    </row>
    <row r="27242" spans="16:30">
      <c r="P27242" s="6"/>
      <c r="AA27242" s="6"/>
      <c r="AC27242" s="6"/>
      <c r="AD27242" s="6"/>
    </row>
    <row r="27243" spans="16:30">
      <c r="P27243" s="6"/>
      <c r="AA27243" s="6"/>
      <c r="AC27243" s="6"/>
      <c r="AD27243" s="6"/>
    </row>
    <row r="27244" spans="16:30">
      <c r="P27244" s="6"/>
      <c r="AA27244" s="6"/>
      <c r="AC27244" s="6"/>
      <c r="AD27244" s="6"/>
    </row>
    <row r="27245" spans="16:30">
      <c r="P27245" s="6"/>
      <c r="AA27245" s="6"/>
      <c r="AC27245" s="6"/>
      <c r="AD27245" s="6"/>
    </row>
    <row r="27246" spans="16:30">
      <c r="P27246" s="6"/>
      <c r="AA27246" s="6"/>
      <c r="AC27246" s="6"/>
      <c r="AD27246" s="6"/>
    </row>
    <row r="27247" spans="16:30">
      <c r="P27247" s="6"/>
      <c r="AA27247" s="6"/>
      <c r="AC27247" s="6"/>
      <c r="AD27247" s="6"/>
    </row>
    <row r="27248" spans="16:30">
      <c r="P27248" s="6"/>
      <c r="AA27248" s="6"/>
      <c r="AC27248" s="6"/>
      <c r="AD27248" s="6"/>
    </row>
    <row r="27249" spans="16:30">
      <c r="P27249" s="6"/>
      <c r="AA27249" s="6"/>
      <c r="AC27249" s="6"/>
      <c r="AD27249" s="6"/>
    </row>
    <row r="27250" spans="16:30">
      <c r="P27250" s="6"/>
      <c r="AA27250" s="6"/>
      <c r="AC27250" s="6"/>
      <c r="AD27250" s="6"/>
    </row>
    <row r="27251" spans="16:30">
      <c r="P27251" s="6"/>
      <c r="AA27251" s="6"/>
      <c r="AC27251" s="6"/>
      <c r="AD27251" s="6"/>
    </row>
    <row r="27252" spans="16:30">
      <c r="P27252" s="6"/>
      <c r="AA27252" s="6"/>
      <c r="AC27252" s="6"/>
      <c r="AD27252" s="6"/>
    </row>
    <row r="27253" spans="16:30">
      <c r="P27253" s="6"/>
      <c r="AA27253" s="6"/>
      <c r="AC27253" s="6"/>
      <c r="AD27253" s="6"/>
    </row>
    <row r="27254" spans="16:30">
      <c r="P27254" s="6"/>
      <c r="AA27254" s="6"/>
      <c r="AC27254" s="6"/>
      <c r="AD27254" s="6"/>
    </row>
    <row r="27255" spans="16:30">
      <c r="P27255" s="6"/>
      <c r="AA27255" s="6"/>
      <c r="AC27255" s="6"/>
      <c r="AD27255" s="6"/>
    </row>
    <row r="27256" spans="16:30">
      <c r="P27256" s="6"/>
      <c r="AA27256" s="6"/>
      <c r="AC27256" s="6"/>
      <c r="AD27256" s="6"/>
    </row>
    <row r="27257" spans="16:30">
      <c r="P27257" s="6"/>
      <c r="AA27257" s="6"/>
      <c r="AC27257" s="6"/>
      <c r="AD27257" s="6"/>
    </row>
    <row r="27258" spans="16:30">
      <c r="P27258" s="6"/>
      <c r="AA27258" s="6"/>
      <c r="AC27258" s="6"/>
      <c r="AD27258" s="6"/>
    </row>
    <row r="27259" spans="16:30">
      <c r="P27259" s="6"/>
      <c r="AA27259" s="6"/>
      <c r="AC27259" s="6"/>
      <c r="AD27259" s="6"/>
    </row>
    <row r="27260" spans="16:30">
      <c r="P27260" s="6"/>
      <c r="AA27260" s="6"/>
      <c r="AC27260" s="6"/>
      <c r="AD27260" s="6"/>
    </row>
    <row r="27261" spans="16:30">
      <c r="P27261" s="6"/>
      <c r="AA27261" s="6"/>
      <c r="AC27261" s="6"/>
      <c r="AD27261" s="6"/>
    </row>
    <row r="27262" spans="16:30">
      <c r="P27262" s="6"/>
      <c r="AA27262" s="6"/>
      <c r="AC27262" s="6"/>
      <c r="AD27262" s="6"/>
    </row>
    <row r="27263" spans="16:30">
      <c r="P27263" s="6"/>
      <c r="AA27263" s="6"/>
      <c r="AC27263" s="6"/>
      <c r="AD27263" s="6"/>
    </row>
    <row r="27264" spans="16:30">
      <c r="P27264" s="6"/>
      <c r="AA27264" s="6"/>
      <c r="AC27264" s="6"/>
      <c r="AD27264" s="6"/>
    </row>
    <row r="27265" spans="16:30">
      <c r="P27265" s="6"/>
      <c r="AA27265" s="6"/>
      <c r="AC27265" s="6"/>
      <c r="AD27265" s="6"/>
    </row>
    <row r="27266" spans="16:30">
      <c r="P27266" s="6"/>
      <c r="AA27266" s="6"/>
      <c r="AC27266" s="6"/>
      <c r="AD27266" s="6"/>
    </row>
    <row r="27267" spans="16:30">
      <c r="P27267" s="6"/>
      <c r="AA27267" s="6"/>
      <c r="AC27267" s="6"/>
      <c r="AD27267" s="6"/>
    </row>
    <row r="27268" spans="16:30">
      <c r="P27268" s="6"/>
      <c r="AA27268" s="6"/>
      <c r="AC27268" s="6"/>
      <c r="AD27268" s="6"/>
    </row>
    <row r="27269" spans="16:30">
      <c r="P27269" s="6"/>
      <c r="AA27269" s="6"/>
      <c r="AC27269" s="6"/>
      <c r="AD27269" s="6"/>
    </row>
    <row r="27270" spans="16:30">
      <c r="P27270" s="6"/>
      <c r="AA27270" s="6"/>
      <c r="AC27270" s="6"/>
      <c r="AD27270" s="6"/>
    </row>
    <row r="27271" spans="16:30">
      <c r="P27271" s="6"/>
      <c r="AA27271" s="6"/>
      <c r="AC27271" s="6"/>
      <c r="AD27271" s="6"/>
    </row>
    <row r="27272" spans="16:30">
      <c r="P27272" s="6"/>
      <c r="AA27272" s="6"/>
      <c r="AC27272" s="6"/>
      <c r="AD27272" s="6"/>
    </row>
    <row r="27273" spans="16:30">
      <c r="P27273" s="6"/>
      <c r="AA27273" s="6"/>
      <c r="AC27273" s="6"/>
      <c r="AD27273" s="6"/>
    </row>
    <row r="27274" spans="16:30">
      <c r="P27274" s="6"/>
      <c r="AA27274" s="6"/>
      <c r="AC27274" s="6"/>
      <c r="AD27274" s="6"/>
    </row>
    <row r="27275" spans="16:30">
      <c r="P27275" s="6"/>
      <c r="AA27275" s="6"/>
      <c r="AC27275" s="6"/>
      <c r="AD27275" s="6"/>
    </row>
    <row r="27276" spans="16:30">
      <c r="P27276" s="6"/>
      <c r="AA27276" s="6"/>
      <c r="AC27276" s="6"/>
      <c r="AD27276" s="6"/>
    </row>
    <row r="27277" spans="16:30">
      <c r="P27277" s="6"/>
      <c r="AA27277" s="6"/>
      <c r="AC27277" s="6"/>
      <c r="AD27277" s="6"/>
    </row>
    <row r="27278" spans="16:30">
      <c r="P27278" s="6"/>
      <c r="AA27278" s="6"/>
      <c r="AC27278" s="6"/>
      <c r="AD27278" s="6"/>
    </row>
    <row r="27279" spans="16:30">
      <c r="P27279" s="6"/>
      <c r="AA27279" s="6"/>
      <c r="AC27279" s="6"/>
      <c r="AD27279" s="6"/>
    </row>
    <row r="27280" spans="16:30">
      <c r="P27280" s="6"/>
      <c r="AA27280" s="6"/>
      <c r="AC27280" s="6"/>
      <c r="AD27280" s="6"/>
    </row>
    <row r="27281" spans="16:30">
      <c r="P27281" s="6"/>
      <c r="AA27281" s="6"/>
      <c r="AC27281" s="6"/>
      <c r="AD27281" s="6"/>
    </row>
    <row r="27282" spans="16:30">
      <c r="P27282" s="6"/>
      <c r="AA27282" s="6"/>
      <c r="AC27282" s="6"/>
      <c r="AD27282" s="6"/>
    </row>
    <row r="27283" spans="16:30">
      <c r="P27283" s="6"/>
      <c r="AA27283" s="6"/>
      <c r="AC27283" s="6"/>
      <c r="AD27283" s="6"/>
    </row>
    <row r="27284" spans="16:30">
      <c r="P27284" s="6"/>
      <c r="AA27284" s="6"/>
      <c r="AC27284" s="6"/>
      <c r="AD27284" s="6"/>
    </row>
    <row r="27285" spans="16:30">
      <c r="P27285" s="6"/>
      <c r="AA27285" s="6"/>
      <c r="AC27285" s="6"/>
      <c r="AD27285" s="6"/>
    </row>
    <row r="27286" spans="16:30">
      <c r="P27286" s="6"/>
      <c r="AA27286" s="6"/>
      <c r="AC27286" s="6"/>
      <c r="AD27286" s="6"/>
    </row>
    <row r="27287" spans="16:30">
      <c r="P27287" s="6"/>
      <c r="AA27287" s="6"/>
      <c r="AC27287" s="6"/>
      <c r="AD27287" s="6"/>
    </row>
    <row r="27288" spans="16:30">
      <c r="P27288" s="6"/>
      <c r="AA27288" s="6"/>
      <c r="AC27288" s="6"/>
      <c r="AD27288" s="6"/>
    </row>
    <row r="27289" spans="16:30">
      <c r="P27289" s="6"/>
      <c r="AA27289" s="6"/>
      <c r="AC27289" s="6"/>
      <c r="AD27289" s="6"/>
    </row>
    <row r="27290" spans="16:30">
      <c r="P27290" s="6"/>
      <c r="AA27290" s="6"/>
      <c r="AC27290" s="6"/>
      <c r="AD27290" s="6"/>
    </row>
    <row r="27291" spans="16:30">
      <c r="P27291" s="6"/>
      <c r="AA27291" s="6"/>
      <c r="AC27291" s="6"/>
      <c r="AD27291" s="6"/>
    </row>
    <row r="27292" spans="16:30">
      <c r="P27292" s="6"/>
      <c r="AA27292" s="6"/>
      <c r="AC27292" s="6"/>
      <c r="AD27292" s="6"/>
    </row>
    <row r="27293" spans="16:30">
      <c r="P27293" s="6"/>
      <c r="AA27293" s="6"/>
      <c r="AC27293" s="6"/>
      <c r="AD27293" s="6"/>
    </row>
    <row r="27294" spans="16:30">
      <c r="P27294" s="6"/>
      <c r="AA27294" s="6"/>
      <c r="AC27294" s="6"/>
      <c r="AD27294" s="6"/>
    </row>
    <row r="27295" spans="16:30">
      <c r="P27295" s="6"/>
      <c r="AA27295" s="6"/>
      <c r="AC27295" s="6"/>
      <c r="AD27295" s="6"/>
    </row>
    <row r="27296" spans="16:30">
      <c r="P27296" s="6"/>
      <c r="AA27296" s="6"/>
      <c r="AC27296" s="6"/>
      <c r="AD27296" s="6"/>
    </row>
    <row r="27297" spans="16:30">
      <c r="P27297" s="6"/>
      <c r="AA27297" s="6"/>
      <c r="AC27297" s="6"/>
      <c r="AD27297" s="6"/>
    </row>
    <row r="27298" spans="16:30">
      <c r="P27298" s="6"/>
      <c r="AA27298" s="6"/>
      <c r="AC27298" s="6"/>
      <c r="AD27298" s="6"/>
    </row>
    <row r="27299" spans="16:30">
      <c r="P27299" s="6"/>
      <c r="AA27299" s="6"/>
      <c r="AC27299" s="6"/>
      <c r="AD27299" s="6"/>
    </row>
    <row r="27300" spans="16:30">
      <c r="P27300" s="6"/>
      <c r="AA27300" s="6"/>
      <c r="AC27300" s="6"/>
      <c r="AD27300" s="6"/>
    </row>
    <row r="27301" spans="16:30">
      <c r="P27301" s="6"/>
      <c r="AA27301" s="6"/>
      <c r="AC27301" s="6"/>
      <c r="AD27301" s="6"/>
    </row>
    <row r="27302" spans="16:30">
      <c r="P27302" s="6"/>
      <c r="AA27302" s="6"/>
      <c r="AC27302" s="6"/>
      <c r="AD27302" s="6"/>
    </row>
    <row r="27303" spans="16:30">
      <c r="P27303" s="6"/>
      <c r="AA27303" s="6"/>
      <c r="AC27303" s="6"/>
      <c r="AD27303" s="6"/>
    </row>
    <row r="27304" spans="16:30">
      <c r="P27304" s="6"/>
      <c r="AA27304" s="6"/>
      <c r="AC27304" s="6"/>
      <c r="AD27304" s="6"/>
    </row>
    <row r="27305" spans="16:30">
      <c r="P27305" s="6"/>
      <c r="AA27305" s="6"/>
      <c r="AC27305" s="6"/>
      <c r="AD27305" s="6"/>
    </row>
    <row r="27306" spans="16:30">
      <c r="P27306" s="6"/>
      <c r="AA27306" s="6"/>
      <c r="AC27306" s="6"/>
      <c r="AD27306" s="6"/>
    </row>
    <row r="27307" spans="16:30">
      <c r="P27307" s="6"/>
      <c r="AA27307" s="6"/>
      <c r="AC27307" s="6"/>
      <c r="AD27307" s="6"/>
    </row>
    <row r="27308" spans="16:30">
      <c r="P27308" s="6"/>
      <c r="AA27308" s="6"/>
      <c r="AC27308" s="6"/>
      <c r="AD27308" s="6"/>
    </row>
    <row r="27309" spans="16:30">
      <c r="P27309" s="6"/>
      <c r="AA27309" s="6"/>
      <c r="AC27309" s="6"/>
      <c r="AD27309" s="6"/>
    </row>
    <row r="27310" spans="16:30">
      <c r="P27310" s="6"/>
      <c r="AA27310" s="6"/>
      <c r="AC27310" s="6"/>
      <c r="AD27310" s="6"/>
    </row>
    <row r="27311" spans="16:30">
      <c r="P27311" s="6"/>
      <c r="AA27311" s="6"/>
      <c r="AC27311" s="6"/>
      <c r="AD27311" s="6"/>
    </row>
    <row r="27312" spans="16:30">
      <c r="P27312" s="6"/>
      <c r="AA27312" s="6"/>
      <c r="AC27312" s="6"/>
      <c r="AD27312" s="6"/>
    </row>
    <row r="27313" spans="16:30">
      <c r="P27313" s="6"/>
      <c r="AA27313" s="6"/>
      <c r="AC27313" s="6"/>
      <c r="AD27313" s="6"/>
    </row>
    <row r="27314" spans="16:30">
      <c r="P27314" s="6"/>
      <c r="AA27314" s="6"/>
      <c r="AC27314" s="6"/>
      <c r="AD27314" s="6"/>
    </row>
    <row r="27315" spans="16:30">
      <c r="P27315" s="6"/>
      <c r="AA27315" s="6"/>
      <c r="AC27315" s="6"/>
      <c r="AD27315" s="6"/>
    </row>
    <row r="27316" spans="16:30">
      <c r="P27316" s="6"/>
      <c r="AA27316" s="6"/>
      <c r="AC27316" s="6"/>
      <c r="AD27316" s="6"/>
    </row>
    <row r="27317" spans="16:30">
      <c r="P27317" s="6"/>
      <c r="AA27317" s="6"/>
      <c r="AC27317" s="6"/>
      <c r="AD27317" s="6"/>
    </row>
    <row r="27318" spans="16:30">
      <c r="P27318" s="6"/>
      <c r="AA27318" s="6"/>
      <c r="AC27318" s="6"/>
      <c r="AD27318" s="6"/>
    </row>
    <row r="27319" spans="16:30">
      <c r="P27319" s="6"/>
      <c r="AA27319" s="6"/>
      <c r="AC27319" s="6"/>
      <c r="AD27319" s="6"/>
    </row>
    <row r="27320" spans="16:30">
      <c r="P27320" s="6"/>
      <c r="AA27320" s="6"/>
      <c r="AC27320" s="6"/>
      <c r="AD27320" s="6"/>
    </row>
    <row r="27321" spans="16:30">
      <c r="P27321" s="6"/>
      <c r="AA27321" s="6"/>
      <c r="AC27321" s="6"/>
      <c r="AD27321" s="6"/>
    </row>
    <row r="27322" spans="16:30">
      <c r="P27322" s="6"/>
      <c r="AA27322" s="6"/>
      <c r="AC27322" s="6"/>
      <c r="AD27322" s="6"/>
    </row>
    <row r="27323" spans="16:30">
      <c r="P27323" s="6"/>
      <c r="AA27323" s="6"/>
      <c r="AC27323" s="6"/>
      <c r="AD27323" s="6"/>
    </row>
    <row r="27324" spans="16:30">
      <c r="P27324" s="6"/>
      <c r="AA27324" s="6"/>
      <c r="AC27324" s="6"/>
      <c r="AD27324" s="6"/>
    </row>
    <row r="27325" spans="16:30">
      <c r="P27325" s="6"/>
      <c r="AA27325" s="6"/>
      <c r="AC27325" s="6"/>
      <c r="AD27325" s="6"/>
    </row>
    <row r="27326" spans="16:30">
      <c r="P27326" s="6"/>
      <c r="AA27326" s="6"/>
      <c r="AC27326" s="6"/>
      <c r="AD27326" s="6"/>
    </row>
    <row r="27327" spans="16:30">
      <c r="P27327" s="6"/>
      <c r="AA27327" s="6"/>
      <c r="AC27327" s="6"/>
      <c r="AD27327" s="6"/>
    </row>
    <row r="27328" spans="16:30">
      <c r="P27328" s="6"/>
      <c r="AA27328" s="6"/>
      <c r="AC27328" s="6"/>
      <c r="AD27328" s="6"/>
    </row>
    <row r="27329" spans="16:30">
      <c r="P27329" s="6"/>
      <c r="AA27329" s="6"/>
      <c r="AC27329" s="6"/>
      <c r="AD27329" s="6"/>
    </row>
    <row r="27330" spans="16:30">
      <c r="P27330" s="6"/>
      <c r="AA27330" s="6"/>
      <c r="AC27330" s="6"/>
      <c r="AD27330" s="6"/>
    </row>
    <row r="27331" spans="16:30">
      <c r="P27331" s="6"/>
      <c r="AA27331" s="6"/>
      <c r="AC27331" s="6"/>
      <c r="AD27331" s="6"/>
    </row>
    <row r="27332" spans="16:30">
      <c r="P27332" s="6"/>
      <c r="AA27332" s="6"/>
      <c r="AC27332" s="6"/>
      <c r="AD27332" s="6"/>
    </row>
    <row r="27333" spans="16:30">
      <c r="P27333" s="6"/>
      <c r="AA27333" s="6"/>
      <c r="AC27333" s="6"/>
      <c r="AD27333" s="6"/>
    </row>
    <row r="27334" spans="16:30">
      <c r="P27334" s="6"/>
      <c r="AA27334" s="6"/>
      <c r="AC27334" s="6"/>
      <c r="AD27334" s="6"/>
    </row>
    <row r="27335" spans="16:30">
      <c r="P27335" s="6"/>
      <c r="AA27335" s="6"/>
      <c r="AC27335" s="6"/>
      <c r="AD27335" s="6"/>
    </row>
    <row r="27336" spans="16:30">
      <c r="P27336" s="6"/>
      <c r="AA27336" s="6"/>
      <c r="AC27336" s="6"/>
      <c r="AD27336" s="6"/>
    </row>
    <row r="27337" spans="16:30">
      <c r="P27337" s="6"/>
      <c r="AA27337" s="6"/>
      <c r="AC27337" s="6"/>
      <c r="AD27337" s="6"/>
    </row>
    <row r="27338" spans="16:30">
      <c r="P27338" s="6"/>
      <c r="AA27338" s="6"/>
      <c r="AC27338" s="6"/>
      <c r="AD27338" s="6"/>
    </row>
    <row r="27339" spans="16:30">
      <c r="P27339" s="6"/>
      <c r="AA27339" s="6"/>
      <c r="AC27339" s="6"/>
      <c r="AD27339" s="6"/>
    </row>
    <row r="27340" spans="16:30">
      <c r="P27340" s="6"/>
      <c r="AA27340" s="6"/>
      <c r="AC27340" s="6"/>
      <c r="AD27340" s="6"/>
    </row>
    <row r="27341" spans="16:30">
      <c r="P27341" s="6"/>
      <c r="AA27341" s="6"/>
      <c r="AC27341" s="6"/>
      <c r="AD27341" s="6"/>
    </row>
    <row r="27342" spans="16:30">
      <c r="P27342" s="6"/>
      <c r="AA27342" s="6"/>
      <c r="AC27342" s="6"/>
      <c r="AD27342" s="6"/>
    </row>
    <row r="27343" spans="16:30">
      <c r="P27343" s="6"/>
      <c r="AA27343" s="6"/>
      <c r="AC27343" s="6"/>
      <c r="AD27343" s="6"/>
    </row>
    <row r="27344" spans="16:30">
      <c r="P27344" s="6"/>
      <c r="AA27344" s="6"/>
      <c r="AC27344" s="6"/>
      <c r="AD27344" s="6"/>
    </row>
    <row r="27345" spans="16:30">
      <c r="P27345" s="6"/>
      <c r="AA27345" s="6"/>
      <c r="AC27345" s="6"/>
      <c r="AD27345" s="6"/>
    </row>
    <row r="27346" spans="16:30">
      <c r="P27346" s="6"/>
      <c r="AA27346" s="6"/>
      <c r="AC27346" s="6"/>
      <c r="AD27346" s="6"/>
    </row>
    <row r="27347" spans="16:30">
      <c r="P27347" s="6"/>
      <c r="AA27347" s="6"/>
      <c r="AC27347" s="6"/>
      <c r="AD27347" s="6"/>
    </row>
    <row r="27348" spans="16:30">
      <c r="P27348" s="6"/>
      <c r="AA27348" s="6"/>
      <c r="AC27348" s="6"/>
      <c r="AD27348" s="6"/>
    </row>
    <row r="27349" spans="16:30">
      <c r="P27349" s="6"/>
      <c r="AA27349" s="6"/>
      <c r="AC27349" s="6"/>
      <c r="AD27349" s="6"/>
    </row>
    <row r="27350" spans="16:30">
      <c r="P27350" s="6"/>
      <c r="AA27350" s="6"/>
      <c r="AC27350" s="6"/>
      <c r="AD27350" s="6"/>
    </row>
    <row r="27351" spans="16:30">
      <c r="P27351" s="6"/>
      <c r="AA27351" s="6"/>
      <c r="AC27351" s="6"/>
      <c r="AD27351" s="6"/>
    </row>
    <row r="27352" spans="16:30">
      <c r="P27352" s="6"/>
      <c r="AA27352" s="6"/>
      <c r="AC27352" s="6"/>
      <c r="AD27352" s="6"/>
    </row>
    <row r="27353" spans="16:30">
      <c r="P27353" s="6"/>
      <c r="AA27353" s="6"/>
      <c r="AC27353" s="6"/>
      <c r="AD27353" s="6"/>
    </row>
    <row r="27354" spans="16:30">
      <c r="P27354" s="6"/>
      <c r="AA27354" s="6"/>
      <c r="AC27354" s="6"/>
      <c r="AD27354" s="6"/>
    </row>
    <row r="27355" spans="16:30">
      <c r="P27355" s="6"/>
      <c r="AA27355" s="6"/>
      <c r="AC27355" s="6"/>
      <c r="AD27355" s="6"/>
    </row>
    <row r="27356" spans="16:30">
      <c r="P27356" s="6"/>
      <c r="AA27356" s="6"/>
      <c r="AC27356" s="6"/>
      <c r="AD27356" s="6"/>
    </row>
    <row r="27357" spans="16:30">
      <c r="P27357" s="6"/>
      <c r="AA27357" s="6"/>
      <c r="AC27357" s="6"/>
      <c r="AD27357" s="6"/>
    </row>
    <row r="27358" spans="16:30">
      <c r="P27358" s="6"/>
      <c r="AA27358" s="6"/>
      <c r="AC27358" s="6"/>
      <c r="AD27358" s="6"/>
    </row>
    <row r="27359" spans="16:30">
      <c r="P27359" s="6"/>
      <c r="AA27359" s="6"/>
      <c r="AC27359" s="6"/>
      <c r="AD27359" s="6"/>
    </row>
    <row r="27360" spans="16:30">
      <c r="P27360" s="6"/>
      <c r="AA27360" s="6"/>
      <c r="AC27360" s="6"/>
      <c r="AD27360" s="6"/>
    </row>
    <row r="27361" spans="16:30">
      <c r="P27361" s="6"/>
      <c r="AA27361" s="6"/>
      <c r="AC27361" s="6"/>
      <c r="AD27361" s="6"/>
    </row>
    <row r="27362" spans="16:30">
      <c r="P27362" s="6"/>
      <c r="AA27362" s="6"/>
      <c r="AC27362" s="6"/>
      <c r="AD27362" s="6"/>
    </row>
    <row r="27363" spans="16:30">
      <c r="P27363" s="6"/>
      <c r="AA27363" s="6"/>
      <c r="AC27363" s="6"/>
      <c r="AD27363" s="6"/>
    </row>
    <row r="27364" spans="16:30">
      <c r="P27364" s="6"/>
      <c r="AA27364" s="6"/>
      <c r="AC27364" s="6"/>
      <c r="AD27364" s="6"/>
    </row>
    <row r="27365" spans="16:30">
      <c r="P27365" s="6"/>
      <c r="AA27365" s="6"/>
      <c r="AC27365" s="6"/>
      <c r="AD27365" s="6"/>
    </row>
    <row r="27366" spans="16:30">
      <c r="P27366" s="6"/>
      <c r="AA27366" s="6"/>
      <c r="AC27366" s="6"/>
      <c r="AD27366" s="6"/>
    </row>
    <row r="27367" spans="16:30">
      <c r="P27367" s="6"/>
      <c r="AA27367" s="6"/>
      <c r="AC27367" s="6"/>
      <c r="AD27367" s="6"/>
    </row>
    <row r="27368" spans="16:30">
      <c r="P27368" s="6"/>
      <c r="AA27368" s="6"/>
      <c r="AC27368" s="6"/>
      <c r="AD27368" s="6"/>
    </row>
    <row r="27369" spans="16:30">
      <c r="P27369" s="6"/>
      <c r="AA27369" s="6"/>
      <c r="AC27369" s="6"/>
      <c r="AD27369" s="6"/>
    </row>
    <row r="27370" spans="16:30">
      <c r="P27370" s="6"/>
      <c r="AA27370" s="6"/>
      <c r="AC27370" s="6"/>
      <c r="AD27370" s="6"/>
    </row>
    <row r="27371" spans="16:30">
      <c r="P27371" s="6"/>
      <c r="AA27371" s="6"/>
      <c r="AC27371" s="6"/>
      <c r="AD27371" s="6"/>
    </row>
    <row r="27372" spans="16:30">
      <c r="P27372" s="6"/>
      <c r="AA27372" s="6"/>
      <c r="AC27372" s="6"/>
      <c r="AD27372" s="6"/>
    </row>
    <row r="27373" spans="16:30">
      <c r="P27373" s="6"/>
      <c r="AA27373" s="6"/>
      <c r="AC27373" s="6"/>
      <c r="AD27373" s="6"/>
    </row>
    <row r="27374" spans="16:30">
      <c r="P27374" s="6"/>
      <c r="AA27374" s="6"/>
      <c r="AC27374" s="6"/>
      <c r="AD27374" s="6"/>
    </row>
    <row r="27375" spans="16:30">
      <c r="P27375" s="6"/>
      <c r="AA27375" s="6"/>
      <c r="AC27375" s="6"/>
      <c r="AD27375" s="6"/>
    </row>
    <row r="27376" spans="16:30">
      <c r="P27376" s="6"/>
      <c r="AA27376" s="6"/>
      <c r="AC27376" s="6"/>
      <c r="AD27376" s="6"/>
    </row>
    <row r="27377" spans="16:30">
      <c r="P27377" s="6"/>
      <c r="AA27377" s="6"/>
      <c r="AC27377" s="6"/>
      <c r="AD27377" s="6"/>
    </row>
    <row r="27378" spans="16:30">
      <c r="P27378" s="6"/>
      <c r="AA27378" s="6"/>
      <c r="AC27378" s="6"/>
      <c r="AD27378" s="6"/>
    </row>
    <row r="27379" spans="16:30">
      <c r="P27379" s="6"/>
      <c r="AA27379" s="6"/>
      <c r="AC27379" s="6"/>
      <c r="AD27379" s="6"/>
    </row>
    <row r="27380" spans="16:30">
      <c r="P27380" s="6"/>
      <c r="AA27380" s="6"/>
      <c r="AC27380" s="6"/>
      <c r="AD27380" s="6"/>
    </row>
    <row r="27381" spans="16:30">
      <c r="P27381" s="6"/>
      <c r="AA27381" s="6"/>
      <c r="AC27381" s="6"/>
      <c r="AD27381" s="6"/>
    </row>
    <row r="27382" spans="16:30">
      <c r="P27382" s="6"/>
      <c r="AA27382" s="6"/>
      <c r="AC27382" s="6"/>
      <c r="AD27382" s="6"/>
    </row>
    <row r="27383" spans="16:30">
      <c r="P27383" s="6"/>
      <c r="AA27383" s="6"/>
      <c r="AC27383" s="6"/>
      <c r="AD27383" s="6"/>
    </row>
    <row r="27384" spans="16:30">
      <c r="P27384" s="6"/>
      <c r="AA27384" s="6"/>
      <c r="AC27384" s="6"/>
      <c r="AD27384" s="6"/>
    </row>
    <row r="27385" spans="16:30">
      <c r="P27385" s="6"/>
      <c r="AA27385" s="6"/>
      <c r="AC27385" s="6"/>
      <c r="AD27385" s="6"/>
    </row>
    <row r="27386" spans="16:30">
      <c r="P27386" s="6"/>
      <c r="AA27386" s="6"/>
      <c r="AC27386" s="6"/>
      <c r="AD27386" s="6"/>
    </row>
    <row r="27387" spans="16:30">
      <c r="P27387" s="6"/>
      <c r="AA27387" s="6"/>
      <c r="AC27387" s="6"/>
      <c r="AD27387" s="6"/>
    </row>
    <row r="27388" spans="16:30">
      <c r="P27388" s="6"/>
      <c r="AA27388" s="6"/>
      <c r="AC27388" s="6"/>
      <c r="AD27388" s="6"/>
    </row>
    <row r="27389" spans="16:30">
      <c r="P27389" s="6"/>
      <c r="AA27389" s="6"/>
      <c r="AC27389" s="6"/>
      <c r="AD27389" s="6"/>
    </row>
    <row r="27390" spans="16:30">
      <c r="P27390" s="6"/>
      <c r="AA27390" s="6"/>
      <c r="AC27390" s="6"/>
      <c r="AD27390" s="6"/>
    </row>
    <row r="27391" spans="16:30">
      <c r="P27391" s="6"/>
      <c r="AA27391" s="6"/>
      <c r="AC27391" s="6"/>
      <c r="AD27391" s="6"/>
    </row>
    <row r="27392" spans="16:30">
      <c r="P27392" s="6"/>
      <c r="AA27392" s="6"/>
      <c r="AC27392" s="6"/>
      <c r="AD27392" s="6"/>
    </row>
    <row r="27393" spans="16:30">
      <c r="P27393" s="6"/>
      <c r="AA27393" s="6"/>
      <c r="AC27393" s="6"/>
      <c r="AD27393" s="6"/>
    </row>
    <row r="27394" spans="16:30">
      <c r="P27394" s="6"/>
      <c r="AA27394" s="6"/>
      <c r="AC27394" s="6"/>
      <c r="AD27394" s="6"/>
    </row>
    <row r="27395" spans="16:30">
      <c r="P27395" s="6"/>
      <c r="AA27395" s="6"/>
      <c r="AC27395" s="6"/>
      <c r="AD27395" s="6"/>
    </row>
    <row r="27396" spans="16:30">
      <c r="P27396" s="6"/>
      <c r="AA27396" s="6"/>
      <c r="AC27396" s="6"/>
      <c r="AD27396" s="6"/>
    </row>
    <row r="27397" spans="16:30">
      <c r="P27397" s="6"/>
      <c r="AA27397" s="6"/>
      <c r="AC27397" s="6"/>
      <c r="AD27397" s="6"/>
    </row>
    <row r="27398" spans="16:30">
      <c r="P27398" s="6"/>
      <c r="AA27398" s="6"/>
      <c r="AC27398" s="6"/>
      <c r="AD27398" s="6"/>
    </row>
    <row r="27399" spans="16:30">
      <c r="P27399" s="6"/>
      <c r="AA27399" s="6"/>
      <c r="AC27399" s="6"/>
      <c r="AD27399" s="6"/>
    </row>
    <row r="27400" spans="16:30">
      <c r="P27400" s="6"/>
      <c r="AA27400" s="6"/>
      <c r="AC27400" s="6"/>
      <c r="AD27400" s="6"/>
    </row>
    <row r="27401" spans="16:30">
      <c r="P27401" s="6"/>
      <c r="AA27401" s="6"/>
      <c r="AC27401" s="6"/>
      <c r="AD27401" s="6"/>
    </row>
    <row r="27402" spans="16:30">
      <c r="P27402" s="6"/>
      <c r="AA27402" s="6"/>
      <c r="AC27402" s="6"/>
      <c r="AD27402" s="6"/>
    </row>
    <row r="27403" spans="16:30">
      <c r="P27403" s="6"/>
      <c r="AA27403" s="6"/>
      <c r="AC27403" s="6"/>
      <c r="AD27403" s="6"/>
    </row>
    <row r="27404" spans="16:30">
      <c r="P27404" s="6"/>
      <c r="AA27404" s="6"/>
      <c r="AC27404" s="6"/>
      <c r="AD27404" s="6"/>
    </row>
    <row r="27405" spans="16:30">
      <c r="P27405" s="6"/>
      <c r="AA27405" s="6"/>
      <c r="AC27405" s="6"/>
      <c r="AD27405" s="6"/>
    </row>
    <row r="27406" spans="16:30">
      <c r="P27406" s="6"/>
      <c r="AA27406" s="6"/>
      <c r="AC27406" s="6"/>
      <c r="AD27406" s="6"/>
    </row>
    <row r="27407" spans="16:30">
      <c r="P27407" s="6"/>
      <c r="AA27407" s="6"/>
      <c r="AC27407" s="6"/>
      <c r="AD27407" s="6"/>
    </row>
    <row r="27408" spans="16:30">
      <c r="P27408" s="6"/>
      <c r="AA27408" s="6"/>
      <c r="AC27408" s="6"/>
      <c r="AD27408" s="6"/>
    </row>
    <row r="27409" spans="16:30">
      <c r="P27409" s="6"/>
      <c r="AA27409" s="6"/>
      <c r="AC27409" s="6"/>
      <c r="AD27409" s="6"/>
    </row>
    <row r="27410" spans="16:30">
      <c r="P27410" s="6"/>
      <c r="AA27410" s="6"/>
      <c r="AC27410" s="6"/>
      <c r="AD27410" s="6"/>
    </row>
    <row r="27411" spans="16:30">
      <c r="P27411" s="6"/>
      <c r="AA27411" s="6"/>
      <c r="AC27411" s="6"/>
      <c r="AD27411" s="6"/>
    </row>
    <row r="27412" spans="16:30">
      <c r="P27412" s="6"/>
      <c r="AA27412" s="6"/>
      <c r="AC27412" s="6"/>
      <c r="AD27412" s="6"/>
    </row>
    <row r="27413" spans="16:30">
      <c r="P27413" s="6"/>
      <c r="AA27413" s="6"/>
      <c r="AC27413" s="6"/>
      <c r="AD27413" s="6"/>
    </row>
    <row r="27414" spans="16:30">
      <c r="P27414" s="6"/>
      <c r="AA27414" s="6"/>
      <c r="AC27414" s="6"/>
      <c r="AD27414" s="6"/>
    </row>
    <row r="27415" spans="16:30">
      <c r="P27415" s="6"/>
      <c r="AA27415" s="6"/>
      <c r="AC27415" s="6"/>
      <c r="AD27415" s="6"/>
    </row>
    <row r="27416" spans="16:30">
      <c r="P27416" s="6"/>
      <c r="AA27416" s="6"/>
      <c r="AC27416" s="6"/>
      <c r="AD27416" s="6"/>
    </row>
    <row r="27417" spans="16:30">
      <c r="P27417" s="6"/>
      <c r="AA27417" s="6"/>
      <c r="AC27417" s="6"/>
      <c r="AD27417" s="6"/>
    </row>
    <row r="27418" spans="16:30">
      <c r="P27418" s="6"/>
      <c r="AA27418" s="6"/>
      <c r="AC27418" s="6"/>
      <c r="AD27418" s="6"/>
    </row>
    <row r="27419" spans="16:30">
      <c r="P27419" s="6"/>
      <c r="AA27419" s="6"/>
      <c r="AC27419" s="6"/>
      <c r="AD27419" s="6"/>
    </row>
    <row r="27420" spans="16:30">
      <c r="P27420" s="6"/>
      <c r="AA27420" s="6"/>
      <c r="AC27420" s="6"/>
      <c r="AD27420" s="6"/>
    </row>
    <row r="27421" spans="16:30">
      <c r="P27421" s="6"/>
      <c r="AA27421" s="6"/>
      <c r="AC27421" s="6"/>
      <c r="AD27421" s="6"/>
    </row>
    <row r="27422" spans="16:30">
      <c r="P27422" s="6"/>
      <c r="AA27422" s="6"/>
      <c r="AC27422" s="6"/>
      <c r="AD27422" s="6"/>
    </row>
    <row r="27423" spans="16:30">
      <c r="P27423" s="6"/>
      <c r="AA27423" s="6"/>
      <c r="AC27423" s="6"/>
      <c r="AD27423" s="6"/>
    </row>
    <row r="27424" spans="16:30">
      <c r="P27424" s="6"/>
      <c r="AA27424" s="6"/>
      <c r="AC27424" s="6"/>
      <c r="AD27424" s="6"/>
    </row>
    <row r="27425" spans="16:30">
      <c r="P27425" s="6"/>
      <c r="AA27425" s="6"/>
      <c r="AC27425" s="6"/>
      <c r="AD27425" s="6"/>
    </row>
    <row r="27426" spans="16:30">
      <c r="P27426" s="6"/>
      <c r="AA27426" s="6"/>
      <c r="AC27426" s="6"/>
      <c r="AD27426" s="6"/>
    </row>
    <row r="27427" spans="16:30">
      <c r="P27427" s="6"/>
      <c r="AA27427" s="6"/>
      <c r="AC27427" s="6"/>
      <c r="AD27427" s="6"/>
    </row>
    <row r="27428" spans="16:30">
      <c r="P27428" s="6"/>
      <c r="AA27428" s="6"/>
      <c r="AC27428" s="6"/>
      <c r="AD27428" s="6"/>
    </row>
    <row r="27429" spans="16:30">
      <c r="P27429" s="6"/>
      <c r="AA27429" s="6"/>
      <c r="AC27429" s="6"/>
      <c r="AD27429" s="6"/>
    </row>
    <row r="27430" spans="16:30">
      <c r="P27430" s="6"/>
      <c r="AA27430" s="6"/>
      <c r="AC27430" s="6"/>
      <c r="AD27430" s="6"/>
    </row>
    <row r="27431" spans="16:30">
      <c r="P27431" s="6"/>
      <c r="AA27431" s="6"/>
      <c r="AC27431" s="6"/>
      <c r="AD27431" s="6"/>
    </row>
    <row r="27432" spans="16:30">
      <c r="P27432" s="6"/>
      <c r="AA27432" s="6"/>
      <c r="AC27432" s="6"/>
      <c r="AD27432" s="6"/>
    </row>
    <row r="27433" spans="16:30">
      <c r="P27433" s="6"/>
      <c r="AA27433" s="6"/>
      <c r="AC27433" s="6"/>
      <c r="AD27433" s="6"/>
    </row>
    <row r="27434" spans="16:30">
      <c r="P27434" s="6"/>
      <c r="AA27434" s="6"/>
      <c r="AC27434" s="6"/>
      <c r="AD27434" s="6"/>
    </row>
    <row r="27435" spans="16:30">
      <c r="P27435" s="6"/>
      <c r="AA27435" s="6"/>
      <c r="AC27435" s="6"/>
      <c r="AD27435" s="6"/>
    </row>
    <row r="27436" spans="16:30">
      <c r="P27436" s="6"/>
      <c r="AA27436" s="6"/>
      <c r="AC27436" s="6"/>
      <c r="AD27436" s="6"/>
    </row>
    <row r="27437" spans="16:30">
      <c r="P27437" s="6"/>
      <c r="AA27437" s="6"/>
      <c r="AC27437" s="6"/>
      <c r="AD27437" s="6"/>
    </row>
    <row r="27438" spans="16:30">
      <c r="P27438" s="6"/>
      <c r="AA27438" s="6"/>
      <c r="AC27438" s="6"/>
      <c r="AD27438" s="6"/>
    </row>
    <row r="27439" spans="16:30">
      <c r="P27439" s="6"/>
      <c r="AA27439" s="6"/>
      <c r="AC27439" s="6"/>
      <c r="AD27439" s="6"/>
    </row>
    <row r="27440" spans="16:30">
      <c r="P27440" s="6"/>
      <c r="AA27440" s="6"/>
      <c r="AC27440" s="6"/>
      <c r="AD27440" s="6"/>
    </row>
    <row r="27441" spans="16:30">
      <c r="P27441" s="6"/>
      <c r="AA27441" s="6"/>
      <c r="AC27441" s="6"/>
      <c r="AD27441" s="6"/>
    </row>
    <row r="27442" spans="16:30">
      <c r="P27442" s="6"/>
      <c r="AA27442" s="6"/>
      <c r="AC27442" s="6"/>
      <c r="AD27442" s="6"/>
    </row>
    <row r="27443" spans="16:30">
      <c r="P27443" s="6"/>
      <c r="AA27443" s="6"/>
      <c r="AC27443" s="6"/>
      <c r="AD27443" s="6"/>
    </row>
    <row r="27444" spans="16:30">
      <c r="P27444" s="6"/>
      <c r="AA27444" s="6"/>
      <c r="AC27444" s="6"/>
      <c r="AD27444" s="6"/>
    </row>
    <row r="27445" spans="16:30">
      <c r="P27445" s="6"/>
      <c r="AA27445" s="6"/>
      <c r="AC27445" s="6"/>
      <c r="AD27445" s="6"/>
    </row>
    <row r="27446" spans="16:30">
      <c r="P27446" s="6"/>
      <c r="AA27446" s="6"/>
      <c r="AC27446" s="6"/>
      <c r="AD27446" s="6"/>
    </row>
    <row r="27447" spans="16:30">
      <c r="P27447" s="6"/>
      <c r="AA27447" s="6"/>
      <c r="AC27447" s="6"/>
      <c r="AD27447" s="6"/>
    </row>
    <row r="27448" spans="16:30">
      <c r="P27448" s="6"/>
      <c r="AA27448" s="6"/>
      <c r="AC27448" s="6"/>
      <c r="AD27448" s="6"/>
    </row>
    <row r="27449" spans="16:30">
      <c r="P27449" s="6"/>
      <c r="AA27449" s="6"/>
      <c r="AC27449" s="6"/>
      <c r="AD27449" s="6"/>
    </row>
    <row r="27450" spans="16:30">
      <c r="P27450" s="6"/>
      <c r="AA27450" s="6"/>
      <c r="AC27450" s="6"/>
      <c r="AD27450" s="6"/>
    </row>
    <row r="27451" spans="16:30">
      <c r="P27451" s="6"/>
      <c r="AA27451" s="6"/>
      <c r="AC27451" s="6"/>
      <c r="AD27451" s="6"/>
    </row>
    <row r="27452" spans="16:30">
      <c r="P27452" s="6"/>
      <c r="AA27452" s="6"/>
      <c r="AC27452" s="6"/>
      <c r="AD27452" s="6"/>
    </row>
    <row r="27453" spans="16:30">
      <c r="P27453" s="6"/>
      <c r="AA27453" s="6"/>
      <c r="AC27453" s="6"/>
      <c r="AD27453" s="6"/>
    </row>
    <row r="27454" spans="16:30">
      <c r="P27454" s="6"/>
      <c r="AA27454" s="6"/>
      <c r="AC27454" s="6"/>
      <c r="AD27454" s="6"/>
    </row>
    <row r="27455" spans="16:30">
      <c r="P27455" s="6"/>
      <c r="AA27455" s="6"/>
      <c r="AC27455" s="6"/>
      <c r="AD27455" s="6"/>
    </row>
    <row r="27456" spans="16:30">
      <c r="P27456" s="6"/>
      <c r="AA27456" s="6"/>
      <c r="AC27456" s="6"/>
      <c r="AD27456" s="6"/>
    </row>
    <row r="27457" spans="16:30">
      <c r="P27457" s="6"/>
      <c r="AA27457" s="6"/>
      <c r="AC27457" s="6"/>
      <c r="AD27457" s="6"/>
    </row>
    <row r="27458" spans="16:30">
      <c r="P27458" s="6"/>
      <c r="AA27458" s="6"/>
      <c r="AC27458" s="6"/>
      <c r="AD27458" s="6"/>
    </row>
    <row r="27459" spans="16:30">
      <c r="P27459" s="6"/>
      <c r="AA27459" s="6"/>
      <c r="AC27459" s="6"/>
      <c r="AD27459" s="6"/>
    </row>
    <row r="27460" spans="16:30">
      <c r="P27460" s="6"/>
      <c r="AA27460" s="6"/>
      <c r="AC27460" s="6"/>
      <c r="AD27460" s="6"/>
    </row>
    <row r="27461" spans="16:30">
      <c r="P27461" s="6"/>
      <c r="AA27461" s="6"/>
      <c r="AC27461" s="6"/>
      <c r="AD27461" s="6"/>
    </row>
    <row r="27462" spans="16:30">
      <c r="P27462" s="6"/>
      <c r="AA27462" s="6"/>
      <c r="AC27462" s="6"/>
      <c r="AD27462" s="6"/>
    </row>
    <row r="27463" spans="16:30">
      <c r="P27463" s="6"/>
      <c r="AA27463" s="6"/>
      <c r="AC27463" s="6"/>
      <c r="AD27463" s="6"/>
    </row>
    <row r="27464" spans="16:30">
      <c r="P27464" s="6"/>
      <c r="AA27464" s="6"/>
      <c r="AC27464" s="6"/>
      <c r="AD27464" s="6"/>
    </row>
    <row r="27465" spans="16:30">
      <c r="P27465" s="6"/>
      <c r="AA27465" s="6"/>
      <c r="AC27465" s="6"/>
      <c r="AD27465" s="6"/>
    </row>
    <row r="27466" spans="16:30">
      <c r="P27466" s="6"/>
      <c r="AA27466" s="6"/>
      <c r="AC27466" s="6"/>
      <c r="AD27466" s="6"/>
    </row>
    <row r="27467" spans="16:30">
      <c r="P27467" s="6"/>
      <c r="AA27467" s="6"/>
      <c r="AC27467" s="6"/>
      <c r="AD27467" s="6"/>
    </row>
    <row r="27468" spans="16:30">
      <c r="P27468" s="6"/>
      <c r="AA27468" s="6"/>
      <c r="AC27468" s="6"/>
      <c r="AD27468" s="6"/>
    </row>
    <row r="27469" spans="16:30">
      <c r="P27469" s="6"/>
      <c r="AA27469" s="6"/>
      <c r="AC27469" s="6"/>
      <c r="AD27469" s="6"/>
    </row>
    <row r="27470" spans="16:30">
      <c r="P27470" s="6"/>
      <c r="AA27470" s="6"/>
      <c r="AC27470" s="6"/>
      <c r="AD27470" s="6"/>
    </row>
    <row r="27471" spans="16:30">
      <c r="P27471" s="6"/>
      <c r="AA27471" s="6"/>
      <c r="AC27471" s="6"/>
      <c r="AD27471" s="6"/>
    </row>
    <row r="27472" spans="16:30">
      <c r="P27472" s="6"/>
      <c r="AA27472" s="6"/>
      <c r="AC27472" s="6"/>
      <c r="AD27472" s="6"/>
    </row>
    <row r="27473" spans="16:30">
      <c r="P27473" s="6"/>
      <c r="AA27473" s="6"/>
      <c r="AC27473" s="6"/>
      <c r="AD27473" s="6"/>
    </row>
    <row r="27474" spans="16:30">
      <c r="P27474" s="6"/>
      <c r="AA27474" s="6"/>
      <c r="AC27474" s="6"/>
      <c r="AD27474" s="6"/>
    </row>
    <row r="27475" spans="16:30">
      <c r="P27475" s="6"/>
      <c r="AA27475" s="6"/>
      <c r="AC27475" s="6"/>
      <c r="AD27475" s="6"/>
    </row>
    <row r="27476" spans="16:30">
      <c r="P27476" s="6"/>
      <c r="AA27476" s="6"/>
      <c r="AC27476" s="6"/>
      <c r="AD27476" s="6"/>
    </row>
    <row r="27477" spans="16:30">
      <c r="P27477" s="6"/>
      <c r="AA27477" s="6"/>
      <c r="AC27477" s="6"/>
      <c r="AD27477" s="6"/>
    </row>
    <row r="27478" spans="16:30">
      <c r="P27478" s="6"/>
      <c r="AA27478" s="6"/>
      <c r="AC27478" s="6"/>
      <c r="AD27478" s="6"/>
    </row>
    <row r="27479" spans="16:30">
      <c r="P27479" s="6"/>
      <c r="AA27479" s="6"/>
      <c r="AC27479" s="6"/>
      <c r="AD27479" s="6"/>
    </row>
    <row r="27480" spans="16:30">
      <c r="P27480" s="6"/>
      <c r="AA27480" s="6"/>
      <c r="AC27480" s="6"/>
      <c r="AD27480" s="6"/>
    </row>
    <row r="27481" spans="16:30">
      <c r="P27481" s="6"/>
      <c r="AA27481" s="6"/>
      <c r="AC27481" s="6"/>
      <c r="AD27481" s="6"/>
    </row>
    <row r="27482" spans="16:30">
      <c r="P27482" s="6"/>
      <c r="AA27482" s="6"/>
      <c r="AC27482" s="6"/>
      <c r="AD27482" s="6"/>
    </row>
    <row r="27483" spans="16:30">
      <c r="P27483" s="6"/>
      <c r="AA27483" s="6"/>
      <c r="AC27483" s="6"/>
      <c r="AD27483" s="6"/>
    </row>
    <row r="27484" spans="16:30">
      <c r="P27484" s="6"/>
      <c r="AA27484" s="6"/>
      <c r="AC27484" s="6"/>
      <c r="AD27484" s="6"/>
    </row>
    <row r="27485" spans="16:30">
      <c r="P27485" s="6"/>
      <c r="AA27485" s="6"/>
      <c r="AC27485" s="6"/>
      <c r="AD27485" s="6"/>
    </row>
    <row r="27486" spans="16:30">
      <c r="P27486" s="6"/>
      <c r="AA27486" s="6"/>
      <c r="AC27486" s="6"/>
      <c r="AD27486" s="6"/>
    </row>
    <row r="27487" spans="16:30">
      <c r="P27487" s="6"/>
      <c r="AA27487" s="6"/>
      <c r="AC27487" s="6"/>
      <c r="AD27487" s="6"/>
    </row>
    <row r="27488" spans="16:30">
      <c r="P27488" s="6"/>
      <c r="AA27488" s="6"/>
      <c r="AC27488" s="6"/>
      <c r="AD27488" s="6"/>
    </row>
    <row r="27489" spans="16:30">
      <c r="P27489" s="6"/>
      <c r="AA27489" s="6"/>
      <c r="AC27489" s="6"/>
      <c r="AD27489" s="6"/>
    </row>
    <row r="27490" spans="16:30">
      <c r="P27490" s="6"/>
      <c r="AA27490" s="6"/>
      <c r="AC27490" s="6"/>
      <c r="AD27490" s="6"/>
    </row>
    <row r="27491" spans="16:30">
      <c r="P27491" s="6"/>
      <c r="AA27491" s="6"/>
      <c r="AC27491" s="6"/>
      <c r="AD27491" s="6"/>
    </row>
    <row r="27492" spans="16:30">
      <c r="P27492" s="6"/>
      <c r="AA27492" s="6"/>
      <c r="AC27492" s="6"/>
      <c r="AD27492" s="6"/>
    </row>
    <row r="27493" spans="16:30">
      <c r="P27493" s="6"/>
      <c r="AA27493" s="6"/>
      <c r="AC27493" s="6"/>
      <c r="AD27493" s="6"/>
    </row>
    <row r="27494" spans="16:30">
      <c r="P27494" s="6"/>
      <c r="AA27494" s="6"/>
      <c r="AC27494" s="6"/>
      <c r="AD27494" s="6"/>
    </row>
    <row r="27495" spans="16:30">
      <c r="P27495" s="6"/>
      <c r="AA27495" s="6"/>
      <c r="AC27495" s="6"/>
      <c r="AD27495" s="6"/>
    </row>
    <row r="27496" spans="16:30">
      <c r="P27496" s="6"/>
      <c r="AA27496" s="6"/>
      <c r="AC27496" s="6"/>
      <c r="AD27496" s="6"/>
    </row>
    <row r="27497" spans="16:30">
      <c r="P27497" s="6"/>
      <c r="AA27497" s="6"/>
      <c r="AC27497" s="6"/>
      <c r="AD27497" s="6"/>
    </row>
    <row r="27498" spans="16:30">
      <c r="P27498" s="6"/>
      <c r="AA27498" s="6"/>
      <c r="AC27498" s="6"/>
      <c r="AD27498" s="6"/>
    </row>
    <row r="27499" spans="16:30">
      <c r="P27499" s="6"/>
      <c r="AA27499" s="6"/>
      <c r="AC27499" s="6"/>
      <c r="AD27499" s="6"/>
    </row>
    <row r="27500" spans="16:30">
      <c r="P27500" s="6"/>
      <c r="AA27500" s="6"/>
      <c r="AC27500" s="6"/>
      <c r="AD27500" s="6"/>
    </row>
    <row r="27501" spans="16:30">
      <c r="P27501" s="6"/>
      <c r="AA27501" s="6"/>
      <c r="AC27501" s="6"/>
      <c r="AD27501" s="6"/>
    </row>
    <row r="27502" spans="16:30">
      <c r="P27502" s="6"/>
      <c r="AA27502" s="6"/>
      <c r="AC27502" s="6"/>
      <c r="AD27502" s="6"/>
    </row>
    <row r="27503" spans="16:30">
      <c r="P27503" s="6"/>
      <c r="AA27503" s="6"/>
      <c r="AC27503" s="6"/>
      <c r="AD27503" s="6"/>
    </row>
    <row r="27504" spans="16:30">
      <c r="P27504" s="6"/>
      <c r="AA27504" s="6"/>
      <c r="AC27504" s="6"/>
      <c r="AD27504" s="6"/>
    </row>
    <row r="27505" spans="16:30">
      <c r="P27505" s="6"/>
      <c r="AA27505" s="6"/>
      <c r="AC27505" s="6"/>
      <c r="AD27505" s="6"/>
    </row>
    <row r="27506" spans="16:30">
      <c r="P27506" s="6"/>
      <c r="AA27506" s="6"/>
      <c r="AC27506" s="6"/>
      <c r="AD27506" s="6"/>
    </row>
    <row r="27507" spans="16:30">
      <c r="P27507" s="6"/>
      <c r="AA27507" s="6"/>
      <c r="AC27507" s="6"/>
      <c r="AD27507" s="6"/>
    </row>
    <row r="27508" spans="16:30">
      <c r="P27508" s="6"/>
      <c r="AA27508" s="6"/>
      <c r="AC27508" s="6"/>
      <c r="AD27508" s="6"/>
    </row>
    <row r="27509" spans="16:30">
      <c r="P27509" s="6"/>
      <c r="AA27509" s="6"/>
      <c r="AC27509" s="6"/>
      <c r="AD27509" s="6"/>
    </row>
    <row r="27510" spans="16:30">
      <c r="P27510" s="6"/>
      <c r="AA27510" s="6"/>
      <c r="AC27510" s="6"/>
      <c r="AD27510" s="6"/>
    </row>
    <row r="27511" spans="16:30">
      <c r="P27511" s="6"/>
      <c r="AA27511" s="6"/>
      <c r="AC27511" s="6"/>
      <c r="AD27511" s="6"/>
    </row>
    <row r="27512" spans="16:30">
      <c r="P27512" s="6"/>
      <c r="AA27512" s="6"/>
      <c r="AC27512" s="6"/>
      <c r="AD27512" s="6"/>
    </row>
    <row r="27513" spans="16:30">
      <c r="P27513" s="6"/>
      <c r="AA27513" s="6"/>
      <c r="AC27513" s="6"/>
      <c r="AD27513" s="6"/>
    </row>
    <row r="27514" spans="16:30">
      <c r="P27514" s="6"/>
      <c r="AA27514" s="6"/>
      <c r="AC27514" s="6"/>
      <c r="AD27514" s="6"/>
    </row>
    <row r="27515" spans="16:30">
      <c r="P27515" s="6"/>
      <c r="AA27515" s="6"/>
      <c r="AC27515" s="6"/>
      <c r="AD27515" s="6"/>
    </row>
    <row r="27516" spans="16:30">
      <c r="P27516" s="6"/>
      <c r="AA27516" s="6"/>
      <c r="AC27516" s="6"/>
      <c r="AD27516" s="6"/>
    </row>
    <row r="27517" spans="16:30">
      <c r="P27517" s="6"/>
      <c r="AA27517" s="6"/>
      <c r="AC27517" s="6"/>
      <c r="AD27517" s="6"/>
    </row>
    <row r="27518" spans="16:30">
      <c r="P27518" s="6"/>
      <c r="AA27518" s="6"/>
      <c r="AC27518" s="6"/>
      <c r="AD27518" s="6"/>
    </row>
    <row r="27519" spans="16:30">
      <c r="P27519" s="6"/>
      <c r="AA27519" s="6"/>
      <c r="AC27519" s="6"/>
      <c r="AD27519" s="6"/>
    </row>
    <row r="27520" spans="16:30">
      <c r="P27520" s="6"/>
      <c r="AA27520" s="6"/>
      <c r="AC27520" s="6"/>
      <c r="AD27520" s="6"/>
    </row>
    <row r="27521" spans="16:30">
      <c r="P27521" s="6"/>
      <c r="AA27521" s="6"/>
      <c r="AC27521" s="6"/>
      <c r="AD27521" s="6"/>
    </row>
    <row r="27522" spans="16:30">
      <c r="P27522" s="6"/>
      <c r="AA27522" s="6"/>
      <c r="AC27522" s="6"/>
      <c r="AD27522" s="6"/>
    </row>
    <row r="27523" spans="16:30">
      <c r="P27523" s="6"/>
      <c r="AA27523" s="6"/>
      <c r="AC27523" s="6"/>
      <c r="AD27523" s="6"/>
    </row>
    <row r="27524" spans="16:30">
      <c r="P27524" s="6"/>
      <c r="AA27524" s="6"/>
      <c r="AC27524" s="6"/>
      <c r="AD27524" s="6"/>
    </row>
    <row r="27525" spans="16:30">
      <c r="P27525" s="6"/>
      <c r="AA27525" s="6"/>
      <c r="AC27525" s="6"/>
      <c r="AD27525" s="6"/>
    </row>
    <row r="27526" spans="16:30">
      <c r="P27526" s="6"/>
      <c r="AA27526" s="6"/>
      <c r="AC27526" s="6"/>
      <c r="AD27526" s="6"/>
    </row>
    <row r="27527" spans="16:30">
      <c r="P27527" s="6"/>
      <c r="AA27527" s="6"/>
      <c r="AC27527" s="6"/>
      <c r="AD27527" s="6"/>
    </row>
    <row r="27528" spans="16:30">
      <c r="P27528" s="6"/>
      <c r="AA27528" s="6"/>
      <c r="AC27528" s="6"/>
      <c r="AD27528" s="6"/>
    </row>
    <row r="27529" spans="16:30">
      <c r="P27529" s="6"/>
      <c r="AA27529" s="6"/>
      <c r="AC27529" s="6"/>
      <c r="AD27529" s="6"/>
    </row>
    <row r="27530" spans="16:30">
      <c r="P27530" s="6"/>
      <c r="AA27530" s="6"/>
      <c r="AC27530" s="6"/>
      <c r="AD27530" s="6"/>
    </row>
    <row r="27531" spans="16:30">
      <c r="P27531" s="6"/>
      <c r="AA27531" s="6"/>
      <c r="AC27531" s="6"/>
      <c r="AD27531" s="6"/>
    </row>
    <row r="27532" spans="16:30">
      <c r="P27532" s="6"/>
      <c r="AA27532" s="6"/>
      <c r="AC27532" s="6"/>
      <c r="AD27532" s="6"/>
    </row>
    <row r="27533" spans="16:30">
      <c r="P27533" s="6"/>
      <c r="AA27533" s="6"/>
      <c r="AC27533" s="6"/>
      <c r="AD27533" s="6"/>
    </row>
    <row r="27534" spans="16:30">
      <c r="P27534" s="6"/>
      <c r="AA27534" s="6"/>
      <c r="AC27534" s="6"/>
      <c r="AD27534" s="6"/>
    </row>
    <row r="27535" spans="16:30">
      <c r="P27535" s="6"/>
      <c r="AA27535" s="6"/>
      <c r="AC27535" s="6"/>
      <c r="AD27535" s="6"/>
    </row>
    <row r="27536" spans="16:30">
      <c r="P27536" s="6"/>
      <c r="AA27536" s="6"/>
      <c r="AC27536" s="6"/>
      <c r="AD27536" s="6"/>
    </row>
    <row r="27537" spans="16:30">
      <c r="P27537" s="6"/>
      <c r="AA27537" s="6"/>
      <c r="AC27537" s="6"/>
      <c r="AD27537" s="6"/>
    </row>
    <row r="27538" spans="16:30">
      <c r="P27538" s="6"/>
      <c r="AA27538" s="6"/>
      <c r="AC27538" s="6"/>
      <c r="AD27538" s="6"/>
    </row>
    <row r="27539" spans="16:30">
      <c r="P27539" s="6"/>
      <c r="AA27539" s="6"/>
      <c r="AC27539" s="6"/>
      <c r="AD27539" s="6"/>
    </row>
    <row r="27540" spans="16:30">
      <c r="P27540" s="6"/>
      <c r="AA27540" s="6"/>
      <c r="AC27540" s="6"/>
      <c r="AD27540" s="6"/>
    </row>
    <row r="27541" spans="16:30">
      <c r="P27541" s="6"/>
      <c r="AA27541" s="6"/>
      <c r="AC27541" s="6"/>
      <c r="AD27541" s="6"/>
    </row>
    <row r="27542" spans="16:30">
      <c r="P27542" s="6"/>
      <c r="AA27542" s="6"/>
      <c r="AC27542" s="6"/>
      <c r="AD27542" s="6"/>
    </row>
    <row r="27543" spans="16:30">
      <c r="P27543" s="6"/>
      <c r="AA27543" s="6"/>
      <c r="AC27543" s="6"/>
      <c r="AD27543" s="6"/>
    </row>
    <row r="27544" spans="16:30">
      <c r="P27544" s="6"/>
      <c r="AA27544" s="6"/>
      <c r="AC27544" s="6"/>
      <c r="AD27544" s="6"/>
    </row>
    <row r="27545" spans="16:30">
      <c r="P27545" s="6"/>
      <c r="AA27545" s="6"/>
      <c r="AC27545" s="6"/>
      <c r="AD27545" s="6"/>
    </row>
    <row r="27546" spans="16:30">
      <c r="P27546" s="6"/>
      <c r="AA27546" s="6"/>
      <c r="AC27546" s="6"/>
      <c r="AD27546" s="6"/>
    </row>
    <row r="27547" spans="16:30">
      <c r="P27547" s="6"/>
      <c r="AA27547" s="6"/>
      <c r="AC27547" s="6"/>
      <c r="AD27547" s="6"/>
    </row>
    <row r="27548" spans="16:30">
      <c r="P27548" s="6"/>
      <c r="AA27548" s="6"/>
      <c r="AC27548" s="6"/>
      <c r="AD27548" s="6"/>
    </row>
    <row r="27549" spans="16:30">
      <c r="P27549" s="6"/>
      <c r="AA27549" s="6"/>
      <c r="AC27549" s="6"/>
      <c r="AD27549" s="6"/>
    </row>
    <row r="27550" spans="16:30">
      <c r="P27550" s="6"/>
      <c r="AA27550" s="6"/>
      <c r="AC27550" s="6"/>
      <c r="AD27550" s="6"/>
    </row>
    <row r="27551" spans="16:30">
      <c r="P27551" s="6"/>
      <c r="AA27551" s="6"/>
      <c r="AC27551" s="6"/>
      <c r="AD27551" s="6"/>
    </row>
    <row r="27552" spans="16:30">
      <c r="P27552" s="6"/>
      <c r="AA27552" s="6"/>
      <c r="AC27552" s="6"/>
      <c r="AD27552" s="6"/>
    </row>
    <row r="27553" spans="16:30">
      <c r="P27553" s="6"/>
      <c r="AA27553" s="6"/>
      <c r="AC27553" s="6"/>
      <c r="AD27553" s="6"/>
    </row>
    <row r="27554" spans="16:30">
      <c r="P27554" s="6"/>
      <c r="AA27554" s="6"/>
      <c r="AC27554" s="6"/>
      <c r="AD27554" s="6"/>
    </row>
    <row r="27555" spans="16:30">
      <c r="P27555" s="6"/>
      <c r="AA27555" s="6"/>
      <c r="AC27555" s="6"/>
      <c r="AD27555" s="6"/>
    </row>
    <row r="27556" spans="16:30">
      <c r="P27556" s="6"/>
      <c r="AA27556" s="6"/>
      <c r="AC27556" s="6"/>
      <c r="AD27556" s="6"/>
    </row>
    <row r="27557" spans="16:30">
      <c r="P27557" s="6"/>
      <c r="AA27557" s="6"/>
      <c r="AC27557" s="6"/>
      <c r="AD27557" s="6"/>
    </row>
    <row r="27558" spans="16:30">
      <c r="P27558" s="6"/>
      <c r="AA27558" s="6"/>
      <c r="AC27558" s="6"/>
      <c r="AD27558" s="6"/>
    </row>
    <row r="27559" spans="16:30">
      <c r="P27559" s="6"/>
      <c r="AA27559" s="6"/>
      <c r="AC27559" s="6"/>
      <c r="AD27559" s="6"/>
    </row>
    <row r="27560" spans="16:30">
      <c r="P27560" s="6"/>
      <c r="AA27560" s="6"/>
      <c r="AC27560" s="6"/>
      <c r="AD27560" s="6"/>
    </row>
    <row r="27561" spans="16:30">
      <c r="P27561" s="6"/>
      <c r="AA27561" s="6"/>
      <c r="AC27561" s="6"/>
      <c r="AD27561" s="6"/>
    </row>
    <row r="27562" spans="16:30">
      <c r="P27562" s="6"/>
      <c r="AA27562" s="6"/>
      <c r="AC27562" s="6"/>
      <c r="AD27562" s="6"/>
    </row>
    <row r="27563" spans="16:30">
      <c r="P27563" s="6"/>
      <c r="AA27563" s="6"/>
      <c r="AC27563" s="6"/>
      <c r="AD27563" s="6"/>
    </row>
    <row r="27564" spans="16:30">
      <c r="P27564" s="6"/>
      <c r="AA27564" s="6"/>
      <c r="AC27564" s="6"/>
      <c r="AD27564" s="6"/>
    </row>
    <row r="27565" spans="16:30">
      <c r="P27565" s="6"/>
      <c r="AA27565" s="6"/>
      <c r="AC27565" s="6"/>
      <c r="AD27565" s="6"/>
    </row>
    <row r="27566" spans="16:30">
      <c r="P27566" s="6"/>
      <c r="AA27566" s="6"/>
      <c r="AC27566" s="6"/>
      <c r="AD27566" s="6"/>
    </row>
    <row r="27567" spans="16:30">
      <c r="P27567" s="6"/>
      <c r="AA27567" s="6"/>
      <c r="AC27567" s="6"/>
      <c r="AD27567" s="6"/>
    </row>
    <row r="27568" spans="16:30">
      <c r="P27568" s="6"/>
      <c r="AA27568" s="6"/>
      <c r="AC27568" s="6"/>
      <c r="AD27568" s="6"/>
    </row>
    <row r="27569" spans="16:30">
      <c r="P27569" s="6"/>
      <c r="AA27569" s="6"/>
      <c r="AC27569" s="6"/>
      <c r="AD27569" s="6"/>
    </row>
    <row r="27570" spans="16:30">
      <c r="P27570" s="6"/>
      <c r="AA27570" s="6"/>
      <c r="AC27570" s="6"/>
      <c r="AD27570" s="6"/>
    </row>
    <row r="27571" spans="16:30">
      <c r="P27571" s="6"/>
      <c r="AA27571" s="6"/>
      <c r="AC27571" s="6"/>
      <c r="AD27571" s="6"/>
    </row>
    <row r="27572" spans="16:30">
      <c r="P27572" s="6"/>
      <c r="AA27572" s="6"/>
      <c r="AC27572" s="6"/>
      <c r="AD27572" s="6"/>
    </row>
    <row r="27573" spans="16:30">
      <c r="P27573" s="6"/>
      <c r="AA27573" s="6"/>
      <c r="AC27573" s="6"/>
      <c r="AD27573" s="6"/>
    </row>
    <row r="27574" spans="16:30">
      <c r="P27574" s="6"/>
      <c r="AA27574" s="6"/>
      <c r="AC27574" s="6"/>
      <c r="AD27574" s="6"/>
    </row>
    <row r="27575" spans="16:30">
      <c r="P27575" s="6"/>
      <c r="AA27575" s="6"/>
      <c r="AC27575" s="6"/>
      <c r="AD27575" s="6"/>
    </row>
    <row r="27576" spans="16:30">
      <c r="P27576" s="6"/>
      <c r="AA27576" s="6"/>
      <c r="AC27576" s="6"/>
      <c r="AD27576" s="6"/>
    </row>
    <row r="27577" spans="16:30">
      <c r="P27577" s="6"/>
      <c r="AA27577" s="6"/>
      <c r="AC27577" s="6"/>
      <c r="AD27577" s="6"/>
    </row>
    <row r="27578" spans="16:30">
      <c r="P27578" s="6"/>
      <c r="AA27578" s="6"/>
      <c r="AC27578" s="6"/>
      <c r="AD27578" s="6"/>
    </row>
    <row r="27579" spans="16:30">
      <c r="P27579" s="6"/>
      <c r="AA27579" s="6"/>
      <c r="AC27579" s="6"/>
      <c r="AD27579" s="6"/>
    </row>
    <row r="27580" spans="16:30">
      <c r="P27580" s="6"/>
      <c r="AA27580" s="6"/>
      <c r="AC27580" s="6"/>
      <c r="AD27580" s="6"/>
    </row>
    <row r="27581" spans="16:30">
      <c r="P27581" s="6"/>
      <c r="AA27581" s="6"/>
      <c r="AC27581" s="6"/>
      <c r="AD27581" s="6"/>
    </row>
    <row r="27582" spans="16:30">
      <c r="P27582" s="6"/>
      <c r="AA27582" s="6"/>
      <c r="AC27582" s="6"/>
      <c r="AD27582" s="6"/>
    </row>
    <row r="27583" spans="16:30">
      <c r="P27583" s="6"/>
      <c r="AA27583" s="6"/>
      <c r="AC27583" s="6"/>
      <c r="AD27583" s="6"/>
    </row>
    <row r="27584" spans="16:30">
      <c r="P27584" s="6"/>
      <c r="AA27584" s="6"/>
      <c r="AC27584" s="6"/>
      <c r="AD27584" s="6"/>
    </row>
    <row r="27585" spans="16:30">
      <c r="P27585" s="6"/>
      <c r="AA27585" s="6"/>
      <c r="AC27585" s="6"/>
      <c r="AD27585" s="6"/>
    </row>
    <row r="27586" spans="16:30">
      <c r="P27586" s="6"/>
      <c r="AA27586" s="6"/>
      <c r="AC27586" s="6"/>
      <c r="AD27586" s="6"/>
    </row>
    <row r="27587" spans="16:30">
      <c r="P27587" s="6"/>
      <c r="AA27587" s="6"/>
      <c r="AC27587" s="6"/>
      <c r="AD27587" s="6"/>
    </row>
    <row r="27588" spans="16:30">
      <c r="P27588" s="6"/>
      <c r="AA27588" s="6"/>
      <c r="AC27588" s="6"/>
      <c r="AD27588" s="6"/>
    </row>
    <row r="27589" spans="16:30">
      <c r="P27589" s="6"/>
      <c r="AA27589" s="6"/>
      <c r="AC27589" s="6"/>
      <c r="AD27589" s="6"/>
    </row>
    <row r="27590" spans="16:30">
      <c r="P27590" s="6"/>
      <c r="AA27590" s="6"/>
      <c r="AC27590" s="6"/>
      <c r="AD27590" s="6"/>
    </row>
    <row r="27591" spans="16:30">
      <c r="P27591" s="6"/>
      <c r="AA27591" s="6"/>
      <c r="AC27591" s="6"/>
      <c r="AD27591" s="6"/>
    </row>
    <row r="27592" spans="16:30">
      <c r="P27592" s="6"/>
      <c r="AA27592" s="6"/>
      <c r="AC27592" s="6"/>
      <c r="AD27592" s="6"/>
    </row>
    <row r="27593" spans="16:30">
      <c r="P27593" s="6"/>
      <c r="AA27593" s="6"/>
      <c r="AC27593" s="6"/>
      <c r="AD27593" s="6"/>
    </row>
    <row r="27594" spans="16:30">
      <c r="P27594" s="6"/>
      <c r="AA27594" s="6"/>
      <c r="AC27594" s="6"/>
      <c r="AD27594" s="6"/>
    </row>
    <row r="27595" spans="16:30">
      <c r="P27595" s="6"/>
      <c r="AA27595" s="6"/>
      <c r="AC27595" s="6"/>
      <c r="AD27595" s="6"/>
    </row>
    <row r="27596" spans="16:30">
      <c r="P27596" s="6"/>
      <c r="AA27596" s="6"/>
      <c r="AC27596" s="6"/>
      <c r="AD27596" s="6"/>
    </row>
    <row r="27597" spans="16:30">
      <c r="P27597" s="6"/>
      <c r="AA27597" s="6"/>
      <c r="AC27597" s="6"/>
      <c r="AD27597" s="6"/>
    </row>
    <row r="27598" spans="16:30">
      <c r="P27598" s="6"/>
      <c r="AA27598" s="6"/>
      <c r="AC27598" s="6"/>
      <c r="AD27598" s="6"/>
    </row>
    <row r="27599" spans="16:30">
      <c r="P27599" s="6"/>
      <c r="AA27599" s="6"/>
      <c r="AC27599" s="6"/>
      <c r="AD27599" s="6"/>
    </row>
    <row r="27600" spans="16:30">
      <c r="P27600" s="6"/>
      <c r="AA27600" s="6"/>
      <c r="AC27600" s="6"/>
      <c r="AD27600" s="6"/>
    </row>
    <row r="27601" spans="16:30">
      <c r="P27601" s="6"/>
      <c r="AA27601" s="6"/>
      <c r="AC27601" s="6"/>
      <c r="AD27601" s="6"/>
    </row>
    <row r="27602" spans="16:30">
      <c r="P27602" s="6"/>
      <c r="AA27602" s="6"/>
      <c r="AC27602" s="6"/>
      <c r="AD27602" s="6"/>
    </row>
    <row r="27603" spans="16:30">
      <c r="P27603" s="6"/>
      <c r="AA27603" s="6"/>
      <c r="AC27603" s="6"/>
      <c r="AD27603" s="6"/>
    </row>
    <row r="27604" spans="16:30">
      <c r="P27604" s="6"/>
      <c r="AA27604" s="6"/>
      <c r="AC27604" s="6"/>
      <c r="AD27604" s="6"/>
    </row>
    <row r="27605" spans="16:30">
      <c r="P27605" s="6"/>
      <c r="AA27605" s="6"/>
      <c r="AC27605" s="6"/>
      <c r="AD27605" s="6"/>
    </row>
    <row r="27606" spans="16:30">
      <c r="P27606" s="6"/>
      <c r="AA27606" s="6"/>
      <c r="AC27606" s="6"/>
      <c r="AD27606" s="6"/>
    </row>
    <row r="27607" spans="16:30">
      <c r="P27607" s="6"/>
      <c r="AA27607" s="6"/>
      <c r="AC27607" s="6"/>
      <c r="AD27607" s="6"/>
    </row>
    <row r="27608" spans="16:30">
      <c r="P27608" s="6"/>
      <c r="AA27608" s="6"/>
      <c r="AC27608" s="6"/>
      <c r="AD27608" s="6"/>
    </row>
    <row r="27609" spans="16:30">
      <c r="P27609" s="6"/>
      <c r="AA27609" s="6"/>
      <c r="AC27609" s="6"/>
      <c r="AD27609" s="6"/>
    </row>
    <row r="27610" spans="16:30">
      <c r="P27610" s="6"/>
      <c r="AA27610" s="6"/>
      <c r="AC27610" s="6"/>
      <c r="AD27610" s="6"/>
    </row>
    <row r="27611" spans="16:30">
      <c r="P27611" s="6"/>
      <c r="AA27611" s="6"/>
      <c r="AC27611" s="6"/>
      <c r="AD27611" s="6"/>
    </row>
    <row r="27612" spans="16:30">
      <c r="P27612" s="6"/>
      <c r="AA27612" s="6"/>
      <c r="AC27612" s="6"/>
      <c r="AD27612" s="6"/>
    </row>
    <row r="27613" spans="16:30">
      <c r="P27613" s="6"/>
      <c r="AA27613" s="6"/>
      <c r="AC27613" s="6"/>
      <c r="AD27613" s="6"/>
    </row>
    <row r="27614" spans="16:30">
      <c r="P27614" s="6"/>
      <c r="AA27614" s="6"/>
      <c r="AC27614" s="6"/>
      <c r="AD27614" s="6"/>
    </row>
    <row r="27615" spans="16:30">
      <c r="P27615" s="6"/>
      <c r="AA27615" s="6"/>
      <c r="AC27615" s="6"/>
      <c r="AD27615" s="6"/>
    </row>
    <row r="27616" spans="16:30">
      <c r="P27616" s="6"/>
      <c r="AA27616" s="6"/>
      <c r="AC27616" s="6"/>
      <c r="AD27616" s="6"/>
    </row>
    <row r="27617" spans="16:30">
      <c r="P27617" s="6"/>
      <c r="AA27617" s="6"/>
      <c r="AC27617" s="6"/>
      <c r="AD27617" s="6"/>
    </row>
    <row r="27618" spans="16:30">
      <c r="P27618" s="6"/>
      <c r="AA27618" s="6"/>
      <c r="AC27618" s="6"/>
      <c r="AD27618" s="6"/>
    </row>
    <row r="27619" spans="16:30">
      <c r="P27619" s="6"/>
      <c r="AA27619" s="6"/>
      <c r="AC27619" s="6"/>
      <c r="AD27619" s="6"/>
    </row>
    <row r="27620" spans="16:30">
      <c r="P27620" s="6"/>
      <c r="AA27620" s="6"/>
      <c r="AC27620" s="6"/>
      <c r="AD27620" s="6"/>
    </row>
    <row r="27621" spans="16:30">
      <c r="P27621" s="6"/>
      <c r="AA27621" s="6"/>
      <c r="AC27621" s="6"/>
      <c r="AD27621" s="6"/>
    </row>
    <row r="27622" spans="16:30">
      <c r="P27622" s="6"/>
      <c r="AA27622" s="6"/>
      <c r="AC27622" s="6"/>
      <c r="AD27622" s="6"/>
    </row>
    <row r="27623" spans="16:30">
      <c r="P27623" s="6"/>
      <c r="AA27623" s="6"/>
      <c r="AC27623" s="6"/>
      <c r="AD27623" s="6"/>
    </row>
    <row r="27624" spans="16:30">
      <c r="P27624" s="6"/>
      <c r="AA27624" s="6"/>
      <c r="AC27624" s="6"/>
      <c r="AD27624" s="6"/>
    </row>
    <row r="27625" spans="16:30">
      <c r="P27625" s="6"/>
      <c r="AA27625" s="6"/>
      <c r="AC27625" s="6"/>
      <c r="AD27625" s="6"/>
    </row>
    <row r="27626" spans="16:30">
      <c r="P27626" s="6"/>
      <c r="AA27626" s="6"/>
      <c r="AC27626" s="6"/>
      <c r="AD27626" s="6"/>
    </row>
    <row r="27627" spans="16:30">
      <c r="P27627" s="6"/>
      <c r="AA27627" s="6"/>
      <c r="AC27627" s="6"/>
      <c r="AD27627" s="6"/>
    </row>
    <row r="27628" spans="16:30">
      <c r="P27628" s="6"/>
      <c r="AA27628" s="6"/>
      <c r="AC27628" s="6"/>
      <c r="AD27628" s="6"/>
    </row>
    <row r="27629" spans="16:30">
      <c r="P27629" s="6"/>
      <c r="AA27629" s="6"/>
      <c r="AC27629" s="6"/>
      <c r="AD27629" s="6"/>
    </row>
    <row r="27630" spans="16:30">
      <c r="P27630" s="6"/>
      <c r="AA27630" s="6"/>
      <c r="AC27630" s="6"/>
      <c r="AD27630" s="6"/>
    </row>
    <row r="27631" spans="16:30">
      <c r="P27631" s="6"/>
      <c r="AA27631" s="6"/>
      <c r="AC27631" s="6"/>
      <c r="AD27631" s="6"/>
    </row>
    <row r="27632" spans="16:30">
      <c r="P27632" s="6"/>
      <c r="AA27632" s="6"/>
      <c r="AC27632" s="6"/>
      <c r="AD27632" s="6"/>
    </row>
    <row r="27633" spans="16:30">
      <c r="P27633" s="6"/>
      <c r="AA27633" s="6"/>
      <c r="AC27633" s="6"/>
      <c r="AD27633" s="6"/>
    </row>
    <row r="27634" spans="16:30">
      <c r="P27634" s="6"/>
      <c r="AA27634" s="6"/>
      <c r="AC27634" s="6"/>
      <c r="AD27634" s="6"/>
    </row>
    <row r="27635" spans="16:30">
      <c r="P27635" s="6"/>
      <c r="AA27635" s="6"/>
      <c r="AC27635" s="6"/>
      <c r="AD27635" s="6"/>
    </row>
    <row r="27636" spans="16:30">
      <c r="P27636" s="6"/>
      <c r="AA27636" s="6"/>
      <c r="AC27636" s="6"/>
      <c r="AD27636" s="6"/>
    </row>
    <row r="27637" spans="16:30">
      <c r="P27637" s="6"/>
      <c r="AA27637" s="6"/>
      <c r="AC27637" s="6"/>
      <c r="AD27637" s="6"/>
    </row>
    <row r="27638" spans="16:30">
      <c r="P27638" s="6"/>
      <c r="AA27638" s="6"/>
      <c r="AC27638" s="6"/>
      <c r="AD27638" s="6"/>
    </row>
    <row r="27639" spans="16:30">
      <c r="P27639" s="6"/>
      <c r="AA27639" s="6"/>
      <c r="AC27639" s="6"/>
      <c r="AD27639" s="6"/>
    </row>
    <row r="27640" spans="16:30">
      <c r="P27640" s="6"/>
      <c r="AA27640" s="6"/>
      <c r="AC27640" s="6"/>
      <c r="AD27640" s="6"/>
    </row>
    <row r="27641" spans="16:30">
      <c r="P27641" s="6"/>
      <c r="AA27641" s="6"/>
      <c r="AC27641" s="6"/>
      <c r="AD27641" s="6"/>
    </row>
    <row r="27642" spans="16:30">
      <c r="P27642" s="6"/>
      <c r="AA27642" s="6"/>
      <c r="AC27642" s="6"/>
      <c r="AD27642" s="6"/>
    </row>
    <row r="27643" spans="16:30">
      <c r="P27643" s="6"/>
      <c r="AA27643" s="6"/>
      <c r="AC27643" s="6"/>
      <c r="AD27643" s="6"/>
    </row>
    <row r="27644" spans="16:30">
      <c r="P27644" s="6"/>
      <c r="AA27644" s="6"/>
      <c r="AC27644" s="6"/>
      <c r="AD27644" s="6"/>
    </row>
    <row r="27645" spans="16:30">
      <c r="P27645" s="6"/>
      <c r="AA27645" s="6"/>
      <c r="AC27645" s="6"/>
      <c r="AD27645" s="6"/>
    </row>
    <row r="27646" spans="16:30">
      <c r="P27646" s="6"/>
      <c r="AA27646" s="6"/>
      <c r="AC27646" s="6"/>
      <c r="AD27646" s="6"/>
    </row>
    <row r="27647" spans="16:30">
      <c r="P27647" s="6"/>
      <c r="AA27647" s="6"/>
      <c r="AC27647" s="6"/>
      <c r="AD27647" s="6"/>
    </row>
    <row r="27648" spans="16:30">
      <c r="P27648" s="6"/>
      <c r="AA27648" s="6"/>
      <c r="AC27648" s="6"/>
      <c r="AD27648" s="6"/>
    </row>
    <row r="27649" spans="16:30">
      <c r="P27649" s="6"/>
      <c r="AA27649" s="6"/>
      <c r="AC27649" s="6"/>
      <c r="AD27649" s="6"/>
    </row>
    <row r="27650" spans="16:30">
      <c r="P27650" s="6"/>
      <c r="AA27650" s="6"/>
      <c r="AC27650" s="6"/>
      <c r="AD27650" s="6"/>
    </row>
    <row r="27651" spans="16:30">
      <c r="P27651" s="6"/>
      <c r="AA27651" s="6"/>
      <c r="AC27651" s="6"/>
      <c r="AD27651" s="6"/>
    </row>
    <row r="27652" spans="16:30">
      <c r="P27652" s="6"/>
      <c r="AA27652" s="6"/>
      <c r="AC27652" s="6"/>
      <c r="AD27652" s="6"/>
    </row>
    <row r="27653" spans="16:30">
      <c r="P27653" s="6"/>
      <c r="AA27653" s="6"/>
      <c r="AC27653" s="6"/>
      <c r="AD27653" s="6"/>
    </row>
    <row r="27654" spans="16:30">
      <c r="P27654" s="6"/>
      <c r="AA27654" s="6"/>
      <c r="AC27654" s="6"/>
      <c r="AD27654" s="6"/>
    </row>
    <row r="27655" spans="16:30">
      <c r="P27655" s="6"/>
      <c r="AA27655" s="6"/>
      <c r="AC27655" s="6"/>
      <c r="AD27655" s="6"/>
    </row>
    <row r="27656" spans="16:30">
      <c r="P27656" s="6"/>
      <c r="AA27656" s="6"/>
      <c r="AC27656" s="6"/>
      <c r="AD27656" s="6"/>
    </row>
    <row r="27657" spans="16:30">
      <c r="P27657" s="6"/>
      <c r="AA27657" s="6"/>
      <c r="AC27657" s="6"/>
      <c r="AD27657" s="6"/>
    </row>
    <row r="27658" spans="16:30">
      <c r="P27658" s="6"/>
      <c r="AA27658" s="6"/>
      <c r="AC27658" s="6"/>
      <c r="AD27658" s="6"/>
    </row>
    <row r="27659" spans="16:30">
      <c r="P27659" s="6"/>
      <c r="AA27659" s="6"/>
      <c r="AC27659" s="6"/>
      <c r="AD27659" s="6"/>
    </row>
    <row r="27660" spans="16:30">
      <c r="P27660" s="6"/>
      <c r="AA27660" s="6"/>
      <c r="AC27660" s="6"/>
      <c r="AD27660" s="6"/>
    </row>
    <row r="27661" spans="16:30">
      <c r="P27661" s="6"/>
      <c r="AA27661" s="6"/>
      <c r="AC27661" s="6"/>
      <c r="AD27661" s="6"/>
    </row>
    <row r="27662" spans="16:30">
      <c r="P27662" s="6"/>
      <c r="AA27662" s="6"/>
      <c r="AC27662" s="6"/>
      <c r="AD27662" s="6"/>
    </row>
    <row r="27663" spans="16:30">
      <c r="P27663" s="6"/>
      <c r="AA27663" s="6"/>
      <c r="AC27663" s="6"/>
      <c r="AD27663" s="6"/>
    </row>
    <row r="27664" spans="16:30">
      <c r="P27664" s="6"/>
      <c r="AA27664" s="6"/>
      <c r="AC27664" s="6"/>
      <c r="AD27664" s="6"/>
    </row>
    <row r="27665" spans="16:30">
      <c r="P27665" s="6"/>
      <c r="AA27665" s="6"/>
      <c r="AC27665" s="6"/>
      <c r="AD27665" s="6"/>
    </row>
    <row r="27666" spans="16:30">
      <c r="P27666" s="6"/>
      <c r="AA27666" s="6"/>
      <c r="AC27666" s="6"/>
      <c r="AD27666" s="6"/>
    </row>
    <row r="27667" spans="16:30">
      <c r="P27667" s="6"/>
      <c r="AA27667" s="6"/>
      <c r="AC27667" s="6"/>
      <c r="AD27667" s="6"/>
    </row>
    <row r="27668" spans="16:30">
      <c r="P27668" s="6"/>
      <c r="AA27668" s="6"/>
      <c r="AC27668" s="6"/>
      <c r="AD27668" s="6"/>
    </row>
    <row r="27669" spans="16:30">
      <c r="P27669" s="6"/>
      <c r="AA27669" s="6"/>
      <c r="AC27669" s="6"/>
      <c r="AD27669" s="6"/>
    </row>
    <row r="27670" spans="16:30">
      <c r="P27670" s="6"/>
      <c r="AA27670" s="6"/>
      <c r="AC27670" s="6"/>
      <c r="AD27670" s="6"/>
    </row>
    <row r="27671" spans="16:30">
      <c r="P27671" s="6"/>
      <c r="AA27671" s="6"/>
      <c r="AC27671" s="6"/>
      <c r="AD27671" s="6"/>
    </row>
    <row r="27672" spans="16:30">
      <c r="P27672" s="6"/>
      <c r="AA27672" s="6"/>
      <c r="AC27672" s="6"/>
      <c r="AD27672" s="6"/>
    </row>
    <row r="27673" spans="16:30">
      <c r="P27673" s="6"/>
      <c r="AA27673" s="6"/>
      <c r="AC27673" s="6"/>
      <c r="AD27673" s="6"/>
    </row>
    <row r="27674" spans="16:30">
      <c r="P27674" s="6"/>
      <c r="AA27674" s="6"/>
      <c r="AC27674" s="6"/>
      <c r="AD27674" s="6"/>
    </row>
    <row r="27675" spans="16:30">
      <c r="P27675" s="6"/>
      <c r="AA27675" s="6"/>
      <c r="AC27675" s="6"/>
      <c r="AD27675" s="6"/>
    </row>
    <row r="27676" spans="16:30">
      <c r="P27676" s="6"/>
      <c r="AA27676" s="6"/>
      <c r="AC27676" s="6"/>
      <c r="AD27676" s="6"/>
    </row>
    <row r="27677" spans="16:30">
      <c r="P27677" s="6"/>
      <c r="AA27677" s="6"/>
      <c r="AC27677" s="6"/>
      <c r="AD27677" s="6"/>
    </row>
    <row r="27678" spans="16:30">
      <c r="P27678" s="6"/>
      <c r="AA27678" s="6"/>
      <c r="AC27678" s="6"/>
      <c r="AD27678" s="6"/>
    </row>
    <row r="27679" spans="16:30">
      <c r="P27679" s="6"/>
      <c r="AA27679" s="6"/>
      <c r="AC27679" s="6"/>
      <c r="AD27679" s="6"/>
    </row>
    <row r="27680" spans="16:30">
      <c r="P27680" s="6"/>
      <c r="AA27680" s="6"/>
      <c r="AC27680" s="6"/>
      <c r="AD27680" s="6"/>
    </row>
    <row r="27681" spans="16:30">
      <c r="P27681" s="6"/>
      <c r="AA27681" s="6"/>
      <c r="AC27681" s="6"/>
      <c r="AD27681" s="6"/>
    </row>
    <row r="27682" spans="16:30">
      <c r="P27682" s="6"/>
      <c r="AA27682" s="6"/>
      <c r="AC27682" s="6"/>
      <c r="AD27682" s="6"/>
    </row>
    <row r="27683" spans="16:30">
      <c r="P27683" s="6"/>
      <c r="AA27683" s="6"/>
      <c r="AC27683" s="6"/>
      <c r="AD27683" s="6"/>
    </row>
    <row r="27684" spans="16:30">
      <c r="P27684" s="6"/>
      <c r="AA27684" s="6"/>
      <c r="AC27684" s="6"/>
      <c r="AD27684" s="6"/>
    </row>
    <row r="27685" spans="16:30">
      <c r="P27685" s="6"/>
      <c r="AA27685" s="6"/>
      <c r="AC27685" s="6"/>
      <c r="AD27685" s="6"/>
    </row>
    <row r="27686" spans="16:30">
      <c r="P27686" s="6"/>
      <c r="AA27686" s="6"/>
      <c r="AC27686" s="6"/>
      <c r="AD27686" s="6"/>
    </row>
    <row r="27687" spans="16:30">
      <c r="P27687" s="6"/>
      <c r="AA27687" s="6"/>
      <c r="AC27687" s="6"/>
      <c r="AD27687" s="6"/>
    </row>
    <row r="27688" spans="16:30">
      <c r="P27688" s="6"/>
      <c r="AA27688" s="6"/>
      <c r="AC27688" s="6"/>
      <c r="AD27688" s="6"/>
    </row>
    <row r="27689" spans="16:30">
      <c r="P27689" s="6"/>
      <c r="AA27689" s="6"/>
      <c r="AC27689" s="6"/>
      <c r="AD27689" s="6"/>
    </row>
    <row r="27690" spans="16:30">
      <c r="P27690" s="6"/>
      <c r="AA27690" s="6"/>
      <c r="AC27690" s="6"/>
      <c r="AD27690" s="6"/>
    </row>
    <row r="27691" spans="16:30">
      <c r="P27691" s="6"/>
      <c r="AA27691" s="6"/>
      <c r="AC27691" s="6"/>
      <c r="AD27691" s="6"/>
    </row>
    <row r="27692" spans="16:30">
      <c r="P27692" s="6"/>
      <c r="AA27692" s="6"/>
      <c r="AC27692" s="6"/>
      <c r="AD27692" s="6"/>
    </row>
    <row r="27693" spans="16:30">
      <c r="P27693" s="6"/>
      <c r="AA27693" s="6"/>
      <c r="AC27693" s="6"/>
      <c r="AD27693" s="6"/>
    </row>
    <row r="27694" spans="16:30">
      <c r="P27694" s="6"/>
      <c r="AA27694" s="6"/>
      <c r="AC27694" s="6"/>
      <c r="AD27694" s="6"/>
    </row>
    <row r="27695" spans="16:30">
      <c r="P27695" s="6"/>
      <c r="AA27695" s="6"/>
      <c r="AC27695" s="6"/>
      <c r="AD27695" s="6"/>
    </row>
    <row r="27696" spans="16:30">
      <c r="P27696" s="6"/>
      <c r="AA27696" s="6"/>
      <c r="AC27696" s="6"/>
      <c r="AD27696" s="6"/>
    </row>
    <row r="27697" spans="16:30">
      <c r="P27697" s="6"/>
      <c r="AA27697" s="6"/>
      <c r="AC27697" s="6"/>
      <c r="AD27697" s="6"/>
    </row>
    <row r="27698" spans="16:30">
      <c r="P27698" s="6"/>
      <c r="AA27698" s="6"/>
      <c r="AC27698" s="6"/>
      <c r="AD27698" s="6"/>
    </row>
    <row r="27699" spans="16:30">
      <c r="P27699" s="6"/>
      <c r="AA27699" s="6"/>
      <c r="AC27699" s="6"/>
      <c r="AD27699" s="6"/>
    </row>
    <row r="27700" spans="16:30">
      <c r="P27700" s="6"/>
      <c r="AA27700" s="6"/>
      <c r="AC27700" s="6"/>
      <c r="AD27700" s="6"/>
    </row>
    <row r="27701" spans="16:30">
      <c r="P27701" s="6"/>
      <c r="AA27701" s="6"/>
      <c r="AC27701" s="6"/>
      <c r="AD27701" s="6"/>
    </row>
    <row r="27702" spans="16:30">
      <c r="P27702" s="6"/>
      <c r="AA27702" s="6"/>
      <c r="AC27702" s="6"/>
      <c r="AD27702" s="6"/>
    </row>
    <row r="27703" spans="16:30">
      <c r="P27703" s="6"/>
      <c r="AA27703" s="6"/>
      <c r="AC27703" s="6"/>
      <c r="AD27703" s="6"/>
    </row>
    <row r="27704" spans="16:30">
      <c r="P27704" s="6"/>
      <c r="AA27704" s="6"/>
      <c r="AC27704" s="6"/>
      <c r="AD27704" s="6"/>
    </row>
    <row r="27705" spans="16:30">
      <c r="P27705" s="6"/>
      <c r="AA27705" s="6"/>
      <c r="AC27705" s="6"/>
      <c r="AD27705" s="6"/>
    </row>
    <row r="27706" spans="16:30">
      <c r="P27706" s="6"/>
      <c r="AA27706" s="6"/>
      <c r="AC27706" s="6"/>
      <c r="AD27706" s="6"/>
    </row>
    <row r="27707" spans="16:30">
      <c r="P27707" s="6"/>
      <c r="AA27707" s="6"/>
      <c r="AC27707" s="6"/>
      <c r="AD27707" s="6"/>
    </row>
    <row r="27708" spans="16:30">
      <c r="P27708" s="6"/>
      <c r="AA27708" s="6"/>
      <c r="AC27708" s="6"/>
      <c r="AD27708" s="6"/>
    </row>
    <row r="27709" spans="16:30">
      <c r="P27709" s="6"/>
      <c r="AA27709" s="6"/>
      <c r="AC27709" s="6"/>
      <c r="AD27709" s="6"/>
    </row>
    <row r="27710" spans="16:30">
      <c r="P27710" s="6"/>
      <c r="AA27710" s="6"/>
      <c r="AC27710" s="6"/>
      <c r="AD27710" s="6"/>
    </row>
    <row r="27711" spans="16:30">
      <c r="P27711" s="6"/>
      <c r="AA27711" s="6"/>
      <c r="AC27711" s="6"/>
      <c r="AD27711" s="6"/>
    </row>
    <row r="27712" spans="16:30">
      <c r="P27712" s="6"/>
      <c r="AA27712" s="6"/>
      <c r="AC27712" s="6"/>
      <c r="AD27712" s="6"/>
    </row>
    <row r="27713" spans="16:30">
      <c r="P27713" s="6"/>
      <c r="AA27713" s="6"/>
      <c r="AC27713" s="6"/>
      <c r="AD27713" s="6"/>
    </row>
    <row r="27714" spans="16:30">
      <c r="P27714" s="6"/>
      <c r="AA27714" s="6"/>
      <c r="AC27714" s="6"/>
      <c r="AD27714" s="6"/>
    </row>
    <row r="27715" spans="16:30">
      <c r="P27715" s="6"/>
      <c r="AA27715" s="6"/>
      <c r="AC27715" s="6"/>
      <c r="AD27715" s="6"/>
    </row>
    <row r="27716" spans="16:30">
      <c r="P27716" s="6"/>
      <c r="AA27716" s="6"/>
      <c r="AC27716" s="6"/>
      <c r="AD27716" s="6"/>
    </row>
    <row r="27717" spans="16:30">
      <c r="P27717" s="6"/>
      <c r="AA27717" s="6"/>
      <c r="AC27717" s="6"/>
      <c r="AD27717" s="6"/>
    </row>
    <row r="27718" spans="16:30">
      <c r="P27718" s="6"/>
      <c r="AA27718" s="6"/>
      <c r="AC27718" s="6"/>
      <c r="AD27718" s="6"/>
    </row>
    <row r="27719" spans="16:30">
      <c r="P27719" s="6"/>
      <c r="AA27719" s="6"/>
      <c r="AC27719" s="6"/>
      <c r="AD27719" s="6"/>
    </row>
    <row r="27720" spans="16:30">
      <c r="P27720" s="6"/>
      <c r="AA27720" s="6"/>
      <c r="AC27720" s="6"/>
      <c r="AD27720" s="6"/>
    </row>
    <row r="27721" spans="16:30">
      <c r="P27721" s="6"/>
      <c r="AA27721" s="6"/>
      <c r="AC27721" s="6"/>
      <c r="AD27721" s="6"/>
    </row>
    <row r="27722" spans="16:30">
      <c r="P27722" s="6"/>
      <c r="AA27722" s="6"/>
      <c r="AC27722" s="6"/>
      <c r="AD27722" s="6"/>
    </row>
    <row r="27723" spans="16:30">
      <c r="P27723" s="6"/>
      <c r="AA27723" s="6"/>
      <c r="AC27723" s="6"/>
      <c r="AD27723" s="6"/>
    </row>
    <row r="27724" spans="16:30">
      <c r="P27724" s="6"/>
      <c r="AA27724" s="6"/>
      <c r="AC27724" s="6"/>
      <c r="AD27724" s="6"/>
    </row>
    <row r="27725" spans="16:30">
      <c r="P27725" s="6"/>
      <c r="AA27725" s="6"/>
      <c r="AC27725" s="6"/>
      <c r="AD27725" s="6"/>
    </row>
    <row r="27726" spans="16:30">
      <c r="P27726" s="6"/>
      <c r="AA27726" s="6"/>
      <c r="AC27726" s="6"/>
      <c r="AD27726" s="6"/>
    </row>
    <row r="27727" spans="16:30">
      <c r="P27727" s="6"/>
      <c r="AA27727" s="6"/>
      <c r="AC27727" s="6"/>
      <c r="AD27727" s="6"/>
    </row>
    <row r="27728" spans="16:30">
      <c r="P27728" s="6"/>
      <c r="AA27728" s="6"/>
      <c r="AC27728" s="6"/>
      <c r="AD27728" s="6"/>
    </row>
    <row r="27729" spans="16:30">
      <c r="P27729" s="6"/>
      <c r="AA27729" s="6"/>
      <c r="AC27729" s="6"/>
      <c r="AD27729" s="6"/>
    </row>
    <row r="27730" spans="16:30">
      <c r="P27730" s="6"/>
      <c r="AA27730" s="6"/>
      <c r="AC27730" s="6"/>
      <c r="AD27730" s="6"/>
    </row>
    <row r="27731" spans="16:30">
      <c r="P27731" s="6"/>
      <c r="AA27731" s="6"/>
      <c r="AC27731" s="6"/>
      <c r="AD27731" s="6"/>
    </row>
    <row r="27732" spans="16:30">
      <c r="P27732" s="6"/>
      <c r="AA27732" s="6"/>
      <c r="AC27732" s="6"/>
      <c r="AD27732" s="6"/>
    </row>
    <row r="27733" spans="16:30">
      <c r="P27733" s="6"/>
      <c r="AA27733" s="6"/>
      <c r="AC27733" s="6"/>
      <c r="AD27733" s="6"/>
    </row>
    <row r="27734" spans="16:30">
      <c r="P27734" s="6"/>
      <c r="AA27734" s="6"/>
      <c r="AC27734" s="6"/>
      <c r="AD27734" s="6"/>
    </row>
    <row r="27735" spans="16:30">
      <c r="P27735" s="6"/>
      <c r="AA27735" s="6"/>
      <c r="AC27735" s="6"/>
      <c r="AD27735" s="6"/>
    </row>
    <row r="27736" spans="16:30">
      <c r="P27736" s="6"/>
      <c r="AA27736" s="6"/>
      <c r="AC27736" s="6"/>
      <c r="AD27736" s="6"/>
    </row>
    <row r="27737" spans="16:30">
      <c r="P27737" s="6"/>
      <c r="AA27737" s="6"/>
      <c r="AC27737" s="6"/>
      <c r="AD27737" s="6"/>
    </row>
    <row r="27738" spans="16:30">
      <c r="P27738" s="6"/>
      <c r="AA27738" s="6"/>
      <c r="AC27738" s="6"/>
      <c r="AD27738" s="6"/>
    </row>
    <row r="27739" spans="16:30">
      <c r="P27739" s="6"/>
      <c r="AA27739" s="6"/>
      <c r="AC27739" s="6"/>
      <c r="AD27739" s="6"/>
    </row>
    <row r="27740" spans="16:30">
      <c r="P27740" s="6"/>
      <c r="AA27740" s="6"/>
      <c r="AC27740" s="6"/>
      <c r="AD27740" s="6"/>
    </row>
    <row r="27741" spans="16:30">
      <c r="P27741" s="6"/>
      <c r="AA27741" s="6"/>
      <c r="AC27741" s="6"/>
      <c r="AD27741" s="6"/>
    </row>
    <row r="27742" spans="16:30">
      <c r="P27742" s="6"/>
      <c r="AA27742" s="6"/>
      <c r="AC27742" s="6"/>
      <c r="AD27742" s="6"/>
    </row>
    <row r="27743" spans="16:30">
      <c r="P27743" s="6"/>
      <c r="AA27743" s="6"/>
      <c r="AC27743" s="6"/>
      <c r="AD27743" s="6"/>
    </row>
    <row r="27744" spans="16:30">
      <c r="P27744" s="6"/>
      <c r="AA27744" s="6"/>
      <c r="AC27744" s="6"/>
      <c r="AD27744" s="6"/>
    </row>
    <row r="27745" spans="16:30">
      <c r="P27745" s="6"/>
      <c r="AA27745" s="6"/>
      <c r="AC27745" s="6"/>
      <c r="AD27745" s="6"/>
    </row>
    <row r="27746" spans="16:30">
      <c r="P27746" s="6"/>
      <c r="AA27746" s="6"/>
      <c r="AC27746" s="6"/>
      <c r="AD27746" s="6"/>
    </row>
    <row r="27747" spans="16:30">
      <c r="P27747" s="6"/>
      <c r="AA27747" s="6"/>
      <c r="AC27747" s="6"/>
      <c r="AD27747" s="6"/>
    </row>
    <row r="27748" spans="16:30">
      <c r="P27748" s="6"/>
      <c r="AA27748" s="6"/>
      <c r="AC27748" s="6"/>
      <c r="AD27748" s="6"/>
    </row>
    <row r="27749" spans="16:30">
      <c r="P27749" s="6"/>
      <c r="AA27749" s="6"/>
      <c r="AC27749" s="6"/>
      <c r="AD27749" s="6"/>
    </row>
    <row r="27750" spans="16:30">
      <c r="P27750" s="6"/>
      <c r="AA27750" s="6"/>
      <c r="AC27750" s="6"/>
      <c r="AD27750" s="6"/>
    </row>
    <row r="27751" spans="16:30">
      <c r="P27751" s="6"/>
      <c r="AA27751" s="6"/>
      <c r="AC27751" s="6"/>
      <c r="AD27751" s="6"/>
    </row>
    <row r="27752" spans="16:30">
      <c r="P27752" s="6"/>
      <c r="AA27752" s="6"/>
      <c r="AC27752" s="6"/>
      <c r="AD27752" s="6"/>
    </row>
    <row r="27753" spans="16:30">
      <c r="P27753" s="6"/>
      <c r="AA27753" s="6"/>
      <c r="AC27753" s="6"/>
      <c r="AD27753" s="6"/>
    </row>
    <row r="27754" spans="16:30">
      <c r="P27754" s="6"/>
      <c r="AA27754" s="6"/>
      <c r="AC27754" s="6"/>
      <c r="AD27754" s="6"/>
    </row>
    <row r="27755" spans="16:30">
      <c r="P27755" s="6"/>
      <c r="AA27755" s="6"/>
      <c r="AC27755" s="6"/>
      <c r="AD27755" s="6"/>
    </row>
    <row r="27756" spans="16:30">
      <c r="P27756" s="6"/>
      <c r="AA27756" s="6"/>
      <c r="AC27756" s="6"/>
      <c r="AD27756" s="6"/>
    </row>
    <row r="27757" spans="16:30">
      <c r="P27757" s="6"/>
      <c r="AA27757" s="6"/>
      <c r="AC27757" s="6"/>
      <c r="AD27757" s="6"/>
    </row>
    <row r="27758" spans="16:30">
      <c r="P27758" s="6"/>
      <c r="AA27758" s="6"/>
      <c r="AC27758" s="6"/>
      <c r="AD27758" s="6"/>
    </row>
    <row r="27759" spans="16:30">
      <c r="P27759" s="6"/>
      <c r="AA27759" s="6"/>
      <c r="AC27759" s="6"/>
      <c r="AD27759" s="6"/>
    </row>
    <row r="27760" spans="16:30">
      <c r="P27760" s="6"/>
      <c r="AA27760" s="6"/>
      <c r="AC27760" s="6"/>
      <c r="AD27760" s="6"/>
    </row>
    <row r="27761" spans="16:30">
      <c r="P27761" s="6"/>
      <c r="AA27761" s="6"/>
      <c r="AC27761" s="6"/>
      <c r="AD27761" s="6"/>
    </row>
    <row r="27762" spans="16:30">
      <c r="P27762" s="6"/>
      <c r="AA27762" s="6"/>
      <c r="AC27762" s="6"/>
      <c r="AD27762" s="6"/>
    </row>
    <row r="27763" spans="16:30">
      <c r="P27763" s="6"/>
      <c r="AA27763" s="6"/>
      <c r="AC27763" s="6"/>
      <c r="AD27763" s="6"/>
    </row>
    <row r="27764" spans="16:30">
      <c r="P27764" s="6"/>
      <c r="AA27764" s="6"/>
      <c r="AC27764" s="6"/>
      <c r="AD27764" s="6"/>
    </row>
    <row r="27765" spans="16:30">
      <c r="P27765" s="6"/>
      <c r="AA27765" s="6"/>
      <c r="AC27765" s="6"/>
      <c r="AD27765" s="6"/>
    </row>
    <row r="27766" spans="16:30">
      <c r="P27766" s="6"/>
      <c r="AA27766" s="6"/>
      <c r="AC27766" s="6"/>
      <c r="AD27766" s="6"/>
    </row>
    <row r="27767" spans="16:30">
      <c r="P27767" s="6"/>
      <c r="AA27767" s="6"/>
      <c r="AC27767" s="6"/>
      <c r="AD27767" s="6"/>
    </row>
    <row r="27768" spans="16:30">
      <c r="P27768" s="6"/>
      <c r="AA27768" s="6"/>
      <c r="AC27768" s="6"/>
      <c r="AD27768" s="6"/>
    </row>
    <row r="27769" spans="16:30">
      <c r="P27769" s="6"/>
      <c r="AA27769" s="6"/>
      <c r="AC27769" s="6"/>
      <c r="AD27769" s="6"/>
    </row>
    <row r="27770" spans="16:30">
      <c r="P27770" s="6"/>
      <c r="AA27770" s="6"/>
      <c r="AC27770" s="6"/>
      <c r="AD27770" s="6"/>
    </row>
    <row r="27771" spans="16:30">
      <c r="P27771" s="6"/>
      <c r="AA27771" s="6"/>
      <c r="AC27771" s="6"/>
      <c r="AD27771" s="6"/>
    </row>
    <row r="27772" spans="16:30">
      <c r="P27772" s="6"/>
      <c r="AA27772" s="6"/>
      <c r="AC27772" s="6"/>
      <c r="AD27772" s="6"/>
    </row>
    <row r="27773" spans="16:30">
      <c r="P27773" s="6"/>
      <c r="AA27773" s="6"/>
      <c r="AC27773" s="6"/>
      <c r="AD27773" s="6"/>
    </row>
    <row r="27774" spans="16:30">
      <c r="P27774" s="6"/>
      <c r="AA27774" s="6"/>
      <c r="AC27774" s="6"/>
      <c r="AD27774" s="6"/>
    </row>
    <row r="27775" spans="16:30">
      <c r="P27775" s="6"/>
      <c r="AA27775" s="6"/>
      <c r="AC27775" s="6"/>
      <c r="AD27775" s="6"/>
    </row>
    <row r="27776" spans="16:30">
      <c r="P27776" s="6"/>
      <c r="AA27776" s="6"/>
      <c r="AC27776" s="6"/>
      <c r="AD27776" s="6"/>
    </row>
    <row r="27777" spans="16:30">
      <c r="P27777" s="6"/>
      <c r="AA27777" s="6"/>
      <c r="AC27777" s="6"/>
      <c r="AD27777" s="6"/>
    </row>
    <row r="27778" spans="16:30">
      <c r="P27778" s="6"/>
      <c r="AA27778" s="6"/>
      <c r="AC27778" s="6"/>
      <c r="AD27778" s="6"/>
    </row>
    <row r="27779" spans="16:30">
      <c r="P27779" s="6"/>
      <c r="AA27779" s="6"/>
      <c r="AC27779" s="6"/>
      <c r="AD27779" s="6"/>
    </row>
    <row r="27780" spans="16:30">
      <c r="P27780" s="6"/>
      <c r="AA27780" s="6"/>
      <c r="AC27780" s="6"/>
      <c r="AD27780" s="6"/>
    </row>
    <row r="27781" spans="16:30">
      <c r="P27781" s="6"/>
      <c r="AA27781" s="6"/>
      <c r="AC27781" s="6"/>
      <c r="AD27781" s="6"/>
    </row>
    <row r="27782" spans="16:30">
      <c r="P27782" s="6"/>
      <c r="AA27782" s="6"/>
      <c r="AC27782" s="6"/>
      <c r="AD27782" s="6"/>
    </row>
    <row r="27783" spans="16:30">
      <c r="P27783" s="6"/>
      <c r="AA27783" s="6"/>
      <c r="AC27783" s="6"/>
      <c r="AD27783" s="6"/>
    </row>
    <row r="27784" spans="16:30">
      <c r="P27784" s="6"/>
      <c r="AA27784" s="6"/>
      <c r="AC27784" s="6"/>
      <c r="AD27784" s="6"/>
    </row>
    <row r="27785" spans="16:30">
      <c r="P27785" s="6"/>
      <c r="AA27785" s="6"/>
      <c r="AC27785" s="6"/>
      <c r="AD27785" s="6"/>
    </row>
    <row r="27786" spans="16:30">
      <c r="P27786" s="6"/>
      <c r="AA27786" s="6"/>
      <c r="AC27786" s="6"/>
      <c r="AD27786" s="6"/>
    </row>
    <row r="27787" spans="16:30">
      <c r="P27787" s="6"/>
      <c r="AA27787" s="6"/>
      <c r="AC27787" s="6"/>
      <c r="AD27787" s="6"/>
    </row>
    <row r="27788" spans="16:30">
      <c r="P27788" s="6"/>
      <c r="AA27788" s="6"/>
      <c r="AC27788" s="6"/>
      <c r="AD27788" s="6"/>
    </row>
    <row r="27789" spans="16:30">
      <c r="P27789" s="6"/>
      <c r="AA27789" s="6"/>
      <c r="AC27789" s="6"/>
      <c r="AD27789" s="6"/>
    </row>
    <row r="27790" spans="16:30">
      <c r="P27790" s="6"/>
      <c r="AA27790" s="6"/>
      <c r="AC27790" s="6"/>
      <c r="AD27790" s="6"/>
    </row>
    <row r="27791" spans="16:30">
      <c r="P27791" s="6"/>
      <c r="AA27791" s="6"/>
      <c r="AC27791" s="6"/>
      <c r="AD27791" s="6"/>
    </row>
    <row r="27792" spans="16:30">
      <c r="P27792" s="6"/>
      <c r="AA27792" s="6"/>
      <c r="AC27792" s="6"/>
      <c r="AD27792" s="6"/>
    </row>
    <row r="27793" spans="16:30">
      <c r="P27793" s="6"/>
      <c r="AA27793" s="6"/>
      <c r="AC27793" s="6"/>
      <c r="AD27793" s="6"/>
    </row>
    <row r="27794" spans="16:30">
      <c r="P27794" s="6"/>
      <c r="AA27794" s="6"/>
      <c r="AC27794" s="6"/>
      <c r="AD27794" s="6"/>
    </row>
    <row r="27795" spans="16:30">
      <c r="P27795" s="6"/>
      <c r="AA27795" s="6"/>
      <c r="AC27795" s="6"/>
      <c r="AD27795" s="6"/>
    </row>
    <row r="27796" spans="16:30">
      <c r="P27796" s="6"/>
      <c r="AA27796" s="6"/>
      <c r="AC27796" s="6"/>
      <c r="AD27796" s="6"/>
    </row>
    <row r="27797" spans="16:30">
      <c r="P27797" s="6"/>
      <c r="AA27797" s="6"/>
      <c r="AC27797" s="6"/>
      <c r="AD27797" s="6"/>
    </row>
    <row r="27798" spans="16:30">
      <c r="P27798" s="6"/>
      <c r="AA27798" s="6"/>
      <c r="AC27798" s="6"/>
      <c r="AD27798" s="6"/>
    </row>
    <row r="27799" spans="16:30">
      <c r="P27799" s="6"/>
      <c r="AA27799" s="6"/>
      <c r="AC27799" s="6"/>
      <c r="AD27799" s="6"/>
    </row>
    <row r="27800" spans="16:30">
      <c r="P27800" s="6"/>
      <c r="AA27800" s="6"/>
      <c r="AC27800" s="6"/>
      <c r="AD27800" s="6"/>
    </row>
    <row r="27801" spans="16:30">
      <c r="P27801" s="6"/>
      <c r="AA27801" s="6"/>
      <c r="AC27801" s="6"/>
      <c r="AD27801" s="6"/>
    </row>
    <row r="27802" spans="16:30">
      <c r="P27802" s="6"/>
      <c r="AA27802" s="6"/>
      <c r="AC27802" s="6"/>
      <c r="AD27802" s="6"/>
    </row>
    <row r="27803" spans="16:30">
      <c r="P27803" s="6"/>
      <c r="AA27803" s="6"/>
      <c r="AC27803" s="6"/>
      <c r="AD27803" s="6"/>
    </row>
    <row r="27804" spans="16:30">
      <c r="P27804" s="6"/>
      <c r="AA27804" s="6"/>
      <c r="AC27804" s="6"/>
      <c r="AD27804" s="6"/>
    </row>
    <row r="27805" spans="16:30">
      <c r="P27805" s="6"/>
      <c r="AA27805" s="6"/>
      <c r="AC27805" s="6"/>
      <c r="AD27805" s="6"/>
    </row>
    <row r="27806" spans="16:30">
      <c r="P27806" s="6"/>
      <c r="AA27806" s="6"/>
      <c r="AC27806" s="6"/>
      <c r="AD27806" s="6"/>
    </row>
    <row r="27807" spans="16:30">
      <c r="P27807" s="6"/>
      <c r="AA27807" s="6"/>
      <c r="AC27807" s="6"/>
      <c r="AD27807" s="6"/>
    </row>
    <row r="27808" spans="16:30">
      <c r="P27808" s="6"/>
      <c r="AA27808" s="6"/>
      <c r="AC27808" s="6"/>
      <c r="AD27808" s="6"/>
    </row>
    <row r="27809" spans="16:30">
      <c r="P27809" s="6"/>
      <c r="AA27809" s="6"/>
      <c r="AC27809" s="6"/>
      <c r="AD27809" s="6"/>
    </row>
    <row r="27810" spans="16:30">
      <c r="P27810" s="6"/>
      <c r="AA27810" s="6"/>
      <c r="AC27810" s="6"/>
      <c r="AD27810" s="6"/>
    </row>
    <row r="27811" spans="16:30">
      <c r="P27811" s="6"/>
      <c r="AA27811" s="6"/>
      <c r="AC27811" s="6"/>
      <c r="AD27811" s="6"/>
    </row>
    <row r="27812" spans="16:30">
      <c r="P27812" s="6"/>
      <c r="AA27812" s="6"/>
      <c r="AC27812" s="6"/>
      <c r="AD27812" s="6"/>
    </row>
    <row r="27813" spans="16:30">
      <c r="P27813" s="6"/>
      <c r="AA27813" s="6"/>
      <c r="AC27813" s="6"/>
      <c r="AD27813" s="6"/>
    </row>
    <row r="27814" spans="16:30">
      <c r="P27814" s="6"/>
      <c r="AA27814" s="6"/>
      <c r="AC27814" s="6"/>
      <c r="AD27814" s="6"/>
    </row>
    <row r="27815" spans="16:30">
      <c r="P27815" s="6"/>
      <c r="AA27815" s="6"/>
      <c r="AC27815" s="6"/>
      <c r="AD27815" s="6"/>
    </row>
    <row r="27816" spans="16:30">
      <c r="P27816" s="6"/>
      <c r="AA27816" s="6"/>
      <c r="AC27816" s="6"/>
      <c r="AD27816" s="6"/>
    </row>
    <row r="27817" spans="16:30">
      <c r="P27817" s="6"/>
      <c r="AA27817" s="6"/>
      <c r="AC27817" s="6"/>
      <c r="AD27817" s="6"/>
    </row>
    <row r="27818" spans="16:30">
      <c r="P27818" s="6"/>
      <c r="AA27818" s="6"/>
      <c r="AC27818" s="6"/>
      <c r="AD27818" s="6"/>
    </row>
    <row r="27819" spans="16:30">
      <c r="P27819" s="6"/>
      <c r="AA27819" s="6"/>
      <c r="AC27819" s="6"/>
      <c r="AD27819" s="6"/>
    </row>
    <row r="27820" spans="16:30">
      <c r="P27820" s="6"/>
      <c r="AA27820" s="6"/>
      <c r="AC27820" s="6"/>
      <c r="AD27820" s="6"/>
    </row>
    <row r="27821" spans="16:30">
      <c r="P27821" s="6"/>
      <c r="AA27821" s="6"/>
      <c r="AC27821" s="6"/>
      <c r="AD27821" s="6"/>
    </row>
    <row r="27822" spans="16:30">
      <c r="P27822" s="6"/>
      <c r="AA27822" s="6"/>
      <c r="AC27822" s="6"/>
      <c r="AD27822" s="6"/>
    </row>
    <row r="27823" spans="16:30">
      <c r="P27823" s="6"/>
      <c r="AA27823" s="6"/>
      <c r="AC27823" s="6"/>
      <c r="AD27823" s="6"/>
    </row>
    <row r="27824" spans="16:30">
      <c r="P27824" s="6"/>
      <c r="AA27824" s="6"/>
      <c r="AC27824" s="6"/>
      <c r="AD27824" s="6"/>
    </row>
    <row r="27825" spans="16:30">
      <c r="P27825" s="6"/>
      <c r="AA27825" s="6"/>
      <c r="AC27825" s="6"/>
      <c r="AD27825" s="6"/>
    </row>
    <row r="27826" spans="16:30">
      <c r="P27826" s="6"/>
      <c r="AA27826" s="6"/>
      <c r="AC27826" s="6"/>
      <c r="AD27826" s="6"/>
    </row>
    <row r="27827" spans="16:30">
      <c r="P27827" s="6"/>
      <c r="AA27827" s="6"/>
      <c r="AC27827" s="6"/>
      <c r="AD27827" s="6"/>
    </row>
    <row r="27828" spans="16:30">
      <c r="P27828" s="6"/>
      <c r="AA27828" s="6"/>
      <c r="AC27828" s="6"/>
      <c r="AD27828" s="6"/>
    </row>
    <row r="27829" spans="16:30">
      <c r="P27829" s="6"/>
      <c r="AA27829" s="6"/>
      <c r="AC27829" s="6"/>
      <c r="AD27829" s="6"/>
    </row>
    <row r="27830" spans="16:30">
      <c r="P27830" s="6"/>
      <c r="AA27830" s="6"/>
      <c r="AC27830" s="6"/>
      <c r="AD27830" s="6"/>
    </row>
    <row r="27831" spans="16:30">
      <c r="P27831" s="6"/>
      <c r="AA27831" s="6"/>
      <c r="AC27831" s="6"/>
      <c r="AD27831" s="6"/>
    </row>
    <row r="27832" spans="16:30">
      <c r="P27832" s="6"/>
      <c r="AA27832" s="6"/>
      <c r="AC27832" s="6"/>
      <c r="AD27832" s="6"/>
    </row>
    <row r="27833" spans="16:30">
      <c r="P27833" s="6"/>
      <c r="AA27833" s="6"/>
      <c r="AC27833" s="6"/>
      <c r="AD27833" s="6"/>
    </row>
    <row r="27834" spans="16:30">
      <c r="P27834" s="6"/>
      <c r="AA27834" s="6"/>
      <c r="AC27834" s="6"/>
      <c r="AD27834" s="6"/>
    </row>
    <row r="27835" spans="16:30">
      <c r="P27835" s="6"/>
      <c r="AA27835" s="6"/>
      <c r="AC27835" s="6"/>
      <c r="AD27835" s="6"/>
    </row>
    <row r="27836" spans="16:30">
      <c r="P27836" s="6"/>
      <c r="AA27836" s="6"/>
      <c r="AC27836" s="6"/>
      <c r="AD27836" s="6"/>
    </row>
    <row r="27837" spans="16:30">
      <c r="P27837" s="6"/>
      <c r="AA27837" s="6"/>
      <c r="AC27837" s="6"/>
      <c r="AD27837" s="6"/>
    </row>
    <row r="27838" spans="16:30">
      <c r="P27838" s="6"/>
      <c r="AA27838" s="6"/>
      <c r="AC27838" s="6"/>
      <c r="AD27838" s="6"/>
    </row>
    <row r="27839" spans="16:30">
      <c r="P27839" s="6"/>
      <c r="AA27839" s="6"/>
      <c r="AC27839" s="6"/>
      <c r="AD27839" s="6"/>
    </row>
    <row r="27840" spans="16:30">
      <c r="P27840" s="6"/>
      <c r="AA27840" s="6"/>
      <c r="AC27840" s="6"/>
      <c r="AD27840" s="6"/>
    </row>
    <row r="27841" spans="16:30">
      <c r="P27841" s="6"/>
      <c r="AA27841" s="6"/>
      <c r="AC27841" s="6"/>
      <c r="AD27841" s="6"/>
    </row>
    <row r="27842" spans="16:30">
      <c r="P27842" s="6"/>
      <c r="AA27842" s="6"/>
      <c r="AC27842" s="6"/>
      <c r="AD27842" s="6"/>
    </row>
    <row r="27843" spans="16:30">
      <c r="P27843" s="6"/>
      <c r="AA27843" s="6"/>
      <c r="AC27843" s="6"/>
      <c r="AD27843" s="6"/>
    </row>
    <row r="27844" spans="16:30">
      <c r="P27844" s="6"/>
      <c r="AA27844" s="6"/>
      <c r="AC27844" s="6"/>
      <c r="AD27844" s="6"/>
    </row>
    <row r="27845" spans="16:30">
      <c r="P27845" s="6"/>
      <c r="AA27845" s="6"/>
      <c r="AC27845" s="6"/>
      <c r="AD27845" s="6"/>
    </row>
    <row r="27846" spans="16:30">
      <c r="P27846" s="6"/>
      <c r="AA27846" s="6"/>
      <c r="AC27846" s="6"/>
      <c r="AD27846" s="6"/>
    </row>
    <row r="27847" spans="16:30">
      <c r="P27847" s="6"/>
      <c r="AA27847" s="6"/>
      <c r="AC27847" s="6"/>
      <c r="AD27847" s="6"/>
    </row>
    <row r="27848" spans="16:30">
      <c r="P27848" s="6"/>
      <c r="AA27848" s="6"/>
      <c r="AC27848" s="6"/>
      <c r="AD27848" s="6"/>
    </row>
    <row r="27849" spans="16:30">
      <c r="P27849" s="6"/>
      <c r="AA27849" s="6"/>
      <c r="AC27849" s="6"/>
      <c r="AD27849" s="6"/>
    </row>
    <row r="27850" spans="16:30">
      <c r="P27850" s="6"/>
      <c r="AA27850" s="6"/>
      <c r="AC27850" s="6"/>
      <c r="AD27850" s="6"/>
    </row>
    <row r="27851" spans="16:30">
      <c r="P27851" s="6"/>
      <c r="AA27851" s="6"/>
      <c r="AC27851" s="6"/>
      <c r="AD27851" s="6"/>
    </row>
    <row r="27852" spans="16:30">
      <c r="P27852" s="6"/>
      <c r="AA27852" s="6"/>
      <c r="AC27852" s="6"/>
      <c r="AD27852" s="6"/>
    </row>
    <row r="27853" spans="16:30">
      <c r="P27853" s="6"/>
      <c r="AA27853" s="6"/>
      <c r="AC27853" s="6"/>
      <c r="AD27853" s="6"/>
    </row>
    <row r="27854" spans="16:30">
      <c r="P27854" s="6"/>
      <c r="AA27854" s="6"/>
      <c r="AC27854" s="6"/>
      <c r="AD27854" s="6"/>
    </row>
    <row r="27855" spans="16:30">
      <c r="P27855" s="6"/>
      <c r="AA27855" s="6"/>
      <c r="AC27855" s="6"/>
      <c r="AD27855" s="6"/>
    </row>
    <row r="27856" spans="16:30">
      <c r="P27856" s="6"/>
      <c r="AA27856" s="6"/>
      <c r="AC27856" s="6"/>
      <c r="AD27856" s="6"/>
    </row>
    <row r="27857" spans="16:30">
      <c r="P27857" s="6"/>
      <c r="AA27857" s="6"/>
      <c r="AC27857" s="6"/>
      <c r="AD27857" s="6"/>
    </row>
    <row r="27858" spans="16:30">
      <c r="P27858" s="6"/>
      <c r="AA27858" s="6"/>
      <c r="AC27858" s="6"/>
      <c r="AD27858" s="6"/>
    </row>
    <row r="27859" spans="16:30">
      <c r="P27859" s="6"/>
      <c r="AA27859" s="6"/>
      <c r="AC27859" s="6"/>
      <c r="AD27859" s="6"/>
    </row>
    <row r="27860" spans="16:30">
      <c r="P27860" s="6"/>
      <c r="AA27860" s="6"/>
      <c r="AC27860" s="6"/>
      <c r="AD27860" s="6"/>
    </row>
    <row r="27861" spans="16:30">
      <c r="P27861" s="6"/>
      <c r="AA27861" s="6"/>
      <c r="AC27861" s="6"/>
      <c r="AD27861" s="6"/>
    </row>
    <row r="27862" spans="16:30">
      <c r="P27862" s="6"/>
      <c r="AA27862" s="6"/>
      <c r="AC27862" s="6"/>
      <c r="AD27862" s="6"/>
    </row>
    <row r="27863" spans="16:30">
      <c r="P27863" s="6"/>
      <c r="AA27863" s="6"/>
      <c r="AC27863" s="6"/>
      <c r="AD27863" s="6"/>
    </row>
    <row r="27864" spans="16:30">
      <c r="P27864" s="6"/>
      <c r="AA27864" s="6"/>
      <c r="AC27864" s="6"/>
      <c r="AD27864" s="6"/>
    </row>
    <row r="27865" spans="16:30">
      <c r="P27865" s="6"/>
      <c r="AA27865" s="6"/>
      <c r="AC27865" s="6"/>
      <c r="AD27865" s="6"/>
    </row>
    <row r="27866" spans="16:30">
      <c r="P27866" s="6"/>
      <c r="AA27866" s="6"/>
      <c r="AC27866" s="6"/>
      <c r="AD27866" s="6"/>
    </row>
    <row r="27867" spans="16:30">
      <c r="P27867" s="6"/>
      <c r="AA27867" s="6"/>
      <c r="AC27867" s="6"/>
      <c r="AD27867" s="6"/>
    </row>
    <row r="27868" spans="16:30">
      <c r="P27868" s="6"/>
      <c r="AA27868" s="6"/>
      <c r="AC27868" s="6"/>
      <c r="AD27868" s="6"/>
    </row>
    <row r="27869" spans="16:30">
      <c r="P27869" s="6"/>
      <c r="AA27869" s="6"/>
      <c r="AC27869" s="6"/>
      <c r="AD27869" s="6"/>
    </row>
    <row r="27870" spans="16:30">
      <c r="P27870" s="6"/>
      <c r="AA27870" s="6"/>
      <c r="AC27870" s="6"/>
      <c r="AD27870" s="6"/>
    </row>
    <row r="27871" spans="16:30">
      <c r="P27871" s="6"/>
      <c r="AA27871" s="6"/>
      <c r="AC27871" s="6"/>
      <c r="AD27871" s="6"/>
    </row>
    <row r="27872" spans="16:30">
      <c r="P27872" s="6"/>
      <c r="AA27872" s="6"/>
      <c r="AC27872" s="6"/>
      <c r="AD27872" s="6"/>
    </row>
    <row r="27873" spans="16:30">
      <c r="P27873" s="6"/>
      <c r="AA27873" s="6"/>
      <c r="AC27873" s="6"/>
      <c r="AD27873" s="6"/>
    </row>
    <row r="27874" spans="16:30">
      <c r="P27874" s="6"/>
      <c r="AA27874" s="6"/>
      <c r="AC27874" s="6"/>
      <c r="AD27874" s="6"/>
    </row>
    <row r="27875" spans="16:30">
      <c r="P27875" s="6"/>
      <c r="AA27875" s="6"/>
      <c r="AC27875" s="6"/>
      <c r="AD27875" s="6"/>
    </row>
    <row r="27876" spans="16:30">
      <c r="P27876" s="6"/>
      <c r="AA27876" s="6"/>
      <c r="AC27876" s="6"/>
      <c r="AD27876" s="6"/>
    </row>
    <row r="27877" spans="16:30">
      <c r="P27877" s="6"/>
      <c r="AA27877" s="6"/>
      <c r="AC27877" s="6"/>
      <c r="AD27877" s="6"/>
    </row>
    <row r="27878" spans="16:30">
      <c r="P27878" s="6"/>
      <c r="AA27878" s="6"/>
      <c r="AC27878" s="6"/>
      <c r="AD27878" s="6"/>
    </row>
    <row r="27879" spans="16:30">
      <c r="P27879" s="6"/>
      <c r="AA27879" s="6"/>
      <c r="AC27879" s="6"/>
      <c r="AD27879" s="6"/>
    </row>
    <row r="27880" spans="16:30">
      <c r="P27880" s="6"/>
      <c r="AA27880" s="6"/>
      <c r="AC27880" s="6"/>
      <c r="AD27880" s="6"/>
    </row>
    <row r="27881" spans="16:30">
      <c r="P27881" s="6"/>
      <c r="AA27881" s="6"/>
      <c r="AC27881" s="6"/>
      <c r="AD27881" s="6"/>
    </row>
    <row r="27882" spans="16:30">
      <c r="P27882" s="6"/>
      <c r="AA27882" s="6"/>
      <c r="AC27882" s="6"/>
      <c r="AD27882" s="6"/>
    </row>
    <row r="27883" spans="16:30">
      <c r="P27883" s="6"/>
      <c r="AA27883" s="6"/>
      <c r="AC27883" s="6"/>
      <c r="AD27883" s="6"/>
    </row>
    <row r="27884" spans="16:30">
      <c r="P27884" s="6"/>
      <c r="AA27884" s="6"/>
      <c r="AC27884" s="6"/>
      <c r="AD27884" s="6"/>
    </row>
    <row r="27885" spans="16:30">
      <c r="P27885" s="6"/>
      <c r="AA27885" s="6"/>
      <c r="AC27885" s="6"/>
      <c r="AD27885" s="6"/>
    </row>
    <row r="27886" spans="16:30">
      <c r="P27886" s="6"/>
      <c r="AA27886" s="6"/>
      <c r="AC27886" s="6"/>
      <c r="AD27886" s="6"/>
    </row>
    <row r="27887" spans="16:30">
      <c r="P27887" s="6"/>
      <c r="AA27887" s="6"/>
      <c r="AC27887" s="6"/>
      <c r="AD27887" s="6"/>
    </row>
    <row r="27888" spans="16:30">
      <c r="P27888" s="6"/>
      <c r="AA27888" s="6"/>
      <c r="AC27888" s="6"/>
      <c r="AD27888" s="6"/>
    </row>
    <row r="27889" spans="16:30">
      <c r="P27889" s="6"/>
      <c r="AA27889" s="6"/>
      <c r="AC27889" s="6"/>
      <c r="AD27889" s="6"/>
    </row>
    <row r="27890" spans="16:30">
      <c r="P27890" s="6"/>
      <c r="AA27890" s="6"/>
      <c r="AC27890" s="6"/>
      <c r="AD27890" s="6"/>
    </row>
    <row r="27891" spans="16:30">
      <c r="P27891" s="6"/>
      <c r="AA27891" s="6"/>
      <c r="AC27891" s="6"/>
      <c r="AD27891" s="6"/>
    </row>
    <row r="27892" spans="16:30">
      <c r="P27892" s="6"/>
      <c r="AA27892" s="6"/>
      <c r="AC27892" s="6"/>
      <c r="AD27892" s="6"/>
    </row>
    <row r="27893" spans="16:30">
      <c r="P27893" s="6"/>
      <c r="AA27893" s="6"/>
      <c r="AC27893" s="6"/>
      <c r="AD27893" s="6"/>
    </row>
    <row r="27894" spans="16:30">
      <c r="P27894" s="6"/>
      <c r="AA27894" s="6"/>
      <c r="AC27894" s="6"/>
      <c r="AD27894" s="6"/>
    </row>
    <row r="27895" spans="16:30">
      <c r="P27895" s="6"/>
      <c r="AA27895" s="6"/>
      <c r="AC27895" s="6"/>
      <c r="AD27895" s="6"/>
    </row>
    <row r="27896" spans="16:30">
      <c r="P27896" s="6"/>
      <c r="AA27896" s="6"/>
      <c r="AC27896" s="6"/>
      <c r="AD27896" s="6"/>
    </row>
    <row r="27897" spans="16:30">
      <c r="P27897" s="6"/>
      <c r="AA27897" s="6"/>
      <c r="AC27897" s="6"/>
      <c r="AD27897" s="6"/>
    </row>
    <row r="27898" spans="16:30">
      <c r="P27898" s="6"/>
      <c r="AA27898" s="6"/>
      <c r="AC27898" s="6"/>
      <c r="AD27898" s="6"/>
    </row>
    <row r="27899" spans="16:30">
      <c r="P27899" s="6"/>
      <c r="AA27899" s="6"/>
      <c r="AC27899" s="6"/>
      <c r="AD27899" s="6"/>
    </row>
    <row r="27900" spans="16:30">
      <c r="P27900" s="6"/>
      <c r="AA27900" s="6"/>
      <c r="AC27900" s="6"/>
      <c r="AD27900" s="6"/>
    </row>
    <row r="27901" spans="16:30">
      <c r="P27901" s="6"/>
      <c r="AA27901" s="6"/>
      <c r="AC27901" s="6"/>
      <c r="AD27901" s="6"/>
    </row>
    <row r="27902" spans="16:30">
      <c r="P27902" s="6"/>
      <c r="AA27902" s="6"/>
      <c r="AC27902" s="6"/>
      <c r="AD27902" s="6"/>
    </row>
    <row r="27903" spans="16:30">
      <c r="P27903" s="6"/>
      <c r="AA27903" s="6"/>
      <c r="AC27903" s="6"/>
      <c r="AD27903" s="6"/>
    </row>
    <row r="27904" spans="16:30">
      <c r="P27904" s="6"/>
      <c r="AA27904" s="6"/>
      <c r="AC27904" s="6"/>
      <c r="AD27904" s="6"/>
    </row>
    <row r="27905" spans="16:30">
      <c r="P27905" s="6"/>
      <c r="AA27905" s="6"/>
      <c r="AC27905" s="6"/>
      <c r="AD27905" s="6"/>
    </row>
    <row r="27906" spans="16:30">
      <c r="P27906" s="6"/>
      <c r="AA27906" s="6"/>
      <c r="AC27906" s="6"/>
      <c r="AD27906" s="6"/>
    </row>
    <row r="27907" spans="16:30">
      <c r="P27907" s="6"/>
      <c r="AA27907" s="6"/>
      <c r="AC27907" s="6"/>
      <c r="AD27907" s="6"/>
    </row>
    <row r="27908" spans="16:30">
      <c r="P27908" s="6"/>
      <c r="AA27908" s="6"/>
      <c r="AC27908" s="6"/>
      <c r="AD27908" s="6"/>
    </row>
    <row r="27909" spans="16:30">
      <c r="P27909" s="6"/>
      <c r="AA27909" s="6"/>
      <c r="AC27909" s="6"/>
      <c r="AD27909" s="6"/>
    </row>
    <row r="27910" spans="16:30">
      <c r="P27910" s="6"/>
      <c r="AA27910" s="6"/>
      <c r="AC27910" s="6"/>
      <c r="AD27910" s="6"/>
    </row>
    <row r="27911" spans="16:30">
      <c r="P27911" s="6"/>
      <c r="AA27911" s="6"/>
      <c r="AC27911" s="6"/>
      <c r="AD27911" s="6"/>
    </row>
    <row r="27912" spans="16:30">
      <c r="P27912" s="6"/>
      <c r="AA27912" s="6"/>
      <c r="AC27912" s="6"/>
      <c r="AD27912" s="6"/>
    </row>
    <row r="27913" spans="16:30">
      <c r="P27913" s="6"/>
      <c r="AA27913" s="6"/>
      <c r="AC27913" s="6"/>
      <c r="AD27913" s="6"/>
    </row>
    <row r="27914" spans="16:30">
      <c r="P27914" s="6"/>
      <c r="AA27914" s="6"/>
      <c r="AC27914" s="6"/>
      <c r="AD27914" s="6"/>
    </row>
    <row r="27915" spans="16:30">
      <c r="P27915" s="6"/>
      <c r="AA27915" s="6"/>
      <c r="AC27915" s="6"/>
      <c r="AD27915" s="6"/>
    </row>
    <row r="27916" spans="16:30">
      <c r="P27916" s="6"/>
      <c r="AA27916" s="6"/>
      <c r="AC27916" s="6"/>
      <c r="AD27916" s="6"/>
    </row>
    <row r="27917" spans="16:30">
      <c r="P27917" s="6"/>
      <c r="AA27917" s="6"/>
      <c r="AC27917" s="6"/>
      <c r="AD27917" s="6"/>
    </row>
    <row r="27918" spans="16:30">
      <c r="P27918" s="6"/>
      <c r="AA27918" s="6"/>
      <c r="AC27918" s="6"/>
      <c r="AD27918" s="6"/>
    </row>
    <row r="27919" spans="16:30">
      <c r="P27919" s="6"/>
      <c r="AA27919" s="6"/>
      <c r="AC27919" s="6"/>
      <c r="AD27919" s="6"/>
    </row>
    <row r="27920" spans="16:30">
      <c r="P27920" s="6"/>
      <c r="AA27920" s="6"/>
      <c r="AC27920" s="6"/>
      <c r="AD27920" s="6"/>
    </row>
    <row r="27921" spans="16:30">
      <c r="P27921" s="6"/>
      <c r="AA27921" s="6"/>
      <c r="AC27921" s="6"/>
      <c r="AD27921" s="6"/>
    </row>
    <row r="27922" spans="16:30">
      <c r="P27922" s="6"/>
      <c r="AA27922" s="6"/>
      <c r="AC27922" s="6"/>
      <c r="AD27922" s="6"/>
    </row>
    <row r="27923" spans="16:30">
      <c r="P27923" s="6"/>
      <c r="AA27923" s="6"/>
      <c r="AC27923" s="6"/>
      <c r="AD27923" s="6"/>
    </row>
    <row r="27924" spans="16:30">
      <c r="P27924" s="6"/>
      <c r="AA27924" s="6"/>
      <c r="AC27924" s="6"/>
      <c r="AD27924" s="6"/>
    </row>
    <row r="27925" spans="16:30">
      <c r="P27925" s="6"/>
      <c r="AA27925" s="6"/>
      <c r="AC27925" s="6"/>
      <c r="AD27925" s="6"/>
    </row>
    <row r="27926" spans="16:30">
      <c r="P27926" s="6"/>
      <c r="AA27926" s="6"/>
      <c r="AC27926" s="6"/>
      <c r="AD27926" s="6"/>
    </row>
    <row r="27927" spans="16:30">
      <c r="P27927" s="6"/>
      <c r="AA27927" s="6"/>
      <c r="AC27927" s="6"/>
      <c r="AD27927" s="6"/>
    </row>
    <row r="27928" spans="16:30">
      <c r="P27928" s="6"/>
      <c r="AA27928" s="6"/>
      <c r="AC27928" s="6"/>
      <c r="AD27928" s="6"/>
    </row>
    <row r="27929" spans="16:30">
      <c r="P27929" s="6"/>
      <c r="AA27929" s="6"/>
      <c r="AC27929" s="6"/>
      <c r="AD27929" s="6"/>
    </row>
    <row r="27930" spans="16:30">
      <c r="P27930" s="6"/>
      <c r="AA27930" s="6"/>
      <c r="AC27930" s="6"/>
      <c r="AD27930" s="6"/>
    </row>
    <row r="27931" spans="16:30">
      <c r="P27931" s="6"/>
      <c r="AA27931" s="6"/>
      <c r="AC27931" s="6"/>
      <c r="AD27931" s="6"/>
    </row>
    <row r="27932" spans="16:30">
      <c r="P27932" s="6"/>
      <c r="AA27932" s="6"/>
      <c r="AC27932" s="6"/>
      <c r="AD27932" s="6"/>
    </row>
    <row r="27933" spans="16:30">
      <c r="P27933" s="6"/>
      <c r="AA27933" s="6"/>
      <c r="AC27933" s="6"/>
      <c r="AD27933" s="6"/>
    </row>
    <row r="27934" spans="16:30">
      <c r="P27934" s="6"/>
      <c r="AA27934" s="6"/>
      <c r="AC27934" s="6"/>
      <c r="AD27934" s="6"/>
    </row>
    <row r="27935" spans="16:30">
      <c r="P27935" s="6"/>
      <c r="AA27935" s="6"/>
      <c r="AC27935" s="6"/>
      <c r="AD27935" s="6"/>
    </row>
    <row r="27936" spans="16:30">
      <c r="P27936" s="6"/>
      <c r="AA27936" s="6"/>
      <c r="AC27936" s="6"/>
      <c r="AD27936" s="6"/>
    </row>
    <row r="27937" spans="16:30">
      <c r="P27937" s="6"/>
      <c r="AA27937" s="6"/>
      <c r="AC27937" s="6"/>
      <c r="AD27937" s="6"/>
    </row>
    <row r="27938" spans="16:30">
      <c r="P27938" s="6"/>
      <c r="AA27938" s="6"/>
      <c r="AC27938" s="6"/>
      <c r="AD27938" s="6"/>
    </row>
    <row r="27939" spans="16:30">
      <c r="P27939" s="6"/>
      <c r="AA27939" s="6"/>
      <c r="AC27939" s="6"/>
      <c r="AD27939" s="6"/>
    </row>
    <row r="27940" spans="16:30">
      <c r="P27940" s="6"/>
      <c r="AA27940" s="6"/>
      <c r="AC27940" s="6"/>
      <c r="AD27940" s="6"/>
    </row>
    <row r="27941" spans="16:30">
      <c r="P27941" s="6"/>
      <c r="AA27941" s="6"/>
      <c r="AC27941" s="6"/>
      <c r="AD27941" s="6"/>
    </row>
    <row r="27942" spans="16:30">
      <c r="P27942" s="6"/>
      <c r="AA27942" s="6"/>
      <c r="AC27942" s="6"/>
      <c r="AD27942" s="6"/>
    </row>
    <row r="27943" spans="16:30">
      <c r="P27943" s="6"/>
      <c r="AA27943" s="6"/>
      <c r="AC27943" s="6"/>
      <c r="AD27943" s="6"/>
    </row>
    <row r="27944" spans="16:30">
      <c r="P27944" s="6"/>
      <c r="AA27944" s="6"/>
      <c r="AC27944" s="6"/>
      <c r="AD27944" s="6"/>
    </row>
    <row r="27945" spans="16:30">
      <c r="P27945" s="6"/>
      <c r="AA27945" s="6"/>
      <c r="AC27945" s="6"/>
      <c r="AD27945" s="6"/>
    </row>
    <row r="27946" spans="16:30">
      <c r="P27946" s="6"/>
      <c r="AA27946" s="6"/>
      <c r="AC27946" s="6"/>
      <c r="AD27946" s="6"/>
    </row>
    <row r="27947" spans="16:30">
      <c r="P27947" s="6"/>
      <c r="AA27947" s="6"/>
      <c r="AC27947" s="6"/>
      <c r="AD27947" s="6"/>
    </row>
    <row r="27948" spans="16:30">
      <c r="P27948" s="6"/>
      <c r="AA27948" s="6"/>
      <c r="AC27948" s="6"/>
      <c r="AD27948" s="6"/>
    </row>
    <row r="27949" spans="16:30">
      <c r="P27949" s="6"/>
      <c r="AA27949" s="6"/>
      <c r="AC27949" s="6"/>
      <c r="AD27949" s="6"/>
    </row>
    <row r="27950" spans="16:30">
      <c r="P27950" s="6"/>
      <c r="AA27950" s="6"/>
      <c r="AC27950" s="6"/>
      <c r="AD27950" s="6"/>
    </row>
    <row r="27951" spans="16:30">
      <c r="P27951" s="6"/>
      <c r="AA27951" s="6"/>
      <c r="AC27951" s="6"/>
      <c r="AD27951" s="6"/>
    </row>
    <row r="27952" spans="16:30">
      <c r="P27952" s="6"/>
      <c r="AA27952" s="6"/>
      <c r="AC27952" s="6"/>
      <c r="AD27952" s="6"/>
    </row>
    <row r="27953" spans="16:30">
      <c r="P27953" s="6"/>
      <c r="AA27953" s="6"/>
      <c r="AC27953" s="6"/>
      <c r="AD27953" s="6"/>
    </row>
    <row r="27954" spans="16:30">
      <c r="P27954" s="6"/>
      <c r="AA27954" s="6"/>
      <c r="AC27954" s="6"/>
      <c r="AD27954" s="6"/>
    </row>
    <row r="27955" spans="16:30">
      <c r="P27955" s="6"/>
      <c r="AA27955" s="6"/>
      <c r="AC27955" s="6"/>
      <c r="AD27955" s="6"/>
    </row>
    <row r="27956" spans="16:30">
      <c r="P27956" s="6"/>
      <c r="AA27956" s="6"/>
      <c r="AC27956" s="6"/>
      <c r="AD27956" s="6"/>
    </row>
    <row r="27957" spans="16:30">
      <c r="P27957" s="6"/>
      <c r="AA27957" s="6"/>
      <c r="AC27957" s="6"/>
      <c r="AD27957" s="6"/>
    </row>
    <row r="27958" spans="16:30">
      <c r="P27958" s="6"/>
      <c r="AA27958" s="6"/>
      <c r="AC27958" s="6"/>
      <c r="AD27958" s="6"/>
    </row>
    <row r="27959" spans="16:30">
      <c r="P27959" s="6"/>
      <c r="AA27959" s="6"/>
      <c r="AC27959" s="6"/>
      <c r="AD27959" s="6"/>
    </row>
    <row r="27960" spans="16:30">
      <c r="P27960" s="6"/>
      <c r="AA27960" s="6"/>
      <c r="AC27960" s="6"/>
      <c r="AD27960" s="6"/>
    </row>
    <row r="27961" spans="16:30">
      <c r="P27961" s="6"/>
      <c r="AA27961" s="6"/>
      <c r="AC27961" s="6"/>
      <c r="AD27961" s="6"/>
    </row>
    <row r="27962" spans="16:30">
      <c r="P27962" s="6"/>
      <c r="AA27962" s="6"/>
      <c r="AC27962" s="6"/>
      <c r="AD27962" s="6"/>
    </row>
    <row r="27963" spans="16:30">
      <c r="P27963" s="6"/>
      <c r="AA27963" s="6"/>
      <c r="AC27963" s="6"/>
      <c r="AD27963" s="6"/>
    </row>
    <row r="27964" spans="16:30">
      <c r="P27964" s="6"/>
      <c r="AA27964" s="6"/>
      <c r="AC27964" s="6"/>
      <c r="AD27964" s="6"/>
    </row>
    <row r="27965" spans="16:30">
      <c r="P27965" s="6"/>
      <c r="AA27965" s="6"/>
      <c r="AC27965" s="6"/>
      <c r="AD27965" s="6"/>
    </row>
    <row r="27966" spans="16:30">
      <c r="P27966" s="6"/>
      <c r="AA27966" s="6"/>
      <c r="AC27966" s="6"/>
      <c r="AD27966" s="6"/>
    </row>
    <row r="27967" spans="16:30">
      <c r="P27967" s="6"/>
      <c r="AA27967" s="6"/>
      <c r="AC27967" s="6"/>
      <c r="AD27967" s="6"/>
    </row>
    <row r="27968" spans="16:30">
      <c r="P27968" s="6"/>
      <c r="AA27968" s="6"/>
      <c r="AC27968" s="6"/>
      <c r="AD27968" s="6"/>
    </row>
    <row r="27969" spans="16:30">
      <c r="P27969" s="6"/>
      <c r="AA27969" s="6"/>
      <c r="AC27969" s="6"/>
      <c r="AD27969" s="6"/>
    </row>
    <row r="27970" spans="16:30">
      <c r="P27970" s="6"/>
      <c r="AA27970" s="6"/>
      <c r="AC27970" s="6"/>
      <c r="AD27970" s="6"/>
    </row>
    <row r="27971" spans="16:30">
      <c r="P27971" s="6"/>
      <c r="AA27971" s="6"/>
      <c r="AC27971" s="6"/>
      <c r="AD27971" s="6"/>
    </row>
    <row r="27972" spans="16:30">
      <c r="P27972" s="6"/>
      <c r="AA27972" s="6"/>
      <c r="AC27972" s="6"/>
      <c r="AD27972" s="6"/>
    </row>
    <row r="27973" spans="16:30">
      <c r="P27973" s="6"/>
      <c r="AA27973" s="6"/>
      <c r="AC27973" s="6"/>
      <c r="AD27973" s="6"/>
    </row>
    <row r="27974" spans="16:30">
      <c r="P27974" s="6"/>
      <c r="AA27974" s="6"/>
      <c r="AC27974" s="6"/>
      <c r="AD27974" s="6"/>
    </row>
    <row r="27975" spans="16:30">
      <c r="P27975" s="6"/>
      <c r="AA27975" s="6"/>
      <c r="AC27975" s="6"/>
      <c r="AD27975" s="6"/>
    </row>
    <row r="27976" spans="16:30">
      <c r="P27976" s="6"/>
      <c r="AA27976" s="6"/>
      <c r="AC27976" s="6"/>
      <c r="AD27976" s="6"/>
    </row>
    <row r="27977" spans="16:30">
      <c r="P27977" s="6"/>
      <c r="AA27977" s="6"/>
      <c r="AC27977" s="6"/>
      <c r="AD27977" s="6"/>
    </row>
    <row r="27978" spans="16:30">
      <c r="P27978" s="6"/>
      <c r="AA27978" s="6"/>
      <c r="AC27978" s="6"/>
      <c r="AD27978" s="6"/>
    </row>
    <row r="27979" spans="16:30">
      <c r="P27979" s="6"/>
      <c r="AA27979" s="6"/>
      <c r="AC27979" s="6"/>
      <c r="AD27979" s="6"/>
    </row>
    <row r="27980" spans="16:30">
      <c r="P27980" s="6"/>
      <c r="AA27980" s="6"/>
      <c r="AC27980" s="6"/>
      <c r="AD27980" s="6"/>
    </row>
    <row r="27981" spans="16:30">
      <c r="P27981" s="6"/>
      <c r="AA27981" s="6"/>
      <c r="AC27981" s="6"/>
      <c r="AD27981" s="6"/>
    </row>
    <row r="27982" spans="16:30">
      <c r="P27982" s="6"/>
      <c r="AA27982" s="6"/>
      <c r="AC27982" s="6"/>
      <c r="AD27982" s="6"/>
    </row>
    <row r="27983" spans="16:30">
      <c r="P27983" s="6"/>
      <c r="AA27983" s="6"/>
      <c r="AC27983" s="6"/>
      <c r="AD27983" s="6"/>
    </row>
    <row r="27984" spans="16:30">
      <c r="P27984" s="6"/>
      <c r="AA27984" s="6"/>
      <c r="AC27984" s="6"/>
      <c r="AD27984" s="6"/>
    </row>
    <row r="27985" spans="16:30">
      <c r="P27985" s="6"/>
      <c r="AA27985" s="6"/>
      <c r="AC27985" s="6"/>
      <c r="AD27985" s="6"/>
    </row>
    <row r="27986" spans="16:30">
      <c r="P27986" s="6"/>
      <c r="AA27986" s="6"/>
      <c r="AC27986" s="6"/>
      <c r="AD27986" s="6"/>
    </row>
    <row r="27987" spans="16:30">
      <c r="P27987" s="6"/>
      <c r="AA27987" s="6"/>
      <c r="AC27987" s="6"/>
      <c r="AD27987" s="6"/>
    </row>
    <row r="27988" spans="16:30">
      <c r="P27988" s="6"/>
      <c r="AA27988" s="6"/>
      <c r="AC27988" s="6"/>
      <c r="AD27988" s="6"/>
    </row>
    <row r="27989" spans="16:30">
      <c r="P27989" s="6"/>
      <c r="AA27989" s="6"/>
      <c r="AC27989" s="6"/>
      <c r="AD27989" s="6"/>
    </row>
    <row r="27990" spans="16:30">
      <c r="P27990" s="6"/>
      <c r="AA27990" s="6"/>
      <c r="AC27990" s="6"/>
      <c r="AD27990" s="6"/>
    </row>
    <row r="27991" spans="16:30">
      <c r="P27991" s="6"/>
      <c r="AA27991" s="6"/>
      <c r="AC27991" s="6"/>
      <c r="AD27991" s="6"/>
    </row>
    <row r="27992" spans="16:30">
      <c r="P27992" s="6"/>
      <c r="AA27992" s="6"/>
      <c r="AC27992" s="6"/>
      <c r="AD27992" s="6"/>
    </row>
    <row r="27993" spans="16:30">
      <c r="P27993" s="6"/>
      <c r="AA27993" s="6"/>
      <c r="AC27993" s="6"/>
      <c r="AD27993" s="6"/>
    </row>
    <row r="27994" spans="16:30">
      <c r="P27994" s="6"/>
      <c r="AA27994" s="6"/>
      <c r="AC27994" s="6"/>
      <c r="AD27994" s="6"/>
    </row>
    <row r="27995" spans="16:30">
      <c r="P27995" s="6"/>
      <c r="AA27995" s="6"/>
      <c r="AC27995" s="6"/>
      <c r="AD27995" s="6"/>
    </row>
    <row r="27996" spans="16:30">
      <c r="P27996" s="6"/>
      <c r="AA27996" s="6"/>
      <c r="AC27996" s="6"/>
      <c r="AD27996" s="6"/>
    </row>
    <row r="27997" spans="16:30">
      <c r="P27997" s="6"/>
      <c r="AA27997" s="6"/>
      <c r="AC27997" s="6"/>
      <c r="AD27997" s="6"/>
    </row>
    <row r="27998" spans="16:30">
      <c r="P27998" s="6"/>
      <c r="AA27998" s="6"/>
      <c r="AC27998" s="6"/>
      <c r="AD27998" s="6"/>
    </row>
    <row r="27999" spans="16:30">
      <c r="P27999" s="6"/>
      <c r="AA27999" s="6"/>
      <c r="AC27999" s="6"/>
      <c r="AD27999" s="6"/>
    </row>
    <row r="28000" spans="16:30">
      <c r="P28000" s="6"/>
      <c r="AA28000" s="6"/>
      <c r="AC28000" s="6"/>
      <c r="AD28000" s="6"/>
    </row>
    <row r="28001" spans="16:30">
      <c r="P28001" s="6"/>
      <c r="AA28001" s="6"/>
      <c r="AC28001" s="6"/>
      <c r="AD28001" s="6"/>
    </row>
    <row r="28002" spans="16:30">
      <c r="P28002" s="6"/>
      <c r="AA28002" s="6"/>
      <c r="AC28002" s="6"/>
      <c r="AD28002" s="6"/>
    </row>
    <row r="28003" spans="16:30">
      <c r="P28003" s="6"/>
      <c r="AA28003" s="6"/>
      <c r="AC28003" s="6"/>
      <c r="AD28003" s="6"/>
    </row>
    <row r="28004" spans="16:30">
      <c r="P28004" s="6"/>
      <c r="AA28004" s="6"/>
      <c r="AC28004" s="6"/>
      <c r="AD28004" s="6"/>
    </row>
    <row r="28005" spans="16:30">
      <c r="P28005" s="6"/>
      <c r="AA28005" s="6"/>
      <c r="AC28005" s="6"/>
      <c r="AD28005" s="6"/>
    </row>
    <row r="28006" spans="16:30">
      <c r="P28006" s="6"/>
      <c r="AA28006" s="6"/>
      <c r="AC28006" s="6"/>
      <c r="AD28006" s="6"/>
    </row>
    <row r="28007" spans="16:30">
      <c r="P28007" s="6"/>
      <c r="AA28007" s="6"/>
      <c r="AC28007" s="6"/>
      <c r="AD28007" s="6"/>
    </row>
    <row r="28008" spans="16:30">
      <c r="P28008" s="6"/>
      <c r="AA28008" s="6"/>
      <c r="AC28008" s="6"/>
      <c r="AD28008" s="6"/>
    </row>
    <row r="28009" spans="16:30">
      <c r="P28009" s="6"/>
      <c r="AA28009" s="6"/>
      <c r="AC28009" s="6"/>
      <c r="AD28009" s="6"/>
    </row>
    <row r="28010" spans="16:30">
      <c r="P28010" s="6"/>
      <c r="AA28010" s="6"/>
      <c r="AC28010" s="6"/>
      <c r="AD28010" s="6"/>
    </row>
    <row r="28011" spans="16:30">
      <c r="P28011" s="6"/>
      <c r="AA28011" s="6"/>
      <c r="AC28011" s="6"/>
      <c r="AD28011" s="6"/>
    </row>
    <row r="28012" spans="16:30">
      <c r="P28012" s="6"/>
      <c r="AA28012" s="6"/>
      <c r="AC28012" s="6"/>
      <c r="AD28012" s="6"/>
    </row>
    <row r="28013" spans="16:30">
      <c r="P28013" s="6"/>
      <c r="AA28013" s="6"/>
      <c r="AC28013" s="6"/>
      <c r="AD28013" s="6"/>
    </row>
    <row r="28014" spans="16:30">
      <c r="P28014" s="6"/>
      <c r="AA28014" s="6"/>
      <c r="AC28014" s="6"/>
      <c r="AD28014" s="6"/>
    </row>
    <row r="28015" spans="16:30">
      <c r="P28015" s="6"/>
      <c r="AA28015" s="6"/>
      <c r="AC28015" s="6"/>
      <c r="AD28015" s="6"/>
    </row>
    <row r="28016" spans="16:30">
      <c r="P28016" s="6"/>
      <c r="AA28016" s="6"/>
      <c r="AC28016" s="6"/>
      <c r="AD28016" s="6"/>
    </row>
    <row r="28017" spans="16:30">
      <c r="P28017" s="6"/>
      <c r="AA28017" s="6"/>
      <c r="AC28017" s="6"/>
      <c r="AD28017" s="6"/>
    </row>
    <row r="28018" spans="16:30">
      <c r="P28018" s="6"/>
      <c r="AA28018" s="6"/>
      <c r="AC28018" s="6"/>
      <c r="AD28018" s="6"/>
    </row>
    <row r="28019" spans="16:30">
      <c r="P28019" s="6"/>
      <c r="AA28019" s="6"/>
      <c r="AC28019" s="6"/>
      <c r="AD28019" s="6"/>
    </row>
    <row r="28020" spans="16:30">
      <c r="P28020" s="6"/>
      <c r="AA28020" s="6"/>
      <c r="AC28020" s="6"/>
      <c r="AD28020" s="6"/>
    </row>
    <row r="28021" spans="16:30">
      <c r="P28021" s="6"/>
      <c r="AA28021" s="6"/>
      <c r="AC28021" s="6"/>
      <c r="AD28021" s="6"/>
    </row>
    <row r="28022" spans="16:30">
      <c r="P28022" s="6"/>
      <c r="AA28022" s="6"/>
      <c r="AC28022" s="6"/>
      <c r="AD28022" s="6"/>
    </row>
    <row r="28023" spans="16:30">
      <c r="P28023" s="6"/>
      <c r="AA28023" s="6"/>
      <c r="AC28023" s="6"/>
      <c r="AD28023" s="6"/>
    </row>
    <row r="28024" spans="16:30">
      <c r="P28024" s="6"/>
      <c r="AA28024" s="6"/>
      <c r="AC28024" s="6"/>
      <c r="AD28024" s="6"/>
    </row>
    <row r="28025" spans="16:30">
      <c r="P28025" s="6"/>
      <c r="AA28025" s="6"/>
      <c r="AC28025" s="6"/>
      <c r="AD28025" s="6"/>
    </row>
    <row r="28026" spans="16:30">
      <c r="P28026" s="6"/>
      <c r="AA28026" s="6"/>
      <c r="AC28026" s="6"/>
      <c r="AD28026" s="6"/>
    </row>
    <row r="28027" spans="16:30">
      <c r="P28027" s="6"/>
      <c r="AA28027" s="6"/>
      <c r="AC28027" s="6"/>
      <c r="AD28027" s="6"/>
    </row>
    <row r="28028" spans="16:30">
      <c r="P28028" s="6"/>
      <c r="AA28028" s="6"/>
      <c r="AC28028" s="6"/>
      <c r="AD28028" s="6"/>
    </row>
    <row r="28029" spans="16:30">
      <c r="P28029" s="6"/>
      <c r="AA28029" s="6"/>
      <c r="AC28029" s="6"/>
      <c r="AD28029" s="6"/>
    </row>
    <row r="28030" spans="16:30">
      <c r="P28030" s="6"/>
      <c r="AA28030" s="6"/>
      <c r="AC28030" s="6"/>
      <c r="AD28030" s="6"/>
    </row>
    <row r="28031" spans="16:30">
      <c r="P28031" s="6"/>
      <c r="AA28031" s="6"/>
      <c r="AC28031" s="6"/>
      <c r="AD28031" s="6"/>
    </row>
    <row r="28032" spans="16:30">
      <c r="P28032" s="6"/>
      <c r="AA28032" s="6"/>
      <c r="AC28032" s="6"/>
      <c r="AD28032" s="6"/>
    </row>
    <row r="28033" spans="16:30">
      <c r="P28033" s="6"/>
      <c r="AA28033" s="6"/>
      <c r="AC28033" s="6"/>
      <c r="AD28033" s="6"/>
    </row>
    <row r="28034" spans="16:30">
      <c r="P28034" s="6"/>
      <c r="AA28034" s="6"/>
      <c r="AC28034" s="6"/>
      <c r="AD28034" s="6"/>
    </row>
    <row r="28035" spans="16:30">
      <c r="P28035" s="6"/>
      <c r="AA28035" s="6"/>
      <c r="AC28035" s="6"/>
      <c r="AD28035" s="6"/>
    </row>
    <row r="28036" spans="16:30">
      <c r="P28036" s="6"/>
      <c r="AA28036" s="6"/>
      <c r="AC28036" s="6"/>
      <c r="AD28036" s="6"/>
    </row>
    <row r="28037" spans="16:30">
      <c r="P28037" s="6"/>
      <c r="AA28037" s="6"/>
      <c r="AC28037" s="6"/>
      <c r="AD28037" s="6"/>
    </row>
    <row r="28038" spans="16:30">
      <c r="P28038" s="6"/>
      <c r="AA28038" s="6"/>
      <c r="AC28038" s="6"/>
      <c r="AD28038" s="6"/>
    </row>
    <row r="28039" spans="16:30">
      <c r="P28039" s="6"/>
      <c r="AA28039" s="6"/>
      <c r="AC28039" s="6"/>
      <c r="AD28039" s="6"/>
    </row>
    <row r="28040" spans="16:30">
      <c r="P28040" s="6"/>
      <c r="AA28040" s="6"/>
      <c r="AC28040" s="6"/>
      <c r="AD28040" s="6"/>
    </row>
    <row r="28041" spans="16:30">
      <c r="P28041" s="6"/>
      <c r="AA28041" s="6"/>
      <c r="AC28041" s="6"/>
      <c r="AD28041" s="6"/>
    </row>
    <row r="28042" spans="16:30">
      <c r="P28042" s="6"/>
      <c r="AA28042" s="6"/>
      <c r="AC28042" s="6"/>
      <c r="AD28042" s="6"/>
    </row>
    <row r="28043" spans="16:30">
      <c r="P28043" s="6"/>
      <c r="AA28043" s="6"/>
      <c r="AC28043" s="6"/>
      <c r="AD28043" s="6"/>
    </row>
    <row r="28044" spans="16:30">
      <c r="P28044" s="6"/>
      <c r="AA28044" s="6"/>
      <c r="AC28044" s="6"/>
      <c r="AD28044" s="6"/>
    </row>
    <row r="28045" spans="16:30">
      <c r="P28045" s="6"/>
      <c r="AA28045" s="6"/>
      <c r="AC28045" s="6"/>
      <c r="AD28045" s="6"/>
    </row>
    <row r="28046" spans="16:30">
      <c r="P28046" s="6"/>
      <c r="AA28046" s="6"/>
      <c r="AC28046" s="6"/>
      <c r="AD28046" s="6"/>
    </row>
    <row r="28047" spans="16:30">
      <c r="P28047" s="6"/>
      <c r="AA28047" s="6"/>
      <c r="AC28047" s="6"/>
      <c r="AD28047" s="6"/>
    </row>
    <row r="28048" spans="16:30">
      <c r="P28048" s="6"/>
      <c r="AA28048" s="6"/>
      <c r="AC28048" s="6"/>
      <c r="AD28048" s="6"/>
    </row>
    <row r="28049" spans="16:30">
      <c r="P28049" s="6"/>
      <c r="AA28049" s="6"/>
      <c r="AC28049" s="6"/>
      <c r="AD28049" s="6"/>
    </row>
    <row r="28050" spans="16:30">
      <c r="P28050" s="6"/>
      <c r="AA28050" s="6"/>
      <c r="AC28050" s="6"/>
      <c r="AD28050" s="6"/>
    </row>
    <row r="28051" spans="16:30">
      <c r="P28051" s="6"/>
      <c r="AA28051" s="6"/>
      <c r="AC28051" s="6"/>
      <c r="AD28051" s="6"/>
    </row>
    <row r="28052" spans="16:30">
      <c r="P28052" s="6"/>
      <c r="AA28052" s="6"/>
      <c r="AC28052" s="6"/>
      <c r="AD28052" s="6"/>
    </row>
    <row r="28053" spans="16:30">
      <c r="P28053" s="6"/>
      <c r="AA28053" s="6"/>
      <c r="AC28053" s="6"/>
      <c r="AD28053" s="6"/>
    </row>
    <row r="28054" spans="16:30">
      <c r="P28054" s="6"/>
      <c r="AA28054" s="6"/>
      <c r="AC28054" s="6"/>
      <c r="AD28054" s="6"/>
    </row>
    <row r="28055" spans="16:30">
      <c r="P28055" s="6"/>
      <c r="AA28055" s="6"/>
      <c r="AC28055" s="6"/>
      <c r="AD28055" s="6"/>
    </row>
    <row r="28056" spans="16:30">
      <c r="P28056" s="6"/>
      <c r="AA28056" s="6"/>
      <c r="AC28056" s="6"/>
      <c r="AD28056" s="6"/>
    </row>
    <row r="28057" spans="16:30">
      <c r="P28057" s="6"/>
      <c r="AA28057" s="6"/>
      <c r="AC28057" s="6"/>
      <c r="AD28057" s="6"/>
    </row>
    <row r="28058" spans="16:30">
      <c r="P28058" s="6"/>
      <c r="AA28058" s="6"/>
      <c r="AC28058" s="6"/>
      <c r="AD28058" s="6"/>
    </row>
    <row r="28059" spans="16:30">
      <c r="P28059" s="6"/>
      <c r="AA28059" s="6"/>
      <c r="AC28059" s="6"/>
      <c r="AD28059" s="6"/>
    </row>
    <row r="28060" spans="16:30">
      <c r="P28060" s="6"/>
      <c r="AA28060" s="6"/>
      <c r="AC28060" s="6"/>
      <c r="AD28060" s="6"/>
    </row>
    <row r="28061" spans="16:30">
      <c r="P28061" s="6"/>
      <c r="AA28061" s="6"/>
      <c r="AC28061" s="6"/>
      <c r="AD28061" s="6"/>
    </row>
    <row r="28062" spans="16:30">
      <c r="P28062" s="6"/>
      <c r="AA28062" s="6"/>
      <c r="AC28062" s="6"/>
      <c r="AD28062" s="6"/>
    </row>
    <row r="28063" spans="16:30">
      <c r="P28063" s="6"/>
      <c r="AA28063" s="6"/>
      <c r="AC28063" s="6"/>
      <c r="AD28063" s="6"/>
    </row>
    <row r="28064" spans="16:30">
      <c r="P28064" s="6"/>
      <c r="AA28064" s="6"/>
      <c r="AC28064" s="6"/>
      <c r="AD28064" s="6"/>
    </row>
    <row r="28065" spans="16:30">
      <c r="P28065" s="6"/>
      <c r="AA28065" s="6"/>
      <c r="AC28065" s="6"/>
      <c r="AD28065" s="6"/>
    </row>
    <row r="28066" spans="16:30">
      <c r="P28066" s="6"/>
      <c r="AA28066" s="6"/>
      <c r="AC28066" s="6"/>
      <c r="AD28066" s="6"/>
    </row>
    <row r="28067" spans="16:30">
      <c r="P28067" s="6"/>
      <c r="AA28067" s="6"/>
      <c r="AC28067" s="6"/>
      <c r="AD28067" s="6"/>
    </row>
    <row r="28068" spans="16:30">
      <c r="P28068" s="6"/>
      <c r="AA28068" s="6"/>
      <c r="AC28068" s="6"/>
      <c r="AD28068" s="6"/>
    </row>
    <row r="28069" spans="16:30">
      <c r="P28069" s="6"/>
      <c r="AA28069" s="6"/>
      <c r="AC28069" s="6"/>
      <c r="AD28069" s="6"/>
    </row>
    <row r="28070" spans="16:30">
      <c r="P28070" s="6"/>
      <c r="AA28070" s="6"/>
      <c r="AC28070" s="6"/>
      <c r="AD28070" s="6"/>
    </row>
    <row r="28071" spans="16:30">
      <c r="P28071" s="6"/>
      <c r="AA28071" s="6"/>
      <c r="AC28071" s="6"/>
      <c r="AD28071" s="6"/>
    </row>
    <row r="28072" spans="16:30">
      <c r="P28072" s="6"/>
      <c r="AA28072" s="6"/>
      <c r="AC28072" s="6"/>
      <c r="AD28072" s="6"/>
    </row>
    <row r="28073" spans="16:30">
      <c r="P28073" s="6"/>
      <c r="AA28073" s="6"/>
      <c r="AC28073" s="6"/>
      <c r="AD28073" s="6"/>
    </row>
    <row r="28074" spans="16:30">
      <c r="P28074" s="6"/>
      <c r="AA28074" s="6"/>
      <c r="AC28074" s="6"/>
      <c r="AD28074" s="6"/>
    </row>
    <row r="28075" spans="16:30">
      <c r="P28075" s="6"/>
      <c r="AA28075" s="6"/>
      <c r="AC28075" s="6"/>
      <c r="AD28075" s="6"/>
    </row>
    <row r="28076" spans="16:30">
      <c r="P28076" s="6"/>
      <c r="AA28076" s="6"/>
      <c r="AC28076" s="6"/>
      <c r="AD28076" s="6"/>
    </row>
    <row r="28077" spans="16:30">
      <c r="P28077" s="6"/>
      <c r="AA28077" s="6"/>
      <c r="AC28077" s="6"/>
      <c r="AD28077" s="6"/>
    </row>
    <row r="28078" spans="16:30">
      <c r="P28078" s="6"/>
      <c r="AA28078" s="6"/>
      <c r="AC28078" s="6"/>
      <c r="AD28078" s="6"/>
    </row>
    <row r="28079" spans="16:30">
      <c r="P28079" s="6"/>
      <c r="AA28079" s="6"/>
      <c r="AC28079" s="6"/>
      <c r="AD28079" s="6"/>
    </row>
    <row r="28080" spans="16:30">
      <c r="P28080" s="6"/>
      <c r="AA28080" s="6"/>
      <c r="AC28080" s="6"/>
      <c r="AD28080" s="6"/>
    </row>
    <row r="28081" spans="16:30">
      <c r="P28081" s="6"/>
      <c r="AA28081" s="6"/>
      <c r="AC28081" s="6"/>
      <c r="AD28081" s="6"/>
    </row>
    <row r="28082" spans="16:30">
      <c r="P28082" s="6"/>
      <c r="AA28082" s="6"/>
      <c r="AC28082" s="6"/>
      <c r="AD28082" s="6"/>
    </row>
    <row r="28083" spans="16:30">
      <c r="P28083" s="6"/>
      <c r="AA28083" s="6"/>
      <c r="AC28083" s="6"/>
      <c r="AD28083" s="6"/>
    </row>
    <row r="28084" spans="16:30">
      <c r="P28084" s="6"/>
      <c r="AA28084" s="6"/>
      <c r="AC28084" s="6"/>
      <c r="AD28084" s="6"/>
    </row>
    <row r="28085" spans="16:30">
      <c r="P28085" s="6"/>
      <c r="AA28085" s="6"/>
      <c r="AC28085" s="6"/>
      <c r="AD28085" s="6"/>
    </row>
    <row r="28086" spans="16:30">
      <c r="P28086" s="6"/>
      <c r="AA28086" s="6"/>
      <c r="AC28086" s="6"/>
      <c r="AD28086" s="6"/>
    </row>
    <row r="28087" spans="16:30">
      <c r="P28087" s="6"/>
      <c r="AA28087" s="6"/>
      <c r="AC28087" s="6"/>
      <c r="AD28087" s="6"/>
    </row>
    <row r="28088" spans="16:30">
      <c r="P28088" s="6"/>
      <c r="AA28088" s="6"/>
      <c r="AC28088" s="6"/>
      <c r="AD28088" s="6"/>
    </row>
    <row r="28089" spans="16:30">
      <c r="P28089" s="6"/>
      <c r="AA28089" s="6"/>
      <c r="AC28089" s="6"/>
      <c r="AD28089" s="6"/>
    </row>
    <row r="28090" spans="16:30">
      <c r="P28090" s="6"/>
      <c r="AA28090" s="6"/>
      <c r="AC28090" s="6"/>
      <c r="AD28090" s="6"/>
    </row>
    <row r="28091" spans="16:30">
      <c r="P28091" s="6"/>
      <c r="AA28091" s="6"/>
      <c r="AC28091" s="6"/>
      <c r="AD28091" s="6"/>
    </row>
    <row r="28092" spans="16:30">
      <c r="P28092" s="6"/>
      <c r="AA28092" s="6"/>
      <c r="AC28092" s="6"/>
      <c r="AD28092" s="6"/>
    </row>
    <row r="28093" spans="16:30">
      <c r="P28093" s="6"/>
      <c r="AA28093" s="6"/>
      <c r="AC28093" s="6"/>
      <c r="AD28093" s="6"/>
    </row>
    <row r="28094" spans="16:30">
      <c r="P28094" s="6"/>
      <c r="AA28094" s="6"/>
      <c r="AC28094" s="6"/>
      <c r="AD28094" s="6"/>
    </row>
    <row r="28095" spans="16:30">
      <c r="P28095" s="6"/>
      <c r="AA28095" s="6"/>
      <c r="AC28095" s="6"/>
      <c r="AD28095" s="6"/>
    </row>
    <row r="28096" spans="16:30">
      <c r="P28096" s="6"/>
      <c r="AA28096" s="6"/>
      <c r="AC28096" s="6"/>
      <c r="AD28096" s="6"/>
    </row>
    <row r="28097" spans="16:30">
      <c r="P28097" s="6"/>
      <c r="AA28097" s="6"/>
      <c r="AC28097" s="6"/>
      <c r="AD28097" s="6"/>
    </row>
    <row r="28098" spans="16:30">
      <c r="P28098" s="6"/>
      <c r="AA28098" s="6"/>
      <c r="AC28098" s="6"/>
      <c r="AD28098" s="6"/>
    </row>
    <row r="28099" spans="16:30">
      <c r="P28099" s="6"/>
      <c r="AA28099" s="6"/>
      <c r="AC28099" s="6"/>
      <c r="AD28099" s="6"/>
    </row>
    <row r="28100" spans="16:30">
      <c r="P28100" s="6"/>
      <c r="AA28100" s="6"/>
      <c r="AC28100" s="6"/>
      <c r="AD28100" s="6"/>
    </row>
    <row r="28101" spans="16:30">
      <c r="P28101" s="6"/>
      <c r="AA28101" s="6"/>
      <c r="AC28101" s="6"/>
      <c r="AD28101" s="6"/>
    </row>
    <row r="28102" spans="16:30">
      <c r="P28102" s="6"/>
      <c r="AA28102" s="6"/>
      <c r="AC28102" s="6"/>
      <c r="AD28102" s="6"/>
    </row>
    <row r="28103" spans="16:30">
      <c r="P28103" s="6"/>
      <c r="AA28103" s="6"/>
      <c r="AC28103" s="6"/>
      <c r="AD28103" s="6"/>
    </row>
    <row r="28104" spans="16:30">
      <c r="P28104" s="6"/>
      <c r="AA28104" s="6"/>
      <c r="AC28104" s="6"/>
      <c r="AD28104" s="6"/>
    </row>
    <row r="28105" spans="16:30">
      <c r="P28105" s="6"/>
      <c r="AA28105" s="6"/>
      <c r="AC28105" s="6"/>
      <c r="AD28105" s="6"/>
    </row>
    <row r="28106" spans="16:30">
      <c r="P28106" s="6"/>
      <c r="AA28106" s="6"/>
      <c r="AC28106" s="6"/>
      <c r="AD28106" s="6"/>
    </row>
    <row r="28107" spans="16:30">
      <c r="P28107" s="6"/>
      <c r="AA28107" s="6"/>
      <c r="AC28107" s="6"/>
      <c r="AD28107" s="6"/>
    </row>
    <row r="28108" spans="16:30">
      <c r="P28108" s="6"/>
      <c r="AA28108" s="6"/>
      <c r="AC28108" s="6"/>
      <c r="AD28108" s="6"/>
    </row>
    <row r="28109" spans="16:30">
      <c r="P28109" s="6"/>
      <c r="AA28109" s="6"/>
      <c r="AC28109" s="6"/>
      <c r="AD28109" s="6"/>
    </row>
    <row r="28110" spans="16:30">
      <c r="P28110" s="6"/>
      <c r="AA28110" s="6"/>
      <c r="AC28110" s="6"/>
      <c r="AD28110" s="6"/>
    </row>
    <row r="28111" spans="16:30">
      <c r="P28111" s="6"/>
      <c r="AA28111" s="6"/>
      <c r="AC28111" s="6"/>
      <c r="AD28111" s="6"/>
    </row>
    <row r="28112" spans="16:30">
      <c r="P28112" s="6"/>
      <c r="AA28112" s="6"/>
      <c r="AC28112" s="6"/>
      <c r="AD28112" s="6"/>
    </row>
    <row r="28113" spans="16:30">
      <c r="P28113" s="6"/>
      <c r="AA28113" s="6"/>
      <c r="AC28113" s="6"/>
      <c r="AD28113" s="6"/>
    </row>
    <row r="28114" spans="16:30">
      <c r="P28114" s="6"/>
      <c r="AA28114" s="6"/>
      <c r="AC28114" s="6"/>
      <c r="AD28114" s="6"/>
    </row>
    <row r="28115" spans="16:30">
      <c r="P28115" s="6"/>
      <c r="AA28115" s="6"/>
      <c r="AC28115" s="6"/>
      <c r="AD28115" s="6"/>
    </row>
    <row r="28116" spans="16:30">
      <c r="P28116" s="6"/>
      <c r="AA28116" s="6"/>
      <c r="AC28116" s="6"/>
      <c r="AD28116" s="6"/>
    </row>
    <row r="28117" spans="16:30">
      <c r="P28117" s="6"/>
      <c r="AA28117" s="6"/>
      <c r="AC28117" s="6"/>
      <c r="AD28117" s="6"/>
    </row>
    <row r="28118" spans="16:30">
      <c r="P28118" s="6"/>
      <c r="AA28118" s="6"/>
      <c r="AC28118" s="6"/>
      <c r="AD28118" s="6"/>
    </row>
    <row r="28119" spans="16:30">
      <c r="P28119" s="6"/>
      <c r="AA28119" s="6"/>
      <c r="AC28119" s="6"/>
      <c r="AD28119" s="6"/>
    </row>
    <row r="28120" spans="16:30">
      <c r="P28120" s="6"/>
      <c r="AA28120" s="6"/>
      <c r="AC28120" s="6"/>
      <c r="AD28120" s="6"/>
    </row>
    <row r="28121" spans="16:30">
      <c r="P28121" s="6"/>
      <c r="AA28121" s="6"/>
      <c r="AC28121" s="6"/>
      <c r="AD28121" s="6"/>
    </row>
    <row r="28122" spans="16:30">
      <c r="P28122" s="6"/>
      <c r="AA28122" s="6"/>
      <c r="AC28122" s="6"/>
      <c r="AD28122" s="6"/>
    </row>
    <row r="28123" spans="16:30">
      <c r="P28123" s="6"/>
      <c r="AA28123" s="6"/>
      <c r="AC28123" s="6"/>
      <c r="AD28123" s="6"/>
    </row>
    <row r="28124" spans="16:30">
      <c r="P28124" s="6"/>
      <c r="AA28124" s="6"/>
      <c r="AC28124" s="6"/>
      <c r="AD28124" s="6"/>
    </row>
    <row r="28125" spans="16:30">
      <c r="P28125" s="6"/>
      <c r="AA28125" s="6"/>
      <c r="AC28125" s="6"/>
      <c r="AD28125" s="6"/>
    </row>
    <row r="28126" spans="16:30">
      <c r="P28126" s="6"/>
      <c r="AA28126" s="6"/>
      <c r="AC28126" s="6"/>
      <c r="AD28126" s="6"/>
    </row>
    <row r="28127" spans="16:30">
      <c r="P28127" s="6"/>
      <c r="AA28127" s="6"/>
      <c r="AC28127" s="6"/>
      <c r="AD28127" s="6"/>
    </row>
    <row r="28128" spans="16:30">
      <c r="P28128" s="6"/>
      <c r="AA28128" s="6"/>
      <c r="AC28128" s="6"/>
      <c r="AD28128" s="6"/>
    </row>
    <row r="28129" spans="16:30">
      <c r="P28129" s="6"/>
      <c r="AA28129" s="6"/>
      <c r="AC28129" s="6"/>
      <c r="AD28129" s="6"/>
    </row>
    <row r="28130" spans="16:30">
      <c r="P28130" s="6"/>
      <c r="AA28130" s="6"/>
      <c r="AC28130" s="6"/>
      <c r="AD28130" s="6"/>
    </row>
    <row r="28131" spans="16:30">
      <c r="P28131" s="6"/>
      <c r="AA28131" s="6"/>
      <c r="AC28131" s="6"/>
      <c r="AD28131" s="6"/>
    </row>
    <row r="28132" spans="16:30">
      <c r="P28132" s="6"/>
      <c r="AA28132" s="6"/>
      <c r="AC28132" s="6"/>
      <c r="AD28132" s="6"/>
    </row>
    <row r="28133" spans="16:30">
      <c r="P28133" s="6"/>
      <c r="AA28133" s="6"/>
      <c r="AC28133" s="6"/>
      <c r="AD28133" s="6"/>
    </row>
    <row r="28134" spans="16:30">
      <c r="P28134" s="6"/>
      <c r="AA28134" s="6"/>
      <c r="AC28134" s="6"/>
      <c r="AD28134" s="6"/>
    </row>
    <row r="28135" spans="16:30">
      <c r="P28135" s="6"/>
      <c r="AA28135" s="6"/>
      <c r="AC28135" s="6"/>
      <c r="AD28135" s="6"/>
    </row>
    <row r="28136" spans="16:30">
      <c r="P28136" s="6"/>
      <c r="AA28136" s="6"/>
      <c r="AC28136" s="6"/>
      <c r="AD28136" s="6"/>
    </row>
    <row r="28137" spans="16:30">
      <c r="P28137" s="6"/>
      <c r="AA28137" s="6"/>
      <c r="AC28137" s="6"/>
      <c r="AD28137" s="6"/>
    </row>
    <row r="28138" spans="16:30">
      <c r="P28138" s="6"/>
      <c r="AA28138" s="6"/>
      <c r="AC28138" s="6"/>
      <c r="AD28138" s="6"/>
    </row>
    <row r="28139" spans="16:30">
      <c r="P28139" s="6"/>
      <c r="AA28139" s="6"/>
      <c r="AC28139" s="6"/>
      <c r="AD28139" s="6"/>
    </row>
    <row r="28140" spans="16:30">
      <c r="P28140" s="6"/>
      <c r="AA28140" s="6"/>
      <c r="AC28140" s="6"/>
      <c r="AD28140" s="6"/>
    </row>
    <row r="28141" spans="16:30">
      <c r="P28141" s="6"/>
      <c r="AA28141" s="6"/>
      <c r="AC28141" s="6"/>
      <c r="AD28141" s="6"/>
    </row>
    <row r="28142" spans="16:30">
      <c r="P28142" s="6"/>
      <c r="AA28142" s="6"/>
      <c r="AC28142" s="6"/>
      <c r="AD28142" s="6"/>
    </row>
    <row r="28143" spans="16:30">
      <c r="P28143" s="6"/>
      <c r="AA28143" s="6"/>
      <c r="AC28143" s="6"/>
      <c r="AD28143" s="6"/>
    </row>
    <row r="28144" spans="16:30">
      <c r="P28144" s="6"/>
      <c r="AA28144" s="6"/>
      <c r="AC28144" s="6"/>
      <c r="AD28144" s="6"/>
    </row>
    <row r="28145" spans="16:30">
      <c r="P28145" s="6"/>
      <c r="AA28145" s="6"/>
      <c r="AC28145" s="6"/>
      <c r="AD28145" s="6"/>
    </row>
    <row r="28146" spans="16:30">
      <c r="P28146" s="6"/>
      <c r="AA28146" s="6"/>
      <c r="AC28146" s="6"/>
      <c r="AD28146" s="6"/>
    </row>
    <row r="28147" spans="16:30">
      <c r="P28147" s="6"/>
      <c r="AA28147" s="6"/>
      <c r="AC28147" s="6"/>
      <c r="AD28147" s="6"/>
    </row>
    <row r="28148" spans="16:30">
      <c r="P28148" s="6"/>
      <c r="AA28148" s="6"/>
      <c r="AC28148" s="6"/>
      <c r="AD28148" s="6"/>
    </row>
    <row r="28149" spans="16:30">
      <c r="P28149" s="6"/>
      <c r="AA28149" s="6"/>
      <c r="AC28149" s="6"/>
      <c r="AD28149" s="6"/>
    </row>
    <row r="28150" spans="16:30">
      <c r="P28150" s="6"/>
      <c r="AA28150" s="6"/>
      <c r="AC28150" s="6"/>
      <c r="AD28150" s="6"/>
    </row>
    <row r="28151" spans="16:30">
      <c r="P28151" s="6"/>
      <c r="AA28151" s="6"/>
      <c r="AC28151" s="6"/>
      <c r="AD28151" s="6"/>
    </row>
    <row r="28152" spans="16:30">
      <c r="P28152" s="6"/>
      <c r="AA28152" s="6"/>
      <c r="AC28152" s="6"/>
      <c r="AD28152" s="6"/>
    </row>
    <row r="28153" spans="16:30">
      <c r="P28153" s="6"/>
      <c r="AA28153" s="6"/>
      <c r="AC28153" s="6"/>
      <c r="AD28153" s="6"/>
    </row>
    <row r="28154" spans="16:30">
      <c r="P28154" s="6"/>
      <c r="AA28154" s="6"/>
      <c r="AC28154" s="6"/>
      <c r="AD28154" s="6"/>
    </row>
    <row r="28155" spans="16:30">
      <c r="P28155" s="6"/>
      <c r="AA28155" s="6"/>
      <c r="AC28155" s="6"/>
      <c r="AD28155" s="6"/>
    </row>
    <row r="28156" spans="16:30">
      <c r="P28156" s="6"/>
      <c r="AA28156" s="6"/>
      <c r="AC28156" s="6"/>
      <c r="AD28156" s="6"/>
    </row>
    <row r="28157" spans="16:30">
      <c r="P28157" s="6"/>
      <c r="AA28157" s="6"/>
      <c r="AC28157" s="6"/>
      <c r="AD28157" s="6"/>
    </row>
    <row r="28158" spans="16:30">
      <c r="P28158" s="6"/>
      <c r="AA28158" s="6"/>
      <c r="AC28158" s="6"/>
      <c r="AD28158" s="6"/>
    </row>
    <row r="28159" spans="16:30">
      <c r="P28159" s="6"/>
      <c r="AA28159" s="6"/>
      <c r="AC28159" s="6"/>
      <c r="AD28159" s="6"/>
    </row>
    <row r="28160" spans="16:30">
      <c r="P28160" s="6"/>
      <c r="AA28160" s="6"/>
      <c r="AC28160" s="6"/>
      <c r="AD28160" s="6"/>
    </row>
    <row r="28161" spans="16:30">
      <c r="P28161" s="6"/>
      <c r="AA28161" s="6"/>
      <c r="AC28161" s="6"/>
      <c r="AD28161" s="6"/>
    </row>
    <row r="28162" spans="16:30">
      <c r="P28162" s="6"/>
      <c r="AA28162" s="6"/>
      <c r="AC28162" s="6"/>
      <c r="AD28162" s="6"/>
    </row>
    <row r="28163" spans="16:30">
      <c r="P28163" s="6"/>
      <c r="AA28163" s="6"/>
      <c r="AC28163" s="6"/>
      <c r="AD28163" s="6"/>
    </row>
    <row r="28164" spans="16:30">
      <c r="P28164" s="6"/>
      <c r="AA28164" s="6"/>
      <c r="AC28164" s="6"/>
      <c r="AD28164" s="6"/>
    </row>
    <row r="28165" spans="16:30">
      <c r="P28165" s="6"/>
      <c r="AA28165" s="6"/>
      <c r="AC28165" s="6"/>
      <c r="AD28165" s="6"/>
    </row>
    <row r="28166" spans="16:30">
      <c r="P28166" s="6"/>
      <c r="AA28166" s="6"/>
      <c r="AC28166" s="6"/>
      <c r="AD28166" s="6"/>
    </row>
    <row r="28167" spans="16:30">
      <c r="P28167" s="6"/>
      <c r="AA28167" s="6"/>
      <c r="AC28167" s="6"/>
      <c r="AD28167" s="6"/>
    </row>
    <row r="28168" spans="16:30">
      <c r="P28168" s="6"/>
      <c r="AA28168" s="6"/>
      <c r="AC28168" s="6"/>
      <c r="AD28168" s="6"/>
    </row>
    <row r="28169" spans="16:30">
      <c r="P28169" s="6"/>
      <c r="AA28169" s="6"/>
      <c r="AC28169" s="6"/>
      <c r="AD28169" s="6"/>
    </row>
    <row r="28170" spans="16:30">
      <c r="P28170" s="6"/>
      <c r="AA28170" s="6"/>
      <c r="AC28170" s="6"/>
      <c r="AD28170" s="6"/>
    </row>
    <row r="28171" spans="16:30">
      <c r="P28171" s="6"/>
      <c r="AA28171" s="6"/>
      <c r="AC28171" s="6"/>
      <c r="AD28171" s="6"/>
    </row>
    <row r="28172" spans="16:30">
      <c r="P28172" s="6"/>
      <c r="AA28172" s="6"/>
      <c r="AC28172" s="6"/>
      <c r="AD28172" s="6"/>
    </row>
    <row r="28173" spans="16:30">
      <c r="P28173" s="6"/>
      <c r="AA28173" s="6"/>
      <c r="AC28173" s="6"/>
      <c r="AD28173" s="6"/>
    </row>
    <row r="28174" spans="16:30">
      <c r="P28174" s="6"/>
      <c r="AA28174" s="6"/>
      <c r="AC28174" s="6"/>
      <c r="AD28174" s="6"/>
    </row>
    <row r="28175" spans="16:30">
      <c r="P28175" s="6"/>
      <c r="AA28175" s="6"/>
      <c r="AC28175" s="6"/>
      <c r="AD28175" s="6"/>
    </row>
    <row r="28176" spans="16:30">
      <c r="P28176" s="6"/>
      <c r="AA28176" s="6"/>
      <c r="AC28176" s="6"/>
      <c r="AD28176" s="6"/>
    </row>
    <row r="28177" spans="16:30">
      <c r="P28177" s="6"/>
      <c r="AA28177" s="6"/>
      <c r="AC28177" s="6"/>
      <c r="AD28177" s="6"/>
    </row>
    <row r="28178" spans="16:30">
      <c r="P28178" s="6"/>
      <c r="AA28178" s="6"/>
      <c r="AC28178" s="6"/>
      <c r="AD28178" s="6"/>
    </row>
    <row r="28179" spans="16:30">
      <c r="P28179" s="6"/>
      <c r="AA28179" s="6"/>
      <c r="AC28179" s="6"/>
      <c r="AD28179" s="6"/>
    </row>
    <row r="28180" spans="16:30">
      <c r="P28180" s="6"/>
      <c r="AA28180" s="6"/>
      <c r="AC28180" s="6"/>
      <c r="AD28180" s="6"/>
    </row>
    <row r="28181" spans="16:30">
      <c r="P28181" s="6"/>
      <c r="AA28181" s="6"/>
      <c r="AC28181" s="6"/>
      <c r="AD28181" s="6"/>
    </row>
    <row r="28182" spans="16:30">
      <c r="P28182" s="6"/>
      <c r="AA28182" s="6"/>
      <c r="AC28182" s="6"/>
      <c r="AD28182" s="6"/>
    </row>
    <row r="28183" spans="16:30">
      <c r="P28183" s="6"/>
      <c r="AA28183" s="6"/>
      <c r="AC28183" s="6"/>
      <c r="AD28183" s="6"/>
    </row>
    <row r="28184" spans="16:30">
      <c r="P28184" s="6"/>
      <c r="AA28184" s="6"/>
      <c r="AC28184" s="6"/>
      <c r="AD28184" s="6"/>
    </row>
    <row r="28185" spans="16:30">
      <c r="P28185" s="6"/>
      <c r="AA28185" s="6"/>
      <c r="AC28185" s="6"/>
      <c r="AD28185" s="6"/>
    </row>
    <row r="28186" spans="16:30">
      <c r="P28186" s="6"/>
      <c r="AA28186" s="6"/>
      <c r="AC28186" s="6"/>
      <c r="AD28186" s="6"/>
    </row>
    <row r="28187" spans="16:30">
      <c r="P28187" s="6"/>
      <c r="AA28187" s="6"/>
      <c r="AC28187" s="6"/>
      <c r="AD28187" s="6"/>
    </row>
    <row r="28188" spans="16:30">
      <c r="P28188" s="6"/>
      <c r="AA28188" s="6"/>
      <c r="AC28188" s="6"/>
      <c r="AD28188" s="6"/>
    </row>
    <row r="28189" spans="16:30">
      <c r="P28189" s="6"/>
      <c r="AA28189" s="6"/>
      <c r="AC28189" s="6"/>
      <c r="AD28189" s="6"/>
    </row>
    <row r="28190" spans="16:30">
      <c r="P28190" s="6"/>
      <c r="AA28190" s="6"/>
      <c r="AC28190" s="6"/>
      <c r="AD28190" s="6"/>
    </row>
    <row r="28191" spans="16:30">
      <c r="P28191" s="6"/>
      <c r="AA28191" s="6"/>
      <c r="AC28191" s="6"/>
      <c r="AD28191" s="6"/>
    </row>
    <row r="28192" spans="16:30">
      <c r="P28192" s="6"/>
      <c r="AA28192" s="6"/>
      <c r="AC28192" s="6"/>
      <c r="AD28192" s="6"/>
    </row>
    <row r="28193" spans="16:30">
      <c r="P28193" s="6"/>
      <c r="AA28193" s="6"/>
      <c r="AC28193" s="6"/>
      <c r="AD28193" s="6"/>
    </row>
    <row r="28194" spans="16:30">
      <c r="P28194" s="6"/>
      <c r="AA28194" s="6"/>
      <c r="AC28194" s="6"/>
      <c r="AD28194" s="6"/>
    </row>
    <row r="28195" spans="16:30">
      <c r="P28195" s="6"/>
      <c r="AA28195" s="6"/>
      <c r="AC28195" s="6"/>
      <c r="AD28195" s="6"/>
    </row>
    <row r="28196" spans="16:30">
      <c r="P28196" s="6"/>
      <c r="AA28196" s="6"/>
      <c r="AC28196" s="6"/>
      <c r="AD28196" s="6"/>
    </row>
    <row r="28197" spans="16:30">
      <c r="P28197" s="6"/>
      <c r="AA28197" s="6"/>
      <c r="AC28197" s="6"/>
      <c r="AD28197" s="6"/>
    </row>
    <row r="28198" spans="16:30">
      <c r="P28198" s="6"/>
      <c r="AA28198" s="6"/>
      <c r="AC28198" s="6"/>
      <c r="AD28198" s="6"/>
    </row>
    <row r="28199" spans="16:30">
      <c r="P28199" s="6"/>
      <c r="AA28199" s="6"/>
      <c r="AC28199" s="6"/>
      <c r="AD28199" s="6"/>
    </row>
    <row r="28200" spans="16:30">
      <c r="P28200" s="6"/>
      <c r="AA28200" s="6"/>
      <c r="AC28200" s="6"/>
      <c r="AD28200" s="6"/>
    </row>
    <row r="28201" spans="16:30">
      <c r="P28201" s="6"/>
      <c r="AA28201" s="6"/>
      <c r="AC28201" s="6"/>
      <c r="AD28201" s="6"/>
    </row>
    <row r="28202" spans="16:30">
      <c r="P28202" s="6"/>
      <c r="AA28202" s="6"/>
      <c r="AC28202" s="6"/>
      <c r="AD28202" s="6"/>
    </row>
    <row r="28203" spans="16:30">
      <c r="P28203" s="6"/>
      <c r="AA28203" s="6"/>
      <c r="AC28203" s="6"/>
      <c r="AD28203" s="6"/>
    </row>
    <row r="28204" spans="16:30">
      <c r="P28204" s="6"/>
      <c r="AA28204" s="6"/>
      <c r="AC28204" s="6"/>
      <c r="AD28204" s="6"/>
    </row>
    <row r="28205" spans="16:30">
      <c r="P28205" s="6"/>
      <c r="AA28205" s="6"/>
      <c r="AC28205" s="6"/>
      <c r="AD28205" s="6"/>
    </row>
    <row r="28206" spans="16:30">
      <c r="P28206" s="6"/>
      <c r="AA28206" s="6"/>
      <c r="AC28206" s="6"/>
      <c r="AD28206" s="6"/>
    </row>
    <row r="28207" spans="16:30">
      <c r="P28207" s="6"/>
      <c r="AA28207" s="6"/>
      <c r="AC28207" s="6"/>
      <c r="AD28207" s="6"/>
    </row>
    <row r="28208" spans="16:30">
      <c r="P28208" s="6"/>
      <c r="AA28208" s="6"/>
      <c r="AC28208" s="6"/>
      <c r="AD28208" s="6"/>
    </row>
    <row r="28209" spans="16:30">
      <c r="P28209" s="6"/>
      <c r="AA28209" s="6"/>
      <c r="AC28209" s="6"/>
      <c r="AD28209" s="6"/>
    </row>
    <row r="28210" spans="16:30">
      <c r="P28210" s="6"/>
      <c r="AA28210" s="6"/>
      <c r="AC28210" s="6"/>
      <c r="AD28210" s="6"/>
    </row>
    <row r="28211" spans="16:30">
      <c r="P28211" s="6"/>
      <c r="AA28211" s="6"/>
      <c r="AC28211" s="6"/>
      <c r="AD28211" s="6"/>
    </row>
    <row r="28212" spans="16:30">
      <c r="P28212" s="6"/>
      <c r="AA28212" s="6"/>
      <c r="AC28212" s="6"/>
      <c r="AD28212" s="6"/>
    </row>
    <row r="28213" spans="16:30">
      <c r="P28213" s="6"/>
      <c r="AA28213" s="6"/>
      <c r="AC28213" s="6"/>
      <c r="AD28213" s="6"/>
    </row>
    <row r="28214" spans="16:30">
      <c r="P28214" s="6"/>
      <c r="AA28214" s="6"/>
      <c r="AC28214" s="6"/>
      <c r="AD28214" s="6"/>
    </row>
    <row r="28215" spans="16:30">
      <c r="P28215" s="6"/>
      <c r="AA28215" s="6"/>
      <c r="AC28215" s="6"/>
      <c r="AD28215" s="6"/>
    </row>
    <row r="28216" spans="16:30">
      <c r="P28216" s="6"/>
      <c r="AA28216" s="6"/>
      <c r="AC28216" s="6"/>
      <c r="AD28216" s="6"/>
    </row>
    <row r="28217" spans="16:30">
      <c r="P28217" s="6"/>
      <c r="AA28217" s="6"/>
      <c r="AC28217" s="6"/>
      <c r="AD28217" s="6"/>
    </row>
    <row r="28218" spans="16:30">
      <c r="P28218" s="6"/>
      <c r="AA28218" s="6"/>
      <c r="AC28218" s="6"/>
      <c r="AD28218" s="6"/>
    </row>
    <row r="28219" spans="16:30">
      <c r="P28219" s="6"/>
      <c r="AA28219" s="6"/>
      <c r="AC28219" s="6"/>
      <c r="AD28219" s="6"/>
    </row>
    <row r="28220" spans="16:30">
      <c r="P28220" s="6"/>
      <c r="AA28220" s="6"/>
      <c r="AC28220" s="6"/>
      <c r="AD28220" s="6"/>
    </row>
    <row r="28221" spans="16:30">
      <c r="P28221" s="6"/>
      <c r="AA28221" s="6"/>
      <c r="AC28221" s="6"/>
      <c r="AD28221" s="6"/>
    </row>
    <row r="28222" spans="16:30">
      <c r="P28222" s="6"/>
      <c r="AA28222" s="6"/>
      <c r="AC28222" s="6"/>
      <c r="AD28222" s="6"/>
    </row>
    <row r="28223" spans="16:30">
      <c r="P28223" s="6"/>
      <c r="AA28223" s="6"/>
      <c r="AC28223" s="6"/>
      <c r="AD28223" s="6"/>
    </row>
    <row r="28224" spans="16:30">
      <c r="P28224" s="6"/>
      <c r="AA28224" s="6"/>
      <c r="AC28224" s="6"/>
      <c r="AD28224" s="6"/>
    </row>
    <row r="28225" spans="16:30">
      <c r="P28225" s="6"/>
      <c r="AA28225" s="6"/>
      <c r="AC28225" s="6"/>
      <c r="AD28225" s="6"/>
    </row>
    <row r="28226" spans="16:30">
      <c r="P28226" s="6"/>
      <c r="AA28226" s="6"/>
      <c r="AC28226" s="6"/>
      <c r="AD28226" s="6"/>
    </row>
    <row r="28227" spans="16:30">
      <c r="P28227" s="6"/>
      <c r="AA28227" s="6"/>
      <c r="AC28227" s="6"/>
      <c r="AD28227" s="6"/>
    </row>
    <row r="28228" spans="16:30">
      <c r="P28228" s="6"/>
      <c r="AA28228" s="6"/>
      <c r="AC28228" s="6"/>
      <c r="AD28228" s="6"/>
    </row>
    <row r="28229" spans="16:30">
      <c r="P28229" s="6"/>
      <c r="AA28229" s="6"/>
      <c r="AC28229" s="6"/>
      <c r="AD28229" s="6"/>
    </row>
    <row r="28230" spans="16:30">
      <c r="P28230" s="6"/>
      <c r="AA28230" s="6"/>
      <c r="AC28230" s="6"/>
      <c r="AD28230" s="6"/>
    </row>
    <row r="28231" spans="16:30">
      <c r="P28231" s="6"/>
      <c r="AA28231" s="6"/>
      <c r="AC28231" s="6"/>
      <c r="AD28231" s="6"/>
    </row>
    <row r="28232" spans="16:30">
      <c r="P28232" s="6"/>
      <c r="AA28232" s="6"/>
      <c r="AC28232" s="6"/>
      <c r="AD28232" s="6"/>
    </row>
    <row r="28233" spans="16:30">
      <c r="P28233" s="6"/>
      <c r="AA28233" s="6"/>
      <c r="AC28233" s="6"/>
      <c r="AD28233" s="6"/>
    </row>
    <row r="28234" spans="16:30">
      <c r="P28234" s="6"/>
      <c r="AA28234" s="6"/>
      <c r="AC28234" s="6"/>
      <c r="AD28234" s="6"/>
    </row>
    <row r="28235" spans="16:30">
      <c r="P28235" s="6"/>
      <c r="AA28235" s="6"/>
      <c r="AC28235" s="6"/>
      <c r="AD28235" s="6"/>
    </row>
    <row r="28236" spans="16:30">
      <c r="P28236" s="6"/>
      <c r="AA28236" s="6"/>
      <c r="AC28236" s="6"/>
      <c r="AD28236" s="6"/>
    </row>
    <row r="28237" spans="16:30">
      <c r="P28237" s="6"/>
      <c r="AA28237" s="6"/>
      <c r="AC28237" s="6"/>
      <c r="AD28237" s="6"/>
    </row>
    <row r="28238" spans="16:30">
      <c r="P28238" s="6"/>
      <c r="AA28238" s="6"/>
      <c r="AC28238" s="6"/>
      <c r="AD28238" s="6"/>
    </row>
    <row r="28239" spans="16:30">
      <c r="P28239" s="6"/>
      <c r="AA28239" s="6"/>
      <c r="AC28239" s="6"/>
      <c r="AD28239" s="6"/>
    </row>
    <row r="28240" spans="16:30">
      <c r="P28240" s="6"/>
      <c r="AA28240" s="6"/>
      <c r="AC28240" s="6"/>
      <c r="AD28240" s="6"/>
    </row>
    <row r="28241" spans="16:30">
      <c r="P28241" s="6"/>
      <c r="AA28241" s="6"/>
      <c r="AC28241" s="6"/>
      <c r="AD28241" s="6"/>
    </row>
    <row r="28242" spans="16:30">
      <c r="P28242" s="6"/>
      <c r="AA28242" s="6"/>
      <c r="AC28242" s="6"/>
      <c r="AD28242" s="6"/>
    </row>
    <row r="28243" spans="16:30">
      <c r="P28243" s="6"/>
      <c r="AA28243" s="6"/>
      <c r="AC28243" s="6"/>
      <c r="AD28243" s="6"/>
    </row>
    <row r="28244" spans="16:30">
      <c r="P28244" s="6"/>
      <c r="AA28244" s="6"/>
      <c r="AC28244" s="6"/>
      <c r="AD28244" s="6"/>
    </row>
    <row r="28245" spans="16:30">
      <c r="P28245" s="6"/>
      <c r="AA28245" s="6"/>
      <c r="AC28245" s="6"/>
      <c r="AD28245" s="6"/>
    </row>
    <row r="28246" spans="16:30">
      <c r="P28246" s="6"/>
      <c r="AA28246" s="6"/>
      <c r="AC28246" s="6"/>
      <c r="AD28246" s="6"/>
    </row>
    <row r="28247" spans="16:30">
      <c r="P28247" s="6"/>
      <c r="AA28247" s="6"/>
      <c r="AC28247" s="6"/>
      <c r="AD28247" s="6"/>
    </row>
    <row r="28248" spans="16:30">
      <c r="P28248" s="6"/>
      <c r="AA28248" s="6"/>
      <c r="AC28248" s="6"/>
      <c r="AD28248" s="6"/>
    </row>
    <row r="28249" spans="16:30">
      <c r="P28249" s="6"/>
      <c r="AA28249" s="6"/>
      <c r="AC28249" s="6"/>
      <c r="AD28249" s="6"/>
    </row>
    <row r="28250" spans="16:30">
      <c r="P28250" s="6"/>
      <c r="AA28250" s="6"/>
      <c r="AC28250" s="6"/>
      <c r="AD28250" s="6"/>
    </row>
    <row r="28251" spans="16:30">
      <c r="P28251" s="6"/>
      <c r="AA28251" s="6"/>
      <c r="AC28251" s="6"/>
      <c r="AD28251" s="6"/>
    </row>
    <row r="28252" spans="16:30">
      <c r="P28252" s="6"/>
      <c r="AA28252" s="6"/>
      <c r="AC28252" s="6"/>
      <c r="AD28252" s="6"/>
    </row>
    <row r="28253" spans="16:30">
      <c r="P28253" s="6"/>
      <c r="AA28253" s="6"/>
      <c r="AC28253" s="6"/>
      <c r="AD28253" s="6"/>
    </row>
    <row r="28254" spans="16:30">
      <c r="P28254" s="6"/>
      <c r="AA28254" s="6"/>
      <c r="AC28254" s="6"/>
      <c r="AD28254" s="6"/>
    </row>
    <row r="28255" spans="16:30">
      <c r="P28255" s="6"/>
      <c r="AA28255" s="6"/>
      <c r="AC28255" s="6"/>
      <c r="AD28255" s="6"/>
    </row>
    <row r="28256" spans="16:30">
      <c r="P28256" s="6"/>
      <c r="AA28256" s="6"/>
      <c r="AC28256" s="6"/>
      <c r="AD28256" s="6"/>
    </row>
    <row r="28257" spans="16:30">
      <c r="P28257" s="6"/>
      <c r="AA28257" s="6"/>
      <c r="AC28257" s="6"/>
      <c r="AD28257" s="6"/>
    </row>
    <row r="28258" spans="16:30">
      <c r="P28258" s="6"/>
      <c r="AA28258" s="6"/>
      <c r="AC28258" s="6"/>
      <c r="AD28258" s="6"/>
    </row>
    <row r="28259" spans="16:30">
      <c r="P28259" s="6"/>
      <c r="AA28259" s="6"/>
      <c r="AC28259" s="6"/>
      <c r="AD28259" s="6"/>
    </row>
    <row r="28260" spans="16:30">
      <c r="P28260" s="6"/>
      <c r="AA28260" s="6"/>
      <c r="AC28260" s="6"/>
      <c r="AD28260" s="6"/>
    </row>
    <row r="28261" spans="16:30">
      <c r="P28261" s="6"/>
      <c r="AA28261" s="6"/>
      <c r="AC28261" s="6"/>
      <c r="AD28261" s="6"/>
    </row>
    <row r="28262" spans="16:30">
      <c r="P28262" s="6"/>
      <c r="AA28262" s="6"/>
      <c r="AC28262" s="6"/>
      <c r="AD28262" s="6"/>
    </row>
    <row r="28263" spans="16:30">
      <c r="P28263" s="6"/>
      <c r="AA28263" s="6"/>
      <c r="AC28263" s="6"/>
      <c r="AD28263" s="6"/>
    </row>
    <row r="28264" spans="16:30">
      <c r="P28264" s="6"/>
      <c r="AA28264" s="6"/>
      <c r="AC28264" s="6"/>
      <c r="AD28264" s="6"/>
    </row>
    <row r="28265" spans="16:30">
      <c r="P28265" s="6"/>
      <c r="AA28265" s="6"/>
      <c r="AC28265" s="6"/>
      <c r="AD28265" s="6"/>
    </row>
    <row r="28266" spans="16:30">
      <c r="P28266" s="6"/>
      <c r="AA28266" s="6"/>
      <c r="AC28266" s="6"/>
      <c r="AD28266" s="6"/>
    </row>
    <row r="28267" spans="16:30">
      <c r="P28267" s="6"/>
      <c r="AA28267" s="6"/>
      <c r="AC28267" s="6"/>
      <c r="AD28267" s="6"/>
    </row>
    <row r="28268" spans="16:30">
      <c r="P28268" s="6"/>
      <c r="AA28268" s="6"/>
      <c r="AC28268" s="6"/>
      <c r="AD28268" s="6"/>
    </row>
    <row r="28269" spans="16:30">
      <c r="P28269" s="6"/>
      <c r="AA28269" s="6"/>
      <c r="AC28269" s="6"/>
      <c r="AD28269" s="6"/>
    </row>
    <row r="28270" spans="16:30">
      <c r="P28270" s="6"/>
      <c r="AA28270" s="6"/>
      <c r="AC28270" s="6"/>
      <c r="AD28270" s="6"/>
    </row>
    <row r="28271" spans="16:30">
      <c r="P28271" s="6"/>
      <c r="AA28271" s="6"/>
      <c r="AC28271" s="6"/>
      <c r="AD28271" s="6"/>
    </row>
    <row r="28272" spans="16:30">
      <c r="P28272" s="6"/>
      <c r="AA28272" s="6"/>
      <c r="AC28272" s="6"/>
      <c r="AD28272" s="6"/>
    </row>
    <row r="28273" spans="16:30">
      <c r="P28273" s="6"/>
      <c r="AA28273" s="6"/>
      <c r="AC28273" s="6"/>
      <c r="AD28273" s="6"/>
    </row>
    <row r="28274" spans="16:30">
      <c r="P28274" s="6"/>
      <c r="AA28274" s="6"/>
      <c r="AC28274" s="6"/>
      <c r="AD28274" s="6"/>
    </row>
    <row r="28275" spans="16:30">
      <c r="P28275" s="6"/>
      <c r="AA28275" s="6"/>
      <c r="AC28275" s="6"/>
      <c r="AD28275" s="6"/>
    </row>
    <row r="28276" spans="16:30">
      <c r="P28276" s="6"/>
      <c r="AA28276" s="6"/>
      <c r="AC28276" s="6"/>
      <c r="AD28276" s="6"/>
    </row>
    <row r="28277" spans="16:30">
      <c r="P28277" s="6"/>
      <c r="AA28277" s="6"/>
      <c r="AC28277" s="6"/>
      <c r="AD28277" s="6"/>
    </row>
    <row r="28278" spans="16:30">
      <c r="P28278" s="6"/>
      <c r="AA28278" s="6"/>
      <c r="AC28278" s="6"/>
      <c r="AD28278" s="6"/>
    </row>
    <row r="28279" spans="16:30">
      <c r="P28279" s="6"/>
      <c r="AA28279" s="6"/>
      <c r="AC28279" s="6"/>
      <c r="AD28279" s="6"/>
    </row>
    <row r="28280" spans="16:30">
      <c r="P28280" s="6"/>
      <c r="AA28280" s="6"/>
      <c r="AC28280" s="6"/>
      <c r="AD28280" s="6"/>
    </row>
    <row r="28281" spans="16:30">
      <c r="P28281" s="6"/>
      <c r="AA28281" s="6"/>
      <c r="AC28281" s="6"/>
      <c r="AD28281" s="6"/>
    </row>
    <row r="28282" spans="16:30">
      <c r="P28282" s="6"/>
      <c r="AA28282" s="6"/>
      <c r="AC28282" s="6"/>
      <c r="AD28282" s="6"/>
    </row>
    <row r="28283" spans="16:30">
      <c r="P28283" s="6"/>
      <c r="AA28283" s="6"/>
      <c r="AC28283" s="6"/>
      <c r="AD28283" s="6"/>
    </row>
    <row r="28284" spans="16:30">
      <c r="P28284" s="6"/>
      <c r="AA28284" s="6"/>
      <c r="AC28284" s="6"/>
      <c r="AD28284" s="6"/>
    </row>
    <row r="28285" spans="16:30">
      <c r="P28285" s="6"/>
      <c r="AA28285" s="6"/>
      <c r="AC28285" s="6"/>
      <c r="AD28285" s="6"/>
    </row>
    <row r="28286" spans="16:30">
      <c r="P28286" s="6"/>
      <c r="AA28286" s="6"/>
      <c r="AC28286" s="6"/>
      <c r="AD28286" s="6"/>
    </row>
    <row r="28287" spans="16:30">
      <c r="P28287" s="6"/>
      <c r="AA28287" s="6"/>
      <c r="AC28287" s="6"/>
      <c r="AD28287" s="6"/>
    </row>
    <row r="28288" spans="16:30">
      <c r="P28288" s="6"/>
      <c r="AA28288" s="6"/>
      <c r="AC28288" s="6"/>
      <c r="AD28288" s="6"/>
    </row>
    <row r="28289" spans="16:30">
      <c r="P28289" s="6"/>
      <c r="AA28289" s="6"/>
      <c r="AC28289" s="6"/>
      <c r="AD28289" s="6"/>
    </row>
    <row r="28290" spans="16:30">
      <c r="P28290" s="6"/>
      <c r="AA28290" s="6"/>
      <c r="AC28290" s="6"/>
      <c r="AD28290" s="6"/>
    </row>
    <row r="28291" spans="16:30">
      <c r="P28291" s="6"/>
      <c r="AA28291" s="6"/>
      <c r="AC28291" s="6"/>
      <c r="AD28291" s="6"/>
    </row>
    <row r="28292" spans="16:30">
      <c r="P28292" s="6"/>
      <c r="AA28292" s="6"/>
      <c r="AC28292" s="6"/>
      <c r="AD28292" s="6"/>
    </row>
    <row r="28293" spans="16:30">
      <c r="P28293" s="6"/>
      <c r="AA28293" s="6"/>
      <c r="AC28293" s="6"/>
      <c r="AD28293" s="6"/>
    </row>
    <row r="28294" spans="16:30">
      <c r="P28294" s="6"/>
      <c r="AA28294" s="6"/>
      <c r="AC28294" s="6"/>
      <c r="AD28294" s="6"/>
    </row>
    <row r="28295" spans="16:30">
      <c r="P28295" s="6"/>
      <c r="AA28295" s="6"/>
      <c r="AC28295" s="6"/>
      <c r="AD28295" s="6"/>
    </row>
    <row r="28296" spans="16:30">
      <c r="P28296" s="6"/>
      <c r="AA28296" s="6"/>
      <c r="AC28296" s="6"/>
      <c r="AD28296" s="6"/>
    </row>
    <row r="28297" spans="16:30">
      <c r="P28297" s="6"/>
      <c r="AA28297" s="6"/>
      <c r="AC28297" s="6"/>
      <c r="AD28297" s="6"/>
    </row>
    <row r="28298" spans="16:30">
      <c r="P28298" s="6"/>
      <c r="AA28298" s="6"/>
      <c r="AC28298" s="6"/>
      <c r="AD28298" s="6"/>
    </row>
    <row r="28299" spans="16:30">
      <c r="P28299" s="6"/>
      <c r="AA28299" s="6"/>
      <c r="AC28299" s="6"/>
      <c r="AD28299" s="6"/>
    </row>
    <row r="28300" spans="16:30">
      <c r="P28300" s="6"/>
      <c r="AA28300" s="6"/>
      <c r="AC28300" s="6"/>
      <c r="AD28300" s="6"/>
    </row>
    <row r="28301" spans="16:30">
      <c r="P28301" s="6"/>
      <c r="AA28301" s="6"/>
      <c r="AC28301" s="6"/>
      <c r="AD28301" s="6"/>
    </row>
    <row r="28302" spans="16:30">
      <c r="P28302" s="6"/>
      <c r="AA28302" s="6"/>
      <c r="AC28302" s="6"/>
      <c r="AD28302" s="6"/>
    </row>
    <row r="28303" spans="16:30">
      <c r="P28303" s="6"/>
      <c r="AA28303" s="6"/>
      <c r="AC28303" s="6"/>
      <c r="AD28303" s="6"/>
    </row>
    <row r="28304" spans="16:30">
      <c r="P28304" s="6"/>
      <c r="AA28304" s="6"/>
      <c r="AC28304" s="6"/>
      <c r="AD28304" s="6"/>
    </row>
    <row r="28305" spans="16:30">
      <c r="P28305" s="6"/>
      <c r="AA28305" s="6"/>
      <c r="AC28305" s="6"/>
      <c r="AD28305" s="6"/>
    </row>
    <row r="28306" spans="16:30">
      <c r="P28306" s="6"/>
      <c r="AA28306" s="6"/>
      <c r="AC28306" s="6"/>
      <c r="AD28306" s="6"/>
    </row>
    <row r="28307" spans="16:30">
      <c r="P28307" s="6"/>
      <c r="AA28307" s="6"/>
      <c r="AC28307" s="6"/>
      <c r="AD28307" s="6"/>
    </row>
    <row r="28308" spans="16:30">
      <c r="P28308" s="6"/>
      <c r="AA28308" s="6"/>
      <c r="AC28308" s="6"/>
      <c r="AD28308" s="6"/>
    </row>
    <row r="28309" spans="16:30">
      <c r="P28309" s="6"/>
      <c r="AA28309" s="6"/>
      <c r="AC28309" s="6"/>
      <c r="AD28309" s="6"/>
    </row>
    <row r="28310" spans="16:30">
      <c r="P28310" s="6"/>
      <c r="AA28310" s="6"/>
      <c r="AC28310" s="6"/>
      <c r="AD28310" s="6"/>
    </row>
    <row r="28311" spans="16:30">
      <c r="P28311" s="6"/>
      <c r="AA28311" s="6"/>
      <c r="AC28311" s="6"/>
      <c r="AD28311" s="6"/>
    </row>
    <row r="28312" spans="16:30">
      <c r="P28312" s="6"/>
      <c r="AA28312" s="6"/>
      <c r="AC28312" s="6"/>
      <c r="AD28312" s="6"/>
    </row>
    <row r="28313" spans="16:30">
      <c r="P28313" s="6"/>
      <c r="AA28313" s="6"/>
      <c r="AC28313" s="6"/>
      <c r="AD28313" s="6"/>
    </row>
    <row r="28314" spans="16:30">
      <c r="P28314" s="6"/>
      <c r="AA28314" s="6"/>
      <c r="AC28314" s="6"/>
      <c r="AD28314" s="6"/>
    </row>
    <row r="28315" spans="16:30">
      <c r="P28315" s="6"/>
      <c r="AA28315" s="6"/>
      <c r="AC28315" s="6"/>
      <c r="AD28315" s="6"/>
    </row>
    <row r="28316" spans="16:30">
      <c r="P28316" s="6"/>
      <c r="AA28316" s="6"/>
      <c r="AC28316" s="6"/>
      <c r="AD28316" s="6"/>
    </row>
    <row r="28317" spans="16:30">
      <c r="P28317" s="6"/>
      <c r="AA28317" s="6"/>
      <c r="AC28317" s="6"/>
      <c r="AD28317" s="6"/>
    </row>
    <row r="28318" spans="16:30">
      <c r="P28318" s="6"/>
      <c r="AA28318" s="6"/>
      <c r="AC28318" s="6"/>
      <c r="AD28318" s="6"/>
    </row>
    <row r="28319" spans="16:30">
      <c r="P28319" s="6"/>
      <c r="AA28319" s="6"/>
      <c r="AC28319" s="6"/>
      <c r="AD28319" s="6"/>
    </row>
    <row r="28320" spans="16:30">
      <c r="P28320" s="6"/>
      <c r="AA28320" s="6"/>
      <c r="AC28320" s="6"/>
      <c r="AD28320" s="6"/>
    </row>
    <row r="28321" spans="16:30">
      <c r="P28321" s="6"/>
      <c r="AA28321" s="6"/>
      <c r="AC28321" s="6"/>
      <c r="AD28321" s="6"/>
    </row>
    <row r="28322" spans="16:30">
      <c r="P28322" s="6"/>
      <c r="AA28322" s="6"/>
      <c r="AC28322" s="6"/>
      <c r="AD28322" s="6"/>
    </row>
    <row r="28323" spans="16:30">
      <c r="P28323" s="6"/>
      <c r="AA28323" s="6"/>
      <c r="AC28323" s="6"/>
      <c r="AD28323" s="6"/>
    </row>
    <row r="28324" spans="16:30">
      <c r="P28324" s="6"/>
      <c r="AA28324" s="6"/>
      <c r="AC28324" s="6"/>
      <c r="AD28324" s="6"/>
    </row>
    <row r="28325" spans="16:30">
      <c r="P28325" s="6"/>
      <c r="AA28325" s="6"/>
      <c r="AC28325" s="6"/>
      <c r="AD28325" s="6"/>
    </row>
    <row r="28326" spans="16:30">
      <c r="P28326" s="6"/>
      <c r="AA28326" s="6"/>
      <c r="AC28326" s="6"/>
      <c r="AD28326" s="6"/>
    </row>
    <row r="28327" spans="16:30">
      <c r="P28327" s="6"/>
      <c r="AA28327" s="6"/>
      <c r="AC28327" s="6"/>
      <c r="AD28327" s="6"/>
    </row>
    <row r="28328" spans="16:30">
      <c r="P28328" s="6"/>
      <c r="AA28328" s="6"/>
      <c r="AC28328" s="6"/>
      <c r="AD28328" s="6"/>
    </row>
    <row r="28329" spans="16:30">
      <c r="P28329" s="6"/>
      <c r="AA28329" s="6"/>
      <c r="AC28329" s="6"/>
      <c r="AD28329" s="6"/>
    </row>
    <row r="28330" spans="16:30">
      <c r="P28330" s="6"/>
      <c r="AA28330" s="6"/>
      <c r="AC28330" s="6"/>
      <c r="AD28330" s="6"/>
    </row>
    <row r="28331" spans="16:30">
      <c r="P28331" s="6"/>
      <c r="AA28331" s="6"/>
      <c r="AC28331" s="6"/>
      <c r="AD28331" s="6"/>
    </row>
    <row r="28332" spans="16:30">
      <c r="P28332" s="6"/>
      <c r="AA28332" s="6"/>
      <c r="AC28332" s="6"/>
      <c r="AD28332" s="6"/>
    </row>
    <row r="28333" spans="16:30">
      <c r="P28333" s="6"/>
      <c r="AA28333" s="6"/>
      <c r="AC28333" s="6"/>
      <c r="AD28333" s="6"/>
    </row>
    <row r="28334" spans="16:30">
      <c r="P28334" s="6"/>
      <c r="AA28334" s="6"/>
      <c r="AC28334" s="6"/>
      <c r="AD28334" s="6"/>
    </row>
    <row r="28335" spans="16:30">
      <c r="P28335" s="6"/>
      <c r="AA28335" s="6"/>
      <c r="AC28335" s="6"/>
      <c r="AD28335" s="6"/>
    </row>
    <row r="28336" spans="16:30">
      <c r="P28336" s="6"/>
      <c r="AA28336" s="6"/>
      <c r="AC28336" s="6"/>
      <c r="AD28336" s="6"/>
    </row>
    <row r="28337" spans="16:30">
      <c r="P28337" s="6"/>
      <c r="AA28337" s="6"/>
      <c r="AC28337" s="6"/>
      <c r="AD28337" s="6"/>
    </row>
    <row r="28338" spans="16:30">
      <c r="P28338" s="6"/>
      <c r="AA28338" s="6"/>
      <c r="AC28338" s="6"/>
      <c r="AD28338" s="6"/>
    </row>
    <row r="28339" spans="16:30">
      <c r="P28339" s="6"/>
      <c r="AA28339" s="6"/>
      <c r="AC28339" s="6"/>
      <c r="AD28339" s="6"/>
    </row>
    <row r="28340" spans="16:30">
      <c r="P28340" s="6"/>
      <c r="AA28340" s="6"/>
      <c r="AC28340" s="6"/>
      <c r="AD28340" s="6"/>
    </row>
    <row r="28341" spans="16:30">
      <c r="P28341" s="6"/>
      <c r="AA28341" s="6"/>
      <c r="AC28341" s="6"/>
      <c r="AD28341" s="6"/>
    </row>
    <row r="28342" spans="16:30">
      <c r="P28342" s="6"/>
      <c r="AA28342" s="6"/>
      <c r="AC28342" s="6"/>
      <c r="AD28342" s="6"/>
    </row>
    <row r="28343" spans="16:30">
      <c r="P28343" s="6"/>
      <c r="AA28343" s="6"/>
      <c r="AC28343" s="6"/>
      <c r="AD28343" s="6"/>
    </row>
    <row r="28344" spans="16:30">
      <c r="P28344" s="6"/>
      <c r="AA28344" s="6"/>
      <c r="AC28344" s="6"/>
      <c r="AD28344" s="6"/>
    </row>
    <row r="28345" spans="16:30">
      <c r="P28345" s="6"/>
      <c r="AA28345" s="6"/>
      <c r="AC28345" s="6"/>
      <c r="AD28345" s="6"/>
    </row>
    <row r="28346" spans="16:30">
      <c r="P28346" s="6"/>
      <c r="AA28346" s="6"/>
      <c r="AC28346" s="6"/>
      <c r="AD28346" s="6"/>
    </row>
    <row r="28347" spans="16:30">
      <c r="P28347" s="6"/>
      <c r="AA28347" s="6"/>
      <c r="AC28347" s="6"/>
      <c r="AD28347" s="6"/>
    </row>
    <row r="28348" spans="16:30">
      <c r="P28348" s="6"/>
      <c r="AA28348" s="6"/>
      <c r="AC28348" s="6"/>
      <c r="AD28348" s="6"/>
    </row>
    <row r="28349" spans="16:30">
      <c r="P28349" s="6"/>
      <c r="AA28349" s="6"/>
      <c r="AC28349" s="6"/>
      <c r="AD28349" s="6"/>
    </row>
    <row r="28350" spans="16:30">
      <c r="P28350" s="6"/>
      <c r="AA28350" s="6"/>
      <c r="AC28350" s="6"/>
      <c r="AD28350" s="6"/>
    </row>
    <row r="28351" spans="16:30">
      <c r="P28351" s="6"/>
      <c r="AA28351" s="6"/>
      <c r="AC28351" s="6"/>
      <c r="AD28351" s="6"/>
    </row>
    <row r="28352" spans="16:30">
      <c r="P28352" s="6"/>
      <c r="AA28352" s="6"/>
      <c r="AC28352" s="6"/>
      <c r="AD28352" s="6"/>
    </row>
    <row r="28353" spans="16:30">
      <c r="P28353" s="6"/>
      <c r="AA28353" s="6"/>
      <c r="AC28353" s="6"/>
      <c r="AD28353" s="6"/>
    </row>
    <row r="28354" spans="16:30">
      <c r="P28354" s="6"/>
      <c r="AA28354" s="6"/>
      <c r="AC28354" s="6"/>
      <c r="AD28354" s="6"/>
    </row>
    <row r="28355" spans="16:30">
      <c r="P28355" s="6"/>
      <c r="AA28355" s="6"/>
      <c r="AC28355" s="6"/>
      <c r="AD28355" s="6"/>
    </row>
    <row r="28356" spans="16:30">
      <c r="P28356" s="6"/>
      <c r="AA28356" s="6"/>
      <c r="AC28356" s="6"/>
      <c r="AD28356" s="6"/>
    </row>
    <row r="28357" spans="16:30">
      <c r="P28357" s="6"/>
      <c r="AA28357" s="6"/>
      <c r="AC28357" s="6"/>
      <c r="AD28357" s="6"/>
    </row>
    <row r="28358" spans="16:30">
      <c r="P28358" s="6"/>
      <c r="AA28358" s="6"/>
      <c r="AC28358" s="6"/>
      <c r="AD28358" s="6"/>
    </row>
    <row r="28359" spans="16:30">
      <c r="P28359" s="6"/>
      <c r="AA28359" s="6"/>
      <c r="AC28359" s="6"/>
      <c r="AD28359" s="6"/>
    </row>
    <row r="28360" spans="16:30">
      <c r="P28360" s="6"/>
      <c r="AA28360" s="6"/>
      <c r="AC28360" s="6"/>
      <c r="AD28360" s="6"/>
    </row>
    <row r="28361" spans="16:30">
      <c r="P28361" s="6"/>
      <c r="AA28361" s="6"/>
      <c r="AC28361" s="6"/>
      <c r="AD28361" s="6"/>
    </row>
    <row r="28362" spans="16:30">
      <c r="P28362" s="6"/>
      <c r="AA28362" s="6"/>
      <c r="AC28362" s="6"/>
      <c r="AD28362" s="6"/>
    </row>
    <row r="28363" spans="16:30">
      <c r="P28363" s="6"/>
      <c r="AA28363" s="6"/>
      <c r="AC28363" s="6"/>
      <c r="AD28363" s="6"/>
    </row>
    <row r="28364" spans="16:30">
      <c r="P28364" s="6"/>
      <c r="AA28364" s="6"/>
      <c r="AC28364" s="6"/>
      <c r="AD28364" s="6"/>
    </row>
    <row r="28365" spans="16:30">
      <c r="P28365" s="6"/>
      <c r="AA28365" s="6"/>
      <c r="AC28365" s="6"/>
      <c r="AD28365" s="6"/>
    </row>
    <row r="28366" spans="16:30">
      <c r="P28366" s="6"/>
      <c r="AA28366" s="6"/>
      <c r="AC28366" s="6"/>
      <c r="AD28366" s="6"/>
    </row>
    <row r="28367" spans="16:30">
      <c r="P28367" s="6"/>
      <c r="AA28367" s="6"/>
      <c r="AC28367" s="6"/>
      <c r="AD28367" s="6"/>
    </row>
    <row r="28368" spans="16:30">
      <c r="P28368" s="6"/>
      <c r="AA28368" s="6"/>
      <c r="AC28368" s="6"/>
      <c r="AD28368" s="6"/>
    </row>
    <row r="28369" spans="16:30">
      <c r="P28369" s="6"/>
      <c r="AA28369" s="6"/>
      <c r="AC28369" s="6"/>
      <c r="AD28369" s="6"/>
    </row>
    <row r="28370" spans="16:30">
      <c r="P28370" s="6"/>
      <c r="AA28370" s="6"/>
      <c r="AC28370" s="6"/>
      <c r="AD28370" s="6"/>
    </row>
    <row r="28371" spans="16:30">
      <c r="P28371" s="6"/>
      <c r="AA28371" s="6"/>
      <c r="AC28371" s="6"/>
      <c r="AD28371" s="6"/>
    </row>
    <row r="28372" spans="16:30">
      <c r="P28372" s="6"/>
      <c r="AA28372" s="6"/>
      <c r="AC28372" s="6"/>
      <c r="AD28372" s="6"/>
    </row>
    <row r="28373" spans="16:30">
      <c r="P28373" s="6"/>
      <c r="AA28373" s="6"/>
      <c r="AC28373" s="6"/>
      <c r="AD28373" s="6"/>
    </row>
    <row r="28374" spans="16:30">
      <c r="P28374" s="6"/>
      <c r="AA28374" s="6"/>
      <c r="AC28374" s="6"/>
      <c r="AD28374" s="6"/>
    </row>
    <row r="28375" spans="16:30">
      <c r="P28375" s="6"/>
      <c r="AA28375" s="6"/>
      <c r="AC28375" s="6"/>
      <c r="AD28375" s="6"/>
    </row>
    <row r="28376" spans="16:30">
      <c r="P28376" s="6"/>
      <c r="AA28376" s="6"/>
      <c r="AC28376" s="6"/>
      <c r="AD28376" s="6"/>
    </row>
    <row r="28377" spans="16:30">
      <c r="P28377" s="6"/>
      <c r="AA28377" s="6"/>
      <c r="AC28377" s="6"/>
      <c r="AD28377" s="6"/>
    </row>
    <row r="28378" spans="16:30">
      <c r="P28378" s="6"/>
      <c r="AA28378" s="6"/>
      <c r="AC28378" s="6"/>
      <c r="AD28378" s="6"/>
    </row>
    <row r="28379" spans="16:30">
      <c r="P28379" s="6"/>
      <c r="AA28379" s="6"/>
      <c r="AC28379" s="6"/>
      <c r="AD28379" s="6"/>
    </row>
    <row r="28380" spans="16:30">
      <c r="P28380" s="6"/>
      <c r="AA28380" s="6"/>
      <c r="AC28380" s="6"/>
      <c r="AD28380" s="6"/>
    </row>
    <row r="28381" spans="16:30">
      <c r="P28381" s="6"/>
      <c r="AA28381" s="6"/>
      <c r="AC28381" s="6"/>
      <c r="AD28381" s="6"/>
    </row>
    <row r="28382" spans="16:30">
      <c r="P28382" s="6"/>
      <c r="AA28382" s="6"/>
      <c r="AC28382" s="6"/>
      <c r="AD28382" s="6"/>
    </row>
    <row r="28383" spans="16:30">
      <c r="P28383" s="6"/>
      <c r="AA28383" s="6"/>
      <c r="AC28383" s="6"/>
      <c r="AD28383" s="6"/>
    </row>
    <row r="28384" spans="16:30">
      <c r="P28384" s="6"/>
      <c r="AA28384" s="6"/>
      <c r="AC28384" s="6"/>
      <c r="AD28384" s="6"/>
    </row>
    <row r="28385" spans="16:30">
      <c r="P28385" s="6"/>
      <c r="AA28385" s="6"/>
      <c r="AC28385" s="6"/>
      <c r="AD28385" s="6"/>
    </row>
    <row r="28386" spans="16:30">
      <c r="P28386" s="6"/>
      <c r="AA28386" s="6"/>
      <c r="AC28386" s="6"/>
      <c r="AD28386" s="6"/>
    </row>
    <row r="28387" spans="16:30">
      <c r="P28387" s="6"/>
      <c r="AA28387" s="6"/>
      <c r="AC28387" s="6"/>
      <c r="AD28387" s="6"/>
    </row>
    <row r="28388" spans="16:30">
      <c r="P28388" s="6"/>
      <c r="AA28388" s="6"/>
      <c r="AC28388" s="6"/>
      <c r="AD28388" s="6"/>
    </row>
    <row r="28389" spans="16:30">
      <c r="P28389" s="6"/>
      <c r="AA28389" s="6"/>
      <c r="AC28389" s="6"/>
      <c r="AD28389" s="6"/>
    </row>
    <row r="28390" spans="16:30">
      <c r="P28390" s="6"/>
      <c r="AA28390" s="6"/>
      <c r="AC28390" s="6"/>
      <c r="AD28390" s="6"/>
    </row>
    <row r="28391" spans="16:30">
      <c r="P28391" s="6"/>
      <c r="AA28391" s="6"/>
      <c r="AC28391" s="6"/>
      <c r="AD28391" s="6"/>
    </row>
    <row r="28392" spans="16:30">
      <c r="P28392" s="6"/>
      <c r="AA28392" s="6"/>
      <c r="AC28392" s="6"/>
      <c r="AD28392" s="6"/>
    </row>
    <row r="28393" spans="16:30">
      <c r="P28393" s="6"/>
      <c r="AA28393" s="6"/>
      <c r="AC28393" s="6"/>
      <c r="AD28393" s="6"/>
    </row>
    <row r="28394" spans="16:30">
      <c r="P28394" s="6"/>
      <c r="AA28394" s="6"/>
      <c r="AC28394" s="6"/>
      <c r="AD28394" s="6"/>
    </row>
    <row r="28395" spans="16:30">
      <c r="P28395" s="6"/>
      <c r="AA28395" s="6"/>
      <c r="AC28395" s="6"/>
      <c r="AD28395" s="6"/>
    </row>
    <row r="28396" spans="16:30">
      <c r="P28396" s="6"/>
      <c r="AA28396" s="6"/>
      <c r="AC28396" s="6"/>
      <c r="AD28396" s="6"/>
    </row>
    <row r="28397" spans="16:30">
      <c r="P28397" s="6"/>
      <c r="AA28397" s="6"/>
      <c r="AC28397" s="6"/>
      <c r="AD28397" s="6"/>
    </row>
    <row r="28398" spans="16:30">
      <c r="P28398" s="6"/>
      <c r="AA28398" s="6"/>
      <c r="AC28398" s="6"/>
      <c r="AD28398" s="6"/>
    </row>
    <row r="28399" spans="16:30">
      <c r="P28399" s="6"/>
      <c r="AA28399" s="6"/>
      <c r="AC28399" s="6"/>
      <c r="AD28399" s="6"/>
    </row>
    <row r="28400" spans="16:30">
      <c r="P28400" s="6"/>
      <c r="AA28400" s="6"/>
      <c r="AC28400" s="6"/>
      <c r="AD28400" s="6"/>
    </row>
    <row r="28401" spans="16:30">
      <c r="P28401" s="6"/>
      <c r="AA28401" s="6"/>
      <c r="AC28401" s="6"/>
      <c r="AD28401" s="6"/>
    </row>
    <row r="28402" spans="16:30">
      <c r="P28402" s="6"/>
      <c r="AA28402" s="6"/>
      <c r="AC28402" s="6"/>
      <c r="AD28402" s="6"/>
    </row>
    <row r="28403" spans="16:30">
      <c r="P28403" s="6"/>
      <c r="AA28403" s="6"/>
      <c r="AC28403" s="6"/>
      <c r="AD28403" s="6"/>
    </row>
    <row r="28404" spans="16:30">
      <c r="P28404" s="6"/>
      <c r="AA28404" s="6"/>
      <c r="AC28404" s="6"/>
      <c r="AD28404" s="6"/>
    </row>
    <row r="28405" spans="16:30">
      <c r="P28405" s="6"/>
      <c r="AA28405" s="6"/>
      <c r="AC28405" s="6"/>
      <c r="AD28405" s="6"/>
    </row>
    <row r="28406" spans="16:30">
      <c r="P28406" s="6"/>
      <c r="AA28406" s="6"/>
      <c r="AC28406" s="6"/>
      <c r="AD28406" s="6"/>
    </row>
    <row r="28407" spans="16:30">
      <c r="P28407" s="6"/>
      <c r="AA28407" s="6"/>
      <c r="AC28407" s="6"/>
      <c r="AD28407" s="6"/>
    </row>
    <row r="28408" spans="16:30">
      <c r="P28408" s="6"/>
      <c r="AA28408" s="6"/>
      <c r="AC28408" s="6"/>
      <c r="AD28408" s="6"/>
    </row>
    <row r="28409" spans="16:30">
      <c r="P28409" s="6"/>
      <c r="AA28409" s="6"/>
      <c r="AC28409" s="6"/>
      <c r="AD28409" s="6"/>
    </row>
    <row r="28410" spans="16:30">
      <c r="P28410" s="6"/>
      <c r="AA28410" s="6"/>
      <c r="AC28410" s="6"/>
      <c r="AD28410" s="6"/>
    </row>
    <row r="28411" spans="16:30">
      <c r="P28411" s="6"/>
      <c r="AA28411" s="6"/>
      <c r="AC28411" s="6"/>
      <c r="AD28411" s="6"/>
    </row>
    <row r="28412" spans="16:30">
      <c r="P28412" s="6"/>
      <c r="AA28412" s="6"/>
      <c r="AC28412" s="6"/>
      <c r="AD28412" s="6"/>
    </row>
    <row r="28413" spans="16:30">
      <c r="P28413" s="6"/>
      <c r="AA28413" s="6"/>
      <c r="AC28413" s="6"/>
      <c r="AD28413" s="6"/>
    </row>
    <row r="28414" spans="16:30">
      <c r="P28414" s="6"/>
      <c r="AA28414" s="6"/>
      <c r="AC28414" s="6"/>
      <c r="AD28414" s="6"/>
    </row>
    <row r="28415" spans="16:30">
      <c r="P28415" s="6"/>
      <c r="AA28415" s="6"/>
      <c r="AC28415" s="6"/>
      <c r="AD28415" s="6"/>
    </row>
    <row r="28416" spans="16:30">
      <c r="P28416" s="6"/>
      <c r="AA28416" s="6"/>
      <c r="AC28416" s="6"/>
      <c r="AD28416" s="6"/>
    </row>
    <row r="28417" spans="16:30">
      <c r="P28417" s="6"/>
      <c r="AA28417" s="6"/>
      <c r="AC28417" s="6"/>
      <c r="AD28417" s="6"/>
    </row>
    <row r="28418" spans="16:30">
      <c r="P28418" s="6"/>
      <c r="AA28418" s="6"/>
      <c r="AC28418" s="6"/>
      <c r="AD28418" s="6"/>
    </row>
    <row r="28419" spans="16:30">
      <c r="P28419" s="6"/>
      <c r="AA28419" s="6"/>
      <c r="AC28419" s="6"/>
      <c r="AD28419" s="6"/>
    </row>
    <row r="28420" spans="16:30">
      <c r="P28420" s="6"/>
      <c r="AA28420" s="6"/>
      <c r="AC28420" s="6"/>
      <c r="AD28420" s="6"/>
    </row>
    <row r="28421" spans="16:30">
      <c r="P28421" s="6"/>
      <c r="AA28421" s="6"/>
      <c r="AC28421" s="6"/>
      <c r="AD28421" s="6"/>
    </row>
    <row r="28422" spans="16:30">
      <c r="P28422" s="6"/>
      <c r="AA28422" s="6"/>
      <c r="AC28422" s="6"/>
      <c r="AD28422" s="6"/>
    </row>
    <row r="28423" spans="16:30">
      <c r="P28423" s="6"/>
      <c r="AA28423" s="6"/>
      <c r="AC28423" s="6"/>
      <c r="AD28423" s="6"/>
    </row>
    <row r="28424" spans="16:30">
      <c r="P28424" s="6"/>
      <c r="AA28424" s="6"/>
      <c r="AC28424" s="6"/>
      <c r="AD28424" s="6"/>
    </row>
    <row r="28425" spans="16:30">
      <c r="P28425" s="6"/>
      <c r="AA28425" s="6"/>
      <c r="AC28425" s="6"/>
      <c r="AD28425" s="6"/>
    </row>
    <row r="28426" spans="16:30">
      <c r="P28426" s="6"/>
      <c r="AA28426" s="6"/>
      <c r="AC28426" s="6"/>
      <c r="AD28426" s="6"/>
    </row>
    <row r="28427" spans="16:30">
      <c r="P28427" s="6"/>
      <c r="AA28427" s="6"/>
      <c r="AC28427" s="6"/>
      <c r="AD28427" s="6"/>
    </row>
    <row r="28428" spans="16:30">
      <c r="P28428" s="6"/>
      <c r="AA28428" s="6"/>
      <c r="AC28428" s="6"/>
      <c r="AD28428" s="6"/>
    </row>
    <row r="28429" spans="16:30">
      <c r="P28429" s="6"/>
      <c r="AA28429" s="6"/>
      <c r="AC28429" s="6"/>
      <c r="AD28429" s="6"/>
    </row>
    <row r="28430" spans="16:30">
      <c r="P28430" s="6"/>
      <c r="AA28430" s="6"/>
      <c r="AC28430" s="6"/>
      <c r="AD28430" s="6"/>
    </row>
    <row r="28431" spans="16:30">
      <c r="P28431" s="6"/>
      <c r="AA28431" s="6"/>
      <c r="AC28431" s="6"/>
      <c r="AD28431" s="6"/>
    </row>
    <row r="28432" spans="16:30">
      <c r="P28432" s="6"/>
      <c r="AA28432" s="6"/>
      <c r="AC28432" s="6"/>
      <c r="AD28432" s="6"/>
    </row>
    <row r="28433" spans="16:30">
      <c r="P28433" s="6"/>
      <c r="AA28433" s="6"/>
      <c r="AC28433" s="6"/>
      <c r="AD28433" s="6"/>
    </row>
    <row r="28434" spans="16:30">
      <c r="P28434" s="6"/>
      <c r="AA28434" s="6"/>
      <c r="AC28434" s="6"/>
      <c r="AD28434" s="6"/>
    </row>
    <row r="28435" spans="16:30">
      <c r="P28435" s="6"/>
      <c r="AA28435" s="6"/>
      <c r="AC28435" s="6"/>
      <c r="AD28435" s="6"/>
    </row>
    <row r="28436" spans="16:30">
      <c r="P28436" s="6"/>
      <c r="AA28436" s="6"/>
      <c r="AC28436" s="6"/>
      <c r="AD28436" s="6"/>
    </row>
    <row r="28437" spans="16:30">
      <c r="P28437" s="6"/>
      <c r="AA28437" s="6"/>
      <c r="AC28437" s="6"/>
      <c r="AD28437" s="6"/>
    </row>
    <row r="28438" spans="16:30">
      <c r="P28438" s="6"/>
      <c r="AA28438" s="6"/>
      <c r="AC28438" s="6"/>
      <c r="AD28438" s="6"/>
    </row>
    <row r="28439" spans="16:30">
      <c r="P28439" s="6"/>
      <c r="AA28439" s="6"/>
      <c r="AC28439" s="6"/>
      <c r="AD28439" s="6"/>
    </row>
    <row r="28440" spans="16:30">
      <c r="P28440" s="6"/>
      <c r="AA28440" s="6"/>
      <c r="AC28440" s="6"/>
      <c r="AD28440" s="6"/>
    </row>
    <row r="28441" spans="16:30">
      <c r="P28441" s="6"/>
      <c r="AA28441" s="6"/>
      <c r="AC28441" s="6"/>
      <c r="AD28441" s="6"/>
    </row>
    <row r="28442" spans="16:30">
      <c r="P28442" s="6"/>
      <c r="AA28442" s="6"/>
      <c r="AC28442" s="6"/>
      <c r="AD28442" s="6"/>
    </row>
    <row r="28443" spans="16:30">
      <c r="P28443" s="6"/>
      <c r="AA28443" s="6"/>
      <c r="AC28443" s="6"/>
      <c r="AD28443" s="6"/>
    </row>
    <row r="28444" spans="16:30">
      <c r="P28444" s="6"/>
      <c r="AA28444" s="6"/>
      <c r="AC28444" s="6"/>
      <c r="AD28444" s="6"/>
    </row>
    <row r="28445" spans="16:30">
      <c r="P28445" s="6"/>
      <c r="AA28445" s="6"/>
      <c r="AC28445" s="6"/>
      <c r="AD28445" s="6"/>
    </row>
    <row r="28446" spans="16:30">
      <c r="P28446" s="6"/>
      <c r="AA28446" s="6"/>
      <c r="AC28446" s="6"/>
      <c r="AD28446" s="6"/>
    </row>
    <row r="28447" spans="16:30">
      <c r="P28447" s="6"/>
      <c r="AA28447" s="6"/>
      <c r="AC28447" s="6"/>
      <c r="AD28447" s="6"/>
    </row>
    <row r="28448" spans="16:30">
      <c r="P28448" s="6"/>
      <c r="AA28448" s="6"/>
      <c r="AC28448" s="6"/>
      <c r="AD28448" s="6"/>
    </row>
    <row r="28449" spans="16:30">
      <c r="P28449" s="6"/>
      <c r="AA28449" s="6"/>
      <c r="AC28449" s="6"/>
      <c r="AD28449" s="6"/>
    </row>
    <row r="28450" spans="16:30">
      <c r="P28450" s="6"/>
      <c r="AA28450" s="6"/>
      <c r="AC28450" s="6"/>
      <c r="AD28450" s="6"/>
    </row>
    <row r="28451" spans="16:30">
      <c r="P28451" s="6"/>
      <c r="AA28451" s="6"/>
      <c r="AC28451" s="6"/>
      <c r="AD28451" s="6"/>
    </row>
    <row r="28452" spans="16:30">
      <c r="P28452" s="6"/>
      <c r="AA28452" s="6"/>
      <c r="AC28452" s="6"/>
      <c r="AD28452" s="6"/>
    </row>
    <row r="28453" spans="16:30">
      <c r="P28453" s="6"/>
      <c r="AA28453" s="6"/>
      <c r="AC28453" s="6"/>
      <c r="AD28453" s="6"/>
    </row>
    <row r="28454" spans="16:30">
      <c r="P28454" s="6"/>
      <c r="AA28454" s="6"/>
      <c r="AC28454" s="6"/>
      <c r="AD28454" s="6"/>
    </row>
    <row r="28455" spans="16:30">
      <c r="P28455" s="6"/>
      <c r="AA28455" s="6"/>
      <c r="AC28455" s="6"/>
      <c r="AD28455" s="6"/>
    </row>
    <row r="28456" spans="16:30">
      <c r="P28456" s="6"/>
      <c r="AA28456" s="6"/>
      <c r="AC28456" s="6"/>
      <c r="AD28456" s="6"/>
    </row>
    <row r="28457" spans="16:30">
      <c r="P28457" s="6"/>
      <c r="AA28457" s="6"/>
      <c r="AC28457" s="6"/>
      <c r="AD28457" s="6"/>
    </row>
    <row r="28458" spans="16:30">
      <c r="P28458" s="6"/>
      <c r="AA28458" s="6"/>
      <c r="AC28458" s="6"/>
      <c r="AD28458" s="6"/>
    </row>
    <row r="28459" spans="16:30">
      <c r="P28459" s="6"/>
      <c r="AA28459" s="6"/>
      <c r="AC28459" s="6"/>
      <c r="AD28459" s="6"/>
    </row>
    <row r="28460" spans="16:30">
      <c r="P28460" s="6"/>
      <c r="AA28460" s="6"/>
      <c r="AC28460" s="6"/>
      <c r="AD28460" s="6"/>
    </row>
    <row r="28461" spans="16:30">
      <c r="P28461" s="6"/>
      <c r="AA28461" s="6"/>
      <c r="AC28461" s="6"/>
      <c r="AD28461" s="6"/>
    </row>
    <row r="28462" spans="16:30">
      <c r="P28462" s="6"/>
      <c r="AA28462" s="6"/>
      <c r="AC28462" s="6"/>
      <c r="AD28462" s="6"/>
    </row>
    <row r="28463" spans="16:30">
      <c r="P28463" s="6"/>
      <c r="AA28463" s="6"/>
      <c r="AC28463" s="6"/>
      <c r="AD28463" s="6"/>
    </row>
    <row r="28464" spans="16:30">
      <c r="P28464" s="6"/>
      <c r="AA28464" s="6"/>
      <c r="AC28464" s="6"/>
      <c r="AD28464" s="6"/>
    </row>
    <row r="28465" spans="16:30">
      <c r="P28465" s="6"/>
      <c r="AA28465" s="6"/>
      <c r="AC28465" s="6"/>
      <c r="AD28465" s="6"/>
    </row>
    <row r="28466" spans="16:30">
      <c r="P28466" s="6"/>
      <c r="AA28466" s="6"/>
      <c r="AC28466" s="6"/>
      <c r="AD28466" s="6"/>
    </row>
    <row r="28467" spans="16:30">
      <c r="P28467" s="6"/>
      <c r="AA28467" s="6"/>
      <c r="AC28467" s="6"/>
      <c r="AD28467" s="6"/>
    </row>
    <row r="28468" spans="16:30">
      <c r="P28468" s="6"/>
      <c r="AA28468" s="6"/>
      <c r="AC28468" s="6"/>
      <c r="AD28468" s="6"/>
    </row>
    <row r="28469" spans="16:30">
      <c r="P28469" s="6"/>
      <c r="AA28469" s="6"/>
      <c r="AC28469" s="6"/>
      <c r="AD28469" s="6"/>
    </row>
    <row r="28470" spans="16:30">
      <c r="P28470" s="6"/>
      <c r="AA28470" s="6"/>
      <c r="AC28470" s="6"/>
      <c r="AD28470" s="6"/>
    </row>
    <row r="28471" spans="16:30">
      <c r="P28471" s="6"/>
      <c r="AA28471" s="6"/>
      <c r="AC28471" s="6"/>
      <c r="AD28471" s="6"/>
    </row>
    <row r="28472" spans="16:30">
      <c r="P28472" s="6"/>
      <c r="AA28472" s="6"/>
      <c r="AC28472" s="6"/>
      <c r="AD28472" s="6"/>
    </row>
    <row r="28473" spans="16:30">
      <c r="P28473" s="6"/>
      <c r="AA28473" s="6"/>
      <c r="AC28473" s="6"/>
      <c r="AD28473" s="6"/>
    </row>
    <row r="28474" spans="16:30">
      <c r="P28474" s="6"/>
      <c r="AA28474" s="6"/>
      <c r="AC28474" s="6"/>
      <c r="AD28474" s="6"/>
    </row>
    <row r="28475" spans="16:30">
      <c r="P28475" s="6"/>
      <c r="AA28475" s="6"/>
      <c r="AC28475" s="6"/>
      <c r="AD28475" s="6"/>
    </row>
    <row r="28476" spans="16:30">
      <c r="P28476" s="6"/>
      <c r="AA28476" s="6"/>
      <c r="AC28476" s="6"/>
      <c r="AD28476" s="6"/>
    </row>
    <row r="28477" spans="16:30">
      <c r="P28477" s="6"/>
      <c r="AA28477" s="6"/>
      <c r="AC28477" s="6"/>
      <c r="AD28477" s="6"/>
    </row>
    <row r="28478" spans="16:30">
      <c r="P28478" s="6"/>
      <c r="AA28478" s="6"/>
      <c r="AC28478" s="6"/>
      <c r="AD28478" s="6"/>
    </row>
    <row r="28479" spans="16:30">
      <c r="P28479" s="6"/>
      <c r="AA28479" s="6"/>
      <c r="AC28479" s="6"/>
      <c r="AD28479" s="6"/>
    </row>
    <row r="28480" spans="16:30">
      <c r="P28480" s="6"/>
      <c r="AA28480" s="6"/>
      <c r="AC28480" s="6"/>
      <c r="AD28480" s="6"/>
    </row>
    <row r="28481" spans="16:30">
      <c r="P28481" s="6"/>
      <c r="AA28481" s="6"/>
      <c r="AC28481" s="6"/>
      <c r="AD28481" s="6"/>
    </row>
    <row r="28482" spans="16:30">
      <c r="P28482" s="6"/>
      <c r="AA28482" s="6"/>
      <c r="AC28482" s="6"/>
      <c r="AD28482" s="6"/>
    </row>
    <row r="28483" spans="16:30">
      <c r="P28483" s="6"/>
      <c r="AA28483" s="6"/>
      <c r="AC28483" s="6"/>
      <c r="AD28483" s="6"/>
    </row>
    <row r="28484" spans="16:30">
      <c r="P28484" s="6"/>
      <c r="AA28484" s="6"/>
      <c r="AC28484" s="6"/>
      <c r="AD28484" s="6"/>
    </row>
    <row r="28485" spans="16:30">
      <c r="P28485" s="6"/>
      <c r="AA28485" s="6"/>
      <c r="AC28485" s="6"/>
      <c r="AD28485" s="6"/>
    </row>
    <row r="28486" spans="16:30">
      <c r="P28486" s="6"/>
      <c r="AA28486" s="6"/>
      <c r="AC28486" s="6"/>
      <c r="AD28486" s="6"/>
    </row>
    <row r="28487" spans="16:30">
      <c r="P28487" s="6"/>
      <c r="AA28487" s="6"/>
      <c r="AC28487" s="6"/>
      <c r="AD28487" s="6"/>
    </row>
    <row r="28488" spans="16:30">
      <c r="P28488" s="6"/>
      <c r="AA28488" s="6"/>
      <c r="AC28488" s="6"/>
      <c r="AD28488" s="6"/>
    </row>
    <row r="28489" spans="16:30">
      <c r="P28489" s="6"/>
      <c r="AA28489" s="6"/>
      <c r="AC28489" s="6"/>
      <c r="AD28489" s="6"/>
    </row>
    <row r="28490" spans="16:30">
      <c r="P28490" s="6"/>
      <c r="AA28490" s="6"/>
      <c r="AC28490" s="6"/>
      <c r="AD28490" s="6"/>
    </row>
    <row r="28491" spans="16:30">
      <c r="P28491" s="6"/>
      <c r="AA28491" s="6"/>
      <c r="AC28491" s="6"/>
      <c r="AD28491" s="6"/>
    </row>
    <row r="28492" spans="16:30">
      <c r="P28492" s="6"/>
      <c r="AA28492" s="6"/>
      <c r="AC28492" s="6"/>
      <c r="AD28492" s="6"/>
    </row>
    <row r="28493" spans="16:30">
      <c r="P28493" s="6"/>
      <c r="AA28493" s="6"/>
      <c r="AC28493" s="6"/>
      <c r="AD28493" s="6"/>
    </row>
    <row r="28494" spans="16:30">
      <c r="P28494" s="6"/>
      <c r="AA28494" s="6"/>
      <c r="AC28494" s="6"/>
      <c r="AD28494" s="6"/>
    </row>
    <row r="28495" spans="16:30">
      <c r="P28495" s="6"/>
      <c r="AA28495" s="6"/>
      <c r="AC28495" s="6"/>
      <c r="AD28495" s="6"/>
    </row>
    <row r="28496" spans="16:30">
      <c r="P28496" s="6"/>
      <c r="AA28496" s="6"/>
      <c r="AC28496" s="6"/>
      <c r="AD28496" s="6"/>
    </row>
    <row r="28497" spans="16:30">
      <c r="P28497" s="6"/>
      <c r="AA28497" s="6"/>
      <c r="AC28497" s="6"/>
      <c r="AD28497" s="6"/>
    </row>
    <row r="28498" spans="16:30">
      <c r="P28498" s="6"/>
      <c r="AA28498" s="6"/>
      <c r="AC28498" s="6"/>
      <c r="AD28498" s="6"/>
    </row>
    <row r="28499" spans="16:30">
      <c r="P28499" s="6"/>
      <c r="AA28499" s="6"/>
      <c r="AC28499" s="6"/>
      <c r="AD28499" s="6"/>
    </row>
    <row r="28500" spans="16:30">
      <c r="P28500" s="6"/>
      <c r="AA28500" s="6"/>
      <c r="AC28500" s="6"/>
      <c r="AD28500" s="6"/>
    </row>
    <row r="28501" spans="16:30">
      <c r="P28501" s="6"/>
      <c r="AA28501" s="6"/>
      <c r="AC28501" s="6"/>
      <c r="AD28501" s="6"/>
    </row>
    <row r="28502" spans="16:30">
      <c r="P28502" s="6"/>
      <c r="AA28502" s="6"/>
      <c r="AC28502" s="6"/>
      <c r="AD28502" s="6"/>
    </row>
    <row r="28503" spans="16:30">
      <c r="P28503" s="6"/>
      <c r="AA28503" s="6"/>
      <c r="AC28503" s="6"/>
      <c r="AD28503" s="6"/>
    </row>
    <row r="28504" spans="16:30">
      <c r="P28504" s="6"/>
      <c r="AA28504" s="6"/>
      <c r="AC28504" s="6"/>
      <c r="AD28504" s="6"/>
    </row>
    <row r="28505" spans="16:30">
      <c r="P28505" s="6"/>
      <c r="AA28505" s="6"/>
      <c r="AC28505" s="6"/>
      <c r="AD28505" s="6"/>
    </row>
    <row r="28506" spans="16:30">
      <c r="P28506" s="6"/>
      <c r="AA28506" s="6"/>
      <c r="AC28506" s="6"/>
      <c r="AD28506" s="6"/>
    </row>
    <row r="28507" spans="16:30">
      <c r="P28507" s="6"/>
      <c r="AA28507" s="6"/>
      <c r="AC28507" s="6"/>
      <c r="AD28507" s="6"/>
    </row>
    <row r="28508" spans="16:30">
      <c r="P28508" s="6"/>
      <c r="AA28508" s="6"/>
      <c r="AC28508" s="6"/>
      <c r="AD28508" s="6"/>
    </row>
    <row r="28509" spans="16:30">
      <c r="P28509" s="6"/>
      <c r="AA28509" s="6"/>
      <c r="AC28509" s="6"/>
      <c r="AD28509" s="6"/>
    </row>
    <row r="28510" spans="16:30">
      <c r="P28510" s="6"/>
      <c r="AA28510" s="6"/>
      <c r="AC28510" s="6"/>
      <c r="AD28510" s="6"/>
    </row>
    <row r="28511" spans="16:30">
      <c r="P28511" s="6"/>
      <c r="AA28511" s="6"/>
      <c r="AC28511" s="6"/>
      <c r="AD28511" s="6"/>
    </row>
    <row r="28512" spans="16:30">
      <c r="P28512" s="6"/>
      <c r="AA28512" s="6"/>
      <c r="AC28512" s="6"/>
      <c r="AD28512" s="6"/>
    </row>
    <row r="28513" spans="16:30">
      <c r="P28513" s="6"/>
      <c r="AA28513" s="6"/>
      <c r="AC28513" s="6"/>
      <c r="AD28513" s="6"/>
    </row>
    <row r="28514" spans="16:30">
      <c r="P28514" s="6"/>
      <c r="AA28514" s="6"/>
      <c r="AC28514" s="6"/>
      <c r="AD28514" s="6"/>
    </row>
    <row r="28515" spans="16:30">
      <c r="P28515" s="6"/>
      <c r="AA28515" s="6"/>
      <c r="AC28515" s="6"/>
      <c r="AD28515" s="6"/>
    </row>
    <row r="28516" spans="16:30">
      <c r="P28516" s="6"/>
      <c r="AA28516" s="6"/>
      <c r="AC28516" s="6"/>
      <c r="AD28516" s="6"/>
    </row>
    <row r="28517" spans="16:30">
      <c r="P28517" s="6"/>
      <c r="AA28517" s="6"/>
      <c r="AC28517" s="6"/>
      <c r="AD28517" s="6"/>
    </row>
    <row r="28518" spans="16:30">
      <c r="P28518" s="6"/>
      <c r="AA28518" s="6"/>
      <c r="AC28518" s="6"/>
      <c r="AD28518" s="6"/>
    </row>
    <row r="28519" spans="16:30">
      <c r="P28519" s="6"/>
      <c r="AA28519" s="6"/>
      <c r="AC28519" s="6"/>
      <c r="AD28519" s="6"/>
    </row>
    <row r="28520" spans="16:30">
      <c r="P28520" s="6"/>
      <c r="AA28520" s="6"/>
      <c r="AC28520" s="6"/>
      <c r="AD28520" s="6"/>
    </row>
    <row r="28521" spans="16:30">
      <c r="P28521" s="6"/>
      <c r="AA28521" s="6"/>
      <c r="AC28521" s="6"/>
      <c r="AD28521" s="6"/>
    </row>
    <row r="28522" spans="16:30">
      <c r="P28522" s="6"/>
      <c r="AA28522" s="6"/>
      <c r="AC28522" s="6"/>
      <c r="AD28522" s="6"/>
    </row>
    <row r="28523" spans="16:30">
      <c r="P28523" s="6"/>
      <c r="AA28523" s="6"/>
      <c r="AC28523" s="6"/>
      <c r="AD28523" s="6"/>
    </row>
    <row r="28524" spans="16:30">
      <c r="P28524" s="6"/>
      <c r="AA28524" s="6"/>
      <c r="AC28524" s="6"/>
      <c r="AD28524" s="6"/>
    </row>
    <row r="28525" spans="16:30">
      <c r="P28525" s="6"/>
      <c r="AA28525" s="6"/>
      <c r="AC28525" s="6"/>
      <c r="AD28525" s="6"/>
    </row>
    <row r="28526" spans="16:30">
      <c r="P28526" s="6"/>
      <c r="AA28526" s="6"/>
      <c r="AC28526" s="6"/>
      <c r="AD28526" s="6"/>
    </row>
    <row r="28527" spans="16:30">
      <c r="P28527" s="6"/>
      <c r="AA28527" s="6"/>
      <c r="AC28527" s="6"/>
      <c r="AD28527" s="6"/>
    </row>
    <row r="28528" spans="16:30">
      <c r="P28528" s="6"/>
      <c r="AA28528" s="6"/>
      <c r="AC28528" s="6"/>
      <c r="AD28528" s="6"/>
    </row>
    <row r="28529" spans="16:30">
      <c r="P28529" s="6"/>
      <c r="AA28529" s="6"/>
      <c r="AC28529" s="6"/>
      <c r="AD28529" s="6"/>
    </row>
    <row r="28530" spans="16:30">
      <c r="P28530" s="6"/>
      <c r="AA28530" s="6"/>
      <c r="AC28530" s="6"/>
      <c r="AD28530" s="6"/>
    </row>
    <row r="28531" spans="16:30">
      <c r="P28531" s="6"/>
      <c r="AA28531" s="6"/>
      <c r="AC28531" s="6"/>
      <c r="AD28531" s="6"/>
    </row>
    <row r="28532" spans="16:30">
      <c r="P28532" s="6"/>
      <c r="AA28532" s="6"/>
      <c r="AC28532" s="6"/>
      <c r="AD28532" s="6"/>
    </row>
    <row r="28533" spans="16:30">
      <c r="P28533" s="6"/>
      <c r="AA28533" s="6"/>
      <c r="AC28533" s="6"/>
      <c r="AD28533" s="6"/>
    </row>
    <row r="28534" spans="16:30">
      <c r="P28534" s="6"/>
      <c r="AA28534" s="6"/>
      <c r="AC28534" s="6"/>
      <c r="AD28534" s="6"/>
    </row>
    <row r="28535" spans="16:30">
      <c r="P28535" s="6"/>
      <c r="AA28535" s="6"/>
      <c r="AC28535" s="6"/>
      <c r="AD28535" s="6"/>
    </row>
    <row r="28536" spans="16:30">
      <c r="P28536" s="6"/>
      <c r="AA28536" s="6"/>
      <c r="AC28536" s="6"/>
      <c r="AD28536" s="6"/>
    </row>
    <row r="28537" spans="16:30">
      <c r="P28537" s="6"/>
      <c r="AA28537" s="6"/>
      <c r="AC28537" s="6"/>
      <c r="AD28537" s="6"/>
    </row>
    <row r="28538" spans="16:30">
      <c r="P28538" s="6"/>
      <c r="AA28538" s="6"/>
      <c r="AC28538" s="6"/>
      <c r="AD28538" s="6"/>
    </row>
    <row r="28539" spans="16:30">
      <c r="P28539" s="6"/>
      <c r="AA28539" s="6"/>
      <c r="AC28539" s="6"/>
      <c r="AD28539" s="6"/>
    </row>
    <row r="28540" spans="16:30">
      <c r="P28540" s="6"/>
      <c r="AA28540" s="6"/>
      <c r="AC28540" s="6"/>
      <c r="AD28540" s="6"/>
    </row>
    <row r="28541" spans="16:30">
      <c r="P28541" s="6"/>
      <c r="AA28541" s="6"/>
      <c r="AC28541" s="6"/>
      <c r="AD28541" s="6"/>
    </row>
    <row r="28542" spans="16:30">
      <c r="P28542" s="6"/>
      <c r="AA28542" s="6"/>
      <c r="AC28542" s="6"/>
      <c r="AD28542" s="6"/>
    </row>
    <row r="28543" spans="16:30">
      <c r="P28543" s="6"/>
      <c r="AA28543" s="6"/>
      <c r="AC28543" s="6"/>
      <c r="AD28543" s="6"/>
    </row>
    <row r="28544" spans="16:30">
      <c r="P28544" s="6"/>
      <c r="AA28544" s="6"/>
      <c r="AC28544" s="6"/>
      <c r="AD28544" s="6"/>
    </row>
    <row r="28545" spans="16:30">
      <c r="P28545" s="6"/>
      <c r="AA28545" s="6"/>
      <c r="AC28545" s="6"/>
      <c r="AD28545" s="6"/>
    </row>
    <row r="28546" spans="16:30">
      <c r="P28546" s="6"/>
      <c r="AA28546" s="6"/>
      <c r="AC28546" s="6"/>
      <c r="AD28546" s="6"/>
    </row>
    <row r="28547" spans="16:30">
      <c r="P28547" s="6"/>
      <c r="AA28547" s="6"/>
      <c r="AC28547" s="6"/>
      <c r="AD28547" s="6"/>
    </row>
    <row r="28548" spans="16:30">
      <c r="P28548" s="6"/>
      <c r="AA28548" s="6"/>
      <c r="AC28548" s="6"/>
      <c r="AD28548" s="6"/>
    </row>
    <row r="28549" spans="16:30">
      <c r="P28549" s="6"/>
      <c r="AA28549" s="6"/>
      <c r="AC28549" s="6"/>
      <c r="AD28549" s="6"/>
    </row>
    <row r="28550" spans="16:30">
      <c r="P28550" s="6"/>
      <c r="AA28550" s="6"/>
      <c r="AC28550" s="6"/>
      <c r="AD28550" s="6"/>
    </row>
    <row r="28551" spans="16:30">
      <c r="P28551" s="6"/>
      <c r="AA28551" s="6"/>
      <c r="AC28551" s="6"/>
      <c r="AD28551" s="6"/>
    </row>
    <row r="28552" spans="16:30">
      <c r="P28552" s="6"/>
      <c r="AA28552" s="6"/>
      <c r="AC28552" s="6"/>
      <c r="AD28552" s="6"/>
    </row>
    <row r="28553" spans="16:30">
      <c r="P28553" s="6"/>
      <c r="AA28553" s="6"/>
      <c r="AC28553" s="6"/>
      <c r="AD28553" s="6"/>
    </row>
    <row r="28554" spans="16:30">
      <c r="P28554" s="6"/>
      <c r="AA28554" s="6"/>
      <c r="AC28554" s="6"/>
      <c r="AD28554" s="6"/>
    </row>
    <row r="28555" spans="16:30">
      <c r="P28555" s="6"/>
      <c r="AA28555" s="6"/>
      <c r="AC28555" s="6"/>
      <c r="AD28555" s="6"/>
    </row>
    <row r="28556" spans="16:30">
      <c r="P28556" s="6"/>
      <c r="AA28556" s="6"/>
      <c r="AC28556" s="6"/>
      <c r="AD28556" s="6"/>
    </row>
    <row r="28557" spans="16:30">
      <c r="P28557" s="6"/>
      <c r="AA28557" s="6"/>
      <c r="AC28557" s="6"/>
      <c r="AD28557" s="6"/>
    </row>
    <row r="28558" spans="16:30">
      <c r="P28558" s="6"/>
      <c r="AA28558" s="6"/>
      <c r="AC28558" s="6"/>
      <c r="AD28558" s="6"/>
    </row>
    <row r="28559" spans="16:30">
      <c r="P28559" s="6"/>
      <c r="AA28559" s="6"/>
      <c r="AC28559" s="6"/>
      <c r="AD28559" s="6"/>
    </row>
    <row r="28560" spans="16:30">
      <c r="P28560" s="6"/>
      <c r="AA28560" s="6"/>
      <c r="AC28560" s="6"/>
      <c r="AD28560" s="6"/>
    </row>
    <row r="28561" spans="16:30">
      <c r="P28561" s="6"/>
      <c r="AA28561" s="6"/>
      <c r="AC28561" s="6"/>
      <c r="AD28561" s="6"/>
    </row>
    <row r="28562" spans="16:30">
      <c r="P28562" s="6"/>
      <c r="AA28562" s="6"/>
      <c r="AC28562" s="6"/>
      <c r="AD28562" s="6"/>
    </row>
    <row r="28563" spans="16:30">
      <c r="P28563" s="6"/>
      <c r="AA28563" s="6"/>
      <c r="AC28563" s="6"/>
      <c r="AD28563" s="6"/>
    </row>
    <row r="28564" spans="16:30">
      <c r="P28564" s="6"/>
      <c r="AA28564" s="6"/>
      <c r="AC28564" s="6"/>
      <c r="AD28564" s="6"/>
    </row>
    <row r="28565" spans="16:30">
      <c r="P28565" s="6"/>
      <c r="AA28565" s="6"/>
      <c r="AC28565" s="6"/>
      <c r="AD28565" s="6"/>
    </row>
    <row r="28566" spans="16:30">
      <c r="P28566" s="6"/>
      <c r="AA28566" s="6"/>
      <c r="AC28566" s="6"/>
      <c r="AD28566" s="6"/>
    </row>
    <row r="28567" spans="16:30">
      <c r="P28567" s="6"/>
      <c r="AA28567" s="6"/>
      <c r="AC28567" s="6"/>
      <c r="AD28567" s="6"/>
    </row>
    <row r="28568" spans="16:30">
      <c r="P28568" s="6"/>
      <c r="AA28568" s="6"/>
      <c r="AC28568" s="6"/>
      <c r="AD28568" s="6"/>
    </row>
    <row r="28569" spans="16:30">
      <c r="P28569" s="6"/>
      <c r="AA28569" s="6"/>
      <c r="AC28569" s="6"/>
      <c r="AD28569" s="6"/>
    </row>
    <row r="28570" spans="16:30">
      <c r="P28570" s="6"/>
      <c r="AA28570" s="6"/>
      <c r="AC28570" s="6"/>
      <c r="AD28570" s="6"/>
    </row>
    <row r="28571" spans="16:30">
      <c r="P28571" s="6"/>
      <c r="AA28571" s="6"/>
      <c r="AC28571" s="6"/>
      <c r="AD28571" s="6"/>
    </row>
    <row r="28572" spans="16:30">
      <c r="P28572" s="6"/>
      <c r="AA28572" s="6"/>
      <c r="AC28572" s="6"/>
      <c r="AD28572" s="6"/>
    </row>
    <row r="28573" spans="16:30">
      <c r="P28573" s="6"/>
      <c r="AA28573" s="6"/>
      <c r="AC28573" s="6"/>
      <c r="AD28573" s="6"/>
    </row>
    <row r="28574" spans="16:30">
      <c r="P28574" s="6"/>
      <c r="AA28574" s="6"/>
      <c r="AC28574" s="6"/>
      <c r="AD28574" s="6"/>
    </row>
    <row r="28575" spans="16:30">
      <c r="P28575" s="6"/>
      <c r="AA28575" s="6"/>
      <c r="AC28575" s="6"/>
      <c r="AD28575" s="6"/>
    </row>
    <row r="28576" spans="16:30">
      <c r="P28576" s="6"/>
      <c r="AA28576" s="6"/>
      <c r="AC28576" s="6"/>
      <c r="AD28576" s="6"/>
    </row>
    <row r="28577" spans="16:30">
      <c r="P28577" s="6"/>
      <c r="AA28577" s="6"/>
      <c r="AC28577" s="6"/>
      <c r="AD28577" s="6"/>
    </row>
    <row r="28578" spans="16:30">
      <c r="P28578" s="6"/>
      <c r="AA28578" s="6"/>
      <c r="AC28578" s="6"/>
      <c r="AD28578" s="6"/>
    </row>
    <row r="28579" spans="16:30">
      <c r="P28579" s="6"/>
      <c r="AA28579" s="6"/>
      <c r="AC28579" s="6"/>
      <c r="AD28579" s="6"/>
    </row>
    <row r="28580" spans="16:30">
      <c r="P28580" s="6"/>
      <c r="AA28580" s="6"/>
      <c r="AC28580" s="6"/>
      <c r="AD28580" s="6"/>
    </row>
    <row r="28581" spans="16:30">
      <c r="P28581" s="6"/>
      <c r="AA28581" s="6"/>
      <c r="AC28581" s="6"/>
      <c r="AD28581" s="6"/>
    </row>
    <row r="28582" spans="16:30">
      <c r="P28582" s="6"/>
      <c r="AA28582" s="6"/>
      <c r="AC28582" s="6"/>
      <c r="AD28582" s="6"/>
    </row>
    <row r="28583" spans="16:30">
      <c r="P28583" s="6"/>
      <c r="AA28583" s="6"/>
      <c r="AC28583" s="6"/>
      <c r="AD28583" s="6"/>
    </row>
    <row r="28584" spans="16:30">
      <c r="P28584" s="6"/>
      <c r="AA28584" s="6"/>
      <c r="AC28584" s="6"/>
      <c r="AD28584" s="6"/>
    </row>
    <row r="28585" spans="16:30">
      <c r="P28585" s="6"/>
      <c r="AA28585" s="6"/>
      <c r="AC28585" s="6"/>
      <c r="AD28585" s="6"/>
    </row>
    <row r="28586" spans="16:30">
      <c r="P28586" s="6"/>
      <c r="AA28586" s="6"/>
      <c r="AC28586" s="6"/>
      <c r="AD28586" s="6"/>
    </row>
    <row r="28587" spans="16:30">
      <c r="P28587" s="6"/>
      <c r="AA28587" s="6"/>
      <c r="AC28587" s="6"/>
      <c r="AD28587" s="6"/>
    </row>
    <row r="28588" spans="16:30">
      <c r="P28588" s="6"/>
      <c r="AA28588" s="6"/>
      <c r="AC28588" s="6"/>
      <c r="AD28588" s="6"/>
    </row>
    <row r="28589" spans="16:30">
      <c r="P28589" s="6"/>
      <c r="AA28589" s="6"/>
      <c r="AC28589" s="6"/>
      <c r="AD28589" s="6"/>
    </row>
    <row r="28590" spans="16:30">
      <c r="P28590" s="6"/>
      <c r="AA28590" s="6"/>
      <c r="AC28590" s="6"/>
      <c r="AD28590" s="6"/>
    </row>
    <row r="28591" spans="16:30">
      <c r="P28591" s="6"/>
      <c r="AA28591" s="6"/>
      <c r="AC28591" s="6"/>
      <c r="AD28591" s="6"/>
    </row>
    <row r="28592" spans="16:30">
      <c r="P28592" s="6"/>
      <c r="AA28592" s="6"/>
      <c r="AC28592" s="6"/>
      <c r="AD28592" s="6"/>
    </row>
    <row r="28593" spans="16:30">
      <c r="P28593" s="6"/>
      <c r="AA28593" s="6"/>
      <c r="AC28593" s="6"/>
      <c r="AD28593" s="6"/>
    </row>
    <row r="28594" spans="16:30">
      <c r="P28594" s="6"/>
      <c r="AA28594" s="6"/>
      <c r="AC28594" s="6"/>
      <c r="AD28594" s="6"/>
    </row>
    <row r="28595" spans="16:30">
      <c r="P28595" s="6"/>
      <c r="AA28595" s="6"/>
      <c r="AC28595" s="6"/>
      <c r="AD28595" s="6"/>
    </row>
    <row r="28596" spans="16:30">
      <c r="P28596" s="6"/>
      <c r="AA28596" s="6"/>
      <c r="AC28596" s="6"/>
      <c r="AD28596" s="6"/>
    </row>
    <row r="28597" spans="16:30">
      <c r="P28597" s="6"/>
      <c r="AA28597" s="6"/>
      <c r="AC28597" s="6"/>
      <c r="AD28597" s="6"/>
    </row>
    <row r="28598" spans="16:30">
      <c r="P28598" s="6"/>
      <c r="AA28598" s="6"/>
      <c r="AC28598" s="6"/>
      <c r="AD28598" s="6"/>
    </row>
    <row r="28599" spans="16:30">
      <c r="P28599" s="6"/>
      <c r="AA28599" s="6"/>
      <c r="AC28599" s="6"/>
      <c r="AD28599" s="6"/>
    </row>
    <row r="28600" spans="16:30">
      <c r="P28600" s="6"/>
      <c r="AA28600" s="6"/>
      <c r="AC28600" s="6"/>
      <c r="AD28600" s="6"/>
    </row>
    <row r="28601" spans="16:30">
      <c r="P28601" s="6"/>
      <c r="AA28601" s="6"/>
      <c r="AC28601" s="6"/>
      <c r="AD28601" s="6"/>
    </row>
    <row r="28602" spans="16:30">
      <c r="P28602" s="6"/>
      <c r="AA28602" s="6"/>
      <c r="AC28602" s="6"/>
      <c r="AD28602" s="6"/>
    </row>
    <row r="28603" spans="16:30">
      <c r="P28603" s="6"/>
      <c r="AA28603" s="6"/>
      <c r="AC28603" s="6"/>
      <c r="AD28603" s="6"/>
    </row>
    <row r="28604" spans="16:30">
      <c r="P28604" s="6"/>
      <c r="AA28604" s="6"/>
      <c r="AC28604" s="6"/>
      <c r="AD28604" s="6"/>
    </row>
    <row r="28605" spans="16:30">
      <c r="P28605" s="6"/>
      <c r="AA28605" s="6"/>
      <c r="AC28605" s="6"/>
      <c r="AD28605" s="6"/>
    </row>
    <row r="28606" spans="16:30">
      <c r="P28606" s="6"/>
      <c r="AA28606" s="6"/>
      <c r="AC28606" s="6"/>
      <c r="AD28606" s="6"/>
    </row>
    <row r="28607" spans="16:30">
      <c r="P28607" s="6"/>
      <c r="AA28607" s="6"/>
      <c r="AC28607" s="6"/>
      <c r="AD28607" s="6"/>
    </row>
    <row r="28608" spans="16:30">
      <c r="P28608" s="6"/>
      <c r="AA28608" s="6"/>
      <c r="AC28608" s="6"/>
      <c r="AD28608" s="6"/>
    </row>
    <row r="28609" spans="16:30">
      <c r="P28609" s="6"/>
      <c r="AA28609" s="6"/>
      <c r="AC28609" s="6"/>
      <c r="AD28609" s="6"/>
    </row>
    <row r="28610" spans="16:30">
      <c r="P28610" s="6"/>
      <c r="AA28610" s="6"/>
      <c r="AC28610" s="6"/>
      <c r="AD28610" s="6"/>
    </row>
    <row r="28611" spans="16:30">
      <c r="P28611" s="6"/>
      <c r="AA28611" s="6"/>
      <c r="AC28611" s="6"/>
      <c r="AD28611" s="6"/>
    </row>
    <row r="28612" spans="16:30">
      <c r="P28612" s="6"/>
      <c r="AA28612" s="6"/>
      <c r="AC28612" s="6"/>
      <c r="AD28612" s="6"/>
    </row>
    <row r="28613" spans="16:30">
      <c r="P28613" s="6"/>
      <c r="AA28613" s="6"/>
      <c r="AC28613" s="6"/>
      <c r="AD28613" s="6"/>
    </row>
    <row r="28614" spans="16:30">
      <c r="P28614" s="6"/>
      <c r="AA28614" s="6"/>
      <c r="AC28614" s="6"/>
      <c r="AD28614" s="6"/>
    </row>
    <row r="28615" spans="16:30">
      <c r="P28615" s="6"/>
      <c r="AA28615" s="6"/>
      <c r="AC28615" s="6"/>
      <c r="AD28615" s="6"/>
    </row>
    <row r="28616" spans="16:30">
      <c r="P28616" s="6"/>
      <c r="AA28616" s="6"/>
      <c r="AC28616" s="6"/>
      <c r="AD28616" s="6"/>
    </row>
    <row r="28617" spans="16:30">
      <c r="P28617" s="6"/>
      <c r="AA28617" s="6"/>
      <c r="AC28617" s="6"/>
      <c r="AD28617" s="6"/>
    </row>
    <row r="28618" spans="16:30">
      <c r="P28618" s="6"/>
      <c r="AA28618" s="6"/>
      <c r="AC28618" s="6"/>
      <c r="AD28618" s="6"/>
    </row>
    <row r="28619" spans="16:30">
      <c r="P28619" s="6"/>
      <c r="AA28619" s="6"/>
      <c r="AC28619" s="6"/>
      <c r="AD28619" s="6"/>
    </row>
    <row r="28620" spans="16:30">
      <c r="P28620" s="6"/>
      <c r="AA28620" s="6"/>
      <c r="AC28620" s="6"/>
      <c r="AD28620" s="6"/>
    </row>
    <row r="28621" spans="16:30">
      <c r="P28621" s="6"/>
      <c r="AA28621" s="6"/>
      <c r="AC28621" s="6"/>
      <c r="AD28621" s="6"/>
    </row>
    <row r="28622" spans="16:30">
      <c r="P28622" s="6"/>
      <c r="AA28622" s="6"/>
      <c r="AC28622" s="6"/>
      <c r="AD28622" s="6"/>
    </row>
    <row r="28623" spans="16:30">
      <c r="P28623" s="6"/>
      <c r="AA28623" s="6"/>
      <c r="AC28623" s="6"/>
      <c r="AD28623" s="6"/>
    </row>
    <row r="28624" spans="16:30">
      <c r="P28624" s="6"/>
      <c r="AA28624" s="6"/>
      <c r="AC28624" s="6"/>
      <c r="AD28624" s="6"/>
    </row>
    <row r="28625" spans="16:30">
      <c r="P28625" s="6"/>
      <c r="AA28625" s="6"/>
      <c r="AC28625" s="6"/>
      <c r="AD28625" s="6"/>
    </row>
    <row r="28626" spans="16:30">
      <c r="P28626" s="6"/>
      <c r="AA28626" s="6"/>
      <c r="AC28626" s="6"/>
      <c r="AD28626" s="6"/>
    </row>
    <row r="28627" spans="16:30">
      <c r="P28627" s="6"/>
      <c r="AA28627" s="6"/>
      <c r="AC28627" s="6"/>
      <c r="AD28627" s="6"/>
    </row>
    <row r="28628" spans="16:30">
      <c r="P28628" s="6"/>
      <c r="AA28628" s="6"/>
      <c r="AC28628" s="6"/>
      <c r="AD28628" s="6"/>
    </row>
    <row r="28629" spans="16:30">
      <c r="P28629" s="6"/>
      <c r="AA28629" s="6"/>
      <c r="AC28629" s="6"/>
      <c r="AD28629" s="6"/>
    </row>
    <row r="28630" spans="16:30">
      <c r="P28630" s="6"/>
      <c r="AA28630" s="6"/>
      <c r="AC28630" s="6"/>
      <c r="AD28630" s="6"/>
    </row>
    <row r="28631" spans="16:30">
      <c r="P28631" s="6"/>
      <c r="AA28631" s="6"/>
      <c r="AC28631" s="6"/>
      <c r="AD28631" s="6"/>
    </row>
    <row r="28632" spans="16:30">
      <c r="P28632" s="6"/>
      <c r="AA28632" s="6"/>
      <c r="AC28632" s="6"/>
      <c r="AD28632" s="6"/>
    </row>
    <row r="28633" spans="16:30">
      <c r="P28633" s="6"/>
      <c r="AA28633" s="6"/>
      <c r="AC28633" s="6"/>
      <c r="AD28633" s="6"/>
    </row>
    <row r="28634" spans="16:30">
      <c r="P28634" s="6"/>
      <c r="AA28634" s="6"/>
      <c r="AC28634" s="6"/>
      <c r="AD28634" s="6"/>
    </row>
    <row r="28635" spans="16:30">
      <c r="P28635" s="6"/>
      <c r="AA28635" s="6"/>
      <c r="AC28635" s="6"/>
      <c r="AD28635" s="6"/>
    </row>
    <row r="28636" spans="16:30">
      <c r="P28636" s="6"/>
      <c r="AA28636" s="6"/>
      <c r="AC28636" s="6"/>
      <c r="AD28636" s="6"/>
    </row>
    <row r="28637" spans="16:30">
      <c r="P28637" s="6"/>
      <c r="AA28637" s="6"/>
      <c r="AC28637" s="6"/>
      <c r="AD28637" s="6"/>
    </row>
    <row r="28638" spans="16:30">
      <c r="P28638" s="6"/>
      <c r="AA28638" s="6"/>
      <c r="AC28638" s="6"/>
      <c r="AD28638" s="6"/>
    </row>
    <row r="28639" spans="16:30">
      <c r="P28639" s="6"/>
      <c r="AA28639" s="6"/>
      <c r="AC28639" s="6"/>
      <c r="AD28639" s="6"/>
    </row>
    <row r="28640" spans="16:30">
      <c r="P28640" s="6"/>
      <c r="AA28640" s="6"/>
      <c r="AC28640" s="6"/>
      <c r="AD28640" s="6"/>
    </row>
    <row r="28641" spans="16:30">
      <c r="P28641" s="6"/>
      <c r="AA28641" s="6"/>
      <c r="AC28641" s="6"/>
      <c r="AD28641" s="6"/>
    </row>
    <row r="28642" spans="16:30">
      <c r="P28642" s="6"/>
      <c r="AA28642" s="6"/>
      <c r="AC28642" s="6"/>
      <c r="AD28642" s="6"/>
    </row>
    <row r="28643" spans="16:30">
      <c r="P28643" s="6"/>
      <c r="AA28643" s="6"/>
      <c r="AC28643" s="6"/>
      <c r="AD28643" s="6"/>
    </row>
    <row r="28644" spans="16:30">
      <c r="P28644" s="6"/>
      <c r="AA28644" s="6"/>
      <c r="AC28644" s="6"/>
      <c r="AD28644" s="6"/>
    </row>
    <row r="28645" spans="16:30">
      <c r="P28645" s="6"/>
      <c r="AA28645" s="6"/>
      <c r="AC28645" s="6"/>
      <c r="AD28645" s="6"/>
    </row>
    <row r="28646" spans="16:30">
      <c r="P28646" s="6"/>
      <c r="AA28646" s="6"/>
      <c r="AC28646" s="6"/>
      <c r="AD28646" s="6"/>
    </row>
    <row r="28647" spans="16:30">
      <c r="P28647" s="6"/>
      <c r="AA28647" s="6"/>
      <c r="AC28647" s="6"/>
      <c r="AD28647" s="6"/>
    </row>
    <row r="28648" spans="16:30">
      <c r="P28648" s="6"/>
      <c r="AA28648" s="6"/>
      <c r="AC28648" s="6"/>
      <c r="AD28648" s="6"/>
    </row>
    <row r="28649" spans="16:30">
      <c r="P28649" s="6"/>
      <c r="AA28649" s="6"/>
      <c r="AC28649" s="6"/>
      <c r="AD28649" s="6"/>
    </row>
    <row r="28650" spans="16:30">
      <c r="P28650" s="6"/>
      <c r="AA28650" s="6"/>
      <c r="AC28650" s="6"/>
      <c r="AD28650" s="6"/>
    </row>
    <row r="28651" spans="16:30">
      <c r="P28651" s="6"/>
      <c r="AA28651" s="6"/>
      <c r="AC28651" s="6"/>
      <c r="AD28651" s="6"/>
    </row>
    <row r="28652" spans="16:30">
      <c r="P28652" s="6"/>
      <c r="AA28652" s="6"/>
      <c r="AC28652" s="6"/>
      <c r="AD28652" s="6"/>
    </row>
    <row r="28653" spans="16:30">
      <c r="P28653" s="6"/>
      <c r="AA28653" s="6"/>
      <c r="AC28653" s="6"/>
      <c r="AD28653" s="6"/>
    </row>
    <row r="28654" spans="16:30">
      <c r="P28654" s="6"/>
      <c r="AA28654" s="6"/>
      <c r="AC28654" s="6"/>
      <c r="AD28654" s="6"/>
    </row>
    <row r="28655" spans="16:30">
      <c r="P28655" s="6"/>
      <c r="AA28655" s="6"/>
      <c r="AC28655" s="6"/>
      <c r="AD28655" s="6"/>
    </row>
    <row r="28656" spans="16:30">
      <c r="P28656" s="6"/>
      <c r="AA28656" s="6"/>
      <c r="AC28656" s="6"/>
      <c r="AD28656" s="6"/>
    </row>
    <row r="28657" spans="16:30">
      <c r="P28657" s="6"/>
      <c r="AA28657" s="6"/>
      <c r="AC28657" s="6"/>
      <c r="AD28657" s="6"/>
    </row>
    <row r="28658" spans="16:30">
      <c r="P28658" s="6"/>
      <c r="AA28658" s="6"/>
      <c r="AC28658" s="6"/>
      <c r="AD28658" s="6"/>
    </row>
    <row r="28659" spans="16:30">
      <c r="P28659" s="6"/>
      <c r="AA28659" s="6"/>
      <c r="AC28659" s="6"/>
      <c r="AD28659" s="6"/>
    </row>
    <row r="28660" spans="16:30">
      <c r="P28660" s="6"/>
      <c r="AA28660" s="6"/>
      <c r="AC28660" s="6"/>
      <c r="AD28660" s="6"/>
    </row>
    <row r="28661" spans="16:30">
      <c r="P28661" s="6"/>
      <c r="AA28661" s="6"/>
      <c r="AC28661" s="6"/>
      <c r="AD28661" s="6"/>
    </row>
    <row r="28662" spans="16:30">
      <c r="P28662" s="6"/>
      <c r="AA28662" s="6"/>
      <c r="AC28662" s="6"/>
      <c r="AD28662" s="6"/>
    </row>
    <row r="28663" spans="16:30">
      <c r="P28663" s="6"/>
      <c r="AA28663" s="6"/>
      <c r="AC28663" s="6"/>
      <c r="AD28663" s="6"/>
    </row>
    <row r="28664" spans="16:30">
      <c r="P28664" s="6"/>
      <c r="AA28664" s="6"/>
      <c r="AC28664" s="6"/>
      <c r="AD28664" s="6"/>
    </row>
    <row r="28665" spans="16:30">
      <c r="P28665" s="6"/>
      <c r="AA28665" s="6"/>
      <c r="AC28665" s="6"/>
      <c r="AD28665" s="6"/>
    </row>
    <row r="28666" spans="16:30">
      <c r="P28666" s="6"/>
      <c r="AA28666" s="6"/>
      <c r="AC28666" s="6"/>
      <c r="AD28666" s="6"/>
    </row>
    <row r="28667" spans="16:30">
      <c r="P28667" s="6"/>
      <c r="AA28667" s="6"/>
      <c r="AC28667" s="6"/>
      <c r="AD28667" s="6"/>
    </row>
    <row r="28668" spans="16:30">
      <c r="P28668" s="6"/>
      <c r="AA28668" s="6"/>
      <c r="AC28668" s="6"/>
      <c r="AD28668" s="6"/>
    </row>
    <row r="28669" spans="16:30">
      <c r="P28669" s="6"/>
      <c r="AA28669" s="6"/>
      <c r="AC28669" s="6"/>
      <c r="AD28669" s="6"/>
    </row>
    <row r="28670" spans="16:30">
      <c r="P28670" s="6"/>
      <c r="AA28670" s="6"/>
      <c r="AC28670" s="6"/>
      <c r="AD28670" s="6"/>
    </row>
    <row r="28671" spans="16:30">
      <c r="P28671" s="6"/>
      <c r="AA28671" s="6"/>
      <c r="AC28671" s="6"/>
      <c r="AD28671" s="6"/>
    </row>
    <row r="28672" spans="16:30">
      <c r="P28672" s="6"/>
      <c r="AA28672" s="6"/>
      <c r="AC28672" s="6"/>
      <c r="AD28672" s="6"/>
    </row>
    <row r="28673" spans="16:30">
      <c r="P28673" s="6"/>
      <c r="AA28673" s="6"/>
      <c r="AC28673" s="6"/>
      <c r="AD28673" s="6"/>
    </row>
    <row r="28674" spans="16:30">
      <c r="P28674" s="6"/>
      <c r="AA28674" s="6"/>
      <c r="AC28674" s="6"/>
      <c r="AD28674" s="6"/>
    </row>
    <row r="28675" spans="16:30">
      <c r="P28675" s="6"/>
      <c r="AA28675" s="6"/>
      <c r="AC28675" s="6"/>
      <c r="AD28675" s="6"/>
    </row>
    <row r="28676" spans="16:30">
      <c r="P28676" s="6"/>
      <c r="AA28676" s="6"/>
      <c r="AC28676" s="6"/>
      <c r="AD28676" s="6"/>
    </row>
    <row r="28677" spans="16:30">
      <c r="P28677" s="6"/>
      <c r="AA28677" s="6"/>
      <c r="AC28677" s="6"/>
      <c r="AD28677" s="6"/>
    </row>
    <row r="28678" spans="16:30">
      <c r="P28678" s="6"/>
      <c r="AA28678" s="6"/>
      <c r="AC28678" s="6"/>
      <c r="AD28678" s="6"/>
    </row>
    <row r="28679" spans="16:30">
      <c r="P28679" s="6"/>
      <c r="AA28679" s="6"/>
      <c r="AC28679" s="6"/>
      <c r="AD28679" s="6"/>
    </row>
    <row r="28680" spans="16:30">
      <c r="P28680" s="6"/>
      <c r="AA28680" s="6"/>
      <c r="AC28680" s="6"/>
      <c r="AD28680" s="6"/>
    </row>
    <row r="28681" spans="16:30">
      <c r="P28681" s="6"/>
      <c r="AA28681" s="6"/>
      <c r="AC28681" s="6"/>
      <c r="AD28681" s="6"/>
    </row>
    <row r="28682" spans="16:30">
      <c r="P28682" s="6"/>
      <c r="AA28682" s="6"/>
      <c r="AC28682" s="6"/>
      <c r="AD28682" s="6"/>
    </row>
    <row r="28683" spans="16:30">
      <c r="P28683" s="6"/>
      <c r="AA28683" s="6"/>
      <c r="AC28683" s="6"/>
      <c r="AD28683" s="6"/>
    </row>
    <row r="28684" spans="16:30">
      <c r="P28684" s="6"/>
      <c r="AA28684" s="6"/>
      <c r="AC28684" s="6"/>
      <c r="AD28684" s="6"/>
    </row>
    <row r="28685" spans="16:30">
      <c r="P28685" s="6"/>
      <c r="AA28685" s="6"/>
      <c r="AC28685" s="6"/>
      <c r="AD28685" s="6"/>
    </row>
    <row r="28686" spans="16:30">
      <c r="P28686" s="6"/>
      <c r="AA28686" s="6"/>
      <c r="AC28686" s="6"/>
      <c r="AD28686" s="6"/>
    </row>
    <row r="28687" spans="16:30">
      <c r="P28687" s="6"/>
      <c r="AA28687" s="6"/>
      <c r="AC28687" s="6"/>
      <c r="AD28687" s="6"/>
    </row>
    <row r="28688" spans="16:30">
      <c r="P28688" s="6"/>
      <c r="AA28688" s="6"/>
      <c r="AC28688" s="6"/>
      <c r="AD28688" s="6"/>
    </row>
    <row r="28689" spans="16:30">
      <c r="P28689" s="6"/>
      <c r="AA28689" s="6"/>
      <c r="AC28689" s="6"/>
      <c r="AD28689" s="6"/>
    </row>
    <row r="28690" spans="16:30">
      <c r="P28690" s="6"/>
      <c r="AA28690" s="6"/>
      <c r="AC28690" s="6"/>
      <c r="AD28690" s="6"/>
    </row>
    <row r="28691" spans="16:30">
      <c r="P28691" s="6"/>
      <c r="AA28691" s="6"/>
      <c r="AC28691" s="6"/>
      <c r="AD28691" s="6"/>
    </row>
    <row r="28692" spans="16:30">
      <c r="P28692" s="6"/>
      <c r="AA28692" s="6"/>
      <c r="AC28692" s="6"/>
      <c r="AD28692" s="6"/>
    </row>
    <row r="28693" spans="16:30">
      <c r="P28693" s="6"/>
      <c r="AA28693" s="6"/>
      <c r="AC28693" s="6"/>
      <c r="AD28693" s="6"/>
    </row>
    <row r="28694" spans="16:30">
      <c r="P28694" s="6"/>
      <c r="AA28694" s="6"/>
      <c r="AC28694" s="6"/>
      <c r="AD28694" s="6"/>
    </row>
    <row r="28695" spans="16:30">
      <c r="P28695" s="6"/>
      <c r="AA28695" s="6"/>
      <c r="AC28695" s="6"/>
      <c r="AD28695" s="6"/>
    </row>
    <row r="28696" spans="16:30">
      <c r="P28696" s="6"/>
      <c r="AA28696" s="6"/>
      <c r="AC28696" s="6"/>
      <c r="AD28696" s="6"/>
    </row>
    <row r="28697" spans="16:30">
      <c r="P28697" s="6"/>
      <c r="AA28697" s="6"/>
      <c r="AC28697" s="6"/>
      <c r="AD28697" s="6"/>
    </row>
    <row r="28698" spans="16:30">
      <c r="P28698" s="6"/>
      <c r="AA28698" s="6"/>
      <c r="AC28698" s="6"/>
      <c r="AD28698" s="6"/>
    </row>
    <row r="28699" spans="16:30">
      <c r="P28699" s="6"/>
      <c r="AA28699" s="6"/>
      <c r="AC28699" s="6"/>
      <c r="AD28699" s="6"/>
    </row>
    <row r="28700" spans="16:30">
      <c r="P28700" s="6"/>
      <c r="AA28700" s="6"/>
      <c r="AC28700" s="6"/>
      <c r="AD28700" s="6"/>
    </row>
    <row r="28701" spans="16:30">
      <c r="P28701" s="6"/>
      <c r="AA28701" s="6"/>
      <c r="AC28701" s="6"/>
      <c r="AD28701" s="6"/>
    </row>
    <row r="28702" spans="16:30">
      <c r="P28702" s="6"/>
      <c r="AA28702" s="6"/>
      <c r="AC28702" s="6"/>
      <c r="AD28702" s="6"/>
    </row>
    <row r="28703" spans="16:30">
      <c r="P28703" s="6"/>
      <c r="AA28703" s="6"/>
      <c r="AC28703" s="6"/>
      <c r="AD28703" s="6"/>
    </row>
    <row r="28704" spans="16:30">
      <c r="P28704" s="6"/>
      <c r="AA28704" s="6"/>
      <c r="AC28704" s="6"/>
      <c r="AD28704" s="6"/>
    </row>
    <row r="28705" spans="16:30">
      <c r="P28705" s="6"/>
      <c r="AA28705" s="6"/>
      <c r="AC28705" s="6"/>
      <c r="AD28705" s="6"/>
    </row>
    <row r="28706" spans="16:30">
      <c r="P28706" s="6"/>
      <c r="AA28706" s="6"/>
      <c r="AC28706" s="6"/>
      <c r="AD28706" s="6"/>
    </row>
    <row r="28707" spans="16:30">
      <c r="P28707" s="6"/>
      <c r="AA28707" s="6"/>
      <c r="AC28707" s="6"/>
      <c r="AD28707" s="6"/>
    </row>
    <row r="28708" spans="16:30">
      <c r="P28708" s="6"/>
      <c r="AA28708" s="6"/>
      <c r="AC28708" s="6"/>
      <c r="AD28708" s="6"/>
    </row>
    <row r="28709" spans="16:30">
      <c r="P28709" s="6"/>
      <c r="AA28709" s="6"/>
      <c r="AC28709" s="6"/>
      <c r="AD28709" s="6"/>
    </row>
    <row r="28710" spans="16:30">
      <c r="P28710" s="6"/>
      <c r="AA28710" s="6"/>
      <c r="AC28710" s="6"/>
      <c r="AD28710" s="6"/>
    </row>
    <row r="28711" spans="16:30">
      <c r="P28711" s="6"/>
      <c r="AA28711" s="6"/>
      <c r="AC28711" s="6"/>
      <c r="AD28711" s="6"/>
    </row>
    <row r="28712" spans="16:30">
      <c r="P28712" s="6"/>
      <c r="AA28712" s="6"/>
      <c r="AC28712" s="6"/>
      <c r="AD28712" s="6"/>
    </row>
    <row r="28713" spans="16:30">
      <c r="P28713" s="6"/>
      <c r="AA28713" s="6"/>
      <c r="AC28713" s="6"/>
      <c r="AD28713" s="6"/>
    </row>
    <row r="28714" spans="16:30">
      <c r="P28714" s="6"/>
      <c r="AA28714" s="6"/>
      <c r="AC28714" s="6"/>
      <c r="AD28714" s="6"/>
    </row>
    <row r="28715" spans="16:30">
      <c r="P28715" s="6"/>
      <c r="AA28715" s="6"/>
      <c r="AC28715" s="6"/>
      <c r="AD28715" s="6"/>
    </row>
    <row r="28716" spans="16:30">
      <c r="P28716" s="6"/>
      <c r="AA28716" s="6"/>
      <c r="AC28716" s="6"/>
      <c r="AD28716" s="6"/>
    </row>
    <row r="28717" spans="16:30">
      <c r="P28717" s="6"/>
      <c r="AA28717" s="6"/>
      <c r="AC28717" s="6"/>
      <c r="AD28717" s="6"/>
    </row>
    <row r="28718" spans="16:30">
      <c r="P28718" s="6"/>
      <c r="AA28718" s="6"/>
      <c r="AC28718" s="6"/>
      <c r="AD28718" s="6"/>
    </row>
    <row r="28719" spans="16:30">
      <c r="P28719" s="6"/>
      <c r="AA28719" s="6"/>
      <c r="AC28719" s="6"/>
      <c r="AD28719" s="6"/>
    </row>
    <row r="28720" spans="16:30">
      <c r="P28720" s="6"/>
      <c r="AA28720" s="6"/>
      <c r="AC28720" s="6"/>
      <c r="AD28720" s="6"/>
    </row>
    <row r="28721" spans="16:30">
      <c r="P28721" s="6"/>
      <c r="AA28721" s="6"/>
      <c r="AC28721" s="6"/>
      <c r="AD28721" s="6"/>
    </row>
    <row r="28722" spans="16:30">
      <c r="P28722" s="6"/>
      <c r="AA28722" s="6"/>
      <c r="AC28722" s="6"/>
      <c r="AD28722" s="6"/>
    </row>
    <row r="28723" spans="16:30">
      <c r="P28723" s="6"/>
      <c r="AA28723" s="6"/>
      <c r="AC28723" s="6"/>
      <c r="AD28723" s="6"/>
    </row>
    <row r="28724" spans="16:30">
      <c r="P28724" s="6"/>
      <c r="AA28724" s="6"/>
      <c r="AC28724" s="6"/>
      <c r="AD28724" s="6"/>
    </row>
    <row r="28725" spans="16:30">
      <c r="P28725" s="6"/>
      <c r="AA28725" s="6"/>
      <c r="AC28725" s="6"/>
      <c r="AD28725" s="6"/>
    </row>
    <row r="28726" spans="16:30">
      <c r="P28726" s="6"/>
      <c r="AA28726" s="6"/>
      <c r="AC28726" s="6"/>
      <c r="AD28726" s="6"/>
    </row>
    <row r="28727" spans="16:30">
      <c r="P28727" s="6"/>
      <c r="AA28727" s="6"/>
      <c r="AC28727" s="6"/>
      <c r="AD28727" s="6"/>
    </row>
    <row r="28728" spans="16:30">
      <c r="P28728" s="6"/>
      <c r="AA28728" s="6"/>
      <c r="AC28728" s="6"/>
      <c r="AD28728" s="6"/>
    </row>
    <row r="28729" spans="16:30">
      <c r="P28729" s="6"/>
      <c r="AA28729" s="6"/>
      <c r="AC28729" s="6"/>
      <c r="AD28729" s="6"/>
    </row>
    <row r="28730" spans="16:30">
      <c r="P28730" s="6"/>
      <c r="AA28730" s="6"/>
      <c r="AC28730" s="6"/>
      <c r="AD28730" s="6"/>
    </row>
    <row r="28731" spans="16:30">
      <c r="P28731" s="6"/>
      <c r="AA28731" s="6"/>
      <c r="AC28731" s="6"/>
      <c r="AD28731" s="6"/>
    </row>
    <row r="28732" spans="16:30">
      <c r="P28732" s="6"/>
      <c r="AA28732" s="6"/>
      <c r="AC28732" s="6"/>
      <c r="AD28732" s="6"/>
    </row>
    <row r="28733" spans="16:30">
      <c r="P28733" s="6"/>
      <c r="AA28733" s="6"/>
      <c r="AC28733" s="6"/>
      <c r="AD28733" s="6"/>
    </row>
    <row r="28734" spans="16:30">
      <c r="P28734" s="6"/>
      <c r="AA28734" s="6"/>
      <c r="AC28734" s="6"/>
      <c r="AD28734" s="6"/>
    </row>
    <row r="28735" spans="16:30">
      <c r="P28735" s="6"/>
      <c r="AA28735" s="6"/>
      <c r="AC28735" s="6"/>
      <c r="AD28735" s="6"/>
    </row>
    <row r="28736" spans="16:30">
      <c r="P28736" s="6"/>
      <c r="AA28736" s="6"/>
      <c r="AC28736" s="6"/>
      <c r="AD28736" s="6"/>
    </row>
    <row r="28737" spans="16:30">
      <c r="P28737" s="6"/>
      <c r="AA28737" s="6"/>
      <c r="AC28737" s="6"/>
      <c r="AD28737" s="6"/>
    </row>
    <row r="28738" spans="16:30">
      <c r="P28738" s="6"/>
      <c r="AA28738" s="6"/>
      <c r="AC28738" s="6"/>
      <c r="AD28738" s="6"/>
    </row>
    <row r="28739" spans="16:30">
      <c r="P28739" s="6"/>
      <c r="AA28739" s="6"/>
      <c r="AC28739" s="6"/>
      <c r="AD28739" s="6"/>
    </row>
    <row r="28740" spans="16:30">
      <c r="P28740" s="6"/>
      <c r="AA28740" s="6"/>
      <c r="AC28740" s="6"/>
      <c r="AD28740" s="6"/>
    </row>
    <row r="28741" spans="16:30">
      <c r="P28741" s="6"/>
      <c r="AA28741" s="6"/>
      <c r="AC28741" s="6"/>
      <c r="AD28741" s="6"/>
    </row>
    <row r="28742" spans="16:30">
      <c r="P28742" s="6"/>
      <c r="AA28742" s="6"/>
      <c r="AC28742" s="6"/>
      <c r="AD28742" s="6"/>
    </row>
    <row r="28743" spans="16:30">
      <c r="P28743" s="6"/>
      <c r="AA28743" s="6"/>
      <c r="AC28743" s="6"/>
      <c r="AD28743" s="6"/>
    </row>
    <row r="28744" spans="16:30">
      <c r="P28744" s="6"/>
      <c r="AA28744" s="6"/>
      <c r="AC28744" s="6"/>
      <c r="AD28744" s="6"/>
    </row>
    <row r="28745" spans="16:30">
      <c r="P28745" s="6"/>
      <c r="AA28745" s="6"/>
      <c r="AC28745" s="6"/>
      <c r="AD28745" s="6"/>
    </row>
    <row r="28746" spans="16:30">
      <c r="P28746" s="6"/>
      <c r="AA28746" s="6"/>
      <c r="AC28746" s="6"/>
      <c r="AD28746" s="6"/>
    </row>
    <row r="28747" spans="16:30">
      <c r="P28747" s="6"/>
      <c r="AA28747" s="6"/>
      <c r="AC28747" s="6"/>
      <c r="AD28747" s="6"/>
    </row>
    <row r="28748" spans="16:30">
      <c r="P28748" s="6"/>
      <c r="AA28748" s="6"/>
      <c r="AC28748" s="6"/>
      <c r="AD28748" s="6"/>
    </row>
    <row r="28749" spans="16:30">
      <c r="P28749" s="6"/>
      <c r="AA28749" s="6"/>
      <c r="AC28749" s="6"/>
      <c r="AD28749" s="6"/>
    </row>
    <row r="28750" spans="16:30">
      <c r="P28750" s="6"/>
      <c r="AA28750" s="6"/>
      <c r="AC28750" s="6"/>
      <c r="AD28750" s="6"/>
    </row>
    <row r="28751" spans="16:30">
      <c r="P28751" s="6"/>
      <c r="AA28751" s="6"/>
      <c r="AC28751" s="6"/>
      <c r="AD28751" s="6"/>
    </row>
    <row r="28752" spans="16:30">
      <c r="P28752" s="6"/>
      <c r="AA28752" s="6"/>
      <c r="AC28752" s="6"/>
      <c r="AD28752" s="6"/>
    </row>
    <row r="28753" spans="16:30">
      <c r="P28753" s="6"/>
      <c r="AA28753" s="6"/>
      <c r="AC28753" s="6"/>
      <c r="AD28753" s="6"/>
    </row>
    <row r="28754" spans="16:30">
      <c r="P28754" s="6"/>
      <c r="AA28754" s="6"/>
      <c r="AC28754" s="6"/>
      <c r="AD28754" s="6"/>
    </row>
    <row r="28755" spans="16:30">
      <c r="P28755" s="6"/>
      <c r="AA28755" s="6"/>
      <c r="AC28755" s="6"/>
      <c r="AD28755" s="6"/>
    </row>
    <row r="28756" spans="16:30">
      <c r="P28756" s="6"/>
      <c r="AA28756" s="6"/>
      <c r="AC28756" s="6"/>
      <c r="AD28756" s="6"/>
    </row>
    <row r="28757" spans="16:30">
      <c r="P28757" s="6"/>
      <c r="AA28757" s="6"/>
      <c r="AC28757" s="6"/>
      <c r="AD28757" s="6"/>
    </row>
    <row r="28758" spans="16:30">
      <c r="P28758" s="6"/>
      <c r="AA28758" s="6"/>
      <c r="AC28758" s="6"/>
      <c r="AD28758" s="6"/>
    </row>
    <row r="28759" spans="16:30">
      <c r="P28759" s="6"/>
      <c r="AA28759" s="6"/>
      <c r="AC28759" s="6"/>
      <c r="AD28759" s="6"/>
    </row>
    <row r="28760" spans="16:30">
      <c r="P28760" s="6"/>
      <c r="AA28760" s="6"/>
      <c r="AC28760" s="6"/>
      <c r="AD28760" s="6"/>
    </row>
    <row r="28761" spans="16:30">
      <c r="P28761" s="6"/>
      <c r="AA28761" s="6"/>
      <c r="AC28761" s="6"/>
      <c r="AD28761" s="6"/>
    </row>
    <row r="28762" spans="16:30">
      <c r="P28762" s="6"/>
      <c r="AA28762" s="6"/>
      <c r="AC28762" s="6"/>
      <c r="AD28762" s="6"/>
    </row>
    <row r="28763" spans="16:30">
      <c r="P28763" s="6"/>
      <c r="AA28763" s="6"/>
      <c r="AC28763" s="6"/>
      <c r="AD28763" s="6"/>
    </row>
    <row r="28764" spans="16:30">
      <c r="P28764" s="6"/>
      <c r="AA28764" s="6"/>
      <c r="AC28764" s="6"/>
      <c r="AD28764" s="6"/>
    </row>
    <row r="28765" spans="16:30">
      <c r="P28765" s="6"/>
      <c r="AA28765" s="6"/>
      <c r="AC28765" s="6"/>
      <c r="AD28765" s="6"/>
    </row>
    <row r="28766" spans="16:30">
      <c r="P28766" s="6"/>
      <c r="AA28766" s="6"/>
      <c r="AC28766" s="6"/>
      <c r="AD28766" s="6"/>
    </row>
    <row r="28767" spans="16:30">
      <c r="P28767" s="6"/>
      <c r="AA28767" s="6"/>
      <c r="AC28767" s="6"/>
      <c r="AD28767" s="6"/>
    </row>
    <row r="28768" spans="16:30">
      <c r="P28768" s="6"/>
      <c r="AA28768" s="6"/>
      <c r="AC28768" s="6"/>
      <c r="AD28768" s="6"/>
    </row>
    <row r="28769" spans="16:30">
      <c r="P28769" s="6"/>
      <c r="AA28769" s="6"/>
      <c r="AC28769" s="6"/>
      <c r="AD28769" s="6"/>
    </row>
    <row r="28770" spans="16:30">
      <c r="P28770" s="6"/>
      <c r="AA28770" s="6"/>
      <c r="AC28770" s="6"/>
      <c r="AD28770" s="6"/>
    </row>
    <row r="28771" spans="16:30">
      <c r="P28771" s="6"/>
      <c r="AA28771" s="6"/>
      <c r="AC28771" s="6"/>
      <c r="AD28771" s="6"/>
    </row>
    <row r="28772" spans="16:30">
      <c r="P28772" s="6"/>
      <c r="AA28772" s="6"/>
      <c r="AC28772" s="6"/>
      <c r="AD28772" s="6"/>
    </row>
    <row r="28773" spans="16:30">
      <c r="P28773" s="6"/>
      <c r="AA28773" s="6"/>
      <c r="AC28773" s="6"/>
      <c r="AD28773" s="6"/>
    </row>
    <row r="28774" spans="16:30">
      <c r="P28774" s="6"/>
      <c r="AA28774" s="6"/>
      <c r="AC28774" s="6"/>
      <c r="AD28774" s="6"/>
    </row>
    <row r="28775" spans="16:30">
      <c r="P28775" s="6"/>
      <c r="AA28775" s="6"/>
      <c r="AC28775" s="6"/>
      <c r="AD28775" s="6"/>
    </row>
    <row r="28776" spans="16:30">
      <c r="P28776" s="6"/>
      <c r="AA28776" s="6"/>
      <c r="AC28776" s="6"/>
      <c r="AD28776" s="6"/>
    </row>
    <row r="28777" spans="16:30">
      <c r="P28777" s="6"/>
      <c r="AA28777" s="6"/>
      <c r="AC28777" s="6"/>
      <c r="AD28777" s="6"/>
    </row>
    <row r="28778" spans="16:30">
      <c r="P28778" s="6"/>
      <c r="AA28778" s="6"/>
      <c r="AC28778" s="6"/>
      <c r="AD28778" s="6"/>
    </row>
    <row r="28779" spans="16:30">
      <c r="P28779" s="6"/>
      <c r="AA28779" s="6"/>
      <c r="AC28779" s="6"/>
      <c r="AD28779" s="6"/>
    </row>
    <row r="28780" spans="16:30">
      <c r="P28780" s="6"/>
      <c r="AA28780" s="6"/>
      <c r="AC28780" s="6"/>
      <c r="AD28780" s="6"/>
    </row>
    <row r="28781" spans="16:30">
      <c r="P28781" s="6"/>
      <c r="AA28781" s="6"/>
      <c r="AC28781" s="6"/>
      <c r="AD28781" s="6"/>
    </row>
    <row r="28782" spans="16:30">
      <c r="P28782" s="6"/>
      <c r="AA28782" s="6"/>
      <c r="AC28782" s="6"/>
      <c r="AD28782" s="6"/>
    </row>
    <row r="28783" spans="16:30">
      <c r="P28783" s="6"/>
      <c r="AA28783" s="6"/>
      <c r="AC28783" s="6"/>
      <c r="AD28783" s="6"/>
    </row>
    <row r="28784" spans="16:30">
      <c r="P28784" s="6"/>
      <c r="AA28784" s="6"/>
      <c r="AC28784" s="6"/>
      <c r="AD28784" s="6"/>
    </row>
    <row r="28785" spans="16:30">
      <c r="P28785" s="6"/>
      <c r="AA28785" s="6"/>
      <c r="AC28785" s="6"/>
      <c r="AD28785" s="6"/>
    </row>
    <row r="28786" spans="16:30">
      <c r="P28786" s="6"/>
      <c r="AA28786" s="6"/>
      <c r="AC28786" s="6"/>
      <c r="AD28786" s="6"/>
    </row>
    <row r="28787" spans="16:30">
      <c r="P28787" s="6"/>
      <c r="AA28787" s="6"/>
      <c r="AC28787" s="6"/>
      <c r="AD28787" s="6"/>
    </row>
    <row r="28788" spans="16:30">
      <c r="P28788" s="6"/>
      <c r="AA28788" s="6"/>
      <c r="AC28788" s="6"/>
      <c r="AD28788" s="6"/>
    </row>
    <row r="28789" spans="16:30">
      <c r="P28789" s="6"/>
      <c r="AA28789" s="6"/>
      <c r="AC28789" s="6"/>
      <c r="AD28789" s="6"/>
    </row>
    <row r="28790" spans="16:30">
      <c r="P28790" s="6"/>
      <c r="AA28790" s="6"/>
      <c r="AC28790" s="6"/>
      <c r="AD28790" s="6"/>
    </row>
    <row r="28791" spans="16:30">
      <c r="P28791" s="6"/>
      <c r="AA28791" s="6"/>
      <c r="AC28791" s="6"/>
      <c r="AD28791" s="6"/>
    </row>
    <row r="28792" spans="16:30">
      <c r="P28792" s="6"/>
      <c r="AA28792" s="6"/>
      <c r="AC28792" s="6"/>
      <c r="AD28792" s="6"/>
    </row>
    <row r="28793" spans="16:30">
      <c r="P28793" s="6"/>
      <c r="AA28793" s="6"/>
      <c r="AC28793" s="6"/>
      <c r="AD28793" s="6"/>
    </row>
    <row r="28794" spans="16:30">
      <c r="P28794" s="6"/>
      <c r="AA28794" s="6"/>
      <c r="AC28794" s="6"/>
      <c r="AD28794" s="6"/>
    </row>
    <row r="28795" spans="16:30">
      <c r="P28795" s="6"/>
      <c r="AA28795" s="6"/>
      <c r="AC28795" s="6"/>
      <c r="AD28795" s="6"/>
    </row>
    <row r="28796" spans="16:30">
      <c r="P28796" s="6"/>
      <c r="AA28796" s="6"/>
      <c r="AC28796" s="6"/>
      <c r="AD28796" s="6"/>
    </row>
    <row r="28797" spans="16:30">
      <c r="P28797" s="6"/>
      <c r="AA28797" s="6"/>
      <c r="AC28797" s="6"/>
      <c r="AD28797" s="6"/>
    </row>
    <row r="28798" spans="16:30">
      <c r="P28798" s="6"/>
      <c r="AA28798" s="6"/>
      <c r="AC28798" s="6"/>
      <c r="AD28798" s="6"/>
    </row>
    <row r="28799" spans="16:30">
      <c r="P28799" s="6"/>
      <c r="AA28799" s="6"/>
      <c r="AC28799" s="6"/>
      <c r="AD28799" s="6"/>
    </row>
    <row r="28800" spans="16:30">
      <c r="P28800" s="6"/>
      <c r="AA28800" s="6"/>
      <c r="AC28800" s="6"/>
      <c r="AD28800" s="6"/>
    </row>
    <row r="28801" spans="16:30">
      <c r="P28801" s="6"/>
      <c r="AA28801" s="6"/>
      <c r="AC28801" s="6"/>
      <c r="AD28801" s="6"/>
    </row>
    <row r="28802" spans="16:30">
      <c r="P28802" s="6"/>
      <c r="AA28802" s="6"/>
      <c r="AC28802" s="6"/>
      <c r="AD28802" s="6"/>
    </row>
    <row r="28803" spans="16:30">
      <c r="P28803" s="6"/>
      <c r="AA28803" s="6"/>
      <c r="AC28803" s="6"/>
      <c r="AD28803" s="6"/>
    </row>
    <row r="28804" spans="16:30">
      <c r="P28804" s="6"/>
      <c r="AA28804" s="6"/>
      <c r="AC28804" s="6"/>
      <c r="AD28804" s="6"/>
    </row>
    <row r="28805" spans="16:30">
      <c r="P28805" s="6"/>
      <c r="AA28805" s="6"/>
      <c r="AC28805" s="6"/>
      <c r="AD28805" s="6"/>
    </row>
    <row r="28806" spans="16:30">
      <c r="P28806" s="6"/>
      <c r="AA28806" s="6"/>
      <c r="AC28806" s="6"/>
      <c r="AD28806" s="6"/>
    </row>
    <row r="28807" spans="16:30">
      <c r="P28807" s="6"/>
      <c r="AA28807" s="6"/>
      <c r="AC28807" s="6"/>
      <c r="AD28807" s="6"/>
    </row>
    <row r="28808" spans="16:30">
      <c r="P28808" s="6"/>
      <c r="AA28808" s="6"/>
      <c r="AC28808" s="6"/>
      <c r="AD28808" s="6"/>
    </row>
    <row r="28809" spans="16:30">
      <c r="P28809" s="6"/>
      <c r="AA28809" s="6"/>
      <c r="AC28809" s="6"/>
      <c r="AD28809" s="6"/>
    </row>
    <row r="28810" spans="16:30">
      <c r="P28810" s="6"/>
      <c r="AA28810" s="6"/>
      <c r="AC28810" s="6"/>
      <c r="AD28810" s="6"/>
    </row>
    <row r="28811" spans="16:30">
      <c r="P28811" s="6"/>
      <c r="AA28811" s="6"/>
      <c r="AC28811" s="6"/>
      <c r="AD28811" s="6"/>
    </row>
    <row r="28812" spans="16:30">
      <c r="P28812" s="6"/>
      <c r="AA28812" s="6"/>
      <c r="AC28812" s="6"/>
      <c r="AD28812" s="6"/>
    </row>
    <row r="28813" spans="16:30">
      <c r="P28813" s="6"/>
      <c r="AA28813" s="6"/>
      <c r="AC28813" s="6"/>
      <c r="AD28813" s="6"/>
    </row>
    <row r="28814" spans="16:30">
      <c r="P28814" s="6"/>
      <c r="AA28814" s="6"/>
      <c r="AC28814" s="6"/>
      <c r="AD28814" s="6"/>
    </row>
    <row r="28815" spans="16:30">
      <c r="P28815" s="6"/>
      <c r="AA28815" s="6"/>
      <c r="AC28815" s="6"/>
      <c r="AD28815" s="6"/>
    </row>
    <row r="28816" spans="16:30">
      <c r="P28816" s="6"/>
      <c r="AA28816" s="6"/>
      <c r="AC28816" s="6"/>
      <c r="AD28816" s="6"/>
    </row>
    <row r="28817" spans="16:30">
      <c r="P28817" s="6"/>
      <c r="AA28817" s="6"/>
      <c r="AC28817" s="6"/>
      <c r="AD28817" s="6"/>
    </row>
    <row r="28818" spans="16:30">
      <c r="P28818" s="6"/>
      <c r="AA28818" s="6"/>
      <c r="AC28818" s="6"/>
      <c r="AD28818" s="6"/>
    </row>
    <row r="28819" spans="16:30">
      <c r="P28819" s="6"/>
      <c r="AA28819" s="6"/>
      <c r="AC28819" s="6"/>
      <c r="AD28819" s="6"/>
    </row>
    <row r="28820" spans="16:30">
      <c r="P28820" s="6"/>
      <c r="AA28820" s="6"/>
      <c r="AC28820" s="6"/>
      <c r="AD28820" s="6"/>
    </row>
    <row r="28821" spans="16:30">
      <c r="P28821" s="6"/>
      <c r="AA28821" s="6"/>
      <c r="AC28821" s="6"/>
      <c r="AD28821" s="6"/>
    </row>
    <row r="28822" spans="16:30">
      <c r="P28822" s="6"/>
      <c r="AA28822" s="6"/>
      <c r="AC28822" s="6"/>
      <c r="AD28822" s="6"/>
    </row>
    <row r="28823" spans="16:30">
      <c r="P28823" s="6"/>
      <c r="AA28823" s="6"/>
      <c r="AC28823" s="6"/>
      <c r="AD28823" s="6"/>
    </row>
    <row r="28824" spans="16:30">
      <c r="P28824" s="6"/>
      <c r="AA28824" s="6"/>
      <c r="AC28824" s="6"/>
      <c r="AD28824" s="6"/>
    </row>
    <row r="28825" spans="16:30">
      <c r="P28825" s="6"/>
      <c r="AA28825" s="6"/>
      <c r="AC28825" s="6"/>
      <c r="AD28825" s="6"/>
    </row>
    <row r="28826" spans="16:30">
      <c r="P28826" s="6"/>
      <c r="AA28826" s="6"/>
      <c r="AC28826" s="6"/>
      <c r="AD28826" s="6"/>
    </row>
    <row r="28827" spans="16:30">
      <c r="P28827" s="6"/>
      <c r="AA28827" s="6"/>
      <c r="AC28827" s="6"/>
      <c r="AD28827" s="6"/>
    </row>
    <row r="28828" spans="16:30">
      <c r="P28828" s="6"/>
      <c r="AA28828" s="6"/>
      <c r="AC28828" s="6"/>
      <c r="AD28828" s="6"/>
    </row>
    <row r="28829" spans="16:30">
      <c r="P28829" s="6"/>
      <c r="AA28829" s="6"/>
      <c r="AC28829" s="6"/>
      <c r="AD28829" s="6"/>
    </row>
    <row r="28830" spans="16:30">
      <c r="P28830" s="6"/>
      <c r="AA28830" s="6"/>
      <c r="AC28830" s="6"/>
      <c r="AD28830" s="6"/>
    </row>
    <row r="28831" spans="16:30">
      <c r="P28831" s="6"/>
      <c r="AA28831" s="6"/>
      <c r="AC28831" s="6"/>
      <c r="AD28831" s="6"/>
    </row>
    <row r="28832" spans="16:30">
      <c r="P28832" s="6"/>
      <c r="AA28832" s="6"/>
      <c r="AC28832" s="6"/>
      <c r="AD28832" s="6"/>
    </row>
    <row r="28833" spans="16:30">
      <c r="P28833" s="6"/>
      <c r="AA28833" s="6"/>
      <c r="AC28833" s="6"/>
      <c r="AD28833" s="6"/>
    </row>
    <row r="28834" spans="16:30">
      <c r="P28834" s="6"/>
      <c r="AA28834" s="6"/>
      <c r="AC28834" s="6"/>
      <c r="AD28834" s="6"/>
    </row>
    <row r="28835" spans="16:30">
      <c r="P28835" s="6"/>
      <c r="AA28835" s="6"/>
      <c r="AC28835" s="6"/>
      <c r="AD28835" s="6"/>
    </row>
    <row r="28836" spans="16:30">
      <c r="P28836" s="6"/>
      <c r="AA28836" s="6"/>
      <c r="AC28836" s="6"/>
      <c r="AD28836" s="6"/>
    </row>
    <row r="28837" spans="16:30">
      <c r="P28837" s="6"/>
      <c r="AA28837" s="6"/>
      <c r="AC28837" s="6"/>
      <c r="AD28837" s="6"/>
    </row>
    <row r="28838" spans="16:30">
      <c r="P28838" s="6"/>
      <c r="AA28838" s="6"/>
      <c r="AC28838" s="6"/>
      <c r="AD28838" s="6"/>
    </row>
    <row r="28839" spans="16:30">
      <c r="P28839" s="6"/>
      <c r="AA28839" s="6"/>
      <c r="AC28839" s="6"/>
      <c r="AD28839" s="6"/>
    </row>
    <row r="28840" spans="16:30">
      <c r="P28840" s="6"/>
      <c r="AA28840" s="6"/>
      <c r="AC28840" s="6"/>
      <c r="AD28840" s="6"/>
    </row>
    <row r="28841" spans="16:30">
      <c r="P28841" s="6"/>
      <c r="AA28841" s="6"/>
      <c r="AC28841" s="6"/>
      <c r="AD28841" s="6"/>
    </row>
    <row r="28842" spans="16:30">
      <c r="P28842" s="6"/>
      <c r="AA28842" s="6"/>
      <c r="AC28842" s="6"/>
      <c r="AD28842" s="6"/>
    </row>
    <row r="28843" spans="16:30">
      <c r="P28843" s="6"/>
      <c r="AA28843" s="6"/>
      <c r="AC28843" s="6"/>
      <c r="AD28843" s="6"/>
    </row>
    <row r="28844" spans="16:30">
      <c r="P28844" s="6"/>
      <c r="AA28844" s="6"/>
      <c r="AC28844" s="6"/>
      <c r="AD28844" s="6"/>
    </row>
    <row r="28845" spans="16:30">
      <c r="P28845" s="6"/>
      <c r="AA28845" s="6"/>
      <c r="AC28845" s="6"/>
      <c r="AD28845" s="6"/>
    </row>
    <row r="28846" spans="16:30">
      <c r="P28846" s="6"/>
      <c r="AA28846" s="6"/>
      <c r="AC28846" s="6"/>
      <c r="AD28846" s="6"/>
    </row>
    <row r="28847" spans="16:30">
      <c r="P28847" s="6"/>
      <c r="AA28847" s="6"/>
      <c r="AC28847" s="6"/>
      <c r="AD28847" s="6"/>
    </row>
    <row r="28848" spans="16:30">
      <c r="P28848" s="6"/>
      <c r="AA28848" s="6"/>
      <c r="AC28848" s="6"/>
      <c r="AD28848" s="6"/>
    </row>
    <row r="28849" spans="16:30">
      <c r="P28849" s="6"/>
      <c r="AA28849" s="6"/>
      <c r="AC28849" s="6"/>
      <c r="AD28849" s="6"/>
    </row>
    <row r="28850" spans="16:30">
      <c r="P28850" s="6"/>
      <c r="AA28850" s="6"/>
      <c r="AC28850" s="6"/>
      <c r="AD28850" s="6"/>
    </row>
    <row r="28851" spans="16:30">
      <c r="P28851" s="6"/>
      <c r="AA28851" s="6"/>
      <c r="AC28851" s="6"/>
      <c r="AD28851" s="6"/>
    </row>
    <row r="28852" spans="16:30">
      <c r="P28852" s="6"/>
      <c r="AA28852" s="6"/>
      <c r="AC28852" s="6"/>
      <c r="AD28852" s="6"/>
    </row>
    <row r="28853" spans="16:30">
      <c r="P28853" s="6"/>
      <c r="AA28853" s="6"/>
      <c r="AC28853" s="6"/>
      <c r="AD28853" s="6"/>
    </row>
    <row r="28854" spans="16:30">
      <c r="P28854" s="6"/>
      <c r="AA28854" s="6"/>
      <c r="AC28854" s="6"/>
      <c r="AD28854" s="6"/>
    </row>
    <row r="28855" spans="16:30">
      <c r="P28855" s="6"/>
      <c r="AA28855" s="6"/>
      <c r="AC28855" s="6"/>
      <c r="AD28855" s="6"/>
    </row>
    <row r="28856" spans="16:30">
      <c r="P28856" s="6"/>
      <c r="AA28856" s="6"/>
      <c r="AC28856" s="6"/>
      <c r="AD28856" s="6"/>
    </row>
    <row r="28857" spans="16:30">
      <c r="P28857" s="6"/>
      <c r="AA28857" s="6"/>
      <c r="AC28857" s="6"/>
      <c r="AD28857" s="6"/>
    </row>
    <row r="28858" spans="16:30">
      <c r="P28858" s="6"/>
      <c r="AA28858" s="6"/>
      <c r="AC28858" s="6"/>
      <c r="AD28858" s="6"/>
    </row>
    <row r="28859" spans="16:30">
      <c r="P28859" s="6"/>
      <c r="AA28859" s="6"/>
      <c r="AC28859" s="6"/>
      <c r="AD28859" s="6"/>
    </row>
    <row r="28860" spans="16:30">
      <c r="P28860" s="6"/>
      <c r="AA28860" s="6"/>
      <c r="AC28860" s="6"/>
      <c r="AD28860" s="6"/>
    </row>
    <row r="28861" spans="16:30">
      <c r="P28861" s="6"/>
      <c r="AA28861" s="6"/>
      <c r="AC28861" s="6"/>
      <c r="AD28861" s="6"/>
    </row>
    <row r="28862" spans="16:30">
      <c r="P28862" s="6"/>
      <c r="AA28862" s="6"/>
      <c r="AC28862" s="6"/>
      <c r="AD28862" s="6"/>
    </row>
    <row r="28863" spans="16:30">
      <c r="P28863" s="6"/>
      <c r="AA28863" s="6"/>
      <c r="AC28863" s="6"/>
      <c r="AD28863" s="6"/>
    </row>
    <row r="28864" spans="16:30">
      <c r="P28864" s="6"/>
      <c r="AA28864" s="6"/>
      <c r="AC28864" s="6"/>
      <c r="AD28864" s="6"/>
    </row>
    <row r="28865" spans="16:30">
      <c r="P28865" s="6"/>
      <c r="AA28865" s="6"/>
      <c r="AC28865" s="6"/>
      <c r="AD28865" s="6"/>
    </row>
    <row r="28866" spans="16:30">
      <c r="P28866" s="6"/>
      <c r="AA28866" s="6"/>
      <c r="AC28866" s="6"/>
      <c r="AD28866" s="6"/>
    </row>
    <row r="28867" spans="16:30">
      <c r="P28867" s="6"/>
      <c r="AA28867" s="6"/>
      <c r="AC28867" s="6"/>
      <c r="AD28867" s="6"/>
    </row>
    <row r="28868" spans="16:30">
      <c r="P28868" s="6"/>
      <c r="AA28868" s="6"/>
      <c r="AC28868" s="6"/>
      <c r="AD28868" s="6"/>
    </row>
    <row r="28869" spans="16:30">
      <c r="P28869" s="6"/>
      <c r="AA28869" s="6"/>
      <c r="AC28869" s="6"/>
      <c r="AD28869" s="6"/>
    </row>
    <row r="28870" spans="16:30">
      <c r="P28870" s="6"/>
      <c r="AA28870" s="6"/>
      <c r="AC28870" s="6"/>
      <c r="AD28870" s="6"/>
    </row>
    <row r="28871" spans="16:30">
      <c r="P28871" s="6"/>
      <c r="AA28871" s="6"/>
      <c r="AC28871" s="6"/>
      <c r="AD28871" s="6"/>
    </row>
    <row r="28872" spans="16:30">
      <c r="P28872" s="6"/>
      <c r="AA28872" s="6"/>
      <c r="AC28872" s="6"/>
      <c r="AD28872" s="6"/>
    </row>
    <row r="28873" spans="16:30">
      <c r="P28873" s="6"/>
      <c r="AA28873" s="6"/>
      <c r="AC28873" s="6"/>
      <c r="AD28873" s="6"/>
    </row>
    <row r="28874" spans="16:30">
      <c r="P28874" s="6"/>
      <c r="AA28874" s="6"/>
      <c r="AC28874" s="6"/>
      <c r="AD28874" s="6"/>
    </row>
    <row r="28875" spans="16:30">
      <c r="P28875" s="6"/>
      <c r="AA28875" s="6"/>
      <c r="AC28875" s="6"/>
      <c r="AD28875" s="6"/>
    </row>
    <row r="28876" spans="16:30">
      <c r="P28876" s="6"/>
      <c r="AA28876" s="6"/>
      <c r="AC28876" s="6"/>
      <c r="AD28876" s="6"/>
    </row>
    <row r="28877" spans="16:30">
      <c r="P28877" s="6"/>
      <c r="AA28877" s="6"/>
      <c r="AC28877" s="6"/>
      <c r="AD28877" s="6"/>
    </row>
    <row r="28878" spans="16:30">
      <c r="P28878" s="6"/>
      <c r="AA28878" s="6"/>
      <c r="AC28878" s="6"/>
      <c r="AD28878" s="6"/>
    </row>
    <row r="28879" spans="16:30">
      <c r="P28879" s="6"/>
      <c r="AA28879" s="6"/>
      <c r="AC28879" s="6"/>
      <c r="AD28879" s="6"/>
    </row>
    <row r="28880" spans="16:30">
      <c r="P28880" s="6"/>
      <c r="AA28880" s="6"/>
      <c r="AC28880" s="6"/>
      <c r="AD28880" s="6"/>
    </row>
    <row r="28881" spans="16:30">
      <c r="P28881" s="6"/>
      <c r="AA28881" s="6"/>
      <c r="AC28881" s="6"/>
      <c r="AD28881" s="6"/>
    </row>
    <row r="28882" spans="16:30">
      <c r="P28882" s="6"/>
      <c r="AA28882" s="6"/>
      <c r="AC28882" s="6"/>
      <c r="AD28882" s="6"/>
    </row>
    <row r="28883" spans="16:30">
      <c r="P28883" s="6"/>
      <c r="AA28883" s="6"/>
      <c r="AC28883" s="6"/>
      <c r="AD28883" s="6"/>
    </row>
    <row r="28884" spans="16:30">
      <c r="P28884" s="6"/>
      <c r="AA28884" s="6"/>
      <c r="AC28884" s="6"/>
      <c r="AD28884" s="6"/>
    </row>
    <row r="28885" spans="16:30">
      <c r="P28885" s="6"/>
      <c r="AA28885" s="6"/>
      <c r="AC28885" s="6"/>
      <c r="AD28885" s="6"/>
    </row>
    <row r="28886" spans="16:30">
      <c r="P28886" s="6"/>
      <c r="AA28886" s="6"/>
      <c r="AC28886" s="6"/>
      <c r="AD28886" s="6"/>
    </row>
    <row r="28887" spans="16:30">
      <c r="P28887" s="6"/>
      <c r="AA28887" s="6"/>
      <c r="AC28887" s="6"/>
      <c r="AD28887" s="6"/>
    </row>
    <row r="28888" spans="16:30">
      <c r="P28888" s="6"/>
      <c r="AA28888" s="6"/>
      <c r="AC28888" s="6"/>
      <c r="AD28888" s="6"/>
    </row>
    <row r="28889" spans="16:30">
      <c r="P28889" s="6"/>
      <c r="AA28889" s="6"/>
      <c r="AC28889" s="6"/>
      <c r="AD28889" s="6"/>
    </row>
    <row r="28890" spans="16:30">
      <c r="P28890" s="6"/>
      <c r="AA28890" s="6"/>
      <c r="AC28890" s="6"/>
      <c r="AD28890" s="6"/>
    </row>
    <row r="28891" spans="16:30">
      <c r="P28891" s="6"/>
      <c r="AA28891" s="6"/>
      <c r="AC28891" s="6"/>
      <c r="AD28891" s="6"/>
    </row>
    <row r="28892" spans="16:30">
      <c r="P28892" s="6"/>
      <c r="AA28892" s="6"/>
      <c r="AC28892" s="6"/>
      <c r="AD28892" s="6"/>
    </row>
    <row r="28893" spans="16:30">
      <c r="P28893" s="6"/>
      <c r="AA28893" s="6"/>
      <c r="AC28893" s="6"/>
      <c r="AD28893" s="6"/>
    </row>
    <row r="28894" spans="16:30">
      <c r="P28894" s="6"/>
      <c r="AA28894" s="6"/>
      <c r="AC28894" s="6"/>
      <c r="AD28894" s="6"/>
    </row>
    <row r="28895" spans="16:30">
      <c r="P28895" s="6"/>
      <c r="AA28895" s="6"/>
      <c r="AC28895" s="6"/>
      <c r="AD28895" s="6"/>
    </row>
    <row r="28896" spans="16:30">
      <c r="P28896" s="6"/>
      <c r="AA28896" s="6"/>
      <c r="AC28896" s="6"/>
      <c r="AD28896" s="6"/>
    </row>
    <row r="28897" spans="16:30">
      <c r="P28897" s="6"/>
      <c r="AA28897" s="6"/>
      <c r="AC28897" s="6"/>
      <c r="AD28897" s="6"/>
    </row>
    <row r="28898" spans="16:30">
      <c r="P28898" s="6"/>
      <c r="AA28898" s="6"/>
      <c r="AC28898" s="6"/>
      <c r="AD28898" s="6"/>
    </row>
    <row r="28899" spans="16:30">
      <c r="P28899" s="6"/>
      <c r="AA28899" s="6"/>
      <c r="AC28899" s="6"/>
      <c r="AD28899" s="6"/>
    </row>
    <row r="28900" spans="16:30">
      <c r="P28900" s="6"/>
      <c r="AA28900" s="6"/>
      <c r="AC28900" s="6"/>
      <c r="AD28900" s="6"/>
    </row>
    <row r="28901" spans="16:30">
      <c r="P28901" s="6"/>
      <c r="AA28901" s="6"/>
      <c r="AC28901" s="6"/>
      <c r="AD28901" s="6"/>
    </row>
    <row r="28902" spans="16:30">
      <c r="P28902" s="6"/>
      <c r="AA28902" s="6"/>
      <c r="AC28902" s="6"/>
      <c r="AD28902" s="6"/>
    </row>
    <row r="28903" spans="16:30">
      <c r="P28903" s="6"/>
      <c r="AA28903" s="6"/>
      <c r="AC28903" s="6"/>
      <c r="AD28903" s="6"/>
    </row>
    <row r="28904" spans="16:30">
      <c r="P28904" s="6"/>
      <c r="AA28904" s="6"/>
      <c r="AC28904" s="6"/>
      <c r="AD28904" s="6"/>
    </row>
    <row r="28905" spans="16:30">
      <c r="P28905" s="6"/>
      <c r="AA28905" s="6"/>
      <c r="AC28905" s="6"/>
      <c r="AD28905" s="6"/>
    </row>
    <row r="28906" spans="16:30">
      <c r="P28906" s="6"/>
      <c r="AA28906" s="6"/>
      <c r="AC28906" s="6"/>
      <c r="AD28906" s="6"/>
    </row>
    <row r="28907" spans="16:30">
      <c r="P28907" s="6"/>
      <c r="AA28907" s="6"/>
      <c r="AC28907" s="6"/>
      <c r="AD28907" s="6"/>
    </row>
    <row r="28908" spans="16:30">
      <c r="P28908" s="6"/>
      <c r="AA28908" s="6"/>
      <c r="AC28908" s="6"/>
      <c r="AD28908" s="6"/>
    </row>
    <row r="28909" spans="16:30">
      <c r="P28909" s="6"/>
      <c r="AA28909" s="6"/>
      <c r="AC28909" s="6"/>
      <c r="AD28909" s="6"/>
    </row>
    <row r="28910" spans="16:30">
      <c r="P28910" s="6"/>
      <c r="AA28910" s="6"/>
      <c r="AC28910" s="6"/>
      <c r="AD28910" s="6"/>
    </row>
    <row r="28911" spans="16:30">
      <c r="P28911" s="6"/>
      <c r="AA28911" s="6"/>
      <c r="AC28911" s="6"/>
      <c r="AD28911" s="6"/>
    </row>
    <row r="28912" spans="16:30">
      <c r="P28912" s="6"/>
      <c r="AA28912" s="6"/>
      <c r="AC28912" s="6"/>
      <c r="AD28912" s="6"/>
    </row>
    <row r="28913" spans="16:30">
      <c r="P28913" s="6"/>
      <c r="AA28913" s="6"/>
      <c r="AC28913" s="6"/>
      <c r="AD28913" s="6"/>
    </row>
    <row r="28914" spans="16:30">
      <c r="P28914" s="6"/>
      <c r="AA28914" s="6"/>
      <c r="AC28914" s="6"/>
      <c r="AD28914" s="6"/>
    </row>
    <row r="28915" spans="16:30">
      <c r="P28915" s="6"/>
      <c r="AA28915" s="6"/>
      <c r="AC28915" s="6"/>
      <c r="AD28915" s="6"/>
    </row>
    <row r="28916" spans="16:30">
      <c r="P28916" s="6"/>
      <c r="AA28916" s="6"/>
      <c r="AC28916" s="6"/>
      <c r="AD28916" s="6"/>
    </row>
    <row r="28917" spans="16:30">
      <c r="P28917" s="6"/>
      <c r="AA28917" s="6"/>
      <c r="AC28917" s="6"/>
      <c r="AD28917" s="6"/>
    </row>
    <row r="28918" spans="16:30">
      <c r="P28918" s="6"/>
      <c r="AA28918" s="6"/>
      <c r="AC28918" s="6"/>
      <c r="AD28918" s="6"/>
    </row>
    <row r="28919" spans="16:30">
      <c r="P28919" s="6"/>
      <c r="AA28919" s="6"/>
      <c r="AC28919" s="6"/>
      <c r="AD28919" s="6"/>
    </row>
    <row r="28920" spans="16:30">
      <c r="P28920" s="6"/>
      <c r="AA28920" s="6"/>
      <c r="AC28920" s="6"/>
      <c r="AD28920" s="6"/>
    </row>
    <row r="28921" spans="16:30">
      <c r="P28921" s="6"/>
      <c r="AA28921" s="6"/>
      <c r="AC28921" s="6"/>
      <c r="AD28921" s="6"/>
    </row>
    <row r="28922" spans="16:30">
      <c r="P28922" s="6"/>
      <c r="AA28922" s="6"/>
      <c r="AC28922" s="6"/>
      <c r="AD28922" s="6"/>
    </row>
    <row r="28923" spans="16:30">
      <c r="P28923" s="6"/>
      <c r="AA28923" s="6"/>
      <c r="AC28923" s="6"/>
      <c r="AD28923" s="6"/>
    </row>
    <row r="28924" spans="16:30">
      <c r="P28924" s="6"/>
      <c r="AA28924" s="6"/>
      <c r="AC28924" s="6"/>
      <c r="AD28924" s="6"/>
    </row>
    <row r="28925" spans="16:30">
      <c r="P28925" s="6"/>
      <c r="AA28925" s="6"/>
      <c r="AC28925" s="6"/>
      <c r="AD28925" s="6"/>
    </row>
    <row r="28926" spans="16:30">
      <c r="P28926" s="6"/>
      <c r="AA28926" s="6"/>
      <c r="AC28926" s="6"/>
      <c r="AD28926" s="6"/>
    </row>
    <row r="28927" spans="16:30">
      <c r="P28927" s="6"/>
      <c r="AA28927" s="6"/>
      <c r="AC28927" s="6"/>
      <c r="AD28927" s="6"/>
    </row>
    <row r="28928" spans="16:30">
      <c r="P28928" s="6"/>
      <c r="AA28928" s="6"/>
      <c r="AC28928" s="6"/>
      <c r="AD28928" s="6"/>
    </row>
    <row r="28929" spans="16:30">
      <c r="P28929" s="6"/>
      <c r="AA28929" s="6"/>
      <c r="AC28929" s="6"/>
      <c r="AD28929" s="6"/>
    </row>
    <row r="28930" spans="16:30">
      <c r="P28930" s="6"/>
      <c r="AA28930" s="6"/>
      <c r="AC28930" s="6"/>
      <c r="AD28930" s="6"/>
    </row>
    <row r="28931" spans="16:30">
      <c r="P28931" s="6"/>
      <c r="AA28931" s="6"/>
      <c r="AC28931" s="6"/>
      <c r="AD28931" s="6"/>
    </row>
    <row r="28932" spans="16:30">
      <c r="P28932" s="6"/>
      <c r="AA28932" s="6"/>
      <c r="AC28932" s="6"/>
      <c r="AD28932" s="6"/>
    </row>
    <row r="28933" spans="16:30">
      <c r="P28933" s="6"/>
      <c r="AA28933" s="6"/>
      <c r="AC28933" s="6"/>
      <c r="AD28933" s="6"/>
    </row>
    <row r="28934" spans="16:30">
      <c r="P28934" s="6"/>
      <c r="AA28934" s="6"/>
      <c r="AC28934" s="6"/>
      <c r="AD28934" s="6"/>
    </row>
    <row r="28935" spans="16:30">
      <c r="P28935" s="6"/>
      <c r="AA28935" s="6"/>
      <c r="AC28935" s="6"/>
      <c r="AD28935" s="6"/>
    </row>
    <row r="28936" spans="16:30">
      <c r="P28936" s="6"/>
      <c r="AA28936" s="6"/>
      <c r="AC28936" s="6"/>
      <c r="AD28936" s="6"/>
    </row>
    <row r="28937" spans="16:30">
      <c r="P28937" s="6"/>
      <c r="AA28937" s="6"/>
      <c r="AC28937" s="6"/>
      <c r="AD28937" s="6"/>
    </row>
    <row r="28938" spans="16:30">
      <c r="P28938" s="6"/>
      <c r="AA28938" s="6"/>
      <c r="AC28938" s="6"/>
      <c r="AD28938" s="6"/>
    </row>
    <row r="28939" spans="16:30">
      <c r="P28939" s="6"/>
      <c r="AA28939" s="6"/>
      <c r="AC28939" s="6"/>
      <c r="AD28939" s="6"/>
    </row>
    <row r="28940" spans="16:30">
      <c r="P28940" s="6"/>
      <c r="AA28940" s="6"/>
      <c r="AC28940" s="6"/>
      <c r="AD28940" s="6"/>
    </row>
    <row r="28941" spans="16:30">
      <c r="P28941" s="6"/>
      <c r="AA28941" s="6"/>
      <c r="AC28941" s="6"/>
      <c r="AD28941" s="6"/>
    </row>
    <row r="28942" spans="16:30">
      <c r="P28942" s="6"/>
      <c r="AA28942" s="6"/>
      <c r="AC28942" s="6"/>
      <c r="AD28942" s="6"/>
    </row>
    <row r="28943" spans="16:30">
      <c r="P28943" s="6"/>
      <c r="AA28943" s="6"/>
      <c r="AC28943" s="6"/>
      <c r="AD28943" s="6"/>
    </row>
    <row r="28944" spans="16:30">
      <c r="P28944" s="6"/>
      <c r="AA28944" s="6"/>
      <c r="AC28944" s="6"/>
      <c r="AD28944" s="6"/>
    </row>
    <row r="28945" spans="16:30">
      <c r="P28945" s="6"/>
      <c r="AA28945" s="6"/>
      <c r="AC28945" s="6"/>
      <c r="AD28945" s="6"/>
    </row>
    <row r="28946" spans="16:30">
      <c r="P28946" s="6"/>
      <c r="AA28946" s="6"/>
      <c r="AC28946" s="6"/>
      <c r="AD28946" s="6"/>
    </row>
    <row r="28947" spans="16:30">
      <c r="P28947" s="6"/>
      <c r="AA28947" s="6"/>
      <c r="AC28947" s="6"/>
      <c r="AD28947" s="6"/>
    </row>
    <row r="28948" spans="16:30">
      <c r="P28948" s="6"/>
      <c r="AA28948" s="6"/>
      <c r="AC28948" s="6"/>
      <c r="AD28948" s="6"/>
    </row>
    <row r="28949" spans="16:30">
      <c r="P28949" s="6"/>
      <c r="AA28949" s="6"/>
      <c r="AC28949" s="6"/>
      <c r="AD28949" s="6"/>
    </row>
    <row r="28950" spans="16:30">
      <c r="P28950" s="6"/>
      <c r="AA28950" s="6"/>
      <c r="AC28950" s="6"/>
      <c r="AD28950" s="6"/>
    </row>
    <row r="28951" spans="16:30">
      <c r="P28951" s="6"/>
      <c r="AA28951" s="6"/>
      <c r="AC28951" s="6"/>
      <c r="AD28951" s="6"/>
    </row>
    <row r="28952" spans="16:30">
      <c r="P28952" s="6"/>
      <c r="AA28952" s="6"/>
      <c r="AC28952" s="6"/>
      <c r="AD28952" s="6"/>
    </row>
    <row r="28953" spans="16:30">
      <c r="P28953" s="6"/>
      <c r="AA28953" s="6"/>
      <c r="AC28953" s="6"/>
      <c r="AD28953" s="6"/>
    </row>
    <row r="28954" spans="16:30">
      <c r="P28954" s="6"/>
      <c r="AA28954" s="6"/>
      <c r="AC28954" s="6"/>
      <c r="AD28954" s="6"/>
    </row>
    <row r="28955" spans="16:30">
      <c r="P28955" s="6"/>
      <c r="AA28955" s="6"/>
      <c r="AC28955" s="6"/>
      <c r="AD28955" s="6"/>
    </row>
    <row r="28956" spans="16:30">
      <c r="P28956" s="6"/>
      <c r="AA28956" s="6"/>
      <c r="AC28956" s="6"/>
      <c r="AD28956" s="6"/>
    </row>
    <row r="28957" spans="16:30">
      <c r="P28957" s="6"/>
      <c r="AA28957" s="6"/>
      <c r="AC28957" s="6"/>
      <c r="AD28957" s="6"/>
    </row>
    <row r="28958" spans="16:30">
      <c r="P28958" s="6"/>
      <c r="AA28958" s="6"/>
      <c r="AC28958" s="6"/>
      <c r="AD28958" s="6"/>
    </row>
    <row r="28959" spans="16:30">
      <c r="P28959" s="6"/>
      <c r="AA28959" s="6"/>
      <c r="AC28959" s="6"/>
      <c r="AD28959" s="6"/>
    </row>
    <row r="28960" spans="16:30">
      <c r="P28960" s="6"/>
      <c r="AA28960" s="6"/>
      <c r="AC28960" s="6"/>
      <c r="AD28960" s="6"/>
    </row>
    <row r="28961" spans="16:30">
      <c r="P28961" s="6"/>
      <c r="AA28961" s="6"/>
      <c r="AC28961" s="6"/>
      <c r="AD28961" s="6"/>
    </row>
    <row r="28962" spans="16:30">
      <c r="P28962" s="6"/>
      <c r="AA28962" s="6"/>
      <c r="AC28962" s="6"/>
      <c r="AD28962" s="6"/>
    </row>
    <row r="28963" spans="16:30">
      <c r="P28963" s="6"/>
      <c r="AA28963" s="6"/>
      <c r="AC28963" s="6"/>
      <c r="AD28963" s="6"/>
    </row>
    <row r="28964" spans="16:30">
      <c r="P28964" s="6"/>
      <c r="AA28964" s="6"/>
      <c r="AC28964" s="6"/>
      <c r="AD28964" s="6"/>
    </row>
    <row r="28965" spans="16:30">
      <c r="P28965" s="6"/>
      <c r="AA28965" s="6"/>
      <c r="AC28965" s="6"/>
      <c r="AD28965" s="6"/>
    </row>
    <row r="28966" spans="16:30">
      <c r="P28966" s="6"/>
      <c r="AA28966" s="6"/>
      <c r="AC28966" s="6"/>
      <c r="AD28966" s="6"/>
    </row>
    <row r="28967" spans="16:30">
      <c r="P28967" s="6"/>
      <c r="AA28967" s="6"/>
      <c r="AC28967" s="6"/>
      <c r="AD28967" s="6"/>
    </row>
    <row r="28968" spans="16:30">
      <c r="P28968" s="6"/>
      <c r="AA28968" s="6"/>
      <c r="AC28968" s="6"/>
      <c r="AD28968" s="6"/>
    </row>
    <row r="28969" spans="16:30">
      <c r="P28969" s="6"/>
      <c r="AA28969" s="6"/>
      <c r="AC28969" s="6"/>
      <c r="AD28969" s="6"/>
    </row>
    <row r="28970" spans="16:30">
      <c r="P28970" s="6"/>
      <c r="AA28970" s="6"/>
      <c r="AC28970" s="6"/>
      <c r="AD28970" s="6"/>
    </row>
    <row r="28971" spans="16:30">
      <c r="P28971" s="6"/>
      <c r="AA28971" s="6"/>
      <c r="AC28971" s="6"/>
      <c r="AD28971" s="6"/>
    </row>
    <row r="28972" spans="16:30">
      <c r="P28972" s="6"/>
      <c r="AA28972" s="6"/>
      <c r="AC28972" s="6"/>
      <c r="AD28972" s="6"/>
    </row>
    <row r="28973" spans="16:30">
      <c r="P28973" s="6"/>
      <c r="AA28973" s="6"/>
      <c r="AC28973" s="6"/>
      <c r="AD28973" s="6"/>
    </row>
    <row r="28974" spans="16:30">
      <c r="P28974" s="6"/>
      <c r="AA28974" s="6"/>
      <c r="AC28974" s="6"/>
      <c r="AD28974" s="6"/>
    </row>
    <row r="28975" spans="16:30">
      <c r="P28975" s="6"/>
      <c r="AA28975" s="6"/>
      <c r="AC28975" s="6"/>
      <c r="AD28975" s="6"/>
    </row>
    <row r="28976" spans="16:30">
      <c r="P28976" s="6"/>
      <c r="AA28976" s="6"/>
      <c r="AC28976" s="6"/>
      <c r="AD28976" s="6"/>
    </row>
    <row r="28977" spans="16:30">
      <c r="P28977" s="6"/>
      <c r="AA28977" s="6"/>
      <c r="AC28977" s="6"/>
      <c r="AD28977" s="6"/>
    </row>
    <row r="28978" spans="16:30">
      <c r="P28978" s="6"/>
      <c r="AA28978" s="6"/>
      <c r="AC28978" s="6"/>
      <c r="AD28978" s="6"/>
    </row>
    <row r="28979" spans="16:30">
      <c r="P28979" s="6"/>
      <c r="AA28979" s="6"/>
      <c r="AC28979" s="6"/>
      <c r="AD28979" s="6"/>
    </row>
    <row r="28980" spans="16:30">
      <c r="P28980" s="6"/>
      <c r="AA28980" s="6"/>
      <c r="AC28980" s="6"/>
      <c r="AD28980" s="6"/>
    </row>
    <row r="28981" spans="16:30">
      <c r="P28981" s="6"/>
      <c r="AA28981" s="6"/>
      <c r="AC28981" s="6"/>
      <c r="AD28981" s="6"/>
    </row>
    <row r="28982" spans="16:30">
      <c r="P28982" s="6"/>
      <c r="AA28982" s="6"/>
      <c r="AC28982" s="6"/>
      <c r="AD28982" s="6"/>
    </row>
    <row r="28983" spans="16:30">
      <c r="P28983" s="6"/>
      <c r="AA28983" s="6"/>
      <c r="AC28983" s="6"/>
      <c r="AD28983" s="6"/>
    </row>
    <row r="28984" spans="16:30">
      <c r="P28984" s="6"/>
      <c r="AA28984" s="6"/>
      <c r="AC28984" s="6"/>
      <c r="AD28984" s="6"/>
    </row>
    <row r="28985" spans="16:30">
      <c r="P28985" s="6"/>
      <c r="AA28985" s="6"/>
      <c r="AC28985" s="6"/>
      <c r="AD28985" s="6"/>
    </row>
    <row r="28986" spans="16:30">
      <c r="P28986" s="6"/>
      <c r="AA28986" s="6"/>
      <c r="AC28986" s="6"/>
      <c r="AD28986" s="6"/>
    </row>
    <row r="28987" spans="16:30">
      <c r="P28987" s="6"/>
      <c r="AA28987" s="6"/>
      <c r="AC28987" s="6"/>
      <c r="AD28987" s="6"/>
    </row>
    <row r="28988" spans="16:30">
      <c r="P28988" s="6"/>
      <c r="AA28988" s="6"/>
      <c r="AC28988" s="6"/>
      <c r="AD28988" s="6"/>
    </row>
    <row r="28989" spans="16:30">
      <c r="P28989" s="6"/>
      <c r="AA28989" s="6"/>
      <c r="AC28989" s="6"/>
      <c r="AD28989" s="6"/>
    </row>
    <row r="28990" spans="16:30">
      <c r="P28990" s="6"/>
      <c r="AA28990" s="6"/>
      <c r="AC28990" s="6"/>
      <c r="AD28990" s="6"/>
    </row>
    <row r="28991" spans="16:30">
      <c r="P28991" s="6"/>
      <c r="AA28991" s="6"/>
      <c r="AC28991" s="6"/>
      <c r="AD28991" s="6"/>
    </row>
    <row r="28992" spans="16:30">
      <c r="P28992" s="6"/>
      <c r="AA28992" s="6"/>
      <c r="AC28992" s="6"/>
      <c r="AD28992" s="6"/>
    </row>
    <row r="28993" spans="16:30">
      <c r="P28993" s="6"/>
      <c r="AA28993" s="6"/>
      <c r="AC28993" s="6"/>
      <c r="AD28993" s="6"/>
    </row>
    <row r="28994" spans="16:30">
      <c r="P28994" s="6"/>
      <c r="AA28994" s="6"/>
      <c r="AC28994" s="6"/>
      <c r="AD28994" s="6"/>
    </row>
    <row r="28995" spans="16:30">
      <c r="P28995" s="6"/>
      <c r="AA28995" s="6"/>
      <c r="AC28995" s="6"/>
      <c r="AD28995" s="6"/>
    </row>
    <row r="28996" spans="16:30">
      <c r="P28996" s="6"/>
      <c r="AA28996" s="6"/>
      <c r="AC28996" s="6"/>
      <c r="AD28996" s="6"/>
    </row>
    <row r="28997" spans="16:30">
      <c r="P28997" s="6"/>
      <c r="AA28997" s="6"/>
      <c r="AC28997" s="6"/>
      <c r="AD28997" s="6"/>
    </row>
    <row r="28998" spans="16:30">
      <c r="P28998" s="6"/>
      <c r="AA28998" s="6"/>
      <c r="AC28998" s="6"/>
      <c r="AD28998" s="6"/>
    </row>
    <row r="28999" spans="16:30">
      <c r="P28999" s="6"/>
      <c r="AA28999" s="6"/>
      <c r="AC28999" s="6"/>
      <c r="AD28999" s="6"/>
    </row>
    <row r="29000" spans="16:30">
      <c r="P29000" s="6"/>
      <c r="AA29000" s="6"/>
      <c r="AC29000" s="6"/>
      <c r="AD29000" s="6"/>
    </row>
    <row r="29001" spans="16:30">
      <c r="P29001" s="6"/>
      <c r="AA29001" s="6"/>
      <c r="AC29001" s="6"/>
      <c r="AD29001" s="6"/>
    </row>
    <row r="29002" spans="16:30">
      <c r="P29002" s="6"/>
      <c r="AA29002" s="6"/>
      <c r="AC29002" s="6"/>
      <c r="AD29002" s="6"/>
    </row>
    <row r="29003" spans="16:30">
      <c r="P29003" s="6"/>
      <c r="AA29003" s="6"/>
      <c r="AC29003" s="6"/>
      <c r="AD29003" s="6"/>
    </row>
    <row r="29004" spans="16:30">
      <c r="P29004" s="6"/>
      <c r="AA29004" s="6"/>
      <c r="AC29004" s="6"/>
      <c r="AD29004" s="6"/>
    </row>
    <row r="29005" spans="16:30">
      <c r="P29005" s="6"/>
      <c r="AA29005" s="6"/>
      <c r="AC29005" s="6"/>
      <c r="AD29005" s="6"/>
    </row>
    <row r="29006" spans="16:30">
      <c r="P29006" s="6"/>
      <c r="AA29006" s="6"/>
      <c r="AC29006" s="6"/>
      <c r="AD29006" s="6"/>
    </row>
    <row r="29007" spans="16:30">
      <c r="P29007" s="6"/>
      <c r="AA29007" s="6"/>
      <c r="AC29007" s="6"/>
      <c r="AD29007" s="6"/>
    </row>
    <row r="29008" spans="16:30">
      <c r="P29008" s="6"/>
      <c r="AA29008" s="6"/>
      <c r="AC29008" s="6"/>
      <c r="AD29008" s="6"/>
    </row>
    <row r="29009" spans="16:30">
      <c r="P29009" s="6"/>
      <c r="AA29009" s="6"/>
      <c r="AC29009" s="6"/>
      <c r="AD29009" s="6"/>
    </row>
    <row r="29010" spans="16:30">
      <c r="P29010" s="6"/>
      <c r="AA29010" s="6"/>
      <c r="AC29010" s="6"/>
      <c r="AD29010" s="6"/>
    </row>
    <row r="29011" spans="16:30">
      <c r="P29011" s="6"/>
      <c r="AA29011" s="6"/>
      <c r="AC29011" s="6"/>
      <c r="AD29011" s="6"/>
    </row>
    <row r="29012" spans="16:30">
      <c r="P29012" s="6"/>
      <c r="AA29012" s="6"/>
      <c r="AC29012" s="6"/>
      <c r="AD29012" s="6"/>
    </row>
    <row r="29013" spans="16:30">
      <c r="P29013" s="6"/>
      <c r="AA29013" s="6"/>
      <c r="AC29013" s="6"/>
      <c r="AD29013" s="6"/>
    </row>
    <row r="29014" spans="16:30">
      <c r="P29014" s="6"/>
      <c r="AA29014" s="6"/>
      <c r="AC29014" s="6"/>
      <c r="AD29014" s="6"/>
    </row>
    <row r="29015" spans="16:30">
      <c r="P29015" s="6"/>
      <c r="AA29015" s="6"/>
      <c r="AC29015" s="6"/>
      <c r="AD29015" s="6"/>
    </row>
    <row r="29016" spans="16:30">
      <c r="P29016" s="6"/>
      <c r="AA29016" s="6"/>
      <c r="AC29016" s="6"/>
      <c r="AD29016" s="6"/>
    </row>
    <row r="29017" spans="16:30">
      <c r="P29017" s="6"/>
      <c r="AA29017" s="6"/>
      <c r="AC29017" s="6"/>
      <c r="AD29017" s="6"/>
    </row>
    <row r="29018" spans="16:30">
      <c r="P29018" s="6"/>
      <c r="AA29018" s="6"/>
      <c r="AC29018" s="6"/>
      <c r="AD29018" s="6"/>
    </row>
    <row r="29019" spans="16:30">
      <c r="P29019" s="6"/>
      <c r="AA29019" s="6"/>
      <c r="AC29019" s="6"/>
      <c r="AD29019" s="6"/>
    </row>
    <row r="29020" spans="16:30">
      <c r="P29020" s="6"/>
      <c r="AA29020" s="6"/>
      <c r="AC29020" s="6"/>
      <c r="AD29020" s="6"/>
    </row>
    <row r="29021" spans="16:30">
      <c r="P29021" s="6"/>
      <c r="AA29021" s="6"/>
      <c r="AC29021" s="6"/>
      <c r="AD29021" s="6"/>
    </row>
    <row r="29022" spans="16:30">
      <c r="P29022" s="6"/>
      <c r="AA29022" s="6"/>
      <c r="AC29022" s="6"/>
      <c r="AD29022" s="6"/>
    </row>
    <row r="29023" spans="16:30">
      <c r="P29023" s="6"/>
      <c r="AA29023" s="6"/>
      <c r="AC29023" s="6"/>
      <c r="AD29023" s="6"/>
    </row>
    <row r="29024" spans="16:30">
      <c r="P29024" s="6"/>
      <c r="AA29024" s="6"/>
      <c r="AC29024" s="6"/>
      <c r="AD29024" s="6"/>
    </row>
    <row r="29025" spans="16:30">
      <c r="P29025" s="6"/>
      <c r="AA29025" s="6"/>
      <c r="AC29025" s="6"/>
      <c r="AD29025" s="6"/>
    </row>
    <row r="29026" spans="16:30">
      <c r="P29026" s="6"/>
      <c r="AA29026" s="6"/>
      <c r="AC29026" s="6"/>
      <c r="AD29026" s="6"/>
    </row>
    <row r="29027" spans="16:30">
      <c r="P29027" s="6"/>
      <c r="AA29027" s="6"/>
      <c r="AC29027" s="6"/>
      <c r="AD29027" s="6"/>
    </row>
    <row r="29028" spans="16:30">
      <c r="P29028" s="6"/>
      <c r="AA29028" s="6"/>
      <c r="AC29028" s="6"/>
      <c r="AD29028" s="6"/>
    </row>
    <row r="29029" spans="16:30">
      <c r="P29029" s="6"/>
      <c r="AA29029" s="6"/>
      <c r="AC29029" s="6"/>
      <c r="AD29029" s="6"/>
    </row>
    <row r="29030" spans="16:30">
      <c r="P29030" s="6"/>
      <c r="AA29030" s="6"/>
      <c r="AC29030" s="6"/>
      <c r="AD29030" s="6"/>
    </row>
    <row r="29031" spans="16:30">
      <c r="P29031" s="6"/>
      <c r="AA29031" s="6"/>
      <c r="AC29031" s="6"/>
      <c r="AD29031" s="6"/>
    </row>
    <row r="29032" spans="16:30">
      <c r="P29032" s="6"/>
      <c r="AA29032" s="6"/>
      <c r="AC29032" s="6"/>
      <c r="AD29032" s="6"/>
    </row>
    <row r="29033" spans="16:30">
      <c r="P29033" s="6"/>
      <c r="AA29033" s="6"/>
      <c r="AC29033" s="6"/>
      <c r="AD29033" s="6"/>
    </row>
    <row r="29034" spans="16:30">
      <c r="P29034" s="6"/>
      <c r="AA29034" s="6"/>
      <c r="AC29034" s="6"/>
      <c r="AD29034" s="6"/>
    </row>
    <row r="29035" spans="16:30">
      <c r="P29035" s="6"/>
      <c r="AA29035" s="6"/>
      <c r="AC29035" s="6"/>
      <c r="AD29035" s="6"/>
    </row>
    <row r="29036" spans="16:30">
      <c r="P29036" s="6"/>
      <c r="AA29036" s="6"/>
      <c r="AC29036" s="6"/>
      <c r="AD29036" s="6"/>
    </row>
    <row r="29037" spans="16:30">
      <c r="P29037" s="6"/>
      <c r="AA29037" s="6"/>
      <c r="AC29037" s="6"/>
      <c r="AD29037" s="6"/>
    </row>
    <row r="29038" spans="16:30">
      <c r="P29038" s="6"/>
      <c r="AA29038" s="6"/>
      <c r="AC29038" s="6"/>
      <c r="AD29038" s="6"/>
    </row>
    <row r="29039" spans="16:30">
      <c r="P29039" s="6"/>
      <c r="AA29039" s="6"/>
      <c r="AC29039" s="6"/>
      <c r="AD29039" s="6"/>
    </row>
    <row r="29040" spans="16:30">
      <c r="P29040" s="6"/>
      <c r="AA29040" s="6"/>
      <c r="AC29040" s="6"/>
      <c r="AD29040" s="6"/>
    </row>
    <row r="29041" spans="16:30">
      <c r="P29041" s="6"/>
      <c r="AA29041" s="6"/>
      <c r="AC29041" s="6"/>
      <c r="AD29041" s="6"/>
    </row>
    <row r="29042" spans="16:30">
      <c r="P29042" s="6"/>
      <c r="AA29042" s="6"/>
      <c r="AC29042" s="6"/>
      <c r="AD29042" s="6"/>
    </row>
    <row r="29043" spans="16:30">
      <c r="P29043" s="6"/>
      <c r="AA29043" s="6"/>
      <c r="AC29043" s="6"/>
      <c r="AD29043" s="6"/>
    </row>
    <row r="29044" spans="16:30">
      <c r="P29044" s="6"/>
      <c r="AA29044" s="6"/>
      <c r="AC29044" s="6"/>
      <c r="AD29044" s="6"/>
    </row>
    <row r="29045" spans="16:30">
      <c r="P29045" s="6"/>
      <c r="AA29045" s="6"/>
      <c r="AC29045" s="6"/>
      <c r="AD29045" s="6"/>
    </row>
    <row r="29046" spans="16:30">
      <c r="P29046" s="6"/>
      <c r="AA29046" s="6"/>
      <c r="AC29046" s="6"/>
      <c r="AD29046" s="6"/>
    </row>
    <row r="29047" spans="16:30">
      <c r="P29047" s="6"/>
      <c r="AA29047" s="6"/>
      <c r="AC29047" s="6"/>
      <c r="AD29047" s="6"/>
    </row>
    <row r="29048" spans="16:30">
      <c r="P29048" s="6"/>
      <c r="AA29048" s="6"/>
      <c r="AC29048" s="6"/>
      <c r="AD29048" s="6"/>
    </row>
    <row r="29049" spans="16:30">
      <c r="P29049" s="6"/>
      <c r="AA29049" s="6"/>
      <c r="AC29049" s="6"/>
      <c r="AD29049" s="6"/>
    </row>
    <row r="29050" spans="16:30">
      <c r="P29050" s="6"/>
      <c r="AA29050" s="6"/>
      <c r="AC29050" s="6"/>
      <c r="AD29050" s="6"/>
    </row>
    <row r="29051" spans="16:30">
      <c r="P29051" s="6"/>
      <c r="AA29051" s="6"/>
      <c r="AC29051" s="6"/>
      <c r="AD29051" s="6"/>
    </row>
    <row r="29052" spans="16:30">
      <c r="P29052" s="6"/>
      <c r="AA29052" s="6"/>
      <c r="AC29052" s="6"/>
      <c r="AD29052" s="6"/>
    </row>
    <row r="29053" spans="16:30">
      <c r="P29053" s="6"/>
      <c r="AA29053" s="6"/>
      <c r="AC29053" s="6"/>
      <c r="AD29053" s="6"/>
    </row>
    <row r="29054" spans="16:30">
      <c r="P29054" s="6"/>
      <c r="AA29054" s="6"/>
      <c r="AC29054" s="6"/>
      <c r="AD29054" s="6"/>
    </row>
    <row r="29055" spans="16:30">
      <c r="P29055" s="6"/>
      <c r="AA29055" s="6"/>
      <c r="AC29055" s="6"/>
      <c r="AD29055" s="6"/>
    </row>
    <row r="29056" spans="16:30">
      <c r="P29056" s="6"/>
      <c r="AA29056" s="6"/>
      <c r="AC29056" s="6"/>
      <c r="AD29056" s="6"/>
    </row>
    <row r="29057" spans="16:30">
      <c r="P29057" s="6"/>
      <c r="AA29057" s="6"/>
      <c r="AC29057" s="6"/>
      <c r="AD29057" s="6"/>
    </row>
    <row r="29058" spans="16:30">
      <c r="P29058" s="6"/>
      <c r="AA29058" s="6"/>
      <c r="AC29058" s="6"/>
      <c r="AD29058" s="6"/>
    </row>
    <row r="29059" spans="16:30">
      <c r="P29059" s="6"/>
      <c r="AA29059" s="6"/>
      <c r="AC29059" s="6"/>
      <c r="AD29059" s="6"/>
    </row>
    <row r="29060" spans="16:30">
      <c r="P29060" s="6"/>
      <c r="AA29060" s="6"/>
      <c r="AC29060" s="6"/>
      <c r="AD29060" s="6"/>
    </row>
    <row r="29061" spans="16:30">
      <c r="P29061" s="6"/>
      <c r="AA29061" s="6"/>
      <c r="AC29061" s="6"/>
      <c r="AD29061" s="6"/>
    </row>
    <row r="29062" spans="16:30">
      <c r="P29062" s="6"/>
      <c r="AA29062" s="6"/>
      <c r="AC29062" s="6"/>
      <c r="AD29062" s="6"/>
    </row>
    <row r="29063" spans="16:30">
      <c r="P29063" s="6"/>
      <c r="AA29063" s="6"/>
      <c r="AC29063" s="6"/>
      <c r="AD29063" s="6"/>
    </row>
    <row r="29064" spans="16:30">
      <c r="P29064" s="6"/>
      <c r="AA29064" s="6"/>
      <c r="AC29064" s="6"/>
      <c r="AD29064" s="6"/>
    </row>
    <row r="29065" spans="16:30">
      <c r="P29065" s="6"/>
      <c r="AA29065" s="6"/>
      <c r="AC29065" s="6"/>
      <c r="AD29065" s="6"/>
    </row>
    <row r="29066" spans="16:30">
      <c r="P29066" s="6"/>
      <c r="AA29066" s="6"/>
      <c r="AC29066" s="6"/>
      <c r="AD29066" s="6"/>
    </row>
    <row r="29067" spans="16:30">
      <c r="P29067" s="6"/>
      <c r="AA29067" s="6"/>
      <c r="AC29067" s="6"/>
      <c r="AD29067" s="6"/>
    </row>
    <row r="29068" spans="16:30">
      <c r="P29068" s="6"/>
      <c r="AA29068" s="6"/>
      <c r="AC29068" s="6"/>
      <c r="AD29068" s="6"/>
    </row>
    <row r="29069" spans="16:30">
      <c r="P29069" s="6"/>
      <c r="AA29069" s="6"/>
      <c r="AC29069" s="6"/>
      <c r="AD29069" s="6"/>
    </row>
    <row r="29070" spans="16:30">
      <c r="P29070" s="6"/>
      <c r="AA29070" s="6"/>
      <c r="AC29070" s="6"/>
      <c r="AD29070" s="6"/>
    </row>
    <row r="29071" spans="16:30">
      <c r="P29071" s="6"/>
      <c r="AA29071" s="6"/>
      <c r="AC29071" s="6"/>
      <c r="AD29071" s="6"/>
    </row>
    <row r="29072" spans="16:30">
      <c r="P29072" s="6"/>
      <c r="AA29072" s="6"/>
      <c r="AC29072" s="6"/>
      <c r="AD29072" s="6"/>
    </row>
    <row r="29073" spans="16:30">
      <c r="P29073" s="6"/>
      <c r="AA29073" s="6"/>
      <c r="AC29073" s="6"/>
      <c r="AD29073" s="6"/>
    </row>
    <row r="29074" spans="16:30">
      <c r="P29074" s="6"/>
      <c r="AA29074" s="6"/>
      <c r="AC29074" s="6"/>
      <c r="AD29074" s="6"/>
    </row>
    <row r="29075" spans="16:30">
      <c r="P29075" s="6"/>
      <c r="AA29075" s="6"/>
      <c r="AC29075" s="6"/>
      <c r="AD29075" s="6"/>
    </row>
    <row r="29076" spans="16:30">
      <c r="P29076" s="6"/>
      <c r="AA29076" s="6"/>
      <c r="AC29076" s="6"/>
      <c r="AD29076" s="6"/>
    </row>
    <row r="29077" spans="16:30">
      <c r="P29077" s="6"/>
      <c r="AA29077" s="6"/>
      <c r="AC29077" s="6"/>
      <c r="AD29077" s="6"/>
    </row>
    <row r="29078" spans="16:30">
      <c r="P29078" s="6"/>
      <c r="AA29078" s="6"/>
      <c r="AC29078" s="6"/>
      <c r="AD29078" s="6"/>
    </row>
    <row r="29079" spans="16:30">
      <c r="P29079" s="6"/>
      <c r="AA29079" s="6"/>
      <c r="AC29079" s="6"/>
      <c r="AD29079" s="6"/>
    </row>
    <row r="29080" spans="16:30">
      <c r="P29080" s="6"/>
      <c r="AA29080" s="6"/>
      <c r="AC29080" s="6"/>
      <c r="AD29080" s="6"/>
    </row>
    <row r="29081" spans="16:30">
      <c r="P29081" s="6"/>
      <c r="AA29081" s="6"/>
      <c r="AC29081" s="6"/>
      <c r="AD29081" s="6"/>
    </row>
    <row r="29082" spans="16:30">
      <c r="P29082" s="6"/>
      <c r="AA29082" s="6"/>
      <c r="AC29082" s="6"/>
      <c r="AD29082" s="6"/>
    </row>
    <row r="29083" spans="16:30">
      <c r="P29083" s="6"/>
      <c r="AA29083" s="6"/>
      <c r="AC29083" s="6"/>
      <c r="AD29083" s="6"/>
    </row>
    <row r="29084" spans="16:30">
      <c r="P29084" s="6"/>
      <c r="AA29084" s="6"/>
      <c r="AC29084" s="6"/>
      <c r="AD29084" s="6"/>
    </row>
    <row r="29085" spans="16:30">
      <c r="P29085" s="6"/>
      <c r="AA29085" s="6"/>
      <c r="AC29085" s="6"/>
      <c r="AD29085" s="6"/>
    </row>
    <row r="29086" spans="16:30">
      <c r="P29086" s="6"/>
      <c r="AA29086" s="6"/>
      <c r="AC29086" s="6"/>
      <c r="AD29086" s="6"/>
    </row>
    <row r="29087" spans="16:30">
      <c r="P29087" s="6"/>
      <c r="AA29087" s="6"/>
      <c r="AC29087" s="6"/>
      <c r="AD29087" s="6"/>
    </row>
    <row r="29088" spans="16:30">
      <c r="P29088" s="6"/>
      <c r="AA29088" s="6"/>
      <c r="AC29088" s="6"/>
      <c r="AD29088" s="6"/>
    </row>
    <row r="29089" spans="16:30">
      <c r="P29089" s="6"/>
      <c r="AA29089" s="6"/>
      <c r="AC29089" s="6"/>
      <c r="AD29089" s="6"/>
    </row>
    <row r="29090" spans="16:30">
      <c r="P29090" s="6"/>
      <c r="AA29090" s="6"/>
      <c r="AC29090" s="6"/>
      <c r="AD29090" s="6"/>
    </row>
    <row r="29091" spans="16:30">
      <c r="P29091" s="6"/>
      <c r="AA29091" s="6"/>
      <c r="AC29091" s="6"/>
      <c r="AD29091" s="6"/>
    </row>
    <row r="29092" spans="16:30">
      <c r="P29092" s="6"/>
      <c r="AA29092" s="6"/>
      <c r="AC29092" s="6"/>
      <c r="AD29092" s="6"/>
    </row>
    <row r="29093" spans="16:30">
      <c r="P29093" s="6"/>
      <c r="AA29093" s="6"/>
      <c r="AC29093" s="6"/>
      <c r="AD29093" s="6"/>
    </row>
    <row r="29094" spans="16:30">
      <c r="P29094" s="6"/>
      <c r="AA29094" s="6"/>
      <c r="AC29094" s="6"/>
      <c r="AD29094" s="6"/>
    </row>
    <row r="29095" spans="16:30">
      <c r="P29095" s="6"/>
      <c r="AA29095" s="6"/>
      <c r="AC29095" s="6"/>
      <c r="AD29095" s="6"/>
    </row>
    <row r="29096" spans="16:30">
      <c r="P29096" s="6"/>
      <c r="AA29096" s="6"/>
      <c r="AC29096" s="6"/>
      <c r="AD29096" s="6"/>
    </row>
    <row r="29097" spans="16:30">
      <c r="P29097" s="6"/>
      <c r="AA29097" s="6"/>
      <c r="AC29097" s="6"/>
      <c r="AD29097" s="6"/>
    </row>
    <row r="29098" spans="16:30">
      <c r="P29098" s="6"/>
      <c r="AA29098" s="6"/>
      <c r="AC29098" s="6"/>
      <c r="AD29098" s="6"/>
    </row>
    <row r="29099" spans="16:30">
      <c r="P29099" s="6"/>
      <c r="AA29099" s="6"/>
      <c r="AC29099" s="6"/>
      <c r="AD29099" s="6"/>
    </row>
    <row r="29100" spans="16:30">
      <c r="P29100" s="6"/>
      <c r="AA29100" s="6"/>
      <c r="AC29100" s="6"/>
      <c r="AD29100" s="6"/>
    </row>
    <row r="29101" spans="16:30">
      <c r="P29101" s="6"/>
      <c r="AA29101" s="6"/>
      <c r="AC29101" s="6"/>
      <c r="AD29101" s="6"/>
    </row>
    <row r="29102" spans="16:30">
      <c r="P29102" s="6"/>
      <c r="AA29102" s="6"/>
      <c r="AC29102" s="6"/>
      <c r="AD29102" s="6"/>
    </row>
    <row r="29103" spans="16:30">
      <c r="P29103" s="6"/>
      <c r="AA29103" s="6"/>
      <c r="AC29103" s="6"/>
      <c r="AD29103" s="6"/>
    </row>
    <row r="29104" spans="16:30">
      <c r="P29104" s="6"/>
      <c r="AA29104" s="6"/>
      <c r="AC29104" s="6"/>
      <c r="AD29104" s="6"/>
    </row>
    <row r="29105" spans="16:30">
      <c r="P29105" s="6"/>
      <c r="AA29105" s="6"/>
      <c r="AC29105" s="6"/>
      <c r="AD29105" s="6"/>
    </row>
    <row r="29106" spans="16:30">
      <c r="P29106" s="6"/>
      <c r="AA29106" s="6"/>
      <c r="AC29106" s="6"/>
      <c r="AD29106" s="6"/>
    </row>
    <row r="29107" spans="16:30">
      <c r="P29107" s="6"/>
      <c r="AA29107" s="6"/>
      <c r="AC29107" s="6"/>
      <c r="AD29107" s="6"/>
    </row>
    <row r="29108" spans="16:30">
      <c r="P29108" s="6"/>
      <c r="AA29108" s="6"/>
      <c r="AC29108" s="6"/>
      <c r="AD29108" s="6"/>
    </row>
    <row r="29109" spans="16:30">
      <c r="P29109" s="6"/>
      <c r="AA29109" s="6"/>
      <c r="AC29109" s="6"/>
      <c r="AD29109" s="6"/>
    </row>
    <row r="29110" spans="16:30">
      <c r="P29110" s="6"/>
      <c r="AA29110" s="6"/>
      <c r="AC29110" s="6"/>
      <c r="AD29110" s="6"/>
    </row>
    <row r="29111" spans="16:30">
      <c r="P29111" s="6"/>
      <c r="AA29111" s="6"/>
      <c r="AC29111" s="6"/>
      <c r="AD29111" s="6"/>
    </row>
    <row r="29112" spans="16:30">
      <c r="P29112" s="6"/>
      <c r="AA29112" s="6"/>
      <c r="AC29112" s="6"/>
      <c r="AD29112" s="6"/>
    </row>
    <row r="29113" spans="16:30">
      <c r="P29113" s="6"/>
      <c r="AA29113" s="6"/>
      <c r="AC29113" s="6"/>
      <c r="AD29113" s="6"/>
    </row>
    <row r="29114" spans="16:30">
      <c r="P29114" s="6"/>
      <c r="AA29114" s="6"/>
      <c r="AC29114" s="6"/>
      <c r="AD29114" s="6"/>
    </row>
    <row r="29115" spans="16:30">
      <c r="P29115" s="6"/>
      <c r="AA29115" s="6"/>
      <c r="AC29115" s="6"/>
      <c r="AD29115" s="6"/>
    </row>
    <row r="29116" spans="16:30">
      <c r="P29116" s="6"/>
      <c r="AA29116" s="6"/>
      <c r="AC29116" s="6"/>
      <c r="AD29116" s="6"/>
    </row>
    <row r="29117" spans="16:30">
      <c r="P29117" s="6"/>
      <c r="AA29117" s="6"/>
      <c r="AC29117" s="6"/>
      <c r="AD29117" s="6"/>
    </row>
    <row r="29118" spans="16:30">
      <c r="P29118" s="6"/>
      <c r="AA29118" s="6"/>
      <c r="AC29118" s="6"/>
      <c r="AD29118" s="6"/>
    </row>
    <row r="29119" spans="16:30">
      <c r="P29119" s="6"/>
      <c r="AA29119" s="6"/>
      <c r="AC29119" s="6"/>
      <c r="AD29119" s="6"/>
    </row>
    <row r="29120" spans="16:30">
      <c r="P29120" s="6"/>
      <c r="AA29120" s="6"/>
      <c r="AC29120" s="6"/>
      <c r="AD29120" s="6"/>
    </row>
    <row r="29121" spans="16:30">
      <c r="P29121" s="6"/>
      <c r="AA29121" s="6"/>
      <c r="AC29121" s="6"/>
      <c r="AD29121" s="6"/>
    </row>
    <row r="29122" spans="16:30">
      <c r="P29122" s="6"/>
      <c r="AA29122" s="6"/>
      <c r="AC29122" s="6"/>
      <c r="AD29122" s="6"/>
    </row>
    <row r="29123" spans="16:30">
      <c r="P29123" s="6"/>
      <c r="AA29123" s="6"/>
      <c r="AC29123" s="6"/>
      <c r="AD29123" s="6"/>
    </row>
    <row r="29124" spans="16:30">
      <c r="P29124" s="6"/>
      <c r="AA29124" s="6"/>
      <c r="AC29124" s="6"/>
      <c r="AD29124" s="6"/>
    </row>
    <row r="29125" spans="16:30">
      <c r="P29125" s="6"/>
      <c r="AA29125" s="6"/>
      <c r="AC29125" s="6"/>
      <c r="AD29125" s="6"/>
    </row>
    <row r="29126" spans="16:30">
      <c r="P29126" s="6"/>
      <c r="AA29126" s="6"/>
      <c r="AC29126" s="6"/>
      <c r="AD29126" s="6"/>
    </row>
    <row r="29127" spans="16:30">
      <c r="P29127" s="6"/>
      <c r="AA29127" s="6"/>
      <c r="AC29127" s="6"/>
      <c r="AD29127" s="6"/>
    </row>
    <row r="29128" spans="16:30">
      <c r="P29128" s="6"/>
      <c r="AA29128" s="6"/>
      <c r="AC29128" s="6"/>
      <c r="AD29128" s="6"/>
    </row>
    <row r="29129" spans="16:30">
      <c r="P29129" s="6"/>
      <c r="AA29129" s="6"/>
      <c r="AC29129" s="6"/>
      <c r="AD29129" s="6"/>
    </row>
    <row r="29130" spans="16:30">
      <c r="P29130" s="6"/>
      <c r="AA29130" s="6"/>
      <c r="AC29130" s="6"/>
      <c r="AD29130" s="6"/>
    </row>
    <row r="29131" spans="16:30">
      <c r="P29131" s="6"/>
      <c r="AA29131" s="6"/>
      <c r="AC29131" s="6"/>
      <c r="AD29131" s="6"/>
    </row>
    <row r="29132" spans="16:30">
      <c r="P29132" s="6"/>
      <c r="AA29132" s="6"/>
      <c r="AC29132" s="6"/>
      <c r="AD29132" s="6"/>
    </row>
    <row r="29133" spans="16:30">
      <c r="P29133" s="6"/>
      <c r="AA29133" s="6"/>
      <c r="AC29133" s="6"/>
      <c r="AD29133" s="6"/>
    </row>
    <row r="29134" spans="16:30">
      <c r="P29134" s="6"/>
      <c r="AA29134" s="6"/>
      <c r="AC29134" s="6"/>
      <c r="AD29134" s="6"/>
    </row>
    <row r="29135" spans="16:30">
      <c r="P29135" s="6"/>
      <c r="AA29135" s="6"/>
      <c r="AC29135" s="6"/>
      <c r="AD29135" s="6"/>
    </row>
    <row r="29136" spans="16:30">
      <c r="P29136" s="6"/>
      <c r="AA29136" s="6"/>
      <c r="AC29136" s="6"/>
      <c r="AD29136" s="6"/>
    </row>
    <row r="29137" spans="16:30">
      <c r="P29137" s="6"/>
      <c r="AA29137" s="6"/>
      <c r="AC29137" s="6"/>
      <c r="AD29137" s="6"/>
    </row>
    <row r="29138" spans="16:30">
      <c r="P29138" s="6"/>
      <c r="AA29138" s="6"/>
      <c r="AC29138" s="6"/>
      <c r="AD29138" s="6"/>
    </row>
    <row r="29139" spans="16:30">
      <c r="P29139" s="6"/>
      <c r="AA29139" s="6"/>
      <c r="AC29139" s="6"/>
      <c r="AD29139" s="6"/>
    </row>
    <row r="29140" spans="16:30">
      <c r="P29140" s="6"/>
      <c r="AA29140" s="6"/>
      <c r="AC29140" s="6"/>
      <c r="AD29140" s="6"/>
    </row>
    <row r="29141" spans="16:30">
      <c r="P29141" s="6"/>
      <c r="AA29141" s="6"/>
      <c r="AC29141" s="6"/>
      <c r="AD29141" s="6"/>
    </row>
    <row r="29142" spans="16:30">
      <c r="P29142" s="6"/>
      <c r="AA29142" s="6"/>
      <c r="AC29142" s="6"/>
      <c r="AD29142" s="6"/>
    </row>
    <row r="29143" spans="16:30">
      <c r="P29143" s="6"/>
      <c r="AA29143" s="6"/>
      <c r="AC29143" s="6"/>
      <c r="AD29143" s="6"/>
    </row>
    <row r="29144" spans="16:30">
      <c r="P29144" s="6"/>
      <c r="AA29144" s="6"/>
      <c r="AC29144" s="6"/>
      <c r="AD29144" s="6"/>
    </row>
    <row r="29145" spans="16:30">
      <c r="P29145" s="6"/>
      <c r="AA29145" s="6"/>
      <c r="AC29145" s="6"/>
      <c r="AD29145" s="6"/>
    </row>
    <row r="29146" spans="16:30">
      <c r="P29146" s="6"/>
      <c r="AA29146" s="6"/>
      <c r="AC29146" s="6"/>
      <c r="AD29146" s="6"/>
    </row>
    <row r="29147" spans="16:30">
      <c r="P29147" s="6"/>
      <c r="AA29147" s="6"/>
      <c r="AC29147" s="6"/>
      <c r="AD29147" s="6"/>
    </row>
    <row r="29148" spans="16:30">
      <c r="P29148" s="6"/>
      <c r="AA29148" s="6"/>
      <c r="AC29148" s="6"/>
      <c r="AD29148" s="6"/>
    </row>
    <row r="29149" spans="16:30">
      <c r="P29149" s="6"/>
      <c r="AA29149" s="6"/>
      <c r="AC29149" s="6"/>
      <c r="AD29149" s="6"/>
    </row>
    <row r="29150" spans="16:30">
      <c r="P29150" s="6"/>
      <c r="AA29150" s="6"/>
      <c r="AC29150" s="6"/>
      <c r="AD29150" s="6"/>
    </row>
    <row r="29151" spans="16:30">
      <c r="P29151" s="6"/>
      <c r="AA29151" s="6"/>
      <c r="AC29151" s="6"/>
      <c r="AD29151" s="6"/>
    </row>
    <row r="29152" spans="16:30">
      <c r="P29152" s="6"/>
      <c r="AA29152" s="6"/>
      <c r="AC29152" s="6"/>
      <c r="AD29152" s="6"/>
    </row>
    <row r="29153" spans="16:30">
      <c r="P29153" s="6"/>
      <c r="AA29153" s="6"/>
      <c r="AC29153" s="6"/>
      <c r="AD29153" s="6"/>
    </row>
    <row r="29154" spans="16:30">
      <c r="P29154" s="6"/>
      <c r="AA29154" s="6"/>
      <c r="AC29154" s="6"/>
      <c r="AD29154" s="6"/>
    </row>
    <row r="29155" spans="16:30">
      <c r="P29155" s="6"/>
      <c r="AA29155" s="6"/>
      <c r="AC29155" s="6"/>
      <c r="AD29155" s="6"/>
    </row>
    <row r="29156" spans="16:30">
      <c r="P29156" s="6"/>
      <c r="AA29156" s="6"/>
      <c r="AC29156" s="6"/>
      <c r="AD29156" s="6"/>
    </row>
    <row r="29157" spans="16:30">
      <c r="P29157" s="6"/>
      <c r="AA29157" s="6"/>
      <c r="AC29157" s="6"/>
      <c r="AD29157" s="6"/>
    </row>
    <row r="29158" spans="16:30">
      <c r="P29158" s="6"/>
      <c r="AA29158" s="6"/>
      <c r="AC29158" s="6"/>
      <c r="AD29158" s="6"/>
    </row>
    <row r="29159" spans="16:30">
      <c r="P29159" s="6"/>
      <c r="AA29159" s="6"/>
      <c r="AC29159" s="6"/>
      <c r="AD29159" s="6"/>
    </row>
    <row r="29160" spans="16:30">
      <c r="P29160" s="6"/>
      <c r="AA29160" s="6"/>
      <c r="AC29160" s="6"/>
      <c r="AD29160" s="6"/>
    </row>
    <row r="29161" spans="16:30">
      <c r="P29161" s="6"/>
      <c r="AA29161" s="6"/>
      <c r="AC29161" s="6"/>
      <c r="AD29161" s="6"/>
    </row>
    <row r="29162" spans="16:30">
      <c r="P29162" s="6"/>
      <c r="AA29162" s="6"/>
      <c r="AC29162" s="6"/>
      <c r="AD29162" s="6"/>
    </row>
    <row r="29163" spans="16:30">
      <c r="P29163" s="6"/>
      <c r="AA29163" s="6"/>
      <c r="AC29163" s="6"/>
      <c r="AD29163" s="6"/>
    </row>
    <row r="29164" spans="16:30">
      <c r="P29164" s="6"/>
      <c r="AA29164" s="6"/>
      <c r="AC29164" s="6"/>
      <c r="AD29164" s="6"/>
    </row>
    <row r="29165" spans="16:30">
      <c r="P29165" s="6"/>
      <c r="AA29165" s="6"/>
      <c r="AC29165" s="6"/>
      <c r="AD29165" s="6"/>
    </row>
    <row r="29166" spans="16:30">
      <c r="P29166" s="6"/>
      <c r="AA29166" s="6"/>
      <c r="AC29166" s="6"/>
      <c r="AD29166" s="6"/>
    </row>
    <row r="29167" spans="16:30">
      <c r="P29167" s="6"/>
      <c r="AA29167" s="6"/>
      <c r="AC29167" s="6"/>
      <c r="AD29167" s="6"/>
    </row>
    <row r="29168" spans="16:30">
      <c r="P29168" s="6"/>
      <c r="AA29168" s="6"/>
      <c r="AC29168" s="6"/>
      <c r="AD29168" s="6"/>
    </row>
    <row r="29169" spans="16:30">
      <c r="P29169" s="6"/>
      <c r="AA29169" s="6"/>
      <c r="AC29169" s="6"/>
      <c r="AD29169" s="6"/>
    </row>
    <row r="29170" spans="16:30">
      <c r="P29170" s="6"/>
      <c r="AA29170" s="6"/>
      <c r="AC29170" s="6"/>
      <c r="AD29170" s="6"/>
    </row>
    <row r="29171" spans="16:30">
      <c r="P29171" s="6"/>
      <c r="AA29171" s="6"/>
      <c r="AC29171" s="6"/>
      <c r="AD29171" s="6"/>
    </row>
    <row r="29172" spans="16:30">
      <c r="P29172" s="6"/>
      <c r="AA29172" s="6"/>
      <c r="AC29172" s="6"/>
      <c r="AD29172" s="6"/>
    </row>
    <row r="29173" spans="16:30">
      <c r="P29173" s="6"/>
      <c r="AA29173" s="6"/>
      <c r="AC29173" s="6"/>
      <c r="AD29173" s="6"/>
    </row>
    <row r="29174" spans="16:30">
      <c r="P29174" s="6"/>
      <c r="AA29174" s="6"/>
      <c r="AC29174" s="6"/>
      <c r="AD29174" s="6"/>
    </row>
    <row r="29175" spans="16:30">
      <c r="P29175" s="6"/>
      <c r="AA29175" s="6"/>
      <c r="AC29175" s="6"/>
      <c r="AD29175" s="6"/>
    </row>
    <row r="29176" spans="16:30">
      <c r="P29176" s="6"/>
      <c r="AA29176" s="6"/>
      <c r="AC29176" s="6"/>
      <c r="AD29176" s="6"/>
    </row>
    <row r="29177" spans="16:30">
      <c r="P29177" s="6"/>
      <c r="AA29177" s="6"/>
      <c r="AC29177" s="6"/>
      <c r="AD29177" s="6"/>
    </row>
    <row r="29178" spans="16:30">
      <c r="P29178" s="6"/>
      <c r="AA29178" s="6"/>
      <c r="AC29178" s="6"/>
      <c r="AD29178" s="6"/>
    </row>
    <row r="29179" spans="16:30">
      <c r="P29179" s="6"/>
      <c r="AA29179" s="6"/>
      <c r="AC29179" s="6"/>
      <c r="AD29179" s="6"/>
    </row>
    <row r="29180" spans="16:30">
      <c r="P29180" s="6"/>
      <c r="AA29180" s="6"/>
      <c r="AC29180" s="6"/>
      <c r="AD29180" s="6"/>
    </row>
    <row r="29181" spans="16:30">
      <c r="P29181" s="6"/>
      <c r="AA29181" s="6"/>
      <c r="AC29181" s="6"/>
      <c r="AD29181" s="6"/>
    </row>
    <row r="29182" spans="16:30">
      <c r="P29182" s="6"/>
      <c r="AA29182" s="6"/>
      <c r="AC29182" s="6"/>
      <c r="AD29182" s="6"/>
    </row>
    <row r="29183" spans="16:30">
      <c r="P29183" s="6"/>
      <c r="AA29183" s="6"/>
      <c r="AC29183" s="6"/>
      <c r="AD29183" s="6"/>
    </row>
    <row r="29184" spans="16:30">
      <c r="P29184" s="6"/>
      <c r="AA29184" s="6"/>
      <c r="AC29184" s="6"/>
      <c r="AD29184" s="6"/>
    </row>
    <row r="29185" spans="16:30">
      <c r="P29185" s="6"/>
      <c r="AA29185" s="6"/>
      <c r="AC29185" s="6"/>
      <c r="AD29185" s="6"/>
    </row>
    <row r="29186" spans="16:30">
      <c r="P29186" s="6"/>
      <c r="AA29186" s="6"/>
      <c r="AC29186" s="6"/>
      <c r="AD29186" s="6"/>
    </row>
    <row r="29187" spans="16:30">
      <c r="P29187" s="6"/>
      <c r="AA29187" s="6"/>
      <c r="AC29187" s="6"/>
      <c r="AD29187" s="6"/>
    </row>
    <row r="29188" spans="16:30">
      <c r="P29188" s="6"/>
      <c r="AA29188" s="6"/>
      <c r="AC29188" s="6"/>
      <c r="AD29188" s="6"/>
    </row>
    <row r="29189" spans="16:30">
      <c r="P29189" s="6"/>
      <c r="AA29189" s="6"/>
      <c r="AC29189" s="6"/>
      <c r="AD29189" s="6"/>
    </row>
    <row r="29190" spans="16:30">
      <c r="P29190" s="6"/>
      <c r="AA29190" s="6"/>
      <c r="AC29190" s="6"/>
      <c r="AD29190" s="6"/>
    </row>
    <row r="29191" spans="16:30">
      <c r="P29191" s="6"/>
      <c r="AA29191" s="6"/>
      <c r="AC29191" s="6"/>
      <c r="AD29191" s="6"/>
    </row>
    <row r="29192" spans="16:30">
      <c r="P29192" s="6"/>
      <c r="AA29192" s="6"/>
      <c r="AC29192" s="6"/>
      <c r="AD29192" s="6"/>
    </row>
    <row r="29193" spans="16:30">
      <c r="P29193" s="6"/>
      <c r="AA29193" s="6"/>
      <c r="AC29193" s="6"/>
      <c r="AD29193" s="6"/>
    </row>
    <row r="29194" spans="16:30">
      <c r="P29194" s="6"/>
      <c r="AA29194" s="6"/>
      <c r="AC29194" s="6"/>
      <c r="AD29194" s="6"/>
    </row>
    <row r="29195" spans="16:30">
      <c r="P29195" s="6"/>
      <c r="AA29195" s="6"/>
      <c r="AC29195" s="6"/>
      <c r="AD29195" s="6"/>
    </row>
    <row r="29196" spans="16:30">
      <c r="P29196" s="6"/>
      <c r="AA29196" s="6"/>
      <c r="AC29196" s="6"/>
      <c r="AD29196" s="6"/>
    </row>
    <row r="29197" spans="16:30">
      <c r="P29197" s="6"/>
      <c r="AA29197" s="6"/>
      <c r="AC29197" s="6"/>
      <c r="AD29197" s="6"/>
    </row>
    <row r="29198" spans="16:30">
      <c r="P29198" s="6"/>
      <c r="AA29198" s="6"/>
      <c r="AC29198" s="6"/>
      <c r="AD29198" s="6"/>
    </row>
    <row r="29199" spans="16:30">
      <c r="P29199" s="6"/>
      <c r="AA29199" s="6"/>
      <c r="AC29199" s="6"/>
      <c r="AD29199" s="6"/>
    </row>
    <row r="29200" spans="16:30">
      <c r="P29200" s="6"/>
      <c r="AA29200" s="6"/>
      <c r="AC29200" s="6"/>
      <c r="AD29200" s="6"/>
    </row>
    <row r="29201" spans="16:30">
      <c r="P29201" s="6"/>
      <c r="AA29201" s="6"/>
      <c r="AC29201" s="6"/>
      <c r="AD29201" s="6"/>
    </row>
    <row r="29202" spans="16:30">
      <c r="P29202" s="6"/>
      <c r="AA29202" s="6"/>
      <c r="AC29202" s="6"/>
      <c r="AD29202" s="6"/>
    </row>
    <row r="29203" spans="16:30">
      <c r="P29203" s="6"/>
      <c r="AA29203" s="6"/>
      <c r="AC29203" s="6"/>
      <c r="AD29203" s="6"/>
    </row>
    <row r="29204" spans="16:30">
      <c r="P29204" s="6"/>
      <c r="AA29204" s="6"/>
      <c r="AC29204" s="6"/>
      <c r="AD29204" s="6"/>
    </row>
    <row r="29205" spans="16:30">
      <c r="P29205" s="6"/>
      <c r="AA29205" s="6"/>
      <c r="AC29205" s="6"/>
      <c r="AD29205" s="6"/>
    </row>
    <row r="29206" spans="16:30">
      <c r="P29206" s="6"/>
      <c r="AA29206" s="6"/>
      <c r="AC29206" s="6"/>
      <c r="AD29206" s="6"/>
    </row>
    <row r="29207" spans="16:30">
      <c r="P29207" s="6"/>
      <c r="AA29207" s="6"/>
      <c r="AC29207" s="6"/>
      <c r="AD29207" s="6"/>
    </row>
    <row r="29208" spans="16:30">
      <c r="P29208" s="6"/>
      <c r="AA29208" s="6"/>
      <c r="AC29208" s="6"/>
      <c r="AD29208" s="6"/>
    </row>
    <row r="29209" spans="16:30">
      <c r="P29209" s="6"/>
      <c r="AA29209" s="6"/>
      <c r="AC29209" s="6"/>
      <c r="AD29209" s="6"/>
    </row>
    <row r="29210" spans="16:30">
      <c r="P29210" s="6"/>
      <c r="AA29210" s="6"/>
      <c r="AC29210" s="6"/>
      <c r="AD29210" s="6"/>
    </row>
    <row r="29211" spans="16:30">
      <c r="P29211" s="6"/>
      <c r="AA29211" s="6"/>
      <c r="AC29211" s="6"/>
      <c r="AD29211" s="6"/>
    </row>
    <row r="29212" spans="16:30">
      <c r="P29212" s="6"/>
      <c r="AA29212" s="6"/>
      <c r="AC29212" s="6"/>
      <c r="AD29212" s="6"/>
    </row>
    <row r="29213" spans="16:30">
      <c r="P29213" s="6"/>
      <c r="AA29213" s="6"/>
      <c r="AC29213" s="6"/>
      <c r="AD29213" s="6"/>
    </row>
    <row r="29214" spans="16:30">
      <c r="P29214" s="6"/>
      <c r="AA29214" s="6"/>
      <c r="AC29214" s="6"/>
      <c r="AD29214" s="6"/>
    </row>
    <row r="29215" spans="16:30">
      <c r="P29215" s="6"/>
      <c r="AA29215" s="6"/>
      <c r="AC29215" s="6"/>
      <c r="AD29215" s="6"/>
    </row>
    <row r="29216" spans="16:30">
      <c r="P29216" s="6"/>
      <c r="AA29216" s="6"/>
      <c r="AC29216" s="6"/>
      <c r="AD29216" s="6"/>
    </row>
    <row r="29217" spans="16:30">
      <c r="P29217" s="6"/>
      <c r="AA29217" s="6"/>
      <c r="AC29217" s="6"/>
      <c r="AD29217" s="6"/>
    </row>
    <row r="29218" spans="16:30">
      <c r="P29218" s="6"/>
      <c r="AA29218" s="6"/>
      <c r="AC29218" s="6"/>
      <c r="AD29218" s="6"/>
    </row>
    <row r="29219" spans="16:30">
      <c r="P29219" s="6"/>
      <c r="AA29219" s="6"/>
      <c r="AC29219" s="6"/>
      <c r="AD29219" s="6"/>
    </row>
    <row r="29220" spans="16:30">
      <c r="P29220" s="6"/>
      <c r="AA29220" s="6"/>
      <c r="AC29220" s="6"/>
      <c r="AD29220" s="6"/>
    </row>
    <row r="29221" spans="16:30">
      <c r="P29221" s="6"/>
      <c r="AA29221" s="6"/>
      <c r="AC29221" s="6"/>
      <c r="AD29221" s="6"/>
    </row>
    <row r="29222" spans="16:30">
      <c r="P29222" s="6"/>
      <c r="AA29222" s="6"/>
      <c r="AC29222" s="6"/>
      <c r="AD29222" s="6"/>
    </row>
    <row r="29223" spans="16:30">
      <c r="P29223" s="6"/>
      <c r="AA29223" s="6"/>
      <c r="AC29223" s="6"/>
      <c r="AD29223" s="6"/>
    </row>
    <row r="29224" spans="16:30">
      <c r="P29224" s="6"/>
      <c r="AA29224" s="6"/>
      <c r="AC29224" s="6"/>
      <c r="AD29224" s="6"/>
    </row>
    <row r="29225" spans="16:30">
      <c r="P29225" s="6"/>
      <c r="AA29225" s="6"/>
      <c r="AC29225" s="6"/>
      <c r="AD29225" s="6"/>
    </row>
    <row r="29226" spans="16:30">
      <c r="P29226" s="6"/>
      <c r="AA29226" s="6"/>
      <c r="AC29226" s="6"/>
      <c r="AD29226" s="6"/>
    </row>
    <row r="29227" spans="16:30">
      <c r="P29227" s="6"/>
      <c r="AA29227" s="6"/>
      <c r="AC29227" s="6"/>
      <c r="AD29227" s="6"/>
    </row>
    <row r="29228" spans="16:30">
      <c r="P29228" s="6"/>
      <c r="AA29228" s="6"/>
      <c r="AC29228" s="6"/>
      <c r="AD29228" s="6"/>
    </row>
    <row r="29229" spans="16:30">
      <c r="P29229" s="6"/>
      <c r="AA29229" s="6"/>
      <c r="AC29229" s="6"/>
      <c r="AD29229" s="6"/>
    </row>
    <row r="29230" spans="16:30">
      <c r="P29230" s="6"/>
      <c r="AA29230" s="6"/>
      <c r="AC29230" s="6"/>
      <c r="AD29230" s="6"/>
    </row>
    <row r="29231" spans="16:30">
      <c r="P29231" s="6"/>
      <c r="AA29231" s="6"/>
      <c r="AC29231" s="6"/>
      <c r="AD29231" s="6"/>
    </row>
    <row r="29232" spans="16:30">
      <c r="P29232" s="6"/>
      <c r="AA29232" s="6"/>
      <c r="AC29232" s="6"/>
      <c r="AD29232" s="6"/>
    </row>
    <row r="29233" spans="16:30">
      <c r="P29233" s="6"/>
      <c r="AA29233" s="6"/>
      <c r="AC29233" s="6"/>
      <c r="AD29233" s="6"/>
    </row>
    <row r="29234" spans="16:30">
      <c r="P29234" s="6"/>
      <c r="AA29234" s="6"/>
      <c r="AC29234" s="6"/>
      <c r="AD29234" s="6"/>
    </row>
    <row r="29235" spans="16:30">
      <c r="P29235" s="6"/>
      <c r="AA29235" s="6"/>
      <c r="AC29235" s="6"/>
      <c r="AD29235" s="6"/>
    </row>
    <row r="29236" spans="16:30">
      <c r="P29236" s="6"/>
      <c r="AA29236" s="6"/>
      <c r="AC29236" s="6"/>
      <c r="AD29236" s="6"/>
    </row>
    <row r="29237" spans="16:30">
      <c r="P29237" s="6"/>
      <c r="AA29237" s="6"/>
      <c r="AC29237" s="6"/>
      <c r="AD29237" s="6"/>
    </row>
    <row r="29238" spans="16:30">
      <c r="P29238" s="6"/>
      <c r="AA29238" s="6"/>
      <c r="AC29238" s="6"/>
      <c r="AD29238" s="6"/>
    </row>
    <row r="29239" spans="16:30">
      <c r="P29239" s="6"/>
      <c r="AA29239" s="6"/>
      <c r="AC29239" s="6"/>
      <c r="AD29239" s="6"/>
    </row>
    <row r="29240" spans="16:30">
      <c r="P29240" s="6"/>
      <c r="AA29240" s="6"/>
      <c r="AC29240" s="6"/>
      <c r="AD29240" s="6"/>
    </row>
    <row r="29241" spans="16:30">
      <c r="P29241" s="6"/>
      <c r="AA29241" s="6"/>
      <c r="AC29241" s="6"/>
      <c r="AD29241" s="6"/>
    </row>
    <row r="29242" spans="16:30">
      <c r="P29242" s="6"/>
      <c r="AA29242" s="6"/>
      <c r="AC29242" s="6"/>
      <c r="AD29242" s="6"/>
    </row>
    <row r="29243" spans="16:30">
      <c r="P29243" s="6"/>
      <c r="AA29243" s="6"/>
      <c r="AC29243" s="6"/>
      <c r="AD29243" s="6"/>
    </row>
    <row r="29244" spans="16:30">
      <c r="P29244" s="6"/>
      <c r="AA29244" s="6"/>
      <c r="AC29244" s="6"/>
      <c r="AD29244" s="6"/>
    </row>
    <row r="29245" spans="16:30">
      <c r="P29245" s="6"/>
      <c r="AA29245" s="6"/>
      <c r="AC29245" s="6"/>
      <c r="AD29245" s="6"/>
    </row>
    <row r="29246" spans="16:30">
      <c r="P29246" s="6"/>
      <c r="AA29246" s="6"/>
      <c r="AC29246" s="6"/>
      <c r="AD29246" s="6"/>
    </row>
    <row r="29247" spans="16:30">
      <c r="P29247" s="6"/>
      <c r="AA29247" s="6"/>
      <c r="AC29247" s="6"/>
      <c r="AD29247" s="6"/>
    </row>
    <row r="29248" spans="16:30">
      <c r="P29248" s="6"/>
      <c r="AA29248" s="6"/>
      <c r="AC29248" s="6"/>
      <c r="AD29248" s="6"/>
    </row>
    <row r="29249" spans="16:30">
      <c r="P29249" s="6"/>
      <c r="AA29249" s="6"/>
      <c r="AC29249" s="6"/>
      <c r="AD29249" s="6"/>
    </row>
    <row r="29250" spans="16:30">
      <c r="P29250" s="6"/>
      <c r="AA29250" s="6"/>
      <c r="AC29250" s="6"/>
      <c r="AD29250" s="6"/>
    </row>
    <row r="29251" spans="16:30">
      <c r="P29251" s="6"/>
      <c r="AA29251" s="6"/>
      <c r="AC29251" s="6"/>
      <c r="AD29251" s="6"/>
    </row>
    <row r="29252" spans="16:30">
      <c r="P29252" s="6"/>
      <c r="AA29252" s="6"/>
      <c r="AC29252" s="6"/>
      <c r="AD29252" s="6"/>
    </row>
    <row r="29253" spans="16:30">
      <c r="P29253" s="6"/>
      <c r="AA29253" s="6"/>
      <c r="AC29253" s="6"/>
      <c r="AD29253" s="6"/>
    </row>
    <row r="29254" spans="16:30">
      <c r="P29254" s="6"/>
      <c r="AA29254" s="6"/>
      <c r="AC29254" s="6"/>
      <c r="AD29254" s="6"/>
    </row>
    <row r="29255" spans="16:30">
      <c r="P29255" s="6"/>
      <c r="AA29255" s="6"/>
      <c r="AC29255" s="6"/>
      <c r="AD29255" s="6"/>
    </row>
    <row r="29256" spans="16:30">
      <c r="P29256" s="6"/>
      <c r="AA29256" s="6"/>
      <c r="AC29256" s="6"/>
      <c r="AD29256" s="6"/>
    </row>
    <row r="29257" spans="16:30">
      <c r="P29257" s="6"/>
      <c r="AA29257" s="6"/>
      <c r="AC29257" s="6"/>
      <c r="AD29257" s="6"/>
    </row>
    <row r="29258" spans="16:30">
      <c r="P29258" s="6"/>
      <c r="AA29258" s="6"/>
      <c r="AC29258" s="6"/>
      <c r="AD29258" s="6"/>
    </row>
    <row r="29259" spans="16:30">
      <c r="P29259" s="6"/>
      <c r="AA29259" s="6"/>
      <c r="AC29259" s="6"/>
      <c r="AD29259" s="6"/>
    </row>
    <row r="29260" spans="16:30">
      <c r="P29260" s="6"/>
      <c r="AA29260" s="6"/>
      <c r="AC29260" s="6"/>
      <c r="AD29260" s="6"/>
    </row>
    <row r="29261" spans="16:30">
      <c r="P29261" s="6"/>
      <c r="AA29261" s="6"/>
      <c r="AC29261" s="6"/>
      <c r="AD29261" s="6"/>
    </row>
    <row r="29262" spans="16:30">
      <c r="P29262" s="6"/>
      <c r="AA29262" s="6"/>
      <c r="AC29262" s="6"/>
      <c r="AD29262" s="6"/>
    </row>
    <row r="29263" spans="16:30">
      <c r="P29263" s="6"/>
      <c r="AA29263" s="6"/>
      <c r="AC29263" s="6"/>
      <c r="AD29263" s="6"/>
    </row>
    <row r="29264" spans="16:30">
      <c r="P29264" s="6"/>
      <c r="AA29264" s="6"/>
      <c r="AC29264" s="6"/>
      <c r="AD29264" s="6"/>
    </row>
    <row r="29265" spans="16:30">
      <c r="P29265" s="6"/>
      <c r="AA29265" s="6"/>
      <c r="AC29265" s="6"/>
      <c r="AD29265" s="6"/>
    </row>
    <row r="29266" spans="16:30">
      <c r="P29266" s="6"/>
      <c r="AA29266" s="6"/>
      <c r="AC29266" s="6"/>
      <c r="AD29266" s="6"/>
    </row>
    <row r="29267" spans="16:30">
      <c r="P29267" s="6"/>
      <c r="AA29267" s="6"/>
      <c r="AC29267" s="6"/>
      <c r="AD29267" s="6"/>
    </row>
    <row r="29268" spans="16:30">
      <c r="P29268" s="6"/>
      <c r="AA29268" s="6"/>
      <c r="AC29268" s="6"/>
      <c r="AD29268" s="6"/>
    </row>
    <row r="29269" spans="16:30">
      <c r="P29269" s="6"/>
      <c r="AA29269" s="6"/>
      <c r="AC29269" s="6"/>
      <c r="AD29269" s="6"/>
    </row>
    <row r="29270" spans="16:30">
      <c r="P29270" s="6"/>
      <c r="AA29270" s="6"/>
      <c r="AC29270" s="6"/>
      <c r="AD29270" s="6"/>
    </row>
    <row r="29271" spans="16:30">
      <c r="P29271" s="6"/>
      <c r="AA29271" s="6"/>
      <c r="AC29271" s="6"/>
      <c r="AD29271" s="6"/>
    </row>
    <row r="29272" spans="16:30">
      <c r="P29272" s="6"/>
      <c r="AA29272" s="6"/>
      <c r="AC29272" s="6"/>
      <c r="AD29272" s="6"/>
    </row>
    <row r="29273" spans="16:30">
      <c r="P29273" s="6"/>
      <c r="AA29273" s="6"/>
      <c r="AC29273" s="6"/>
      <c r="AD29273" s="6"/>
    </row>
    <row r="29274" spans="16:30">
      <c r="P29274" s="6"/>
      <c r="AA29274" s="6"/>
      <c r="AC29274" s="6"/>
      <c r="AD29274" s="6"/>
    </row>
    <row r="29275" spans="16:30">
      <c r="P29275" s="6"/>
      <c r="AA29275" s="6"/>
      <c r="AC29275" s="6"/>
      <c r="AD29275" s="6"/>
    </row>
    <row r="29276" spans="16:30">
      <c r="P29276" s="6"/>
      <c r="AA29276" s="6"/>
      <c r="AC29276" s="6"/>
      <c r="AD29276" s="6"/>
    </row>
    <row r="29277" spans="16:30">
      <c r="P29277" s="6"/>
      <c r="AA29277" s="6"/>
      <c r="AC29277" s="6"/>
      <c r="AD29277" s="6"/>
    </row>
    <row r="29278" spans="16:30">
      <c r="P29278" s="6"/>
      <c r="AA29278" s="6"/>
      <c r="AC29278" s="6"/>
      <c r="AD29278" s="6"/>
    </row>
    <row r="29279" spans="16:30">
      <c r="P29279" s="6"/>
      <c r="AA29279" s="6"/>
      <c r="AC29279" s="6"/>
      <c r="AD29279" s="6"/>
    </row>
    <row r="29280" spans="16:30">
      <c r="P29280" s="6"/>
      <c r="AA29280" s="6"/>
      <c r="AC29280" s="6"/>
      <c r="AD29280" s="6"/>
    </row>
    <row r="29281" spans="16:30">
      <c r="P29281" s="6"/>
      <c r="AA29281" s="6"/>
      <c r="AC29281" s="6"/>
      <c r="AD29281" s="6"/>
    </row>
    <row r="29282" spans="16:30">
      <c r="P29282" s="6"/>
      <c r="AA29282" s="6"/>
      <c r="AC29282" s="6"/>
      <c r="AD29282" s="6"/>
    </row>
    <row r="29283" spans="16:30">
      <c r="P29283" s="6"/>
      <c r="AA29283" s="6"/>
      <c r="AC29283" s="6"/>
      <c r="AD29283" s="6"/>
    </row>
    <row r="29284" spans="16:30">
      <c r="P29284" s="6"/>
      <c r="AA29284" s="6"/>
      <c r="AC29284" s="6"/>
      <c r="AD29284" s="6"/>
    </row>
    <row r="29285" spans="16:30">
      <c r="P29285" s="6"/>
      <c r="AA29285" s="6"/>
      <c r="AC29285" s="6"/>
      <c r="AD29285" s="6"/>
    </row>
    <row r="29286" spans="16:30">
      <c r="P29286" s="6"/>
      <c r="AA29286" s="6"/>
      <c r="AC29286" s="6"/>
      <c r="AD29286" s="6"/>
    </row>
    <row r="29287" spans="16:30">
      <c r="P29287" s="6"/>
      <c r="AA29287" s="6"/>
      <c r="AC29287" s="6"/>
      <c r="AD29287" s="6"/>
    </row>
    <row r="29288" spans="16:30">
      <c r="P29288" s="6"/>
      <c r="AA29288" s="6"/>
      <c r="AC29288" s="6"/>
      <c r="AD29288" s="6"/>
    </row>
    <row r="29289" spans="16:30">
      <c r="P29289" s="6"/>
      <c r="AA29289" s="6"/>
      <c r="AC29289" s="6"/>
      <c r="AD29289" s="6"/>
    </row>
    <row r="29290" spans="16:30">
      <c r="P29290" s="6"/>
      <c r="AA29290" s="6"/>
      <c r="AC29290" s="6"/>
      <c r="AD29290" s="6"/>
    </row>
    <row r="29291" spans="16:30">
      <c r="P29291" s="6"/>
      <c r="AA29291" s="6"/>
      <c r="AC29291" s="6"/>
      <c r="AD29291" s="6"/>
    </row>
    <row r="29292" spans="16:30">
      <c r="P29292" s="6"/>
      <c r="AA29292" s="6"/>
      <c r="AC29292" s="6"/>
      <c r="AD29292" s="6"/>
    </row>
    <row r="29293" spans="16:30">
      <c r="P29293" s="6"/>
      <c r="AA29293" s="6"/>
      <c r="AC29293" s="6"/>
      <c r="AD29293" s="6"/>
    </row>
    <row r="29294" spans="16:30">
      <c r="P29294" s="6"/>
      <c r="AA29294" s="6"/>
      <c r="AC29294" s="6"/>
      <c r="AD29294" s="6"/>
    </row>
    <row r="29295" spans="16:30">
      <c r="P29295" s="6"/>
      <c r="AA29295" s="6"/>
      <c r="AC29295" s="6"/>
      <c r="AD29295" s="6"/>
    </row>
    <row r="29296" spans="16:30">
      <c r="P29296" s="6"/>
      <c r="AA29296" s="6"/>
      <c r="AC29296" s="6"/>
      <c r="AD29296" s="6"/>
    </row>
    <row r="29297" spans="16:30">
      <c r="P29297" s="6"/>
      <c r="AA29297" s="6"/>
      <c r="AC29297" s="6"/>
      <c r="AD29297" s="6"/>
    </row>
    <row r="29298" spans="16:30">
      <c r="P29298" s="6"/>
      <c r="AA29298" s="6"/>
      <c r="AC29298" s="6"/>
      <c r="AD29298" s="6"/>
    </row>
    <row r="29299" spans="16:30">
      <c r="P29299" s="6"/>
      <c r="AA29299" s="6"/>
      <c r="AC29299" s="6"/>
      <c r="AD29299" s="6"/>
    </row>
    <row r="29300" spans="16:30">
      <c r="P29300" s="6"/>
      <c r="AA29300" s="6"/>
      <c r="AC29300" s="6"/>
      <c r="AD29300" s="6"/>
    </row>
    <row r="29301" spans="16:30">
      <c r="P29301" s="6"/>
      <c r="AA29301" s="6"/>
      <c r="AC29301" s="6"/>
      <c r="AD29301" s="6"/>
    </row>
    <row r="29302" spans="16:30">
      <c r="P29302" s="6"/>
      <c r="AA29302" s="6"/>
      <c r="AC29302" s="6"/>
      <c r="AD29302" s="6"/>
    </row>
    <row r="29303" spans="16:30">
      <c r="P29303" s="6"/>
      <c r="AA29303" s="6"/>
      <c r="AC29303" s="6"/>
      <c r="AD29303" s="6"/>
    </row>
    <row r="29304" spans="16:30">
      <c r="P29304" s="6"/>
      <c r="AA29304" s="6"/>
      <c r="AC29304" s="6"/>
      <c r="AD29304" s="6"/>
    </row>
    <row r="29305" spans="16:30">
      <c r="P29305" s="6"/>
      <c r="AA29305" s="6"/>
      <c r="AC29305" s="6"/>
      <c r="AD29305" s="6"/>
    </row>
    <row r="29306" spans="16:30">
      <c r="P29306" s="6"/>
      <c r="AA29306" s="6"/>
      <c r="AC29306" s="6"/>
      <c r="AD29306" s="6"/>
    </row>
    <row r="29307" spans="16:30">
      <c r="P29307" s="6"/>
      <c r="AA29307" s="6"/>
      <c r="AC29307" s="6"/>
      <c r="AD29307" s="6"/>
    </row>
    <row r="29308" spans="16:30">
      <c r="P29308" s="6"/>
      <c r="AA29308" s="6"/>
      <c r="AC29308" s="6"/>
      <c r="AD29308" s="6"/>
    </row>
    <row r="29309" spans="16:30">
      <c r="P29309" s="6"/>
      <c r="AA29309" s="6"/>
      <c r="AC29309" s="6"/>
      <c r="AD29309" s="6"/>
    </row>
    <row r="29310" spans="16:30">
      <c r="P29310" s="6"/>
      <c r="AA29310" s="6"/>
      <c r="AC29310" s="6"/>
      <c r="AD29310" s="6"/>
    </row>
    <row r="29311" spans="16:30">
      <c r="P29311" s="6"/>
      <c r="AA29311" s="6"/>
      <c r="AC29311" s="6"/>
      <c r="AD29311" s="6"/>
    </row>
    <row r="29312" spans="16:30">
      <c r="P29312" s="6"/>
      <c r="AA29312" s="6"/>
      <c r="AC29312" s="6"/>
      <c r="AD29312" s="6"/>
    </row>
    <row r="29313" spans="16:30">
      <c r="P29313" s="6"/>
      <c r="AA29313" s="6"/>
      <c r="AC29313" s="6"/>
      <c r="AD29313" s="6"/>
    </row>
    <row r="29314" spans="16:30">
      <c r="P29314" s="6"/>
      <c r="AA29314" s="6"/>
      <c r="AC29314" s="6"/>
      <c r="AD29314" s="6"/>
    </row>
    <row r="29315" spans="16:30">
      <c r="P29315" s="6"/>
      <c r="AA29315" s="6"/>
      <c r="AC29315" s="6"/>
      <c r="AD29315" s="6"/>
    </row>
    <row r="29316" spans="16:30">
      <c r="P29316" s="6"/>
      <c r="AA29316" s="6"/>
      <c r="AC29316" s="6"/>
      <c r="AD29316" s="6"/>
    </row>
    <row r="29317" spans="16:30">
      <c r="P29317" s="6"/>
      <c r="AA29317" s="6"/>
      <c r="AC29317" s="6"/>
      <c r="AD29317" s="6"/>
    </row>
    <row r="29318" spans="16:30">
      <c r="P29318" s="6"/>
      <c r="AA29318" s="6"/>
      <c r="AC29318" s="6"/>
      <c r="AD29318" s="6"/>
    </row>
    <row r="29319" spans="16:30">
      <c r="P29319" s="6"/>
      <c r="AA29319" s="6"/>
      <c r="AC29319" s="6"/>
      <c r="AD29319" s="6"/>
    </row>
    <row r="29320" spans="16:30">
      <c r="P29320" s="6"/>
      <c r="AA29320" s="6"/>
      <c r="AC29320" s="6"/>
      <c r="AD29320" s="6"/>
    </row>
    <row r="29321" spans="16:30">
      <c r="P29321" s="6"/>
      <c r="AA29321" s="6"/>
      <c r="AC29321" s="6"/>
      <c r="AD29321" s="6"/>
    </row>
    <row r="29322" spans="16:30">
      <c r="P29322" s="6"/>
      <c r="AA29322" s="6"/>
      <c r="AC29322" s="6"/>
      <c r="AD29322" s="6"/>
    </row>
    <row r="29323" spans="16:30">
      <c r="P29323" s="6"/>
      <c r="AA29323" s="6"/>
      <c r="AC29323" s="6"/>
      <c r="AD29323" s="6"/>
    </row>
    <row r="29324" spans="16:30">
      <c r="P29324" s="6"/>
      <c r="AA29324" s="6"/>
      <c r="AC29324" s="6"/>
      <c r="AD29324" s="6"/>
    </row>
    <row r="29325" spans="16:30">
      <c r="P29325" s="6"/>
      <c r="AA29325" s="6"/>
      <c r="AC29325" s="6"/>
      <c r="AD29325" s="6"/>
    </row>
    <row r="29326" spans="16:30">
      <c r="P29326" s="6"/>
      <c r="AA29326" s="6"/>
      <c r="AC29326" s="6"/>
      <c r="AD29326" s="6"/>
    </row>
    <row r="29327" spans="16:30">
      <c r="P29327" s="6"/>
      <c r="AA29327" s="6"/>
      <c r="AC29327" s="6"/>
      <c r="AD29327" s="6"/>
    </row>
    <row r="29328" spans="16:30">
      <c r="P29328" s="6"/>
      <c r="AA29328" s="6"/>
      <c r="AC29328" s="6"/>
      <c r="AD29328" s="6"/>
    </row>
    <row r="29329" spans="16:30">
      <c r="P29329" s="6"/>
      <c r="AA29329" s="6"/>
      <c r="AC29329" s="6"/>
      <c r="AD29329" s="6"/>
    </row>
    <row r="29330" spans="16:30">
      <c r="P29330" s="6"/>
      <c r="AA29330" s="6"/>
      <c r="AC29330" s="6"/>
      <c r="AD29330" s="6"/>
    </row>
    <row r="29331" spans="16:30">
      <c r="P29331" s="6"/>
      <c r="AA29331" s="6"/>
      <c r="AC29331" s="6"/>
      <c r="AD29331" s="6"/>
    </row>
    <row r="29332" spans="16:30">
      <c r="P29332" s="6"/>
      <c r="AA29332" s="6"/>
      <c r="AC29332" s="6"/>
      <c r="AD29332" s="6"/>
    </row>
    <row r="29333" spans="16:30">
      <c r="P29333" s="6"/>
      <c r="AA29333" s="6"/>
      <c r="AC29333" s="6"/>
      <c r="AD29333" s="6"/>
    </row>
    <row r="29334" spans="16:30">
      <c r="P29334" s="6"/>
      <c r="AA29334" s="6"/>
      <c r="AC29334" s="6"/>
      <c r="AD29334" s="6"/>
    </row>
    <row r="29335" spans="16:30">
      <c r="P29335" s="6"/>
      <c r="AA29335" s="6"/>
      <c r="AC29335" s="6"/>
      <c r="AD29335" s="6"/>
    </row>
    <row r="29336" spans="16:30">
      <c r="P29336" s="6"/>
      <c r="AA29336" s="6"/>
      <c r="AC29336" s="6"/>
      <c r="AD29336" s="6"/>
    </row>
    <row r="29337" spans="16:30">
      <c r="P29337" s="6"/>
      <c r="AA29337" s="6"/>
      <c r="AC29337" s="6"/>
      <c r="AD29337" s="6"/>
    </row>
    <row r="29338" spans="16:30">
      <c r="P29338" s="6"/>
      <c r="AA29338" s="6"/>
      <c r="AC29338" s="6"/>
      <c r="AD29338" s="6"/>
    </row>
    <row r="29339" spans="16:30">
      <c r="P29339" s="6"/>
      <c r="AA29339" s="6"/>
      <c r="AC29339" s="6"/>
      <c r="AD29339" s="6"/>
    </row>
    <row r="29340" spans="16:30">
      <c r="P29340" s="6"/>
      <c r="AA29340" s="6"/>
      <c r="AC29340" s="6"/>
      <c r="AD29340" s="6"/>
    </row>
    <row r="29341" spans="16:30">
      <c r="P29341" s="6"/>
      <c r="AA29341" s="6"/>
      <c r="AC29341" s="6"/>
      <c r="AD29341" s="6"/>
    </row>
    <row r="29342" spans="16:30">
      <c r="P29342" s="6"/>
      <c r="AA29342" s="6"/>
      <c r="AC29342" s="6"/>
      <c r="AD29342" s="6"/>
    </row>
    <row r="29343" spans="16:30">
      <c r="P29343" s="6"/>
      <c r="AA29343" s="6"/>
      <c r="AC29343" s="6"/>
      <c r="AD29343" s="6"/>
    </row>
    <row r="29344" spans="16:30">
      <c r="P29344" s="6"/>
      <c r="AA29344" s="6"/>
      <c r="AC29344" s="6"/>
      <c r="AD29344" s="6"/>
    </row>
    <row r="29345" spans="16:30">
      <c r="P29345" s="6"/>
      <c r="AA29345" s="6"/>
      <c r="AC29345" s="6"/>
      <c r="AD29345" s="6"/>
    </row>
    <row r="29346" spans="16:30">
      <c r="P29346" s="6"/>
      <c r="AA29346" s="6"/>
      <c r="AC29346" s="6"/>
      <c r="AD29346" s="6"/>
    </row>
    <row r="29347" spans="16:30">
      <c r="P29347" s="6"/>
      <c r="AA29347" s="6"/>
      <c r="AC29347" s="6"/>
      <c r="AD29347" s="6"/>
    </row>
    <row r="29348" spans="16:30">
      <c r="P29348" s="6"/>
      <c r="AA29348" s="6"/>
      <c r="AC29348" s="6"/>
      <c r="AD29348" s="6"/>
    </row>
    <row r="29349" spans="16:30">
      <c r="P29349" s="6"/>
      <c r="AA29349" s="6"/>
      <c r="AC29349" s="6"/>
      <c r="AD29349" s="6"/>
    </row>
    <row r="29350" spans="16:30">
      <c r="P29350" s="6"/>
      <c r="AA29350" s="6"/>
      <c r="AC29350" s="6"/>
      <c r="AD29350" s="6"/>
    </row>
    <row r="29351" spans="16:30">
      <c r="P29351" s="6"/>
      <c r="AA29351" s="6"/>
      <c r="AC29351" s="6"/>
      <c r="AD29351" s="6"/>
    </row>
    <row r="29352" spans="16:30">
      <c r="P29352" s="6"/>
      <c r="AA29352" s="6"/>
      <c r="AC29352" s="6"/>
      <c r="AD29352" s="6"/>
    </row>
    <row r="29353" spans="16:30">
      <c r="P29353" s="6"/>
      <c r="AA29353" s="6"/>
      <c r="AC29353" s="6"/>
      <c r="AD29353" s="6"/>
    </row>
    <row r="29354" spans="16:30">
      <c r="P29354" s="6"/>
      <c r="AA29354" s="6"/>
      <c r="AC29354" s="6"/>
      <c r="AD29354" s="6"/>
    </row>
    <row r="29355" spans="16:30">
      <c r="P29355" s="6"/>
      <c r="AA29355" s="6"/>
      <c r="AC29355" s="6"/>
      <c r="AD29355" s="6"/>
    </row>
    <row r="29356" spans="16:30">
      <c r="P29356" s="6"/>
      <c r="AA29356" s="6"/>
      <c r="AC29356" s="6"/>
      <c r="AD29356" s="6"/>
    </row>
    <row r="29357" spans="16:30">
      <c r="P29357" s="6"/>
      <c r="AA29357" s="6"/>
      <c r="AC29357" s="6"/>
      <c r="AD29357" s="6"/>
    </row>
    <row r="29358" spans="16:30">
      <c r="P29358" s="6"/>
      <c r="AA29358" s="6"/>
      <c r="AC29358" s="6"/>
      <c r="AD29358" s="6"/>
    </row>
    <row r="29359" spans="16:30">
      <c r="P29359" s="6"/>
      <c r="AA29359" s="6"/>
      <c r="AC29359" s="6"/>
      <c r="AD29359" s="6"/>
    </row>
    <row r="29360" spans="16:30">
      <c r="P29360" s="6"/>
      <c r="AA29360" s="6"/>
      <c r="AC29360" s="6"/>
      <c r="AD29360" s="6"/>
    </row>
    <row r="29361" spans="16:30">
      <c r="P29361" s="6"/>
      <c r="AA29361" s="6"/>
      <c r="AC29361" s="6"/>
      <c r="AD29361" s="6"/>
    </row>
    <row r="29362" spans="16:30">
      <c r="P29362" s="6"/>
      <c r="AA29362" s="6"/>
      <c r="AC29362" s="6"/>
      <c r="AD29362" s="6"/>
    </row>
    <row r="29363" spans="16:30">
      <c r="P29363" s="6"/>
      <c r="AA29363" s="6"/>
      <c r="AC29363" s="6"/>
      <c r="AD29363" s="6"/>
    </row>
    <row r="29364" spans="16:30">
      <c r="P29364" s="6"/>
      <c r="AA29364" s="6"/>
      <c r="AC29364" s="6"/>
      <c r="AD29364" s="6"/>
    </row>
    <row r="29365" spans="16:30">
      <c r="P29365" s="6"/>
      <c r="AA29365" s="6"/>
      <c r="AC29365" s="6"/>
      <c r="AD29365" s="6"/>
    </row>
    <row r="29366" spans="16:30">
      <c r="P29366" s="6"/>
      <c r="AA29366" s="6"/>
      <c r="AC29366" s="6"/>
      <c r="AD29366" s="6"/>
    </row>
    <row r="29367" spans="16:30">
      <c r="P29367" s="6"/>
      <c r="AA29367" s="6"/>
      <c r="AC29367" s="6"/>
      <c r="AD29367" s="6"/>
    </row>
    <row r="29368" spans="16:30">
      <c r="P29368" s="6"/>
      <c r="AA29368" s="6"/>
      <c r="AC29368" s="6"/>
      <c r="AD29368" s="6"/>
    </row>
    <row r="29369" spans="16:30">
      <c r="P29369" s="6"/>
      <c r="AA29369" s="6"/>
      <c r="AC29369" s="6"/>
      <c r="AD29369" s="6"/>
    </row>
    <row r="29370" spans="16:30">
      <c r="P29370" s="6"/>
      <c r="AA29370" s="6"/>
      <c r="AC29370" s="6"/>
      <c r="AD29370" s="6"/>
    </row>
    <row r="29371" spans="16:30">
      <c r="P29371" s="6"/>
      <c r="AA29371" s="6"/>
      <c r="AC29371" s="6"/>
      <c r="AD29371" s="6"/>
    </row>
    <row r="29372" spans="16:30">
      <c r="P29372" s="6"/>
      <c r="AA29372" s="6"/>
      <c r="AC29372" s="6"/>
      <c r="AD29372" s="6"/>
    </row>
    <row r="29373" spans="16:30">
      <c r="P29373" s="6"/>
      <c r="AA29373" s="6"/>
      <c r="AC29373" s="6"/>
      <c r="AD29373" s="6"/>
    </row>
    <row r="29374" spans="16:30">
      <c r="P29374" s="6"/>
      <c r="AA29374" s="6"/>
      <c r="AC29374" s="6"/>
      <c r="AD29374" s="6"/>
    </row>
    <row r="29375" spans="16:30">
      <c r="P29375" s="6"/>
      <c r="AA29375" s="6"/>
      <c r="AC29375" s="6"/>
      <c r="AD29375" s="6"/>
    </row>
    <row r="29376" spans="16:30">
      <c r="P29376" s="6"/>
      <c r="AA29376" s="6"/>
      <c r="AC29376" s="6"/>
      <c r="AD29376" s="6"/>
    </row>
    <row r="29377" spans="16:30">
      <c r="P29377" s="6"/>
      <c r="AA29377" s="6"/>
      <c r="AC29377" s="6"/>
      <c r="AD29377" s="6"/>
    </row>
    <row r="29378" spans="16:30">
      <c r="P29378" s="6"/>
      <c r="AA29378" s="6"/>
      <c r="AC29378" s="6"/>
      <c r="AD29378" s="6"/>
    </row>
    <row r="29379" spans="16:30">
      <c r="P29379" s="6"/>
      <c r="AA29379" s="6"/>
      <c r="AC29379" s="6"/>
      <c r="AD29379" s="6"/>
    </row>
    <row r="29380" spans="16:30">
      <c r="P29380" s="6"/>
      <c r="AA29380" s="6"/>
      <c r="AC29380" s="6"/>
      <c r="AD29380" s="6"/>
    </row>
    <row r="29381" spans="16:30">
      <c r="P29381" s="6"/>
      <c r="AA29381" s="6"/>
      <c r="AC29381" s="6"/>
      <c r="AD29381" s="6"/>
    </row>
    <row r="29382" spans="16:30">
      <c r="P29382" s="6"/>
      <c r="AA29382" s="6"/>
      <c r="AC29382" s="6"/>
      <c r="AD29382" s="6"/>
    </row>
    <row r="29383" spans="16:30">
      <c r="P29383" s="6"/>
      <c r="AA29383" s="6"/>
      <c r="AC29383" s="6"/>
      <c r="AD29383" s="6"/>
    </row>
    <row r="29384" spans="16:30">
      <c r="P29384" s="6"/>
      <c r="AA29384" s="6"/>
      <c r="AC29384" s="6"/>
      <c r="AD29384" s="6"/>
    </row>
    <row r="29385" spans="16:30">
      <c r="P29385" s="6"/>
      <c r="AA29385" s="6"/>
      <c r="AC29385" s="6"/>
      <c r="AD29385" s="6"/>
    </row>
    <row r="29386" spans="16:30">
      <c r="P29386" s="6"/>
      <c r="AA29386" s="6"/>
      <c r="AC29386" s="6"/>
      <c r="AD29386" s="6"/>
    </row>
    <row r="29387" spans="16:30">
      <c r="P29387" s="6"/>
      <c r="AA29387" s="6"/>
      <c r="AC29387" s="6"/>
      <c r="AD29387" s="6"/>
    </row>
    <row r="29388" spans="16:30">
      <c r="P29388" s="6"/>
      <c r="AA29388" s="6"/>
      <c r="AC29388" s="6"/>
      <c r="AD29388" s="6"/>
    </row>
    <row r="29389" spans="16:30">
      <c r="P29389" s="6"/>
      <c r="AA29389" s="6"/>
      <c r="AC29389" s="6"/>
      <c r="AD29389" s="6"/>
    </row>
    <row r="29390" spans="16:30">
      <c r="P29390" s="6"/>
      <c r="AA29390" s="6"/>
      <c r="AC29390" s="6"/>
      <c r="AD29390" s="6"/>
    </row>
    <row r="29391" spans="16:30">
      <c r="P29391" s="6"/>
      <c r="AA29391" s="6"/>
      <c r="AC29391" s="6"/>
      <c r="AD29391" s="6"/>
    </row>
    <row r="29392" spans="16:30">
      <c r="P29392" s="6"/>
      <c r="AA29392" s="6"/>
      <c r="AC29392" s="6"/>
      <c r="AD29392" s="6"/>
    </row>
    <row r="29393" spans="16:30">
      <c r="P29393" s="6"/>
      <c r="AA29393" s="6"/>
      <c r="AC29393" s="6"/>
      <c r="AD29393" s="6"/>
    </row>
    <row r="29394" spans="16:30">
      <c r="P29394" s="6"/>
      <c r="AA29394" s="6"/>
      <c r="AC29394" s="6"/>
      <c r="AD29394" s="6"/>
    </row>
    <row r="29395" spans="16:30">
      <c r="P29395" s="6"/>
      <c r="AA29395" s="6"/>
      <c r="AC29395" s="6"/>
      <c r="AD29395" s="6"/>
    </row>
    <row r="29396" spans="16:30">
      <c r="P29396" s="6"/>
      <c r="AA29396" s="6"/>
      <c r="AC29396" s="6"/>
      <c r="AD29396" s="6"/>
    </row>
    <row r="29397" spans="16:30">
      <c r="P29397" s="6"/>
      <c r="AA29397" s="6"/>
      <c r="AC29397" s="6"/>
      <c r="AD29397" s="6"/>
    </row>
    <row r="29398" spans="16:30">
      <c r="P29398" s="6"/>
      <c r="AA29398" s="6"/>
      <c r="AC29398" s="6"/>
      <c r="AD29398" s="6"/>
    </row>
    <row r="29399" spans="16:30">
      <c r="P29399" s="6"/>
      <c r="AA29399" s="6"/>
      <c r="AC29399" s="6"/>
      <c r="AD29399" s="6"/>
    </row>
    <row r="29400" spans="16:30">
      <c r="P29400" s="6"/>
      <c r="AA29400" s="6"/>
      <c r="AC29400" s="6"/>
      <c r="AD29400" s="6"/>
    </row>
    <row r="29401" spans="16:30">
      <c r="P29401" s="6"/>
      <c r="AA29401" s="6"/>
      <c r="AC29401" s="6"/>
      <c r="AD29401" s="6"/>
    </row>
    <row r="29402" spans="16:30">
      <c r="P29402" s="6"/>
      <c r="AA29402" s="6"/>
      <c r="AC29402" s="6"/>
      <c r="AD29402" s="6"/>
    </row>
    <row r="29403" spans="16:30">
      <c r="P29403" s="6"/>
      <c r="AA29403" s="6"/>
      <c r="AC29403" s="6"/>
      <c r="AD29403" s="6"/>
    </row>
    <row r="29404" spans="16:30">
      <c r="P29404" s="6"/>
      <c r="AA29404" s="6"/>
      <c r="AC29404" s="6"/>
      <c r="AD29404" s="6"/>
    </row>
    <row r="29405" spans="16:30">
      <c r="P29405" s="6"/>
      <c r="AA29405" s="6"/>
      <c r="AC29405" s="6"/>
      <c r="AD29405" s="6"/>
    </row>
    <row r="29406" spans="16:30">
      <c r="P29406" s="6"/>
      <c r="AA29406" s="6"/>
      <c r="AC29406" s="6"/>
      <c r="AD29406" s="6"/>
    </row>
    <row r="29407" spans="16:30">
      <c r="P29407" s="6"/>
      <c r="AA29407" s="6"/>
      <c r="AC29407" s="6"/>
      <c r="AD29407" s="6"/>
    </row>
    <row r="29408" spans="16:30">
      <c r="P29408" s="6"/>
      <c r="AA29408" s="6"/>
      <c r="AC29408" s="6"/>
      <c r="AD29408" s="6"/>
    </row>
    <row r="29409" spans="16:30">
      <c r="P29409" s="6"/>
      <c r="AA29409" s="6"/>
      <c r="AC29409" s="6"/>
      <c r="AD29409" s="6"/>
    </row>
    <row r="29410" spans="16:30">
      <c r="P29410" s="6"/>
      <c r="AA29410" s="6"/>
      <c r="AC29410" s="6"/>
      <c r="AD29410" s="6"/>
    </row>
    <row r="29411" spans="16:30">
      <c r="P29411" s="6"/>
      <c r="AA29411" s="6"/>
      <c r="AC29411" s="6"/>
      <c r="AD29411" s="6"/>
    </row>
    <row r="29412" spans="16:30">
      <c r="P29412" s="6"/>
      <c r="AA29412" s="6"/>
      <c r="AC29412" s="6"/>
      <c r="AD29412" s="6"/>
    </row>
    <row r="29413" spans="16:30">
      <c r="P29413" s="6"/>
      <c r="AA29413" s="6"/>
      <c r="AC29413" s="6"/>
      <c r="AD29413" s="6"/>
    </row>
    <row r="29414" spans="16:30">
      <c r="P29414" s="6"/>
      <c r="AA29414" s="6"/>
      <c r="AC29414" s="6"/>
      <c r="AD29414" s="6"/>
    </row>
    <row r="29415" spans="16:30">
      <c r="P29415" s="6"/>
      <c r="AA29415" s="6"/>
      <c r="AC29415" s="6"/>
      <c r="AD29415" s="6"/>
    </row>
    <row r="29416" spans="16:30">
      <c r="P29416" s="6"/>
      <c r="AA29416" s="6"/>
      <c r="AC29416" s="6"/>
      <c r="AD29416" s="6"/>
    </row>
    <row r="29417" spans="16:30">
      <c r="P29417" s="6"/>
      <c r="AA29417" s="6"/>
      <c r="AC29417" s="6"/>
      <c r="AD29417" s="6"/>
    </row>
    <row r="29418" spans="16:30">
      <c r="P29418" s="6"/>
      <c r="AA29418" s="6"/>
      <c r="AC29418" s="6"/>
      <c r="AD29418" s="6"/>
    </row>
    <row r="29419" spans="16:30">
      <c r="P29419" s="6"/>
      <c r="AA29419" s="6"/>
      <c r="AC29419" s="6"/>
      <c r="AD29419" s="6"/>
    </row>
    <row r="29420" spans="16:30">
      <c r="P29420" s="6"/>
      <c r="AA29420" s="6"/>
      <c r="AC29420" s="6"/>
      <c r="AD29420" s="6"/>
    </row>
    <row r="29421" spans="16:30">
      <c r="P29421" s="6"/>
      <c r="AA29421" s="6"/>
      <c r="AC29421" s="6"/>
      <c r="AD29421" s="6"/>
    </row>
    <row r="29422" spans="16:30">
      <c r="P29422" s="6"/>
      <c r="AA29422" s="6"/>
      <c r="AC29422" s="6"/>
      <c r="AD29422" s="6"/>
    </row>
    <row r="29423" spans="16:30">
      <c r="P29423" s="6"/>
      <c r="AA29423" s="6"/>
      <c r="AC29423" s="6"/>
      <c r="AD29423" s="6"/>
    </row>
    <row r="29424" spans="16:30">
      <c r="P29424" s="6"/>
      <c r="AA29424" s="6"/>
      <c r="AC29424" s="6"/>
      <c r="AD29424" s="6"/>
    </row>
    <row r="29425" spans="16:30">
      <c r="P29425" s="6"/>
      <c r="AA29425" s="6"/>
      <c r="AC29425" s="6"/>
      <c r="AD29425" s="6"/>
    </row>
    <row r="29426" spans="16:30">
      <c r="P29426" s="6"/>
      <c r="AA29426" s="6"/>
      <c r="AC29426" s="6"/>
      <c r="AD29426" s="6"/>
    </row>
    <row r="29427" spans="16:30">
      <c r="P29427" s="6"/>
      <c r="AA29427" s="6"/>
      <c r="AC29427" s="6"/>
      <c r="AD29427" s="6"/>
    </row>
    <row r="29428" spans="16:30">
      <c r="P29428" s="6"/>
      <c r="AA29428" s="6"/>
      <c r="AC29428" s="6"/>
      <c r="AD29428" s="6"/>
    </row>
    <row r="29429" spans="16:30">
      <c r="P29429" s="6"/>
      <c r="AA29429" s="6"/>
      <c r="AC29429" s="6"/>
      <c r="AD29429" s="6"/>
    </row>
    <row r="29430" spans="16:30">
      <c r="P29430" s="6"/>
      <c r="AA29430" s="6"/>
      <c r="AC29430" s="6"/>
      <c r="AD29430" s="6"/>
    </row>
    <row r="29431" spans="16:30">
      <c r="P29431" s="6"/>
      <c r="AA29431" s="6"/>
      <c r="AC29431" s="6"/>
      <c r="AD29431" s="6"/>
    </row>
    <row r="29432" spans="16:30">
      <c r="P29432" s="6"/>
      <c r="AA29432" s="6"/>
      <c r="AC29432" s="6"/>
      <c r="AD29432" s="6"/>
    </row>
    <row r="29433" spans="16:30">
      <c r="P29433" s="6"/>
      <c r="AA29433" s="6"/>
      <c r="AC29433" s="6"/>
      <c r="AD29433" s="6"/>
    </row>
    <row r="29434" spans="16:30">
      <c r="P29434" s="6"/>
      <c r="AA29434" s="6"/>
      <c r="AC29434" s="6"/>
      <c r="AD29434" s="6"/>
    </row>
    <row r="29435" spans="16:30">
      <c r="P29435" s="6"/>
      <c r="AA29435" s="6"/>
      <c r="AC29435" s="6"/>
      <c r="AD29435" s="6"/>
    </row>
    <row r="29436" spans="16:30">
      <c r="P29436" s="6"/>
      <c r="AA29436" s="6"/>
      <c r="AC29436" s="6"/>
      <c r="AD29436" s="6"/>
    </row>
    <row r="29437" spans="16:30">
      <c r="P29437" s="6"/>
      <c r="AA29437" s="6"/>
      <c r="AC29437" s="6"/>
      <c r="AD29437" s="6"/>
    </row>
    <row r="29438" spans="16:30">
      <c r="P29438" s="6"/>
      <c r="AA29438" s="6"/>
      <c r="AC29438" s="6"/>
      <c r="AD29438" s="6"/>
    </row>
    <row r="29439" spans="16:30">
      <c r="P29439" s="6"/>
      <c r="AA29439" s="6"/>
      <c r="AC29439" s="6"/>
      <c r="AD29439" s="6"/>
    </row>
    <row r="29440" spans="16:30">
      <c r="P29440" s="6"/>
      <c r="AA29440" s="6"/>
      <c r="AC29440" s="6"/>
      <c r="AD29440" s="6"/>
    </row>
    <row r="29441" spans="16:30">
      <c r="P29441" s="6"/>
      <c r="AA29441" s="6"/>
      <c r="AC29441" s="6"/>
      <c r="AD29441" s="6"/>
    </row>
    <row r="29442" spans="16:30">
      <c r="P29442" s="6"/>
      <c r="AA29442" s="6"/>
      <c r="AC29442" s="6"/>
      <c r="AD29442" s="6"/>
    </row>
    <row r="29443" spans="16:30">
      <c r="P29443" s="6"/>
      <c r="AA29443" s="6"/>
      <c r="AC29443" s="6"/>
      <c r="AD29443" s="6"/>
    </row>
    <row r="29444" spans="16:30">
      <c r="P29444" s="6"/>
      <c r="AA29444" s="6"/>
      <c r="AC29444" s="6"/>
      <c r="AD29444" s="6"/>
    </row>
    <row r="29445" spans="16:30">
      <c r="P29445" s="6"/>
      <c r="AA29445" s="6"/>
      <c r="AC29445" s="6"/>
      <c r="AD29445" s="6"/>
    </row>
    <row r="29446" spans="16:30">
      <c r="P29446" s="6"/>
      <c r="AA29446" s="6"/>
      <c r="AC29446" s="6"/>
      <c r="AD29446" s="6"/>
    </row>
    <row r="29447" spans="16:30">
      <c r="P29447" s="6"/>
      <c r="AA29447" s="6"/>
      <c r="AC29447" s="6"/>
      <c r="AD29447" s="6"/>
    </row>
    <row r="29448" spans="16:30">
      <c r="P29448" s="6"/>
      <c r="AA29448" s="6"/>
      <c r="AC29448" s="6"/>
      <c r="AD29448" s="6"/>
    </row>
    <row r="29449" spans="16:30">
      <c r="P29449" s="6"/>
      <c r="AA29449" s="6"/>
      <c r="AC29449" s="6"/>
      <c r="AD29449" s="6"/>
    </row>
    <row r="29450" spans="16:30">
      <c r="P29450" s="6"/>
      <c r="AA29450" s="6"/>
      <c r="AC29450" s="6"/>
      <c r="AD29450" s="6"/>
    </row>
    <row r="29451" spans="16:30">
      <c r="P29451" s="6"/>
      <c r="AA29451" s="6"/>
      <c r="AC29451" s="6"/>
      <c r="AD29451" s="6"/>
    </row>
    <row r="29452" spans="16:30">
      <c r="P29452" s="6"/>
      <c r="AA29452" s="6"/>
      <c r="AC29452" s="6"/>
      <c r="AD29452" s="6"/>
    </row>
    <row r="29453" spans="16:30">
      <c r="P29453" s="6"/>
      <c r="AA29453" s="6"/>
      <c r="AC29453" s="6"/>
      <c r="AD29453" s="6"/>
    </row>
    <row r="29454" spans="16:30">
      <c r="P29454" s="6"/>
      <c r="AA29454" s="6"/>
      <c r="AC29454" s="6"/>
      <c r="AD29454" s="6"/>
    </row>
    <row r="29455" spans="16:30">
      <c r="P29455" s="6"/>
      <c r="AA29455" s="6"/>
      <c r="AC29455" s="6"/>
      <c r="AD29455" s="6"/>
    </row>
    <row r="29456" spans="16:30">
      <c r="P29456" s="6"/>
      <c r="AA29456" s="6"/>
      <c r="AC29456" s="6"/>
      <c r="AD29456" s="6"/>
    </row>
    <row r="29457" spans="16:30">
      <c r="P29457" s="6"/>
      <c r="AA29457" s="6"/>
      <c r="AC29457" s="6"/>
      <c r="AD29457" s="6"/>
    </row>
    <row r="29458" spans="16:30">
      <c r="P29458" s="6"/>
      <c r="AA29458" s="6"/>
      <c r="AC29458" s="6"/>
      <c r="AD29458" s="6"/>
    </row>
    <row r="29459" spans="16:30">
      <c r="P29459" s="6"/>
      <c r="AA29459" s="6"/>
      <c r="AC29459" s="6"/>
      <c r="AD29459" s="6"/>
    </row>
    <row r="29460" spans="16:30">
      <c r="P29460" s="6"/>
      <c r="AA29460" s="6"/>
      <c r="AC29460" s="6"/>
      <c r="AD29460" s="6"/>
    </row>
    <row r="29461" spans="16:30">
      <c r="P29461" s="6"/>
      <c r="AA29461" s="6"/>
      <c r="AC29461" s="6"/>
      <c r="AD29461" s="6"/>
    </row>
    <row r="29462" spans="16:30">
      <c r="P29462" s="6"/>
      <c r="AA29462" s="6"/>
      <c r="AC29462" s="6"/>
      <c r="AD29462" s="6"/>
    </row>
    <row r="29463" spans="16:30">
      <c r="P29463" s="6"/>
      <c r="AA29463" s="6"/>
      <c r="AC29463" s="6"/>
      <c r="AD29463" s="6"/>
    </row>
    <row r="29464" spans="16:30">
      <c r="P29464" s="6"/>
      <c r="AA29464" s="6"/>
      <c r="AC29464" s="6"/>
      <c r="AD29464" s="6"/>
    </row>
    <row r="29465" spans="16:30">
      <c r="P29465" s="6"/>
      <c r="AA29465" s="6"/>
      <c r="AC29465" s="6"/>
      <c r="AD29465" s="6"/>
    </row>
    <row r="29466" spans="16:30">
      <c r="P29466" s="6"/>
      <c r="AA29466" s="6"/>
      <c r="AC29466" s="6"/>
      <c r="AD29466" s="6"/>
    </row>
    <row r="29467" spans="16:30">
      <c r="P29467" s="6"/>
      <c r="AA29467" s="6"/>
      <c r="AC29467" s="6"/>
      <c r="AD29467" s="6"/>
    </row>
    <row r="29468" spans="16:30">
      <c r="P29468" s="6"/>
      <c r="AA29468" s="6"/>
      <c r="AC29468" s="6"/>
      <c r="AD29468" s="6"/>
    </row>
    <row r="29469" spans="16:30">
      <c r="P29469" s="6"/>
      <c r="AA29469" s="6"/>
      <c r="AC29469" s="6"/>
      <c r="AD29469" s="6"/>
    </row>
    <row r="29470" spans="16:30">
      <c r="P29470" s="6"/>
      <c r="AA29470" s="6"/>
      <c r="AC29470" s="6"/>
      <c r="AD29470" s="6"/>
    </row>
    <row r="29471" spans="16:30">
      <c r="P29471" s="6"/>
      <c r="AA29471" s="6"/>
      <c r="AC29471" s="6"/>
      <c r="AD29471" s="6"/>
    </row>
    <row r="29472" spans="16:30">
      <c r="P29472" s="6"/>
      <c r="AA29472" s="6"/>
      <c r="AC29472" s="6"/>
      <c r="AD29472" s="6"/>
    </row>
    <row r="29473" spans="16:30">
      <c r="P29473" s="6"/>
      <c r="AA29473" s="6"/>
      <c r="AC29473" s="6"/>
      <c r="AD29473" s="6"/>
    </row>
    <row r="29474" spans="16:30">
      <c r="P29474" s="6"/>
      <c r="AA29474" s="6"/>
      <c r="AC29474" s="6"/>
      <c r="AD29474" s="6"/>
    </row>
    <row r="29475" spans="16:30">
      <c r="P29475" s="6"/>
      <c r="AA29475" s="6"/>
      <c r="AC29475" s="6"/>
      <c r="AD29475" s="6"/>
    </row>
    <row r="29476" spans="16:30">
      <c r="P29476" s="6"/>
      <c r="AA29476" s="6"/>
      <c r="AC29476" s="6"/>
      <c r="AD29476" s="6"/>
    </row>
    <row r="29477" spans="16:30">
      <c r="P29477" s="6"/>
      <c r="AA29477" s="6"/>
      <c r="AC29477" s="6"/>
      <c r="AD29477" s="6"/>
    </row>
    <row r="29478" spans="16:30">
      <c r="P29478" s="6"/>
      <c r="AA29478" s="6"/>
      <c r="AC29478" s="6"/>
      <c r="AD29478" s="6"/>
    </row>
    <row r="29479" spans="16:30">
      <c r="P29479" s="6"/>
      <c r="AA29479" s="6"/>
      <c r="AC29479" s="6"/>
      <c r="AD29479" s="6"/>
    </row>
    <row r="29480" spans="16:30">
      <c r="P29480" s="6"/>
      <c r="AA29480" s="6"/>
      <c r="AC29480" s="6"/>
      <c r="AD29480" s="6"/>
    </row>
    <row r="29481" spans="16:30">
      <c r="P29481" s="6"/>
      <c r="AA29481" s="6"/>
      <c r="AC29481" s="6"/>
      <c r="AD29481" s="6"/>
    </row>
    <row r="29482" spans="16:30">
      <c r="P29482" s="6"/>
      <c r="AA29482" s="6"/>
      <c r="AC29482" s="6"/>
      <c r="AD29482" s="6"/>
    </row>
    <row r="29483" spans="16:30">
      <c r="P29483" s="6"/>
      <c r="AA29483" s="6"/>
      <c r="AC29483" s="6"/>
      <c r="AD29483" s="6"/>
    </row>
    <row r="29484" spans="16:30">
      <c r="P29484" s="6"/>
      <c r="AA29484" s="6"/>
      <c r="AC29484" s="6"/>
      <c r="AD29484" s="6"/>
    </row>
    <row r="29485" spans="16:30">
      <c r="P29485" s="6"/>
      <c r="AA29485" s="6"/>
      <c r="AC29485" s="6"/>
      <c r="AD29485" s="6"/>
    </row>
    <row r="29486" spans="16:30">
      <c r="P29486" s="6"/>
      <c r="AA29486" s="6"/>
      <c r="AC29486" s="6"/>
      <c r="AD29486" s="6"/>
    </row>
    <row r="29487" spans="16:30">
      <c r="P29487" s="6"/>
      <c r="AA29487" s="6"/>
      <c r="AC29487" s="6"/>
      <c r="AD29487" s="6"/>
    </row>
    <row r="29488" spans="16:30">
      <c r="P29488" s="6"/>
      <c r="AA29488" s="6"/>
      <c r="AC29488" s="6"/>
      <c r="AD29488" s="6"/>
    </row>
    <row r="29489" spans="16:30">
      <c r="P29489" s="6"/>
      <c r="AA29489" s="6"/>
      <c r="AC29489" s="6"/>
      <c r="AD29489" s="6"/>
    </row>
    <row r="29490" spans="16:30">
      <c r="P29490" s="6"/>
      <c r="AA29490" s="6"/>
      <c r="AC29490" s="6"/>
      <c r="AD29490" s="6"/>
    </row>
    <row r="29491" spans="16:30">
      <c r="P29491" s="6"/>
      <c r="AA29491" s="6"/>
      <c r="AC29491" s="6"/>
      <c r="AD29491" s="6"/>
    </row>
    <row r="29492" spans="16:30">
      <c r="P29492" s="6"/>
      <c r="AA29492" s="6"/>
      <c r="AC29492" s="6"/>
      <c r="AD29492" s="6"/>
    </row>
    <row r="29493" spans="16:30">
      <c r="P29493" s="6"/>
      <c r="AA29493" s="6"/>
      <c r="AC29493" s="6"/>
      <c r="AD29493" s="6"/>
    </row>
    <row r="29494" spans="16:30">
      <c r="P29494" s="6"/>
      <c r="AA29494" s="6"/>
      <c r="AC29494" s="6"/>
      <c r="AD29494" s="6"/>
    </row>
    <row r="29495" spans="16:30">
      <c r="P29495" s="6"/>
      <c r="AA29495" s="6"/>
      <c r="AC29495" s="6"/>
      <c r="AD29495" s="6"/>
    </row>
    <row r="29496" spans="16:30">
      <c r="P29496" s="6"/>
      <c r="AA29496" s="6"/>
      <c r="AC29496" s="6"/>
      <c r="AD29496" s="6"/>
    </row>
    <row r="29497" spans="16:30">
      <c r="P29497" s="6"/>
      <c r="AA29497" s="6"/>
      <c r="AC29497" s="6"/>
      <c r="AD29497" s="6"/>
    </row>
    <row r="29498" spans="16:30">
      <c r="P29498" s="6"/>
      <c r="AA29498" s="6"/>
      <c r="AC29498" s="6"/>
      <c r="AD29498" s="6"/>
    </row>
    <row r="29499" spans="16:30">
      <c r="P29499" s="6"/>
      <c r="AA29499" s="6"/>
      <c r="AC29499" s="6"/>
      <c r="AD29499" s="6"/>
    </row>
    <row r="29500" spans="16:30">
      <c r="P29500" s="6"/>
      <c r="AA29500" s="6"/>
      <c r="AC29500" s="6"/>
      <c r="AD29500" s="6"/>
    </row>
    <row r="29501" spans="16:30">
      <c r="P29501" s="6"/>
      <c r="AA29501" s="6"/>
      <c r="AC29501" s="6"/>
      <c r="AD29501" s="6"/>
    </row>
    <row r="29502" spans="16:30">
      <c r="P29502" s="6"/>
      <c r="AA29502" s="6"/>
      <c r="AC29502" s="6"/>
      <c r="AD29502" s="6"/>
    </row>
    <row r="29503" spans="16:30">
      <c r="P29503" s="6"/>
      <c r="AA29503" s="6"/>
      <c r="AC29503" s="6"/>
      <c r="AD29503" s="6"/>
    </row>
    <row r="29504" spans="16:30">
      <c r="P29504" s="6"/>
      <c r="AA29504" s="6"/>
      <c r="AC29504" s="6"/>
      <c r="AD29504" s="6"/>
    </row>
    <row r="29505" spans="16:30">
      <c r="P29505" s="6"/>
      <c r="AA29505" s="6"/>
      <c r="AC29505" s="6"/>
      <c r="AD29505" s="6"/>
    </row>
    <row r="29506" spans="16:30">
      <c r="P29506" s="6"/>
      <c r="AA29506" s="6"/>
      <c r="AC29506" s="6"/>
      <c r="AD29506" s="6"/>
    </row>
    <row r="29507" spans="16:30">
      <c r="P29507" s="6"/>
      <c r="AA29507" s="6"/>
      <c r="AC29507" s="6"/>
      <c r="AD29507" s="6"/>
    </row>
    <row r="29508" spans="16:30">
      <c r="P29508" s="6"/>
      <c r="AA29508" s="6"/>
      <c r="AC29508" s="6"/>
      <c r="AD29508" s="6"/>
    </row>
    <row r="29509" spans="16:30">
      <c r="P29509" s="6"/>
      <c r="AA29509" s="6"/>
      <c r="AC29509" s="6"/>
      <c r="AD29509" s="6"/>
    </row>
    <row r="29510" spans="16:30">
      <c r="P29510" s="6"/>
      <c r="AA29510" s="6"/>
      <c r="AC29510" s="6"/>
      <c r="AD29510" s="6"/>
    </row>
    <row r="29511" spans="16:30">
      <c r="P29511" s="6"/>
      <c r="AA29511" s="6"/>
      <c r="AC29511" s="6"/>
      <c r="AD29511" s="6"/>
    </row>
    <row r="29512" spans="16:30">
      <c r="P29512" s="6"/>
      <c r="AA29512" s="6"/>
      <c r="AC29512" s="6"/>
      <c r="AD29512" s="6"/>
    </row>
    <row r="29513" spans="16:30">
      <c r="P29513" s="6"/>
      <c r="AA29513" s="6"/>
      <c r="AC29513" s="6"/>
      <c r="AD29513" s="6"/>
    </row>
    <row r="29514" spans="16:30">
      <c r="P29514" s="6"/>
      <c r="AA29514" s="6"/>
      <c r="AC29514" s="6"/>
      <c r="AD29514" s="6"/>
    </row>
    <row r="29515" spans="16:30">
      <c r="P29515" s="6"/>
      <c r="AA29515" s="6"/>
      <c r="AC29515" s="6"/>
      <c r="AD29515" s="6"/>
    </row>
    <row r="29516" spans="16:30">
      <c r="P29516" s="6"/>
      <c r="AA29516" s="6"/>
      <c r="AC29516" s="6"/>
      <c r="AD29516" s="6"/>
    </row>
    <row r="29517" spans="16:30">
      <c r="P29517" s="6"/>
      <c r="AA29517" s="6"/>
      <c r="AC29517" s="6"/>
      <c r="AD29517" s="6"/>
    </row>
    <row r="29518" spans="16:30">
      <c r="P29518" s="6"/>
      <c r="AA29518" s="6"/>
      <c r="AC29518" s="6"/>
      <c r="AD29518" s="6"/>
    </row>
    <row r="29519" spans="16:30">
      <c r="P29519" s="6"/>
      <c r="AA29519" s="6"/>
      <c r="AC29519" s="6"/>
      <c r="AD29519" s="6"/>
    </row>
    <row r="29520" spans="16:30">
      <c r="P29520" s="6"/>
      <c r="AA29520" s="6"/>
      <c r="AC29520" s="6"/>
      <c r="AD29520" s="6"/>
    </row>
    <row r="29521" spans="16:30">
      <c r="P29521" s="6"/>
      <c r="AA29521" s="6"/>
      <c r="AC29521" s="6"/>
      <c r="AD29521" s="6"/>
    </row>
    <row r="29522" spans="16:30">
      <c r="P29522" s="6"/>
      <c r="AA29522" s="6"/>
      <c r="AC29522" s="6"/>
      <c r="AD29522" s="6"/>
    </row>
    <row r="29523" spans="16:30">
      <c r="P29523" s="6"/>
      <c r="AA29523" s="6"/>
      <c r="AC29523" s="6"/>
      <c r="AD29523" s="6"/>
    </row>
    <row r="29524" spans="16:30">
      <c r="P29524" s="6"/>
      <c r="AA29524" s="6"/>
      <c r="AC29524" s="6"/>
      <c r="AD29524" s="6"/>
    </row>
    <row r="29525" spans="16:30">
      <c r="P29525" s="6"/>
      <c r="AA29525" s="6"/>
      <c r="AC29525" s="6"/>
      <c r="AD29525" s="6"/>
    </row>
    <row r="29526" spans="16:30">
      <c r="P29526" s="6"/>
      <c r="AA29526" s="6"/>
      <c r="AC29526" s="6"/>
      <c r="AD29526" s="6"/>
    </row>
    <row r="29527" spans="16:30">
      <c r="P29527" s="6"/>
      <c r="AA29527" s="6"/>
      <c r="AC29527" s="6"/>
      <c r="AD29527" s="6"/>
    </row>
    <row r="29528" spans="16:30">
      <c r="P29528" s="6"/>
      <c r="AA29528" s="6"/>
      <c r="AC29528" s="6"/>
      <c r="AD29528" s="6"/>
    </row>
    <row r="29529" spans="16:30">
      <c r="P29529" s="6"/>
      <c r="AA29529" s="6"/>
      <c r="AC29529" s="6"/>
      <c r="AD29529" s="6"/>
    </row>
    <row r="29530" spans="16:30">
      <c r="P29530" s="6"/>
      <c r="AA29530" s="6"/>
      <c r="AC29530" s="6"/>
      <c r="AD29530" s="6"/>
    </row>
    <row r="29531" spans="16:30">
      <c r="P29531" s="6"/>
      <c r="AA29531" s="6"/>
      <c r="AC29531" s="6"/>
      <c r="AD29531" s="6"/>
    </row>
    <row r="29532" spans="16:30">
      <c r="P29532" s="6"/>
      <c r="AA29532" s="6"/>
      <c r="AC29532" s="6"/>
      <c r="AD29532" s="6"/>
    </row>
    <row r="29533" spans="16:30">
      <c r="P29533" s="6"/>
      <c r="AA29533" s="6"/>
      <c r="AC29533" s="6"/>
      <c r="AD29533" s="6"/>
    </row>
    <row r="29534" spans="16:30">
      <c r="P29534" s="6"/>
      <c r="AA29534" s="6"/>
      <c r="AC29534" s="6"/>
      <c r="AD29534" s="6"/>
    </row>
    <row r="29535" spans="16:30">
      <c r="P29535" s="6"/>
      <c r="AA29535" s="6"/>
      <c r="AC29535" s="6"/>
      <c r="AD29535" s="6"/>
    </row>
    <row r="29536" spans="16:30">
      <c r="P29536" s="6"/>
      <c r="AA29536" s="6"/>
      <c r="AC29536" s="6"/>
      <c r="AD29536" s="6"/>
    </row>
    <row r="29537" spans="16:30">
      <c r="P29537" s="6"/>
      <c r="AA29537" s="6"/>
      <c r="AC29537" s="6"/>
      <c r="AD29537" s="6"/>
    </row>
    <row r="29538" spans="16:30">
      <c r="P29538" s="6"/>
      <c r="AA29538" s="6"/>
      <c r="AC29538" s="6"/>
      <c r="AD29538" s="6"/>
    </row>
    <row r="29539" spans="16:30">
      <c r="P29539" s="6"/>
      <c r="AA29539" s="6"/>
      <c r="AC29539" s="6"/>
      <c r="AD29539" s="6"/>
    </row>
    <row r="29540" spans="16:30">
      <c r="P29540" s="6"/>
      <c r="AA29540" s="6"/>
      <c r="AC29540" s="6"/>
      <c r="AD29540" s="6"/>
    </row>
    <row r="29541" spans="16:30">
      <c r="P29541" s="6"/>
      <c r="AA29541" s="6"/>
      <c r="AC29541" s="6"/>
      <c r="AD29541" s="6"/>
    </row>
    <row r="29542" spans="16:30">
      <c r="P29542" s="6"/>
      <c r="AA29542" s="6"/>
      <c r="AC29542" s="6"/>
      <c r="AD29542" s="6"/>
    </row>
    <row r="29543" spans="16:30">
      <c r="P29543" s="6"/>
      <c r="AA29543" s="6"/>
      <c r="AC29543" s="6"/>
      <c r="AD29543" s="6"/>
    </row>
    <row r="29544" spans="16:30">
      <c r="P29544" s="6"/>
      <c r="AA29544" s="6"/>
      <c r="AC29544" s="6"/>
      <c r="AD29544" s="6"/>
    </row>
    <row r="29545" spans="16:30">
      <c r="P29545" s="6"/>
      <c r="AA29545" s="6"/>
      <c r="AC29545" s="6"/>
      <c r="AD29545" s="6"/>
    </row>
    <row r="29546" spans="16:30">
      <c r="P29546" s="6"/>
      <c r="AA29546" s="6"/>
      <c r="AC29546" s="6"/>
      <c r="AD29546" s="6"/>
    </row>
    <row r="29547" spans="16:30">
      <c r="P29547" s="6"/>
      <c r="AA29547" s="6"/>
      <c r="AC29547" s="6"/>
      <c r="AD29547" s="6"/>
    </row>
    <row r="29548" spans="16:30">
      <c r="P29548" s="6"/>
      <c r="AA29548" s="6"/>
      <c r="AC29548" s="6"/>
      <c r="AD29548" s="6"/>
    </row>
    <row r="29549" spans="16:30">
      <c r="P29549" s="6"/>
      <c r="AA29549" s="6"/>
      <c r="AC29549" s="6"/>
      <c r="AD29549" s="6"/>
    </row>
    <row r="29550" spans="16:30">
      <c r="P29550" s="6"/>
      <c r="AA29550" s="6"/>
      <c r="AC29550" s="6"/>
      <c r="AD29550" s="6"/>
    </row>
    <row r="29551" spans="16:30">
      <c r="P29551" s="6"/>
      <c r="AA29551" s="6"/>
      <c r="AC29551" s="6"/>
      <c r="AD29551" s="6"/>
    </row>
    <row r="29552" spans="16:30">
      <c r="P29552" s="6"/>
      <c r="AA29552" s="6"/>
      <c r="AC29552" s="6"/>
      <c r="AD29552" s="6"/>
    </row>
    <row r="29553" spans="16:30">
      <c r="P29553" s="6"/>
      <c r="AA29553" s="6"/>
      <c r="AC29553" s="6"/>
      <c r="AD29553" s="6"/>
    </row>
    <row r="29554" spans="16:30">
      <c r="P29554" s="6"/>
      <c r="AA29554" s="6"/>
      <c r="AC29554" s="6"/>
      <c r="AD29554" s="6"/>
    </row>
    <row r="29555" spans="16:30">
      <c r="P29555" s="6"/>
      <c r="AA29555" s="6"/>
      <c r="AC29555" s="6"/>
      <c r="AD29555" s="6"/>
    </row>
    <row r="29556" spans="16:30">
      <c r="P29556" s="6"/>
      <c r="AA29556" s="6"/>
      <c r="AC29556" s="6"/>
      <c r="AD29556" s="6"/>
    </row>
    <row r="29557" spans="16:30">
      <c r="P29557" s="6"/>
      <c r="AA29557" s="6"/>
      <c r="AC29557" s="6"/>
      <c r="AD29557" s="6"/>
    </row>
    <row r="29558" spans="16:30">
      <c r="P29558" s="6"/>
      <c r="AA29558" s="6"/>
      <c r="AC29558" s="6"/>
      <c r="AD29558" s="6"/>
    </row>
    <row r="29559" spans="16:30">
      <c r="P29559" s="6"/>
      <c r="AA29559" s="6"/>
      <c r="AC29559" s="6"/>
      <c r="AD29559" s="6"/>
    </row>
    <row r="29560" spans="16:30">
      <c r="P29560" s="6"/>
      <c r="AA29560" s="6"/>
      <c r="AC29560" s="6"/>
      <c r="AD29560" s="6"/>
    </row>
    <row r="29561" spans="16:30">
      <c r="P29561" s="6"/>
      <c r="AA29561" s="6"/>
      <c r="AC29561" s="6"/>
      <c r="AD29561" s="6"/>
    </row>
    <row r="29562" spans="16:30">
      <c r="P29562" s="6"/>
      <c r="AA29562" s="6"/>
      <c r="AC29562" s="6"/>
      <c r="AD29562" s="6"/>
    </row>
    <row r="29563" spans="16:30">
      <c r="P29563" s="6"/>
      <c r="AA29563" s="6"/>
      <c r="AC29563" s="6"/>
      <c r="AD29563" s="6"/>
    </row>
    <row r="29564" spans="16:30">
      <c r="P29564" s="6"/>
      <c r="AA29564" s="6"/>
      <c r="AC29564" s="6"/>
      <c r="AD29564" s="6"/>
    </row>
    <row r="29565" spans="16:30">
      <c r="P29565" s="6"/>
      <c r="AA29565" s="6"/>
      <c r="AC29565" s="6"/>
      <c r="AD29565" s="6"/>
    </row>
    <row r="29566" spans="16:30">
      <c r="P29566" s="6"/>
      <c r="AA29566" s="6"/>
      <c r="AC29566" s="6"/>
      <c r="AD29566" s="6"/>
    </row>
    <row r="29567" spans="16:30">
      <c r="P29567" s="6"/>
      <c r="AA29567" s="6"/>
      <c r="AC29567" s="6"/>
      <c r="AD29567" s="6"/>
    </row>
    <row r="29568" spans="16:30">
      <c r="P29568" s="6"/>
      <c r="AA29568" s="6"/>
      <c r="AC29568" s="6"/>
      <c r="AD29568" s="6"/>
    </row>
    <row r="29569" spans="16:30">
      <c r="P29569" s="6"/>
      <c r="AA29569" s="6"/>
      <c r="AC29569" s="6"/>
      <c r="AD29569" s="6"/>
    </row>
    <row r="29570" spans="16:30">
      <c r="P29570" s="6"/>
      <c r="AA29570" s="6"/>
      <c r="AC29570" s="6"/>
      <c r="AD29570" s="6"/>
    </row>
    <row r="29571" spans="16:30">
      <c r="P29571" s="6"/>
      <c r="AA29571" s="6"/>
      <c r="AC29571" s="6"/>
      <c r="AD29571" s="6"/>
    </row>
    <row r="29572" spans="16:30">
      <c r="P29572" s="6"/>
      <c r="AA29572" s="6"/>
      <c r="AC29572" s="6"/>
      <c r="AD29572" s="6"/>
    </row>
    <row r="29573" spans="16:30">
      <c r="P29573" s="6"/>
      <c r="AA29573" s="6"/>
      <c r="AC29573" s="6"/>
      <c r="AD29573" s="6"/>
    </row>
    <row r="29574" spans="16:30">
      <c r="P29574" s="6"/>
      <c r="AA29574" s="6"/>
      <c r="AC29574" s="6"/>
      <c r="AD29574" s="6"/>
    </row>
    <row r="29575" spans="16:30">
      <c r="P29575" s="6"/>
      <c r="AA29575" s="6"/>
      <c r="AC29575" s="6"/>
      <c r="AD29575" s="6"/>
    </row>
    <row r="29576" spans="16:30">
      <c r="P29576" s="6"/>
      <c r="AA29576" s="6"/>
      <c r="AC29576" s="6"/>
      <c r="AD29576" s="6"/>
    </row>
    <row r="29577" spans="16:30">
      <c r="P29577" s="6"/>
      <c r="AA29577" s="6"/>
      <c r="AC29577" s="6"/>
      <c r="AD29577" s="6"/>
    </row>
    <row r="29578" spans="16:30">
      <c r="P29578" s="6"/>
      <c r="AA29578" s="6"/>
      <c r="AC29578" s="6"/>
      <c r="AD29578" s="6"/>
    </row>
    <row r="29579" spans="16:30">
      <c r="P29579" s="6"/>
      <c r="AA29579" s="6"/>
      <c r="AC29579" s="6"/>
      <c r="AD29579" s="6"/>
    </row>
    <row r="29580" spans="16:30">
      <c r="P29580" s="6"/>
      <c r="AA29580" s="6"/>
      <c r="AC29580" s="6"/>
      <c r="AD29580" s="6"/>
    </row>
    <row r="29581" spans="16:30">
      <c r="P29581" s="6"/>
      <c r="AA29581" s="6"/>
      <c r="AC29581" s="6"/>
      <c r="AD29581" s="6"/>
    </row>
    <row r="29582" spans="16:30">
      <c r="P29582" s="6"/>
      <c r="AA29582" s="6"/>
      <c r="AC29582" s="6"/>
      <c r="AD29582" s="6"/>
    </row>
    <row r="29583" spans="16:30">
      <c r="P29583" s="6"/>
      <c r="AA29583" s="6"/>
      <c r="AC29583" s="6"/>
      <c r="AD29583" s="6"/>
    </row>
    <row r="29584" spans="16:30">
      <c r="P29584" s="6"/>
      <c r="AA29584" s="6"/>
      <c r="AC29584" s="6"/>
      <c r="AD29584" s="6"/>
    </row>
    <row r="29585" spans="16:30">
      <c r="P29585" s="6"/>
      <c r="AA29585" s="6"/>
      <c r="AC29585" s="6"/>
      <c r="AD29585" s="6"/>
    </row>
    <row r="29586" spans="16:30">
      <c r="P29586" s="6"/>
      <c r="AA29586" s="6"/>
      <c r="AC29586" s="6"/>
      <c r="AD29586" s="6"/>
    </row>
    <row r="29587" spans="16:30">
      <c r="P29587" s="6"/>
      <c r="AA29587" s="6"/>
      <c r="AC29587" s="6"/>
      <c r="AD29587" s="6"/>
    </row>
    <row r="29588" spans="16:30">
      <c r="P29588" s="6"/>
      <c r="AA29588" s="6"/>
      <c r="AC29588" s="6"/>
      <c r="AD29588" s="6"/>
    </row>
    <row r="29589" spans="16:30">
      <c r="P29589" s="6"/>
      <c r="AA29589" s="6"/>
      <c r="AC29589" s="6"/>
      <c r="AD29589" s="6"/>
    </row>
    <row r="29590" spans="16:30">
      <c r="P29590" s="6"/>
      <c r="AA29590" s="6"/>
      <c r="AC29590" s="6"/>
      <c r="AD29590" s="6"/>
    </row>
    <row r="29591" spans="16:30">
      <c r="P29591" s="6"/>
      <c r="AA29591" s="6"/>
      <c r="AC29591" s="6"/>
      <c r="AD29591" s="6"/>
    </row>
    <row r="29592" spans="16:30">
      <c r="P29592" s="6"/>
      <c r="AA29592" s="6"/>
      <c r="AC29592" s="6"/>
      <c r="AD29592" s="6"/>
    </row>
    <row r="29593" spans="16:30">
      <c r="P29593" s="6"/>
      <c r="AA29593" s="6"/>
      <c r="AC29593" s="6"/>
      <c r="AD29593" s="6"/>
    </row>
    <row r="29594" spans="16:30">
      <c r="P29594" s="6"/>
      <c r="AA29594" s="6"/>
      <c r="AC29594" s="6"/>
      <c r="AD29594" s="6"/>
    </row>
    <row r="29595" spans="16:30">
      <c r="P29595" s="6"/>
      <c r="AA29595" s="6"/>
      <c r="AC29595" s="6"/>
      <c r="AD29595" s="6"/>
    </row>
    <row r="29596" spans="16:30">
      <c r="P29596" s="6"/>
      <c r="AA29596" s="6"/>
      <c r="AC29596" s="6"/>
      <c r="AD29596" s="6"/>
    </row>
    <row r="29597" spans="16:30">
      <c r="P29597" s="6"/>
      <c r="AA29597" s="6"/>
      <c r="AC29597" s="6"/>
      <c r="AD29597" s="6"/>
    </row>
    <row r="29598" spans="16:30">
      <c r="P29598" s="6"/>
      <c r="AA29598" s="6"/>
      <c r="AC29598" s="6"/>
      <c r="AD29598" s="6"/>
    </row>
    <row r="29599" spans="16:30">
      <c r="P29599" s="6"/>
      <c r="AA29599" s="6"/>
      <c r="AC29599" s="6"/>
      <c r="AD29599" s="6"/>
    </row>
    <row r="29600" spans="16:30">
      <c r="P29600" s="6"/>
      <c r="AA29600" s="6"/>
      <c r="AC29600" s="6"/>
      <c r="AD29600" s="6"/>
    </row>
    <row r="29601" spans="16:30">
      <c r="P29601" s="6"/>
      <c r="AA29601" s="6"/>
      <c r="AC29601" s="6"/>
      <c r="AD29601" s="6"/>
    </row>
    <row r="29602" spans="16:30">
      <c r="P29602" s="6"/>
      <c r="AA29602" s="6"/>
      <c r="AC29602" s="6"/>
      <c r="AD29602" s="6"/>
    </row>
    <row r="29603" spans="16:30">
      <c r="P29603" s="6"/>
      <c r="AA29603" s="6"/>
      <c r="AC29603" s="6"/>
      <c r="AD29603" s="6"/>
    </row>
    <row r="29604" spans="16:30">
      <c r="P29604" s="6"/>
      <c r="AA29604" s="6"/>
      <c r="AC29604" s="6"/>
      <c r="AD29604" s="6"/>
    </row>
    <row r="29605" spans="16:30">
      <c r="P29605" s="6"/>
      <c r="AA29605" s="6"/>
      <c r="AC29605" s="6"/>
      <c r="AD29605" s="6"/>
    </row>
    <row r="29606" spans="16:30">
      <c r="P29606" s="6"/>
      <c r="AA29606" s="6"/>
      <c r="AC29606" s="6"/>
      <c r="AD29606" s="6"/>
    </row>
    <row r="29607" spans="16:30">
      <c r="P29607" s="6"/>
      <c r="AA29607" s="6"/>
      <c r="AC29607" s="6"/>
      <c r="AD29607" s="6"/>
    </row>
    <row r="29608" spans="16:30">
      <c r="P29608" s="6"/>
      <c r="AA29608" s="6"/>
      <c r="AC29608" s="6"/>
      <c r="AD29608" s="6"/>
    </row>
    <row r="29609" spans="16:30">
      <c r="P29609" s="6"/>
      <c r="AA29609" s="6"/>
      <c r="AC29609" s="6"/>
      <c r="AD29609" s="6"/>
    </row>
    <row r="29610" spans="16:30">
      <c r="P29610" s="6"/>
      <c r="AA29610" s="6"/>
      <c r="AC29610" s="6"/>
      <c r="AD29610" s="6"/>
    </row>
    <row r="29611" spans="16:30">
      <c r="P29611" s="6"/>
      <c r="AA29611" s="6"/>
      <c r="AC29611" s="6"/>
      <c r="AD29611" s="6"/>
    </row>
    <row r="29612" spans="16:30">
      <c r="P29612" s="6"/>
      <c r="AA29612" s="6"/>
      <c r="AC29612" s="6"/>
      <c r="AD29612" s="6"/>
    </row>
    <row r="29613" spans="16:30">
      <c r="P29613" s="6"/>
      <c r="AA29613" s="6"/>
      <c r="AC29613" s="6"/>
      <c r="AD29613" s="6"/>
    </row>
    <row r="29614" spans="16:30">
      <c r="P29614" s="6"/>
      <c r="AA29614" s="6"/>
      <c r="AC29614" s="6"/>
      <c r="AD29614" s="6"/>
    </row>
    <row r="29615" spans="16:30">
      <c r="P29615" s="6"/>
      <c r="AA29615" s="6"/>
      <c r="AC29615" s="6"/>
      <c r="AD29615" s="6"/>
    </row>
    <row r="29616" spans="16:30">
      <c r="P29616" s="6"/>
      <c r="AA29616" s="6"/>
      <c r="AC29616" s="6"/>
      <c r="AD29616" s="6"/>
    </row>
    <row r="29617" spans="16:30">
      <c r="P29617" s="6"/>
      <c r="AA29617" s="6"/>
      <c r="AC29617" s="6"/>
      <c r="AD29617" s="6"/>
    </row>
    <row r="29618" spans="16:30">
      <c r="P29618" s="6"/>
      <c r="AA29618" s="6"/>
      <c r="AC29618" s="6"/>
      <c r="AD29618" s="6"/>
    </row>
    <row r="29619" spans="16:30">
      <c r="P29619" s="6"/>
      <c r="AA29619" s="6"/>
      <c r="AC29619" s="6"/>
      <c r="AD29619" s="6"/>
    </row>
    <row r="29620" spans="16:30">
      <c r="P29620" s="6"/>
      <c r="AA29620" s="6"/>
      <c r="AC29620" s="6"/>
      <c r="AD29620" s="6"/>
    </row>
    <row r="29621" spans="16:30">
      <c r="P29621" s="6"/>
      <c r="AA29621" s="6"/>
      <c r="AC29621" s="6"/>
      <c r="AD29621" s="6"/>
    </row>
    <row r="29622" spans="16:30">
      <c r="P29622" s="6"/>
      <c r="AA29622" s="6"/>
      <c r="AC29622" s="6"/>
      <c r="AD29622" s="6"/>
    </row>
    <row r="29623" spans="16:30">
      <c r="P29623" s="6"/>
      <c r="AA29623" s="6"/>
      <c r="AC29623" s="6"/>
      <c r="AD29623" s="6"/>
    </row>
    <row r="29624" spans="16:30">
      <c r="P29624" s="6"/>
      <c r="AA29624" s="6"/>
      <c r="AC29624" s="6"/>
      <c r="AD29624" s="6"/>
    </row>
    <row r="29625" spans="16:30">
      <c r="P29625" s="6"/>
      <c r="AA29625" s="6"/>
      <c r="AC29625" s="6"/>
      <c r="AD29625" s="6"/>
    </row>
    <row r="29626" spans="16:30">
      <c r="P29626" s="6"/>
      <c r="AA29626" s="6"/>
      <c r="AC29626" s="6"/>
      <c r="AD29626" s="6"/>
    </row>
    <row r="29627" spans="16:30">
      <c r="P29627" s="6"/>
      <c r="AA29627" s="6"/>
      <c r="AC29627" s="6"/>
      <c r="AD29627" s="6"/>
    </row>
    <row r="29628" spans="16:30">
      <c r="P29628" s="6"/>
      <c r="AA29628" s="6"/>
      <c r="AC29628" s="6"/>
      <c r="AD29628" s="6"/>
    </row>
    <row r="29629" spans="16:30">
      <c r="P29629" s="6"/>
      <c r="AA29629" s="6"/>
      <c r="AC29629" s="6"/>
      <c r="AD29629" s="6"/>
    </row>
    <row r="29630" spans="16:30">
      <c r="P29630" s="6"/>
      <c r="AA29630" s="6"/>
      <c r="AC29630" s="6"/>
      <c r="AD29630" s="6"/>
    </row>
    <row r="29631" spans="16:30">
      <c r="P29631" s="6"/>
      <c r="AA29631" s="6"/>
      <c r="AC29631" s="6"/>
      <c r="AD29631" s="6"/>
    </row>
    <row r="29632" spans="16:30">
      <c r="P29632" s="6"/>
      <c r="AA29632" s="6"/>
      <c r="AC29632" s="6"/>
      <c r="AD29632" s="6"/>
    </row>
    <row r="29633" spans="16:30">
      <c r="P29633" s="6"/>
      <c r="AA29633" s="6"/>
      <c r="AC29633" s="6"/>
      <c r="AD29633" s="6"/>
    </row>
    <row r="29634" spans="16:30">
      <c r="P29634" s="6"/>
      <c r="AA29634" s="6"/>
      <c r="AC29634" s="6"/>
      <c r="AD29634" s="6"/>
    </row>
    <row r="29635" spans="16:30">
      <c r="P29635" s="6"/>
      <c r="AA29635" s="6"/>
      <c r="AC29635" s="6"/>
      <c r="AD29635" s="6"/>
    </row>
    <row r="29636" spans="16:30">
      <c r="P29636" s="6"/>
      <c r="AA29636" s="6"/>
      <c r="AC29636" s="6"/>
      <c r="AD29636" s="6"/>
    </row>
    <row r="29637" spans="16:30">
      <c r="P29637" s="6"/>
      <c r="AA29637" s="6"/>
      <c r="AC29637" s="6"/>
      <c r="AD29637" s="6"/>
    </row>
    <row r="29638" spans="16:30">
      <c r="P29638" s="6"/>
      <c r="AA29638" s="6"/>
      <c r="AC29638" s="6"/>
      <c r="AD29638" s="6"/>
    </row>
    <row r="29639" spans="16:30">
      <c r="P29639" s="6"/>
      <c r="AA29639" s="6"/>
      <c r="AC29639" s="6"/>
      <c r="AD29639" s="6"/>
    </row>
    <row r="29640" spans="16:30">
      <c r="P29640" s="6"/>
      <c r="AA29640" s="6"/>
      <c r="AC29640" s="6"/>
      <c r="AD29640" s="6"/>
    </row>
    <row r="29641" spans="16:30">
      <c r="P29641" s="6"/>
      <c r="AA29641" s="6"/>
      <c r="AC29641" s="6"/>
      <c r="AD29641" s="6"/>
    </row>
    <row r="29642" spans="16:30">
      <c r="P29642" s="6"/>
      <c r="AA29642" s="6"/>
      <c r="AC29642" s="6"/>
      <c r="AD29642" s="6"/>
    </row>
    <row r="29643" spans="16:30">
      <c r="P29643" s="6"/>
      <c r="AA29643" s="6"/>
      <c r="AC29643" s="6"/>
      <c r="AD29643" s="6"/>
    </row>
    <row r="29644" spans="16:30">
      <c r="P29644" s="6"/>
      <c r="AA29644" s="6"/>
      <c r="AC29644" s="6"/>
      <c r="AD29644" s="6"/>
    </row>
    <row r="29645" spans="16:30">
      <c r="P29645" s="6"/>
      <c r="AA29645" s="6"/>
      <c r="AC29645" s="6"/>
      <c r="AD29645" s="6"/>
    </row>
    <row r="29646" spans="16:30">
      <c r="P29646" s="6"/>
      <c r="AA29646" s="6"/>
      <c r="AC29646" s="6"/>
      <c r="AD29646" s="6"/>
    </row>
    <row r="29647" spans="16:30">
      <c r="P29647" s="6"/>
      <c r="AA29647" s="6"/>
      <c r="AC29647" s="6"/>
      <c r="AD29647" s="6"/>
    </row>
    <row r="29648" spans="16:30">
      <c r="P29648" s="6"/>
      <c r="AA29648" s="6"/>
      <c r="AC29648" s="6"/>
      <c r="AD29648" s="6"/>
    </row>
    <row r="29649" spans="16:30">
      <c r="P29649" s="6"/>
      <c r="AA29649" s="6"/>
      <c r="AC29649" s="6"/>
      <c r="AD29649" s="6"/>
    </row>
    <row r="29650" spans="16:30">
      <c r="P29650" s="6"/>
      <c r="AA29650" s="6"/>
      <c r="AC29650" s="6"/>
      <c r="AD29650" s="6"/>
    </row>
    <row r="29651" spans="16:30">
      <c r="P29651" s="6"/>
      <c r="AA29651" s="6"/>
      <c r="AC29651" s="6"/>
      <c r="AD29651" s="6"/>
    </row>
    <row r="29652" spans="16:30">
      <c r="P29652" s="6"/>
      <c r="AA29652" s="6"/>
      <c r="AC29652" s="6"/>
      <c r="AD29652" s="6"/>
    </row>
    <row r="29653" spans="16:30">
      <c r="P29653" s="6"/>
      <c r="AA29653" s="6"/>
      <c r="AC29653" s="6"/>
      <c r="AD29653" s="6"/>
    </row>
    <row r="29654" spans="16:30">
      <c r="P29654" s="6"/>
      <c r="AA29654" s="6"/>
      <c r="AC29654" s="6"/>
      <c r="AD29654" s="6"/>
    </row>
    <row r="29655" spans="16:30">
      <c r="P29655" s="6"/>
      <c r="AA29655" s="6"/>
      <c r="AC29655" s="6"/>
      <c r="AD29655" s="6"/>
    </row>
    <row r="29656" spans="16:30">
      <c r="P29656" s="6"/>
      <c r="AA29656" s="6"/>
      <c r="AC29656" s="6"/>
      <c r="AD29656" s="6"/>
    </row>
    <row r="29657" spans="16:30">
      <c r="P29657" s="6"/>
      <c r="AA29657" s="6"/>
      <c r="AC29657" s="6"/>
      <c r="AD29657" s="6"/>
    </row>
    <row r="29658" spans="16:30">
      <c r="P29658" s="6"/>
      <c r="AA29658" s="6"/>
      <c r="AC29658" s="6"/>
      <c r="AD29658" s="6"/>
    </row>
    <row r="29659" spans="16:30">
      <c r="P29659" s="6"/>
      <c r="AA29659" s="6"/>
      <c r="AC29659" s="6"/>
      <c r="AD29659" s="6"/>
    </row>
    <row r="29660" spans="16:30">
      <c r="P29660" s="6"/>
      <c r="AA29660" s="6"/>
      <c r="AC29660" s="6"/>
      <c r="AD29660" s="6"/>
    </row>
    <row r="29661" spans="16:30">
      <c r="P29661" s="6"/>
      <c r="AA29661" s="6"/>
      <c r="AC29661" s="6"/>
      <c r="AD29661" s="6"/>
    </row>
    <row r="29662" spans="16:30">
      <c r="P29662" s="6"/>
      <c r="AA29662" s="6"/>
      <c r="AC29662" s="6"/>
      <c r="AD29662" s="6"/>
    </row>
    <row r="29663" spans="16:30">
      <c r="P29663" s="6"/>
      <c r="AA29663" s="6"/>
      <c r="AC29663" s="6"/>
      <c r="AD29663" s="6"/>
    </row>
    <row r="29664" spans="16:30">
      <c r="P29664" s="6"/>
      <c r="AA29664" s="6"/>
      <c r="AC29664" s="6"/>
      <c r="AD29664" s="6"/>
    </row>
    <row r="29665" spans="16:30">
      <c r="P29665" s="6"/>
      <c r="AA29665" s="6"/>
      <c r="AC29665" s="6"/>
      <c r="AD29665" s="6"/>
    </row>
    <row r="29666" spans="16:30">
      <c r="P29666" s="6"/>
      <c r="AA29666" s="6"/>
      <c r="AC29666" s="6"/>
      <c r="AD29666" s="6"/>
    </row>
    <row r="29667" spans="16:30">
      <c r="P29667" s="6"/>
      <c r="AA29667" s="6"/>
      <c r="AC29667" s="6"/>
      <c r="AD29667" s="6"/>
    </row>
    <row r="29668" spans="16:30">
      <c r="P29668" s="6"/>
      <c r="AA29668" s="6"/>
      <c r="AC29668" s="6"/>
      <c r="AD29668" s="6"/>
    </row>
    <row r="29669" spans="16:30">
      <c r="P29669" s="6"/>
      <c r="AA29669" s="6"/>
      <c r="AC29669" s="6"/>
      <c r="AD29669" s="6"/>
    </row>
    <row r="29670" spans="16:30">
      <c r="P29670" s="6"/>
      <c r="AA29670" s="6"/>
      <c r="AC29670" s="6"/>
      <c r="AD29670" s="6"/>
    </row>
    <row r="29671" spans="16:30">
      <c r="P29671" s="6"/>
      <c r="AA29671" s="6"/>
      <c r="AC29671" s="6"/>
      <c r="AD29671" s="6"/>
    </row>
    <row r="29672" spans="16:30">
      <c r="P29672" s="6"/>
      <c r="AA29672" s="6"/>
      <c r="AC29672" s="6"/>
      <c r="AD29672" s="6"/>
    </row>
    <row r="29673" spans="16:30">
      <c r="P29673" s="6"/>
      <c r="AA29673" s="6"/>
      <c r="AC29673" s="6"/>
      <c r="AD29673" s="6"/>
    </row>
    <row r="29674" spans="16:30">
      <c r="P29674" s="6"/>
      <c r="AA29674" s="6"/>
      <c r="AC29674" s="6"/>
      <c r="AD29674" s="6"/>
    </row>
    <row r="29675" spans="16:30">
      <c r="P29675" s="6"/>
      <c r="AA29675" s="6"/>
      <c r="AC29675" s="6"/>
      <c r="AD29675" s="6"/>
    </row>
    <row r="29676" spans="16:30">
      <c r="P29676" s="6"/>
      <c r="AA29676" s="6"/>
      <c r="AC29676" s="6"/>
      <c r="AD29676" s="6"/>
    </row>
    <row r="29677" spans="16:30">
      <c r="P29677" s="6"/>
      <c r="AA29677" s="6"/>
      <c r="AC29677" s="6"/>
      <c r="AD29677" s="6"/>
    </row>
    <row r="29678" spans="16:30">
      <c r="P29678" s="6"/>
      <c r="AA29678" s="6"/>
      <c r="AC29678" s="6"/>
      <c r="AD29678" s="6"/>
    </row>
    <row r="29679" spans="16:30">
      <c r="P29679" s="6"/>
      <c r="AA29679" s="6"/>
      <c r="AC29679" s="6"/>
      <c r="AD29679" s="6"/>
    </row>
    <row r="29680" spans="16:30">
      <c r="P29680" s="6"/>
      <c r="AA29680" s="6"/>
      <c r="AC29680" s="6"/>
      <c r="AD29680" s="6"/>
    </row>
    <row r="29681" spans="16:30">
      <c r="P29681" s="6"/>
      <c r="AA29681" s="6"/>
      <c r="AC29681" s="6"/>
      <c r="AD29681" s="6"/>
    </row>
    <row r="29682" spans="16:30">
      <c r="P29682" s="6"/>
      <c r="AA29682" s="6"/>
      <c r="AC29682" s="6"/>
      <c r="AD29682" s="6"/>
    </row>
    <row r="29683" spans="16:30">
      <c r="P29683" s="6"/>
      <c r="AA29683" s="6"/>
      <c r="AC29683" s="6"/>
      <c r="AD29683" s="6"/>
    </row>
    <row r="29684" spans="16:30">
      <c r="P29684" s="6"/>
      <c r="AA29684" s="6"/>
      <c r="AC29684" s="6"/>
      <c r="AD29684" s="6"/>
    </row>
    <row r="29685" spans="16:30">
      <c r="P29685" s="6"/>
      <c r="AA29685" s="6"/>
      <c r="AC29685" s="6"/>
      <c r="AD29685" s="6"/>
    </row>
    <row r="29686" spans="16:30">
      <c r="P29686" s="6"/>
      <c r="AA29686" s="6"/>
      <c r="AC29686" s="6"/>
      <c r="AD29686" s="6"/>
    </row>
    <row r="29687" spans="16:30">
      <c r="P29687" s="6"/>
      <c r="AA29687" s="6"/>
      <c r="AC29687" s="6"/>
      <c r="AD29687" s="6"/>
    </row>
    <row r="29688" spans="16:30">
      <c r="P29688" s="6"/>
      <c r="AA29688" s="6"/>
      <c r="AC29688" s="6"/>
      <c r="AD29688" s="6"/>
    </row>
    <row r="29689" spans="16:30">
      <c r="P29689" s="6"/>
      <c r="AA29689" s="6"/>
      <c r="AC29689" s="6"/>
      <c r="AD29689" s="6"/>
    </row>
    <row r="29690" spans="16:30">
      <c r="P29690" s="6"/>
      <c r="AA29690" s="6"/>
      <c r="AC29690" s="6"/>
      <c r="AD29690" s="6"/>
    </row>
    <row r="29691" spans="16:30">
      <c r="P29691" s="6"/>
      <c r="AA29691" s="6"/>
      <c r="AC29691" s="6"/>
      <c r="AD29691" s="6"/>
    </row>
    <row r="29692" spans="16:30">
      <c r="P29692" s="6"/>
      <c r="AA29692" s="6"/>
      <c r="AC29692" s="6"/>
      <c r="AD29692" s="6"/>
    </row>
    <row r="29693" spans="16:30">
      <c r="P29693" s="6"/>
      <c r="AA29693" s="6"/>
      <c r="AC29693" s="6"/>
      <c r="AD29693" s="6"/>
    </row>
    <row r="29694" spans="16:30">
      <c r="P29694" s="6"/>
      <c r="AA29694" s="6"/>
      <c r="AC29694" s="6"/>
      <c r="AD29694" s="6"/>
    </row>
    <row r="29695" spans="16:30">
      <c r="P29695" s="6"/>
      <c r="AA29695" s="6"/>
      <c r="AC29695" s="6"/>
      <c r="AD29695" s="6"/>
    </row>
    <row r="29696" spans="16:30">
      <c r="P29696" s="6"/>
      <c r="AA29696" s="6"/>
      <c r="AC29696" s="6"/>
      <c r="AD29696" s="6"/>
    </row>
    <row r="29697" spans="16:30">
      <c r="P29697" s="6"/>
      <c r="AA29697" s="6"/>
      <c r="AC29697" s="6"/>
      <c r="AD29697" s="6"/>
    </row>
    <row r="29698" spans="16:30">
      <c r="P29698" s="6"/>
      <c r="AA29698" s="6"/>
      <c r="AC29698" s="6"/>
      <c r="AD29698" s="6"/>
    </row>
    <row r="29699" spans="16:30">
      <c r="P29699" s="6"/>
      <c r="AA29699" s="6"/>
      <c r="AC29699" s="6"/>
      <c r="AD29699" s="6"/>
    </row>
    <row r="29700" spans="16:30">
      <c r="P29700" s="6"/>
      <c r="AA29700" s="6"/>
      <c r="AC29700" s="6"/>
      <c r="AD29700" s="6"/>
    </row>
    <row r="29701" spans="16:30">
      <c r="P29701" s="6"/>
      <c r="AA29701" s="6"/>
      <c r="AC29701" s="6"/>
      <c r="AD29701" s="6"/>
    </row>
    <row r="29702" spans="16:30">
      <c r="P29702" s="6"/>
      <c r="AA29702" s="6"/>
      <c r="AC29702" s="6"/>
      <c r="AD29702" s="6"/>
    </row>
    <row r="29703" spans="16:30">
      <c r="P29703" s="6"/>
      <c r="AA29703" s="6"/>
      <c r="AC29703" s="6"/>
      <c r="AD29703" s="6"/>
    </row>
    <row r="29704" spans="16:30">
      <c r="P29704" s="6"/>
      <c r="AA29704" s="6"/>
      <c r="AC29704" s="6"/>
      <c r="AD29704" s="6"/>
    </row>
    <row r="29705" spans="16:30">
      <c r="P29705" s="6"/>
      <c r="AA29705" s="6"/>
      <c r="AC29705" s="6"/>
      <c r="AD29705" s="6"/>
    </row>
    <row r="29706" spans="16:30">
      <c r="P29706" s="6"/>
      <c r="AA29706" s="6"/>
      <c r="AC29706" s="6"/>
      <c r="AD29706" s="6"/>
    </row>
    <row r="29707" spans="16:30">
      <c r="P29707" s="6"/>
      <c r="AA29707" s="6"/>
      <c r="AC29707" s="6"/>
      <c r="AD29707" s="6"/>
    </row>
    <row r="29708" spans="16:30">
      <c r="P29708" s="6"/>
      <c r="AA29708" s="6"/>
      <c r="AC29708" s="6"/>
      <c r="AD29708" s="6"/>
    </row>
    <row r="29709" spans="16:30">
      <c r="P29709" s="6"/>
      <c r="AA29709" s="6"/>
      <c r="AC29709" s="6"/>
      <c r="AD29709" s="6"/>
    </row>
    <row r="29710" spans="16:30">
      <c r="P29710" s="6"/>
      <c r="AA29710" s="6"/>
      <c r="AC29710" s="6"/>
      <c r="AD29710" s="6"/>
    </row>
    <row r="29711" spans="16:30">
      <c r="P29711" s="6"/>
      <c r="AA29711" s="6"/>
      <c r="AC29711" s="6"/>
      <c r="AD29711" s="6"/>
    </row>
    <row r="29712" spans="16:30">
      <c r="P29712" s="6"/>
      <c r="AA29712" s="6"/>
      <c r="AC29712" s="6"/>
      <c r="AD29712" s="6"/>
    </row>
    <row r="29713" spans="16:30">
      <c r="P29713" s="6"/>
      <c r="AA29713" s="6"/>
      <c r="AC29713" s="6"/>
      <c r="AD29713" s="6"/>
    </row>
    <row r="29714" spans="16:30">
      <c r="P29714" s="6"/>
      <c r="AA29714" s="6"/>
      <c r="AC29714" s="6"/>
      <c r="AD29714" s="6"/>
    </row>
    <row r="29715" spans="16:30">
      <c r="P29715" s="6"/>
      <c r="AA29715" s="6"/>
      <c r="AC29715" s="6"/>
      <c r="AD29715" s="6"/>
    </row>
    <row r="29716" spans="16:30">
      <c r="P29716" s="6"/>
      <c r="AA29716" s="6"/>
      <c r="AC29716" s="6"/>
      <c r="AD29716" s="6"/>
    </row>
    <row r="29717" spans="16:30">
      <c r="P29717" s="6"/>
      <c r="AA29717" s="6"/>
      <c r="AC29717" s="6"/>
      <c r="AD29717" s="6"/>
    </row>
    <row r="29718" spans="16:30">
      <c r="P29718" s="6"/>
      <c r="AA29718" s="6"/>
      <c r="AC29718" s="6"/>
      <c r="AD29718" s="6"/>
    </row>
    <row r="29719" spans="16:30">
      <c r="P29719" s="6"/>
      <c r="AA29719" s="6"/>
      <c r="AC29719" s="6"/>
      <c r="AD29719" s="6"/>
    </row>
    <row r="29720" spans="16:30">
      <c r="P29720" s="6"/>
      <c r="AA29720" s="6"/>
      <c r="AC29720" s="6"/>
      <c r="AD29720" s="6"/>
    </row>
    <row r="29721" spans="16:30">
      <c r="P29721" s="6"/>
      <c r="AA29721" s="6"/>
      <c r="AC29721" s="6"/>
      <c r="AD29721" s="6"/>
    </row>
    <row r="29722" spans="16:30">
      <c r="P29722" s="6"/>
      <c r="AA29722" s="6"/>
      <c r="AC29722" s="6"/>
      <c r="AD29722" s="6"/>
    </row>
    <row r="29723" spans="16:30">
      <c r="P29723" s="6"/>
      <c r="AA29723" s="6"/>
      <c r="AC29723" s="6"/>
      <c r="AD29723" s="6"/>
    </row>
    <row r="29724" spans="16:30">
      <c r="P29724" s="6"/>
      <c r="AA29724" s="6"/>
      <c r="AC29724" s="6"/>
      <c r="AD29724" s="6"/>
    </row>
    <row r="29725" spans="16:30">
      <c r="P29725" s="6"/>
      <c r="AA29725" s="6"/>
      <c r="AC29725" s="6"/>
      <c r="AD29725" s="6"/>
    </row>
    <row r="29726" spans="16:30">
      <c r="P29726" s="6"/>
      <c r="AA29726" s="6"/>
      <c r="AC29726" s="6"/>
      <c r="AD29726" s="6"/>
    </row>
    <row r="29727" spans="16:30">
      <c r="P29727" s="6"/>
      <c r="AA29727" s="6"/>
      <c r="AC29727" s="6"/>
      <c r="AD29727" s="6"/>
    </row>
    <row r="29728" spans="16:30">
      <c r="P29728" s="6"/>
      <c r="AA29728" s="6"/>
      <c r="AC29728" s="6"/>
      <c r="AD29728" s="6"/>
    </row>
    <row r="29729" spans="16:30">
      <c r="P29729" s="6"/>
      <c r="AA29729" s="6"/>
      <c r="AC29729" s="6"/>
      <c r="AD29729" s="6"/>
    </row>
    <row r="29730" spans="16:30">
      <c r="P29730" s="6"/>
      <c r="AA29730" s="6"/>
      <c r="AC29730" s="6"/>
      <c r="AD29730" s="6"/>
    </row>
    <row r="29731" spans="16:30">
      <c r="P29731" s="6"/>
      <c r="AA29731" s="6"/>
      <c r="AC29731" s="6"/>
      <c r="AD29731" s="6"/>
    </row>
    <row r="29732" spans="16:30">
      <c r="P29732" s="6"/>
      <c r="AA29732" s="6"/>
      <c r="AC29732" s="6"/>
      <c r="AD29732" s="6"/>
    </row>
    <row r="29733" spans="16:30">
      <c r="P29733" s="6"/>
      <c r="AA29733" s="6"/>
      <c r="AC29733" s="6"/>
      <c r="AD29733" s="6"/>
    </row>
    <row r="29734" spans="16:30">
      <c r="P29734" s="6"/>
      <c r="AA29734" s="6"/>
      <c r="AC29734" s="6"/>
      <c r="AD29734" s="6"/>
    </row>
    <row r="29735" spans="16:30">
      <c r="P29735" s="6"/>
      <c r="AA29735" s="6"/>
      <c r="AC29735" s="6"/>
      <c r="AD29735" s="6"/>
    </row>
    <row r="29736" spans="16:30">
      <c r="P29736" s="6"/>
      <c r="AA29736" s="6"/>
      <c r="AC29736" s="6"/>
      <c r="AD29736" s="6"/>
    </row>
    <row r="29737" spans="16:30">
      <c r="P29737" s="6"/>
      <c r="AA29737" s="6"/>
      <c r="AC29737" s="6"/>
      <c r="AD29737" s="6"/>
    </row>
    <row r="29738" spans="16:30">
      <c r="P29738" s="6"/>
      <c r="AA29738" s="6"/>
      <c r="AC29738" s="6"/>
      <c r="AD29738" s="6"/>
    </row>
    <row r="29739" spans="16:30">
      <c r="P29739" s="6"/>
      <c r="AA29739" s="6"/>
      <c r="AC29739" s="6"/>
      <c r="AD29739" s="6"/>
    </row>
    <row r="29740" spans="16:30">
      <c r="P29740" s="6"/>
      <c r="AA29740" s="6"/>
      <c r="AC29740" s="6"/>
      <c r="AD29740" s="6"/>
    </row>
    <row r="29741" spans="16:30">
      <c r="P29741" s="6"/>
      <c r="AA29741" s="6"/>
      <c r="AC29741" s="6"/>
      <c r="AD29741" s="6"/>
    </row>
    <row r="29742" spans="16:30">
      <c r="P29742" s="6"/>
      <c r="AA29742" s="6"/>
      <c r="AC29742" s="6"/>
      <c r="AD29742" s="6"/>
    </row>
    <row r="29743" spans="16:30">
      <c r="P29743" s="6"/>
      <c r="AA29743" s="6"/>
      <c r="AC29743" s="6"/>
      <c r="AD29743" s="6"/>
    </row>
    <row r="29744" spans="16:30">
      <c r="P29744" s="6"/>
      <c r="AA29744" s="6"/>
      <c r="AC29744" s="6"/>
      <c r="AD29744" s="6"/>
    </row>
    <row r="29745" spans="16:30">
      <c r="P29745" s="6"/>
      <c r="AA29745" s="6"/>
      <c r="AC29745" s="6"/>
      <c r="AD29745" s="6"/>
    </row>
    <row r="29746" spans="16:30">
      <c r="P29746" s="6"/>
      <c r="AA29746" s="6"/>
      <c r="AC29746" s="6"/>
      <c r="AD29746" s="6"/>
    </row>
    <row r="29747" spans="16:30">
      <c r="P29747" s="6"/>
      <c r="AA29747" s="6"/>
      <c r="AC29747" s="6"/>
      <c r="AD29747" s="6"/>
    </row>
    <row r="29748" spans="16:30">
      <c r="P29748" s="6"/>
      <c r="AA29748" s="6"/>
      <c r="AC29748" s="6"/>
      <c r="AD29748" s="6"/>
    </row>
    <row r="29749" spans="16:30">
      <c r="P29749" s="6"/>
      <c r="AA29749" s="6"/>
      <c r="AC29749" s="6"/>
      <c r="AD29749" s="6"/>
    </row>
    <row r="29750" spans="16:30">
      <c r="P29750" s="6"/>
      <c r="AA29750" s="6"/>
      <c r="AC29750" s="6"/>
      <c r="AD29750" s="6"/>
    </row>
    <row r="29751" spans="16:30">
      <c r="P29751" s="6"/>
      <c r="AA29751" s="6"/>
      <c r="AC29751" s="6"/>
      <c r="AD29751" s="6"/>
    </row>
    <row r="29752" spans="16:30">
      <c r="P29752" s="6"/>
      <c r="AA29752" s="6"/>
      <c r="AC29752" s="6"/>
      <c r="AD29752" s="6"/>
    </row>
    <row r="29753" spans="16:30">
      <c r="P29753" s="6"/>
      <c r="AA29753" s="6"/>
      <c r="AC29753" s="6"/>
      <c r="AD29753" s="6"/>
    </row>
    <row r="29754" spans="16:30">
      <c r="P29754" s="6"/>
      <c r="AA29754" s="6"/>
      <c r="AC29754" s="6"/>
      <c r="AD29754" s="6"/>
    </row>
    <row r="29755" spans="16:30">
      <c r="P29755" s="6"/>
      <c r="AA29755" s="6"/>
      <c r="AC29755" s="6"/>
      <c r="AD29755" s="6"/>
    </row>
    <row r="29756" spans="16:30">
      <c r="P29756" s="6"/>
      <c r="AA29756" s="6"/>
      <c r="AC29756" s="6"/>
      <c r="AD29756" s="6"/>
    </row>
    <row r="29757" spans="16:30">
      <c r="P29757" s="6"/>
      <c r="AA29757" s="6"/>
      <c r="AC29757" s="6"/>
      <c r="AD29757" s="6"/>
    </row>
    <row r="29758" spans="16:30">
      <c r="P29758" s="6"/>
      <c r="AA29758" s="6"/>
      <c r="AC29758" s="6"/>
      <c r="AD29758" s="6"/>
    </row>
    <row r="29759" spans="16:30">
      <c r="P29759" s="6"/>
      <c r="AA29759" s="6"/>
      <c r="AC29759" s="6"/>
      <c r="AD29759" s="6"/>
    </row>
    <row r="29760" spans="16:30">
      <c r="P29760" s="6"/>
      <c r="AA29760" s="6"/>
      <c r="AC29760" s="6"/>
      <c r="AD29760" s="6"/>
    </row>
    <row r="29761" spans="16:30">
      <c r="P29761" s="6"/>
      <c r="AA29761" s="6"/>
      <c r="AC29761" s="6"/>
      <c r="AD29761" s="6"/>
    </row>
    <row r="29762" spans="16:30">
      <c r="P29762" s="6"/>
      <c r="AA29762" s="6"/>
      <c r="AC29762" s="6"/>
      <c r="AD29762" s="6"/>
    </row>
    <row r="29763" spans="16:30">
      <c r="P29763" s="6"/>
      <c r="AA29763" s="6"/>
      <c r="AC29763" s="6"/>
      <c r="AD29763" s="6"/>
    </row>
    <row r="29764" spans="16:30">
      <c r="P29764" s="6"/>
      <c r="AA29764" s="6"/>
      <c r="AC29764" s="6"/>
      <c r="AD29764" s="6"/>
    </row>
    <row r="29765" spans="16:30">
      <c r="P29765" s="6"/>
      <c r="AA29765" s="6"/>
      <c r="AC29765" s="6"/>
      <c r="AD29765" s="6"/>
    </row>
    <row r="29766" spans="16:30">
      <c r="P29766" s="6"/>
      <c r="AA29766" s="6"/>
      <c r="AC29766" s="6"/>
      <c r="AD29766" s="6"/>
    </row>
    <row r="29767" spans="16:30">
      <c r="P29767" s="6"/>
      <c r="AA29767" s="6"/>
      <c r="AC29767" s="6"/>
      <c r="AD29767" s="6"/>
    </row>
    <row r="29768" spans="16:30">
      <c r="P29768" s="6"/>
      <c r="AA29768" s="6"/>
      <c r="AC29768" s="6"/>
      <c r="AD29768" s="6"/>
    </row>
    <row r="29769" spans="16:30">
      <c r="P29769" s="6"/>
      <c r="AA29769" s="6"/>
      <c r="AC29769" s="6"/>
      <c r="AD29769" s="6"/>
    </row>
    <row r="29770" spans="16:30">
      <c r="P29770" s="6"/>
      <c r="AA29770" s="6"/>
      <c r="AC29770" s="6"/>
      <c r="AD29770" s="6"/>
    </row>
    <row r="29771" spans="16:30">
      <c r="P29771" s="6"/>
      <c r="AA29771" s="6"/>
      <c r="AC29771" s="6"/>
      <c r="AD29771" s="6"/>
    </row>
    <row r="29772" spans="16:30">
      <c r="P29772" s="6"/>
      <c r="AA29772" s="6"/>
      <c r="AC29772" s="6"/>
      <c r="AD29772" s="6"/>
    </row>
    <row r="29773" spans="16:30">
      <c r="P29773" s="6"/>
      <c r="AA29773" s="6"/>
      <c r="AC29773" s="6"/>
      <c r="AD29773" s="6"/>
    </row>
    <row r="29774" spans="16:30">
      <c r="P29774" s="6"/>
      <c r="AA29774" s="6"/>
      <c r="AC29774" s="6"/>
      <c r="AD29774" s="6"/>
    </row>
    <row r="29775" spans="16:30">
      <c r="P29775" s="6"/>
      <c r="AA29775" s="6"/>
      <c r="AC29775" s="6"/>
      <c r="AD29775" s="6"/>
    </row>
    <row r="29776" spans="16:30">
      <c r="P29776" s="6"/>
      <c r="AA29776" s="6"/>
      <c r="AC29776" s="6"/>
      <c r="AD29776" s="6"/>
    </row>
    <row r="29777" spans="16:30">
      <c r="P29777" s="6"/>
      <c r="AA29777" s="6"/>
      <c r="AC29777" s="6"/>
      <c r="AD29777" s="6"/>
    </row>
    <row r="29778" spans="16:30">
      <c r="P29778" s="6"/>
      <c r="AA29778" s="6"/>
      <c r="AC29778" s="6"/>
      <c r="AD29778" s="6"/>
    </row>
    <row r="29779" spans="16:30">
      <c r="P29779" s="6"/>
      <c r="AA29779" s="6"/>
      <c r="AC29779" s="6"/>
      <c r="AD29779" s="6"/>
    </row>
    <row r="29780" spans="16:30">
      <c r="P29780" s="6"/>
      <c r="AA29780" s="6"/>
      <c r="AC29780" s="6"/>
      <c r="AD29780" s="6"/>
    </row>
    <row r="29781" spans="16:30">
      <c r="P29781" s="6"/>
      <c r="AA29781" s="6"/>
      <c r="AC29781" s="6"/>
      <c r="AD29781" s="6"/>
    </row>
    <row r="29782" spans="16:30">
      <c r="P29782" s="6"/>
      <c r="AA29782" s="6"/>
      <c r="AC29782" s="6"/>
      <c r="AD29782" s="6"/>
    </row>
    <row r="29783" spans="16:30">
      <c r="P29783" s="6"/>
      <c r="AA29783" s="6"/>
      <c r="AC29783" s="6"/>
      <c r="AD29783" s="6"/>
    </row>
    <row r="29784" spans="16:30">
      <c r="P29784" s="6"/>
      <c r="AA29784" s="6"/>
      <c r="AC29784" s="6"/>
      <c r="AD29784" s="6"/>
    </row>
    <row r="29785" spans="16:30">
      <c r="P29785" s="6"/>
      <c r="AA29785" s="6"/>
      <c r="AC29785" s="6"/>
      <c r="AD29785" s="6"/>
    </row>
    <row r="29786" spans="16:30">
      <c r="P29786" s="6"/>
      <c r="AA29786" s="6"/>
      <c r="AC29786" s="6"/>
      <c r="AD29786" s="6"/>
    </row>
    <row r="29787" spans="16:30">
      <c r="P29787" s="6"/>
      <c r="AA29787" s="6"/>
      <c r="AC29787" s="6"/>
      <c r="AD29787" s="6"/>
    </row>
    <row r="29788" spans="16:30">
      <c r="P29788" s="6"/>
      <c r="AA29788" s="6"/>
      <c r="AC29788" s="6"/>
      <c r="AD29788" s="6"/>
    </row>
    <row r="29789" spans="16:30">
      <c r="P29789" s="6"/>
      <c r="AA29789" s="6"/>
      <c r="AC29789" s="6"/>
      <c r="AD29789" s="6"/>
    </row>
    <row r="29790" spans="16:30">
      <c r="P29790" s="6"/>
      <c r="AA29790" s="6"/>
      <c r="AC29790" s="6"/>
      <c r="AD29790" s="6"/>
    </row>
    <row r="29791" spans="16:30">
      <c r="P29791" s="6"/>
      <c r="AA29791" s="6"/>
      <c r="AC29791" s="6"/>
      <c r="AD29791" s="6"/>
    </row>
    <row r="29792" spans="16:30">
      <c r="P29792" s="6"/>
      <c r="AA29792" s="6"/>
      <c r="AC29792" s="6"/>
      <c r="AD29792" s="6"/>
    </row>
    <row r="29793" spans="16:30">
      <c r="P29793" s="6"/>
      <c r="AA29793" s="6"/>
      <c r="AC29793" s="6"/>
      <c r="AD29793" s="6"/>
    </row>
    <row r="29794" spans="16:30">
      <c r="P29794" s="6"/>
      <c r="AA29794" s="6"/>
      <c r="AC29794" s="6"/>
      <c r="AD29794" s="6"/>
    </row>
    <row r="29795" spans="16:30">
      <c r="P29795" s="6"/>
      <c r="AA29795" s="6"/>
      <c r="AC29795" s="6"/>
      <c r="AD29795" s="6"/>
    </row>
    <row r="29796" spans="16:30">
      <c r="P29796" s="6"/>
      <c r="AA29796" s="6"/>
      <c r="AC29796" s="6"/>
      <c r="AD29796" s="6"/>
    </row>
    <row r="29797" spans="16:30">
      <c r="P29797" s="6"/>
      <c r="AA29797" s="6"/>
      <c r="AC29797" s="6"/>
      <c r="AD29797" s="6"/>
    </row>
    <row r="29798" spans="16:30">
      <c r="P29798" s="6"/>
      <c r="AA29798" s="6"/>
      <c r="AC29798" s="6"/>
      <c r="AD29798" s="6"/>
    </row>
    <row r="29799" spans="16:30">
      <c r="P29799" s="6"/>
      <c r="AA29799" s="6"/>
      <c r="AC29799" s="6"/>
      <c r="AD29799" s="6"/>
    </row>
    <row r="29800" spans="16:30">
      <c r="P29800" s="6"/>
      <c r="AA29800" s="6"/>
      <c r="AC29800" s="6"/>
      <c r="AD29800" s="6"/>
    </row>
    <row r="29801" spans="16:30">
      <c r="P29801" s="6"/>
      <c r="AA29801" s="6"/>
      <c r="AC29801" s="6"/>
      <c r="AD29801" s="6"/>
    </row>
    <row r="29802" spans="16:30">
      <c r="P29802" s="6"/>
      <c r="AA29802" s="6"/>
      <c r="AC29802" s="6"/>
      <c r="AD29802" s="6"/>
    </row>
    <row r="29803" spans="16:30">
      <c r="P29803" s="6"/>
      <c r="AA29803" s="6"/>
      <c r="AC29803" s="6"/>
      <c r="AD29803" s="6"/>
    </row>
    <row r="29804" spans="16:30">
      <c r="P29804" s="6"/>
      <c r="AA29804" s="6"/>
      <c r="AC29804" s="6"/>
      <c r="AD29804" s="6"/>
    </row>
    <row r="29805" spans="16:30">
      <c r="P29805" s="6"/>
      <c r="AA29805" s="6"/>
      <c r="AC29805" s="6"/>
      <c r="AD29805" s="6"/>
    </row>
    <row r="29806" spans="16:30">
      <c r="P29806" s="6"/>
      <c r="AA29806" s="6"/>
      <c r="AC29806" s="6"/>
      <c r="AD29806" s="6"/>
    </row>
    <row r="29807" spans="16:30">
      <c r="P29807" s="6"/>
      <c r="AA29807" s="6"/>
      <c r="AC29807" s="6"/>
      <c r="AD29807" s="6"/>
    </row>
    <row r="29808" spans="16:30">
      <c r="P29808" s="6"/>
      <c r="AA29808" s="6"/>
      <c r="AC29808" s="6"/>
      <c r="AD29808" s="6"/>
    </row>
    <row r="29809" spans="16:30">
      <c r="P29809" s="6"/>
      <c r="AA29809" s="6"/>
      <c r="AC29809" s="6"/>
      <c r="AD29809" s="6"/>
    </row>
    <row r="29810" spans="16:30">
      <c r="P29810" s="6"/>
      <c r="AA29810" s="6"/>
      <c r="AC29810" s="6"/>
      <c r="AD29810" s="6"/>
    </row>
    <row r="29811" spans="16:30">
      <c r="P29811" s="6"/>
      <c r="AA29811" s="6"/>
      <c r="AC29811" s="6"/>
      <c r="AD29811" s="6"/>
    </row>
    <row r="29812" spans="16:30">
      <c r="P29812" s="6"/>
      <c r="AA29812" s="6"/>
      <c r="AC29812" s="6"/>
      <c r="AD29812" s="6"/>
    </row>
    <row r="29813" spans="16:30">
      <c r="P29813" s="6"/>
      <c r="AA29813" s="6"/>
      <c r="AC29813" s="6"/>
      <c r="AD29813" s="6"/>
    </row>
    <row r="29814" spans="16:30">
      <c r="P29814" s="6"/>
      <c r="AA29814" s="6"/>
      <c r="AC29814" s="6"/>
      <c r="AD29814" s="6"/>
    </row>
    <row r="29815" spans="16:30">
      <c r="P29815" s="6"/>
      <c r="AA29815" s="6"/>
      <c r="AC29815" s="6"/>
      <c r="AD29815" s="6"/>
    </row>
    <row r="29816" spans="16:30">
      <c r="P29816" s="6"/>
      <c r="AA29816" s="6"/>
      <c r="AC29816" s="6"/>
      <c r="AD29816" s="6"/>
    </row>
    <row r="29817" spans="16:30">
      <c r="P29817" s="6"/>
      <c r="AA29817" s="6"/>
      <c r="AC29817" s="6"/>
      <c r="AD29817" s="6"/>
    </row>
    <row r="29818" spans="16:30">
      <c r="P29818" s="6"/>
      <c r="AA29818" s="6"/>
      <c r="AC29818" s="6"/>
      <c r="AD29818" s="6"/>
    </row>
    <row r="29819" spans="16:30">
      <c r="P29819" s="6"/>
      <c r="AA29819" s="6"/>
      <c r="AC29819" s="6"/>
      <c r="AD29819" s="6"/>
    </row>
    <row r="29820" spans="16:30">
      <c r="P29820" s="6"/>
      <c r="AA29820" s="6"/>
      <c r="AC29820" s="6"/>
      <c r="AD29820" s="6"/>
    </row>
    <row r="29821" spans="16:30">
      <c r="P29821" s="6"/>
      <c r="AA29821" s="6"/>
      <c r="AC29821" s="6"/>
      <c r="AD29821" s="6"/>
    </row>
    <row r="29822" spans="16:30">
      <c r="P29822" s="6"/>
      <c r="AA29822" s="6"/>
      <c r="AC29822" s="6"/>
      <c r="AD29822" s="6"/>
    </row>
    <row r="29823" spans="16:30">
      <c r="P29823" s="6"/>
      <c r="AA29823" s="6"/>
      <c r="AC29823" s="6"/>
      <c r="AD29823" s="6"/>
    </row>
    <row r="29824" spans="16:30">
      <c r="P29824" s="6"/>
      <c r="AA29824" s="6"/>
      <c r="AC29824" s="6"/>
      <c r="AD29824" s="6"/>
    </row>
    <row r="29825" spans="16:30">
      <c r="P29825" s="6"/>
      <c r="AA29825" s="6"/>
      <c r="AC29825" s="6"/>
      <c r="AD29825" s="6"/>
    </row>
    <row r="29826" spans="16:30">
      <c r="P29826" s="6"/>
      <c r="AA29826" s="6"/>
      <c r="AC29826" s="6"/>
      <c r="AD29826" s="6"/>
    </row>
    <row r="29827" spans="16:30">
      <c r="P29827" s="6"/>
      <c r="AA29827" s="6"/>
      <c r="AC29827" s="6"/>
      <c r="AD29827" s="6"/>
    </row>
    <row r="29828" spans="16:30">
      <c r="P29828" s="6"/>
      <c r="AA29828" s="6"/>
      <c r="AC29828" s="6"/>
      <c r="AD29828" s="6"/>
    </row>
    <row r="29829" spans="16:30">
      <c r="P29829" s="6"/>
      <c r="AA29829" s="6"/>
      <c r="AC29829" s="6"/>
      <c r="AD29829" s="6"/>
    </row>
    <row r="29830" spans="16:30">
      <c r="P29830" s="6"/>
      <c r="AA29830" s="6"/>
      <c r="AC29830" s="6"/>
      <c r="AD29830" s="6"/>
    </row>
    <row r="29831" spans="16:30">
      <c r="P29831" s="6"/>
      <c r="AA29831" s="6"/>
      <c r="AC29831" s="6"/>
      <c r="AD29831" s="6"/>
    </row>
    <row r="29832" spans="16:30">
      <c r="P29832" s="6"/>
      <c r="AA29832" s="6"/>
      <c r="AC29832" s="6"/>
      <c r="AD29832" s="6"/>
    </row>
    <row r="29833" spans="16:30">
      <c r="P29833" s="6"/>
      <c r="AA29833" s="6"/>
      <c r="AC29833" s="6"/>
      <c r="AD29833" s="6"/>
    </row>
    <row r="29834" spans="16:30">
      <c r="P29834" s="6"/>
      <c r="AA29834" s="6"/>
      <c r="AC29834" s="6"/>
      <c r="AD29834" s="6"/>
    </row>
    <row r="29835" spans="16:30">
      <c r="P29835" s="6"/>
      <c r="AA29835" s="6"/>
      <c r="AC29835" s="6"/>
      <c r="AD29835" s="6"/>
    </row>
    <row r="29836" spans="16:30">
      <c r="P29836" s="6"/>
      <c r="AA29836" s="6"/>
      <c r="AC29836" s="6"/>
      <c r="AD29836" s="6"/>
    </row>
    <row r="29837" spans="16:30">
      <c r="P29837" s="6"/>
      <c r="AA29837" s="6"/>
      <c r="AC29837" s="6"/>
      <c r="AD29837" s="6"/>
    </row>
    <row r="29838" spans="16:30">
      <c r="P29838" s="6"/>
      <c r="AA29838" s="6"/>
      <c r="AC29838" s="6"/>
      <c r="AD29838" s="6"/>
    </row>
    <row r="29839" spans="16:30">
      <c r="P29839" s="6"/>
      <c r="AA29839" s="6"/>
      <c r="AC29839" s="6"/>
      <c r="AD29839" s="6"/>
    </row>
    <row r="29840" spans="16:30">
      <c r="P29840" s="6"/>
      <c r="AA29840" s="6"/>
      <c r="AC29840" s="6"/>
      <c r="AD29840" s="6"/>
    </row>
    <row r="29841" spans="16:30">
      <c r="P29841" s="6"/>
      <c r="AA29841" s="6"/>
      <c r="AC29841" s="6"/>
      <c r="AD29841" s="6"/>
    </row>
    <row r="29842" spans="16:30">
      <c r="P29842" s="6"/>
      <c r="AA29842" s="6"/>
      <c r="AC29842" s="6"/>
      <c r="AD29842" s="6"/>
    </row>
    <row r="29843" spans="16:30">
      <c r="P29843" s="6"/>
      <c r="AA29843" s="6"/>
      <c r="AC29843" s="6"/>
      <c r="AD29843" s="6"/>
    </row>
    <row r="29844" spans="16:30">
      <c r="P29844" s="6"/>
      <c r="AA29844" s="6"/>
      <c r="AC29844" s="6"/>
      <c r="AD29844" s="6"/>
    </row>
    <row r="29845" spans="16:30">
      <c r="P29845" s="6"/>
      <c r="AA29845" s="6"/>
      <c r="AC29845" s="6"/>
      <c r="AD29845" s="6"/>
    </row>
    <row r="29846" spans="16:30">
      <c r="P29846" s="6"/>
      <c r="AA29846" s="6"/>
      <c r="AC29846" s="6"/>
      <c r="AD29846" s="6"/>
    </row>
    <row r="29847" spans="16:30">
      <c r="P29847" s="6"/>
      <c r="AA29847" s="6"/>
      <c r="AC29847" s="6"/>
      <c r="AD29847" s="6"/>
    </row>
    <row r="29848" spans="16:30">
      <c r="P29848" s="6"/>
      <c r="AA29848" s="6"/>
      <c r="AC29848" s="6"/>
      <c r="AD29848" s="6"/>
    </row>
    <row r="29849" spans="16:30">
      <c r="P29849" s="6"/>
      <c r="AA29849" s="6"/>
      <c r="AC29849" s="6"/>
      <c r="AD29849" s="6"/>
    </row>
    <row r="29850" spans="16:30">
      <c r="P29850" s="6"/>
      <c r="AA29850" s="6"/>
      <c r="AC29850" s="6"/>
      <c r="AD29850" s="6"/>
    </row>
    <row r="29851" spans="16:30">
      <c r="P29851" s="6"/>
      <c r="AA29851" s="6"/>
      <c r="AC29851" s="6"/>
      <c r="AD29851" s="6"/>
    </row>
    <row r="29852" spans="16:30">
      <c r="P29852" s="6"/>
      <c r="AA29852" s="6"/>
      <c r="AC29852" s="6"/>
      <c r="AD29852" s="6"/>
    </row>
    <row r="29853" spans="16:30">
      <c r="P29853" s="6"/>
      <c r="AA29853" s="6"/>
      <c r="AC29853" s="6"/>
      <c r="AD29853" s="6"/>
    </row>
    <row r="29854" spans="16:30">
      <c r="P29854" s="6"/>
      <c r="AA29854" s="6"/>
      <c r="AC29854" s="6"/>
      <c r="AD29854" s="6"/>
    </row>
    <row r="29855" spans="16:30">
      <c r="P29855" s="6"/>
      <c r="AA29855" s="6"/>
      <c r="AC29855" s="6"/>
      <c r="AD29855" s="6"/>
    </row>
    <row r="29856" spans="16:30">
      <c r="P29856" s="6"/>
      <c r="AA29856" s="6"/>
      <c r="AC29856" s="6"/>
      <c r="AD29856" s="6"/>
    </row>
    <row r="29857" spans="16:30">
      <c r="P29857" s="6"/>
      <c r="AA29857" s="6"/>
      <c r="AC29857" s="6"/>
      <c r="AD29857" s="6"/>
    </row>
    <row r="29858" spans="16:30">
      <c r="P29858" s="6"/>
      <c r="AA29858" s="6"/>
      <c r="AC29858" s="6"/>
      <c r="AD29858" s="6"/>
    </row>
    <row r="29859" spans="16:30">
      <c r="P29859" s="6"/>
      <c r="AA29859" s="6"/>
      <c r="AC29859" s="6"/>
      <c r="AD29859" s="6"/>
    </row>
    <row r="29860" spans="16:30">
      <c r="P29860" s="6"/>
      <c r="AA29860" s="6"/>
      <c r="AC29860" s="6"/>
      <c r="AD29860" s="6"/>
    </row>
    <row r="29861" spans="16:30">
      <c r="P29861" s="6"/>
      <c r="AA29861" s="6"/>
      <c r="AC29861" s="6"/>
      <c r="AD29861" s="6"/>
    </row>
    <row r="29862" spans="16:30">
      <c r="P29862" s="6"/>
      <c r="AA29862" s="6"/>
      <c r="AC29862" s="6"/>
      <c r="AD29862" s="6"/>
    </row>
    <row r="29863" spans="16:30">
      <c r="P29863" s="6"/>
      <c r="AA29863" s="6"/>
      <c r="AC29863" s="6"/>
      <c r="AD29863" s="6"/>
    </row>
    <row r="29864" spans="16:30">
      <c r="P29864" s="6"/>
      <c r="AA29864" s="6"/>
      <c r="AC29864" s="6"/>
      <c r="AD29864" s="6"/>
    </row>
    <row r="29865" spans="16:30">
      <c r="P29865" s="6"/>
      <c r="AA29865" s="6"/>
      <c r="AC29865" s="6"/>
      <c r="AD29865" s="6"/>
    </row>
    <row r="29866" spans="16:30">
      <c r="P29866" s="6"/>
      <c r="AA29866" s="6"/>
      <c r="AC29866" s="6"/>
      <c r="AD29866" s="6"/>
    </row>
    <row r="29867" spans="16:30">
      <c r="P29867" s="6"/>
      <c r="AA29867" s="6"/>
      <c r="AC29867" s="6"/>
      <c r="AD29867" s="6"/>
    </row>
    <row r="29868" spans="16:30">
      <c r="P29868" s="6"/>
      <c r="AA29868" s="6"/>
      <c r="AC29868" s="6"/>
      <c r="AD29868" s="6"/>
    </row>
    <row r="29869" spans="16:30">
      <c r="P29869" s="6"/>
      <c r="AA29869" s="6"/>
      <c r="AC29869" s="6"/>
      <c r="AD29869" s="6"/>
    </row>
    <row r="29870" spans="16:30">
      <c r="P29870" s="6"/>
      <c r="AA29870" s="6"/>
      <c r="AC29870" s="6"/>
      <c r="AD29870" s="6"/>
    </row>
    <row r="29871" spans="16:30">
      <c r="P29871" s="6"/>
      <c r="AA29871" s="6"/>
      <c r="AC29871" s="6"/>
      <c r="AD29871" s="6"/>
    </row>
    <row r="29872" spans="16:30">
      <c r="P29872" s="6"/>
      <c r="AA29872" s="6"/>
      <c r="AC29872" s="6"/>
      <c r="AD29872" s="6"/>
    </row>
    <row r="29873" spans="16:30">
      <c r="P29873" s="6"/>
      <c r="AA29873" s="6"/>
      <c r="AC29873" s="6"/>
      <c r="AD29873" s="6"/>
    </row>
    <row r="29874" spans="16:30">
      <c r="P29874" s="6"/>
      <c r="AA29874" s="6"/>
      <c r="AC29874" s="6"/>
      <c r="AD29874" s="6"/>
    </row>
    <row r="29875" spans="16:30">
      <c r="P29875" s="6"/>
      <c r="AA29875" s="6"/>
      <c r="AC29875" s="6"/>
      <c r="AD29875" s="6"/>
    </row>
    <row r="29876" spans="16:30">
      <c r="P29876" s="6"/>
      <c r="AA29876" s="6"/>
      <c r="AC29876" s="6"/>
      <c r="AD29876" s="6"/>
    </row>
    <row r="29877" spans="16:30">
      <c r="P29877" s="6"/>
      <c r="AA29877" s="6"/>
      <c r="AC29877" s="6"/>
      <c r="AD29877" s="6"/>
    </row>
    <row r="29878" spans="16:30">
      <c r="P29878" s="6"/>
      <c r="AA29878" s="6"/>
      <c r="AC29878" s="6"/>
      <c r="AD29878" s="6"/>
    </row>
    <row r="29879" spans="16:30">
      <c r="P29879" s="6"/>
      <c r="AA29879" s="6"/>
      <c r="AC29879" s="6"/>
      <c r="AD29879" s="6"/>
    </row>
    <row r="29880" spans="16:30">
      <c r="P29880" s="6"/>
      <c r="AA29880" s="6"/>
      <c r="AC29880" s="6"/>
      <c r="AD29880" s="6"/>
    </row>
    <row r="29881" spans="16:30">
      <c r="P29881" s="6"/>
      <c r="AA29881" s="6"/>
      <c r="AC29881" s="6"/>
      <c r="AD29881" s="6"/>
    </row>
    <row r="29882" spans="16:30">
      <c r="P29882" s="6"/>
      <c r="AA29882" s="6"/>
      <c r="AC29882" s="6"/>
      <c r="AD29882" s="6"/>
    </row>
    <row r="29883" spans="16:30">
      <c r="P29883" s="6"/>
      <c r="AA29883" s="6"/>
      <c r="AC29883" s="6"/>
      <c r="AD29883" s="6"/>
    </row>
    <row r="29884" spans="16:30">
      <c r="P29884" s="6"/>
      <c r="AA29884" s="6"/>
      <c r="AC29884" s="6"/>
      <c r="AD29884" s="6"/>
    </row>
    <row r="29885" spans="16:30">
      <c r="P29885" s="6"/>
      <c r="AA29885" s="6"/>
      <c r="AC29885" s="6"/>
      <c r="AD29885" s="6"/>
    </row>
    <row r="29886" spans="16:30">
      <c r="P29886" s="6"/>
      <c r="AA29886" s="6"/>
      <c r="AC29886" s="6"/>
      <c r="AD29886" s="6"/>
    </row>
    <row r="29887" spans="16:30">
      <c r="P29887" s="6"/>
      <c r="AA29887" s="6"/>
      <c r="AC29887" s="6"/>
      <c r="AD29887" s="6"/>
    </row>
    <row r="29888" spans="16:30">
      <c r="P29888" s="6"/>
      <c r="AA29888" s="6"/>
      <c r="AC29888" s="6"/>
      <c r="AD29888" s="6"/>
    </row>
    <row r="29889" spans="16:30">
      <c r="P29889" s="6"/>
      <c r="AA29889" s="6"/>
      <c r="AC29889" s="6"/>
      <c r="AD29889" s="6"/>
    </row>
    <row r="29890" spans="16:30">
      <c r="P29890" s="6"/>
      <c r="AA29890" s="6"/>
      <c r="AC29890" s="6"/>
      <c r="AD29890" s="6"/>
    </row>
    <row r="29891" spans="16:30">
      <c r="P29891" s="6"/>
      <c r="AA29891" s="6"/>
      <c r="AC29891" s="6"/>
      <c r="AD29891" s="6"/>
    </row>
    <row r="29892" spans="16:30">
      <c r="P29892" s="6"/>
      <c r="AA29892" s="6"/>
      <c r="AC29892" s="6"/>
      <c r="AD29892" s="6"/>
    </row>
    <row r="29893" spans="16:30">
      <c r="P29893" s="6"/>
      <c r="AA29893" s="6"/>
      <c r="AC29893" s="6"/>
      <c r="AD29893" s="6"/>
    </row>
    <row r="29894" spans="16:30">
      <c r="P29894" s="6"/>
      <c r="AA29894" s="6"/>
      <c r="AC29894" s="6"/>
      <c r="AD29894" s="6"/>
    </row>
    <row r="29895" spans="16:30">
      <c r="P29895" s="6"/>
      <c r="AA29895" s="6"/>
      <c r="AC29895" s="6"/>
      <c r="AD29895" s="6"/>
    </row>
    <row r="29896" spans="16:30">
      <c r="P29896" s="6"/>
      <c r="AA29896" s="6"/>
      <c r="AC29896" s="6"/>
      <c r="AD29896" s="6"/>
    </row>
    <row r="29897" spans="16:30">
      <c r="P29897" s="6"/>
      <c r="AA29897" s="6"/>
      <c r="AC29897" s="6"/>
      <c r="AD29897" s="6"/>
    </row>
    <row r="29898" spans="16:30">
      <c r="P29898" s="6"/>
      <c r="AA29898" s="6"/>
      <c r="AC29898" s="6"/>
      <c r="AD29898" s="6"/>
    </row>
    <row r="29899" spans="16:30">
      <c r="P29899" s="6"/>
      <c r="AA29899" s="6"/>
      <c r="AC29899" s="6"/>
      <c r="AD29899" s="6"/>
    </row>
    <row r="29900" spans="16:30">
      <c r="P29900" s="6"/>
      <c r="AA29900" s="6"/>
      <c r="AC29900" s="6"/>
      <c r="AD29900" s="6"/>
    </row>
    <row r="29901" spans="16:30">
      <c r="P29901" s="6"/>
      <c r="AA29901" s="6"/>
      <c r="AC29901" s="6"/>
      <c r="AD29901" s="6"/>
    </row>
    <row r="29902" spans="16:30">
      <c r="P29902" s="6"/>
      <c r="AA29902" s="6"/>
      <c r="AC29902" s="6"/>
      <c r="AD29902" s="6"/>
    </row>
    <row r="29903" spans="16:30">
      <c r="P29903" s="6"/>
      <c r="AA29903" s="6"/>
      <c r="AC29903" s="6"/>
      <c r="AD29903" s="6"/>
    </row>
    <row r="29904" spans="16:30">
      <c r="P29904" s="6"/>
      <c r="AA29904" s="6"/>
      <c r="AC29904" s="6"/>
      <c r="AD29904" s="6"/>
    </row>
    <row r="29905" spans="16:30">
      <c r="P29905" s="6"/>
      <c r="AA29905" s="6"/>
      <c r="AC29905" s="6"/>
      <c r="AD29905" s="6"/>
    </row>
    <row r="29906" spans="16:30">
      <c r="P29906" s="6"/>
      <c r="AA29906" s="6"/>
      <c r="AC29906" s="6"/>
      <c r="AD29906" s="6"/>
    </row>
    <row r="29907" spans="16:30">
      <c r="P29907" s="6"/>
      <c r="AA29907" s="6"/>
      <c r="AC29907" s="6"/>
      <c r="AD29907" s="6"/>
    </row>
    <row r="29908" spans="16:30">
      <c r="P29908" s="6"/>
      <c r="AA29908" s="6"/>
      <c r="AC29908" s="6"/>
      <c r="AD29908" s="6"/>
    </row>
    <row r="29909" spans="16:30">
      <c r="P29909" s="6"/>
      <c r="AA29909" s="6"/>
      <c r="AC29909" s="6"/>
      <c r="AD29909" s="6"/>
    </row>
    <row r="29910" spans="16:30">
      <c r="P29910" s="6"/>
      <c r="AA29910" s="6"/>
      <c r="AC29910" s="6"/>
      <c r="AD29910" s="6"/>
    </row>
    <row r="29911" spans="16:30">
      <c r="P29911" s="6"/>
      <c r="AA29911" s="6"/>
      <c r="AC29911" s="6"/>
      <c r="AD29911" s="6"/>
    </row>
    <row r="29912" spans="16:30">
      <c r="P29912" s="6"/>
      <c r="AA29912" s="6"/>
      <c r="AC29912" s="6"/>
      <c r="AD29912" s="6"/>
    </row>
    <row r="29913" spans="16:30">
      <c r="P29913" s="6"/>
      <c r="AA29913" s="6"/>
      <c r="AC29913" s="6"/>
      <c r="AD29913" s="6"/>
    </row>
    <row r="29914" spans="16:30">
      <c r="P29914" s="6"/>
      <c r="AA29914" s="6"/>
      <c r="AC29914" s="6"/>
      <c r="AD29914" s="6"/>
    </row>
    <row r="29915" spans="16:30">
      <c r="P29915" s="6"/>
      <c r="AA29915" s="6"/>
      <c r="AC29915" s="6"/>
      <c r="AD29915" s="6"/>
    </row>
    <row r="29916" spans="16:30">
      <c r="P29916" s="6"/>
      <c r="AA29916" s="6"/>
      <c r="AC29916" s="6"/>
      <c r="AD29916" s="6"/>
    </row>
    <row r="29917" spans="16:30">
      <c r="P29917" s="6"/>
      <c r="AA29917" s="6"/>
      <c r="AC29917" s="6"/>
      <c r="AD29917" s="6"/>
    </row>
    <row r="29918" spans="16:30">
      <c r="P29918" s="6"/>
      <c r="AA29918" s="6"/>
      <c r="AC29918" s="6"/>
      <c r="AD29918" s="6"/>
    </row>
    <row r="29919" spans="16:30">
      <c r="P29919" s="6"/>
      <c r="AA29919" s="6"/>
      <c r="AC29919" s="6"/>
      <c r="AD29919" s="6"/>
    </row>
    <row r="29920" spans="16:30">
      <c r="P29920" s="6"/>
      <c r="AA29920" s="6"/>
      <c r="AC29920" s="6"/>
      <c r="AD29920" s="6"/>
    </row>
    <row r="29921" spans="16:30">
      <c r="P29921" s="6"/>
      <c r="AA29921" s="6"/>
      <c r="AC29921" s="6"/>
      <c r="AD29921" s="6"/>
    </row>
    <row r="29922" spans="16:30">
      <c r="P29922" s="6"/>
      <c r="AA29922" s="6"/>
      <c r="AC29922" s="6"/>
      <c r="AD29922" s="6"/>
    </row>
    <row r="29923" spans="16:30">
      <c r="P29923" s="6"/>
      <c r="AA29923" s="6"/>
      <c r="AC29923" s="6"/>
      <c r="AD29923" s="6"/>
    </row>
    <row r="29924" spans="16:30">
      <c r="P29924" s="6"/>
      <c r="AA29924" s="6"/>
      <c r="AC29924" s="6"/>
      <c r="AD29924" s="6"/>
    </row>
    <row r="29925" spans="16:30">
      <c r="P29925" s="6"/>
      <c r="AA29925" s="6"/>
      <c r="AC29925" s="6"/>
      <c r="AD29925" s="6"/>
    </row>
    <row r="29926" spans="16:30">
      <c r="P29926" s="6"/>
      <c r="AA29926" s="6"/>
      <c r="AC29926" s="6"/>
      <c r="AD29926" s="6"/>
    </row>
    <row r="29927" spans="16:30">
      <c r="P29927" s="6"/>
      <c r="AA29927" s="6"/>
      <c r="AC29927" s="6"/>
      <c r="AD29927" s="6"/>
    </row>
    <row r="29928" spans="16:30">
      <c r="P29928" s="6"/>
      <c r="AA29928" s="6"/>
      <c r="AC29928" s="6"/>
      <c r="AD29928" s="6"/>
    </row>
    <row r="29929" spans="16:30">
      <c r="P29929" s="6"/>
      <c r="AA29929" s="6"/>
      <c r="AC29929" s="6"/>
      <c r="AD29929" s="6"/>
    </row>
    <row r="29930" spans="16:30">
      <c r="P29930" s="6"/>
      <c r="AA29930" s="6"/>
      <c r="AC29930" s="6"/>
      <c r="AD29930" s="6"/>
    </row>
    <row r="29931" spans="16:30">
      <c r="P29931" s="6"/>
      <c r="AA29931" s="6"/>
      <c r="AC29931" s="6"/>
      <c r="AD29931" s="6"/>
    </row>
    <row r="29932" spans="16:30">
      <c r="P29932" s="6"/>
      <c r="AA29932" s="6"/>
      <c r="AC29932" s="6"/>
      <c r="AD29932" s="6"/>
    </row>
    <row r="29933" spans="16:30">
      <c r="P29933" s="6"/>
      <c r="AA29933" s="6"/>
      <c r="AC29933" s="6"/>
      <c r="AD29933" s="6"/>
    </row>
    <row r="29934" spans="16:30">
      <c r="P29934" s="6"/>
      <c r="AA29934" s="6"/>
      <c r="AC29934" s="6"/>
      <c r="AD29934" s="6"/>
    </row>
    <row r="29935" spans="16:30">
      <c r="P29935" s="6"/>
      <c r="AA29935" s="6"/>
      <c r="AC29935" s="6"/>
      <c r="AD29935" s="6"/>
    </row>
    <row r="29936" spans="16:30">
      <c r="P29936" s="6"/>
      <c r="AA29936" s="6"/>
      <c r="AC29936" s="6"/>
      <c r="AD29936" s="6"/>
    </row>
    <row r="29937" spans="16:30">
      <c r="P29937" s="6"/>
      <c r="AA29937" s="6"/>
      <c r="AC29937" s="6"/>
      <c r="AD29937" s="6"/>
    </row>
    <row r="29938" spans="16:30">
      <c r="P29938" s="6"/>
      <c r="AA29938" s="6"/>
      <c r="AC29938" s="6"/>
      <c r="AD29938" s="6"/>
    </row>
    <row r="29939" spans="16:30">
      <c r="P29939" s="6"/>
      <c r="AA29939" s="6"/>
      <c r="AC29939" s="6"/>
      <c r="AD29939" s="6"/>
    </row>
    <row r="29940" spans="16:30">
      <c r="P29940" s="6"/>
      <c r="AA29940" s="6"/>
      <c r="AC29940" s="6"/>
      <c r="AD29940" s="6"/>
    </row>
    <row r="29941" spans="16:30">
      <c r="P29941" s="6"/>
      <c r="AA29941" s="6"/>
      <c r="AC29941" s="6"/>
      <c r="AD29941" s="6"/>
    </row>
    <row r="29942" spans="16:30">
      <c r="P29942" s="6"/>
      <c r="AA29942" s="6"/>
      <c r="AC29942" s="6"/>
      <c r="AD29942" s="6"/>
    </row>
    <row r="29943" spans="16:30">
      <c r="P29943" s="6"/>
      <c r="AA29943" s="6"/>
      <c r="AC29943" s="6"/>
      <c r="AD29943" s="6"/>
    </row>
    <row r="29944" spans="16:30">
      <c r="P29944" s="6"/>
      <c r="AA29944" s="6"/>
      <c r="AC29944" s="6"/>
      <c r="AD29944" s="6"/>
    </row>
    <row r="29945" spans="16:30">
      <c r="P29945" s="6"/>
      <c r="AA29945" s="6"/>
      <c r="AC29945" s="6"/>
      <c r="AD29945" s="6"/>
    </row>
    <row r="29946" spans="16:30">
      <c r="P29946" s="6"/>
      <c r="AA29946" s="6"/>
      <c r="AC29946" s="6"/>
      <c r="AD29946" s="6"/>
    </row>
    <row r="29947" spans="16:30">
      <c r="P29947" s="6"/>
      <c r="AA29947" s="6"/>
      <c r="AC29947" s="6"/>
      <c r="AD29947" s="6"/>
    </row>
    <row r="29948" spans="16:30">
      <c r="P29948" s="6"/>
      <c r="AA29948" s="6"/>
      <c r="AC29948" s="6"/>
      <c r="AD29948" s="6"/>
    </row>
    <row r="29949" spans="16:30">
      <c r="P29949" s="6"/>
      <c r="AA29949" s="6"/>
      <c r="AC29949" s="6"/>
      <c r="AD29949" s="6"/>
    </row>
    <row r="29950" spans="16:30">
      <c r="P29950" s="6"/>
      <c r="AA29950" s="6"/>
      <c r="AC29950" s="6"/>
      <c r="AD29950" s="6"/>
    </row>
    <row r="29951" spans="16:30">
      <c r="P29951" s="6"/>
      <c r="AA29951" s="6"/>
      <c r="AC29951" s="6"/>
      <c r="AD29951" s="6"/>
    </row>
    <row r="29952" spans="16:30">
      <c r="P29952" s="6"/>
      <c r="AA29952" s="6"/>
      <c r="AC29952" s="6"/>
      <c r="AD29952" s="6"/>
    </row>
    <row r="29953" spans="16:30">
      <c r="P29953" s="6"/>
      <c r="AA29953" s="6"/>
      <c r="AC29953" s="6"/>
      <c r="AD29953" s="6"/>
    </row>
    <row r="29954" spans="16:30">
      <c r="P29954" s="6"/>
      <c r="AA29954" s="6"/>
      <c r="AC29954" s="6"/>
      <c r="AD29954" s="6"/>
    </row>
    <row r="29955" spans="16:30">
      <c r="P29955" s="6"/>
      <c r="AA29955" s="6"/>
      <c r="AC29955" s="6"/>
      <c r="AD29955" s="6"/>
    </row>
    <row r="29956" spans="16:30">
      <c r="P29956" s="6"/>
      <c r="AA29956" s="6"/>
      <c r="AC29956" s="6"/>
      <c r="AD29956" s="6"/>
    </row>
    <row r="29957" spans="16:30">
      <c r="P29957" s="6"/>
      <c r="AA29957" s="6"/>
      <c r="AC29957" s="6"/>
      <c r="AD29957" s="6"/>
    </row>
    <row r="29958" spans="16:30">
      <c r="P29958" s="6"/>
      <c r="AA29958" s="6"/>
      <c r="AC29958" s="6"/>
      <c r="AD29958" s="6"/>
    </row>
    <row r="29959" spans="16:30">
      <c r="P29959" s="6"/>
      <c r="AA29959" s="6"/>
      <c r="AC29959" s="6"/>
      <c r="AD29959" s="6"/>
    </row>
    <row r="29960" spans="16:30">
      <c r="P29960" s="6"/>
      <c r="AA29960" s="6"/>
      <c r="AC29960" s="6"/>
      <c r="AD29960" s="6"/>
    </row>
    <row r="29961" spans="16:30">
      <c r="P29961" s="6"/>
      <c r="AA29961" s="6"/>
      <c r="AC29961" s="6"/>
      <c r="AD29961" s="6"/>
    </row>
    <row r="29962" spans="16:30">
      <c r="P29962" s="6"/>
      <c r="AA29962" s="6"/>
      <c r="AC29962" s="6"/>
      <c r="AD29962" s="6"/>
    </row>
    <row r="29963" spans="16:30">
      <c r="P29963" s="6"/>
      <c r="AA29963" s="6"/>
      <c r="AC29963" s="6"/>
      <c r="AD29963" s="6"/>
    </row>
    <row r="29964" spans="16:30">
      <c r="P29964" s="6"/>
      <c r="AA29964" s="6"/>
      <c r="AC29964" s="6"/>
      <c r="AD29964" s="6"/>
    </row>
    <row r="29965" spans="16:30">
      <c r="P29965" s="6"/>
      <c r="AA29965" s="6"/>
      <c r="AC29965" s="6"/>
      <c r="AD29965" s="6"/>
    </row>
    <row r="29966" spans="16:30">
      <c r="P29966" s="6"/>
      <c r="AA29966" s="6"/>
      <c r="AC29966" s="6"/>
      <c r="AD29966" s="6"/>
    </row>
    <row r="29967" spans="16:30">
      <c r="P29967" s="6"/>
      <c r="AA29967" s="6"/>
      <c r="AC29967" s="6"/>
      <c r="AD29967" s="6"/>
    </row>
    <row r="29968" spans="16:30">
      <c r="P29968" s="6"/>
      <c r="AA29968" s="6"/>
      <c r="AC29968" s="6"/>
      <c r="AD29968" s="6"/>
    </row>
    <row r="29969" spans="16:30">
      <c r="P29969" s="6"/>
      <c r="AA29969" s="6"/>
      <c r="AC29969" s="6"/>
      <c r="AD29969" s="6"/>
    </row>
    <row r="29970" spans="16:30">
      <c r="P29970" s="6"/>
      <c r="AA29970" s="6"/>
      <c r="AC29970" s="6"/>
      <c r="AD29970" s="6"/>
    </row>
    <row r="29971" spans="16:30">
      <c r="P29971" s="6"/>
      <c r="AA29971" s="6"/>
      <c r="AC29971" s="6"/>
      <c r="AD29971" s="6"/>
    </row>
    <row r="29972" spans="16:30">
      <c r="P29972" s="6"/>
      <c r="AA29972" s="6"/>
      <c r="AC29972" s="6"/>
      <c r="AD29972" s="6"/>
    </row>
    <row r="29973" spans="16:30">
      <c r="P29973" s="6"/>
      <c r="AA29973" s="6"/>
      <c r="AC29973" s="6"/>
      <c r="AD29973" s="6"/>
    </row>
    <row r="29974" spans="16:30">
      <c r="P29974" s="6"/>
      <c r="AA29974" s="6"/>
      <c r="AC29974" s="6"/>
      <c r="AD29974" s="6"/>
    </row>
    <row r="29975" spans="16:30">
      <c r="P29975" s="6"/>
      <c r="AA29975" s="6"/>
      <c r="AC29975" s="6"/>
      <c r="AD29975" s="6"/>
    </row>
    <row r="29976" spans="16:30">
      <c r="P29976" s="6"/>
      <c r="AA29976" s="6"/>
      <c r="AC29976" s="6"/>
      <c r="AD29976" s="6"/>
    </row>
    <row r="29977" spans="16:30">
      <c r="P29977" s="6"/>
      <c r="AA29977" s="6"/>
      <c r="AC29977" s="6"/>
      <c r="AD29977" s="6"/>
    </row>
    <row r="29978" spans="16:30">
      <c r="P29978" s="6"/>
      <c r="AA29978" s="6"/>
      <c r="AC29978" s="6"/>
      <c r="AD29978" s="6"/>
    </row>
    <row r="29979" spans="16:30">
      <c r="P29979" s="6"/>
      <c r="AA29979" s="6"/>
      <c r="AC29979" s="6"/>
      <c r="AD29979" s="6"/>
    </row>
    <row r="29980" spans="16:30">
      <c r="P29980" s="6"/>
      <c r="AA29980" s="6"/>
      <c r="AC29980" s="6"/>
      <c r="AD29980" s="6"/>
    </row>
    <row r="29981" spans="16:30">
      <c r="P29981" s="6"/>
      <c r="AA29981" s="6"/>
      <c r="AC29981" s="6"/>
      <c r="AD29981" s="6"/>
    </row>
    <row r="29982" spans="16:30">
      <c r="P29982" s="6"/>
      <c r="AA29982" s="6"/>
      <c r="AC29982" s="6"/>
      <c r="AD29982" s="6"/>
    </row>
    <row r="29983" spans="16:30">
      <c r="P29983" s="6"/>
      <c r="AA29983" s="6"/>
      <c r="AC29983" s="6"/>
      <c r="AD29983" s="6"/>
    </row>
    <row r="29984" spans="16:30">
      <c r="P29984" s="6"/>
      <c r="AA29984" s="6"/>
      <c r="AC29984" s="6"/>
      <c r="AD29984" s="6"/>
    </row>
    <row r="29985" spans="16:30">
      <c r="P29985" s="6"/>
      <c r="AA29985" s="6"/>
      <c r="AC29985" s="6"/>
      <c r="AD29985" s="6"/>
    </row>
    <row r="29986" spans="16:30">
      <c r="P29986" s="6"/>
      <c r="AA29986" s="6"/>
      <c r="AC29986" s="6"/>
      <c r="AD29986" s="6"/>
    </row>
    <row r="29987" spans="16:30">
      <c r="P29987" s="6"/>
      <c r="AA29987" s="6"/>
      <c r="AC29987" s="6"/>
      <c r="AD29987" s="6"/>
    </row>
    <row r="29988" spans="16:30">
      <c r="P29988" s="6"/>
      <c r="AA29988" s="6"/>
      <c r="AC29988" s="6"/>
      <c r="AD29988" s="6"/>
    </row>
    <row r="29989" spans="16:30">
      <c r="P29989" s="6"/>
      <c r="AA29989" s="6"/>
      <c r="AC29989" s="6"/>
      <c r="AD29989" s="6"/>
    </row>
    <row r="29990" spans="16:30">
      <c r="P29990" s="6"/>
      <c r="AA29990" s="6"/>
      <c r="AC29990" s="6"/>
      <c r="AD29990" s="6"/>
    </row>
    <row r="29991" spans="16:30">
      <c r="P29991" s="6"/>
      <c r="AA29991" s="6"/>
      <c r="AC29991" s="6"/>
      <c r="AD29991" s="6"/>
    </row>
    <row r="29992" spans="16:30">
      <c r="P29992" s="6"/>
      <c r="AA29992" s="6"/>
      <c r="AC29992" s="6"/>
      <c r="AD29992" s="6"/>
    </row>
    <row r="29993" spans="16:30">
      <c r="P29993" s="6"/>
      <c r="AA29993" s="6"/>
      <c r="AC29993" s="6"/>
      <c r="AD29993" s="6"/>
    </row>
    <row r="29994" spans="16:30">
      <c r="P29994" s="6"/>
      <c r="AA29994" s="6"/>
      <c r="AC29994" s="6"/>
      <c r="AD29994" s="6"/>
    </row>
    <row r="29995" spans="16:30">
      <c r="P29995" s="6"/>
      <c r="AA29995" s="6"/>
      <c r="AC29995" s="6"/>
      <c r="AD29995" s="6"/>
    </row>
    <row r="29996" spans="16:30">
      <c r="P29996" s="6"/>
      <c r="AA29996" s="6"/>
      <c r="AC29996" s="6"/>
      <c r="AD29996" s="6"/>
    </row>
    <row r="29997" spans="16:30">
      <c r="P29997" s="6"/>
      <c r="AA29997" s="6"/>
      <c r="AC29997" s="6"/>
      <c r="AD29997" s="6"/>
    </row>
    <row r="29998" spans="16:30">
      <c r="P29998" s="6"/>
      <c r="AA29998" s="6"/>
      <c r="AC29998" s="6"/>
      <c r="AD29998" s="6"/>
    </row>
    <row r="29999" spans="16:30">
      <c r="P29999" s="6"/>
      <c r="AA29999" s="6"/>
      <c r="AC29999" s="6"/>
      <c r="AD29999" s="6"/>
    </row>
    <row r="30000" spans="16:30">
      <c r="P30000" s="6"/>
      <c r="AA30000" s="6"/>
      <c r="AC30000" s="6"/>
      <c r="AD30000" s="6"/>
    </row>
    <row r="30001" spans="16:30">
      <c r="P30001" s="6"/>
      <c r="AA30001" s="6"/>
      <c r="AC30001" s="6"/>
      <c r="AD30001" s="6"/>
    </row>
    <row r="30002" spans="16:30">
      <c r="P30002" s="6"/>
      <c r="AA30002" s="6"/>
      <c r="AC30002" s="6"/>
      <c r="AD30002" s="6"/>
    </row>
    <row r="30003" spans="16:30">
      <c r="P30003" s="6"/>
      <c r="AA30003" s="6"/>
      <c r="AC30003" s="6"/>
      <c r="AD30003" s="6"/>
    </row>
    <row r="30004" spans="16:30">
      <c r="P30004" s="6"/>
      <c r="AA30004" s="6"/>
      <c r="AC30004" s="6"/>
      <c r="AD30004" s="6"/>
    </row>
    <row r="30005" spans="16:30">
      <c r="P30005" s="6"/>
      <c r="AA30005" s="6"/>
      <c r="AC30005" s="6"/>
      <c r="AD30005" s="6"/>
    </row>
    <row r="30006" spans="16:30">
      <c r="P30006" s="6"/>
      <c r="AA30006" s="6"/>
      <c r="AC30006" s="6"/>
      <c r="AD30006" s="6"/>
    </row>
    <row r="30007" spans="16:30">
      <c r="P30007" s="6"/>
      <c r="AA30007" s="6"/>
      <c r="AC30007" s="6"/>
      <c r="AD30007" s="6"/>
    </row>
    <row r="30008" spans="16:30">
      <c r="P30008" s="6"/>
      <c r="AA30008" s="6"/>
      <c r="AC30008" s="6"/>
      <c r="AD30008" s="6"/>
    </row>
    <row r="30009" spans="16:30">
      <c r="P30009" s="6"/>
      <c r="AA30009" s="6"/>
      <c r="AC30009" s="6"/>
      <c r="AD30009" s="6"/>
    </row>
    <row r="30010" spans="16:30">
      <c r="P30010" s="6"/>
      <c r="AA30010" s="6"/>
      <c r="AC30010" s="6"/>
      <c r="AD30010" s="6"/>
    </row>
    <row r="30011" spans="16:30">
      <c r="P30011" s="6"/>
      <c r="AA30011" s="6"/>
      <c r="AC30011" s="6"/>
      <c r="AD30011" s="6"/>
    </row>
    <row r="30012" spans="16:30">
      <c r="P30012" s="6"/>
      <c r="AA30012" s="6"/>
      <c r="AC30012" s="6"/>
      <c r="AD30012" s="6"/>
    </row>
    <row r="30013" spans="16:30">
      <c r="P30013" s="6"/>
      <c r="AA30013" s="6"/>
      <c r="AC30013" s="6"/>
      <c r="AD30013" s="6"/>
    </row>
    <row r="30014" spans="16:30">
      <c r="P30014" s="6"/>
      <c r="AA30014" s="6"/>
      <c r="AC30014" s="6"/>
      <c r="AD30014" s="6"/>
    </row>
    <row r="30015" spans="16:30">
      <c r="P30015" s="6"/>
      <c r="AA30015" s="6"/>
      <c r="AC30015" s="6"/>
      <c r="AD30015" s="6"/>
    </row>
    <row r="30016" spans="16:30">
      <c r="P30016" s="6"/>
      <c r="AA30016" s="6"/>
      <c r="AC30016" s="6"/>
      <c r="AD30016" s="6"/>
    </row>
    <row r="30017" spans="16:30">
      <c r="P30017" s="6"/>
      <c r="AA30017" s="6"/>
      <c r="AC30017" s="6"/>
      <c r="AD30017" s="6"/>
    </row>
    <row r="30018" spans="16:30">
      <c r="P30018" s="6"/>
      <c r="AA30018" s="6"/>
      <c r="AC30018" s="6"/>
      <c r="AD30018" s="6"/>
    </row>
    <row r="30019" spans="16:30">
      <c r="P30019" s="6"/>
      <c r="AA30019" s="6"/>
      <c r="AC30019" s="6"/>
      <c r="AD30019" s="6"/>
    </row>
    <row r="30020" spans="16:30">
      <c r="P30020" s="6"/>
      <c r="AA30020" s="6"/>
      <c r="AC30020" s="6"/>
      <c r="AD30020" s="6"/>
    </row>
    <row r="30021" spans="16:30">
      <c r="P30021" s="6"/>
      <c r="AA30021" s="6"/>
      <c r="AC30021" s="6"/>
      <c r="AD30021" s="6"/>
    </row>
    <row r="30022" spans="16:30">
      <c r="P30022" s="6"/>
      <c r="AA30022" s="6"/>
      <c r="AC30022" s="6"/>
      <c r="AD30022" s="6"/>
    </row>
    <row r="30023" spans="16:30">
      <c r="P30023" s="6"/>
      <c r="AA30023" s="6"/>
      <c r="AC30023" s="6"/>
      <c r="AD30023" s="6"/>
    </row>
    <row r="30024" spans="16:30">
      <c r="P30024" s="6"/>
      <c r="AA30024" s="6"/>
      <c r="AC30024" s="6"/>
      <c r="AD30024" s="6"/>
    </row>
    <row r="30025" spans="16:30">
      <c r="P30025" s="6"/>
      <c r="AA30025" s="6"/>
      <c r="AC30025" s="6"/>
      <c r="AD30025" s="6"/>
    </row>
    <row r="30026" spans="16:30">
      <c r="P30026" s="6"/>
      <c r="AA30026" s="6"/>
      <c r="AC30026" s="6"/>
      <c r="AD30026" s="6"/>
    </row>
    <row r="30027" spans="16:30">
      <c r="P30027" s="6"/>
      <c r="AA30027" s="6"/>
      <c r="AC30027" s="6"/>
      <c r="AD30027" s="6"/>
    </row>
    <row r="30028" spans="16:30">
      <c r="P30028" s="6"/>
      <c r="AA30028" s="6"/>
      <c r="AC30028" s="6"/>
      <c r="AD30028" s="6"/>
    </row>
    <row r="30029" spans="16:30">
      <c r="P30029" s="6"/>
      <c r="AA30029" s="6"/>
      <c r="AC30029" s="6"/>
      <c r="AD30029" s="6"/>
    </row>
    <row r="30030" spans="16:30">
      <c r="P30030" s="6"/>
      <c r="AA30030" s="6"/>
      <c r="AC30030" s="6"/>
      <c r="AD30030" s="6"/>
    </row>
    <row r="30031" spans="16:30">
      <c r="P30031" s="6"/>
      <c r="AA30031" s="6"/>
      <c r="AC30031" s="6"/>
      <c r="AD30031" s="6"/>
    </row>
    <row r="30032" spans="16:30">
      <c r="P30032" s="6"/>
      <c r="AA30032" s="6"/>
      <c r="AC30032" s="6"/>
      <c r="AD30032" s="6"/>
    </row>
    <row r="30033" spans="16:30">
      <c r="P30033" s="6"/>
      <c r="AA30033" s="6"/>
      <c r="AC30033" s="6"/>
      <c r="AD30033" s="6"/>
    </row>
    <row r="30034" spans="16:30">
      <c r="P30034" s="6"/>
      <c r="AA30034" s="6"/>
      <c r="AC30034" s="6"/>
      <c r="AD30034" s="6"/>
    </row>
    <row r="30035" spans="16:30">
      <c r="P30035" s="6"/>
      <c r="AA30035" s="6"/>
      <c r="AC30035" s="6"/>
      <c r="AD30035" s="6"/>
    </row>
    <row r="30036" spans="16:30">
      <c r="P30036" s="6"/>
      <c r="AA30036" s="6"/>
      <c r="AC30036" s="6"/>
      <c r="AD30036" s="6"/>
    </row>
    <row r="30037" spans="16:30">
      <c r="P30037" s="6"/>
      <c r="AA30037" s="6"/>
      <c r="AC30037" s="6"/>
      <c r="AD30037" s="6"/>
    </row>
    <row r="30038" spans="16:30">
      <c r="P30038" s="6"/>
      <c r="AA30038" s="6"/>
      <c r="AC30038" s="6"/>
      <c r="AD30038" s="6"/>
    </row>
    <row r="30039" spans="16:30">
      <c r="P30039" s="6"/>
      <c r="AA30039" s="6"/>
      <c r="AC30039" s="6"/>
      <c r="AD30039" s="6"/>
    </row>
    <row r="30040" spans="16:30">
      <c r="P30040" s="6"/>
      <c r="AA30040" s="6"/>
      <c r="AC30040" s="6"/>
      <c r="AD30040" s="6"/>
    </row>
    <row r="30041" spans="16:30">
      <c r="P30041" s="6"/>
      <c r="AA30041" s="6"/>
      <c r="AC30041" s="6"/>
      <c r="AD30041" s="6"/>
    </row>
    <row r="30042" spans="16:30">
      <c r="P30042" s="6"/>
      <c r="AA30042" s="6"/>
      <c r="AC30042" s="6"/>
      <c r="AD30042" s="6"/>
    </row>
    <row r="30043" spans="16:30">
      <c r="P30043" s="6"/>
      <c r="AA30043" s="6"/>
      <c r="AC30043" s="6"/>
      <c r="AD30043" s="6"/>
    </row>
    <row r="30044" spans="16:30">
      <c r="P30044" s="6"/>
      <c r="AA30044" s="6"/>
      <c r="AC30044" s="6"/>
      <c r="AD30044" s="6"/>
    </row>
    <row r="30045" spans="16:30">
      <c r="P30045" s="6"/>
      <c r="AA30045" s="6"/>
      <c r="AC30045" s="6"/>
      <c r="AD30045" s="6"/>
    </row>
    <row r="30046" spans="16:30">
      <c r="P30046" s="6"/>
      <c r="AA30046" s="6"/>
      <c r="AC30046" s="6"/>
      <c r="AD30046" s="6"/>
    </row>
    <row r="30047" spans="16:30">
      <c r="P30047" s="6"/>
      <c r="AA30047" s="6"/>
      <c r="AC30047" s="6"/>
      <c r="AD30047" s="6"/>
    </row>
    <row r="30048" spans="16:30">
      <c r="P30048" s="6"/>
      <c r="AA30048" s="6"/>
      <c r="AC30048" s="6"/>
      <c r="AD30048" s="6"/>
    </row>
    <row r="30049" spans="16:30">
      <c r="P30049" s="6"/>
      <c r="AA30049" s="6"/>
      <c r="AC30049" s="6"/>
      <c r="AD30049" s="6"/>
    </row>
    <row r="30050" spans="16:30">
      <c r="P30050" s="6"/>
      <c r="AA30050" s="6"/>
      <c r="AC30050" s="6"/>
      <c r="AD30050" s="6"/>
    </row>
    <row r="30051" spans="16:30">
      <c r="P30051" s="6"/>
      <c r="AA30051" s="6"/>
      <c r="AC30051" s="6"/>
      <c r="AD30051" s="6"/>
    </row>
    <row r="30052" spans="16:30">
      <c r="P30052" s="6"/>
      <c r="AA30052" s="6"/>
      <c r="AC30052" s="6"/>
      <c r="AD30052" s="6"/>
    </row>
    <row r="30053" spans="16:30">
      <c r="P30053" s="6"/>
      <c r="AA30053" s="6"/>
      <c r="AC30053" s="6"/>
      <c r="AD30053" s="6"/>
    </row>
    <row r="30054" spans="16:30">
      <c r="P30054" s="6"/>
      <c r="AA30054" s="6"/>
      <c r="AC30054" s="6"/>
      <c r="AD30054" s="6"/>
    </row>
    <row r="30055" spans="16:30">
      <c r="P30055" s="6"/>
      <c r="AA30055" s="6"/>
      <c r="AC30055" s="6"/>
      <c r="AD30055" s="6"/>
    </row>
    <row r="30056" spans="16:30">
      <c r="P30056" s="6"/>
      <c r="AA30056" s="6"/>
      <c r="AC30056" s="6"/>
      <c r="AD30056" s="6"/>
    </row>
    <row r="30057" spans="16:30">
      <c r="P30057" s="6"/>
      <c r="AA30057" s="6"/>
      <c r="AC30057" s="6"/>
      <c r="AD30057" s="6"/>
    </row>
    <row r="30058" spans="16:30">
      <c r="P30058" s="6"/>
      <c r="AA30058" s="6"/>
      <c r="AC30058" s="6"/>
      <c r="AD30058" s="6"/>
    </row>
    <row r="30059" spans="16:30">
      <c r="P30059" s="6"/>
      <c r="AA30059" s="6"/>
      <c r="AC30059" s="6"/>
      <c r="AD30059" s="6"/>
    </row>
    <row r="30060" spans="16:30">
      <c r="P30060" s="6"/>
      <c r="AA30060" s="6"/>
      <c r="AC30060" s="6"/>
      <c r="AD30060" s="6"/>
    </row>
    <row r="30061" spans="16:30">
      <c r="P30061" s="6"/>
      <c r="AA30061" s="6"/>
      <c r="AC30061" s="6"/>
      <c r="AD30061" s="6"/>
    </row>
    <row r="30062" spans="16:30">
      <c r="P30062" s="6"/>
      <c r="AA30062" s="6"/>
      <c r="AC30062" s="6"/>
      <c r="AD30062" s="6"/>
    </row>
    <row r="30063" spans="16:30">
      <c r="P30063" s="6"/>
      <c r="AA30063" s="6"/>
      <c r="AC30063" s="6"/>
      <c r="AD30063" s="6"/>
    </row>
    <row r="30064" spans="16:30">
      <c r="P30064" s="6"/>
      <c r="AA30064" s="6"/>
      <c r="AC30064" s="6"/>
      <c r="AD30064" s="6"/>
    </row>
    <row r="30065" spans="16:30">
      <c r="P30065" s="6"/>
      <c r="AA30065" s="6"/>
      <c r="AC30065" s="6"/>
      <c r="AD30065" s="6"/>
    </row>
    <row r="30066" spans="16:30">
      <c r="P30066" s="6"/>
      <c r="AA30066" s="6"/>
      <c r="AC30066" s="6"/>
      <c r="AD30066" s="6"/>
    </row>
    <row r="30067" spans="16:30">
      <c r="P30067" s="6"/>
      <c r="AA30067" s="6"/>
      <c r="AC30067" s="6"/>
      <c r="AD30067" s="6"/>
    </row>
    <row r="30068" spans="16:30">
      <c r="P30068" s="6"/>
      <c r="AA30068" s="6"/>
      <c r="AC30068" s="6"/>
      <c r="AD30068" s="6"/>
    </row>
    <row r="30069" spans="16:30">
      <c r="P30069" s="6"/>
      <c r="AA30069" s="6"/>
      <c r="AC30069" s="6"/>
      <c r="AD30069" s="6"/>
    </row>
    <row r="30070" spans="16:30">
      <c r="P30070" s="6"/>
      <c r="AA30070" s="6"/>
      <c r="AC30070" s="6"/>
      <c r="AD30070" s="6"/>
    </row>
    <row r="30071" spans="16:30">
      <c r="P30071" s="6"/>
      <c r="AA30071" s="6"/>
      <c r="AC30071" s="6"/>
      <c r="AD30071" s="6"/>
    </row>
    <row r="30072" spans="16:30">
      <c r="P30072" s="6"/>
      <c r="AA30072" s="6"/>
      <c r="AC30072" s="6"/>
      <c r="AD30072" s="6"/>
    </row>
    <row r="30073" spans="16:30">
      <c r="P30073" s="6"/>
      <c r="AA30073" s="6"/>
      <c r="AC30073" s="6"/>
      <c r="AD30073" s="6"/>
    </row>
    <row r="30074" spans="16:30">
      <c r="P30074" s="6"/>
      <c r="AA30074" s="6"/>
      <c r="AC30074" s="6"/>
      <c r="AD30074" s="6"/>
    </row>
    <row r="30075" spans="16:30">
      <c r="P30075" s="6"/>
      <c r="AA30075" s="6"/>
      <c r="AC30075" s="6"/>
      <c r="AD30075" s="6"/>
    </row>
    <row r="30076" spans="16:30">
      <c r="P30076" s="6"/>
      <c r="AA30076" s="6"/>
      <c r="AC30076" s="6"/>
      <c r="AD30076" s="6"/>
    </row>
    <row r="30077" spans="16:30">
      <c r="P30077" s="6"/>
      <c r="AA30077" s="6"/>
      <c r="AC30077" s="6"/>
      <c r="AD30077" s="6"/>
    </row>
    <row r="30078" spans="16:30">
      <c r="P30078" s="6"/>
      <c r="AA30078" s="6"/>
      <c r="AC30078" s="6"/>
      <c r="AD30078" s="6"/>
    </row>
    <row r="30079" spans="16:30">
      <c r="P30079" s="6"/>
      <c r="AA30079" s="6"/>
      <c r="AC30079" s="6"/>
      <c r="AD30079" s="6"/>
    </row>
    <row r="30080" spans="16:30">
      <c r="P30080" s="6"/>
      <c r="AA30080" s="6"/>
      <c r="AC30080" s="6"/>
      <c r="AD30080" s="6"/>
    </row>
    <row r="30081" spans="16:30">
      <c r="P30081" s="6"/>
      <c r="AA30081" s="6"/>
      <c r="AC30081" s="6"/>
      <c r="AD30081" s="6"/>
    </row>
    <row r="30082" spans="16:30">
      <c r="P30082" s="6"/>
      <c r="AA30082" s="6"/>
      <c r="AC30082" s="6"/>
      <c r="AD30082" s="6"/>
    </row>
    <row r="30083" spans="16:30">
      <c r="P30083" s="6"/>
      <c r="AA30083" s="6"/>
      <c r="AC30083" s="6"/>
      <c r="AD30083" s="6"/>
    </row>
    <row r="30084" spans="16:30">
      <c r="P30084" s="6"/>
      <c r="AA30084" s="6"/>
      <c r="AC30084" s="6"/>
      <c r="AD30084" s="6"/>
    </row>
    <row r="30085" spans="16:30">
      <c r="P30085" s="6"/>
      <c r="AA30085" s="6"/>
      <c r="AC30085" s="6"/>
      <c r="AD30085" s="6"/>
    </row>
    <row r="30086" spans="16:30">
      <c r="P30086" s="6"/>
      <c r="AA30086" s="6"/>
      <c r="AC30086" s="6"/>
      <c r="AD30086" s="6"/>
    </row>
    <row r="30087" spans="16:30">
      <c r="P30087" s="6"/>
      <c r="AA30087" s="6"/>
      <c r="AC30087" s="6"/>
      <c r="AD30087" s="6"/>
    </row>
    <row r="30088" spans="16:30">
      <c r="P30088" s="6"/>
      <c r="AA30088" s="6"/>
      <c r="AC30088" s="6"/>
      <c r="AD30088" s="6"/>
    </row>
    <row r="30089" spans="16:30">
      <c r="P30089" s="6"/>
      <c r="AA30089" s="6"/>
      <c r="AC30089" s="6"/>
      <c r="AD30089" s="6"/>
    </row>
    <row r="30090" spans="16:30">
      <c r="P30090" s="6"/>
      <c r="AA30090" s="6"/>
      <c r="AC30090" s="6"/>
      <c r="AD30090" s="6"/>
    </row>
    <row r="30091" spans="16:30">
      <c r="P30091" s="6"/>
      <c r="AA30091" s="6"/>
      <c r="AC30091" s="6"/>
      <c r="AD30091" s="6"/>
    </row>
    <row r="30092" spans="16:30">
      <c r="P30092" s="6"/>
      <c r="AA30092" s="6"/>
      <c r="AC30092" s="6"/>
      <c r="AD30092" s="6"/>
    </row>
    <row r="30093" spans="16:30">
      <c r="P30093" s="6"/>
      <c r="AA30093" s="6"/>
      <c r="AC30093" s="6"/>
      <c r="AD30093" s="6"/>
    </row>
    <row r="30094" spans="16:30">
      <c r="P30094" s="6"/>
      <c r="AA30094" s="6"/>
      <c r="AC30094" s="6"/>
      <c r="AD30094" s="6"/>
    </row>
    <row r="30095" spans="16:30">
      <c r="P30095" s="6"/>
      <c r="AA30095" s="6"/>
      <c r="AC30095" s="6"/>
      <c r="AD30095" s="6"/>
    </row>
    <row r="30096" spans="16:30">
      <c r="P30096" s="6"/>
      <c r="AA30096" s="6"/>
      <c r="AC30096" s="6"/>
      <c r="AD30096" s="6"/>
    </row>
    <row r="30097" spans="16:30">
      <c r="P30097" s="6"/>
      <c r="AA30097" s="6"/>
      <c r="AC30097" s="6"/>
      <c r="AD30097" s="6"/>
    </row>
    <row r="30098" spans="16:30">
      <c r="P30098" s="6"/>
      <c r="AA30098" s="6"/>
      <c r="AC30098" s="6"/>
      <c r="AD30098" s="6"/>
    </row>
    <row r="30099" spans="16:30">
      <c r="P30099" s="6"/>
      <c r="AA30099" s="6"/>
      <c r="AC30099" s="6"/>
      <c r="AD30099" s="6"/>
    </row>
    <row r="30100" spans="16:30">
      <c r="P30100" s="6"/>
      <c r="AA30100" s="6"/>
      <c r="AC30100" s="6"/>
      <c r="AD30100" s="6"/>
    </row>
    <row r="30101" spans="16:30">
      <c r="P30101" s="6"/>
      <c r="AA30101" s="6"/>
      <c r="AC30101" s="6"/>
      <c r="AD30101" s="6"/>
    </row>
    <row r="30102" spans="16:30">
      <c r="P30102" s="6"/>
      <c r="AA30102" s="6"/>
      <c r="AC30102" s="6"/>
      <c r="AD30102" s="6"/>
    </row>
    <row r="30103" spans="16:30">
      <c r="P30103" s="6"/>
      <c r="AA30103" s="6"/>
      <c r="AC30103" s="6"/>
      <c r="AD30103" s="6"/>
    </row>
    <row r="30104" spans="16:30">
      <c r="P30104" s="6"/>
      <c r="AA30104" s="6"/>
      <c r="AC30104" s="6"/>
      <c r="AD30104" s="6"/>
    </row>
    <row r="30105" spans="16:30">
      <c r="P30105" s="6"/>
      <c r="AA30105" s="6"/>
      <c r="AC30105" s="6"/>
      <c r="AD30105" s="6"/>
    </row>
    <row r="30106" spans="16:30">
      <c r="P30106" s="6"/>
      <c r="AA30106" s="6"/>
      <c r="AC30106" s="6"/>
      <c r="AD30106" s="6"/>
    </row>
    <row r="30107" spans="16:30">
      <c r="P30107" s="6"/>
      <c r="AA30107" s="6"/>
      <c r="AC30107" s="6"/>
      <c r="AD30107" s="6"/>
    </row>
    <row r="30108" spans="16:30">
      <c r="P30108" s="6"/>
      <c r="AA30108" s="6"/>
      <c r="AC30108" s="6"/>
      <c r="AD30108" s="6"/>
    </row>
    <row r="30109" spans="16:30">
      <c r="P30109" s="6"/>
      <c r="AA30109" s="6"/>
      <c r="AC30109" s="6"/>
      <c r="AD30109" s="6"/>
    </row>
    <row r="30110" spans="16:30">
      <c r="P30110" s="6"/>
      <c r="AA30110" s="6"/>
      <c r="AC30110" s="6"/>
      <c r="AD30110" s="6"/>
    </row>
    <row r="30111" spans="16:30">
      <c r="P30111" s="6"/>
      <c r="AA30111" s="6"/>
      <c r="AC30111" s="6"/>
      <c r="AD30111" s="6"/>
    </row>
    <row r="30112" spans="16:30">
      <c r="P30112" s="6"/>
      <c r="AA30112" s="6"/>
      <c r="AC30112" s="6"/>
      <c r="AD30112" s="6"/>
    </row>
    <row r="30113" spans="16:30">
      <c r="P30113" s="6"/>
      <c r="AA30113" s="6"/>
      <c r="AC30113" s="6"/>
      <c r="AD30113" s="6"/>
    </row>
    <row r="30114" spans="16:30">
      <c r="P30114" s="6"/>
      <c r="AA30114" s="6"/>
      <c r="AC30114" s="6"/>
      <c r="AD30114" s="6"/>
    </row>
    <row r="30115" spans="16:30">
      <c r="P30115" s="6"/>
      <c r="AA30115" s="6"/>
      <c r="AC30115" s="6"/>
      <c r="AD30115" s="6"/>
    </row>
    <row r="30116" spans="16:30">
      <c r="P30116" s="6"/>
      <c r="AA30116" s="6"/>
      <c r="AC30116" s="6"/>
      <c r="AD30116" s="6"/>
    </row>
    <row r="30117" spans="16:30">
      <c r="P30117" s="6"/>
      <c r="AA30117" s="6"/>
      <c r="AC30117" s="6"/>
      <c r="AD30117" s="6"/>
    </row>
    <row r="30118" spans="16:30">
      <c r="P30118" s="6"/>
      <c r="AA30118" s="6"/>
      <c r="AC30118" s="6"/>
      <c r="AD30118" s="6"/>
    </row>
    <row r="30119" spans="16:30">
      <c r="P30119" s="6"/>
      <c r="AA30119" s="6"/>
      <c r="AC30119" s="6"/>
      <c r="AD30119" s="6"/>
    </row>
    <row r="30120" spans="16:30">
      <c r="P30120" s="6"/>
      <c r="AA30120" s="6"/>
      <c r="AC30120" s="6"/>
      <c r="AD30120" s="6"/>
    </row>
    <row r="30121" spans="16:30">
      <c r="P30121" s="6"/>
      <c r="AA30121" s="6"/>
      <c r="AC30121" s="6"/>
      <c r="AD30121" s="6"/>
    </row>
    <row r="30122" spans="16:30">
      <c r="P30122" s="6"/>
      <c r="AA30122" s="6"/>
      <c r="AC30122" s="6"/>
      <c r="AD30122" s="6"/>
    </row>
    <row r="30123" spans="16:30">
      <c r="P30123" s="6"/>
      <c r="AA30123" s="6"/>
      <c r="AC30123" s="6"/>
      <c r="AD30123" s="6"/>
    </row>
    <row r="30124" spans="16:30">
      <c r="P30124" s="6"/>
      <c r="AA30124" s="6"/>
      <c r="AC30124" s="6"/>
      <c r="AD30124" s="6"/>
    </row>
    <row r="30125" spans="16:30">
      <c r="P30125" s="6"/>
      <c r="AA30125" s="6"/>
      <c r="AC30125" s="6"/>
      <c r="AD30125" s="6"/>
    </row>
    <row r="30126" spans="16:30">
      <c r="P30126" s="6"/>
      <c r="AA30126" s="6"/>
      <c r="AC30126" s="6"/>
      <c r="AD30126" s="6"/>
    </row>
    <row r="30127" spans="16:30">
      <c r="P30127" s="6"/>
      <c r="AA30127" s="6"/>
      <c r="AC30127" s="6"/>
      <c r="AD30127" s="6"/>
    </row>
    <row r="30128" spans="16:30">
      <c r="P30128" s="6"/>
      <c r="AA30128" s="6"/>
      <c r="AC30128" s="6"/>
      <c r="AD30128" s="6"/>
    </row>
    <row r="30129" spans="16:30">
      <c r="P30129" s="6"/>
      <c r="AA30129" s="6"/>
      <c r="AC30129" s="6"/>
      <c r="AD30129" s="6"/>
    </row>
    <row r="30130" spans="16:30">
      <c r="P30130" s="6"/>
      <c r="AA30130" s="6"/>
      <c r="AC30130" s="6"/>
      <c r="AD30130" s="6"/>
    </row>
    <row r="30131" spans="16:30">
      <c r="P30131" s="6"/>
      <c r="AA30131" s="6"/>
      <c r="AC30131" s="6"/>
      <c r="AD30131" s="6"/>
    </row>
    <row r="30132" spans="16:30">
      <c r="P30132" s="6"/>
      <c r="AA30132" s="6"/>
      <c r="AC30132" s="6"/>
      <c r="AD30132" s="6"/>
    </row>
    <row r="30133" spans="16:30">
      <c r="P30133" s="6"/>
      <c r="AA30133" s="6"/>
      <c r="AC30133" s="6"/>
      <c r="AD30133" s="6"/>
    </row>
    <row r="30134" spans="16:30">
      <c r="P30134" s="6"/>
      <c r="AA30134" s="6"/>
      <c r="AC30134" s="6"/>
      <c r="AD30134" s="6"/>
    </row>
    <row r="30135" spans="16:30">
      <c r="P30135" s="6"/>
      <c r="AA30135" s="6"/>
      <c r="AC30135" s="6"/>
      <c r="AD30135" s="6"/>
    </row>
    <row r="30136" spans="16:30">
      <c r="P30136" s="6"/>
      <c r="AA30136" s="6"/>
      <c r="AC30136" s="6"/>
      <c r="AD30136" s="6"/>
    </row>
    <row r="30137" spans="16:30">
      <c r="P30137" s="6"/>
      <c r="AA30137" s="6"/>
      <c r="AC30137" s="6"/>
      <c r="AD30137" s="6"/>
    </row>
    <row r="30138" spans="16:30">
      <c r="P30138" s="6"/>
      <c r="AA30138" s="6"/>
      <c r="AC30138" s="6"/>
      <c r="AD30138" s="6"/>
    </row>
    <row r="30139" spans="16:30">
      <c r="P30139" s="6"/>
      <c r="AA30139" s="6"/>
      <c r="AC30139" s="6"/>
      <c r="AD30139" s="6"/>
    </row>
    <row r="30140" spans="16:30">
      <c r="P30140" s="6"/>
      <c r="AA30140" s="6"/>
      <c r="AC30140" s="6"/>
      <c r="AD30140" s="6"/>
    </row>
    <row r="30141" spans="16:30">
      <c r="P30141" s="6"/>
      <c r="AA30141" s="6"/>
      <c r="AC30141" s="6"/>
      <c r="AD30141" s="6"/>
    </row>
    <row r="30142" spans="16:30">
      <c r="P30142" s="6"/>
      <c r="AA30142" s="6"/>
      <c r="AC30142" s="6"/>
      <c r="AD30142" s="6"/>
    </row>
    <row r="30143" spans="16:30">
      <c r="P30143" s="6"/>
      <c r="AA30143" s="6"/>
      <c r="AC30143" s="6"/>
      <c r="AD30143" s="6"/>
    </row>
    <row r="30144" spans="16:30">
      <c r="P30144" s="6"/>
      <c r="AA30144" s="6"/>
      <c r="AC30144" s="6"/>
      <c r="AD30144" s="6"/>
    </row>
    <row r="30145" spans="16:30">
      <c r="P30145" s="6"/>
      <c r="AA30145" s="6"/>
      <c r="AC30145" s="6"/>
      <c r="AD30145" s="6"/>
    </row>
    <row r="30146" spans="16:30">
      <c r="P30146" s="6"/>
      <c r="AA30146" s="6"/>
      <c r="AC30146" s="6"/>
      <c r="AD30146" s="6"/>
    </row>
    <row r="30147" spans="16:30">
      <c r="P30147" s="6"/>
      <c r="AA30147" s="6"/>
      <c r="AC30147" s="6"/>
      <c r="AD30147" s="6"/>
    </row>
    <row r="30148" spans="16:30">
      <c r="P30148" s="6"/>
      <c r="AA30148" s="6"/>
      <c r="AC30148" s="6"/>
      <c r="AD30148" s="6"/>
    </row>
    <row r="30149" spans="16:30">
      <c r="P30149" s="6"/>
      <c r="AA30149" s="6"/>
      <c r="AC30149" s="6"/>
      <c r="AD30149" s="6"/>
    </row>
    <row r="30150" spans="16:30">
      <c r="P30150" s="6"/>
      <c r="AA30150" s="6"/>
      <c r="AC30150" s="6"/>
      <c r="AD30150" s="6"/>
    </row>
    <row r="30151" spans="16:30">
      <c r="P30151" s="6"/>
      <c r="AA30151" s="6"/>
      <c r="AC30151" s="6"/>
      <c r="AD30151" s="6"/>
    </row>
    <row r="30152" spans="16:30">
      <c r="P30152" s="6"/>
      <c r="AA30152" s="6"/>
      <c r="AC30152" s="6"/>
      <c r="AD30152" s="6"/>
    </row>
    <row r="30153" spans="16:30">
      <c r="P30153" s="6"/>
      <c r="AA30153" s="6"/>
      <c r="AC30153" s="6"/>
      <c r="AD30153" s="6"/>
    </row>
    <row r="30154" spans="16:30">
      <c r="P30154" s="6"/>
      <c r="AA30154" s="6"/>
      <c r="AC30154" s="6"/>
      <c r="AD30154" s="6"/>
    </row>
    <row r="30155" spans="16:30">
      <c r="P30155" s="6"/>
      <c r="AA30155" s="6"/>
      <c r="AC30155" s="6"/>
      <c r="AD30155" s="6"/>
    </row>
    <row r="30156" spans="16:30">
      <c r="P30156" s="6"/>
      <c r="AA30156" s="6"/>
      <c r="AC30156" s="6"/>
      <c r="AD30156" s="6"/>
    </row>
    <row r="30157" spans="16:30">
      <c r="P30157" s="6"/>
      <c r="AA30157" s="6"/>
      <c r="AC30157" s="6"/>
      <c r="AD30157" s="6"/>
    </row>
    <row r="30158" spans="16:30">
      <c r="P30158" s="6"/>
      <c r="AA30158" s="6"/>
      <c r="AC30158" s="6"/>
      <c r="AD30158" s="6"/>
    </row>
    <row r="30159" spans="16:30">
      <c r="P30159" s="6"/>
      <c r="AA30159" s="6"/>
      <c r="AC30159" s="6"/>
      <c r="AD30159" s="6"/>
    </row>
    <row r="30160" spans="16:30">
      <c r="P30160" s="6"/>
      <c r="AA30160" s="6"/>
      <c r="AC30160" s="6"/>
      <c r="AD30160" s="6"/>
    </row>
    <row r="30161" spans="16:30">
      <c r="P30161" s="6"/>
      <c r="AA30161" s="6"/>
      <c r="AC30161" s="6"/>
      <c r="AD30161" s="6"/>
    </row>
    <row r="30162" spans="16:30">
      <c r="P30162" s="6"/>
      <c r="AA30162" s="6"/>
      <c r="AC30162" s="6"/>
      <c r="AD30162" s="6"/>
    </row>
    <row r="30163" spans="16:30">
      <c r="P30163" s="6"/>
      <c r="AA30163" s="6"/>
      <c r="AC30163" s="6"/>
      <c r="AD30163" s="6"/>
    </row>
    <row r="30164" spans="16:30">
      <c r="P30164" s="6"/>
      <c r="AA30164" s="6"/>
      <c r="AC30164" s="6"/>
      <c r="AD30164" s="6"/>
    </row>
    <row r="30165" spans="16:30">
      <c r="P30165" s="6"/>
      <c r="AA30165" s="6"/>
      <c r="AC30165" s="6"/>
      <c r="AD30165" s="6"/>
    </row>
    <row r="30166" spans="16:30">
      <c r="P30166" s="6"/>
      <c r="AA30166" s="6"/>
      <c r="AC30166" s="6"/>
      <c r="AD30166" s="6"/>
    </row>
    <row r="30167" spans="16:30">
      <c r="P30167" s="6"/>
      <c r="AA30167" s="6"/>
      <c r="AC30167" s="6"/>
      <c r="AD30167" s="6"/>
    </row>
    <row r="30168" spans="16:30">
      <c r="P30168" s="6"/>
      <c r="AA30168" s="6"/>
      <c r="AC30168" s="6"/>
      <c r="AD30168" s="6"/>
    </row>
    <row r="30169" spans="16:30">
      <c r="P30169" s="6"/>
      <c r="AA30169" s="6"/>
      <c r="AC30169" s="6"/>
      <c r="AD30169" s="6"/>
    </row>
    <row r="30170" spans="16:30">
      <c r="P30170" s="6"/>
      <c r="AA30170" s="6"/>
      <c r="AC30170" s="6"/>
      <c r="AD30170" s="6"/>
    </row>
    <row r="30171" spans="16:30">
      <c r="P30171" s="6"/>
      <c r="AA30171" s="6"/>
      <c r="AC30171" s="6"/>
      <c r="AD30171" s="6"/>
    </row>
    <row r="30172" spans="16:30">
      <c r="P30172" s="6"/>
      <c r="AA30172" s="6"/>
      <c r="AC30172" s="6"/>
      <c r="AD30172" s="6"/>
    </row>
    <row r="30173" spans="16:30">
      <c r="P30173" s="6"/>
      <c r="AA30173" s="6"/>
      <c r="AC30173" s="6"/>
      <c r="AD30173" s="6"/>
    </row>
    <row r="30174" spans="16:30">
      <c r="P30174" s="6"/>
      <c r="AA30174" s="6"/>
      <c r="AC30174" s="6"/>
      <c r="AD30174" s="6"/>
    </row>
    <row r="30175" spans="16:30">
      <c r="P30175" s="6"/>
      <c r="AA30175" s="6"/>
      <c r="AC30175" s="6"/>
      <c r="AD30175" s="6"/>
    </row>
    <row r="30176" spans="16:30">
      <c r="P30176" s="6"/>
      <c r="AA30176" s="6"/>
      <c r="AC30176" s="6"/>
      <c r="AD30176" s="6"/>
    </row>
    <row r="30177" spans="16:30">
      <c r="P30177" s="6"/>
      <c r="AA30177" s="6"/>
      <c r="AC30177" s="6"/>
      <c r="AD30177" s="6"/>
    </row>
    <row r="30178" spans="16:30">
      <c r="P30178" s="6"/>
      <c r="AA30178" s="6"/>
      <c r="AC30178" s="6"/>
      <c r="AD30178" s="6"/>
    </row>
    <row r="30179" spans="16:30">
      <c r="P30179" s="6"/>
      <c r="AA30179" s="6"/>
      <c r="AC30179" s="6"/>
      <c r="AD30179" s="6"/>
    </row>
    <row r="30180" spans="16:30">
      <c r="P30180" s="6"/>
      <c r="AA30180" s="6"/>
      <c r="AC30180" s="6"/>
      <c r="AD30180" s="6"/>
    </row>
    <row r="30181" spans="16:30">
      <c r="P30181" s="6"/>
      <c r="AA30181" s="6"/>
      <c r="AC30181" s="6"/>
      <c r="AD30181" s="6"/>
    </row>
    <row r="30182" spans="16:30">
      <c r="P30182" s="6"/>
      <c r="AA30182" s="6"/>
      <c r="AC30182" s="6"/>
      <c r="AD30182" s="6"/>
    </row>
    <row r="30183" spans="16:30">
      <c r="P30183" s="6"/>
      <c r="AA30183" s="6"/>
      <c r="AC30183" s="6"/>
      <c r="AD30183" s="6"/>
    </row>
    <row r="30184" spans="16:30">
      <c r="P30184" s="6"/>
      <c r="AA30184" s="6"/>
      <c r="AC30184" s="6"/>
      <c r="AD30184" s="6"/>
    </row>
    <row r="30185" spans="16:30">
      <c r="P30185" s="6"/>
      <c r="AA30185" s="6"/>
      <c r="AC30185" s="6"/>
      <c r="AD30185" s="6"/>
    </row>
    <row r="30186" spans="16:30">
      <c r="P30186" s="6"/>
      <c r="AA30186" s="6"/>
      <c r="AC30186" s="6"/>
      <c r="AD30186" s="6"/>
    </row>
    <row r="30187" spans="16:30">
      <c r="P30187" s="6"/>
      <c r="AA30187" s="6"/>
      <c r="AC30187" s="6"/>
      <c r="AD30187" s="6"/>
    </row>
    <row r="30188" spans="16:30">
      <c r="P30188" s="6"/>
      <c r="AA30188" s="6"/>
      <c r="AC30188" s="6"/>
      <c r="AD30188" s="6"/>
    </row>
    <row r="30189" spans="16:30">
      <c r="P30189" s="6"/>
      <c r="AA30189" s="6"/>
      <c r="AC30189" s="6"/>
      <c r="AD30189" s="6"/>
    </row>
    <row r="30190" spans="16:30">
      <c r="P30190" s="6"/>
      <c r="AA30190" s="6"/>
      <c r="AC30190" s="6"/>
      <c r="AD30190" s="6"/>
    </row>
    <row r="30191" spans="16:30">
      <c r="P30191" s="6"/>
      <c r="AA30191" s="6"/>
      <c r="AC30191" s="6"/>
      <c r="AD30191" s="6"/>
    </row>
    <row r="30192" spans="16:30">
      <c r="P30192" s="6"/>
      <c r="AA30192" s="6"/>
      <c r="AC30192" s="6"/>
      <c r="AD30192" s="6"/>
    </row>
    <row r="30193" spans="16:30">
      <c r="P30193" s="6"/>
      <c r="AA30193" s="6"/>
      <c r="AC30193" s="6"/>
      <c r="AD30193" s="6"/>
    </row>
    <row r="30194" spans="16:30">
      <c r="P30194" s="6"/>
      <c r="AA30194" s="6"/>
      <c r="AC30194" s="6"/>
      <c r="AD30194" s="6"/>
    </row>
    <row r="30195" spans="16:30">
      <c r="P30195" s="6"/>
      <c r="AA30195" s="6"/>
      <c r="AC30195" s="6"/>
      <c r="AD30195" s="6"/>
    </row>
    <row r="30196" spans="16:30">
      <c r="P30196" s="6"/>
      <c r="AA30196" s="6"/>
      <c r="AC30196" s="6"/>
      <c r="AD30196" s="6"/>
    </row>
    <row r="30197" spans="16:30">
      <c r="P30197" s="6"/>
      <c r="AA30197" s="6"/>
      <c r="AC30197" s="6"/>
      <c r="AD30197" s="6"/>
    </row>
    <row r="30198" spans="16:30">
      <c r="P30198" s="6"/>
      <c r="AA30198" s="6"/>
      <c r="AC30198" s="6"/>
      <c r="AD30198" s="6"/>
    </row>
    <row r="30199" spans="16:30">
      <c r="P30199" s="6"/>
      <c r="AA30199" s="6"/>
      <c r="AC30199" s="6"/>
      <c r="AD30199" s="6"/>
    </row>
    <row r="30200" spans="16:30">
      <c r="P30200" s="6"/>
      <c r="AA30200" s="6"/>
      <c r="AC30200" s="6"/>
      <c r="AD30200" s="6"/>
    </row>
    <row r="30201" spans="16:30">
      <c r="P30201" s="6"/>
      <c r="AA30201" s="6"/>
      <c r="AC30201" s="6"/>
      <c r="AD30201" s="6"/>
    </row>
    <row r="30202" spans="16:30">
      <c r="P30202" s="6"/>
      <c r="AA30202" s="6"/>
      <c r="AC30202" s="6"/>
      <c r="AD30202" s="6"/>
    </row>
    <row r="30203" spans="16:30">
      <c r="P30203" s="6"/>
      <c r="AA30203" s="6"/>
      <c r="AC30203" s="6"/>
      <c r="AD30203" s="6"/>
    </row>
    <row r="30204" spans="16:30">
      <c r="P30204" s="6"/>
      <c r="AA30204" s="6"/>
      <c r="AC30204" s="6"/>
      <c r="AD30204" s="6"/>
    </row>
    <row r="30205" spans="16:30">
      <c r="P30205" s="6"/>
      <c r="AA30205" s="6"/>
      <c r="AC30205" s="6"/>
      <c r="AD30205" s="6"/>
    </row>
    <row r="30206" spans="16:30">
      <c r="P30206" s="6"/>
      <c r="AA30206" s="6"/>
      <c r="AC30206" s="6"/>
      <c r="AD30206" s="6"/>
    </row>
    <row r="30207" spans="16:30">
      <c r="P30207" s="6"/>
      <c r="AA30207" s="6"/>
      <c r="AC30207" s="6"/>
      <c r="AD30207" s="6"/>
    </row>
    <row r="30208" spans="16:30">
      <c r="P30208" s="6"/>
      <c r="AA30208" s="6"/>
      <c r="AC30208" s="6"/>
      <c r="AD30208" s="6"/>
    </row>
    <row r="30209" spans="16:30">
      <c r="P30209" s="6"/>
      <c r="AA30209" s="6"/>
      <c r="AC30209" s="6"/>
      <c r="AD30209" s="6"/>
    </row>
    <row r="30210" spans="16:30">
      <c r="P30210" s="6"/>
      <c r="AA30210" s="6"/>
      <c r="AC30210" s="6"/>
      <c r="AD30210" s="6"/>
    </row>
    <row r="30211" spans="16:30">
      <c r="P30211" s="6"/>
      <c r="AA30211" s="6"/>
      <c r="AC30211" s="6"/>
      <c r="AD30211" s="6"/>
    </row>
    <row r="30212" spans="16:30">
      <c r="P30212" s="6"/>
      <c r="AA30212" s="6"/>
      <c r="AC30212" s="6"/>
      <c r="AD30212" s="6"/>
    </row>
    <row r="30213" spans="16:30">
      <c r="P30213" s="6"/>
      <c r="AA30213" s="6"/>
      <c r="AC30213" s="6"/>
      <c r="AD30213" s="6"/>
    </row>
    <row r="30214" spans="16:30">
      <c r="P30214" s="6"/>
      <c r="AA30214" s="6"/>
      <c r="AC30214" s="6"/>
      <c r="AD30214" s="6"/>
    </row>
    <row r="30215" spans="16:30">
      <c r="P30215" s="6"/>
      <c r="AA30215" s="6"/>
      <c r="AC30215" s="6"/>
      <c r="AD30215" s="6"/>
    </row>
    <row r="30216" spans="16:30">
      <c r="P30216" s="6"/>
      <c r="AA30216" s="6"/>
      <c r="AC30216" s="6"/>
      <c r="AD30216" s="6"/>
    </row>
    <row r="30217" spans="16:30">
      <c r="P30217" s="6"/>
      <c r="AA30217" s="6"/>
      <c r="AC30217" s="6"/>
      <c r="AD30217" s="6"/>
    </row>
    <row r="30218" spans="16:30">
      <c r="P30218" s="6"/>
      <c r="AA30218" s="6"/>
      <c r="AC30218" s="6"/>
      <c r="AD30218" s="6"/>
    </row>
    <row r="30219" spans="16:30">
      <c r="P30219" s="6"/>
      <c r="AA30219" s="6"/>
      <c r="AC30219" s="6"/>
      <c r="AD30219" s="6"/>
    </row>
    <row r="30220" spans="16:30">
      <c r="P30220" s="6"/>
      <c r="AA30220" s="6"/>
      <c r="AC30220" s="6"/>
      <c r="AD30220" s="6"/>
    </row>
    <row r="30221" spans="16:30">
      <c r="P30221" s="6"/>
      <c r="AA30221" s="6"/>
      <c r="AC30221" s="6"/>
      <c r="AD30221" s="6"/>
    </row>
    <row r="30222" spans="16:30">
      <c r="P30222" s="6"/>
      <c r="AA30222" s="6"/>
      <c r="AC30222" s="6"/>
      <c r="AD30222" s="6"/>
    </row>
    <row r="30223" spans="16:30">
      <c r="P30223" s="6"/>
      <c r="AA30223" s="6"/>
      <c r="AC30223" s="6"/>
      <c r="AD30223" s="6"/>
    </row>
    <row r="30224" spans="16:30">
      <c r="P30224" s="6"/>
      <c r="AA30224" s="6"/>
      <c r="AC30224" s="6"/>
      <c r="AD30224" s="6"/>
    </row>
    <row r="30225" spans="16:30">
      <c r="P30225" s="6"/>
      <c r="AA30225" s="6"/>
      <c r="AC30225" s="6"/>
      <c r="AD30225" s="6"/>
    </row>
    <row r="30226" spans="16:30">
      <c r="P30226" s="6"/>
      <c r="AA30226" s="6"/>
      <c r="AC30226" s="6"/>
      <c r="AD30226" s="6"/>
    </row>
    <row r="30227" spans="16:30">
      <c r="P30227" s="6"/>
      <c r="AA30227" s="6"/>
      <c r="AC30227" s="6"/>
      <c r="AD30227" s="6"/>
    </row>
    <row r="30228" spans="16:30">
      <c r="P30228" s="6"/>
      <c r="AA30228" s="6"/>
      <c r="AC30228" s="6"/>
      <c r="AD30228" s="6"/>
    </row>
    <row r="30229" spans="16:30">
      <c r="P30229" s="6"/>
      <c r="AA30229" s="6"/>
      <c r="AC30229" s="6"/>
      <c r="AD30229" s="6"/>
    </row>
    <row r="30230" spans="16:30">
      <c r="P30230" s="6"/>
      <c r="AA30230" s="6"/>
      <c r="AC30230" s="6"/>
      <c r="AD30230" s="6"/>
    </row>
    <row r="30231" spans="16:30">
      <c r="P30231" s="6"/>
      <c r="AA30231" s="6"/>
      <c r="AC30231" s="6"/>
      <c r="AD30231" s="6"/>
    </row>
    <row r="30232" spans="16:30">
      <c r="P30232" s="6"/>
      <c r="AA30232" s="6"/>
      <c r="AC30232" s="6"/>
      <c r="AD30232" s="6"/>
    </row>
    <row r="30233" spans="16:30">
      <c r="P30233" s="6"/>
      <c r="AA30233" s="6"/>
      <c r="AC30233" s="6"/>
      <c r="AD30233" s="6"/>
    </row>
    <row r="30234" spans="16:30">
      <c r="P30234" s="6"/>
      <c r="AA30234" s="6"/>
      <c r="AC30234" s="6"/>
      <c r="AD30234" s="6"/>
    </row>
    <row r="30235" spans="16:30">
      <c r="P30235" s="6"/>
      <c r="AA30235" s="6"/>
      <c r="AC30235" s="6"/>
      <c r="AD30235" s="6"/>
    </row>
    <row r="30236" spans="16:30">
      <c r="P30236" s="6"/>
      <c r="AA30236" s="6"/>
      <c r="AC30236" s="6"/>
      <c r="AD30236" s="6"/>
    </row>
    <row r="30237" spans="16:30">
      <c r="P30237" s="6"/>
      <c r="AA30237" s="6"/>
      <c r="AC30237" s="6"/>
      <c r="AD30237" s="6"/>
    </row>
    <row r="30238" spans="16:30">
      <c r="P30238" s="6"/>
      <c r="AA30238" s="6"/>
      <c r="AC30238" s="6"/>
      <c r="AD30238" s="6"/>
    </row>
    <row r="30239" spans="16:30">
      <c r="P30239" s="6"/>
      <c r="AA30239" s="6"/>
      <c r="AC30239" s="6"/>
      <c r="AD30239" s="6"/>
    </row>
    <row r="30240" spans="16:30">
      <c r="P30240" s="6"/>
      <c r="AA30240" s="6"/>
      <c r="AC30240" s="6"/>
      <c r="AD30240" s="6"/>
    </row>
    <row r="30241" spans="16:30">
      <c r="P30241" s="6"/>
      <c r="AA30241" s="6"/>
      <c r="AC30241" s="6"/>
      <c r="AD30241" s="6"/>
    </row>
    <row r="30242" spans="16:30">
      <c r="P30242" s="6"/>
      <c r="AA30242" s="6"/>
      <c r="AC30242" s="6"/>
      <c r="AD30242" s="6"/>
    </row>
    <row r="30243" spans="16:30">
      <c r="P30243" s="6"/>
      <c r="AA30243" s="6"/>
      <c r="AC30243" s="6"/>
      <c r="AD30243" s="6"/>
    </row>
    <row r="30244" spans="16:30">
      <c r="P30244" s="6"/>
      <c r="AA30244" s="6"/>
      <c r="AC30244" s="6"/>
      <c r="AD30244" s="6"/>
    </row>
    <row r="30245" spans="16:30">
      <c r="P30245" s="6"/>
      <c r="AA30245" s="6"/>
      <c r="AC30245" s="6"/>
      <c r="AD30245" s="6"/>
    </row>
    <row r="30246" spans="16:30">
      <c r="P30246" s="6"/>
      <c r="AA30246" s="6"/>
      <c r="AC30246" s="6"/>
      <c r="AD30246" s="6"/>
    </row>
    <row r="30247" spans="16:30">
      <c r="P30247" s="6"/>
      <c r="AA30247" s="6"/>
      <c r="AC30247" s="6"/>
      <c r="AD30247" s="6"/>
    </row>
    <row r="30248" spans="16:30">
      <c r="P30248" s="6"/>
      <c r="AA30248" s="6"/>
      <c r="AC30248" s="6"/>
      <c r="AD30248" s="6"/>
    </row>
    <row r="30249" spans="16:30">
      <c r="P30249" s="6"/>
      <c r="AA30249" s="6"/>
      <c r="AC30249" s="6"/>
      <c r="AD30249" s="6"/>
    </row>
    <row r="30250" spans="16:30">
      <c r="P30250" s="6"/>
      <c r="AA30250" s="6"/>
      <c r="AC30250" s="6"/>
      <c r="AD30250" s="6"/>
    </row>
    <row r="30251" spans="16:30">
      <c r="P30251" s="6"/>
      <c r="AA30251" s="6"/>
      <c r="AC30251" s="6"/>
      <c r="AD30251" s="6"/>
    </row>
    <row r="30252" spans="16:30">
      <c r="P30252" s="6"/>
      <c r="AA30252" s="6"/>
      <c r="AC30252" s="6"/>
      <c r="AD30252" s="6"/>
    </row>
    <row r="30253" spans="16:30">
      <c r="P30253" s="6"/>
      <c r="AA30253" s="6"/>
      <c r="AC30253" s="6"/>
      <c r="AD30253" s="6"/>
    </row>
    <row r="30254" spans="16:30">
      <c r="P30254" s="6"/>
      <c r="AA30254" s="6"/>
      <c r="AC30254" s="6"/>
      <c r="AD30254" s="6"/>
    </row>
    <row r="30255" spans="16:30">
      <c r="P30255" s="6"/>
      <c r="AA30255" s="6"/>
      <c r="AC30255" s="6"/>
      <c r="AD30255" s="6"/>
    </row>
    <row r="30256" spans="16:30">
      <c r="P30256" s="6"/>
      <c r="AA30256" s="6"/>
      <c r="AC30256" s="6"/>
      <c r="AD30256" s="6"/>
    </row>
    <row r="30257" spans="16:30">
      <c r="P30257" s="6"/>
      <c r="AA30257" s="6"/>
      <c r="AC30257" s="6"/>
      <c r="AD30257" s="6"/>
    </row>
    <row r="30258" spans="16:30">
      <c r="P30258" s="6"/>
      <c r="AA30258" s="6"/>
      <c r="AC30258" s="6"/>
      <c r="AD30258" s="6"/>
    </row>
    <row r="30259" spans="16:30">
      <c r="P30259" s="6"/>
      <c r="AA30259" s="6"/>
      <c r="AC30259" s="6"/>
      <c r="AD30259" s="6"/>
    </row>
    <row r="30260" spans="16:30">
      <c r="P30260" s="6"/>
      <c r="AA30260" s="6"/>
      <c r="AC30260" s="6"/>
      <c r="AD30260" s="6"/>
    </row>
    <row r="30261" spans="16:30">
      <c r="P30261" s="6"/>
      <c r="AA30261" s="6"/>
      <c r="AC30261" s="6"/>
      <c r="AD30261" s="6"/>
    </row>
    <row r="30262" spans="16:30">
      <c r="P30262" s="6"/>
      <c r="AA30262" s="6"/>
      <c r="AC30262" s="6"/>
      <c r="AD30262" s="6"/>
    </row>
    <row r="30263" spans="16:30">
      <c r="P30263" s="6"/>
      <c r="AA30263" s="6"/>
      <c r="AC30263" s="6"/>
      <c r="AD30263" s="6"/>
    </row>
    <row r="30264" spans="16:30">
      <c r="P30264" s="6"/>
      <c r="AA30264" s="6"/>
      <c r="AC30264" s="6"/>
      <c r="AD30264" s="6"/>
    </row>
    <row r="30265" spans="16:30">
      <c r="P30265" s="6"/>
      <c r="AA30265" s="6"/>
      <c r="AC30265" s="6"/>
      <c r="AD30265" s="6"/>
    </row>
    <row r="30266" spans="16:30">
      <c r="P30266" s="6"/>
      <c r="AA30266" s="6"/>
      <c r="AC30266" s="6"/>
      <c r="AD30266" s="6"/>
    </row>
    <row r="30267" spans="16:30">
      <c r="P30267" s="6"/>
      <c r="AA30267" s="6"/>
      <c r="AC30267" s="6"/>
      <c r="AD30267" s="6"/>
    </row>
    <row r="30268" spans="16:30">
      <c r="P30268" s="6"/>
      <c r="AA30268" s="6"/>
      <c r="AC30268" s="6"/>
      <c r="AD30268" s="6"/>
    </row>
    <row r="30269" spans="16:30">
      <c r="P30269" s="6"/>
      <c r="AA30269" s="6"/>
      <c r="AC30269" s="6"/>
      <c r="AD30269" s="6"/>
    </row>
    <row r="30270" spans="16:30">
      <c r="P30270" s="6"/>
      <c r="AA30270" s="6"/>
      <c r="AC30270" s="6"/>
      <c r="AD30270" s="6"/>
    </row>
    <row r="30271" spans="16:30">
      <c r="P30271" s="6"/>
      <c r="AA30271" s="6"/>
      <c r="AC30271" s="6"/>
      <c r="AD30271" s="6"/>
    </row>
    <row r="30272" spans="16:30">
      <c r="P30272" s="6"/>
      <c r="AA30272" s="6"/>
      <c r="AC30272" s="6"/>
      <c r="AD30272" s="6"/>
    </row>
    <row r="30273" spans="16:30">
      <c r="P30273" s="6"/>
      <c r="AA30273" s="6"/>
      <c r="AC30273" s="6"/>
      <c r="AD30273" s="6"/>
    </row>
    <row r="30274" spans="16:30">
      <c r="P30274" s="6"/>
      <c r="AA30274" s="6"/>
      <c r="AC30274" s="6"/>
      <c r="AD30274" s="6"/>
    </row>
    <row r="30275" spans="16:30">
      <c r="P30275" s="6"/>
      <c r="AA30275" s="6"/>
      <c r="AC30275" s="6"/>
      <c r="AD30275" s="6"/>
    </row>
    <row r="30276" spans="16:30">
      <c r="P30276" s="6"/>
      <c r="AA30276" s="6"/>
      <c r="AC30276" s="6"/>
      <c r="AD30276" s="6"/>
    </row>
    <row r="30277" spans="16:30">
      <c r="P30277" s="6"/>
      <c r="AA30277" s="6"/>
      <c r="AC30277" s="6"/>
      <c r="AD30277" s="6"/>
    </row>
    <row r="30278" spans="16:30">
      <c r="P30278" s="6"/>
      <c r="AA30278" s="6"/>
      <c r="AC30278" s="6"/>
      <c r="AD30278" s="6"/>
    </row>
    <row r="30279" spans="16:30">
      <c r="P30279" s="6"/>
      <c r="AA30279" s="6"/>
      <c r="AC30279" s="6"/>
      <c r="AD30279" s="6"/>
    </row>
    <row r="30280" spans="16:30">
      <c r="P30280" s="6"/>
      <c r="AA30280" s="6"/>
      <c r="AC30280" s="6"/>
      <c r="AD30280" s="6"/>
    </row>
    <row r="30281" spans="16:30">
      <c r="P30281" s="6"/>
      <c r="AA30281" s="6"/>
      <c r="AC30281" s="6"/>
      <c r="AD30281" s="6"/>
    </row>
    <row r="30282" spans="16:30">
      <c r="P30282" s="6"/>
      <c r="AA30282" s="6"/>
      <c r="AC30282" s="6"/>
      <c r="AD30282" s="6"/>
    </row>
    <row r="30283" spans="16:30">
      <c r="P30283" s="6"/>
      <c r="AA30283" s="6"/>
      <c r="AC30283" s="6"/>
      <c r="AD30283" s="6"/>
    </row>
    <row r="30284" spans="16:30">
      <c r="P30284" s="6"/>
      <c r="AA30284" s="6"/>
      <c r="AC30284" s="6"/>
      <c r="AD30284" s="6"/>
    </row>
    <row r="30285" spans="16:30">
      <c r="P30285" s="6"/>
      <c r="AA30285" s="6"/>
      <c r="AC30285" s="6"/>
      <c r="AD30285" s="6"/>
    </row>
    <row r="30286" spans="16:30">
      <c r="P30286" s="6"/>
      <c r="AA30286" s="6"/>
      <c r="AC30286" s="6"/>
      <c r="AD30286" s="6"/>
    </row>
    <row r="30287" spans="16:30">
      <c r="P30287" s="6"/>
      <c r="AA30287" s="6"/>
      <c r="AC30287" s="6"/>
      <c r="AD30287" s="6"/>
    </row>
    <row r="30288" spans="16:30">
      <c r="P30288" s="6"/>
      <c r="AA30288" s="6"/>
      <c r="AC30288" s="6"/>
      <c r="AD30288" s="6"/>
    </row>
    <row r="30289" spans="16:30">
      <c r="P30289" s="6"/>
      <c r="AA30289" s="6"/>
      <c r="AC30289" s="6"/>
      <c r="AD30289" s="6"/>
    </row>
    <row r="30290" spans="16:30">
      <c r="P30290" s="6"/>
      <c r="AA30290" s="6"/>
      <c r="AC30290" s="6"/>
      <c r="AD30290" s="6"/>
    </row>
    <row r="30291" spans="16:30">
      <c r="P30291" s="6"/>
      <c r="AA30291" s="6"/>
      <c r="AC30291" s="6"/>
      <c r="AD30291" s="6"/>
    </row>
    <row r="30292" spans="16:30">
      <c r="P30292" s="6"/>
      <c r="AA30292" s="6"/>
      <c r="AC30292" s="6"/>
      <c r="AD30292" s="6"/>
    </row>
    <row r="30293" spans="16:30">
      <c r="P30293" s="6"/>
      <c r="AA30293" s="6"/>
      <c r="AC30293" s="6"/>
      <c r="AD30293" s="6"/>
    </row>
    <row r="30294" spans="16:30">
      <c r="P30294" s="6"/>
      <c r="AA30294" s="6"/>
      <c r="AC30294" s="6"/>
      <c r="AD30294" s="6"/>
    </row>
    <row r="30295" spans="16:30">
      <c r="P30295" s="6"/>
      <c r="AA30295" s="6"/>
      <c r="AC30295" s="6"/>
      <c r="AD30295" s="6"/>
    </row>
    <row r="30296" spans="16:30">
      <c r="P30296" s="6"/>
      <c r="AA30296" s="6"/>
      <c r="AC30296" s="6"/>
      <c r="AD30296" s="6"/>
    </row>
    <row r="30297" spans="16:30">
      <c r="P30297" s="6"/>
      <c r="AA30297" s="6"/>
      <c r="AC30297" s="6"/>
      <c r="AD30297" s="6"/>
    </row>
    <row r="30298" spans="16:30">
      <c r="P30298" s="6"/>
      <c r="AA30298" s="6"/>
      <c r="AC30298" s="6"/>
      <c r="AD30298" s="6"/>
    </row>
    <row r="30299" spans="16:30">
      <c r="P30299" s="6"/>
      <c r="AA30299" s="6"/>
      <c r="AC30299" s="6"/>
      <c r="AD30299" s="6"/>
    </row>
    <row r="30300" spans="16:30">
      <c r="P30300" s="6"/>
      <c r="AA30300" s="6"/>
      <c r="AC30300" s="6"/>
      <c r="AD30300" s="6"/>
    </row>
    <row r="30301" spans="16:30">
      <c r="P30301" s="6"/>
      <c r="AA30301" s="6"/>
      <c r="AC30301" s="6"/>
      <c r="AD30301" s="6"/>
    </row>
    <row r="30302" spans="16:30">
      <c r="P30302" s="6"/>
      <c r="AA30302" s="6"/>
      <c r="AC30302" s="6"/>
      <c r="AD30302" s="6"/>
    </row>
    <row r="30303" spans="16:30">
      <c r="P30303" s="6"/>
      <c r="AA30303" s="6"/>
      <c r="AC30303" s="6"/>
      <c r="AD30303" s="6"/>
    </row>
    <row r="30304" spans="16:30">
      <c r="P30304" s="6"/>
      <c r="AA30304" s="6"/>
      <c r="AC30304" s="6"/>
      <c r="AD30304" s="6"/>
    </row>
    <row r="30305" spans="16:30">
      <c r="P30305" s="6"/>
      <c r="AA30305" s="6"/>
      <c r="AC30305" s="6"/>
      <c r="AD30305" s="6"/>
    </row>
    <row r="30306" spans="16:30">
      <c r="P30306" s="6"/>
      <c r="AA30306" s="6"/>
      <c r="AC30306" s="6"/>
      <c r="AD30306" s="6"/>
    </row>
    <row r="30307" spans="16:30">
      <c r="P30307" s="6"/>
      <c r="AA30307" s="6"/>
      <c r="AC30307" s="6"/>
      <c r="AD30307" s="6"/>
    </row>
    <row r="30308" spans="16:30">
      <c r="P30308" s="6"/>
      <c r="AA30308" s="6"/>
      <c r="AC30308" s="6"/>
      <c r="AD30308" s="6"/>
    </row>
    <row r="30309" spans="16:30">
      <c r="P30309" s="6"/>
      <c r="AA30309" s="6"/>
      <c r="AC30309" s="6"/>
      <c r="AD30309" s="6"/>
    </row>
    <row r="30310" spans="16:30">
      <c r="P30310" s="6"/>
      <c r="AA30310" s="6"/>
      <c r="AC30310" s="6"/>
      <c r="AD30310" s="6"/>
    </row>
    <row r="30311" spans="16:30">
      <c r="P30311" s="6"/>
      <c r="AA30311" s="6"/>
      <c r="AC30311" s="6"/>
      <c r="AD30311" s="6"/>
    </row>
    <row r="30312" spans="16:30">
      <c r="P30312" s="6"/>
      <c r="AA30312" s="6"/>
      <c r="AC30312" s="6"/>
      <c r="AD30312" s="6"/>
    </row>
    <row r="30313" spans="16:30">
      <c r="P30313" s="6"/>
      <c r="AA30313" s="6"/>
      <c r="AC30313" s="6"/>
      <c r="AD30313" s="6"/>
    </row>
    <row r="30314" spans="16:30">
      <c r="P30314" s="6"/>
      <c r="AA30314" s="6"/>
      <c r="AC30314" s="6"/>
      <c r="AD30314" s="6"/>
    </row>
    <row r="30315" spans="16:30">
      <c r="P30315" s="6"/>
      <c r="AA30315" s="6"/>
      <c r="AC30315" s="6"/>
      <c r="AD30315" s="6"/>
    </row>
    <row r="30316" spans="16:30">
      <c r="P30316" s="6"/>
      <c r="AA30316" s="6"/>
      <c r="AC30316" s="6"/>
      <c r="AD30316" s="6"/>
    </row>
    <row r="30317" spans="16:30">
      <c r="P30317" s="6"/>
      <c r="AA30317" s="6"/>
      <c r="AC30317" s="6"/>
      <c r="AD30317" s="6"/>
    </row>
    <row r="30318" spans="16:30">
      <c r="P30318" s="6"/>
      <c r="AA30318" s="6"/>
      <c r="AC30318" s="6"/>
      <c r="AD30318" s="6"/>
    </row>
    <row r="30319" spans="16:30">
      <c r="P30319" s="6"/>
      <c r="AA30319" s="6"/>
      <c r="AC30319" s="6"/>
      <c r="AD30319" s="6"/>
    </row>
    <row r="30320" spans="16:30">
      <c r="P30320" s="6"/>
      <c r="AA30320" s="6"/>
      <c r="AC30320" s="6"/>
      <c r="AD30320" s="6"/>
    </row>
    <row r="30321" spans="16:30">
      <c r="P30321" s="6"/>
      <c r="AA30321" s="6"/>
      <c r="AC30321" s="6"/>
      <c r="AD30321" s="6"/>
    </row>
    <row r="30322" spans="16:30">
      <c r="P30322" s="6"/>
      <c r="AA30322" s="6"/>
      <c r="AC30322" s="6"/>
      <c r="AD30322" s="6"/>
    </row>
    <row r="30323" spans="16:30">
      <c r="P30323" s="6"/>
      <c r="AA30323" s="6"/>
      <c r="AC30323" s="6"/>
      <c r="AD30323" s="6"/>
    </row>
    <row r="30324" spans="16:30">
      <c r="P30324" s="6"/>
      <c r="AA30324" s="6"/>
      <c r="AC30324" s="6"/>
      <c r="AD30324" s="6"/>
    </row>
    <row r="30325" spans="16:30">
      <c r="P30325" s="6"/>
      <c r="AA30325" s="6"/>
      <c r="AC30325" s="6"/>
      <c r="AD30325" s="6"/>
    </row>
    <row r="30326" spans="16:30">
      <c r="P30326" s="6"/>
      <c r="AA30326" s="6"/>
      <c r="AC30326" s="6"/>
      <c r="AD30326" s="6"/>
    </row>
    <row r="30327" spans="16:30">
      <c r="P30327" s="6"/>
      <c r="AA30327" s="6"/>
      <c r="AC30327" s="6"/>
      <c r="AD30327" s="6"/>
    </row>
    <row r="30328" spans="16:30">
      <c r="P30328" s="6"/>
      <c r="AA30328" s="6"/>
      <c r="AC30328" s="6"/>
      <c r="AD30328" s="6"/>
    </row>
    <row r="30329" spans="16:30">
      <c r="P30329" s="6"/>
      <c r="AA30329" s="6"/>
      <c r="AC30329" s="6"/>
      <c r="AD30329" s="6"/>
    </row>
    <row r="30330" spans="16:30">
      <c r="P30330" s="6"/>
      <c r="AA30330" s="6"/>
      <c r="AC30330" s="6"/>
      <c r="AD30330" s="6"/>
    </row>
    <row r="30331" spans="16:30">
      <c r="P30331" s="6"/>
      <c r="AA30331" s="6"/>
      <c r="AC30331" s="6"/>
      <c r="AD30331" s="6"/>
    </row>
    <row r="30332" spans="16:30">
      <c r="P30332" s="6"/>
      <c r="AA30332" s="6"/>
      <c r="AC30332" s="6"/>
      <c r="AD30332" s="6"/>
    </row>
    <row r="30333" spans="16:30">
      <c r="P30333" s="6"/>
      <c r="AA30333" s="6"/>
      <c r="AC30333" s="6"/>
      <c r="AD30333" s="6"/>
    </row>
    <row r="30334" spans="16:30">
      <c r="P30334" s="6"/>
      <c r="AA30334" s="6"/>
      <c r="AC30334" s="6"/>
      <c r="AD30334" s="6"/>
    </row>
    <row r="30335" spans="16:30">
      <c r="P30335" s="6"/>
      <c r="AA30335" s="6"/>
      <c r="AC30335" s="6"/>
      <c r="AD30335" s="6"/>
    </row>
    <row r="30336" spans="16:30">
      <c r="P30336" s="6"/>
      <c r="AA30336" s="6"/>
      <c r="AC30336" s="6"/>
      <c r="AD30336" s="6"/>
    </row>
    <row r="30337" spans="16:30">
      <c r="P30337" s="6"/>
      <c r="AA30337" s="6"/>
      <c r="AC30337" s="6"/>
      <c r="AD30337" s="6"/>
    </row>
    <row r="30338" spans="16:30">
      <c r="P30338" s="6"/>
      <c r="AA30338" s="6"/>
      <c r="AC30338" s="6"/>
      <c r="AD30338" s="6"/>
    </row>
    <row r="30339" spans="16:30">
      <c r="P30339" s="6"/>
      <c r="AA30339" s="6"/>
      <c r="AC30339" s="6"/>
      <c r="AD30339" s="6"/>
    </row>
    <row r="30340" spans="16:30">
      <c r="P30340" s="6"/>
      <c r="AA30340" s="6"/>
      <c r="AC30340" s="6"/>
      <c r="AD30340" s="6"/>
    </row>
    <row r="30341" spans="16:30">
      <c r="P30341" s="6"/>
      <c r="AA30341" s="6"/>
      <c r="AC30341" s="6"/>
      <c r="AD30341" s="6"/>
    </row>
    <row r="30342" spans="16:30">
      <c r="P30342" s="6"/>
      <c r="AA30342" s="6"/>
      <c r="AC30342" s="6"/>
      <c r="AD30342" s="6"/>
    </row>
    <row r="30343" spans="16:30">
      <c r="P30343" s="6"/>
      <c r="AA30343" s="6"/>
      <c r="AC30343" s="6"/>
      <c r="AD30343" s="6"/>
    </row>
    <row r="30344" spans="16:30">
      <c r="P30344" s="6"/>
      <c r="AA30344" s="6"/>
      <c r="AC30344" s="6"/>
      <c r="AD30344" s="6"/>
    </row>
    <row r="30345" spans="16:30">
      <c r="P30345" s="6"/>
      <c r="AA30345" s="6"/>
      <c r="AC30345" s="6"/>
      <c r="AD30345" s="6"/>
    </row>
    <row r="30346" spans="16:30">
      <c r="P30346" s="6"/>
      <c r="AA30346" s="6"/>
      <c r="AC30346" s="6"/>
      <c r="AD30346" s="6"/>
    </row>
    <row r="30347" spans="16:30">
      <c r="P30347" s="6"/>
      <c r="AA30347" s="6"/>
      <c r="AC30347" s="6"/>
      <c r="AD30347" s="6"/>
    </row>
    <row r="30348" spans="16:30">
      <c r="P30348" s="6"/>
      <c r="AA30348" s="6"/>
      <c r="AC30348" s="6"/>
      <c r="AD30348" s="6"/>
    </row>
    <row r="30349" spans="16:30">
      <c r="P30349" s="6"/>
      <c r="AA30349" s="6"/>
      <c r="AC30349" s="6"/>
      <c r="AD30349" s="6"/>
    </row>
    <row r="30350" spans="16:30">
      <c r="P30350" s="6"/>
      <c r="AA30350" s="6"/>
      <c r="AC30350" s="6"/>
      <c r="AD30350" s="6"/>
    </row>
    <row r="30351" spans="16:30">
      <c r="P30351" s="6"/>
      <c r="AA30351" s="6"/>
      <c r="AC30351" s="6"/>
      <c r="AD30351" s="6"/>
    </row>
    <row r="30352" spans="16:30">
      <c r="P30352" s="6"/>
      <c r="AA30352" s="6"/>
      <c r="AC30352" s="6"/>
      <c r="AD30352" s="6"/>
    </row>
    <row r="30353" spans="16:30">
      <c r="P30353" s="6"/>
      <c r="AA30353" s="6"/>
      <c r="AC30353" s="6"/>
      <c r="AD30353" s="6"/>
    </row>
    <row r="30354" spans="16:30">
      <c r="P30354" s="6"/>
      <c r="AA30354" s="6"/>
      <c r="AC30354" s="6"/>
      <c r="AD30354" s="6"/>
    </row>
    <row r="30355" spans="16:30">
      <c r="P30355" s="6"/>
      <c r="AA30355" s="6"/>
      <c r="AC30355" s="6"/>
      <c r="AD30355" s="6"/>
    </row>
    <row r="30356" spans="16:30">
      <c r="P30356" s="6"/>
      <c r="AA30356" s="6"/>
      <c r="AC30356" s="6"/>
      <c r="AD30356" s="6"/>
    </row>
    <row r="30357" spans="16:30">
      <c r="P30357" s="6"/>
      <c r="AA30357" s="6"/>
      <c r="AC30357" s="6"/>
      <c r="AD30357" s="6"/>
    </row>
    <row r="30358" spans="16:30">
      <c r="P30358" s="6"/>
      <c r="AA30358" s="6"/>
      <c r="AC30358" s="6"/>
      <c r="AD30358" s="6"/>
    </row>
    <row r="30359" spans="16:30">
      <c r="P30359" s="6"/>
      <c r="AA30359" s="6"/>
      <c r="AC30359" s="6"/>
      <c r="AD30359" s="6"/>
    </row>
    <row r="30360" spans="16:30">
      <c r="P30360" s="6"/>
      <c r="AA30360" s="6"/>
      <c r="AC30360" s="6"/>
      <c r="AD30360" s="6"/>
    </row>
    <row r="30361" spans="16:30">
      <c r="P30361" s="6"/>
      <c r="AA30361" s="6"/>
      <c r="AC30361" s="6"/>
      <c r="AD30361" s="6"/>
    </row>
    <row r="30362" spans="16:30">
      <c r="P30362" s="6"/>
      <c r="AA30362" s="6"/>
      <c r="AC30362" s="6"/>
      <c r="AD30362" s="6"/>
    </row>
    <row r="30363" spans="16:30">
      <c r="P30363" s="6"/>
      <c r="AA30363" s="6"/>
      <c r="AC30363" s="6"/>
      <c r="AD30363" s="6"/>
    </row>
    <row r="30364" spans="16:30">
      <c r="P30364" s="6"/>
      <c r="AA30364" s="6"/>
      <c r="AC30364" s="6"/>
      <c r="AD30364" s="6"/>
    </row>
    <row r="30365" spans="16:30">
      <c r="P30365" s="6"/>
      <c r="AA30365" s="6"/>
      <c r="AC30365" s="6"/>
      <c r="AD30365" s="6"/>
    </row>
    <row r="30366" spans="16:30">
      <c r="P30366" s="6"/>
      <c r="AA30366" s="6"/>
      <c r="AC30366" s="6"/>
      <c r="AD30366" s="6"/>
    </row>
    <row r="30367" spans="16:30">
      <c r="P30367" s="6"/>
      <c r="AA30367" s="6"/>
      <c r="AC30367" s="6"/>
      <c r="AD30367" s="6"/>
    </row>
    <row r="30368" spans="16:30">
      <c r="P30368" s="6"/>
      <c r="AA30368" s="6"/>
      <c r="AC30368" s="6"/>
      <c r="AD30368" s="6"/>
    </row>
    <row r="30369" spans="16:30">
      <c r="P30369" s="6"/>
      <c r="AA30369" s="6"/>
      <c r="AC30369" s="6"/>
      <c r="AD30369" s="6"/>
    </row>
    <row r="30370" spans="16:30">
      <c r="P30370" s="6"/>
      <c r="AA30370" s="6"/>
      <c r="AC30370" s="6"/>
      <c r="AD30370" s="6"/>
    </row>
    <row r="30371" spans="16:30">
      <c r="P30371" s="6"/>
      <c r="AA30371" s="6"/>
      <c r="AC30371" s="6"/>
      <c r="AD30371" s="6"/>
    </row>
    <row r="30372" spans="16:30">
      <c r="P30372" s="6"/>
      <c r="AA30372" s="6"/>
      <c r="AC30372" s="6"/>
      <c r="AD30372" s="6"/>
    </row>
    <row r="30373" spans="16:30">
      <c r="P30373" s="6"/>
      <c r="AA30373" s="6"/>
      <c r="AC30373" s="6"/>
      <c r="AD30373" s="6"/>
    </row>
    <row r="30374" spans="16:30">
      <c r="P30374" s="6"/>
      <c r="AA30374" s="6"/>
      <c r="AC30374" s="6"/>
      <c r="AD30374" s="6"/>
    </row>
    <row r="30375" spans="16:30">
      <c r="P30375" s="6"/>
      <c r="AA30375" s="6"/>
      <c r="AC30375" s="6"/>
      <c r="AD30375" s="6"/>
    </row>
    <row r="30376" spans="16:30">
      <c r="P30376" s="6"/>
      <c r="AA30376" s="6"/>
      <c r="AC30376" s="6"/>
      <c r="AD30376" s="6"/>
    </row>
    <row r="30377" spans="16:30">
      <c r="P30377" s="6"/>
      <c r="AA30377" s="6"/>
      <c r="AC30377" s="6"/>
      <c r="AD30377" s="6"/>
    </row>
    <row r="30378" spans="16:30">
      <c r="P30378" s="6"/>
      <c r="AA30378" s="6"/>
      <c r="AC30378" s="6"/>
      <c r="AD30378" s="6"/>
    </row>
    <row r="30379" spans="16:30">
      <c r="P30379" s="6"/>
      <c r="AA30379" s="6"/>
      <c r="AC30379" s="6"/>
      <c r="AD30379" s="6"/>
    </row>
    <row r="30380" spans="16:30">
      <c r="P30380" s="6"/>
      <c r="AA30380" s="6"/>
      <c r="AC30380" s="6"/>
      <c r="AD30380" s="6"/>
    </row>
    <row r="30381" spans="16:30">
      <c r="P30381" s="6"/>
      <c r="AA30381" s="6"/>
      <c r="AC30381" s="6"/>
      <c r="AD30381" s="6"/>
    </row>
    <row r="30382" spans="16:30">
      <c r="P30382" s="6"/>
      <c r="AA30382" s="6"/>
      <c r="AC30382" s="6"/>
      <c r="AD30382" s="6"/>
    </row>
    <row r="30383" spans="16:30">
      <c r="P30383" s="6"/>
      <c r="AA30383" s="6"/>
      <c r="AC30383" s="6"/>
      <c r="AD30383" s="6"/>
    </row>
    <row r="30384" spans="16:30">
      <c r="P30384" s="6"/>
      <c r="AA30384" s="6"/>
      <c r="AC30384" s="6"/>
      <c r="AD30384" s="6"/>
    </row>
    <row r="30385" spans="16:30">
      <c r="P30385" s="6"/>
      <c r="AA30385" s="6"/>
      <c r="AC30385" s="6"/>
      <c r="AD30385" s="6"/>
    </row>
    <row r="30386" spans="16:30">
      <c r="P30386" s="6"/>
      <c r="AA30386" s="6"/>
      <c r="AC30386" s="6"/>
      <c r="AD30386" s="6"/>
    </row>
    <row r="30387" spans="16:30">
      <c r="P30387" s="6"/>
      <c r="AA30387" s="6"/>
      <c r="AC30387" s="6"/>
      <c r="AD30387" s="6"/>
    </row>
    <row r="30388" spans="16:30">
      <c r="P30388" s="6"/>
      <c r="AA30388" s="6"/>
      <c r="AC30388" s="6"/>
      <c r="AD30388" s="6"/>
    </row>
    <row r="30389" spans="16:30">
      <c r="P30389" s="6"/>
      <c r="AA30389" s="6"/>
      <c r="AC30389" s="6"/>
      <c r="AD30389" s="6"/>
    </row>
    <row r="30390" spans="16:30">
      <c r="P30390" s="6"/>
      <c r="AA30390" s="6"/>
      <c r="AC30390" s="6"/>
      <c r="AD30390" s="6"/>
    </row>
    <row r="30391" spans="16:30">
      <c r="P30391" s="6"/>
      <c r="AA30391" s="6"/>
      <c r="AC30391" s="6"/>
      <c r="AD30391" s="6"/>
    </row>
    <row r="30392" spans="16:30">
      <c r="P30392" s="6"/>
      <c r="AA30392" s="6"/>
      <c r="AC30392" s="6"/>
      <c r="AD30392" s="6"/>
    </row>
    <row r="30393" spans="16:30">
      <c r="P30393" s="6"/>
      <c r="AA30393" s="6"/>
      <c r="AC30393" s="6"/>
      <c r="AD30393" s="6"/>
    </row>
    <row r="30394" spans="16:30">
      <c r="P30394" s="6"/>
      <c r="AA30394" s="6"/>
      <c r="AC30394" s="6"/>
      <c r="AD30394" s="6"/>
    </row>
    <row r="30395" spans="16:30">
      <c r="P30395" s="6"/>
      <c r="AA30395" s="6"/>
      <c r="AC30395" s="6"/>
      <c r="AD30395" s="6"/>
    </row>
    <row r="30396" spans="16:30">
      <c r="P30396" s="6"/>
      <c r="AA30396" s="6"/>
      <c r="AC30396" s="6"/>
      <c r="AD30396" s="6"/>
    </row>
    <row r="30397" spans="16:30">
      <c r="P30397" s="6"/>
      <c r="AA30397" s="6"/>
      <c r="AC30397" s="6"/>
      <c r="AD30397" s="6"/>
    </row>
    <row r="30398" spans="16:30">
      <c r="P30398" s="6"/>
      <c r="AA30398" s="6"/>
      <c r="AC30398" s="6"/>
      <c r="AD30398" s="6"/>
    </row>
    <row r="30399" spans="16:30">
      <c r="P30399" s="6"/>
      <c r="AA30399" s="6"/>
      <c r="AC30399" s="6"/>
      <c r="AD30399" s="6"/>
    </row>
    <row r="30400" spans="16:30">
      <c r="P30400" s="6"/>
      <c r="AA30400" s="6"/>
      <c r="AC30400" s="6"/>
      <c r="AD30400" s="6"/>
    </row>
    <row r="30401" spans="16:30">
      <c r="P30401" s="6"/>
      <c r="AA30401" s="6"/>
      <c r="AC30401" s="6"/>
      <c r="AD30401" s="6"/>
    </row>
    <row r="30402" spans="16:30">
      <c r="P30402" s="6"/>
      <c r="AA30402" s="6"/>
      <c r="AC30402" s="6"/>
      <c r="AD30402" s="6"/>
    </row>
    <row r="30403" spans="16:30">
      <c r="P30403" s="6"/>
      <c r="AA30403" s="6"/>
      <c r="AC30403" s="6"/>
      <c r="AD30403" s="6"/>
    </row>
    <row r="30404" spans="16:30">
      <c r="P30404" s="6"/>
      <c r="AA30404" s="6"/>
      <c r="AC30404" s="6"/>
      <c r="AD30404" s="6"/>
    </row>
    <row r="30405" spans="16:30">
      <c r="P30405" s="6"/>
      <c r="AA30405" s="6"/>
      <c r="AC30405" s="6"/>
      <c r="AD30405" s="6"/>
    </row>
    <row r="30406" spans="16:30">
      <c r="P30406" s="6"/>
      <c r="AA30406" s="6"/>
      <c r="AC30406" s="6"/>
      <c r="AD30406" s="6"/>
    </row>
    <row r="30407" spans="16:30">
      <c r="P30407" s="6"/>
      <c r="AA30407" s="6"/>
      <c r="AC30407" s="6"/>
      <c r="AD30407" s="6"/>
    </row>
    <row r="30408" spans="16:30">
      <c r="P30408" s="6"/>
      <c r="AA30408" s="6"/>
      <c r="AC30408" s="6"/>
      <c r="AD30408" s="6"/>
    </row>
    <row r="30409" spans="16:30">
      <c r="P30409" s="6"/>
      <c r="AA30409" s="6"/>
      <c r="AC30409" s="6"/>
      <c r="AD30409" s="6"/>
    </row>
    <row r="30410" spans="16:30">
      <c r="P30410" s="6"/>
      <c r="AA30410" s="6"/>
      <c r="AC30410" s="6"/>
      <c r="AD30410" s="6"/>
    </row>
    <row r="30411" spans="16:30">
      <c r="P30411" s="6"/>
      <c r="AA30411" s="6"/>
      <c r="AC30411" s="6"/>
      <c r="AD30411" s="6"/>
    </row>
    <row r="30412" spans="16:30">
      <c r="P30412" s="6"/>
      <c r="AA30412" s="6"/>
      <c r="AC30412" s="6"/>
      <c r="AD30412" s="6"/>
    </row>
    <row r="30413" spans="16:30">
      <c r="P30413" s="6"/>
      <c r="AA30413" s="6"/>
      <c r="AC30413" s="6"/>
      <c r="AD30413" s="6"/>
    </row>
    <row r="30414" spans="16:30">
      <c r="P30414" s="6"/>
      <c r="AA30414" s="6"/>
      <c r="AC30414" s="6"/>
      <c r="AD30414" s="6"/>
    </row>
    <row r="30415" spans="16:30">
      <c r="P30415" s="6"/>
      <c r="AA30415" s="6"/>
      <c r="AC30415" s="6"/>
      <c r="AD30415" s="6"/>
    </row>
    <row r="30416" spans="16:30">
      <c r="P30416" s="6"/>
      <c r="AA30416" s="6"/>
      <c r="AC30416" s="6"/>
      <c r="AD30416" s="6"/>
    </row>
    <row r="30417" spans="16:30">
      <c r="P30417" s="6"/>
      <c r="AA30417" s="6"/>
      <c r="AC30417" s="6"/>
      <c r="AD30417" s="6"/>
    </row>
    <row r="30418" spans="16:30">
      <c r="P30418" s="6"/>
      <c r="AA30418" s="6"/>
      <c r="AC30418" s="6"/>
      <c r="AD30418" s="6"/>
    </row>
    <row r="30419" spans="16:30">
      <c r="P30419" s="6"/>
      <c r="AA30419" s="6"/>
      <c r="AC30419" s="6"/>
      <c r="AD30419" s="6"/>
    </row>
    <row r="30420" spans="16:30">
      <c r="P30420" s="6"/>
      <c r="AA30420" s="6"/>
      <c r="AC30420" s="6"/>
      <c r="AD30420" s="6"/>
    </row>
    <row r="30421" spans="16:30">
      <c r="P30421" s="6"/>
      <c r="AA30421" s="6"/>
      <c r="AC30421" s="6"/>
      <c r="AD30421" s="6"/>
    </row>
    <row r="30422" spans="16:30">
      <c r="P30422" s="6"/>
      <c r="AA30422" s="6"/>
      <c r="AC30422" s="6"/>
      <c r="AD30422" s="6"/>
    </row>
    <row r="30423" spans="16:30">
      <c r="P30423" s="6"/>
      <c r="AA30423" s="6"/>
      <c r="AC30423" s="6"/>
      <c r="AD30423" s="6"/>
    </row>
    <row r="30424" spans="16:30">
      <c r="P30424" s="6"/>
      <c r="AA30424" s="6"/>
      <c r="AC30424" s="6"/>
      <c r="AD30424" s="6"/>
    </row>
    <row r="30425" spans="16:30">
      <c r="P30425" s="6"/>
      <c r="AA30425" s="6"/>
      <c r="AC30425" s="6"/>
      <c r="AD30425" s="6"/>
    </row>
    <row r="30426" spans="16:30">
      <c r="P30426" s="6"/>
      <c r="AA30426" s="6"/>
      <c r="AC30426" s="6"/>
      <c r="AD30426" s="6"/>
    </row>
    <row r="30427" spans="16:30">
      <c r="P30427" s="6"/>
      <c r="AA30427" s="6"/>
      <c r="AC30427" s="6"/>
      <c r="AD30427" s="6"/>
    </row>
    <row r="30428" spans="16:30">
      <c r="P30428" s="6"/>
      <c r="AA30428" s="6"/>
      <c r="AC30428" s="6"/>
      <c r="AD30428" s="6"/>
    </row>
    <row r="30429" spans="16:30">
      <c r="P30429" s="6"/>
      <c r="AA30429" s="6"/>
      <c r="AC30429" s="6"/>
      <c r="AD30429" s="6"/>
    </row>
    <row r="30430" spans="16:30">
      <c r="P30430" s="6"/>
      <c r="AA30430" s="6"/>
      <c r="AC30430" s="6"/>
      <c r="AD30430" s="6"/>
    </row>
    <row r="30431" spans="16:30">
      <c r="P30431" s="6"/>
      <c r="AA30431" s="6"/>
      <c r="AC30431" s="6"/>
      <c r="AD30431" s="6"/>
    </row>
    <row r="30432" spans="16:30">
      <c r="P30432" s="6"/>
      <c r="AA30432" s="6"/>
      <c r="AC30432" s="6"/>
      <c r="AD30432" s="6"/>
    </row>
    <row r="30433" spans="16:30">
      <c r="P30433" s="6"/>
      <c r="AA30433" s="6"/>
      <c r="AC30433" s="6"/>
      <c r="AD30433" s="6"/>
    </row>
    <row r="30434" spans="16:30">
      <c r="P30434" s="6"/>
      <c r="AA30434" s="6"/>
      <c r="AC30434" s="6"/>
      <c r="AD30434" s="6"/>
    </row>
    <row r="30435" spans="16:30">
      <c r="P30435" s="6"/>
      <c r="AA30435" s="6"/>
      <c r="AC30435" s="6"/>
      <c r="AD30435" s="6"/>
    </row>
    <row r="30436" spans="16:30">
      <c r="P30436" s="6"/>
      <c r="AA30436" s="6"/>
      <c r="AC30436" s="6"/>
      <c r="AD30436" s="6"/>
    </row>
    <row r="30437" spans="16:30">
      <c r="P30437" s="6"/>
      <c r="AA30437" s="6"/>
      <c r="AC30437" s="6"/>
      <c r="AD30437" s="6"/>
    </row>
    <row r="30438" spans="16:30">
      <c r="P30438" s="6"/>
      <c r="AA30438" s="6"/>
      <c r="AC30438" s="6"/>
      <c r="AD30438" s="6"/>
    </row>
    <row r="30439" spans="16:30">
      <c r="P30439" s="6"/>
      <c r="AA30439" s="6"/>
      <c r="AC30439" s="6"/>
      <c r="AD30439" s="6"/>
    </row>
    <row r="30440" spans="16:30">
      <c r="P30440" s="6"/>
      <c r="AA30440" s="6"/>
      <c r="AC30440" s="6"/>
      <c r="AD30440" s="6"/>
    </row>
    <row r="30441" spans="16:30">
      <c r="P30441" s="6"/>
      <c r="AA30441" s="6"/>
      <c r="AC30441" s="6"/>
      <c r="AD30441" s="6"/>
    </row>
    <row r="30442" spans="16:30">
      <c r="P30442" s="6"/>
      <c r="AA30442" s="6"/>
      <c r="AC30442" s="6"/>
      <c r="AD30442" s="6"/>
    </row>
    <row r="30443" spans="16:30">
      <c r="P30443" s="6"/>
      <c r="AA30443" s="6"/>
      <c r="AC30443" s="6"/>
      <c r="AD30443" s="6"/>
    </row>
    <row r="30444" spans="16:30">
      <c r="P30444" s="6"/>
      <c r="AA30444" s="6"/>
      <c r="AC30444" s="6"/>
      <c r="AD30444" s="6"/>
    </row>
    <row r="30445" spans="16:30">
      <c r="P30445" s="6"/>
      <c r="AA30445" s="6"/>
      <c r="AC30445" s="6"/>
      <c r="AD30445" s="6"/>
    </row>
    <row r="30446" spans="16:30">
      <c r="P30446" s="6"/>
      <c r="AA30446" s="6"/>
      <c r="AC30446" s="6"/>
      <c r="AD30446" s="6"/>
    </row>
    <row r="30447" spans="16:30">
      <c r="P30447" s="6"/>
      <c r="AA30447" s="6"/>
      <c r="AC30447" s="6"/>
      <c r="AD30447" s="6"/>
    </row>
    <row r="30448" spans="16:30">
      <c r="P30448" s="6"/>
      <c r="AA30448" s="6"/>
      <c r="AC30448" s="6"/>
      <c r="AD30448" s="6"/>
    </row>
    <row r="30449" spans="16:30">
      <c r="P30449" s="6"/>
      <c r="AA30449" s="6"/>
      <c r="AC30449" s="6"/>
      <c r="AD30449" s="6"/>
    </row>
    <row r="30450" spans="16:30">
      <c r="P30450" s="6"/>
      <c r="AA30450" s="6"/>
      <c r="AC30450" s="6"/>
      <c r="AD30450" s="6"/>
    </row>
    <row r="30451" spans="16:30">
      <c r="P30451" s="6"/>
      <c r="AA30451" s="6"/>
      <c r="AC30451" s="6"/>
      <c r="AD30451" s="6"/>
    </row>
    <row r="30452" spans="16:30">
      <c r="P30452" s="6"/>
      <c r="AA30452" s="6"/>
      <c r="AC30452" s="6"/>
      <c r="AD30452" s="6"/>
    </row>
    <row r="30453" spans="16:30">
      <c r="P30453" s="6"/>
      <c r="AA30453" s="6"/>
      <c r="AC30453" s="6"/>
      <c r="AD30453" s="6"/>
    </row>
    <row r="30454" spans="16:30">
      <c r="P30454" s="6"/>
      <c r="AA30454" s="6"/>
      <c r="AC30454" s="6"/>
      <c r="AD30454" s="6"/>
    </row>
    <row r="30455" spans="16:30">
      <c r="P30455" s="6"/>
      <c r="AA30455" s="6"/>
      <c r="AC30455" s="6"/>
      <c r="AD30455" s="6"/>
    </row>
    <row r="30456" spans="16:30">
      <c r="P30456" s="6"/>
      <c r="AA30456" s="6"/>
      <c r="AC30456" s="6"/>
      <c r="AD30456" s="6"/>
    </row>
    <row r="30457" spans="16:30">
      <c r="P30457" s="6"/>
      <c r="AA30457" s="6"/>
      <c r="AC30457" s="6"/>
      <c r="AD30457" s="6"/>
    </row>
    <row r="30458" spans="16:30">
      <c r="P30458" s="6"/>
      <c r="AA30458" s="6"/>
      <c r="AC30458" s="6"/>
      <c r="AD30458" s="6"/>
    </row>
    <row r="30459" spans="16:30">
      <c r="P30459" s="6"/>
      <c r="AA30459" s="6"/>
      <c r="AC30459" s="6"/>
      <c r="AD30459" s="6"/>
    </row>
    <row r="30460" spans="16:30">
      <c r="P30460" s="6"/>
      <c r="AA30460" s="6"/>
      <c r="AC30460" s="6"/>
      <c r="AD30460" s="6"/>
    </row>
    <row r="30461" spans="16:30">
      <c r="P30461" s="6"/>
      <c r="AA30461" s="6"/>
      <c r="AC30461" s="6"/>
      <c r="AD30461" s="6"/>
    </row>
    <row r="30462" spans="16:30">
      <c r="P30462" s="6"/>
      <c r="AA30462" s="6"/>
      <c r="AC30462" s="6"/>
      <c r="AD30462" s="6"/>
    </row>
    <row r="30463" spans="16:30">
      <c r="P30463" s="6"/>
      <c r="AA30463" s="6"/>
      <c r="AC30463" s="6"/>
      <c r="AD30463" s="6"/>
    </row>
    <row r="30464" spans="16:30">
      <c r="P30464" s="6"/>
      <c r="AA30464" s="6"/>
      <c r="AC30464" s="6"/>
      <c r="AD30464" s="6"/>
    </row>
    <row r="30465" spans="16:30">
      <c r="P30465" s="6"/>
      <c r="AA30465" s="6"/>
      <c r="AC30465" s="6"/>
      <c r="AD30465" s="6"/>
    </row>
    <row r="30466" spans="16:30">
      <c r="P30466" s="6"/>
      <c r="AA30466" s="6"/>
      <c r="AC30466" s="6"/>
      <c r="AD30466" s="6"/>
    </row>
    <row r="30467" spans="16:30">
      <c r="P30467" s="6"/>
      <c r="AA30467" s="6"/>
      <c r="AC30467" s="6"/>
      <c r="AD30467" s="6"/>
    </row>
    <row r="30468" spans="16:30">
      <c r="P30468" s="6"/>
      <c r="AA30468" s="6"/>
      <c r="AC30468" s="6"/>
      <c r="AD30468" s="6"/>
    </row>
    <row r="30469" spans="16:30">
      <c r="P30469" s="6"/>
      <c r="AA30469" s="6"/>
      <c r="AC30469" s="6"/>
      <c r="AD30469" s="6"/>
    </row>
    <row r="30470" spans="16:30">
      <c r="P30470" s="6"/>
      <c r="AA30470" s="6"/>
      <c r="AC30470" s="6"/>
      <c r="AD30470" s="6"/>
    </row>
    <row r="30471" spans="16:30">
      <c r="P30471" s="6"/>
      <c r="AA30471" s="6"/>
      <c r="AC30471" s="6"/>
      <c r="AD30471" s="6"/>
    </row>
    <row r="30472" spans="16:30">
      <c r="P30472" s="6"/>
      <c r="AA30472" s="6"/>
      <c r="AC30472" s="6"/>
      <c r="AD30472" s="6"/>
    </row>
    <row r="30473" spans="16:30">
      <c r="P30473" s="6"/>
      <c r="AA30473" s="6"/>
      <c r="AC30473" s="6"/>
      <c r="AD30473" s="6"/>
    </row>
    <row r="30474" spans="16:30">
      <c r="P30474" s="6"/>
      <c r="AA30474" s="6"/>
      <c r="AC30474" s="6"/>
      <c r="AD30474" s="6"/>
    </row>
    <row r="30475" spans="16:30">
      <c r="P30475" s="6"/>
      <c r="AA30475" s="6"/>
      <c r="AC30475" s="6"/>
      <c r="AD30475" s="6"/>
    </row>
    <row r="30476" spans="16:30">
      <c r="P30476" s="6"/>
      <c r="AA30476" s="6"/>
      <c r="AC30476" s="6"/>
      <c r="AD30476" s="6"/>
    </row>
    <row r="30477" spans="16:30">
      <c r="P30477" s="6"/>
      <c r="AA30477" s="6"/>
      <c r="AC30477" s="6"/>
      <c r="AD30477" s="6"/>
    </row>
    <row r="30478" spans="16:30">
      <c r="P30478" s="6"/>
      <c r="AA30478" s="6"/>
      <c r="AC30478" s="6"/>
      <c r="AD30478" s="6"/>
    </row>
    <row r="30479" spans="16:30">
      <c r="P30479" s="6"/>
      <c r="AA30479" s="6"/>
      <c r="AC30479" s="6"/>
      <c r="AD30479" s="6"/>
    </row>
    <row r="30480" spans="16:30">
      <c r="P30480" s="6"/>
      <c r="AA30480" s="6"/>
      <c r="AC30480" s="6"/>
      <c r="AD30480" s="6"/>
    </row>
    <row r="30481" spans="16:30">
      <c r="P30481" s="6"/>
      <c r="AA30481" s="6"/>
      <c r="AC30481" s="6"/>
      <c r="AD30481" s="6"/>
    </row>
    <row r="30482" spans="16:30">
      <c r="P30482" s="6"/>
      <c r="AA30482" s="6"/>
      <c r="AC30482" s="6"/>
      <c r="AD30482" s="6"/>
    </row>
    <row r="30483" spans="16:30">
      <c r="P30483" s="6"/>
      <c r="AA30483" s="6"/>
      <c r="AC30483" s="6"/>
      <c r="AD30483" s="6"/>
    </row>
    <row r="30484" spans="16:30">
      <c r="P30484" s="6"/>
      <c r="AA30484" s="6"/>
      <c r="AC30484" s="6"/>
      <c r="AD30484" s="6"/>
    </row>
    <row r="30485" spans="16:30">
      <c r="P30485" s="6"/>
      <c r="AA30485" s="6"/>
      <c r="AC30485" s="6"/>
      <c r="AD30485" s="6"/>
    </row>
    <row r="30486" spans="16:30">
      <c r="P30486" s="6"/>
      <c r="AA30486" s="6"/>
      <c r="AC30486" s="6"/>
      <c r="AD30486" s="6"/>
    </row>
    <row r="30487" spans="16:30">
      <c r="P30487" s="6"/>
      <c r="AA30487" s="6"/>
      <c r="AC30487" s="6"/>
      <c r="AD30487" s="6"/>
    </row>
    <row r="30488" spans="16:30">
      <c r="P30488" s="6"/>
      <c r="AA30488" s="6"/>
      <c r="AC30488" s="6"/>
      <c r="AD30488" s="6"/>
    </row>
    <row r="30489" spans="16:30">
      <c r="P30489" s="6"/>
      <c r="AA30489" s="6"/>
      <c r="AC30489" s="6"/>
      <c r="AD30489" s="6"/>
    </row>
    <row r="30490" spans="16:30">
      <c r="P30490" s="6"/>
      <c r="AA30490" s="6"/>
      <c r="AC30490" s="6"/>
      <c r="AD30490" s="6"/>
    </row>
    <row r="30491" spans="16:30">
      <c r="P30491" s="6"/>
      <c r="AA30491" s="6"/>
      <c r="AC30491" s="6"/>
      <c r="AD30491" s="6"/>
    </row>
    <row r="30492" spans="16:30">
      <c r="P30492" s="6"/>
      <c r="AA30492" s="6"/>
      <c r="AC30492" s="6"/>
      <c r="AD30492" s="6"/>
    </row>
    <row r="30493" spans="16:30">
      <c r="P30493" s="6"/>
      <c r="AA30493" s="6"/>
      <c r="AC30493" s="6"/>
      <c r="AD30493" s="6"/>
    </row>
    <row r="30494" spans="16:30">
      <c r="P30494" s="6"/>
      <c r="AA30494" s="6"/>
      <c r="AC30494" s="6"/>
      <c r="AD30494" s="6"/>
    </row>
    <row r="30495" spans="16:30">
      <c r="P30495" s="6"/>
      <c r="AA30495" s="6"/>
      <c r="AC30495" s="6"/>
      <c r="AD30495" s="6"/>
    </row>
    <row r="30496" spans="16:30">
      <c r="P30496" s="6"/>
      <c r="AA30496" s="6"/>
      <c r="AC30496" s="6"/>
      <c r="AD30496" s="6"/>
    </row>
    <row r="30497" spans="16:30">
      <c r="P30497" s="6"/>
      <c r="AA30497" s="6"/>
      <c r="AC30497" s="6"/>
      <c r="AD30497" s="6"/>
    </row>
    <row r="30498" spans="16:30">
      <c r="P30498" s="6"/>
      <c r="AA30498" s="6"/>
      <c r="AC30498" s="6"/>
      <c r="AD30498" s="6"/>
    </row>
    <row r="30499" spans="16:30">
      <c r="P30499" s="6"/>
      <c r="AA30499" s="6"/>
      <c r="AC30499" s="6"/>
      <c r="AD30499" s="6"/>
    </row>
    <row r="30500" spans="16:30">
      <c r="P30500" s="6"/>
      <c r="AA30500" s="6"/>
      <c r="AC30500" s="6"/>
      <c r="AD30500" s="6"/>
    </row>
    <row r="30501" spans="16:30">
      <c r="P30501" s="6"/>
      <c r="AA30501" s="6"/>
      <c r="AC30501" s="6"/>
      <c r="AD30501" s="6"/>
    </row>
    <row r="30502" spans="16:30">
      <c r="P30502" s="6"/>
      <c r="AA30502" s="6"/>
      <c r="AC30502" s="6"/>
      <c r="AD30502" s="6"/>
    </row>
    <row r="30503" spans="16:30">
      <c r="P30503" s="6"/>
      <c r="AA30503" s="6"/>
      <c r="AC30503" s="6"/>
      <c r="AD30503" s="6"/>
    </row>
    <row r="30504" spans="16:30">
      <c r="P30504" s="6"/>
      <c r="AA30504" s="6"/>
      <c r="AC30504" s="6"/>
      <c r="AD30504" s="6"/>
    </row>
    <row r="30505" spans="16:30">
      <c r="P30505" s="6"/>
      <c r="AA30505" s="6"/>
      <c r="AC30505" s="6"/>
      <c r="AD30505" s="6"/>
    </row>
    <row r="30506" spans="16:30">
      <c r="P30506" s="6"/>
      <c r="AA30506" s="6"/>
      <c r="AC30506" s="6"/>
      <c r="AD30506" s="6"/>
    </row>
    <row r="30507" spans="16:30">
      <c r="P30507" s="6"/>
      <c r="AA30507" s="6"/>
      <c r="AC30507" s="6"/>
      <c r="AD30507" s="6"/>
    </row>
    <row r="30508" spans="16:30">
      <c r="P30508" s="6"/>
      <c r="AA30508" s="6"/>
      <c r="AC30508" s="6"/>
      <c r="AD30508" s="6"/>
    </row>
    <row r="30509" spans="16:30">
      <c r="P30509" s="6"/>
      <c r="AA30509" s="6"/>
      <c r="AC30509" s="6"/>
      <c r="AD30509" s="6"/>
    </row>
    <row r="30510" spans="16:30">
      <c r="P30510" s="6"/>
      <c r="AA30510" s="6"/>
      <c r="AC30510" s="6"/>
      <c r="AD30510" s="6"/>
    </row>
    <row r="30511" spans="16:30">
      <c r="P30511" s="6"/>
      <c r="AA30511" s="6"/>
      <c r="AC30511" s="6"/>
      <c r="AD30511" s="6"/>
    </row>
    <row r="30512" spans="16:30">
      <c r="P30512" s="6"/>
      <c r="AA30512" s="6"/>
      <c r="AC30512" s="6"/>
      <c r="AD30512" s="6"/>
    </row>
    <row r="30513" spans="16:30">
      <c r="P30513" s="6"/>
      <c r="AA30513" s="6"/>
      <c r="AC30513" s="6"/>
      <c r="AD30513" s="6"/>
    </row>
    <row r="30514" spans="16:30">
      <c r="P30514" s="6"/>
      <c r="AA30514" s="6"/>
      <c r="AC30514" s="6"/>
      <c r="AD30514" s="6"/>
    </row>
    <row r="30515" spans="16:30">
      <c r="P30515" s="6"/>
      <c r="AA30515" s="6"/>
      <c r="AC30515" s="6"/>
      <c r="AD30515" s="6"/>
    </row>
    <row r="30516" spans="16:30">
      <c r="P30516" s="6"/>
      <c r="AA30516" s="6"/>
      <c r="AC30516" s="6"/>
      <c r="AD30516" s="6"/>
    </row>
    <row r="30517" spans="16:30">
      <c r="P30517" s="6"/>
      <c r="AA30517" s="6"/>
      <c r="AC30517" s="6"/>
      <c r="AD30517" s="6"/>
    </row>
    <row r="30518" spans="16:30">
      <c r="P30518" s="6"/>
      <c r="AA30518" s="6"/>
      <c r="AC30518" s="6"/>
      <c r="AD30518" s="6"/>
    </row>
    <row r="30519" spans="16:30">
      <c r="P30519" s="6"/>
      <c r="AA30519" s="6"/>
      <c r="AC30519" s="6"/>
      <c r="AD30519" s="6"/>
    </row>
    <row r="30520" spans="16:30">
      <c r="P30520" s="6"/>
      <c r="AA30520" s="6"/>
      <c r="AC30520" s="6"/>
      <c r="AD30520" s="6"/>
    </row>
    <row r="30521" spans="16:30">
      <c r="P30521" s="6"/>
      <c r="AA30521" s="6"/>
      <c r="AC30521" s="6"/>
      <c r="AD30521" s="6"/>
    </row>
    <row r="30522" spans="16:30">
      <c r="P30522" s="6"/>
      <c r="AA30522" s="6"/>
      <c r="AC30522" s="6"/>
      <c r="AD30522" s="6"/>
    </row>
    <row r="30523" spans="16:30">
      <c r="P30523" s="6"/>
      <c r="AA30523" s="6"/>
      <c r="AC30523" s="6"/>
      <c r="AD30523" s="6"/>
    </row>
    <row r="30524" spans="16:30">
      <c r="P30524" s="6"/>
      <c r="AA30524" s="6"/>
      <c r="AC30524" s="6"/>
      <c r="AD30524" s="6"/>
    </row>
    <row r="30525" spans="16:30">
      <c r="P30525" s="6"/>
      <c r="AA30525" s="6"/>
      <c r="AC30525" s="6"/>
      <c r="AD30525" s="6"/>
    </row>
    <row r="30526" spans="16:30">
      <c r="P30526" s="6"/>
      <c r="AA30526" s="6"/>
      <c r="AC30526" s="6"/>
      <c r="AD30526" s="6"/>
    </row>
    <row r="30527" spans="16:30">
      <c r="P30527" s="6"/>
      <c r="AA30527" s="6"/>
      <c r="AC30527" s="6"/>
      <c r="AD30527" s="6"/>
    </row>
    <row r="30528" spans="16:30">
      <c r="P30528" s="6"/>
      <c r="AA30528" s="6"/>
      <c r="AC30528" s="6"/>
      <c r="AD30528" s="6"/>
    </row>
    <row r="30529" spans="16:30">
      <c r="P30529" s="6"/>
      <c r="AA30529" s="6"/>
      <c r="AC30529" s="6"/>
      <c r="AD30529" s="6"/>
    </row>
    <row r="30530" spans="16:30">
      <c r="P30530" s="6"/>
      <c r="AA30530" s="6"/>
      <c r="AC30530" s="6"/>
      <c r="AD30530" s="6"/>
    </row>
    <row r="30531" spans="16:30">
      <c r="P30531" s="6"/>
      <c r="AA30531" s="6"/>
      <c r="AC30531" s="6"/>
      <c r="AD30531" s="6"/>
    </row>
    <row r="30532" spans="16:30">
      <c r="P30532" s="6"/>
      <c r="AA30532" s="6"/>
      <c r="AC30532" s="6"/>
      <c r="AD30532" s="6"/>
    </row>
    <row r="30533" spans="16:30">
      <c r="P30533" s="6"/>
      <c r="AA30533" s="6"/>
      <c r="AC30533" s="6"/>
      <c r="AD30533" s="6"/>
    </row>
    <row r="30534" spans="16:30">
      <c r="P30534" s="6"/>
      <c r="AA30534" s="6"/>
      <c r="AC30534" s="6"/>
      <c r="AD30534" s="6"/>
    </row>
    <row r="30535" spans="16:30">
      <c r="P30535" s="6"/>
      <c r="AA30535" s="6"/>
      <c r="AC30535" s="6"/>
      <c r="AD30535" s="6"/>
    </row>
    <row r="30536" spans="16:30">
      <c r="P30536" s="6"/>
      <c r="AA30536" s="6"/>
      <c r="AC30536" s="6"/>
      <c r="AD30536" s="6"/>
    </row>
    <row r="30537" spans="16:30">
      <c r="P30537" s="6"/>
      <c r="AA30537" s="6"/>
      <c r="AC30537" s="6"/>
      <c r="AD30537" s="6"/>
    </row>
    <row r="30538" spans="16:30">
      <c r="P30538" s="6"/>
      <c r="AA30538" s="6"/>
      <c r="AC30538" s="6"/>
      <c r="AD30538" s="6"/>
    </row>
    <row r="30539" spans="16:30">
      <c r="P30539" s="6"/>
      <c r="AA30539" s="6"/>
      <c r="AC30539" s="6"/>
      <c r="AD30539" s="6"/>
    </row>
    <row r="30540" spans="16:30">
      <c r="P30540" s="6"/>
      <c r="AA30540" s="6"/>
      <c r="AC30540" s="6"/>
      <c r="AD30540" s="6"/>
    </row>
    <row r="30541" spans="16:30">
      <c r="P30541" s="6"/>
      <c r="AA30541" s="6"/>
      <c r="AC30541" s="6"/>
      <c r="AD30541" s="6"/>
    </row>
    <row r="30542" spans="16:30">
      <c r="P30542" s="6"/>
      <c r="AA30542" s="6"/>
      <c r="AC30542" s="6"/>
      <c r="AD30542" s="6"/>
    </row>
    <row r="30543" spans="16:30">
      <c r="P30543" s="6"/>
      <c r="AA30543" s="6"/>
      <c r="AC30543" s="6"/>
      <c r="AD30543" s="6"/>
    </row>
    <row r="30544" spans="16:30">
      <c r="P30544" s="6"/>
      <c r="AA30544" s="6"/>
      <c r="AC30544" s="6"/>
      <c r="AD30544" s="6"/>
    </row>
    <row r="30545" spans="16:30">
      <c r="P30545" s="6"/>
      <c r="AA30545" s="6"/>
      <c r="AC30545" s="6"/>
      <c r="AD30545" s="6"/>
    </row>
    <row r="30546" spans="16:30">
      <c r="P30546" s="6"/>
      <c r="AA30546" s="6"/>
      <c r="AC30546" s="6"/>
      <c r="AD30546" s="6"/>
    </row>
    <row r="30547" spans="16:30">
      <c r="P30547" s="6"/>
      <c r="AA30547" s="6"/>
      <c r="AC30547" s="6"/>
      <c r="AD30547" s="6"/>
    </row>
    <row r="30548" spans="16:30">
      <c r="P30548" s="6"/>
      <c r="AA30548" s="6"/>
      <c r="AC30548" s="6"/>
      <c r="AD30548" s="6"/>
    </row>
    <row r="30549" spans="16:30">
      <c r="P30549" s="6"/>
      <c r="AA30549" s="6"/>
      <c r="AC30549" s="6"/>
      <c r="AD30549" s="6"/>
    </row>
    <row r="30550" spans="16:30">
      <c r="P30550" s="6"/>
      <c r="AA30550" s="6"/>
      <c r="AC30550" s="6"/>
      <c r="AD30550" s="6"/>
    </row>
    <row r="30551" spans="16:30">
      <c r="P30551" s="6"/>
      <c r="AA30551" s="6"/>
      <c r="AC30551" s="6"/>
      <c r="AD30551" s="6"/>
    </row>
    <row r="30552" spans="16:30">
      <c r="P30552" s="6"/>
      <c r="AA30552" s="6"/>
      <c r="AC30552" s="6"/>
      <c r="AD30552" s="6"/>
    </row>
    <row r="30553" spans="16:30">
      <c r="P30553" s="6"/>
      <c r="AA30553" s="6"/>
      <c r="AC30553" s="6"/>
      <c r="AD30553" s="6"/>
    </row>
    <row r="30554" spans="16:30">
      <c r="P30554" s="6"/>
      <c r="AA30554" s="6"/>
      <c r="AC30554" s="6"/>
      <c r="AD30554" s="6"/>
    </row>
    <row r="30555" spans="16:30">
      <c r="P30555" s="6"/>
      <c r="AA30555" s="6"/>
      <c r="AC30555" s="6"/>
      <c r="AD30555" s="6"/>
    </row>
    <row r="30556" spans="16:30">
      <c r="P30556" s="6"/>
      <c r="AA30556" s="6"/>
      <c r="AC30556" s="6"/>
      <c r="AD30556" s="6"/>
    </row>
    <row r="30557" spans="16:30">
      <c r="P30557" s="6"/>
      <c r="AA30557" s="6"/>
      <c r="AC30557" s="6"/>
      <c r="AD30557" s="6"/>
    </row>
    <row r="30558" spans="16:30">
      <c r="P30558" s="6"/>
      <c r="AA30558" s="6"/>
      <c r="AC30558" s="6"/>
      <c r="AD30558" s="6"/>
    </row>
    <row r="30559" spans="16:30">
      <c r="P30559" s="6"/>
      <c r="AA30559" s="6"/>
      <c r="AC30559" s="6"/>
      <c r="AD30559" s="6"/>
    </row>
    <row r="30560" spans="16:30">
      <c r="P30560" s="6"/>
      <c r="AA30560" s="6"/>
      <c r="AC30560" s="6"/>
      <c r="AD30560" s="6"/>
    </row>
    <row r="30561" spans="16:30">
      <c r="P30561" s="6"/>
      <c r="AA30561" s="6"/>
      <c r="AC30561" s="6"/>
      <c r="AD30561" s="6"/>
    </row>
    <row r="30562" spans="16:30">
      <c r="P30562" s="6"/>
      <c r="AA30562" s="6"/>
      <c r="AC30562" s="6"/>
      <c r="AD30562" s="6"/>
    </row>
    <row r="30563" spans="16:30">
      <c r="P30563" s="6"/>
      <c r="AA30563" s="6"/>
      <c r="AC30563" s="6"/>
      <c r="AD30563" s="6"/>
    </row>
    <row r="30564" spans="16:30">
      <c r="P30564" s="6"/>
      <c r="AA30564" s="6"/>
      <c r="AC30564" s="6"/>
      <c r="AD30564" s="6"/>
    </row>
    <row r="30565" spans="16:30">
      <c r="P30565" s="6"/>
      <c r="AA30565" s="6"/>
      <c r="AC30565" s="6"/>
      <c r="AD30565" s="6"/>
    </row>
    <row r="30566" spans="16:30">
      <c r="P30566" s="6"/>
      <c r="AA30566" s="6"/>
      <c r="AC30566" s="6"/>
      <c r="AD30566" s="6"/>
    </row>
    <row r="30567" spans="16:30">
      <c r="P30567" s="6"/>
      <c r="AA30567" s="6"/>
      <c r="AC30567" s="6"/>
      <c r="AD30567" s="6"/>
    </row>
    <row r="30568" spans="16:30">
      <c r="P30568" s="6"/>
      <c r="AA30568" s="6"/>
      <c r="AC30568" s="6"/>
      <c r="AD30568" s="6"/>
    </row>
    <row r="30569" spans="16:30">
      <c r="P30569" s="6"/>
      <c r="AA30569" s="6"/>
      <c r="AC30569" s="6"/>
      <c r="AD30569" s="6"/>
    </row>
    <row r="30570" spans="16:30">
      <c r="P30570" s="6"/>
      <c r="AA30570" s="6"/>
      <c r="AC30570" s="6"/>
      <c r="AD30570" s="6"/>
    </row>
    <row r="30571" spans="16:30">
      <c r="P30571" s="6"/>
      <c r="AA30571" s="6"/>
      <c r="AC30571" s="6"/>
      <c r="AD30571" s="6"/>
    </row>
    <row r="30572" spans="16:30">
      <c r="P30572" s="6"/>
      <c r="AA30572" s="6"/>
      <c r="AC30572" s="6"/>
      <c r="AD30572" s="6"/>
    </row>
    <row r="30573" spans="16:30">
      <c r="P30573" s="6"/>
      <c r="AA30573" s="6"/>
      <c r="AC30573" s="6"/>
      <c r="AD30573" s="6"/>
    </row>
    <row r="30574" spans="16:30">
      <c r="P30574" s="6"/>
      <c r="AA30574" s="6"/>
      <c r="AC30574" s="6"/>
      <c r="AD30574" s="6"/>
    </row>
    <row r="30575" spans="16:30">
      <c r="P30575" s="6"/>
      <c r="AA30575" s="6"/>
      <c r="AC30575" s="6"/>
      <c r="AD30575" s="6"/>
    </row>
    <row r="30576" spans="16:30">
      <c r="P30576" s="6"/>
      <c r="AA30576" s="6"/>
      <c r="AC30576" s="6"/>
      <c r="AD30576" s="6"/>
    </row>
    <row r="30577" spans="16:30">
      <c r="P30577" s="6"/>
      <c r="AA30577" s="6"/>
      <c r="AC30577" s="6"/>
      <c r="AD30577" s="6"/>
    </row>
    <row r="30578" spans="16:30">
      <c r="P30578" s="6"/>
      <c r="AA30578" s="6"/>
      <c r="AC30578" s="6"/>
      <c r="AD30578" s="6"/>
    </row>
    <row r="30579" spans="16:30">
      <c r="P30579" s="6"/>
      <c r="AA30579" s="6"/>
      <c r="AC30579" s="6"/>
      <c r="AD30579" s="6"/>
    </row>
    <row r="30580" spans="16:30">
      <c r="P30580" s="6"/>
      <c r="AA30580" s="6"/>
      <c r="AC30580" s="6"/>
      <c r="AD30580" s="6"/>
    </row>
    <row r="30581" spans="16:30">
      <c r="P30581" s="6"/>
      <c r="AA30581" s="6"/>
      <c r="AC30581" s="6"/>
      <c r="AD30581" s="6"/>
    </row>
    <row r="30582" spans="16:30">
      <c r="P30582" s="6"/>
      <c r="AA30582" s="6"/>
      <c r="AC30582" s="6"/>
      <c r="AD30582" s="6"/>
    </row>
    <row r="30583" spans="16:30">
      <c r="P30583" s="6"/>
      <c r="AA30583" s="6"/>
      <c r="AC30583" s="6"/>
      <c r="AD30583" s="6"/>
    </row>
    <row r="30584" spans="16:30">
      <c r="P30584" s="6"/>
      <c r="AA30584" s="6"/>
      <c r="AC30584" s="6"/>
      <c r="AD30584" s="6"/>
    </row>
    <row r="30585" spans="16:30">
      <c r="P30585" s="6"/>
      <c r="AA30585" s="6"/>
      <c r="AC30585" s="6"/>
      <c r="AD30585" s="6"/>
    </row>
    <row r="30586" spans="16:30">
      <c r="P30586" s="6"/>
      <c r="AA30586" s="6"/>
      <c r="AC30586" s="6"/>
      <c r="AD30586" s="6"/>
    </row>
    <row r="30587" spans="16:30">
      <c r="P30587" s="6"/>
      <c r="AA30587" s="6"/>
      <c r="AC30587" s="6"/>
      <c r="AD30587" s="6"/>
    </row>
    <row r="30588" spans="16:30">
      <c r="P30588" s="6"/>
      <c r="AA30588" s="6"/>
      <c r="AC30588" s="6"/>
      <c r="AD30588" s="6"/>
    </row>
    <row r="30589" spans="16:30">
      <c r="P30589" s="6"/>
      <c r="AA30589" s="6"/>
      <c r="AC30589" s="6"/>
      <c r="AD30589" s="6"/>
    </row>
    <row r="30590" spans="16:30">
      <c r="P30590" s="6"/>
      <c r="AA30590" s="6"/>
      <c r="AC30590" s="6"/>
      <c r="AD30590" s="6"/>
    </row>
    <row r="30591" spans="16:30">
      <c r="P30591" s="6"/>
      <c r="AA30591" s="6"/>
      <c r="AC30591" s="6"/>
      <c r="AD30591" s="6"/>
    </row>
    <row r="30592" spans="16:30">
      <c r="P30592" s="6"/>
      <c r="AA30592" s="6"/>
      <c r="AC30592" s="6"/>
      <c r="AD30592" s="6"/>
    </row>
    <row r="30593" spans="16:30">
      <c r="P30593" s="6"/>
      <c r="AA30593" s="6"/>
      <c r="AC30593" s="6"/>
      <c r="AD30593" s="6"/>
    </row>
    <row r="30594" spans="16:30">
      <c r="P30594" s="6"/>
      <c r="AA30594" s="6"/>
      <c r="AC30594" s="6"/>
      <c r="AD30594" s="6"/>
    </row>
    <row r="30595" spans="16:30">
      <c r="P30595" s="6"/>
      <c r="AA30595" s="6"/>
      <c r="AC30595" s="6"/>
      <c r="AD30595" s="6"/>
    </row>
    <row r="30596" spans="16:30">
      <c r="P30596" s="6"/>
      <c r="AA30596" s="6"/>
      <c r="AC30596" s="6"/>
      <c r="AD30596" s="6"/>
    </row>
    <row r="30597" spans="16:30">
      <c r="P30597" s="6"/>
      <c r="AA30597" s="6"/>
      <c r="AC30597" s="6"/>
      <c r="AD30597" s="6"/>
    </row>
    <row r="30598" spans="16:30">
      <c r="P30598" s="6"/>
      <c r="AA30598" s="6"/>
      <c r="AC30598" s="6"/>
      <c r="AD30598" s="6"/>
    </row>
    <row r="30599" spans="16:30">
      <c r="P30599" s="6"/>
      <c r="AA30599" s="6"/>
      <c r="AC30599" s="6"/>
      <c r="AD30599" s="6"/>
    </row>
    <row r="30600" spans="16:30">
      <c r="P30600" s="6"/>
      <c r="AA30600" s="6"/>
      <c r="AC30600" s="6"/>
      <c r="AD30600" s="6"/>
    </row>
    <row r="30601" spans="16:30">
      <c r="P30601" s="6"/>
      <c r="AA30601" s="6"/>
      <c r="AC30601" s="6"/>
      <c r="AD30601" s="6"/>
    </row>
    <row r="30602" spans="16:30">
      <c r="P30602" s="6"/>
      <c r="AA30602" s="6"/>
      <c r="AC30602" s="6"/>
      <c r="AD30602" s="6"/>
    </row>
    <row r="30603" spans="16:30">
      <c r="P30603" s="6"/>
      <c r="AA30603" s="6"/>
      <c r="AC30603" s="6"/>
      <c r="AD30603" s="6"/>
    </row>
    <row r="30604" spans="16:30">
      <c r="P30604" s="6"/>
      <c r="AA30604" s="6"/>
      <c r="AC30604" s="6"/>
      <c r="AD30604" s="6"/>
    </row>
    <row r="30605" spans="16:30">
      <c r="P30605" s="6"/>
      <c r="AA30605" s="6"/>
      <c r="AC30605" s="6"/>
      <c r="AD30605" s="6"/>
    </row>
    <row r="30606" spans="16:30">
      <c r="P30606" s="6"/>
      <c r="AA30606" s="6"/>
      <c r="AC30606" s="6"/>
      <c r="AD30606" s="6"/>
    </row>
    <row r="30607" spans="16:30">
      <c r="P30607" s="6"/>
      <c r="AA30607" s="6"/>
      <c r="AC30607" s="6"/>
      <c r="AD30607" s="6"/>
    </row>
    <row r="30608" spans="16:30">
      <c r="P30608" s="6"/>
      <c r="AA30608" s="6"/>
      <c r="AC30608" s="6"/>
      <c r="AD30608" s="6"/>
    </row>
    <row r="30609" spans="16:30">
      <c r="P30609" s="6"/>
      <c r="AA30609" s="6"/>
      <c r="AC30609" s="6"/>
      <c r="AD30609" s="6"/>
    </row>
    <row r="30610" spans="16:30">
      <c r="P30610" s="6"/>
      <c r="AA30610" s="6"/>
      <c r="AC30610" s="6"/>
      <c r="AD30610" s="6"/>
    </row>
    <row r="30611" spans="16:30">
      <c r="P30611" s="6"/>
      <c r="AA30611" s="6"/>
      <c r="AC30611" s="6"/>
      <c r="AD30611" s="6"/>
    </row>
    <row r="30612" spans="16:30">
      <c r="P30612" s="6"/>
      <c r="AA30612" s="6"/>
      <c r="AC30612" s="6"/>
      <c r="AD30612" s="6"/>
    </row>
    <row r="30613" spans="16:30">
      <c r="P30613" s="6"/>
      <c r="AA30613" s="6"/>
      <c r="AC30613" s="6"/>
      <c r="AD30613" s="6"/>
    </row>
    <row r="30614" spans="16:30">
      <c r="P30614" s="6"/>
      <c r="AA30614" s="6"/>
      <c r="AC30614" s="6"/>
      <c r="AD30614" s="6"/>
    </row>
    <row r="30615" spans="16:30">
      <c r="P30615" s="6"/>
      <c r="AA30615" s="6"/>
      <c r="AC30615" s="6"/>
      <c r="AD30615" s="6"/>
    </row>
    <row r="30616" spans="16:30">
      <c r="P30616" s="6"/>
      <c r="AA30616" s="6"/>
      <c r="AC30616" s="6"/>
      <c r="AD30616" s="6"/>
    </row>
    <row r="30617" spans="16:30">
      <c r="P30617" s="6"/>
      <c r="AA30617" s="6"/>
      <c r="AC30617" s="6"/>
      <c r="AD30617" s="6"/>
    </row>
    <row r="30618" spans="16:30">
      <c r="P30618" s="6"/>
      <c r="AA30618" s="6"/>
      <c r="AC30618" s="6"/>
      <c r="AD30618" s="6"/>
    </row>
    <row r="30619" spans="16:30">
      <c r="P30619" s="6"/>
      <c r="AA30619" s="6"/>
      <c r="AC30619" s="6"/>
      <c r="AD30619" s="6"/>
    </row>
    <row r="30620" spans="16:30">
      <c r="P30620" s="6"/>
      <c r="AA30620" s="6"/>
      <c r="AC30620" s="6"/>
      <c r="AD30620" s="6"/>
    </row>
    <row r="30621" spans="16:30">
      <c r="P30621" s="6"/>
      <c r="AA30621" s="6"/>
      <c r="AC30621" s="6"/>
      <c r="AD30621" s="6"/>
    </row>
    <row r="30622" spans="16:30">
      <c r="P30622" s="6"/>
      <c r="AA30622" s="6"/>
      <c r="AC30622" s="6"/>
      <c r="AD30622" s="6"/>
    </row>
    <row r="30623" spans="16:30">
      <c r="P30623" s="6"/>
      <c r="AA30623" s="6"/>
      <c r="AC30623" s="6"/>
      <c r="AD30623" s="6"/>
    </row>
    <row r="30624" spans="16:30">
      <c r="P30624" s="6"/>
      <c r="AA30624" s="6"/>
      <c r="AC30624" s="6"/>
      <c r="AD30624" s="6"/>
    </row>
    <row r="30625" spans="16:30">
      <c r="P30625" s="6"/>
      <c r="AA30625" s="6"/>
      <c r="AC30625" s="6"/>
      <c r="AD30625" s="6"/>
    </row>
    <row r="30626" spans="16:30">
      <c r="P30626" s="6"/>
      <c r="AA30626" s="6"/>
      <c r="AC30626" s="6"/>
      <c r="AD30626" s="6"/>
    </row>
    <row r="30627" spans="16:30">
      <c r="P30627" s="6"/>
      <c r="AA30627" s="6"/>
      <c r="AC30627" s="6"/>
      <c r="AD30627" s="6"/>
    </row>
    <row r="30628" spans="16:30">
      <c r="P30628" s="6"/>
      <c r="AA30628" s="6"/>
      <c r="AC30628" s="6"/>
      <c r="AD30628" s="6"/>
    </row>
    <row r="30629" spans="16:30">
      <c r="P30629" s="6"/>
      <c r="AA30629" s="6"/>
      <c r="AC30629" s="6"/>
      <c r="AD30629" s="6"/>
    </row>
    <row r="30630" spans="16:30">
      <c r="P30630" s="6"/>
      <c r="AA30630" s="6"/>
      <c r="AC30630" s="6"/>
      <c r="AD30630" s="6"/>
    </row>
    <row r="30631" spans="16:30">
      <c r="P30631" s="6"/>
      <c r="AA30631" s="6"/>
      <c r="AC30631" s="6"/>
      <c r="AD30631" s="6"/>
    </row>
    <row r="30632" spans="16:30">
      <c r="P30632" s="6"/>
      <c r="AA30632" s="6"/>
      <c r="AC30632" s="6"/>
      <c r="AD30632" s="6"/>
    </row>
    <row r="30633" spans="16:30">
      <c r="P30633" s="6"/>
      <c r="AA30633" s="6"/>
      <c r="AC30633" s="6"/>
      <c r="AD30633" s="6"/>
    </row>
    <row r="30634" spans="16:30">
      <c r="P30634" s="6"/>
      <c r="AA30634" s="6"/>
      <c r="AC30634" s="6"/>
      <c r="AD30634" s="6"/>
    </row>
    <row r="30635" spans="16:30">
      <c r="P30635" s="6"/>
      <c r="AA30635" s="6"/>
      <c r="AC30635" s="6"/>
      <c r="AD30635" s="6"/>
    </row>
    <row r="30636" spans="16:30">
      <c r="P30636" s="6"/>
      <c r="AA30636" s="6"/>
      <c r="AC30636" s="6"/>
      <c r="AD30636" s="6"/>
    </row>
    <row r="30637" spans="16:30">
      <c r="P30637" s="6"/>
      <c r="AA30637" s="6"/>
      <c r="AC30637" s="6"/>
      <c r="AD30637" s="6"/>
    </row>
    <row r="30638" spans="16:30">
      <c r="P30638" s="6"/>
      <c r="AA30638" s="6"/>
      <c r="AC30638" s="6"/>
      <c r="AD30638" s="6"/>
    </row>
    <row r="30639" spans="16:30">
      <c r="P30639" s="6"/>
      <c r="AA30639" s="6"/>
      <c r="AC30639" s="6"/>
      <c r="AD30639" s="6"/>
    </row>
    <row r="30640" spans="16:30">
      <c r="P30640" s="6"/>
      <c r="AA30640" s="6"/>
      <c r="AC30640" s="6"/>
      <c r="AD30640" s="6"/>
    </row>
    <row r="30641" spans="16:30">
      <c r="P30641" s="6"/>
      <c r="AA30641" s="6"/>
      <c r="AC30641" s="6"/>
      <c r="AD30641" s="6"/>
    </row>
    <row r="30642" spans="16:30">
      <c r="P30642" s="6"/>
      <c r="AA30642" s="6"/>
      <c r="AC30642" s="6"/>
      <c r="AD30642" s="6"/>
    </row>
    <row r="30643" spans="16:30">
      <c r="P30643" s="6"/>
      <c r="AA30643" s="6"/>
      <c r="AC30643" s="6"/>
      <c r="AD30643" s="6"/>
    </row>
    <row r="30644" spans="16:30">
      <c r="P30644" s="6"/>
      <c r="AA30644" s="6"/>
      <c r="AC30644" s="6"/>
      <c r="AD30644" s="6"/>
    </row>
    <row r="30645" spans="16:30">
      <c r="P30645" s="6"/>
      <c r="AA30645" s="6"/>
      <c r="AC30645" s="6"/>
      <c r="AD30645" s="6"/>
    </row>
    <row r="30646" spans="16:30">
      <c r="P30646" s="6"/>
      <c r="AA30646" s="6"/>
      <c r="AC30646" s="6"/>
      <c r="AD30646" s="6"/>
    </row>
    <row r="30647" spans="16:30">
      <c r="P30647" s="6"/>
      <c r="AA30647" s="6"/>
      <c r="AC30647" s="6"/>
      <c r="AD30647" s="6"/>
    </row>
    <row r="30648" spans="16:30">
      <c r="P30648" s="6"/>
      <c r="AA30648" s="6"/>
      <c r="AC30648" s="6"/>
      <c r="AD30648" s="6"/>
    </row>
    <row r="30649" spans="16:30">
      <c r="P30649" s="6"/>
      <c r="AA30649" s="6"/>
      <c r="AC30649" s="6"/>
      <c r="AD30649" s="6"/>
    </row>
    <row r="30650" spans="16:30">
      <c r="P30650" s="6"/>
      <c r="AA30650" s="6"/>
      <c r="AC30650" s="6"/>
      <c r="AD30650" s="6"/>
    </row>
    <row r="30651" spans="16:30">
      <c r="P30651" s="6"/>
      <c r="AA30651" s="6"/>
      <c r="AC30651" s="6"/>
      <c r="AD30651" s="6"/>
    </row>
    <row r="30652" spans="16:30">
      <c r="P30652" s="6"/>
      <c r="AA30652" s="6"/>
      <c r="AC30652" s="6"/>
      <c r="AD30652" s="6"/>
    </row>
    <row r="30653" spans="16:30">
      <c r="P30653" s="6"/>
      <c r="AA30653" s="6"/>
      <c r="AC30653" s="6"/>
      <c r="AD30653" s="6"/>
    </row>
    <row r="30654" spans="16:30">
      <c r="P30654" s="6"/>
      <c r="AA30654" s="6"/>
      <c r="AC30654" s="6"/>
      <c r="AD30654" s="6"/>
    </row>
    <row r="30655" spans="16:30">
      <c r="P30655" s="6"/>
      <c r="AA30655" s="6"/>
      <c r="AC30655" s="6"/>
      <c r="AD30655" s="6"/>
    </row>
    <row r="30656" spans="16:30">
      <c r="P30656" s="6"/>
      <c r="AA30656" s="6"/>
      <c r="AC30656" s="6"/>
      <c r="AD30656" s="6"/>
    </row>
    <row r="30657" spans="16:30">
      <c r="P30657" s="6"/>
      <c r="AA30657" s="6"/>
      <c r="AC30657" s="6"/>
      <c r="AD30657" s="6"/>
    </row>
    <row r="30658" spans="16:30">
      <c r="P30658" s="6"/>
      <c r="AA30658" s="6"/>
      <c r="AC30658" s="6"/>
      <c r="AD30658" s="6"/>
    </row>
    <row r="30659" spans="16:30">
      <c r="P30659" s="6"/>
      <c r="AA30659" s="6"/>
      <c r="AC30659" s="6"/>
      <c r="AD30659" s="6"/>
    </row>
    <row r="30660" spans="16:30">
      <c r="P30660" s="6"/>
      <c r="AA30660" s="6"/>
      <c r="AC30660" s="6"/>
      <c r="AD30660" s="6"/>
    </row>
    <row r="30661" spans="16:30">
      <c r="P30661" s="6"/>
      <c r="AA30661" s="6"/>
      <c r="AC30661" s="6"/>
      <c r="AD30661" s="6"/>
    </row>
    <row r="30662" spans="16:30">
      <c r="P30662" s="6"/>
      <c r="AA30662" s="6"/>
      <c r="AC30662" s="6"/>
      <c r="AD30662" s="6"/>
    </row>
    <row r="30663" spans="16:30">
      <c r="P30663" s="6"/>
      <c r="AA30663" s="6"/>
      <c r="AC30663" s="6"/>
      <c r="AD30663" s="6"/>
    </row>
    <row r="30664" spans="16:30">
      <c r="P30664" s="6"/>
      <c r="AA30664" s="6"/>
      <c r="AC30664" s="6"/>
      <c r="AD30664" s="6"/>
    </row>
    <row r="30665" spans="16:30">
      <c r="P30665" s="6"/>
      <c r="AA30665" s="6"/>
      <c r="AC30665" s="6"/>
      <c r="AD30665" s="6"/>
    </row>
    <row r="30666" spans="16:30">
      <c r="P30666" s="6"/>
      <c r="AA30666" s="6"/>
      <c r="AC30666" s="6"/>
      <c r="AD30666" s="6"/>
    </row>
    <row r="30667" spans="16:30">
      <c r="P30667" s="6"/>
      <c r="AA30667" s="6"/>
      <c r="AC30667" s="6"/>
      <c r="AD30667" s="6"/>
    </row>
    <row r="30668" spans="16:30">
      <c r="P30668" s="6"/>
      <c r="AA30668" s="6"/>
      <c r="AC30668" s="6"/>
      <c r="AD30668" s="6"/>
    </row>
    <row r="30669" spans="16:30">
      <c r="P30669" s="6"/>
      <c r="AA30669" s="6"/>
      <c r="AC30669" s="6"/>
      <c r="AD30669" s="6"/>
    </row>
    <row r="30670" spans="16:30">
      <c r="P30670" s="6"/>
      <c r="AA30670" s="6"/>
      <c r="AC30670" s="6"/>
      <c r="AD30670" s="6"/>
    </row>
    <row r="30671" spans="16:30">
      <c r="P30671" s="6"/>
      <c r="AA30671" s="6"/>
      <c r="AC30671" s="6"/>
      <c r="AD30671" s="6"/>
    </row>
    <row r="30672" spans="16:30">
      <c r="P30672" s="6"/>
      <c r="AA30672" s="6"/>
      <c r="AC30672" s="6"/>
      <c r="AD30672" s="6"/>
    </row>
    <row r="30673" spans="16:30">
      <c r="P30673" s="6"/>
      <c r="AA30673" s="6"/>
      <c r="AC30673" s="6"/>
      <c r="AD30673" s="6"/>
    </row>
    <row r="30674" spans="16:30">
      <c r="P30674" s="6"/>
      <c r="AA30674" s="6"/>
      <c r="AC30674" s="6"/>
      <c r="AD30674" s="6"/>
    </row>
    <row r="30675" spans="16:30">
      <c r="P30675" s="6"/>
      <c r="AA30675" s="6"/>
      <c r="AC30675" s="6"/>
      <c r="AD30675" s="6"/>
    </row>
    <row r="30676" spans="16:30">
      <c r="P30676" s="6"/>
      <c r="AA30676" s="6"/>
      <c r="AC30676" s="6"/>
      <c r="AD30676" s="6"/>
    </row>
    <row r="30677" spans="16:30">
      <c r="P30677" s="6"/>
      <c r="AA30677" s="6"/>
      <c r="AC30677" s="6"/>
      <c r="AD30677" s="6"/>
    </row>
    <row r="30678" spans="16:30">
      <c r="P30678" s="6"/>
      <c r="AA30678" s="6"/>
      <c r="AC30678" s="6"/>
      <c r="AD30678" s="6"/>
    </row>
    <row r="30679" spans="16:30">
      <c r="P30679" s="6"/>
      <c r="AA30679" s="6"/>
      <c r="AC30679" s="6"/>
      <c r="AD30679" s="6"/>
    </row>
    <row r="30680" spans="16:30">
      <c r="P30680" s="6"/>
      <c r="AA30680" s="6"/>
      <c r="AC30680" s="6"/>
      <c r="AD30680" s="6"/>
    </row>
    <row r="30681" spans="16:30">
      <c r="P30681" s="6"/>
      <c r="AA30681" s="6"/>
      <c r="AC30681" s="6"/>
      <c r="AD30681" s="6"/>
    </row>
    <row r="30682" spans="16:30">
      <c r="P30682" s="6"/>
      <c r="AA30682" s="6"/>
      <c r="AC30682" s="6"/>
      <c r="AD30682" s="6"/>
    </row>
    <row r="30683" spans="16:30">
      <c r="P30683" s="6"/>
      <c r="AA30683" s="6"/>
      <c r="AC30683" s="6"/>
      <c r="AD30683" s="6"/>
    </row>
    <row r="30684" spans="16:30">
      <c r="P30684" s="6"/>
      <c r="AA30684" s="6"/>
      <c r="AC30684" s="6"/>
      <c r="AD30684" s="6"/>
    </row>
    <row r="30685" spans="16:30">
      <c r="P30685" s="6"/>
      <c r="AA30685" s="6"/>
      <c r="AC30685" s="6"/>
      <c r="AD30685" s="6"/>
    </row>
    <row r="30686" spans="16:30">
      <c r="P30686" s="6"/>
      <c r="AA30686" s="6"/>
      <c r="AC30686" s="6"/>
      <c r="AD30686" s="6"/>
    </row>
    <row r="30687" spans="16:30">
      <c r="P30687" s="6"/>
      <c r="AA30687" s="6"/>
      <c r="AC30687" s="6"/>
      <c r="AD30687" s="6"/>
    </row>
    <row r="30688" spans="16:30">
      <c r="P30688" s="6"/>
      <c r="AA30688" s="6"/>
      <c r="AC30688" s="6"/>
      <c r="AD30688" s="6"/>
    </row>
    <row r="30689" spans="16:30">
      <c r="P30689" s="6"/>
      <c r="AA30689" s="6"/>
      <c r="AC30689" s="6"/>
      <c r="AD30689" s="6"/>
    </row>
    <row r="30690" spans="16:30">
      <c r="P30690" s="6"/>
      <c r="AA30690" s="6"/>
      <c r="AC30690" s="6"/>
      <c r="AD30690" s="6"/>
    </row>
    <row r="30691" spans="16:30">
      <c r="P30691" s="6"/>
      <c r="AA30691" s="6"/>
      <c r="AC30691" s="6"/>
      <c r="AD30691" s="6"/>
    </row>
    <row r="30692" spans="16:30">
      <c r="P30692" s="6"/>
      <c r="AA30692" s="6"/>
      <c r="AC30692" s="6"/>
      <c r="AD30692" s="6"/>
    </row>
    <row r="30693" spans="16:30">
      <c r="P30693" s="6"/>
      <c r="AA30693" s="6"/>
      <c r="AC30693" s="6"/>
      <c r="AD30693" s="6"/>
    </row>
    <row r="30694" spans="16:30">
      <c r="P30694" s="6"/>
      <c r="AA30694" s="6"/>
      <c r="AC30694" s="6"/>
      <c r="AD30694" s="6"/>
    </row>
    <row r="30695" spans="16:30">
      <c r="P30695" s="6"/>
      <c r="AA30695" s="6"/>
      <c r="AC30695" s="6"/>
      <c r="AD30695" s="6"/>
    </row>
    <row r="30696" spans="16:30">
      <c r="P30696" s="6"/>
      <c r="AA30696" s="6"/>
      <c r="AC30696" s="6"/>
      <c r="AD30696" s="6"/>
    </row>
    <row r="30697" spans="16:30">
      <c r="P30697" s="6"/>
      <c r="AA30697" s="6"/>
      <c r="AC30697" s="6"/>
      <c r="AD30697" s="6"/>
    </row>
    <row r="30698" spans="16:30">
      <c r="P30698" s="6"/>
      <c r="AA30698" s="6"/>
      <c r="AC30698" s="6"/>
      <c r="AD30698" s="6"/>
    </row>
    <row r="30699" spans="16:30">
      <c r="P30699" s="6"/>
      <c r="AA30699" s="6"/>
      <c r="AC30699" s="6"/>
      <c r="AD30699" s="6"/>
    </row>
    <row r="30700" spans="16:30">
      <c r="P30700" s="6"/>
      <c r="AA30700" s="6"/>
      <c r="AC30700" s="6"/>
      <c r="AD30700" s="6"/>
    </row>
    <row r="30701" spans="16:30">
      <c r="P30701" s="6"/>
      <c r="AA30701" s="6"/>
      <c r="AC30701" s="6"/>
      <c r="AD30701" s="6"/>
    </row>
    <row r="30702" spans="16:30">
      <c r="P30702" s="6"/>
      <c r="AA30702" s="6"/>
      <c r="AC30702" s="6"/>
      <c r="AD30702" s="6"/>
    </row>
    <row r="30703" spans="16:30">
      <c r="P30703" s="6"/>
      <c r="AA30703" s="6"/>
      <c r="AC30703" s="6"/>
      <c r="AD30703" s="6"/>
    </row>
    <row r="30704" spans="16:30">
      <c r="P30704" s="6"/>
      <c r="AA30704" s="6"/>
      <c r="AC30704" s="6"/>
      <c r="AD30704" s="6"/>
    </row>
    <row r="30705" spans="16:30">
      <c r="P30705" s="6"/>
      <c r="AA30705" s="6"/>
      <c r="AC30705" s="6"/>
      <c r="AD30705" s="6"/>
    </row>
    <row r="30706" spans="16:30">
      <c r="P30706" s="6"/>
      <c r="AA30706" s="6"/>
      <c r="AC30706" s="6"/>
      <c r="AD30706" s="6"/>
    </row>
    <row r="30707" spans="16:30">
      <c r="P30707" s="6"/>
      <c r="AA30707" s="6"/>
      <c r="AC30707" s="6"/>
      <c r="AD30707" s="6"/>
    </row>
    <row r="30708" spans="16:30">
      <c r="P30708" s="6"/>
      <c r="AA30708" s="6"/>
      <c r="AC30708" s="6"/>
      <c r="AD30708" s="6"/>
    </row>
    <row r="30709" spans="16:30">
      <c r="P30709" s="6"/>
      <c r="AA30709" s="6"/>
      <c r="AC30709" s="6"/>
      <c r="AD30709" s="6"/>
    </row>
    <row r="30710" spans="16:30">
      <c r="P30710" s="6"/>
      <c r="AA30710" s="6"/>
      <c r="AC30710" s="6"/>
      <c r="AD30710" s="6"/>
    </row>
    <row r="30711" spans="16:30">
      <c r="P30711" s="6"/>
      <c r="AA30711" s="6"/>
      <c r="AC30711" s="6"/>
      <c r="AD30711" s="6"/>
    </row>
    <row r="30712" spans="16:30">
      <c r="P30712" s="6"/>
      <c r="AA30712" s="6"/>
      <c r="AC30712" s="6"/>
      <c r="AD30712" s="6"/>
    </row>
    <row r="30713" spans="16:30">
      <c r="P30713" s="6"/>
      <c r="AA30713" s="6"/>
      <c r="AC30713" s="6"/>
      <c r="AD30713" s="6"/>
    </row>
    <row r="30714" spans="16:30">
      <c r="P30714" s="6"/>
      <c r="AA30714" s="6"/>
      <c r="AC30714" s="6"/>
      <c r="AD30714" s="6"/>
    </row>
    <row r="30715" spans="16:30">
      <c r="P30715" s="6"/>
      <c r="AA30715" s="6"/>
      <c r="AC30715" s="6"/>
      <c r="AD30715" s="6"/>
    </row>
    <row r="30716" spans="16:30">
      <c r="P30716" s="6"/>
      <c r="AA30716" s="6"/>
      <c r="AC30716" s="6"/>
      <c r="AD30716" s="6"/>
    </row>
    <row r="30717" spans="16:30">
      <c r="P30717" s="6"/>
      <c r="AA30717" s="6"/>
      <c r="AC30717" s="6"/>
      <c r="AD30717" s="6"/>
    </row>
    <row r="30718" spans="16:30">
      <c r="P30718" s="6"/>
      <c r="AA30718" s="6"/>
      <c r="AC30718" s="6"/>
      <c r="AD30718" s="6"/>
    </row>
    <row r="30719" spans="16:30">
      <c r="P30719" s="6"/>
      <c r="AA30719" s="6"/>
      <c r="AC30719" s="6"/>
      <c r="AD30719" s="6"/>
    </row>
    <row r="30720" spans="16:30">
      <c r="P30720" s="6"/>
      <c r="AA30720" s="6"/>
      <c r="AC30720" s="6"/>
      <c r="AD30720" s="6"/>
    </row>
    <row r="30721" spans="16:30">
      <c r="P30721" s="6"/>
      <c r="AA30721" s="6"/>
      <c r="AC30721" s="6"/>
      <c r="AD30721" s="6"/>
    </row>
    <row r="30722" spans="16:30">
      <c r="P30722" s="6"/>
      <c r="AA30722" s="6"/>
      <c r="AC30722" s="6"/>
      <c r="AD30722" s="6"/>
    </row>
    <row r="30723" spans="16:30">
      <c r="P30723" s="6"/>
      <c r="AA30723" s="6"/>
      <c r="AC30723" s="6"/>
      <c r="AD30723" s="6"/>
    </row>
    <row r="30724" spans="16:30">
      <c r="P30724" s="6"/>
      <c r="AA30724" s="6"/>
      <c r="AC30724" s="6"/>
      <c r="AD30724" s="6"/>
    </row>
    <row r="30725" spans="16:30">
      <c r="P30725" s="6"/>
      <c r="AA30725" s="6"/>
      <c r="AC30725" s="6"/>
      <c r="AD30725" s="6"/>
    </row>
    <row r="30726" spans="16:30">
      <c r="P30726" s="6"/>
      <c r="AA30726" s="6"/>
      <c r="AC30726" s="6"/>
      <c r="AD30726" s="6"/>
    </row>
    <row r="30727" spans="16:30">
      <c r="P30727" s="6"/>
      <c r="AA30727" s="6"/>
      <c r="AC30727" s="6"/>
      <c r="AD30727" s="6"/>
    </row>
    <row r="30728" spans="16:30">
      <c r="P30728" s="6"/>
      <c r="AA30728" s="6"/>
      <c r="AC30728" s="6"/>
      <c r="AD30728" s="6"/>
    </row>
    <row r="30729" spans="16:30">
      <c r="P30729" s="6"/>
      <c r="AA30729" s="6"/>
      <c r="AC30729" s="6"/>
      <c r="AD30729" s="6"/>
    </row>
    <row r="30730" spans="16:30">
      <c r="P30730" s="6"/>
      <c r="AA30730" s="6"/>
      <c r="AC30730" s="6"/>
      <c r="AD30730" s="6"/>
    </row>
    <row r="30731" spans="16:30">
      <c r="P30731" s="6"/>
      <c r="AA30731" s="6"/>
      <c r="AC30731" s="6"/>
      <c r="AD30731" s="6"/>
    </row>
    <row r="30732" spans="16:30">
      <c r="P30732" s="6"/>
      <c r="AA30732" s="6"/>
      <c r="AC30732" s="6"/>
      <c r="AD30732" s="6"/>
    </row>
    <row r="30733" spans="16:30">
      <c r="P30733" s="6"/>
      <c r="AA30733" s="6"/>
      <c r="AC30733" s="6"/>
      <c r="AD30733" s="6"/>
    </row>
    <row r="30734" spans="16:30">
      <c r="P30734" s="6"/>
      <c r="AA30734" s="6"/>
      <c r="AC30734" s="6"/>
      <c r="AD30734" s="6"/>
    </row>
    <row r="30735" spans="16:30">
      <c r="P30735" s="6"/>
      <c r="AA30735" s="6"/>
      <c r="AC30735" s="6"/>
      <c r="AD30735" s="6"/>
    </row>
    <row r="30736" spans="16:30">
      <c r="P30736" s="6"/>
      <c r="AA30736" s="6"/>
      <c r="AC30736" s="6"/>
      <c r="AD30736" s="6"/>
    </row>
    <row r="30737" spans="16:30">
      <c r="P30737" s="6"/>
      <c r="AA30737" s="6"/>
      <c r="AC30737" s="6"/>
      <c r="AD30737" s="6"/>
    </row>
    <row r="30738" spans="16:30">
      <c r="P30738" s="6"/>
      <c r="AA30738" s="6"/>
      <c r="AC30738" s="6"/>
      <c r="AD30738" s="6"/>
    </row>
    <row r="30739" spans="16:30">
      <c r="P30739" s="6"/>
      <c r="AA30739" s="6"/>
      <c r="AC30739" s="6"/>
      <c r="AD30739" s="6"/>
    </row>
    <row r="30740" spans="16:30">
      <c r="P30740" s="6"/>
      <c r="AA30740" s="6"/>
      <c r="AC30740" s="6"/>
      <c r="AD30740" s="6"/>
    </row>
    <row r="30741" spans="16:30">
      <c r="P30741" s="6"/>
      <c r="AA30741" s="6"/>
      <c r="AC30741" s="6"/>
      <c r="AD30741" s="6"/>
    </row>
    <row r="30742" spans="16:30">
      <c r="P30742" s="6"/>
      <c r="AA30742" s="6"/>
      <c r="AC30742" s="6"/>
      <c r="AD30742" s="6"/>
    </row>
    <row r="30743" spans="16:30">
      <c r="P30743" s="6"/>
      <c r="AA30743" s="6"/>
      <c r="AC30743" s="6"/>
      <c r="AD30743" s="6"/>
    </row>
    <row r="30744" spans="16:30">
      <c r="P30744" s="6"/>
      <c r="AA30744" s="6"/>
      <c r="AC30744" s="6"/>
      <c r="AD30744" s="6"/>
    </row>
    <row r="30745" spans="16:30">
      <c r="P30745" s="6"/>
      <c r="AA30745" s="6"/>
      <c r="AC30745" s="6"/>
      <c r="AD30745" s="6"/>
    </row>
    <row r="30746" spans="16:30">
      <c r="P30746" s="6"/>
      <c r="AA30746" s="6"/>
      <c r="AC30746" s="6"/>
      <c r="AD30746" s="6"/>
    </row>
    <row r="30747" spans="16:30">
      <c r="P30747" s="6"/>
      <c r="AA30747" s="6"/>
      <c r="AC30747" s="6"/>
      <c r="AD30747" s="6"/>
    </row>
    <row r="30748" spans="16:30">
      <c r="P30748" s="6"/>
      <c r="AA30748" s="6"/>
      <c r="AC30748" s="6"/>
      <c r="AD30748" s="6"/>
    </row>
    <row r="30749" spans="16:30">
      <c r="P30749" s="6"/>
      <c r="AA30749" s="6"/>
      <c r="AC30749" s="6"/>
      <c r="AD30749" s="6"/>
    </row>
    <row r="30750" spans="16:30">
      <c r="P30750" s="6"/>
      <c r="AA30750" s="6"/>
      <c r="AC30750" s="6"/>
      <c r="AD30750" s="6"/>
    </row>
    <row r="30751" spans="16:30">
      <c r="P30751" s="6"/>
      <c r="AA30751" s="6"/>
      <c r="AC30751" s="6"/>
      <c r="AD30751" s="6"/>
    </row>
    <row r="30752" spans="16:30">
      <c r="P30752" s="6"/>
      <c r="AA30752" s="6"/>
      <c r="AC30752" s="6"/>
      <c r="AD30752" s="6"/>
    </row>
    <row r="30753" spans="16:30">
      <c r="P30753" s="6"/>
      <c r="AA30753" s="6"/>
      <c r="AC30753" s="6"/>
      <c r="AD30753" s="6"/>
    </row>
    <row r="30754" spans="16:30">
      <c r="P30754" s="6"/>
      <c r="AA30754" s="6"/>
      <c r="AC30754" s="6"/>
      <c r="AD30754" s="6"/>
    </row>
    <row r="30755" spans="16:30">
      <c r="P30755" s="6"/>
      <c r="AA30755" s="6"/>
      <c r="AC30755" s="6"/>
      <c r="AD30755" s="6"/>
    </row>
    <row r="30756" spans="16:30">
      <c r="P30756" s="6"/>
      <c r="AA30756" s="6"/>
      <c r="AC30756" s="6"/>
      <c r="AD30756" s="6"/>
    </row>
    <row r="30757" spans="16:30">
      <c r="P30757" s="6"/>
      <c r="AA30757" s="6"/>
      <c r="AC30757" s="6"/>
      <c r="AD30757" s="6"/>
    </row>
    <row r="30758" spans="16:30">
      <c r="P30758" s="6"/>
      <c r="AA30758" s="6"/>
      <c r="AC30758" s="6"/>
      <c r="AD30758" s="6"/>
    </row>
    <row r="30759" spans="16:30">
      <c r="P30759" s="6"/>
      <c r="AA30759" s="6"/>
      <c r="AC30759" s="6"/>
      <c r="AD30759" s="6"/>
    </row>
    <row r="30760" spans="16:30">
      <c r="P30760" s="6"/>
      <c r="AA30760" s="6"/>
      <c r="AC30760" s="6"/>
      <c r="AD30760" s="6"/>
    </row>
    <row r="30761" spans="16:30">
      <c r="P30761" s="6"/>
      <c r="AA30761" s="6"/>
      <c r="AC30761" s="6"/>
      <c r="AD30761" s="6"/>
    </row>
    <row r="30762" spans="16:30">
      <c r="P30762" s="6"/>
      <c r="AA30762" s="6"/>
      <c r="AC30762" s="6"/>
      <c r="AD30762" s="6"/>
    </row>
    <row r="30763" spans="16:30">
      <c r="P30763" s="6"/>
      <c r="AA30763" s="6"/>
      <c r="AC30763" s="6"/>
      <c r="AD30763" s="6"/>
    </row>
    <row r="30764" spans="16:30">
      <c r="P30764" s="6"/>
      <c r="AA30764" s="6"/>
      <c r="AC30764" s="6"/>
      <c r="AD30764" s="6"/>
    </row>
    <row r="30765" spans="16:30">
      <c r="P30765" s="6"/>
      <c r="AA30765" s="6"/>
      <c r="AC30765" s="6"/>
      <c r="AD30765" s="6"/>
    </row>
    <row r="30766" spans="16:30">
      <c r="P30766" s="6"/>
      <c r="AA30766" s="6"/>
      <c r="AC30766" s="6"/>
      <c r="AD30766" s="6"/>
    </row>
    <row r="30767" spans="16:30">
      <c r="P30767" s="6"/>
      <c r="AA30767" s="6"/>
      <c r="AC30767" s="6"/>
      <c r="AD30767" s="6"/>
    </row>
    <row r="30768" spans="16:30">
      <c r="P30768" s="6"/>
      <c r="AA30768" s="6"/>
      <c r="AC30768" s="6"/>
      <c r="AD30768" s="6"/>
    </row>
    <row r="30769" spans="16:30">
      <c r="P30769" s="6"/>
      <c r="AA30769" s="6"/>
      <c r="AC30769" s="6"/>
      <c r="AD30769" s="6"/>
    </row>
    <row r="30770" spans="16:30">
      <c r="P30770" s="6"/>
      <c r="AA30770" s="6"/>
      <c r="AC30770" s="6"/>
      <c r="AD30770" s="6"/>
    </row>
    <row r="30771" spans="16:30">
      <c r="P30771" s="6"/>
      <c r="AA30771" s="6"/>
      <c r="AC30771" s="6"/>
      <c r="AD30771" s="6"/>
    </row>
    <row r="30772" spans="16:30">
      <c r="P30772" s="6"/>
      <c r="AA30772" s="6"/>
      <c r="AC30772" s="6"/>
      <c r="AD30772" s="6"/>
    </row>
    <row r="30773" spans="16:30">
      <c r="P30773" s="6"/>
      <c r="AA30773" s="6"/>
      <c r="AC30773" s="6"/>
      <c r="AD30773" s="6"/>
    </row>
    <row r="30774" spans="16:30">
      <c r="P30774" s="6"/>
      <c r="AA30774" s="6"/>
      <c r="AC30774" s="6"/>
      <c r="AD30774" s="6"/>
    </row>
    <row r="30775" spans="16:30">
      <c r="P30775" s="6"/>
      <c r="AA30775" s="6"/>
      <c r="AC30775" s="6"/>
      <c r="AD30775" s="6"/>
    </row>
    <row r="30776" spans="16:30">
      <c r="P30776" s="6"/>
      <c r="AA30776" s="6"/>
      <c r="AC30776" s="6"/>
      <c r="AD30776" s="6"/>
    </row>
    <row r="30777" spans="16:30">
      <c r="P30777" s="6"/>
      <c r="AA30777" s="6"/>
      <c r="AC30777" s="6"/>
      <c r="AD30777" s="6"/>
    </row>
    <row r="30778" spans="16:30">
      <c r="P30778" s="6"/>
      <c r="AA30778" s="6"/>
      <c r="AC30778" s="6"/>
      <c r="AD30778" s="6"/>
    </row>
    <row r="30779" spans="16:30">
      <c r="P30779" s="6"/>
      <c r="AA30779" s="6"/>
      <c r="AC30779" s="6"/>
      <c r="AD30779" s="6"/>
    </row>
    <row r="30780" spans="16:30">
      <c r="P30780" s="6"/>
      <c r="AA30780" s="6"/>
      <c r="AC30780" s="6"/>
      <c r="AD30780" s="6"/>
    </row>
    <row r="30781" spans="16:30">
      <c r="P30781" s="6"/>
      <c r="AA30781" s="6"/>
      <c r="AC30781" s="6"/>
      <c r="AD30781" s="6"/>
    </row>
    <row r="30782" spans="16:30">
      <c r="P30782" s="6"/>
      <c r="AA30782" s="6"/>
      <c r="AC30782" s="6"/>
      <c r="AD30782" s="6"/>
    </row>
    <row r="30783" spans="16:30">
      <c r="P30783" s="6"/>
      <c r="AA30783" s="6"/>
      <c r="AC30783" s="6"/>
      <c r="AD30783" s="6"/>
    </row>
    <row r="30784" spans="16:30">
      <c r="P30784" s="6"/>
      <c r="AA30784" s="6"/>
      <c r="AC30784" s="6"/>
      <c r="AD30784" s="6"/>
    </row>
    <row r="30785" spans="16:30">
      <c r="P30785" s="6"/>
      <c r="AA30785" s="6"/>
      <c r="AC30785" s="6"/>
      <c r="AD30785" s="6"/>
    </row>
    <row r="30786" spans="16:30">
      <c r="P30786" s="6"/>
      <c r="AA30786" s="6"/>
      <c r="AC30786" s="6"/>
      <c r="AD30786" s="6"/>
    </row>
    <row r="30787" spans="16:30">
      <c r="P30787" s="6"/>
      <c r="AA30787" s="6"/>
      <c r="AC30787" s="6"/>
      <c r="AD30787" s="6"/>
    </row>
    <row r="30788" spans="16:30">
      <c r="P30788" s="6"/>
      <c r="AA30788" s="6"/>
      <c r="AC30788" s="6"/>
      <c r="AD30788" s="6"/>
    </row>
    <row r="30789" spans="16:30">
      <c r="P30789" s="6"/>
      <c r="AA30789" s="6"/>
      <c r="AC30789" s="6"/>
      <c r="AD30789" s="6"/>
    </row>
    <row r="30790" spans="16:30">
      <c r="P30790" s="6"/>
      <c r="AA30790" s="6"/>
      <c r="AC30790" s="6"/>
      <c r="AD30790" s="6"/>
    </row>
    <row r="30791" spans="16:30">
      <c r="P30791" s="6"/>
      <c r="AA30791" s="6"/>
      <c r="AC30791" s="6"/>
      <c r="AD30791" s="6"/>
    </row>
    <row r="30792" spans="16:30">
      <c r="P30792" s="6"/>
      <c r="AA30792" s="6"/>
      <c r="AC30792" s="6"/>
      <c r="AD30792" s="6"/>
    </row>
    <row r="30793" spans="16:30">
      <c r="P30793" s="6"/>
      <c r="AA30793" s="6"/>
      <c r="AC30793" s="6"/>
      <c r="AD30793" s="6"/>
    </row>
    <row r="30794" spans="16:30">
      <c r="P30794" s="6"/>
      <c r="AA30794" s="6"/>
      <c r="AC30794" s="6"/>
      <c r="AD30794" s="6"/>
    </row>
    <row r="30795" spans="16:30">
      <c r="P30795" s="6"/>
      <c r="AA30795" s="6"/>
      <c r="AC30795" s="6"/>
      <c r="AD30795" s="6"/>
    </row>
    <row r="30796" spans="16:30">
      <c r="P30796" s="6"/>
      <c r="AA30796" s="6"/>
      <c r="AC30796" s="6"/>
      <c r="AD30796" s="6"/>
    </row>
    <row r="30797" spans="16:30">
      <c r="P30797" s="6"/>
      <c r="AA30797" s="6"/>
      <c r="AC30797" s="6"/>
      <c r="AD30797" s="6"/>
    </row>
    <row r="30798" spans="16:30">
      <c r="P30798" s="6"/>
      <c r="AA30798" s="6"/>
      <c r="AC30798" s="6"/>
      <c r="AD30798" s="6"/>
    </row>
    <row r="30799" spans="16:30">
      <c r="P30799" s="6"/>
      <c r="AA30799" s="6"/>
      <c r="AC30799" s="6"/>
      <c r="AD30799" s="6"/>
    </row>
    <row r="30800" spans="16:30">
      <c r="P30800" s="6"/>
      <c r="AA30800" s="6"/>
      <c r="AC30800" s="6"/>
      <c r="AD30800" s="6"/>
    </row>
    <row r="30801" spans="16:30">
      <c r="P30801" s="6"/>
      <c r="AA30801" s="6"/>
      <c r="AC30801" s="6"/>
      <c r="AD30801" s="6"/>
    </row>
    <row r="30802" spans="16:30">
      <c r="P30802" s="6"/>
      <c r="AA30802" s="6"/>
      <c r="AC30802" s="6"/>
      <c r="AD30802" s="6"/>
    </row>
    <row r="30803" spans="16:30">
      <c r="P30803" s="6"/>
      <c r="AA30803" s="6"/>
      <c r="AC30803" s="6"/>
      <c r="AD30803" s="6"/>
    </row>
    <row r="30804" spans="16:30">
      <c r="P30804" s="6"/>
      <c r="AA30804" s="6"/>
      <c r="AC30804" s="6"/>
      <c r="AD30804" s="6"/>
    </row>
    <row r="30805" spans="16:30">
      <c r="P30805" s="6"/>
      <c r="AA30805" s="6"/>
      <c r="AC30805" s="6"/>
      <c r="AD30805" s="6"/>
    </row>
    <row r="30806" spans="16:30">
      <c r="P30806" s="6"/>
      <c r="AA30806" s="6"/>
      <c r="AC30806" s="6"/>
      <c r="AD30806" s="6"/>
    </row>
    <row r="30807" spans="16:30">
      <c r="P30807" s="6"/>
      <c r="AA30807" s="6"/>
      <c r="AC30807" s="6"/>
      <c r="AD30807" s="6"/>
    </row>
    <row r="30808" spans="16:30">
      <c r="P30808" s="6"/>
      <c r="AA30808" s="6"/>
      <c r="AC30808" s="6"/>
      <c r="AD30808" s="6"/>
    </row>
    <row r="30809" spans="16:30">
      <c r="P30809" s="6"/>
      <c r="AA30809" s="6"/>
      <c r="AC30809" s="6"/>
      <c r="AD30809" s="6"/>
    </row>
    <row r="30810" spans="16:30">
      <c r="P30810" s="6"/>
      <c r="AA30810" s="6"/>
      <c r="AC30810" s="6"/>
      <c r="AD30810" s="6"/>
    </row>
    <row r="30811" spans="16:30">
      <c r="P30811" s="6"/>
      <c r="AA30811" s="6"/>
      <c r="AC30811" s="6"/>
      <c r="AD30811" s="6"/>
    </row>
    <row r="30812" spans="16:30">
      <c r="P30812" s="6"/>
      <c r="AA30812" s="6"/>
      <c r="AC30812" s="6"/>
      <c r="AD30812" s="6"/>
    </row>
    <row r="30813" spans="16:30">
      <c r="P30813" s="6"/>
      <c r="AA30813" s="6"/>
      <c r="AC30813" s="6"/>
      <c r="AD30813" s="6"/>
    </row>
    <row r="30814" spans="16:30">
      <c r="P30814" s="6"/>
      <c r="AA30814" s="6"/>
      <c r="AC30814" s="6"/>
      <c r="AD30814" s="6"/>
    </row>
    <row r="30815" spans="16:30">
      <c r="P30815" s="6"/>
      <c r="AA30815" s="6"/>
      <c r="AC30815" s="6"/>
      <c r="AD30815" s="6"/>
    </row>
    <row r="30816" spans="16:30">
      <c r="P30816" s="6"/>
      <c r="AA30816" s="6"/>
      <c r="AC30816" s="6"/>
      <c r="AD30816" s="6"/>
    </row>
    <row r="30817" spans="16:30">
      <c r="P30817" s="6"/>
      <c r="AA30817" s="6"/>
      <c r="AC30817" s="6"/>
      <c r="AD30817" s="6"/>
    </row>
    <row r="30818" spans="16:30">
      <c r="P30818" s="6"/>
      <c r="AA30818" s="6"/>
      <c r="AC30818" s="6"/>
      <c r="AD30818" s="6"/>
    </row>
    <row r="30819" spans="16:30">
      <c r="P30819" s="6"/>
      <c r="AA30819" s="6"/>
      <c r="AC30819" s="6"/>
      <c r="AD30819" s="6"/>
    </row>
    <row r="30820" spans="16:30">
      <c r="P30820" s="6"/>
      <c r="AA30820" s="6"/>
      <c r="AC30820" s="6"/>
      <c r="AD30820" s="6"/>
    </row>
    <row r="30821" spans="16:30">
      <c r="P30821" s="6"/>
      <c r="AA30821" s="6"/>
      <c r="AC30821" s="6"/>
      <c r="AD30821" s="6"/>
    </row>
    <row r="30822" spans="16:30">
      <c r="P30822" s="6"/>
      <c r="AA30822" s="6"/>
      <c r="AC30822" s="6"/>
      <c r="AD30822" s="6"/>
    </row>
    <row r="30823" spans="16:30">
      <c r="P30823" s="6"/>
      <c r="AA30823" s="6"/>
      <c r="AC30823" s="6"/>
      <c r="AD30823" s="6"/>
    </row>
    <row r="30824" spans="16:30">
      <c r="P30824" s="6"/>
      <c r="AA30824" s="6"/>
      <c r="AC30824" s="6"/>
      <c r="AD30824" s="6"/>
    </row>
    <row r="30825" spans="16:30">
      <c r="P30825" s="6"/>
      <c r="AA30825" s="6"/>
      <c r="AC30825" s="6"/>
      <c r="AD30825" s="6"/>
    </row>
    <row r="30826" spans="16:30">
      <c r="P30826" s="6"/>
      <c r="AA30826" s="6"/>
      <c r="AC30826" s="6"/>
      <c r="AD30826" s="6"/>
    </row>
    <row r="30827" spans="16:30">
      <c r="P30827" s="6"/>
      <c r="AA30827" s="6"/>
      <c r="AC30827" s="6"/>
      <c r="AD30827" s="6"/>
    </row>
    <row r="30828" spans="16:30">
      <c r="P30828" s="6"/>
      <c r="AA30828" s="6"/>
      <c r="AC30828" s="6"/>
      <c r="AD30828" s="6"/>
    </row>
    <row r="30829" spans="16:30">
      <c r="P30829" s="6"/>
      <c r="AA30829" s="6"/>
      <c r="AC30829" s="6"/>
      <c r="AD30829" s="6"/>
    </row>
    <row r="30830" spans="16:30">
      <c r="P30830" s="6"/>
      <c r="AA30830" s="6"/>
      <c r="AC30830" s="6"/>
      <c r="AD30830" s="6"/>
    </row>
    <row r="30831" spans="16:30">
      <c r="P30831" s="6"/>
      <c r="AA30831" s="6"/>
      <c r="AC30831" s="6"/>
      <c r="AD30831" s="6"/>
    </row>
    <row r="30832" spans="16:30">
      <c r="P30832" s="6"/>
      <c r="AA30832" s="6"/>
      <c r="AC30832" s="6"/>
      <c r="AD30832" s="6"/>
    </row>
    <row r="30833" spans="16:30">
      <c r="P30833" s="6"/>
      <c r="AA30833" s="6"/>
      <c r="AC30833" s="6"/>
      <c r="AD30833" s="6"/>
    </row>
    <row r="30834" spans="16:30">
      <c r="P30834" s="6"/>
      <c r="AA30834" s="6"/>
      <c r="AC30834" s="6"/>
      <c r="AD30834" s="6"/>
    </row>
    <row r="30835" spans="16:30">
      <c r="P30835" s="6"/>
      <c r="AA30835" s="6"/>
      <c r="AC30835" s="6"/>
      <c r="AD30835" s="6"/>
    </row>
    <row r="30836" spans="16:30">
      <c r="P30836" s="6"/>
      <c r="AA30836" s="6"/>
      <c r="AC30836" s="6"/>
      <c r="AD30836" s="6"/>
    </row>
    <row r="30837" spans="16:30">
      <c r="P30837" s="6"/>
      <c r="AA30837" s="6"/>
      <c r="AC30837" s="6"/>
      <c r="AD30837" s="6"/>
    </row>
    <row r="30838" spans="16:30">
      <c r="P30838" s="6"/>
      <c r="AA30838" s="6"/>
      <c r="AC30838" s="6"/>
      <c r="AD30838" s="6"/>
    </row>
    <row r="30839" spans="16:30">
      <c r="P30839" s="6"/>
      <c r="AA30839" s="6"/>
      <c r="AC30839" s="6"/>
      <c r="AD30839" s="6"/>
    </row>
    <row r="30840" spans="16:30">
      <c r="P30840" s="6"/>
      <c r="AA30840" s="6"/>
      <c r="AC30840" s="6"/>
      <c r="AD30840" s="6"/>
    </row>
    <row r="30841" spans="16:30">
      <c r="P30841" s="6"/>
      <c r="AA30841" s="6"/>
      <c r="AC30841" s="6"/>
      <c r="AD30841" s="6"/>
    </row>
    <row r="30842" spans="16:30">
      <c r="P30842" s="6"/>
      <c r="AA30842" s="6"/>
      <c r="AC30842" s="6"/>
      <c r="AD30842" s="6"/>
    </row>
    <row r="30843" spans="16:30">
      <c r="P30843" s="6"/>
      <c r="AA30843" s="6"/>
      <c r="AC30843" s="6"/>
      <c r="AD30843" s="6"/>
    </row>
    <row r="30844" spans="16:30">
      <c r="P30844" s="6"/>
      <c r="AA30844" s="6"/>
      <c r="AC30844" s="6"/>
      <c r="AD30844" s="6"/>
    </row>
    <row r="30845" spans="16:30">
      <c r="P30845" s="6"/>
      <c r="AA30845" s="6"/>
      <c r="AC30845" s="6"/>
      <c r="AD30845" s="6"/>
    </row>
    <row r="30846" spans="16:30">
      <c r="P30846" s="6"/>
      <c r="AA30846" s="6"/>
      <c r="AC30846" s="6"/>
      <c r="AD30846" s="6"/>
    </row>
    <row r="30847" spans="16:30">
      <c r="P30847" s="6"/>
      <c r="AA30847" s="6"/>
      <c r="AC30847" s="6"/>
      <c r="AD30847" s="6"/>
    </row>
    <row r="30848" spans="16:30">
      <c r="P30848" s="6"/>
      <c r="AA30848" s="6"/>
      <c r="AC30848" s="6"/>
      <c r="AD30848" s="6"/>
    </row>
    <row r="30849" spans="16:30">
      <c r="P30849" s="6"/>
      <c r="AA30849" s="6"/>
      <c r="AC30849" s="6"/>
      <c r="AD30849" s="6"/>
    </row>
    <row r="30850" spans="16:30">
      <c r="P30850" s="6"/>
      <c r="AA30850" s="6"/>
      <c r="AC30850" s="6"/>
      <c r="AD30850" s="6"/>
    </row>
    <row r="30851" spans="16:30">
      <c r="P30851" s="6"/>
      <c r="AA30851" s="6"/>
      <c r="AC30851" s="6"/>
      <c r="AD30851" s="6"/>
    </row>
    <row r="30852" spans="16:30">
      <c r="P30852" s="6"/>
      <c r="AA30852" s="6"/>
      <c r="AC30852" s="6"/>
      <c r="AD30852" s="6"/>
    </row>
    <row r="30853" spans="16:30">
      <c r="P30853" s="6"/>
      <c r="AA30853" s="6"/>
      <c r="AC30853" s="6"/>
      <c r="AD30853" s="6"/>
    </row>
    <row r="30854" spans="16:30">
      <c r="P30854" s="6"/>
      <c r="AA30854" s="6"/>
      <c r="AC30854" s="6"/>
      <c r="AD30854" s="6"/>
    </row>
    <row r="30855" spans="16:30">
      <c r="P30855" s="6"/>
      <c r="AA30855" s="6"/>
      <c r="AC30855" s="6"/>
      <c r="AD30855" s="6"/>
    </row>
    <row r="30856" spans="16:30">
      <c r="P30856" s="6"/>
      <c r="AA30856" s="6"/>
      <c r="AC30856" s="6"/>
      <c r="AD30856" s="6"/>
    </row>
    <row r="30857" spans="16:30">
      <c r="P30857" s="6"/>
      <c r="AA30857" s="6"/>
      <c r="AC30857" s="6"/>
      <c r="AD30857" s="6"/>
    </row>
    <row r="30858" spans="16:30">
      <c r="P30858" s="6"/>
      <c r="AA30858" s="6"/>
      <c r="AC30858" s="6"/>
      <c r="AD30858" s="6"/>
    </row>
    <row r="30859" spans="16:30">
      <c r="P30859" s="6"/>
      <c r="AA30859" s="6"/>
      <c r="AC30859" s="6"/>
      <c r="AD30859" s="6"/>
    </row>
    <row r="30860" spans="16:30">
      <c r="P30860" s="6"/>
      <c r="AA30860" s="6"/>
      <c r="AC30860" s="6"/>
      <c r="AD30860" s="6"/>
    </row>
    <row r="30861" spans="16:30">
      <c r="P30861" s="6"/>
      <c r="AA30861" s="6"/>
      <c r="AC30861" s="6"/>
      <c r="AD30861" s="6"/>
    </row>
    <row r="30862" spans="16:30">
      <c r="P30862" s="6"/>
      <c r="AA30862" s="6"/>
      <c r="AC30862" s="6"/>
      <c r="AD30862" s="6"/>
    </row>
    <row r="30863" spans="16:30">
      <c r="P30863" s="6"/>
      <c r="AA30863" s="6"/>
      <c r="AC30863" s="6"/>
      <c r="AD30863" s="6"/>
    </row>
    <row r="30864" spans="16:30">
      <c r="P30864" s="6"/>
      <c r="AA30864" s="6"/>
      <c r="AC30864" s="6"/>
      <c r="AD30864" s="6"/>
    </row>
    <row r="30865" spans="16:30">
      <c r="P30865" s="6"/>
      <c r="AA30865" s="6"/>
      <c r="AC30865" s="6"/>
      <c r="AD30865" s="6"/>
    </row>
    <row r="30866" spans="16:30">
      <c r="P30866" s="6"/>
      <c r="AA30866" s="6"/>
      <c r="AC30866" s="6"/>
      <c r="AD30866" s="6"/>
    </row>
    <row r="30867" spans="16:30">
      <c r="P30867" s="6"/>
      <c r="AA30867" s="6"/>
      <c r="AC30867" s="6"/>
      <c r="AD30867" s="6"/>
    </row>
    <row r="30868" spans="16:30">
      <c r="P30868" s="6"/>
      <c r="AA30868" s="6"/>
      <c r="AC30868" s="6"/>
      <c r="AD30868" s="6"/>
    </row>
    <row r="30869" spans="16:30">
      <c r="P30869" s="6"/>
      <c r="AA30869" s="6"/>
      <c r="AC30869" s="6"/>
      <c r="AD30869" s="6"/>
    </row>
    <row r="30870" spans="16:30">
      <c r="P30870" s="6"/>
      <c r="AA30870" s="6"/>
      <c r="AC30870" s="6"/>
      <c r="AD30870" s="6"/>
    </row>
    <row r="30871" spans="16:30">
      <c r="P30871" s="6"/>
      <c r="AA30871" s="6"/>
      <c r="AC30871" s="6"/>
      <c r="AD30871" s="6"/>
    </row>
    <row r="30872" spans="16:30">
      <c r="P30872" s="6"/>
      <c r="AA30872" s="6"/>
      <c r="AC30872" s="6"/>
      <c r="AD30872" s="6"/>
    </row>
    <row r="30873" spans="16:30">
      <c r="P30873" s="6"/>
      <c r="AA30873" s="6"/>
      <c r="AC30873" s="6"/>
      <c r="AD30873" s="6"/>
    </row>
    <row r="30874" spans="16:30">
      <c r="P30874" s="6"/>
      <c r="AA30874" s="6"/>
      <c r="AC30874" s="6"/>
      <c r="AD30874" s="6"/>
    </row>
    <row r="30875" spans="16:30">
      <c r="P30875" s="6"/>
      <c r="AA30875" s="6"/>
      <c r="AC30875" s="6"/>
      <c r="AD30875" s="6"/>
    </row>
    <row r="30876" spans="16:30">
      <c r="P30876" s="6"/>
      <c r="AA30876" s="6"/>
      <c r="AC30876" s="6"/>
      <c r="AD30876" s="6"/>
    </row>
    <row r="30877" spans="16:30">
      <c r="P30877" s="6"/>
      <c r="AA30877" s="6"/>
      <c r="AC30877" s="6"/>
      <c r="AD30877" s="6"/>
    </row>
    <row r="30878" spans="16:30">
      <c r="P30878" s="6"/>
      <c r="AA30878" s="6"/>
      <c r="AC30878" s="6"/>
      <c r="AD30878" s="6"/>
    </row>
    <row r="30879" spans="16:30">
      <c r="P30879" s="6"/>
      <c r="AA30879" s="6"/>
      <c r="AC30879" s="6"/>
      <c r="AD30879" s="6"/>
    </row>
    <row r="30880" spans="16:30">
      <c r="P30880" s="6"/>
      <c r="AA30880" s="6"/>
      <c r="AC30880" s="6"/>
      <c r="AD30880" s="6"/>
    </row>
    <row r="30881" spans="16:30">
      <c r="P30881" s="6"/>
      <c r="AA30881" s="6"/>
      <c r="AC30881" s="6"/>
      <c r="AD30881" s="6"/>
    </row>
    <row r="30882" spans="16:30">
      <c r="P30882" s="6"/>
      <c r="AA30882" s="6"/>
      <c r="AC30882" s="6"/>
      <c r="AD30882" s="6"/>
    </row>
    <row r="30883" spans="16:30">
      <c r="P30883" s="6"/>
      <c r="AA30883" s="6"/>
      <c r="AC30883" s="6"/>
      <c r="AD30883" s="6"/>
    </row>
    <row r="30884" spans="16:30">
      <c r="P30884" s="6"/>
      <c r="AA30884" s="6"/>
      <c r="AC30884" s="6"/>
      <c r="AD30884" s="6"/>
    </row>
    <row r="30885" spans="16:30">
      <c r="P30885" s="6"/>
      <c r="AA30885" s="6"/>
      <c r="AC30885" s="6"/>
      <c r="AD30885" s="6"/>
    </row>
    <row r="30886" spans="16:30">
      <c r="P30886" s="6"/>
      <c r="AA30886" s="6"/>
      <c r="AC30886" s="6"/>
      <c r="AD30886" s="6"/>
    </row>
    <row r="30887" spans="16:30">
      <c r="P30887" s="6"/>
      <c r="AA30887" s="6"/>
      <c r="AC30887" s="6"/>
      <c r="AD30887" s="6"/>
    </row>
    <row r="30888" spans="16:30">
      <c r="P30888" s="6"/>
      <c r="AA30888" s="6"/>
      <c r="AC30888" s="6"/>
      <c r="AD30888" s="6"/>
    </row>
    <row r="30889" spans="16:30">
      <c r="P30889" s="6"/>
      <c r="AA30889" s="6"/>
      <c r="AC30889" s="6"/>
      <c r="AD30889" s="6"/>
    </row>
    <row r="30890" spans="16:30">
      <c r="P30890" s="6"/>
      <c r="AA30890" s="6"/>
      <c r="AC30890" s="6"/>
      <c r="AD30890" s="6"/>
    </row>
    <row r="30891" spans="16:30">
      <c r="P30891" s="6"/>
      <c r="AA30891" s="6"/>
      <c r="AC30891" s="6"/>
      <c r="AD30891" s="6"/>
    </row>
    <row r="30892" spans="16:30">
      <c r="P30892" s="6"/>
      <c r="AA30892" s="6"/>
      <c r="AC30892" s="6"/>
      <c r="AD30892" s="6"/>
    </row>
    <row r="30893" spans="16:30">
      <c r="P30893" s="6"/>
      <c r="AA30893" s="6"/>
      <c r="AC30893" s="6"/>
      <c r="AD30893" s="6"/>
    </row>
    <row r="30894" spans="16:30">
      <c r="P30894" s="6"/>
      <c r="AA30894" s="6"/>
      <c r="AC30894" s="6"/>
      <c r="AD30894" s="6"/>
    </row>
    <row r="30895" spans="16:30">
      <c r="P30895" s="6"/>
      <c r="AA30895" s="6"/>
      <c r="AC30895" s="6"/>
      <c r="AD30895" s="6"/>
    </row>
    <row r="30896" spans="16:30">
      <c r="P30896" s="6"/>
      <c r="AA30896" s="6"/>
      <c r="AC30896" s="6"/>
      <c r="AD30896" s="6"/>
    </row>
    <row r="30897" spans="16:30">
      <c r="P30897" s="6"/>
      <c r="AA30897" s="6"/>
      <c r="AC30897" s="6"/>
      <c r="AD30897" s="6"/>
    </row>
    <row r="30898" spans="16:30">
      <c r="P30898" s="6"/>
      <c r="AA30898" s="6"/>
      <c r="AC30898" s="6"/>
      <c r="AD30898" s="6"/>
    </row>
    <row r="30899" spans="16:30">
      <c r="P30899" s="6"/>
      <c r="AA30899" s="6"/>
      <c r="AC30899" s="6"/>
      <c r="AD30899" s="6"/>
    </row>
    <row r="30900" spans="16:30">
      <c r="P30900" s="6"/>
      <c r="AA30900" s="6"/>
      <c r="AC30900" s="6"/>
      <c r="AD30900" s="6"/>
    </row>
    <row r="30901" spans="16:30">
      <c r="P30901" s="6"/>
      <c r="AA30901" s="6"/>
      <c r="AC30901" s="6"/>
      <c r="AD30901" s="6"/>
    </row>
    <row r="30902" spans="16:30">
      <c r="P30902" s="6"/>
      <c r="AA30902" s="6"/>
      <c r="AC30902" s="6"/>
      <c r="AD30902" s="6"/>
    </row>
    <row r="30903" spans="16:30">
      <c r="P30903" s="6"/>
      <c r="AA30903" s="6"/>
      <c r="AC30903" s="6"/>
      <c r="AD30903" s="6"/>
    </row>
    <row r="30904" spans="16:30">
      <c r="P30904" s="6"/>
      <c r="AA30904" s="6"/>
      <c r="AC30904" s="6"/>
      <c r="AD30904" s="6"/>
    </row>
    <row r="30905" spans="16:30">
      <c r="P30905" s="6"/>
      <c r="AA30905" s="6"/>
      <c r="AC30905" s="6"/>
      <c r="AD30905" s="6"/>
    </row>
    <row r="30906" spans="16:30">
      <c r="P30906" s="6"/>
      <c r="AA30906" s="6"/>
      <c r="AC30906" s="6"/>
      <c r="AD30906" s="6"/>
    </row>
    <row r="30907" spans="16:30">
      <c r="P30907" s="6"/>
      <c r="AA30907" s="6"/>
      <c r="AC30907" s="6"/>
      <c r="AD30907" s="6"/>
    </row>
    <row r="30908" spans="16:30">
      <c r="P30908" s="6"/>
      <c r="AA30908" s="6"/>
      <c r="AC30908" s="6"/>
      <c r="AD30908" s="6"/>
    </row>
    <row r="30909" spans="16:30">
      <c r="P30909" s="6"/>
      <c r="AA30909" s="6"/>
      <c r="AC30909" s="6"/>
      <c r="AD30909" s="6"/>
    </row>
    <row r="30910" spans="16:30">
      <c r="P30910" s="6"/>
      <c r="AA30910" s="6"/>
      <c r="AC30910" s="6"/>
      <c r="AD30910" s="6"/>
    </row>
    <row r="30911" spans="16:30">
      <c r="P30911" s="6"/>
      <c r="AA30911" s="6"/>
      <c r="AC30911" s="6"/>
      <c r="AD30911" s="6"/>
    </row>
    <row r="30912" spans="16:30">
      <c r="P30912" s="6"/>
      <c r="AA30912" s="6"/>
      <c r="AC30912" s="6"/>
      <c r="AD30912" s="6"/>
    </row>
    <row r="30913" spans="16:30">
      <c r="P30913" s="6"/>
      <c r="AA30913" s="6"/>
      <c r="AC30913" s="6"/>
      <c r="AD30913" s="6"/>
    </row>
    <row r="30914" spans="16:30">
      <c r="P30914" s="6"/>
      <c r="AA30914" s="6"/>
      <c r="AC30914" s="6"/>
      <c r="AD30914" s="6"/>
    </row>
    <row r="30915" spans="16:30">
      <c r="P30915" s="6"/>
      <c r="AA30915" s="6"/>
      <c r="AC30915" s="6"/>
      <c r="AD30915" s="6"/>
    </row>
    <row r="30916" spans="16:30">
      <c r="P30916" s="6"/>
      <c r="AA30916" s="6"/>
      <c r="AC30916" s="6"/>
      <c r="AD30916" s="6"/>
    </row>
    <row r="30917" spans="16:30">
      <c r="P30917" s="6"/>
      <c r="AA30917" s="6"/>
      <c r="AC30917" s="6"/>
      <c r="AD30917" s="6"/>
    </row>
    <row r="30918" spans="16:30">
      <c r="P30918" s="6"/>
      <c r="AA30918" s="6"/>
      <c r="AC30918" s="6"/>
      <c r="AD30918" s="6"/>
    </row>
    <row r="30919" spans="16:30">
      <c r="P30919" s="6"/>
      <c r="AA30919" s="6"/>
      <c r="AC30919" s="6"/>
      <c r="AD30919" s="6"/>
    </row>
    <row r="30920" spans="16:30">
      <c r="P30920" s="6"/>
      <c r="AA30920" s="6"/>
      <c r="AC30920" s="6"/>
      <c r="AD30920" s="6"/>
    </row>
    <row r="30921" spans="16:30">
      <c r="P30921" s="6"/>
      <c r="AA30921" s="6"/>
      <c r="AC30921" s="6"/>
      <c r="AD30921" s="6"/>
    </row>
    <row r="30922" spans="16:30">
      <c r="P30922" s="6"/>
      <c r="AA30922" s="6"/>
      <c r="AC30922" s="6"/>
      <c r="AD30922" s="6"/>
    </row>
    <row r="30923" spans="16:30">
      <c r="P30923" s="6"/>
      <c r="AA30923" s="6"/>
      <c r="AC30923" s="6"/>
      <c r="AD30923" s="6"/>
    </row>
    <row r="30924" spans="16:30">
      <c r="P30924" s="6"/>
      <c r="AA30924" s="6"/>
      <c r="AC30924" s="6"/>
      <c r="AD30924" s="6"/>
    </row>
    <row r="30925" spans="16:30">
      <c r="P30925" s="6"/>
      <c r="AA30925" s="6"/>
      <c r="AC30925" s="6"/>
      <c r="AD30925" s="6"/>
    </row>
    <row r="30926" spans="16:30">
      <c r="P30926" s="6"/>
      <c r="AA30926" s="6"/>
      <c r="AC30926" s="6"/>
      <c r="AD30926" s="6"/>
    </row>
    <row r="30927" spans="16:30">
      <c r="P30927" s="6"/>
      <c r="AA30927" s="6"/>
      <c r="AC30927" s="6"/>
      <c r="AD30927" s="6"/>
    </row>
    <row r="30928" spans="16:30">
      <c r="P30928" s="6"/>
      <c r="AA30928" s="6"/>
      <c r="AC30928" s="6"/>
      <c r="AD30928" s="6"/>
    </row>
    <row r="30929" spans="16:30">
      <c r="P30929" s="6"/>
      <c r="AA30929" s="6"/>
      <c r="AC30929" s="6"/>
      <c r="AD30929" s="6"/>
    </row>
    <row r="30930" spans="16:30">
      <c r="P30930" s="6"/>
      <c r="AA30930" s="6"/>
      <c r="AC30930" s="6"/>
      <c r="AD30930" s="6"/>
    </row>
    <row r="30931" spans="16:30">
      <c r="P30931" s="6"/>
      <c r="AA30931" s="6"/>
      <c r="AC30931" s="6"/>
      <c r="AD30931" s="6"/>
    </row>
    <row r="30932" spans="16:30">
      <c r="P30932" s="6"/>
      <c r="AA30932" s="6"/>
      <c r="AC30932" s="6"/>
      <c r="AD30932" s="6"/>
    </row>
    <row r="30933" spans="16:30">
      <c r="P30933" s="6"/>
      <c r="AA30933" s="6"/>
      <c r="AC30933" s="6"/>
      <c r="AD30933" s="6"/>
    </row>
    <row r="30934" spans="16:30">
      <c r="P30934" s="6"/>
      <c r="AA30934" s="6"/>
      <c r="AC30934" s="6"/>
      <c r="AD30934" s="6"/>
    </row>
    <row r="30935" spans="16:30">
      <c r="P30935" s="6"/>
      <c r="AA30935" s="6"/>
      <c r="AC30935" s="6"/>
      <c r="AD30935" s="6"/>
    </row>
    <row r="30936" spans="16:30">
      <c r="P30936" s="6"/>
      <c r="AA30936" s="6"/>
      <c r="AC30936" s="6"/>
      <c r="AD30936" s="6"/>
    </row>
    <row r="30937" spans="16:30">
      <c r="P30937" s="6"/>
      <c r="AA30937" s="6"/>
      <c r="AC30937" s="6"/>
      <c r="AD30937" s="6"/>
    </row>
    <row r="30938" spans="16:30">
      <c r="P30938" s="6"/>
      <c r="AA30938" s="6"/>
      <c r="AC30938" s="6"/>
      <c r="AD30938" s="6"/>
    </row>
    <row r="30939" spans="16:30">
      <c r="P30939" s="6"/>
      <c r="AA30939" s="6"/>
      <c r="AC30939" s="6"/>
      <c r="AD30939" s="6"/>
    </row>
    <row r="30940" spans="16:30">
      <c r="P30940" s="6"/>
      <c r="AA30940" s="6"/>
      <c r="AC30940" s="6"/>
      <c r="AD30940" s="6"/>
    </row>
    <row r="30941" spans="16:30">
      <c r="P30941" s="6"/>
      <c r="AA30941" s="6"/>
      <c r="AC30941" s="6"/>
      <c r="AD30941" s="6"/>
    </row>
    <row r="30942" spans="16:30">
      <c r="P30942" s="6"/>
      <c r="AA30942" s="6"/>
      <c r="AC30942" s="6"/>
      <c r="AD30942" s="6"/>
    </row>
    <row r="30943" spans="16:30">
      <c r="P30943" s="6"/>
      <c r="AA30943" s="6"/>
      <c r="AC30943" s="6"/>
      <c r="AD30943" s="6"/>
    </row>
    <row r="30944" spans="16:30">
      <c r="P30944" s="6"/>
      <c r="AA30944" s="6"/>
      <c r="AC30944" s="6"/>
      <c r="AD30944" s="6"/>
    </row>
    <row r="30945" spans="16:30">
      <c r="P30945" s="6"/>
      <c r="AA30945" s="6"/>
      <c r="AC30945" s="6"/>
      <c r="AD30945" s="6"/>
    </row>
    <row r="30946" spans="16:30">
      <c r="P30946" s="6"/>
      <c r="AA30946" s="6"/>
      <c r="AC30946" s="6"/>
      <c r="AD30946" s="6"/>
    </row>
    <row r="30947" spans="16:30">
      <c r="P30947" s="6"/>
      <c r="AA30947" s="6"/>
      <c r="AC30947" s="6"/>
      <c r="AD30947" s="6"/>
    </row>
    <row r="30948" spans="16:30">
      <c r="P30948" s="6"/>
      <c r="AA30948" s="6"/>
      <c r="AC30948" s="6"/>
      <c r="AD30948" s="6"/>
    </row>
    <row r="30949" spans="16:30">
      <c r="P30949" s="6"/>
      <c r="AA30949" s="6"/>
      <c r="AC30949" s="6"/>
      <c r="AD30949" s="6"/>
    </row>
    <row r="30950" spans="16:30">
      <c r="P30950" s="6"/>
      <c r="AA30950" s="6"/>
      <c r="AC30950" s="6"/>
      <c r="AD30950" s="6"/>
    </row>
    <row r="30951" spans="16:30">
      <c r="P30951" s="6"/>
      <c r="AA30951" s="6"/>
      <c r="AC30951" s="6"/>
      <c r="AD30951" s="6"/>
    </row>
    <row r="30952" spans="16:30">
      <c r="P30952" s="6"/>
      <c r="AA30952" s="6"/>
      <c r="AC30952" s="6"/>
      <c r="AD30952" s="6"/>
    </row>
    <row r="30953" spans="16:30">
      <c r="P30953" s="6"/>
      <c r="AA30953" s="6"/>
      <c r="AC30953" s="6"/>
      <c r="AD30953" s="6"/>
    </row>
    <row r="30954" spans="16:30">
      <c r="P30954" s="6"/>
      <c r="AA30954" s="6"/>
      <c r="AC30954" s="6"/>
      <c r="AD30954" s="6"/>
    </row>
    <row r="30955" spans="16:30">
      <c r="P30955" s="6"/>
      <c r="AA30955" s="6"/>
      <c r="AC30955" s="6"/>
      <c r="AD30955" s="6"/>
    </row>
    <row r="30956" spans="16:30">
      <c r="P30956" s="6"/>
      <c r="AA30956" s="6"/>
      <c r="AC30956" s="6"/>
      <c r="AD30956" s="6"/>
    </row>
    <row r="30957" spans="16:30">
      <c r="P30957" s="6"/>
      <c r="AA30957" s="6"/>
      <c r="AC30957" s="6"/>
      <c r="AD30957" s="6"/>
    </row>
    <row r="30958" spans="16:30">
      <c r="P30958" s="6"/>
      <c r="AA30958" s="6"/>
      <c r="AC30958" s="6"/>
      <c r="AD30958" s="6"/>
    </row>
    <row r="30959" spans="16:30">
      <c r="P30959" s="6"/>
      <c r="AA30959" s="6"/>
      <c r="AC30959" s="6"/>
      <c r="AD30959" s="6"/>
    </row>
    <row r="30960" spans="16:30">
      <c r="P30960" s="6"/>
      <c r="AA30960" s="6"/>
      <c r="AC30960" s="6"/>
      <c r="AD30960" s="6"/>
    </row>
    <row r="30961" spans="16:30">
      <c r="P30961" s="6"/>
      <c r="AA30961" s="6"/>
      <c r="AC30961" s="6"/>
      <c r="AD30961" s="6"/>
    </row>
    <row r="30962" spans="16:30">
      <c r="P30962" s="6"/>
      <c r="AA30962" s="6"/>
      <c r="AC30962" s="6"/>
      <c r="AD30962" s="6"/>
    </row>
    <row r="30963" spans="16:30">
      <c r="P30963" s="6"/>
      <c r="AA30963" s="6"/>
      <c r="AC30963" s="6"/>
      <c r="AD30963" s="6"/>
    </row>
    <row r="30964" spans="16:30">
      <c r="P30964" s="6"/>
      <c r="AA30964" s="6"/>
      <c r="AC30964" s="6"/>
      <c r="AD30964" s="6"/>
    </row>
    <row r="30965" spans="16:30">
      <c r="P30965" s="6"/>
      <c r="AA30965" s="6"/>
      <c r="AC30965" s="6"/>
      <c r="AD30965" s="6"/>
    </row>
    <row r="30966" spans="16:30">
      <c r="P30966" s="6"/>
      <c r="AA30966" s="6"/>
      <c r="AC30966" s="6"/>
      <c r="AD30966" s="6"/>
    </row>
    <row r="30967" spans="16:30">
      <c r="P30967" s="6"/>
      <c r="AA30967" s="6"/>
      <c r="AC30967" s="6"/>
      <c r="AD30967" s="6"/>
    </row>
    <row r="30968" spans="16:30">
      <c r="P30968" s="6"/>
      <c r="AA30968" s="6"/>
      <c r="AC30968" s="6"/>
      <c r="AD30968" s="6"/>
    </row>
    <row r="30969" spans="16:30">
      <c r="P30969" s="6"/>
      <c r="AA30969" s="6"/>
      <c r="AC30969" s="6"/>
      <c r="AD30969" s="6"/>
    </row>
    <row r="30970" spans="16:30">
      <c r="P30970" s="6"/>
      <c r="AA30970" s="6"/>
      <c r="AC30970" s="6"/>
      <c r="AD30970" s="6"/>
    </row>
    <row r="30971" spans="16:30">
      <c r="P30971" s="6"/>
      <c r="AA30971" s="6"/>
      <c r="AC30971" s="6"/>
      <c r="AD30971" s="6"/>
    </row>
    <row r="30972" spans="16:30">
      <c r="P30972" s="6"/>
      <c r="AA30972" s="6"/>
      <c r="AC30972" s="6"/>
      <c r="AD30972" s="6"/>
    </row>
    <row r="30973" spans="16:30">
      <c r="P30973" s="6"/>
      <c r="AA30973" s="6"/>
      <c r="AC30973" s="6"/>
      <c r="AD30973" s="6"/>
    </row>
    <row r="30974" spans="16:30">
      <c r="P30974" s="6"/>
      <c r="AA30974" s="6"/>
      <c r="AC30974" s="6"/>
      <c r="AD30974" s="6"/>
    </row>
    <row r="30975" spans="16:30">
      <c r="P30975" s="6"/>
      <c r="AA30975" s="6"/>
      <c r="AC30975" s="6"/>
      <c r="AD30975" s="6"/>
    </row>
    <row r="30976" spans="16:30">
      <c r="P30976" s="6"/>
      <c r="AA30976" s="6"/>
      <c r="AC30976" s="6"/>
      <c r="AD30976" s="6"/>
    </row>
    <row r="30977" spans="16:30">
      <c r="P30977" s="6"/>
      <c r="AA30977" s="6"/>
      <c r="AC30977" s="6"/>
      <c r="AD30977" s="6"/>
    </row>
    <row r="30978" spans="16:30">
      <c r="P30978" s="6"/>
      <c r="AA30978" s="6"/>
      <c r="AC30978" s="6"/>
      <c r="AD30978" s="6"/>
    </row>
    <row r="30979" spans="16:30">
      <c r="P30979" s="6"/>
      <c r="AA30979" s="6"/>
      <c r="AC30979" s="6"/>
      <c r="AD30979" s="6"/>
    </row>
    <row r="30980" spans="16:30">
      <c r="P30980" s="6"/>
      <c r="AA30980" s="6"/>
      <c r="AC30980" s="6"/>
      <c r="AD30980" s="6"/>
    </row>
    <row r="30981" spans="16:30">
      <c r="P30981" s="6"/>
      <c r="AA30981" s="6"/>
      <c r="AC30981" s="6"/>
      <c r="AD30981" s="6"/>
    </row>
    <row r="30982" spans="16:30">
      <c r="P30982" s="6"/>
      <c r="AA30982" s="6"/>
      <c r="AC30982" s="6"/>
      <c r="AD30982" s="6"/>
    </row>
    <row r="30983" spans="16:30">
      <c r="P30983" s="6"/>
      <c r="AA30983" s="6"/>
      <c r="AC30983" s="6"/>
      <c r="AD30983" s="6"/>
    </row>
    <row r="30984" spans="16:30">
      <c r="P30984" s="6"/>
      <c r="AA30984" s="6"/>
      <c r="AC30984" s="6"/>
      <c r="AD30984" s="6"/>
    </row>
    <row r="30985" spans="16:30">
      <c r="P30985" s="6"/>
      <c r="AA30985" s="6"/>
      <c r="AC30985" s="6"/>
      <c r="AD30985" s="6"/>
    </row>
    <row r="30986" spans="16:30">
      <c r="P30986" s="6"/>
      <c r="AA30986" s="6"/>
      <c r="AC30986" s="6"/>
      <c r="AD30986" s="6"/>
    </row>
    <row r="30987" spans="16:30">
      <c r="P30987" s="6"/>
      <c r="AA30987" s="6"/>
      <c r="AC30987" s="6"/>
      <c r="AD30987" s="6"/>
    </row>
    <row r="30988" spans="16:30">
      <c r="P30988" s="6"/>
      <c r="AA30988" s="6"/>
      <c r="AC30988" s="6"/>
      <c r="AD30988" s="6"/>
    </row>
    <row r="30989" spans="16:30">
      <c r="P30989" s="6"/>
      <c r="AA30989" s="6"/>
      <c r="AC30989" s="6"/>
      <c r="AD30989" s="6"/>
    </row>
    <row r="30990" spans="16:30">
      <c r="P30990" s="6"/>
      <c r="AA30990" s="6"/>
      <c r="AC30990" s="6"/>
      <c r="AD30990" s="6"/>
    </row>
    <row r="30991" spans="16:30">
      <c r="P30991" s="6"/>
      <c r="AA30991" s="6"/>
      <c r="AC30991" s="6"/>
      <c r="AD30991" s="6"/>
    </row>
    <row r="30992" spans="16:30">
      <c r="P30992" s="6"/>
      <c r="AA30992" s="6"/>
      <c r="AC30992" s="6"/>
      <c r="AD30992" s="6"/>
    </row>
    <row r="30993" spans="16:30">
      <c r="P30993" s="6"/>
      <c r="AA30993" s="6"/>
      <c r="AC30993" s="6"/>
      <c r="AD30993" s="6"/>
    </row>
    <row r="30994" spans="16:30">
      <c r="P30994" s="6"/>
      <c r="AA30994" s="6"/>
      <c r="AC30994" s="6"/>
      <c r="AD30994" s="6"/>
    </row>
    <row r="30995" spans="16:30">
      <c r="P30995" s="6"/>
      <c r="AA30995" s="6"/>
      <c r="AC30995" s="6"/>
      <c r="AD30995" s="6"/>
    </row>
    <row r="30996" spans="16:30">
      <c r="P30996" s="6"/>
      <c r="AA30996" s="6"/>
      <c r="AC30996" s="6"/>
      <c r="AD30996" s="6"/>
    </row>
    <row r="30997" spans="16:30">
      <c r="P30997" s="6"/>
      <c r="AA30997" s="6"/>
      <c r="AC30997" s="6"/>
      <c r="AD30997" s="6"/>
    </row>
    <row r="30998" spans="16:30">
      <c r="P30998" s="6"/>
      <c r="AA30998" s="6"/>
      <c r="AC30998" s="6"/>
      <c r="AD30998" s="6"/>
    </row>
    <row r="30999" spans="16:30">
      <c r="P30999" s="6"/>
      <c r="AA30999" s="6"/>
      <c r="AC30999" s="6"/>
      <c r="AD30999" s="6"/>
    </row>
    <row r="31000" spans="16:30">
      <c r="P31000" s="6"/>
      <c r="AA31000" s="6"/>
      <c r="AC31000" s="6"/>
      <c r="AD31000" s="6"/>
    </row>
    <row r="31001" spans="16:30">
      <c r="P31001" s="6"/>
      <c r="AA31001" s="6"/>
      <c r="AC31001" s="6"/>
      <c r="AD31001" s="6"/>
    </row>
    <row r="31002" spans="16:30">
      <c r="P31002" s="6"/>
      <c r="AA31002" s="6"/>
      <c r="AC31002" s="6"/>
      <c r="AD31002" s="6"/>
    </row>
    <row r="31003" spans="16:30">
      <c r="P31003" s="6"/>
      <c r="AA31003" s="6"/>
      <c r="AC31003" s="6"/>
      <c r="AD31003" s="6"/>
    </row>
    <row r="31004" spans="16:30">
      <c r="P31004" s="6"/>
      <c r="AA31004" s="6"/>
      <c r="AC31004" s="6"/>
      <c r="AD31004" s="6"/>
    </row>
    <row r="31005" spans="16:30">
      <c r="P31005" s="6"/>
      <c r="AA31005" s="6"/>
      <c r="AC31005" s="6"/>
      <c r="AD31005" s="6"/>
    </row>
    <row r="31006" spans="16:30">
      <c r="P31006" s="6"/>
      <c r="AA31006" s="6"/>
      <c r="AC31006" s="6"/>
      <c r="AD31006" s="6"/>
    </row>
    <row r="31007" spans="16:30">
      <c r="P31007" s="6"/>
      <c r="AA31007" s="6"/>
      <c r="AC31007" s="6"/>
      <c r="AD31007" s="6"/>
    </row>
    <row r="31008" spans="16:30">
      <c r="P31008" s="6"/>
      <c r="AA31008" s="6"/>
      <c r="AC31008" s="6"/>
      <c r="AD31008" s="6"/>
    </row>
    <row r="31009" spans="16:30">
      <c r="P31009" s="6"/>
      <c r="AA31009" s="6"/>
      <c r="AC31009" s="6"/>
      <c r="AD31009" s="6"/>
    </row>
    <row r="31010" spans="16:30">
      <c r="P31010" s="6"/>
      <c r="AA31010" s="6"/>
      <c r="AC31010" s="6"/>
      <c r="AD31010" s="6"/>
    </row>
    <row r="31011" spans="16:30">
      <c r="P31011" s="6"/>
      <c r="AA31011" s="6"/>
      <c r="AC31011" s="6"/>
      <c r="AD31011" s="6"/>
    </row>
    <row r="31012" spans="16:30">
      <c r="P31012" s="6"/>
      <c r="AA31012" s="6"/>
      <c r="AC31012" s="6"/>
      <c r="AD31012" s="6"/>
    </row>
    <row r="31013" spans="16:30">
      <c r="P31013" s="6"/>
      <c r="AA31013" s="6"/>
      <c r="AC31013" s="6"/>
      <c r="AD31013" s="6"/>
    </row>
    <row r="31014" spans="16:30">
      <c r="P31014" s="6"/>
      <c r="AA31014" s="6"/>
      <c r="AC31014" s="6"/>
      <c r="AD31014" s="6"/>
    </row>
    <row r="31015" spans="16:30">
      <c r="P31015" s="6"/>
      <c r="AA31015" s="6"/>
      <c r="AC31015" s="6"/>
      <c r="AD31015" s="6"/>
    </row>
    <row r="31016" spans="16:30">
      <c r="P31016" s="6"/>
      <c r="AA31016" s="6"/>
      <c r="AC31016" s="6"/>
      <c r="AD31016" s="6"/>
    </row>
    <row r="31017" spans="16:30">
      <c r="P31017" s="6"/>
      <c r="AA31017" s="6"/>
      <c r="AC31017" s="6"/>
      <c r="AD31017" s="6"/>
    </row>
    <row r="31018" spans="16:30">
      <c r="P31018" s="6"/>
      <c r="AA31018" s="6"/>
      <c r="AC31018" s="6"/>
      <c r="AD31018" s="6"/>
    </row>
    <row r="31019" spans="16:30">
      <c r="P31019" s="6"/>
      <c r="AA31019" s="6"/>
      <c r="AC31019" s="6"/>
      <c r="AD31019" s="6"/>
    </row>
    <row r="31020" spans="16:30">
      <c r="P31020" s="6"/>
      <c r="AA31020" s="6"/>
      <c r="AC31020" s="6"/>
      <c r="AD31020" s="6"/>
    </row>
    <row r="31021" spans="16:30">
      <c r="P31021" s="6"/>
      <c r="AA31021" s="6"/>
      <c r="AC31021" s="6"/>
      <c r="AD31021" s="6"/>
    </row>
    <row r="31022" spans="16:30">
      <c r="P31022" s="6"/>
      <c r="AA31022" s="6"/>
      <c r="AC31022" s="6"/>
      <c r="AD31022" s="6"/>
    </row>
    <row r="31023" spans="16:30">
      <c r="P31023" s="6"/>
      <c r="AA31023" s="6"/>
      <c r="AC31023" s="6"/>
      <c r="AD31023" s="6"/>
    </row>
    <row r="31024" spans="16:30">
      <c r="P31024" s="6"/>
      <c r="AA31024" s="6"/>
      <c r="AC31024" s="6"/>
      <c r="AD31024" s="6"/>
    </row>
    <row r="31025" spans="16:30">
      <c r="P31025" s="6"/>
      <c r="AA31025" s="6"/>
      <c r="AC31025" s="6"/>
      <c r="AD31025" s="6"/>
    </row>
    <row r="31026" spans="16:30">
      <c r="P31026" s="6"/>
      <c r="AA31026" s="6"/>
      <c r="AC31026" s="6"/>
      <c r="AD31026" s="6"/>
    </row>
    <row r="31027" spans="16:30">
      <c r="P31027" s="6"/>
      <c r="AA31027" s="6"/>
      <c r="AC31027" s="6"/>
      <c r="AD31027" s="6"/>
    </row>
    <row r="31028" spans="16:30">
      <c r="P31028" s="6"/>
      <c r="AA31028" s="6"/>
      <c r="AC31028" s="6"/>
      <c r="AD31028" s="6"/>
    </row>
    <row r="31029" spans="16:30">
      <c r="P31029" s="6"/>
      <c r="AA31029" s="6"/>
      <c r="AC31029" s="6"/>
      <c r="AD31029" s="6"/>
    </row>
    <row r="31030" spans="16:30">
      <c r="P31030" s="6"/>
      <c r="AA31030" s="6"/>
      <c r="AC31030" s="6"/>
      <c r="AD31030" s="6"/>
    </row>
    <row r="31031" spans="16:30">
      <c r="P31031" s="6"/>
      <c r="AA31031" s="6"/>
      <c r="AC31031" s="6"/>
      <c r="AD31031" s="6"/>
    </row>
    <row r="31032" spans="16:30">
      <c r="P31032" s="6"/>
      <c r="AA31032" s="6"/>
      <c r="AC31032" s="6"/>
      <c r="AD31032" s="6"/>
    </row>
    <row r="31033" spans="16:30">
      <c r="P31033" s="6"/>
      <c r="AA31033" s="6"/>
      <c r="AC31033" s="6"/>
      <c r="AD31033" s="6"/>
    </row>
    <row r="31034" spans="16:30">
      <c r="P31034" s="6"/>
      <c r="AA31034" s="6"/>
      <c r="AC31034" s="6"/>
      <c r="AD31034" s="6"/>
    </row>
    <row r="31035" spans="16:30">
      <c r="P31035" s="6"/>
      <c r="AA31035" s="6"/>
      <c r="AC31035" s="6"/>
      <c r="AD31035" s="6"/>
    </row>
    <row r="31036" spans="16:30">
      <c r="P31036" s="6"/>
      <c r="AA31036" s="6"/>
      <c r="AC31036" s="6"/>
      <c r="AD31036" s="6"/>
    </row>
    <row r="31037" spans="16:30">
      <c r="P31037" s="6"/>
      <c r="AA31037" s="6"/>
      <c r="AC31037" s="6"/>
      <c r="AD31037" s="6"/>
    </row>
    <row r="31038" spans="16:30">
      <c r="P31038" s="6"/>
      <c r="AA31038" s="6"/>
      <c r="AC31038" s="6"/>
      <c r="AD31038" s="6"/>
    </row>
    <row r="31039" spans="16:30">
      <c r="P31039" s="6"/>
      <c r="AA31039" s="6"/>
      <c r="AC31039" s="6"/>
      <c r="AD31039" s="6"/>
    </row>
    <row r="31040" spans="16:30">
      <c r="P31040" s="6"/>
      <c r="AA31040" s="6"/>
      <c r="AC31040" s="6"/>
      <c r="AD31040" s="6"/>
    </row>
    <row r="31041" spans="16:30">
      <c r="P31041" s="6"/>
      <c r="AA31041" s="6"/>
      <c r="AC31041" s="6"/>
      <c r="AD31041" s="6"/>
    </row>
    <row r="31042" spans="16:30">
      <c r="P31042" s="6"/>
      <c r="AA31042" s="6"/>
      <c r="AC31042" s="6"/>
      <c r="AD31042" s="6"/>
    </row>
    <row r="31043" spans="16:30">
      <c r="P31043" s="6"/>
      <c r="AA31043" s="6"/>
      <c r="AC31043" s="6"/>
      <c r="AD31043" s="6"/>
    </row>
    <row r="31044" spans="16:30">
      <c r="P31044" s="6"/>
      <c r="AA31044" s="6"/>
      <c r="AC31044" s="6"/>
      <c r="AD31044" s="6"/>
    </row>
    <row r="31045" spans="16:30">
      <c r="P31045" s="6"/>
      <c r="AA31045" s="6"/>
      <c r="AC31045" s="6"/>
      <c r="AD31045" s="6"/>
    </row>
    <row r="31046" spans="16:30">
      <c r="P31046" s="6"/>
      <c r="AA31046" s="6"/>
      <c r="AC31046" s="6"/>
      <c r="AD31046" s="6"/>
    </row>
    <row r="31047" spans="16:30">
      <c r="P31047" s="6"/>
      <c r="AA31047" s="6"/>
      <c r="AC31047" s="6"/>
      <c r="AD31047" s="6"/>
    </row>
    <row r="31048" spans="16:30">
      <c r="P31048" s="6"/>
      <c r="AA31048" s="6"/>
      <c r="AC31048" s="6"/>
      <c r="AD31048" s="6"/>
    </row>
    <row r="31049" spans="16:30">
      <c r="P31049" s="6"/>
      <c r="AA31049" s="6"/>
      <c r="AC31049" s="6"/>
      <c r="AD31049" s="6"/>
    </row>
    <row r="31050" spans="16:30">
      <c r="P31050" s="6"/>
      <c r="AA31050" s="6"/>
      <c r="AC31050" s="6"/>
      <c r="AD31050" s="6"/>
    </row>
    <row r="31051" spans="16:30">
      <c r="P31051" s="6"/>
      <c r="AA31051" s="6"/>
      <c r="AC31051" s="6"/>
      <c r="AD31051" s="6"/>
    </row>
    <row r="31052" spans="16:30">
      <c r="P31052" s="6"/>
      <c r="AA31052" s="6"/>
      <c r="AC31052" s="6"/>
      <c r="AD31052" s="6"/>
    </row>
    <row r="31053" spans="16:30">
      <c r="P31053" s="6"/>
      <c r="AA31053" s="6"/>
      <c r="AC31053" s="6"/>
      <c r="AD31053" s="6"/>
    </row>
    <row r="31054" spans="16:30">
      <c r="P31054" s="6"/>
      <c r="AA31054" s="6"/>
      <c r="AC31054" s="6"/>
      <c r="AD31054" s="6"/>
    </row>
    <row r="31055" spans="16:30">
      <c r="P31055" s="6"/>
      <c r="AA31055" s="6"/>
      <c r="AC31055" s="6"/>
      <c r="AD31055" s="6"/>
    </row>
    <row r="31056" spans="16:30">
      <c r="P31056" s="6"/>
      <c r="AA31056" s="6"/>
      <c r="AC31056" s="6"/>
      <c r="AD31056" s="6"/>
    </row>
    <row r="31057" spans="16:30">
      <c r="P31057" s="6"/>
      <c r="AA31057" s="6"/>
      <c r="AC31057" s="6"/>
      <c r="AD31057" s="6"/>
    </row>
    <row r="31058" spans="16:30">
      <c r="P31058" s="6"/>
      <c r="AA31058" s="6"/>
      <c r="AC31058" s="6"/>
      <c r="AD31058" s="6"/>
    </row>
    <row r="31059" spans="16:30">
      <c r="P31059" s="6"/>
      <c r="AA31059" s="6"/>
      <c r="AC31059" s="6"/>
      <c r="AD31059" s="6"/>
    </row>
    <row r="31060" spans="16:30">
      <c r="P31060" s="6"/>
      <c r="AA31060" s="6"/>
      <c r="AC31060" s="6"/>
      <c r="AD31060" s="6"/>
    </row>
    <row r="31061" spans="16:30">
      <c r="P31061" s="6"/>
      <c r="AA31061" s="6"/>
      <c r="AC31061" s="6"/>
      <c r="AD31061" s="6"/>
    </row>
    <row r="31062" spans="16:30">
      <c r="P31062" s="6"/>
      <c r="AA31062" s="6"/>
      <c r="AC31062" s="6"/>
      <c r="AD31062" s="6"/>
    </row>
    <row r="31063" spans="16:30">
      <c r="P31063" s="6"/>
      <c r="AA31063" s="6"/>
      <c r="AC31063" s="6"/>
      <c r="AD31063" s="6"/>
    </row>
    <row r="31064" spans="16:30">
      <c r="P31064" s="6"/>
      <c r="AA31064" s="6"/>
      <c r="AC31064" s="6"/>
      <c r="AD31064" s="6"/>
    </row>
    <row r="31065" spans="16:30">
      <c r="P31065" s="6"/>
      <c r="AA31065" s="6"/>
      <c r="AC31065" s="6"/>
      <c r="AD31065" s="6"/>
    </row>
    <row r="31066" spans="16:30">
      <c r="P31066" s="6"/>
      <c r="AA31066" s="6"/>
      <c r="AC31066" s="6"/>
      <c r="AD31066" s="6"/>
    </row>
    <row r="31067" spans="16:30">
      <c r="P31067" s="6"/>
      <c r="AA31067" s="6"/>
      <c r="AC31067" s="6"/>
      <c r="AD31067" s="6"/>
    </row>
    <row r="31068" spans="16:30">
      <c r="P31068" s="6"/>
      <c r="AA31068" s="6"/>
      <c r="AC31068" s="6"/>
      <c r="AD31068" s="6"/>
    </row>
    <row r="31069" spans="16:30">
      <c r="P31069" s="6"/>
      <c r="AA31069" s="6"/>
      <c r="AC31069" s="6"/>
      <c r="AD31069" s="6"/>
    </row>
    <row r="31070" spans="16:30">
      <c r="P31070" s="6"/>
      <c r="AA31070" s="6"/>
      <c r="AC31070" s="6"/>
      <c r="AD31070" s="6"/>
    </row>
    <row r="31071" spans="16:30">
      <c r="P31071" s="6"/>
      <c r="AA31071" s="6"/>
      <c r="AC31071" s="6"/>
      <c r="AD31071" s="6"/>
    </row>
    <row r="31072" spans="16:30">
      <c r="P31072" s="6"/>
      <c r="AA31072" s="6"/>
      <c r="AC31072" s="6"/>
      <c r="AD31072" s="6"/>
    </row>
    <row r="31073" spans="16:30">
      <c r="P31073" s="6"/>
      <c r="AA31073" s="6"/>
      <c r="AC31073" s="6"/>
      <c r="AD31073" s="6"/>
    </row>
    <row r="31074" spans="16:30">
      <c r="P31074" s="6"/>
      <c r="AA31074" s="6"/>
      <c r="AC31074" s="6"/>
      <c r="AD31074" s="6"/>
    </row>
    <row r="31075" spans="16:30">
      <c r="P31075" s="6"/>
      <c r="AA31075" s="6"/>
      <c r="AC31075" s="6"/>
      <c r="AD31075" s="6"/>
    </row>
    <row r="31076" spans="16:30">
      <c r="P31076" s="6"/>
      <c r="AA31076" s="6"/>
      <c r="AC31076" s="6"/>
      <c r="AD31076" s="6"/>
    </row>
    <row r="31077" spans="16:30">
      <c r="P31077" s="6"/>
      <c r="AA31077" s="6"/>
      <c r="AC31077" s="6"/>
      <c r="AD31077" s="6"/>
    </row>
    <row r="31078" spans="16:30">
      <c r="P31078" s="6"/>
      <c r="AA31078" s="6"/>
      <c r="AC31078" s="6"/>
      <c r="AD31078" s="6"/>
    </row>
    <row r="31079" spans="16:30">
      <c r="P31079" s="6"/>
      <c r="AA31079" s="6"/>
      <c r="AC31079" s="6"/>
      <c r="AD31079" s="6"/>
    </row>
    <row r="31080" spans="16:30">
      <c r="P31080" s="6"/>
      <c r="AA31080" s="6"/>
      <c r="AC31080" s="6"/>
      <c r="AD31080" s="6"/>
    </row>
    <row r="31081" spans="16:30">
      <c r="P31081" s="6"/>
      <c r="AA31081" s="6"/>
      <c r="AC31081" s="6"/>
      <c r="AD31081" s="6"/>
    </row>
    <row r="31082" spans="16:30">
      <c r="P31082" s="6"/>
      <c r="AA31082" s="6"/>
      <c r="AC31082" s="6"/>
      <c r="AD31082" s="6"/>
    </row>
    <row r="31083" spans="16:30">
      <c r="P31083" s="6"/>
      <c r="AA31083" s="6"/>
      <c r="AC31083" s="6"/>
      <c r="AD31083" s="6"/>
    </row>
    <row r="31084" spans="16:30">
      <c r="P31084" s="6"/>
      <c r="AA31084" s="6"/>
      <c r="AC31084" s="6"/>
      <c r="AD31084" s="6"/>
    </row>
    <row r="31085" spans="16:30">
      <c r="P31085" s="6"/>
      <c r="AA31085" s="6"/>
      <c r="AC31085" s="6"/>
      <c r="AD31085" s="6"/>
    </row>
    <row r="31086" spans="16:30">
      <c r="P31086" s="6"/>
      <c r="AA31086" s="6"/>
      <c r="AC31086" s="6"/>
      <c r="AD31086" s="6"/>
    </row>
    <row r="31087" spans="16:30">
      <c r="P31087" s="6"/>
      <c r="AA31087" s="6"/>
      <c r="AC31087" s="6"/>
      <c r="AD31087" s="6"/>
    </row>
    <row r="31088" spans="16:30">
      <c r="P31088" s="6"/>
      <c r="AA31088" s="6"/>
      <c r="AC31088" s="6"/>
      <c r="AD31088" s="6"/>
    </row>
    <row r="31089" spans="16:30">
      <c r="P31089" s="6"/>
      <c r="AA31089" s="6"/>
      <c r="AC31089" s="6"/>
      <c r="AD31089" s="6"/>
    </row>
    <row r="31090" spans="16:30">
      <c r="P31090" s="6"/>
      <c r="AA31090" s="6"/>
      <c r="AC31090" s="6"/>
      <c r="AD31090" s="6"/>
    </row>
    <row r="31091" spans="16:30">
      <c r="P31091" s="6"/>
      <c r="AA31091" s="6"/>
      <c r="AC31091" s="6"/>
      <c r="AD31091" s="6"/>
    </row>
    <row r="31092" spans="16:30">
      <c r="P31092" s="6"/>
      <c r="AA31092" s="6"/>
      <c r="AC31092" s="6"/>
      <c r="AD31092" s="6"/>
    </row>
    <row r="31093" spans="16:30">
      <c r="P31093" s="6"/>
      <c r="AA31093" s="6"/>
      <c r="AC31093" s="6"/>
      <c r="AD31093" s="6"/>
    </row>
    <row r="31094" spans="16:30">
      <c r="P31094" s="6"/>
      <c r="AA31094" s="6"/>
      <c r="AC31094" s="6"/>
      <c r="AD31094" s="6"/>
    </row>
    <row r="31095" spans="16:30">
      <c r="P31095" s="6"/>
      <c r="AA31095" s="6"/>
      <c r="AC31095" s="6"/>
      <c r="AD31095" s="6"/>
    </row>
    <row r="31096" spans="16:30">
      <c r="P31096" s="6"/>
      <c r="AA31096" s="6"/>
      <c r="AC31096" s="6"/>
      <c r="AD31096" s="6"/>
    </row>
    <row r="31097" spans="16:30">
      <c r="P31097" s="6"/>
      <c r="AA31097" s="6"/>
      <c r="AC31097" s="6"/>
      <c r="AD31097" s="6"/>
    </row>
    <row r="31098" spans="16:30">
      <c r="P31098" s="6"/>
      <c r="AA31098" s="6"/>
      <c r="AC31098" s="6"/>
      <c r="AD31098" s="6"/>
    </row>
    <row r="31099" spans="16:30">
      <c r="P31099" s="6"/>
      <c r="AA31099" s="6"/>
      <c r="AC31099" s="6"/>
      <c r="AD31099" s="6"/>
    </row>
    <row r="31100" spans="16:30">
      <c r="P31100" s="6"/>
      <c r="AA31100" s="6"/>
      <c r="AC31100" s="6"/>
      <c r="AD31100" s="6"/>
    </row>
    <row r="31101" spans="16:30">
      <c r="P31101" s="6"/>
      <c r="AA31101" s="6"/>
      <c r="AC31101" s="6"/>
      <c r="AD31101" s="6"/>
    </row>
    <row r="31102" spans="16:30">
      <c r="P31102" s="6"/>
      <c r="AA31102" s="6"/>
      <c r="AC31102" s="6"/>
      <c r="AD31102" s="6"/>
    </row>
    <row r="31103" spans="16:30">
      <c r="P31103" s="6"/>
      <c r="AA31103" s="6"/>
      <c r="AC31103" s="6"/>
      <c r="AD31103" s="6"/>
    </row>
    <row r="31104" spans="16:30">
      <c r="P31104" s="6"/>
      <c r="AA31104" s="6"/>
      <c r="AC31104" s="6"/>
      <c r="AD31104" s="6"/>
    </row>
    <row r="31105" spans="16:30">
      <c r="P31105" s="6"/>
      <c r="AA31105" s="6"/>
      <c r="AC31105" s="6"/>
      <c r="AD31105" s="6"/>
    </row>
    <row r="31106" spans="16:30">
      <c r="P31106" s="6"/>
      <c r="AA31106" s="6"/>
      <c r="AC31106" s="6"/>
      <c r="AD31106" s="6"/>
    </row>
    <row r="31107" spans="16:30">
      <c r="P31107" s="6"/>
      <c r="AA31107" s="6"/>
      <c r="AC31107" s="6"/>
      <c r="AD31107" s="6"/>
    </row>
    <row r="31108" spans="16:30">
      <c r="P31108" s="6"/>
      <c r="AA31108" s="6"/>
      <c r="AC31108" s="6"/>
      <c r="AD31108" s="6"/>
    </row>
    <row r="31109" spans="16:30">
      <c r="P31109" s="6"/>
      <c r="AA31109" s="6"/>
      <c r="AC31109" s="6"/>
      <c r="AD31109" s="6"/>
    </row>
    <row r="31110" spans="16:30">
      <c r="P31110" s="6"/>
      <c r="AA31110" s="6"/>
      <c r="AC31110" s="6"/>
      <c r="AD31110" s="6"/>
    </row>
    <row r="31111" spans="16:30">
      <c r="P31111" s="6"/>
      <c r="AA31111" s="6"/>
      <c r="AC31111" s="6"/>
      <c r="AD31111" s="6"/>
    </row>
    <row r="31112" spans="16:30">
      <c r="P31112" s="6"/>
      <c r="AA31112" s="6"/>
      <c r="AC31112" s="6"/>
      <c r="AD31112" s="6"/>
    </row>
    <row r="31113" spans="16:30">
      <c r="P31113" s="6"/>
      <c r="AA31113" s="6"/>
      <c r="AC31113" s="6"/>
      <c r="AD31113" s="6"/>
    </row>
    <row r="31114" spans="16:30">
      <c r="P31114" s="6"/>
      <c r="AA31114" s="6"/>
      <c r="AC31114" s="6"/>
      <c r="AD31114" s="6"/>
    </row>
    <row r="31115" spans="16:30">
      <c r="P31115" s="6"/>
      <c r="AA31115" s="6"/>
      <c r="AC31115" s="6"/>
      <c r="AD31115" s="6"/>
    </row>
    <row r="31116" spans="16:30">
      <c r="P31116" s="6"/>
      <c r="AA31116" s="6"/>
      <c r="AC31116" s="6"/>
      <c r="AD31116" s="6"/>
    </row>
    <row r="31117" spans="16:30">
      <c r="P31117" s="6"/>
      <c r="AA31117" s="6"/>
      <c r="AC31117" s="6"/>
      <c r="AD31117" s="6"/>
    </row>
    <row r="31118" spans="16:30">
      <c r="P31118" s="6"/>
      <c r="AA31118" s="6"/>
      <c r="AC31118" s="6"/>
      <c r="AD31118" s="6"/>
    </row>
    <row r="31119" spans="16:30">
      <c r="P31119" s="6"/>
      <c r="AA31119" s="6"/>
      <c r="AC31119" s="6"/>
      <c r="AD31119" s="6"/>
    </row>
    <row r="31120" spans="16:30">
      <c r="P31120" s="6"/>
      <c r="AA31120" s="6"/>
      <c r="AC31120" s="6"/>
      <c r="AD31120" s="6"/>
    </row>
    <row r="31121" spans="16:30">
      <c r="P31121" s="6"/>
      <c r="AA31121" s="6"/>
      <c r="AC31121" s="6"/>
      <c r="AD31121" s="6"/>
    </row>
    <row r="31122" spans="16:30">
      <c r="P31122" s="6"/>
      <c r="AA31122" s="6"/>
      <c r="AC31122" s="6"/>
      <c r="AD31122" s="6"/>
    </row>
    <row r="31123" spans="16:30">
      <c r="P31123" s="6"/>
      <c r="AA31123" s="6"/>
      <c r="AC31123" s="6"/>
      <c r="AD31123" s="6"/>
    </row>
    <row r="31124" spans="16:30">
      <c r="P31124" s="6"/>
      <c r="AA31124" s="6"/>
      <c r="AC31124" s="6"/>
      <c r="AD31124" s="6"/>
    </row>
    <row r="31125" spans="16:30">
      <c r="P31125" s="6"/>
      <c r="AA31125" s="6"/>
      <c r="AC31125" s="6"/>
      <c r="AD31125" s="6"/>
    </row>
    <row r="31126" spans="16:30">
      <c r="P31126" s="6"/>
      <c r="AA31126" s="6"/>
      <c r="AC31126" s="6"/>
      <c r="AD31126" s="6"/>
    </row>
    <row r="31127" spans="16:30">
      <c r="P31127" s="6"/>
      <c r="AA31127" s="6"/>
      <c r="AC31127" s="6"/>
      <c r="AD31127" s="6"/>
    </row>
    <row r="31128" spans="16:30">
      <c r="P31128" s="6"/>
      <c r="AA31128" s="6"/>
      <c r="AC31128" s="6"/>
      <c r="AD31128" s="6"/>
    </row>
    <row r="31129" spans="16:30">
      <c r="P31129" s="6"/>
      <c r="AA31129" s="6"/>
      <c r="AC31129" s="6"/>
      <c r="AD31129" s="6"/>
    </row>
    <row r="31130" spans="16:30">
      <c r="P31130" s="6"/>
      <c r="AA31130" s="6"/>
      <c r="AC31130" s="6"/>
      <c r="AD31130" s="6"/>
    </row>
    <row r="31131" spans="16:30">
      <c r="P31131" s="6"/>
      <c r="AA31131" s="6"/>
      <c r="AC31131" s="6"/>
      <c r="AD31131" s="6"/>
    </row>
    <row r="31132" spans="16:30">
      <c r="P31132" s="6"/>
      <c r="AA31132" s="6"/>
      <c r="AC31132" s="6"/>
      <c r="AD31132" s="6"/>
    </row>
    <row r="31133" spans="16:30">
      <c r="P31133" s="6"/>
      <c r="AA31133" s="6"/>
      <c r="AC31133" s="6"/>
      <c r="AD31133" s="6"/>
    </row>
    <row r="31134" spans="16:30">
      <c r="P31134" s="6"/>
      <c r="AA31134" s="6"/>
      <c r="AC31134" s="6"/>
      <c r="AD31134" s="6"/>
    </row>
    <row r="31135" spans="16:30">
      <c r="P31135" s="6"/>
      <c r="AA31135" s="6"/>
      <c r="AC31135" s="6"/>
      <c r="AD31135" s="6"/>
    </row>
    <row r="31136" spans="16:30">
      <c r="P31136" s="6"/>
      <c r="AA31136" s="6"/>
      <c r="AC31136" s="6"/>
      <c r="AD31136" s="6"/>
    </row>
    <row r="31137" spans="16:30">
      <c r="P31137" s="6"/>
      <c r="AA31137" s="6"/>
      <c r="AC31137" s="6"/>
      <c r="AD31137" s="6"/>
    </row>
    <row r="31138" spans="16:30">
      <c r="P31138" s="6"/>
      <c r="AA31138" s="6"/>
      <c r="AC31138" s="6"/>
      <c r="AD31138" s="6"/>
    </row>
    <row r="31139" spans="16:30">
      <c r="P31139" s="6"/>
      <c r="AA31139" s="6"/>
      <c r="AC31139" s="6"/>
      <c r="AD31139" s="6"/>
    </row>
    <row r="31140" spans="16:30">
      <c r="P31140" s="6"/>
      <c r="AA31140" s="6"/>
      <c r="AC31140" s="6"/>
      <c r="AD31140" s="6"/>
    </row>
    <row r="31141" spans="16:30">
      <c r="P31141" s="6"/>
      <c r="AA31141" s="6"/>
      <c r="AC31141" s="6"/>
      <c r="AD31141" s="6"/>
    </row>
    <row r="31142" spans="16:30">
      <c r="P31142" s="6"/>
      <c r="AA31142" s="6"/>
      <c r="AC31142" s="6"/>
      <c r="AD31142" s="6"/>
    </row>
    <row r="31143" spans="16:30">
      <c r="P31143" s="6"/>
      <c r="AA31143" s="6"/>
      <c r="AC31143" s="6"/>
      <c r="AD31143" s="6"/>
    </row>
    <row r="31144" spans="16:30">
      <c r="P31144" s="6"/>
      <c r="AA31144" s="6"/>
      <c r="AC31144" s="6"/>
      <c r="AD31144" s="6"/>
    </row>
    <row r="31145" spans="16:30">
      <c r="P31145" s="6"/>
      <c r="AA31145" s="6"/>
      <c r="AC31145" s="6"/>
      <c r="AD31145" s="6"/>
    </row>
    <row r="31146" spans="16:30">
      <c r="P31146" s="6"/>
      <c r="AA31146" s="6"/>
      <c r="AC31146" s="6"/>
      <c r="AD31146" s="6"/>
    </row>
    <row r="31147" spans="16:30">
      <c r="P31147" s="6"/>
      <c r="AA31147" s="6"/>
      <c r="AC31147" s="6"/>
      <c r="AD31147" s="6"/>
    </row>
    <row r="31148" spans="16:30">
      <c r="P31148" s="6"/>
      <c r="AA31148" s="6"/>
      <c r="AC31148" s="6"/>
      <c r="AD31148" s="6"/>
    </row>
    <row r="31149" spans="16:30">
      <c r="P31149" s="6"/>
      <c r="AA31149" s="6"/>
      <c r="AC31149" s="6"/>
      <c r="AD31149" s="6"/>
    </row>
    <row r="31150" spans="16:30">
      <c r="P31150" s="6"/>
      <c r="AA31150" s="6"/>
      <c r="AC31150" s="6"/>
      <c r="AD31150" s="6"/>
    </row>
    <row r="31151" spans="16:30">
      <c r="P31151" s="6"/>
      <c r="AA31151" s="6"/>
      <c r="AC31151" s="6"/>
      <c r="AD31151" s="6"/>
    </row>
    <row r="31152" spans="16:30">
      <c r="P31152" s="6"/>
      <c r="AA31152" s="6"/>
      <c r="AC31152" s="6"/>
      <c r="AD31152" s="6"/>
    </row>
    <row r="31153" spans="16:30">
      <c r="P31153" s="6"/>
      <c r="AA31153" s="6"/>
      <c r="AC31153" s="6"/>
      <c r="AD31153" s="6"/>
    </row>
    <row r="31154" spans="16:30">
      <c r="P31154" s="6"/>
      <c r="AA31154" s="6"/>
      <c r="AC31154" s="6"/>
      <c r="AD31154" s="6"/>
    </row>
    <row r="31155" spans="16:30">
      <c r="P31155" s="6"/>
      <c r="AA31155" s="6"/>
      <c r="AC31155" s="6"/>
      <c r="AD31155" s="6"/>
    </row>
    <row r="31156" spans="16:30">
      <c r="P31156" s="6"/>
      <c r="AA31156" s="6"/>
      <c r="AC31156" s="6"/>
      <c r="AD31156" s="6"/>
    </row>
    <row r="31157" spans="16:30">
      <c r="P31157" s="6"/>
      <c r="AA31157" s="6"/>
      <c r="AC31157" s="6"/>
      <c r="AD31157" s="6"/>
    </row>
    <row r="31158" spans="16:30">
      <c r="P31158" s="6"/>
      <c r="AA31158" s="6"/>
      <c r="AC31158" s="6"/>
      <c r="AD31158" s="6"/>
    </row>
    <row r="31159" spans="16:30">
      <c r="P31159" s="6"/>
      <c r="AA31159" s="6"/>
      <c r="AC31159" s="6"/>
      <c r="AD31159" s="6"/>
    </row>
    <row r="31160" spans="16:30">
      <c r="P31160" s="6"/>
      <c r="AA31160" s="6"/>
      <c r="AC31160" s="6"/>
      <c r="AD31160" s="6"/>
    </row>
    <row r="31161" spans="16:30">
      <c r="P31161" s="6"/>
      <c r="AA31161" s="6"/>
      <c r="AC31161" s="6"/>
      <c r="AD31161" s="6"/>
    </row>
    <row r="31162" spans="16:30">
      <c r="P31162" s="6"/>
      <c r="AA31162" s="6"/>
      <c r="AC31162" s="6"/>
      <c r="AD31162" s="6"/>
    </row>
    <row r="31163" spans="16:30">
      <c r="P31163" s="6"/>
      <c r="AA31163" s="6"/>
      <c r="AC31163" s="6"/>
      <c r="AD31163" s="6"/>
    </row>
    <row r="31164" spans="16:30">
      <c r="P31164" s="6"/>
      <c r="AA31164" s="6"/>
      <c r="AC31164" s="6"/>
      <c r="AD31164" s="6"/>
    </row>
    <row r="31165" spans="16:30">
      <c r="P31165" s="6"/>
      <c r="AA31165" s="6"/>
      <c r="AC31165" s="6"/>
      <c r="AD31165" s="6"/>
    </row>
    <row r="31166" spans="16:30">
      <c r="P31166" s="6"/>
      <c r="AA31166" s="6"/>
      <c r="AC31166" s="6"/>
      <c r="AD31166" s="6"/>
    </row>
    <row r="31167" spans="16:30">
      <c r="P31167" s="6"/>
      <c r="AA31167" s="6"/>
      <c r="AC31167" s="6"/>
      <c r="AD31167" s="6"/>
    </row>
    <row r="31168" spans="16:30">
      <c r="P31168" s="6"/>
      <c r="AA31168" s="6"/>
      <c r="AC31168" s="6"/>
      <c r="AD31168" s="6"/>
    </row>
    <row r="31169" spans="16:30">
      <c r="P31169" s="6"/>
      <c r="AA31169" s="6"/>
      <c r="AC31169" s="6"/>
      <c r="AD31169" s="6"/>
    </row>
    <row r="31170" spans="16:30">
      <c r="P31170" s="6"/>
      <c r="AA31170" s="6"/>
      <c r="AC31170" s="6"/>
      <c r="AD31170" s="6"/>
    </row>
    <row r="31171" spans="16:30">
      <c r="P31171" s="6"/>
      <c r="AA31171" s="6"/>
      <c r="AC31171" s="6"/>
      <c r="AD31171" s="6"/>
    </row>
    <row r="31172" spans="16:30">
      <c r="P31172" s="6"/>
      <c r="AA31172" s="6"/>
      <c r="AC31172" s="6"/>
      <c r="AD31172" s="6"/>
    </row>
    <row r="31173" spans="16:30">
      <c r="P31173" s="6"/>
      <c r="AA31173" s="6"/>
      <c r="AC31173" s="6"/>
      <c r="AD31173" s="6"/>
    </row>
    <row r="31174" spans="16:30">
      <c r="P31174" s="6"/>
      <c r="AA31174" s="6"/>
      <c r="AC31174" s="6"/>
      <c r="AD31174" s="6"/>
    </row>
    <row r="31175" spans="16:30">
      <c r="P31175" s="6"/>
      <c r="AA31175" s="6"/>
      <c r="AC31175" s="6"/>
      <c r="AD31175" s="6"/>
    </row>
    <row r="31176" spans="16:30">
      <c r="P31176" s="6"/>
      <c r="AA31176" s="6"/>
      <c r="AC31176" s="6"/>
      <c r="AD31176" s="6"/>
    </row>
    <row r="31177" spans="16:30">
      <c r="P31177" s="6"/>
      <c r="AA31177" s="6"/>
      <c r="AC31177" s="6"/>
      <c r="AD31177" s="6"/>
    </row>
    <row r="31178" spans="16:30">
      <c r="P31178" s="6"/>
      <c r="AA31178" s="6"/>
      <c r="AC31178" s="6"/>
      <c r="AD31178" s="6"/>
    </row>
    <row r="31179" spans="16:30">
      <c r="P31179" s="6"/>
      <c r="AA31179" s="6"/>
      <c r="AC31179" s="6"/>
      <c r="AD31179" s="6"/>
    </row>
    <row r="31180" spans="16:30">
      <c r="P31180" s="6"/>
      <c r="AA31180" s="6"/>
      <c r="AC31180" s="6"/>
      <c r="AD31180" s="6"/>
    </row>
    <row r="31181" spans="16:30">
      <c r="P31181" s="6"/>
      <c r="AA31181" s="6"/>
      <c r="AC31181" s="6"/>
      <c r="AD31181" s="6"/>
    </row>
    <row r="31182" spans="16:30">
      <c r="P31182" s="6"/>
      <c r="AA31182" s="6"/>
      <c r="AC31182" s="6"/>
      <c r="AD31182" s="6"/>
    </row>
    <row r="31183" spans="16:30">
      <c r="P31183" s="6"/>
      <c r="AA31183" s="6"/>
      <c r="AC31183" s="6"/>
      <c r="AD31183" s="6"/>
    </row>
    <row r="31184" spans="16:30">
      <c r="P31184" s="6"/>
      <c r="AA31184" s="6"/>
      <c r="AC31184" s="6"/>
      <c r="AD31184" s="6"/>
    </row>
    <row r="31185" spans="16:30">
      <c r="P31185" s="6"/>
      <c r="AA31185" s="6"/>
      <c r="AC31185" s="6"/>
      <c r="AD31185" s="6"/>
    </row>
    <row r="31186" spans="16:30">
      <c r="P31186" s="6"/>
      <c r="AA31186" s="6"/>
      <c r="AC31186" s="6"/>
      <c r="AD31186" s="6"/>
    </row>
    <row r="31187" spans="16:30">
      <c r="P31187" s="6"/>
      <c r="AA31187" s="6"/>
      <c r="AC31187" s="6"/>
      <c r="AD31187" s="6"/>
    </row>
    <row r="31188" spans="16:30">
      <c r="P31188" s="6"/>
      <c r="AA31188" s="6"/>
      <c r="AC31188" s="6"/>
      <c r="AD31188" s="6"/>
    </row>
    <row r="31189" spans="16:30">
      <c r="P31189" s="6"/>
      <c r="AA31189" s="6"/>
      <c r="AC31189" s="6"/>
      <c r="AD31189" s="6"/>
    </row>
    <row r="31190" spans="16:30">
      <c r="P31190" s="6"/>
      <c r="AA31190" s="6"/>
      <c r="AC31190" s="6"/>
      <c r="AD31190" s="6"/>
    </row>
    <row r="31191" spans="16:30">
      <c r="P31191" s="6"/>
      <c r="AA31191" s="6"/>
      <c r="AC31191" s="6"/>
      <c r="AD31191" s="6"/>
    </row>
    <row r="31192" spans="16:30">
      <c r="P31192" s="6"/>
      <c r="AA31192" s="6"/>
      <c r="AC31192" s="6"/>
      <c r="AD31192" s="6"/>
    </row>
    <row r="31193" spans="16:30">
      <c r="P31193" s="6"/>
      <c r="AA31193" s="6"/>
      <c r="AC31193" s="6"/>
      <c r="AD31193" s="6"/>
    </row>
    <row r="31194" spans="16:30">
      <c r="P31194" s="6"/>
      <c r="AA31194" s="6"/>
      <c r="AC31194" s="6"/>
      <c r="AD31194" s="6"/>
    </row>
    <row r="31195" spans="16:30">
      <c r="P31195" s="6"/>
      <c r="AA31195" s="6"/>
      <c r="AC31195" s="6"/>
      <c r="AD31195" s="6"/>
    </row>
    <row r="31196" spans="16:30">
      <c r="P31196" s="6"/>
      <c r="AA31196" s="6"/>
      <c r="AC31196" s="6"/>
      <c r="AD31196" s="6"/>
    </row>
    <row r="31197" spans="16:30">
      <c r="P31197" s="6"/>
      <c r="AA31197" s="6"/>
      <c r="AC31197" s="6"/>
      <c r="AD31197" s="6"/>
    </row>
    <row r="31198" spans="16:30">
      <c r="P31198" s="6"/>
      <c r="AA31198" s="6"/>
      <c r="AC31198" s="6"/>
      <c r="AD31198" s="6"/>
    </row>
    <row r="31199" spans="16:30">
      <c r="P31199" s="6"/>
      <c r="AA31199" s="6"/>
      <c r="AC31199" s="6"/>
      <c r="AD31199" s="6"/>
    </row>
    <row r="31200" spans="16:30">
      <c r="P31200" s="6"/>
      <c r="AA31200" s="6"/>
      <c r="AC31200" s="6"/>
      <c r="AD31200" s="6"/>
    </row>
    <row r="31201" spans="16:30">
      <c r="P31201" s="6"/>
      <c r="AA31201" s="6"/>
      <c r="AC31201" s="6"/>
      <c r="AD31201" s="6"/>
    </row>
    <row r="31202" spans="16:30">
      <c r="P31202" s="6"/>
      <c r="AA31202" s="6"/>
      <c r="AC31202" s="6"/>
      <c r="AD31202" s="6"/>
    </row>
    <row r="31203" spans="16:30">
      <c r="P31203" s="6"/>
      <c r="AA31203" s="6"/>
      <c r="AC31203" s="6"/>
      <c r="AD31203" s="6"/>
    </row>
    <row r="31204" spans="16:30">
      <c r="P31204" s="6"/>
      <c r="AA31204" s="6"/>
      <c r="AC31204" s="6"/>
      <c r="AD31204" s="6"/>
    </row>
    <row r="31205" spans="16:30">
      <c r="P31205" s="6"/>
      <c r="AA31205" s="6"/>
      <c r="AC31205" s="6"/>
      <c r="AD31205" s="6"/>
    </row>
    <row r="31206" spans="16:30">
      <c r="P31206" s="6"/>
      <c r="AA31206" s="6"/>
      <c r="AC31206" s="6"/>
      <c r="AD31206" s="6"/>
    </row>
    <row r="31207" spans="16:30">
      <c r="P31207" s="6"/>
      <c r="AA31207" s="6"/>
      <c r="AC31207" s="6"/>
      <c r="AD31207" s="6"/>
    </row>
    <row r="31208" spans="16:30">
      <c r="P31208" s="6"/>
      <c r="AA31208" s="6"/>
      <c r="AC31208" s="6"/>
      <c r="AD31208" s="6"/>
    </row>
    <row r="31209" spans="16:30">
      <c r="P31209" s="6"/>
      <c r="AA31209" s="6"/>
      <c r="AC31209" s="6"/>
      <c r="AD31209" s="6"/>
    </row>
    <row r="31210" spans="16:30">
      <c r="P31210" s="6"/>
      <c r="AA31210" s="6"/>
      <c r="AC31210" s="6"/>
      <c r="AD31210" s="6"/>
    </row>
    <row r="31211" spans="16:30">
      <c r="P31211" s="6"/>
      <c r="AA31211" s="6"/>
      <c r="AC31211" s="6"/>
      <c r="AD31211" s="6"/>
    </row>
    <row r="31212" spans="16:30">
      <c r="P31212" s="6"/>
      <c r="AA31212" s="6"/>
      <c r="AC31212" s="6"/>
      <c r="AD31212" s="6"/>
    </row>
    <row r="31213" spans="16:30">
      <c r="P31213" s="6"/>
      <c r="AA31213" s="6"/>
      <c r="AC31213" s="6"/>
      <c r="AD31213" s="6"/>
    </row>
    <row r="31214" spans="16:30">
      <c r="P31214" s="6"/>
      <c r="AA31214" s="6"/>
      <c r="AC31214" s="6"/>
      <c r="AD31214" s="6"/>
    </row>
    <row r="31215" spans="16:30">
      <c r="P31215" s="6"/>
      <c r="AA31215" s="6"/>
      <c r="AC31215" s="6"/>
      <c r="AD31215" s="6"/>
    </row>
    <row r="31216" spans="16:30">
      <c r="P31216" s="6"/>
      <c r="AA31216" s="6"/>
      <c r="AC31216" s="6"/>
      <c r="AD31216" s="6"/>
    </row>
    <row r="31217" spans="16:30">
      <c r="P31217" s="6"/>
      <c r="AA31217" s="6"/>
      <c r="AC31217" s="6"/>
      <c r="AD31217" s="6"/>
    </row>
    <row r="31218" spans="16:30">
      <c r="P31218" s="6"/>
      <c r="AA31218" s="6"/>
      <c r="AC31218" s="6"/>
      <c r="AD31218" s="6"/>
    </row>
    <row r="31219" spans="16:30">
      <c r="P31219" s="6"/>
      <c r="AA31219" s="6"/>
      <c r="AC31219" s="6"/>
      <c r="AD31219" s="6"/>
    </row>
    <row r="31220" spans="16:30">
      <c r="P31220" s="6"/>
      <c r="AA31220" s="6"/>
      <c r="AC31220" s="6"/>
      <c r="AD31220" s="6"/>
    </row>
    <row r="31221" spans="16:30">
      <c r="P31221" s="6"/>
      <c r="AA31221" s="6"/>
      <c r="AC31221" s="6"/>
      <c r="AD31221" s="6"/>
    </row>
    <row r="31222" spans="16:30">
      <c r="P31222" s="6"/>
      <c r="AA31222" s="6"/>
      <c r="AC31222" s="6"/>
      <c r="AD31222" s="6"/>
    </row>
    <row r="31223" spans="16:30">
      <c r="P31223" s="6"/>
      <c r="AA31223" s="6"/>
      <c r="AC31223" s="6"/>
      <c r="AD31223" s="6"/>
    </row>
    <row r="31224" spans="16:30">
      <c r="P31224" s="6"/>
      <c r="AA31224" s="6"/>
      <c r="AC31224" s="6"/>
      <c r="AD31224" s="6"/>
    </row>
    <row r="31225" spans="16:30">
      <c r="P31225" s="6"/>
      <c r="AA31225" s="6"/>
      <c r="AC31225" s="6"/>
      <c r="AD31225" s="6"/>
    </row>
    <row r="31226" spans="16:30">
      <c r="P31226" s="6"/>
      <c r="AA31226" s="6"/>
      <c r="AC31226" s="6"/>
      <c r="AD31226" s="6"/>
    </row>
    <row r="31227" spans="16:30">
      <c r="P31227" s="6"/>
      <c r="AA31227" s="6"/>
      <c r="AC31227" s="6"/>
      <c r="AD31227" s="6"/>
    </row>
    <row r="31228" spans="16:30">
      <c r="P31228" s="6"/>
      <c r="AA31228" s="6"/>
      <c r="AC31228" s="6"/>
      <c r="AD31228" s="6"/>
    </row>
    <row r="31229" spans="16:30">
      <c r="P31229" s="6"/>
      <c r="AA31229" s="6"/>
      <c r="AC31229" s="6"/>
      <c r="AD31229" s="6"/>
    </row>
    <row r="31230" spans="16:30">
      <c r="P31230" s="6"/>
      <c r="AA31230" s="6"/>
      <c r="AC31230" s="6"/>
      <c r="AD31230" s="6"/>
    </row>
    <row r="31231" spans="16:30">
      <c r="P31231" s="6"/>
      <c r="AA31231" s="6"/>
      <c r="AC31231" s="6"/>
      <c r="AD31231" s="6"/>
    </row>
    <row r="31232" spans="16:30">
      <c r="P31232" s="6"/>
      <c r="AA31232" s="6"/>
      <c r="AC31232" s="6"/>
      <c r="AD31232" s="6"/>
    </row>
    <row r="31233" spans="16:30">
      <c r="P31233" s="6"/>
      <c r="AA31233" s="6"/>
      <c r="AC31233" s="6"/>
      <c r="AD31233" s="6"/>
    </row>
    <row r="31234" spans="16:30">
      <c r="P31234" s="6"/>
      <c r="AA31234" s="6"/>
      <c r="AC31234" s="6"/>
      <c r="AD31234" s="6"/>
    </row>
    <row r="31235" spans="16:30">
      <c r="P31235" s="6"/>
      <c r="AA31235" s="6"/>
      <c r="AC31235" s="6"/>
      <c r="AD31235" s="6"/>
    </row>
    <row r="31236" spans="16:30">
      <c r="P31236" s="6"/>
      <c r="AA31236" s="6"/>
      <c r="AC31236" s="6"/>
      <c r="AD31236" s="6"/>
    </row>
    <row r="31237" spans="16:30">
      <c r="P31237" s="6"/>
      <c r="AA31237" s="6"/>
      <c r="AC31237" s="6"/>
      <c r="AD31237" s="6"/>
    </row>
    <row r="31238" spans="16:30">
      <c r="P31238" s="6"/>
      <c r="AA31238" s="6"/>
      <c r="AC31238" s="6"/>
      <c r="AD31238" s="6"/>
    </row>
    <row r="31239" spans="16:30">
      <c r="P31239" s="6"/>
      <c r="AA31239" s="6"/>
      <c r="AC31239" s="6"/>
      <c r="AD31239" s="6"/>
    </row>
    <row r="31240" spans="16:30">
      <c r="P31240" s="6"/>
      <c r="AA31240" s="6"/>
      <c r="AC31240" s="6"/>
      <c r="AD31240" s="6"/>
    </row>
    <row r="31241" spans="16:30">
      <c r="P31241" s="6"/>
      <c r="AA31241" s="6"/>
      <c r="AC31241" s="6"/>
      <c r="AD31241" s="6"/>
    </row>
    <row r="31242" spans="16:30">
      <c r="P31242" s="6"/>
      <c r="AA31242" s="6"/>
      <c r="AC31242" s="6"/>
      <c r="AD31242" s="6"/>
    </row>
    <row r="31243" spans="16:30">
      <c r="P31243" s="6"/>
      <c r="AA31243" s="6"/>
      <c r="AC31243" s="6"/>
      <c r="AD31243" s="6"/>
    </row>
    <row r="31244" spans="16:30">
      <c r="P31244" s="6"/>
      <c r="AA31244" s="6"/>
      <c r="AC31244" s="6"/>
      <c r="AD31244" s="6"/>
    </row>
    <row r="31245" spans="16:30">
      <c r="P31245" s="6"/>
      <c r="AA31245" s="6"/>
      <c r="AC31245" s="6"/>
      <c r="AD31245" s="6"/>
    </row>
    <row r="31246" spans="16:30">
      <c r="P31246" s="6"/>
      <c r="AA31246" s="6"/>
      <c r="AC31246" s="6"/>
      <c r="AD31246" s="6"/>
    </row>
    <row r="31247" spans="16:30">
      <c r="P31247" s="6"/>
      <c r="AA31247" s="6"/>
      <c r="AC31247" s="6"/>
      <c r="AD31247" s="6"/>
    </row>
    <row r="31248" spans="16:30">
      <c r="P31248" s="6"/>
      <c r="AA31248" s="6"/>
      <c r="AC31248" s="6"/>
      <c r="AD31248" s="6"/>
    </row>
    <row r="31249" spans="16:30">
      <c r="P31249" s="6"/>
      <c r="AA31249" s="6"/>
      <c r="AC31249" s="6"/>
      <c r="AD31249" s="6"/>
    </row>
    <row r="31250" spans="16:30">
      <c r="P31250" s="6"/>
      <c r="AA31250" s="6"/>
      <c r="AC31250" s="6"/>
      <c r="AD31250" s="6"/>
    </row>
    <row r="31251" spans="16:30">
      <c r="P31251" s="6"/>
      <c r="AA31251" s="6"/>
      <c r="AC31251" s="6"/>
      <c r="AD31251" s="6"/>
    </row>
    <row r="31252" spans="16:30">
      <c r="P31252" s="6"/>
      <c r="AA31252" s="6"/>
      <c r="AC31252" s="6"/>
      <c r="AD31252" s="6"/>
    </row>
    <row r="31253" spans="16:30">
      <c r="P31253" s="6"/>
      <c r="AA31253" s="6"/>
      <c r="AC31253" s="6"/>
      <c r="AD31253" s="6"/>
    </row>
    <row r="31254" spans="16:30">
      <c r="P31254" s="6"/>
      <c r="AA31254" s="6"/>
      <c r="AC31254" s="6"/>
      <c r="AD31254" s="6"/>
    </row>
    <row r="31255" spans="16:30">
      <c r="P31255" s="6"/>
      <c r="AA31255" s="6"/>
      <c r="AC31255" s="6"/>
      <c r="AD31255" s="6"/>
    </row>
    <row r="31256" spans="16:30">
      <c r="P31256" s="6"/>
      <c r="AA31256" s="6"/>
      <c r="AC31256" s="6"/>
      <c r="AD31256" s="6"/>
    </row>
    <row r="31257" spans="16:30">
      <c r="P31257" s="6"/>
      <c r="AA31257" s="6"/>
      <c r="AC31257" s="6"/>
      <c r="AD31257" s="6"/>
    </row>
    <row r="31258" spans="16:30">
      <c r="P31258" s="6"/>
      <c r="AA31258" s="6"/>
      <c r="AC31258" s="6"/>
      <c r="AD31258" s="6"/>
    </row>
    <row r="31259" spans="16:30">
      <c r="P31259" s="6"/>
      <c r="AA31259" s="6"/>
      <c r="AC31259" s="6"/>
      <c r="AD31259" s="6"/>
    </row>
    <row r="31260" spans="16:30">
      <c r="P31260" s="6"/>
      <c r="AA31260" s="6"/>
      <c r="AC31260" s="6"/>
      <c r="AD31260" s="6"/>
    </row>
    <row r="31261" spans="16:30">
      <c r="P31261" s="6"/>
      <c r="AA31261" s="6"/>
      <c r="AC31261" s="6"/>
      <c r="AD31261" s="6"/>
    </row>
    <row r="31262" spans="16:30">
      <c r="P31262" s="6"/>
      <c r="AA31262" s="6"/>
      <c r="AC31262" s="6"/>
      <c r="AD31262" s="6"/>
    </row>
    <row r="31263" spans="16:30">
      <c r="P31263" s="6"/>
      <c r="AA31263" s="6"/>
      <c r="AC31263" s="6"/>
      <c r="AD31263" s="6"/>
    </row>
    <row r="31264" spans="16:30">
      <c r="P31264" s="6"/>
      <c r="AA31264" s="6"/>
      <c r="AC31264" s="6"/>
      <c r="AD31264" s="6"/>
    </row>
    <row r="31265" spans="16:30">
      <c r="P31265" s="6"/>
      <c r="AA31265" s="6"/>
      <c r="AC31265" s="6"/>
      <c r="AD31265" s="6"/>
    </row>
    <row r="31266" spans="16:30">
      <c r="P31266" s="6"/>
      <c r="AA31266" s="6"/>
      <c r="AC31266" s="6"/>
      <c r="AD31266" s="6"/>
    </row>
    <row r="31267" spans="16:30">
      <c r="P31267" s="6"/>
      <c r="AA31267" s="6"/>
      <c r="AC31267" s="6"/>
      <c r="AD31267" s="6"/>
    </row>
    <row r="31268" spans="16:30">
      <c r="P31268" s="6"/>
      <c r="AA31268" s="6"/>
      <c r="AC31268" s="6"/>
      <c r="AD31268" s="6"/>
    </row>
    <row r="31269" spans="16:30">
      <c r="P31269" s="6"/>
      <c r="AA31269" s="6"/>
      <c r="AC31269" s="6"/>
      <c r="AD31269" s="6"/>
    </row>
    <row r="31270" spans="16:30">
      <c r="P31270" s="6"/>
      <c r="AA31270" s="6"/>
      <c r="AC31270" s="6"/>
      <c r="AD31270" s="6"/>
    </row>
    <row r="31271" spans="16:30">
      <c r="P31271" s="6"/>
      <c r="AA31271" s="6"/>
      <c r="AC31271" s="6"/>
      <c r="AD31271" s="6"/>
    </row>
    <row r="31272" spans="16:30">
      <c r="P31272" s="6"/>
      <c r="AA31272" s="6"/>
      <c r="AC31272" s="6"/>
      <c r="AD31272" s="6"/>
    </row>
    <row r="31273" spans="16:30">
      <c r="P31273" s="6"/>
      <c r="AA31273" s="6"/>
      <c r="AC31273" s="6"/>
      <c r="AD31273" s="6"/>
    </row>
    <row r="31274" spans="16:30">
      <c r="P31274" s="6"/>
      <c r="AA31274" s="6"/>
      <c r="AC31274" s="6"/>
      <c r="AD31274" s="6"/>
    </row>
    <row r="31275" spans="16:30">
      <c r="P31275" s="6"/>
      <c r="AA31275" s="6"/>
      <c r="AC31275" s="6"/>
      <c r="AD31275" s="6"/>
    </row>
    <row r="31276" spans="16:30">
      <c r="P31276" s="6"/>
      <c r="AA31276" s="6"/>
      <c r="AC31276" s="6"/>
      <c r="AD31276" s="6"/>
    </row>
    <row r="31277" spans="16:30">
      <c r="P31277" s="6"/>
      <c r="AA31277" s="6"/>
      <c r="AC31277" s="6"/>
      <c r="AD31277" s="6"/>
    </row>
    <row r="31278" spans="16:30">
      <c r="P31278" s="6"/>
      <c r="AA31278" s="6"/>
      <c r="AC31278" s="6"/>
      <c r="AD31278" s="6"/>
    </row>
    <row r="31279" spans="16:30">
      <c r="P31279" s="6"/>
      <c r="AA31279" s="6"/>
      <c r="AC31279" s="6"/>
      <c r="AD31279" s="6"/>
    </row>
    <row r="31280" spans="16:30">
      <c r="P31280" s="6"/>
      <c r="AA31280" s="6"/>
      <c r="AC31280" s="6"/>
      <c r="AD31280" s="6"/>
    </row>
    <row r="31281" spans="16:30">
      <c r="P31281" s="6"/>
      <c r="AA31281" s="6"/>
      <c r="AC31281" s="6"/>
      <c r="AD31281" s="6"/>
    </row>
    <row r="31282" spans="16:30">
      <c r="P31282" s="6"/>
      <c r="AA31282" s="6"/>
      <c r="AC31282" s="6"/>
      <c r="AD31282" s="6"/>
    </row>
    <row r="31283" spans="16:30">
      <c r="P31283" s="6"/>
      <c r="AA31283" s="6"/>
      <c r="AC31283" s="6"/>
      <c r="AD31283" s="6"/>
    </row>
    <row r="31284" spans="16:30">
      <c r="P31284" s="6"/>
      <c r="AA31284" s="6"/>
      <c r="AC31284" s="6"/>
      <c r="AD31284" s="6"/>
    </row>
    <row r="31285" spans="16:30">
      <c r="P31285" s="6"/>
      <c r="AA31285" s="6"/>
      <c r="AC31285" s="6"/>
      <c r="AD31285" s="6"/>
    </row>
    <row r="31286" spans="16:30">
      <c r="P31286" s="6"/>
      <c r="AA31286" s="6"/>
      <c r="AC31286" s="6"/>
      <c r="AD31286" s="6"/>
    </row>
    <row r="31287" spans="16:30">
      <c r="P31287" s="6"/>
      <c r="AA31287" s="6"/>
      <c r="AC31287" s="6"/>
      <c r="AD31287" s="6"/>
    </row>
    <row r="31288" spans="16:30">
      <c r="P31288" s="6"/>
      <c r="AA31288" s="6"/>
      <c r="AC31288" s="6"/>
      <c r="AD31288" s="6"/>
    </row>
    <row r="31289" spans="16:30">
      <c r="P31289" s="6"/>
      <c r="AA31289" s="6"/>
      <c r="AC31289" s="6"/>
      <c r="AD31289" s="6"/>
    </row>
    <row r="31290" spans="16:30">
      <c r="P31290" s="6"/>
      <c r="AA31290" s="6"/>
      <c r="AC31290" s="6"/>
      <c r="AD31290" s="6"/>
    </row>
    <row r="31291" spans="16:30">
      <c r="P31291" s="6"/>
      <c r="AA31291" s="6"/>
      <c r="AC31291" s="6"/>
      <c r="AD31291" s="6"/>
    </row>
    <row r="31292" spans="16:30">
      <c r="P31292" s="6"/>
      <c r="AA31292" s="6"/>
      <c r="AC31292" s="6"/>
      <c r="AD31292" s="6"/>
    </row>
    <row r="31293" spans="16:30">
      <c r="P31293" s="6"/>
      <c r="AA31293" s="6"/>
      <c r="AC31293" s="6"/>
      <c r="AD31293" s="6"/>
    </row>
    <row r="31294" spans="16:30">
      <c r="P31294" s="6"/>
      <c r="AA31294" s="6"/>
      <c r="AC31294" s="6"/>
      <c r="AD31294" s="6"/>
    </row>
    <row r="31295" spans="16:30">
      <c r="P31295" s="6"/>
      <c r="AA31295" s="6"/>
      <c r="AC31295" s="6"/>
      <c r="AD31295" s="6"/>
    </row>
    <row r="31296" spans="16:30">
      <c r="P31296" s="6"/>
      <c r="AA31296" s="6"/>
      <c r="AC31296" s="6"/>
      <c r="AD31296" s="6"/>
    </row>
    <row r="31297" spans="16:30">
      <c r="P31297" s="6"/>
      <c r="AA31297" s="6"/>
      <c r="AC31297" s="6"/>
      <c r="AD31297" s="6"/>
    </row>
    <row r="31298" spans="16:30">
      <c r="P31298" s="6"/>
      <c r="AA31298" s="6"/>
      <c r="AC31298" s="6"/>
      <c r="AD31298" s="6"/>
    </row>
    <row r="31299" spans="16:30">
      <c r="P31299" s="6"/>
      <c r="AA31299" s="6"/>
      <c r="AC31299" s="6"/>
      <c r="AD31299" s="6"/>
    </row>
    <row r="31300" spans="16:30">
      <c r="P31300" s="6"/>
      <c r="AA31300" s="6"/>
      <c r="AC31300" s="6"/>
      <c r="AD31300" s="6"/>
    </row>
    <row r="31301" spans="16:30">
      <c r="P31301" s="6"/>
      <c r="AA31301" s="6"/>
      <c r="AC31301" s="6"/>
      <c r="AD31301" s="6"/>
    </row>
    <row r="31302" spans="16:30">
      <c r="P31302" s="6"/>
      <c r="AA31302" s="6"/>
      <c r="AC31302" s="6"/>
      <c r="AD31302" s="6"/>
    </row>
    <row r="31303" spans="16:30">
      <c r="P31303" s="6"/>
      <c r="AA31303" s="6"/>
      <c r="AC31303" s="6"/>
      <c r="AD31303" s="6"/>
    </row>
    <row r="31304" spans="16:30">
      <c r="P31304" s="6"/>
      <c r="AA31304" s="6"/>
      <c r="AC31304" s="6"/>
      <c r="AD31304" s="6"/>
    </row>
    <row r="31305" spans="16:30">
      <c r="P31305" s="6"/>
      <c r="AA31305" s="6"/>
      <c r="AC31305" s="6"/>
      <c r="AD31305" s="6"/>
    </row>
    <row r="31306" spans="16:30">
      <c r="P31306" s="6"/>
      <c r="AA31306" s="6"/>
      <c r="AC31306" s="6"/>
      <c r="AD31306" s="6"/>
    </row>
    <row r="31307" spans="16:30">
      <c r="P31307" s="6"/>
      <c r="AA31307" s="6"/>
      <c r="AC31307" s="6"/>
      <c r="AD31307" s="6"/>
    </row>
    <row r="31308" spans="16:30">
      <c r="P31308" s="6"/>
      <c r="AA31308" s="6"/>
      <c r="AC31308" s="6"/>
      <c r="AD31308" s="6"/>
    </row>
    <row r="31309" spans="16:30">
      <c r="P31309" s="6"/>
      <c r="AA31309" s="6"/>
      <c r="AC31309" s="6"/>
      <c r="AD31309" s="6"/>
    </row>
    <row r="31310" spans="16:30">
      <c r="P31310" s="6"/>
      <c r="AA31310" s="6"/>
      <c r="AC31310" s="6"/>
      <c r="AD31310" s="6"/>
    </row>
    <row r="31311" spans="16:30">
      <c r="P31311" s="6"/>
      <c r="AA31311" s="6"/>
      <c r="AC31311" s="6"/>
      <c r="AD31311" s="6"/>
    </row>
    <row r="31312" spans="16:30">
      <c r="P31312" s="6"/>
      <c r="AA31312" s="6"/>
      <c r="AC31312" s="6"/>
      <c r="AD31312" s="6"/>
    </row>
    <row r="31313" spans="16:30">
      <c r="P31313" s="6"/>
      <c r="AA31313" s="6"/>
      <c r="AC31313" s="6"/>
      <c r="AD31313" s="6"/>
    </row>
    <row r="31314" spans="16:30">
      <c r="P31314" s="6"/>
      <c r="AA31314" s="6"/>
      <c r="AC31314" s="6"/>
      <c r="AD31314" s="6"/>
    </row>
    <row r="31315" spans="16:30">
      <c r="P31315" s="6"/>
      <c r="AA31315" s="6"/>
      <c r="AC31315" s="6"/>
      <c r="AD31315" s="6"/>
    </row>
    <row r="31316" spans="16:30">
      <c r="P31316" s="6"/>
      <c r="AA31316" s="6"/>
      <c r="AC31316" s="6"/>
      <c r="AD31316" s="6"/>
    </row>
    <row r="31317" spans="16:30">
      <c r="P31317" s="6"/>
      <c r="AA31317" s="6"/>
      <c r="AC31317" s="6"/>
      <c r="AD31317" s="6"/>
    </row>
    <row r="31318" spans="16:30">
      <c r="P31318" s="6"/>
      <c r="AA31318" s="6"/>
      <c r="AC31318" s="6"/>
      <c r="AD31318" s="6"/>
    </row>
    <row r="31319" spans="16:30">
      <c r="P31319" s="6"/>
      <c r="AA31319" s="6"/>
      <c r="AC31319" s="6"/>
      <c r="AD31319" s="6"/>
    </row>
    <row r="31320" spans="16:30">
      <c r="P31320" s="6"/>
      <c r="AA31320" s="6"/>
      <c r="AC31320" s="6"/>
      <c r="AD31320" s="6"/>
    </row>
    <row r="31321" spans="16:30">
      <c r="P31321" s="6"/>
      <c r="AA31321" s="6"/>
      <c r="AC31321" s="6"/>
      <c r="AD31321" s="6"/>
    </row>
    <row r="31322" spans="16:30">
      <c r="P31322" s="6"/>
      <c r="AA31322" s="6"/>
      <c r="AC31322" s="6"/>
      <c r="AD31322" s="6"/>
    </row>
    <row r="31323" spans="16:30">
      <c r="P31323" s="6"/>
      <c r="AA31323" s="6"/>
      <c r="AC31323" s="6"/>
      <c r="AD31323" s="6"/>
    </row>
    <row r="31324" spans="16:30">
      <c r="P31324" s="6"/>
      <c r="AA31324" s="6"/>
      <c r="AC31324" s="6"/>
      <c r="AD31324" s="6"/>
    </row>
    <row r="31325" spans="16:30">
      <c r="P31325" s="6"/>
      <c r="AA31325" s="6"/>
      <c r="AC31325" s="6"/>
      <c r="AD31325" s="6"/>
    </row>
    <row r="31326" spans="16:30">
      <c r="P31326" s="6"/>
      <c r="AA31326" s="6"/>
      <c r="AC31326" s="6"/>
      <c r="AD31326" s="6"/>
    </row>
    <row r="31327" spans="16:30">
      <c r="P31327" s="6"/>
      <c r="AA31327" s="6"/>
      <c r="AC31327" s="6"/>
      <c r="AD31327" s="6"/>
    </row>
    <row r="31328" spans="16:30">
      <c r="P31328" s="6"/>
      <c r="AA31328" s="6"/>
      <c r="AC31328" s="6"/>
      <c r="AD31328" s="6"/>
    </row>
    <row r="31329" spans="16:30">
      <c r="P31329" s="6"/>
      <c r="AA31329" s="6"/>
      <c r="AC31329" s="6"/>
      <c r="AD31329" s="6"/>
    </row>
    <row r="31330" spans="16:30">
      <c r="P31330" s="6"/>
      <c r="AA31330" s="6"/>
      <c r="AC31330" s="6"/>
      <c r="AD31330" s="6"/>
    </row>
    <row r="31331" spans="16:30">
      <c r="P31331" s="6"/>
      <c r="AA31331" s="6"/>
      <c r="AC31331" s="6"/>
      <c r="AD31331" s="6"/>
    </row>
    <row r="31332" spans="16:30">
      <c r="P31332" s="6"/>
      <c r="AA31332" s="6"/>
      <c r="AC31332" s="6"/>
      <c r="AD31332" s="6"/>
    </row>
    <row r="31333" spans="16:30">
      <c r="P31333" s="6"/>
      <c r="AA31333" s="6"/>
      <c r="AC31333" s="6"/>
      <c r="AD31333" s="6"/>
    </row>
    <row r="31334" spans="16:30">
      <c r="P31334" s="6"/>
      <c r="AA31334" s="6"/>
      <c r="AC31334" s="6"/>
      <c r="AD31334" s="6"/>
    </row>
    <row r="31335" spans="16:30">
      <c r="P31335" s="6"/>
      <c r="AA31335" s="6"/>
      <c r="AC31335" s="6"/>
      <c r="AD31335" s="6"/>
    </row>
    <row r="31336" spans="16:30">
      <c r="P31336" s="6"/>
      <c r="AA31336" s="6"/>
      <c r="AC31336" s="6"/>
      <c r="AD31336" s="6"/>
    </row>
    <row r="31337" spans="16:30">
      <c r="P31337" s="6"/>
      <c r="AA31337" s="6"/>
      <c r="AC31337" s="6"/>
      <c r="AD31337" s="6"/>
    </row>
    <row r="31338" spans="16:30">
      <c r="P31338" s="6"/>
      <c r="AA31338" s="6"/>
      <c r="AC31338" s="6"/>
      <c r="AD31338" s="6"/>
    </row>
    <row r="31339" spans="16:30">
      <c r="P31339" s="6"/>
      <c r="AA31339" s="6"/>
      <c r="AC31339" s="6"/>
      <c r="AD31339" s="6"/>
    </row>
    <row r="31340" spans="16:30">
      <c r="P31340" s="6"/>
      <c r="AA31340" s="6"/>
      <c r="AC31340" s="6"/>
      <c r="AD31340" s="6"/>
    </row>
    <row r="31341" spans="16:30">
      <c r="P31341" s="6"/>
      <c r="AA31341" s="6"/>
      <c r="AC31341" s="6"/>
      <c r="AD31341" s="6"/>
    </row>
    <row r="31342" spans="16:30">
      <c r="P31342" s="6"/>
      <c r="AA31342" s="6"/>
      <c r="AC31342" s="6"/>
      <c r="AD31342" s="6"/>
    </row>
    <row r="31343" spans="16:30">
      <c r="P31343" s="6"/>
      <c r="AA31343" s="6"/>
      <c r="AC31343" s="6"/>
      <c r="AD31343" s="6"/>
    </row>
    <row r="31344" spans="16:30">
      <c r="P31344" s="6"/>
      <c r="AA31344" s="6"/>
      <c r="AC31344" s="6"/>
      <c r="AD31344" s="6"/>
    </row>
    <row r="31345" spans="16:30">
      <c r="P31345" s="6"/>
      <c r="AA31345" s="6"/>
      <c r="AC31345" s="6"/>
      <c r="AD31345" s="6"/>
    </row>
    <row r="31346" spans="16:30">
      <c r="P31346" s="6"/>
      <c r="AA31346" s="6"/>
      <c r="AC31346" s="6"/>
      <c r="AD31346" s="6"/>
    </row>
    <row r="31347" spans="16:30">
      <c r="P31347" s="6"/>
      <c r="AA31347" s="6"/>
      <c r="AC31347" s="6"/>
      <c r="AD31347" s="6"/>
    </row>
    <row r="31348" spans="16:30">
      <c r="P31348" s="6"/>
      <c r="AA31348" s="6"/>
      <c r="AC31348" s="6"/>
      <c r="AD31348" s="6"/>
    </row>
    <row r="31349" spans="16:30">
      <c r="P31349" s="6"/>
      <c r="AA31349" s="6"/>
      <c r="AC31349" s="6"/>
      <c r="AD31349" s="6"/>
    </row>
    <row r="31350" spans="16:30">
      <c r="P31350" s="6"/>
      <c r="AA31350" s="6"/>
      <c r="AC31350" s="6"/>
      <c r="AD31350" s="6"/>
    </row>
    <row r="31351" spans="16:30">
      <c r="P31351" s="6"/>
      <c r="AA31351" s="6"/>
      <c r="AC31351" s="6"/>
      <c r="AD31351" s="6"/>
    </row>
    <row r="31352" spans="16:30">
      <c r="P31352" s="6"/>
      <c r="AA31352" s="6"/>
      <c r="AC31352" s="6"/>
      <c r="AD31352" s="6"/>
    </row>
    <row r="31353" spans="16:30">
      <c r="P31353" s="6"/>
      <c r="AA31353" s="6"/>
      <c r="AC31353" s="6"/>
      <c r="AD31353" s="6"/>
    </row>
    <row r="31354" spans="16:30">
      <c r="P31354" s="6"/>
      <c r="AA31354" s="6"/>
      <c r="AC31354" s="6"/>
      <c r="AD31354" s="6"/>
    </row>
    <row r="31355" spans="16:30">
      <c r="P31355" s="6"/>
      <c r="AA31355" s="6"/>
      <c r="AC31355" s="6"/>
      <c r="AD31355" s="6"/>
    </row>
    <row r="31356" spans="16:30">
      <c r="P31356" s="6"/>
      <c r="AA31356" s="6"/>
      <c r="AC31356" s="6"/>
      <c r="AD31356" s="6"/>
    </row>
    <row r="31357" spans="16:30">
      <c r="P31357" s="6"/>
      <c r="AA31357" s="6"/>
      <c r="AC31357" s="6"/>
      <c r="AD31357" s="6"/>
    </row>
    <row r="31358" spans="16:30">
      <c r="P31358" s="6"/>
      <c r="AA31358" s="6"/>
      <c r="AC31358" s="6"/>
      <c r="AD31358" s="6"/>
    </row>
    <row r="31359" spans="16:30">
      <c r="P31359" s="6"/>
      <c r="AA31359" s="6"/>
      <c r="AC31359" s="6"/>
      <c r="AD31359" s="6"/>
    </row>
    <row r="31360" spans="16:30">
      <c r="P31360" s="6"/>
      <c r="AA31360" s="6"/>
      <c r="AC31360" s="6"/>
      <c r="AD31360" s="6"/>
    </row>
    <row r="31361" spans="16:30">
      <c r="P31361" s="6"/>
      <c r="AA31361" s="6"/>
      <c r="AC31361" s="6"/>
      <c r="AD31361" s="6"/>
    </row>
    <row r="31362" spans="16:30">
      <c r="P31362" s="6"/>
      <c r="AA31362" s="6"/>
      <c r="AC31362" s="6"/>
      <c r="AD31362" s="6"/>
    </row>
    <row r="31363" spans="16:30">
      <c r="P31363" s="6"/>
      <c r="AA31363" s="6"/>
      <c r="AC31363" s="6"/>
      <c r="AD31363" s="6"/>
    </row>
    <row r="31364" spans="16:30">
      <c r="P31364" s="6"/>
      <c r="AA31364" s="6"/>
      <c r="AC31364" s="6"/>
      <c r="AD31364" s="6"/>
    </row>
    <row r="31365" spans="16:30">
      <c r="P31365" s="6"/>
      <c r="AA31365" s="6"/>
      <c r="AC31365" s="6"/>
      <c r="AD31365" s="6"/>
    </row>
    <row r="31366" spans="16:30">
      <c r="P31366" s="6"/>
      <c r="AA31366" s="6"/>
      <c r="AC31366" s="6"/>
      <c r="AD31366" s="6"/>
    </row>
    <row r="31367" spans="16:30">
      <c r="P31367" s="6"/>
      <c r="AA31367" s="6"/>
      <c r="AC31367" s="6"/>
      <c r="AD31367" s="6"/>
    </row>
    <row r="31368" spans="16:30">
      <c r="P31368" s="6"/>
      <c r="AA31368" s="6"/>
      <c r="AC31368" s="6"/>
      <c r="AD31368" s="6"/>
    </row>
    <row r="31369" spans="16:30">
      <c r="P31369" s="6"/>
      <c r="AA31369" s="6"/>
      <c r="AC31369" s="6"/>
      <c r="AD31369" s="6"/>
    </row>
    <row r="31370" spans="16:30">
      <c r="P31370" s="6"/>
      <c r="AA31370" s="6"/>
      <c r="AC31370" s="6"/>
      <c r="AD31370" s="6"/>
    </row>
    <row r="31371" spans="16:30">
      <c r="P31371" s="6"/>
      <c r="AA31371" s="6"/>
      <c r="AC31371" s="6"/>
      <c r="AD31371" s="6"/>
    </row>
    <row r="31372" spans="16:30">
      <c r="P31372" s="6"/>
      <c r="AA31372" s="6"/>
      <c r="AC31372" s="6"/>
      <c r="AD31372" s="6"/>
    </row>
    <row r="31373" spans="16:30">
      <c r="P31373" s="6"/>
      <c r="AA31373" s="6"/>
      <c r="AC31373" s="6"/>
      <c r="AD31373" s="6"/>
    </row>
    <row r="31374" spans="16:30">
      <c r="P31374" s="6"/>
      <c r="AA31374" s="6"/>
      <c r="AC31374" s="6"/>
      <c r="AD31374" s="6"/>
    </row>
    <row r="31375" spans="16:30">
      <c r="P31375" s="6"/>
      <c r="AA31375" s="6"/>
      <c r="AC31375" s="6"/>
      <c r="AD31375" s="6"/>
    </row>
    <row r="31376" spans="16:30">
      <c r="P31376" s="6"/>
      <c r="AA31376" s="6"/>
      <c r="AC31376" s="6"/>
      <c r="AD31376" s="6"/>
    </row>
    <row r="31377" spans="16:30">
      <c r="P31377" s="6"/>
      <c r="AA31377" s="6"/>
      <c r="AC31377" s="6"/>
      <c r="AD31377" s="6"/>
    </row>
    <row r="31378" spans="16:30">
      <c r="P31378" s="6"/>
      <c r="AA31378" s="6"/>
      <c r="AC31378" s="6"/>
      <c r="AD31378" s="6"/>
    </row>
    <row r="31379" spans="16:30">
      <c r="P31379" s="6"/>
      <c r="AA31379" s="6"/>
      <c r="AC31379" s="6"/>
      <c r="AD31379" s="6"/>
    </row>
    <row r="31380" spans="16:30">
      <c r="P31380" s="6"/>
      <c r="AA31380" s="6"/>
      <c r="AC31380" s="6"/>
      <c r="AD31380" s="6"/>
    </row>
    <row r="31381" spans="16:30">
      <c r="P31381" s="6"/>
      <c r="AA31381" s="6"/>
      <c r="AC31381" s="6"/>
      <c r="AD31381" s="6"/>
    </row>
    <row r="31382" spans="16:30">
      <c r="P31382" s="6"/>
      <c r="AA31382" s="6"/>
      <c r="AC31382" s="6"/>
      <c r="AD31382" s="6"/>
    </row>
    <row r="31383" spans="16:30">
      <c r="P31383" s="6"/>
      <c r="AA31383" s="6"/>
      <c r="AC31383" s="6"/>
      <c r="AD31383" s="6"/>
    </row>
    <row r="31384" spans="16:30">
      <c r="P31384" s="6"/>
      <c r="AA31384" s="6"/>
      <c r="AC31384" s="6"/>
      <c r="AD31384" s="6"/>
    </row>
    <row r="31385" spans="16:30">
      <c r="P31385" s="6"/>
      <c r="AA31385" s="6"/>
      <c r="AC31385" s="6"/>
      <c r="AD31385" s="6"/>
    </row>
    <row r="31386" spans="16:30">
      <c r="P31386" s="6"/>
      <c r="AA31386" s="6"/>
      <c r="AC31386" s="6"/>
      <c r="AD31386" s="6"/>
    </row>
    <row r="31387" spans="16:30">
      <c r="P31387" s="6"/>
      <c r="AA31387" s="6"/>
      <c r="AC31387" s="6"/>
      <c r="AD31387" s="6"/>
    </row>
    <row r="31388" spans="16:30">
      <c r="P31388" s="6"/>
      <c r="AA31388" s="6"/>
      <c r="AC31388" s="6"/>
      <c r="AD31388" s="6"/>
    </row>
    <row r="31389" spans="16:30">
      <c r="P31389" s="6"/>
      <c r="AA31389" s="6"/>
      <c r="AC31389" s="6"/>
      <c r="AD31389" s="6"/>
    </row>
    <row r="31390" spans="16:30">
      <c r="P31390" s="6"/>
      <c r="AA31390" s="6"/>
      <c r="AC31390" s="6"/>
      <c r="AD31390" s="6"/>
    </row>
    <row r="31391" spans="16:30">
      <c r="P31391" s="6"/>
      <c r="AA31391" s="6"/>
      <c r="AC31391" s="6"/>
      <c r="AD31391" s="6"/>
    </row>
    <row r="31392" spans="16:30">
      <c r="P31392" s="6"/>
      <c r="AA31392" s="6"/>
      <c r="AC31392" s="6"/>
      <c r="AD31392" s="6"/>
    </row>
    <row r="31393" spans="16:30">
      <c r="P31393" s="6"/>
      <c r="AA31393" s="6"/>
      <c r="AC31393" s="6"/>
      <c r="AD31393" s="6"/>
    </row>
    <row r="31394" spans="16:30">
      <c r="P31394" s="6"/>
      <c r="AA31394" s="6"/>
      <c r="AC31394" s="6"/>
      <c r="AD31394" s="6"/>
    </row>
    <row r="31395" spans="16:30">
      <c r="P31395" s="6"/>
      <c r="AA31395" s="6"/>
      <c r="AC31395" s="6"/>
      <c r="AD31395" s="6"/>
    </row>
    <row r="31396" spans="16:30">
      <c r="P31396" s="6"/>
      <c r="AA31396" s="6"/>
      <c r="AC31396" s="6"/>
      <c r="AD31396" s="6"/>
    </row>
    <row r="31397" spans="16:30">
      <c r="P31397" s="6"/>
      <c r="AA31397" s="6"/>
      <c r="AC31397" s="6"/>
      <c r="AD31397" s="6"/>
    </row>
    <row r="31398" spans="16:30">
      <c r="P31398" s="6"/>
      <c r="AA31398" s="6"/>
      <c r="AC31398" s="6"/>
      <c r="AD31398" s="6"/>
    </row>
    <row r="31399" spans="16:30">
      <c r="P31399" s="6"/>
      <c r="AA31399" s="6"/>
      <c r="AC31399" s="6"/>
      <c r="AD31399" s="6"/>
    </row>
    <row r="31400" spans="16:30">
      <c r="P31400" s="6"/>
      <c r="AA31400" s="6"/>
      <c r="AC31400" s="6"/>
      <c r="AD31400" s="6"/>
    </row>
    <row r="31401" spans="16:30">
      <c r="P31401" s="6"/>
      <c r="AA31401" s="6"/>
      <c r="AC31401" s="6"/>
      <c r="AD31401" s="6"/>
    </row>
    <row r="31402" spans="16:30">
      <c r="P31402" s="6"/>
      <c r="AA31402" s="6"/>
      <c r="AC31402" s="6"/>
      <c r="AD31402" s="6"/>
    </row>
    <row r="31403" spans="16:30">
      <c r="P31403" s="6"/>
      <c r="AA31403" s="6"/>
      <c r="AC31403" s="6"/>
      <c r="AD31403" s="6"/>
    </row>
    <row r="31404" spans="16:30">
      <c r="P31404" s="6"/>
      <c r="AA31404" s="6"/>
      <c r="AC31404" s="6"/>
      <c r="AD31404" s="6"/>
    </row>
    <row r="31405" spans="16:30">
      <c r="P31405" s="6"/>
      <c r="AA31405" s="6"/>
      <c r="AC31405" s="6"/>
      <c r="AD31405" s="6"/>
    </row>
    <row r="31406" spans="16:30">
      <c r="P31406" s="6"/>
      <c r="AA31406" s="6"/>
      <c r="AC31406" s="6"/>
      <c r="AD31406" s="6"/>
    </row>
    <row r="31407" spans="16:30">
      <c r="P31407" s="6"/>
      <c r="AA31407" s="6"/>
      <c r="AC31407" s="6"/>
      <c r="AD31407" s="6"/>
    </row>
    <row r="31408" spans="16:30">
      <c r="P31408" s="6"/>
      <c r="AA31408" s="6"/>
      <c r="AC31408" s="6"/>
      <c r="AD31408" s="6"/>
    </row>
    <row r="31409" spans="16:30">
      <c r="P31409" s="6"/>
      <c r="AA31409" s="6"/>
      <c r="AC31409" s="6"/>
      <c r="AD31409" s="6"/>
    </row>
    <row r="31410" spans="16:30">
      <c r="P31410" s="6"/>
      <c r="AA31410" s="6"/>
      <c r="AC31410" s="6"/>
      <c r="AD31410" s="6"/>
    </row>
    <row r="31411" spans="16:30">
      <c r="P31411" s="6"/>
      <c r="AA31411" s="6"/>
      <c r="AC31411" s="6"/>
      <c r="AD31411" s="6"/>
    </row>
    <row r="31412" spans="16:30">
      <c r="P31412" s="6"/>
      <c r="AA31412" s="6"/>
      <c r="AC31412" s="6"/>
      <c r="AD31412" s="6"/>
    </row>
    <row r="31413" spans="16:30">
      <c r="P31413" s="6"/>
      <c r="AA31413" s="6"/>
      <c r="AC31413" s="6"/>
      <c r="AD31413" s="6"/>
    </row>
    <row r="31414" spans="16:30">
      <c r="P31414" s="6"/>
      <c r="AA31414" s="6"/>
      <c r="AC31414" s="6"/>
      <c r="AD31414" s="6"/>
    </row>
    <row r="31415" spans="16:30">
      <c r="P31415" s="6"/>
      <c r="AA31415" s="6"/>
      <c r="AC31415" s="6"/>
      <c r="AD31415" s="6"/>
    </row>
    <row r="31416" spans="16:30">
      <c r="P31416" s="6"/>
      <c r="AA31416" s="6"/>
      <c r="AC31416" s="6"/>
      <c r="AD31416" s="6"/>
    </row>
    <row r="31417" spans="16:30">
      <c r="P31417" s="6"/>
      <c r="AA31417" s="6"/>
      <c r="AC31417" s="6"/>
      <c r="AD31417" s="6"/>
    </row>
    <row r="31418" spans="16:30">
      <c r="P31418" s="6"/>
      <c r="AA31418" s="6"/>
      <c r="AC31418" s="6"/>
      <c r="AD31418" s="6"/>
    </row>
    <row r="31419" spans="16:30">
      <c r="P31419" s="6"/>
      <c r="AA31419" s="6"/>
      <c r="AC31419" s="6"/>
      <c r="AD31419" s="6"/>
    </row>
    <row r="31420" spans="16:30">
      <c r="P31420" s="6"/>
      <c r="AA31420" s="6"/>
      <c r="AC31420" s="6"/>
      <c r="AD31420" s="6"/>
    </row>
    <row r="31421" spans="16:30">
      <c r="P31421" s="6"/>
      <c r="AA31421" s="6"/>
      <c r="AC31421" s="6"/>
      <c r="AD31421" s="6"/>
    </row>
    <row r="31422" spans="16:30">
      <c r="P31422" s="6"/>
      <c r="AA31422" s="6"/>
      <c r="AC31422" s="6"/>
      <c r="AD31422" s="6"/>
    </row>
    <row r="31423" spans="16:30">
      <c r="P31423" s="6"/>
      <c r="AA31423" s="6"/>
      <c r="AC31423" s="6"/>
      <c r="AD31423" s="6"/>
    </row>
    <row r="31424" spans="16:30">
      <c r="P31424" s="6"/>
      <c r="AA31424" s="6"/>
      <c r="AC31424" s="6"/>
      <c r="AD31424" s="6"/>
    </row>
    <row r="31425" spans="16:30">
      <c r="P31425" s="6"/>
      <c r="AA31425" s="6"/>
      <c r="AC31425" s="6"/>
      <c r="AD31425" s="6"/>
    </row>
    <row r="31426" spans="16:30">
      <c r="P31426" s="6"/>
      <c r="AA31426" s="6"/>
      <c r="AC31426" s="6"/>
      <c r="AD31426" s="6"/>
    </row>
    <row r="31427" spans="16:30">
      <c r="P31427" s="6"/>
      <c r="AA31427" s="6"/>
      <c r="AC31427" s="6"/>
      <c r="AD31427" s="6"/>
    </row>
    <row r="31428" spans="16:30">
      <c r="P31428" s="6"/>
      <c r="AA31428" s="6"/>
      <c r="AC31428" s="6"/>
      <c r="AD31428" s="6"/>
    </row>
    <row r="31429" spans="16:30">
      <c r="P31429" s="6"/>
      <c r="AA31429" s="6"/>
      <c r="AC31429" s="6"/>
      <c r="AD31429" s="6"/>
    </row>
    <row r="31430" spans="16:30">
      <c r="P31430" s="6"/>
      <c r="AA31430" s="6"/>
      <c r="AC31430" s="6"/>
      <c r="AD31430" s="6"/>
    </row>
    <row r="31431" spans="16:30">
      <c r="P31431" s="6"/>
      <c r="AA31431" s="6"/>
      <c r="AC31431" s="6"/>
      <c r="AD31431" s="6"/>
    </row>
    <row r="31432" spans="16:30">
      <c r="P31432" s="6"/>
      <c r="AA31432" s="6"/>
      <c r="AC31432" s="6"/>
      <c r="AD31432" s="6"/>
    </row>
    <row r="31433" spans="16:30">
      <c r="P31433" s="6"/>
      <c r="AA31433" s="6"/>
      <c r="AC31433" s="6"/>
      <c r="AD31433" s="6"/>
    </row>
    <row r="31434" spans="16:30">
      <c r="P31434" s="6"/>
      <c r="AA31434" s="6"/>
      <c r="AC31434" s="6"/>
      <c r="AD31434" s="6"/>
    </row>
    <row r="31435" spans="16:30">
      <c r="P31435" s="6"/>
      <c r="AA31435" s="6"/>
      <c r="AC31435" s="6"/>
      <c r="AD31435" s="6"/>
    </row>
    <row r="31436" spans="16:30">
      <c r="P31436" s="6"/>
      <c r="AA31436" s="6"/>
      <c r="AC31436" s="6"/>
      <c r="AD31436" s="6"/>
    </row>
    <row r="31437" spans="16:30">
      <c r="P31437" s="6"/>
      <c r="AA31437" s="6"/>
      <c r="AC31437" s="6"/>
      <c r="AD31437" s="6"/>
    </row>
    <row r="31438" spans="16:30">
      <c r="P31438" s="6"/>
      <c r="AA31438" s="6"/>
      <c r="AC31438" s="6"/>
      <c r="AD31438" s="6"/>
    </row>
    <row r="31439" spans="16:30">
      <c r="P31439" s="6"/>
      <c r="AA31439" s="6"/>
      <c r="AC31439" s="6"/>
      <c r="AD31439" s="6"/>
    </row>
    <row r="31440" spans="16:30">
      <c r="P31440" s="6"/>
      <c r="AA31440" s="6"/>
      <c r="AC31440" s="6"/>
      <c r="AD31440" s="6"/>
    </row>
    <row r="31441" spans="16:30">
      <c r="P31441" s="6"/>
      <c r="AA31441" s="6"/>
      <c r="AC31441" s="6"/>
      <c r="AD31441" s="6"/>
    </row>
    <row r="31442" spans="16:30">
      <c r="P31442" s="6"/>
      <c r="AA31442" s="6"/>
      <c r="AC31442" s="6"/>
      <c r="AD31442" s="6"/>
    </row>
    <row r="31443" spans="16:30">
      <c r="P31443" s="6"/>
      <c r="AA31443" s="6"/>
      <c r="AC31443" s="6"/>
      <c r="AD31443" s="6"/>
    </row>
    <row r="31444" spans="16:30">
      <c r="P31444" s="6"/>
      <c r="AA31444" s="6"/>
      <c r="AC31444" s="6"/>
      <c r="AD31444" s="6"/>
    </row>
    <row r="31445" spans="16:30">
      <c r="P31445" s="6"/>
      <c r="AA31445" s="6"/>
      <c r="AC31445" s="6"/>
      <c r="AD31445" s="6"/>
    </row>
    <row r="31446" spans="16:30">
      <c r="P31446" s="6"/>
      <c r="AA31446" s="6"/>
      <c r="AC31446" s="6"/>
      <c r="AD31446" s="6"/>
    </row>
    <row r="31447" spans="16:30">
      <c r="P31447" s="6"/>
      <c r="AA31447" s="6"/>
      <c r="AC31447" s="6"/>
      <c r="AD31447" s="6"/>
    </row>
    <row r="31448" spans="16:30">
      <c r="P31448" s="6"/>
      <c r="AA31448" s="6"/>
      <c r="AC31448" s="6"/>
      <c r="AD31448" s="6"/>
    </row>
    <row r="31449" spans="16:30">
      <c r="P31449" s="6"/>
      <c r="AA31449" s="6"/>
      <c r="AC31449" s="6"/>
      <c r="AD31449" s="6"/>
    </row>
    <row r="31450" spans="16:30">
      <c r="P31450" s="6"/>
      <c r="AA31450" s="6"/>
      <c r="AC31450" s="6"/>
      <c r="AD31450" s="6"/>
    </row>
    <row r="31451" spans="16:30">
      <c r="P31451" s="6"/>
      <c r="AA31451" s="6"/>
      <c r="AC31451" s="6"/>
      <c r="AD31451" s="6"/>
    </row>
    <row r="31452" spans="16:30">
      <c r="P31452" s="6"/>
      <c r="AA31452" s="6"/>
      <c r="AC31452" s="6"/>
      <c r="AD31452" s="6"/>
    </row>
    <row r="31453" spans="16:30">
      <c r="P31453" s="6"/>
      <c r="AA31453" s="6"/>
      <c r="AC31453" s="6"/>
      <c r="AD31453" s="6"/>
    </row>
    <row r="31454" spans="16:30">
      <c r="P31454" s="6"/>
      <c r="AA31454" s="6"/>
      <c r="AC31454" s="6"/>
      <c r="AD31454" s="6"/>
    </row>
    <row r="31455" spans="16:30">
      <c r="P31455" s="6"/>
      <c r="AA31455" s="6"/>
      <c r="AC31455" s="6"/>
      <c r="AD31455" s="6"/>
    </row>
    <row r="31456" spans="16:30">
      <c r="P31456" s="6"/>
      <c r="AA31456" s="6"/>
      <c r="AC31456" s="6"/>
      <c r="AD31456" s="6"/>
    </row>
    <row r="31457" spans="16:30">
      <c r="P31457" s="6"/>
      <c r="AA31457" s="6"/>
      <c r="AC31457" s="6"/>
      <c r="AD31457" s="6"/>
    </row>
    <row r="31458" spans="16:30">
      <c r="P31458" s="6"/>
      <c r="AA31458" s="6"/>
      <c r="AC31458" s="6"/>
      <c r="AD31458" s="6"/>
    </row>
    <row r="31459" spans="16:30">
      <c r="P31459" s="6"/>
      <c r="AA31459" s="6"/>
      <c r="AC31459" s="6"/>
      <c r="AD31459" s="6"/>
    </row>
    <row r="31460" spans="16:30">
      <c r="P31460" s="6"/>
      <c r="AA31460" s="6"/>
      <c r="AC31460" s="6"/>
      <c r="AD31460" s="6"/>
    </row>
    <row r="31461" spans="16:30">
      <c r="P31461" s="6"/>
      <c r="AA31461" s="6"/>
      <c r="AC31461" s="6"/>
      <c r="AD31461" s="6"/>
    </row>
    <row r="31462" spans="16:30">
      <c r="P31462" s="6"/>
      <c r="AA31462" s="6"/>
      <c r="AC31462" s="6"/>
      <c r="AD31462" s="6"/>
    </row>
    <row r="31463" spans="16:30">
      <c r="P31463" s="6"/>
      <c r="AA31463" s="6"/>
      <c r="AC31463" s="6"/>
      <c r="AD31463" s="6"/>
    </row>
    <row r="31464" spans="16:30">
      <c r="P31464" s="6"/>
      <c r="AA31464" s="6"/>
      <c r="AC31464" s="6"/>
      <c r="AD31464" s="6"/>
    </row>
    <row r="31465" spans="16:30">
      <c r="P31465" s="6"/>
      <c r="AA31465" s="6"/>
      <c r="AC31465" s="6"/>
      <c r="AD31465" s="6"/>
    </row>
    <row r="31466" spans="16:30">
      <c r="P31466" s="6"/>
      <c r="AA31466" s="6"/>
      <c r="AC31466" s="6"/>
      <c r="AD31466" s="6"/>
    </row>
    <row r="31467" spans="16:30">
      <c r="P31467" s="6"/>
      <c r="AA31467" s="6"/>
      <c r="AC31467" s="6"/>
      <c r="AD31467" s="6"/>
    </row>
    <row r="31468" spans="16:30">
      <c r="P31468" s="6"/>
      <c r="AA31468" s="6"/>
      <c r="AC31468" s="6"/>
      <c r="AD31468" s="6"/>
    </row>
    <row r="31469" spans="16:30">
      <c r="P31469" s="6"/>
      <c r="AA31469" s="6"/>
      <c r="AC31469" s="6"/>
      <c r="AD31469" s="6"/>
    </row>
    <row r="31470" spans="16:30">
      <c r="P31470" s="6"/>
      <c r="AA31470" s="6"/>
      <c r="AC31470" s="6"/>
      <c r="AD31470" s="6"/>
    </row>
    <row r="31471" spans="16:30">
      <c r="P31471" s="6"/>
      <c r="AA31471" s="6"/>
      <c r="AC31471" s="6"/>
      <c r="AD31471" s="6"/>
    </row>
    <row r="31472" spans="16:30">
      <c r="P31472" s="6"/>
      <c r="AA31472" s="6"/>
      <c r="AC31472" s="6"/>
      <c r="AD31472" s="6"/>
    </row>
    <row r="31473" spans="16:30">
      <c r="P31473" s="6"/>
      <c r="AA31473" s="6"/>
      <c r="AC31473" s="6"/>
      <c r="AD31473" s="6"/>
    </row>
    <row r="31474" spans="16:30">
      <c r="P31474" s="6"/>
      <c r="AA31474" s="6"/>
      <c r="AC31474" s="6"/>
      <c r="AD31474" s="6"/>
    </row>
    <row r="31475" spans="16:30">
      <c r="P31475" s="6"/>
      <c r="AA31475" s="6"/>
      <c r="AC31475" s="6"/>
      <c r="AD31475" s="6"/>
    </row>
    <row r="31476" spans="16:30">
      <c r="P31476" s="6"/>
      <c r="AA31476" s="6"/>
      <c r="AC31476" s="6"/>
      <c r="AD31476" s="6"/>
    </row>
    <row r="31477" spans="16:30">
      <c r="P31477" s="6"/>
      <c r="AA31477" s="6"/>
      <c r="AC31477" s="6"/>
      <c r="AD31477" s="6"/>
    </row>
    <row r="31478" spans="16:30">
      <c r="P31478" s="6"/>
      <c r="AA31478" s="6"/>
      <c r="AC31478" s="6"/>
      <c r="AD31478" s="6"/>
    </row>
    <row r="31479" spans="16:30">
      <c r="P31479" s="6"/>
      <c r="AA31479" s="6"/>
      <c r="AC31479" s="6"/>
      <c r="AD31479" s="6"/>
    </row>
    <row r="31480" spans="16:30">
      <c r="P31480" s="6"/>
      <c r="AA31480" s="6"/>
      <c r="AC31480" s="6"/>
      <c r="AD31480" s="6"/>
    </row>
    <row r="31481" spans="16:30">
      <c r="P31481" s="6"/>
      <c r="AA31481" s="6"/>
      <c r="AC31481" s="6"/>
      <c r="AD31481" s="6"/>
    </row>
    <row r="31482" spans="16:30">
      <c r="P31482" s="6"/>
      <c r="AA31482" s="6"/>
      <c r="AC31482" s="6"/>
      <c r="AD31482" s="6"/>
    </row>
    <row r="31483" spans="16:30">
      <c r="P31483" s="6"/>
      <c r="AA31483" s="6"/>
      <c r="AC31483" s="6"/>
      <c r="AD31483" s="6"/>
    </row>
    <row r="31484" spans="16:30">
      <c r="P31484" s="6"/>
      <c r="AA31484" s="6"/>
      <c r="AC31484" s="6"/>
      <c r="AD31484" s="6"/>
    </row>
    <row r="31485" spans="16:30">
      <c r="P31485" s="6"/>
      <c r="AA31485" s="6"/>
      <c r="AC31485" s="6"/>
      <c r="AD31485" s="6"/>
    </row>
    <row r="31486" spans="16:30">
      <c r="P31486" s="6"/>
      <c r="AA31486" s="6"/>
      <c r="AC31486" s="6"/>
      <c r="AD31486" s="6"/>
    </row>
    <row r="31487" spans="16:30">
      <c r="P31487" s="6"/>
      <c r="AA31487" s="6"/>
      <c r="AC31487" s="6"/>
      <c r="AD31487" s="6"/>
    </row>
    <row r="31488" spans="16:30">
      <c r="P31488" s="6"/>
      <c r="AA31488" s="6"/>
      <c r="AC31488" s="6"/>
      <c r="AD31488" s="6"/>
    </row>
    <row r="31489" spans="16:30">
      <c r="P31489" s="6"/>
      <c r="AA31489" s="6"/>
      <c r="AC31489" s="6"/>
      <c r="AD31489" s="6"/>
    </row>
    <row r="31490" spans="16:30">
      <c r="P31490" s="6"/>
      <c r="AA31490" s="6"/>
      <c r="AC31490" s="6"/>
      <c r="AD31490" s="6"/>
    </row>
    <row r="31491" spans="16:30">
      <c r="P31491" s="6"/>
      <c r="AA31491" s="6"/>
      <c r="AC31491" s="6"/>
      <c r="AD31491" s="6"/>
    </row>
    <row r="31492" spans="16:30">
      <c r="P31492" s="6"/>
      <c r="AA31492" s="6"/>
      <c r="AC31492" s="6"/>
      <c r="AD31492" s="6"/>
    </row>
    <row r="31493" spans="16:30">
      <c r="P31493" s="6"/>
      <c r="AA31493" s="6"/>
      <c r="AC31493" s="6"/>
      <c r="AD31493" s="6"/>
    </row>
    <row r="31494" spans="16:30">
      <c r="P31494" s="6"/>
      <c r="AA31494" s="6"/>
      <c r="AC31494" s="6"/>
      <c r="AD31494" s="6"/>
    </row>
    <row r="31495" spans="16:30">
      <c r="P31495" s="6"/>
      <c r="AA31495" s="6"/>
      <c r="AC31495" s="6"/>
      <c r="AD31495" s="6"/>
    </row>
    <row r="31496" spans="16:30">
      <c r="P31496" s="6"/>
      <c r="AA31496" s="6"/>
      <c r="AC31496" s="6"/>
      <c r="AD31496" s="6"/>
    </row>
    <row r="31497" spans="16:30">
      <c r="P31497" s="6"/>
      <c r="AA31497" s="6"/>
      <c r="AC31497" s="6"/>
      <c r="AD31497" s="6"/>
    </row>
    <row r="31498" spans="16:30">
      <c r="P31498" s="6"/>
      <c r="AA31498" s="6"/>
      <c r="AC31498" s="6"/>
      <c r="AD31498" s="6"/>
    </row>
    <row r="31499" spans="16:30">
      <c r="P31499" s="6"/>
      <c r="AA31499" s="6"/>
      <c r="AC31499" s="6"/>
      <c r="AD31499" s="6"/>
    </row>
    <row r="31500" spans="16:30">
      <c r="P31500" s="6"/>
      <c r="AA31500" s="6"/>
      <c r="AC31500" s="6"/>
      <c r="AD31500" s="6"/>
    </row>
    <row r="31501" spans="16:30">
      <c r="P31501" s="6"/>
      <c r="AA31501" s="6"/>
      <c r="AC31501" s="6"/>
      <c r="AD31501" s="6"/>
    </row>
    <row r="31502" spans="16:30">
      <c r="P31502" s="6"/>
      <c r="AA31502" s="6"/>
      <c r="AC31502" s="6"/>
      <c r="AD31502" s="6"/>
    </row>
    <row r="31503" spans="16:30">
      <c r="P31503" s="6"/>
      <c r="AA31503" s="6"/>
      <c r="AC31503" s="6"/>
      <c r="AD31503" s="6"/>
    </row>
    <row r="31504" spans="16:30">
      <c r="P31504" s="6"/>
      <c r="AA31504" s="6"/>
      <c r="AC31504" s="6"/>
      <c r="AD31504" s="6"/>
    </row>
    <row r="31505" spans="16:30">
      <c r="P31505" s="6"/>
      <c r="AA31505" s="6"/>
      <c r="AC31505" s="6"/>
      <c r="AD31505" s="6"/>
    </row>
    <row r="31506" spans="16:30">
      <c r="P31506" s="6"/>
      <c r="AA31506" s="6"/>
      <c r="AC31506" s="6"/>
      <c r="AD31506" s="6"/>
    </row>
    <row r="31507" spans="16:30">
      <c r="P31507" s="6"/>
      <c r="AA31507" s="6"/>
      <c r="AC31507" s="6"/>
      <c r="AD31507" s="6"/>
    </row>
    <row r="31508" spans="16:30">
      <c r="P31508" s="6"/>
      <c r="AA31508" s="6"/>
      <c r="AC31508" s="6"/>
      <c r="AD31508" s="6"/>
    </row>
    <row r="31509" spans="16:30">
      <c r="P31509" s="6"/>
      <c r="AA31509" s="6"/>
      <c r="AC31509" s="6"/>
      <c r="AD31509" s="6"/>
    </row>
    <row r="31510" spans="16:30">
      <c r="P31510" s="6"/>
      <c r="AA31510" s="6"/>
      <c r="AC31510" s="6"/>
      <c r="AD31510" s="6"/>
    </row>
    <row r="31511" spans="16:30">
      <c r="P31511" s="6"/>
      <c r="AA31511" s="6"/>
      <c r="AC31511" s="6"/>
      <c r="AD31511" s="6"/>
    </row>
    <row r="31512" spans="16:30">
      <c r="P31512" s="6"/>
      <c r="AA31512" s="6"/>
      <c r="AC31512" s="6"/>
      <c r="AD31512" s="6"/>
    </row>
    <row r="31513" spans="16:30">
      <c r="P31513" s="6"/>
      <c r="AA31513" s="6"/>
      <c r="AC31513" s="6"/>
      <c r="AD31513" s="6"/>
    </row>
    <row r="31514" spans="16:30">
      <c r="P31514" s="6"/>
      <c r="AA31514" s="6"/>
      <c r="AC31514" s="6"/>
      <c r="AD31514" s="6"/>
    </row>
    <row r="31515" spans="16:30">
      <c r="P31515" s="6"/>
      <c r="AA31515" s="6"/>
      <c r="AC31515" s="6"/>
      <c r="AD31515" s="6"/>
    </row>
    <row r="31516" spans="16:30">
      <c r="P31516" s="6"/>
      <c r="AA31516" s="6"/>
      <c r="AC31516" s="6"/>
      <c r="AD31516" s="6"/>
    </row>
    <row r="31517" spans="16:30">
      <c r="P31517" s="6"/>
      <c r="AA31517" s="6"/>
      <c r="AC31517" s="6"/>
      <c r="AD31517" s="6"/>
    </row>
    <row r="31518" spans="16:30">
      <c r="P31518" s="6"/>
      <c r="AA31518" s="6"/>
      <c r="AC31518" s="6"/>
      <c r="AD31518" s="6"/>
    </row>
    <row r="31519" spans="16:30">
      <c r="P31519" s="6"/>
      <c r="AA31519" s="6"/>
      <c r="AC31519" s="6"/>
      <c r="AD31519" s="6"/>
    </row>
    <row r="31520" spans="16:30">
      <c r="P31520" s="6"/>
      <c r="AA31520" s="6"/>
      <c r="AC31520" s="6"/>
      <c r="AD31520" s="6"/>
    </row>
    <row r="31521" spans="16:30">
      <c r="P31521" s="6"/>
      <c r="AA31521" s="6"/>
      <c r="AC31521" s="6"/>
      <c r="AD31521" s="6"/>
    </row>
    <row r="31522" spans="16:30">
      <c r="P31522" s="6"/>
      <c r="AA31522" s="6"/>
      <c r="AC31522" s="6"/>
      <c r="AD31522" s="6"/>
    </row>
    <row r="31523" spans="16:30">
      <c r="P31523" s="6"/>
      <c r="AA31523" s="6"/>
      <c r="AC31523" s="6"/>
      <c r="AD31523" s="6"/>
    </row>
    <row r="31524" spans="16:30">
      <c r="P31524" s="6"/>
      <c r="AA31524" s="6"/>
      <c r="AC31524" s="6"/>
      <c r="AD31524" s="6"/>
    </row>
    <row r="31525" spans="16:30">
      <c r="P31525" s="6"/>
      <c r="AA31525" s="6"/>
      <c r="AC31525" s="6"/>
      <c r="AD31525" s="6"/>
    </row>
    <row r="31526" spans="16:30">
      <c r="P31526" s="6"/>
      <c r="AA31526" s="6"/>
      <c r="AC31526" s="6"/>
      <c r="AD31526" s="6"/>
    </row>
    <row r="31527" spans="16:30">
      <c r="P31527" s="6"/>
      <c r="AA31527" s="6"/>
      <c r="AC31527" s="6"/>
      <c r="AD31527" s="6"/>
    </row>
    <row r="31528" spans="16:30">
      <c r="P31528" s="6"/>
      <c r="AA31528" s="6"/>
      <c r="AC31528" s="6"/>
      <c r="AD31528" s="6"/>
    </row>
    <row r="31529" spans="16:30">
      <c r="P31529" s="6"/>
      <c r="AA31529" s="6"/>
      <c r="AC31529" s="6"/>
      <c r="AD31529" s="6"/>
    </row>
    <row r="31530" spans="16:30">
      <c r="P31530" s="6"/>
      <c r="AA31530" s="6"/>
      <c r="AC31530" s="6"/>
      <c r="AD31530" s="6"/>
    </row>
    <row r="31531" spans="16:30">
      <c r="P31531" s="6"/>
      <c r="AA31531" s="6"/>
      <c r="AC31531" s="6"/>
      <c r="AD31531" s="6"/>
    </row>
    <row r="31532" spans="16:30">
      <c r="P31532" s="6"/>
      <c r="AA31532" s="6"/>
      <c r="AC31532" s="6"/>
      <c r="AD31532" s="6"/>
    </row>
    <row r="31533" spans="16:30">
      <c r="P31533" s="6"/>
      <c r="AA31533" s="6"/>
      <c r="AC31533" s="6"/>
      <c r="AD31533" s="6"/>
    </row>
    <row r="31534" spans="16:30">
      <c r="P31534" s="6"/>
      <c r="AA31534" s="6"/>
      <c r="AC31534" s="6"/>
      <c r="AD31534" s="6"/>
    </row>
    <row r="31535" spans="16:30">
      <c r="P31535" s="6"/>
      <c r="AA31535" s="6"/>
      <c r="AC31535" s="6"/>
      <c r="AD31535" s="6"/>
    </row>
    <row r="31536" spans="16:30">
      <c r="P31536" s="6"/>
      <c r="AA31536" s="6"/>
      <c r="AC31536" s="6"/>
      <c r="AD31536" s="6"/>
    </row>
    <row r="31537" spans="16:30">
      <c r="P31537" s="6"/>
      <c r="AA31537" s="6"/>
      <c r="AC31537" s="6"/>
      <c r="AD31537" s="6"/>
    </row>
    <row r="31538" spans="16:30">
      <c r="P31538" s="6"/>
      <c r="AA31538" s="6"/>
      <c r="AC31538" s="6"/>
      <c r="AD31538" s="6"/>
    </row>
    <row r="31539" spans="16:30">
      <c r="P31539" s="6"/>
      <c r="AA31539" s="6"/>
      <c r="AC31539" s="6"/>
      <c r="AD31539" s="6"/>
    </row>
    <row r="31540" spans="16:30">
      <c r="P31540" s="6"/>
      <c r="AA31540" s="6"/>
      <c r="AC31540" s="6"/>
      <c r="AD31540" s="6"/>
    </row>
    <row r="31541" spans="16:30">
      <c r="P31541" s="6"/>
      <c r="AA31541" s="6"/>
      <c r="AC31541" s="6"/>
      <c r="AD31541" s="6"/>
    </row>
    <row r="31542" spans="16:30">
      <c r="P31542" s="6"/>
      <c r="AA31542" s="6"/>
      <c r="AC31542" s="6"/>
      <c r="AD31542" s="6"/>
    </row>
    <row r="31543" spans="16:30">
      <c r="P31543" s="6"/>
      <c r="AA31543" s="6"/>
      <c r="AC31543" s="6"/>
      <c r="AD31543" s="6"/>
    </row>
    <row r="31544" spans="16:30">
      <c r="P31544" s="6"/>
      <c r="AA31544" s="6"/>
      <c r="AC31544" s="6"/>
      <c r="AD31544" s="6"/>
    </row>
    <row r="31545" spans="16:30">
      <c r="P31545" s="6"/>
      <c r="AA31545" s="6"/>
      <c r="AC31545" s="6"/>
      <c r="AD31545" s="6"/>
    </row>
    <row r="31546" spans="16:30">
      <c r="P31546" s="6"/>
      <c r="AA31546" s="6"/>
      <c r="AC31546" s="6"/>
      <c r="AD31546" s="6"/>
    </row>
    <row r="31547" spans="16:30">
      <c r="P31547" s="6"/>
      <c r="AA31547" s="6"/>
      <c r="AC31547" s="6"/>
      <c r="AD31547" s="6"/>
    </row>
    <row r="31548" spans="16:30">
      <c r="P31548" s="6"/>
      <c r="AA31548" s="6"/>
      <c r="AC31548" s="6"/>
      <c r="AD31548" s="6"/>
    </row>
    <row r="31549" spans="16:30">
      <c r="P31549" s="6"/>
      <c r="AA31549" s="6"/>
      <c r="AC31549" s="6"/>
      <c r="AD31549" s="6"/>
    </row>
    <row r="31550" spans="16:30">
      <c r="P31550" s="6"/>
      <c r="AA31550" s="6"/>
      <c r="AC31550" s="6"/>
      <c r="AD31550" s="6"/>
    </row>
    <row r="31551" spans="16:30">
      <c r="P31551" s="6"/>
      <c r="AA31551" s="6"/>
      <c r="AC31551" s="6"/>
      <c r="AD31551" s="6"/>
    </row>
    <row r="31552" spans="16:30">
      <c r="P31552" s="6"/>
      <c r="AA31552" s="6"/>
      <c r="AC31552" s="6"/>
      <c r="AD31552" s="6"/>
    </row>
    <row r="31553" spans="16:30">
      <c r="P31553" s="6"/>
      <c r="AA31553" s="6"/>
      <c r="AC31553" s="6"/>
      <c r="AD31553" s="6"/>
    </row>
    <row r="31554" spans="16:30">
      <c r="P31554" s="6"/>
      <c r="AA31554" s="6"/>
      <c r="AC31554" s="6"/>
      <c r="AD31554" s="6"/>
    </row>
    <row r="31555" spans="16:30">
      <c r="P31555" s="6"/>
      <c r="AA31555" s="6"/>
      <c r="AC31555" s="6"/>
      <c r="AD31555" s="6"/>
    </row>
    <row r="31556" spans="16:30">
      <c r="P31556" s="6"/>
      <c r="AA31556" s="6"/>
      <c r="AC31556" s="6"/>
      <c r="AD31556" s="6"/>
    </row>
    <row r="31557" spans="16:30">
      <c r="P31557" s="6"/>
      <c r="AA31557" s="6"/>
      <c r="AC31557" s="6"/>
      <c r="AD31557" s="6"/>
    </row>
    <row r="31558" spans="16:30">
      <c r="P31558" s="6"/>
      <c r="AA31558" s="6"/>
      <c r="AC31558" s="6"/>
      <c r="AD31558" s="6"/>
    </row>
    <row r="31559" spans="16:30">
      <c r="P31559" s="6"/>
      <c r="AA31559" s="6"/>
      <c r="AC31559" s="6"/>
      <c r="AD31559" s="6"/>
    </row>
    <row r="31560" spans="16:30">
      <c r="P31560" s="6"/>
      <c r="AA31560" s="6"/>
      <c r="AC31560" s="6"/>
      <c r="AD31560" s="6"/>
    </row>
    <row r="31561" spans="16:30">
      <c r="P31561" s="6"/>
      <c r="AA31561" s="6"/>
      <c r="AC31561" s="6"/>
      <c r="AD31561" s="6"/>
    </row>
    <row r="31562" spans="16:30">
      <c r="P31562" s="6"/>
      <c r="AA31562" s="6"/>
      <c r="AC31562" s="6"/>
      <c r="AD31562" s="6"/>
    </row>
    <row r="31563" spans="16:30">
      <c r="P31563" s="6"/>
      <c r="AA31563" s="6"/>
      <c r="AC31563" s="6"/>
      <c r="AD31563" s="6"/>
    </row>
    <row r="31564" spans="16:30">
      <c r="P31564" s="6"/>
      <c r="AA31564" s="6"/>
      <c r="AC31564" s="6"/>
      <c r="AD31564" s="6"/>
    </row>
    <row r="31565" spans="16:30">
      <c r="P31565" s="6"/>
      <c r="AA31565" s="6"/>
      <c r="AC31565" s="6"/>
      <c r="AD31565" s="6"/>
    </row>
    <row r="31566" spans="16:30">
      <c r="P31566" s="6"/>
      <c r="AA31566" s="6"/>
      <c r="AC31566" s="6"/>
      <c r="AD31566" s="6"/>
    </row>
    <row r="31567" spans="16:30">
      <c r="P31567" s="6"/>
      <c r="AA31567" s="6"/>
      <c r="AC31567" s="6"/>
      <c r="AD31567" s="6"/>
    </row>
    <row r="31568" spans="16:30">
      <c r="P31568" s="6"/>
      <c r="AA31568" s="6"/>
      <c r="AC31568" s="6"/>
      <c r="AD31568" s="6"/>
    </row>
    <row r="31569" spans="16:30">
      <c r="P31569" s="6"/>
      <c r="AA31569" s="6"/>
      <c r="AC31569" s="6"/>
      <c r="AD31569" s="6"/>
    </row>
    <row r="31570" spans="16:30">
      <c r="P31570" s="6"/>
      <c r="AA31570" s="6"/>
      <c r="AC31570" s="6"/>
      <c r="AD31570" s="6"/>
    </row>
    <row r="31571" spans="16:30">
      <c r="P31571" s="6"/>
      <c r="AA31571" s="6"/>
      <c r="AC31571" s="6"/>
      <c r="AD31571" s="6"/>
    </row>
    <row r="31572" spans="16:30">
      <c r="P31572" s="6"/>
      <c r="AA31572" s="6"/>
      <c r="AC31572" s="6"/>
      <c r="AD31572" s="6"/>
    </row>
    <row r="31573" spans="16:30">
      <c r="P31573" s="6"/>
      <c r="AA31573" s="6"/>
      <c r="AC31573" s="6"/>
      <c r="AD31573" s="6"/>
    </row>
    <row r="31574" spans="16:30">
      <c r="P31574" s="6"/>
      <c r="AA31574" s="6"/>
      <c r="AC31574" s="6"/>
      <c r="AD31574" s="6"/>
    </row>
    <row r="31575" spans="16:30">
      <c r="P31575" s="6"/>
      <c r="AA31575" s="6"/>
      <c r="AC31575" s="6"/>
      <c r="AD31575" s="6"/>
    </row>
    <row r="31576" spans="16:30">
      <c r="P31576" s="6"/>
      <c r="AA31576" s="6"/>
      <c r="AC31576" s="6"/>
      <c r="AD31576" s="6"/>
    </row>
    <row r="31577" spans="16:30">
      <c r="P31577" s="6"/>
      <c r="AA31577" s="6"/>
      <c r="AC31577" s="6"/>
      <c r="AD31577" s="6"/>
    </row>
    <row r="31578" spans="16:30">
      <c r="P31578" s="6"/>
      <c r="AA31578" s="6"/>
      <c r="AC31578" s="6"/>
      <c r="AD31578" s="6"/>
    </row>
    <row r="31579" spans="16:30">
      <c r="P31579" s="6"/>
      <c r="AA31579" s="6"/>
      <c r="AC31579" s="6"/>
      <c r="AD31579" s="6"/>
    </row>
    <row r="31580" spans="16:30">
      <c r="P31580" s="6"/>
      <c r="AA31580" s="6"/>
      <c r="AC31580" s="6"/>
      <c r="AD31580" s="6"/>
    </row>
    <row r="31581" spans="16:30">
      <c r="P31581" s="6"/>
      <c r="AA31581" s="6"/>
      <c r="AC31581" s="6"/>
      <c r="AD31581" s="6"/>
    </row>
    <row r="31582" spans="16:30">
      <c r="P31582" s="6"/>
      <c r="AA31582" s="6"/>
      <c r="AC31582" s="6"/>
      <c r="AD31582" s="6"/>
    </row>
    <row r="31583" spans="16:30">
      <c r="P31583" s="6"/>
      <c r="AA31583" s="6"/>
      <c r="AC31583" s="6"/>
      <c r="AD31583" s="6"/>
    </row>
    <row r="31584" spans="16:30">
      <c r="P31584" s="6"/>
      <c r="AA31584" s="6"/>
      <c r="AC31584" s="6"/>
      <c r="AD31584" s="6"/>
    </row>
    <row r="31585" spans="16:30">
      <c r="P31585" s="6"/>
      <c r="AA31585" s="6"/>
      <c r="AC31585" s="6"/>
      <c r="AD31585" s="6"/>
    </row>
    <row r="31586" spans="16:30">
      <c r="P31586" s="6"/>
      <c r="AA31586" s="6"/>
      <c r="AC31586" s="6"/>
      <c r="AD31586" s="6"/>
    </row>
    <row r="31587" spans="16:30">
      <c r="P31587" s="6"/>
      <c r="AA31587" s="6"/>
      <c r="AC31587" s="6"/>
      <c r="AD31587" s="6"/>
    </row>
    <row r="31588" spans="16:30">
      <c r="P31588" s="6"/>
      <c r="AA31588" s="6"/>
      <c r="AC31588" s="6"/>
      <c r="AD31588" s="6"/>
    </row>
    <row r="31589" spans="16:30">
      <c r="P31589" s="6"/>
      <c r="AA31589" s="6"/>
      <c r="AC31589" s="6"/>
      <c r="AD31589" s="6"/>
    </row>
    <row r="31590" spans="16:30">
      <c r="P31590" s="6"/>
      <c r="AA31590" s="6"/>
      <c r="AC31590" s="6"/>
      <c r="AD31590" s="6"/>
    </row>
    <row r="31591" spans="16:30">
      <c r="P31591" s="6"/>
      <c r="AA31591" s="6"/>
      <c r="AC31591" s="6"/>
      <c r="AD31591" s="6"/>
    </row>
    <row r="31592" spans="16:30">
      <c r="P31592" s="6"/>
      <c r="AA31592" s="6"/>
      <c r="AC31592" s="6"/>
      <c r="AD31592" s="6"/>
    </row>
    <row r="31593" spans="16:30">
      <c r="P31593" s="6"/>
      <c r="AA31593" s="6"/>
      <c r="AC31593" s="6"/>
      <c r="AD31593" s="6"/>
    </row>
    <row r="31594" spans="16:30">
      <c r="P31594" s="6"/>
      <c r="AA31594" s="6"/>
      <c r="AC31594" s="6"/>
      <c r="AD31594" s="6"/>
    </row>
    <row r="31595" spans="16:30">
      <c r="P31595" s="6"/>
      <c r="AA31595" s="6"/>
      <c r="AC31595" s="6"/>
      <c r="AD31595" s="6"/>
    </row>
    <row r="31596" spans="16:30">
      <c r="P31596" s="6"/>
      <c r="AA31596" s="6"/>
      <c r="AC31596" s="6"/>
      <c r="AD31596" s="6"/>
    </row>
    <row r="31597" spans="16:30">
      <c r="P31597" s="6"/>
      <c r="AA31597" s="6"/>
      <c r="AC31597" s="6"/>
      <c r="AD31597" s="6"/>
    </row>
    <row r="31598" spans="16:30">
      <c r="P31598" s="6"/>
      <c r="AA31598" s="6"/>
      <c r="AC31598" s="6"/>
      <c r="AD31598" s="6"/>
    </row>
    <row r="31599" spans="16:30">
      <c r="P31599" s="6"/>
      <c r="AA31599" s="6"/>
      <c r="AC31599" s="6"/>
      <c r="AD31599" s="6"/>
    </row>
    <row r="31600" spans="16:30">
      <c r="P31600" s="6"/>
      <c r="AA31600" s="6"/>
      <c r="AC31600" s="6"/>
      <c r="AD31600" s="6"/>
    </row>
    <row r="31601" spans="16:30">
      <c r="P31601" s="6"/>
      <c r="AA31601" s="6"/>
      <c r="AC31601" s="6"/>
      <c r="AD31601" s="6"/>
    </row>
    <row r="31602" spans="16:30">
      <c r="P31602" s="6"/>
      <c r="AA31602" s="6"/>
      <c r="AC31602" s="6"/>
      <c r="AD31602" s="6"/>
    </row>
    <row r="31603" spans="16:30">
      <c r="P31603" s="6"/>
      <c r="AA31603" s="6"/>
      <c r="AC31603" s="6"/>
      <c r="AD31603" s="6"/>
    </row>
    <row r="31604" spans="16:30">
      <c r="P31604" s="6"/>
      <c r="AA31604" s="6"/>
      <c r="AC31604" s="6"/>
      <c r="AD31604" s="6"/>
    </row>
    <row r="31605" spans="16:30">
      <c r="P31605" s="6"/>
      <c r="AA31605" s="6"/>
      <c r="AC31605" s="6"/>
      <c r="AD31605" s="6"/>
    </row>
    <row r="31606" spans="16:30">
      <c r="P31606" s="6"/>
      <c r="AA31606" s="6"/>
      <c r="AC31606" s="6"/>
      <c r="AD31606" s="6"/>
    </row>
    <row r="31607" spans="16:30">
      <c r="P31607" s="6"/>
      <c r="AA31607" s="6"/>
      <c r="AC31607" s="6"/>
      <c r="AD31607" s="6"/>
    </row>
    <row r="31608" spans="16:30">
      <c r="P31608" s="6"/>
      <c r="AA31608" s="6"/>
      <c r="AC31608" s="6"/>
      <c r="AD31608" s="6"/>
    </row>
    <row r="31609" spans="16:30">
      <c r="P31609" s="6"/>
      <c r="AA31609" s="6"/>
      <c r="AC31609" s="6"/>
      <c r="AD31609" s="6"/>
    </row>
    <row r="31610" spans="16:30">
      <c r="P31610" s="6"/>
      <c r="AA31610" s="6"/>
      <c r="AC31610" s="6"/>
      <c r="AD31610" s="6"/>
    </row>
    <row r="31611" spans="16:30">
      <c r="P31611" s="6"/>
      <c r="AA31611" s="6"/>
      <c r="AC31611" s="6"/>
      <c r="AD31611" s="6"/>
    </row>
    <row r="31612" spans="16:30">
      <c r="P31612" s="6"/>
      <c r="AA31612" s="6"/>
      <c r="AC31612" s="6"/>
      <c r="AD31612" s="6"/>
    </row>
    <row r="31613" spans="16:30">
      <c r="P31613" s="6"/>
      <c r="AA31613" s="6"/>
      <c r="AC31613" s="6"/>
      <c r="AD31613" s="6"/>
    </row>
    <row r="31614" spans="16:30">
      <c r="P31614" s="6"/>
      <c r="AA31614" s="6"/>
      <c r="AC31614" s="6"/>
      <c r="AD31614" s="6"/>
    </row>
    <row r="31615" spans="16:30">
      <c r="P31615" s="6"/>
      <c r="AA31615" s="6"/>
      <c r="AC31615" s="6"/>
      <c r="AD31615" s="6"/>
    </row>
    <row r="31616" spans="16:30">
      <c r="P31616" s="6"/>
      <c r="AA31616" s="6"/>
      <c r="AC31616" s="6"/>
      <c r="AD31616" s="6"/>
    </row>
    <row r="31617" spans="16:30">
      <c r="P31617" s="6"/>
      <c r="AA31617" s="6"/>
      <c r="AC31617" s="6"/>
      <c r="AD31617" s="6"/>
    </row>
    <row r="31618" spans="16:30">
      <c r="P31618" s="6"/>
      <c r="AA31618" s="6"/>
      <c r="AC31618" s="6"/>
      <c r="AD31618" s="6"/>
    </row>
    <row r="31619" spans="16:30">
      <c r="P31619" s="6"/>
      <c r="AA31619" s="6"/>
      <c r="AC31619" s="6"/>
      <c r="AD31619" s="6"/>
    </row>
    <row r="31620" spans="16:30">
      <c r="P31620" s="6"/>
      <c r="AA31620" s="6"/>
      <c r="AC31620" s="6"/>
      <c r="AD31620" s="6"/>
    </row>
    <row r="31621" spans="16:30">
      <c r="P31621" s="6"/>
      <c r="AA31621" s="6"/>
      <c r="AC31621" s="6"/>
      <c r="AD31621" s="6"/>
    </row>
    <row r="31622" spans="16:30">
      <c r="P31622" s="6"/>
      <c r="AA31622" s="6"/>
      <c r="AC31622" s="6"/>
      <c r="AD31622" s="6"/>
    </row>
    <row r="31623" spans="16:30">
      <c r="P31623" s="6"/>
      <c r="AA31623" s="6"/>
      <c r="AC31623" s="6"/>
      <c r="AD31623" s="6"/>
    </row>
    <row r="31624" spans="16:30">
      <c r="P31624" s="6"/>
      <c r="AA31624" s="6"/>
      <c r="AC31624" s="6"/>
      <c r="AD31624" s="6"/>
    </row>
    <row r="31625" spans="16:30">
      <c r="P31625" s="6"/>
      <c r="AA31625" s="6"/>
      <c r="AC31625" s="6"/>
      <c r="AD31625" s="6"/>
    </row>
    <row r="31626" spans="16:30">
      <c r="P31626" s="6"/>
      <c r="AA31626" s="6"/>
      <c r="AC31626" s="6"/>
      <c r="AD31626" s="6"/>
    </row>
    <row r="31627" spans="16:30">
      <c r="P31627" s="6"/>
      <c r="AA31627" s="6"/>
      <c r="AC31627" s="6"/>
      <c r="AD31627" s="6"/>
    </row>
    <row r="31628" spans="16:30">
      <c r="P31628" s="6"/>
      <c r="AA31628" s="6"/>
      <c r="AC31628" s="6"/>
      <c r="AD31628" s="6"/>
    </row>
    <row r="31629" spans="16:30">
      <c r="P31629" s="6"/>
      <c r="AA31629" s="6"/>
      <c r="AC31629" s="6"/>
      <c r="AD31629" s="6"/>
    </row>
    <row r="31630" spans="16:30">
      <c r="P31630" s="6"/>
      <c r="AA31630" s="6"/>
      <c r="AC31630" s="6"/>
      <c r="AD31630" s="6"/>
    </row>
    <row r="31631" spans="16:30">
      <c r="P31631" s="6"/>
      <c r="AA31631" s="6"/>
      <c r="AC31631" s="6"/>
      <c r="AD31631" s="6"/>
    </row>
    <row r="31632" spans="16:30">
      <c r="P31632" s="6"/>
      <c r="AA31632" s="6"/>
      <c r="AC31632" s="6"/>
      <c r="AD31632" s="6"/>
    </row>
    <row r="31633" spans="16:30">
      <c r="P31633" s="6"/>
      <c r="AA31633" s="6"/>
      <c r="AC31633" s="6"/>
      <c r="AD31633" s="6"/>
    </row>
    <row r="31634" spans="16:30">
      <c r="P31634" s="6"/>
      <c r="AA31634" s="6"/>
      <c r="AC31634" s="6"/>
      <c r="AD31634" s="6"/>
    </row>
    <row r="31635" spans="16:30">
      <c r="P31635" s="6"/>
      <c r="AA31635" s="6"/>
      <c r="AC31635" s="6"/>
      <c r="AD31635" s="6"/>
    </row>
    <row r="31636" spans="16:30">
      <c r="P31636" s="6"/>
      <c r="AA31636" s="6"/>
      <c r="AC31636" s="6"/>
      <c r="AD31636" s="6"/>
    </row>
    <row r="31637" spans="16:30">
      <c r="P31637" s="6"/>
      <c r="AA31637" s="6"/>
      <c r="AC31637" s="6"/>
      <c r="AD31637" s="6"/>
    </row>
    <row r="31638" spans="16:30">
      <c r="P31638" s="6"/>
      <c r="AA31638" s="6"/>
      <c r="AC31638" s="6"/>
      <c r="AD31638" s="6"/>
    </row>
    <row r="31639" spans="16:30">
      <c r="P31639" s="6"/>
      <c r="AA31639" s="6"/>
      <c r="AC31639" s="6"/>
      <c r="AD31639" s="6"/>
    </row>
    <row r="31640" spans="16:30">
      <c r="P31640" s="6"/>
      <c r="AA31640" s="6"/>
      <c r="AC31640" s="6"/>
      <c r="AD31640" s="6"/>
    </row>
    <row r="31641" spans="16:30">
      <c r="P31641" s="6"/>
      <c r="AA31641" s="6"/>
      <c r="AC31641" s="6"/>
      <c r="AD31641" s="6"/>
    </row>
    <row r="31642" spans="16:30">
      <c r="P31642" s="6"/>
      <c r="AA31642" s="6"/>
      <c r="AC31642" s="6"/>
      <c r="AD31642" s="6"/>
    </row>
    <row r="31643" spans="16:30">
      <c r="P31643" s="6"/>
      <c r="AA31643" s="6"/>
      <c r="AC31643" s="6"/>
      <c r="AD31643" s="6"/>
    </row>
    <row r="31644" spans="16:30">
      <c r="P31644" s="6"/>
      <c r="AA31644" s="6"/>
      <c r="AC31644" s="6"/>
      <c r="AD31644" s="6"/>
    </row>
    <row r="31645" spans="16:30">
      <c r="P31645" s="6"/>
      <c r="AA31645" s="6"/>
      <c r="AC31645" s="6"/>
      <c r="AD31645" s="6"/>
    </row>
    <row r="31646" spans="16:30">
      <c r="P31646" s="6"/>
      <c r="AA31646" s="6"/>
      <c r="AC31646" s="6"/>
      <c r="AD31646" s="6"/>
    </row>
    <row r="31647" spans="16:30">
      <c r="P31647" s="6"/>
      <c r="AA31647" s="6"/>
      <c r="AC31647" s="6"/>
      <c r="AD31647" s="6"/>
    </row>
    <row r="31648" spans="16:30">
      <c r="P31648" s="6"/>
      <c r="AA31648" s="6"/>
      <c r="AC31648" s="6"/>
      <c r="AD31648" s="6"/>
    </row>
    <row r="31649" spans="16:30">
      <c r="P31649" s="6"/>
      <c r="AA31649" s="6"/>
      <c r="AC31649" s="6"/>
      <c r="AD31649" s="6"/>
    </row>
    <row r="31650" spans="16:30">
      <c r="P31650" s="6"/>
      <c r="AA31650" s="6"/>
      <c r="AC31650" s="6"/>
      <c r="AD31650" s="6"/>
    </row>
    <row r="31651" spans="16:30">
      <c r="P31651" s="6"/>
      <c r="AA31651" s="6"/>
      <c r="AC31651" s="6"/>
      <c r="AD31651" s="6"/>
    </row>
    <row r="31652" spans="16:30">
      <c r="P31652" s="6"/>
      <c r="AA31652" s="6"/>
      <c r="AC31652" s="6"/>
      <c r="AD31652" s="6"/>
    </row>
    <row r="31653" spans="16:30">
      <c r="P31653" s="6"/>
      <c r="AA31653" s="6"/>
      <c r="AC31653" s="6"/>
      <c r="AD31653" s="6"/>
    </row>
    <row r="31654" spans="16:30">
      <c r="P31654" s="6"/>
      <c r="AA31654" s="6"/>
      <c r="AC31654" s="6"/>
      <c r="AD31654" s="6"/>
    </row>
    <row r="31655" spans="16:30">
      <c r="P31655" s="6"/>
      <c r="AA31655" s="6"/>
      <c r="AC31655" s="6"/>
      <c r="AD31655" s="6"/>
    </row>
    <row r="31656" spans="16:30">
      <c r="P31656" s="6"/>
      <c r="AA31656" s="6"/>
      <c r="AC31656" s="6"/>
      <c r="AD31656" s="6"/>
    </row>
    <row r="31657" spans="16:30">
      <c r="P31657" s="6"/>
      <c r="AA31657" s="6"/>
      <c r="AC31657" s="6"/>
      <c r="AD31657" s="6"/>
    </row>
    <row r="31658" spans="16:30">
      <c r="P31658" s="6"/>
      <c r="AA31658" s="6"/>
      <c r="AC31658" s="6"/>
      <c r="AD31658" s="6"/>
    </row>
    <row r="31659" spans="16:30">
      <c r="P31659" s="6"/>
      <c r="AA31659" s="6"/>
      <c r="AC31659" s="6"/>
      <c r="AD31659" s="6"/>
    </row>
    <row r="31660" spans="16:30">
      <c r="P31660" s="6"/>
      <c r="AA31660" s="6"/>
      <c r="AC31660" s="6"/>
      <c r="AD31660" s="6"/>
    </row>
    <row r="31661" spans="16:30">
      <c r="P31661" s="6"/>
      <c r="AA31661" s="6"/>
      <c r="AC31661" s="6"/>
      <c r="AD31661" s="6"/>
    </row>
    <row r="31662" spans="16:30">
      <c r="P31662" s="6"/>
      <c r="AA31662" s="6"/>
      <c r="AC31662" s="6"/>
      <c r="AD31662" s="6"/>
    </row>
    <row r="31663" spans="16:30">
      <c r="P31663" s="6"/>
      <c r="AA31663" s="6"/>
      <c r="AC31663" s="6"/>
      <c r="AD31663" s="6"/>
    </row>
    <row r="31664" spans="16:30">
      <c r="P31664" s="6"/>
      <c r="AA31664" s="6"/>
      <c r="AC31664" s="6"/>
      <c r="AD31664" s="6"/>
    </row>
    <row r="31665" spans="16:30">
      <c r="P31665" s="6"/>
      <c r="AA31665" s="6"/>
      <c r="AC31665" s="6"/>
      <c r="AD31665" s="6"/>
    </row>
    <row r="31666" spans="16:30">
      <c r="P31666" s="6"/>
      <c r="AA31666" s="6"/>
      <c r="AC31666" s="6"/>
      <c r="AD31666" s="6"/>
    </row>
    <row r="31667" spans="16:30">
      <c r="P31667" s="6"/>
      <c r="AA31667" s="6"/>
      <c r="AC31667" s="6"/>
      <c r="AD31667" s="6"/>
    </row>
    <row r="31668" spans="16:30">
      <c r="P31668" s="6"/>
      <c r="AA31668" s="6"/>
      <c r="AC31668" s="6"/>
      <c r="AD31668" s="6"/>
    </row>
    <row r="31669" spans="16:30">
      <c r="P31669" s="6"/>
      <c r="AA31669" s="6"/>
      <c r="AC31669" s="6"/>
      <c r="AD31669" s="6"/>
    </row>
    <row r="31670" spans="16:30">
      <c r="P31670" s="6"/>
      <c r="AA31670" s="6"/>
      <c r="AC31670" s="6"/>
      <c r="AD31670" s="6"/>
    </row>
    <row r="31671" spans="16:30">
      <c r="P31671" s="6"/>
      <c r="AA31671" s="6"/>
      <c r="AC31671" s="6"/>
      <c r="AD31671" s="6"/>
    </row>
    <row r="31672" spans="16:30">
      <c r="P31672" s="6"/>
      <c r="AA31672" s="6"/>
      <c r="AC31672" s="6"/>
      <c r="AD31672" s="6"/>
    </row>
    <row r="31673" spans="16:30">
      <c r="P31673" s="6"/>
      <c r="AA31673" s="6"/>
      <c r="AC31673" s="6"/>
      <c r="AD31673" s="6"/>
    </row>
    <row r="31674" spans="16:30">
      <c r="P31674" s="6"/>
      <c r="AA31674" s="6"/>
      <c r="AC31674" s="6"/>
      <c r="AD31674" s="6"/>
    </row>
    <row r="31675" spans="16:30">
      <c r="P31675" s="6"/>
      <c r="AA31675" s="6"/>
      <c r="AC31675" s="6"/>
      <c r="AD31675" s="6"/>
    </row>
    <row r="31676" spans="16:30">
      <c r="P31676" s="6"/>
      <c r="AA31676" s="6"/>
      <c r="AC31676" s="6"/>
      <c r="AD31676" s="6"/>
    </row>
    <row r="31677" spans="16:30">
      <c r="P31677" s="6"/>
      <c r="AA31677" s="6"/>
      <c r="AC31677" s="6"/>
      <c r="AD31677" s="6"/>
    </row>
    <row r="31678" spans="16:30">
      <c r="P31678" s="6"/>
      <c r="AA31678" s="6"/>
      <c r="AC31678" s="6"/>
      <c r="AD31678" s="6"/>
    </row>
    <row r="31679" spans="16:30">
      <c r="P31679" s="6"/>
      <c r="AA31679" s="6"/>
      <c r="AC31679" s="6"/>
      <c r="AD31679" s="6"/>
    </row>
    <row r="31680" spans="16:30">
      <c r="P31680" s="6"/>
      <c r="AA31680" s="6"/>
      <c r="AC31680" s="6"/>
      <c r="AD31680" s="6"/>
    </row>
    <row r="31681" spans="16:30">
      <c r="P31681" s="6"/>
      <c r="AA31681" s="6"/>
      <c r="AC31681" s="6"/>
      <c r="AD31681" s="6"/>
    </row>
    <row r="31682" spans="16:30">
      <c r="P31682" s="6"/>
      <c r="AA31682" s="6"/>
      <c r="AC31682" s="6"/>
      <c r="AD31682" s="6"/>
    </row>
    <row r="31683" spans="16:30">
      <c r="P31683" s="6"/>
      <c r="AA31683" s="6"/>
      <c r="AC31683" s="6"/>
      <c r="AD31683" s="6"/>
    </row>
    <row r="31684" spans="16:30">
      <c r="P31684" s="6"/>
      <c r="AA31684" s="6"/>
      <c r="AC31684" s="6"/>
      <c r="AD31684" s="6"/>
    </row>
    <row r="31685" spans="16:30">
      <c r="P31685" s="6"/>
      <c r="AA31685" s="6"/>
      <c r="AC31685" s="6"/>
      <c r="AD31685" s="6"/>
    </row>
    <row r="31686" spans="16:30">
      <c r="P31686" s="6"/>
      <c r="AA31686" s="6"/>
      <c r="AC31686" s="6"/>
      <c r="AD31686" s="6"/>
    </row>
    <row r="31687" spans="16:30">
      <c r="P31687" s="6"/>
      <c r="AA31687" s="6"/>
      <c r="AC31687" s="6"/>
      <c r="AD31687" s="6"/>
    </row>
    <row r="31688" spans="16:30">
      <c r="P31688" s="6"/>
      <c r="AA31688" s="6"/>
      <c r="AC31688" s="6"/>
      <c r="AD31688" s="6"/>
    </row>
    <row r="31689" spans="16:30">
      <c r="P31689" s="6"/>
      <c r="AA31689" s="6"/>
      <c r="AC31689" s="6"/>
      <c r="AD31689" s="6"/>
    </row>
    <row r="31690" spans="16:30">
      <c r="P31690" s="6"/>
      <c r="AA31690" s="6"/>
      <c r="AC31690" s="6"/>
      <c r="AD31690" s="6"/>
    </row>
    <row r="31691" spans="16:30">
      <c r="P31691" s="6"/>
      <c r="AA31691" s="6"/>
      <c r="AC31691" s="6"/>
      <c r="AD31691" s="6"/>
    </row>
    <row r="31692" spans="16:30">
      <c r="P31692" s="6"/>
      <c r="AA31692" s="6"/>
      <c r="AC31692" s="6"/>
      <c r="AD31692" s="6"/>
    </row>
    <row r="31693" spans="16:30">
      <c r="P31693" s="6"/>
      <c r="AA31693" s="6"/>
      <c r="AC31693" s="6"/>
      <c r="AD31693" s="6"/>
    </row>
    <row r="31694" spans="16:30">
      <c r="P31694" s="6"/>
      <c r="AA31694" s="6"/>
      <c r="AC31694" s="6"/>
      <c r="AD31694" s="6"/>
    </row>
    <row r="31695" spans="16:30">
      <c r="P31695" s="6"/>
      <c r="AA31695" s="6"/>
      <c r="AC31695" s="6"/>
      <c r="AD31695" s="6"/>
    </row>
    <row r="31696" spans="16:30">
      <c r="P31696" s="6"/>
      <c r="AA31696" s="6"/>
      <c r="AC31696" s="6"/>
      <c r="AD31696" s="6"/>
    </row>
    <row r="31697" spans="16:30">
      <c r="P31697" s="6"/>
      <c r="AA31697" s="6"/>
      <c r="AC31697" s="6"/>
      <c r="AD31697" s="6"/>
    </row>
    <row r="31698" spans="16:30">
      <c r="P31698" s="6"/>
      <c r="AA31698" s="6"/>
      <c r="AC31698" s="6"/>
      <c r="AD31698" s="6"/>
    </row>
    <row r="31699" spans="16:30">
      <c r="P31699" s="6"/>
      <c r="AA31699" s="6"/>
      <c r="AC31699" s="6"/>
      <c r="AD31699" s="6"/>
    </row>
    <row r="31700" spans="16:30">
      <c r="P31700" s="6"/>
      <c r="AA31700" s="6"/>
      <c r="AC31700" s="6"/>
      <c r="AD31700" s="6"/>
    </row>
    <row r="31701" spans="16:30">
      <c r="P31701" s="6"/>
      <c r="AA31701" s="6"/>
      <c r="AC31701" s="6"/>
      <c r="AD31701" s="6"/>
    </row>
    <row r="31702" spans="16:30">
      <c r="P31702" s="6"/>
      <c r="AA31702" s="6"/>
      <c r="AC31702" s="6"/>
      <c r="AD31702" s="6"/>
    </row>
    <row r="31703" spans="16:30">
      <c r="P31703" s="6"/>
      <c r="AA31703" s="6"/>
      <c r="AC31703" s="6"/>
      <c r="AD31703" s="6"/>
    </row>
    <row r="31704" spans="16:30">
      <c r="P31704" s="6"/>
      <c r="AA31704" s="6"/>
      <c r="AC31704" s="6"/>
      <c r="AD31704" s="6"/>
    </row>
    <row r="31705" spans="16:30">
      <c r="P31705" s="6"/>
      <c r="AA31705" s="6"/>
      <c r="AC31705" s="6"/>
      <c r="AD31705" s="6"/>
    </row>
    <row r="31706" spans="16:30">
      <c r="P31706" s="6"/>
      <c r="AA31706" s="6"/>
      <c r="AC31706" s="6"/>
      <c r="AD31706" s="6"/>
    </row>
    <row r="31707" spans="16:30">
      <c r="P31707" s="6"/>
      <c r="AA31707" s="6"/>
      <c r="AC31707" s="6"/>
      <c r="AD31707" s="6"/>
    </row>
    <row r="31708" spans="16:30">
      <c r="P31708" s="6"/>
      <c r="AA31708" s="6"/>
      <c r="AC31708" s="6"/>
      <c r="AD31708" s="6"/>
    </row>
    <row r="31709" spans="16:30">
      <c r="P31709" s="6"/>
      <c r="AA31709" s="6"/>
      <c r="AC31709" s="6"/>
      <c r="AD31709" s="6"/>
    </row>
    <row r="31710" spans="16:30">
      <c r="P31710" s="6"/>
      <c r="AA31710" s="6"/>
      <c r="AC31710" s="6"/>
      <c r="AD31710" s="6"/>
    </row>
    <row r="31711" spans="16:30">
      <c r="P31711" s="6"/>
      <c r="AA31711" s="6"/>
      <c r="AC31711" s="6"/>
      <c r="AD31711" s="6"/>
    </row>
    <row r="31712" spans="16:30">
      <c r="P31712" s="6"/>
      <c r="AA31712" s="6"/>
      <c r="AC31712" s="6"/>
      <c r="AD31712" s="6"/>
    </row>
    <row r="31713" spans="16:30">
      <c r="P31713" s="6"/>
      <c r="AA31713" s="6"/>
      <c r="AC31713" s="6"/>
      <c r="AD31713" s="6"/>
    </row>
    <row r="31714" spans="16:30">
      <c r="P31714" s="6"/>
      <c r="AA31714" s="6"/>
      <c r="AC31714" s="6"/>
      <c r="AD31714" s="6"/>
    </row>
    <row r="31715" spans="16:30">
      <c r="P31715" s="6"/>
      <c r="AA31715" s="6"/>
      <c r="AC31715" s="6"/>
      <c r="AD31715" s="6"/>
    </row>
    <row r="31716" spans="16:30">
      <c r="P31716" s="6"/>
      <c r="AA31716" s="6"/>
      <c r="AC31716" s="6"/>
      <c r="AD31716" s="6"/>
    </row>
    <row r="31717" spans="16:30">
      <c r="P31717" s="6"/>
      <c r="AA31717" s="6"/>
      <c r="AC31717" s="6"/>
      <c r="AD31717" s="6"/>
    </row>
    <row r="31718" spans="16:30">
      <c r="P31718" s="6"/>
      <c r="AA31718" s="6"/>
      <c r="AC31718" s="6"/>
      <c r="AD31718" s="6"/>
    </row>
    <row r="31719" spans="16:30">
      <c r="P31719" s="6"/>
      <c r="AA31719" s="6"/>
      <c r="AC31719" s="6"/>
      <c r="AD31719" s="6"/>
    </row>
    <row r="31720" spans="16:30">
      <c r="P31720" s="6"/>
      <c r="AA31720" s="6"/>
      <c r="AC31720" s="6"/>
      <c r="AD31720" s="6"/>
    </row>
    <row r="31721" spans="16:30">
      <c r="P31721" s="6"/>
      <c r="AA31721" s="6"/>
      <c r="AC31721" s="6"/>
      <c r="AD31721" s="6"/>
    </row>
    <row r="31722" spans="16:30">
      <c r="P31722" s="6"/>
      <c r="AA31722" s="6"/>
      <c r="AC31722" s="6"/>
      <c r="AD31722" s="6"/>
    </row>
    <row r="31723" spans="16:30">
      <c r="P31723" s="6"/>
      <c r="AA31723" s="6"/>
      <c r="AC31723" s="6"/>
      <c r="AD31723" s="6"/>
    </row>
    <row r="31724" spans="16:30">
      <c r="P31724" s="6"/>
      <c r="AA31724" s="6"/>
      <c r="AC31724" s="6"/>
      <c r="AD31724" s="6"/>
    </row>
    <row r="31725" spans="16:30">
      <c r="P31725" s="6"/>
      <c r="AA31725" s="6"/>
      <c r="AC31725" s="6"/>
      <c r="AD31725" s="6"/>
    </row>
    <row r="31726" spans="16:30">
      <c r="P31726" s="6"/>
      <c r="AA31726" s="6"/>
      <c r="AC31726" s="6"/>
      <c r="AD31726" s="6"/>
    </row>
    <row r="31727" spans="16:30">
      <c r="P31727" s="6"/>
      <c r="AA31727" s="6"/>
      <c r="AC31727" s="6"/>
      <c r="AD31727" s="6"/>
    </row>
    <row r="31728" spans="16:30">
      <c r="P31728" s="6"/>
      <c r="AA31728" s="6"/>
      <c r="AC31728" s="6"/>
      <c r="AD31728" s="6"/>
    </row>
    <row r="31729" spans="16:30">
      <c r="P31729" s="6"/>
      <c r="AA31729" s="6"/>
      <c r="AC31729" s="6"/>
      <c r="AD31729" s="6"/>
    </row>
    <row r="31730" spans="16:30">
      <c r="P31730" s="6"/>
      <c r="AA31730" s="6"/>
      <c r="AC31730" s="6"/>
      <c r="AD31730" s="6"/>
    </row>
    <row r="31731" spans="16:30">
      <c r="P31731" s="6"/>
      <c r="AA31731" s="6"/>
      <c r="AC31731" s="6"/>
      <c r="AD31731" s="6"/>
    </row>
    <row r="31732" spans="16:30">
      <c r="P31732" s="6"/>
      <c r="AA31732" s="6"/>
      <c r="AC31732" s="6"/>
      <c r="AD31732" s="6"/>
    </row>
    <row r="31733" spans="16:30">
      <c r="P31733" s="6"/>
      <c r="AA31733" s="6"/>
      <c r="AC31733" s="6"/>
      <c r="AD31733" s="6"/>
    </row>
    <row r="31734" spans="16:30">
      <c r="P31734" s="6"/>
      <c r="AA31734" s="6"/>
      <c r="AC31734" s="6"/>
      <c r="AD31734" s="6"/>
    </row>
    <row r="31735" spans="16:30">
      <c r="P31735" s="6"/>
      <c r="AA31735" s="6"/>
      <c r="AC31735" s="6"/>
      <c r="AD31735" s="6"/>
    </row>
    <row r="31736" spans="16:30">
      <c r="P31736" s="6"/>
      <c r="AA31736" s="6"/>
      <c r="AC31736" s="6"/>
      <c r="AD31736" s="6"/>
    </row>
    <row r="31737" spans="16:30">
      <c r="P31737" s="6"/>
      <c r="AA31737" s="6"/>
      <c r="AC31737" s="6"/>
      <c r="AD31737" s="6"/>
    </row>
    <row r="31738" spans="16:30">
      <c r="P31738" s="6"/>
      <c r="AA31738" s="6"/>
      <c r="AC31738" s="6"/>
      <c r="AD31738" s="6"/>
    </row>
    <row r="31739" spans="16:30">
      <c r="P31739" s="6"/>
      <c r="AA31739" s="6"/>
      <c r="AC31739" s="6"/>
      <c r="AD31739" s="6"/>
    </row>
    <row r="31740" spans="16:30">
      <c r="P31740" s="6"/>
      <c r="AA31740" s="6"/>
      <c r="AC31740" s="6"/>
      <c r="AD31740" s="6"/>
    </row>
    <row r="31741" spans="16:30">
      <c r="P31741" s="6"/>
      <c r="AA31741" s="6"/>
      <c r="AC31741" s="6"/>
      <c r="AD31741" s="6"/>
    </row>
    <row r="31742" spans="16:30">
      <c r="P31742" s="6"/>
      <c r="AA31742" s="6"/>
      <c r="AC31742" s="6"/>
      <c r="AD31742" s="6"/>
    </row>
    <row r="31743" spans="16:30">
      <c r="P31743" s="6"/>
      <c r="AA31743" s="6"/>
      <c r="AC31743" s="6"/>
      <c r="AD31743" s="6"/>
    </row>
    <row r="31744" spans="16:30">
      <c r="P31744" s="6"/>
      <c r="AA31744" s="6"/>
      <c r="AC31744" s="6"/>
      <c r="AD31744" s="6"/>
    </row>
    <row r="31745" spans="16:30">
      <c r="P31745" s="6"/>
      <c r="AA31745" s="6"/>
      <c r="AC31745" s="6"/>
      <c r="AD31745" s="6"/>
    </row>
    <row r="31746" spans="16:30">
      <c r="P31746" s="6"/>
      <c r="AA31746" s="6"/>
      <c r="AC31746" s="6"/>
      <c r="AD31746" s="6"/>
    </row>
    <row r="31747" spans="16:30">
      <c r="P31747" s="6"/>
      <c r="AA31747" s="6"/>
      <c r="AC31747" s="6"/>
      <c r="AD31747" s="6"/>
    </row>
    <row r="31748" spans="16:30">
      <c r="P31748" s="6"/>
      <c r="AA31748" s="6"/>
      <c r="AC31748" s="6"/>
      <c r="AD31748" s="6"/>
    </row>
    <row r="31749" spans="16:30">
      <c r="P31749" s="6"/>
      <c r="AA31749" s="6"/>
      <c r="AC31749" s="6"/>
      <c r="AD31749" s="6"/>
    </row>
    <row r="31750" spans="16:30">
      <c r="P31750" s="6"/>
      <c r="AA31750" s="6"/>
      <c r="AC31750" s="6"/>
      <c r="AD31750" s="6"/>
    </row>
    <row r="31751" spans="16:30">
      <c r="P31751" s="6"/>
      <c r="AA31751" s="6"/>
      <c r="AC31751" s="6"/>
      <c r="AD31751" s="6"/>
    </row>
    <row r="31752" spans="16:30">
      <c r="P31752" s="6"/>
      <c r="AA31752" s="6"/>
      <c r="AC31752" s="6"/>
      <c r="AD31752" s="6"/>
    </row>
    <row r="31753" spans="16:30">
      <c r="P31753" s="6"/>
      <c r="AA31753" s="6"/>
      <c r="AC31753" s="6"/>
      <c r="AD31753" s="6"/>
    </row>
    <row r="31754" spans="16:30">
      <c r="P31754" s="6"/>
      <c r="AA31754" s="6"/>
      <c r="AC31754" s="6"/>
      <c r="AD31754" s="6"/>
    </row>
    <row r="31755" spans="16:30">
      <c r="P31755" s="6"/>
      <c r="AA31755" s="6"/>
      <c r="AC31755" s="6"/>
      <c r="AD31755" s="6"/>
    </row>
    <row r="31756" spans="16:30">
      <c r="P31756" s="6"/>
      <c r="AA31756" s="6"/>
      <c r="AC31756" s="6"/>
      <c r="AD31756" s="6"/>
    </row>
    <row r="31757" spans="16:30">
      <c r="P31757" s="6"/>
      <c r="AA31757" s="6"/>
      <c r="AC31757" s="6"/>
      <c r="AD31757" s="6"/>
    </row>
    <row r="31758" spans="16:30">
      <c r="P31758" s="6"/>
      <c r="AA31758" s="6"/>
      <c r="AC31758" s="6"/>
      <c r="AD31758" s="6"/>
    </row>
    <row r="31759" spans="16:30">
      <c r="P31759" s="6"/>
      <c r="AA31759" s="6"/>
      <c r="AC31759" s="6"/>
      <c r="AD31759" s="6"/>
    </row>
    <row r="31760" spans="16:30">
      <c r="P31760" s="6"/>
      <c r="AA31760" s="6"/>
      <c r="AC31760" s="6"/>
      <c r="AD31760" s="6"/>
    </row>
    <row r="31761" spans="16:30">
      <c r="P31761" s="6"/>
      <c r="AA31761" s="6"/>
      <c r="AC31761" s="6"/>
      <c r="AD31761" s="6"/>
    </row>
    <row r="31762" spans="16:30">
      <c r="P31762" s="6"/>
      <c r="AA31762" s="6"/>
      <c r="AC31762" s="6"/>
      <c r="AD31762" s="6"/>
    </row>
    <row r="31763" spans="16:30">
      <c r="P31763" s="6"/>
      <c r="AA31763" s="6"/>
      <c r="AC31763" s="6"/>
      <c r="AD31763" s="6"/>
    </row>
    <row r="31764" spans="16:30">
      <c r="P31764" s="6"/>
      <c r="AA31764" s="6"/>
      <c r="AC31764" s="6"/>
      <c r="AD31764" s="6"/>
    </row>
    <row r="31765" spans="16:30">
      <c r="P31765" s="6"/>
      <c r="AA31765" s="6"/>
      <c r="AC31765" s="6"/>
      <c r="AD31765" s="6"/>
    </row>
    <row r="31766" spans="16:30">
      <c r="P31766" s="6"/>
      <c r="AA31766" s="6"/>
      <c r="AC31766" s="6"/>
      <c r="AD31766" s="6"/>
    </row>
    <row r="31767" spans="16:30">
      <c r="P31767" s="6"/>
      <c r="AA31767" s="6"/>
      <c r="AC31767" s="6"/>
      <c r="AD31767" s="6"/>
    </row>
    <row r="31768" spans="16:30">
      <c r="P31768" s="6"/>
      <c r="AA31768" s="6"/>
      <c r="AC31768" s="6"/>
      <c r="AD31768" s="6"/>
    </row>
    <row r="31769" spans="16:30">
      <c r="P31769" s="6"/>
      <c r="AA31769" s="6"/>
      <c r="AC31769" s="6"/>
      <c r="AD31769" s="6"/>
    </row>
    <row r="31770" spans="16:30">
      <c r="P31770" s="6"/>
      <c r="AA31770" s="6"/>
      <c r="AC31770" s="6"/>
      <c r="AD31770" s="6"/>
    </row>
    <row r="31771" spans="16:30">
      <c r="P31771" s="6"/>
      <c r="AA31771" s="6"/>
      <c r="AC31771" s="6"/>
      <c r="AD31771" s="6"/>
    </row>
    <row r="31772" spans="16:30">
      <c r="P31772" s="6"/>
      <c r="AA31772" s="6"/>
      <c r="AC31772" s="6"/>
      <c r="AD31772" s="6"/>
    </row>
    <row r="31773" spans="16:30">
      <c r="P31773" s="6"/>
      <c r="AA31773" s="6"/>
      <c r="AC31773" s="6"/>
      <c r="AD31773" s="6"/>
    </row>
    <row r="31774" spans="16:30">
      <c r="P31774" s="6"/>
      <c r="AA31774" s="6"/>
      <c r="AC31774" s="6"/>
      <c r="AD31774" s="6"/>
    </row>
    <row r="31775" spans="16:30">
      <c r="P31775" s="6"/>
      <c r="AA31775" s="6"/>
      <c r="AC31775" s="6"/>
      <c r="AD31775" s="6"/>
    </row>
    <row r="31776" spans="16:30">
      <c r="P31776" s="6"/>
      <c r="AA31776" s="6"/>
      <c r="AC31776" s="6"/>
      <c r="AD31776" s="6"/>
    </row>
    <row r="31777" spans="16:30">
      <c r="P31777" s="6"/>
      <c r="AA31777" s="6"/>
      <c r="AC31777" s="6"/>
      <c r="AD31777" s="6"/>
    </row>
    <row r="31778" spans="16:30">
      <c r="P31778" s="6"/>
      <c r="AA31778" s="6"/>
      <c r="AC31778" s="6"/>
      <c r="AD31778" s="6"/>
    </row>
    <row r="31779" spans="16:30">
      <c r="P31779" s="6"/>
      <c r="AA31779" s="6"/>
      <c r="AC31779" s="6"/>
      <c r="AD31779" s="6"/>
    </row>
    <row r="31780" spans="16:30">
      <c r="P31780" s="6"/>
      <c r="AA31780" s="6"/>
      <c r="AC31780" s="6"/>
      <c r="AD31780" s="6"/>
    </row>
    <row r="31781" spans="16:30">
      <c r="P31781" s="6"/>
      <c r="AA31781" s="6"/>
      <c r="AC31781" s="6"/>
      <c r="AD31781" s="6"/>
    </row>
    <row r="31782" spans="16:30">
      <c r="P31782" s="6"/>
      <c r="AA31782" s="6"/>
      <c r="AC31782" s="6"/>
      <c r="AD31782" s="6"/>
    </row>
    <row r="31783" spans="16:30">
      <c r="P31783" s="6"/>
      <c r="AA31783" s="6"/>
      <c r="AC31783" s="6"/>
      <c r="AD31783" s="6"/>
    </row>
    <row r="31784" spans="16:30">
      <c r="P31784" s="6"/>
      <c r="AA31784" s="6"/>
      <c r="AC31784" s="6"/>
      <c r="AD31784" s="6"/>
    </row>
    <row r="31785" spans="16:30">
      <c r="P31785" s="6"/>
      <c r="AA31785" s="6"/>
      <c r="AC31785" s="6"/>
      <c r="AD31785" s="6"/>
    </row>
    <row r="31786" spans="16:30">
      <c r="P31786" s="6"/>
      <c r="AA31786" s="6"/>
      <c r="AC31786" s="6"/>
      <c r="AD31786" s="6"/>
    </row>
    <row r="31787" spans="16:30">
      <c r="P31787" s="6"/>
      <c r="AA31787" s="6"/>
      <c r="AC31787" s="6"/>
      <c r="AD31787" s="6"/>
    </row>
    <row r="31788" spans="16:30">
      <c r="P31788" s="6"/>
      <c r="AA31788" s="6"/>
      <c r="AC31788" s="6"/>
      <c r="AD31788" s="6"/>
    </row>
    <row r="31789" spans="16:30">
      <c r="P31789" s="6"/>
      <c r="AA31789" s="6"/>
      <c r="AC31789" s="6"/>
      <c r="AD31789" s="6"/>
    </row>
    <row r="31790" spans="16:30">
      <c r="P31790" s="6"/>
      <c r="AA31790" s="6"/>
      <c r="AC31790" s="6"/>
      <c r="AD31790" s="6"/>
    </row>
    <row r="31791" spans="16:30">
      <c r="P31791" s="6"/>
      <c r="AA31791" s="6"/>
      <c r="AC31791" s="6"/>
      <c r="AD31791" s="6"/>
    </row>
    <row r="31792" spans="16:30">
      <c r="P31792" s="6"/>
      <c r="AA31792" s="6"/>
      <c r="AC31792" s="6"/>
      <c r="AD31792" s="6"/>
    </row>
    <row r="31793" spans="16:30">
      <c r="P31793" s="6"/>
      <c r="AA31793" s="6"/>
      <c r="AC31793" s="6"/>
      <c r="AD31793" s="6"/>
    </row>
    <row r="31794" spans="16:30">
      <c r="P31794" s="6"/>
      <c r="AA31794" s="6"/>
      <c r="AC31794" s="6"/>
      <c r="AD31794" s="6"/>
    </row>
    <row r="31795" spans="16:30">
      <c r="P31795" s="6"/>
      <c r="AA31795" s="6"/>
      <c r="AC31795" s="6"/>
      <c r="AD31795" s="6"/>
    </row>
    <row r="31796" spans="16:30">
      <c r="P31796" s="6"/>
      <c r="AA31796" s="6"/>
      <c r="AC31796" s="6"/>
      <c r="AD31796" s="6"/>
    </row>
    <row r="31797" spans="16:30">
      <c r="P31797" s="6"/>
      <c r="AA31797" s="6"/>
      <c r="AC31797" s="6"/>
      <c r="AD31797" s="6"/>
    </row>
    <row r="31798" spans="16:30">
      <c r="P31798" s="6"/>
      <c r="AA31798" s="6"/>
      <c r="AC31798" s="6"/>
      <c r="AD31798" s="6"/>
    </row>
    <row r="31799" spans="16:30">
      <c r="P31799" s="6"/>
      <c r="AA31799" s="6"/>
      <c r="AC31799" s="6"/>
      <c r="AD31799" s="6"/>
    </row>
    <row r="31800" spans="16:30">
      <c r="P31800" s="6"/>
      <c r="AA31800" s="6"/>
      <c r="AC31800" s="6"/>
      <c r="AD31800" s="6"/>
    </row>
    <row r="31801" spans="16:30">
      <c r="P31801" s="6"/>
      <c r="AA31801" s="6"/>
      <c r="AC31801" s="6"/>
      <c r="AD31801" s="6"/>
    </row>
    <row r="31802" spans="16:30">
      <c r="P31802" s="6"/>
      <c r="AA31802" s="6"/>
      <c r="AC31802" s="6"/>
      <c r="AD31802" s="6"/>
    </row>
    <row r="31803" spans="16:30">
      <c r="P31803" s="6"/>
      <c r="AA31803" s="6"/>
      <c r="AC31803" s="6"/>
      <c r="AD31803" s="6"/>
    </row>
    <row r="31804" spans="16:30">
      <c r="P31804" s="6"/>
      <c r="AA31804" s="6"/>
      <c r="AC31804" s="6"/>
      <c r="AD31804" s="6"/>
    </row>
    <row r="31805" spans="16:30">
      <c r="P31805" s="6"/>
      <c r="AA31805" s="6"/>
      <c r="AC31805" s="6"/>
      <c r="AD31805" s="6"/>
    </row>
    <row r="31806" spans="16:30">
      <c r="P31806" s="6"/>
      <c r="AA31806" s="6"/>
      <c r="AC31806" s="6"/>
      <c r="AD31806" s="6"/>
    </row>
    <row r="31807" spans="16:30">
      <c r="P31807" s="6"/>
      <c r="AA31807" s="6"/>
      <c r="AC31807" s="6"/>
      <c r="AD31807" s="6"/>
    </row>
    <row r="31808" spans="16:30">
      <c r="P31808" s="6"/>
      <c r="AA31808" s="6"/>
      <c r="AC31808" s="6"/>
      <c r="AD31808" s="6"/>
    </row>
    <row r="31809" spans="16:30">
      <c r="P31809" s="6"/>
      <c r="AA31809" s="6"/>
      <c r="AC31809" s="6"/>
      <c r="AD31809" s="6"/>
    </row>
    <row r="31810" spans="16:30">
      <c r="P31810" s="6"/>
      <c r="AA31810" s="6"/>
      <c r="AC31810" s="6"/>
      <c r="AD31810" s="6"/>
    </row>
    <row r="31811" spans="16:30">
      <c r="P31811" s="6"/>
      <c r="AA31811" s="6"/>
      <c r="AC31811" s="6"/>
      <c r="AD31811" s="6"/>
    </row>
    <row r="31812" spans="16:30">
      <c r="P31812" s="6"/>
      <c r="AA31812" s="6"/>
      <c r="AC31812" s="6"/>
      <c r="AD31812" s="6"/>
    </row>
    <row r="31813" spans="16:30">
      <c r="P31813" s="6"/>
      <c r="AA31813" s="6"/>
      <c r="AC31813" s="6"/>
      <c r="AD31813" s="6"/>
    </row>
    <row r="31814" spans="16:30">
      <c r="P31814" s="6"/>
      <c r="AA31814" s="6"/>
      <c r="AC31814" s="6"/>
      <c r="AD31814" s="6"/>
    </row>
    <row r="31815" spans="16:30">
      <c r="P31815" s="6"/>
      <c r="AA31815" s="6"/>
      <c r="AC31815" s="6"/>
      <c r="AD31815" s="6"/>
    </row>
    <row r="31816" spans="16:30">
      <c r="P31816" s="6"/>
      <c r="AA31816" s="6"/>
      <c r="AC31816" s="6"/>
      <c r="AD31816" s="6"/>
    </row>
    <row r="31817" spans="16:30">
      <c r="P31817" s="6"/>
      <c r="AA31817" s="6"/>
      <c r="AC31817" s="6"/>
      <c r="AD31817" s="6"/>
    </row>
    <row r="31818" spans="16:30">
      <c r="P31818" s="6"/>
      <c r="AA31818" s="6"/>
      <c r="AC31818" s="6"/>
      <c r="AD31818" s="6"/>
    </row>
    <row r="31819" spans="16:30">
      <c r="P31819" s="6"/>
      <c r="AA31819" s="6"/>
      <c r="AC31819" s="6"/>
      <c r="AD31819" s="6"/>
    </row>
    <row r="31820" spans="16:30">
      <c r="P31820" s="6"/>
      <c r="AA31820" s="6"/>
      <c r="AC31820" s="6"/>
      <c r="AD31820" s="6"/>
    </row>
    <row r="31821" spans="16:30">
      <c r="P31821" s="6"/>
      <c r="AA31821" s="6"/>
      <c r="AC31821" s="6"/>
      <c r="AD31821" s="6"/>
    </row>
    <row r="31822" spans="16:30">
      <c r="P31822" s="6"/>
      <c r="AA31822" s="6"/>
      <c r="AC31822" s="6"/>
      <c r="AD31822" s="6"/>
    </row>
    <row r="31823" spans="16:30">
      <c r="P31823" s="6"/>
      <c r="AA31823" s="6"/>
      <c r="AC31823" s="6"/>
      <c r="AD31823" s="6"/>
    </row>
    <row r="31824" spans="16:30">
      <c r="P31824" s="6"/>
      <c r="AA31824" s="6"/>
      <c r="AC31824" s="6"/>
      <c r="AD31824" s="6"/>
    </row>
    <row r="31825" spans="16:30">
      <c r="P31825" s="6"/>
      <c r="AA31825" s="6"/>
      <c r="AC31825" s="6"/>
      <c r="AD31825" s="6"/>
    </row>
    <row r="31826" spans="16:30">
      <c r="P31826" s="6"/>
      <c r="AA31826" s="6"/>
      <c r="AC31826" s="6"/>
      <c r="AD31826" s="6"/>
    </row>
    <row r="31827" spans="16:30">
      <c r="P31827" s="6"/>
      <c r="AA31827" s="6"/>
      <c r="AC31827" s="6"/>
      <c r="AD31827" s="6"/>
    </row>
    <row r="31828" spans="16:30">
      <c r="P31828" s="6"/>
      <c r="AA31828" s="6"/>
      <c r="AC31828" s="6"/>
      <c r="AD31828" s="6"/>
    </row>
    <row r="31829" spans="16:30">
      <c r="P31829" s="6"/>
      <c r="AA31829" s="6"/>
      <c r="AC31829" s="6"/>
      <c r="AD31829" s="6"/>
    </row>
    <row r="31830" spans="16:30">
      <c r="P31830" s="6"/>
      <c r="AA31830" s="6"/>
      <c r="AC31830" s="6"/>
      <c r="AD31830" s="6"/>
    </row>
    <row r="31831" spans="16:30">
      <c r="P31831" s="6"/>
      <c r="AA31831" s="6"/>
      <c r="AC31831" s="6"/>
      <c r="AD31831" s="6"/>
    </row>
    <row r="31832" spans="16:30">
      <c r="P31832" s="6"/>
      <c r="AA31832" s="6"/>
      <c r="AC31832" s="6"/>
      <c r="AD31832" s="6"/>
    </row>
    <row r="31833" spans="16:30">
      <c r="P31833" s="6"/>
      <c r="AA31833" s="6"/>
      <c r="AC31833" s="6"/>
      <c r="AD31833" s="6"/>
    </row>
    <row r="31834" spans="16:30">
      <c r="P31834" s="6"/>
      <c r="AA31834" s="6"/>
      <c r="AC31834" s="6"/>
      <c r="AD31834" s="6"/>
    </row>
    <row r="31835" spans="16:30">
      <c r="P31835" s="6"/>
      <c r="AA31835" s="6"/>
      <c r="AC31835" s="6"/>
      <c r="AD31835" s="6"/>
    </row>
    <row r="31836" spans="16:30">
      <c r="P31836" s="6"/>
      <c r="AA31836" s="6"/>
      <c r="AC31836" s="6"/>
      <c r="AD31836" s="6"/>
    </row>
    <row r="31837" spans="16:30">
      <c r="P31837" s="6"/>
      <c r="AA31837" s="6"/>
      <c r="AC31837" s="6"/>
      <c r="AD31837" s="6"/>
    </row>
    <row r="31838" spans="16:30">
      <c r="P31838" s="6"/>
      <c r="AA31838" s="6"/>
      <c r="AC31838" s="6"/>
      <c r="AD31838" s="6"/>
    </row>
    <row r="31839" spans="16:30">
      <c r="P31839" s="6"/>
      <c r="AA31839" s="6"/>
      <c r="AC31839" s="6"/>
      <c r="AD31839" s="6"/>
    </row>
    <row r="31840" spans="16:30">
      <c r="P31840" s="6"/>
      <c r="AA31840" s="6"/>
      <c r="AC31840" s="6"/>
      <c r="AD31840" s="6"/>
    </row>
    <row r="31841" spans="16:30">
      <c r="P31841" s="6"/>
      <c r="AA31841" s="6"/>
      <c r="AC31841" s="6"/>
      <c r="AD31841" s="6"/>
    </row>
    <row r="31842" spans="16:30">
      <c r="P31842" s="6"/>
      <c r="AA31842" s="6"/>
      <c r="AC31842" s="6"/>
      <c r="AD31842" s="6"/>
    </row>
    <row r="31843" spans="16:30">
      <c r="P31843" s="6"/>
      <c r="AA31843" s="6"/>
      <c r="AC31843" s="6"/>
      <c r="AD31843" s="6"/>
    </row>
    <row r="31844" spans="16:30">
      <c r="P31844" s="6"/>
      <c r="AA31844" s="6"/>
      <c r="AC31844" s="6"/>
      <c r="AD31844" s="6"/>
    </row>
    <row r="31845" spans="16:30">
      <c r="P31845" s="6"/>
      <c r="AA31845" s="6"/>
      <c r="AC31845" s="6"/>
      <c r="AD31845" s="6"/>
    </row>
    <row r="31846" spans="16:30">
      <c r="P31846" s="6"/>
      <c r="AA31846" s="6"/>
      <c r="AC31846" s="6"/>
      <c r="AD31846" s="6"/>
    </row>
    <row r="31847" spans="16:30">
      <c r="P31847" s="6"/>
      <c r="AA31847" s="6"/>
      <c r="AC31847" s="6"/>
      <c r="AD31847" s="6"/>
    </row>
    <row r="31848" spans="16:30">
      <c r="P31848" s="6"/>
      <c r="AA31848" s="6"/>
      <c r="AC31848" s="6"/>
      <c r="AD31848" s="6"/>
    </row>
    <row r="31849" spans="16:30">
      <c r="P31849" s="6"/>
      <c r="AA31849" s="6"/>
      <c r="AC31849" s="6"/>
      <c r="AD31849" s="6"/>
    </row>
    <row r="31850" spans="16:30">
      <c r="P31850" s="6"/>
      <c r="AA31850" s="6"/>
      <c r="AC31850" s="6"/>
      <c r="AD31850" s="6"/>
    </row>
    <row r="31851" spans="16:30">
      <c r="P31851" s="6"/>
      <c r="AA31851" s="6"/>
      <c r="AC31851" s="6"/>
      <c r="AD31851" s="6"/>
    </row>
    <row r="31852" spans="16:30">
      <c r="P31852" s="6"/>
      <c r="AA31852" s="6"/>
      <c r="AC31852" s="6"/>
      <c r="AD31852" s="6"/>
    </row>
    <row r="31853" spans="16:30">
      <c r="P31853" s="6"/>
      <c r="AA31853" s="6"/>
      <c r="AC31853" s="6"/>
      <c r="AD31853" s="6"/>
    </row>
    <row r="31854" spans="16:30">
      <c r="P31854" s="6"/>
      <c r="AA31854" s="6"/>
      <c r="AC31854" s="6"/>
      <c r="AD31854" s="6"/>
    </row>
    <row r="31855" spans="16:30">
      <c r="P31855" s="6"/>
      <c r="AA31855" s="6"/>
      <c r="AC31855" s="6"/>
      <c r="AD31855" s="6"/>
    </row>
    <row r="31856" spans="16:30">
      <c r="P31856" s="6"/>
      <c r="AA31856" s="6"/>
      <c r="AC31856" s="6"/>
      <c r="AD31856" s="6"/>
    </row>
    <row r="31857" spans="16:30">
      <c r="P31857" s="6"/>
      <c r="AA31857" s="6"/>
      <c r="AC31857" s="6"/>
      <c r="AD31857" s="6"/>
    </row>
    <row r="31858" spans="16:30">
      <c r="P31858" s="6"/>
      <c r="AA31858" s="6"/>
      <c r="AC31858" s="6"/>
      <c r="AD31858" s="6"/>
    </row>
    <row r="31859" spans="16:30">
      <c r="P31859" s="6"/>
      <c r="AA31859" s="6"/>
      <c r="AC31859" s="6"/>
      <c r="AD31859" s="6"/>
    </row>
    <row r="31860" spans="16:30">
      <c r="P31860" s="6"/>
      <c r="AA31860" s="6"/>
      <c r="AC31860" s="6"/>
      <c r="AD31860" s="6"/>
    </row>
    <row r="31861" spans="16:30">
      <c r="P31861" s="6"/>
      <c r="AA31861" s="6"/>
      <c r="AC31861" s="6"/>
      <c r="AD31861" s="6"/>
    </row>
    <row r="31862" spans="16:30">
      <c r="P31862" s="6"/>
      <c r="AA31862" s="6"/>
      <c r="AC31862" s="6"/>
      <c r="AD31862" s="6"/>
    </row>
    <row r="31863" spans="16:30">
      <c r="P31863" s="6"/>
      <c r="AA31863" s="6"/>
      <c r="AC31863" s="6"/>
      <c r="AD31863" s="6"/>
    </row>
    <row r="31864" spans="16:30">
      <c r="P31864" s="6"/>
      <c r="AA31864" s="6"/>
      <c r="AC31864" s="6"/>
      <c r="AD31864" s="6"/>
    </row>
    <row r="31865" spans="16:30">
      <c r="P31865" s="6"/>
      <c r="AA31865" s="6"/>
      <c r="AC31865" s="6"/>
      <c r="AD31865" s="6"/>
    </row>
    <row r="31866" spans="16:30">
      <c r="P31866" s="6"/>
      <c r="AA31866" s="6"/>
      <c r="AC31866" s="6"/>
      <c r="AD31866" s="6"/>
    </row>
    <row r="31867" spans="16:30">
      <c r="P31867" s="6"/>
      <c r="AA31867" s="6"/>
      <c r="AC31867" s="6"/>
      <c r="AD31867" s="6"/>
    </row>
    <row r="31868" spans="16:30">
      <c r="P31868" s="6"/>
      <c r="AA31868" s="6"/>
      <c r="AC31868" s="6"/>
      <c r="AD31868" s="6"/>
    </row>
    <row r="31869" spans="16:30">
      <c r="P31869" s="6"/>
      <c r="AA31869" s="6"/>
      <c r="AC31869" s="6"/>
      <c r="AD31869" s="6"/>
    </row>
    <row r="31870" spans="16:30">
      <c r="P31870" s="6"/>
      <c r="AA31870" s="6"/>
      <c r="AC31870" s="6"/>
      <c r="AD31870" s="6"/>
    </row>
    <row r="31871" spans="16:30">
      <c r="P31871" s="6"/>
      <c r="AA31871" s="6"/>
      <c r="AC31871" s="6"/>
      <c r="AD31871" s="6"/>
    </row>
    <row r="31872" spans="16:30">
      <c r="P31872" s="6"/>
      <c r="AA31872" s="6"/>
      <c r="AC31872" s="6"/>
      <c r="AD31872" s="6"/>
    </row>
    <row r="31873" spans="16:30">
      <c r="P31873" s="6"/>
      <c r="AA31873" s="6"/>
      <c r="AC31873" s="6"/>
      <c r="AD31873" s="6"/>
    </row>
    <row r="31874" spans="16:30">
      <c r="P31874" s="6"/>
      <c r="AA31874" s="6"/>
      <c r="AC31874" s="6"/>
      <c r="AD31874" s="6"/>
    </row>
    <row r="31875" spans="16:30">
      <c r="P31875" s="6"/>
      <c r="AA31875" s="6"/>
      <c r="AC31875" s="6"/>
      <c r="AD31875" s="6"/>
    </row>
    <row r="31876" spans="16:30">
      <c r="P31876" s="6"/>
      <c r="AA31876" s="6"/>
      <c r="AC31876" s="6"/>
      <c r="AD31876" s="6"/>
    </row>
    <row r="31877" spans="16:30">
      <c r="P31877" s="6"/>
      <c r="AA31877" s="6"/>
      <c r="AC31877" s="6"/>
      <c r="AD31877" s="6"/>
    </row>
    <row r="31878" spans="16:30">
      <c r="P31878" s="6"/>
      <c r="AA31878" s="6"/>
      <c r="AC31878" s="6"/>
      <c r="AD31878" s="6"/>
    </row>
    <row r="31879" spans="16:30">
      <c r="P31879" s="6"/>
      <c r="AA31879" s="6"/>
      <c r="AC31879" s="6"/>
      <c r="AD31879" s="6"/>
    </row>
    <row r="31880" spans="16:30">
      <c r="P31880" s="6"/>
      <c r="AA31880" s="6"/>
      <c r="AC31880" s="6"/>
      <c r="AD31880" s="6"/>
    </row>
    <row r="31881" spans="16:30">
      <c r="P31881" s="6"/>
      <c r="AA31881" s="6"/>
      <c r="AC31881" s="6"/>
      <c r="AD31881" s="6"/>
    </row>
    <row r="31882" spans="16:30">
      <c r="P31882" s="6"/>
      <c r="AA31882" s="6"/>
      <c r="AC31882" s="6"/>
      <c r="AD31882" s="6"/>
    </row>
    <row r="31883" spans="16:30">
      <c r="P31883" s="6"/>
      <c r="AA31883" s="6"/>
      <c r="AC31883" s="6"/>
      <c r="AD31883" s="6"/>
    </row>
    <row r="31884" spans="16:30">
      <c r="P31884" s="6"/>
      <c r="AA31884" s="6"/>
      <c r="AC31884" s="6"/>
      <c r="AD31884" s="6"/>
    </row>
    <row r="31885" spans="16:30">
      <c r="P31885" s="6"/>
      <c r="AA31885" s="6"/>
      <c r="AC31885" s="6"/>
      <c r="AD31885" s="6"/>
    </row>
    <row r="31886" spans="16:30">
      <c r="P31886" s="6"/>
      <c r="AA31886" s="6"/>
      <c r="AC31886" s="6"/>
      <c r="AD31886" s="6"/>
    </row>
    <row r="31887" spans="16:30">
      <c r="P31887" s="6"/>
      <c r="AA31887" s="6"/>
      <c r="AC31887" s="6"/>
      <c r="AD31887" s="6"/>
    </row>
    <row r="31888" spans="16:30">
      <c r="P31888" s="6"/>
      <c r="AA31888" s="6"/>
      <c r="AC31888" s="6"/>
      <c r="AD31888" s="6"/>
    </row>
    <row r="31889" spans="16:30">
      <c r="P31889" s="6"/>
      <c r="AA31889" s="6"/>
      <c r="AC31889" s="6"/>
      <c r="AD31889" s="6"/>
    </row>
    <row r="31890" spans="16:30">
      <c r="P31890" s="6"/>
      <c r="AA31890" s="6"/>
      <c r="AC31890" s="6"/>
      <c r="AD31890" s="6"/>
    </row>
    <row r="31891" spans="16:30">
      <c r="P31891" s="6"/>
      <c r="AA31891" s="6"/>
      <c r="AC31891" s="6"/>
      <c r="AD31891" s="6"/>
    </row>
    <row r="31892" spans="16:30">
      <c r="P31892" s="6"/>
      <c r="AA31892" s="6"/>
      <c r="AC31892" s="6"/>
      <c r="AD31892" s="6"/>
    </row>
    <row r="31893" spans="16:30">
      <c r="P31893" s="6"/>
      <c r="AA31893" s="6"/>
      <c r="AC31893" s="6"/>
      <c r="AD31893" s="6"/>
    </row>
    <row r="31894" spans="16:30">
      <c r="P31894" s="6"/>
      <c r="AA31894" s="6"/>
      <c r="AC31894" s="6"/>
      <c r="AD31894" s="6"/>
    </row>
    <row r="31895" spans="16:30">
      <c r="P31895" s="6"/>
      <c r="AA31895" s="6"/>
      <c r="AC31895" s="6"/>
      <c r="AD31895" s="6"/>
    </row>
    <row r="31896" spans="16:30">
      <c r="P31896" s="6"/>
      <c r="AA31896" s="6"/>
      <c r="AC31896" s="6"/>
      <c r="AD31896" s="6"/>
    </row>
    <row r="31897" spans="16:30">
      <c r="P31897" s="6"/>
      <c r="AA31897" s="6"/>
      <c r="AC31897" s="6"/>
      <c r="AD31897" s="6"/>
    </row>
    <row r="31898" spans="16:30">
      <c r="P31898" s="6"/>
      <c r="AA31898" s="6"/>
      <c r="AC31898" s="6"/>
      <c r="AD31898" s="6"/>
    </row>
    <row r="31899" spans="16:30">
      <c r="P31899" s="6"/>
      <c r="AA31899" s="6"/>
      <c r="AC31899" s="6"/>
      <c r="AD31899" s="6"/>
    </row>
    <row r="31900" spans="16:30">
      <c r="P31900" s="6"/>
      <c r="AA31900" s="6"/>
      <c r="AC31900" s="6"/>
      <c r="AD31900" s="6"/>
    </row>
    <row r="31901" spans="16:30">
      <c r="P31901" s="6"/>
      <c r="AA31901" s="6"/>
      <c r="AC31901" s="6"/>
      <c r="AD31901" s="6"/>
    </row>
    <row r="31902" spans="16:30">
      <c r="P31902" s="6"/>
      <c r="AA31902" s="6"/>
      <c r="AC31902" s="6"/>
      <c r="AD31902" s="6"/>
    </row>
    <row r="31903" spans="16:30">
      <c r="P31903" s="6"/>
      <c r="AA31903" s="6"/>
      <c r="AC31903" s="6"/>
      <c r="AD31903" s="6"/>
    </row>
    <row r="31904" spans="16:30">
      <c r="P31904" s="6"/>
      <c r="AA31904" s="6"/>
      <c r="AC31904" s="6"/>
      <c r="AD31904" s="6"/>
    </row>
    <row r="31905" spans="16:30">
      <c r="P31905" s="6"/>
      <c r="AA31905" s="6"/>
      <c r="AC31905" s="6"/>
      <c r="AD31905" s="6"/>
    </row>
    <row r="31906" spans="16:30">
      <c r="P31906" s="6"/>
      <c r="AA31906" s="6"/>
      <c r="AC31906" s="6"/>
      <c r="AD31906" s="6"/>
    </row>
    <row r="31907" spans="16:30">
      <c r="P31907" s="6"/>
      <c r="AA31907" s="6"/>
      <c r="AC31907" s="6"/>
      <c r="AD31907" s="6"/>
    </row>
    <row r="31908" spans="16:30">
      <c r="P31908" s="6"/>
      <c r="AA31908" s="6"/>
      <c r="AC31908" s="6"/>
      <c r="AD31908" s="6"/>
    </row>
    <row r="31909" spans="16:30">
      <c r="P31909" s="6"/>
      <c r="AA31909" s="6"/>
      <c r="AC31909" s="6"/>
      <c r="AD31909" s="6"/>
    </row>
    <row r="31910" spans="16:30">
      <c r="P31910" s="6"/>
      <c r="AA31910" s="6"/>
      <c r="AC31910" s="6"/>
      <c r="AD31910" s="6"/>
    </row>
    <row r="31911" spans="16:30">
      <c r="P31911" s="6"/>
      <c r="AA31911" s="6"/>
      <c r="AC31911" s="6"/>
      <c r="AD31911" s="6"/>
    </row>
    <row r="31912" spans="16:30">
      <c r="P31912" s="6"/>
      <c r="AA31912" s="6"/>
      <c r="AC31912" s="6"/>
      <c r="AD31912" s="6"/>
    </row>
    <row r="31913" spans="16:30">
      <c r="P31913" s="6"/>
      <c r="AA31913" s="6"/>
      <c r="AC31913" s="6"/>
      <c r="AD31913" s="6"/>
    </row>
    <row r="31914" spans="16:30">
      <c r="P31914" s="6"/>
      <c r="AA31914" s="6"/>
      <c r="AC31914" s="6"/>
      <c r="AD31914" s="6"/>
    </row>
    <row r="31915" spans="16:30">
      <c r="P31915" s="6"/>
      <c r="AA31915" s="6"/>
      <c r="AC31915" s="6"/>
      <c r="AD31915" s="6"/>
    </row>
    <row r="31916" spans="16:30">
      <c r="P31916" s="6"/>
      <c r="AA31916" s="6"/>
      <c r="AC31916" s="6"/>
      <c r="AD31916" s="6"/>
    </row>
    <row r="31917" spans="16:30">
      <c r="P31917" s="6"/>
      <c r="AA31917" s="6"/>
      <c r="AC31917" s="6"/>
      <c r="AD31917" s="6"/>
    </row>
    <row r="31918" spans="16:30">
      <c r="P31918" s="6"/>
      <c r="AA31918" s="6"/>
      <c r="AC31918" s="6"/>
      <c r="AD31918" s="6"/>
    </row>
    <row r="31919" spans="16:30">
      <c r="P31919" s="6"/>
      <c r="AA31919" s="6"/>
      <c r="AC31919" s="6"/>
      <c r="AD31919" s="6"/>
    </row>
    <row r="31920" spans="16:30">
      <c r="P31920" s="6"/>
      <c r="AA31920" s="6"/>
      <c r="AC31920" s="6"/>
      <c r="AD31920" s="6"/>
    </row>
    <row r="31921" spans="16:30">
      <c r="P31921" s="6"/>
      <c r="AA31921" s="6"/>
      <c r="AC31921" s="6"/>
      <c r="AD31921" s="6"/>
    </row>
    <row r="31922" spans="16:30">
      <c r="P31922" s="6"/>
      <c r="AA31922" s="6"/>
      <c r="AC31922" s="6"/>
      <c r="AD31922" s="6"/>
    </row>
    <row r="31923" spans="16:30">
      <c r="P31923" s="6"/>
      <c r="AA31923" s="6"/>
      <c r="AC31923" s="6"/>
      <c r="AD31923" s="6"/>
    </row>
    <row r="31924" spans="16:30">
      <c r="P31924" s="6"/>
      <c r="AA31924" s="6"/>
      <c r="AC31924" s="6"/>
      <c r="AD31924" s="6"/>
    </row>
    <row r="31925" spans="16:30">
      <c r="P31925" s="6"/>
      <c r="AA31925" s="6"/>
      <c r="AC31925" s="6"/>
      <c r="AD31925" s="6"/>
    </row>
    <row r="31926" spans="16:30">
      <c r="P31926" s="6"/>
      <c r="AA31926" s="6"/>
      <c r="AC31926" s="6"/>
      <c r="AD31926" s="6"/>
    </row>
    <row r="31927" spans="16:30">
      <c r="P31927" s="6"/>
      <c r="AA31927" s="6"/>
      <c r="AC31927" s="6"/>
      <c r="AD31927" s="6"/>
    </row>
    <row r="31928" spans="16:30">
      <c r="P31928" s="6"/>
      <c r="AA31928" s="6"/>
      <c r="AC31928" s="6"/>
      <c r="AD31928" s="6"/>
    </row>
    <row r="31929" spans="16:30">
      <c r="P31929" s="6"/>
      <c r="AA31929" s="6"/>
      <c r="AC31929" s="6"/>
      <c r="AD31929" s="6"/>
    </row>
    <row r="31930" spans="16:30">
      <c r="P31930" s="6"/>
      <c r="AA31930" s="6"/>
      <c r="AC31930" s="6"/>
      <c r="AD31930" s="6"/>
    </row>
    <row r="31931" spans="16:30">
      <c r="P31931" s="6"/>
      <c r="AA31931" s="6"/>
      <c r="AC31931" s="6"/>
      <c r="AD31931" s="6"/>
    </row>
    <row r="31932" spans="16:30">
      <c r="P31932" s="6"/>
      <c r="AA31932" s="6"/>
      <c r="AC31932" s="6"/>
      <c r="AD31932" s="6"/>
    </row>
    <row r="31933" spans="16:30">
      <c r="P31933" s="6"/>
      <c r="AA31933" s="6"/>
      <c r="AC31933" s="6"/>
      <c r="AD31933" s="6"/>
    </row>
    <row r="31934" spans="16:30">
      <c r="P31934" s="6"/>
      <c r="AA31934" s="6"/>
      <c r="AC31934" s="6"/>
      <c r="AD31934" s="6"/>
    </row>
    <row r="31935" spans="16:30">
      <c r="P31935" s="6"/>
      <c r="AA31935" s="6"/>
      <c r="AC31935" s="6"/>
      <c r="AD31935" s="6"/>
    </row>
    <row r="31936" spans="16:30">
      <c r="P31936" s="6"/>
      <c r="AA31936" s="6"/>
      <c r="AC31936" s="6"/>
      <c r="AD31936" s="6"/>
    </row>
    <row r="31937" spans="16:30">
      <c r="P31937" s="6"/>
      <c r="AA31937" s="6"/>
      <c r="AC31937" s="6"/>
      <c r="AD31937" s="6"/>
    </row>
    <row r="31938" spans="16:30">
      <c r="P31938" s="6"/>
      <c r="AA31938" s="6"/>
      <c r="AC31938" s="6"/>
      <c r="AD31938" s="6"/>
    </row>
    <row r="31939" spans="16:30">
      <c r="P31939" s="6"/>
      <c r="AA31939" s="6"/>
      <c r="AC31939" s="6"/>
      <c r="AD31939" s="6"/>
    </row>
    <row r="31940" spans="16:30">
      <c r="P31940" s="6"/>
      <c r="AA31940" s="6"/>
      <c r="AC31940" s="6"/>
      <c r="AD31940" s="6"/>
    </row>
    <row r="31941" spans="16:30">
      <c r="P31941" s="6"/>
      <c r="AA31941" s="6"/>
      <c r="AC31941" s="6"/>
      <c r="AD31941" s="6"/>
    </row>
    <row r="31942" spans="16:30">
      <c r="P31942" s="6"/>
      <c r="AA31942" s="6"/>
      <c r="AC31942" s="6"/>
      <c r="AD31942" s="6"/>
    </row>
    <row r="31943" spans="16:30">
      <c r="P31943" s="6"/>
      <c r="AA31943" s="6"/>
      <c r="AC31943" s="6"/>
      <c r="AD31943" s="6"/>
    </row>
    <row r="31944" spans="16:30">
      <c r="P31944" s="6"/>
      <c r="AA31944" s="6"/>
      <c r="AC31944" s="6"/>
      <c r="AD31944" s="6"/>
    </row>
    <row r="31945" spans="16:30">
      <c r="P31945" s="6"/>
      <c r="AA31945" s="6"/>
      <c r="AC31945" s="6"/>
      <c r="AD31945" s="6"/>
    </row>
    <row r="31946" spans="16:30">
      <c r="P31946" s="6"/>
      <c r="AA31946" s="6"/>
      <c r="AC31946" s="6"/>
      <c r="AD31946" s="6"/>
    </row>
    <row r="31947" spans="16:30">
      <c r="P31947" s="6"/>
      <c r="AA31947" s="6"/>
      <c r="AC31947" s="6"/>
      <c r="AD31947" s="6"/>
    </row>
    <row r="31948" spans="16:30">
      <c r="P31948" s="6"/>
      <c r="AA31948" s="6"/>
      <c r="AC31948" s="6"/>
      <c r="AD31948" s="6"/>
    </row>
    <row r="31949" spans="16:30">
      <c r="P31949" s="6"/>
      <c r="AA31949" s="6"/>
      <c r="AC31949" s="6"/>
      <c r="AD31949" s="6"/>
    </row>
    <row r="31950" spans="16:30">
      <c r="P31950" s="6"/>
      <c r="AA31950" s="6"/>
      <c r="AC31950" s="6"/>
      <c r="AD31950" s="6"/>
    </row>
    <row r="31951" spans="16:30">
      <c r="P31951" s="6"/>
      <c r="AA31951" s="6"/>
      <c r="AC31951" s="6"/>
      <c r="AD31951" s="6"/>
    </row>
    <row r="31952" spans="16:30">
      <c r="P31952" s="6"/>
      <c r="AA31952" s="6"/>
      <c r="AC31952" s="6"/>
      <c r="AD31952" s="6"/>
    </row>
    <row r="31953" spans="16:30">
      <c r="P31953" s="6"/>
      <c r="AA31953" s="6"/>
      <c r="AC31953" s="6"/>
      <c r="AD31953" s="6"/>
    </row>
    <row r="31954" spans="16:30">
      <c r="P31954" s="6"/>
      <c r="AA31954" s="6"/>
      <c r="AC31954" s="6"/>
      <c r="AD31954" s="6"/>
    </row>
    <row r="31955" spans="16:30">
      <c r="P31955" s="6"/>
      <c r="AA31955" s="6"/>
      <c r="AC31955" s="6"/>
      <c r="AD31955" s="6"/>
    </row>
    <row r="31956" spans="16:30">
      <c r="P31956" s="6"/>
      <c r="AA31956" s="6"/>
      <c r="AC31956" s="6"/>
      <c r="AD31956" s="6"/>
    </row>
    <row r="31957" spans="16:30">
      <c r="P31957" s="6"/>
      <c r="AA31957" s="6"/>
      <c r="AC31957" s="6"/>
      <c r="AD31957" s="6"/>
    </row>
    <row r="31958" spans="16:30">
      <c r="P31958" s="6"/>
      <c r="AA31958" s="6"/>
      <c r="AC31958" s="6"/>
      <c r="AD31958" s="6"/>
    </row>
    <row r="31959" spans="16:30">
      <c r="P31959" s="6"/>
      <c r="AA31959" s="6"/>
      <c r="AC31959" s="6"/>
      <c r="AD31959" s="6"/>
    </row>
    <row r="31960" spans="16:30">
      <c r="P31960" s="6"/>
      <c r="AA31960" s="6"/>
      <c r="AC31960" s="6"/>
      <c r="AD31960" s="6"/>
    </row>
    <row r="31961" spans="16:30">
      <c r="P31961" s="6"/>
      <c r="AA31961" s="6"/>
      <c r="AC31961" s="6"/>
      <c r="AD31961" s="6"/>
    </row>
    <row r="31962" spans="16:30">
      <c r="P31962" s="6"/>
      <c r="AA31962" s="6"/>
      <c r="AC31962" s="6"/>
      <c r="AD31962" s="6"/>
    </row>
    <row r="31963" spans="16:30">
      <c r="P31963" s="6"/>
      <c r="AA31963" s="6"/>
      <c r="AC31963" s="6"/>
      <c r="AD31963" s="6"/>
    </row>
    <row r="31964" spans="16:30">
      <c r="P31964" s="6"/>
      <c r="AA31964" s="6"/>
      <c r="AC31964" s="6"/>
      <c r="AD31964" s="6"/>
    </row>
    <row r="31965" spans="16:30">
      <c r="P31965" s="6"/>
      <c r="AA31965" s="6"/>
      <c r="AC31965" s="6"/>
      <c r="AD31965" s="6"/>
    </row>
    <row r="31966" spans="16:30">
      <c r="P31966" s="6"/>
      <c r="AA31966" s="6"/>
      <c r="AC31966" s="6"/>
      <c r="AD31966" s="6"/>
    </row>
    <row r="31967" spans="16:30">
      <c r="P31967" s="6"/>
      <c r="AA31967" s="6"/>
      <c r="AC31967" s="6"/>
      <c r="AD31967" s="6"/>
    </row>
    <row r="31968" spans="16:30">
      <c r="P31968" s="6"/>
      <c r="AA31968" s="6"/>
      <c r="AC31968" s="6"/>
      <c r="AD31968" s="6"/>
    </row>
    <row r="31969" spans="16:30">
      <c r="P31969" s="6"/>
      <c r="AA31969" s="6"/>
      <c r="AC31969" s="6"/>
      <c r="AD31969" s="6"/>
    </row>
    <row r="31970" spans="16:30">
      <c r="P31970" s="6"/>
      <c r="AA31970" s="6"/>
      <c r="AC31970" s="6"/>
      <c r="AD31970" s="6"/>
    </row>
    <row r="31971" spans="16:30">
      <c r="P31971" s="6"/>
      <c r="AA31971" s="6"/>
      <c r="AC31971" s="6"/>
      <c r="AD31971" s="6"/>
    </row>
    <row r="31972" spans="16:30">
      <c r="P31972" s="6"/>
      <c r="AA31972" s="6"/>
      <c r="AC31972" s="6"/>
      <c r="AD31972" s="6"/>
    </row>
    <row r="31973" spans="16:30">
      <c r="P31973" s="6"/>
      <c r="AA31973" s="6"/>
      <c r="AC31973" s="6"/>
      <c r="AD31973" s="6"/>
    </row>
    <row r="31974" spans="16:30">
      <c r="P31974" s="6"/>
      <c r="AA31974" s="6"/>
      <c r="AC31974" s="6"/>
      <c r="AD31974" s="6"/>
    </row>
    <row r="31975" spans="16:30">
      <c r="P31975" s="6"/>
      <c r="AA31975" s="6"/>
      <c r="AC31975" s="6"/>
      <c r="AD31975" s="6"/>
    </row>
    <row r="31976" spans="16:30">
      <c r="P31976" s="6"/>
      <c r="AA31976" s="6"/>
      <c r="AC31976" s="6"/>
      <c r="AD31976" s="6"/>
    </row>
    <row r="31977" spans="16:30">
      <c r="P31977" s="6"/>
      <c r="AA31977" s="6"/>
      <c r="AC31977" s="6"/>
      <c r="AD31977" s="6"/>
    </row>
    <row r="31978" spans="16:30">
      <c r="P31978" s="6"/>
      <c r="AA31978" s="6"/>
      <c r="AC31978" s="6"/>
      <c r="AD31978" s="6"/>
    </row>
    <row r="31979" spans="16:30">
      <c r="P31979" s="6"/>
      <c r="AA31979" s="6"/>
      <c r="AC31979" s="6"/>
      <c r="AD31979" s="6"/>
    </row>
    <row r="31980" spans="16:30">
      <c r="P31980" s="6"/>
      <c r="AA31980" s="6"/>
      <c r="AC31980" s="6"/>
      <c r="AD31980" s="6"/>
    </row>
    <row r="31981" spans="16:30">
      <c r="P31981" s="6"/>
      <c r="AA31981" s="6"/>
      <c r="AC31981" s="6"/>
      <c r="AD31981" s="6"/>
    </row>
    <row r="31982" spans="16:30">
      <c r="P31982" s="6"/>
      <c r="AA31982" s="6"/>
      <c r="AC31982" s="6"/>
      <c r="AD31982" s="6"/>
    </row>
    <row r="31983" spans="16:30">
      <c r="P31983" s="6"/>
      <c r="AA31983" s="6"/>
      <c r="AC31983" s="6"/>
      <c r="AD31983" s="6"/>
    </row>
    <row r="31984" spans="16:30">
      <c r="P31984" s="6"/>
      <c r="AA31984" s="6"/>
      <c r="AC31984" s="6"/>
      <c r="AD31984" s="6"/>
    </row>
    <row r="31985" spans="16:30">
      <c r="P31985" s="6"/>
      <c r="AA31985" s="6"/>
      <c r="AC31985" s="6"/>
      <c r="AD31985" s="6"/>
    </row>
    <row r="31986" spans="16:30">
      <c r="P31986" s="6"/>
      <c r="AA31986" s="6"/>
      <c r="AC31986" s="6"/>
      <c r="AD31986" s="6"/>
    </row>
    <row r="31987" spans="16:30">
      <c r="P31987" s="6"/>
      <c r="AA31987" s="6"/>
      <c r="AC31987" s="6"/>
      <c r="AD31987" s="6"/>
    </row>
    <row r="31988" spans="16:30">
      <c r="P31988" s="6"/>
      <c r="AA31988" s="6"/>
      <c r="AC31988" s="6"/>
      <c r="AD31988" s="6"/>
    </row>
    <row r="31989" spans="16:30">
      <c r="P31989" s="6"/>
      <c r="AA31989" s="6"/>
      <c r="AC31989" s="6"/>
      <c r="AD31989" s="6"/>
    </row>
    <row r="31990" spans="16:30">
      <c r="P31990" s="6"/>
      <c r="AA31990" s="6"/>
      <c r="AC31990" s="6"/>
      <c r="AD31990" s="6"/>
    </row>
    <row r="31991" spans="16:30">
      <c r="P31991" s="6"/>
      <c r="AA31991" s="6"/>
      <c r="AC31991" s="6"/>
      <c r="AD31991" s="6"/>
    </row>
    <row r="31992" spans="16:30">
      <c r="P31992" s="6"/>
      <c r="AA31992" s="6"/>
      <c r="AC31992" s="6"/>
      <c r="AD31992" s="6"/>
    </row>
    <row r="31993" spans="16:30">
      <c r="P31993" s="6"/>
      <c r="AA31993" s="6"/>
      <c r="AC31993" s="6"/>
      <c r="AD31993" s="6"/>
    </row>
    <row r="31994" spans="16:30">
      <c r="P31994" s="6"/>
      <c r="AA31994" s="6"/>
      <c r="AC31994" s="6"/>
      <c r="AD31994" s="6"/>
    </row>
    <row r="31995" spans="16:30">
      <c r="P31995" s="6"/>
      <c r="AA31995" s="6"/>
      <c r="AC31995" s="6"/>
      <c r="AD31995" s="6"/>
    </row>
    <row r="31996" spans="16:30">
      <c r="P31996" s="6"/>
      <c r="AA31996" s="6"/>
      <c r="AC31996" s="6"/>
      <c r="AD31996" s="6"/>
    </row>
    <row r="31997" spans="16:30">
      <c r="P31997" s="6"/>
      <c r="AA31997" s="6"/>
      <c r="AC31997" s="6"/>
      <c r="AD31997" s="6"/>
    </row>
    <row r="31998" spans="16:30">
      <c r="P31998" s="6"/>
      <c r="AA31998" s="6"/>
      <c r="AC31998" s="6"/>
      <c r="AD31998" s="6"/>
    </row>
    <row r="31999" spans="16:30">
      <c r="P31999" s="6"/>
      <c r="AA31999" s="6"/>
      <c r="AC31999" s="6"/>
      <c r="AD31999" s="6"/>
    </row>
    <row r="32000" spans="16:30">
      <c r="P32000" s="6"/>
      <c r="AA32000" s="6"/>
      <c r="AC32000" s="6"/>
      <c r="AD32000" s="6"/>
    </row>
    <row r="32001" spans="16:30">
      <c r="P32001" s="6"/>
      <c r="AA32001" s="6"/>
      <c r="AC32001" s="6"/>
      <c r="AD32001" s="6"/>
    </row>
    <row r="32002" spans="16:30">
      <c r="P32002" s="6"/>
      <c r="AA32002" s="6"/>
      <c r="AC32002" s="6"/>
      <c r="AD32002" s="6"/>
    </row>
    <row r="32003" spans="16:30">
      <c r="P32003" s="6"/>
      <c r="AA32003" s="6"/>
      <c r="AC32003" s="6"/>
      <c r="AD32003" s="6"/>
    </row>
    <row r="32004" spans="16:30">
      <c r="P32004" s="6"/>
      <c r="AA32004" s="6"/>
      <c r="AC32004" s="6"/>
      <c r="AD32004" s="6"/>
    </row>
    <row r="32005" spans="16:30">
      <c r="P32005" s="6"/>
      <c r="AA32005" s="6"/>
      <c r="AC32005" s="6"/>
      <c r="AD32005" s="6"/>
    </row>
    <row r="32006" spans="16:30">
      <c r="P32006" s="6"/>
      <c r="AA32006" s="6"/>
      <c r="AC32006" s="6"/>
      <c r="AD32006" s="6"/>
    </row>
    <row r="32007" spans="16:30">
      <c r="P32007" s="6"/>
      <c r="AA32007" s="6"/>
      <c r="AC32007" s="6"/>
      <c r="AD32007" s="6"/>
    </row>
    <row r="32008" spans="16:30">
      <c r="P32008" s="6"/>
      <c r="AA32008" s="6"/>
      <c r="AC32008" s="6"/>
      <c r="AD32008" s="6"/>
    </row>
    <row r="32009" spans="16:30">
      <c r="P32009" s="6"/>
      <c r="AA32009" s="6"/>
      <c r="AC32009" s="6"/>
      <c r="AD32009" s="6"/>
    </row>
    <row r="32010" spans="16:30">
      <c r="P32010" s="6"/>
      <c r="AA32010" s="6"/>
      <c r="AC32010" s="6"/>
      <c r="AD32010" s="6"/>
    </row>
    <row r="32011" spans="16:30">
      <c r="P32011" s="6"/>
      <c r="AA32011" s="6"/>
      <c r="AC32011" s="6"/>
      <c r="AD32011" s="6"/>
    </row>
    <row r="32012" spans="16:30">
      <c r="P32012" s="6"/>
      <c r="AA32012" s="6"/>
      <c r="AC32012" s="6"/>
      <c r="AD32012" s="6"/>
    </row>
    <row r="32013" spans="16:30">
      <c r="P32013" s="6"/>
      <c r="AA32013" s="6"/>
      <c r="AC32013" s="6"/>
      <c r="AD32013" s="6"/>
    </row>
    <row r="32014" spans="16:30">
      <c r="P32014" s="6"/>
      <c r="AA32014" s="6"/>
      <c r="AC32014" s="6"/>
      <c r="AD32014" s="6"/>
    </row>
    <row r="32015" spans="16:30">
      <c r="P32015" s="6"/>
      <c r="AA32015" s="6"/>
      <c r="AC32015" s="6"/>
      <c r="AD32015" s="6"/>
    </row>
    <row r="32016" spans="16:30">
      <c r="P32016" s="6"/>
      <c r="AA32016" s="6"/>
      <c r="AC32016" s="6"/>
      <c r="AD32016" s="6"/>
    </row>
    <row r="32017" spans="16:30">
      <c r="P32017" s="6"/>
      <c r="AA32017" s="6"/>
      <c r="AC32017" s="6"/>
      <c r="AD32017" s="6"/>
    </row>
    <row r="32018" spans="16:30">
      <c r="P32018" s="6"/>
      <c r="AA32018" s="6"/>
      <c r="AC32018" s="6"/>
      <c r="AD32018" s="6"/>
    </row>
    <row r="32019" spans="16:30">
      <c r="P32019" s="6"/>
      <c r="AA32019" s="6"/>
      <c r="AC32019" s="6"/>
      <c r="AD32019" s="6"/>
    </row>
    <row r="32020" spans="16:30">
      <c r="P32020" s="6"/>
      <c r="AA32020" s="6"/>
      <c r="AC32020" s="6"/>
      <c r="AD32020" s="6"/>
    </row>
    <row r="32021" spans="16:30">
      <c r="P32021" s="6"/>
      <c r="AA32021" s="6"/>
      <c r="AC32021" s="6"/>
      <c r="AD32021" s="6"/>
    </row>
    <row r="32022" spans="16:30">
      <c r="P32022" s="6"/>
      <c r="AA32022" s="6"/>
      <c r="AC32022" s="6"/>
      <c r="AD32022" s="6"/>
    </row>
    <row r="32023" spans="16:30">
      <c r="P32023" s="6"/>
      <c r="AA32023" s="6"/>
      <c r="AC32023" s="6"/>
      <c r="AD32023" s="6"/>
    </row>
    <row r="32024" spans="16:30">
      <c r="P32024" s="6"/>
      <c r="AA32024" s="6"/>
      <c r="AC32024" s="6"/>
      <c r="AD32024" s="6"/>
    </row>
    <row r="32025" spans="16:30">
      <c r="P32025" s="6"/>
      <c r="AA32025" s="6"/>
      <c r="AC32025" s="6"/>
      <c r="AD32025" s="6"/>
    </row>
    <row r="32026" spans="16:30">
      <c r="P32026" s="6"/>
      <c r="AA32026" s="6"/>
      <c r="AC32026" s="6"/>
      <c r="AD32026" s="6"/>
    </row>
    <row r="32027" spans="16:30">
      <c r="P32027" s="6"/>
      <c r="AA32027" s="6"/>
      <c r="AC32027" s="6"/>
      <c r="AD32027" s="6"/>
    </row>
    <row r="32028" spans="16:30">
      <c r="P32028" s="6"/>
      <c r="AA32028" s="6"/>
      <c r="AC32028" s="6"/>
      <c r="AD32028" s="6"/>
    </row>
    <row r="32029" spans="16:30">
      <c r="P32029" s="6"/>
      <c r="AA32029" s="6"/>
      <c r="AC32029" s="6"/>
      <c r="AD32029" s="6"/>
    </row>
    <row r="32030" spans="16:30">
      <c r="P32030" s="6"/>
      <c r="AA32030" s="6"/>
      <c r="AC32030" s="6"/>
      <c r="AD32030" s="6"/>
    </row>
    <row r="32031" spans="16:30">
      <c r="P32031" s="6"/>
      <c r="AA32031" s="6"/>
      <c r="AC32031" s="6"/>
      <c r="AD32031" s="6"/>
    </row>
    <row r="32032" spans="16:30">
      <c r="P32032" s="6"/>
      <c r="AA32032" s="6"/>
      <c r="AC32032" s="6"/>
      <c r="AD32032" s="6"/>
    </row>
    <row r="32033" spans="16:30">
      <c r="P32033" s="6"/>
      <c r="AA32033" s="6"/>
      <c r="AC32033" s="6"/>
      <c r="AD32033" s="6"/>
    </row>
    <row r="32034" spans="16:30">
      <c r="P32034" s="6"/>
      <c r="AA32034" s="6"/>
      <c r="AC32034" s="6"/>
      <c r="AD32034" s="6"/>
    </row>
    <row r="32035" spans="16:30">
      <c r="P32035" s="6"/>
      <c r="AA32035" s="6"/>
      <c r="AC32035" s="6"/>
      <c r="AD32035" s="6"/>
    </row>
    <row r="32036" spans="16:30">
      <c r="P32036" s="6"/>
      <c r="AA32036" s="6"/>
      <c r="AC32036" s="6"/>
      <c r="AD32036" s="6"/>
    </row>
    <row r="32037" spans="16:30">
      <c r="P32037" s="6"/>
      <c r="AA32037" s="6"/>
      <c r="AC32037" s="6"/>
      <c r="AD32037" s="6"/>
    </row>
    <row r="32038" spans="16:30">
      <c r="P32038" s="6"/>
      <c r="AA32038" s="6"/>
      <c r="AC32038" s="6"/>
      <c r="AD32038" s="6"/>
    </row>
    <row r="32039" spans="16:30">
      <c r="P32039" s="6"/>
      <c r="AA32039" s="6"/>
      <c r="AC32039" s="6"/>
      <c r="AD32039" s="6"/>
    </row>
    <row r="32040" spans="16:30">
      <c r="P32040" s="6"/>
      <c r="AA32040" s="6"/>
      <c r="AC32040" s="6"/>
      <c r="AD32040" s="6"/>
    </row>
    <row r="32041" spans="16:30">
      <c r="P32041" s="6"/>
      <c r="AA32041" s="6"/>
      <c r="AC32041" s="6"/>
      <c r="AD32041" s="6"/>
    </row>
    <row r="32042" spans="16:30">
      <c r="P32042" s="6"/>
      <c r="AA32042" s="6"/>
      <c r="AC32042" s="6"/>
      <c r="AD32042" s="6"/>
    </row>
    <row r="32043" spans="16:30">
      <c r="P32043" s="6"/>
      <c r="AA32043" s="6"/>
      <c r="AC32043" s="6"/>
      <c r="AD32043" s="6"/>
    </row>
    <row r="32044" spans="16:30">
      <c r="P32044" s="6"/>
      <c r="AA32044" s="6"/>
      <c r="AC32044" s="6"/>
      <c r="AD32044" s="6"/>
    </row>
    <row r="32045" spans="16:30">
      <c r="P32045" s="6"/>
      <c r="AA32045" s="6"/>
      <c r="AC32045" s="6"/>
      <c r="AD32045" s="6"/>
    </row>
    <row r="32046" spans="16:30">
      <c r="P32046" s="6"/>
      <c r="AA32046" s="6"/>
      <c r="AC32046" s="6"/>
      <c r="AD32046" s="6"/>
    </row>
    <row r="32047" spans="16:30">
      <c r="P32047" s="6"/>
      <c r="AA32047" s="6"/>
      <c r="AC32047" s="6"/>
      <c r="AD32047" s="6"/>
    </row>
    <row r="32048" spans="16:30">
      <c r="P32048" s="6"/>
      <c r="AA32048" s="6"/>
      <c r="AC32048" s="6"/>
      <c r="AD32048" s="6"/>
    </row>
    <row r="32049" spans="16:30">
      <c r="P32049" s="6"/>
      <c r="AA32049" s="6"/>
      <c r="AC32049" s="6"/>
      <c r="AD32049" s="6"/>
    </row>
    <row r="32050" spans="16:30">
      <c r="P32050" s="6"/>
      <c r="AA32050" s="6"/>
      <c r="AC32050" s="6"/>
      <c r="AD32050" s="6"/>
    </row>
    <row r="32051" spans="16:30">
      <c r="P32051" s="6"/>
      <c r="AA32051" s="6"/>
      <c r="AC32051" s="6"/>
      <c r="AD32051" s="6"/>
    </row>
    <row r="32052" spans="16:30">
      <c r="P32052" s="6"/>
      <c r="AA32052" s="6"/>
      <c r="AC32052" s="6"/>
      <c r="AD32052" s="6"/>
    </row>
    <row r="32053" spans="16:30">
      <c r="P32053" s="6"/>
      <c r="AA32053" s="6"/>
      <c r="AC32053" s="6"/>
      <c r="AD32053" s="6"/>
    </row>
    <row r="32054" spans="16:30">
      <c r="P32054" s="6"/>
      <c r="AA32054" s="6"/>
      <c r="AC32054" s="6"/>
      <c r="AD32054" s="6"/>
    </row>
    <row r="32055" spans="16:30">
      <c r="P32055" s="6"/>
      <c r="AA32055" s="6"/>
      <c r="AC32055" s="6"/>
      <c r="AD32055" s="6"/>
    </row>
    <row r="32056" spans="16:30">
      <c r="P32056" s="6"/>
      <c r="AA32056" s="6"/>
      <c r="AC32056" s="6"/>
      <c r="AD32056" s="6"/>
    </row>
    <row r="32057" spans="16:30">
      <c r="P32057" s="6"/>
      <c r="AA32057" s="6"/>
      <c r="AC32057" s="6"/>
      <c r="AD32057" s="6"/>
    </row>
    <row r="32058" spans="16:30">
      <c r="P32058" s="6"/>
      <c r="AA32058" s="6"/>
      <c r="AC32058" s="6"/>
      <c r="AD32058" s="6"/>
    </row>
    <row r="32059" spans="16:30">
      <c r="P32059" s="6"/>
      <c r="AA32059" s="6"/>
      <c r="AC32059" s="6"/>
      <c r="AD32059" s="6"/>
    </row>
    <row r="32060" spans="16:30">
      <c r="P32060" s="6"/>
      <c r="AA32060" s="6"/>
      <c r="AC32060" s="6"/>
      <c r="AD32060" s="6"/>
    </row>
    <row r="32061" spans="16:30">
      <c r="P32061" s="6"/>
      <c r="AA32061" s="6"/>
      <c r="AC32061" s="6"/>
      <c r="AD32061" s="6"/>
    </row>
    <row r="32062" spans="16:30">
      <c r="P32062" s="6"/>
      <c r="AA32062" s="6"/>
      <c r="AC32062" s="6"/>
      <c r="AD32062" s="6"/>
    </row>
    <row r="32063" spans="16:30">
      <c r="P32063" s="6"/>
      <c r="AA32063" s="6"/>
      <c r="AC32063" s="6"/>
      <c r="AD32063" s="6"/>
    </row>
    <row r="32064" spans="16:30">
      <c r="P32064" s="6"/>
      <c r="AA32064" s="6"/>
      <c r="AC32064" s="6"/>
      <c r="AD32064" s="6"/>
    </row>
    <row r="32065" spans="16:30">
      <c r="P32065" s="6"/>
      <c r="AA32065" s="6"/>
      <c r="AC32065" s="6"/>
      <c r="AD32065" s="6"/>
    </row>
    <row r="32066" spans="16:30">
      <c r="P32066" s="6"/>
      <c r="AA32066" s="6"/>
      <c r="AC32066" s="6"/>
      <c r="AD32066" s="6"/>
    </row>
    <row r="32067" spans="16:30">
      <c r="P32067" s="6"/>
      <c r="AA32067" s="6"/>
      <c r="AC32067" s="6"/>
      <c r="AD32067" s="6"/>
    </row>
    <row r="32068" spans="16:30">
      <c r="P32068" s="6"/>
      <c r="AA32068" s="6"/>
      <c r="AC32068" s="6"/>
      <c r="AD32068" s="6"/>
    </row>
    <row r="32069" spans="16:30">
      <c r="P32069" s="6"/>
      <c r="AA32069" s="6"/>
      <c r="AC32069" s="6"/>
      <c r="AD32069" s="6"/>
    </row>
    <row r="32070" spans="16:30">
      <c r="P32070" s="6"/>
      <c r="AA32070" s="6"/>
      <c r="AC32070" s="6"/>
      <c r="AD32070" s="6"/>
    </row>
    <row r="32071" spans="16:30">
      <c r="P32071" s="6"/>
      <c r="AA32071" s="6"/>
      <c r="AC32071" s="6"/>
      <c r="AD32071" s="6"/>
    </row>
    <row r="32072" spans="16:30">
      <c r="P32072" s="6"/>
      <c r="AA32072" s="6"/>
      <c r="AC32072" s="6"/>
      <c r="AD32072" s="6"/>
    </row>
    <row r="32073" spans="16:30">
      <c r="P32073" s="6"/>
      <c r="AA32073" s="6"/>
      <c r="AC32073" s="6"/>
      <c r="AD32073" s="6"/>
    </row>
    <row r="32074" spans="16:30">
      <c r="P32074" s="6"/>
      <c r="AA32074" s="6"/>
      <c r="AC32074" s="6"/>
      <c r="AD32074" s="6"/>
    </row>
    <row r="32075" spans="16:30">
      <c r="P32075" s="6"/>
      <c r="AA32075" s="6"/>
      <c r="AC32075" s="6"/>
      <c r="AD32075" s="6"/>
    </row>
    <row r="32076" spans="16:30">
      <c r="P32076" s="6"/>
      <c r="AA32076" s="6"/>
      <c r="AC32076" s="6"/>
      <c r="AD32076" s="6"/>
    </row>
    <row r="32077" spans="16:30">
      <c r="P32077" s="6"/>
      <c r="AA32077" s="6"/>
      <c r="AC32077" s="6"/>
      <c r="AD32077" s="6"/>
    </row>
    <row r="32078" spans="16:30">
      <c r="P32078" s="6"/>
      <c r="AA32078" s="6"/>
      <c r="AC32078" s="6"/>
      <c r="AD32078" s="6"/>
    </row>
    <row r="32079" spans="16:30">
      <c r="P32079" s="6"/>
      <c r="AA32079" s="6"/>
      <c r="AC32079" s="6"/>
      <c r="AD32079" s="6"/>
    </row>
    <row r="32080" spans="16:30">
      <c r="P32080" s="6"/>
      <c r="AA32080" s="6"/>
      <c r="AC32080" s="6"/>
      <c r="AD32080" s="6"/>
    </row>
    <row r="32081" spans="16:30">
      <c r="P32081" s="6"/>
      <c r="AA32081" s="6"/>
      <c r="AC32081" s="6"/>
      <c r="AD32081" s="6"/>
    </row>
    <row r="32082" spans="16:30">
      <c r="P32082" s="6"/>
      <c r="AA32082" s="6"/>
      <c r="AC32082" s="6"/>
      <c r="AD32082" s="6"/>
    </row>
    <row r="32083" spans="16:30">
      <c r="P32083" s="6"/>
      <c r="AA32083" s="6"/>
      <c r="AC32083" s="6"/>
      <c r="AD32083" s="6"/>
    </row>
    <row r="32084" spans="16:30">
      <c r="P32084" s="6"/>
      <c r="AA32084" s="6"/>
      <c r="AC32084" s="6"/>
      <c r="AD32084" s="6"/>
    </row>
    <row r="32085" spans="16:30">
      <c r="P32085" s="6"/>
      <c r="AA32085" s="6"/>
      <c r="AC32085" s="6"/>
      <c r="AD32085" s="6"/>
    </row>
    <row r="32086" spans="16:30">
      <c r="P32086" s="6"/>
      <c r="AA32086" s="6"/>
      <c r="AC32086" s="6"/>
      <c r="AD32086" s="6"/>
    </row>
    <row r="32087" spans="16:30">
      <c r="P32087" s="6"/>
      <c r="AA32087" s="6"/>
      <c r="AC32087" s="6"/>
      <c r="AD32087" s="6"/>
    </row>
    <row r="32088" spans="16:30">
      <c r="P32088" s="6"/>
      <c r="AA32088" s="6"/>
      <c r="AC32088" s="6"/>
      <c r="AD32088" s="6"/>
    </row>
    <row r="32089" spans="16:30">
      <c r="P32089" s="6"/>
      <c r="AA32089" s="6"/>
      <c r="AC32089" s="6"/>
      <c r="AD32089" s="6"/>
    </row>
    <row r="32090" spans="16:30">
      <c r="P32090" s="6"/>
      <c r="AA32090" s="6"/>
      <c r="AC32090" s="6"/>
      <c r="AD32090" s="6"/>
    </row>
    <row r="32091" spans="16:30">
      <c r="P32091" s="6"/>
      <c r="AA32091" s="6"/>
      <c r="AC32091" s="6"/>
      <c r="AD32091" s="6"/>
    </row>
    <row r="32092" spans="16:30">
      <c r="P32092" s="6"/>
      <c r="AA32092" s="6"/>
      <c r="AC32092" s="6"/>
      <c r="AD32092" s="6"/>
    </row>
    <row r="32093" spans="16:30">
      <c r="P32093" s="6"/>
      <c r="AA32093" s="6"/>
      <c r="AC32093" s="6"/>
      <c r="AD32093" s="6"/>
    </row>
    <row r="32094" spans="16:30">
      <c r="P32094" s="6"/>
      <c r="AA32094" s="6"/>
      <c r="AC32094" s="6"/>
      <c r="AD32094" s="6"/>
    </row>
    <row r="32095" spans="16:30">
      <c r="P32095" s="6"/>
      <c r="AA32095" s="6"/>
      <c r="AC32095" s="6"/>
      <c r="AD32095" s="6"/>
    </row>
    <row r="32096" spans="16:30">
      <c r="P32096" s="6"/>
      <c r="AA32096" s="6"/>
      <c r="AC32096" s="6"/>
      <c r="AD32096" s="6"/>
    </row>
    <row r="32097" spans="16:30">
      <c r="P32097" s="6"/>
      <c r="AA32097" s="6"/>
      <c r="AC32097" s="6"/>
      <c r="AD32097" s="6"/>
    </row>
    <row r="32098" spans="16:30">
      <c r="P32098" s="6"/>
      <c r="AA32098" s="6"/>
      <c r="AC32098" s="6"/>
      <c r="AD32098" s="6"/>
    </row>
    <row r="32099" spans="16:30">
      <c r="P32099" s="6"/>
      <c r="AA32099" s="6"/>
      <c r="AC32099" s="6"/>
      <c r="AD32099" s="6"/>
    </row>
    <row r="32100" spans="16:30">
      <c r="P32100" s="6"/>
      <c r="AA32100" s="6"/>
      <c r="AC32100" s="6"/>
      <c r="AD32100" s="6"/>
    </row>
    <row r="32101" spans="16:30">
      <c r="P32101" s="6"/>
      <c r="AA32101" s="6"/>
      <c r="AC32101" s="6"/>
      <c r="AD32101" s="6"/>
    </row>
    <row r="32102" spans="16:30">
      <c r="P32102" s="6"/>
      <c r="AA32102" s="6"/>
      <c r="AC32102" s="6"/>
      <c r="AD32102" s="6"/>
    </row>
    <row r="32103" spans="16:30">
      <c r="P32103" s="6"/>
      <c r="AA32103" s="6"/>
      <c r="AC32103" s="6"/>
      <c r="AD32103" s="6"/>
    </row>
    <row r="32104" spans="16:30">
      <c r="P32104" s="6"/>
      <c r="AA32104" s="6"/>
      <c r="AC32104" s="6"/>
      <c r="AD32104" s="6"/>
    </row>
    <row r="32105" spans="16:30">
      <c r="P32105" s="6"/>
      <c r="AA32105" s="6"/>
      <c r="AC32105" s="6"/>
      <c r="AD32105" s="6"/>
    </row>
    <row r="32106" spans="16:30">
      <c r="P32106" s="6"/>
      <c r="AA32106" s="6"/>
      <c r="AC32106" s="6"/>
      <c r="AD32106" s="6"/>
    </row>
    <row r="32107" spans="16:30">
      <c r="P32107" s="6"/>
      <c r="AA32107" s="6"/>
      <c r="AC32107" s="6"/>
      <c r="AD32107" s="6"/>
    </row>
    <row r="32108" spans="16:30">
      <c r="P32108" s="6"/>
      <c r="AA32108" s="6"/>
      <c r="AC32108" s="6"/>
      <c r="AD32108" s="6"/>
    </row>
    <row r="32109" spans="16:30">
      <c r="P32109" s="6"/>
      <c r="AA32109" s="6"/>
      <c r="AC32109" s="6"/>
      <c r="AD32109" s="6"/>
    </row>
    <row r="32110" spans="16:30">
      <c r="P32110" s="6"/>
      <c r="AA32110" s="6"/>
      <c r="AC32110" s="6"/>
      <c r="AD32110" s="6"/>
    </row>
    <row r="32111" spans="16:30">
      <c r="P32111" s="6"/>
      <c r="AA32111" s="6"/>
      <c r="AC32111" s="6"/>
      <c r="AD32111" s="6"/>
    </row>
    <row r="32112" spans="16:30">
      <c r="P32112" s="6"/>
      <c r="AA32112" s="6"/>
      <c r="AC32112" s="6"/>
      <c r="AD32112" s="6"/>
    </row>
    <row r="32113" spans="16:30">
      <c r="P32113" s="6"/>
      <c r="AA32113" s="6"/>
      <c r="AC32113" s="6"/>
      <c r="AD32113" s="6"/>
    </row>
    <row r="32114" spans="16:30">
      <c r="P32114" s="6"/>
      <c r="AA32114" s="6"/>
      <c r="AC32114" s="6"/>
      <c r="AD32114" s="6"/>
    </row>
    <row r="32115" spans="16:30">
      <c r="P32115" s="6"/>
      <c r="AA32115" s="6"/>
      <c r="AC32115" s="6"/>
      <c r="AD32115" s="6"/>
    </row>
    <row r="32116" spans="16:30">
      <c r="P32116" s="6"/>
      <c r="AA32116" s="6"/>
      <c r="AC32116" s="6"/>
      <c r="AD32116" s="6"/>
    </row>
    <row r="32117" spans="16:30">
      <c r="P32117" s="6"/>
      <c r="AA32117" s="6"/>
      <c r="AC32117" s="6"/>
      <c r="AD32117" s="6"/>
    </row>
    <row r="32118" spans="16:30">
      <c r="P32118" s="6"/>
      <c r="AA32118" s="6"/>
      <c r="AC32118" s="6"/>
      <c r="AD32118" s="6"/>
    </row>
    <row r="32119" spans="16:30">
      <c r="P32119" s="6"/>
      <c r="AA32119" s="6"/>
      <c r="AC32119" s="6"/>
      <c r="AD32119" s="6"/>
    </row>
    <row r="32120" spans="16:30">
      <c r="P32120" s="6"/>
      <c r="AA32120" s="6"/>
      <c r="AC32120" s="6"/>
      <c r="AD32120" s="6"/>
    </row>
    <row r="32121" spans="16:30">
      <c r="P32121" s="6"/>
      <c r="AA32121" s="6"/>
      <c r="AC32121" s="6"/>
      <c r="AD32121" s="6"/>
    </row>
    <row r="32122" spans="16:30">
      <c r="P32122" s="6"/>
      <c r="AA32122" s="6"/>
      <c r="AC32122" s="6"/>
      <c r="AD32122" s="6"/>
    </row>
    <row r="32123" spans="16:30">
      <c r="P32123" s="6"/>
      <c r="AA32123" s="6"/>
      <c r="AC32123" s="6"/>
      <c r="AD32123" s="6"/>
    </row>
    <row r="32124" spans="16:30">
      <c r="P32124" s="6"/>
      <c r="AA32124" s="6"/>
      <c r="AC32124" s="6"/>
      <c r="AD32124" s="6"/>
    </row>
    <row r="32125" spans="16:30">
      <c r="P32125" s="6"/>
      <c r="AA32125" s="6"/>
      <c r="AC32125" s="6"/>
      <c r="AD32125" s="6"/>
    </row>
    <row r="32126" spans="16:30">
      <c r="P32126" s="6"/>
      <c r="AA32126" s="6"/>
      <c r="AC32126" s="6"/>
      <c r="AD32126" s="6"/>
    </row>
    <row r="32127" spans="16:30">
      <c r="P32127" s="6"/>
      <c r="AA32127" s="6"/>
      <c r="AC32127" s="6"/>
      <c r="AD32127" s="6"/>
    </row>
    <row r="32128" spans="16:30">
      <c r="P32128" s="6"/>
      <c r="AA32128" s="6"/>
      <c r="AC32128" s="6"/>
      <c r="AD32128" s="6"/>
    </row>
    <row r="32129" spans="16:30">
      <c r="P32129" s="6"/>
      <c r="AA32129" s="6"/>
      <c r="AC32129" s="6"/>
      <c r="AD32129" s="6"/>
    </row>
    <row r="32130" spans="16:30">
      <c r="P32130" s="6"/>
      <c r="AA32130" s="6"/>
      <c r="AC32130" s="6"/>
      <c r="AD32130" s="6"/>
    </row>
    <row r="32131" spans="16:30">
      <c r="P32131" s="6"/>
      <c r="AA32131" s="6"/>
      <c r="AC32131" s="6"/>
      <c r="AD32131" s="6"/>
    </row>
    <row r="32132" spans="16:30">
      <c r="P32132" s="6"/>
      <c r="AA32132" s="6"/>
      <c r="AC32132" s="6"/>
      <c r="AD32132" s="6"/>
    </row>
    <row r="32133" spans="16:30">
      <c r="P32133" s="6"/>
      <c r="AA32133" s="6"/>
      <c r="AC32133" s="6"/>
      <c r="AD32133" s="6"/>
    </row>
    <row r="32134" spans="16:30">
      <c r="P32134" s="6"/>
      <c r="AA32134" s="6"/>
      <c r="AC32134" s="6"/>
      <c r="AD32134" s="6"/>
    </row>
    <row r="32135" spans="16:30">
      <c r="P32135" s="6"/>
      <c r="AA32135" s="6"/>
      <c r="AC32135" s="6"/>
      <c r="AD32135" s="6"/>
    </row>
    <row r="32136" spans="16:30">
      <c r="P32136" s="6"/>
      <c r="AA32136" s="6"/>
      <c r="AC32136" s="6"/>
      <c r="AD32136" s="6"/>
    </row>
    <row r="32137" spans="16:30">
      <c r="P32137" s="6"/>
      <c r="AA32137" s="6"/>
      <c r="AC32137" s="6"/>
      <c r="AD32137" s="6"/>
    </row>
    <row r="32138" spans="16:30">
      <c r="P32138" s="6"/>
      <c r="AA32138" s="6"/>
      <c r="AC32138" s="6"/>
      <c r="AD32138" s="6"/>
    </row>
    <row r="32139" spans="16:30">
      <c r="P32139" s="6"/>
      <c r="AA32139" s="6"/>
      <c r="AC32139" s="6"/>
      <c r="AD32139" s="6"/>
    </row>
    <row r="32140" spans="16:30">
      <c r="P32140" s="6"/>
      <c r="AA32140" s="6"/>
      <c r="AC32140" s="6"/>
      <c r="AD32140" s="6"/>
    </row>
    <row r="32141" spans="16:30">
      <c r="P32141" s="6"/>
      <c r="AA32141" s="6"/>
      <c r="AC32141" s="6"/>
      <c r="AD32141" s="6"/>
    </row>
    <row r="32142" spans="16:30">
      <c r="P32142" s="6"/>
      <c r="AA32142" s="6"/>
      <c r="AC32142" s="6"/>
      <c r="AD32142" s="6"/>
    </row>
    <row r="32143" spans="16:30">
      <c r="P32143" s="6"/>
      <c r="AA32143" s="6"/>
      <c r="AC32143" s="6"/>
      <c r="AD32143" s="6"/>
    </row>
    <row r="32144" spans="16:30">
      <c r="P32144" s="6"/>
      <c r="AA32144" s="6"/>
      <c r="AC32144" s="6"/>
      <c r="AD32144" s="6"/>
    </row>
    <row r="32145" spans="16:30">
      <c r="P32145" s="6"/>
      <c r="AA32145" s="6"/>
      <c r="AC32145" s="6"/>
      <c r="AD32145" s="6"/>
    </row>
    <row r="32146" spans="16:30">
      <c r="P32146" s="6"/>
      <c r="AA32146" s="6"/>
      <c r="AC32146" s="6"/>
      <c r="AD32146" s="6"/>
    </row>
    <row r="32147" spans="16:30">
      <c r="P32147" s="6"/>
      <c r="AA32147" s="6"/>
      <c r="AC32147" s="6"/>
      <c r="AD32147" s="6"/>
    </row>
    <row r="32148" spans="16:30">
      <c r="P32148" s="6"/>
      <c r="AA32148" s="6"/>
      <c r="AC32148" s="6"/>
      <c r="AD32148" s="6"/>
    </row>
    <row r="32149" spans="16:30">
      <c r="P32149" s="6"/>
      <c r="AA32149" s="6"/>
      <c r="AC32149" s="6"/>
      <c r="AD32149" s="6"/>
    </row>
    <row r="32150" spans="16:30">
      <c r="P32150" s="6"/>
      <c r="AA32150" s="6"/>
      <c r="AC32150" s="6"/>
      <c r="AD32150" s="6"/>
    </row>
    <row r="32151" spans="16:30">
      <c r="P32151" s="6"/>
      <c r="AA32151" s="6"/>
      <c r="AC32151" s="6"/>
      <c r="AD32151" s="6"/>
    </row>
    <row r="32152" spans="16:30">
      <c r="P32152" s="6"/>
      <c r="AA32152" s="6"/>
      <c r="AC32152" s="6"/>
      <c r="AD32152" s="6"/>
    </row>
    <row r="32153" spans="16:30">
      <c r="P32153" s="6"/>
      <c r="AA32153" s="6"/>
      <c r="AC32153" s="6"/>
      <c r="AD32153" s="6"/>
    </row>
    <row r="32154" spans="16:30">
      <c r="P32154" s="6"/>
      <c r="AA32154" s="6"/>
      <c r="AC32154" s="6"/>
      <c r="AD32154" s="6"/>
    </row>
    <row r="32155" spans="16:30">
      <c r="P32155" s="6"/>
      <c r="AA32155" s="6"/>
      <c r="AC32155" s="6"/>
      <c r="AD32155" s="6"/>
    </row>
    <row r="32156" spans="16:30">
      <c r="P32156" s="6"/>
      <c r="AA32156" s="6"/>
      <c r="AC32156" s="6"/>
      <c r="AD32156" s="6"/>
    </row>
    <row r="32157" spans="16:30">
      <c r="P32157" s="6"/>
      <c r="AA32157" s="6"/>
      <c r="AC32157" s="6"/>
      <c r="AD32157" s="6"/>
    </row>
    <row r="32158" spans="16:30">
      <c r="P32158" s="6"/>
      <c r="AA32158" s="6"/>
      <c r="AC32158" s="6"/>
      <c r="AD32158" s="6"/>
    </row>
    <row r="32159" spans="16:30">
      <c r="P32159" s="6"/>
      <c r="AA32159" s="6"/>
      <c r="AC32159" s="6"/>
      <c r="AD32159" s="6"/>
    </row>
    <row r="32160" spans="16:30">
      <c r="P32160" s="6"/>
      <c r="AA32160" s="6"/>
      <c r="AC32160" s="6"/>
      <c r="AD32160" s="6"/>
    </row>
    <row r="32161" spans="16:30">
      <c r="P32161" s="6"/>
      <c r="AA32161" s="6"/>
      <c r="AC32161" s="6"/>
      <c r="AD32161" s="6"/>
    </row>
    <row r="32162" spans="16:30">
      <c r="P32162" s="6"/>
      <c r="AA32162" s="6"/>
      <c r="AC32162" s="6"/>
      <c r="AD32162" s="6"/>
    </row>
    <row r="32163" spans="16:30">
      <c r="P32163" s="6"/>
      <c r="AA32163" s="6"/>
      <c r="AC32163" s="6"/>
      <c r="AD32163" s="6"/>
    </row>
    <row r="32164" spans="16:30">
      <c r="P32164" s="6"/>
      <c r="AA32164" s="6"/>
      <c r="AC32164" s="6"/>
      <c r="AD32164" s="6"/>
    </row>
    <row r="32165" spans="16:30">
      <c r="P32165" s="6"/>
      <c r="AA32165" s="6"/>
      <c r="AC32165" s="6"/>
      <c r="AD32165" s="6"/>
    </row>
    <row r="32166" spans="16:30">
      <c r="P32166" s="6"/>
      <c r="AA32166" s="6"/>
      <c r="AC32166" s="6"/>
      <c r="AD32166" s="6"/>
    </row>
    <row r="32167" spans="16:30">
      <c r="P32167" s="6"/>
      <c r="AA32167" s="6"/>
      <c r="AC32167" s="6"/>
      <c r="AD32167" s="6"/>
    </row>
    <row r="32168" spans="16:30">
      <c r="P32168" s="6"/>
      <c r="AA32168" s="6"/>
      <c r="AC32168" s="6"/>
      <c r="AD32168" s="6"/>
    </row>
    <row r="32169" spans="16:30">
      <c r="P32169" s="6"/>
      <c r="AA32169" s="6"/>
      <c r="AC32169" s="6"/>
      <c r="AD32169" s="6"/>
    </row>
    <row r="32170" spans="16:30">
      <c r="P32170" s="6"/>
      <c r="AA32170" s="6"/>
      <c r="AC32170" s="6"/>
      <c r="AD32170" s="6"/>
    </row>
    <row r="32171" spans="16:30">
      <c r="P32171" s="6"/>
      <c r="AA32171" s="6"/>
      <c r="AC32171" s="6"/>
      <c r="AD32171" s="6"/>
    </row>
    <row r="32172" spans="16:30">
      <c r="P32172" s="6"/>
      <c r="AA32172" s="6"/>
      <c r="AC32172" s="6"/>
      <c r="AD32172" s="6"/>
    </row>
    <row r="32173" spans="16:30">
      <c r="P32173" s="6"/>
      <c r="AA32173" s="6"/>
      <c r="AC32173" s="6"/>
      <c r="AD32173" s="6"/>
    </row>
    <row r="32174" spans="16:30">
      <c r="P32174" s="6"/>
      <c r="AA32174" s="6"/>
      <c r="AC32174" s="6"/>
      <c r="AD32174" s="6"/>
    </row>
    <row r="32175" spans="16:30">
      <c r="P32175" s="6"/>
      <c r="AA32175" s="6"/>
      <c r="AC32175" s="6"/>
      <c r="AD32175" s="6"/>
    </row>
    <row r="32176" spans="16:30">
      <c r="P32176" s="6"/>
      <c r="AA32176" s="6"/>
      <c r="AC32176" s="6"/>
      <c r="AD32176" s="6"/>
    </row>
    <row r="32177" spans="16:30">
      <c r="P32177" s="6"/>
      <c r="AA32177" s="6"/>
      <c r="AC32177" s="6"/>
      <c r="AD32177" s="6"/>
    </row>
    <row r="32178" spans="16:30">
      <c r="P32178" s="6"/>
      <c r="AA32178" s="6"/>
      <c r="AC32178" s="6"/>
      <c r="AD32178" s="6"/>
    </row>
    <row r="32179" spans="16:30">
      <c r="P32179" s="6"/>
      <c r="AA32179" s="6"/>
      <c r="AC32179" s="6"/>
      <c r="AD32179" s="6"/>
    </row>
    <row r="32180" spans="16:30">
      <c r="P32180" s="6"/>
      <c r="AA32180" s="6"/>
      <c r="AC32180" s="6"/>
      <c r="AD32180" s="6"/>
    </row>
    <row r="32181" spans="16:30">
      <c r="P32181" s="6"/>
      <c r="AA32181" s="6"/>
      <c r="AC32181" s="6"/>
      <c r="AD32181" s="6"/>
    </row>
    <row r="32182" spans="16:30">
      <c r="P32182" s="6"/>
      <c r="AA32182" s="6"/>
      <c r="AC32182" s="6"/>
      <c r="AD32182" s="6"/>
    </row>
    <row r="32183" spans="16:30">
      <c r="P32183" s="6"/>
      <c r="AA32183" s="6"/>
      <c r="AC32183" s="6"/>
      <c r="AD32183" s="6"/>
    </row>
    <row r="32184" spans="16:30">
      <c r="P32184" s="6"/>
      <c r="AA32184" s="6"/>
      <c r="AC32184" s="6"/>
      <c r="AD32184" s="6"/>
    </row>
    <row r="32185" spans="16:30">
      <c r="P32185" s="6"/>
      <c r="AA32185" s="6"/>
      <c r="AC32185" s="6"/>
      <c r="AD32185" s="6"/>
    </row>
    <row r="32186" spans="16:30">
      <c r="P32186" s="6"/>
      <c r="AA32186" s="6"/>
      <c r="AC32186" s="6"/>
      <c r="AD32186" s="6"/>
    </row>
    <row r="32187" spans="16:30">
      <c r="P32187" s="6"/>
      <c r="AA32187" s="6"/>
      <c r="AC32187" s="6"/>
      <c r="AD32187" s="6"/>
    </row>
    <row r="32188" spans="16:30">
      <c r="P32188" s="6"/>
      <c r="AA32188" s="6"/>
      <c r="AC32188" s="6"/>
      <c r="AD32188" s="6"/>
    </row>
    <row r="32189" spans="16:30">
      <c r="P32189" s="6"/>
      <c r="AA32189" s="6"/>
      <c r="AC32189" s="6"/>
      <c r="AD32189" s="6"/>
    </row>
    <row r="32190" spans="16:30">
      <c r="P32190" s="6"/>
      <c r="AA32190" s="6"/>
      <c r="AC32190" s="6"/>
      <c r="AD32190" s="6"/>
    </row>
    <row r="32191" spans="16:30">
      <c r="P32191" s="6"/>
      <c r="AA32191" s="6"/>
      <c r="AC32191" s="6"/>
      <c r="AD32191" s="6"/>
    </row>
    <row r="32192" spans="16:30">
      <c r="P32192" s="6"/>
      <c r="AA32192" s="6"/>
      <c r="AC32192" s="6"/>
      <c r="AD32192" s="6"/>
    </row>
    <row r="32193" spans="16:30">
      <c r="P32193" s="6"/>
      <c r="AA32193" s="6"/>
      <c r="AC32193" s="6"/>
      <c r="AD32193" s="6"/>
    </row>
    <row r="32194" spans="16:30">
      <c r="P32194" s="6"/>
      <c r="AA32194" s="6"/>
      <c r="AC32194" s="6"/>
      <c r="AD32194" s="6"/>
    </row>
    <row r="32195" spans="16:30">
      <c r="P32195" s="6"/>
      <c r="AA32195" s="6"/>
      <c r="AC32195" s="6"/>
      <c r="AD32195" s="6"/>
    </row>
    <row r="32196" spans="16:30">
      <c r="P32196" s="6"/>
      <c r="AA32196" s="6"/>
      <c r="AC32196" s="6"/>
      <c r="AD32196" s="6"/>
    </row>
    <row r="32197" spans="16:30">
      <c r="P32197" s="6"/>
      <c r="AA32197" s="6"/>
      <c r="AC32197" s="6"/>
      <c r="AD32197" s="6"/>
    </row>
    <row r="32198" spans="16:30">
      <c r="P32198" s="6"/>
      <c r="AA32198" s="6"/>
      <c r="AC32198" s="6"/>
      <c r="AD32198" s="6"/>
    </row>
    <row r="32199" spans="16:30">
      <c r="P32199" s="6"/>
      <c r="AA32199" s="6"/>
      <c r="AC32199" s="6"/>
      <c r="AD32199" s="6"/>
    </row>
    <row r="32200" spans="16:30">
      <c r="P32200" s="6"/>
      <c r="AA32200" s="6"/>
      <c r="AC32200" s="6"/>
      <c r="AD32200" s="6"/>
    </row>
    <row r="32201" spans="16:30">
      <c r="P32201" s="6"/>
      <c r="AA32201" s="6"/>
      <c r="AC32201" s="6"/>
      <c r="AD32201" s="6"/>
    </row>
    <row r="32202" spans="16:30">
      <c r="P32202" s="6"/>
      <c r="AA32202" s="6"/>
      <c r="AC32202" s="6"/>
      <c r="AD32202" s="6"/>
    </row>
    <row r="32203" spans="16:30">
      <c r="P32203" s="6"/>
      <c r="AA32203" s="6"/>
      <c r="AC32203" s="6"/>
      <c r="AD32203" s="6"/>
    </row>
    <row r="32204" spans="16:30">
      <c r="P32204" s="6"/>
      <c r="AA32204" s="6"/>
      <c r="AC32204" s="6"/>
      <c r="AD32204" s="6"/>
    </row>
    <row r="32205" spans="16:30">
      <c r="P32205" s="6"/>
      <c r="AA32205" s="6"/>
      <c r="AC32205" s="6"/>
      <c r="AD32205" s="6"/>
    </row>
    <row r="32206" spans="16:30">
      <c r="P32206" s="6"/>
      <c r="AA32206" s="6"/>
      <c r="AC32206" s="6"/>
      <c r="AD32206" s="6"/>
    </row>
    <row r="32207" spans="16:30">
      <c r="P32207" s="6"/>
      <c r="AA32207" s="6"/>
      <c r="AC32207" s="6"/>
      <c r="AD32207" s="6"/>
    </row>
    <row r="32208" spans="16:30">
      <c r="P32208" s="6"/>
      <c r="AA32208" s="6"/>
      <c r="AC32208" s="6"/>
      <c r="AD32208" s="6"/>
    </row>
    <row r="32209" spans="16:30">
      <c r="P32209" s="6"/>
      <c r="AA32209" s="6"/>
      <c r="AC32209" s="6"/>
      <c r="AD32209" s="6"/>
    </row>
    <row r="32210" spans="16:30">
      <c r="P32210" s="6"/>
      <c r="AA32210" s="6"/>
      <c r="AC32210" s="6"/>
      <c r="AD32210" s="6"/>
    </row>
    <row r="32211" spans="16:30">
      <c r="P32211" s="6"/>
      <c r="AA32211" s="6"/>
      <c r="AC32211" s="6"/>
      <c r="AD32211" s="6"/>
    </row>
    <row r="32212" spans="16:30">
      <c r="P32212" s="6"/>
      <c r="AA32212" s="6"/>
      <c r="AC32212" s="6"/>
      <c r="AD32212" s="6"/>
    </row>
    <row r="32213" spans="16:30">
      <c r="P32213" s="6"/>
      <c r="AA32213" s="6"/>
      <c r="AC32213" s="6"/>
      <c r="AD32213" s="6"/>
    </row>
    <row r="32214" spans="16:30">
      <c r="P32214" s="6"/>
      <c r="AA32214" s="6"/>
      <c r="AC32214" s="6"/>
      <c r="AD32214" s="6"/>
    </row>
    <row r="32215" spans="16:30">
      <c r="P32215" s="6"/>
      <c r="AA32215" s="6"/>
      <c r="AC32215" s="6"/>
      <c r="AD32215" s="6"/>
    </row>
    <row r="32216" spans="16:30">
      <c r="P32216" s="6"/>
      <c r="AA32216" s="6"/>
      <c r="AC32216" s="6"/>
      <c r="AD32216" s="6"/>
    </row>
    <row r="32217" spans="16:30">
      <c r="P32217" s="6"/>
      <c r="AA32217" s="6"/>
      <c r="AC32217" s="6"/>
      <c r="AD32217" s="6"/>
    </row>
    <row r="32218" spans="16:30">
      <c r="P32218" s="6"/>
      <c r="AA32218" s="6"/>
      <c r="AC32218" s="6"/>
      <c r="AD32218" s="6"/>
    </row>
    <row r="32219" spans="16:30">
      <c r="P32219" s="6"/>
      <c r="AA32219" s="6"/>
      <c r="AC32219" s="6"/>
      <c r="AD32219" s="6"/>
    </row>
    <row r="32220" spans="16:30">
      <c r="P32220" s="6"/>
      <c r="AA32220" s="6"/>
      <c r="AC32220" s="6"/>
      <c r="AD32220" s="6"/>
    </row>
    <row r="32221" spans="16:30">
      <c r="P32221" s="6"/>
      <c r="AA32221" s="6"/>
      <c r="AC32221" s="6"/>
      <c r="AD32221" s="6"/>
    </row>
    <row r="32222" spans="16:30">
      <c r="P32222" s="6"/>
      <c r="AA32222" s="6"/>
      <c r="AC32222" s="6"/>
      <c r="AD32222" s="6"/>
    </row>
    <row r="32223" spans="16:30">
      <c r="P32223" s="6"/>
      <c r="AA32223" s="6"/>
      <c r="AC32223" s="6"/>
      <c r="AD32223" s="6"/>
    </row>
    <row r="32224" spans="16:30">
      <c r="P32224" s="6"/>
      <c r="AA32224" s="6"/>
      <c r="AC32224" s="6"/>
      <c r="AD32224" s="6"/>
    </row>
    <row r="32225" spans="16:30">
      <c r="P32225" s="6"/>
      <c r="AA32225" s="6"/>
      <c r="AC32225" s="6"/>
      <c r="AD32225" s="6"/>
    </row>
    <row r="32226" spans="16:30">
      <c r="P32226" s="6"/>
      <c r="AA32226" s="6"/>
      <c r="AC32226" s="6"/>
      <c r="AD32226" s="6"/>
    </row>
    <row r="32227" spans="16:30">
      <c r="P32227" s="6"/>
      <c r="AA32227" s="6"/>
      <c r="AC32227" s="6"/>
      <c r="AD32227" s="6"/>
    </row>
    <row r="32228" spans="16:30">
      <c r="P32228" s="6"/>
      <c r="AA32228" s="6"/>
      <c r="AC32228" s="6"/>
      <c r="AD32228" s="6"/>
    </row>
    <row r="32229" spans="16:30">
      <c r="P32229" s="6"/>
      <c r="AA32229" s="6"/>
      <c r="AC32229" s="6"/>
      <c r="AD32229" s="6"/>
    </row>
    <row r="32230" spans="16:30">
      <c r="P32230" s="6"/>
      <c r="AA32230" s="6"/>
      <c r="AC32230" s="6"/>
      <c r="AD32230" s="6"/>
    </row>
    <row r="32231" spans="16:30">
      <c r="P32231" s="6"/>
      <c r="AA32231" s="6"/>
      <c r="AC32231" s="6"/>
      <c r="AD32231" s="6"/>
    </row>
    <row r="32232" spans="16:30">
      <c r="P32232" s="6"/>
      <c r="AA32232" s="6"/>
      <c r="AC32232" s="6"/>
      <c r="AD32232" s="6"/>
    </row>
    <row r="32233" spans="16:30">
      <c r="P32233" s="6"/>
      <c r="AA32233" s="6"/>
      <c r="AC32233" s="6"/>
      <c r="AD32233" s="6"/>
    </row>
    <row r="32234" spans="16:30">
      <c r="P32234" s="6"/>
      <c r="AA32234" s="6"/>
      <c r="AC32234" s="6"/>
      <c r="AD32234" s="6"/>
    </row>
    <row r="32235" spans="16:30">
      <c r="P32235" s="6"/>
      <c r="AA32235" s="6"/>
      <c r="AC32235" s="6"/>
      <c r="AD32235" s="6"/>
    </row>
    <row r="32236" spans="16:30">
      <c r="P32236" s="6"/>
      <c r="AA32236" s="6"/>
      <c r="AC32236" s="6"/>
      <c r="AD32236" s="6"/>
    </row>
    <row r="32237" spans="16:30">
      <c r="P32237" s="6"/>
      <c r="AA32237" s="6"/>
      <c r="AC32237" s="6"/>
      <c r="AD32237" s="6"/>
    </row>
    <row r="32238" spans="16:30">
      <c r="P32238" s="6"/>
      <c r="AA32238" s="6"/>
      <c r="AC32238" s="6"/>
      <c r="AD32238" s="6"/>
    </row>
    <row r="32239" spans="16:30">
      <c r="P32239" s="6"/>
      <c r="AA32239" s="6"/>
      <c r="AC32239" s="6"/>
      <c r="AD32239" s="6"/>
    </row>
    <row r="32240" spans="16:30">
      <c r="P32240" s="6"/>
      <c r="AA32240" s="6"/>
      <c r="AC32240" s="6"/>
      <c r="AD32240" s="6"/>
    </row>
    <row r="32241" spans="16:30">
      <c r="P32241" s="6"/>
      <c r="AA32241" s="6"/>
      <c r="AC32241" s="6"/>
      <c r="AD32241" s="6"/>
    </row>
    <row r="32242" spans="16:30">
      <c r="P32242" s="6"/>
      <c r="AA32242" s="6"/>
      <c r="AC32242" s="6"/>
      <c r="AD32242" s="6"/>
    </row>
    <row r="32243" spans="16:30">
      <c r="P32243" s="6"/>
      <c r="AA32243" s="6"/>
      <c r="AC32243" s="6"/>
      <c r="AD32243" s="6"/>
    </row>
    <row r="32244" spans="16:30">
      <c r="P32244" s="6"/>
      <c r="AA32244" s="6"/>
      <c r="AC32244" s="6"/>
      <c r="AD32244" s="6"/>
    </row>
    <row r="32245" spans="16:30">
      <c r="P32245" s="6"/>
      <c r="AA32245" s="6"/>
      <c r="AC32245" s="6"/>
      <c r="AD32245" s="6"/>
    </row>
    <row r="32246" spans="16:30">
      <c r="P32246" s="6"/>
      <c r="AA32246" s="6"/>
      <c r="AC32246" s="6"/>
      <c r="AD32246" s="6"/>
    </row>
    <row r="32247" spans="16:30">
      <c r="P32247" s="6"/>
      <c r="AA32247" s="6"/>
      <c r="AC32247" s="6"/>
      <c r="AD32247" s="6"/>
    </row>
    <row r="32248" spans="16:30">
      <c r="P32248" s="6"/>
      <c r="AA32248" s="6"/>
      <c r="AC32248" s="6"/>
      <c r="AD32248" s="6"/>
    </row>
    <row r="32249" spans="16:30">
      <c r="P32249" s="6"/>
      <c r="AA32249" s="6"/>
      <c r="AC32249" s="6"/>
      <c r="AD32249" s="6"/>
    </row>
    <row r="32250" spans="16:30">
      <c r="P32250" s="6"/>
      <c r="AA32250" s="6"/>
      <c r="AC32250" s="6"/>
      <c r="AD32250" s="6"/>
    </row>
    <row r="32251" spans="16:30">
      <c r="P32251" s="6"/>
      <c r="AA32251" s="6"/>
      <c r="AC32251" s="6"/>
      <c r="AD32251" s="6"/>
    </row>
    <row r="32252" spans="16:30">
      <c r="P32252" s="6"/>
      <c r="AA32252" s="6"/>
      <c r="AC32252" s="6"/>
      <c r="AD32252" s="6"/>
    </row>
    <row r="32253" spans="16:30">
      <c r="P32253" s="6"/>
      <c r="AA32253" s="6"/>
      <c r="AC32253" s="6"/>
      <c r="AD32253" s="6"/>
    </row>
    <row r="32254" spans="16:30">
      <c r="P32254" s="6"/>
      <c r="AA32254" s="6"/>
      <c r="AC32254" s="6"/>
      <c r="AD32254" s="6"/>
    </row>
    <row r="32255" spans="16:30">
      <c r="P32255" s="6"/>
      <c r="AA32255" s="6"/>
      <c r="AC32255" s="6"/>
      <c r="AD32255" s="6"/>
    </row>
    <row r="32256" spans="16:30">
      <c r="P32256" s="6"/>
      <c r="AA32256" s="6"/>
      <c r="AC32256" s="6"/>
      <c r="AD32256" s="6"/>
    </row>
    <row r="32257" spans="16:30">
      <c r="P32257" s="6"/>
      <c r="AA32257" s="6"/>
      <c r="AC32257" s="6"/>
      <c r="AD32257" s="6"/>
    </row>
    <row r="32258" spans="16:30">
      <c r="P32258" s="6"/>
      <c r="AA32258" s="6"/>
      <c r="AC32258" s="6"/>
      <c r="AD32258" s="6"/>
    </row>
    <row r="32259" spans="16:30">
      <c r="P32259" s="6"/>
      <c r="AA32259" s="6"/>
      <c r="AC32259" s="6"/>
      <c r="AD32259" s="6"/>
    </row>
    <row r="32260" spans="16:30">
      <c r="P32260" s="6"/>
      <c r="AA32260" s="6"/>
      <c r="AC32260" s="6"/>
      <c r="AD32260" s="6"/>
    </row>
    <row r="32261" spans="16:30">
      <c r="P32261" s="6"/>
      <c r="AA32261" s="6"/>
      <c r="AC32261" s="6"/>
      <c r="AD32261" s="6"/>
    </row>
    <row r="32262" spans="16:30">
      <c r="P32262" s="6"/>
      <c r="AA32262" s="6"/>
      <c r="AC32262" s="6"/>
      <c r="AD32262" s="6"/>
    </row>
    <row r="32263" spans="16:30">
      <c r="P32263" s="6"/>
      <c r="AA32263" s="6"/>
      <c r="AC32263" s="6"/>
      <c r="AD32263" s="6"/>
    </row>
    <row r="32264" spans="16:30">
      <c r="P32264" s="6"/>
      <c r="AA32264" s="6"/>
      <c r="AC32264" s="6"/>
      <c r="AD32264" s="6"/>
    </row>
    <row r="32265" spans="16:30">
      <c r="P32265" s="6"/>
      <c r="AA32265" s="6"/>
      <c r="AC32265" s="6"/>
      <c r="AD32265" s="6"/>
    </row>
    <row r="32266" spans="16:30">
      <c r="P32266" s="6"/>
      <c r="AA32266" s="6"/>
      <c r="AC32266" s="6"/>
      <c r="AD32266" s="6"/>
    </row>
    <row r="32267" spans="16:30">
      <c r="P32267" s="6"/>
      <c r="AA32267" s="6"/>
      <c r="AC32267" s="6"/>
      <c r="AD32267" s="6"/>
    </row>
    <row r="32268" spans="16:30">
      <c r="P32268" s="6"/>
      <c r="AA32268" s="6"/>
      <c r="AC32268" s="6"/>
      <c r="AD32268" s="6"/>
    </row>
    <row r="32269" spans="16:30">
      <c r="P32269" s="6"/>
      <c r="AA32269" s="6"/>
      <c r="AC32269" s="6"/>
      <c r="AD32269" s="6"/>
    </row>
    <row r="32270" spans="16:30">
      <c r="P32270" s="6"/>
      <c r="AA32270" s="6"/>
      <c r="AC32270" s="6"/>
      <c r="AD32270" s="6"/>
    </row>
    <row r="32271" spans="16:30">
      <c r="P32271" s="6"/>
      <c r="AA32271" s="6"/>
      <c r="AC32271" s="6"/>
      <c r="AD32271" s="6"/>
    </row>
    <row r="32272" spans="16:30">
      <c r="P32272" s="6"/>
      <c r="AA32272" s="6"/>
      <c r="AC32272" s="6"/>
      <c r="AD32272" s="6"/>
    </row>
    <row r="32273" spans="16:30">
      <c r="P32273" s="6"/>
      <c r="AA32273" s="6"/>
      <c r="AC32273" s="6"/>
      <c r="AD32273" s="6"/>
    </row>
    <row r="32274" spans="16:30">
      <c r="P32274" s="6"/>
      <c r="AA32274" s="6"/>
      <c r="AC32274" s="6"/>
      <c r="AD32274" s="6"/>
    </row>
    <row r="32275" spans="16:30">
      <c r="P32275" s="6"/>
      <c r="AA32275" s="6"/>
      <c r="AC32275" s="6"/>
      <c r="AD32275" s="6"/>
    </row>
    <row r="32276" spans="16:30">
      <c r="P32276" s="6"/>
      <c r="AA32276" s="6"/>
      <c r="AC32276" s="6"/>
      <c r="AD32276" s="6"/>
    </row>
    <row r="32277" spans="16:30">
      <c r="P32277" s="6"/>
      <c r="AA32277" s="6"/>
      <c r="AC32277" s="6"/>
      <c r="AD32277" s="6"/>
    </row>
    <row r="32278" spans="16:30">
      <c r="P32278" s="6"/>
      <c r="AA32278" s="6"/>
      <c r="AC32278" s="6"/>
      <c r="AD32278" s="6"/>
    </row>
    <row r="32279" spans="16:30">
      <c r="P32279" s="6"/>
      <c r="AA32279" s="6"/>
      <c r="AC32279" s="6"/>
      <c r="AD32279" s="6"/>
    </row>
    <row r="32280" spans="16:30">
      <c r="P32280" s="6"/>
      <c r="AA32280" s="6"/>
      <c r="AC32280" s="6"/>
      <c r="AD32280" s="6"/>
    </row>
    <row r="32281" spans="16:30">
      <c r="P32281" s="6"/>
      <c r="AA32281" s="6"/>
      <c r="AC32281" s="6"/>
      <c r="AD32281" s="6"/>
    </row>
    <row r="32282" spans="16:30">
      <c r="P32282" s="6"/>
      <c r="AA32282" s="6"/>
      <c r="AC32282" s="6"/>
      <c r="AD32282" s="6"/>
    </row>
    <row r="32283" spans="16:30">
      <c r="P32283" s="6"/>
      <c r="AA32283" s="6"/>
      <c r="AC32283" s="6"/>
      <c r="AD32283" s="6"/>
    </row>
    <row r="32284" spans="16:30">
      <c r="P32284" s="6"/>
      <c r="AA32284" s="6"/>
      <c r="AC32284" s="6"/>
      <c r="AD32284" s="6"/>
    </row>
    <row r="32285" spans="16:30">
      <c r="P32285" s="6"/>
      <c r="AA32285" s="6"/>
      <c r="AC32285" s="6"/>
      <c r="AD32285" s="6"/>
    </row>
    <row r="32286" spans="16:30">
      <c r="P32286" s="6"/>
      <c r="AA32286" s="6"/>
      <c r="AC32286" s="6"/>
      <c r="AD32286" s="6"/>
    </row>
    <row r="32287" spans="16:30">
      <c r="P32287" s="6"/>
      <c r="AA32287" s="6"/>
      <c r="AC32287" s="6"/>
      <c r="AD32287" s="6"/>
    </row>
    <row r="32288" spans="16:30">
      <c r="P32288" s="6"/>
      <c r="AA32288" s="6"/>
      <c r="AC32288" s="6"/>
      <c r="AD32288" s="6"/>
    </row>
    <row r="32289" spans="16:30">
      <c r="P32289" s="6"/>
      <c r="AA32289" s="6"/>
      <c r="AC32289" s="6"/>
      <c r="AD32289" s="6"/>
    </row>
    <row r="32290" spans="16:30">
      <c r="P32290" s="6"/>
      <c r="AA32290" s="6"/>
      <c r="AC32290" s="6"/>
      <c r="AD32290" s="6"/>
    </row>
    <row r="32291" spans="16:30">
      <c r="P32291" s="6"/>
      <c r="AA32291" s="6"/>
      <c r="AC32291" s="6"/>
      <c r="AD32291" s="6"/>
    </row>
    <row r="32292" spans="16:30">
      <c r="P32292" s="6"/>
      <c r="AA32292" s="6"/>
      <c r="AC32292" s="6"/>
      <c r="AD32292" s="6"/>
    </row>
    <row r="32293" spans="16:30">
      <c r="P32293" s="6"/>
      <c r="AA32293" s="6"/>
      <c r="AC32293" s="6"/>
      <c r="AD32293" s="6"/>
    </row>
    <row r="32294" spans="16:30">
      <c r="P32294" s="6"/>
      <c r="AA32294" s="6"/>
      <c r="AC32294" s="6"/>
      <c r="AD32294" s="6"/>
    </row>
    <row r="32295" spans="16:30">
      <c r="P32295" s="6"/>
      <c r="AA32295" s="6"/>
      <c r="AC32295" s="6"/>
      <c r="AD32295" s="6"/>
    </row>
    <row r="32296" spans="16:30">
      <c r="P32296" s="6"/>
      <c r="AA32296" s="6"/>
      <c r="AC32296" s="6"/>
      <c r="AD32296" s="6"/>
    </row>
    <row r="32297" spans="16:30">
      <c r="P32297" s="6"/>
      <c r="AA32297" s="6"/>
      <c r="AC32297" s="6"/>
      <c r="AD32297" s="6"/>
    </row>
    <row r="32298" spans="16:30">
      <c r="P32298" s="6"/>
      <c r="AA32298" s="6"/>
      <c r="AC32298" s="6"/>
      <c r="AD32298" s="6"/>
    </row>
    <row r="32299" spans="16:30">
      <c r="P32299" s="6"/>
      <c r="AA32299" s="6"/>
      <c r="AC32299" s="6"/>
      <c r="AD32299" s="6"/>
    </row>
    <row r="32300" spans="16:30">
      <c r="P32300" s="6"/>
      <c r="AA32300" s="6"/>
      <c r="AC32300" s="6"/>
      <c r="AD32300" s="6"/>
    </row>
    <row r="32301" spans="16:30">
      <c r="P32301" s="6"/>
      <c r="AA32301" s="6"/>
      <c r="AC32301" s="6"/>
      <c r="AD32301" s="6"/>
    </row>
    <row r="32302" spans="16:30">
      <c r="P32302" s="6"/>
      <c r="AA32302" s="6"/>
      <c r="AC32302" s="6"/>
      <c r="AD32302" s="6"/>
    </row>
    <row r="32303" spans="16:30">
      <c r="P32303" s="6"/>
      <c r="AA32303" s="6"/>
      <c r="AC32303" s="6"/>
      <c r="AD32303" s="6"/>
    </row>
    <row r="32304" spans="16:30">
      <c r="P32304" s="6"/>
      <c r="AA32304" s="6"/>
      <c r="AC32304" s="6"/>
      <c r="AD32304" s="6"/>
    </row>
    <row r="32305" spans="16:30">
      <c r="P32305" s="6"/>
      <c r="AA32305" s="6"/>
      <c r="AC32305" s="6"/>
      <c r="AD32305" s="6"/>
    </row>
    <row r="32306" spans="16:30">
      <c r="P32306" s="6"/>
      <c r="AA32306" s="6"/>
      <c r="AC32306" s="6"/>
      <c r="AD32306" s="6"/>
    </row>
    <row r="32307" spans="16:30">
      <c r="P32307" s="6"/>
      <c r="AA32307" s="6"/>
      <c r="AC32307" s="6"/>
      <c r="AD32307" s="6"/>
    </row>
    <row r="32308" spans="16:30">
      <c r="P32308" s="6"/>
      <c r="AA32308" s="6"/>
      <c r="AC32308" s="6"/>
      <c r="AD32308" s="6"/>
    </row>
    <row r="32309" spans="16:30">
      <c r="P32309" s="6"/>
      <c r="AA32309" s="6"/>
      <c r="AC32309" s="6"/>
      <c r="AD32309" s="6"/>
    </row>
    <row r="32310" spans="16:30">
      <c r="P32310" s="6"/>
      <c r="AA32310" s="6"/>
      <c r="AC32310" s="6"/>
      <c r="AD32310" s="6"/>
    </row>
    <row r="32311" spans="16:30">
      <c r="P32311" s="6"/>
      <c r="AA32311" s="6"/>
      <c r="AC32311" s="6"/>
      <c r="AD32311" s="6"/>
    </row>
    <row r="32312" spans="16:30">
      <c r="P32312" s="6"/>
      <c r="AA32312" s="6"/>
      <c r="AC32312" s="6"/>
      <c r="AD32312" s="6"/>
    </row>
    <row r="32313" spans="16:30">
      <c r="P32313" s="6"/>
      <c r="AA32313" s="6"/>
      <c r="AC32313" s="6"/>
      <c r="AD32313" s="6"/>
    </row>
    <row r="32314" spans="16:30">
      <c r="P32314" s="6"/>
      <c r="AA32314" s="6"/>
      <c r="AC32314" s="6"/>
      <c r="AD32314" s="6"/>
    </row>
    <row r="32315" spans="16:30">
      <c r="P32315" s="6"/>
      <c r="AA32315" s="6"/>
      <c r="AC32315" s="6"/>
      <c r="AD32315" s="6"/>
    </row>
    <row r="32316" spans="16:30">
      <c r="P32316" s="6"/>
      <c r="AA32316" s="6"/>
      <c r="AC32316" s="6"/>
      <c r="AD32316" s="6"/>
    </row>
    <row r="32317" spans="16:30">
      <c r="P32317" s="6"/>
      <c r="AA32317" s="6"/>
      <c r="AC32317" s="6"/>
      <c r="AD32317" s="6"/>
    </row>
    <row r="32318" spans="16:30">
      <c r="P32318" s="6"/>
      <c r="AA32318" s="6"/>
      <c r="AC32318" s="6"/>
      <c r="AD32318" s="6"/>
    </row>
    <row r="32319" spans="16:30">
      <c r="P32319" s="6"/>
      <c r="AA32319" s="6"/>
      <c r="AC32319" s="6"/>
      <c r="AD32319" s="6"/>
    </row>
    <row r="32320" spans="16:30">
      <c r="P32320" s="6"/>
      <c r="AA32320" s="6"/>
      <c r="AC32320" s="6"/>
      <c r="AD32320" s="6"/>
    </row>
    <row r="32321" spans="16:30">
      <c r="P32321" s="6"/>
      <c r="AA32321" s="6"/>
      <c r="AC32321" s="6"/>
      <c r="AD32321" s="6"/>
    </row>
    <row r="32322" spans="16:30">
      <c r="P32322" s="6"/>
      <c r="AA32322" s="6"/>
      <c r="AC32322" s="6"/>
      <c r="AD32322" s="6"/>
    </row>
    <row r="32323" spans="16:30">
      <c r="P32323" s="6"/>
      <c r="AA32323" s="6"/>
      <c r="AC32323" s="6"/>
      <c r="AD32323" s="6"/>
    </row>
    <row r="32324" spans="16:30">
      <c r="P32324" s="6"/>
      <c r="AA32324" s="6"/>
      <c r="AC32324" s="6"/>
      <c r="AD32324" s="6"/>
    </row>
    <row r="32325" spans="16:30">
      <c r="P32325" s="6"/>
      <c r="AA32325" s="6"/>
      <c r="AC32325" s="6"/>
      <c r="AD32325" s="6"/>
    </row>
    <row r="32326" spans="16:30">
      <c r="P32326" s="6"/>
      <c r="AA32326" s="6"/>
      <c r="AC32326" s="6"/>
      <c r="AD32326" s="6"/>
    </row>
    <row r="32327" spans="16:30">
      <c r="P32327" s="6"/>
      <c r="AA32327" s="6"/>
      <c r="AC32327" s="6"/>
      <c r="AD32327" s="6"/>
    </row>
    <row r="32328" spans="16:30">
      <c r="P32328" s="6"/>
      <c r="AA32328" s="6"/>
      <c r="AC32328" s="6"/>
      <c r="AD32328" s="6"/>
    </row>
    <row r="32329" spans="16:30">
      <c r="P32329" s="6"/>
      <c r="AA32329" s="6"/>
      <c r="AC32329" s="6"/>
      <c r="AD32329" s="6"/>
    </row>
    <row r="32330" spans="16:30">
      <c r="P32330" s="6"/>
      <c r="AA32330" s="6"/>
      <c r="AC32330" s="6"/>
      <c r="AD32330" s="6"/>
    </row>
    <row r="32331" spans="16:30">
      <c r="P32331" s="6"/>
      <c r="AA32331" s="6"/>
      <c r="AC32331" s="6"/>
      <c r="AD32331" s="6"/>
    </row>
    <row r="32332" spans="16:30">
      <c r="P32332" s="6"/>
      <c r="AA32332" s="6"/>
      <c r="AC32332" s="6"/>
      <c r="AD32332" s="6"/>
    </row>
    <row r="32333" spans="16:30">
      <c r="P32333" s="6"/>
      <c r="AA32333" s="6"/>
      <c r="AC32333" s="6"/>
      <c r="AD32333" s="6"/>
    </row>
    <row r="32334" spans="16:30">
      <c r="P32334" s="6"/>
      <c r="AA32334" s="6"/>
      <c r="AC32334" s="6"/>
      <c r="AD32334" s="6"/>
    </row>
    <row r="32335" spans="16:30">
      <c r="P32335" s="6"/>
      <c r="AA32335" s="6"/>
      <c r="AC32335" s="6"/>
      <c r="AD32335" s="6"/>
    </row>
    <row r="32336" spans="16:30">
      <c r="P32336" s="6"/>
      <c r="AA32336" s="6"/>
      <c r="AC32336" s="6"/>
      <c r="AD32336" s="6"/>
    </row>
    <row r="32337" spans="16:30">
      <c r="P32337" s="6"/>
      <c r="AA32337" s="6"/>
      <c r="AC32337" s="6"/>
      <c r="AD32337" s="6"/>
    </row>
    <row r="32338" spans="16:30">
      <c r="P32338" s="6"/>
      <c r="AA32338" s="6"/>
      <c r="AC32338" s="6"/>
      <c r="AD32338" s="6"/>
    </row>
    <row r="32339" spans="16:30">
      <c r="P32339" s="6"/>
      <c r="AA32339" s="6"/>
      <c r="AC32339" s="6"/>
      <c r="AD32339" s="6"/>
    </row>
    <row r="32340" spans="16:30">
      <c r="P32340" s="6"/>
      <c r="AA32340" s="6"/>
      <c r="AC32340" s="6"/>
      <c r="AD32340" s="6"/>
    </row>
    <row r="32341" spans="16:30">
      <c r="P32341" s="6"/>
      <c r="AA32341" s="6"/>
      <c r="AC32341" s="6"/>
      <c r="AD32341" s="6"/>
    </row>
    <row r="32342" spans="16:30">
      <c r="P32342" s="6"/>
      <c r="AA32342" s="6"/>
      <c r="AC32342" s="6"/>
      <c r="AD32342" s="6"/>
    </row>
    <row r="32343" spans="16:30">
      <c r="P32343" s="6"/>
      <c r="AA32343" s="6"/>
      <c r="AC32343" s="6"/>
      <c r="AD32343" s="6"/>
    </row>
    <row r="32344" spans="16:30">
      <c r="P32344" s="6"/>
      <c r="AA32344" s="6"/>
      <c r="AC32344" s="6"/>
      <c r="AD32344" s="6"/>
    </row>
    <row r="32345" spans="16:30">
      <c r="P32345" s="6"/>
      <c r="AA32345" s="6"/>
      <c r="AC32345" s="6"/>
      <c r="AD32345" s="6"/>
    </row>
    <row r="32346" spans="16:30">
      <c r="P32346" s="6"/>
      <c r="AA32346" s="6"/>
      <c r="AC32346" s="6"/>
      <c r="AD32346" s="6"/>
    </row>
    <row r="32347" spans="16:30">
      <c r="P32347" s="6"/>
      <c r="AA32347" s="6"/>
      <c r="AC32347" s="6"/>
      <c r="AD32347" s="6"/>
    </row>
    <row r="32348" spans="16:30">
      <c r="P32348" s="6"/>
      <c r="AA32348" s="6"/>
      <c r="AC32348" s="6"/>
      <c r="AD32348" s="6"/>
    </row>
    <row r="32349" spans="16:30">
      <c r="P32349" s="6"/>
      <c r="AA32349" s="6"/>
      <c r="AC32349" s="6"/>
      <c r="AD32349" s="6"/>
    </row>
    <row r="32350" spans="16:30">
      <c r="P32350" s="6"/>
      <c r="AA32350" s="6"/>
      <c r="AC32350" s="6"/>
      <c r="AD32350" s="6"/>
    </row>
    <row r="32351" spans="16:30">
      <c r="P32351" s="6"/>
      <c r="AA32351" s="6"/>
      <c r="AC32351" s="6"/>
      <c r="AD32351" s="6"/>
    </row>
    <row r="32352" spans="16:30">
      <c r="P32352" s="6"/>
      <c r="AA32352" s="6"/>
      <c r="AC32352" s="6"/>
      <c r="AD32352" s="6"/>
    </row>
    <row r="32353" spans="16:30">
      <c r="P32353" s="6"/>
      <c r="AA32353" s="6"/>
      <c r="AC32353" s="6"/>
      <c r="AD32353" s="6"/>
    </row>
    <row r="32354" spans="16:30">
      <c r="P32354" s="6"/>
      <c r="AA32354" s="6"/>
      <c r="AC32354" s="6"/>
      <c r="AD32354" s="6"/>
    </row>
    <row r="32355" spans="16:30">
      <c r="P32355" s="6"/>
      <c r="AA32355" s="6"/>
      <c r="AC32355" s="6"/>
      <c r="AD32355" s="6"/>
    </row>
    <row r="32356" spans="16:30">
      <c r="P32356" s="6"/>
      <c r="AA32356" s="6"/>
      <c r="AC32356" s="6"/>
      <c r="AD32356" s="6"/>
    </row>
    <row r="32357" spans="16:30">
      <c r="P32357" s="6"/>
      <c r="AA32357" s="6"/>
      <c r="AC32357" s="6"/>
      <c r="AD32357" s="6"/>
    </row>
    <row r="32358" spans="16:30">
      <c r="P32358" s="6"/>
      <c r="AA32358" s="6"/>
      <c r="AC32358" s="6"/>
      <c r="AD32358" s="6"/>
    </row>
    <row r="32359" spans="16:30">
      <c r="P32359" s="6"/>
      <c r="AA32359" s="6"/>
      <c r="AC32359" s="6"/>
      <c r="AD32359" s="6"/>
    </row>
    <row r="32360" spans="16:30">
      <c r="P32360" s="6"/>
      <c r="AA32360" s="6"/>
      <c r="AC32360" s="6"/>
      <c r="AD32360" s="6"/>
    </row>
    <row r="32361" spans="16:30">
      <c r="P32361" s="6"/>
      <c r="AA32361" s="6"/>
      <c r="AC32361" s="6"/>
      <c r="AD32361" s="6"/>
    </row>
    <row r="32362" spans="16:30">
      <c r="P32362" s="6"/>
      <c r="AA32362" s="6"/>
      <c r="AC32362" s="6"/>
      <c r="AD32362" s="6"/>
    </row>
    <row r="32363" spans="16:30">
      <c r="P32363" s="6"/>
      <c r="AA32363" s="6"/>
      <c r="AC32363" s="6"/>
      <c r="AD32363" s="6"/>
    </row>
    <row r="32364" spans="16:30">
      <c r="P32364" s="6"/>
      <c r="AA32364" s="6"/>
      <c r="AC32364" s="6"/>
      <c r="AD32364" s="6"/>
    </row>
    <row r="32365" spans="16:30">
      <c r="P32365" s="6"/>
      <c r="AA32365" s="6"/>
      <c r="AC32365" s="6"/>
      <c r="AD32365" s="6"/>
    </row>
    <row r="32366" spans="16:30">
      <c r="P32366" s="6"/>
      <c r="AA32366" s="6"/>
      <c r="AC32366" s="6"/>
      <c r="AD32366" s="6"/>
    </row>
    <row r="32367" spans="16:30">
      <c r="P32367" s="6"/>
      <c r="AA32367" s="6"/>
      <c r="AC32367" s="6"/>
      <c r="AD32367" s="6"/>
    </row>
    <row r="32368" spans="16:30">
      <c r="P32368" s="6"/>
      <c r="AA32368" s="6"/>
      <c r="AC32368" s="6"/>
      <c r="AD32368" s="6"/>
    </row>
    <row r="32369" spans="16:30">
      <c r="P32369" s="6"/>
      <c r="AA32369" s="6"/>
      <c r="AC32369" s="6"/>
      <c r="AD32369" s="6"/>
    </row>
    <row r="32370" spans="16:30">
      <c r="P32370" s="6"/>
      <c r="AA32370" s="6"/>
      <c r="AC32370" s="6"/>
      <c r="AD32370" s="6"/>
    </row>
    <row r="32371" spans="16:30">
      <c r="P32371" s="6"/>
      <c r="AA32371" s="6"/>
      <c r="AC32371" s="6"/>
      <c r="AD32371" s="6"/>
    </row>
    <row r="32372" spans="16:30">
      <c r="P32372" s="6"/>
      <c r="AA32372" s="6"/>
      <c r="AC32372" s="6"/>
      <c r="AD32372" s="6"/>
    </row>
    <row r="32373" spans="16:30">
      <c r="P32373" s="6"/>
      <c r="AA32373" s="6"/>
      <c r="AC32373" s="6"/>
      <c r="AD32373" s="6"/>
    </row>
    <row r="32374" spans="16:30">
      <c r="P32374" s="6"/>
      <c r="AA32374" s="6"/>
      <c r="AC32374" s="6"/>
      <c r="AD32374" s="6"/>
    </row>
    <row r="32375" spans="16:30">
      <c r="P32375" s="6"/>
      <c r="AA32375" s="6"/>
      <c r="AC32375" s="6"/>
      <c r="AD32375" s="6"/>
    </row>
    <row r="32376" spans="16:30">
      <c r="P32376" s="6"/>
      <c r="AA32376" s="6"/>
      <c r="AC32376" s="6"/>
      <c r="AD32376" s="6"/>
    </row>
    <row r="32377" spans="16:30">
      <c r="P32377" s="6"/>
      <c r="AA32377" s="6"/>
      <c r="AC32377" s="6"/>
      <c r="AD32377" s="6"/>
    </row>
    <row r="32378" spans="16:30">
      <c r="P32378" s="6"/>
      <c r="AA32378" s="6"/>
      <c r="AC32378" s="6"/>
      <c r="AD32378" s="6"/>
    </row>
    <row r="32379" spans="16:30">
      <c r="P32379" s="6"/>
      <c r="AA32379" s="6"/>
      <c r="AC32379" s="6"/>
      <c r="AD32379" s="6"/>
    </row>
    <row r="32380" spans="16:30">
      <c r="P32380" s="6"/>
      <c r="AA32380" s="6"/>
      <c r="AC32380" s="6"/>
      <c r="AD32380" s="6"/>
    </row>
    <row r="32381" spans="16:30">
      <c r="P32381" s="6"/>
      <c r="AA32381" s="6"/>
      <c r="AC32381" s="6"/>
      <c r="AD32381" s="6"/>
    </row>
    <row r="32382" spans="16:30">
      <c r="P32382" s="6"/>
      <c r="AA32382" s="6"/>
      <c r="AC32382" s="6"/>
      <c r="AD32382" s="6"/>
    </row>
    <row r="32383" spans="16:30">
      <c r="P32383" s="6"/>
      <c r="AA32383" s="6"/>
      <c r="AC32383" s="6"/>
      <c r="AD32383" s="6"/>
    </row>
    <row r="32384" spans="16:30">
      <c r="P32384" s="6"/>
      <c r="AA32384" s="6"/>
      <c r="AC32384" s="6"/>
      <c r="AD32384" s="6"/>
    </row>
    <row r="32385" spans="16:30">
      <c r="P32385" s="6"/>
      <c r="AA32385" s="6"/>
      <c r="AC32385" s="6"/>
      <c r="AD32385" s="6"/>
    </row>
    <row r="32386" spans="16:30">
      <c r="P32386" s="6"/>
      <c r="AA32386" s="6"/>
      <c r="AC32386" s="6"/>
      <c r="AD32386" s="6"/>
    </row>
    <row r="32387" spans="16:30">
      <c r="P32387" s="6"/>
      <c r="AA32387" s="6"/>
      <c r="AC32387" s="6"/>
      <c r="AD32387" s="6"/>
    </row>
    <row r="32388" spans="16:30">
      <c r="P32388" s="6"/>
      <c r="AA32388" s="6"/>
      <c r="AC32388" s="6"/>
      <c r="AD32388" s="6"/>
    </row>
    <row r="32389" spans="16:30">
      <c r="P32389" s="6"/>
      <c r="AA32389" s="6"/>
      <c r="AC32389" s="6"/>
      <c r="AD32389" s="6"/>
    </row>
    <row r="32390" spans="16:30">
      <c r="P32390" s="6"/>
      <c r="AA32390" s="6"/>
      <c r="AC32390" s="6"/>
      <c r="AD32390" s="6"/>
    </row>
    <row r="32391" spans="16:30">
      <c r="P32391" s="6"/>
      <c r="AA32391" s="6"/>
      <c r="AC32391" s="6"/>
      <c r="AD32391" s="6"/>
    </row>
    <row r="32392" spans="16:30">
      <c r="P32392" s="6"/>
      <c r="AA32392" s="6"/>
      <c r="AC32392" s="6"/>
      <c r="AD32392" s="6"/>
    </row>
    <row r="32393" spans="16:30">
      <c r="P32393" s="6"/>
      <c r="AA32393" s="6"/>
      <c r="AC32393" s="6"/>
      <c r="AD32393" s="6"/>
    </row>
    <row r="32394" spans="16:30">
      <c r="P32394" s="6"/>
      <c r="AA32394" s="6"/>
      <c r="AC32394" s="6"/>
      <c r="AD32394" s="6"/>
    </row>
    <row r="32395" spans="16:30">
      <c r="P32395" s="6"/>
      <c r="AA32395" s="6"/>
      <c r="AC32395" s="6"/>
      <c r="AD32395" s="6"/>
    </row>
    <row r="32396" spans="16:30">
      <c r="P32396" s="6"/>
      <c r="AA32396" s="6"/>
      <c r="AC32396" s="6"/>
      <c r="AD32396" s="6"/>
    </row>
    <row r="32397" spans="16:30">
      <c r="P32397" s="6"/>
      <c r="AA32397" s="6"/>
      <c r="AC32397" s="6"/>
      <c r="AD32397" s="6"/>
    </row>
    <row r="32398" spans="16:30">
      <c r="P32398" s="6"/>
      <c r="AA32398" s="6"/>
      <c r="AC32398" s="6"/>
      <c r="AD32398" s="6"/>
    </row>
    <row r="32399" spans="16:30">
      <c r="P32399" s="6"/>
      <c r="AA32399" s="6"/>
      <c r="AC32399" s="6"/>
      <c r="AD32399" s="6"/>
    </row>
    <row r="32400" spans="16:30">
      <c r="P32400" s="6"/>
      <c r="AA32400" s="6"/>
      <c r="AC32400" s="6"/>
      <c r="AD32400" s="6"/>
    </row>
    <row r="32401" spans="16:30">
      <c r="P32401" s="6"/>
      <c r="AA32401" s="6"/>
      <c r="AC32401" s="6"/>
      <c r="AD32401" s="6"/>
    </row>
    <row r="32402" spans="16:30">
      <c r="P32402" s="6"/>
      <c r="AA32402" s="6"/>
      <c r="AC32402" s="6"/>
      <c r="AD32402" s="6"/>
    </row>
    <row r="32403" spans="16:30">
      <c r="P32403" s="6"/>
      <c r="AA32403" s="6"/>
      <c r="AC32403" s="6"/>
      <c r="AD32403" s="6"/>
    </row>
    <row r="32404" spans="16:30">
      <c r="P32404" s="6"/>
      <c r="AA32404" s="6"/>
      <c r="AC32404" s="6"/>
      <c r="AD32404" s="6"/>
    </row>
    <row r="32405" spans="16:30">
      <c r="P32405" s="6"/>
      <c r="AA32405" s="6"/>
      <c r="AC32405" s="6"/>
      <c r="AD32405" s="6"/>
    </row>
    <row r="32406" spans="16:30">
      <c r="P32406" s="6"/>
      <c r="AA32406" s="6"/>
      <c r="AC32406" s="6"/>
      <c r="AD32406" s="6"/>
    </row>
    <row r="32407" spans="16:30">
      <c r="P32407" s="6"/>
      <c r="AA32407" s="6"/>
      <c r="AC32407" s="6"/>
      <c r="AD32407" s="6"/>
    </row>
    <row r="32408" spans="16:30">
      <c r="P32408" s="6"/>
      <c r="AA32408" s="6"/>
      <c r="AC32408" s="6"/>
      <c r="AD32408" s="6"/>
    </row>
    <row r="32409" spans="16:30">
      <c r="P32409" s="6"/>
      <c r="AA32409" s="6"/>
      <c r="AC32409" s="6"/>
      <c r="AD32409" s="6"/>
    </row>
    <row r="32410" spans="16:30">
      <c r="P32410" s="6"/>
      <c r="AA32410" s="6"/>
      <c r="AC32410" s="6"/>
      <c r="AD32410" s="6"/>
    </row>
    <row r="32411" spans="16:30">
      <c r="P32411" s="6"/>
      <c r="AA32411" s="6"/>
      <c r="AC32411" s="6"/>
      <c r="AD32411" s="6"/>
    </row>
    <row r="32412" spans="16:30">
      <c r="P32412" s="6"/>
      <c r="AA32412" s="6"/>
      <c r="AC32412" s="6"/>
      <c r="AD32412" s="6"/>
    </row>
    <row r="32413" spans="16:30">
      <c r="P32413" s="6"/>
      <c r="AA32413" s="6"/>
      <c r="AC32413" s="6"/>
      <c r="AD32413" s="6"/>
    </row>
    <row r="32414" spans="16:30">
      <c r="P32414" s="6"/>
      <c r="AA32414" s="6"/>
      <c r="AC32414" s="6"/>
      <c r="AD32414" s="6"/>
    </row>
    <row r="32415" spans="16:30">
      <c r="P32415" s="6"/>
      <c r="AA32415" s="6"/>
      <c r="AC32415" s="6"/>
      <c r="AD32415" s="6"/>
    </row>
    <row r="32416" spans="16:30">
      <c r="P32416" s="6"/>
      <c r="AA32416" s="6"/>
      <c r="AC32416" s="6"/>
      <c r="AD32416" s="6"/>
    </row>
    <row r="32417" spans="16:30">
      <c r="P32417" s="6"/>
      <c r="AA32417" s="6"/>
      <c r="AC32417" s="6"/>
      <c r="AD32417" s="6"/>
    </row>
    <row r="32418" spans="16:30">
      <c r="P32418" s="6"/>
      <c r="AA32418" s="6"/>
      <c r="AC32418" s="6"/>
      <c r="AD32418" s="6"/>
    </row>
    <row r="32419" spans="16:30">
      <c r="P32419" s="6"/>
      <c r="AA32419" s="6"/>
      <c r="AC32419" s="6"/>
      <c r="AD32419" s="6"/>
    </row>
    <row r="32420" spans="16:30">
      <c r="P32420" s="6"/>
      <c r="AA32420" s="6"/>
      <c r="AC32420" s="6"/>
      <c r="AD32420" s="6"/>
    </row>
    <row r="32421" spans="16:30">
      <c r="P32421" s="6"/>
      <c r="AA32421" s="6"/>
      <c r="AC32421" s="6"/>
      <c r="AD32421" s="6"/>
    </row>
    <row r="32422" spans="16:30">
      <c r="P32422" s="6"/>
      <c r="AA32422" s="6"/>
      <c r="AC32422" s="6"/>
      <c r="AD32422" s="6"/>
    </row>
    <row r="32423" spans="16:30">
      <c r="P32423" s="6"/>
      <c r="AA32423" s="6"/>
      <c r="AC32423" s="6"/>
      <c r="AD32423" s="6"/>
    </row>
    <row r="32424" spans="16:30">
      <c r="P32424" s="6"/>
      <c r="AA32424" s="6"/>
      <c r="AC32424" s="6"/>
      <c r="AD32424" s="6"/>
    </row>
    <row r="32425" spans="16:30">
      <c r="P32425" s="6"/>
      <c r="AA32425" s="6"/>
      <c r="AC32425" s="6"/>
      <c r="AD32425" s="6"/>
    </row>
    <row r="32426" spans="16:30">
      <c r="P32426" s="6"/>
      <c r="AA32426" s="6"/>
      <c r="AC32426" s="6"/>
      <c r="AD32426" s="6"/>
    </row>
    <row r="32427" spans="16:30">
      <c r="P32427" s="6"/>
      <c r="AA32427" s="6"/>
      <c r="AC32427" s="6"/>
      <c r="AD32427" s="6"/>
    </row>
    <row r="32428" spans="16:30">
      <c r="P32428" s="6"/>
      <c r="AA32428" s="6"/>
      <c r="AC32428" s="6"/>
      <c r="AD32428" s="6"/>
    </row>
    <row r="32429" spans="16:30">
      <c r="P32429" s="6"/>
      <c r="AA32429" s="6"/>
      <c r="AC32429" s="6"/>
      <c r="AD32429" s="6"/>
    </row>
    <row r="32430" spans="16:30">
      <c r="P32430" s="6"/>
      <c r="AA32430" s="6"/>
      <c r="AC32430" s="6"/>
      <c r="AD32430" s="6"/>
    </row>
    <row r="32431" spans="16:30">
      <c r="P32431" s="6"/>
      <c r="AA32431" s="6"/>
      <c r="AC32431" s="6"/>
      <c r="AD32431" s="6"/>
    </row>
    <row r="32432" spans="16:30">
      <c r="P32432" s="6"/>
      <c r="AA32432" s="6"/>
      <c r="AC32432" s="6"/>
      <c r="AD32432" s="6"/>
    </row>
    <row r="32433" spans="16:30">
      <c r="P32433" s="6"/>
      <c r="AA32433" s="6"/>
      <c r="AC32433" s="6"/>
      <c r="AD32433" s="6"/>
    </row>
    <row r="32434" spans="16:30">
      <c r="P32434" s="6"/>
      <c r="AA32434" s="6"/>
      <c r="AC32434" s="6"/>
      <c r="AD32434" s="6"/>
    </row>
    <row r="32435" spans="16:30">
      <c r="P32435" s="6"/>
      <c r="AA32435" s="6"/>
      <c r="AC32435" s="6"/>
      <c r="AD32435" s="6"/>
    </row>
    <row r="32436" spans="16:30">
      <c r="P32436" s="6"/>
      <c r="AA32436" s="6"/>
      <c r="AC32436" s="6"/>
      <c r="AD32436" s="6"/>
    </row>
    <row r="32437" spans="16:30">
      <c r="P32437" s="6"/>
      <c r="AA32437" s="6"/>
      <c r="AC32437" s="6"/>
      <c r="AD32437" s="6"/>
    </row>
    <row r="32438" spans="16:30">
      <c r="P32438" s="6"/>
      <c r="AA32438" s="6"/>
      <c r="AC32438" s="6"/>
      <c r="AD32438" s="6"/>
    </row>
    <row r="32439" spans="16:30">
      <c r="P32439" s="6"/>
      <c r="AA32439" s="6"/>
      <c r="AC32439" s="6"/>
      <c r="AD32439" s="6"/>
    </row>
    <row r="32440" spans="16:30">
      <c r="P32440" s="6"/>
      <c r="AA32440" s="6"/>
      <c r="AC32440" s="6"/>
      <c r="AD32440" s="6"/>
    </row>
    <row r="32441" spans="16:30">
      <c r="P32441" s="6"/>
      <c r="AA32441" s="6"/>
      <c r="AC32441" s="6"/>
      <c r="AD32441" s="6"/>
    </row>
    <row r="32442" spans="16:30">
      <c r="P32442" s="6"/>
      <c r="AA32442" s="6"/>
      <c r="AC32442" s="6"/>
      <c r="AD32442" s="6"/>
    </row>
    <row r="32443" spans="16:30">
      <c r="P32443" s="6"/>
      <c r="AA32443" s="6"/>
      <c r="AC32443" s="6"/>
      <c r="AD32443" s="6"/>
    </row>
    <row r="32444" spans="16:30">
      <c r="P32444" s="6"/>
      <c r="AA32444" s="6"/>
      <c r="AC32444" s="6"/>
      <c r="AD32444" s="6"/>
    </row>
    <row r="32445" spans="16:30">
      <c r="P32445" s="6"/>
      <c r="AA32445" s="6"/>
      <c r="AC32445" s="6"/>
      <c r="AD32445" s="6"/>
    </row>
    <row r="32446" spans="16:30">
      <c r="P32446" s="6"/>
      <c r="AA32446" s="6"/>
      <c r="AC32446" s="6"/>
      <c r="AD32446" s="6"/>
    </row>
    <row r="32447" spans="16:30">
      <c r="P32447" s="6"/>
      <c r="AA32447" s="6"/>
      <c r="AC32447" s="6"/>
      <c r="AD32447" s="6"/>
    </row>
    <row r="32448" spans="16:30">
      <c r="P32448" s="6"/>
      <c r="AA32448" s="6"/>
      <c r="AC32448" s="6"/>
      <c r="AD32448" s="6"/>
    </row>
    <row r="32449" spans="16:30">
      <c r="P32449" s="6"/>
      <c r="AA32449" s="6"/>
      <c r="AC32449" s="6"/>
      <c r="AD32449" s="6"/>
    </row>
    <row r="32450" spans="16:30">
      <c r="P32450" s="6"/>
      <c r="AA32450" s="6"/>
      <c r="AC32450" s="6"/>
      <c r="AD32450" s="6"/>
    </row>
    <row r="32451" spans="16:30">
      <c r="P32451" s="6"/>
      <c r="AA32451" s="6"/>
      <c r="AC32451" s="6"/>
      <c r="AD32451" s="6"/>
    </row>
    <row r="32452" spans="16:30">
      <c r="P32452" s="6"/>
      <c r="AA32452" s="6"/>
      <c r="AC32452" s="6"/>
      <c r="AD32452" s="6"/>
    </row>
    <row r="32453" spans="16:30">
      <c r="P32453" s="6"/>
      <c r="AA32453" s="6"/>
      <c r="AC32453" s="6"/>
      <c r="AD32453" s="6"/>
    </row>
    <row r="32454" spans="16:30">
      <c r="P32454" s="6"/>
      <c r="AA32454" s="6"/>
      <c r="AC32454" s="6"/>
      <c r="AD32454" s="6"/>
    </row>
    <row r="32455" spans="16:30">
      <c r="P32455" s="6"/>
      <c r="AA32455" s="6"/>
      <c r="AC32455" s="6"/>
      <c r="AD32455" s="6"/>
    </row>
    <row r="32456" spans="16:30">
      <c r="P32456" s="6"/>
      <c r="AA32456" s="6"/>
      <c r="AC32456" s="6"/>
      <c r="AD32456" s="6"/>
    </row>
    <row r="32457" spans="16:30">
      <c r="P32457" s="6"/>
      <c r="AA32457" s="6"/>
      <c r="AC32457" s="6"/>
      <c r="AD32457" s="6"/>
    </row>
    <row r="32458" spans="16:30">
      <c r="P32458" s="6"/>
      <c r="AA32458" s="6"/>
      <c r="AC32458" s="6"/>
      <c r="AD32458" s="6"/>
    </row>
    <row r="32459" spans="16:30">
      <c r="P32459" s="6"/>
      <c r="AA32459" s="6"/>
      <c r="AC32459" s="6"/>
      <c r="AD32459" s="6"/>
    </row>
    <row r="32460" spans="16:30">
      <c r="P32460" s="6"/>
      <c r="AA32460" s="6"/>
      <c r="AC32460" s="6"/>
      <c r="AD32460" s="6"/>
    </row>
    <row r="32461" spans="16:30">
      <c r="P32461" s="6"/>
      <c r="AA32461" s="6"/>
      <c r="AC32461" s="6"/>
      <c r="AD32461" s="6"/>
    </row>
    <row r="32462" spans="16:30">
      <c r="P32462" s="6"/>
      <c r="AA32462" s="6"/>
      <c r="AC32462" s="6"/>
      <c r="AD32462" s="6"/>
    </row>
    <row r="32463" spans="16:30">
      <c r="P32463" s="6"/>
      <c r="AA32463" s="6"/>
      <c r="AC32463" s="6"/>
      <c r="AD32463" s="6"/>
    </row>
    <row r="32464" spans="16:30">
      <c r="P32464" s="6"/>
      <c r="AA32464" s="6"/>
      <c r="AC32464" s="6"/>
      <c r="AD32464" s="6"/>
    </row>
    <row r="32465" spans="16:30">
      <c r="P32465" s="6"/>
      <c r="AA32465" s="6"/>
      <c r="AC32465" s="6"/>
      <c r="AD32465" s="6"/>
    </row>
    <row r="32466" spans="16:30">
      <c r="P32466" s="6"/>
      <c r="AA32466" s="6"/>
      <c r="AC32466" s="6"/>
      <c r="AD32466" s="6"/>
    </row>
    <row r="32467" spans="16:30">
      <c r="P32467" s="6"/>
      <c r="AA32467" s="6"/>
      <c r="AC32467" s="6"/>
      <c r="AD32467" s="6"/>
    </row>
    <row r="32468" spans="16:30">
      <c r="P32468" s="6"/>
      <c r="AA32468" s="6"/>
      <c r="AC32468" s="6"/>
      <c r="AD32468" s="6"/>
    </row>
    <row r="32469" spans="16:30">
      <c r="P32469" s="6"/>
      <c r="AA32469" s="6"/>
      <c r="AC32469" s="6"/>
      <c r="AD32469" s="6"/>
    </row>
    <row r="32470" spans="16:30">
      <c r="P32470" s="6"/>
      <c r="AA32470" s="6"/>
      <c r="AC32470" s="6"/>
      <c r="AD32470" s="6"/>
    </row>
    <row r="32471" spans="16:30">
      <c r="P32471" s="6"/>
      <c r="AA32471" s="6"/>
      <c r="AC32471" s="6"/>
      <c r="AD32471" s="6"/>
    </row>
    <row r="32472" spans="16:30">
      <c r="P32472" s="6"/>
      <c r="AA32472" s="6"/>
      <c r="AC32472" s="6"/>
      <c r="AD32472" s="6"/>
    </row>
    <row r="32473" spans="16:30">
      <c r="P32473" s="6"/>
      <c r="AA32473" s="6"/>
      <c r="AC32473" s="6"/>
      <c r="AD32473" s="6"/>
    </row>
    <row r="32474" spans="16:30">
      <c r="P32474" s="6"/>
      <c r="AA32474" s="6"/>
      <c r="AC32474" s="6"/>
      <c r="AD32474" s="6"/>
    </row>
    <row r="32475" spans="16:30">
      <c r="P32475" s="6"/>
      <c r="AA32475" s="6"/>
      <c r="AC32475" s="6"/>
      <c r="AD32475" s="6"/>
    </row>
    <row r="32476" spans="16:30">
      <c r="P32476" s="6"/>
      <c r="AA32476" s="6"/>
      <c r="AC32476" s="6"/>
      <c r="AD32476" s="6"/>
    </row>
    <row r="32477" spans="16:30">
      <c r="P32477" s="6"/>
      <c r="AA32477" s="6"/>
      <c r="AC32477" s="6"/>
      <c r="AD32477" s="6"/>
    </row>
    <row r="32478" spans="16:30">
      <c r="P32478" s="6"/>
      <c r="AA32478" s="6"/>
      <c r="AC32478" s="6"/>
      <c r="AD32478" s="6"/>
    </row>
    <row r="32479" spans="16:30">
      <c r="P32479" s="6"/>
      <c r="AA32479" s="6"/>
      <c r="AC32479" s="6"/>
      <c r="AD32479" s="6"/>
    </row>
    <row r="32480" spans="16:30">
      <c r="P32480" s="6"/>
      <c r="AA32480" s="6"/>
      <c r="AC32480" s="6"/>
      <c r="AD32480" s="6"/>
    </row>
    <row r="32481" spans="16:30">
      <c r="P32481" s="6"/>
      <c r="AA32481" s="6"/>
      <c r="AC32481" s="6"/>
      <c r="AD32481" s="6"/>
    </row>
    <row r="32482" spans="16:30">
      <c r="P32482" s="6"/>
      <c r="AA32482" s="6"/>
      <c r="AC32482" s="6"/>
      <c r="AD32482" s="6"/>
    </row>
    <row r="32483" spans="16:30">
      <c r="P32483" s="6"/>
      <c r="AA32483" s="6"/>
      <c r="AC32483" s="6"/>
      <c r="AD32483" s="6"/>
    </row>
    <row r="32484" spans="16:30">
      <c r="P32484" s="6"/>
      <c r="AA32484" s="6"/>
      <c r="AC32484" s="6"/>
      <c r="AD32484" s="6"/>
    </row>
    <row r="32485" spans="16:30">
      <c r="P32485" s="6"/>
      <c r="AA32485" s="6"/>
      <c r="AC32485" s="6"/>
      <c r="AD32485" s="6"/>
    </row>
    <row r="32486" spans="16:30">
      <c r="P32486" s="6"/>
      <c r="AA32486" s="6"/>
      <c r="AC32486" s="6"/>
      <c r="AD32486" s="6"/>
    </row>
    <row r="32487" spans="16:30">
      <c r="P32487" s="6"/>
      <c r="AA32487" s="6"/>
      <c r="AC32487" s="6"/>
      <c r="AD32487" s="6"/>
    </row>
    <row r="32488" spans="16:30">
      <c r="P32488" s="6"/>
      <c r="AA32488" s="6"/>
      <c r="AC32488" s="6"/>
      <c r="AD32488" s="6"/>
    </row>
    <row r="32489" spans="16:30">
      <c r="P32489" s="6"/>
      <c r="AA32489" s="6"/>
      <c r="AC32489" s="6"/>
      <c r="AD32489" s="6"/>
    </row>
    <row r="32490" spans="16:30">
      <c r="P32490" s="6"/>
      <c r="AA32490" s="6"/>
      <c r="AC32490" s="6"/>
      <c r="AD32490" s="6"/>
    </row>
    <row r="32491" spans="16:30">
      <c r="P32491" s="6"/>
      <c r="AA32491" s="6"/>
      <c r="AC32491" s="6"/>
      <c r="AD32491" s="6"/>
    </row>
    <row r="32492" spans="16:30">
      <c r="P32492" s="6"/>
      <c r="AA32492" s="6"/>
      <c r="AC32492" s="6"/>
      <c r="AD32492" s="6"/>
    </row>
    <row r="32493" spans="16:30">
      <c r="P32493" s="6"/>
      <c r="AA32493" s="6"/>
      <c r="AC32493" s="6"/>
      <c r="AD32493" s="6"/>
    </row>
    <row r="32494" spans="16:30">
      <c r="P32494" s="6"/>
      <c r="AA32494" s="6"/>
      <c r="AC32494" s="6"/>
      <c r="AD32494" s="6"/>
    </row>
    <row r="32495" spans="16:30">
      <c r="P32495" s="6"/>
      <c r="AA32495" s="6"/>
      <c r="AC32495" s="6"/>
      <c r="AD32495" s="6"/>
    </row>
    <row r="32496" spans="16:30">
      <c r="P32496" s="6"/>
      <c r="AA32496" s="6"/>
      <c r="AC32496" s="6"/>
      <c r="AD32496" s="6"/>
    </row>
    <row r="32497" spans="16:30">
      <c r="P32497" s="6"/>
      <c r="AA32497" s="6"/>
      <c r="AC32497" s="6"/>
      <c r="AD32497" s="6"/>
    </row>
    <row r="32498" spans="16:30">
      <c r="P32498" s="6"/>
      <c r="AA32498" s="6"/>
      <c r="AC32498" s="6"/>
      <c r="AD32498" s="6"/>
    </row>
    <row r="32499" spans="16:30">
      <c r="P32499" s="6"/>
      <c r="AA32499" s="6"/>
      <c r="AC32499" s="6"/>
      <c r="AD32499" s="6"/>
    </row>
    <row r="32500" spans="16:30">
      <c r="P32500" s="6"/>
      <c r="AA32500" s="6"/>
      <c r="AC32500" s="6"/>
      <c r="AD32500" s="6"/>
    </row>
    <row r="32501" spans="16:30">
      <c r="P32501" s="6"/>
      <c r="AA32501" s="6"/>
      <c r="AC32501" s="6"/>
      <c r="AD32501" s="6"/>
    </row>
    <row r="32502" spans="16:30">
      <c r="P32502" s="6"/>
      <c r="AA32502" s="6"/>
      <c r="AC32502" s="6"/>
      <c r="AD32502" s="6"/>
    </row>
    <row r="32503" spans="16:30">
      <c r="P32503" s="6"/>
      <c r="AA32503" s="6"/>
      <c r="AC32503" s="6"/>
      <c r="AD32503" s="6"/>
    </row>
    <row r="32504" spans="16:30">
      <c r="P32504" s="6"/>
      <c r="AA32504" s="6"/>
      <c r="AC32504" s="6"/>
      <c r="AD32504" s="6"/>
    </row>
    <row r="32505" spans="16:30">
      <c r="P32505" s="6"/>
      <c r="AA32505" s="6"/>
      <c r="AC32505" s="6"/>
      <c r="AD32505" s="6"/>
    </row>
    <row r="32506" spans="16:30">
      <c r="P32506" s="6"/>
      <c r="AA32506" s="6"/>
      <c r="AC32506" s="6"/>
      <c r="AD32506" s="6"/>
    </row>
    <row r="32507" spans="16:30">
      <c r="P32507" s="6"/>
      <c r="AA32507" s="6"/>
      <c r="AC32507" s="6"/>
      <c r="AD32507" s="6"/>
    </row>
    <row r="32508" spans="16:30">
      <c r="P32508" s="6"/>
      <c r="AA32508" s="6"/>
      <c r="AC32508" s="6"/>
      <c r="AD32508" s="6"/>
    </row>
    <row r="32509" spans="16:30">
      <c r="P32509" s="6"/>
      <c r="AA32509" s="6"/>
      <c r="AC32509" s="6"/>
      <c r="AD32509" s="6"/>
    </row>
    <row r="32510" spans="16:30">
      <c r="P32510" s="6"/>
      <c r="AA32510" s="6"/>
      <c r="AC32510" s="6"/>
      <c r="AD32510" s="6"/>
    </row>
    <row r="32511" spans="16:30">
      <c r="P32511" s="6"/>
      <c r="AA32511" s="6"/>
      <c r="AC32511" s="6"/>
      <c r="AD32511" s="6"/>
    </row>
    <row r="32512" spans="16:30">
      <c r="P32512" s="6"/>
      <c r="AA32512" s="6"/>
      <c r="AC32512" s="6"/>
      <c r="AD32512" s="6"/>
    </row>
    <row r="32513" spans="16:30">
      <c r="P32513" s="6"/>
      <c r="AA32513" s="6"/>
      <c r="AC32513" s="6"/>
      <c r="AD32513" s="6"/>
    </row>
    <row r="32514" spans="16:30">
      <c r="P32514" s="6"/>
      <c r="AA32514" s="6"/>
      <c r="AC32514" s="6"/>
      <c r="AD32514" s="6"/>
    </row>
    <row r="32515" spans="16:30">
      <c r="P32515" s="6"/>
      <c r="AA32515" s="6"/>
      <c r="AC32515" s="6"/>
      <c r="AD32515" s="6"/>
    </row>
    <row r="32516" spans="16:30">
      <c r="P32516" s="6"/>
      <c r="AA32516" s="6"/>
      <c r="AC32516" s="6"/>
      <c r="AD32516" s="6"/>
    </row>
    <row r="32517" spans="16:30">
      <c r="P32517" s="6"/>
      <c r="AA32517" s="6"/>
      <c r="AC32517" s="6"/>
      <c r="AD32517" s="6"/>
    </row>
    <row r="32518" spans="16:30">
      <c r="P32518" s="6"/>
      <c r="AA32518" s="6"/>
      <c r="AC32518" s="6"/>
      <c r="AD32518" s="6"/>
    </row>
    <row r="32519" spans="16:30">
      <c r="P32519" s="6"/>
      <c r="AA32519" s="6"/>
      <c r="AC32519" s="6"/>
      <c r="AD32519" s="6"/>
    </row>
    <row r="32520" spans="16:30">
      <c r="P32520" s="6"/>
      <c r="AA32520" s="6"/>
      <c r="AC32520" s="6"/>
      <c r="AD32520" s="6"/>
    </row>
    <row r="32521" spans="16:30">
      <c r="P32521" s="6"/>
      <c r="AA32521" s="6"/>
      <c r="AC32521" s="6"/>
      <c r="AD32521" s="6"/>
    </row>
    <row r="32522" spans="16:30">
      <c r="P32522" s="6"/>
      <c r="AA32522" s="6"/>
      <c r="AC32522" s="6"/>
      <c r="AD32522" s="6"/>
    </row>
    <row r="32523" spans="16:30">
      <c r="P32523" s="6"/>
      <c r="AA32523" s="6"/>
      <c r="AC32523" s="6"/>
      <c r="AD32523" s="6"/>
    </row>
    <row r="32524" spans="16:30">
      <c r="P32524" s="6"/>
      <c r="AA32524" s="6"/>
      <c r="AC32524" s="6"/>
      <c r="AD32524" s="6"/>
    </row>
    <row r="32525" spans="16:30">
      <c r="P32525" s="6"/>
      <c r="AA32525" s="6"/>
      <c r="AC32525" s="6"/>
      <c r="AD32525" s="6"/>
    </row>
    <row r="32526" spans="16:30">
      <c r="P32526" s="6"/>
      <c r="AA32526" s="6"/>
      <c r="AC32526" s="6"/>
      <c r="AD32526" s="6"/>
    </row>
    <row r="32527" spans="16:30">
      <c r="P32527" s="6"/>
      <c r="AA32527" s="6"/>
      <c r="AC32527" s="6"/>
      <c r="AD32527" s="6"/>
    </row>
    <row r="32528" spans="16:30">
      <c r="P32528" s="6"/>
      <c r="AA32528" s="6"/>
      <c r="AC32528" s="6"/>
      <c r="AD32528" s="6"/>
    </row>
    <row r="32529" spans="16:30">
      <c r="P32529" s="6"/>
      <c r="AA32529" s="6"/>
      <c r="AC32529" s="6"/>
      <c r="AD32529" s="6"/>
    </row>
    <row r="32530" spans="16:30">
      <c r="P32530" s="6"/>
      <c r="AA32530" s="6"/>
      <c r="AC32530" s="6"/>
      <c r="AD32530" s="6"/>
    </row>
    <row r="32531" spans="16:30">
      <c r="P32531" s="6"/>
      <c r="AA32531" s="6"/>
      <c r="AC32531" s="6"/>
      <c r="AD32531" s="6"/>
    </row>
    <row r="32532" spans="16:30">
      <c r="P32532" s="6"/>
      <c r="AA32532" s="6"/>
      <c r="AC32532" s="6"/>
      <c r="AD32532" s="6"/>
    </row>
    <row r="32533" spans="16:30">
      <c r="P32533" s="6"/>
      <c r="AA32533" s="6"/>
      <c r="AC32533" s="6"/>
      <c r="AD32533" s="6"/>
    </row>
    <row r="32534" spans="16:30">
      <c r="P32534" s="6"/>
      <c r="AA32534" s="6"/>
      <c r="AC32534" s="6"/>
      <c r="AD32534" s="6"/>
    </row>
    <row r="32535" spans="16:30">
      <c r="P32535" s="6"/>
      <c r="AA32535" s="6"/>
      <c r="AC32535" s="6"/>
      <c r="AD32535" s="6"/>
    </row>
    <row r="32536" spans="16:30">
      <c r="P32536" s="6"/>
      <c r="AA32536" s="6"/>
      <c r="AC32536" s="6"/>
      <c r="AD32536" s="6"/>
    </row>
    <row r="32537" spans="16:30">
      <c r="P32537" s="6"/>
      <c r="AA32537" s="6"/>
      <c r="AC32537" s="6"/>
      <c r="AD32537" s="6"/>
    </row>
    <row r="32538" spans="16:30">
      <c r="P32538" s="6"/>
      <c r="AA32538" s="6"/>
      <c r="AC32538" s="6"/>
      <c r="AD32538" s="6"/>
    </row>
    <row r="32539" spans="16:30">
      <c r="P32539" s="6"/>
      <c r="AA32539" s="6"/>
      <c r="AC32539" s="6"/>
      <c r="AD32539" s="6"/>
    </row>
    <row r="32540" spans="16:30">
      <c r="P32540" s="6"/>
      <c r="AA32540" s="6"/>
      <c r="AC32540" s="6"/>
      <c r="AD32540" s="6"/>
    </row>
    <row r="32541" spans="16:30">
      <c r="P32541" s="6"/>
      <c r="AA32541" s="6"/>
      <c r="AC32541" s="6"/>
      <c r="AD32541" s="6"/>
    </row>
    <row r="32542" spans="16:30">
      <c r="P32542" s="6"/>
      <c r="AA32542" s="6"/>
      <c r="AC32542" s="6"/>
      <c r="AD32542" s="6"/>
    </row>
    <row r="32543" spans="16:30">
      <c r="P32543" s="6"/>
      <c r="AA32543" s="6"/>
      <c r="AC32543" s="6"/>
      <c r="AD32543" s="6"/>
    </row>
    <row r="32544" spans="16:30">
      <c r="P32544" s="6"/>
      <c r="AA32544" s="6"/>
      <c r="AC32544" s="6"/>
      <c r="AD32544" s="6"/>
    </row>
    <row r="32545" spans="16:30">
      <c r="P32545" s="6"/>
      <c r="AA32545" s="6"/>
      <c r="AC32545" s="6"/>
      <c r="AD32545" s="6"/>
    </row>
    <row r="32546" spans="16:30">
      <c r="P32546" s="6"/>
      <c r="AA32546" s="6"/>
      <c r="AC32546" s="6"/>
      <c r="AD32546" s="6"/>
    </row>
    <row r="32547" spans="16:30">
      <c r="P32547" s="6"/>
      <c r="AA32547" s="6"/>
      <c r="AC32547" s="6"/>
      <c r="AD32547" s="6"/>
    </row>
    <row r="32548" spans="16:30">
      <c r="P32548" s="6"/>
      <c r="AA32548" s="6"/>
      <c r="AC32548" s="6"/>
      <c r="AD32548" s="6"/>
    </row>
    <row r="32549" spans="16:30">
      <c r="P32549" s="6"/>
      <c r="AA32549" s="6"/>
      <c r="AC32549" s="6"/>
      <c r="AD32549" s="6"/>
    </row>
    <row r="32550" spans="16:30">
      <c r="P32550" s="6"/>
      <c r="AA32550" s="6"/>
      <c r="AC32550" s="6"/>
      <c r="AD32550" s="6"/>
    </row>
    <row r="32551" spans="16:30">
      <c r="P32551" s="6"/>
      <c r="AA32551" s="6"/>
      <c r="AC32551" s="6"/>
      <c r="AD32551" s="6"/>
    </row>
    <row r="32552" spans="16:30">
      <c r="P32552" s="6"/>
      <c r="AA32552" s="6"/>
      <c r="AC32552" s="6"/>
      <c r="AD32552" s="6"/>
    </row>
    <row r="32553" spans="16:30">
      <c r="P32553" s="6"/>
      <c r="AA32553" s="6"/>
      <c r="AC32553" s="6"/>
      <c r="AD32553" s="6"/>
    </row>
    <row r="32554" spans="16:30">
      <c r="P32554" s="6"/>
      <c r="AA32554" s="6"/>
      <c r="AC32554" s="6"/>
      <c r="AD32554" s="6"/>
    </row>
    <row r="32555" spans="16:30">
      <c r="P32555" s="6"/>
      <c r="AA32555" s="6"/>
      <c r="AC32555" s="6"/>
      <c r="AD32555" s="6"/>
    </row>
    <row r="32556" spans="16:30">
      <c r="P32556" s="6"/>
      <c r="AA32556" s="6"/>
      <c r="AC32556" s="6"/>
      <c r="AD32556" s="6"/>
    </row>
    <row r="32557" spans="16:30">
      <c r="P32557" s="6"/>
      <c r="AA32557" s="6"/>
      <c r="AC32557" s="6"/>
      <c r="AD32557" s="6"/>
    </row>
    <row r="32558" spans="16:30">
      <c r="P32558" s="6"/>
      <c r="AA32558" s="6"/>
      <c r="AC32558" s="6"/>
      <c r="AD32558" s="6"/>
    </row>
    <row r="32559" spans="16:30">
      <c r="P32559" s="6"/>
      <c r="AA32559" s="6"/>
      <c r="AC32559" s="6"/>
      <c r="AD32559" s="6"/>
    </row>
    <row r="32560" spans="16:30">
      <c r="P32560" s="6"/>
      <c r="AA32560" s="6"/>
      <c r="AC32560" s="6"/>
      <c r="AD32560" s="6"/>
    </row>
    <row r="32561" spans="16:30">
      <c r="P32561" s="6"/>
      <c r="AA32561" s="6"/>
      <c r="AC32561" s="6"/>
      <c r="AD32561" s="6"/>
    </row>
    <row r="32562" spans="16:30">
      <c r="P32562" s="6"/>
      <c r="AA32562" s="6"/>
      <c r="AC32562" s="6"/>
      <c r="AD32562" s="6"/>
    </row>
    <row r="32563" spans="16:30">
      <c r="P32563" s="6"/>
      <c r="AA32563" s="6"/>
      <c r="AC32563" s="6"/>
      <c r="AD32563" s="6"/>
    </row>
    <row r="32564" spans="16:30">
      <c r="P32564" s="6"/>
      <c r="AA32564" s="6"/>
      <c r="AC32564" s="6"/>
      <c r="AD32564" s="6"/>
    </row>
    <row r="32565" spans="16:30">
      <c r="P32565" s="6"/>
      <c r="AA32565" s="6"/>
      <c r="AC32565" s="6"/>
      <c r="AD32565" s="6"/>
    </row>
    <row r="32566" spans="16:30">
      <c r="P32566" s="6"/>
      <c r="AA32566" s="6"/>
      <c r="AC32566" s="6"/>
      <c r="AD32566" s="6"/>
    </row>
    <row r="32567" spans="16:30">
      <c r="P32567" s="6"/>
      <c r="AA32567" s="6"/>
      <c r="AC32567" s="6"/>
      <c r="AD32567" s="6"/>
    </row>
    <row r="32568" spans="16:30">
      <c r="P32568" s="6"/>
      <c r="AA32568" s="6"/>
      <c r="AC32568" s="6"/>
      <c r="AD32568" s="6"/>
    </row>
    <row r="32569" spans="16:30">
      <c r="P32569" s="6"/>
      <c r="AA32569" s="6"/>
      <c r="AC32569" s="6"/>
      <c r="AD32569" s="6"/>
    </row>
    <row r="32570" spans="16:30">
      <c r="P32570" s="6"/>
      <c r="AA32570" s="6"/>
      <c r="AC32570" s="6"/>
      <c r="AD32570" s="6"/>
    </row>
    <row r="32571" spans="16:30">
      <c r="P32571" s="6"/>
      <c r="AA32571" s="6"/>
      <c r="AC32571" s="6"/>
      <c r="AD32571" s="6"/>
    </row>
    <row r="32572" spans="16:30">
      <c r="P32572" s="6"/>
      <c r="AA32572" s="6"/>
      <c r="AC32572" s="6"/>
      <c r="AD32572" s="6"/>
    </row>
    <row r="32573" spans="16:30">
      <c r="P32573" s="6"/>
      <c r="AA32573" s="6"/>
      <c r="AC32573" s="6"/>
      <c r="AD32573" s="6"/>
    </row>
    <row r="32574" spans="16:30">
      <c r="P32574" s="6"/>
      <c r="AA32574" s="6"/>
      <c r="AC32574" s="6"/>
      <c r="AD32574" s="6"/>
    </row>
    <row r="32575" spans="16:30">
      <c r="P32575" s="6"/>
      <c r="AA32575" s="6"/>
      <c r="AC32575" s="6"/>
      <c r="AD32575" s="6"/>
    </row>
    <row r="32576" spans="16:30">
      <c r="P32576" s="6"/>
      <c r="AA32576" s="6"/>
      <c r="AC32576" s="6"/>
      <c r="AD32576" s="6"/>
    </row>
    <row r="32577" spans="16:30">
      <c r="P32577" s="6"/>
      <c r="AA32577" s="6"/>
      <c r="AC32577" s="6"/>
      <c r="AD32577" s="6"/>
    </row>
    <row r="32578" spans="16:30">
      <c r="P32578" s="6"/>
      <c r="AA32578" s="6"/>
      <c r="AC32578" s="6"/>
      <c r="AD32578" s="6"/>
    </row>
    <row r="32579" spans="16:30">
      <c r="P32579" s="6"/>
      <c r="AA32579" s="6"/>
      <c r="AC32579" s="6"/>
      <c r="AD32579" s="6"/>
    </row>
    <row r="32580" spans="16:30">
      <c r="P32580" s="6"/>
      <c r="AA32580" s="6"/>
      <c r="AC32580" s="6"/>
      <c r="AD32580" s="6"/>
    </row>
    <row r="32581" spans="16:30">
      <c r="P32581" s="6"/>
      <c r="AA32581" s="6"/>
      <c r="AC32581" s="6"/>
      <c r="AD32581" s="6"/>
    </row>
    <row r="32582" spans="16:30">
      <c r="P32582" s="6"/>
      <c r="AA32582" s="6"/>
      <c r="AC32582" s="6"/>
      <c r="AD32582" s="6"/>
    </row>
    <row r="32583" spans="16:30">
      <c r="P32583" s="6"/>
      <c r="AA32583" s="6"/>
      <c r="AC32583" s="6"/>
      <c r="AD32583" s="6"/>
    </row>
    <row r="32584" spans="16:30">
      <c r="P32584" s="6"/>
      <c r="AA32584" s="6"/>
      <c r="AC32584" s="6"/>
      <c r="AD32584" s="6"/>
    </row>
    <row r="32585" spans="16:30">
      <c r="P32585" s="6"/>
      <c r="AA32585" s="6"/>
      <c r="AC32585" s="6"/>
      <c r="AD32585" s="6"/>
    </row>
    <row r="32586" spans="16:30">
      <c r="P32586" s="6"/>
      <c r="AA32586" s="6"/>
      <c r="AC32586" s="6"/>
      <c r="AD32586" s="6"/>
    </row>
    <row r="32587" spans="16:30">
      <c r="P32587" s="6"/>
      <c r="AA32587" s="6"/>
      <c r="AC32587" s="6"/>
      <c r="AD32587" s="6"/>
    </row>
    <row r="32588" spans="16:30">
      <c r="P32588" s="6"/>
      <c r="AA32588" s="6"/>
      <c r="AC32588" s="6"/>
      <c r="AD32588" s="6"/>
    </row>
    <row r="32589" spans="16:30">
      <c r="P32589" s="6"/>
      <c r="AA32589" s="6"/>
      <c r="AC32589" s="6"/>
      <c r="AD32589" s="6"/>
    </row>
    <row r="32590" spans="16:30">
      <c r="P32590" s="6"/>
      <c r="AA32590" s="6"/>
      <c r="AC32590" s="6"/>
      <c r="AD32590" s="6"/>
    </row>
    <row r="32591" spans="16:30">
      <c r="P32591" s="6"/>
      <c r="AA32591" s="6"/>
      <c r="AC32591" s="6"/>
      <c r="AD32591" s="6"/>
    </row>
    <row r="32592" spans="16:30">
      <c r="P32592" s="6"/>
      <c r="AA32592" s="6"/>
      <c r="AC32592" s="6"/>
      <c r="AD32592" s="6"/>
    </row>
    <row r="32593" spans="16:30">
      <c r="P32593" s="6"/>
      <c r="AA32593" s="6"/>
      <c r="AC32593" s="6"/>
      <c r="AD32593" s="6"/>
    </row>
    <row r="32594" spans="16:30">
      <c r="P32594" s="6"/>
      <c r="AA32594" s="6"/>
      <c r="AC32594" s="6"/>
      <c r="AD32594" s="6"/>
    </row>
    <row r="32595" spans="16:30">
      <c r="P32595" s="6"/>
      <c r="AA32595" s="6"/>
      <c r="AC32595" s="6"/>
      <c r="AD32595" s="6"/>
    </row>
    <row r="32596" spans="16:30">
      <c r="P32596" s="6"/>
      <c r="AA32596" s="6"/>
      <c r="AC32596" s="6"/>
      <c r="AD32596" s="6"/>
    </row>
    <row r="32597" spans="16:30">
      <c r="P32597" s="6"/>
      <c r="AA32597" s="6"/>
      <c r="AC32597" s="6"/>
      <c r="AD32597" s="6"/>
    </row>
    <row r="32598" spans="16:30">
      <c r="P32598" s="6"/>
      <c r="AA32598" s="6"/>
      <c r="AC32598" s="6"/>
      <c r="AD32598" s="6"/>
    </row>
    <row r="32599" spans="16:30">
      <c r="P32599" s="6"/>
      <c r="AA32599" s="6"/>
      <c r="AC32599" s="6"/>
      <c r="AD32599" s="6"/>
    </row>
    <row r="32600" spans="16:30">
      <c r="P32600" s="6"/>
      <c r="AA32600" s="6"/>
      <c r="AC32600" s="6"/>
      <c r="AD32600" s="6"/>
    </row>
    <row r="32601" spans="16:30">
      <c r="P32601" s="6"/>
      <c r="AA32601" s="6"/>
      <c r="AC32601" s="6"/>
      <c r="AD32601" s="6"/>
    </row>
    <row r="32602" spans="16:30">
      <c r="P32602" s="6"/>
      <c r="AA32602" s="6"/>
      <c r="AC32602" s="6"/>
      <c r="AD32602" s="6"/>
    </row>
    <row r="32603" spans="16:30">
      <c r="P32603" s="6"/>
      <c r="AA32603" s="6"/>
      <c r="AC32603" s="6"/>
      <c r="AD32603" s="6"/>
    </row>
    <row r="32604" spans="16:30">
      <c r="P32604" s="6"/>
      <c r="AA32604" s="6"/>
      <c r="AC32604" s="6"/>
      <c r="AD32604" s="6"/>
    </row>
    <row r="32605" spans="16:30">
      <c r="P32605" s="6"/>
      <c r="AA32605" s="6"/>
      <c r="AC32605" s="6"/>
      <c r="AD32605" s="6"/>
    </row>
    <row r="32606" spans="16:30">
      <c r="P32606" s="6"/>
      <c r="AA32606" s="6"/>
      <c r="AC32606" s="6"/>
      <c r="AD32606" s="6"/>
    </row>
    <row r="32607" spans="16:30">
      <c r="P32607" s="6"/>
      <c r="AA32607" s="6"/>
      <c r="AC32607" s="6"/>
      <c r="AD32607" s="6"/>
    </row>
    <row r="32608" spans="16:30">
      <c r="P32608" s="6"/>
      <c r="AA32608" s="6"/>
      <c r="AC32608" s="6"/>
      <c r="AD32608" s="6"/>
    </row>
    <row r="32609" spans="16:30">
      <c r="P32609" s="6"/>
      <c r="AA32609" s="6"/>
      <c r="AC32609" s="6"/>
      <c r="AD32609" s="6"/>
    </row>
    <row r="32610" spans="16:30">
      <c r="P32610" s="6"/>
      <c r="AA32610" s="6"/>
      <c r="AC32610" s="6"/>
      <c r="AD32610" s="6"/>
    </row>
    <row r="32611" spans="16:30">
      <c r="P32611" s="6"/>
      <c r="AA32611" s="6"/>
      <c r="AC32611" s="6"/>
      <c r="AD32611" s="6"/>
    </row>
    <row r="32612" spans="16:30">
      <c r="P32612" s="6"/>
      <c r="AA32612" s="6"/>
      <c r="AC32612" s="6"/>
      <c r="AD32612" s="6"/>
    </row>
    <row r="32613" spans="16:30">
      <c r="P32613" s="6"/>
      <c r="AA32613" s="6"/>
      <c r="AC32613" s="6"/>
      <c r="AD32613" s="6"/>
    </row>
    <row r="32614" spans="16:30">
      <c r="P32614" s="6"/>
      <c r="AA32614" s="6"/>
      <c r="AC32614" s="6"/>
      <c r="AD32614" s="6"/>
    </row>
    <row r="32615" spans="16:30">
      <c r="P32615" s="6"/>
      <c r="AA32615" s="6"/>
      <c r="AC32615" s="6"/>
      <c r="AD32615" s="6"/>
    </row>
    <row r="32616" spans="16:30">
      <c r="P32616" s="6"/>
      <c r="AA32616" s="6"/>
      <c r="AC32616" s="6"/>
      <c r="AD32616" s="6"/>
    </row>
    <row r="32617" spans="16:30">
      <c r="P32617" s="6"/>
      <c r="AA32617" s="6"/>
      <c r="AC32617" s="6"/>
      <c r="AD32617" s="6"/>
    </row>
    <row r="32618" spans="16:30">
      <c r="P32618" s="6"/>
      <c r="AA32618" s="6"/>
      <c r="AC32618" s="6"/>
      <c r="AD32618" s="6"/>
    </row>
    <row r="32619" spans="16:30">
      <c r="P32619" s="6"/>
      <c r="AA32619" s="6"/>
      <c r="AC32619" s="6"/>
      <c r="AD32619" s="6"/>
    </row>
    <row r="32620" spans="16:30">
      <c r="P32620" s="6"/>
      <c r="AA32620" s="6"/>
      <c r="AC32620" s="6"/>
      <c r="AD32620" s="6"/>
    </row>
    <row r="32621" spans="16:30">
      <c r="P32621" s="6"/>
      <c r="AA32621" s="6"/>
      <c r="AC32621" s="6"/>
      <c r="AD32621" s="6"/>
    </row>
    <row r="32622" spans="16:30">
      <c r="P32622" s="6"/>
      <c r="AA32622" s="6"/>
      <c r="AC32622" s="6"/>
      <c r="AD32622" s="6"/>
    </row>
    <row r="32623" spans="16:30">
      <c r="P32623" s="6"/>
      <c r="AA32623" s="6"/>
      <c r="AC32623" s="6"/>
      <c r="AD32623" s="6"/>
    </row>
    <row r="32624" spans="16:30">
      <c r="P32624" s="6"/>
      <c r="AA32624" s="6"/>
      <c r="AC32624" s="6"/>
      <c r="AD32624" s="6"/>
    </row>
    <row r="32625" spans="16:30">
      <c r="P32625" s="6"/>
      <c r="AA32625" s="6"/>
      <c r="AC32625" s="6"/>
      <c r="AD32625" s="6"/>
    </row>
    <row r="32626" spans="16:30">
      <c r="P32626" s="6"/>
      <c r="AA32626" s="6"/>
      <c r="AC32626" s="6"/>
      <c r="AD32626" s="6"/>
    </row>
    <row r="32627" spans="16:30">
      <c r="P32627" s="6"/>
      <c r="AA32627" s="6"/>
      <c r="AC32627" s="6"/>
      <c r="AD32627" s="6"/>
    </row>
    <row r="32628" spans="16:30">
      <c r="P32628" s="6"/>
      <c r="AA32628" s="6"/>
      <c r="AC32628" s="6"/>
      <c r="AD32628" s="6"/>
    </row>
    <row r="32629" spans="16:30">
      <c r="P32629" s="6"/>
      <c r="AA32629" s="6"/>
      <c r="AC32629" s="6"/>
      <c r="AD32629" s="6"/>
    </row>
    <row r="32630" spans="16:30">
      <c r="P32630" s="6"/>
      <c r="AA32630" s="6"/>
      <c r="AC32630" s="6"/>
      <c r="AD32630" s="6"/>
    </row>
    <row r="32631" spans="16:30">
      <c r="P32631" s="6"/>
      <c r="AA32631" s="6"/>
      <c r="AC32631" s="6"/>
      <c r="AD32631" s="6"/>
    </row>
    <row r="32632" spans="16:30">
      <c r="P32632" s="6"/>
      <c r="AA32632" s="6"/>
      <c r="AC32632" s="6"/>
      <c r="AD32632" s="6"/>
    </row>
    <row r="32633" spans="16:30">
      <c r="P32633" s="6"/>
      <c r="AA32633" s="6"/>
      <c r="AC32633" s="6"/>
      <c r="AD32633" s="6"/>
    </row>
    <row r="32634" spans="16:30">
      <c r="P32634" s="6"/>
      <c r="AA32634" s="6"/>
      <c r="AC32634" s="6"/>
      <c r="AD32634" s="6"/>
    </row>
    <row r="32635" spans="16:30">
      <c r="P32635" s="6"/>
      <c r="AA32635" s="6"/>
      <c r="AC32635" s="6"/>
      <c r="AD32635" s="6"/>
    </row>
    <row r="32636" spans="16:30">
      <c r="P32636" s="6"/>
      <c r="AA32636" s="6"/>
      <c r="AC32636" s="6"/>
      <c r="AD32636" s="6"/>
    </row>
    <row r="32637" spans="16:30">
      <c r="P32637" s="6"/>
      <c r="AA32637" s="6"/>
      <c r="AC32637" s="6"/>
      <c r="AD32637" s="6"/>
    </row>
    <row r="32638" spans="16:30">
      <c r="P32638" s="6"/>
      <c r="AA32638" s="6"/>
      <c r="AC32638" s="6"/>
      <c r="AD32638" s="6"/>
    </row>
    <row r="32639" spans="16:30">
      <c r="P32639" s="6"/>
      <c r="AA32639" s="6"/>
      <c r="AC32639" s="6"/>
      <c r="AD32639" s="6"/>
    </row>
    <row r="32640" spans="16:30">
      <c r="P32640" s="6"/>
      <c r="AA32640" s="6"/>
      <c r="AC32640" s="6"/>
      <c r="AD32640" s="6"/>
    </row>
    <row r="32641" spans="16:30">
      <c r="P32641" s="6"/>
      <c r="AA32641" s="6"/>
      <c r="AC32641" s="6"/>
      <c r="AD32641" s="6"/>
    </row>
    <row r="32642" spans="16:30">
      <c r="P32642" s="6"/>
      <c r="AA32642" s="6"/>
      <c r="AC32642" s="6"/>
      <c r="AD32642" s="6"/>
    </row>
    <row r="32643" spans="16:30">
      <c r="P32643" s="6"/>
      <c r="AA32643" s="6"/>
      <c r="AC32643" s="6"/>
      <c r="AD32643" s="6"/>
    </row>
    <row r="32644" spans="16:30">
      <c r="P32644" s="6"/>
      <c r="AA32644" s="6"/>
      <c r="AC32644" s="6"/>
      <c r="AD32644" s="6"/>
    </row>
    <row r="32645" spans="16:30">
      <c r="P32645" s="6"/>
      <c r="AA32645" s="6"/>
      <c r="AC32645" s="6"/>
      <c r="AD32645" s="6"/>
    </row>
    <row r="32646" spans="16:30">
      <c r="P32646" s="6"/>
      <c r="AA32646" s="6"/>
      <c r="AC32646" s="6"/>
      <c r="AD32646" s="6"/>
    </row>
    <row r="32647" spans="16:30">
      <c r="P32647" s="6"/>
      <c r="AA32647" s="6"/>
      <c r="AC32647" s="6"/>
      <c r="AD32647" s="6"/>
    </row>
    <row r="32648" spans="16:30">
      <c r="P32648" s="6"/>
      <c r="AA32648" s="6"/>
      <c r="AC32648" s="6"/>
      <c r="AD32648" s="6"/>
    </row>
    <row r="32649" spans="16:30">
      <c r="P32649" s="6"/>
      <c r="AA32649" s="6"/>
      <c r="AC32649" s="6"/>
      <c r="AD32649" s="6"/>
    </row>
    <row r="32650" spans="16:30">
      <c r="P32650" s="6"/>
      <c r="AA32650" s="6"/>
      <c r="AC32650" s="6"/>
      <c r="AD32650" s="6"/>
    </row>
    <row r="32651" spans="16:30">
      <c r="P32651" s="6"/>
      <c r="AA32651" s="6"/>
      <c r="AC32651" s="6"/>
      <c r="AD32651" s="6"/>
    </row>
    <row r="32652" spans="16:30">
      <c r="P32652" s="6"/>
      <c r="AA32652" s="6"/>
      <c r="AC32652" s="6"/>
      <c r="AD32652" s="6"/>
    </row>
    <row r="32653" spans="16:30">
      <c r="P32653" s="6"/>
      <c r="AA32653" s="6"/>
      <c r="AC32653" s="6"/>
      <c r="AD32653" s="6"/>
    </row>
    <row r="32654" spans="16:30">
      <c r="P32654" s="6"/>
      <c r="AA32654" s="6"/>
      <c r="AC32654" s="6"/>
      <c r="AD32654" s="6"/>
    </row>
    <row r="32655" spans="16:30">
      <c r="P32655" s="6"/>
      <c r="AA32655" s="6"/>
      <c r="AC32655" s="6"/>
      <c r="AD32655" s="6"/>
    </row>
    <row r="32656" spans="16:30">
      <c r="P32656" s="6"/>
      <c r="AA32656" s="6"/>
      <c r="AC32656" s="6"/>
      <c r="AD32656" s="6"/>
    </row>
    <row r="32657" spans="16:30">
      <c r="P32657" s="6"/>
      <c r="AA32657" s="6"/>
      <c r="AC32657" s="6"/>
      <c r="AD32657" s="6"/>
    </row>
    <row r="32658" spans="16:30">
      <c r="P32658" s="6"/>
      <c r="AA32658" s="6"/>
      <c r="AC32658" s="6"/>
      <c r="AD32658" s="6"/>
    </row>
    <row r="32659" spans="16:30">
      <c r="P32659" s="6"/>
      <c r="AA32659" s="6"/>
      <c r="AC32659" s="6"/>
      <c r="AD32659" s="6"/>
    </row>
    <row r="32660" spans="16:30">
      <c r="P32660" s="6"/>
      <c r="AA32660" s="6"/>
      <c r="AC32660" s="6"/>
      <c r="AD32660" s="6"/>
    </row>
    <row r="32661" spans="16:30">
      <c r="P32661" s="6"/>
      <c r="AA32661" s="6"/>
      <c r="AC32661" s="6"/>
      <c r="AD32661" s="6"/>
    </row>
    <row r="32662" spans="16:30">
      <c r="P32662" s="6"/>
      <c r="AA32662" s="6"/>
      <c r="AC32662" s="6"/>
      <c r="AD32662" s="6"/>
    </row>
    <row r="32663" spans="16:30">
      <c r="P32663" s="6"/>
      <c r="AA32663" s="6"/>
      <c r="AC32663" s="6"/>
      <c r="AD32663" s="6"/>
    </row>
    <row r="32664" spans="16:30">
      <c r="P32664" s="6"/>
      <c r="AA32664" s="6"/>
      <c r="AC32664" s="6"/>
      <c r="AD32664" s="6"/>
    </row>
    <row r="32665" spans="16:30">
      <c r="P32665" s="6"/>
      <c r="AA32665" s="6"/>
      <c r="AC32665" s="6"/>
      <c r="AD32665" s="6"/>
    </row>
    <row r="32666" spans="16:30">
      <c r="P32666" s="6"/>
      <c r="AA32666" s="6"/>
      <c r="AC32666" s="6"/>
      <c r="AD32666" s="6"/>
    </row>
    <row r="32667" spans="16:30">
      <c r="P32667" s="6"/>
      <c r="AA32667" s="6"/>
      <c r="AC32667" s="6"/>
      <c r="AD32667" s="6"/>
    </row>
    <row r="32668" spans="16:30">
      <c r="P32668" s="6"/>
      <c r="AA32668" s="6"/>
      <c r="AC32668" s="6"/>
      <c r="AD32668" s="6"/>
    </row>
    <row r="32669" spans="16:30">
      <c r="P32669" s="6"/>
      <c r="AA32669" s="6"/>
      <c r="AC32669" s="6"/>
      <c r="AD32669" s="6"/>
    </row>
    <row r="32670" spans="16:30">
      <c r="P32670" s="6"/>
      <c r="AA32670" s="6"/>
      <c r="AC32670" s="6"/>
      <c r="AD32670" s="6"/>
    </row>
    <row r="32671" spans="16:30">
      <c r="P32671" s="6"/>
      <c r="AA32671" s="6"/>
      <c r="AC32671" s="6"/>
      <c r="AD32671" s="6"/>
    </row>
    <row r="32672" spans="16:30">
      <c r="P32672" s="6"/>
      <c r="AA32672" s="6"/>
      <c r="AC32672" s="6"/>
      <c r="AD32672" s="6"/>
    </row>
    <row r="32673" spans="16:30">
      <c r="P32673" s="6"/>
      <c r="AA32673" s="6"/>
      <c r="AC32673" s="6"/>
      <c r="AD32673" s="6"/>
    </row>
    <row r="32674" spans="16:30">
      <c r="P32674" s="6"/>
      <c r="AA32674" s="6"/>
      <c r="AC32674" s="6"/>
      <c r="AD32674" s="6"/>
    </row>
    <row r="32675" spans="16:30">
      <c r="P32675" s="6"/>
      <c r="AA32675" s="6"/>
      <c r="AC32675" s="6"/>
      <c r="AD32675" s="6"/>
    </row>
    <row r="32676" spans="16:30">
      <c r="P32676" s="6"/>
      <c r="AA32676" s="6"/>
      <c r="AC32676" s="6"/>
      <c r="AD32676" s="6"/>
    </row>
    <row r="32677" spans="16:30">
      <c r="P32677" s="6"/>
      <c r="AA32677" s="6"/>
      <c r="AC32677" s="6"/>
      <c r="AD32677" s="6"/>
    </row>
    <row r="32678" spans="16:30">
      <c r="P32678" s="6"/>
      <c r="AA32678" s="6"/>
      <c r="AC32678" s="6"/>
      <c r="AD32678" s="6"/>
    </row>
    <row r="32679" spans="16:30">
      <c r="P32679" s="6"/>
      <c r="AA32679" s="6"/>
      <c r="AC32679" s="6"/>
      <c r="AD32679" s="6"/>
    </row>
    <row r="32680" spans="16:30">
      <c r="P32680" s="6"/>
      <c r="AA32680" s="6"/>
      <c r="AC32680" s="6"/>
      <c r="AD32680" s="6"/>
    </row>
    <row r="32681" spans="16:30">
      <c r="P32681" s="6"/>
      <c r="AA32681" s="6"/>
      <c r="AC32681" s="6"/>
      <c r="AD32681" s="6"/>
    </row>
    <row r="32682" spans="16:30">
      <c r="P32682" s="6"/>
      <c r="AA32682" s="6"/>
      <c r="AC32682" s="6"/>
      <c r="AD32682" s="6"/>
    </row>
    <row r="32683" spans="16:30">
      <c r="P32683" s="6"/>
      <c r="AA32683" s="6"/>
      <c r="AC32683" s="6"/>
      <c r="AD32683" s="6"/>
    </row>
    <row r="32684" spans="16:30">
      <c r="P32684" s="6"/>
      <c r="AA32684" s="6"/>
      <c r="AC32684" s="6"/>
      <c r="AD32684" s="6"/>
    </row>
    <row r="32685" spans="16:30">
      <c r="P32685" s="6"/>
      <c r="AA32685" s="6"/>
      <c r="AC32685" s="6"/>
      <c r="AD32685" s="6"/>
    </row>
    <row r="32686" spans="16:30">
      <c r="P32686" s="6"/>
      <c r="AA32686" s="6"/>
      <c r="AC32686" s="6"/>
      <c r="AD32686" s="6"/>
    </row>
    <row r="32687" spans="16:30">
      <c r="P32687" s="6"/>
      <c r="AA32687" s="6"/>
      <c r="AC32687" s="6"/>
      <c r="AD32687" s="6"/>
    </row>
    <row r="32688" spans="16:30">
      <c r="P32688" s="6"/>
      <c r="AA32688" s="6"/>
      <c r="AC32688" s="6"/>
      <c r="AD32688" s="6"/>
    </row>
    <row r="32689" spans="16:30">
      <c r="P32689" s="6"/>
      <c r="AA32689" s="6"/>
      <c r="AC32689" s="6"/>
      <c r="AD32689" s="6"/>
    </row>
    <row r="32690" spans="16:30">
      <c r="P32690" s="6"/>
      <c r="AA32690" s="6"/>
      <c r="AC32690" s="6"/>
      <c r="AD32690" s="6"/>
    </row>
    <row r="32691" spans="16:30">
      <c r="P32691" s="6"/>
      <c r="AA32691" s="6"/>
      <c r="AC32691" s="6"/>
      <c r="AD32691" s="6"/>
    </row>
    <row r="32692" spans="16:30">
      <c r="P32692" s="6"/>
      <c r="AA32692" s="6"/>
      <c r="AC32692" s="6"/>
      <c r="AD32692" s="6"/>
    </row>
    <row r="32693" spans="16:30">
      <c r="P32693" s="6"/>
      <c r="AA32693" s="6"/>
      <c r="AC32693" s="6"/>
      <c r="AD32693" s="6"/>
    </row>
    <row r="32694" spans="16:30">
      <c r="P32694" s="6"/>
      <c r="AA32694" s="6"/>
      <c r="AC32694" s="6"/>
      <c r="AD32694" s="6"/>
    </row>
    <row r="32695" spans="16:30">
      <c r="P32695" s="6"/>
      <c r="AA32695" s="6"/>
      <c r="AC32695" s="6"/>
      <c r="AD32695" s="6"/>
    </row>
    <row r="32696" spans="16:30">
      <c r="P32696" s="6"/>
      <c r="AA32696" s="6"/>
      <c r="AC32696" s="6"/>
      <c r="AD32696" s="6"/>
    </row>
    <row r="32697" spans="16:30">
      <c r="P32697" s="6"/>
      <c r="AA32697" s="6"/>
      <c r="AC32697" s="6"/>
      <c r="AD32697" s="6"/>
    </row>
    <row r="32698" spans="16:30">
      <c r="P32698" s="6"/>
      <c r="AA32698" s="6"/>
      <c r="AC32698" s="6"/>
      <c r="AD32698" s="6"/>
    </row>
    <row r="32699" spans="16:30">
      <c r="P32699" s="6"/>
      <c r="AA32699" s="6"/>
      <c r="AC32699" s="6"/>
      <c r="AD32699" s="6"/>
    </row>
    <row r="32700" spans="16:30">
      <c r="P32700" s="6"/>
      <c r="AA32700" s="6"/>
      <c r="AC32700" s="6"/>
      <c r="AD32700" s="6"/>
    </row>
    <row r="32701" spans="16:30">
      <c r="P32701" s="6"/>
      <c r="AA32701" s="6"/>
      <c r="AC32701" s="6"/>
      <c r="AD32701" s="6"/>
    </row>
    <row r="32702" spans="16:30">
      <c r="P32702" s="6"/>
      <c r="AA32702" s="6"/>
      <c r="AC32702" s="6"/>
      <c r="AD32702" s="6"/>
    </row>
    <row r="32703" spans="16:30">
      <c r="P32703" s="6"/>
      <c r="AA32703" s="6"/>
      <c r="AC32703" s="6"/>
      <c r="AD32703" s="6"/>
    </row>
    <row r="32704" spans="16:30">
      <c r="P32704" s="6"/>
      <c r="AA32704" s="6"/>
      <c r="AC32704" s="6"/>
      <c r="AD32704" s="6"/>
    </row>
    <row r="32705" spans="16:30">
      <c r="P32705" s="6"/>
      <c r="AA32705" s="6"/>
      <c r="AC32705" s="6"/>
      <c r="AD32705" s="6"/>
    </row>
    <row r="32706" spans="16:30">
      <c r="P32706" s="6"/>
      <c r="AA32706" s="6"/>
      <c r="AC32706" s="6"/>
      <c r="AD32706" s="6"/>
    </row>
    <row r="32707" spans="16:30">
      <c r="P32707" s="6"/>
      <c r="AA32707" s="6"/>
      <c r="AC32707" s="6"/>
      <c r="AD32707" s="6"/>
    </row>
    <row r="32708" spans="16:30">
      <c r="P32708" s="6"/>
      <c r="AA32708" s="6"/>
      <c r="AC32708" s="6"/>
      <c r="AD32708" s="6"/>
    </row>
    <row r="32709" spans="16:30">
      <c r="P32709" s="6"/>
      <c r="AA32709" s="6"/>
      <c r="AC32709" s="6"/>
      <c r="AD32709" s="6"/>
    </row>
    <row r="32710" spans="16:30">
      <c r="P32710" s="6"/>
      <c r="AA32710" s="6"/>
      <c r="AC32710" s="6"/>
      <c r="AD32710" s="6"/>
    </row>
    <row r="32711" spans="16:30">
      <c r="P32711" s="6"/>
      <c r="AA32711" s="6"/>
      <c r="AC32711" s="6"/>
      <c r="AD32711" s="6"/>
    </row>
    <row r="32712" spans="16:30">
      <c r="P32712" s="6"/>
      <c r="AA32712" s="6"/>
      <c r="AC32712" s="6"/>
      <c r="AD32712" s="6"/>
    </row>
    <row r="32713" spans="16:30">
      <c r="P32713" s="6"/>
      <c r="AA32713" s="6"/>
      <c r="AC32713" s="6"/>
      <c r="AD32713" s="6"/>
    </row>
    <row r="32714" spans="16:30">
      <c r="P32714" s="6"/>
      <c r="AA32714" s="6"/>
      <c r="AC32714" s="6"/>
      <c r="AD32714" s="6"/>
    </row>
    <row r="32715" spans="16:30">
      <c r="P32715" s="6"/>
      <c r="AA32715" s="6"/>
      <c r="AC32715" s="6"/>
      <c r="AD32715" s="6"/>
    </row>
    <row r="32716" spans="16:30">
      <c r="P32716" s="6"/>
      <c r="AA32716" s="6"/>
      <c r="AC32716" s="6"/>
      <c r="AD32716" s="6"/>
    </row>
    <row r="32717" spans="16:30">
      <c r="P32717" s="6"/>
      <c r="AA32717" s="6"/>
      <c r="AC32717" s="6"/>
      <c r="AD32717" s="6"/>
    </row>
    <row r="32718" spans="16:30">
      <c r="P32718" s="6"/>
      <c r="AA32718" s="6"/>
      <c r="AC32718" s="6"/>
      <c r="AD32718" s="6"/>
    </row>
    <row r="32719" spans="16:30">
      <c r="P32719" s="6"/>
      <c r="AA32719" s="6"/>
      <c r="AC32719" s="6"/>
      <c r="AD32719" s="6"/>
    </row>
    <row r="32720" spans="16:30">
      <c r="P32720" s="6"/>
      <c r="AA32720" s="6"/>
      <c r="AC32720" s="6"/>
      <c r="AD32720" s="6"/>
    </row>
    <row r="32721" spans="16:30">
      <c r="P32721" s="6"/>
      <c r="AA32721" s="6"/>
      <c r="AC32721" s="6"/>
      <c r="AD32721" s="6"/>
    </row>
    <row r="32722" spans="16:30">
      <c r="P32722" s="6"/>
      <c r="AA32722" s="6"/>
      <c r="AC32722" s="6"/>
      <c r="AD32722" s="6"/>
    </row>
    <row r="32723" spans="16:30">
      <c r="P32723" s="6"/>
      <c r="AA32723" s="6"/>
      <c r="AC32723" s="6"/>
      <c r="AD32723" s="6"/>
    </row>
    <row r="32724" spans="16:30">
      <c r="P32724" s="6"/>
      <c r="AA32724" s="6"/>
      <c r="AC32724" s="6"/>
      <c r="AD32724" s="6"/>
    </row>
    <row r="32725" spans="16:30">
      <c r="P32725" s="6"/>
      <c r="AA32725" s="6"/>
      <c r="AC32725" s="6"/>
      <c r="AD32725" s="6"/>
    </row>
    <row r="32726" spans="16:30">
      <c r="P32726" s="6"/>
      <c r="AA32726" s="6"/>
      <c r="AC32726" s="6"/>
      <c r="AD32726" s="6"/>
    </row>
    <row r="32727" spans="16:30">
      <c r="P32727" s="6"/>
      <c r="AA32727" s="6"/>
      <c r="AC32727" s="6"/>
      <c r="AD32727" s="6"/>
    </row>
    <row r="32728" spans="16:30">
      <c r="P32728" s="6"/>
      <c r="AA32728" s="6"/>
      <c r="AC32728" s="6"/>
      <c r="AD32728" s="6"/>
    </row>
    <row r="32729" spans="16:30">
      <c r="P32729" s="6"/>
      <c r="AA32729" s="6"/>
      <c r="AC32729" s="6"/>
      <c r="AD32729" s="6"/>
    </row>
    <row r="32730" spans="16:30">
      <c r="P32730" s="6"/>
      <c r="AA32730" s="6"/>
      <c r="AC32730" s="6"/>
      <c r="AD32730" s="6"/>
    </row>
    <row r="32731" spans="16:30">
      <c r="P32731" s="6"/>
      <c r="AA32731" s="6"/>
      <c r="AC32731" s="6"/>
      <c r="AD32731" s="6"/>
    </row>
    <row r="32732" spans="16:30">
      <c r="P32732" s="6"/>
      <c r="AA32732" s="6"/>
      <c r="AC32732" s="6"/>
      <c r="AD32732" s="6"/>
    </row>
    <row r="32733" spans="16:30">
      <c r="P32733" s="6"/>
      <c r="AA32733" s="6"/>
      <c r="AC32733" s="6"/>
      <c r="AD32733" s="6"/>
    </row>
    <row r="32734" spans="16:30">
      <c r="P32734" s="6"/>
      <c r="AA32734" s="6"/>
      <c r="AC32734" s="6"/>
      <c r="AD32734" s="6"/>
    </row>
    <row r="32735" spans="16:30">
      <c r="P32735" s="6"/>
      <c r="AA32735" s="6"/>
      <c r="AC32735" s="6"/>
      <c r="AD32735" s="6"/>
    </row>
    <row r="32736" spans="16:30">
      <c r="P32736" s="6"/>
      <c r="AA32736" s="6"/>
      <c r="AC32736" s="6"/>
      <c r="AD32736" s="6"/>
    </row>
    <row r="32737" spans="16:30">
      <c r="P32737" s="6"/>
      <c r="AA32737" s="6"/>
      <c r="AC32737" s="6"/>
      <c r="AD32737" s="6"/>
    </row>
    <row r="32738" spans="16:30">
      <c r="P32738" s="6"/>
      <c r="AA32738" s="6"/>
      <c r="AC32738" s="6"/>
      <c r="AD32738" s="6"/>
    </row>
    <row r="32739" spans="16:30">
      <c r="P32739" s="6"/>
      <c r="AA32739" s="6"/>
      <c r="AC32739" s="6"/>
      <c r="AD32739" s="6"/>
    </row>
    <row r="32740" spans="16:30">
      <c r="P32740" s="6"/>
      <c r="AA32740" s="6"/>
      <c r="AC32740" s="6"/>
      <c r="AD32740" s="6"/>
    </row>
    <row r="32741" spans="16:30">
      <c r="P32741" s="6"/>
      <c r="AA32741" s="6"/>
      <c r="AC32741" s="6"/>
      <c r="AD32741" s="6"/>
    </row>
    <row r="32742" spans="16:30">
      <c r="P32742" s="6"/>
      <c r="AA32742" s="6"/>
      <c r="AC32742" s="6"/>
      <c r="AD32742" s="6"/>
    </row>
    <row r="32743" spans="16:30">
      <c r="P32743" s="6"/>
      <c r="AA32743" s="6"/>
      <c r="AC32743" s="6"/>
      <c r="AD32743" s="6"/>
    </row>
    <row r="32744" spans="16:30">
      <c r="P32744" s="6"/>
      <c r="AA32744" s="6"/>
      <c r="AC32744" s="6"/>
      <c r="AD32744" s="6"/>
    </row>
    <row r="32745" spans="16:30">
      <c r="P32745" s="6"/>
      <c r="AA32745" s="6"/>
      <c r="AC32745" s="6"/>
      <c r="AD32745" s="6"/>
    </row>
    <row r="32746" spans="16:30">
      <c r="P32746" s="6"/>
      <c r="AA32746" s="6"/>
      <c r="AC32746" s="6"/>
      <c r="AD32746" s="6"/>
    </row>
    <row r="32747" spans="16:30">
      <c r="P32747" s="6"/>
      <c r="AA32747" s="6"/>
      <c r="AC32747" s="6"/>
      <c r="AD32747" s="6"/>
    </row>
    <row r="32748" spans="16:30">
      <c r="P32748" s="6"/>
      <c r="AA32748" s="6"/>
      <c r="AC32748" s="6"/>
      <c r="AD32748" s="6"/>
    </row>
    <row r="32749" spans="16:30">
      <c r="P32749" s="6"/>
      <c r="AA32749" s="6"/>
      <c r="AC32749" s="6"/>
      <c r="AD32749" s="6"/>
    </row>
    <row r="32750" spans="16:30">
      <c r="P32750" s="6"/>
      <c r="AA32750" s="6"/>
      <c r="AC32750" s="6"/>
      <c r="AD32750" s="6"/>
    </row>
    <row r="32751" spans="16:30">
      <c r="P32751" s="6"/>
      <c r="AA32751" s="6"/>
      <c r="AC32751" s="6"/>
      <c r="AD32751" s="6"/>
    </row>
    <row r="32752" spans="16:30">
      <c r="P32752" s="6"/>
      <c r="AA32752" s="6"/>
      <c r="AC32752" s="6"/>
      <c r="AD32752" s="6"/>
    </row>
    <row r="32753" spans="16:30">
      <c r="P32753" s="6"/>
      <c r="AA32753" s="6"/>
      <c r="AC32753" s="6"/>
      <c r="AD32753" s="6"/>
    </row>
    <row r="32754" spans="16:30">
      <c r="P32754" s="6"/>
      <c r="AA32754" s="6"/>
      <c r="AC32754" s="6"/>
      <c r="AD32754" s="6"/>
    </row>
    <row r="32755" spans="16:30">
      <c r="P32755" s="6"/>
      <c r="AA32755" s="6"/>
      <c r="AC32755" s="6"/>
      <c r="AD32755" s="6"/>
    </row>
    <row r="32756" spans="16:30">
      <c r="P32756" s="6"/>
      <c r="AA32756" s="6"/>
      <c r="AC32756" s="6"/>
      <c r="AD32756" s="6"/>
    </row>
    <row r="32757" spans="16:30">
      <c r="P32757" s="6"/>
      <c r="AA32757" s="6"/>
      <c r="AC32757" s="6"/>
      <c r="AD32757" s="6"/>
    </row>
    <row r="32758" spans="16:30">
      <c r="P32758" s="6"/>
      <c r="AA32758" s="6"/>
      <c r="AC32758" s="6"/>
      <c r="AD32758" s="6"/>
    </row>
    <row r="32759" spans="16:30">
      <c r="P32759" s="6"/>
      <c r="AA32759" s="6"/>
      <c r="AC32759" s="6"/>
      <c r="AD32759" s="6"/>
    </row>
    <row r="32760" spans="16:30">
      <c r="P32760" s="6"/>
      <c r="AA32760" s="6"/>
      <c r="AC32760" s="6"/>
      <c r="AD32760" s="6"/>
    </row>
    <row r="32761" spans="16:30">
      <c r="P32761" s="6"/>
      <c r="AA32761" s="6"/>
      <c r="AC32761" s="6"/>
      <c r="AD32761" s="6"/>
    </row>
    <row r="32762" spans="16:30">
      <c r="P32762" s="6"/>
      <c r="AA32762" s="6"/>
      <c r="AC32762" s="6"/>
      <c r="AD32762" s="6"/>
    </row>
    <row r="32763" spans="16:30">
      <c r="P32763" s="6"/>
      <c r="AA32763" s="6"/>
      <c r="AC32763" s="6"/>
      <c r="AD32763" s="6"/>
    </row>
    <row r="32764" spans="16:30">
      <c r="P32764" s="6"/>
      <c r="AA32764" s="6"/>
      <c r="AC32764" s="6"/>
      <c r="AD32764" s="6"/>
    </row>
    <row r="32765" spans="16:30">
      <c r="P32765" s="6"/>
      <c r="AA32765" s="6"/>
      <c r="AC32765" s="6"/>
      <c r="AD32765" s="6"/>
    </row>
    <row r="32766" spans="16:30">
      <c r="P32766" s="6"/>
      <c r="AA32766" s="6"/>
      <c r="AC32766" s="6"/>
      <c r="AD32766" s="6"/>
    </row>
    <row r="32767" spans="16:30">
      <c r="P32767" s="6"/>
      <c r="AA32767" s="6"/>
      <c r="AC32767" s="6"/>
      <c r="AD32767" s="6"/>
    </row>
    <row r="32768" spans="16:30">
      <c r="P32768" s="6"/>
      <c r="AA32768" s="6"/>
      <c r="AC32768" s="6"/>
      <c r="AD32768" s="6"/>
    </row>
    <row r="32769" spans="16:30">
      <c r="P32769" s="6"/>
      <c r="AA32769" s="6"/>
      <c r="AC32769" s="6"/>
      <c r="AD32769" s="6"/>
    </row>
    <row r="32770" spans="16:30">
      <c r="P32770" s="6"/>
      <c r="AA32770" s="6"/>
      <c r="AC32770" s="6"/>
      <c r="AD32770" s="6"/>
    </row>
    <row r="32771" spans="16:30">
      <c r="P32771" s="6"/>
      <c r="AA32771" s="6"/>
      <c r="AC32771" s="6"/>
      <c r="AD32771" s="6"/>
    </row>
    <row r="32772" spans="16:30">
      <c r="P32772" s="6"/>
      <c r="AA32772" s="6"/>
      <c r="AC32772" s="6"/>
      <c r="AD32772" s="6"/>
    </row>
    <row r="32773" spans="16:30">
      <c r="P32773" s="6"/>
      <c r="AA32773" s="6"/>
      <c r="AC32773" s="6"/>
      <c r="AD32773" s="6"/>
    </row>
    <row r="32774" spans="16:30">
      <c r="P32774" s="6"/>
      <c r="AA32774" s="6"/>
      <c r="AC32774" s="6"/>
      <c r="AD32774" s="6"/>
    </row>
    <row r="32775" spans="16:30">
      <c r="P32775" s="6"/>
      <c r="AA32775" s="6"/>
      <c r="AC32775" s="6"/>
      <c r="AD32775" s="6"/>
    </row>
    <row r="32776" spans="16:30">
      <c r="P32776" s="6"/>
      <c r="AA32776" s="6"/>
      <c r="AC32776" s="6"/>
      <c r="AD32776" s="6"/>
    </row>
    <row r="32777" spans="16:30">
      <c r="P32777" s="6"/>
      <c r="AA32777" s="6"/>
      <c r="AC32777" s="6"/>
      <c r="AD32777" s="6"/>
    </row>
    <row r="32778" spans="16:30">
      <c r="P32778" s="6"/>
      <c r="AA32778" s="6"/>
      <c r="AC32778" s="6"/>
      <c r="AD32778" s="6"/>
    </row>
    <row r="32779" spans="16:30">
      <c r="P32779" s="6"/>
      <c r="AA32779" s="6"/>
      <c r="AC32779" s="6"/>
      <c r="AD32779" s="6"/>
    </row>
    <row r="32780" spans="16:30">
      <c r="P32780" s="6"/>
      <c r="AA32780" s="6"/>
      <c r="AC32780" s="6"/>
      <c r="AD32780" s="6"/>
    </row>
    <row r="32781" spans="16:30">
      <c r="P32781" s="6"/>
      <c r="AA32781" s="6"/>
      <c r="AC32781" s="6"/>
      <c r="AD32781" s="6"/>
    </row>
    <row r="32782" spans="16:30">
      <c r="P32782" s="6"/>
      <c r="AA32782" s="6"/>
      <c r="AC32782" s="6"/>
      <c r="AD32782" s="6"/>
    </row>
    <row r="32783" spans="16:30">
      <c r="P32783" s="6"/>
      <c r="AA32783" s="6"/>
      <c r="AC32783" s="6"/>
      <c r="AD32783" s="6"/>
    </row>
    <row r="32784" spans="16:30">
      <c r="P32784" s="6"/>
      <c r="AA32784" s="6"/>
      <c r="AC32784" s="6"/>
      <c r="AD32784" s="6"/>
    </row>
    <row r="32785" spans="16:30">
      <c r="P32785" s="6"/>
      <c r="AA32785" s="6"/>
      <c r="AC32785" s="6"/>
      <c r="AD32785" s="6"/>
    </row>
    <row r="32786" spans="16:30">
      <c r="P32786" s="6"/>
      <c r="AA32786" s="6"/>
      <c r="AC32786" s="6"/>
      <c r="AD32786" s="6"/>
    </row>
    <row r="32787" spans="16:30">
      <c r="P32787" s="6"/>
      <c r="AA32787" s="6"/>
      <c r="AC32787" s="6"/>
      <c r="AD32787" s="6"/>
    </row>
    <row r="32788" spans="16:30">
      <c r="P32788" s="6"/>
      <c r="AA32788" s="6"/>
      <c r="AC32788" s="6"/>
      <c r="AD32788" s="6"/>
    </row>
    <row r="32789" spans="16:30">
      <c r="P32789" s="6"/>
      <c r="AA32789" s="6"/>
      <c r="AC32789" s="6"/>
      <c r="AD32789" s="6"/>
    </row>
    <row r="32790" spans="16:30">
      <c r="P32790" s="6"/>
      <c r="AA32790" s="6"/>
      <c r="AC32790" s="6"/>
      <c r="AD32790" s="6"/>
    </row>
    <row r="32791" spans="16:30">
      <c r="P32791" s="6"/>
      <c r="AA32791" s="6"/>
      <c r="AC32791" s="6"/>
      <c r="AD32791" s="6"/>
    </row>
    <row r="32792" spans="16:30">
      <c r="P32792" s="6"/>
      <c r="AA32792" s="6"/>
      <c r="AC32792" s="6"/>
      <c r="AD32792" s="6"/>
    </row>
    <row r="32793" spans="16:30">
      <c r="P32793" s="6"/>
      <c r="AA32793" s="6"/>
      <c r="AC32793" s="6"/>
      <c r="AD32793" s="6"/>
    </row>
    <row r="32794" spans="16:30">
      <c r="P32794" s="6"/>
      <c r="AA32794" s="6"/>
      <c r="AC32794" s="6"/>
      <c r="AD32794" s="6"/>
    </row>
    <row r="32795" spans="16:30">
      <c r="P32795" s="6"/>
      <c r="AA32795" s="6"/>
      <c r="AC32795" s="6"/>
      <c r="AD32795" s="6"/>
    </row>
    <row r="32796" spans="16:30">
      <c r="P32796" s="6"/>
      <c r="AA32796" s="6"/>
      <c r="AC32796" s="6"/>
      <c r="AD32796" s="6"/>
    </row>
    <row r="32797" spans="16:30">
      <c r="P32797" s="6"/>
      <c r="AA32797" s="6"/>
      <c r="AC32797" s="6"/>
      <c r="AD32797" s="6"/>
    </row>
    <row r="32798" spans="16:30">
      <c r="P32798" s="6"/>
      <c r="AA32798" s="6"/>
      <c r="AC32798" s="6"/>
      <c r="AD32798" s="6"/>
    </row>
    <row r="32799" spans="16:30">
      <c r="P32799" s="6"/>
      <c r="AA32799" s="6"/>
      <c r="AC32799" s="6"/>
      <c r="AD32799" s="6"/>
    </row>
    <row r="32800" spans="16:30">
      <c r="P32800" s="6"/>
      <c r="AA32800" s="6"/>
      <c r="AC32800" s="6"/>
      <c r="AD32800" s="6"/>
    </row>
    <row r="32801" spans="16:30">
      <c r="P32801" s="6"/>
      <c r="AA32801" s="6"/>
      <c r="AC32801" s="6"/>
      <c r="AD32801" s="6"/>
    </row>
    <row r="32802" spans="16:30">
      <c r="P32802" s="6"/>
      <c r="AA32802" s="6"/>
      <c r="AC32802" s="6"/>
      <c r="AD32802" s="6"/>
    </row>
    <row r="32803" spans="16:30">
      <c r="P32803" s="6"/>
      <c r="AA32803" s="6"/>
      <c r="AC32803" s="6"/>
      <c r="AD32803" s="6"/>
    </row>
    <row r="32804" spans="16:30">
      <c r="P32804" s="6"/>
      <c r="AA32804" s="6"/>
      <c r="AC32804" s="6"/>
      <c r="AD32804" s="6"/>
    </row>
    <row r="32805" spans="16:30">
      <c r="P32805" s="6"/>
      <c r="AA32805" s="6"/>
      <c r="AC32805" s="6"/>
      <c r="AD32805" s="6"/>
    </row>
    <row r="32806" spans="16:30">
      <c r="P32806" s="6"/>
      <c r="AA32806" s="6"/>
      <c r="AC32806" s="6"/>
      <c r="AD32806" s="6"/>
    </row>
    <row r="32807" spans="16:30">
      <c r="P32807" s="6"/>
      <c r="AA32807" s="6"/>
      <c r="AC32807" s="6"/>
      <c r="AD32807" s="6"/>
    </row>
    <row r="32808" spans="16:30">
      <c r="P32808" s="6"/>
      <c r="AA32808" s="6"/>
      <c r="AC32808" s="6"/>
      <c r="AD32808" s="6"/>
    </row>
    <row r="32809" spans="16:30">
      <c r="P32809" s="6"/>
      <c r="AA32809" s="6"/>
      <c r="AC32809" s="6"/>
      <c r="AD32809" s="6"/>
    </row>
    <row r="32810" spans="16:30">
      <c r="P32810" s="6"/>
      <c r="AA32810" s="6"/>
      <c r="AC32810" s="6"/>
      <c r="AD32810" s="6"/>
    </row>
    <row r="32811" spans="16:30">
      <c r="P32811" s="6"/>
      <c r="AA32811" s="6"/>
      <c r="AC32811" s="6"/>
      <c r="AD32811" s="6"/>
    </row>
    <row r="32812" spans="16:30">
      <c r="P32812" s="6"/>
      <c r="AA32812" s="6"/>
      <c r="AC32812" s="6"/>
      <c r="AD32812" s="6"/>
    </row>
    <row r="32813" spans="16:30">
      <c r="P32813" s="6"/>
      <c r="AA32813" s="6"/>
      <c r="AC32813" s="6"/>
      <c r="AD32813" s="6"/>
    </row>
    <row r="32814" spans="16:30">
      <c r="P32814" s="6"/>
      <c r="AA32814" s="6"/>
      <c r="AC32814" s="6"/>
      <c r="AD32814" s="6"/>
    </row>
    <row r="32815" spans="16:30">
      <c r="P32815" s="6"/>
      <c r="AA32815" s="6"/>
      <c r="AC32815" s="6"/>
      <c r="AD32815" s="6"/>
    </row>
    <row r="32816" spans="16:30">
      <c r="P32816" s="6"/>
      <c r="AA32816" s="6"/>
      <c r="AC32816" s="6"/>
      <c r="AD32816" s="6"/>
    </row>
    <row r="32817" spans="16:30">
      <c r="P32817" s="6"/>
      <c r="AA32817" s="6"/>
      <c r="AC32817" s="6"/>
      <c r="AD32817" s="6"/>
    </row>
    <row r="32818" spans="16:30">
      <c r="P32818" s="6"/>
      <c r="AA32818" s="6"/>
      <c r="AC32818" s="6"/>
      <c r="AD32818" s="6"/>
    </row>
    <row r="32819" spans="16:30">
      <c r="P32819" s="6"/>
      <c r="AA32819" s="6"/>
      <c r="AC32819" s="6"/>
      <c r="AD32819" s="6"/>
    </row>
    <row r="32820" spans="16:30">
      <c r="P32820" s="6"/>
      <c r="AA32820" s="6"/>
      <c r="AC32820" s="6"/>
      <c r="AD32820" s="6"/>
    </row>
    <row r="32821" spans="16:30">
      <c r="P32821" s="6"/>
      <c r="AA32821" s="6"/>
      <c r="AC32821" s="6"/>
      <c r="AD32821" s="6"/>
    </row>
    <row r="32822" spans="16:30">
      <c r="P32822" s="6"/>
      <c r="AA32822" s="6"/>
      <c r="AC32822" s="6"/>
      <c r="AD32822" s="6"/>
    </row>
    <row r="32823" spans="16:30">
      <c r="P32823" s="6"/>
      <c r="AA32823" s="6"/>
      <c r="AC32823" s="6"/>
      <c r="AD32823" s="6"/>
    </row>
    <row r="32824" spans="16:30">
      <c r="P32824" s="6"/>
      <c r="AA32824" s="6"/>
      <c r="AC32824" s="6"/>
      <c r="AD32824" s="6"/>
    </row>
    <row r="32825" spans="16:30">
      <c r="P32825" s="6"/>
      <c r="AA32825" s="6"/>
      <c r="AC32825" s="6"/>
      <c r="AD32825" s="6"/>
    </row>
    <row r="32826" spans="16:30">
      <c r="P32826" s="6"/>
      <c r="AA32826" s="6"/>
      <c r="AC32826" s="6"/>
      <c r="AD32826" s="6"/>
    </row>
    <row r="32827" spans="16:30">
      <c r="P32827" s="6"/>
      <c r="AA32827" s="6"/>
      <c r="AC32827" s="6"/>
      <c r="AD32827" s="6"/>
    </row>
    <row r="32828" spans="16:30">
      <c r="P32828" s="6"/>
      <c r="AA32828" s="6"/>
      <c r="AC32828" s="6"/>
      <c r="AD32828" s="6"/>
    </row>
    <row r="32829" spans="16:30">
      <c r="P32829" s="6"/>
      <c r="AA32829" s="6"/>
      <c r="AC32829" s="6"/>
      <c r="AD32829" s="6"/>
    </row>
    <row r="32830" spans="16:30">
      <c r="P32830" s="6"/>
      <c r="AA32830" s="6"/>
      <c r="AC32830" s="6"/>
      <c r="AD32830" s="6"/>
    </row>
    <row r="32831" spans="16:30">
      <c r="P32831" s="6"/>
      <c r="AA32831" s="6"/>
      <c r="AC32831" s="6"/>
      <c r="AD32831" s="6"/>
    </row>
    <row r="32832" spans="16:30">
      <c r="P32832" s="6"/>
      <c r="AA32832" s="6"/>
      <c r="AC32832" s="6"/>
      <c r="AD32832" s="6"/>
    </row>
    <row r="32833" spans="16:30">
      <c r="P32833" s="6"/>
      <c r="AA32833" s="6"/>
      <c r="AC32833" s="6"/>
      <c r="AD32833" s="6"/>
    </row>
    <row r="32834" spans="16:30">
      <c r="P32834" s="6"/>
      <c r="AA32834" s="6"/>
      <c r="AC32834" s="6"/>
      <c r="AD32834" s="6"/>
    </row>
    <row r="32835" spans="16:30">
      <c r="P32835" s="6"/>
      <c r="AA32835" s="6"/>
      <c r="AC32835" s="6"/>
      <c r="AD32835" s="6"/>
    </row>
    <row r="32836" spans="16:30">
      <c r="P32836" s="6"/>
      <c r="AA32836" s="6"/>
      <c r="AC32836" s="6"/>
      <c r="AD32836" s="6"/>
    </row>
    <row r="32837" spans="16:30">
      <c r="P32837" s="6"/>
      <c r="AA32837" s="6"/>
      <c r="AC32837" s="6"/>
      <c r="AD32837" s="6"/>
    </row>
    <row r="32838" spans="16:30">
      <c r="P32838" s="6"/>
      <c r="AA32838" s="6"/>
      <c r="AC32838" s="6"/>
      <c r="AD32838" s="6"/>
    </row>
    <row r="32839" spans="16:30">
      <c r="P32839" s="6"/>
      <c r="AA32839" s="6"/>
      <c r="AC32839" s="6"/>
      <c r="AD32839" s="6"/>
    </row>
    <row r="32840" spans="16:30">
      <c r="P32840" s="6"/>
      <c r="AA32840" s="6"/>
      <c r="AC32840" s="6"/>
      <c r="AD32840" s="6"/>
    </row>
    <row r="32841" spans="16:30">
      <c r="P32841" s="6"/>
      <c r="AA32841" s="6"/>
      <c r="AC32841" s="6"/>
      <c r="AD32841" s="6"/>
    </row>
    <row r="32842" spans="16:30">
      <c r="P32842" s="6"/>
      <c r="AA32842" s="6"/>
      <c r="AC32842" s="6"/>
      <c r="AD32842" s="6"/>
    </row>
    <row r="32843" spans="16:30">
      <c r="P32843" s="6"/>
      <c r="AA32843" s="6"/>
      <c r="AC32843" s="6"/>
      <c r="AD32843" s="6"/>
    </row>
    <row r="32844" spans="16:30">
      <c r="P32844" s="6"/>
      <c r="AA32844" s="6"/>
      <c r="AC32844" s="6"/>
      <c r="AD32844" s="6"/>
    </row>
    <row r="32845" spans="16:30">
      <c r="P32845" s="6"/>
      <c r="AA32845" s="6"/>
      <c r="AC32845" s="6"/>
      <c r="AD32845" s="6"/>
    </row>
    <row r="32846" spans="16:30">
      <c r="P32846" s="6"/>
      <c r="AA32846" s="6"/>
      <c r="AC32846" s="6"/>
      <c r="AD32846" s="6"/>
    </row>
    <row r="32847" spans="16:30">
      <c r="P32847" s="6"/>
      <c r="AA32847" s="6"/>
      <c r="AC32847" s="6"/>
      <c r="AD32847" s="6"/>
    </row>
    <row r="32848" spans="16:30">
      <c r="P32848" s="6"/>
      <c r="AA32848" s="6"/>
      <c r="AC32848" s="6"/>
      <c r="AD32848" s="6"/>
    </row>
    <row r="32849" spans="16:30">
      <c r="P32849" s="6"/>
      <c r="AA32849" s="6"/>
      <c r="AC32849" s="6"/>
      <c r="AD32849" s="6"/>
    </row>
    <row r="32850" spans="16:30">
      <c r="P32850" s="6"/>
      <c r="AA32850" s="6"/>
      <c r="AC32850" s="6"/>
      <c r="AD32850" s="6"/>
    </row>
    <row r="32851" spans="16:30">
      <c r="P32851" s="6"/>
      <c r="AA32851" s="6"/>
      <c r="AC32851" s="6"/>
      <c r="AD32851" s="6"/>
    </row>
    <row r="32852" spans="16:30">
      <c r="P32852" s="6"/>
      <c r="AA32852" s="6"/>
      <c r="AC32852" s="6"/>
      <c r="AD32852" s="6"/>
    </row>
    <row r="32853" spans="16:30">
      <c r="P32853" s="6"/>
      <c r="AA32853" s="6"/>
      <c r="AC32853" s="6"/>
      <c r="AD32853" s="6"/>
    </row>
    <row r="32854" spans="16:30">
      <c r="P32854" s="6"/>
      <c r="AA32854" s="6"/>
      <c r="AC32854" s="6"/>
      <c r="AD32854" s="6"/>
    </row>
    <row r="32855" spans="16:30">
      <c r="P32855" s="6"/>
      <c r="AA32855" s="6"/>
      <c r="AC32855" s="6"/>
      <c r="AD32855" s="6"/>
    </row>
    <row r="32856" spans="16:30">
      <c r="P32856" s="6"/>
      <c r="AA32856" s="6"/>
      <c r="AC32856" s="6"/>
      <c r="AD32856" s="6"/>
    </row>
    <row r="32857" spans="16:30">
      <c r="P32857" s="6"/>
      <c r="AA32857" s="6"/>
      <c r="AC32857" s="6"/>
      <c r="AD32857" s="6"/>
    </row>
    <row r="32858" spans="16:30">
      <c r="P32858" s="6"/>
      <c r="AA32858" s="6"/>
      <c r="AC32858" s="6"/>
      <c r="AD32858" s="6"/>
    </row>
    <row r="32859" spans="16:30">
      <c r="P32859" s="6"/>
      <c r="AA32859" s="6"/>
      <c r="AC32859" s="6"/>
      <c r="AD32859" s="6"/>
    </row>
    <row r="32860" spans="16:30">
      <c r="P32860" s="6"/>
      <c r="AA32860" s="6"/>
      <c r="AC32860" s="6"/>
      <c r="AD32860" s="6"/>
    </row>
    <row r="32861" spans="16:30">
      <c r="P32861" s="6"/>
      <c r="AA32861" s="6"/>
      <c r="AC32861" s="6"/>
      <c r="AD32861" s="6"/>
    </row>
    <row r="32862" spans="16:30">
      <c r="P32862" s="6"/>
      <c r="AA32862" s="6"/>
      <c r="AC32862" s="6"/>
      <c r="AD32862" s="6"/>
    </row>
    <row r="32863" spans="16:30">
      <c r="P32863" s="6"/>
      <c r="AA32863" s="6"/>
      <c r="AC32863" s="6"/>
      <c r="AD32863" s="6"/>
    </row>
    <row r="32864" spans="16:30">
      <c r="P32864" s="6"/>
      <c r="AA32864" s="6"/>
      <c r="AC32864" s="6"/>
      <c r="AD32864" s="6"/>
    </row>
    <row r="32865" spans="16:30">
      <c r="P32865" s="6"/>
      <c r="AA32865" s="6"/>
      <c r="AC32865" s="6"/>
      <c r="AD32865" s="6"/>
    </row>
    <row r="32866" spans="16:30">
      <c r="P32866" s="6"/>
      <c r="AA32866" s="6"/>
      <c r="AC32866" s="6"/>
      <c r="AD32866" s="6"/>
    </row>
    <row r="32867" spans="16:30">
      <c r="P32867" s="6"/>
      <c r="AA32867" s="6"/>
      <c r="AC32867" s="6"/>
      <c r="AD32867" s="6"/>
    </row>
    <row r="32868" spans="16:30">
      <c r="P32868" s="6"/>
      <c r="AA32868" s="6"/>
      <c r="AC32868" s="6"/>
      <c r="AD32868" s="6"/>
    </row>
    <row r="32869" spans="16:30">
      <c r="P32869" s="6"/>
      <c r="AA32869" s="6"/>
      <c r="AC32869" s="6"/>
      <c r="AD32869" s="6"/>
    </row>
    <row r="32870" spans="16:30">
      <c r="P32870" s="6"/>
      <c r="AA32870" s="6"/>
      <c r="AC32870" s="6"/>
      <c r="AD32870" s="6"/>
    </row>
    <row r="32871" spans="16:30">
      <c r="P32871" s="6"/>
      <c r="AA32871" s="6"/>
      <c r="AC32871" s="6"/>
      <c r="AD32871" s="6"/>
    </row>
    <row r="32872" spans="16:30">
      <c r="P32872" s="6"/>
      <c r="AA32872" s="6"/>
      <c r="AC32872" s="6"/>
      <c r="AD32872" s="6"/>
    </row>
    <row r="32873" spans="16:30">
      <c r="P32873" s="6"/>
      <c r="AA32873" s="6"/>
      <c r="AC32873" s="6"/>
      <c r="AD32873" s="6"/>
    </row>
    <row r="32874" spans="16:30">
      <c r="P32874" s="6"/>
      <c r="AA32874" s="6"/>
      <c r="AC32874" s="6"/>
      <c r="AD32874" s="6"/>
    </row>
    <row r="32875" spans="16:30">
      <c r="P32875" s="6"/>
      <c r="AA32875" s="6"/>
      <c r="AC32875" s="6"/>
      <c r="AD32875" s="6"/>
    </row>
    <row r="32876" spans="16:30">
      <c r="P32876" s="6"/>
      <c r="AA32876" s="6"/>
      <c r="AC32876" s="6"/>
      <c r="AD32876" s="6"/>
    </row>
    <row r="32877" spans="16:30">
      <c r="P32877" s="6"/>
      <c r="AA32877" s="6"/>
      <c r="AC32877" s="6"/>
      <c r="AD32877" s="6"/>
    </row>
    <row r="32878" spans="16:30">
      <c r="P32878" s="6"/>
      <c r="AA32878" s="6"/>
      <c r="AC32878" s="6"/>
      <c r="AD32878" s="6"/>
    </row>
    <row r="32879" spans="16:30">
      <c r="P32879" s="6"/>
      <c r="AA32879" s="6"/>
      <c r="AC32879" s="6"/>
      <c r="AD32879" s="6"/>
    </row>
    <row r="32880" spans="16:30">
      <c r="P32880" s="6"/>
      <c r="AA32880" s="6"/>
      <c r="AC32880" s="6"/>
      <c r="AD32880" s="6"/>
    </row>
    <row r="32881" spans="16:30">
      <c r="P32881" s="6"/>
      <c r="AA32881" s="6"/>
      <c r="AC32881" s="6"/>
      <c r="AD32881" s="6"/>
    </row>
    <row r="32882" spans="16:30">
      <c r="P32882" s="6"/>
      <c r="AA32882" s="6"/>
      <c r="AC32882" s="6"/>
      <c r="AD32882" s="6"/>
    </row>
    <row r="32883" spans="16:30">
      <c r="P32883" s="6"/>
      <c r="AA32883" s="6"/>
      <c r="AC32883" s="6"/>
      <c r="AD32883" s="6"/>
    </row>
    <row r="32884" spans="16:30">
      <c r="P32884" s="6"/>
      <c r="AA32884" s="6"/>
      <c r="AC32884" s="6"/>
      <c r="AD32884" s="6"/>
    </row>
    <row r="32885" spans="16:30">
      <c r="P32885" s="6"/>
      <c r="AA32885" s="6"/>
      <c r="AC32885" s="6"/>
      <c r="AD32885" s="6"/>
    </row>
    <row r="32886" spans="16:30">
      <c r="P32886" s="6"/>
      <c r="AA32886" s="6"/>
      <c r="AC32886" s="6"/>
      <c r="AD32886" s="6"/>
    </row>
    <row r="32887" spans="16:30">
      <c r="P32887" s="6"/>
      <c r="AA32887" s="6"/>
      <c r="AC32887" s="6"/>
      <c r="AD32887" s="6"/>
    </row>
    <row r="32888" spans="16:30">
      <c r="P32888" s="6"/>
      <c r="AA32888" s="6"/>
      <c r="AC32888" s="6"/>
      <c r="AD32888" s="6"/>
    </row>
    <row r="32889" spans="16:30">
      <c r="P32889" s="6"/>
      <c r="AA32889" s="6"/>
      <c r="AC32889" s="6"/>
      <c r="AD32889" s="6"/>
    </row>
    <row r="32890" spans="16:30">
      <c r="P32890" s="6"/>
      <c r="AA32890" s="6"/>
      <c r="AC32890" s="6"/>
      <c r="AD32890" s="6"/>
    </row>
    <row r="32891" spans="16:30">
      <c r="P32891" s="6"/>
      <c r="AA32891" s="6"/>
      <c r="AC32891" s="6"/>
      <c r="AD32891" s="6"/>
    </row>
    <row r="32892" spans="16:30">
      <c r="P32892" s="6"/>
      <c r="AA32892" s="6"/>
      <c r="AC32892" s="6"/>
      <c r="AD32892" s="6"/>
    </row>
    <row r="32893" spans="16:30">
      <c r="P32893" s="6"/>
      <c r="AA32893" s="6"/>
      <c r="AC32893" s="6"/>
      <c r="AD32893" s="6"/>
    </row>
    <row r="32894" spans="16:30">
      <c r="P32894" s="6"/>
      <c r="AA32894" s="6"/>
      <c r="AC32894" s="6"/>
      <c r="AD32894" s="6"/>
    </row>
    <row r="32895" spans="16:30">
      <c r="P32895" s="6"/>
      <c r="AA32895" s="6"/>
      <c r="AC32895" s="6"/>
      <c r="AD32895" s="6"/>
    </row>
    <row r="32896" spans="16:30">
      <c r="P32896" s="6"/>
      <c r="AA32896" s="6"/>
      <c r="AC32896" s="6"/>
      <c r="AD32896" s="6"/>
    </row>
    <row r="32897" spans="16:30">
      <c r="P32897" s="6"/>
      <c r="AA32897" s="6"/>
      <c r="AC32897" s="6"/>
      <c r="AD32897" s="6"/>
    </row>
    <row r="32898" spans="16:30">
      <c r="P32898" s="6"/>
      <c r="AA32898" s="6"/>
      <c r="AC32898" s="6"/>
      <c r="AD32898" s="6"/>
    </row>
    <row r="32899" spans="16:30">
      <c r="P32899" s="6"/>
      <c r="AA32899" s="6"/>
      <c r="AC32899" s="6"/>
      <c r="AD32899" s="6"/>
    </row>
    <row r="32900" spans="16:30">
      <c r="P32900" s="6"/>
      <c r="AA32900" s="6"/>
      <c r="AC32900" s="6"/>
      <c r="AD32900" s="6"/>
    </row>
    <row r="32901" spans="16:30">
      <c r="P32901" s="6"/>
      <c r="AA32901" s="6"/>
      <c r="AC32901" s="6"/>
      <c r="AD32901" s="6"/>
    </row>
    <row r="32902" spans="16:30">
      <c r="P32902" s="6"/>
      <c r="AA32902" s="6"/>
      <c r="AC32902" s="6"/>
      <c r="AD32902" s="6"/>
    </row>
    <row r="32903" spans="16:30">
      <c r="P32903" s="6"/>
      <c r="AA32903" s="6"/>
      <c r="AC32903" s="6"/>
      <c r="AD32903" s="6"/>
    </row>
    <row r="32904" spans="16:30">
      <c r="P32904" s="6"/>
      <c r="AA32904" s="6"/>
      <c r="AC32904" s="6"/>
      <c r="AD32904" s="6"/>
    </row>
    <row r="32905" spans="16:30">
      <c r="P32905" s="6"/>
      <c r="AA32905" s="6"/>
      <c r="AC32905" s="6"/>
      <c r="AD32905" s="6"/>
    </row>
    <row r="32906" spans="16:30">
      <c r="P32906" s="6"/>
      <c r="AA32906" s="6"/>
      <c r="AC32906" s="6"/>
      <c r="AD32906" s="6"/>
    </row>
    <row r="32907" spans="16:30">
      <c r="P32907" s="6"/>
      <c r="AA32907" s="6"/>
      <c r="AC32907" s="6"/>
      <c r="AD32907" s="6"/>
    </row>
    <row r="32908" spans="16:30">
      <c r="P32908" s="6"/>
      <c r="AA32908" s="6"/>
      <c r="AC32908" s="6"/>
      <c r="AD32908" s="6"/>
    </row>
    <row r="32909" spans="16:30">
      <c r="P32909" s="6"/>
      <c r="AA32909" s="6"/>
      <c r="AC32909" s="6"/>
      <c r="AD32909" s="6"/>
    </row>
    <row r="32910" spans="16:30">
      <c r="P32910" s="6"/>
      <c r="AA32910" s="6"/>
      <c r="AC32910" s="6"/>
      <c r="AD32910" s="6"/>
    </row>
    <row r="32911" spans="16:30">
      <c r="P32911" s="6"/>
      <c r="AA32911" s="6"/>
      <c r="AC32911" s="6"/>
      <c r="AD32911" s="6"/>
    </row>
    <row r="32912" spans="16:30">
      <c r="P32912" s="6"/>
      <c r="AA32912" s="6"/>
      <c r="AC32912" s="6"/>
      <c r="AD32912" s="6"/>
    </row>
    <row r="32913" spans="16:30">
      <c r="P32913" s="6"/>
      <c r="AA32913" s="6"/>
      <c r="AC32913" s="6"/>
      <c r="AD32913" s="6"/>
    </row>
    <row r="32914" spans="16:30">
      <c r="P32914" s="6"/>
      <c r="AA32914" s="6"/>
      <c r="AC32914" s="6"/>
      <c r="AD32914" s="6"/>
    </row>
    <row r="32915" spans="16:30">
      <c r="P32915" s="6"/>
      <c r="AA32915" s="6"/>
      <c r="AC32915" s="6"/>
      <c r="AD32915" s="6"/>
    </row>
    <row r="32916" spans="16:30">
      <c r="P32916" s="6"/>
      <c r="AA32916" s="6"/>
      <c r="AC32916" s="6"/>
      <c r="AD32916" s="6"/>
    </row>
    <row r="32917" spans="16:30">
      <c r="P32917" s="6"/>
      <c r="AA32917" s="6"/>
      <c r="AC32917" s="6"/>
      <c r="AD32917" s="6"/>
    </row>
    <row r="32918" spans="16:30">
      <c r="P32918" s="6"/>
      <c r="AA32918" s="6"/>
      <c r="AC32918" s="6"/>
      <c r="AD32918" s="6"/>
    </row>
    <row r="32919" spans="16:30">
      <c r="P32919" s="6"/>
      <c r="AA32919" s="6"/>
      <c r="AC32919" s="6"/>
      <c r="AD32919" s="6"/>
    </row>
    <row r="32920" spans="16:30">
      <c r="P32920" s="6"/>
      <c r="AA32920" s="6"/>
      <c r="AC32920" s="6"/>
      <c r="AD32920" s="6"/>
    </row>
    <row r="32921" spans="16:30">
      <c r="P32921" s="6"/>
      <c r="AA32921" s="6"/>
      <c r="AC32921" s="6"/>
      <c r="AD32921" s="6"/>
    </row>
    <row r="32922" spans="16:30">
      <c r="P32922" s="6"/>
      <c r="AA32922" s="6"/>
      <c r="AC32922" s="6"/>
      <c r="AD32922" s="6"/>
    </row>
    <row r="32923" spans="16:30">
      <c r="P32923" s="6"/>
      <c r="AA32923" s="6"/>
      <c r="AC32923" s="6"/>
      <c r="AD32923" s="6"/>
    </row>
    <row r="32924" spans="16:30">
      <c r="P32924" s="6"/>
      <c r="AA32924" s="6"/>
      <c r="AC32924" s="6"/>
      <c r="AD32924" s="6"/>
    </row>
    <row r="32925" spans="16:30">
      <c r="P32925" s="6"/>
      <c r="AA32925" s="6"/>
      <c r="AC32925" s="6"/>
      <c r="AD32925" s="6"/>
    </row>
    <row r="32926" spans="16:30">
      <c r="P32926" s="6"/>
      <c r="AA32926" s="6"/>
      <c r="AC32926" s="6"/>
      <c r="AD32926" s="6"/>
    </row>
    <row r="32927" spans="16:30">
      <c r="P32927" s="6"/>
      <c r="AA32927" s="6"/>
      <c r="AC32927" s="6"/>
      <c r="AD32927" s="6"/>
    </row>
    <row r="32928" spans="16:30">
      <c r="P32928" s="6"/>
      <c r="AA32928" s="6"/>
      <c r="AC32928" s="6"/>
      <c r="AD32928" s="6"/>
    </row>
    <row r="32929" spans="16:30">
      <c r="P32929" s="6"/>
      <c r="AA32929" s="6"/>
      <c r="AC32929" s="6"/>
      <c r="AD32929" s="6"/>
    </row>
    <row r="32930" spans="16:30">
      <c r="P32930" s="6"/>
      <c r="AA32930" s="6"/>
      <c r="AC32930" s="6"/>
      <c r="AD32930" s="6"/>
    </row>
    <row r="32931" spans="16:30">
      <c r="P32931" s="6"/>
      <c r="AA32931" s="6"/>
      <c r="AC32931" s="6"/>
      <c r="AD32931" s="6"/>
    </row>
    <row r="32932" spans="16:30">
      <c r="P32932" s="6"/>
      <c r="AA32932" s="6"/>
      <c r="AC32932" s="6"/>
      <c r="AD32932" s="6"/>
    </row>
    <row r="32933" spans="16:30">
      <c r="P32933" s="6"/>
      <c r="AA32933" s="6"/>
      <c r="AC32933" s="6"/>
      <c r="AD32933" s="6"/>
    </row>
    <row r="32934" spans="16:30">
      <c r="P32934" s="6"/>
      <c r="AA32934" s="6"/>
      <c r="AC32934" s="6"/>
      <c r="AD32934" s="6"/>
    </row>
    <row r="32935" spans="16:30">
      <c r="P32935" s="6"/>
      <c r="AA32935" s="6"/>
      <c r="AC32935" s="6"/>
      <c r="AD32935" s="6"/>
    </row>
    <row r="32936" spans="16:30">
      <c r="P32936" s="6"/>
      <c r="AA32936" s="6"/>
      <c r="AC32936" s="6"/>
      <c r="AD32936" s="6"/>
    </row>
    <row r="32937" spans="16:30">
      <c r="P32937" s="6"/>
      <c r="AA32937" s="6"/>
      <c r="AC32937" s="6"/>
      <c r="AD32937" s="6"/>
    </row>
    <row r="32938" spans="16:30">
      <c r="P32938" s="6"/>
      <c r="AA32938" s="6"/>
      <c r="AC32938" s="6"/>
      <c r="AD32938" s="6"/>
    </row>
    <row r="32939" spans="16:30">
      <c r="P32939" s="6"/>
      <c r="AA32939" s="6"/>
      <c r="AC32939" s="6"/>
      <c r="AD32939" s="6"/>
    </row>
    <row r="32940" spans="16:30">
      <c r="P32940" s="6"/>
      <c r="AA32940" s="6"/>
      <c r="AC32940" s="6"/>
      <c r="AD32940" s="6"/>
    </row>
    <row r="32941" spans="16:30">
      <c r="P32941" s="6"/>
      <c r="AA32941" s="6"/>
      <c r="AC32941" s="6"/>
      <c r="AD32941" s="6"/>
    </row>
    <row r="32942" spans="16:30">
      <c r="P32942" s="6"/>
      <c r="AA32942" s="6"/>
      <c r="AC32942" s="6"/>
      <c r="AD32942" s="6"/>
    </row>
    <row r="32943" spans="16:30">
      <c r="P32943" s="6"/>
      <c r="AA32943" s="6"/>
      <c r="AC32943" s="6"/>
      <c r="AD32943" s="6"/>
    </row>
    <row r="32944" spans="16:30">
      <c r="P32944" s="6"/>
      <c r="AA32944" s="6"/>
      <c r="AC32944" s="6"/>
      <c r="AD32944" s="6"/>
    </row>
    <row r="32945" spans="16:30">
      <c r="P32945" s="6"/>
      <c r="AA32945" s="6"/>
      <c r="AC32945" s="6"/>
      <c r="AD32945" s="6"/>
    </row>
    <row r="32946" spans="16:30">
      <c r="P32946" s="6"/>
      <c r="AA32946" s="6"/>
      <c r="AC32946" s="6"/>
      <c r="AD32946" s="6"/>
    </row>
    <row r="32947" spans="16:30">
      <c r="P32947" s="6"/>
      <c r="AA32947" s="6"/>
      <c r="AC32947" s="6"/>
      <c r="AD32947" s="6"/>
    </row>
    <row r="32948" spans="16:30">
      <c r="P32948" s="6"/>
      <c r="AA32948" s="6"/>
      <c r="AC32948" s="6"/>
      <c r="AD32948" s="6"/>
    </row>
    <row r="32949" spans="16:30">
      <c r="P32949" s="6"/>
      <c r="AA32949" s="6"/>
      <c r="AC32949" s="6"/>
      <c r="AD32949" s="6"/>
    </row>
    <row r="32950" spans="16:30">
      <c r="P32950" s="6"/>
      <c r="AA32950" s="6"/>
      <c r="AC32950" s="6"/>
      <c r="AD32950" s="6"/>
    </row>
    <row r="32951" spans="16:30">
      <c r="P32951" s="6"/>
      <c r="AA32951" s="6"/>
      <c r="AC32951" s="6"/>
      <c r="AD32951" s="6"/>
    </row>
    <row r="32952" spans="16:30">
      <c r="P32952" s="6"/>
      <c r="AA32952" s="6"/>
      <c r="AC32952" s="6"/>
      <c r="AD32952" s="6"/>
    </row>
    <row r="32953" spans="16:30">
      <c r="P32953" s="6"/>
      <c r="AA32953" s="6"/>
      <c r="AC32953" s="6"/>
      <c r="AD32953" s="6"/>
    </row>
    <row r="32954" spans="16:30">
      <c r="P32954" s="6"/>
      <c r="AA32954" s="6"/>
      <c r="AC32954" s="6"/>
      <c r="AD32954" s="6"/>
    </row>
    <row r="32955" spans="16:30">
      <c r="P32955" s="6"/>
      <c r="AA32955" s="6"/>
      <c r="AC32955" s="6"/>
      <c r="AD32955" s="6"/>
    </row>
    <row r="32956" spans="16:30">
      <c r="P32956" s="6"/>
      <c r="AA32956" s="6"/>
      <c r="AC32956" s="6"/>
      <c r="AD32956" s="6"/>
    </row>
    <row r="32957" spans="16:30">
      <c r="P32957" s="6"/>
      <c r="AA32957" s="6"/>
      <c r="AC32957" s="6"/>
      <c r="AD32957" s="6"/>
    </row>
    <row r="32958" spans="16:30">
      <c r="P32958" s="6"/>
      <c r="AA32958" s="6"/>
      <c r="AC32958" s="6"/>
      <c r="AD32958" s="6"/>
    </row>
    <row r="32959" spans="16:30">
      <c r="P32959" s="6"/>
      <c r="AA32959" s="6"/>
      <c r="AC32959" s="6"/>
      <c r="AD32959" s="6"/>
    </row>
    <row r="32960" spans="16:30">
      <c r="P32960" s="6"/>
      <c r="AA32960" s="6"/>
      <c r="AC32960" s="6"/>
      <c r="AD32960" s="6"/>
    </row>
    <row r="32961" spans="16:30">
      <c r="P32961" s="6"/>
      <c r="AA32961" s="6"/>
      <c r="AC32961" s="6"/>
      <c r="AD32961" s="6"/>
    </row>
    <row r="32962" spans="16:30">
      <c r="P32962" s="6"/>
      <c r="AA32962" s="6"/>
      <c r="AC32962" s="6"/>
      <c r="AD32962" s="6"/>
    </row>
    <row r="32963" spans="16:30">
      <c r="P32963" s="6"/>
      <c r="AA32963" s="6"/>
      <c r="AC32963" s="6"/>
      <c r="AD32963" s="6"/>
    </row>
    <row r="32964" spans="16:30">
      <c r="P32964" s="6"/>
      <c r="AA32964" s="6"/>
      <c r="AC32964" s="6"/>
      <c r="AD32964" s="6"/>
    </row>
    <row r="32965" spans="16:30">
      <c r="P32965" s="6"/>
      <c r="AA32965" s="6"/>
      <c r="AC32965" s="6"/>
      <c r="AD32965" s="6"/>
    </row>
    <row r="32966" spans="16:30">
      <c r="P32966" s="6"/>
      <c r="AA32966" s="6"/>
      <c r="AC32966" s="6"/>
      <c r="AD32966" s="6"/>
    </row>
    <row r="32967" spans="16:30">
      <c r="P32967" s="6"/>
      <c r="AA32967" s="6"/>
      <c r="AC32967" s="6"/>
      <c r="AD32967" s="6"/>
    </row>
    <row r="32968" spans="16:30">
      <c r="P32968" s="6"/>
      <c r="AA32968" s="6"/>
      <c r="AC32968" s="6"/>
      <c r="AD32968" s="6"/>
    </row>
    <row r="32969" spans="16:30">
      <c r="P32969" s="6"/>
      <c r="AA32969" s="6"/>
      <c r="AC32969" s="6"/>
      <c r="AD32969" s="6"/>
    </row>
    <row r="32970" spans="16:30">
      <c r="P32970" s="6"/>
      <c r="AA32970" s="6"/>
      <c r="AC32970" s="6"/>
      <c r="AD32970" s="6"/>
    </row>
    <row r="32971" spans="16:30">
      <c r="P32971" s="6"/>
      <c r="AA32971" s="6"/>
      <c r="AC32971" s="6"/>
      <c r="AD32971" s="6"/>
    </row>
    <row r="32972" spans="16:30">
      <c r="P32972" s="6"/>
      <c r="AA32972" s="6"/>
      <c r="AC32972" s="6"/>
      <c r="AD32972" s="6"/>
    </row>
    <row r="32973" spans="16:30">
      <c r="P32973" s="6"/>
      <c r="AA32973" s="6"/>
      <c r="AC32973" s="6"/>
      <c r="AD32973" s="6"/>
    </row>
    <row r="32974" spans="16:30">
      <c r="P32974" s="6"/>
      <c r="AA32974" s="6"/>
      <c r="AC32974" s="6"/>
      <c r="AD32974" s="6"/>
    </row>
    <row r="32975" spans="16:30">
      <c r="P32975" s="6"/>
      <c r="AA32975" s="6"/>
      <c r="AC32975" s="6"/>
      <c r="AD32975" s="6"/>
    </row>
    <row r="32976" spans="16:30">
      <c r="P32976" s="6"/>
      <c r="AA32976" s="6"/>
      <c r="AC32976" s="6"/>
      <c r="AD32976" s="6"/>
    </row>
    <row r="32977" spans="16:30">
      <c r="P32977" s="6"/>
      <c r="AA32977" s="6"/>
      <c r="AC32977" s="6"/>
      <c r="AD32977" s="6"/>
    </row>
    <row r="32978" spans="16:30">
      <c r="P32978" s="6"/>
      <c r="AA32978" s="6"/>
      <c r="AC32978" s="6"/>
      <c r="AD32978" s="6"/>
    </row>
    <row r="32979" spans="16:30">
      <c r="P32979" s="6"/>
      <c r="AA32979" s="6"/>
      <c r="AC32979" s="6"/>
      <c r="AD32979" s="6"/>
    </row>
    <row r="32980" spans="16:30">
      <c r="P32980" s="6"/>
      <c r="AA32980" s="6"/>
      <c r="AC32980" s="6"/>
      <c r="AD32980" s="6"/>
    </row>
    <row r="32981" spans="16:30">
      <c r="P32981" s="6"/>
      <c r="AA32981" s="6"/>
      <c r="AC32981" s="6"/>
      <c r="AD32981" s="6"/>
    </row>
    <row r="32982" spans="16:30">
      <c r="P32982" s="6"/>
      <c r="AA32982" s="6"/>
      <c r="AC32982" s="6"/>
      <c r="AD32982" s="6"/>
    </row>
    <row r="32983" spans="16:30">
      <c r="P32983" s="6"/>
      <c r="AA32983" s="6"/>
      <c r="AC32983" s="6"/>
      <c r="AD32983" s="6"/>
    </row>
    <row r="32984" spans="16:30">
      <c r="P32984" s="6"/>
      <c r="AA32984" s="6"/>
      <c r="AC32984" s="6"/>
      <c r="AD32984" s="6"/>
    </row>
    <row r="32985" spans="16:30">
      <c r="P32985" s="6"/>
      <c r="AA32985" s="6"/>
      <c r="AC32985" s="6"/>
      <c r="AD32985" s="6"/>
    </row>
    <row r="32986" spans="16:30">
      <c r="P32986" s="6"/>
      <c r="AA32986" s="6"/>
      <c r="AC32986" s="6"/>
      <c r="AD32986" s="6"/>
    </row>
    <row r="32987" spans="16:30">
      <c r="P32987" s="6"/>
      <c r="AA32987" s="6"/>
      <c r="AC32987" s="6"/>
      <c r="AD32987" s="6"/>
    </row>
    <row r="32988" spans="16:30">
      <c r="P32988" s="6"/>
      <c r="AA32988" s="6"/>
      <c r="AC32988" s="6"/>
      <c r="AD32988" s="6"/>
    </row>
    <row r="32989" spans="16:30">
      <c r="P32989" s="6"/>
      <c r="AA32989" s="6"/>
      <c r="AC32989" s="6"/>
      <c r="AD32989" s="6"/>
    </row>
    <row r="32990" spans="16:30">
      <c r="P32990" s="6"/>
      <c r="AA32990" s="6"/>
      <c r="AC32990" s="6"/>
      <c r="AD32990" s="6"/>
    </row>
    <row r="32991" spans="16:30">
      <c r="P32991" s="6"/>
      <c r="AA32991" s="6"/>
      <c r="AC32991" s="6"/>
      <c r="AD32991" s="6"/>
    </row>
    <row r="32992" spans="16:30">
      <c r="P32992" s="6"/>
      <c r="AA32992" s="6"/>
      <c r="AC32992" s="6"/>
      <c r="AD32992" s="6"/>
    </row>
    <row r="32993" spans="16:30">
      <c r="P32993" s="6"/>
      <c r="AA32993" s="6"/>
      <c r="AC32993" s="6"/>
      <c r="AD32993" s="6"/>
    </row>
    <row r="32994" spans="16:30">
      <c r="P32994" s="6"/>
      <c r="AA32994" s="6"/>
      <c r="AC32994" s="6"/>
      <c r="AD32994" s="6"/>
    </row>
    <row r="32995" spans="16:30">
      <c r="P32995" s="6"/>
      <c r="AA32995" s="6"/>
      <c r="AC32995" s="6"/>
      <c r="AD32995" s="6"/>
    </row>
    <row r="32996" spans="16:30">
      <c r="P32996" s="6"/>
      <c r="AA32996" s="6"/>
      <c r="AC32996" s="6"/>
      <c r="AD32996" s="6"/>
    </row>
    <row r="32997" spans="16:30">
      <c r="P32997" s="6"/>
      <c r="AA32997" s="6"/>
      <c r="AC32997" s="6"/>
      <c r="AD32997" s="6"/>
    </row>
    <row r="32998" spans="16:30">
      <c r="P32998" s="6"/>
      <c r="AA32998" s="6"/>
      <c r="AC32998" s="6"/>
      <c r="AD32998" s="6"/>
    </row>
    <row r="32999" spans="16:30">
      <c r="P32999" s="6"/>
      <c r="AA32999" s="6"/>
      <c r="AC32999" s="6"/>
      <c r="AD32999" s="6"/>
    </row>
    <row r="33000" spans="16:30">
      <c r="P33000" s="6"/>
      <c r="AA33000" s="6"/>
      <c r="AC33000" s="6"/>
      <c r="AD33000" s="6"/>
    </row>
    <row r="33001" spans="16:30">
      <c r="P33001" s="6"/>
      <c r="AA33001" s="6"/>
      <c r="AC33001" s="6"/>
      <c r="AD33001" s="6"/>
    </row>
    <row r="33002" spans="16:30">
      <c r="P33002" s="6"/>
      <c r="AA33002" s="6"/>
      <c r="AC33002" s="6"/>
      <c r="AD33002" s="6"/>
    </row>
    <row r="33003" spans="16:30">
      <c r="P33003" s="6"/>
      <c r="AA33003" s="6"/>
      <c r="AC33003" s="6"/>
      <c r="AD33003" s="6"/>
    </row>
    <row r="33004" spans="16:30">
      <c r="P33004" s="6"/>
      <c r="AA33004" s="6"/>
      <c r="AC33004" s="6"/>
      <c r="AD33004" s="6"/>
    </row>
    <row r="33005" spans="16:30">
      <c r="P33005" s="6"/>
      <c r="AA33005" s="6"/>
      <c r="AC33005" s="6"/>
      <c r="AD33005" s="6"/>
    </row>
    <row r="33006" spans="16:30">
      <c r="P33006" s="6"/>
      <c r="AA33006" s="6"/>
      <c r="AC33006" s="6"/>
      <c r="AD33006" s="6"/>
    </row>
    <row r="33007" spans="16:30">
      <c r="P33007" s="6"/>
      <c r="AA33007" s="6"/>
      <c r="AC33007" s="6"/>
      <c r="AD33007" s="6"/>
    </row>
    <row r="33008" spans="16:30">
      <c r="P33008" s="6"/>
      <c r="AA33008" s="6"/>
      <c r="AC33008" s="6"/>
      <c r="AD33008" s="6"/>
    </row>
    <row r="33009" spans="16:30">
      <c r="P33009" s="6"/>
      <c r="AA33009" s="6"/>
      <c r="AC33009" s="6"/>
      <c r="AD33009" s="6"/>
    </row>
    <row r="33010" spans="16:30">
      <c r="P33010" s="6"/>
      <c r="AA33010" s="6"/>
      <c r="AC33010" s="6"/>
      <c r="AD33010" s="6"/>
    </row>
    <row r="33011" spans="16:30">
      <c r="P33011" s="6"/>
      <c r="AA33011" s="6"/>
      <c r="AC33011" s="6"/>
      <c r="AD33011" s="6"/>
    </row>
    <row r="33012" spans="16:30">
      <c r="P33012" s="6"/>
      <c r="AA33012" s="6"/>
      <c r="AC33012" s="6"/>
      <c r="AD33012" s="6"/>
    </row>
    <row r="33013" spans="16:30">
      <c r="P33013" s="6"/>
      <c r="AA33013" s="6"/>
      <c r="AC33013" s="6"/>
      <c r="AD33013" s="6"/>
    </row>
    <row r="33014" spans="16:30">
      <c r="P33014" s="6"/>
      <c r="AA33014" s="6"/>
      <c r="AC33014" s="6"/>
      <c r="AD33014" s="6"/>
    </row>
    <row r="33015" spans="16:30">
      <c r="P33015" s="6"/>
      <c r="AA33015" s="6"/>
      <c r="AC33015" s="6"/>
      <c r="AD33015" s="6"/>
    </row>
    <row r="33016" spans="16:30">
      <c r="P33016" s="6"/>
      <c r="AA33016" s="6"/>
      <c r="AC33016" s="6"/>
      <c r="AD33016" s="6"/>
    </row>
    <row r="33017" spans="16:30">
      <c r="P33017" s="6"/>
      <c r="AA33017" s="6"/>
      <c r="AC33017" s="6"/>
      <c r="AD33017" s="6"/>
    </row>
    <row r="33018" spans="16:30">
      <c r="P33018" s="6"/>
      <c r="AA33018" s="6"/>
      <c r="AC33018" s="6"/>
      <c r="AD33018" s="6"/>
    </row>
    <row r="33019" spans="16:30">
      <c r="P33019" s="6"/>
      <c r="AA33019" s="6"/>
      <c r="AC33019" s="6"/>
      <c r="AD33019" s="6"/>
    </row>
    <row r="33020" spans="16:30">
      <c r="P33020" s="6"/>
      <c r="AA33020" s="6"/>
      <c r="AC33020" s="6"/>
      <c r="AD33020" s="6"/>
    </row>
    <row r="33021" spans="16:30">
      <c r="P33021" s="6"/>
      <c r="AA33021" s="6"/>
      <c r="AC33021" s="6"/>
      <c r="AD33021" s="6"/>
    </row>
    <row r="33022" spans="16:30">
      <c r="P33022" s="6"/>
      <c r="AA33022" s="6"/>
      <c r="AC33022" s="6"/>
      <c r="AD33022" s="6"/>
    </row>
    <row r="33023" spans="16:30">
      <c r="P33023" s="6"/>
      <c r="AA33023" s="6"/>
      <c r="AC33023" s="6"/>
      <c r="AD33023" s="6"/>
    </row>
    <row r="33024" spans="16:30">
      <c r="P33024" s="6"/>
      <c r="AA33024" s="6"/>
      <c r="AC33024" s="6"/>
      <c r="AD33024" s="6"/>
    </row>
    <row r="33025" spans="16:30">
      <c r="P33025" s="6"/>
      <c r="AA33025" s="6"/>
      <c r="AC33025" s="6"/>
      <c r="AD33025" s="6"/>
    </row>
    <row r="33026" spans="16:30">
      <c r="P33026" s="6"/>
      <c r="AA33026" s="6"/>
      <c r="AC33026" s="6"/>
      <c r="AD33026" s="6"/>
    </row>
    <row r="33027" spans="16:30">
      <c r="P33027" s="6"/>
      <c r="AA33027" s="6"/>
      <c r="AC33027" s="6"/>
      <c r="AD33027" s="6"/>
    </row>
    <row r="33028" spans="16:30">
      <c r="P33028" s="6"/>
      <c r="AA33028" s="6"/>
      <c r="AC33028" s="6"/>
      <c r="AD33028" s="6"/>
    </row>
    <row r="33029" spans="16:30">
      <c r="P33029" s="6"/>
      <c r="AA33029" s="6"/>
      <c r="AC33029" s="6"/>
      <c r="AD33029" s="6"/>
    </row>
    <row r="33030" spans="16:30">
      <c r="P33030" s="6"/>
      <c r="AA33030" s="6"/>
      <c r="AC33030" s="6"/>
      <c r="AD33030" s="6"/>
    </row>
    <row r="33031" spans="16:30">
      <c r="P33031" s="6"/>
      <c r="AA33031" s="6"/>
      <c r="AC33031" s="6"/>
      <c r="AD33031" s="6"/>
    </row>
    <row r="33032" spans="16:30">
      <c r="P33032" s="6"/>
      <c r="AA33032" s="6"/>
      <c r="AC33032" s="6"/>
      <c r="AD33032" s="6"/>
    </row>
    <row r="33033" spans="16:30">
      <c r="P33033" s="6"/>
      <c r="AA33033" s="6"/>
      <c r="AC33033" s="6"/>
      <c r="AD33033" s="6"/>
    </row>
    <row r="33034" spans="16:30">
      <c r="P33034" s="6"/>
      <c r="AA33034" s="6"/>
      <c r="AC33034" s="6"/>
      <c r="AD33034" s="6"/>
    </row>
    <row r="33035" spans="16:30">
      <c r="P33035" s="6"/>
      <c r="AA33035" s="6"/>
      <c r="AC33035" s="6"/>
      <c r="AD33035" s="6"/>
    </row>
    <row r="33036" spans="16:30">
      <c r="P33036" s="6"/>
      <c r="AA33036" s="6"/>
      <c r="AC33036" s="6"/>
      <c r="AD33036" s="6"/>
    </row>
    <row r="33037" spans="16:30">
      <c r="P33037" s="6"/>
      <c r="AA33037" s="6"/>
      <c r="AC33037" s="6"/>
      <c r="AD33037" s="6"/>
    </row>
    <row r="33038" spans="16:30">
      <c r="P33038" s="6"/>
      <c r="AA33038" s="6"/>
      <c r="AC33038" s="6"/>
      <c r="AD33038" s="6"/>
    </row>
    <row r="33039" spans="16:30">
      <c r="P33039" s="6"/>
      <c r="AA33039" s="6"/>
      <c r="AC33039" s="6"/>
      <c r="AD33039" s="6"/>
    </row>
    <row r="33040" spans="16:30">
      <c r="P33040" s="6"/>
      <c r="AA33040" s="6"/>
      <c r="AC33040" s="6"/>
      <c r="AD33040" s="6"/>
    </row>
    <row r="33041" spans="16:30">
      <c r="P33041" s="6"/>
      <c r="AA33041" s="6"/>
      <c r="AC33041" s="6"/>
      <c r="AD33041" s="6"/>
    </row>
    <row r="33042" spans="16:30">
      <c r="P33042" s="6"/>
      <c r="AA33042" s="6"/>
      <c r="AC33042" s="6"/>
      <c r="AD33042" s="6"/>
    </row>
    <row r="33043" spans="16:30">
      <c r="P33043" s="6"/>
      <c r="AA33043" s="6"/>
      <c r="AC33043" s="6"/>
      <c r="AD33043" s="6"/>
    </row>
    <row r="33044" spans="16:30">
      <c r="P33044" s="6"/>
      <c r="AA33044" s="6"/>
      <c r="AC33044" s="6"/>
      <c r="AD33044" s="6"/>
    </row>
    <row r="33045" spans="16:30">
      <c r="P33045" s="6"/>
      <c r="AA33045" s="6"/>
      <c r="AC33045" s="6"/>
      <c r="AD33045" s="6"/>
    </row>
    <row r="33046" spans="16:30">
      <c r="P33046" s="6"/>
      <c r="AA33046" s="6"/>
      <c r="AC33046" s="6"/>
      <c r="AD33046" s="6"/>
    </row>
    <row r="33047" spans="16:30">
      <c r="P33047" s="6"/>
      <c r="AA33047" s="6"/>
      <c r="AC33047" s="6"/>
      <c r="AD33047" s="6"/>
    </row>
    <row r="33048" spans="16:30">
      <c r="P33048" s="6"/>
      <c r="AA33048" s="6"/>
      <c r="AC33048" s="6"/>
      <c r="AD33048" s="6"/>
    </row>
    <row r="33049" spans="16:30">
      <c r="P33049" s="6"/>
      <c r="AA33049" s="6"/>
      <c r="AC33049" s="6"/>
      <c r="AD33049" s="6"/>
    </row>
    <row r="33050" spans="16:30">
      <c r="P33050" s="6"/>
      <c r="AA33050" s="6"/>
      <c r="AC33050" s="6"/>
      <c r="AD33050" s="6"/>
    </row>
    <row r="33051" spans="16:30">
      <c r="P33051" s="6"/>
      <c r="AA33051" s="6"/>
      <c r="AC33051" s="6"/>
      <c r="AD33051" s="6"/>
    </row>
    <row r="33052" spans="16:30">
      <c r="P33052" s="6"/>
      <c r="AA33052" s="6"/>
      <c r="AC33052" s="6"/>
      <c r="AD33052" s="6"/>
    </row>
    <row r="33053" spans="16:30">
      <c r="P33053" s="6"/>
      <c r="AA33053" s="6"/>
      <c r="AC33053" s="6"/>
      <c r="AD33053" s="6"/>
    </row>
    <row r="33054" spans="16:30">
      <c r="P33054" s="6"/>
      <c r="AA33054" s="6"/>
      <c r="AC33054" s="6"/>
      <c r="AD33054" s="6"/>
    </row>
    <row r="33055" spans="16:30">
      <c r="P33055" s="6"/>
      <c r="AA33055" s="6"/>
      <c r="AC33055" s="6"/>
      <c r="AD33055" s="6"/>
    </row>
    <row r="33056" spans="16:30">
      <c r="P33056" s="6"/>
      <c r="AA33056" s="6"/>
      <c r="AC33056" s="6"/>
      <c r="AD33056" s="6"/>
    </row>
    <row r="33057" spans="16:30">
      <c r="P33057" s="6"/>
      <c r="AA33057" s="6"/>
      <c r="AC33057" s="6"/>
      <c r="AD33057" s="6"/>
    </row>
    <row r="33058" spans="16:30">
      <c r="P33058" s="6"/>
      <c r="AA33058" s="6"/>
      <c r="AC33058" s="6"/>
      <c r="AD33058" s="6"/>
    </row>
    <row r="33059" spans="16:30">
      <c r="P33059" s="6"/>
      <c r="AA33059" s="6"/>
      <c r="AC33059" s="6"/>
      <c r="AD33059" s="6"/>
    </row>
    <row r="33060" spans="16:30">
      <c r="P33060" s="6"/>
      <c r="AA33060" s="6"/>
      <c r="AC33060" s="6"/>
      <c r="AD33060" s="6"/>
    </row>
    <row r="33061" spans="16:30">
      <c r="P33061" s="6"/>
      <c r="AA33061" s="6"/>
      <c r="AC33061" s="6"/>
      <c r="AD33061" s="6"/>
    </row>
    <row r="33062" spans="16:30">
      <c r="P33062" s="6"/>
      <c r="AA33062" s="6"/>
      <c r="AC33062" s="6"/>
      <c r="AD33062" s="6"/>
    </row>
    <row r="33063" spans="16:30">
      <c r="P33063" s="6"/>
      <c r="AA33063" s="6"/>
      <c r="AC33063" s="6"/>
      <c r="AD33063" s="6"/>
    </row>
    <row r="33064" spans="16:30">
      <c r="P33064" s="6"/>
      <c r="AA33064" s="6"/>
      <c r="AC33064" s="6"/>
      <c r="AD33064" s="6"/>
    </row>
    <row r="33065" spans="16:30">
      <c r="P33065" s="6"/>
      <c r="AA33065" s="6"/>
      <c r="AC33065" s="6"/>
      <c r="AD33065" s="6"/>
    </row>
    <row r="33066" spans="16:30">
      <c r="P33066" s="6"/>
      <c r="AA33066" s="6"/>
      <c r="AC33066" s="6"/>
      <c r="AD33066" s="6"/>
    </row>
    <row r="33067" spans="16:30">
      <c r="P33067" s="6"/>
      <c r="AA33067" s="6"/>
      <c r="AC33067" s="6"/>
      <c r="AD33067" s="6"/>
    </row>
    <row r="33068" spans="16:30">
      <c r="P33068" s="6"/>
      <c r="AA33068" s="6"/>
      <c r="AC33068" s="6"/>
      <c r="AD33068" s="6"/>
    </row>
    <row r="33069" spans="16:30">
      <c r="P33069" s="6"/>
      <c r="AA33069" s="6"/>
      <c r="AC33069" s="6"/>
      <c r="AD33069" s="6"/>
    </row>
    <row r="33070" spans="16:30">
      <c r="P33070" s="6"/>
      <c r="AA33070" s="6"/>
      <c r="AC33070" s="6"/>
      <c r="AD33070" s="6"/>
    </row>
    <row r="33071" spans="16:30">
      <c r="P33071" s="6"/>
      <c r="AA33071" s="6"/>
      <c r="AC33071" s="6"/>
      <c r="AD33071" s="6"/>
    </row>
    <row r="33072" spans="16:30">
      <c r="P33072" s="6"/>
      <c r="AA33072" s="6"/>
      <c r="AC33072" s="6"/>
      <c r="AD33072" s="6"/>
    </row>
    <row r="33073" spans="16:30">
      <c r="P33073" s="6"/>
      <c r="AA33073" s="6"/>
      <c r="AC33073" s="6"/>
      <c r="AD33073" s="6"/>
    </row>
    <row r="33074" spans="16:30">
      <c r="P33074" s="6"/>
      <c r="AA33074" s="6"/>
      <c r="AC33074" s="6"/>
      <c r="AD33074" s="6"/>
    </row>
    <row r="33075" spans="16:30">
      <c r="P33075" s="6"/>
      <c r="AA33075" s="6"/>
      <c r="AC33075" s="6"/>
      <c r="AD33075" s="6"/>
    </row>
    <row r="33076" spans="16:30">
      <c r="P33076" s="6"/>
      <c r="AA33076" s="6"/>
      <c r="AC33076" s="6"/>
      <c r="AD33076" s="6"/>
    </row>
    <row r="33077" spans="16:30">
      <c r="P33077" s="6"/>
      <c r="AA33077" s="6"/>
      <c r="AC33077" s="6"/>
      <c r="AD33077" s="6"/>
    </row>
    <row r="33078" spans="16:30">
      <c r="P33078" s="6"/>
      <c r="AA33078" s="6"/>
      <c r="AC33078" s="6"/>
      <c r="AD33078" s="6"/>
    </row>
    <row r="33079" spans="16:30">
      <c r="P33079" s="6"/>
      <c r="AA33079" s="6"/>
      <c r="AC33079" s="6"/>
      <c r="AD33079" s="6"/>
    </row>
    <row r="33080" spans="16:30">
      <c r="P33080" s="6"/>
      <c r="AA33080" s="6"/>
      <c r="AC33080" s="6"/>
      <c r="AD33080" s="6"/>
    </row>
    <row r="33081" spans="16:30">
      <c r="P33081" s="6"/>
      <c r="AA33081" s="6"/>
      <c r="AC33081" s="6"/>
      <c r="AD33081" s="6"/>
    </row>
    <row r="33082" spans="16:30">
      <c r="P33082" s="6"/>
      <c r="AA33082" s="6"/>
      <c r="AC33082" s="6"/>
      <c r="AD33082" s="6"/>
    </row>
    <row r="33083" spans="16:30">
      <c r="P33083" s="6"/>
      <c r="AA33083" s="6"/>
      <c r="AC33083" s="6"/>
      <c r="AD33083" s="6"/>
    </row>
    <row r="33084" spans="16:30">
      <c r="P33084" s="6"/>
      <c r="AA33084" s="6"/>
      <c r="AC33084" s="6"/>
      <c r="AD33084" s="6"/>
    </row>
    <row r="33085" spans="16:30">
      <c r="P33085" s="6"/>
      <c r="AA33085" s="6"/>
      <c r="AC33085" s="6"/>
      <c r="AD33085" s="6"/>
    </row>
    <row r="33086" spans="16:30">
      <c r="P33086" s="6"/>
      <c r="AA33086" s="6"/>
      <c r="AC33086" s="6"/>
      <c r="AD33086" s="6"/>
    </row>
    <row r="33087" spans="16:30">
      <c r="P33087" s="6"/>
      <c r="AA33087" s="6"/>
      <c r="AC33087" s="6"/>
      <c r="AD33087" s="6"/>
    </row>
    <row r="33088" spans="16:30">
      <c r="P33088" s="6"/>
      <c r="AA33088" s="6"/>
      <c r="AC33088" s="6"/>
      <c r="AD33088" s="6"/>
    </row>
    <row r="33089" spans="16:30">
      <c r="P33089" s="6"/>
      <c r="AA33089" s="6"/>
      <c r="AC33089" s="6"/>
      <c r="AD33089" s="6"/>
    </row>
    <row r="33090" spans="16:30">
      <c r="P33090" s="6"/>
      <c r="AA33090" s="6"/>
      <c r="AC33090" s="6"/>
      <c r="AD33090" s="6"/>
    </row>
    <row r="33091" spans="16:30">
      <c r="P33091" s="6"/>
      <c r="AA33091" s="6"/>
      <c r="AC33091" s="6"/>
      <c r="AD33091" s="6"/>
    </row>
    <row r="33092" spans="16:30">
      <c r="P33092" s="6"/>
      <c r="AA33092" s="6"/>
      <c r="AC33092" s="6"/>
      <c r="AD33092" s="6"/>
    </row>
    <row r="33093" spans="16:30">
      <c r="P33093" s="6"/>
      <c r="AA33093" s="6"/>
      <c r="AC33093" s="6"/>
      <c r="AD33093" s="6"/>
    </row>
    <row r="33094" spans="16:30">
      <c r="P33094" s="6"/>
      <c r="AA33094" s="6"/>
      <c r="AC33094" s="6"/>
      <c r="AD33094" s="6"/>
    </row>
    <row r="33095" spans="16:30">
      <c r="P33095" s="6"/>
      <c r="AA33095" s="6"/>
      <c r="AC33095" s="6"/>
      <c r="AD33095" s="6"/>
    </row>
    <row r="33096" spans="16:30">
      <c r="P33096" s="6"/>
      <c r="AA33096" s="6"/>
      <c r="AC33096" s="6"/>
      <c r="AD33096" s="6"/>
    </row>
    <row r="33097" spans="16:30">
      <c r="P33097" s="6"/>
      <c r="AA33097" s="6"/>
      <c r="AC33097" s="6"/>
      <c r="AD33097" s="6"/>
    </row>
    <row r="33098" spans="16:30">
      <c r="P33098" s="6"/>
      <c r="AA33098" s="6"/>
      <c r="AC33098" s="6"/>
      <c r="AD33098" s="6"/>
    </row>
    <row r="33099" spans="16:30">
      <c r="P33099" s="6"/>
      <c r="AA33099" s="6"/>
      <c r="AC33099" s="6"/>
      <c r="AD33099" s="6"/>
    </row>
    <row r="33100" spans="16:30">
      <c r="P33100" s="6"/>
      <c r="AA33100" s="6"/>
      <c r="AC33100" s="6"/>
      <c r="AD33100" s="6"/>
    </row>
    <row r="33101" spans="16:30">
      <c r="P33101" s="6"/>
      <c r="AA33101" s="6"/>
      <c r="AC33101" s="6"/>
      <c r="AD33101" s="6"/>
    </row>
    <row r="33102" spans="16:30">
      <c r="P33102" s="6"/>
      <c r="AA33102" s="6"/>
      <c r="AC33102" s="6"/>
      <c r="AD33102" s="6"/>
    </row>
    <row r="33103" spans="16:30">
      <c r="P33103" s="6"/>
      <c r="AA33103" s="6"/>
      <c r="AC33103" s="6"/>
      <c r="AD33103" s="6"/>
    </row>
    <row r="33104" spans="16:30">
      <c r="P33104" s="6"/>
      <c r="AA33104" s="6"/>
      <c r="AC33104" s="6"/>
      <c r="AD33104" s="6"/>
    </row>
    <row r="33105" spans="16:30">
      <c r="P33105" s="6"/>
      <c r="AA33105" s="6"/>
      <c r="AC33105" s="6"/>
      <c r="AD33105" s="6"/>
    </row>
    <row r="33106" spans="16:30">
      <c r="P33106" s="6"/>
      <c r="AA33106" s="6"/>
      <c r="AC33106" s="6"/>
      <c r="AD33106" s="6"/>
    </row>
    <row r="33107" spans="16:30">
      <c r="P33107" s="6"/>
      <c r="AA33107" s="6"/>
      <c r="AC33107" s="6"/>
      <c r="AD33107" s="6"/>
    </row>
    <row r="33108" spans="16:30">
      <c r="P33108" s="6"/>
      <c r="AA33108" s="6"/>
      <c r="AC33108" s="6"/>
      <c r="AD33108" s="6"/>
    </row>
    <row r="33109" spans="16:30">
      <c r="P33109" s="6"/>
      <c r="AA33109" s="6"/>
      <c r="AC33109" s="6"/>
      <c r="AD33109" s="6"/>
    </row>
    <row r="33110" spans="16:30">
      <c r="P33110" s="6"/>
      <c r="AA33110" s="6"/>
      <c r="AC33110" s="6"/>
      <c r="AD33110" s="6"/>
    </row>
    <row r="33111" spans="16:30">
      <c r="P33111" s="6"/>
      <c r="AA33111" s="6"/>
      <c r="AC33111" s="6"/>
      <c r="AD33111" s="6"/>
    </row>
    <row r="33112" spans="16:30">
      <c r="P33112" s="6"/>
      <c r="AA33112" s="6"/>
      <c r="AC33112" s="6"/>
      <c r="AD33112" s="6"/>
    </row>
    <row r="33113" spans="16:30">
      <c r="P33113" s="6"/>
      <c r="AA33113" s="6"/>
      <c r="AC33113" s="6"/>
      <c r="AD33113" s="6"/>
    </row>
    <row r="33114" spans="16:30">
      <c r="P33114" s="6"/>
      <c r="AA33114" s="6"/>
      <c r="AC33114" s="6"/>
      <c r="AD33114" s="6"/>
    </row>
    <row r="33115" spans="16:30">
      <c r="P33115" s="6"/>
      <c r="AA33115" s="6"/>
      <c r="AC33115" s="6"/>
      <c r="AD33115" s="6"/>
    </row>
    <row r="33116" spans="16:30">
      <c r="P33116" s="6"/>
      <c r="AA33116" s="6"/>
      <c r="AC33116" s="6"/>
      <c r="AD33116" s="6"/>
    </row>
    <row r="33117" spans="16:30">
      <c r="P33117" s="6"/>
      <c r="AA33117" s="6"/>
      <c r="AC33117" s="6"/>
      <c r="AD33117" s="6"/>
    </row>
    <row r="33118" spans="16:30">
      <c r="P33118" s="6"/>
      <c r="AA33118" s="6"/>
      <c r="AC33118" s="6"/>
      <c r="AD33118" s="6"/>
    </row>
    <row r="33119" spans="16:30">
      <c r="P33119" s="6"/>
      <c r="AA33119" s="6"/>
      <c r="AC33119" s="6"/>
      <c r="AD33119" s="6"/>
    </row>
    <row r="33120" spans="16:30">
      <c r="P33120" s="6"/>
      <c r="AA33120" s="6"/>
      <c r="AC33120" s="6"/>
      <c r="AD33120" s="6"/>
    </row>
    <row r="33121" spans="16:30">
      <c r="P33121" s="6"/>
      <c r="AA33121" s="6"/>
      <c r="AC33121" s="6"/>
      <c r="AD33121" s="6"/>
    </row>
    <row r="33122" spans="16:30">
      <c r="P33122" s="6"/>
      <c r="AA33122" s="6"/>
      <c r="AC33122" s="6"/>
      <c r="AD33122" s="6"/>
    </row>
    <row r="33123" spans="16:30">
      <c r="P33123" s="6"/>
      <c r="AA33123" s="6"/>
      <c r="AC33123" s="6"/>
      <c r="AD33123" s="6"/>
    </row>
    <row r="33124" spans="16:30">
      <c r="P33124" s="6"/>
      <c r="AA33124" s="6"/>
      <c r="AC33124" s="6"/>
      <c r="AD33124" s="6"/>
    </row>
    <row r="33125" spans="16:30">
      <c r="P33125" s="6"/>
      <c r="AA33125" s="6"/>
      <c r="AC33125" s="6"/>
      <c r="AD33125" s="6"/>
    </row>
    <row r="33126" spans="16:30">
      <c r="P33126" s="6"/>
      <c r="AA33126" s="6"/>
      <c r="AC33126" s="6"/>
      <c r="AD33126" s="6"/>
    </row>
    <row r="33127" spans="16:30">
      <c r="P33127" s="6"/>
      <c r="AA33127" s="6"/>
      <c r="AC33127" s="6"/>
      <c r="AD33127" s="6"/>
    </row>
    <row r="33128" spans="16:30">
      <c r="P33128" s="6"/>
      <c r="AA33128" s="6"/>
      <c r="AC33128" s="6"/>
      <c r="AD33128" s="6"/>
    </row>
    <row r="33129" spans="16:30">
      <c r="P33129" s="6"/>
      <c r="AA33129" s="6"/>
      <c r="AC33129" s="6"/>
      <c r="AD33129" s="6"/>
    </row>
    <row r="33130" spans="16:30">
      <c r="P33130" s="6"/>
      <c r="AA33130" s="6"/>
      <c r="AC33130" s="6"/>
      <c r="AD33130" s="6"/>
    </row>
    <row r="33131" spans="16:30">
      <c r="P33131" s="6"/>
      <c r="AA33131" s="6"/>
      <c r="AC33131" s="6"/>
      <c r="AD33131" s="6"/>
    </row>
    <row r="33132" spans="16:30">
      <c r="P33132" s="6"/>
      <c r="AA33132" s="6"/>
      <c r="AC33132" s="6"/>
      <c r="AD33132" s="6"/>
    </row>
    <row r="33133" spans="16:30">
      <c r="P33133" s="6"/>
      <c r="AA33133" s="6"/>
      <c r="AC33133" s="6"/>
      <c r="AD33133" s="6"/>
    </row>
    <row r="33134" spans="16:30">
      <c r="P33134" s="6"/>
      <c r="AA33134" s="6"/>
      <c r="AC33134" s="6"/>
      <c r="AD33134" s="6"/>
    </row>
    <row r="33135" spans="16:30">
      <c r="P33135" s="6"/>
      <c r="AA33135" s="6"/>
      <c r="AC33135" s="6"/>
      <c r="AD33135" s="6"/>
    </row>
    <row r="33136" spans="16:30">
      <c r="P33136" s="6"/>
      <c r="AA33136" s="6"/>
      <c r="AC33136" s="6"/>
      <c r="AD33136" s="6"/>
    </row>
    <row r="33137" spans="16:30">
      <c r="P33137" s="6"/>
      <c r="AA33137" s="6"/>
      <c r="AC33137" s="6"/>
      <c r="AD33137" s="6"/>
    </row>
    <row r="33138" spans="16:30">
      <c r="P33138" s="6"/>
      <c r="AA33138" s="6"/>
      <c r="AC33138" s="6"/>
      <c r="AD33138" s="6"/>
    </row>
    <row r="33139" spans="16:30">
      <c r="P33139" s="6"/>
      <c r="AA33139" s="6"/>
      <c r="AC33139" s="6"/>
      <c r="AD33139" s="6"/>
    </row>
    <row r="33140" spans="16:30">
      <c r="P33140" s="6"/>
      <c r="AA33140" s="6"/>
      <c r="AC33140" s="6"/>
      <c r="AD33140" s="6"/>
    </row>
    <row r="33141" spans="16:30">
      <c r="P33141" s="6"/>
      <c r="AA33141" s="6"/>
      <c r="AC33141" s="6"/>
      <c r="AD33141" s="6"/>
    </row>
    <row r="33142" spans="16:30">
      <c r="P33142" s="6"/>
      <c r="AA33142" s="6"/>
      <c r="AC33142" s="6"/>
      <c r="AD33142" s="6"/>
    </row>
    <row r="33143" spans="16:30">
      <c r="P33143" s="6"/>
      <c r="AA33143" s="6"/>
      <c r="AC33143" s="6"/>
      <c r="AD33143" s="6"/>
    </row>
    <row r="33144" spans="16:30">
      <c r="P33144" s="6"/>
      <c r="AA33144" s="6"/>
      <c r="AC33144" s="6"/>
      <c r="AD33144" s="6"/>
    </row>
    <row r="33145" spans="16:30">
      <c r="P33145" s="6"/>
      <c r="AA33145" s="6"/>
      <c r="AC33145" s="6"/>
      <c r="AD33145" s="6"/>
    </row>
    <row r="33146" spans="16:30">
      <c r="P33146" s="6"/>
      <c r="AA33146" s="6"/>
      <c r="AC33146" s="6"/>
      <c r="AD33146" s="6"/>
    </row>
    <row r="33147" spans="16:30">
      <c r="P33147" s="6"/>
      <c r="AA33147" s="6"/>
      <c r="AC33147" s="6"/>
      <c r="AD33147" s="6"/>
    </row>
    <row r="33148" spans="16:30">
      <c r="P33148" s="6"/>
      <c r="AA33148" s="6"/>
      <c r="AC33148" s="6"/>
      <c r="AD33148" s="6"/>
    </row>
    <row r="33149" spans="16:30">
      <c r="P33149" s="6"/>
      <c r="AA33149" s="6"/>
      <c r="AC33149" s="6"/>
      <c r="AD33149" s="6"/>
    </row>
    <row r="33150" spans="16:30">
      <c r="P33150" s="6"/>
      <c r="AA33150" s="6"/>
      <c r="AC33150" s="6"/>
      <c r="AD33150" s="6"/>
    </row>
    <row r="33151" spans="16:30">
      <c r="P33151" s="6"/>
      <c r="AA33151" s="6"/>
      <c r="AC33151" s="6"/>
      <c r="AD33151" s="6"/>
    </row>
    <row r="33152" spans="16:30">
      <c r="P33152" s="6"/>
      <c r="AA33152" s="6"/>
      <c r="AC33152" s="6"/>
      <c r="AD33152" s="6"/>
    </row>
    <row r="33153" spans="16:30">
      <c r="P33153" s="6"/>
      <c r="AA33153" s="6"/>
      <c r="AC33153" s="6"/>
      <c r="AD33153" s="6"/>
    </row>
    <row r="33154" spans="16:30">
      <c r="P33154" s="6"/>
      <c r="AA33154" s="6"/>
      <c r="AC33154" s="6"/>
      <c r="AD33154" s="6"/>
    </row>
    <row r="33155" spans="16:30">
      <c r="P33155" s="6"/>
      <c r="AA33155" s="6"/>
      <c r="AC33155" s="6"/>
      <c r="AD33155" s="6"/>
    </row>
    <row r="33156" spans="16:30">
      <c r="P33156" s="6"/>
      <c r="AA33156" s="6"/>
      <c r="AC33156" s="6"/>
      <c r="AD33156" s="6"/>
    </row>
    <row r="33157" spans="16:30">
      <c r="P33157" s="6"/>
      <c r="AA33157" s="6"/>
      <c r="AC33157" s="6"/>
      <c r="AD33157" s="6"/>
    </row>
    <row r="33158" spans="16:30">
      <c r="P33158" s="6"/>
      <c r="AA33158" s="6"/>
      <c r="AC33158" s="6"/>
      <c r="AD33158" s="6"/>
    </row>
    <row r="33159" spans="16:30">
      <c r="P33159" s="6"/>
      <c r="AA33159" s="6"/>
      <c r="AC33159" s="6"/>
      <c r="AD33159" s="6"/>
    </row>
    <row r="33160" spans="16:30">
      <c r="P33160" s="6"/>
      <c r="AA33160" s="6"/>
      <c r="AC33160" s="6"/>
      <c r="AD33160" s="6"/>
    </row>
    <row r="33161" spans="16:30">
      <c r="P33161" s="6"/>
      <c r="AA33161" s="6"/>
      <c r="AC33161" s="6"/>
      <c r="AD33161" s="6"/>
    </row>
    <row r="33162" spans="16:30">
      <c r="P33162" s="6"/>
      <c r="AA33162" s="6"/>
      <c r="AC33162" s="6"/>
      <c r="AD33162" s="6"/>
    </row>
    <row r="33163" spans="16:30">
      <c r="P33163" s="6"/>
      <c r="AA33163" s="6"/>
      <c r="AC33163" s="6"/>
      <c r="AD33163" s="6"/>
    </row>
    <row r="33164" spans="16:30">
      <c r="P33164" s="6"/>
      <c r="AA33164" s="6"/>
      <c r="AC33164" s="6"/>
      <c r="AD33164" s="6"/>
    </row>
    <row r="33165" spans="16:30">
      <c r="P33165" s="6"/>
      <c r="AA33165" s="6"/>
      <c r="AC33165" s="6"/>
      <c r="AD33165" s="6"/>
    </row>
    <row r="33166" spans="16:30">
      <c r="P33166" s="6"/>
      <c r="AA33166" s="6"/>
      <c r="AC33166" s="6"/>
      <c r="AD33166" s="6"/>
    </row>
    <row r="33167" spans="16:30">
      <c r="P33167" s="6"/>
      <c r="AA33167" s="6"/>
      <c r="AC33167" s="6"/>
      <c r="AD33167" s="6"/>
    </row>
    <row r="33168" spans="16:30">
      <c r="P33168" s="6"/>
      <c r="AA33168" s="6"/>
      <c r="AC33168" s="6"/>
      <c r="AD33168" s="6"/>
    </row>
    <row r="33169" spans="16:30">
      <c r="P33169" s="6"/>
      <c r="AA33169" s="6"/>
      <c r="AC33169" s="6"/>
      <c r="AD33169" s="6"/>
    </row>
    <row r="33170" spans="16:30">
      <c r="P33170" s="6"/>
      <c r="AA33170" s="6"/>
      <c r="AC33170" s="6"/>
      <c r="AD33170" s="6"/>
    </row>
    <row r="33171" spans="16:30">
      <c r="P33171" s="6"/>
      <c r="AA33171" s="6"/>
      <c r="AC33171" s="6"/>
      <c r="AD33171" s="6"/>
    </row>
    <row r="33172" spans="16:30">
      <c r="P33172" s="6"/>
      <c r="AA33172" s="6"/>
      <c r="AC33172" s="6"/>
      <c r="AD33172" s="6"/>
    </row>
    <row r="33173" spans="16:30">
      <c r="P33173" s="6"/>
      <c r="AA33173" s="6"/>
      <c r="AC33173" s="6"/>
      <c r="AD33173" s="6"/>
    </row>
    <row r="33174" spans="16:30">
      <c r="P33174" s="6"/>
      <c r="AA33174" s="6"/>
      <c r="AC33174" s="6"/>
      <c r="AD33174" s="6"/>
    </row>
    <row r="33175" spans="16:30">
      <c r="P33175" s="6"/>
      <c r="AA33175" s="6"/>
      <c r="AC33175" s="6"/>
      <c r="AD33175" s="6"/>
    </row>
    <row r="33176" spans="16:30">
      <c r="P33176" s="6"/>
      <c r="AA33176" s="6"/>
      <c r="AC33176" s="6"/>
      <c r="AD33176" s="6"/>
    </row>
    <row r="33177" spans="16:30">
      <c r="P33177" s="6"/>
      <c r="AA33177" s="6"/>
      <c r="AC33177" s="6"/>
      <c r="AD33177" s="6"/>
    </row>
    <row r="33178" spans="16:30">
      <c r="P33178" s="6"/>
      <c r="AA33178" s="6"/>
      <c r="AC33178" s="6"/>
      <c r="AD33178" s="6"/>
    </row>
    <row r="33179" spans="16:30">
      <c r="P33179" s="6"/>
      <c r="AA33179" s="6"/>
      <c r="AC33179" s="6"/>
      <c r="AD33179" s="6"/>
    </row>
    <row r="33180" spans="16:30">
      <c r="P33180" s="6"/>
      <c r="AA33180" s="6"/>
      <c r="AC33180" s="6"/>
      <c r="AD33180" s="6"/>
    </row>
    <row r="33181" spans="16:30">
      <c r="P33181" s="6"/>
      <c r="AA33181" s="6"/>
      <c r="AC33181" s="6"/>
      <c r="AD33181" s="6"/>
    </row>
    <row r="33182" spans="16:30">
      <c r="P33182" s="6"/>
      <c r="AA33182" s="6"/>
      <c r="AC33182" s="6"/>
      <c r="AD33182" s="6"/>
    </row>
    <row r="33183" spans="16:30">
      <c r="P33183" s="6"/>
      <c r="AA33183" s="6"/>
      <c r="AC33183" s="6"/>
      <c r="AD33183" s="6"/>
    </row>
    <row r="33184" spans="16:30">
      <c r="P33184" s="6"/>
      <c r="AA33184" s="6"/>
      <c r="AC33184" s="6"/>
      <c r="AD33184" s="6"/>
    </row>
    <row r="33185" spans="16:30">
      <c r="P33185" s="6"/>
      <c r="AA33185" s="6"/>
      <c r="AC33185" s="6"/>
      <c r="AD33185" s="6"/>
    </row>
    <row r="33186" spans="16:30">
      <c r="P33186" s="6"/>
      <c r="AA33186" s="6"/>
      <c r="AC33186" s="6"/>
      <c r="AD33186" s="6"/>
    </row>
    <row r="33187" spans="16:30">
      <c r="P33187" s="6"/>
      <c r="AA33187" s="6"/>
      <c r="AC33187" s="6"/>
      <c r="AD33187" s="6"/>
    </row>
    <row r="33188" spans="16:30">
      <c r="P33188" s="6"/>
      <c r="AA33188" s="6"/>
      <c r="AC33188" s="6"/>
      <c r="AD33188" s="6"/>
    </row>
    <row r="33189" spans="16:30">
      <c r="P33189" s="6"/>
      <c r="AA33189" s="6"/>
      <c r="AC33189" s="6"/>
      <c r="AD33189" s="6"/>
    </row>
    <row r="33190" spans="16:30">
      <c r="P33190" s="6"/>
      <c r="AA33190" s="6"/>
      <c r="AC33190" s="6"/>
      <c r="AD33190" s="6"/>
    </row>
    <row r="33191" spans="16:30">
      <c r="P33191" s="6"/>
      <c r="AA33191" s="6"/>
      <c r="AC33191" s="6"/>
      <c r="AD33191" s="6"/>
    </row>
    <row r="33192" spans="16:30">
      <c r="P33192" s="6"/>
      <c r="AA33192" s="6"/>
      <c r="AC33192" s="6"/>
      <c r="AD33192" s="6"/>
    </row>
    <row r="33193" spans="16:30">
      <c r="P33193" s="6"/>
      <c r="AA33193" s="6"/>
      <c r="AC33193" s="6"/>
      <c r="AD33193" s="6"/>
    </row>
    <row r="33194" spans="16:30">
      <c r="P33194" s="6"/>
      <c r="AA33194" s="6"/>
      <c r="AC33194" s="6"/>
      <c r="AD33194" s="6"/>
    </row>
    <row r="33195" spans="16:30">
      <c r="P33195" s="6"/>
      <c r="AA33195" s="6"/>
      <c r="AC33195" s="6"/>
      <c r="AD33195" s="6"/>
    </row>
    <row r="33196" spans="16:30">
      <c r="P33196" s="6"/>
      <c r="AA33196" s="6"/>
      <c r="AC33196" s="6"/>
      <c r="AD33196" s="6"/>
    </row>
    <row r="33197" spans="16:30">
      <c r="P33197" s="6"/>
      <c r="AA33197" s="6"/>
      <c r="AC33197" s="6"/>
      <c r="AD33197" s="6"/>
    </row>
    <row r="33198" spans="16:30">
      <c r="P33198" s="6"/>
      <c r="AA33198" s="6"/>
      <c r="AC33198" s="6"/>
      <c r="AD33198" s="6"/>
    </row>
    <row r="33199" spans="16:30">
      <c r="P33199" s="6"/>
      <c r="AA33199" s="6"/>
      <c r="AC33199" s="6"/>
      <c r="AD33199" s="6"/>
    </row>
    <row r="33200" spans="16:30">
      <c r="P33200" s="6"/>
      <c r="AA33200" s="6"/>
      <c r="AC33200" s="6"/>
      <c r="AD33200" s="6"/>
    </row>
    <row r="33201" spans="16:30">
      <c r="P33201" s="6"/>
      <c r="AA33201" s="6"/>
      <c r="AC33201" s="6"/>
      <c r="AD33201" s="6"/>
    </row>
    <row r="33202" spans="16:30">
      <c r="P33202" s="6"/>
      <c r="AA33202" s="6"/>
      <c r="AC33202" s="6"/>
      <c r="AD33202" s="6"/>
    </row>
    <row r="33203" spans="16:30">
      <c r="P33203" s="6"/>
      <c r="AA33203" s="6"/>
      <c r="AC33203" s="6"/>
      <c r="AD33203" s="6"/>
    </row>
    <row r="33204" spans="16:30">
      <c r="P33204" s="6"/>
      <c r="AA33204" s="6"/>
      <c r="AC33204" s="6"/>
      <c r="AD33204" s="6"/>
    </row>
    <row r="33205" spans="16:30">
      <c r="P33205" s="6"/>
      <c r="AA33205" s="6"/>
      <c r="AC33205" s="6"/>
      <c r="AD33205" s="6"/>
    </row>
    <row r="33206" spans="16:30">
      <c r="P33206" s="6"/>
      <c r="AA33206" s="6"/>
      <c r="AC33206" s="6"/>
      <c r="AD33206" s="6"/>
    </row>
    <row r="33207" spans="16:30">
      <c r="P33207" s="6"/>
      <c r="AA33207" s="6"/>
      <c r="AC33207" s="6"/>
      <c r="AD33207" s="6"/>
    </row>
    <row r="33208" spans="16:30">
      <c r="P33208" s="6"/>
      <c r="AA33208" s="6"/>
      <c r="AC33208" s="6"/>
      <c r="AD33208" s="6"/>
    </row>
    <row r="33209" spans="16:30">
      <c r="P33209" s="6"/>
      <c r="AA33209" s="6"/>
      <c r="AC33209" s="6"/>
      <c r="AD33209" s="6"/>
    </row>
    <row r="33210" spans="16:30">
      <c r="P33210" s="6"/>
      <c r="AA33210" s="6"/>
      <c r="AC33210" s="6"/>
      <c r="AD33210" s="6"/>
    </row>
    <row r="33211" spans="16:30">
      <c r="P33211" s="6"/>
      <c r="AA33211" s="6"/>
      <c r="AC33211" s="6"/>
      <c r="AD33211" s="6"/>
    </row>
    <row r="33212" spans="16:30">
      <c r="P33212" s="6"/>
      <c r="AA33212" s="6"/>
      <c r="AC33212" s="6"/>
      <c r="AD33212" s="6"/>
    </row>
    <row r="33213" spans="16:30">
      <c r="P33213" s="6"/>
      <c r="AA33213" s="6"/>
      <c r="AC33213" s="6"/>
      <c r="AD33213" s="6"/>
    </row>
    <row r="33214" spans="16:30">
      <c r="P33214" s="6"/>
      <c r="AA33214" s="6"/>
      <c r="AC33214" s="6"/>
      <c r="AD33214" s="6"/>
    </row>
    <row r="33215" spans="16:30">
      <c r="P33215" s="6"/>
      <c r="AA33215" s="6"/>
      <c r="AC33215" s="6"/>
      <c r="AD33215" s="6"/>
    </row>
    <row r="33216" spans="16:30">
      <c r="P33216" s="6"/>
      <c r="AA33216" s="6"/>
      <c r="AC33216" s="6"/>
      <c r="AD33216" s="6"/>
    </row>
    <row r="33217" spans="16:30">
      <c r="P33217" s="6"/>
      <c r="AA33217" s="6"/>
      <c r="AC33217" s="6"/>
      <c r="AD33217" s="6"/>
    </row>
    <row r="33218" spans="16:30">
      <c r="P33218" s="6"/>
      <c r="AA33218" s="6"/>
      <c r="AC33218" s="6"/>
      <c r="AD33218" s="6"/>
    </row>
    <row r="33219" spans="16:30">
      <c r="P33219" s="6"/>
      <c r="AA33219" s="6"/>
      <c r="AC33219" s="6"/>
      <c r="AD33219" s="6"/>
    </row>
    <row r="33220" spans="16:30">
      <c r="P33220" s="6"/>
      <c r="AA33220" s="6"/>
      <c r="AC33220" s="6"/>
      <c r="AD33220" s="6"/>
    </row>
    <row r="33221" spans="16:30">
      <c r="P33221" s="6"/>
      <c r="AA33221" s="6"/>
      <c r="AC33221" s="6"/>
      <c r="AD33221" s="6"/>
    </row>
    <row r="33222" spans="16:30">
      <c r="P33222" s="6"/>
      <c r="AA33222" s="6"/>
      <c r="AC33222" s="6"/>
      <c r="AD33222" s="6"/>
    </row>
    <row r="33223" spans="16:30">
      <c r="P33223" s="6"/>
      <c r="AA33223" s="6"/>
      <c r="AC33223" s="6"/>
      <c r="AD33223" s="6"/>
    </row>
    <row r="33224" spans="16:30">
      <c r="P33224" s="6"/>
      <c r="AA33224" s="6"/>
      <c r="AC33224" s="6"/>
      <c r="AD33224" s="6"/>
    </row>
    <row r="33225" spans="16:30">
      <c r="P33225" s="6"/>
      <c r="AA33225" s="6"/>
      <c r="AC33225" s="6"/>
      <c r="AD33225" s="6"/>
    </row>
    <row r="33226" spans="16:30">
      <c r="P33226" s="6"/>
      <c r="AA33226" s="6"/>
      <c r="AC33226" s="6"/>
      <c r="AD33226" s="6"/>
    </row>
    <row r="33227" spans="16:30">
      <c r="P33227" s="6"/>
      <c r="AA33227" s="6"/>
      <c r="AC33227" s="6"/>
      <c r="AD33227" s="6"/>
    </row>
    <row r="33228" spans="16:30">
      <c r="P33228" s="6"/>
      <c r="AA33228" s="6"/>
      <c r="AC33228" s="6"/>
      <c r="AD33228" s="6"/>
    </row>
    <row r="33229" spans="16:30">
      <c r="P33229" s="6"/>
      <c r="AA33229" s="6"/>
      <c r="AC33229" s="6"/>
      <c r="AD33229" s="6"/>
    </row>
    <row r="33230" spans="16:30">
      <c r="P33230" s="6"/>
      <c r="AA33230" s="6"/>
      <c r="AC33230" s="6"/>
      <c r="AD33230" s="6"/>
    </row>
    <row r="33231" spans="16:30">
      <c r="P33231" s="6"/>
      <c r="AA33231" s="6"/>
      <c r="AC33231" s="6"/>
      <c r="AD33231" s="6"/>
    </row>
    <row r="33232" spans="16:30">
      <c r="P33232" s="6"/>
      <c r="AA33232" s="6"/>
      <c r="AC33232" s="6"/>
      <c r="AD33232" s="6"/>
    </row>
    <row r="33233" spans="16:30">
      <c r="P33233" s="6"/>
      <c r="AA33233" s="6"/>
      <c r="AC33233" s="6"/>
      <c r="AD33233" s="6"/>
    </row>
    <row r="33234" spans="16:30">
      <c r="P33234" s="6"/>
      <c r="AA33234" s="6"/>
      <c r="AC33234" s="6"/>
      <c r="AD33234" s="6"/>
    </row>
    <row r="33235" spans="16:30">
      <c r="P33235" s="6"/>
      <c r="AA33235" s="6"/>
      <c r="AC33235" s="6"/>
      <c r="AD33235" s="6"/>
    </row>
    <row r="33236" spans="16:30">
      <c r="P33236" s="6"/>
      <c r="AA33236" s="6"/>
      <c r="AC33236" s="6"/>
      <c r="AD33236" s="6"/>
    </row>
    <row r="33237" spans="16:30">
      <c r="P33237" s="6"/>
      <c r="AA33237" s="6"/>
      <c r="AC33237" s="6"/>
      <c r="AD33237" s="6"/>
    </row>
    <row r="33238" spans="16:30">
      <c r="P33238" s="6"/>
      <c r="AA33238" s="6"/>
      <c r="AC33238" s="6"/>
      <c r="AD33238" s="6"/>
    </row>
    <row r="33239" spans="16:30">
      <c r="P33239" s="6"/>
      <c r="AA33239" s="6"/>
      <c r="AC33239" s="6"/>
      <c r="AD33239" s="6"/>
    </row>
    <row r="33240" spans="16:30">
      <c r="P33240" s="6"/>
      <c r="AA33240" s="6"/>
      <c r="AC33240" s="6"/>
      <c r="AD33240" s="6"/>
    </row>
    <row r="33241" spans="16:30">
      <c r="P33241" s="6"/>
      <c r="AA33241" s="6"/>
      <c r="AC33241" s="6"/>
      <c r="AD33241" s="6"/>
    </row>
    <row r="33242" spans="16:30">
      <c r="P33242" s="6"/>
      <c r="AA33242" s="6"/>
      <c r="AC33242" s="6"/>
      <c r="AD33242" s="6"/>
    </row>
    <row r="33243" spans="16:30">
      <c r="P33243" s="6"/>
      <c r="AA33243" s="6"/>
      <c r="AC33243" s="6"/>
      <c r="AD33243" s="6"/>
    </row>
    <row r="33244" spans="16:30">
      <c r="P33244" s="6"/>
      <c r="AA33244" s="6"/>
      <c r="AC33244" s="6"/>
      <c r="AD33244" s="6"/>
    </row>
    <row r="33245" spans="16:30">
      <c r="P33245" s="6"/>
      <c r="AA33245" s="6"/>
      <c r="AC33245" s="6"/>
      <c r="AD33245" s="6"/>
    </row>
    <row r="33246" spans="16:30">
      <c r="P33246" s="6"/>
      <c r="AA33246" s="6"/>
      <c r="AC33246" s="6"/>
      <c r="AD33246" s="6"/>
    </row>
    <row r="33247" spans="16:30">
      <c r="P33247" s="6"/>
      <c r="AA33247" s="6"/>
      <c r="AC33247" s="6"/>
      <c r="AD33247" s="6"/>
    </row>
    <row r="33248" spans="16:30">
      <c r="P33248" s="6"/>
      <c r="AA33248" s="6"/>
      <c r="AC33248" s="6"/>
      <c r="AD33248" s="6"/>
    </row>
    <row r="33249" spans="16:30">
      <c r="P33249" s="6"/>
      <c r="AA33249" s="6"/>
      <c r="AC33249" s="6"/>
      <c r="AD33249" s="6"/>
    </row>
    <row r="33250" spans="16:30">
      <c r="P33250" s="6"/>
      <c r="AA33250" s="6"/>
      <c r="AC33250" s="6"/>
      <c r="AD33250" s="6"/>
    </row>
    <row r="33251" spans="16:30">
      <c r="P33251" s="6"/>
      <c r="AA33251" s="6"/>
      <c r="AC33251" s="6"/>
      <c r="AD33251" s="6"/>
    </row>
    <row r="33252" spans="16:30">
      <c r="P33252" s="6"/>
      <c r="AA33252" s="6"/>
      <c r="AC33252" s="6"/>
      <c r="AD33252" s="6"/>
    </row>
    <row r="33253" spans="16:30">
      <c r="P33253" s="6"/>
      <c r="AA33253" s="6"/>
      <c r="AC33253" s="6"/>
      <c r="AD33253" s="6"/>
    </row>
    <row r="33254" spans="16:30">
      <c r="P33254" s="6"/>
      <c r="AA33254" s="6"/>
      <c r="AC33254" s="6"/>
      <c r="AD33254" s="6"/>
    </row>
    <row r="33255" spans="16:30">
      <c r="P33255" s="6"/>
      <c r="AA33255" s="6"/>
      <c r="AC33255" s="6"/>
      <c r="AD33255" s="6"/>
    </row>
    <row r="33256" spans="16:30">
      <c r="P33256" s="6"/>
      <c r="AA33256" s="6"/>
      <c r="AC33256" s="6"/>
      <c r="AD33256" s="6"/>
    </row>
    <row r="33257" spans="16:30">
      <c r="P33257" s="6"/>
      <c r="AA33257" s="6"/>
      <c r="AC33257" s="6"/>
      <c r="AD33257" s="6"/>
    </row>
    <row r="33258" spans="16:30">
      <c r="P33258" s="6"/>
      <c r="AA33258" s="6"/>
      <c r="AC33258" s="6"/>
      <c r="AD33258" s="6"/>
    </row>
    <row r="33259" spans="16:30">
      <c r="P33259" s="6"/>
      <c r="AA33259" s="6"/>
      <c r="AC33259" s="6"/>
      <c r="AD33259" s="6"/>
    </row>
    <row r="33260" spans="16:30">
      <c r="P33260" s="6"/>
      <c r="AA33260" s="6"/>
      <c r="AC33260" s="6"/>
      <c r="AD33260" s="6"/>
    </row>
    <row r="33261" spans="16:30">
      <c r="P33261" s="6"/>
      <c r="AA33261" s="6"/>
      <c r="AC33261" s="6"/>
      <c r="AD33261" s="6"/>
    </row>
    <row r="33262" spans="16:30">
      <c r="P33262" s="6"/>
      <c r="AA33262" s="6"/>
      <c r="AC33262" s="6"/>
      <c r="AD33262" s="6"/>
    </row>
    <row r="33263" spans="16:30">
      <c r="P33263" s="6"/>
      <c r="AA33263" s="6"/>
      <c r="AC33263" s="6"/>
      <c r="AD33263" s="6"/>
    </row>
    <row r="33264" spans="16:30">
      <c r="P33264" s="6"/>
      <c r="AA33264" s="6"/>
      <c r="AC33264" s="6"/>
      <c r="AD33264" s="6"/>
    </row>
    <row r="33265" spans="16:30">
      <c r="P33265" s="6"/>
      <c r="AA33265" s="6"/>
      <c r="AC33265" s="6"/>
      <c r="AD33265" s="6"/>
    </row>
    <row r="33266" spans="16:30">
      <c r="P33266" s="6"/>
      <c r="AA33266" s="6"/>
      <c r="AC33266" s="6"/>
      <c r="AD33266" s="6"/>
    </row>
    <row r="33267" spans="16:30">
      <c r="P33267" s="6"/>
      <c r="AA33267" s="6"/>
      <c r="AC33267" s="6"/>
      <c r="AD33267" s="6"/>
    </row>
    <row r="33268" spans="16:30">
      <c r="P33268" s="6"/>
      <c r="AA33268" s="6"/>
      <c r="AC33268" s="6"/>
      <c r="AD33268" s="6"/>
    </row>
    <row r="33269" spans="16:30">
      <c r="P33269" s="6"/>
      <c r="AA33269" s="6"/>
      <c r="AC33269" s="6"/>
      <c r="AD33269" s="6"/>
    </row>
    <row r="33270" spans="16:30">
      <c r="P33270" s="6"/>
      <c r="AA33270" s="6"/>
      <c r="AC33270" s="6"/>
      <c r="AD33270" s="6"/>
    </row>
    <row r="33271" spans="16:30">
      <c r="P33271" s="6"/>
      <c r="AA33271" s="6"/>
      <c r="AC33271" s="6"/>
      <c r="AD33271" s="6"/>
    </row>
    <row r="33272" spans="16:30">
      <c r="P33272" s="6"/>
      <c r="AA33272" s="6"/>
      <c r="AC33272" s="6"/>
      <c r="AD33272" s="6"/>
    </row>
    <row r="33273" spans="16:30">
      <c r="P33273" s="6"/>
      <c r="AA33273" s="6"/>
      <c r="AC33273" s="6"/>
      <c r="AD33273" s="6"/>
    </row>
    <row r="33274" spans="16:30">
      <c r="P33274" s="6"/>
      <c r="AA33274" s="6"/>
      <c r="AC33274" s="6"/>
      <c r="AD33274" s="6"/>
    </row>
    <row r="33275" spans="16:30">
      <c r="P33275" s="6"/>
      <c r="AA33275" s="6"/>
      <c r="AC33275" s="6"/>
      <c r="AD33275" s="6"/>
    </row>
    <row r="33276" spans="16:30">
      <c r="P33276" s="6"/>
      <c r="AA33276" s="6"/>
      <c r="AC33276" s="6"/>
      <c r="AD33276" s="6"/>
    </row>
    <row r="33277" spans="16:30">
      <c r="P33277" s="6"/>
      <c r="AA33277" s="6"/>
      <c r="AC33277" s="6"/>
      <c r="AD33277" s="6"/>
    </row>
    <row r="33278" spans="16:30">
      <c r="P33278" s="6"/>
      <c r="AA33278" s="6"/>
      <c r="AC33278" s="6"/>
      <c r="AD33278" s="6"/>
    </row>
    <row r="33279" spans="16:30">
      <c r="P33279" s="6"/>
      <c r="AA33279" s="6"/>
      <c r="AC33279" s="6"/>
      <c r="AD33279" s="6"/>
    </row>
    <row r="33280" spans="16:30">
      <c r="P33280" s="6"/>
      <c r="AA33280" s="6"/>
      <c r="AC33280" s="6"/>
      <c r="AD33280" s="6"/>
    </row>
    <row r="33281" spans="16:30">
      <c r="P33281" s="6"/>
      <c r="AA33281" s="6"/>
      <c r="AC33281" s="6"/>
      <c r="AD33281" s="6"/>
    </row>
    <row r="33282" spans="16:30">
      <c r="P33282" s="6"/>
      <c r="AA33282" s="6"/>
      <c r="AC33282" s="6"/>
      <c r="AD33282" s="6"/>
    </row>
    <row r="33283" spans="16:30">
      <c r="P33283" s="6"/>
      <c r="AA33283" s="6"/>
      <c r="AC33283" s="6"/>
      <c r="AD33283" s="6"/>
    </row>
    <row r="33284" spans="16:30">
      <c r="P33284" s="6"/>
      <c r="AA33284" s="6"/>
      <c r="AC33284" s="6"/>
      <c r="AD33284" s="6"/>
    </row>
    <row r="33285" spans="16:30">
      <c r="P33285" s="6"/>
      <c r="AA33285" s="6"/>
      <c r="AC33285" s="6"/>
      <c r="AD33285" s="6"/>
    </row>
    <row r="33286" spans="16:30">
      <c r="P33286" s="6"/>
      <c r="AA33286" s="6"/>
      <c r="AC33286" s="6"/>
      <c r="AD33286" s="6"/>
    </row>
    <row r="33287" spans="16:30">
      <c r="P33287" s="6"/>
      <c r="AA33287" s="6"/>
      <c r="AC33287" s="6"/>
      <c r="AD33287" s="6"/>
    </row>
    <row r="33288" spans="16:30">
      <c r="P33288" s="6"/>
      <c r="AA33288" s="6"/>
      <c r="AC33288" s="6"/>
      <c r="AD33288" s="6"/>
    </row>
    <row r="33289" spans="16:30">
      <c r="P33289" s="6"/>
      <c r="AA33289" s="6"/>
      <c r="AC33289" s="6"/>
      <c r="AD33289" s="6"/>
    </row>
    <row r="33290" spans="16:30">
      <c r="P33290" s="6"/>
      <c r="AA33290" s="6"/>
      <c r="AC33290" s="6"/>
      <c r="AD33290" s="6"/>
    </row>
    <row r="33291" spans="16:30">
      <c r="P33291" s="6"/>
      <c r="AA33291" s="6"/>
      <c r="AC33291" s="6"/>
      <c r="AD33291" s="6"/>
    </row>
    <row r="33292" spans="16:30">
      <c r="P33292" s="6"/>
      <c r="AA33292" s="6"/>
      <c r="AC33292" s="6"/>
      <c r="AD33292" s="6"/>
    </row>
    <row r="33293" spans="16:30">
      <c r="P33293" s="6"/>
      <c r="AA33293" s="6"/>
      <c r="AC33293" s="6"/>
      <c r="AD33293" s="6"/>
    </row>
    <row r="33294" spans="16:30">
      <c r="P33294" s="6"/>
      <c r="AA33294" s="6"/>
      <c r="AC33294" s="6"/>
      <c r="AD33294" s="6"/>
    </row>
    <row r="33295" spans="16:30">
      <c r="P33295" s="6"/>
      <c r="AA33295" s="6"/>
      <c r="AC33295" s="6"/>
      <c r="AD33295" s="6"/>
    </row>
    <row r="33296" spans="16:30">
      <c r="P33296" s="6"/>
      <c r="AA33296" s="6"/>
      <c r="AC33296" s="6"/>
      <c r="AD33296" s="6"/>
    </row>
    <row r="33297" spans="16:30">
      <c r="P33297" s="6"/>
      <c r="AA33297" s="6"/>
      <c r="AC33297" s="6"/>
      <c r="AD33297" s="6"/>
    </row>
    <row r="33298" spans="16:30">
      <c r="P33298" s="6"/>
      <c r="AA33298" s="6"/>
      <c r="AC33298" s="6"/>
      <c r="AD33298" s="6"/>
    </row>
    <row r="33299" spans="16:30">
      <c r="P33299" s="6"/>
      <c r="AA33299" s="6"/>
      <c r="AC33299" s="6"/>
      <c r="AD33299" s="6"/>
    </row>
    <row r="33300" spans="16:30">
      <c r="P33300" s="6"/>
      <c r="AA33300" s="6"/>
      <c r="AC33300" s="6"/>
      <c r="AD33300" s="6"/>
    </row>
    <row r="33301" spans="16:30">
      <c r="P33301" s="6"/>
      <c r="AA33301" s="6"/>
      <c r="AC33301" s="6"/>
      <c r="AD33301" s="6"/>
    </row>
    <row r="33302" spans="16:30">
      <c r="P33302" s="6"/>
      <c r="AA33302" s="6"/>
      <c r="AC33302" s="6"/>
      <c r="AD33302" s="6"/>
    </row>
    <row r="33303" spans="16:30">
      <c r="P33303" s="6"/>
      <c r="AA33303" s="6"/>
      <c r="AC33303" s="6"/>
      <c r="AD33303" s="6"/>
    </row>
    <row r="33304" spans="16:30">
      <c r="P33304" s="6"/>
      <c r="AA33304" s="6"/>
      <c r="AC33304" s="6"/>
      <c r="AD33304" s="6"/>
    </row>
    <row r="33305" spans="16:30">
      <c r="P33305" s="6"/>
      <c r="AA33305" s="6"/>
      <c r="AC33305" s="6"/>
      <c r="AD33305" s="6"/>
    </row>
    <row r="33306" spans="16:30">
      <c r="P33306" s="6"/>
      <c r="AA33306" s="6"/>
      <c r="AC33306" s="6"/>
      <c r="AD33306" s="6"/>
    </row>
    <row r="33307" spans="16:30">
      <c r="P33307" s="6"/>
      <c r="AA33307" s="6"/>
      <c r="AC33307" s="6"/>
      <c r="AD33307" s="6"/>
    </row>
    <row r="33308" spans="16:30">
      <c r="P33308" s="6"/>
      <c r="AA33308" s="6"/>
      <c r="AC33308" s="6"/>
      <c r="AD33308" s="6"/>
    </row>
    <row r="33309" spans="16:30">
      <c r="P33309" s="6"/>
      <c r="AA33309" s="6"/>
      <c r="AC33309" s="6"/>
      <c r="AD33309" s="6"/>
    </row>
    <row r="33310" spans="16:30">
      <c r="P33310" s="6"/>
      <c r="AA33310" s="6"/>
      <c r="AC33310" s="6"/>
      <c r="AD33310" s="6"/>
    </row>
    <row r="33311" spans="16:30">
      <c r="P33311" s="6"/>
      <c r="AA33311" s="6"/>
      <c r="AC33311" s="6"/>
      <c r="AD33311" s="6"/>
    </row>
    <row r="33312" spans="16:30">
      <c r="P33312" s="6"/>
      <c r="AA33312" s="6"/>
      <c r="AC33312" s="6"/>
      <c r="AD33312" s="6"/>
    </row>
    <row r="33313" spans="16:30">
      <c r="P33313" s="6"/>
      <c r="AA33313" s="6"/>
      <c r="AC33313" s="6"/>
      <c r="AD33313" s="6"/>
    </row>
    <row r="33314" spans="16:30">
      <c r="P33314" s="6"/>
      <c r="AA33314" s="6"/>
      <c r="AC33314" s="6"/>
      <c r="AD33314" s="6"/>
    </row>
    <row r="33315" spans="16:30">
      <c r="P33315" s="6"/>
      <c r="AA33315" s="6"/>
      <c r="AC33315" s="6"/>
      <c r="AD33315" s="6"/>
    </row>
    <row r="33316" spans="16:30">
      <c r="P33316" s="6"/>
      <c r="AA33316" s="6"/>
      <c r="AC33316" s="6"/>
      <c r="AD33316" s="6"/>
    </row>
    <row r="33317" spans="16:30">
      <c r="P33317" s="6"/>
      <c r="AA33317" s="6"/>
      <c r="AC33317" s="6"/>
      <c r="AD33317" s="6"/>
    </row>
    <row r="33318" spans="16:30">
      <c r="P33318" s="6"/>
      <c r="AA33318" s="6"/>
      <c r="AC33318" s="6"/>
      <c r="AD33318" s="6"/>
    </row>
    <row r="33319" spans="16:30">
      <c r="P33319" s="6"/>
      <c r="AA33319" s="6"/>
      <c r="AC33319" s="6"/>
      <c r="AD33319" s="6"/>
    </row>
    <row r="33320" spans="16:30">
      <c r="P33320" s="6"/>
      <c r="AA33320" s="6"/>
      <c r="AC33320" s="6"/>
      <c r="AD33320" s="6"/>
    </row>
    <row r="33321" spans="16:30">
      <c r="P33321" s="6"/>
      <c r="AA33321" s="6"/>
      <c r="AC33321" s="6"/>
      <c r="AD33321" s="6"/>
    </row>
    <row r="33322" spans="16:30">
      <c r="P33322" s="6"/>
      <c r="AA33322" s="6"/>
      <c r="AC33322" s="6"/>
      <c r="AD33322" s="6"/>
    </row>
    <row r="33323" spans="16:30">
      <c r="P33323" s="6"/>
      <c r="AA33323" s="6"/>
      <c r="AC33323" s="6"/>
      <c r="AD33323" s="6"/>
    </row>
    <row r="33324" spans="16:30">
      <c r="P33324" s="6"/>
      <c r="AA33324" s="6"/>
      <c r="AC33324" s="6"/>
      <c r="AD33324" s="6"/>
    </row>
    <row r="33325" spans="16:30">
      <c r="P33325" s="6"/>
      <c r="AA33325" s="6"/>
      <c r="AC33325" s="6"/>
      <c r="AD33325" s="6"/>
    </row>
    <row r="33326" spans="16:30">
      <c r="P33326" s="6"/>
      <c r="AA33326" s="6"/>
      <c r="AC33326" s="6"/>
      <c r="AD33326" s="6"/>
    </row>
    <row r="33327" spans="16:30">
      <c r="P33327" s="6"/>
      <c r="AA33327" s="6"/>
      <c r="AC33327" s="6"/>
      <c r="AD33327" s="6"/>
    </row>
    <row r="33328" spans="16:30">
      <c r="P33328" s="6"/>
      <c r="AA33328" s="6"/>
      <c r="AC33328" s="6"/>
      <c r="AD33328" s="6"/>
    </row>
    <row r="33329" spans="16:30">
      <c r="P33329" s="6"/>
      <c r="AA33329" s="6"/>
      <c r="AC33329" s="6"/>
      <c r="AD33329" s="6"/>
    </row>
    <row r="33330" spans="16:30">
      <c r="P33330" s="6"/>
      <c r="AA33330" s="6"/>
      <c r="AC33330" s="6"/>
      <c r="AD33330" s="6"/>
    </row>
    <row r="33331" spans="16:30">
      <c r="P33331" s="6"/>
      <c r="AA33331" s="6"/>
      <c r="AC33331" s="6"/>
      <c r="AD33331" s="6"/>
    </row>
    <row r="33332" spans="16:30">
      <c r="P33332" s="6"/>
      <c r="AA33332" s="6"/>
      <c r="AC33332" s="6"/>
      <c r="AD33332" s="6"/>
    </row>
    <row r="33333" spans="16:30">
      <c r="P33333" s="6"/>
      <c r="AA33333" s="6"/>
      <c r="AC33333" s="6"/>
      <c r="AD33333" s="6"/>
    </row>
    <row r="33334" spans="16:30">
      <c r="P33334" s="6"/>
      <c r="AA33334" s="6"/>
      <c r="AC33334" s="6"/>
      <c r="AD33334" s="6"/>
    </row>
    <row r="33335" spans="16:30">
      <c r="P33335" s="6"/>
      <c r="AA33335" s="6"/>
      <c r="AC33335" s="6"/>
      <c r="AD33335" s="6"/>
    </row>
    <row r="33336" spans="16:30">
      <c r="P33336" s="6"/>
      <c r="AA33336" s="6"/>
      <c r="AC33336" s="6"/>
      <c r="AD33336" s="6"/>
    </row>
    <row r="33337" spans="16:30">
      <c r="P33337" s="6"/>
      <c r="AA33337" s="6"/>
      <c r="AC33337" s="6"/>
      <c r="AD33337" s="6"/>
    </row>
    <row r="33338" spans="16:30">
      <c r="P33338" s="6"/>
      <c r="AA33338" s="6"/>
      <c r="AC33338" s="6"/>
      <c r="AD33338" s="6"/>
    </row>
    <row r="33339" spans="16:30">
      <c r="P33339" s="6"/>
      <c r="AA33339" s="6"/>
      <c r="AC33339" s="6"/>
      <c r="AD33339" s="6"/>
    </row>
    <row r="33340" spans="16:30">
      <c r="P33340" s="6"/>
      <c r="AA33340" s="6"/>
      <c r="AC33340" s="6"/>
      <c r="AD33340" s="6"/>
    </row>
    <row r="33341" spans="16:30">
      <c r="P33341" s="6"/>
      <c r="AA33341" s="6"/>
      <c r="AC33341" s="6"/>
      <c r="AD33341" s="6"/>
    </row>
    <row r="33342" spans="16:30">
      <c r="P33342" s="6"/>
      <c r="AA33342" s="6"/>
      <c r="AC33342" s="6"/>
      <c r="AD33342" s="6"/>
    </row>
    <row r="33343" spans="16:30">
      <c r="P33343" s="6"/>
      <c r="AA33343" s="6"/>
      <c r="AC33343" s="6"/>
      <c r="AD33343" s="6"/>
    </row>
    <row r="33344" spans="16:30">
      <c r="P33344" s="6"/>
      <c r="AA33344" s="6"/>
      <c r="AC33344" s="6"/>
      <c r="AD33344" s="6"/>
    </row>
    <row r="33345" spans="16:30">
      <c r="P33345" s="6"/>
      <c r="AA33345" s="6"/>
      <c r="AC33345" s="6"/>
      <c r="AD33345" s="6"/>
    </row>
    <row r="33346" spans="16:30">
      <c r="P33346" s="6"/>
      <c r="AA33346" s="6"/>
      <c r="AC33346" s="6"/>
      <c r="AD33346" s="6"/>
    </row>
    <row r="33347" spans="16:30">
      <c r="P33347" s="6"/>
      <c r="AA33347" s="6"/>
      <c r="AC33347" s="6"/>
      <c r="AD33347" s="6"/>
    </row>
    <row r="33348" spans="16:30">
      <c r="P33348" s="6"/>
      <c r="AA33348" s="6"/>
      <c r="AC33348" s="6"/>
      <c r="AD33348" s="6"/>
    </row>
    <row r="33349" spans="16:30">
      <c r="P33349" s="6"/>
      <c r="AA33349" s="6"/>
      <c r="AC33349" s="6"/>
      <c r="AD33349" s="6"/>
    </row>
    <row r="33350" spans="16:30">
      <c r="P33350" s="6"/>
      <c r="AA33350" s="6"/>
      <c r="AC33350" s="6"/>
      <c r="AD33350" s="6"/>
    </row>
    <row r="33351" spans="16:30">
      <c r="P33351" s="6"/>
      <c r="AA33351" s="6"/>
      <c r="AC33351" s="6"/>
      <c r="AD33351" s="6"/>
    </row>
    <row r="33352" spans="16:30">
      <c r="P33352" s="6"/>
      <c r="AA33352" s="6"/>
      <c r="AC33352" s="6"/>
      <c r="AD33352" s="6"/>
    </row>
    <row r="33353" spans="16:30">
      <c r="P33353" s="6"/>
      <c r="AA33353" s="6"/>
      <c r="AC33353" s="6"/>
      <c r="AD33353" s="6"/>
    </row>
    <row r="33354" spans="16:30">
      <c r="P33354" s="6"/>
      <c r="AA33354" s="6"/>
      <c r="AC33354" s="6"/>
      <c r="AD33354" s="6"/>
    </row>
    <row r="33355" spans="16:30">
      <c r="P33355" s="6"/>
      <c r="AA33355" s="6"/>
      <c r="AC33355" s="6"/>
      <c r="AD33355" s="6"/>
    </row>
    <row r="33356" spans="16:30">
      <c r="P33356" s="6"/>
      <c r="AA33356" s="6"/>
      <c r="AC33356" s="6"/>
      <c r="AD33356" s="6"/>
    </row>
    <row r="33357" spans="16:30">
      <c r="P33357" s="6"/>
      <c r="AA33357" s="6"/>
      <c r="AC33357" s="6"/>
      <c r="AD33357" s="6"/>
    </row>
    <row r="33358" spans="16:30">
      <c r="P33358" s="6"/>
      <c r="AA33358" s="6"/>
      <c r="AC33358" s="6"/>
      <c r="AD33358" s="6"/>
    </row>
    <row r="33359" spans="16:30">
      <c r="P33359" s="6"/>
      <c r="AA33359" s="6"/>
      <c r="AC33359" s="6"/>
      <c r="AD33359" s="6"/>
    </row>
    <row r="33360" spans="16:30">
      <c r="P33360" s="6"/>
      <c r="AA33360" s="6"/>
      <c r="AC33360" s="6"/>
      <c r="AD33360" s="6"/>
    </row>
    <row r="33361" spans="16:30">
      <c r="P33361" s="6"/>
      <c r="AA33361" s="6"/>
      <c r="AC33361" s="6"/>
      <c r="AD33361" s="6"/>
    </row>
    <row r="33362" spans="16:30">
      <c r="P33362" s="6"/>
      <c r="AA33362" s="6"/>
      <c r="AC33362" s="6"/>
      <c r="AD33362" s="6"/>
    </row>
    <row r="33363" spans="16:30">
      <c r="P33363" s="6"/>
      <c r="AA33363" s="6"/>
      <c r="AC33363" s="6"/>
      <c r="AD33363" s="6"/>
    </row>
    <row r="33364" spans="16:30">
      <c r="P33364" s="6"/>
      <c r="AA33364" s="6"/>
      <c r="AC33364" s="6"/>
      <c r="AD33364" s="6"/>
    </row>
    <row r="33365" spans="16:30">
      <c r="P33365" s="6"/>
      <c r="AA33365" s="6"/>
      <c r="AC33365" s="6"/>
      <c r="AD33365" s="6"/>
    </row>
    <row r="33366" spans="16:30">
      <c r="P33366" s="6"/>
      <c r="AA33366" s="6"/>
      <c r="AC33366" s="6"/>
      <c r="AD33366" s="6"/>
    </row>
    <row r="33367" spans="16:30">
      <c r="P33367" s="6"/>
      <c r="AA33367" s="6"/>
      <c r="AC33367" s="6"/>
      <c r="AD33367" s="6"/>
    </row>
    <row r="33368" spans="16:30">
      <c r="P33368" s="6"/>
      <c r="AA33368" s="6"/>
      <c r="AC33368" s="6"/>
      <c r="AD33368" s="6"/>
    </row>
    <row r="33369" spans="16:30">
      <c r="P33369" s="6"/>
      <c r="AA33369" s="6"/>
      <c r="AC33369" s="6"/>
      <c r="AD33369" s="6"/>
    </row>
    <row r="33370" spans="16:30">
      <c r="P33370" s="6"/>
      <c r="AA33370" s="6"/>
      <c r="AC33370" s="6"/>
      <c r="AD33370" s="6"/>
    </row>
    <row r="33371" spans="16:30">
      <c r="P33371" s="6"/>
      <c r="AA33371" s="6"/>
      <c r="AC33371" s="6"/>
      <c r="AD33371" s="6"/>
    </row>
    <row r="33372" spans="16:30">
      <c r="P33372" s="6"/>
      <c r="AA33372" s="6"/>
      <c r="AC33372" s="6"/>
      <c r="AD33372" s="6"/>
    </row>
    <row r="33373" spans="16:30">
      <c r="P33373" s="6"/>
      <c r="AA33373" s="6"/>
      <c r="AC33373" s="6"/>
      <c r="AD33373" s="6"/>
    </row>
    <row r="33374" spans="16:30">
      <c r="P33374" s="6"/>
      <c r="AA33374" s="6"/>
      <c r="AC33374" s="6"/>
      <c r="AD33374" s="6"/>
    </row>
    <row r="33375" spans="16:30">
      <c r="P33375" s="6"/>
      <c r="AA33375" s="6"/>
      <c r="AC33375" s="6"/>
      <c r="AD33375" s="6"/>
    </row>
    <row r="33376" spans="16:30">
      <c r="P33376" s="6"/>
      <c r="AA33376" s="6"/>
      <c r="AC33376" s="6"/>
      <c r="AD33376" s="6"/>
    </row>
    <row r="33377" spans="16:30">
      <c r="P33377" s="6"/>
      <c r="AA33377" s="6"/>
      <c r="AC33377" s="6"/>
      <c r="AD33377" s="6"/>
    </row>
    <row r="33378" spans="16:30">
      <c r="P33378" s="6"/>
      <c r="AA33378" s="6"/>
      <c r="AC33378" s="6"/>
      <c r="AD33378" s="6"/>
    </row>
    <row r="33379" spans="16:30">
      <c r="P33379" s="6"/>
      <c r="AA33379" s="6"/>
      <c r="AC33379" s="6"/>
      <c r="AD33379" s="6"/>
    </row>
    <row r="33380" spans="16:30">
      <c r="P33380" s="6"/>
      <c r="AA33380" s="6"/>
      <c r="AC33380" s="6"/>
      <c r="AD33380" s="6"/>
    </row>
    <row r="33381" spans="16:30">
      <c r="P33381" s="6"/>
      <c r="AA33381" s="6"/>
      <c r="AC33381" s="6"/>
      <c r="AD33381" s="6"/>
    </row>
    <row r="33382" spans="16:30">
      <c r="P33382" s="6"/>
      <c r="AA33382" s="6"/>
      <c r="AC33382" s="6"/>
      <c r="AD33382" s="6"/>
    </row>
    <row r="33383" spans="16:30">
      <c r="P33383" s="6"/>
      <c r="AA33383" s="6"/>
      <c r="AC33383" s="6"/>
      <c r="AD33383" s="6"/>
    </row>
    <row r="33384" spans="16:30">
      <c r="P33384" s="6"/>
      <c r="AA33384" s="6"/>
      <c r="AC33384" s="6"/>
      <c r="AD33384" s="6"/>
    </row>
    <row r="33385" spans="16:30">
      <c r="P33385" s="6"/>
      <c r="AA33385" s="6"/>
      <c r="AC33385" s="6"/>
      <c r="AD33385" s="6"/>
    </row>
    <row r="33386" spans="16:30">
      <c r="P33386" s="6"/>
      <c r="AA33386" s="6"/>
      <c r="AC33386" s="6"/>
      <c r="AD33386" s="6"/>
    </row>
    <row r="33387" spans="16:30">
      <c r="P33387" s="6"/>
      <c r="AA33387" s="6"/>
      <c r="AC33387" s="6"/>
      <c r="AD33387" s="6"/>
    </row>
    <row r="33388" spans="16:30">
      <c r="P33388" s="6"/>
      <c r="AA33388" s="6"/>
      <c r="AC33388" s="6"/>
      <c r="AD33388" s="6"/>
    </row>
    <row r="33389" spans="16:30">
      <c r="P33389" s="6"/>
      <c r="AA33389" s="6"/>
      <c r="AC33389" s="6"/>
      <c r="AD33389" s="6"/>
    </row>
    <row r="33390" spans="16:30">
      <c r="P33390" s="6"/>
      <c r="AA33390" s="6"/>
      <c r="AC33390" s="6"/>
      <c r="AD33390" s="6"/>
    </row>
    <row r="33391" spans="16:30">
      <c r="P33391" s="6"/>
      <c r="AA33391" s="6"/>
      <c r="AC33391" s="6"/>
      <c r="AD33391" s="6"/>
    </row>
    <row r="33392" spans="16:30">
      <c r="P33392" s="6"/>
      <c r="AA33392" s="6"/>
      <c r="AC33392" s="6"/>
      <c r="AD33392" s="6"/>
    </row>
    <row r="33393" spans="16:30">
      <c r="P33393" s="6"/>
      <c r="AA33393" s="6"/>
      <c r="AC33393" s="6"/>
      <c r="AD33393" s="6"/>
    </row>
    <row r="33394" spans="16:30">
      <c r="P33394" s="6"/>
      <c r="AA33394" s="6"/>
      <c r="AC33394" s="6"/>
      <c r="AD33394" s="6"/>
    </row>
    <row r="33395" spans="16:30">
      <c r="P33395" s="6"/>
      <c r="AA33395" s="6"/>
      <c r="AC33395" s="6"/>
      <c r="AD33395" s="6"/>
    </row>
    <row r="33396" spans="16:30">
      <c r="P33396" s="6"/>
      <c r="AA33396" s="6"/>
      <c r="AC33396" s="6"/>
      <c r="AD33396" s="6"/>
    </row>
    <row r="33397" spans="16:30">
      <c r="P33397" s="6"/>
      <c r="AA33397" s="6"/>
      <c r="AC33397" s="6"/>
      <c r="AD33397" s="6"/>
    </row>
    <row r="33398" spans="16:30">
      <c r="P33398" s="6"/>
      <c r="AA33398" s="6"/>
      <c r="AC33398" s="6"/>
      <c r="AD33398" s="6"/>
    </row>
    <row r="33399" spans="16:30">
      <c r="P33399" s="6"/>
      <c r="AA33399" s="6"/>
      <c r="AC33399" s="6"/>
      <c r="AD33399" s="6"/>
    </row>
    <row r="33400" spans="16:30">
      <c r="P33400" s="6"/>
      <c r="AA33400" s="6"/>
      <c r="AC33400" s="6"/>
      <c r="AD33400" s="6"/>
    </row>
    <row r="33401" spans="16:30">
      <c r="P33401" s="6"/>
      <c r="AA33401" s="6"/>
      <c r="AC33401" s="6"/>
      <c r="AD33401" s="6"/>
    </row>
    <row r="33402" spans="16:30">
      <c r="P33402" s="6"/>
      <c r="AA33402" s="6"/>
      <c r="AC33402" s="6"/>
      <c r="AD33402" s="6"/>
    </row>
    <row r="33403" spans="16:30">
      <c r="P33403" s="6"/>
      <c r="AA33403" s="6"/>
      <c r="AC33403" s="6"/>
      <c r="AD33403" s="6"/>
    </row>
    <row r="33404" spans="16:30">
      <c r="P33404" s="6"/>
      <c r="AA33404" s="6"/>
      <c r="AC33404" s="6"/>
      <c r="AD33404" s="6"/>
    </row>
    <row r="33405" spans="16:30">
      <c r="P33405" s="6"/>
      <c r="AA33405" s="6"/>
      <c r="AC33405" s="6"/>
      <c r="AD33405" s="6"/>
    </row>
    <row r="33406" spans="16:30">
      <c r="P33406" s="6"/>
      <c r="AA33406" s="6"/>
      <c r="AC33406" s="6"/>
      <c r="AD33406" s="6"/>
    </row>
    <row r="33407" spans="16:30">
      <c r="P33407" s="6"/>
      <c r="AA33407" s="6"/>
      <c r="AC33407" s="6"/>
      <c r="AD33407" s="6"/>
    </row>
    <row r="33408" spans="16:30">
      <c r="P33408" s="6"/>
      <c r="AA33408" s="6"/>
      <c r="AC33408" s="6"/>
      <c r="AD33408" s="6"/>
    </row>
    <row r="33409" spans="16:30">
      <c r="P33409" s="6"/>
      <c r="AA33409" s="6"/>
      <c r="AC33409" s="6"/>
      <c r="AD33409" s="6"/>
    </row>
    <row r="33410" spans="16:30">
      <c r="P33410" s="6"/>
      <c r="AA33410" s="6"/>
      <c r="AC33410" s="6"/>
      <c r="AD33410" s="6"/>
    </row>
    <row r="33411" spans="16:30">
      <c r="P33411" s="6"/>
      <c r="AA33411" s="6"/>
      <c r="AC33411" s="6"/>
      <c r="AD33411" s="6"/>
    </row>
    <row r="33412" spans="16:30">
      <c r="P33412" s="6"/>
      <c r="AA33412" s="6"/>
      <c r="AC33412" s="6"/>
      <c r="AD33412" s="6"/>
    </row>
    <row r="33413" spans="16:30">
      <c r="P33413" s="6"/>
      <c r="AA33413" s="6"/>
      <c r="AC33413" s="6"/>
      <c r="AD33413" s="6"/>
    </row>
    <row r="33414" spans="16:30">
      <c r="P33414" s="6"/>
      <c r="AA33414" s="6"/>
      <c r="AC33414" s="6"/>
      <c r="AD33414" s="6"/>
    </row>
    <row r="33415" spans="16:30">
      <c r="P33415" s="6"/>
      <c r="AA33415" s="6"/>
      <c r="AC33415" s="6"/>
      <c r="AD33415" s="6"/>
    </row>
    <row r="33416" spans="16:30">
      <c r="P33416" s="6"/>
      <c r="AA33416" s="6"/>
      <c r="AC33416" s="6"/>
      <c r="AD33416" s="6"/>
    </row>
    <row r="33417" spans="16:30">
      <c r="P33417" s="6"/>
      <c r="AA33417" s="6"/>
      <c r="AC33417" s="6"/>
      <c r="AD33417" s="6"/>
    </row>
    <row r="33418" spans="16:30">
      <c r="P33418" s="6"/>
      <c r="AA33418" s="6"/>
      <c r="AC33418" s="6"/>
      <c r="AD33418" s="6"/>
    </row>
    <row r="33419" spans="16:30">
      <c r="P33419" s="6"/>
      <c r="AA33419" s="6"/>
      <c r="AC33419" s="6"/>
      <c r="AD33419" s="6"/>
    </row>
    <row r="33420" spans="16:30">
      <c r="P33420" s="6"/>
      <c r="AA33420" s="6"/>
      <c r="AC33420" s="6"/>
      <c r="AD33420" s="6"/>
    </row>
    <row r="33421" spans="16:30">
      <c r="P33421" s="6"/>
      <c r="AA33421" s="6"/>
      <c r="AC33421" s="6"/>
      <c r="AD33421" s="6"/>
    </row>
    <row r="33422" spans="16:30">
      <c r="P33422" s="6"/>
      <c r="AA33422" s="6"/>
      <c r="AC33422" s="6"/>
      <c r="AD33422" s="6"/>
    </row>
    <row r="33423" spans="16:30">
      <c r="P33423" s="6"/>
      <c r="AA33423" s="6"/>
      <c r="AC33423" s="6"/>
      <c r="AD33423" s="6"/>
    </row>
    <row r="33424" spans="16:30">
      <c r="P33424" s="6"/>
      <c r="AA33424" s="6"/>
      <c r="AC33424" s="6"/>
      <c r="AD33424" s="6"/>
    </row>
    <row r="33425" spans="16:30">
      <c r="P33425" s="6"/>
      <c r="AA33425" s="6"/>
      <c r="AC33425" s="6"/>
      <c r="AD33425" s="6"/>
    </row>
    <row r="33426" spans="16:30">
      <c r="P33426" s="6"/>
      <c r="AA33426" s="6"/>
      <c r="AC33426" s="6"/>
      <c r="AD33426" s="6"/>
    </row>
    <row r="33427" spans="16:30">
      <c r="P33427" s="6"/>
      <c r="AA33427" s="6"/>
      <c r="AC33427" s="6"/>
      <c r="AD33427" s="6"/>
    </row>
    <row r="33428" spans="16:30">
      <c r="P33428" s="6"/>
      <c r="AA33428" s="6"/>
      <c r="AC33428" s="6"/>
      <c r="AD33428" s="6"/>
    </row>
    <row r="33429" spans="16:30">
      <c r="P33429" s="6"/>
      <c r="AA33429" s="6"/>
      <c r="AC33429" s="6"/>
      <c r="AD33429" s="6"/>
    </row>
    <row r="33430" spans="16:30">
      <c r="P33430" s="6"/>
      <c r="AA33430" s="6"/>
      <c r="AC33430" s="6"/>
      <c r="AD33430" s="6"/>
    </row>
    <row r="33431" spans="16:30">
      <c r="P33431" s="6"/>
      <c r="AA33431" s="6"/>
      <c r="AC33431" s="6"/>
      <c r="AD33431" s="6"/>
    </row>
    <row r="33432" spans="16:30">
      <c r="P33432" s="6"/>
      <c r="AA33432" s="6"/>
      <c r="AC33432" s="6"/>
      <c r="AD33432" s="6"/>
    </row>
    <row r="33433" spans="16:30">
      <c r="P33433" s="6"/>
      <c r="AA33433" s="6"/>
      <c r="AC33433" s="6"/>
      <c r="AD33433" s="6"/>
    </row>
    <row r="33434" spans="16:30">
      <c r="P33434" s="6"/>
      <c r="AA33434" s="6"/>
      <c r="AC33434" s="6"/>
      <c r="AD33434" s="6"/>
    </row>
    <row r="33435" spans="16:30">
      <c r="P33435" s="6"/>
      <c r="AA33435" s="6"/>
      <c r="AC33435" s="6"/>
      <c r="AD33435" s="6"/>
    </row>
    <row r="33436" spans="16:30">
      <c r="P33436" s="6"/>
      <c r="AA33436" s="6"/>
      <c r="AC33436" s="6"/>
      <c r="AD33436" s="6"/>
    </row>
    <row r="33437" spans="16:30">
      <c r="P33437" s="6"/>
      <c r="AA33437" s="6"/>
      <c r="AC33437" s="6"/>
      <c r="AD33437" s="6"/>
    </row>
    <row r="33438" spans="16:30">
      <c r="P33438" s="6"/>
      <c r="AA33438" s="6"/>
      <c r="AC33438" s="6"/>
      <c r="AD33438" s="6"/>
    </row>
    <row r="33439" spans="16:30">
      <c r="P33439" s="6"/>
      <c r="AA33439" s="6"/>
      <c r="AC33439" s="6"/>
      <c r="AD33439" s="6"/>
    </row>
    <row r="33440" spans="16:30">
      <c r="P33440" s="6"/>
      <c r="AA33440" s="6"/>
      <c r="AC33440" s="6"/>
      <c r="AD33440" s="6"/>
    </row>
    <row r="33441" spans="16:30">
      <c r="P33441" s="6"/>
      <c r="AA33441" s="6"/>
      <c r="AC33441" s="6"/>
      <c r="AD33441" s="6"/>
    </row>
    <row r="33442" spans="16:30">
      <c r="P33442" s="6"/>
      <c r="AA33442" s="6"/>
      <c r="AC33442" s="6"/>
      <c r="AD33442" s="6"/>
    </row>
    <row r="33443" spans="16:30">
      <c r="P33443" s="6"/>
      <c r="AA33443" s="6"/>
      <c r="AC33443" s="6"/>
      <c r="AD33443" s="6"/>
    </row>
    <row r="33444" spans="16:30">
      <c r="P33444" s="6"/>
      <c r="AA33444" s="6"/>
      <c r="AC33444" s="6"/>
      <c r="AD33444" s="6"/>
    </row>
    <row r="33445" spans="16:30">
      <c r="P33445" s="6"/>
      <c r="AA33445" s="6"/>
      <c r="AC33445" s="6"/>
      <c r="AD33445" s="6"/>
    </row>
    <row r="33446" spans="16:30">
      <c r="P33446" s="6"/>
      <c r="AA33446" s="6"/>
      <c r="AC33446" s="6"/>
      <c r="AD33446" s="6"/>
    </row>
    <row r="33447" spans="16:30">
      <c r="P33447" s="6"/>
      <c r="AA33447" s="6"/>
      <c r="AC33447" s="6"/>
      <c r="AD33447" s="6"/>
    </row>
    <row r="33448" spans="16:30">
      <c r="P33448" s="6"/>
      <c r="AA33448" s="6"/>
      <c r="AC33448" s="6"/>
      <c r="AD33448" s="6"/>
    </row>
    <row r="33449" spans="16:30">
      <c r="P33449" s="6"/>
      <c r="AA33449" s="6"/>
      <c r="AC33449" s="6"/>
      <c r="AD33449" s="6"/>
    </row>
    <row r="33450" spans="16:30">
      <c r="P33450" s="6"/>
      <c r="AA33450" s="6"/>
      <c r="AC33450" s="6"/>
      <c r="AD33450" s="6"/>
    </row>
    <row r="33451" spans="16:30">
      <c r="P33451" s="6"/>
      <c r="AA33451" s="6"/>
      <c r="AC33451" s="6"/>
      <c r="AD33451" s="6"/>
    </row>
    <row r="33452" spans="16:30">
      <c r="P33452" s="6"/>
      <c r="AA33452" s="6"/>
      <c r="AC33452" s="6"/>
      <c r="AD33452" s="6"/>
    </row>
    <row r="33453" spans="16:30">
      <c r="P33453" s="6"/>
      <c r="AA33453" s="6"/>
      <c r="AC33453" s="6"/>
      <c r="AD33453" s="6"/>
    </row>
    <row r="33454" spans="16:30">
      <c r="P33454" s="6"/>
      <c r="AA33454" s="6"/>
      <c r="AC33454" s="6"/>
      <c r="AD33454" s="6"/>
    </row>
    <row r="33455" spans="16:30">
      <c r="P33455" s="6"/>
      <c r="AA33455" s="6"/>
      <c r="AC33455" s="6"/>
      <c r="AD33455" s="6"/>
    </row>
    <row r="33456" spans="16:30">
      <c r="P33456" s="6"/>
      <c r="AA33456" s="6"/>
      <c r="AC33456" s="6"/>
      <c r="AD33456" s="6"/>
    </row>
    <row r="33457" spans="16:30">
      <c r="P33457" s="6"/>
      <c r="AA33457" s="6"/>
      <c r="AC33457" s="6"/>
      <c r="AD33457" s="6"/>
    </row>
    <row r="33458" spans="16:30">
      <c r="P33458" s="6"/>
      <c r="AA33458" s="6"/>
      <c r="AC33458" s="6"/>
      <c r="AD33458" s="6"/>
    </row>
    <row r="33459" spans="16:30">
      <c r="P33459" s="6"/>
      <c r="AA33459" s="6"/>
      <c r="AC33459" s="6"/>
      <c r="AD33459" s="6"/>
    </row>
    <row r="33460" spans="16:30">
      <c r="P33460" s="6"/>
      <c r="AA33460" s="6"/>
      <c r="AC33460" s="6"/>
      <c r="AD33460" s="6"/>
    </row>
    <row r="33461" spans="16:30">
      <c r="P33461" s="6"/>
      <c r="AA33461" s="6"/>
      <c r="AC33461" s="6"/>
      <c r="AD33461" s="6"/>
    </row>
    <row r="33462" spans="16:30">
      <c r="P33462" s="6"/>
      <c r="AA33462" s="6"/>
      <c r="AC33462" s="6"/>
      <c r="AD33462" s="6"/>
    </row>
    <row r="33463" spans="16:30">
      <c r="P33463" s="6"/>
      <c r="AA33463" s="6"/>
      <c r="AC33463" s="6"/>
      <c r="AD33463" s="6"/>
    </row>
    <row r="33464" spans="16:30">
      <c r="P33464" s="6"/>
      <c r="AA33464" s="6"/>
      <c r="AC33464" s="6"/>
      <c r="AD33464" s="6"/>
    </row>
    <row r="33465" spans="16:30">
      <c r="P33465" s="6"/>
      <c r="AA33465" s="6"/>
      <c r="AC33465" s="6"/>
      <c r="AD33465" s="6"/>
    </row>
    <row r="33466" spans="16:30">
      <c r="P33466" s="6"/>
      <c r="AA33466" s="6"/>
      <c r="AC33466" s="6"/>
      <c r="AD33466" s="6"/>
    </row>
    <row r="33467" spans="16:30">
      <c r="P33467" s="6"/>
      <c r="AA33467" s="6"/>
      <c r="AC33467" s="6"/>
      <c r="AD33467" s="6"/>
    </row>
    <row r="33468" spans="16:30">
      <c r="P33468" s="6"/>
      <c r="AA33468" s="6"/>
      <c r="AC33468" s="6"/>
      <c r="AD33468" s="6"/>
    </row>
    <row r="33469" spans="16:30">
      <c r="P33469" s="6"/>
      <c r="AA33469" s="6"/>
      <c r="AC33469" s="6"/>
      <c r="AD33469" s="6"/>
    </row>
    <row r="33470" spans="16:30">
      <c r="P33470" s="6"/>
      <c r="AA33470" s="6"/>
      <c r="AC33470" s="6"/>
      <c r="AD33470" s="6"/>
    </row>
    <row r="33471" spans="16:30">
      <c r="P33471" s="6"/>
      <c r="AA33471" s="6"/>
      <c r="AC33471" s="6"/>
      <c r="AD33471" s="6"/>
    </row>
    <row r="33472" spans="16:30">
      <c r="P33472" s="6"/>
      <c r="AA33472" s="6"/>
      <c r="AC33472" s="6"/>
      <c r="AD33472" s="6"/>
    </row>
    <row r="33473" spans="16:30">
      <c r="P33473" s="6"/>
      <c r="AA33473" s="6"/>
      <c r="AC33473" s="6"/>
      <c r="AD33473" s="6"/>
    </row>
    <row r="33474" spans="16:30">
      <c r="P33474" s="6"/>
      <c r="AA33474" s="6"/>
      <c r="AC33474" s="6"/>
      <c r="AD33474" s="6"/>
    </row>
    <row r="33475" spans="16:30">
      <c r="P33475" s="6"/>
      <c r="AA33475" s="6"/>
      <c r="AC33475" s="6"/>
      <c r="AD33475" s="6"/>
    </row>
    <row r="33476" spans="16:30">
      <c r="P33476" s="6"/>
      <c r="AA33476" s="6"/>
      <c r="AC33476" s="6"/>
      <c r="AD33476" s="6"/>
    </row>
    <row r="33477" spans="16:30">
      <c r="P33477" s="6"/>
      <c r="AA33477" s="6"/>
      <c r="AC33477" s="6"/>
      <c r="AD33477" s="6"/>
    </row>
    <row r="33478" spans="16:30">
      <c r="P33478" s="6"/>
      <c r="AA33478" s="6"/>
      <c r="AC33478" s="6"/>
      <c r="AD33478" s="6"/>
    </row>
    <row r="33479" spans="16:30">
      <c r="P33479" s="6"/>
      <c r="AA33479" s="6"/>
      <c r="AC33479" s="6"/>
      <c r="AD33479" s="6"/>
    </row>
    <row r="33480" spans="16:30">
      <c r="P33480" s="6"/>
      <c r="AA33480" s="6"/>
      <c r="AC33480" s="6"/>
      <c r="AD33480" s="6"/>
    </row>
    <row r="33481" spans="16:30">
      <c r="P33481" s="6"/>
      <c r="AA33481" s="6"/>
      <c r="AC33481" s="6"/>
      <c r="AD33481" s="6"/>
    </row>
    <row r="33482" spans="16:30">
      <c r="P33482" s="6"/>
      <c r="AA33482" s="6"/>
      <c r="AC33482" s="6"/>
      <c r="AD33482" s="6"/>
    </row>
    <row r="33483" spans="16:30">
      <c r="P33483" s="6"/>
      <c r="AA33483" s="6"/>
      <c r="AC33483" s="6"/>
      <c r="AD33483" s="6"/>
    </row>
    <row r="33484" spans="16:30">
      <c r="P33484" s="6"/>
      <c r="AA33484" s="6"/>
      <c r="AC33484" s="6"/>
      <c r="AD33484" s="6"/>
    </row>
    <row r="33485" spans="16:30">
      <c r="P33485" s="6"/>
      <c r="AA33485" s="6"/>
      <c r="AC33485" s="6"/>
      <c r="AD33485" s="6"/>
    </row>
    <row r="33486" spans="16:30">
      <c r="P33486" s="6"/>
      <c r="AA33486" s="6"/>
      <c r="AC33486" s="6"/>
      <c r="AD33486" s="6"/>
    </row>
    <row r="33487" spans="16:30">
      <c r="P33487" s="6"/>
      <c r="AA33487" s="6"/>
      <c r="AC33487" s="6"/>
      <c r="AD33487" s="6"/>
    </row>
    <row r="33488" spans="16:30">
      <c r="P33488" s="6"/>
      <c r="AA33488" s="6"/>
      <c r="AC33488" s="6"/>
      <c r="AD33488" s="6"/>
    </row>
    <row r="33489" spans="16:30">
      <c r="P33489" s="6"/>
      <c r="AA33489" s="6"/>
      <c r="AC33489" s="6"/>
      <c r="AD33489" s="6"/>
    </row>
    <row r="33490" spans="16:30">
      <c r="P33490" s="6"/>
      <c r="AA33490" s="6"/>
      <c r="AC33490" s="6"/>
      <c r="AD33490" s="6"/>
    </row>
    <row r="33491" spans="16:30">
      <c r="P33491" s="6"/>
      <c r="AA33491" s="6"/>
      <c r="AC33491" s="6"/>
      <c r="AD33491" s="6"/>
    </row>
    <row r="33492" spans="16:30">
      <c r="P33492" s="6"/>
      <c r="AA33492" s="6"/>
      <c r="AC33492" s="6"/>
      <c r="AD33492" s="6"/>
    </row>
    <row r="33493" spans="16:30">
      <c r="P33493" s="6"/>
      <c r="AA33493" s="6"/>
      <c r="AC33493" s="6"/>
      <c r="AD33493" s="6"/>
    </row>
    <row r="33494" spans="16:30">
      <c r="P33494" s="6"/>
      <c r="AA33494" s="6"/>
      <c r="AC33494" s="6"/>
      <c r="AD33494" s="6"/>
    </row>
    <row r="33495" spans="16:30">
      <c r="P33495" s="6"/>
      <c r="AA33495" s="6"/>
      <c r="AC33495" s="6"/>
      <c r="AD33495" s="6"/>
    </row>
    <row r="33496" spans="16:30">
      <c r="P33496" s="6"/>
      <c r="AA33496" s="6"/>
      <c r="AC33496" s="6"/>
      <c r="AD33496" s="6"/>
    </row>
    <row r="33497" spans="16:30">
      <c r="P33497" s="6"/>
      <c r="AA33497" s="6"/>
      <c r="AC33497" s="6"/>
      <c r="AD33497" s="6"/>
    </row>
    <row r="33498" spans="16:30">
      <c r="P33498" s="6"/>
      <c r="AA33498" s="6"/>
      <c r="AC33498" s="6"/>
      <c r="AD33498" s="6"/>
    </row>
    <row r="33499" spans="16:30">
      <c r="P33499" s="6"/>
      <c r="AA33499" s="6"/>
      <c r="AC33499" s="6"/>
      <c r="AD33499" s="6"/>
    </row>
    <row r="33500" spans="16:30">
      <c r="P33500" s="6"/>
      <c r="AA33500" s="6"/>
      <c r="AC33500" s="6"/>
      <c r="AD33500" s="6"/>
    </row>
    <row r="33501" spans="16:30">
      <c r="P33501" s="6"/>
      <c r="AA33501" s="6"/>
      <c r="AC33501" s="6"/>
      <c r="AD33501" s="6"/>
    </row>
    <row r="33502" spans="16:30">
      <c r="P33502" s="6"/>
      <c r="AA33502" s="6"/>
      <c r="AC33502" s="6"/>
      <c r="AD33502" s="6"/>
    </row>
    <row r="33503" spans="16:30">
      <c r="P33503" s="6"/>
      <c r="AA33503" s="6"/>
      <c r="AC33503" s="6"/>
      <c r="AD33503" s="6"/>
    </row>
    <row r="33504" spans="16:30">
      <c r="P33504" s="6"/>
      <c r="AA33504" s="6"/>
      <c r="AC33504" s="6"/>
      <c r="AD33504" s="6"/>
    </row>
    <row r="33505" spans="16:30">
      <c r="P33505" s="6"/>
      <c r="AA33505" s="6"/>
      <c r="AC33505" s="6"/>
      <c r="AD33505" s="6"/>
    </row>
    <row r="33506" spans="16:30">
      <c r="P33506" s="6"/>
      <c r="AA33506" s="6"/>
      <c r="AC33506" s="6"/>
      <c r="AD33506" s="6"/>
    </row>
    <row r="33507" spans="16:30">
      <c r="P33507" s="6"/>
      <c r="AA33507" s="6"/>
      <c r="AC33507" s="6"/>
      <c r="AD33507" s="6"/>
    </row>
    <row r="33508" spans="16:30">
      <c r="P33508" s="6"/>
      <c r="AA33508" s="6"/>
      <c r="AC33508" s="6"/>
      <c r="AD33508" s="6"/>
    </row>
    <row r="33509" spans="16:30">
      <c r="P33509" s="6"/>
      <c r="AA33509" s="6"/>
      <c r="AC33509" s="6"/>
      <c r="AD33509" s="6"/>
    </row>
    <row r="33510" spans="16:30">
      <c r="P33510" s="6"/>
      <c r="AA33510" s="6"/>
      <c r="AC33510" s="6"/>
      <c r="AD33510" s="6"/>
    </row>
    <row r="33511" spans="16:30">
      <c r="P33511" s="6"/>
      <c r="AA33511" s="6"/>
      <c r="AC33511" s="6"/>
      <c r="AD33511" s="6"/>
    </row>
    <row r="33512" spans="16:30">
      <c r="P33512" s="6"/>
      <c r="AA33512" s="6"/>
      <c r="AC33512" s="6"/>
      <c r="AD33512" s="6"/>
    </row>
    <row r="33513" spans="16:30">
      <c r="P33513" s="6"/>
      <c r="AA33513" s="6"/>
      <c r="AC33513" s="6"/>
      <c r="AD33513" s="6"/>
    </row>
    <row r="33514" spans="16:30">
      <c r="P33514" s="6"/>
      <c r="AA33514" s="6"/>
      <c r="AC33514" s="6"/>
      <c r="AD33514" s="6"/>
    </row>
    <row r="33515" spans="16:30">
      <c r="P33515" s="6"/>
      <c r="AA33515" s="6"/>
      <c r="AC33515" s="6"/>
      <c r="AD33515" s="6"/>
    </row>
    <row r="33516" spans="16:30">
      <c r="P33516" s="6"/>
      <c r="AA33516" s="6"/>
      <c r="AC33516" s="6"/>
      <c r="AD33516" s="6"/>
    </row>
    <row r="33517" spans="16:30">
      <c r="P33517" s="6"/>
      <c r="AA33517" s="6"/>
      <c r="AC33517" s="6"/>
      <c r="AD33517" s="6"/>
    </row>
    <row r="33518" spans="16:30">
      <c r="P33518" s="6"/>
      <c r="AA33518" s="6"/>
      <c r="AC33518" s="6"/>
      <c r="AD33518" s="6"/>
    </row>
    <row r="33519" spans="16:30">
      <c r="P33519" s="6"/>
      <c r="AA33519" s="6"/>
      <c r="AC33519" s="6"/>
      <c r="AD33519" s="6"/>
    </row>
    <row r="33520" spans="16:30">
      <c r="P33520" s="6"/>
      <c r="AA33520" s="6"/>
      <c r="AC33520" s="6"/>
      <c r="AD33520" s="6"/>
    </row>
    <row r="33521" spans="16:30">
      <c r="P33521" s="6"/>
      <c r="AA33521" s="6"/>
      <c r="AC33521" s="6"/>
      <c r="AD33521" s="6"/>
    </row>
    <row r="33522" spans="16:30">
      <c r="P33522" s="6"/>
      <c r="AA33522" s="6"/>
      <c r="AC33522" s="6"/>
      <c r="AD33522" s="6"/>
    </row>
    <row r="33523" spans="16:30">
      <c r="P33523" s="6"/>
      <c r="AA33523" s="6"/>
      <c r="AC33523" s="6"/>
      <c r="AD33523" s="6"/>
    </row>
    <row r="33524" spans="16:30">
      <c r="P33524" s="6"/>
      <c r="AA33524" s="6"/>
      <c r="AC33524" s="6"/>
      <c r="AD33524" s="6"/>
    </row>
    <row r="33525" spans="16:30">
      <c r="P33525" s="6"/>
      <c r="AA33525" s="6"/>
      <c r="AC33525" s="6"/>
      <c r="AD33525" s="6"/>
    </row>
    <row r="33526" spans="16:30">
      <c r="P33526" s="6"/>
      <c r="AA33526" s="6"/>
      <c r="AC33526" s="6"/>
      <c r="AD33526" s="6"/>
    </row>
    <row r="33527" spans="16:30">
      <c r="P33527" s="6"/>
      <c r="AA33527" s="6"/>
      <c r="AC33527" s="6"/>
      <c r="AD33527" s="6"/>
    </row>
    <row r="33528" spans="16:30">
      <c r="P33528" s="6"/>
      <c r="AA33528" s="6"/>
      <c r="AC33528" s="6"/>
      <c r="AD33528" s="6"/>
    </row>
    <row r="33529" spans="16:30">
      <c r="P33529" s="6"/>
      <c r="AA33529" s="6"/>
      <c r="AC33529" s="6"/>
      <c r="AD33529" s="6"/>
    </row>
    <row r="33530" spans="16:30">
      <c r="P33530" s="6"/>
      <c r="AA33530" s="6"/>
      <c r="AC33530" s="6"/>
      <c r="AD33530" s="6"/>
    </row>
    <row r="33531" spans="16:30">
      <c r="P33531" s="6"/>
      <c r="AA33531" s="6"/>
      <c r="AC33531" s="6"/>
      <c r="AD33531" s="6"/>
    </row>
    <row r="33532" spans="16:30">
      <c r="P33532" s="6"/>
      <c r="AA33532" s="6"/>
      <c r="AC33532" s="6"/>
      <c r="AD33532" s="6"/>
    </row>
    <row r="33533" spans="16:30">
      <c r="P33533" s="6"/>
      <c r="AA33533" s="6"/>
      <c r="AC33533" s="6"/>
      <c r="AD33533" s="6"/>
    </row>
    <row r="33534" spans="16:30">
      <c r="P33534" s="6"/>
      <c r="AA33534" s="6"/>
      <c r="AC33534" s="6"/>
      <c r="AD33534" s="6"/>
    </row>
    <row r="33535" spans="16:30">
      <c r="P33535" s="6"/>
      <c r="AA33535" s="6"/>
      <c r="AC33535" s="6"/>
      <c r="AD33535" s="6"/>
    </row>
    <row r="33536" spans="16:30">
      <c r="P33536" s="6"/>
      <c r="AA33536" s="6"/>
      <c r="AC33536" s="6"/>
      <c r="AD33536" s="6"/>
    </row>
    <row r="33537" spans="16:30">
      <c r="P33537" s="6"/>
      <c r="AA33537" s="6"/>
      <c r="AC33537" s="6"/>
      <c r="AD33537" s="6"/>
    </row>
    <row r="33538" spans="16:30">
      <c r="P33538" s="6"/>
      <c r="AA33538" s="6"/>
      <c r="AC33538" s="6"/>
      <c r="AD33538" s="6"/>
    </row>
    <row r="33539" spans="16:30">
      <c r="P33539" s="6"/>
      <c r="AA33539" s="6"/>
      <c r="AC33539" s="6"/>
      <c r="AD33539" s="6"/>
    </row>
    <row r="33540" spans="16:30">
      <c r="P33540" s="6"/>
      <c r="AA33540" s="6"/>
      <c r="AC33540" s="6"/>
      <c r="AD33540" s="6"/>
    </row>
    <row r="33541" spans="16:30">
      <c r="P33541" s="6"/>
      <c r="AA33541" s="6"/>
      <c r="AC33541" s="6"/>
      <c r="AD33541" s="6"/>
    </row>
    <row r="33542" spans="16:30">
      <c r="P33542" s="6"/>
      <c r="AA33542" s="6"/>
      <c r="AC33542" s="6"/>
      <c r="AD33542" s="6"/>
    </row>
    <row r="33543" spans="16:30">
      <c r="P33543" s="6"/>
      <c r="AA33543" s="6"/>
      <c r="AC33543" s="6"/>
      <c r="AD33543" s="6"/>
    </row>
    <row r="33544" spans="16:30">
      <c r="P33544" s="6"/>
      <c r="AA33544" s="6"/>
      <c r="AC33544" s="6"/>
      <c r="AD33544" s="6"/>
    </row>
    <row r="33545" spans="16:30">
      <c r="P33545" s="6"/>
      <c r="AA33545" s="6"/>
      <c r="AC33545" s="6"/>
      <c r="AD33545" s="6"/>
    </row>
    <row r="33546" spans="16:30">
      <c r="P33546" s="6"/>
      <c r="AA33546" s="6"/>
      <c r="AC33546" s="6"/>
      <c r="AD33546" s="6"/>
    </row>
    <row r="33547" spans="16:30">
      <c r="P33547" s="6"/>
      <c r="AA33547" s="6"/>
      <c r="AC33547" s="6"/>
      <c r="AD33547" s="6"/>
    </row>
    <row r="33548" spans="16:30">
      <c r="P33548" s="6"/>
      <c r="AA33548" s="6"/>
      <c r="AC33548" s="6"/>
      <c r="AD33548" s="6"/>
    </row>
    <row r="33549" spans="16:30">
      <c r="P33549" s="6"/>
      <c r="AA33549" s="6"/>
      <c r="AC33549" s="6"/>
      <c r="AD33549" s="6"/>
    </row>
    <row r="33550" spans="16:30">
      <c r="P33550" s="6"/>
      <c r="AA33550" s="6"/>
      <c r="AC33550" s="6"/>
      <c r="AD33550" s="6"/>
    </row>
    <row r="33551" spans="16:30">
      <c r="P33551" s="6"/>
      <c r="AA33551" s="6"/>
      <c r="AC33551" s="6"/>
      <c r="AD33551" s="6"/>
    </row>
    <row r="33552" spans="16:30">
      <c r="P33552" s="6"/>
      <c r="AA33552" s="6"/>
      <c r="AC33552" s="6"/>
      <c r="AD33552" s="6"/>
    </row>
    <row r="33553" spans="16:30">
      <c r="P33553" s="6"/>
      <c r="AA33553" s="6"/>
      <c r="AC33553" s="6"/>
      <c r="AD33553" s="6"/>
    </row>
    <row r="33554" spans="16:30">
      <c r="P33554" s="6"/>
      <c r="AA33554" s="6"/>
      <c r="AC33554" s="6"/>
      <c r="AD33554" s="6"/>
    </row>
    <row r="33555" spans="16:30">
      <c r="P33555" s="6"/>
      <c r="AA33555" s="6"/>
      <c r="AC33555" s="6"/>
      <c r="AD33555" s="6"/>
    </row>
    <row r="33556" spans="16:30">
      <c r="P33556" s="6"/>
      <c r="AA33556" s="6"/>
      <c r="AC33556" s="6"/>
      <c r="AD33556" s="6"/>
    </row>
    <row r="33557" spans="16:30">
      <c r="P33557" s="6"/>
      <c r="AA33557" s="6"/>
      <c r="AC33557" s="6"/>
      <c r="AD33557" s="6"/>
    </row>
    <row r="33558" spans="16:30">
      <c r="P33558" s="6"/>
      <c r="AA33558" s="6"/>
      <c r="AC33558" s="6"/>
      <c r="AD33558" s="6"/>
    </row>
    <row r="33559" spans="16:30">
      <c r="P33559" s="6"/>
      <c r="AA33559" s="6"/>
      <c r="AC33559" s="6"/>
      <c r="AD33559" s="6"/>
    </row>
    <row r="33560" spans="16:30">
      <c r="P33560" s="6"/>
      <c r="AA33560" s="6"/>
      <c r="AC33560" s="6"/>
      <c r="AD33560" s="6"/>
    </row>
    <row r="33561" spans="16:30">
      <c r="P33561" s="6"/>
      <c r="AA33561" s="6"/>
      <c r="AC33561" s="6"/>
      <c r="AD33561" s="6"/>
    </row>
    <row r="33562" spans="16:30">
      <c r="P33562" s="6"/>
      <c r="AA33562" s="6"/>
      <c r="AC33562" s="6"/>
      <c r="AD33562" s="6"/>
    </row>
    <row r="33563" spans="16:30">
      <c r="P33563" s="6"/>
      <c r="AA33563" s="6"/>
      <c r="AC33563" s="6"/>
      <c r="AD33563" s="6"/>
    </row>
    <row r="33564" spans="16:30">
      <c r="P33564" s="6"/>
      <c r="AA33564" s="6"/>
      <c r="AC33564" s="6"/>
      <c r="AD33564" s="6"/>
    </row>
    <row r="33565" spans="16:30">
      <c r="P33565" s="6"/>
      <c r="AA33565" s="6"/>
      <c r="AC33565" s="6"/>
      <c r="AD33565" s="6"/>
    </row>
    <row r="33566" spans="16:30">
      <c r="P33566" s="6"/>
      <c r="AA33566" s="6"/>
      <c r="AC33566" s="6"/>
      <c r="AD33566" s="6"/>
    </row>
    <row r="33567" spans="16:30">
      <c r="P33567" s="6"/>
      <c r="AA33567" s="6"/>
      <c r="AC33567" s="6"/>
      <c r="AD33567" s="6"/>
    </row>
    <row r="33568" spans="16:30">
      <c r="P33568" s="6"/>
      <c r="AA33568" s="6"/>
      <c r="AC33568" s="6"/>
      <c r="AD33568" s="6"/>
    </row>
    <row r="33569" spans="16:30">
      <c r="P33569" s="6"/>
      <c r="AA33569" s="6"/>
      <c r="AC33569" s="6"/>
      <c r="AD33569" s="6"/>
    </row>
    <row r="33570" spans="16:30">
      <c r="P33570" s="6"/>
      <c r="AA33570" s="6"/>
      <c r="AC33570" s="6"/>
      <c r="AD33570" s="6"/>
    </row>
    <row r="33571" spans="16:30">
      <c r="P33571" s="6"/>
      <c r="AA33571" s="6"/>
      <c r="AC33571" s="6"/>
      <c r="AD33571" s="6"/>
    </row>
    <row r="33572" spans="16:30">
      <c r="P33572" s="6"/>
      <c r="AA33572" s="6"/>
      <c r="AC33572" s="6"/>
      <c r="AD33572" s="6"/>
    </row>
    <row r="33573" spans="16:30">
      <c r="P33573" s="6"/>
      <c r="AA33573" s="6"/>
      <c r="AC33573" s="6"/>
      <c r="AD33573" s="6"/>
    </row>
    <row r="33574" spans="16:30">
      <c r="P33574" s="6"/>
      <c r="AA33574" s="6"/>
      <c r="AC33574" s="6"/>
      <c r="AD33574" s="6"/>
    </row>
    <row r="33575" spans="16:30">
      <c r="P33575" s="6"/>
      <c r="AA33575" s="6"/>
      <c r="AC33575" s="6"/>
      <c r="AD33575" s="6"/>
    </row>
    <row r="33576" spans="16:30">
      <c r="P33576" s="6"/>
      <c r="AA33576" s="6"/>
      <c r="AC33576" s="6"/>
      <c r="AD33576" s="6"/>
    </row>
    <row r="33577" spans="16:30">
      <c r="P33577" s="6"/>
      <c r="AA33577" s="6"/>
      <c r="AC33577" s="6"/>
      <c r="AD33577" s="6"/>
    </row>
    <row r="33578" spans="16:30">
      <c r="P33578" s="6"/>
      <c r="AA33578" s="6"/>
      <c r="AC33578" s="6"/>
      <c r="AD33578" s="6"/>
    </row>
    <row r="33579" spans="16:30">
      <c r="P33579" s="6"/>
      <c r="AA33579" s="6"/>
      <c r="AC33579" s="6"/>
      <c r="AD33579" s="6"/>
    </row>
    <row r="33580" spans="16:30">
      <c r="P33580" s="6"/>
      <c r="AA33580" s="6"/>
      <c r="AC33580" s="6"/>
      <c r="AD33580" s="6"/>
    </row>
    <row r="33581" spans="16:30">
      <c r="P33581" s="6"/>
      <c r="AA33581" s="6"/>
      <c r="AC33581" s="6"/>
      <c r="AD33581" s="6"/>
    </row>
    <row r="33582" spans="16:30">
      <c r="P33582" s="6"/>
      <c r="AA33582" s="6"/>
      <c r="AC33582" s="6"/>
      <c r="AD33582" s="6"/>
    </row>
    <row r="33583" spans="16:30">
      <c r="P33583" s="6"/>
      <c r="AA33583" s="6"/>
      <c r="AC33583" s="6"/>
      <c r="AD33583" s="6"/>
    </row>
    <row r="33584" spans="16:30">
      <c r="P33584" s="6"/>
      <c r="AA33584" s="6"/>
      <c r="AC33584" s="6"/>
      <c r="AD33584" s="6"/>
    </row>
    <row r="33585" spans="16:30">
      <c r="P33585" s="6"/>
      <c r="AA33585" s="6"/>
      <c r="AC33585" s="6"/>
      <c r="AD33585" s="6"/>
    </row>
    <row r="33586" spans="16:30">
      <c r="P33586" s="6"/>
      <c r="AA33586" s="6"/>
      <c r="AC33586" s="6"/>
      <c r="AD33586" s="6"/>
    </row>
    <row r="33587" spans="16:30">
      <c r="P33587" s="6"/>
      <c r="AA33587" s="6"/>
      <c r="AC33587" s="6"/>
      <c r="AD33587" s="6"/>
    </row>
    <row r="33588" spans="16:30">
      <c r="P33588" s="6"/>
      <c r="AA33588" s="6"/>
      <c r="AC33588" s="6"/>
      <c r="AD33588" s="6"/>
    </row>
    <row r="33589" spans="16:30">
      <c r="P33589" s="6"/>
      <c r="AA33589" s="6"/>
      <c r="AC33589" s="6"/>
      <c r="AD33589" s="6"/>
    </row>
    <row r="33590" spans="16:30">
      <c r="P33590" s="6"/>
      <c r="AA33590" s="6"/>
      <c r="AC33590" s="6"/>
      <c r="AD33590" s="6"/>
    </row>
    <row r="33591" spans="16:30">
      <c r="P33591" s="6"/>
      <c r="AA33591" s="6"/>
      <c r="AC33591" s="6"/>
      <c r="AD33591" s="6"/>
    </row>
    <row r="33592" spans="16:30">
      <c r="P33592" s="6"/>
      <c r="AA33592" s="6"/>
      <c r="AC33592" s="6"/>
      <c r="AD33592" s="6"/>
    </row>
    <row r="33593" spans="16:30">
      <c r="P33593" s="6"/>
      <c r="AA33593" s="6"/>
      <c r="AC33593" s="6"/>
      <c r="AD33593" s="6"/>
    </row>
    <row r="33594" spans="16:30">
      <c r="P33594" s="6"/>
      <c r="AA33594" s="6"/>
      <c r="AC33594" s="6"/>
      <c r="AD33594" s="6"/>
    </row>
    <row r="33595" spans="16:30">
      <c r="P33595" s="6"/>
      <c r="AA33595" s="6"/>
      <c r="AC33595" s="6"/>
      <c r="AD33595" s="6"/>
    </row>
    <row r="33596" spans="16:30">
      <c r="P33596" s="6"/>
      <c r="AA33596" s="6"/>
      <c r="AC33596" s="6"/>
      <c r="AD33596" s="6"/>
    </row>
    <row r="33597" spans="16:30">
      <c r="P33597" s="6"/>
      <c r="AA33597" s="6"/>
      <c r="AC33597" s="6"/>
      <c r="AD33597" s="6"/>
    </row>
    <row r="33598" spans="16:30">
      <c r="P33598" s="6"/>
      <c r="AA33598" s="6"/>
      <c r="AC33598" s="6"/>
      <c r="AD33598" s="6"/>
    </row>
    <row r="33599" spans="16:30">
      <c r="P33599" s="6"/>
      <c r="AA33599" s="6"/>
      <c r="AC33599" s="6"/>
      <c r="AD33599" s="6"/>
    </row>
    <row r="33600" spans="16:30">
      <c r="P33600" s="6"/>
      <c r="AA33600" s="6"/>
      <c r="AC33600" s="6"/>
      <c r="AD33600" s="6"/>
    </row>
    <row r="33601" spans="16:30">
      <c r="P33601" s="6"/>
      <c r="AA33601" s="6"/>
      <c r="AC33601" s="6"/>
      <c r="AD33601" s="6"/>
    </row>
    <row r="33602" spans="16:30">
      <c r="P33602" s="6"/>
      <c r="AA33602" s="6"/>
      <c r="AC33602" s="6"/>
      <c r="AD33602" s="6"/>
    </row>
    <row r="33603" spans="16:30">
      <c r="P33603" s="6"/>
      <c r="AA33603" s="6"/>
      <c r="AC33603" s="6"/>
      <c r="AD33603" s="6"/>
    </row>
    <row r="33604" spans="16:30">
      <c r="P33604" s="6"/>
      <c r="AA33604" s="6"/>
      <c r="AC33604" s="6"/>
      <c r="AD33604" s="6"/>
    </row>
    <row r="33605" spans="16:30">
      <c r="P33605" s="6"/>
      <c r="AA33605" s="6"/>
      <c r="AC33605" s="6"/>
      <c r="AD33605" s="6"/>
    </row>
    <row r="33606" spans="16:30">
      <c r="P33606" s="6"/>
      <c r="AA33606" s="6"/>
      <c r="AC33606" s="6"/>
      <c r="AD33606" s="6"/>
    </row>
    <row r="33607" spans="16:30">
      <c r="P33607" s="6"/>
      <c r="AA33607" s="6"/>
      <c r="AC33607" s="6"/>
      <c r="AD33607" s="6"/>
    </row>
    <row r="33608" spans="16:30">
      <c r="P33608" s="6"/>
      <c r="AA33608" s="6"/>
      <c r="AC33608" s="6"/>
      <c r="AD33608" s="6"/>
    </row>
    <row r="33609" spans="16:30">
      <c r="P33609" s="6"/>
      <c r="AA33609" s="6"/>
      <c r="AC33609" s="6"/>
      <c r="AD33609" s="6"/>
    </row>
    <row r="33610" spans="16:30">
      <c r="P33610" s="6"/>
      <c r="AA33610" s="6"/>
      <c r="AC33610" s="6"/>
      <c r="AD33610" s="6"/>
    </row>
    <row r="33611" spans="16:30">
      <c r="P33611" s="6"/>
      <c r="AA33611" s="6"/>
      <c r="AC33611" s="6"/>
      <c r="AD33611" s="6"/>
    </row>
    <row r="33612" spans="16:30">
      <c r="P33612" s="6"/>
      <c r="AA33612" s="6"/>
      <c r="AC33612" s="6"/>
      <c r="AD33612" s="6"/>
    </row>
    <row r="33613" spans="16:30">
      <c r="P33613" s="6"/>
      <c r="AA33613" s="6"/>
      <c r="AC33613" s="6"/>
      <c r="AD33613" s="6"/>
    </row>
    <row r="33614" spans="16:30">
      <c r="P33614" s="6"/>
      <c r="AA33614" s="6"/>
      <c r="AC33614" s="6"/>
      <c r="AD33614" s="6"/>
    </row>
    <row r="33615" spans="16:30">
      <c r="P33615" s="6"/>
      <c r="AA33615" s="6"/>
      <c r="AC33615" s="6"/>
      <c r="AD33615" s="6"/>
    </row>
    <row r="33616" spans="16:30">
      <c r="P33616" s="6"/>
      <c r="AA33616" s="6"/>
      <c r="AC33616" s="6"/>
      <c r="AD33616" s="6"/>
    </row>
    <row r="33617" spans="16:30">
      <c r="P33617" s="6"/>
      <c r="AA33617" s="6"/>
      <c r="AC33617" s="6"/>
      <c r="AD33617" s="6"/>
    </row>
    <row r="33618" spans="16:30">
      <c r="P33618" s="6"/>
      <c r="AA33618" s="6"/>
      <c r="AC33618" s="6"/>
      <c r="AD33618" s="6"/>
    </row>
    <row r="33619" spans="16:30">
      <c r="P33619" s="6"/>
      <c r="AA33619" s="6"/>
      <c r="AC33619" s="6"/>
      <c r="AD33619" s="6"/>
    </row>
    <row r="33620" spans="16:30">
      <c r="P33620" s="6"/>
      <c r="AA33620" s="6"/>
      <c r="AC33620" s="6"/>
      <c r="AD33620" s="6"/>
    </row>
    <row r="33621" spans="16:30">
      <c r="P33621" s="6"/>
      <c r="AA33621" s="6"/>
      <c r="AC33621" s="6"/>
      <c r="AD33621" s="6"/>
    </row>
    <row r="33622" spans="16:30">
      <c r="P33622" s="6"/>
      <c r="AA33622" s="6"/>
      <c r="AC33622" s="6"/>
      <c r="AD33622" s="6"/>
    </row>
    <row r="33623" spans="16:30">
      <c r="P33623" s="6"/>
      <c r="AA33623" s="6"/>
      <c r="AC33623" s="6"/>
      <c r="AD33623" s="6"/>
    </row>
    <row r="33624" spans="16:30">
      <c r="P33624" s="6"/>
      <c r="AA33624" s="6"/>
      <c r="AC33624" s="6"/>
      <c r="AD33624" s="6"/>
    </row>
    <row r="33625" spans="16:30">
      <c r="P33625" s="6"/>
      <c r="AA33625" s="6"/>
      <c r="AC33625" s="6"/>
      <c r="AD33625" s="6"/>
    </row>
    <row r="33626" spans="16:30">
      <c r="P33626" s="6"/>
      <c r="AA33626" s="6"/>
      <c r="AC33626" s="6"/>
      <c r="AD33626" s="6"/>
    </row>
    <row r="33627" spans="16:30">
      <c r="P33627" s="6"/>
      <c r="AA33627" s="6"/>
      <c r="AC33627" s="6"/>
      <c r="AD33627" s="6"/>
    </row>
    <row r="33628" spans="16:30">
      <c r="P33628" s="6"/>
      <c r="AA33628" s="6"/>
      <c r="AC33628" s="6"/>
      <c r="AD33628" s="6"/>
    </row>
    <row r="33629" spans="16:30">
      <c r="P33629" s="6"/>
      <c r="AA33629" s="6"/>
      <c r="AC33629" s="6"/>
      <c r="AD33629" s="6"/>
    </row>
    <row r="33630" spans="16:30">
      <c r="P33630" s="6"/>
      <c r="AA33630" s="6"/>
      <c r="AC33630" s="6"/>
      <c r="AD33630" s="6"/>
    </row>
    <row r="33631" spans="16:30">
      <c r="P33631" s="6"/>
      <c r="AA33631" s="6"/>
      <c r="AC33631" s="6"/>
      <c r="AD33631" s="6"/>
    </row>
    <row r="33632" spans="16:30">
      <c r="P33632" s="6"/>
      <c r="AA33632" s="6"/>
      <c r="AC33632" s="6"/>
      <c r="AD33632" s="6"/>
    </row>
    <row r="33633" spans="16:30">
      <c r="P33633" s="6"/>
      <c r="AA33633" s="6"/>
      <c r="AC33633" s="6"/>
      <c r="AD33633" s="6"/>
    </row>
    <row r="33634" spans="16:30">
      <c r="P33634" s="6"/>
      <c r="AA33634" s="6"/>
      <c r="AC33634" s="6"/>
      <c r="AD33634" s="6"/>
    </row>
    <row r="33635" spans="16:30">
      <c r="P33635" s="6"/>
      <c r="AA33635" s="6"/>
      <c r="AC33635" s="6"/>
      <c r="AD33635" s="6"/>
    </row>
    <row r="33636" spans="16:30">
      <c r="P33636" s="6"/>
      <c r="AA33636" s="6"/>
      <c r="AC33636" s="6"/>
      <c r="AD33636" s="6"/>
    </row>
    <row r="33637" spans="16:30">
      <c r="P33637" s="6"/>
      <c r="AA33637" s="6"/>
      <c r="AC33637" s="6"/>
      <c r="AD33637" s="6"/>
    </row>
    <row r="33638" spans="16:30">
      <c r="P33638" s="6"/>
      <c r="AA33638" s="6"/>
      <c r="AC33638" s="6"/>
      <c r="AD33638" s="6"/>
    </row>
    <row r="33639" spans="16:30">
      <c r="P33639" s="6"/>
      <c r="AA33639" s="6"/>
      <c r="AC33639" s="6"/>
      <c r="AD33639" s="6"/>
    </row>
    <row r="33640" spans="16:30">
      <c r="P33640" s="6"/>
      <c r="AA33640" s="6"/>
      <c r="AC33640" s="6"/>
      <c r="AD33640" s="6"/>
    </row>
    <row r="33641" spans="16:30">
      <c r="P33641" s="6"/>
      <c r="AA33641" s="6"/>
      <c r="AC33641" s="6"/>
      <c r="AD33641" s="6"/>
    </row>
    <row r="33642" spans="16:30">
      <c r="P33642" s="6"/>
      <c r="AA33642" s="6"/>
      <c r="AC33642" s="6"/>
      <c r="AD33642" s="6"/>
    </row>
    <row r="33643" spans="16:30">
      <c r="P33643" s="6"/>
      <c r="AA33643" s="6"/>
      <c r="AC33643" s="6"/>
      <c r="AD33643" s="6"/>
    </row>
    <row r="33644" spans="16:30">
      <c r="P33644" s="6"/>
      <c r="AA33644" s="6"/>
      <c r="AC33644" s="6"/>
      <c r="AD33644" s="6"/>
    </row>
    <row r="33645" spans="16:30">
      <c r="P33645" s="6"/>
      <c r="AA33645" s="6"/>
      <c r="AC33645" s="6"/>
      <c r="AD33645" s="6"/>
    </row>
    <row r="33646" spans="16:30">
      <c r="P33646" s="6"/>
      <c r="AA33646" s="6"/>
      <c r="AC33646" s="6"/>
      <c r="AD33646" s="6"/>
    </row>
    <row r="33647" spans="16:30">
      <c r="P33647" s="6"/>
      <c r="AA33647" s="6"/>
      <c r="AC33647" s="6"/>
      <c r="AD33647" s="6"/>
    </row>
    <row r="33648" spans="16:30">
      <c r="P33648" s="6"/>
      <c r="AA33648" s="6"/>
      <c r="AC33648" s="6"/>
      <c r="AD33648" s="6"/>
    </row>
    <row r="33649" spans="16:30">
      <c r="P33649" s="6"/>
      <c r="AA33649" s="6"/>
      <c r="AC33649" s="6"/>
      <c r="AD33649" s="6"/>
    </row>
    <row r="33650" spans="16:30">
      <c r="P33650" s="6"/>
      <c r="AA33650" s="6"/>
      <c r="AC33650" s="6"/>
      <c r="AD33650" s="6"/>
    </row>
    <row r="33651" spans="16:30">
      <c r="P33651" s="6"/>
      <c r="AA33651" s="6"/>
      <c r="AC33651" s="6"/>
      <c r="AD33651" s="6"/>
    </row>
    <row r="33652" spans="16:30">
      <c r="P33652" s="6"/>
      <c r="AA33652" s="6"/>
      <c r="AC33652" s="6"/>
      <c r="AD33652" s="6"/>
    </row>
    <row r="33653" spans="16:30">
      <c r="P33653" s="6"/>
      <c r="AA33653" s="6"/>
      <c r="AC33653" s="6"/>
      <c r="AD33653" s="6"/>
    </row>
    <row r="33654" spans="16:30">
      <c r="P33654" s="6"/>
      <c r="AA33654" s="6"/>
      <c r="AC33654" s="6"/>
      <c r="AD33654" s="6"/>
    </row>
    <row r="33655" spans="16:30">
      <c r="P33655" s="6"/>
      <c r="AA33655" s="6"/>
      <c r="AC33655" s="6"/>
      <c r="AD33655" s="6"/>
    </row>
    <row r="33656" spans="16:30">
      <c r="P33656" s="6"/>
      <c r="AA33656" s="6"/>
      <c r="AC33656" s="6"/>
      <c r="AD33656" s="6"/>
    </row>
    <row r="33657" spans="16:30">
      <c r="P33657" s="6"/>
      <c r="AA33657" s="6"/>
      <c r="AC33657" s="6"/>
      <c r="AD33657" s="6"/>
    </row>
    <row r="33658" spans="16:30">
      <c r="P33658" s="6"/>
      <c r="AA33658" s="6"/>
      <c r="AC33658" s="6"/>
      <c r="AD33658" s="6"/>
    </row>
    <row r="33659" spans="16:30">
      <c r="P33659" s="6"/>
      <c r="AA33659" s="6"/>
      <c r="AC33659" s="6"/>
      <c r="AD33659" s="6"/>
    </row>
    <row r="33660" spans="16:30">
      <c r="P33660" s="6"/>
      <c r="AA33660" s="6"/>
      <c r="AC33660" s="6"/>
      <c r="AD33660" s="6"/>
    </row>
    <row r="33661" spans="16:30">
      <c r="P33661" s="6"/>
      <c r="AA33661" s="6"/>
      <c r="AC33661" s="6"/>
      <c r="AD33661" s="6"/>
    </row>
    <row r="33662" spans="16:30">
      <c r="P33662" s="6"/>
      <c r="AA33662" s="6"/>
      <c r="AC33662" s="6"/>
      <c r="AD33662" s="6"/>
    </row>
    <row r="33663" spans="16:30">
      <c r="P33663" s="6"/>
      <c r="AA33663" s="6"/>
      <c r="AC33663" s="6"/>
      <c r="AD33663" s="6"/>
    </row>
    <row r="33664" spans="16:30">
      <c r="P33664" s="6"/>
      <c r="AA33664" s="6"/>
      <c r="AC33664" s="6"/>
      <c r="AD33664" s="6"/>
    </row>
    <row r="33665" spans="16:30">
      <c r="P33665" s="6"/>
      <c r="AA33665" s="6"/>
      <c r="AC33665" s="6"/>
      <c r="AD33665" s="6"/>
    </row>
    <row r="33666" spans="16:30">
      <c r="P33666" s="6"/>
      <c r="AA33666" s="6"/>
      <c r="AC33666" s="6"/>
      <c r="AD33666" s="6"/>
    </row>
    <row r="33667" spans="16:30">
      <c r="P33667" s="6"/>
      <c r="AA33667" s="6"/>
      <c r="AC33667" s="6"/>
      <c r="AD33667" s="6"/>
    </row>
    <row r="33668" spans="16:30">
      <c r="P33668" s="6"/>
      <c r="AA33668" s="6"/>
      <c r="AC33668" s="6"/>
      <c r="AD33668" s="6"/>
    </row>
    <row r="33669" spans="16:30">
      <c r="P33669" s="6"/>
      <c r="AA33669" s="6"/>
      <c r="AC33669" s="6"/>
      <c r="AD33669" s="6"/>
    </row>
    <row r="33670" spans="16:30">
      <c r="P33670" s="6"/>
      <c r="AA33670" s="6"/>
      <c r="AC33670" s="6"/>
      <c r="AD33670" s="6"/>
    </row>
    <row r="33671" spans="16:30">
      <c r="P33671" s="6"/>
      <c r="AA33671" s="6"/>
      <c r="AC33671" s="6"/>
      <c r="AD33671" s="6"/>
    </row>
    <row r="33672" spans="16:30">
      <c r="P33672" s="6"/>
      <c r="AA33672" s="6"/>
      <c r="AC33672" s="6"/>
      <c r="AD33672" s="6"/>
    </row>
    <row r="33673" spans="16:30">
      <c r="P33673" s="6"/>
      <c r="AA33673" s="6"/>
      <c r="AC33673" s="6"/>
      <c r="AD33673" s="6"/>
    </row>
    <row r="33674" spans="16:30">
      <c r="P33674" s="6"/>
      <c r="AA33674" s="6"/>
      <c r="AC33674" s="6"/>
      <c r="AD33674" s="6"/>
    </row>
    <row r="33675" spans="16:30">
      <c r="P33675" s="6"/>
      <c r="AA33675" s="6"/>
      <c r="AC33675" s="6"/>
      <c r="AD33675" s="6"/>
    </row>
    <row r="33676" spans="16:30">
      <c r="P33676" s="6"/>
      <c r="AA33676" s="6"/>
      <c r="AC33676" s="6"/>
      <c r="AD33676" s="6"/>
    </row>
    <row r="33677" spans="16:30">
      <c r="P33677" s="6"/>
      <c r="AA33677" s="6"/>
      <c r="AC33677" s="6"/>
      <c r="AD33677" s="6"/>
    </row>
    <row r="33678" spans="16:30">
      <c r="P33678" s="6"/>
      <c r="AA33678" s="6"/>
      <c r="AC33678" s="6"/>
      <c r="AD33678" s="6"/>
    </row>
    <row r="33679" spans="16:30">
      <c r="P33679" s="6"/>
      <c r="AA33679" s="6"/>
      <c r="AC33679" s="6"/>
      <c r="AD33679" s="6"/>
    </row>
    <row r="33680" spans="16:30">
      <c r="P33680" s="6"/>
      <c r="AA33680" s="6"/>
      <c r="AC33680" s="6"/>
      <c r="AD33680" s="6"/>
    </row>
    <row r="33681" spans="16:30">
      <c r="P33681" s="6"/>
      <c r="AA33681" s="6"/>
      <c r="AC33681" s="6"/>
      <c r="AD33681" s="6"/>
    </row>
    <row r="33682" spans="16:30">
      <c r="P33682" s="6"/>
      <c r="AA33682" s="6"/>
      <c r="AC33682" s="6"/>
      <c r="AD33682" s="6"/>
    </row>
    <row r="33683" spans="16:30">
      <c r="P33683" s="6"/>
      <c r="AA33683" s="6"/>
      <c r="AC33683" s="6"/>
      <c r="AD33683" s="6"/>
    </row>
    <row r="33684" spans="16:30">
      <c r="P33684" s="6"/>
      <c r="AA33684" s="6"/>
      <c r="AC33684" s="6"/>
      <c r="AD33684" s="6"/>
    </row>
    <row r="33685" spans="16:30">
      <c r="P33685" s="6"/>
      <c r="AA33685" s="6"/>
      <c r="AC33685" s="6"/>
      <c r="AD33685" s="6"/>
    </row>
    <row r="33686" spans="16:30">
      <c r="P33686" s="6"/>
      <c r="AA33686" s="6"/>
      <c r="AC33686" s="6"/>
      <c r="AD33686" s="6"/>
    </row>
    <row r="33687" spans="16:30">
      <c r="P33687" s="6"/>
      <c r="AA33687" s="6"/>
      <c r="AC33687" s="6"/>
      <c r="AD33687" s="6"/>
    </row>
    <row r="33688" spans="16:30">
      <c r="P33688" s="6"/>
      <c r="AA33688" s="6"/>
      <c r="AC33688" s="6"/>
      <c r="AD33688" s="6"/>
    </row>
    <row r="33689" spans="16:30">
      <c r="P33689" s="6"/>
      <c r="AA33689" s="6"/>
      <c r="AC33689" s="6"/>
      <c r="AD33689" s="6"/>
    </row>
    <row r="33690" spans="16:30">
      <c r="P33690" s="6"/>
      <c r="AA33690" s="6"/>
      <c r="AC33690" s="6"/>
      <c r="AD33690" s="6"/>
    </row>
    <row r="33691" spans="16:30">
      <c r="P33691" s="6"/>
      <c r="AA33691" s="6"/>
      <c r="AC33691" s="6"/>
      <c r="AD33691" s="6"/>
    </row>
    <row r="33692" spans="16:30">
      <c r="P33692" s="6"/>
      <c r="AA33692" s="6"/>
      <c r="AC33692" s="6"/>
      <c r="AD33692" s="6"/>
    </row>
    <row r="33693" spans="16:30">
      <c r="P33693" s="6"/>
      <c r="AA33693" s="6"/>
      <c r="AC33693" s="6"/>
      <c r="AD33693" s="6"/>
    </row>
    <row r="33694" spans="16:30">
      <c r="P33694" s="6"/>
      <c r="AA33694" s="6"/>
      <c r="AC33694" s="6"/>
      <c r="AD33694" s="6"/>
    </row>
    <row r="33695" spans="16:30">
      <c r="P33695" s="6"/>
      <c r="AA33695" s="6"/>
      <c r="AC33695" s="6"/>
      <c r="AD33695" s="6"/>
    </row>
    <row r="33696" spans="16:30">
      <c r="P33696" s="6"/>
      <c r="AA33696" s="6"/>
      <c r="AC33696" s="6"/>
      <c r="AD33696" s="6"/>
    </row>
    <row r="33697" spans="16:30">
      <c r="P33697" s="6"/>
      <c r="AA33697" s="6"/>
      <c r="AC33697" s="6"/>
      <c r="AD33697" s="6"/>
    </row>
    <row r="33698" spans="16:30">
      <c r="P33698" s="6"/>
      <c r="AA33698" s="6"/>
      <c r="AC33698" s="6"/>
      <c r="AD33698" s="6"/>
    </row>
    <row r="33699" spans="16:30">
      <c r="P33699" s="6"/>
      <c r="AA33699" s="6"/>
      <c r="AC33699" s="6"/>
      <c r="AD33699" s="6"/>
    </row>
    <row r="33700" spans="16:30">
      <c r="P33700" s="6"/>
      <c r="AA33700" s="6"/>
      <c r="AC33700" s="6"/>
      <c r="AD33700" s="6"/>
    </row>
    <row r="33701" spans="16:30">
      <c r="P33701" s="6"/>
      <c r="AA33701" s="6"/>
      <c r="AC33701" s="6"/>
      <c r="AD33701" s="6"/>
    </row>
    <row r="33702" spans="16:30">
      <c r="P33702" s="6"/>
      <c r="AA33702" s="6"/>
      <c r="AC33702" s="6"/>
      <c r="AD33702" s="6"/>
    </row>
    <row r="33703" spans="16:30">
      <c r="P33703" s="6"/>
      <c r="AA33703" s="6"/>
      <c r="AC33703" s="6"/>
      <c r="AD33703" s="6"/>
    </row>
    <row r="33704" spans="16:30">
      <c r="P33704" s="6"/>
      <c r="AA33704" s="6"/>
      <c r="AC33704" s="6"/>
      <c r="AD33704" s="6"/>
    </row>
    <row r="33705" spans="16:30">
      <c r="P33705" s="6"/>
      <c r="AA33705" s="6"/>
      <c r="AC33705" s="6"/>
      <c r="AD33705" s="6"/>
    </row>
    <row r="33706" spans="16:30">
      <c r="P33706" s="6"/>
      <c r="AA33706" s="6"/>
      <c r="AC33706" s="6"/>
      <c r="AD33706" s="6"/>
    </row>
    <row r="33707" spans="16:30">
      <c r="P33707" s="6"/>
      <c r="AA33707" s="6"/>
      <c r="AC33707" s="6"/>
      <c r="AD33707" s="6"/>
    </row>
    <row r="33708" spans="16:30">
      <c r="P33708" s="6"/>
      <c r="AA33708" s="6"/>
      <c r="AC33708" s="6"/>
      <c r="AD33708" s="6"/>
    </row>
    <row r="33709" spans="16:30">
      <c r="P33709" s="6"/>
      <c r="AA33709" s="6"/>
      <c r="AC33709" s="6"/>
      <c r="AD33709" s="6"/>
    </row>
    <row r="33710" spans="16:30">
      <c r="P33710" s="6"/>
      <c r="AA33710" s="6"/>
      <c r="AC33710" s="6"/>
      <c r="AD33710" s="6"/>
    </row>
    <row r="33711" spans="16:30">
      <c r="P33711" s="6"/>
      <c r="AA33711" s="6"/>
      <c r="AC33711" s="6"/>
      <c r="AD33711" s="6"/>
    </row>
    <row r="33712" spans="16:30">
      <c r="P33712" s="6"/>
      <c r="AA33712" s="6"/>
      <c r="AC33712" s="6"/>
      <c r="AD33712" s="6"/>
    </row>
    <row r="33713" spans="16:30">
      <c r="P33713" s="6"/>
      <c r="AA33713" s="6"/>
      <c r="AC33713" s="6"/>
      <c r="AD33713" s="6"/>
    </row>
    <row r="33714" spans="16:30">
      <c r="P33714" s="6"/>
      <c r="AA33714" s="6"/>
      <c r="AC33714" s="6"/>
      <c r="AD33714" s="6"/>
    </row>
    <row r="33715" spans="16:30">
      <c r="P33715" s="6"/>
      <c r="AA33715" s="6"/>
      <c r="AC33715" s="6"/>
      <c r="AD33715" s="6"/>
    </row>
    <row r="33716" spans="16:30">
      <c r="P33716" s="6"/>
      <c r="AA33716" s="6"/>
      <c r="AC33716" s="6"/>
      <c r="AD33716" s="6"/>
    </row>
    <row r="33717" spans="16:30">
      <c r="P33717" s="6"/>
      <c r="AA33717" s="6"/>
      <c r="AC33717" s="6"/>
      <c r="AD33717" s="6"/>
    </row>
    <row r="33718" spans="16:30">
      <c r="P33718" s="6"/>
      <c r="AA33718" s="6"/>
      <c r="AC33718" s="6"/>
      <c r="AD33718" s="6"/>
    </row>
    <row r="33719" spans="16:30">
      <c r="P33719" s="6"/>
      <c r="AA33719" s="6"/>
      <c r="AC33719" s="6"/>
      <c r="AD33719" s="6"/>
    </row>
    <row r="33720" spans="16:30">
      <c r="P33720" s="6"/>
      <c r="AA33720" s="6"/>
      <c r="AC33720" s="6"/>
      <c r="AD33720" s="6"/>
    </row>
    <row r="33721" spans="16:30">
      <c r="P33721" s="6"/>
      <c r="AA33721" s="6"/>
      <c r="AC33721" s="6"/>
      <c r="AD33721" s="6"/>
    </row>
    <row r="33722" spans="16:30">
      <c r="P33722" s="6"/>
      <c r="AA33722" s="6"/>
      <c r="AC33722" s="6"/>
      <c r="AD33722" s="6"/>
    </row>
    <row r="33723" spans="16:30">
      <c r="P33723" s="6"/>
      <c r="AA33723" s="6"/>
      <c r="AC33723" s="6"/>
      <c r="AD33723" s="6"/>
    </row>
    <row r="33724" spans="16:30">
      <c r="P33724" s="6"/>
      <c r="AA33724" s="6"/>
      <c r="AC33724" s="6"/>
      <c r="AD33724" s="6"/>
    </row>
    <row r="33725" spans="16:30">
      <c r="P33725" s="6"/>
      <c r="AA33725" s="6"/>
      <c r="AC33725" s="6"/>
      <c r="AD33725" s="6"/>
    </row>
    <row r="33726" spans="16:30">
      <c r="P33726" s="6"/>
      <c r="AA33726" s="6"/>
      <c r="AC33726" s="6"/>
      <c r="AD33726" s="6"/>
    </row>
    <row r="33727" spans="16:30">
      <c r="P33727" s="6"/>
      <c r="AA33727" s="6"/>
      <c r="AC33727" s="6"/>
      <c r="AD33727" s="6"/>
    </row>
    <row r="33728" spans="16:30">
      <c r="P33728" s="6"/>
      <c r="AA33728" s="6"/>
      <c r="AC33728" s="6"/>
      <c r="AD33728" s="6"/>
    </row>
    <row r="33729" spans="16:30">
      <c r="P33729" s="6"/>
      <c r="AA33729" s="6"/>
      <c r="AC33729" s="6"/>
      <c r="AD33729" s="6"/>
    </row>
    <row r="33730" spans="16:30">
      <c r="P33730" s="6"/>
      <c r="AA33730" s="6"/>
      <c r="AC33730" s="6"/>
      <c r="AD33730" s="6"/>
    </row>
    <row r="33731" spans="16:30">
      <c r="P33731" s="6"/>
      <c r="AA33731" s="6"/>
      <c r="AC33731" s="6"/>
      <c r="AD33731" s="6"/>
    </row>
    <row r="33732" spans="16:30">
      <c r="P33732" s="6"/>
      <c r="AA33732" s="6"/>
      <c r="AC33732" s="6"/>
      <c r="AD33732" s="6"/>
    </row>
    <row r="33733" spans="16:30">
      <c r="P33733" s="6"/>
      <c r="AA33733" s="6"/>
      <c r="AC33733" s="6"/>
      <c r="AD33733" s="6"/>
    </row>
    <row r="33734" spans="16:30">
      <c r="P33734" s="6"/>
      <c r="AA33734" s="6"/>
      <c r="AC33734" s="6"/>
      <c r="AD33734" s="6"/>
    </row>
    <row r="33735" spans="16:30">
      <c r="P33735" s="6"/>
      <c r="AA33735" s="6"/>
      <c r="AC33735" s="6"/>
      <c r="AD33735" s="6"/>
    </row>
    <row r="33736" spans="16:30">
      <c r="P33736" s="6"/>
      <c r="AA33736" s="6"/>
      <c r="AC33736" s="6"/>
      <c r="AD33736" s="6"/>
    </row>
    <row r="33737" spans="16:30">
      <c r="P33737" s="6"/>
      <c r="AA33737" s="6"/>
      <c r="AC33737" s="6"/>
      <c r="AD33737" s="6"/>
    </row>
    <row r="33738" spans="16:30">
      <c r="P33738" s="6"/>
      <c r="AA33738" s="6"/>
      <c r="AC33738" s="6"/>
      <c r="AD33738" s="6"/>
    </row>
    <row r="33739" spans="16:30">
      <c r="P33739" s="6"/>
      <c r="AA33739" s="6"/>
      <c r="AC33739" s="6"/>
      <c r="AD33739" s="6"/>
    </row>
    <row r="33740" spans="16:30">
      <c r="P33740" s="6"/>
      <c r="AA33740" s="6"/>
      <c r="AC33740" s="6"/>
      <c r="AD33740" s="6"/>
    </row>
    <row r="33741" spans="16:30">
      <c r="P33741" s="6"/>
      <c r="AA33741" s="6"/>
      <c r="AC33741" s="6"/>
      <c r="AD33741" s="6"/>
    </row>
    <row r="33742" spans="16:30">
      <c r="P33742" s="6"/>
      <c r="AA33742" s="6"/>
      <c r="AC33742" s="6"/>
      <c r="AD33742" s="6"/>
    </row>
    <row r="33743" spans="16:30">
      <c r="P33743" s="6"/>
      <c r="AA33743" s="6"/>
      <c r="AC33743" s="6"/>
      <c r="AD33743" s="6"/>
    </row>
    <row r="33744" spans="16:30">
      <c r="P33744" s="6"/>
      <c r="AA33744" s="6"/>
      <c r="AC33744" s="6"/>
      <c r="AD33744" s="6"/>
    </row>
    <row r="33745" spans="16:30">
      <c r="P33745" s="6"/>
      <c r="AA33745" s="6"/>
      <c r="AC33745" s="6"/>
      <c r="AD33745" s="6"/>
    </row>
    <row r="33746" spans="16:30">
      <c r="P33746" s="6"/>
      <c r="AA33746" s="6"/>
      <c r="AC33746" s="6"/>
      <c r="AD33746" s="6"/>
    </row>
    <row r="33747" spans="16:30">
      <c r="P33747" s="6"/>
      <c r="AA33747" s="6"/>
      <c r="AC33747" s="6"/>
      <c r="AD33747" s="6"/>
    </row>
    <row r="33748" spans="16:30">
      <c r="P33748" s="6"/>
      <c r="AA33748" s="6"/>
      <c r="AC33748" s="6"/>
      <c r="AD33748" s="6"/>
    </row>
    <row r="33749" spans="16:30">
      <c r="P33749" s="6"/>
      <c r="AA33749" s="6"/>
      <c r="AC33749" s="6"/>
      <c r="AD33749" s="6"/>
    </row>
    <row r="33750" spans="16:30">
      <c r="P33750" s="6"/>
      <c r="AA33750" s="6"/>
      <c r="AC33750" s="6"/>
      <c r="AD33750" s="6"/>
    </row>
    <row r="33751" spans="16:30">
      <c r="P33751" s="6"/>
      <c r="AA33751" s="6"/>
      <c r="AC33751" s="6"/>
      <c r="AD33751" s="6"/>
    </row>
    <row r="33752" spans="16:30">
      <c r="P33752" s="6"/>
      <c r="AA33752" s="6"/>
      <c r="AC33752" s="6"/>
      <c r="AD33752" s="6"/>
    </row>
    <row r="33753" spans="16:30">
      <c r="P33753" s="6"/>
      <c r="AA33753" s="6"/>
      <c r="AC33753" s="6"/>
      <c r="AD33753" s="6"/>
    </row>
    <row r="33754" spans="16:30">
      <c r="P33754" s="6"/>
      <c r="AA33754" s="6"/>
      <c r="AC33754" s="6"/>
      <c r="AD33754" s="6"/>
    </row>
    <row r="33755" spans="16:30">
      <c r="P33755" s="6"/>
      <c r="AA33755" s="6"/>
      <c r="AC33755" s="6"/>
      <c r="AD33755" s="6"/>
    </row>
    <row r="33756" spans="16:30">
      <c r="P33756" s="6"/>
      <c r="AA33756" s="6"/>
      <c r="AC33756" s="6"/>
      <c r="AD33756" s="6"/>
    </row>
    <row r="33757" spans="16:30">
      <c r="P33757" s="6"/>
      <c r="AA33757" s="6"/>
      <c r="AC33757" s="6"/>
      <c r="AD33757" s="6"/>
    </row>
    <row r="33758" spans="16:30">
      <c r="P33758" s="6"/>
      <c r="AA33758" s="6"/>
      <c r="AC33758" s="6"/>
      <c r="AD33758" s="6"/>
    </row>
    <row r="33759" spans="16:30">
      <c r="P33759" s="6"/>
      <c r="AA33759" s="6"/>
      <c r="AC33759" s="6"/>
      <c r="AD33759" s="6"/>
    </row>
    <row r="33760" spans="16:30">
      <c r="P33760" s="6"/>
      <c r="AA33760" s="6"/>
      <c r="AC33760" s="6"/>
      <c r="AD33760" s="6"/>
    </row>
    <row r="33761" spans="16:30">
      <c r="P33761" s="6"/>
      <c r="AA33761" s="6"/>
      <c r="AC33761" s="6"/>
      <c r="AD33761" s="6"/>
    </row>
    <row r="33762" spans="16:30">
      <c r="P33762" s="6"/>
      <c r="AA33762" s="6"/>
      <c r="AC33762" s="6"/>
      <c r="AD33762" s="6"/>
    </row>
    <row r="33763" spans="16:30">
      <c r="P33763" s="6"/>
      <c r="AA33763" s="6"/>
      <c r="AC33763" s="6"/>
      <c r="AD33763" s="6"/>
    </row>
    <row r="33764" spans="16:30">
      <c r="P33764" s="6"/>
      <c r="AA33764" s="6"/>
      <c r="AC33764" s="6"/>
      <c r="AD33764" s="6"/>
    </row>
    <row r="33765" spans="16:30">
      <c r="P33765" s="6"/>
      <c r="AA33765" s="6"/>
      <c r="AC33765" s="6"/>
      <c r="AD33765" s="6"/>
    </row>
    <row r="33766" spans="16:30">
      <c r="P33766" s="6"/>
      <c r="AA33766" s="6"/>
      <c r="AC33766" s="6"/>
      <c r="AD33766" s="6"/>
    </row>
    <row r="33767" spans="16:30">
      <c r="P33767" s="6"/>
      <c r="AA33767" s="6"/>
      <c r="AC33767" s="6"/>
      <c r="AD33767" s="6"/>
    </row>
    <row r="33768" spans="16:30">
      <c r="P33768" s="6"/>
      <c r="AA33768" s="6"/>
      <c r="AC33768" s="6"/>
      <c r="AD33768" s="6"/>
    </row>
    <row r="33769" spans="16:30">
      <c r="P33769" s="6"/>
      <c r="AA33769" s="6"/>
      <c r="AC33769" s="6"/>
      <c r="AD33769" s="6"/>
    </row>
    <row r="33770" spans="16:30">
      <c r="P33770" s="6"/>
      <c r="AA33770" s="6"/>
      <c r="AC33770" s="6"/>
      <c r="AD33770" s="6"/>
    </row>
    <row r="33771" spans="16:30">
      <c r="P33771" s="6"/>
      <c r="AA33771" s="6"/>
      <c r="AC33771" s="6"/>
      <c r="AD33771" s="6"/>
    </row>
    <row r="33772" spans="16:30">
      <c r="P33772" s="6"/>
      <c r="AA33772" s="6"/>
      <c r="AC33772" s="6"/>
      <c r="AD33772" s="6"/>
    </row>
    <row r="33773" spans="16:30">
      <c r="P33773" s="6"/>
      <c r="AA33773" s="6"/>
      <c r="AC33773" s="6"/>
      <c r="AD33773" s="6"/>
    </row>
    <row r="33774" spans="16:30">
      <c r="P33774" s="6"/>
      <c r="AA33774" s="6"/>
      <c r="AC33774" s="6"/>
      <c r="AD33774" s="6"/>
    </row>
    <row r="33775" spans="16:30">
      <c r="P33775" s="6"/>
      <c r="AA33775" s="6"/>
      <c r="AC33775" s="6"/>
      <c r="AD33775" s="6"/>
    </row>
    <row r="33776" spans="16:30">
      <c r="P33776" s="6"/>
      <c r="AA33776" s="6"/>
      <c r="AC33776" s="6"/>
      <c r="AD33776" s="6"/>
    </row>
    <row r="33777" spans="16:30">
      <c r="P33777" s="6"/>
      <c r="AA33777" s="6"/>
      <c r="AC33777" s="6"/>
      <c r="AD33777" s="6"/>
    </row>
    <row r="33778" spans="16:30">
      <c r="P33778" s="6"/>
      <c r="AA33778" s="6"/>
      <c r="AC33778" s="6"/>
      <c r="AD33778" s="6"/>
    </row>
    <row r="33779" spans="16:30">
      <c r="P33779" s="6"/>
      <c r="AA33779" s="6"/>
      <c r="AC33779" s="6"/>
      <c r="AD33779" s="6"/>
    </row>
    <row r="33780" spans="16:30">
      <c r="P33780" s="6"/>
      <c r="AA33780" s="6"/>
      <c r="AC33780" s="6"/>
      <c r="AD33780" s="6"/>
    </row>
    <row r="33781" spans="16:30">
      <c r="P33781" s="6"/>
      <c r="AA33781" s="6"/>
      <c r="AC33781" s="6"/>
      <c r="AD33781" s="6"/>
    </row>
    <row r="33782" spans="16:30">
      <c r="P33782" s="6"/>
      <c r="AA33782" s="6"/>
      <c r="AC33782" s="6"/>
      <c r="AD33782" s="6"/>
    </row>
    <row r="33783" spans="16:30">
      <c r="P33783" s="6"/>
      <c r="AA33783" s="6"/>
      <c r="AC33783" s="6"/>
      <c r="AD33783" s="6"/>
    </row>
    <row r="33784" spans="16:30">
      <c r="P33784" s="6"/>
      <c r="AA33784" s="6"/>
      <c r="AC33784" s="6"/>
      <c r="AD33784" s="6"/>
    </row>
    <row r="33785" spans="16:30">
      <c r="P33785" s="6"/>
      <c r="AA33785" s="6"/>
      <c r="AC33785" s="6"/>
      <c r="AD33785" s="6"/>
    </row>
    <row r="33786" spans="16:30">
      <c r="P33786" s="6"/>
      <c r="AA33786" s="6"/>
      <c r="AC33786" s="6"/>
      <c r="AD33786" s="6"/>
    </row>
    <row r="33787" spans="16:30">
      <c r="P33787" s="6"/>
      <c r="AA33787" s="6"/>
      <c r="AC33787" s="6"/>
      <c r="AD33787" s="6"/>
    </row>
    <row r="33788" spans="16:30">
      <c r="P33788" s="6"/>
      <c r="AA33788" s="6"/>
      <c r="AC33788" s="6"/>
      <c r="AD33788" s="6"/>
    </row>
    <row r="33789" spans="16:30">
      <c r="P33789" s="6"/>
      <c r="AA33789" s="6"/>
      <c r="AC33789" s="6"/>
      <c r="AD33789" s="6"/>
    </row>
    <row r="33790" spans="16:30">
      <c r="P33790" s="6"/>
      <c r="AA33790" s="6"/>
      <c r="AC33790" s="6"/>
      <c r="AD33790" s="6"/>
    </row>
    <row r="33791" spans="16:30">
      <c r="P33791" s="6"/>
      <c r="AA33791" s="6"/>
      <c r="AC33791" s="6"/>
      <c r="AD33791" s="6"/>
    </row>
    <row r="33792" spans="16:30">
      <c r="P33792" s="6"/>
      <c r="AA33792" s="6"/>
      <c r="AC33792" s="6"/>
      <c r="AD33792" s="6"/>
    </row>
    <row r="33793" spans="16:30">
      <c r="P33793" s="6"/>
      <c r="AA33793" s="6"/>
      <c r="AC33793" s="6"/>
      <c r="AD33793" s="6"/>
    </row>
    <row r="33794" spans="16:30">
      <c r="P33794" s="6"/>
      <c r="AA33794" s="6"/>
      <c r="AC33794" s="6"/>
      <c r="AD33794" s="6"/>
    </row>
    <row r="33795" spans="16:30">
      <c r="P33795" s="6"/>
      <c r="AA33795" s="6"/>
      <c r="AC33795" s="6"/>
      <c r="AD33795" s="6"/>
    </row>
    <row r="33796" spans="16:30">
      <c r="P33796" s="6"/>
      <c r="AA33796" s="6"/>
      <c r="AC33796" s="6"/>
      <c r="AD33796" s="6"/>
    </row>
    <row r="33797" spans="16:30">
      <c r="P33797" s="6"/>
      <c r="AA33797" s="6"/>
      <c r="AC33797" s="6"/>
      <c r="AD33797" s="6"/>
    </row>
    <row r="33798" spans="16:30">
      <c r="P33798" s="6"/>
      <c r="AA33798" s="6"/>
      <c r="AC33798" s="6"/>
      <c r="AD33798" s="6"/>
    </row>
    <row r="33799" spans="16:30">
      <c r="P33799" s="6"/>
      <c r="AA33799" s="6"/>
      <c r="AC33799" s="6"/>
      <c r="AD33799" s="6"/>
    </row>
    <row r="33800" spans="16:30">
      <c r="P33800" s="6"/>
      <c r="AA33800" s="6"/>
      <c r="AC33800" s="6"/>
      <c r="AD33800" s="6"/>
    </row>
    <row r="33801" spans="16:30">
      <c r="P33801" s="6"/>
      <c r="AA33801" s="6"/>
      <c r="AC33801" s="6"/>
      <c r="AD33801" s="6"/>
    </row>
    <row r="33802" spans="16:30">
      <c r="P33802" s="6"/>
      <c r="AA33802" s="6"/>
      <c r="AC33802" s="6"/>
      <c r="AD33802" s="6"/>
    </row>
    <row r="33803" spans="16:30">
      <c r="P33803" s="6"/>
      <c r="AA33803" s="6"/>
      <c r="AC33803" s="6"/>
      <c r="AD33803" s="6"/>
    </row>
    <row r="33804" spans="16:30">
      <c r="P33804" s="6"/>
      <c r="AA33804" s="6"/>
      <c r="AC33804" s="6"/>
      <c r="AD33804" s="6"/>
    </row>
    <row r="33805" spans="16:30">
      <c r="P33805" s="6"/>
      <c r="AA33805" s="6"/>
      <c r="AC33805" s="6"/>
      <c r="AD33805" s="6"/>
    </row>
    <row r="33806" spans="16:30">
      <c r="P33806" s="6"/>
      <c r="AA33806" s="6"/>
      <c r="AC33806" s="6"/>
      <c r="AD33806" s="6"/>
    </row>
    <row r="33807" spans="16:30">
      <c r="P33807" s="6"/>
      <c r="AA33807" s="6"/>
      <c r="AC33807" s="6"/>
      <c r="AD33807" s="6"/>
    </row>
    <row r="33808" spans="16:30">
      <c r="P33808" s="6"/>
      <c r="AA33808" s="6"/>
      <c r="AC33808" s="6"/>
      <c r="AD33808" s="6"/>
    </row>
    <row r="33809" spans="16:30">
      <c r="P33809" s="6"/>
      <c r="AA33809" s="6"/>
      <c r="AC33809" s="6"/>
      <c r="AD33809" s="6"/>
    </row>
    <row r="33810" spans="16:30">
      <c r="P33810" s="6"/>
      <c r="AA33810" s="6"/>
      <c r="AC33810" s="6"/>
      <c r="AD33810" s="6"/>
    </row>
    <row r="33811" spans="16:30">
      <c r="P33811" s="6"/>
      <c r="AA33811" s="6"/>
      <c r="AC33811" s="6"/>
      <c r="AD33811" s="6"/>
    </row>
    <row r="33812" spans="16:30">
      <c r="P33812" s="6"/>
      <c r="AA33812" s="6"/>
      <c r="AC33812" s="6"/>
      <c r="AD33812" s="6"/>
    </row>
    <row r="33813" spans="16:30">
      <c r="P33813" s="6"/>
      <c r="AA33813" s="6"/>
      <c r="AC33813" s="6"/>
      <c r="AD33813" s="6"/>
    </row>
    <row r="33814" spans="16:30">
      <c r="P33814" s="6"/>
      <c r="AA33814" s="6"/>
      <c r="AC33814" s="6"/>
      <c r="AD33814" s="6"/>
    </row>
    <row r="33815" spans="16:30">
      <c r="P33815" s="6"/>
      <c r="AA33815" s="6"/>
      <c r="AC33815" s="6"/>
      <c r="AD33815" s="6"/>
    </row>
    <row r="33816" spans="16:30">
      <c r="P33816" s="6"/>
      <c r="AA33816" s="6"/>
      <c r="AC33816" s="6"/>
      <c r="AD33816" s="6"/>
    </row>
    <row r="33817" spans="16:30">
      <c r="P33817" s="6"/>
      <c r="AA33817" s="6"/>
      <c r="AC33817" s="6"/>
      <c r="AD33817" s="6"/>
    </row>
    <row r="33818" spans="16:30">
      <c r="P33818" s="6"/>
      <c r="AA33818" s="6"/>
      <c r="AC33818" s="6"/>
      <c r="AD33818" s="6"/>
    </row>
    <row r="33819" spans="16:30">
      <c r="P33819" s="6"/>
      <c r="AA33819" s="6"/>
      <c r="AC33819" s="6"/>
      <c r="AD33819" s="6"/>
    </row>
    <row r="33820" spans="16:30">
      <c r="P33820" s="6"/>
      <c r="AA33820" s="6"/>
      <c r="AC33820" s="6"/>
      <c r="AD33820" s="6"/>
    </row>
    <row r="33821" spans="16:30">
      <c r="P33821" s="6"/>
      <c r="AA33821" s="6"/>
      <c r="AC33821" s="6"/>
      <c r="AD33821" s="6"/>
    </row>
    <row r="33822" spans="16:30">
      <c r="P33822" s="6"/>
      <c r="AA33822" s="6"/>
      <c r="AC33822" s="6"/>
      <c r="AD33822" s="6"/>
    </row>
    <row r="33823" spans="16:30">
      <c r="P33823" s="6"/>
      <c r="AA33823" s="6"/>
      <c r="AC33823" s="6"/>
      <c r="AD33823" s="6"/>
    </row>
    <row r="33824" spans="16:30">
      <c r="P33824" s="6"/>
      <c r="AA33824" s="6"/>
      <c r="AC33824" s="6"/>
      <c r="AD33824" s="6"/>
    </row>
    <row r="33825" spans="16:30">
      <c r="P33825" s="6"/>
      <c r="AA33825" s="6"/>
      <c r="AC33825" s="6"/>
      <c r="AD33825" s="6"/>
    </row>
    <row r="33826" spans="16:30">
      <c r="P33826" s="6"/>
      <c r="AA33826" s="6"/>
      <c r="AC33826" s="6"/>
      <c r="AD33826" s="6"/>
    </row>
    <row r="33827" spans="16:30">
      <c r="P33827" s="6"/>
      <c r="AA33827" s="6"/>
      <c r="AC33827" s="6"/>
      <c r="AD33827" s="6"/>
    </row>
    <row r="33828" spans="16:30">
      <c r="P33828" s="6"/>
      <c r="AA33828" s="6"/>
      <c r="AC33828" s="6"/>
      <c r="AD33828" s="6"/>
    </row>
    <row r="33829" spans="16:30">
      <c r="P33829" s="6"/>
      <c r="AA33829" s="6"/>
      <c r="AC33829" s="6"/>
      <c r="AD33829" s="6"/>
    </row>
    <row r="33830" spans="16:30">
      <c r="P33830" s="6"/>
      <c r="AA33830" s="6"/>
      <c r="AC33830" s="6"/>
      <c r="AD33830" s="6"/>
    </row>
    <row r="33831" spans="16:30">
      <c r="P33831" s="6"/>
      <c r="AA33831" s="6"/>
      <c r="AC33831" s="6"/>
      <c r="AD33831" s="6"/>
    </row>
    <row r="33832" spans="16:30">
      <c r="P33832" s="6"/>
      <c r="AA33832" s="6"/>
      <c r="AC33832" s="6"/>
      <c r="AD33832" s="6"/>
    </row>
    <row r="33833" spans="16:30">
      <c r="P33833" s="6"/>
      <c r="AA33833" s="6"/>
      <c r="AC33833" s="6"/>
      <c r="AD33833" s="6"/>
    </row>
    <row r="33834" spans="16:30">
      <c r="P33834" s="6"/>
      <c r="AA33834" s="6"/>
      <c r="AC33834" s="6"/>
      <c r="AD33834" s="6"/>
    </row>
    <row r="33835" spans="16:30">
      <c r="P33835" s="6"/>
      <c r="AA33835" s="6"/>
      <c r="AC33835" s="6"/>
      <c r="AD33835" s="6"/>
    </row>
    <row r="33836" spans="16:30">
      <c r="P33836" s="6"/>
      <c r="AA33836" s="6"/>
      <c r="AC33836" s="6"/>
      <c r="AD33836" s="6"/>
    </row>
    <row r="33837" spans="16:30">
      <c r="P33837" s="6"/>
      <c r="AA33837" s="6"/>
      <c r="AC33837" s="6"/>
      <c r="AD33837" s="6"/>
    </row>
    <row r="33838" spans="16:30">
      <c r="P33838" s="6"/>
      <c r="AA33838" s="6"/>
      <c r="AC33838" s="6"/>
      <c r="AD33838" s="6"/>
    </row>
    <row r="33839" spans="16:30">
      <c r="P33839" s="6"/>
      <c r="AA33839" s="6"/>
      <c r="AC33839" s="6"/>
      <c r="AD33839" s="6"/>
    </row>
    <row r="33840" spans="16:30">
      <c r="P33840" s="6"/>
      <c r="AA33840" s="6"/>
      <c r="AC33840" s="6"/>
      <c r="AD33840" s="6"/>
    </row>
    <row r="33841" spans="16:30">
      <c r="P33841" s="6"/>
      <c r="AA33841" s="6"/>
      <c r="AC33841" s="6"/>
      <c r="AD33841" s="6"/>
    </row>
    <row r="33842" spans="16:30">
      <c r="P33842" s="6"/>
      <c r="AA33842" s="6"/>
      <c r="AC33842" s="6"/>
      <c r="AD33842" s="6"/>
    </row>
    <row r="33843" spans="16:30">
      <c r="P33843" s="6"/>
      <c r="AA33843" s="6"/>
      <c r="AC33843" s="6"/>
      <c r="AD33843" s="6"/>
    </row>
    <row r="33844" spans="16:30">
      <c r="P33844" s="6"/>
      <c r="AA33844" s="6"/>
      <c r="AC33844" s="6"/>
      <c r="AD33844" s="6"/>
    </row>
    <row r="33845" spans="16:30">
      <c r="P33845" s="6"/>
      <c r="AA33845" s="6"/>
      <c r="AC33845" s="6"/>
      <c r="AD33845" s="6"/>
    </row>
    <row r="33846" spans="16:30">
      <c r="P33846" s="6"/>
      <c r="AA33846" s="6"/>
      <c r="AC33846" s="6"/>
      <c r="AD33846" s="6"/>
    </row>
    <row r="33847" spans="16:30">
      <c r="P33847" s="6"/>
      <c r="AA33847" s="6"/>
      <c r="AC33847" s="6"/>
      <c r="AD33847" s="6"/>
    </row>
    <row r="33848" spans="16:30">
      <c r="P33848" s="6"/>
      <c r="AA33848" s="6"/>
      <c r="AC33848" s="6"/>
      <c r="AD33848" s="6"/>
    </row>
    <row r="33849" spans="16:30">
      <c r="P33849" s="6"/>
      <c r="AA33849" s="6"/>
      <c r="AC33849" s="6"/>
      <c r="AD33849" s="6"/>
    </row>
    <row r="33850" spans="16:30">
      <c r="P33850" s="6"/>
      <c r="AA33850" s="6"/>
      <c r="AC33850" s="6"/>
      <c r="AD33850" s="6"/>
    </row>
    <row r="33851" spans="16:30">
      <c r="P33851" s="6"/>
      <c r="AA33851" s="6"/>
      <c r="AC33851" s="6"/>
      <c r="AD33851" s="6"/>
    </row>
    <row r="33852" spans="16:30">
      <c r="P33852" s="6"/>
      <c r="AA33852" s="6"/>
      <c r="AC33852" s="6"/>
      <c r="AD33852" s="6"/>
    </row>
    <row r="33853" spans="16:30">
      <c r="P33853" s="6"/>
      <c r="AA33853" s="6"/>
      <c r="AC33853" s="6"/>
      <c r="AD33853" s="6"/>
    </row>
    <row r="33854" spans="16:30">
      <c r="P33854" s="6"/>
      <c r="AA33854" s="6"/>
      <c r="AC33854" s="6"/>
      <c r="AD33854" s="6"/>
    </row>
    <row r="33855" spans="16:30">
      <c r="P33855" s="6"/>
      <c r="AA33855" s="6"/>
      <c r="AC33855" s="6"/>
      <c r="AD33855" s="6"/>
    </row>
    <row r="33856" spans="16:30">
      <c r="P33856" s="6"/>
      <c r="AA33856" s="6"/>
      <c r="AC33856" s="6"/>
      <c r="AD33856" s="6"/>
    </row>
    <row r="33857" spans="16:30">
      <c r="P33857" s="6"/>
      <c r="AA33857" s="6"/>
      <c r="AC33857" s="6"/>
      <c r="AD33857" s="6"/>
    </row>
    <row r="33858" spans="16:30">
      <c r="P33858" s="6"/>
      <c r="AA33858" s="6"/>
      <c r="AC33858" s="6"/>
      <c r="AD33858" s="6"/>
    </row>
    <row r="33859" spans="16:30">
      <c r="P33859" s="6"/>
      <c r="AA33859" s="6"/>
      <c r="AC33859" s="6"/>
      <c r="AD33859" s="6"/>
    </row>
    <row r="33860" spans="16:30">
      <c r="P33860" s="6"/>
      <c r="AA33860" s="6"/>
      <c r="AC33860" s="6"/>
      <c r="AD33860" s="6"/>
    </row>
    <row r="33861" spans="16:30">
      <c r="P33861" s="6"/>
      <c r="AA33861" s="6"/>
      <c r="AC33861" s="6"/>
      <c r="AD33861" s="6"/>
    </row>
    <row r="33862" spans="16:30">
      <c r="P33862" s="6"/>
      <c r="AA33862" s="6"/>
      <c r="AC33862" s="6"/>
      <c r="AD33862" s="6"/>
    </row>
    <row r="33863" spans="16:30">
      <c r="P33863" s="6"/>
      <c r="AA33863" s="6"/>
      <c r="AC33863" s="6"/>
      <c r="AD33863" s="6"/>
    </row>
    <row r="33864" spans="16:30">
      <c r="P33864" s="6"/>
      <c r="AA33864" s="6"/>
      <c r="AC33864" s="6"/>
      <c r="AD33864" s="6"/>
    </row>
    <row r="33865" spans="16:30">
      <c r="P33865" s="6"/>
      <c r="AA33865" s="6"/>
      <c r="AC33865" s="6"/>
      <c r="AD33865" s="6"/>
    </row>
    <row r="33866" spans="16:30">
      <c r="P33866" s="6"/>
      <c r="AA33866" s="6"/>
      <c r="AC33866" s="6"/>
      <c r="AD33866" s="6"/>
    </row>
    <row r="33867" spans="16:30">
      <c r="P33867" s="6"/>
      <c r="AA33867" s="6"/>
      <c r="AC33867" s="6"/>
      <c r="AD33867" s="6"/>
    </row>
    <row r="33868" spans="16:30">
      <c r="P33868" s="6"/>
      <c r="AA33868" s="6"/>
      <c r="AC33868" s="6"/>
      <c r="AD33868" s="6"/>
    </row>
    <row r="33869" spans="16:30">
      <c r="P33869" s="6"/>
      <c r="AA33869" s="6"/>
      <c r="AC33869" s="6"/>
      <c r="AD33869" s="6"/>
    </row>
    <row r="33870" spans="16:30">
      <c r="P33870" s="6"/>
      <c r="AA33870" s="6"/>
      <c r="AC33870" s="6"/>
      <c r="AD33870" s="6"/>
    </row>
    <row r="33871" spans="16:30">
      <c r="P33871" s="6"/>
      <c r="AA33871" s="6"/>
      <c r="AC33871" s="6"/>
      <c r="AD33871" s="6"/>
    </row>
    <row r="33872" spans="16:30">
      <c r="P33872" s="6"/>
      <c r="AA33872" s="6"/>
      <c r="AC33872" s="6"/>
      <c r="AD33872" s="6"/>
    </row>
    <row r="33873" spans="16:30">
      <c r="P33873" s="6"/>
      <c r="AA33873" s="6"/>
      <c r="AC33873" s="6"/>
      <c r="AD33873" s="6"/>
    </row>
    <row r="33874" spans="16:30">
      <c r="P33874" s="6"/>
      <c r="AA33874" s="6"/>
      <c r="AC33874" s="6"/>
      <c r="AD33874" s="6"/>
    </row>
    <row r="33875" spans="16:30">
      <c r="P33875" s="6"/>
      <c r="AA33875" s="6"/>
      <c r="AC33875" s="6"/>
      <c r="AD33875" s="6"/>
    </row>
    <row r="33876" spans="16:30">
      <c r="P33876" s="6"/>
      <c r="AA33876" s="6"/>
      <c r="AC33876" s="6"/>
      <c r="AD33876" s="6"/>
    </row>
    <row r="33877" spans="16:30">
      <c r="P33877" s="6"/>
      <c r="AA33877" s="6"/>
      <c r="AC33877" s="6"/>
      <c r="AD33877" s="6"/>
    </row>
    <row r="33878" spans="16:30">
      <c r="P33878" s="6"/>
      <c r="AA33878" s="6"/>
      <c r="AC33878" s="6"/>
      <c r="AD33878" s="6"/>
    </row>
    <row r="33879" spans="16:30">
      <c r="P33879" s="6"/>
      <c r="AA33879" s="6"/>
      <c r="AC33879" s="6"/>
      <c r="AD33879" s="6"/>
    </row>
    <row r="33880" spans="16:30">
      <c r="P33880" s="6"/>
      <c r="AA33880" s="6"/>
      <c r="AC33880" s="6"/>
      <c r="AD33880" s="6"/>
    </row>
    <row r="33881" spans="16:30">
      <c r="P33881" s="6"/>
      <c r="AA33881" s="6"/>
      <c r="AC33881" s="6"/>
      <c r="AD33881" s="6"/>
    </row>
    <row r="33882" spans="16:30">
      <c r="P33882" s="6"/>
      <c r="AA33882" s="6"/>
      <c r="AC33882" s="6"/>
      <c r="AD33882" s="6"/>
    </row>
    <row r="33883" spans="16:30">
      <c r="P33883" s="6"/>
      <c r="AA33883" s="6"/>
      <c r="AC33883" s="6"/>
      <c r="AD33883" s="6"/>
    </row>
    <row r="33884" spans="16:30">
      <c r="P33884" s="6"/>
      <c r="AA33884" s="6"/>
      <c r="AC33884" s="6"/>
      <c r="AD33884" s="6"/>
    </row>
    <row r="33885" spans="16:30">
      <c r="P33885" s="6"/>
      <c r="AA33885" s="6"/>
      <c r="AC33885" s="6"/>
      <c r="AD33885" s="6"/>
    </row>
    <row r="33886" spans="16:30">
      <c r="P33886" s="6"/>
      <c r="AA33886" s="6"/>
      <c r="AC33886" s="6"/>
      <c r="AD33886" s="6"/>
    </row>
    <row r="33887" spans="16:30">
      <c r="P33887" s="6"/>
      <c r="AA33887" s="6"/>
      <c r="AC33887" s="6"/>
      <c r="AD33887" s="6"/>
    </row>
    <row r="33888" spans="16:30">
      <c r="P33888" s="6"/>
      <c r="AA33888" s="6"/>
      <c r="AC33888" s="6"/>
      <c r="AD33888" s="6"/>
    </row>
    <row r="33889" spans="16:30">
      <c r="P33889" s="6"/>
      <c r="AA33889" s="6"/>
      <c r="AC33889" s="6"/>
      <c r="AD33889" s="6"/>
    </row>
    <row r="33890" spans="16:30">
      <c r="P33890" s="6"/>
      <c r="AA33890" s="6"/>
      <c r="AC33890" s="6"/>
      <c r="AD33890" s="6"/>
    </row>
    <row r="33891" spans="16:30">
      <c r="P33891" s="6"/>
      <c r="AA33891" s="6"/>
      <c r="AC33891" s="6"/>
      <c r="AD33891" s="6"/>
    </row>
    <row r="33892" spans="16:30">
      <c r="P33892" s="6"/>
      <c r="AA33892" s="6"/>
      <c r="AC33892" s="6"/>
      <c r="AD33892" s="6"/>
    </row>
    <row r="33893" spans="16:30">
      <c r="P33893" s="6"/>
      <c r="AA33893" s="6"/>
      <c r="AC33893" s="6"/>
      <c r="AD33893" s="6"/>
    </row>
    <row r="33894" spans="16:30">
      <c r="P33894" s="6"/>
      <c r="AA33894" s="6"/>
      <c r="AC33894" s="6"/>
      <c r="AD33894" s="6"/>
    </row>
    <row r="33895" spans="16:30">
      <c r="P33895" s="6"/>
      <c r="AA33895" s="6"/>
      <c r="AC33895" s="6"/>
      <c r="AD33895" s="6"/>
    </row>
    <row r="33896" spans="16:30">
      <c r="P33896" s="6"/>
      <c r="AA33896" s="6"/>
      <c r="AC33896" s="6"/>
      <c r="AD33896" s="6"/>
    </row>
    <row r="33897" spans="16:30">
      <c r="P33897" s="6"/>
      <c r="AA33897" s="6"/>
      <c r="AC33897" s="6"/>
      <c r="AD33897" s="6"/>
    </row>
    <row r="33898" spans="16:30">
      <c r="P33898" s="6"/>
      <c r="AA33898" s="6"/>
      <c r="AC33898" s="6"/>
      <c r="AD33898" s="6"/>
    </row>
    <row r="33899" spans="16:30">
      <c r="P33899" s="6"/>
      <c r="AA33899" s="6"/>
      <c r="AC33899" s="6"/>
      <c r="AD33899" s="6"/>
    </row>
    <row r="33900" spans="16:30">
      <c r="P33900" s="6"/>
      <c r="AA33900" s="6"/>
      <c r="AC33900" s="6"/>
      <c r="AD33900" s="6"/>
    </row>
    <row r="33901" spans="16:30">
      <c r="P33901" s="6"/>
      <c r="AA33901" s="6"/>
      <c r="AC33901" s="6"/>
      <c r="AD33901" s="6"/>
    </row>
    <row r="33902" spans="16:30">
      <c r="P33902" s="6"/>
      <c r="AA33902" s="6"/>
      <c r="AC33902" s="6"/>
      <c r="AD33902" s="6"/>
    </row>
    <row r="33903" spans="16:30">
      <c r="P33903" s="6"/>
      <c r="AA33903" s="6"/>
      <c r="AC33903" s="6"/>
      <c r="AD33903" s="6"/>
    </row>
    <row r="33904" spans="16:30">
      <c r="P33904" s="6"/>
      <c r="AA33904" s="6"/>
      <c r="AC33904" s="6"/>
      <c r="AD33904" s="6"/>
    </row>
    <row r="33905" spans="16:30">
      <c r="P33905" s="6"/>
      <c r="AA33905" s="6"/>
      <c r="AC33905" s="6"/>
      <c r="AD33905" s="6"/>
    </row>
    <row r="33906" spans="16:30">
      <c r="P33906" s="6"/>
      <c r="AA33906" s="6"/>
      <c r="AC33906" s="6"/>
      <c r="AD33906" s="6"/>
    </row>
    <row r="33907" spans="16:30">
      <c r="P33907" s="6"/>
      <c r="AA33907" s="6"/>
      <c r="AC33907" s="6"/>
      <c r="AD33907" s="6"/>
    </row>
    <row r="33908" spans="16:30">
      <c r="P33908" s="6"/>
      <c r="AA33908" s="6"/>
      <c r="AC33908" s="6"/>
      <c r="AD33908" s="6"/>
    </row>
    <row r="33909" spans="16:30">
      <c r="P33909" s="6"/>
      <c r="AA33909" s="6"/>
      <c r="AC33909" s="6"/>
      <c r="AD33909" s="6"/>
    </row>
    <row r="33910" spans="16:30">
      <c r="P33910" s="6"/>
      <c r="AA33910" s="6"/>
      <c r="AC33910" s="6"/>
      <c r="AD33910" s="6"/>
    </row>
    <row r="33911" spans="16:30">
      <c r="P33911" s="6"/>
      <c r="AA33911" s="6"/>
      <c r="AC33911" s="6"/>
      <c r="AD33911" s="6"/>
    </row>
    <row r="33912" spans="16:30">
      <c r="P33912" s="6"/>
      <c r="AA33912" s="6"/>
      <c r="AC33912" s="6"/>
      <c r="AD33912" s="6"/>
    </row>
    <row r="33913" spans="16:30">
      <c r="P33913" s="6"/>
      <c r="AA33913" s="6"/>
      <c r="AC33913" s="6"/>
      <c r="AD33913" s="6"/>
    </row>
    <row r="33914" spans="16:30">
      <c r="P33914" s="6"/>
      <c r="AA33914" s="6"/>
      <c r="AC33914" s="6"/>
      <c r="AD33914" s="6"/>
    </row>
    <row r="33915" spans="16:30">
      <c r="P33915" s="6"/>
      <c r="AA33915" s="6"/>
      <c r="AC33915" s="6"/>
      <c r="AD33915" s="6"/>
    </row>
    <row r="33916" spans="16:30">
      <c r="P33916" s="6"/>
      <c r="AA33916" s="6"/>
      <c r="AC33916" s="6"/>
      <c r="AD33916" s="6"/>
    </row>
    <row r="33917" spans="16:30">
      <c r="P33917" s="6"/>
      <c r="AA33917" s="6"/>
      <c r="AC33917" s="6"/>
      <c r="AD33917" s="6"/>
    </row>
    <row r="33918" spans="16:30">
      <c r="P33918" s="6"/>
      <c r="AA33918" s="6"/>
      <c r="AC33918" s="6"/>
      <c r="AD33918" s="6"/>
    </row>
    <row r="33919" spans="16:30">
      <c r="P33919" s="6"/>
      <c r="AA33919" s="6"/>
      <c r="AC33919" s="6"/>
      <c r="AD33919" s="6"/>
    </row>
    <row r="33920" spans="16:30">
      <c r="P33920" s="6"/>
      <c r="AA33920" s="6"/>
      <c r="AC33920" s="6"/>
      <c r="AD33920" s="6"/>
    </row>
    <row r="33921" spans="16:30">
      <c r="P33921" s="6"/>
      <c r="AA33921" s="6"/>
      <c r="AC33921" s="6"/>
      <c r="AD33921" s="6"/>
    </row>
    <row r="33922" spans="16:30">
      <c r="P33922" s="6"/>
      <c r="AA33922" s="6"/>
      <c r="AC33922" s="6"/>
      <c r="AD33922" s="6"/>
    </row>
    <row r="33923" spans="16:30">
      <c r="P33923" s="6"/>
      <c r="AA33923" s="6"/>
      <c r="AC33923" s="6"/>
      <c r="AD33923" s="6"/>
    </row>
    <row r="33924" spans="16:30">
      <c r="P33924" s="6"/>
      <c r="AA33924" s="6"/>
      <c r="AC33924" s="6"/>
      <c r="AD33924" s="6"/>
    </row>
    <row r="33925" spans="16:30">
      <c r="P33925" s="6"/>
      <c r="AA33925" s="6"/>
      <c r="AC33925" s="6"/>
      <c r="AD33925" s="6"/>
    </row>
    <row r="33926" spans="16:30">
      <c r="P33926" s="6"/>
      <c r="AA33926" s="6"/>
      <c r="AC33926" s="6"/>
      <c r="AD33926" s="6"/>
    </row>
    <row r="33927" spans="16:30">
      <c r="P33927" s="6"/>
      <c r="AA33927" s="6"/>
      <c r="AC33927" s="6"/>
      <c r="AD33927" s="6"/>
    </row>
    <row r="33928" spans="16:30">
      <c r="P33928" s="6"/>
      <c r="AA33928" s="6"/>
      <c r="AC33928" s="6"/>
      <c r="AD33928" s="6"/>
    </row>
    <row r="33929" spans="16:30">
      <c r="P33929" s="6"/>
      <c r="AA33929" s="6"/>
      <c r="AC33929" s="6"/>
      <c r="AD33929" s="6"/>
    </row>
    <row r="33930" spans="16:30">
      <c r="P33930" s="6"/>
      <c r="AA33930" s="6"/>
      <c r="AC33930" s="6"/>
      <c r="AD33930" s="6"/>
    </row>
    <row r="33931" spans="16:30">
      <c r="P33931" s="6"/>
      <c r="AA33931" s="6"/>
      <c r="AC33931" s="6"/>
      <c r="AD33931" s="6"/>
    </row>
    <row r="33932" spans="16:30">
      <c r="P33932" s="6"/>
      <c r="AA33932" s="6"/>
      <c r="AC33932" s="6"/>
      <c r="AD33932" s="6"/>
    </row>
    <row r="33933" spans="16:30">
      <c r="P33933" s="6"/>
      <c r="AA33933" s="6"/>
      <c r="AC33933" s="6"/>
      <c r="AD33933" s="6"/>
    </row>
    <row r="33934" spans="16:30">
      <c r="P33934" s="6"/>
      <c r="AA33934" s="6"/>
      <c r="AC33934" s="6"/>
      <c r="AD33934" s="6"/>
    </row>
    <row r="33935" spans="16:30">
      <c r="P33935" s="6"/>
      <c r="AA33935" s="6"/>
      <c r="AC33935" s="6"/>
      <c r="AD33935" s="6"/>
    </row>
    <row r="33936" spans="16:30">
      <c r="P33936" s="6"/>
      <c r="AA33936" s="6"/>
      <c r="AC33936" s="6"/>
      <c r="AD33936" s="6"/>
    </row>
    <row r="33937" spans="16:30">
      <c r="P33937" s="6"/>
      <c r="AA33937" s="6"/>
      <c r="AC33937" s="6"/>
      <c r="AD33937" s="6"/>
    </row>
    <row r="33938" spans="16:30">
      <c r="P33938" s="6"/>
      <c r="AA33938" s="6"/>
      <c r="AC33938" s="6"/>
      <c r="AD33938" s="6"/>
    </row>
    <row r="33939" spans="16:30">
      <c r="P33939" s="6"/>
      <c r="AA33939" s="6"/>
      <c r="AC33939" s="6"/>
      <c r="AD33939" s="6"/>
    </row>
    <row r="33940" spans="16:30">
      <c r="P33940" s="6"/>
      <c r="AA33940" s="6"/>
      <c r="AC33940" s="6"/>
      <c r="AD33940" s="6"/>
    </row>
    <row r="33941" spans="16:30">
      <c r="P33941" s="6"/>
      <c r="AA33941" s="6"/>
      <c r="AC33941" s="6"/>
      <c r="AD33941" s="6"/>
    </row>
    <row r="33942" spans="16:30">
      <c r="P33942" s="6"/>
      <c r="AA33942" s="6"/>
      <c r="AC33942" s="6"/>
      <c r="AD33942" s="6"/>
    </row>
    <row r="33943" spans="16:30">
      <c r="P33943" s="6"/>
      <c r="AA33943" s="6"/>
      <c r="AC33943" s="6"/>
      <c r="AD33943" s="6"/>
    </row>
    <row r="33944" spans="16:30">
      <c r="P33944" s="6"/>
      <c r="AA33944" s="6"/>
      <c r="AC33944" s="6"/>
      <c r="AD33944" s="6"/>
    </row>
    <row r="33945" spans="16:30">
      <c r="P33945" s="6"/>
      <c r="AA33945" s="6"/>
      <c r="AC33945" s="6"/>
      <c r="AD33945" s="6"/>
    </row>
    <row r="33946" spans="16:30">
      <c r="P33946" s="6"/>
      <c r="AA33946" s="6"/>
      <c r="AC33946" s="6"/>
      <c r="AD33946" s="6"/>
    </row>
    <row r="33947" spans="16:30">
      <c r="P33947" s="6"/>
      <c r="AA33947" s="6"/>
      <c r="AC33947" s="6"/>
      <c r="AD33947" s="6"/>
    </row>
    <row r="33948" spans="16:30">
      <c r="P33948" s="6"/>
      <c r="AA33948" s="6"/>
      <c r="AC33948" s="6"/>
      <c r="AD33948" s="6"/>
    </row>
    <row r="33949" spans="16:30">
      <c r="P33949" s="6"/>
      <c r="AA33949" s="6"/>
      <c r="AC33949" s="6"/>
      <c r="AD33949" s="6"/>
    </row>
    <row r="33950" spans="16:30">
      <c r="P33950" s="6"/>
      <c r="AA33950" s="6"/>
      <c r="AC33950" s="6"/>
      <c r="AD33950" s="6"/>
    </row>
    <row r="33951" spans="16:30">
      <c r="P33951" s="6"/>
      <c r="AA33951" s="6"/>
      <c r="AC33951" s="6"/>
      <c r="AD33951" s="6"/>
    </row>
    <row r="33952" spans="16:30">
      <c r="P33952" s="6"/>
      <c r="AA33952" s="6"/>
      <c r="AC33952" s="6"/>
      <c r="AD33952" s="6"/>
    </row>
    <row r="33953" spans="16:30">
      <c r="P33953" s="6"/>
      <c r="AA33953" s="6"/>
      <c r="AC33953" s="6"/>
      <c r="AD33953" s="6"/>
    </row>
    <row r="33954" spans="16:30">
      <c r="P33954" s="6"/>
      <c r="AA33954" s="6"/>
      <c r="AC33954" s="6"/>
      <c r="AD33954" s="6"/>
    </row>
    <row r="33955" spans="16:30">
      <c r="P33955" s="6"/>
      <c r="AA33955" s="6"/>
      <c r="AC33955" s="6"/>
      <c r="AD33955" s="6"/>
    </row>
    <row r="33956" spans="16:30">
      <c r="P33956" s="6"/>
      <c r="AA33956" s="6"/>
      <c r="AC33956" s="6"/>
      <c r="AD33956" s="6"/>
    </row>
    <row r="33957" spans="16:30">
      <c r="P33957" s="6"/>
      <c r="AA33957" s="6"/>
      <c r="AC33957" s="6"/>
      <c r="AD33957" s="6"/>
    </row>
    <row r="33958" spans="16:30">
      <c r="P33958" s="6"/>
      <c r="AA33958" s="6"/>
      <c r="AC33958" s="6"/>
      <c r="AD33958" s="6"/>
    </row>
    <row r="33959" spans="16:30">
      <c r="P33959" s="6"/>
      <c r="AA33959" s="6"/>
      <c r="AC33959" s="6"/>
      <c r="AD33959" s="6"/>
    </row>
    <row r="33960" spans="16:30">
      <c r="P33960" s="6"/>
      <c r="AA33960" s="6"/>
      <c r="AC33960" s="6"/>
      <c r="AD33960" s="6"/>
    </row>
    <row r="33961" spans="16:30">
      <c r="P33961" s="6"/>
      <c r="AA33961" s="6"/>
      <c r="AC33961" s="6"/>
      <c r="AD33961" s="6"/>
    </row>
    <row r="33962" spans="16:30">
      <c r="P33962" s="6"/>
      <c r="AA33962" s="6"/>
      <c r="AC33962" s="6"/>
      <c r="AD33962" s="6"/>
    </row>
    <row r="33963" spans="16:30">
      <c r="P33963" s="6"/>
      <c r="AA33963" s="6"/>
      <c r="AC33963" s="6"/>
      <c r="AD33963" s="6"/>
    </row>
    <row r="33964" spans="16:30">
      <c r="P33964" s="6"/>
      <c r="AA33964" s="6"/>
      <c r="AC33964" s="6"/>
      <c r="AD33964" s="6"/>
    </row>
    <row r="33965" spans="16:30">
      <c r="P33965" s="6"/>
      <c r="AA33965" s="6"/>
      <c r="AC33965" s="6"/>
      <c r="AD33965" s="6"/>
    </row>
    <row r="33966" spans="16:30">
      <c r="P33966" s="6"/>
      <c r="AA33966" s="6"/>
      <c r="AC33966" s="6"/>
      <c r="AD33966" s="6"/>
    </row>
    <row r="33967" spans="16:30">
      <c r="P33967" s="6"/>
      <c r="AA33967" s="6"/>
      <c r="AC33967" s="6"/>
      <c r="AD33967" s="6"/>
    </row>
    <row r="33968" spans="16:30">
      <c r="P33968" s="6"/>
      <c r="AA33968" s="6"/>
      <c r="AC33968" s="6"/>
      <c r="AD33968" s="6"/>
    </row>
    <row r="33969" spans="16:30">
      <c r="P33969" s="6"/>
      <c r="AA33969" s="6"/>
      <c r="AC33969" s="6"/>
      <c r="AD33969" s="6"/>
    </row>
    <row r="33970" spans="16:30">
      <c r="P33970" s="6"/>
      <c r="AA33970" s="6"/>
      <c r="AC33970" s="6"/>
      <c r="AD33970" s="6"/>
    </row>
    <row r="33971" spans="16:30">
      <c r="P33971" s="6"/>
      <c r="AA33971" s="6"/>
      <c r="AC33971" s="6"/>
      <c r="AD33971" s="6"/>
    </row>
    <row r="33972" spans="16:30">
      <c r="P33972" s="6"/>
      <c r="AA33972" s="6"/>
      <c r="AC33972" s="6"/>
      <c r="AD33972" s="6"/>
    </row>
    <row r="33973" spans="16:30">
      <c r="P33973" s="6"/>
      <c r="AA33973" s="6"/>
      <c r="AC33973" s="6"/>
      <c r="AD33973" s="6"/>
    </row>
    <row r="33974" spans="16:30">
      <c r="P33974" s="6"/>
      <c r="AA33974" s="6"/>
      <c r="AC33974" s="6"/>
      <c r="AD33974" s="6"/>
    </row>
    <row r="33975" spans="16:30">
      <c r="P33975" s="6"/>
      <c r="AA33975" s="6"/>
      <c r="AC33975" s="6"/>
      <c r="AD33975" s="6"/>
    </row>
    <row r="33976" spans="16:30">
      <c r="P33976" s="6"/>
      <c r="AA33976" s="6"/>
      <c r="AC33976" s="6"/>
      <c r="AD33976" s="6"/>
    </row>
    <row r="33977" spans="16:30">
      <c r="P33977" s="6"/>
      <c r="AA33977" s="6"/>
      <c r="AC33977" s="6"/>
      <c r="AD33977" s="6"/>
    </row>
    <row r="33978" spans="16:30">
      <c r="P33978" s="6"/>
      <c r="AA33978" s="6"/>
      <c r="AC33978" s="6"/>
      <c r="AD33978" s="6"/>
    </row>
    <row r="33979" spans="16:30">
      <c r="P33979" s="6"/>
      <c r="AA33979" s="6"/>
      <c r="AC33979" s="6"/>
      <c r="AD33979" s="6"/>
    </row>
    <row r="33980" spans="16:30">
      <c r="P33980" s="6"/>
      <c r="AA33980" s="6"/>
      <c r="AC33980" s="6"/>
      <c r="AD33980" s="6"/>
    </row>
    <row r="33981" spans="16:30">
      <c r="P33981" s="6"/>
      <c r="AA33981" s="6"/>
      <c r="AC33981" s="6"/>
      <c r="AD33981" s="6"/>
    </row>
    <row r="33982" spans="16:30">
      <c r="P33982" s="6"/>
      <c r="AA33982" s="6"/>
      <c r="AC33982" s="6"/>
      <c r="AD33982" s="6"/>
    </row>
    <row r="33983" spans="16:30">
      <c r="P33983" s="6"/>
      <c r="AA33983" s="6"/>
      <c r="AC33983" s="6"/>
      <c r="AD33983" s="6"/>
    </row>
    <row r="33984" spans="16:30">
      <c r="P33984" s="6"/>
      <c r="AA33984" s="6"/>
      <c r="AC33984" s="6"/>
      <c r="AD33984" s="6"/>
    </row>
    <row r="33985" spans="16:30">
      <c r="P33985" s="6"/>
      <c r="AA33985" s="6"/>
      <c r="AC33985" s="6"/>
      <c r="AD33985" s="6"/>
    </row>
    <row r="33986" spans="16:30">
      <c r="P33986" s="6"/>
      <c r="AA33986" s="6"/>
      <c r="AC33986" s="6"/>
      <c r="AD33986" s="6"/>
    </row>
    <row r="33987" spans="16:30">
      <c r="P33987" s="6"/>
      <c r="AA33987" s="6"/>
      <c r="AC33987" s="6"/>
      <c r="AD33987" s="6"/>
    </row>
    <row r="33988" spans="16:30">
      <c r="P33988" s="6"/>
      <c r="AA33988" s="6"/>
      <c r="AC33988" s="6"/>
      <c r="AD33988" s="6"/>
    </row>
    <row r="33989" spans="16:30">
      <c r="P33989" s="6"/>
      <c r="AA33989" s="6"/>
      <c r="AC33989" s="6"/>
      <c r="AD33989" s="6"/>
    </row>
    <row r="33990" spans="16:30">
      <c r="P33990" s="6"/>
      <c r="AA33990" s="6"/>
      <c r="AC33990" s="6"/>
      <c r="AD33990" s="6"/>
    </row>
    <row r="33991" spans="16:30">
      <c r="P33991" s="6"/>
      <c r="AA33991" s="6"/>
      <c r="AC33991" s="6"/>
      <c r="AD33991" s="6"/>
    </row>
    <row r="33992" spans="16:30">
      <c r="P33992" s="6"/>
      <c r="AA33992" s="6"/>
      <c r="AC33992" s="6"/>
      <c r="AD33992" s="6"/>
    </row>
    <row r="33993" spans="16:30">
      <c r="P33993" s="6"/>
      <c r="AA33993" s="6"/>
      <c r="AC33993" s="6"/>
      <c r="AD33993" s="6"/>
    </row>
    <row r="33994" spans="16:30">
      <c r="P33994" s="6"/>
      <c r="AA33994" s="6"/>
      <c r="AC33994" s="6"/>
      <c r="AD33994" s="6"/>
    </row>
    <row r="33995" spans="16:30">
      <c r="P33995" s="6"/>
      <c r="AA33995" s="6"/>
      <c r="AC33995" s="6"/>
      <c r="AD33995" s="6"/>
    </row>
    <row r="33996" spans="16:30">
      <c r="P33996" s="6"/>
      <c r="AA33996" s="6"/>
      <c r="AC33996" s="6"/>
      <c r="AD33996" s="6"/>
    </row>
    <row r="33997" spans="16:30">
      <c r="P33997" s="6"/>
      <c r="AA33997" s="6"/>
      <c r="AC33997" s="6"/>
      <c r="AD33997" s="6"/>
    </row>
    <row r="33998" spans="16:30">
      <c r="P33998" s="6"/>
      <c r="AA33998" s="6"/>
      <c r="AC33998" s="6"/>
      <c r="AD33998" s="6"/>
    </row>
    <row r="33999" spans="16:30">
      <c r="P33999" s="6"/>
      <c r="AA33999" s="6"/>
      <c r="AC33999" s="6"/>
      <c r="AD33999" s="6"/>
    </row>
    <row r="34000" spans="16:30">
      <c r="P34000" s="6"/>
      <c r="AA34000" s="6"/>
      <c r="AC34000" s="6"/>
      <c r="AD34000" s="6"/>
    </row>
    <row r="34001" spans="16:30">
      <c r="P34001" s="6"/>
      <c r="AA34001" s="6"/>
      <c r="AC34001" s="6"/>
      <c r="AD34001" s="6"/>
    </row>
    <row r="34002" spans="16:30">
      <c r="P34002" s="6"/>
      <c r="AA34002" s="6"/>
      <c r="AC34002" s="6"/>
      <c r="AD34002" s="6"/>
    </row>
    <row r="34003" spans="16:30">
      <c r="P34003" s="6"/>
      <c r="AA34003" s="6"/>
      <c r="AC34003" s="6"/>
      <c r="AD34003" s="6"/>
    </row>
    <row r="34004" spans="16:30">
      <c r="P34004" s="6"/>
      <c r="AA34004" s="6"/>
      <c r="AC34004" s="6"/>
      <c r="AD34004" s="6"/>
    </row>
    <row r="34005" spans="16:30">
      <c r="P34005" s="6"/>
      <c r="AA34005" s="6"/>
      <c r="AC34005" s="6"/>
      <c r="AD34005" s="6"/>
    </row>
    <row r="34006" spans="16:30">
      <c r="P34006" s="6"/>
      <c r="AA34006" s="6"/>
      <c r="AC34006" s="6"/>
      <c r="AD34006" s="6"/>
    </row>
    <row r="34007" spans="16:30">
      <c r="P34007" s="6"/>
      <c r="AA34007" s="6"/>
      <c r="AC34007" s="6"/>
      <c r="AD34007" s="6"/>
    </row>
    <row r="34008" spans="16:30">
      <c r="P34008" s="6"/>
      <c r="AA34008" s="6"/>
      <c r="AC34008" s="6"/>
      <c r="AD34008" s="6"/>
    </row>
    <row r="34009" spans="16:30">
      <c r="P34009" s="6"/>
      <c r="AA34009" s="6"/>
      <c r="AC34009" s="6"/>
      <c r="AD34009" s="6"/>
    </row>
    <row r="34010" spans="16:30">
      <c r="P34010" s="6"/>
      <c r="AA34010" s="6"/>
      <c r="AC34010" s="6"/>
      <c r="AD34010" s="6"/>
    </row>
    <row r="34011" spans="16:30">
      <c r="P34011" s="6"/>
      <c r="AA34011" s="6"/>
      <c r="AC34011" s="6"/>
      <c r="AD34011" s="6"/>
    </row>
    <row r="34012" spans="16:30">
      <c r="P34012" s="6"/>
      <c r="AA34012" s="6"/>
      <c r="AC34012" s="6"/>
      <c r="AD34012" s="6"/>
    </row>
    <row r="34013" spans="16:30">
      <c r="P34013" s="6"/>
      <c r="AA34013" s="6"/>
      <c r="AC34013" s="6"/>
      <c r="AD34013" s="6"/>
    </row>
    <row r="34014" spans="16:30">
      <c r="P34014" s="6"/>
      <c r="AA34014" s="6"/>
      <c r="AC34014" s="6"/>
      <c r="AD34014" s="6"/>
    </row>
    <row r="34015" spans="16:30">
      <c r="P34015" s="6"/>
      <c r="AA34015" s="6"/>
      <c r="AC34015" s="6"/>
      <c r="AD34015" s="6"/>
    </row>
    <row r="34016" spans="16:30">
      <c r="P34016" s="6"/>
      <c r="AA34016" s="6"/>
      <c r="AC34016" s="6"/>
      <c r="AD34016" s="6"/>
    </row>
    <row r="34017" spans="16:30">
      <c r="P34017" s="6"/>
      <c r="AA34017" s="6"/>
      <c r="AC34017" s="6"/>
      <c r="AD34017" s="6"/>
    </row>
    <row r="34018" spans="16:30">
      <c r="P34018" s="6"/>
      <c r="AA34018" s="6"/>
      <c r="AC34018" s="6"/>
      <c r="AD34018" s="6"/>
    </row>
    <row r="34019" spans="16:30">
      <c r="P34019" s="6"/>
      <c r="AA34019" s="6"/>
      <c r="AC34019" s="6"/>
      <c r="AD34019" s="6"/>
    </row>
    <row r="34020" spans="16:30">
      <c r="P34020" s="6"/>
      <c r="AA34020" s="6"/>
      <c r="AC34020" s="6"/>
      <c r="AD34020" s="6"/>
    </row>
    <row r="34021" spans="16:30">
      <c r="P34021" s="6"/>
      <c r="AA34021" s="6"/>
      <c r="AC34021" s="6"/>
      <c r="AD34021" s="6"/>
    </row>
    <row r="34022" spans="16:30">
      <c r="P34022" s="6"/>
      <c r="AA34022" s="6"/>
      <c r="AC34022" s="6"/>
      <c r="AD34022" s="6"/>
    </row>
    <row r="34023" spans="16:30">
      <c r="P34023" s="6"/>
      <c r="AA34023" s="6"/>
      <c r="AC34023" s="6"/>
      <c r="AD34023" s="6"/>
    </row>
    <row r="34024" spans="16:30">
      <c r="P34024" s="6"/>
      <c r="AA34024" s="6"/>
      <c r="AC34024" s="6"/>
      <c r="AD34024" s="6"/>
    </row>
    <row r="34025" spans="16:30">
      <c r="P34025" s="6"/>
      <c r="AA34025" s="6"/>
      <c r="AC34025" s="6"/>
      <c r="AD34025" s="6"/>
    </row>
    <row r="34026" spans="16:30">
      <c r="P34026" s="6"/>
      <c r="AA34026" s="6"/>
      <c r="AC34026" s="6"/>
      <c r="AD34026" s="6"/>
    </row>
    <row r="34027" spans="16:30">
      <c r="P34027" s="6"/>
      <c r="AA34027" s="6"/>
      <c r="AC34027" s="6"/>
      <c r="AD34027" s="6"/>
    </row>
    <row r="34028" spans="16:30">
      <c r="P34028" s="6"/>
      <c r="AA34028" s="6"/>
      <c r="AC34028" s="6"/>
      <c r="AD34028" s="6"/>
    </row>
    <row r="34029" spans="16:30">
      <c r="P34029" s="6"/>
      <c r="AA34029" s="6"/>
      <c r="AC34029" s="6"/>
      <c r="AD34029" s="6"/>
    </row>
    <row r="34030" spans="16:30">
      <c r="P34030" s="6"/>
      <c r="AA34030" s="6"/>
      <c r="AC34030" s="6"/>
      <c r="AD34030" s="6"/>
    </row>
    <row r="34031" spans="16:30">
      <c r="P34031" s="6"/>
      <c r="AA34031" s="6"/>
      <c r="AC34031" s="6"/>
      <c r="AD34031" s="6"/>
    </row>
    <row r="34032" spans="16:30">
      <c r="P34032" s="6"/>
      <c r="AA34032" s="6"/>
      <c r="AC34032" s="6"/>
      <c r="AD34032" s="6"/>
    </row>
    <row r="34033" spans="16:30">
      <c r="P34033" s="6"/>
      <c r="AA34033" s="6"/>
      <c r="AC34033" s="6"/>
      <c r="AD34033" s="6"/>
    </row>
    <row r="34034" spans="16:30">
      <c r="P34034" s="6"/>
      <c r="AA34034" s="6"/>
      <c r="AC34034" s="6"/>
      <c r="AD34034" s="6"/>
    </row>
    <row r="34035" spans="16:30">
      <c r="P34035" s="6"/>
      <c r="AA34035" s="6"/>
      <c r="AC34035" s="6"/>
      <c r="AD34035" s="6"/>
    </row>
    <row r="34036" spans="16:30">
      <c r="P34036" s="6"/>
      <c r="AA34036" s="6"/>
      <c r="AC34036" s="6"/>
      <c r="AD34036" s="6"/>
    </row>
    <row r="34037" spans="16:30">
      <c r="P34037" s="6"/>
      <c r="AA34037" s="6"/>
      <c r="AC34037" s="6"/>
      <c r="AD34037" s="6"/>
    </row>
    <row r="34038" spans="16:30">
      <c r="P34038" s="6"/>
      <c r="AA34038" s="6"/>
      <c r="AC34038" s="6"/>
      <c r="AD34038" s="6"/>
    </row>
    <row r="34039" spans="16:30">
      <c r="P34039" s="6"/>
      <c r="AA34039" s="6"/>
      <c r="AC34039" s="6"/>
      <c r="AD34039" s="6"/>
    </row>
    <row r="34040" spans="16:30">
      <c r="P34040" s="6"/>
      <c r="AA34040" s="6"/>
      <c r="AC34040" s="6"/>
      <c r="AD34040" s="6"/>
    </row>
    <row r="34041" spans="16:30">
      <c r="P34041" s="6"/>
      <c r="AA34041" s="6"/>
      <c r="AC34041" s="6"/>
      <c r="AD34041" s="6"/>
    </row>
    <row r="34042" spans="16:30">
      <c r="P34042" s="6"/>
      <c r="AA34042" s="6"/>
      <c r="AC34042" s="6"/>
      <c r="AD34042" s="6"/>
    </row>
    <row r="34043" spans="16:30">
      <c r="P34043" s="6"/>
      <c r="AA34043" s="6"/>
      <c r="AC34043" s="6"/>
      <c r="AD34043" s="6"/>
    </row>
    <row r="34044" spans="16:30">
      <c r="P34044" s="6"/>
      <c r="AA34044" s="6"/>
      <c r="AC34044" s="6"/>
      <c r="AD34044" s="6"/>
    </row>
    <row r="34045" spans="16:30">
      <c r="P34045" s="6"/>
      <c r="AA34045" s="6"/>
      <c r="AC34045" s="6"/>
      <c r="AD34045" s="6"/>
    </row>
    <row r="34046" spans="16:30">
      <c r="P34046" s="6"/>
      <c r="AA34046" s="6"/>
      <c r="AC34046" s="6"/>
      <c r="AD34046" s="6"/>
    </row>
    <row r="34047" spans="16:30">
      <c r="P34047" s="6"/>
      <c r="AA34047" s="6"/>
      <c r="AC34047" s="6"/>
      <c r="AD34047" s="6"/>
    </row>
    <row r="34048" spans="16:30">
      <c r="P34048" s="6"/>
      <c r="AA34048" s="6"/>
      <c r="AC34048" s="6"/>
      <c r="AD34048" s="6"/>
    </row>
    <row r="34049" spans="16:30">
      <c r="P34049" s="6"/>
      <c r="AA34049" s="6"/>
      <c r="AC34049" s="6"/>
      <c r="AD34049" s="6"/>
    </row>
    <row r="34050" spans="16:30">
      <c r="P34050" s="6"/>
      <c r="AA34050" s="6"/>
      <c r="AC34050" s="6"/>
      <c r="AD34050" s="6"/>
    </row>
    <row r="34051" spans="16:30">
      <c r="P34051" s="6"/>
      <c r="AA34051" s="6"/>
      <c r="AC34051" s="6"/>
      <c r="AD34051" s="6"/>
    </row>
    <row r="34052" spans="16:30">
      <c r="P34052" s="6"/>
      <c r="AA34052" s="6"/>
      <c r="AC34052" s="6"/>
      <c r="AD34052" s="6"/>
    </row>
    <row r="34053" spans="16:30">
      <c r="P34053" s="6"/>
      <c r="AA34053" s="6"/>
      <c r="AC34053" s="6"/>
      <c r="AD34053" s="6"/>
    </row>
    <row r="34054" spans="16:30">
      <c r="P34054" s="6"/>
      <c r="AA34054" s="6"/>
      <c r="AC34054" s="6"/>
      <c r="AD34054" s="6"/>
    </row>
    <row r="34055" spans="16:30">
      <c r="P34055" s="6"/>
      <c r="AA34055" s="6"/>
      <c r="AC34055" s="6"/>
      <c r="AD34055" s="6"/>
    </row>
    <row r="34056" spans="16:30">
      <c r="P34056" s="6"/>
      <c r="AA34056" s="6"/>
      <c r="AC34056" s="6"/>
      <c r="AD34056" s="6"/>
    </row>
    <row r="34057" spans="16:30">
      <c r="P34057" s="6"/>
      <c r="AA34057" s="6"/>
      <c r="AC34057" s="6"/>
      <c r="AD34057" s="6"/>
    </row>
    <row r="34058" spans="16:30">
      <c r="P34058" s="6"/>
      <c r="AA34058" s="6"/>
      <c r="AC34058" s="6"/>
      <c r="AD34058" s="6"/>
    </row>
    <row r="34059" spans="16:30">
      <c r="P34059" s="6"/>
      <c r="AA34059" s="6"/>
      <c r="AC34059" s="6"/>
      <c r="AD34059" s="6"/>
    </row>
    <row r="34060" spans="16:30">
      <c r="P34060" s="6"/>
      <c r="AA34060" s="6"/>
      <c r="AC34060" s="6"/>
      <c r="AD34060" s="6"/>
    </row>
    <row r="34061" spans="16:30">
      <c r="P34061" s="6"/>
      <c r="AA34061" s="6"/>
      <c r="AC34061" s="6"/>
      <c r="AD34061" s="6"/>
    </row>
    <row r="34062" spans="16:30">
      <c r="P34062" s="6"/>
      <c r="AA34062" s="6"/>
      <c r="AC34062" s="6"/>
      <c r="AD34062" s="6"/>
    </row>
    <row r="34063" spans="16:30">
      <c r="P34063" s="6"/>
      <c r="AA34063" s="6"/>
      <c r="AC34063" s="6"/>
      <c r="AD34063" s="6"/>
    </row>
    <row r="34064" spans="16:30">
      <c r="P34064" s="6"/>
      <c r="AA34064" s="6"/>
      <c r="AC34064" s="6"/>
      <c r="AD34064" s="6"/>
    </row>
    <row r="34065" spans="16:30">
      <c r="P34065" s="6"/>
      <c r="AA34065" s="6"/>
      <c r="AC34065" s="6"/>
      <c r="AD34065" s="6"/>
    </row>
    <row r="34066" spans="16:30">
      <c r="P34066" s="6"/>
      <c r="AA34066" s="6"/>
      <c r="AC34066" s="6"/>
      <c r="AD34066" s="6"/>
    </row>
    <row r="34067" spans="16:30">
      <c r="P34067" s="6"/>
      <c r="AA34067" s="6"/>
      <c r="AC34067" s="6"/>
      <c r="AD34067" s="6"/>
    </row>
    <row r="34068" spans="16:30">
      <c r="P34068" s="6"/>
      <c r="AA34068" s="6"/>
      <c r="AC34068" s="6"/>
      <c r="AD34068" s="6"/>
    </row>
    <row r="34069" spans="16:30">
      <c r="P34069" s="6"/>
      <c r="AA34069" s="6"/>
      <c r="AC34069" s="6"/>
      <c r="AD34069" s="6"/>
    </row>
    <row r="34070" spans="16:30">
      <c r="P34070" s="6"/>
      <c r="AA34070" s="6"/>
      <c r="AC34070" s="6"/>
      <c r="AD34070" s="6"/>
    </row>
    <row r="34071" spans="16:30">
      <c r="P34071" s="6"/>
      <c r="AA34071" s="6"/>
      <c r="AC34071" s="6"/>
      <c r="AD34071" s="6"/>
    </row>
    <row r="34072" spans="16:30">
      <c r="P34072" s="6"/>
      <c r="AA34072" s="6"/>
      <c r="AC34072" s="6"/>
      <c r="AD34072" s="6"/>
    </row>
    <row r="34073" spans="16:30">
      <c r="P34073" s="6"/>
      <c r="AA34073" s="6"/>
      <c r="AC34073" s="6"/>
      <c r="AD34073" s="6"/>
    </row>
    <row r="34074" spans="16:30">
      <c r="P34074" s="6"/>
      <c r="AA34074" s="6"/>
      <c r="AC34074" s="6"/>
      <c r="AD34074" s="6"/>
    </row>
    <row r="34075" spans="16:30">
      <c r="P34075" s="6"/>
      <c r="AA34075" s="6"/>
      <c r="AC34075" s="6"/>
      <c r="AD34075" s="6"/>
    </row>
    <row r="34076" spans="16:30">
      <c r="P34076" s="6"/>
      <c r="AA34076" s="6"/>
      <c r="AC34076" s="6"/>
      <c r="AD34076" s="6"/>
    </row>
    <row r="34077" spans="16:30">
      <c r="P34077" s="6"/>
      <c r="AA34077" s="6"/>
      <c r="AC34077" s="6"/>
      <c r="AD34077" s="6"/>
    </row>
    <row r="34078" spans="16:30">
      <c r="P34078" s="6"/>
      <c r="AA34078" s="6"/>
      <c r="AC34078" s="6"/>
      <c r="AD34078" s="6"/>
    </row>
    <row r="34079" spans="16:30">
      <c r="P34079" s="6"/>
      <c r="AA34079" s="6"/>
      <c r="AC34079" s="6"/>
      <c r="AD34079" s="6"/>
    </row>
    <row r="34080" spans="16:30">
      <c r="P34080" s="6"/>
      <c r="AA34080" s="6"/>
      <c r="AC34080" s="6"/>
      <c r="AD34080" s="6"/>
    </row>
    <row r="34081" spans="16:30">
      <c r="P34081" s="6"/>
      <c r="AA34081" s="6"/>
      <c r="AC34081" s="6"/>
      <c r="AD34081" s="6"/>
    </row>
    <row r="34082" spans="16:30">
      <c r="P34082" s="6"/>
      <c r="AA34082" s="6"/>
      <c r="AC34082" s="6"/>
      <c r="AD34082" s="6"/>
    </row>
    <row r="34083" spans="16:30">
      <c r="P34083" s="6"/>
      <c r="AA34083" s="6"/>
      <c r="AC34083" s="6"/>
      <c r="AD34083" s="6"/>
    </row>
    <row r="34084" spans="16:30">
      <c r="P34084" s="6"/>
      <c r="AA34084" s="6"/>
      <c r="AC34084" s="6"/>
      <c r="AD34084" s="6"/>
    </row>
    <row r="34085" spans="16:30">
      <c r="P34085" s="6"/>
      <c r="AA34085" s="6"/>
      <c r="AC34085" s="6"/>
      <c r="AD34085" s="6"/>
    </row>
    <row r="34086" spans="16:30">
      <c r="P34086" s="6"/>
      <c r="AA34086" s="6"/>
      <c r="AC34086" s="6"/>
      <c r="AD34086" s="6"/>
    </row>
    <row r="34087" spans="16:30">
      <c r="P34087" s="6"/>
      <c r="AA34087" s="6"/>
      <c r="AC34087" s="6"/>
      <c r="AD34087" s="6"/>
    </row>
    <row r="34088" spans="16:30">
      <c r="P34088" s="6"/>
      <c r="AA34088" s="6"/>
      <c r="AC34088" s="6"/>
      <c r="AD34088" s="6"/>
    </row>
    <row r="34089" spans="16:30">
      <c r="P34089" s="6"/>
      <c r="AA34089" s="6"/>
      <c r="AC34089" s="6"/>
      <c r="AD34089" s="6"/>
    </row>
    <row r="34090" spans="16:30">
      <c r="P34090" s="6"/>
      <c r="AA34090" s="6"/>
      <c r="AC34090" s="6"/>
      <c r="AD34090" s="6"/>
    </row>
    <row r="34091" spans="16:30">
      <c r="P34091" s="6"/>
      <c r="AA34091" s="6"/>
      <c r="AC34091" s="6"/>
      <c r="AD34091" s="6"/>
    </row>
    <row r="34092" spans="16:30">
      <c r="P34092" s="6"/>
      <c r="AA34092" s="6"/>
      <c r="AC34092" s="6"/>
      <c r="AD34092" s="6"/>
    </row>
    <row r="34093" spans="16:30">
      <c r="P34093" s="6"/>
      <c r="AA34093" s="6"/>
      <c r="AC34093" s="6"/>
      <c r="AD34093" s="6"/>
    </row>
    <row r="34094" spans="16:30">
      <c r="P34094" s="6"/>
      <c r="AA34094" s="6"/>
      <c r="AC34094" s="6"/>
      <c r="AD34094" s="6"/>
    </row>
    <row r="34095" spans="16:30">
      <c r="P34095" s="6"/>
      <c r="AA34095" s="6"/>
      <c r="AC34095" s="6"/>
      <c r="AD34095" s="6"/>
    </row>
    <row r="34096" spans="16:30">
      <c r="P34096" s="6"/>
      <c r="AA34096" s="6"/>
      <c r="AC34096" s="6"/>
      <c r="AD34096" s="6"/>
    </row>
    <row r="34097" spans="16:30">
      <c r="P34097" s="6"/>
      <c r="AA34097" s="6"/>
      <c r="AC34097" s="6"/>
      <c r="AD34097" s="6"/>
    </row>
    <row r="34098" spans="16:30">
      <c r="P34098" s="6"/>
      <c r="AA34098" s="6"/>
      <c r="AC34098" s="6"/>
      <c r="AD34098" s="6"/>
    </row>
    <row r="34099" spans="16:30">
      <c r="P34099" s="6"/>
      <c r="AA34099" s="6"/>
      <c r="AC34099" s="6"/>
      <c r="AD34099" s="6"/>
    </row>
    <row r="34100" spans="16:30">
      <c r="P34100" s="6"/>
      <c r="AA34100" s="6"/>
      <c r="AC34100" s="6"/>
      <c r="AD34100" s="6"/>
    </row>
    <row r="34101" spans="16:30">
      <c r="P34101" s="6"/>
      <c r="AA34101" s="6"/>
      <c r="AC34101" s="6"/>
      <c r="AD34101" s="6"/>
    </row>
    <row r="34102" spans="16:30">
      <c r="P34102" s="6"/>
      <c r="AA34102" s="6"/>
      <c r="AC34102" s="6"/>
      <c r="AD34102" s="6"/>
    </row>
    <row r="34103" spans="16:30">
      <c r="P34103" s="6"/>
      <c r="AA34103" s="6"/>
      <c r="AC34103" s="6"/>
      <c r="AD34103" s="6"/>
    </row>
    <row r="34104" spans="16:30">
      <c r="P34104" s="6"/>
      <c r="AA34104" s="6"/>
      <c r="AC34104" s="6"/>
      <c r="AD34104" s="6"/>
    </row>
    <row r="34105" spans="16:30">
      <c r="P34105" s="6"/>
      <c r="AA34105" s="6"/>
      <c r="AC34105" s="6"/>
      <c r="AD34105" s="6"/>
    </row>
    <row r="34106" spans="16:30">
      <c r="P34106" s="6"/>
      <c r="AA34106" s="6"/>
      <c r="AC34106" s="6"/>
      <c r="AD34106" s="6"/>
    </row>
    <row r="34107" spans="16:30">
      <c r="P34107" s="6"/>
      <c r="AA34107" s="6"/>
      <c r="AC34107" s="6"/>
      <c r="AD34107" s="6"/>
    </row>
    <row r="34108" spans="16:30">
      <c r="P34108" s="6"/>
      <c r="AA34108" s="6"/>
      <c r="AC34108" s="6"/>
      <c r="AD34108" s="6"/>
    </row>
    <row r="34109" spans="16:30">
      <c r="P34109" s="6"/>
      <c r="AA34109" s="6"/>
      <c r="AC34109" s="6"/>
      <c r="AD34109" s="6"/>
    </row>
    <row r="34110" spans="16:30">
      <c r="P34110" s="6"/>
      <c r="AA34110" s="6"/>
      <c r="AC34110" s="6"/>
      <c r="AD34110" s="6"/>
    </row>
    <row r="34111" spans="16:30">
      <c r="P34111" s="6"/>
      <c r="AA34111" s="6"/>
      <c r="AC34111" s="6"/>
      <c r="AD34111" s="6"/>
    </row>
    <row r="34112" spans="16:30">
      <c r="P34112" s="6"/>
      <c r="AA34112" s="6"/>
      <c r="AC34112" s="6"/>
      <c r="AD34112" s="6"/>
    </row>
    <row r="34113" spans="16:30">
      <c r="P34113" s="6"/>
      <c r="AA34113" s="6"/>
      <c r="AC34113" s="6"/>
      <c r="AD34113" s="6"/>
    </row>
    <row r="34114" spans="16:30">
      <c r="P34114" s="6"/>
      <c r="AA34114" s="6"/>
      <c r="AC34114" s="6"/>
      <c r="AD34114" s="6"/>
    </row>
    <row r="34115" spans="16:30">
      <c r="P34115" s="6"/>
      <c r="AA34115" s="6"/>
      <c r="AC34115" s="6"/>
      <c r="AD34115" s="6"/>
    </row>
    <row r="34116" spans="16:30">
      <c r="P34116" s="6"/>
      <c r="AA34116" s="6"/>
      <c r="AC34116" s="6"/>
      <c r="AD34116" s="6"/>
    </row>
    <row r="34117" spans="16:30">
      <c r="P34117" s="6"/>
      <c r="AA34117" s="6"/>
      <c r="AC34117" s="6"/>
      <c r="AD34117" s="6"/>
    </row>
    <row r="34118" spans="16:30">
      <c r="P34118" s="6"/>
      <c r="AA34118" s="6"/>
      <c r="AC34118" s="6"/>
      <c r="AD34118" s="6"/>
    </row>
    <row r="34119" spans="16:30">
      <c r="P34119" s="6"/>
      <c r="AA34119" s="6"/>
      <c r="AC34119" s="6"/>
      <c r="AD34119" s="6"/>
    </row>
    <row r="34120" spans="16:30">
      <c r="P34120" s="6"/>
      <c r="AA34120" s="6"/>
      <c r="AC34120" s="6"/>
      <c r="AD34120" s="6"/>
    </row>
    <row r="34121" spans="16:30">
      <c r="P34121" s="6"/>
      <c r="AA34121" s="6"/>
      <c r="AC34121" s="6"/>
      <c r="AD34121" s="6"/>
    </row>
    <row r="34122" spans="16:30">
      <c r="P34122" s="6"/>
      <c r="AA34122" s="6"/>
      <c r="AC34122" s="6"/>
      <c r="AD34122" s="6"/>
    </row>
    <row r="34123" spans="16:30">
      <c r="P34123" s="6"/>
      <c r="AA34123" s="6"/>
      <c r="AC34123" s="6"/>
      <c r="AD34123" s="6"/>
    </row>
    <row r="34124" spans="16:30">
      <c r="P34124" s="6"/>
      <c r="AA34124" s="6"/>
      <c r="AC34124" s="6"/>
      <c r="AD34124" s="6"/>
    </row>
    <row r="34125" spans="16:30">
      <c r="P34125" s="6"/>
      <c r="AA34125" s="6"/>
      <c r="AC34125" s="6"/>
      <c r="AD34125" s="6"/>
    </row>
    <row r="34126" spans="16:30">
      <c r="P34126" s="6"/>
      <c r="AA34126" s="6"/>
      <c r="AC34126" s="6"/>
      <c r="AD34126" s="6"/>
    </row>
    <row r="34127" spans="16:30">
      <c r="P34127" s="6"/>
      <c r="AA34127" s="6"/>
      <c r="AC34127" s="6"/>
      <c r="AD34127" s="6"/>
    </row>
    <row r="34128" spans="16:30">
      <c r="P34128" s="6"/>
      <c r="AA34128" s="6"/>
      <c r="AC34128" s="6"/>
      <c r="AD34128" s="6"/>
    </row>
    <row r="34129" spans="16:30">
      <c r="P34129" s="6"/>
      <c r="AA34129" s="6"/>
      <c r="AC34129" s="6"/>
      <c r="AD34129" s="6"/>
    </row>
    <row r="34130" spans="16:30">
      <c r="P34130" s="6"/>
      <c r="AA34130" s="6"/>
      <c r="AC34130" s="6"/>
      <c r="AD34130" s="6"/>
    </row>
    <row r="34131" spans="16:30">
      <c r="P34131" s="6"/>
      <c r="AA34131" s="6"/>
      <c r="AC34131" s="6"/>
      <c r="AD34131" s="6"/>
    </row>
    <row r="34132" spans="16:30">
      <c r="P34132" s="6"/>
      <c r="AA34132" s="6"/>
      <c r="AC34132" s="6"/>
      <c r="AD34132" s="6"/>
    </row>
    <row r="34133" spans="16:30">
      <c r="P34133" s="6"/>
      <c r="AA34133" s="6"/>
      <c r="AC34133" s="6"/>
      <c r="AD34133" s="6"/>
    </row>
    <row r="34134" spans="16:30">
      <c r="P34134" s="6"/>
      <c r="AA34134" s="6"/>
      <c r="AC34134" s="6"/>
      <c r="AD34134" s="6"/>
    </row>
    <row r="34135" spans="16:30">
      <c r="P34135" s="6"/>
      <c r="AA34135" s="6"/>
      <c r="AC34135" s="6"/>
      <c r="AD34135" s="6"/>
    </row>
    <row r="34136" spans="16:30">
      <c r="P34136" s="6"/>
      <c r="AA34136" s="6"/>
      <c r="AC34136" s="6"/>
      <c r="AD34136" s="6"/>
    </row>
    <row r="34137" spans="16:30">
      <c r="P34137" s="6"/>
      <c r="AA34137" s="6"/>
      <c r="AC34137" s="6"/>
      <c r="AD34137" s="6"/>
    </row>
    <row r="34138" spans="16:30">
      <c r="P34138" s="6"/>
      <c r="AA34138" s="6"/>
      <c r="AC34138" s="6"/>
      <c r="AD34138" s="6"/>
    </row>
    <row r="34139" spans="16:30">
      <c r="P34139" s="6"/>
      <c r="AA34139" s="6"/>
      <c r="AC34139" s="6"/>
      <c r="AD34139" s="6"/>
    </row>
    <row r="34140" spans="16:30">
      <c r="P34140" s="6"/>
      <c r="AA34140" s="6"/>
      <c r="AC34140" s="6"/>
      <c r="AD34140" s="6"/>
    </row>
    <row r="34141" spans="16:30">
      <c r="P34141" s="6"/>
      <c r="AA34141" s="6"/>
      <c r="AC34141" s="6"/>
      <c r="AD34141" s="6"/>
    </row>
    <row r="34142" spans="16:30">
      <c r="P34142" s="6"/>
      <c r="AA34142" s="6"/>
      <c r="AC34142" s="6"/>
      <c r="AD34142" s="6"/>
    </row>
    <row r="34143" spans="16:30">
      <c r="P34143" s="6"/>
      <c r="AA34143" s="6"/>
      <c r="AC34143" s="6"/>
      <c r="AD34143" s="6"/>
    </row>
    <row r="34144" spans="16:30">
      <c r="P34144" s="6"/>
      <c r="AA34144" s="6"/>
      <c r="AC34144" s="6"/>
      <c r="AD34144" s="6"/>
    </row>
    <row r="34145" spans="16:30">
      <c r="P34145" s="6"/>
      <c r="AA34145" s="6"/>
      <c r="AC34145" s="6"/>
      <c r="AD34145" s="6"/>
    </row>
    <row r="34146" spans="16:30">
      <c r="P34146" s="6"/>
      <c r="AA34146" s="6"/>
      <c r="AC34146" s="6"/>
      <c r="AD34146" s="6"/>
    </row>
    <row r="34147" spans="16:30">
      <c r="P34147" s="6"/>
      <c r="AA34147" s="6"/>
      <c r="AC34147" s="6"/>
      <c r="AD34147" s="6"/>
    </row>
    <row r="34148" spans="16:30">
      <c r="P34148" s="6"/>
      <c r="AA34148" s="6"/>
      <c r="AC34148" s="6"/>
      <c r="AD34148" s="6"/>
    </row>
    <row r="34149" spans="16:30">
      <c r="P34149" s="6"/>
      <c r="AA34149" s="6"/>
      <c r="AC34149" s="6"/>
      <c r="AD34149" s="6"/>
    </row>
    <row r="34150" spans="16:30">
      <c r="P34150" s="6"/>
      <c r="AA34150" s="6"/>
      <c r="AC34150" s="6"/>
      <c r="AD34150" s="6"/>
    </row>
    <row r="34151" spans="16:30">
      <c r="P34151" s="6"/>
      <c r="AA34151" s="6"/>
      <c r="AC34151" s="6"/>
      <c r="AD34151" s="6"/>
    </row>
    <row r="34152" spans="16:30">
      <c r="P34152" s="6"/>
      <c r="AA34152" s="6"/>
      <c r="AC34152" s="6"/>
      <c r="AD34152" s="6"/>
    </row>
    <row r="34153" spans="16:30">
      <c r="P34153" s="6"/>
      <c r="AA34153" s="6"/>
      <c r="AC34153" s="6"/>
      <c r="AD34153" s="6"/>
    </row>
    <row r="34154" spans="16:30">
      <c r="P34154" s="6"/>
      <c r="AA34154" s="6"/>
      <c r="AC34154" s="6"/>
      <c r="AD34154" s="6"/>
    </row>
    <row r="34155" spans="16:30">
      <c r="P34155" s="6"/>
      <c r="AA34155" s="6"/>
      <c r="AC34155" s="6"/>
      <c r="AD34155" s="6"/>
    </row>
    <row r="34156" spans="16:30">
      <c r="P34156" s="6"/>
      <c r="AA34156" s="6"/>
      <c r="AC34156" s="6"/>
      <c r="AD34156" s="6"/>
    </row>
    <row r="34157" spans="16:30">
      <c r="P34157" s="6"/>
      <c r="AA34157" s="6"/>
      <c r="AC34157" s="6"/>
      <c r="AD34157" s="6"/>
    </row>
    <row r="34158" spans="16:30">
      <c r="P34158" s="6"/>
      <c r="AA34158" s="6"/>
      <c r="AC34158" s="6"/>
      <c r="AD34158" s="6"/>
    </row>
    <row r="34159" spans="16:30">
      <c r="P34159" s="6"/>
      <c r="AA34159" s="6"/>
      <c r="AC34159" s="6"/>
      <c r="AD34159" s="6"/>
    </row>
    <row r="34160" spans="16:30">
      <c r="P34160" s="6"/>
      <c r="AA34160" s="6"/>
      <c r="AC34160" s="6"/>
      <c r="AD34160" s="6"/>
    </row>
    <row r="34161" spans="16:30">
      <c r="P34161" s="6"/>
      <c r="AA34161" s="6"/>
      <c r="AC34161" s="6"/>
      <c r="AD34161" s="6"/>
    </row>
    <row r="34162" spans="16:30">
      <c r="P34162" s="6"/>
      <c r="AA34162" s="6"/>
      <c r="AC34162" s="6"/>
      <c r="AD34162" s="6"/>
    </row>
    <row r="34163" spans="16:30">
      <c r="P34163" s="6"/>
      <c r="AA34163" s="6"/>
      <c r="AC34163" s="6"/>
      <c r="AD34163" s="6"/>
    </row>
    <row r="34164" spans="16:30">
      <c r="P34164" s="6"/>
      <c r="AA34164" s="6"/>
      <c r="AC34164" s="6"/>
      <c r="AD34164" s="6"/>
    </row>
    <row r="34165" spans="16:30">
      <c r="P34165" s="6"/>
      <c r="AA34165" s="6"/>
      <c r="AC34165" s="6"/>
      <c r="AD34165" s="6"/>
    </row>
    <row r="34166" spans="16:30">
      <c r="P34166" s="6"/>
      <c r="AA34166" s="6"/>
      <c r="AC34166" s="6"/>
      <c r="AD34166" s="6"/>
    </row>
    <row r="34167" spans="16:30">
      <c r="P34167" s="6"/>
      <c r="AA34167" s="6"/>
      <c r="AC34167" s="6"/>
      <c r="AD34167" s="6"/>
    </row>
    <row r="34168" spans="16:30">
      <c r="P34168" s="6"/>
      <c r="AA34168" s="6"/>
      <c r="AC34168" s="6"/>
      <c r="AD34168" s="6"/>
    </row>
    <row r="34169" spans="16:30">
      <c r="P34169" s="6"/>
      <c r="AA34169" s="6"/>
      <c r="AC34169" s="6"/>
      <c r="AD34169" s="6"/>
    </row>
    <row r="34170" spans="16:30">
      <c r="P34170" s="6"/>
      <c r="AA34170" s="6"/>
      <c r="AC34170" s="6"/>
      <c r="AD34170" s="6"/>
    </row>
    <row r="34171" spans="16:30">
      <c r="P34171" s="6"/>
      <c r="AA34171" s="6"/>
      <c r="AC34171" s="6"/>
      <c r="AD34171" s="6"/>
    </row>
    <row r="34172" spans="16:30">
      <c r="P34172" s="6"/>
      <c r="AA34172" s="6"/>
      <c r="AC34172" s="6"/>
      <c r="AD34172" s="6"/>
    </row>
    <row r="34173" spans="16:30">
      <c r="P34173" s="6"/>
      <c r="AA34173" s="6"/>
      <c r="AC34173" s="6"/>
      <c r="AD34173" s="6"/>
    </row>
    <row r="34174" spans="16:30">
      <c r="P34174" s="6"/>
      <c r="AA34174" s="6"/>
      <c r="AC34174" s="6"/>
      <c r="AD34174" s="6"/>
    </row>
    <row r="34175" spans="16:30">
      <c r="P34175" s="6"/>
      <c r="AA34175" s="6"/>
      <c r="AC34175" s="6"/>
      <c r="AD34175" s="6"/>
    </row>
    <row r="34176" spans="16:30">
      <c r="P34176" s="6"/>
      <c r="AA34176" s="6"/>
      <c r="AC34176" s="6"/>
      <c r="AD34176" s="6"/>
    </row>
    <row r="34177" spans="16:30">
      <c r="P34177" s="6"/>
      <c r="AA34177" s="6"/>
      <c r="AC34177" s="6"/>
      <c r="AD34177" s="6"/>
    </row>
    <row r="34178" spans="16:30">
      <c r="P34178" s="6"/>
      <c r="AA34178" s="6"/>
      <c r="AC34178" s="6"/>
      <c r="AD34178" s="6"/>
    </row>
    <row r="34179" spans="16:30">
      <c r="P34179" s="6"/>
      <c r="AA34179" s="6"/>
      <c r="AC34179" s="6"/>
      <c r="AD34179" s="6"/>
    </row>
    <row r="34180" spans="16:30">
      <c r="P34180" s="6"/>
      <c r="AA34180" s="6"/>
      <c r="AC34180" s="6"/>
      <c r="AD34180" s="6"/>
    </row>
    <row r="34181" spans="16:30">
      <c r="P34181" s="6"/>
      <c r="AA34181" s="6"/>
      <c r="AC34181" s="6"/>
      <c r="AD34181" s="6"/>
    </row>
    <row r="34182" spans="16:30">
      <c r="P34182" s="6"/>
      <c r="AA34182" s="6"/>
      <c r="AC34182" s="6"/>
      <c r="AD34182" s="6"/>
    </row>
    <row r="34183" spans="16:30">
      <c r="P34183" s="6"/>
      <c r="AA34183" s="6"/>
      <c r="AC34183" s="6"/>
      <c r="AD34183" s="6"/>
    </row>
    <row r="34184" spans="16:30">
      <c r="P34184" s="6"/>
      <c r="AA34184" s="6"/>
      <c r="AC34184" s="6"/>
      <c r="AD34184" s="6"/>
    </row>
    <row r="34185" spans="16:30">
      <c r="P34185" s="6"/>
      <c r="AA34185" s="6"/>
      <c r="AC34185" s="6"/>
      <c r="AD34185" s="6"/>
    </row>
    <row r="34186" spans="16:30">
      <c r="P34186" s="6"/>
      <c r="AA34186" s="6"/>
      <c r="AC34186" s="6"/>
      <c r="AD34186" s="6"/>
    </row>
    <row r="34187" spans="16:30">
      <c r="P34187" s="6"/>
      <c r="AA34187" s="6"/>
      <c r="AC34187" s="6"/>
      <c r="AD34187" s="6"/>
    </row>
    <row r="34188" spans="16:30">
      <c r="P34188" s="6"/>
      <c r="AA34188" s="6"/>
      <c r="AC34188" s="6"/>
      <c r="AD34188" s="6"/>
    </row>
    <row r="34189" spans="16:30">
      <c r="P34189" s="6"/>
      <c r="AA34189" s="6"/>
      <c r="AC34189" s="6"/>
      <c r="AD34189" s="6"/>
    </row>
    <row r="34190" spans="16:30">
      <c r="P34190" s="6"/>
      <c r="AA34190" s="6"/>
      <c r="AC34190" s="6"/>
      <c r="AD34190" s="6"/>
    </row>
    <row r="34191" spans="16:30">
      <c r="P34191" s="6"/>
      <c r="AA34191" s="6"/>
      <c r="AC34191" s="6"/>
      <c r="AD34191" s="6"/>
    </row>
    <row r="34192" spans="16:30">
      <c r="P34192" s="6"/>
      <c r="AA34192" s="6"/>
      <c r="AC34192" s="6"/>
      <c r="AD34192" s="6"/>
    </row>
    <row r="34193" spans="16:30">
      <c r="P34193" s="6"/>
      <c r="AA34193" s="6"/>
      <c r="AC34193" s="6"/>
      <c r="AD34193" s="6"/>
    </row>
    <row r="34194" spans="16:30">
      <c r="P34194" s="6"/>
      <c r="AA34194" s="6"/>
      <c r="AC34194" s="6"/>
      <c r="AD34194" s="6"/>
    </row>
    <row r="34195" spans="16:30">
      <c r="P34195" s="6"/>
      <c r="AA34195" s="6"/>
      <c r="AC34195" s="6"/>
      <c r="AD34195" s="6"/>
    </row>
    <row r="34196" spans="16:30">
      <c r="P34196" s="6"/>
      <c r="AA34196" s="6"/>
      <c r="AC34196" s="6"/>
      <c r="AD34196" s="6"/>
    </row>
    <row r="34197" spans="16:30">
      <c r="P34197" s="6"/>
      <c r="AA34197" s="6"/>
      <c r="AC34197" s="6"/>
      <c r="AD34197" s="6"/>
    </row>
    <row r="34198" spans="16:30">
      <c r="P34198" s="6"/>
      <c r="AA34198" s="6"/>
      <c r="AC34198" s="6"/>
      <c r="AD34198" s="6"/>
    </row>
    <row r="34199" spans="16:30">
      <c r="P34199" s="6"/>
      <c r="AA34199" s="6"/>
      <c r="AC34199" s="6"/>
      <c r="AD34199" s="6"/>
    </row>
    <row r="34200" spans="16:30">
      <c r="P34200" s="6"/>
      <c r="AA34200" s="6"/>
      <c r="AC34200" s="6"/>
      <c r="AD34200" s="6"/>
    </row>
    <row r="34201" spans="16:30">
      <c r="P34201" s="6"/>
      <c r="AA34201" s="6"/>
      <c r="AC34201" s="6"/>
      <c r="AD34201" s="6"/>
    </row>
    <row r="34202" spans="16:30">
      <c r="P34202" s="6"/>
      <c r="AA34202" s="6"/>
      <c r="AC34202" s="6"/>
      <c r="AD34202" s="6"/>
    </row>
    <row r="34203" spans="16:30">
      <c r="P34203" s="6"/>
      <c r="AA34203" s="6"/>
      <c r="AC34203" s="6"/>
      <c r="AD34203" s="6"/>
    </row>
    <row r="34204" spans="16:30">
      <c r="P34204" s="6"/>
      <c r="AA34204" s="6"/>
      <c r="AC34204" s="6"/>
      <c r="AD34204" s="6"/>
    </row>
    <row r="34205" spans="16:30">
      <c r="P34205" s="6"/>
      <c r="AA34205" s="6"/>
      <c r="AC34205" s="6"/>
      <c r="AD34205" s="6"/>
    </row>
    <row r="34206" spans="16:30">
      <c r="P34206" s="6"/>
      <c r="AA34206" s="6"/>
      <c r="AC34206" s="6"/>
      <c r="AD34206" s="6"/>
    </row>
    <row r="34207" spans="16:30">
      <c r="P34207" s="6"/>
      <c r="AA34207" s="6"/>
      <c r="AC34207" s="6"/>
      <c r="AD34207" s="6"/>
    </row>
    <row r="34208" spans="16:30">
      <c r="P34208" s="6"/>
      <c r="AA34208" s="6"/>
      <c r="AC34208" s="6"/>
      <c r="AD34208" s="6"/>
    </row>
    <row r="34209" spans="16:30">
      <c r="P34209" s="6"/>
      <c r="AA34209" s="6"/>
      <c r="AC34209" s="6"/>
      <c r="AD34209" s="6"/>
    </row>
    <row r="34210" spans="16:30">
      <c r="P34210" s="6"/>
      <c r="AA34210" s="6"/>
      <c r="AC34210" s="6"/>
      <c r="AD34210" s="6"/>
    </row>
    <row r="34211" spans="16:30">
      <c r="P34211" s="6"/>
      <c r="AA34211" s="6"/>
      <c r="AC34211" s="6"/>
      <c r="AD34211" s="6"/>
    </row>
    <row r="34212" spans="16:30">
      <c r="P34212" s="6"/>
      <c r="AA34212" s="6"/>
      <c r="AC34212" s="6"/>
      <c r="AD34212" s="6"/>
    </row>
    <row r="34213" spans="16:30">
      <c r="P34213" s="6"/>
      <c r="AA34213" s="6"/>
      <c r="AC34213" s="6"/>
      <c r="AD34213" s="6"/>
    </row>
    <row r="34214" spans="16:30">
      <c r="P34214" s="6"/>
      <c r="AA34214" s="6"/>
      <c r="AC34214" s="6"/>
      <c r="AD34214" s="6"/>
    </row>
    <row r="34215" spans="16:30">
      <c r="P34215" s="6"/>
      <c r="AA34215" s="6"/>
      <c r="AC34215" s="6"/>
      <c r="AD34215" s="6"/>
    </row>
    <row r="34216" spans="16:30">
      <c r="P34216" s="6"/>
      <c r="AA34216" s="6"/>
      <c r="AC34216" s="6"/>
      <c r="AD34216" s="6"/>
    </row>
    <row r="34217" spans="16:30">
      <c r="P34217" s="6"/>
      <c r="AA34217" s="6"/>
      <c r="AC34217" s="6"/>
      <c r="AD34217" s="6"/>
    </row>
    <row r="34218" spans="16:30">
      <c r="P34218" s="6"/>
      <c r="AA34218" s="6"/>
      <c r="AC34218" s="6"/>
      <c r="AD34218" s="6"/>
    </row>
    <row r="34219" spans="16:30">
      <c r="P34219" s="6"/>
      <c r="AA34219" s="6"/>
      <c r="AC34219" s="6"/>
      <c r="AD34219" s="6"/>
    </row>
    <row r="34220" spans="16:30">
      <c r="P34220" s="6"/>
      <c r="AA34220" s="6"/>
      <c r="AC34220" s="6"/>
      <c r="AD34220" s="6"/>
    </row>
    <row r="34221" spans="16:30">
      <c r="P34221" s="6"/>
      <c r="AA34221" s="6"/>
      <c r="AC34221" s="6"/>
      <c r="AD34221" s="6"/>
    </row>
    <row r="34222" spans="16:30">
      <c r="P34222" s="6"/>
      <c r="AA34222" s="6"/>
      <c r="AC34222" s="6"/>
      <c r="AD34222" s="6"/>
    </row>
    <row r="34223" spans="16:30">
      <c r="P34223" s="6"/>
      <c r="AA34223" s="6"/>
      <c r="AC34223" s="6"/>
      <c r="AD34223" s="6"/>
    </row>
    <row r="34224" spans="16:30">
      <c r="P34224" s="6"/>
      <c r="AA34224" s="6"/>
      <c r="AC34224" s="6"/>
      <c r="AD34224" s="6"/>
    </row>
    <row r="34225" spans="16:30">
      <c r="P34225" s="6"/>
      <c r="AA34225" s="6"/>
      <c r="AC34225" s="6"/>
      <c r="AD34225" s="6"/>
    </row>
    <row r="34226" spans="16:30">
      <c r="P34226" s="6"/>
      <c r="AA34226" s="6"/>
      <c r="AC34226" s="6"/>
      <c r="AD34226" s="6"/>
    </row>
    <row r="34227" spans="16:30">
      <c r="P34227" s="6"/>
      <c r="AA34227" s="6"/>
      <c r="AC34227" s="6"/>
      <c r="AD34227" s="6"/>
    </row>
    <row r="34228" spans="16:30">
      <c r="P34228" s="6"/>
      <c r="AA34228" s="6"/>
      <c r="AC34228" s="6"/>
      <c r="AD34228" s="6"/>
    </row>
    <row r="34229" spans="16:30">
      <c r="P34229" s="6"/>
      <c r="AA34229" s="6"/>
      <c r="AC34229" s="6"/>
      <c r="AD34229" s="6"/>
    </row>
    <row r="34230" spans="16:30">
      <c r="P34230" s="6"/>
      <c r="AA34230" s="6"/>
      <c r="AC34230" s="6"/>
      <c r="AD34230" s="6"/>
    </row>
    <row r="34231" spans="16:30">
      <c r="P34231" s="6"/>
      <c r="AA34231" s="6"/>
      <c r="AC34231" s="6"/>
      <c r="AD34231" s="6"/>
    </row>
    <row r="34232" spans="16:30">
      <c r="P34232" s="6"/>
      <c r="AA34232" s="6"/>
      <c r="AC34232" s="6"/>
      <c r="AD34232" s="6"/>
    </row>
    <row r="34233" spans="16:30">
      <c r="P34233" s="6"/>
      <c r="AA34233" s="6"/>
      <c r="AC34233" s="6"/>
      <c r="AD34233" s="6"/>
    </row>
    <row r="34234" spans="16:30">
      <c r="P34234" s="6"/>
      <c r="AA34234" s="6"/>
      <c r="AC34234" s="6"/>
      <c r="AD34234" s="6"/>
    </row>
    <row r="34235" spans="16:30">
      <c r="P34235" s="6"/>
      <c r="AA34235" s="6"/>
      <c r="AC34235" s="6"/>
      <c r="AD34235" s="6"/>
    </row>
    <row r="34236" spans="16:30">
      <c r="P34236" s="6"/>
      <c r="AA34236" s="6"/>
      <c r="AC34236" s="6"/>
      <c r="AD34236" s="6"/>
    </row>
    <row r="34237" spans="16:30">
      <c r="P34237" s="6"/>
      <c r="AA34237" s="6"/>
      <c r="AC34237" s="6"/>
      <c r="AD34237" s="6"/>
    </row>
    <row r="34238" spans="16:30">
      <c r="P34238" s="6"/>
      <c r="AA34238" s="6"/>
      <c r="AC34238" s="6"/>
      <c r="AD34238" s="6"/>
    </row>
    <row r="34239" spans="16:30">
      <c r="P34239" s="6"/>
      <c r="AA34239" s="6"/>
      <c r="AC34239" s="6"/>
      <c r="AD34239" s="6"/>
    </row>
    <row r="34240" spans="16:30">
      <c r="P34240" s="6"/>
      <c r="AA34240" s="6"/>
      <c r="AC34240" s="6"/>
      <c r="AD34240" s="6"/>
    </row>
    <row r="34241" spans="16:30">
      <c r="P34241" s="6"/>
      <c r="AA34241" s="6"/>
      <c r="AC34241" s="6"/>
      <c r="AD34241" s="6"/>
    </row>
    <row r="34242" spans="16:30">
      <c r="P34242" s="6"/>
      <c r="AA34242" s="6"/>
      <c r="AC34242" s="6"/>
      <c r="AD34242" s="6"/>
    </row>
    <row r="34243" spans="16:30">
      <c r="P34243" s="6"/>
      <c r="AA34243" s="6"/>
      <c r="AC34243" s="6"/>
      <c r="AD34243" s="6"/>
    </row>
    <row r="34244" spans="16:30">
      <c r="P34244" s="6"/>
      <c r="AA34244" s="6"/>
      <c r="AC34244" s="6"/>
      <c r="AD34244" s="6"/>
    </row>
    <row r="34245" spans="16:30">
      <c r="P34245" s="6"/>
      <c r="AA34245" s="6"/>
      <c r="AC34245" s="6"/>
      <c r="AD34245" s="6"/>
    </row>
    <row r="34246" spans="16:30">
      <c r="P34246" s="6"/>
      <c r="AA34246" s="6"/>
      <c r="AC34246" s="6"/>
      <c r="AD34246" s="6"/>
    </row>
    <row r="34247" spans="16:30">
      <c r="P34247" s="6"/>
      <c r="AA34247" s="6"/>
      <c r="AC34247" s="6"/>
      <c r="AD34247" s="6"/>
    </row>
    <row r="34248" spans="16:30">
      <c r="P34248" s="6"/>
      <c r="AA34248" s="6"/>
      <c r="AC34248" s="6"/>
      <c r="AD34248" s="6"/>
    </row>
    <row r="34249" spans="16:30">
      <c r="P34249" s="6"/>
      <c r="AA34249" s="6"/>
      <c r="AC34249" s="6"/>
      <c r="AD34249" s="6"/>
    </row>
    <row r="34250" spans="16:30">
      <c r="P34250" s="6"/>
      <c r="AA34250" s="6"/>
      <c r="AC34250" s="6"/>
      <c r="AD34250" s="6"/>
    </row>
    <row r="34251" spans="16:30">
      <c r="P34251" s="6"/>
      <c r="AA34251" s="6"/>
      <c r="AC34251" s="6"/>
      <c r="AD34251" s="6"/>
    </row>
    <row r="34252" spans="16:30">
      <c r="P34252" s="6"/>
      <c r="AA34252" s="6"/>
      <c r="AC34252" s="6"/>
      <c r="AD34252" s="6"/>
    </row>
    <row r="34253" spans="16:30">
      <c r="P34253" s="6"/>
      <c r="AA34253" s="6"/>
      <c r="AC34253" s="6"/>
      <c r="AD34253" s="6"/>
    </row>
    <row r="34254" spans="16:30">
      <c r="P34254" s="6"/>
      <c r="AA34254" s="6"/>
      <c r="AC34254" s="6"/>
      <c r="AD34254" s="6"/>
    </row>
    <row r="34255" spans="16:30">
      <c r="P34255" s="6"/>
      <c r="AA34255" s="6"/>
      <c r="AC34255" s="6"/>
      <c r="AD34255" s="6"/>
    </row>
    <row r="34256" spans="16:30">
      <c r="P34256" s="6"/>
      <c r="AA34256" s="6"/>
      <c r="AC34256" s="6"/>
      <c r="AD34256" s="6"/>
    </row>
    <row r="34257" spans="16:30">
      <c r="P34257" s="6"/>
      <c r="AA34257" s="6"/>
      <c r="AC34257" s="6"/>
      <c r="AD34257" s="6"/>
    </row>
    <row r="34258" spans="16:30">
      <c r="P34258" s="6"/>
      <c r="AA34258" s="6"/>
      <c r="AC34258" s="6"/>
      <c r="AD34258" s="6"/>
    </row>
    <row r="34259" spans="16:30">
      <c r="P34259" s="6"/>
      <c r="AA34259" s="6"/>
      <c r="AC34259" s="6"/>
      <c r="AD34259" s="6"/>
    </row>
    <row r="34260" spans="16:30">
      <c r="P34260" s="6"/>
      <c r="AA34260" s="6"/>
      <c r="AC34260" s="6"/>
      <c r="AD34260" s="6"/>
    </row>
    <row r="34261" spans="16:30">
      <c r="P34261" s="6"/>
      <c r="AA34261" s="6"/>
      <c r="AC34261" s="6"/>
      <c r="AD34261" s="6"/>
    </row>
    <row r="34262" spans="16:30">
      <c r="P34262" s="6"/>
      <c r="AA34262" s="6"/>
      <c r="AC34262" s="6"/>
      <c r="AD34262" s="6"/>
    </row>
    <row r="34263" spans="16:30">
      <c r="P34263" s="6"/>
      <c r="AA34263" s="6"/>
      <c r="AC34263" s="6"/>
      <c r="AD34263" s="6"/>
    </row>
    <row r="34264" spans="16:30">
      <c r="P34264" s="6"/>
      <c r="AA34264" s="6"/>
      <c r="AC34264" s="6"/>
      <c r="AD34264" s="6"/>
    </row>
    <row r="34265" spans="16:30">
      <c r="P34265" s="6"/>
      <c r="AA34265" s="6"/>
      <c r="AC34265" s="6"/>
      <c r="AD34265" s="6"/>
    </row>
    <row r="34266" spans="16:30">
      <c r="P34266" s="6"/>
      <c r="AA34266" s="6"/>
      <c r="AC34266" s="6"/>
      <c r="AD34266" s="6"/>
    </row>
    <row r="34267" spans="16:30">
      <c r="P34267" s="6"/>
      <c r="AA34267" s="6"/>
      <c r="AC34267" s="6"/>
      <c r="AD34267" s="6"/>
    </row>
    <row r="34268" spans="16:30">
      <c r="P34268" s="6"/>
      <c r="AA34268" s="6"/>
      <c r="AC34268" s="6"/>
      <c r="AD34268" s="6"/>
    </row>
    <row r="34269" spans="16:30">
      <c r="P34269" s="6"/>
      <c r="AA34269" s="6"/>
      <c r="AC34269" s="6"/>
      <c r="AD34269" s="6"/>
    </row>
    <row r="34270" spans="16:30">
      <c r="P34270" s="6"/>
      <c r="AA34270" s="6"/>
      <c r="AC34270" s="6"/>
      <c r="AD34270" s="6"/>
    </row>
    <row r="34271" spans="16:30">
      <c r="P34271" s="6"/>
      <c r="AA34271" s="6"/>
      <c r="AC34271" s="6"/>
      <c r="AD34271" s="6"/>
    </row>
    <row r="34272" spans="16:30">
      <c r="P34272" s="6"/>
      <c r="AA34272" s="6"/>
      <c r="AC34272" s="6"/>
      <c r="AD34272" s="6"/>
    </row>
    <row r="34273" spans="16:30">
      <c r="P34273" s="6"/>
      <c r="AA34273" s="6"/>
      <c r="AC34273" s="6"/>
      <c r="AD34273" s="6"/>
    </row>
    <row r="34274" spans="16:30">
      <c r="P34274" s="6"/>
      <c r="AA34274" s="6"/>
      <c r="AC34274" s="6"/>
      <c r="AD34274" s="6"/>
    </row>
    <row r="34275" spans="16:30">
      <c r="P34275" s="6"/>
      <c r="AA34275" s="6"/>
      <c r="AC34275" s="6"/>
      <c r="AD34275" s="6"/>
    </row>
    <row r="34276" spans="16:30">
      <c r="P34276" s="6"/>
      <c r="AA34276" s="6"/>
      <c r="AC34276" s="6"/>
      <c r="AD34276" s="6"/>
    </row>
    <row r="34277" spans="16:30">
      <c r="P34277" s="6"/>
      <c r="AA34277" s="6"/>
      <c r="AC34277" s="6"/>
      <c r="AD34277" s="6"/>
    </row>
    <row r="34278" spans="16:30">
      <c r="P34278" s="6"/>
      <c r="AA34278" s="6"/>
      <c r="AC34278" s="6"/>
      <c r="AD34278" s="6"/>
    </row>
    <row r="34279" spans="16:30">
      <c r="P34279" s="6"/>
      <c r="AA34279" s="6"/>
      <c r="AC34279" s="6"/>
      <c r="AD34279" s="6"/>
    </row>
    <row r="34280" spans="16:30">
      <c r="P34280" s="6"/>
      <c r="AA34280" s="6"/>
      <c r="AC34280" s="6"/>
      <c r="AD34280" s="6"/>
    </row>
    <row r="34281" spans="16:30">
      <c r="P34281" s="6"/>
      <c r="AA34281" s="6"/>
      <c r="AC34281" s="6"/>
      <c r="AD34281" s="6"/>
    </row>
    <row r="34282" spans="16:30">
      <c r="P34282" s="6"/>
      <c r="AA34282" s="6"/>
      <c r="AC34282" s="6"/>
      <c r="AD34282" s="6"/>
    </row>
    <row r="34283" spans="16:30">
      <c r="P34283" s="6"/>
      <c r="AA34283" s="6"/>
      <c r="AC34283" s="6"/>
      <c r="AD34283" s="6"/>
    </row>
    <row r="34284" spans="16:30">
      <c r="P34284" s="6"/>
      <c r="AA34284" s="6"/>
      <c r="AC34284" s="6"/>
      <c r="AD34284" s="6"/>
    </row>
    <row r="34285" spans="16:30">
      <c r="P34285" s="6"/>
      <c r="AA34285" s="6"/>
      <c r="AC34285" s="6"/>
      <c r="AD34285" s="6"/>
    </row>
    <row r="34286" spans="16:30">
      <c r="P34286" s="6"/>
      <c r="AA34286" s="6"/>
      <c r="AC34286" s="6"/>
      <c r="AD34286" s="6"/>
    </row>
    <row r="34287" spans="16:30">
      <c r="P34287" s="6"/>
      <c r="AA34287" s="6"/>
      <c r="AC34287" s="6"/>
      <c r="AD34287" s="6"/>
    </row>
    <row r="34288" spans="16:30">
      <c r="P34288" s="6"/>
      <c r="AA34288" s="6"/>
      <c r="AC34288" s="6"/>
      <c r="AD34288" s="6"/>
    </row>
    <row r="34289" spans="16:30">
      <c r="P34289" s="6"/>
      <c r="AA34289" s="6"/>
      <c r="AC34289" s="6"/>
      <c r="AD34289" s="6"/>
    </row>
    <row r="34290" spans="16:30">
      <c r="P34290" s="6"/>
      <c r="AA34290" s="6"/>
      <c r="AC34290" s="6"/>
      <c r="AD34290" s="6"/>
    </row>
    <row r="34291" spans="16:30">
      <c r="P34291" s="6"/>
      <c r="AA34291" s="6"/>
      <c r="AC34291" s="6"/>
      <c r="AD34291" s="6"/>
    </row>
    <row r="34292" spans="16:30">
      <c r="P34292" s="6"/>
      <c r="AA34292" s="6"/>
      <c r="AC34292" s="6"/>
      <c r="AD34292" s="6"/>
    </row>
    <row r="34293" spans="16:30">
      <c r="P34293" s="6"/>
      <c r="AA34293" s="6"/>
      <c r="AC34293" s="6"/>
      <c r="AD34293" s="6"/>
    </row>
    <row r="34294" spans="16:30">
      <c r="P34294" s="6"/>
      <c r="AA34294" s="6"/>
      <c r="AC34294" s="6"/>
      <c r="AD34294" s="6"/>
    </row>
    <row r="34295" spans="16:30">
      <c r="P34295" s="6"/>
      <c r="AA34295" s="6"/>
      <c r="AC34295" s="6"/>
      <c r="AD34295" s="6"/>
    </row>
    <row r="34296" spans="16:30">
      <c r="P34296" s="6"/>
      <c r="AA34296" s="6"/>
      <c r="AC34296" s="6"/>
      <c r="AD34296" s="6"/>
    </row>
    <row r="34297" spans="16:30">
      <c r="P34297" s="6"/>
      <c r="AA34297" s="6"/>
      <c r="AC34297" s="6"/>
      <c r="AD34297" s="6"/>
    </row>
    <row r="34298" spans="16:30">
      <c r="P34298" s="6"/>
      <c r="AA34298" s="6"/>
      <c r="AC34298" s="6"/>
      <c r="AD34298" s="6"/>
    </row>
    <row r="34299" spans="16:30">
      <c r="P34299" s="6"/>
      <c r="AA34299" s="6"/>
      <c r="AC34299" s="6"/>
      <c r="AD34299" s="6"/>
    </row>
    <row r="34300" spans="16:30">
      <c r="P34300" s="6"/>
      <c r="AA34300" s="6"/>
      <c r="AC34300" s="6"/>
      <c r="AD34300" s="6"/>
    </row>
    <row r="34301" spans="16:30">
      <c r="P34301" s="6"/>
      <c r="AA34301" s="6"/>
      <c r="AC34301" s="6"/>
      <c r="AD34301" s="6"/>
    </row>
    <row r="34302" spans="16:30">
      <c r="P34302" s="6"/>
      <c r="AA34302" s="6"/>
      <c r="AC34302" s="6"/>
      <c r="AD34302" s="6"/>
    </row>
    <row r="34303" spans="16:30">
      <c r="P34303" s="6"/>
      <c r="AA34303" s="6"/>
      <c r="AC34303" s="6"/>
      <c r="AD34303" s="6"/>
    </row>
    <row r="34304" spans="16:30">
      <c r="P34304" s="6"/>
      <c r="AA34304" s="6"/>
      <c r="AC34304" s="6"/>
      <c r="AD34304" s="6"/>
    </row>
    <row r="34305" spans="16:30">
      <c r="P34305" s="6"/>
      <c r="AA34305" s="6"/>
      <c r="AC34305" s="6"/>
      <c r="AD34305" s="6"/>
    </row>
    <row r="34306" spans="16:30">
      <c r="P34306" s="6"/>
      <c r="AA34306" s="6"/>
      <c r="AC34306" s="6"/>
      <c r="AD34306" s="6"/>
    </row>
    <row r="34307" spans="16:30">
      <c r="P34307" s="6"/>
      <c r="AA34307" s="6"/>
      <c r="AC34307" s="6"/>
      <c r="AD34307" s="6"/>
    </row>
    <row r="34308" spans="16:30">
      <c r="P34308" s="6"/>
      <c r="AA34308" s="6"/>
      <c r="AC34308" s="6"/>
      <c r="AD34308" s="6"/>
    </row>
    <row r="34309" spans="16:30">
      <c r="P34309" s="6"/>
      <c r="AA34309" s="6"/>
      <c r="AC34309" s="6"/>
      <c r="AD34309" s="6"/>
    </row>
    <row r="34310" spans="16:30">
      <c r="P34310" s="6"/>
      <c r="AA34310" s="6"/>
      <c r="AC34310" s="6"/>
      <c r="AD34310" s="6"/>
    </row>
    <row r="34311" spans="16:30">
      <c r="P34311" s="6"/>
      <c r="AA34311" s="6"/>
      <c r="AC34311" s="6"/>
      <c r="AD34311" s="6"/>
    </row>
    <row r="34312" spans="16:30">
      <c r="P34312" s="6"/>
      <c r="AA34312" s="6"/>
      <c r="AC34312" s="6"/>
      <c r="AD34312" s="6"/>
    </row>
    <row r="34313" spans="16:30">
      <c r="P34313" s="6"/>
      <c r="AA34313" s="6"/>
      <c r="AC34313" s="6"/>
      <c r="AD34313" s="6"/>
    </row>
    <row r="34314" spans="16:30">
      <c r="P34314" s="6"/>
      <c r="AA34314" s="6"/>
      <c r="AC34314" s="6"/>
      <c r="AD34314" s="6"/>
    </row>
    <row r="34315" spans="16:30">
      <c r="P34315" s="6"/>
      <c r="AA34315" s="6"/>
      <c r="AC34315" s="6"/>
      <c r="AD34315" s="6"/>
    </row>
    <row r="34316" spans="16:30">
      <c r="P34316" s="6"/>
      <c r="AA34316" s="6"/>
      <c r="AC34316" s="6"/>
      <c r="AD34316" s="6"/>
    </row>
    <row r="34317" spans="16:30">
      <c r="P34317" s="6"/>
      <c r="AA34317" s="6"/>
      <c r="AC34317" s="6"/>
      <c r="AD34317" s="6"/>
    </row>
    <row r="34318" spans="16:30">
      <c r="P34318" s="6"/>
      <c r="AA34318" s="6"/>
      <c r="AC34318" s="6"/>
      <c r="AD34318" s="6"/>
    </row>
    <row r="34319" spans="16:30">
      <c r="P34319" s="6"/>
      <c r="AA34319" s="6"/>
      <c r="AC34319" s="6"/>
      <c r="AD34319" s="6"/>
    </row>
    <row r="34320" spans="16:30">
      <c r="P34320" s="6"/>
      <c r="AA34320" s="6"/>
      <c r="AC34320" s="6"/>
      <c r="AD34320" s="6"/>
    </row>
    <row r="34321" spans="16:30">
      <c r="P34321" s="6"/>
      <c r="AA34321" s="6"/>
      <c r="AC34321" s="6"/>
      <c r="AD34321" s="6"/>
    </row>
    <row r="34322" spans="16:30">
      <c r="P34322" s="6"/>
      <c r="AA34322" s="6"/>
      <c r="AC34322" s="6"/>
      <c r="AD34322" s="6"/>
    </row>
    <row r="34323" spans="16:30">
      <c r="P34323" s="6"/>
      <c r="AA34323" s="6"/>
      <c r="AC34323" s="6"/>
      <c r="AD34323" s="6"/>
    </row>
    <row r="34324" spans="16:30">
      <c r="P34324" s="6"/>
      <c r="AA34324" s="6"/>
      <c r="AC34324" s="6"/>
      <c r="AD34324" s="6"/>
    </row>
    <row r="34325" spans="16:30">
      <c r="P34325" s="6"/>
      <c r="AA34325" s="6"/>
      <c r="AC34325" s="6"/>
      <c r="AD34325" s="6"/>
    </row>
    <row r="34326" spans="16:30">
      <c r="P34326" s="6"/>
      <c r="AA34326" s="6"/>
      <c r="AC34326" s="6"/>
      <c r="AD34326" s="6"/>
    </row>
    <row r="34327" spans="16:30">
      <c r="P34327" s="6"/>
      <c r="AA34327" s="6"/>
      <c r="AC34327" s="6"/>
      <c r="AD34327" s="6"/>
    </row>
    <row r="34328" spans="16:30">
      <c r="P34328" s="6"/>
      <c r="AA34328" s="6"/>
      <c r="AC34328" s="6"/>
      <c r="AD34328" s="6"/>
    </row>
    <row r="34329" spans="16:30">
      <c r="P34329" s="6"/>
      <c r="AA34329" s="6"/>
      <c r="AC34329" s="6"/>
      <c r="AD34329" s="6"/>
    </row>
    <row r="34330" spans="16:30">
      <c r="P34330" s="6"/>
      <c r="AA34330" s="6"/>
      <c r="AC34330" s="6"/>
      <c r="AD34330" s="6"/>
    </row>
    <row r="34331" spans="16:30">
      <c r="P34331" s="6"/>
      <c r="AA34331" s="6"/>
      <c r="AC34331" s="6"/>
      <c r="AD34331" s="6"/>
    </row>
    <row r="34332" spans="16:30">
      <c r="P34332" s="6"/>
      <c r="AA34332" s="6"/>
      <c r="AC34332" s="6"/>
      <c r="AD34332" s="6"/>
    </row>
    <row r="34333" spans="16:30">
      <c r="P34333" s="6"/>
      <c r="AA34333" s="6"/>
      <c r="AC34333" s="6"/>
      <c r="AD34333" s="6"/>
    </row>
    <row r="34334" spans="16:30">
      <c r="P34334" s="6"/>
      <c r="AA34334" s="6"/>
      <c r="AC34334" s="6"/>
      <c r="AD34334" s="6"/>
    </row>
    <row r="34335" spans="16:30">
      <c r="P34335" s="6"/>
      <c r="AA34335" s="6"/>
      <c r="AC34335" s="6"/>
      <c r="AD34335" s="6"/>
    </row>
    <row r="34336" spans="16:30">
      <c r="P34336" s="6"/>
      <c r="AA34336" s="6"/>
      <c r="AC34336" s="6"/>
      <c r="AD34336" s="6"/>
    </row>
    <row r="34337" spans="16:30">
      <c r="P34337" s="6"/>
      <c r="AA34337" s="6"/>
      <c r="AC34337" s="6"/>
      <c r="AD34337" s="6"/>
    </row>
    <row r="34338" spans="16:30">
      <c r="P34338" s="6"/>
      <c r="AA34338" s="6"/>
      <c r="AC34338" s="6"/>
      <c r="AD34338" s="6"/>
    </row>
    <row r="34339" spans="16:30">
      <c r="P34339" s="6"/>
      <c r="AA34339" s="6"/>
      <c r="AC34339" s="6"/>
      <c r="AD34339" s="6"/>
    </row>
    <row r="34340" spans="16:30">
      <c r="P34340" s="6"/>
      <c r="AA34340" s="6"/>
      <c r="AC34340" s="6"/>
      <c r="AD34340" s="6"/>
    </row>
    <row r="34341" spans="16:30">
      <c r="P34341" s="6"/>
      <c r="AA34341" s="6"/>
      <c r="AC34341" s="6"/>
      <c r="AD34341" s="6"/>
    </row>
    <row r="34342" spans="16:30">
      <c r="P34342" s="6"/>
      <c r="AA34342" s="6"/>
      <c r="AC34342" s="6"/>
      <c r="AD34342" s="6"/>
    </row>
    <row r="34343" spans="16:30">
      <c r="P34343" s="6"/>
      <c r="AA34343" s="6"/>
      <c r="AC34343" s="6"/>
      <c r="AD34343" s="6"/>
    </row>
    <row r="34344" spans="16:30">
      <c r="P34344" s="6"/>
      <c r="AA34344" s="6"/>
      <c r="AC34344" s="6"/>
      <c r="AD34344" s="6"/>
    </row>
    <row r="34345" spans="16:30">
      <c r="P34345" s="6"/>
      <c r="AA34345" s="6"/>
      <c r="AC34345" s="6"/>
      <c r="AD34345" s="6"/>
    </row>
    <row r="34346" spans="16:30">
      <c r="P34346" s="6"/>
      <c r="AA34346" s="6"/>
      <c r="AC34346" s="6"/>
      <c r="AD34346" s="6"/>
    </row>
    <row r="34347" spans="16:30">
      <c r="P34347" s="6"/>
      <c r="AA34347" s="6"/>
      <c r="AC34347" s="6"/>
      <c r="AD34347" s="6"/>
    </row>
    <row r="34348" spans="16:30">
      <c r="P34348" s="6"/>
      <c r="AA34348" s="6"/>
      <c r="AC34348" s="6"/>
      <c r="AD34348" s="6"/>
    </row>
    <row r="34349" spans="16:30">
      <c r="P34349" s="6"/>
      <c r="AA34349" s="6"/>
      <c r="AC34349" s="6"/>
      <c r="AD34349" s="6"/>
    </row>
    <row r="34350" spans="16:30">
      <c r="P34350" s="6"/>
      <c r="AA34350" s="6"/>
      <c r="AC34350" s="6"/>
      <c r="AD34350" s="6"/>
    </row>
    <row r="34351" spans="16:30">
      <c r="P34351" s="6"/>
      <c r="AA34351" s="6"/>
      <c r="AC34351" s="6"/>
      <c r="AD34351" s="6"/>
    </row>
    <row r="34352" spans="16:30">
      <c r="P34352" s="6"/>
      <c r="AA34352" s="6"/>
      <c r="AC34352" s="6"/>
      <c r="AD34352" s="6"/>
    </row>
    <row r="34353" spans="16:30">
      <c r="P34353" s="6"/>
      <c r="AA34353" s="6"/>
      <c r="AC34353" s="6"/>
      <c r="AD34353" s="6"/>
    </row>
    <row r="34354" spans="16:30">
      <c r="P34354" s="6"/>
      <c r="AA34354" s="6"/>
      <c r="AC34354" s="6"/>
      <c r="AD34354" s="6"/>
    </row>
    <row r="34355" spans="16:30">
      <c r="P34355" s="6"/>
      <c r="AA34355" s="6"/>
      <c r="AC34355" s="6"/>
      <c r="AD34355" s="6"/>
    </row>
    <row r="34356" spans="16:30">
      <c r="P34356" s="6"/>
      <c r="AA34356" s="6"/>
      <c r="AC34356" s="6"/>
      <c r="AD34356" s="6"/>
    </row>
    <row r="34357" spans="16:30">
      <c r="P34357" s="6"/>
      <c r="AA34357" s="6"/>
      <c r="AC34357" s="6"/>
      <c r="AD34357" s="6"/>
    </row>
    <row r="34358" spans="16:30">
      <c r="P34358" s="6"/>
      <c r="AA34358" s="6"/>
      <c r="AC34358" s="6"/>
      <c r="AD34358" s="6"/>
    </row>
    <row r="34359" spans="16:30">
      <c r="P34359" s="6"/>
      <c r="AA34359" s="6"/>
      <c r="AC34359" s="6"/>
      <c r="AD34359" s="6"/>
    </row>
    <row r="34360" spans="16:30">
      <c r="P34360" s="6"/>
      <c r="AA34360" s="6"/>
      <c r="AC34360" s="6"/>
      <c r="AD34360" s="6"/>
    </row>
    <row r="34361" spans="16:30">
      <c r="P34361" s="6"/>
      <c r="AA34361" s="6"/>
      <c r="AC34361" s="6"/>
      <c r="AD34361" s="6"/>
    </row>
    <row r="34362" spans="16:30">
      <c r="P34362" s="6"/>
      <c r="AA34362" s="6"/>
      <c r="AC34362" s="6"/>
      <c r="AD34362" s="6"/>
    </row>
    <row r="34363" spans="16:30">
      <c r="P34363" s="6"/>
      <c r="AA34363" s="6"/>
      <c r="AC34363" s="6"/>
      <c r="AD34363" s="6"/>
    </row>
    <row r="34364" spans="16:30">
      <c r="P34364" s="6"/>
      <c r="AA34364" s="6"/>
      <c r="AC34364" s="6"/>
      <c r="AD34364" s="6"/>
    </row>
    <row r="34365" spans="16:30">
      <c r="P34365" s="6"/>
      <c r="AA34365" s="6"/>
      <c r="AC34365" s="6"/>
      <c r="AD34365" s="6"/>
    </row>
    <row r="34366" spans="16:30">
      <c r="P34366" s="6"/>
      <c r="AA34366" s="6"/>
      <c r="AC34366" s="6"/>
      <c r="AD34366" s="6"/>
    </row>
    <row r="34367" spans="16:30">
      <c r="P34367" s="6"/>
      <c r="AA34367" s="6"/>
      <c r="AC34367" s="6"/>
      <c r="AD34367" s="6"/>
    </row>
    <row r="34368" spans="16:30">
      <c r="P34368" s="6"/>
      <c r="AA34368" s="6"/>
      <c r="AC34368" s="6"/>
      <c r="AD34368" s="6"/>
    </row>
    <row r="34369" spans="16:30">
      <c r="P34369" s="6"/>
      <c r="AA34369" s="6"/>
      <c r="AC34369" s="6"/>
      <c r="AD34369" s="6"/>
    </row>
    <row r="34370" spans="16:30">
      <c r="P34370" s="6"/>
      <c r="AA34370" s="6"/>
      <c r="AC34370" s="6"/>
      <c r="AD34370" s="6"/>
    </row>
    <row r="34371" spans="16:30">
      <c r="P34371" s="6"/>
      <c r="AA34371" s="6"/>
      <c r="AC34371" s="6"/>
      <c r="AD34371" s="6"/>
    </row>
    <row r="34372" spans="16:30">
      <c r="P34372" s="6"/>
      <c r="AA34372" s="6"/>
      <c r="AC34372" s="6"/>
      <c r="AD34372" s="6"/>
    </row>
    <row r="34373" spans="16:30">
      <c r="P34373" s="6"/>
      <c r="AA34373" s="6"/>
      <c r="AC34373" s="6"/>
      <c r="AD34373" s="6"/>
    </row>
    <row r="34374" spans="16:30">
      <c r="P34374" s="6"/>
      <c r="AA34374" s="6"/>
      <c r="AC34374" s="6"/>
      <c r="AD34374" s="6"/>
    </row>
    <row r="34375" spans="16:30">
      <c r="P34375" s="6"/>
      <c r="AA34375" s="6"/>
      <c r="AC34375" s="6"/>
      <c r="AD34375" s="6"/>
    </row>
    <row r="34376" spans="16:30">
      <c r="P34376" s="6"/>
      <c r="AA34376" s="6"/>
      <c r="AC34376" s="6"/>
      <c r="AD34376" s="6"/>
    </row>
    <row r="34377" spans="16:30">
      <c r="P34377" s="6"/>
      <c r="AA34377" s="6"/>
      <c r="AC34377" s="6"/>
      <c r="AD34377" s="6"/>
    </row>
    <row r="34378" spans="16:30">
      <c r="P34378" s="6"/>
      <c r="AA34378" s="6"/>
      <c r="AC34378" s="6"/>
      <c r="AD34378" s="6"/>
    </row>
    <row r="34379" spans="16:30">
      <c r="P34379" s="6"/>
      <c r="AA34379" s="6"/>
      <c r="AC34379" s="6"/>
      <c r="AD34379" s="6"/>
    </row>
    <row r="34380" spans="16:30">
      <c r="P34380" s="6"/>
      <c r="AA34380" s="6"/>
      <c r="AC34380" s="6"/>
      <c r="AD34380" s="6"/>
    </row>
    <row r="34381" spans="16:30">
      <c r="P34381" s="6"/>
      <c r="AA34381" s="6"/>
      <c r="AC34381" s="6"/>
      <c r="AD34381" s="6"/>
    </row>
    <row r="34382" spans="16:30">
      <c r="P34382" s="6"/>
      <c r="AA34382" s="6"/>
      <c r="AC34382" s="6"/>
      <c r="AD34382" s="6"/>
    </row>
    <row r="34383" spans="16:30">
      <c r="P34383" s="6"/>
      <c r="AA34383" s="6"/>
      <c r="AC34383" s="6"/>
      <c r="AD34383" s="6"/>
    </row>
    <row r="34384" spans="16:30">
      <c r="P34384" s="6"/>
      <c r="AA34384" s="6"/>
      <c r="AC34384" s="6"/>
      <c r="AD34384" s="6"/>
    </row>
    <row r="34385" spans="16:30">
      <c r="P34385" s="6"/>
      <c r="AA34385" s="6"/>
      <c r="AC34385" s="6"/>
      <c r="AD34385" s="6"/>
    </row>
    <row r="34386" spans="16:30">
      <c r="P34386" s="6"/>
      <c r="AA34386" s="6"/>
      <c r="AC34386" s="6"/>
      <c r="AD34386" s="6"/>
    </row>
    <row r="34387" spans="16:30">
      <c r="P34387" s="6"/>
      <c r="AA34387" s="6"/>
      <c r="AC34387" s="6"/>
      <c r="AD34387" s="6"/>
    </row>
    <row r="34388" spans="16:30">
      <c r="P34388" s="6"/>
      <c r="AA34388" s="6"/>
      <c r="AC34388" s="6"/>
      <c r="AD34388" s="6"/>
    </row>
    <row r="34389" spans="16:30">
      <c r="P34389" s="6"/>
      <c r="AA34389" s="6"/>
      <c r="AC34389" s="6"/>
      <c r="AD34389" s="6"/>
    </row>
    <row r="34390" spans="16:30">
      <c r="P34390" s="6"/>
      <c r="AA34390" s="6"/>
      <c r="AC34390" s="6"/>
      <c r="AD34390" s="6"/>
    </row>
    <row r="34391" spans="16:30">
      <c r="P34391" s="6"/>
      <c r="AA34391" s="6"/>
      <c r="AC34391" s="6"/>
      <c r="AD34391" s="6"/>
    </row>
    <row r="34392" spans="16:30">
      <c r="P34392" s="6"/>
      <c r="AA34392" s="6"/>
      <c r="AC34392" s="6"/>
      <c r="AD34392" s="6"/>
    </row>
    <row r="34393" spans="16:30">
      <c r="P34393" s="6"/>
      <c r="AA34393" s="6"/>
      <c r="AC34393" s="6"/>
      <c r="AD34393" s="6"/>
    </row>
    <row r="34394" spans="16:30">
      <c r="P34394" s="6"/>
      <c r="AA34394" s="6"/>
      <c r="AC34394" s="6"/>
      <c r="AD34394" s="6"/>
    </row>
    <row r="34395" spans="16:30">
      <c r="P34395" s="6"/>
      <c r="AA34395" s="6"/>
      <c r="AC34395" s="6"/>
      <c r="AD34395" s="6"/>
    </row>
    <row r="34396" spans="16:30">
      <c r="P34396" s="6"/>
      <c r="AA34396" s="6"/>
      <c r="AC34396" s="6"/>
      <c r="AD34396" s="6"/>
    </row>
    <row r="34397" spans="16:30">
      <c r="P34397" s="6"/>
      <c r="AA34397" s="6"/>
      <c r="AC34397" s="6"/>
      <c r="AD34397" s="6"/>
    </row>
    <row r="34398" spans="16:30">
      <c r="P34398" s="6"/>
      <c r="AA34398" s="6"/>
      <c r="AC34398" s="6"/>
      <c r="AD34398" s="6"/>
    </row>
    <row r="34399" spans="16:30">
      <c r="P34399" s="6"/>
      <c r="AA34399" s="6"/>
      <c r="AC34399" s="6"/>
      <c r="AD34399" s="6"/>
    </row>
    <row r="34400" spans="16:30">
      <c r="P34400" s="6"/>
      <c r="AA34400" s="6"/>
      <c r="AC34400" s="6"/>
      <c r="AD34400" s="6"/>
    </row>
    <row r="34401" spans="16:30">
      <c r="P34401" s="6"/>
      <c r="AA34401" s="6"/>
      <c r="AC34401" s="6"/>
      <c r="AD34401" s="6"/>
    </row>
    <row r="34402" spans="16:30">
      <c r="P34402" s="6"/>
      <c r="AA34402" s="6"/>
      <c r="AC34402" s="6"/>
      <c r="AD34402" s="6"/>
    </row>
    <row r="34403" spans="16:30">
      <c r="P34403" s="6"/>
      <c r="AA34403" s="6"/>
      <c r="AC34403" s="6"/>
      <c r="AD34403" s="6"/>
    </row>
    <row r="34404" spans="16:30">
      <c r="P34404" s="6"/>
      <c r="AA34404" s="6"/>
      <c r="AC34404" s="6"/>
      <c r="AD34404" s="6"/>
    </row>
    <row r="34405" spans="16:30">
      <c r="P34405" s="6"/>
      <c r="AA34405" s="6"/>
      <c r="AC34405" s="6"/>
      <c r="AD34405" s="6"/>
    </row>
    <row r="34406" spans="16:30">
      <c r="P34406" s="6"/>
      <c r="AA34406" s="6"/>
      <c r="AC34406" s="6"/>
      <c r="AD34406" s="6"/>
    </row>
    <row r="34407" spans="16:30">
      <c r="P34407" s="6"/>
      <c r="AA34407" s="6"/>
      <c r="AC34407" s="6"/>
      <c r="AD34407" s="6"/>
    </row>
    <row r="34408" spans="16:30">
      <c r="P34408" s="6"/>
      <c r="AA34408" s="6"/>
      <c r="AC34408" s="6"/>
      <c r="AD34408" s="6"/>
    </row>
    <row r="34409" spans="16:30">
      <c r="P34409" s="6"/>
      <c r="AA34409" s="6"/>
      <c r="AC34409" s="6"/>
      <c r="AD34409" s="6"/>
    </row>
    <row r="34410" spans="16:30">
      <c r="P34410" s="6"/>
      <c r="AA34410" s="6"/>
      <c r="AC34410" s="6"/>
      <c r="AD34410" s="6"/>
    </row>
    <row r="34411" spans="16:30">
      <c r="P34411" s="6"/>
      <c r="AA34411" s="6"/>
      <c r="AC34411" s="6"/>
      <c r="AD34411" s="6"/>
    </row>
    <row r="34412" spans="16:30">
      <c r="P34412" s="6"/>
      <c r="AA34412" s="6"/>
      <c r="AC34412" s="6"/>
      <c r="AD34412" s="6"/>
    </row>
    <row r="34413" spans="16:30">
      <c r="P34413" s="6"/>
      <c r="AA34413" s="6"/>
      <c r="AC34413" s="6"/>
      <c r="AD34413" s="6"/>
    </row>
    <row r="34414" spans="16:30">
      <c r="P34414" s="6"/>
      <c r="AA34414" s="6"/>
      <c r="AC34414" s="6"/>
      <c r="AD34414" s="6"/>
    </row>
    <row r="34415" spans="16:30">
      <c r="P34415" s="6"/>
      <c r="AA34415" s="6"/>
      <c r="AC34415" s="6"/>
      <c r="AD34415" s="6"/>
    </row>
    <row r="34416" spans="16:30">
      <c r="P34416" s="6"/>
      <c r="AA34416" s="6"/>
      <c r="AC34416" s="6"/>
      <c r="AD34416" s="6"/>
    </row>
    <row r="34417" spans="16:30">
      <c r="P34417" s="6"/>
      <c r="AA34417" s="6"/>
      <c r="AC34417" s="6"/>
      <c r="AD34417" s="6"/>
    </row>
    <row r="34418" spans="16:30">
      <c r="P34418" s="6"/>
      <c r="AA34418" s="6"/>
      <c r="AC34418" s="6"/>
      <c r="AD34418" s="6"/>
    </row>
    <row r="34419" spans="16:30">
      <c r="P34419" s="6"/>
      <c r="AA34419" s="6"/>
      <c r="AC34419" s="6"/>
      <c r="AD34419" s="6"/>
    </row>
    <row r="34420" spans="16:30">
      <c r="P34420" s="6"/>
      <c r="AA34420" s="6"/>
      <c r="AC34420" s="6"/>
      <c r="AD34420" s="6"/>
    </row>
    <row r="34421" spans="16:30">
      <c r="P34421" s="6"/>
      <c r="AA34421" s="6"/>
      <c r="AC34421" s="6"/>
      <c r="AD34421" s="6"/>
    </row>
    <row r="34422" spans="16:30">
      <c r="P34422" s="6"/>
      <c r="AA34422" s="6"/>
      <c r="AC34422" s="6"/>
      <c r="AD34422" s="6"/>
    </row>
    <row r="34423" spans="16:30">
      <c r="P34423" s="6"/>
      <c r="AA34423" s="6"/>
      <c r="AC34423" s="6"/>
      <c r="AD34423" s="6"/>
    </row>
    <row r="34424" spans="16:30">
      <c r="P34424" s="6"/>
      <c r="AA34424" s="6"/>
      <c r="AC34424" s="6"/>
      <c r="AD34424" s="6"/>
    </row>
    <row r="34425" spans="16:30">
      <c r="P34425" s="6"/>
      <c r="AA34425" s="6"/>
      <c r="AC34425" s="6"/>
      <c r="AD34425" s="6"/>
    </row>
    <row r="34426" spans="16:30">
      <c r="P34426" s="6"/>
      <c r="AA34426" s="6"/>
      <c r="AC34426" s="6"/>
      <c r="AD34426" s="6"/>
    </row>
    <row r="34427" spans="16:30">
      <c r="P34427" s="6"/>
      <c r="AA34427" s="6"/>
      <c r="AC34427" s="6"/>
      <c r="AD34427" s="6"/>
    </row>
    <row r="34428" spans="16:30">
      <c r="P34428" s="6"/>
      <c r="AA34428" s="6"/>
      <c r="AC34428" s="6"/>
      <c r="AD34428" s="6"/>
    </row>
    <row r="34429" spans="16:30">
      <c r="P34429" s="6"/>
      <c r="AA34429" s="6"/>
      <c r="AC34429" s="6"/>
      <c r="AD34429" s="6"/>
    </row>
    <row r="34430" spans="16:30">
      <c r="P34430" s="6"/>
      <c r="AA34430" s="6"/>
      <c r="AC34430" s="6"/>
      <c r="AD34430" s="6"/>
    </row>
    <row r="34431" spans="16:30">
      <c r="P34431" s="6"/>
      <c r="AA34431" s="6"/>
      <c r="AC34431" s="6"/>
      <c r="AD34431" s="6"/>
    </row>
    <row r="34432" spans="16:30">
      <c r="P34432" s="6"/>
      <c r="AA34432" s="6"/>
      <c r="AC34432" s="6"/>
      <c r="AD34432" s="6"/>
    </row>
    <row r="34433" spans="16:30">
      <c r="P34433" s="6"/>
      <c r="AA34433" s="6"/>
      <c r="AC34433" s="6"/>
      <c r="AD34433" s="6"/>
    </row>
    <row r="34434" spans="16:30">
      <c r="P34434" s="6"/>
      <c r="AA34434" s="6"/>
      <c r="AC34434" s="6"/>
      <c r="AD34434" s="6"/>
    </row>
    <row r="34435" spans="16:30">
      <c r="P34435" s="6"/>
      <c r="AA34435" s="6"/>
      <c r="AC34435" s="6"/>
      <c r="AD34435" s="6"/>
    </row>
    <row r="34436" spans="16:30">
      <c r="P34436" s="6"/>
      <c r="AA34436" s="6"/>
      <c r="AC34436" s="6"/>
      <c r="AD34436" s="6"/>
    </row>
    <row r="34437" spans="16:30">
      <c r="P34437" s="6"/>
      <c r="AA34437" s="6"/>
      <c r="AC34437" s="6"/>
      <c r="AD34437" s="6"/>
    </row>
    <row r="34438" spans="16:30">
      <c r="P34438" s="6"/>
      <c r="AA34438" s="6"/>
      <c r="AC34438" s="6"/>
      <c r="AD34438" s="6"/>
    </row>
    <row r="34439" spans="16:30">
      <c r="P34439" s="6"/>
      <c r="AA34439" s="6"/>
      <c r="AC34439" s="6"/>
      <c r="AD34439" s="6"/>
    </row>
    <row r="34440" spans="16:30">
      <c r="P34440" s="6"/>
      <c r="AA34440" s="6"/>
      <c r="AC34440" s="6"/>
      <c r="AD34440" s="6"/>
    </row>
    <row r="34441" spans="16:30">
      <c r="P34441" s="6"/>
      <c r="AA34441" s="6"/>
      <c r="AC34441" s="6"/>
      <c r="AD34441" s="6"/>
    </row>
    <row r="34442" spans="16:30">
      <c r="P34442" s="6"/>
      <c r="AA34442" s="6"/>
      <c r="AC34442" s="6"/>
      <c r="AD34442" s="6"/>
    </row>
    <row r="34443" spans="16:30">
      <c r="P34443" s="6"/>
      <c r="AA34443" s="6"/>
      <c r="AC34443" s="6"/>
      <c r="AD34443" s="6"/>
    </row>
    <row r="34444" spans="16:30">
      <c r="P34444" s="6"/>
      <c r="AA34444" s="6"/>
      <c r="AC34444" s="6"/>
      <c r="AD34444" s="6"/>
    </row>
    <row r="34445" spans="16:30">
      <c r="P34445" s="6"/>
      <c r="AA34445" s="6"/>
      <c r="AC34445" s="6"/>
      <c r="AD34445" s="6"/>
    </row>
    <row r="34446" spans="16:30">
      <c r="P34446" s="6"/>
      <c r="AA34446" s="6"/>
      <c r="AC34446" s="6"/>
      <c r="AD34446" s="6"/>
    </row>
    <row r="34447" spans="16:30">
      <c r="P34447" s="6"/>
      <c r="AA34447" s="6"/>
      <c r="AC34447" s="6"/>
      <c r="AD34447" s="6"/>
    </row>
    <row r="34448" spans="16:30">
      <c r="P34448" s="6"/>
      <c r="AA34448" s="6"/>
      <c r="AC34448" s="6"/>
      <c r="AD34448" s="6"/>
    </row>
    <row r="34449" spans="16:30">
      <c r="P34449" s="6"/>
      <c r="AA34449" s="6"/>
      <c r="AC34449" s="6"/>
      <c r="AD34449" s="6"/>
    </row>
    <row r="34450" spans="16:30">
      <c r="P34450" s="6"/>
      <c r="AA34450" s="6"/>
      <c r="AC34450" s="6"/>
      <c r="AD34450" s="6"/>
    </row>
    <row r="34451" spans="16:30">
      <c r="P34451" s="6"/>
      <c r="AA34451" s="6"/>
      <c r="AC34451" s="6"/>
      <c r="AD34451" s="6"/>
    </row>
    <row r="34452" spans="16:30">
      <c r="P34452" s="6"/>
      <c r="AA34452" s="6"/>
      <c r="AC34452" s="6"/>
      <c r="AD34452" s="6"/>
    </row>
    <row r="34453" spans="16:30">
      <c r="P34453" s="6"/>
      <c r="AA34453" s="6"/>
      <c r="AC34453" s="6"/>
      <c r="AD34453" s="6"/>
    </row>
    <row r="34454" spans="16:30">
      <c r="P34454" s="6"/>
      <c r="AA34454" s="6"/>
      <c r="AC34454" s="6"/>
      <c r="AD34454" s="6"/>
    </row>
    <row r="34455" spans="16:30">
      <c r="P34455" s="6"/>
      <c r="AA34455" s="6"/>
      <c r="AC34455" s="6"/>
      <c r="AD34455" s="6"/>
    </row>
    <row r="34456" spans="16:30">
      <c r="P34456" s="6"/>
      <c r="AA34456" s="6"/>
      <c r="AC34456" s="6"/>
      <c r="AD34456" s="6"/>
    </row>
    <row r="34457" spans="16:30">
      <c r="P34457" s="6"/>
      <c r="AA34457" s="6"/>
      <c r="AC34457" s="6"/>
      <c r="AD34457" s="6"/>
    </row>
    <row r="34458" spans="16:30">
      <c r="P34458" s="6"/>
      <c r="AA34458" s="6"/>
      <c r="AC34458" s="6"/>
      <c r="AD34458" s="6"/>
    </row>
    <row r="34459" spans="16:30">
      <c r="P34459" s="6"/>
      <c r="AA34459" s="6"/>
      <c r="AC34459" s="6"/>
      <c r="AD34459" s="6"/>
    </row>
    <row r="34460" spans="16:30">
      <c r="P34460" s="6"/>
      <c r="AA34460" s="6"/>
      <c r="AC34460" s="6"/>
      <c r="AD34460" s="6"/>
    </row>
    <row r="34461" spans="16:30">
      <c r="P34461" s="6"/>
      <c r="AA34461" s="6"/>
      <c r="AC34461" s="6"/>
      <c r="AD34461" s="6"/>
    </row>
    <row r="34462" spans="16:30">
      <c r="P34462" s="6"/>
      <c r="AA34462" s="6"/>
      <c r="AC34462" s="6"/>
      <c r="AD34462" s="6"/>
    </row>
    <row r="34463" spans="16:30">
      <c r="P34463" s="6"/>
      <c r="AA34463" s="6"/>
      <c r="AC34463" s="6"/>
      <c r="AD34463" s="6"/>
    </row>
    <row r="34464" spans="16:30">
      <c r="P34464" s="6"/>
      <c r="AA34464" s="6"/>
      <c r="AC34464" s="6"/>
      <c r="AD34464" s="6"/>
    </row>
    <row r="34465" spans="16:30">
      <c r="P34465" s="6"/>
      <c r="AA34465" s="6"/>
      <c r="AC34465" s="6"/>
      <c r="AD34465" s="6"/>
    </row>
    <row r="34466" spans="16:30">
      <c r="P34466" s="6"/>
      <c r="AA34466" s="6"/>
      <c r="AC34466" s="6"/>
      <c r="AD34466" s="6"/>
    </row>
    <row r="34467" spans="16:30">
      <c r="P34467" s="6"/>
      <c r="AA34467" s="6"/>
      <c r="AC34467" s="6"/>
      <c r="AD34467" s="6"/>
    </row>
    <row r="34468" spans="16:30">
      <c r="P34468" s="6"/>
      <c r="AA34468" s="6"/>
      <c r="AC34468" s="6"/>
      <c r="AD34468" s="6"/>
    </row>
    <row r="34469" spans="16:30">
      <c r="P34469" s="6"/>
      <c r="AA34469" s="6"/>
      <c r="AC34469" s="6"/>
      <c r="AD34469" s="6"/>
    </row>
    <row r="34470" spans="16:30">
      <c r="P34470" s="6"/>
      <c r="AA34470" s="6"/>
      <c r="AC34470" s="6"/>
      <c r="AD34470" s="6"/>
    </row>
    <row r="34471" spans="16:30">
      <c r="P34471" s="6"/>
      <c r="AA34471" s="6"/>
      <c r="AC34471" s="6"/>
      <c r="AD34471" s="6"/>
    </row>
    <row r="34472" spans="16:30">
      <c r="P34472" s="6"/>
      <c r="AA34472" s="6"/>
      <c r="AC34472" s="6"/>
      <c r="AD34472" s="6"/>
    </row>
    <row r="34473" spans="16:30">
      <c r="P34473" s="6"/>
      <c r="AA34473" s="6"/>
      <c r="AC34473" s="6"/>
      <c r="AD34473" s="6"/>
    </row>
    <row r="34474" spans="16:30">
      <c r="P34474" s="6"/>
      <c r="AA34474" s="6"/>
      <c r="AC34474" s="6"/>
      <c r="AD34474" s="6"/>
    </row>
    <row r="34475" spans="16:30">
      <c r="P34475" s="6"/>
      <c r="AA34475" s="6"/>
      <c r="AC34475" s="6"/>
      <c r="AD34475" s="6"/>
    </row>
    <row r="34476" spans="16:30">
      <c r="P34476" s="6"/>
      <c r="AA34476" s="6"/>
      <c r="AC34476" s="6"/>
      <c r="AD34476" s="6"/>
    </row>
    <row r="34477" spans="16:30">
      <c r="P34477" s="6"/>
      <c r="AA34477" s="6"/>
      <c r="AC34477" s="6"/>
      <c r="AD34477" s="6"/>
    </row>
    <row r="34478" spans="16:30">
      <c r="P34478" s="6"/>
      <c r="AA34478" s="6"/>
      <c r="AC34478" s="6"/>
      <c r="AD34478" s="6"/>
    </row>
    <row r="34479" spans="16:30">
      <c r="P34479" s="6"/>
      <c r="AA34479" s="6"/>
      <c r="AC34479" s="6"/>
      <c r="AD34479" s="6"/>
    </row>
    <row r="34480" spans="16:30">
      <c r="P34480" s="6"/>
      <c r="AA34480" s="6"/>
      <c r="AC34480" s="6"/>
      <c r="AD34480" s="6"/>
    </row>
    <row r="34481" spans="16:30">
      <c r="P34481" s="6"/>
      <c r="AA34481" s="6"/>
      <c r="AC34481" s="6"/>
      <c r="AD34481" s="6"/>
    </row>
    <row r="34482" spans="16:30">
      <c r="P34482" s="6"/>
      <c r="AA34482" s="6"/>
      <c r="AC34482" s="6"/>
      <c r="AD34482" s="6"/>
    </row>
    <row r="34483" spans="16:30">
      <c r="P34483" s="6"/>
      <c r="AA34483" s="6"/>
      <c r="AC34483" s="6"/>
      <c r="AD34483" s="6"/>
    </row>
    <row r="34484" spans="16:30">
      <c r="P34484" s="6"/>
      <c r="AA34484" s="6"/>
      <c r="AC34484" s="6"/>
      <c r="AD34484" s="6"/>
    </row>
    <row r="34485" spans="16:30">
      <c r="P34485" s="6"/>
      <c r="AA34485" s="6"/>
      <c r="AC34485" s="6"/>
      <c r="AD34485" s="6"/>
    </row>
    <row r="34486" spans="16:30">
      <c r="P34486" s="6"/>
      <c r="AA34486" s="6"/>
      <c r="AC34486" s="6"/>
      <c r="AD34486" s="6"/>
    </row>
    <row r="34487" spans="16:30">
      <c r="P34487" s="6"/>
      <c r="AA34487" s="6"/>
      <c r="AC34487" s="6"/>
      <c r="AD34487" s="6"/>
    </row>
    <row r="34488" spans="16:30">
      <c r="P34488" s="6"/>
      <c r="AA34488" s="6"/>
      <c r="AC34488" s="6"/>
      <c r="AD34488" s="6"/>
    </row>
    <row r="34489" spans="16:30">
      <c r="P34489" s="6"/>
      <c r="AA34489" s="6"/>
      <c r="AC34489" s="6"/>
      <c r="AD34489" s="6"/>
    </row>
    <row r="34490" spans="16:30">
      <c r="P34490" s="6"/>
      <c r="AA34490" s="6"/>
      <c r="AC34490" s="6"/>
      <c r="AD34490" s="6"/>
    </row>
    <row r="34491" spans="16:30">
      <c r="P34491" s="6"/>
      <c r="AA34491" s="6"/>
      <c r="AC34491" s="6"/>
      <c r="AD34491" s="6"/>
    </row>
    <row r="34492" spans="16:30">
      <c r="P34492" s="6"/>
      <c r="AA34492" s="6"/>
      <c r="AC34492" s="6"/>
      <c r="AD34492" s="6"/>
    </row>
    <row r="34493" spans="16:30">
      <c r="P34493" s="6"/>
      <c r="AA34493" s="6"/>
      <c r="AC34493" s="6"/>
      <c r="AD34493" s="6"/>
    </row>
    <row r="34494" spans="16:30">
      <c r="P34494" s="6"/>
      <c r="AA34494" s="6"/>
      <c r="AC34494" s="6"/>
      <c r="AD34494" s="6"/>
    </row>
    <row r="34495" spans="16:30">
      <c r="P34495" s="6"/>
      <c r="AA34495" s="6"/>
      <c r="AC34495" s="6"/>
      <c r="AD34495" s="6"/>
    </row>
    <row r="34496" spans="16:30">
      <c r="P34496" s="6"/>
      <c r="AA34496" s="6"/>
      <c r="AC34496" s="6"/>
      <c r="AD34496" s="6"/>
    </row>
    <row r="34497" spans="16:30">
      <c r="P34497" s="6"/>
      <c r="AA34497" s="6"/>
      <c r="AC34497" s="6"/>
      <c r="AD34497" s="6"/>
    </row>
    <row r="34498" spans="16:30">
      <c r="P34498" s="6"/>
      <c r="AA34498" s="6"/>
      <c r="AC34498" s="6"/>
      <c r="AD34498" s="6"/>
    </row>
    <row r="34499" spans="16:30">
      <c r="P34499" s="6"/>
      <c r="AA34499" s="6"/>
      <c r="AC34499" s="6"/>
      <c r="AD34499" s="6"/>
    </row>
    <row r="34500" spans="16:30">
      <c r="P34500" s="6"/>
      <c r="AA34500" s="6"/>
      <c r="AC34500" s="6"/>
      <c r="AD34500" s="6"/>
    </row>
    <row r="34501" spans="16:30">
      <c r="P34501" s="6"/>
      <c r="AA34501" s="6"/>
      <c r="AC34501" s="6"/>
      <c r="AD34501" s="6"/>
    </row>
    <row r="34502" spans="16:30">
      <c r="P34502" s="6"/>
      <c r="AA34502" s="6"/>
      <c r="AC34502" s="6"/>
      <c r="AD34502" s="6"/>
    </row>
    <row r="34503" spans="16:30">
      <c r="P34503" s="6"/>
      <c r="AA34503" s="6"/>
      <c r="AC34503" s="6"/>
      <c r="AD34503" s="6"/>
    </row>
    <row r="34504" spans="16:30">
      <c r="P34504" s="6"/>
      <c r="AA34504" s="6"/>
      <c r="AC34504" s="6"/>
      <c r="AD34504" s="6"/>
    </row>
    <row r="34505" spans="16:30">
      <c r="P34505" s="6"/>
      <c r="AA34505" s="6"/>
      <c r="AC34505" s="6"/>
      <c r="AD34505" s="6"/>
    </row>
    <row r="34506" spans="16:30">
      <c r="P34506" s="6"/>
      <c r="AA34506" s="6"/>
      <c r="AC34506" s="6"/>
      <c r="AD34506" s="6"/>
    </row>
    <row r="34507" spans="16:30">
      <c r="P34507" s="6"/>
      <c r="AA34507" s="6"/>
      <c r="AC34507" s="6"/>
      <c r="AD34507" s="6"/>
    </row>
    <row r="34508" spans="16:30">
      <c r="P34508" s="6"/>
      <c r="AA34508" s="6"/>
      <c r="AC34508" s="6"/>
      <c r="AD34508" s="6"/>
    </row>
    <row r="34509" spans="16:30">
      <c r="P34509" s="6"/>
      <c r="AA34509" s="6"/>
      <c r="AC34509" s="6"/>
      <c r="AD34509" s="6"/>
    </row>
    <row r="34510" spans="16:30">
      <c r="P34510" s="6"/>
      <c r="AA34510" s="6"/>
      <c r="AC34510" s="6"/>
      <c r="AD34510" s="6"/>
    </row>
    <row r="34511" spans="16:30">
      <c r="P34511" s="6"/>
      <c r="AA34511" s="6"/>
      <c r="AC34511" s="6"/>
      <c r="AD34511" s="6"/>
    </row>
    <row r="34512" spans="16:30">
      <c r="P34512" s="6"/>
      <c r="AA34512" s="6"/>
      <c r="AC34512" s="6"/>
      <c r="AD34512" s="6"/>
    </row>
    <row r="34513" spans="16:30">
      <c r="P34513" s="6"/>
      <c r="AA34513" s="6"/>
      <c r="AC34513" s="6"/>
      <c r="AD34513" s="6"/>
    </row>
    <row r="34514" spans="16:30">
      <c r="P34514" s="6"/>
      <c r="AA34514" s="6"/>
      <c r="AC34514" s="6"/>
      <c r="AD34514" s="6"/>
    </row>
    <row r="34515" spans="16:30">
      <c r="P34515" s="6"/>
      <c r="AA34515" s="6"/>
      <c r="AC34515" s="6"/>
      <c r="AD34515" s="6"/>
    </row>
    <row r="34516" spans="16:30">
      <c r="P34516" s="6"/>
      <c r="AA34516" s="6"/>
      <c r="AC34516" s="6"/>
      <c r="AD34516" s="6"/>
    </row>
    <row r="34517" spans="16:30">
      <c r="P34517" s="6"/>
      <c r="AA34517" s="6"/>
      <c r="AC34517" s="6"/>
      <c r="AD34517" s="6"/>
    </row>
    <row r="34518" spans="16:30">
      <c r="P34518" s="6"/>
      <c r="AA34518" s="6"/>
      <c r="AC34518" s="6"/>
      <c r="AD34518" s="6"/>
    </row>
    <row r="34519" spans="16:30">
      <c r="P34519" s="6"/>
      <c r="AA34519" s="6"/>
      <c r="AC34519" s="6"/>
      <c r="AD34519" s="6"/>
    </row>
    <row r="34520" spans="16:30">
      <c r="P34520" s="6"/>
      <c r="AA34520" s="6"/>
      <c r="AC34520" s="6"/>
      <c r="AD34520" s="6"/>
    </row>
    <row r="34521" spans="16:30">
      <c r="P34521" s="6"/>
      <c r="AA34521" s="6"/>
      <c r="AC34521" s="6"/>
      <c r="AD34521" s="6"/>
    </row>
    <row r="34522" spans="16:30">
      <c r="P34522" s="6"/>
      <c r="AA34522" s="6"/>
      <c r="AC34522" s="6"/>
      <c r="AD34522" s="6"/>
    </row>
    <row r="34523" spans="16:30">
      <c r="P34523" s="6"/>
      <c r="AA34523" s="6"/>
      <c r="AC34523" s="6"/>
      <c r="AD34523" s="6"/>
    </row>
    <row r="34524" spans="16:30">
      <c r="P34524" s="6"/>
      <c r="AA34524" s="6"/>
      <c r="AC34524" s="6"/>
      <c r="AD34524" s="6"/>
    </row>
    <row r="34525" spans="16:30">
      <c r="P34525" s="6"/>
      <c r="AA34525" s="6"/>
      <c r="AC34525" s="6"/>
      <c r="AD34525" s="6"/>
    </row>
    <row r="34526" spans="16:30">
      <c r="P34526" s="6"/>
      <c r="AA34526" s="6"/>
      <c r="AC34526" s="6"/>
      <c r="AD34526" s="6"/>
    </row>
    <row r="34527" spans="16:30">
      <c r="P34527" s="6"/>
      <c r="AA34527" s="6"/>
      <c r="AC34527" s="6"/>
      <c r="AD34527" s="6"/>
    </row>
    <row r="34528" spans="16:30">
      <c r="P34528" s="6"/>
      <c r="AA34528" s="6"/>
      <c r="AC34528" s="6"/>
      <c r="AD34528" s="6"/>
    </row>
    <row r="34529" spans="16:30">
      <c r="P34529" s="6"/>
      <c r="AA34529" s="6"/>
      <c r="AC34529" s="6"/>
      <c r="AD34529" s="6"/>
    </row>
    <row r="34530" spans="16:30">
      <c r="P34530" s="6"/>
      <c r="AA34530" s="6"/>
      <c r="AC34530" s="6"/>
      <c r="AD34530" s="6"/>
    </row>
    <row r="34531" spans="16:30">
      <c r="P34531" s="6"/>
      <c r="AA34531" s="6"/>
      <c r="AC34531" s="6"/>
      <c r="AD34531" s="6"/>
    </row>
    <row r="34532" spans="16:30">
      <c r="P34532" s="6"/>
      <c r="AA34532" s="6"/>
      <c r="AC34532" s="6"/>
      <c r="AD34532" s="6"/>
    </row>
    <row r="34533" spans="16:30">
      <c r="P34533" s="6"/>
      <c r="AA34533" s="6"/>
      <c r="AC34533" s="6"/>
      <c r="AD34533" s="6"/>
    </row>
    <row r="34534" spans="16:30">
      <c r="P34534" s="6"/>
      <c r="AA34534" s="6"/>
      <c r="AC34534" s="6"/>
      <c r="AD34534" s="6"/>
    </row>
    <row r="34535" spans="16:30">
      <c r="P34535" s="6"/>
      <c r="AA34535" s="6"/>
      <c r="AC34535" s="6"/>
      <c r="AD34535" s="6"/>
    </row>
    <row r="34536" spans="16:30">
      <c r="P34536" s="6"/>
      <c r="AA34536" s="6"/>
      <c r="AC34536" s="6"/>
      <c r="AD34536" s="6"/>
    </row>
    <row r="34537" spans="16:30">
      <c r="P34537" s="6"/>
      <c r="AA34537" s="6"/>
      <c r="AC34537" s="6"/>
      <c r="AD34537" s="6"/>
    </row>
    <row r="34538" spans="16:30">
      <c r="P34538" s="6"/>
      <c r="AA34538" s="6"/>
      <c r="AC34538" s="6"/>
      <c r="AD34538" s="6"/>
    </row>
    <row r="34539" spans="16:30">
      <c r="P34539" s="6"/>
      <c r="AA34539" s="6"/>
      <c r="AC34539" s="6"/>
      <c r="AD34539" s="6"/>
    </row>
    <row r="34540" spans="16:30">
      <c r="P34540" s="6"/>
      <c r="AA34540" s="6"/>
      <c r="AC34540" s="6"/>
      <c r="AD34540" s="6"/>
    </row>
    <row r="34541" spans="16:30">
      <c r="P34541" s="6"/>
      <c r="AA34541" s="6"/>
      <c r="AC34541" s="6"/>
      <c r="AD34541" s="6"/>
    </row>
    <row r="34542" spans="16:30">
      <c r="P34542" s="6"/>
      <c r="AA34542" s="6"/>
      <c r="AC34542" s="6"/>
      <c r="AD34542" s="6"/>
    </row>
    <row r="34543" spans="16:30">
      <c r="P34543" s="6"/>
      <c r="AA34543" s="6"/>
      <c r="AC34543" s="6"/>
      <c r="AD34543" s="6"/>
    </row>
    <row r="34544" spans="16:30">
      <c r="P34544" s="6"/>
      <c r="AA34544" s="6"/>
      <c r="AC34544" s="6"/>
      <c r="AD34544" s="6"/>
    </row>
    <row r="34545" spans="16:30">
      <c r="P34545" s="6"/>
      <c r="AA34545" s="6"/>
      <c r="AC34545" s="6"/>
      <c r="AD34545" s="6"/>
    </row>
    <row r="34546" spans="16:30">
      <c r="P34546" s="6"/>
      <c r="AA34546" s="6"/>
      <c r="AC34546" s="6"/>
      <c r="AD34546" s="6"/>
    </row>
    <row r="34547" spans="16:30">
      <c r="P34547" s="6"/>
      <c r="AA34547" s="6"/>
      <c r="AC34547" s="6"/>
      <c r="AD34547" s="6"/>
    </row>
    <row r="34548" spans="16:30">
      <c r="P34548" s="6"/>
      <c r="AA34548" s="6"/>
      <c r="AC34548" s="6"/>
      <c r="AD34548" s="6"/>
    </row>
    <row r="34549" spans="16:30">
      <c r="P34549" s="6"/>
      <c r="AA34549" s="6"/>
      <c r="AC34549" s="6"/>
      <c r="AD34549" s="6"/>
    </row>
    <row r="34550" spans="16:30">
      <c r="P34550" s="6"/>
      <c r="AA34550" s="6"/>
      <c r="AC34550" s="6"/>
      <c r="AD34550" s="6"/>
    </row>
    <row r="34551" spans="16:30">
      <c r="P34551" s="6"/>
      <c r="AA34551" s="6"/>
      <c r="AC34551" s="6"/>
      <c r="AD34551" s="6"/>
    </row>
    <row r="34552" spans="16:30">
      <c r="P34552" s="6"/>
      <c r="AA34552" s="6"/>
      <c r="AC34552" s="6"/>
      <c r="AD34552" s="6"/>
    </row>
    <row r="34553" spans="16:30">
      <c r="P34553" s="6"/>
      <c r="AA34553" s="6"/>
      <c r="AC34553" s="6"/>
      <c r="AD34553" s="6"/>
    </row>
    <row r="34554" spans="16:30">
      <c r="P34554" s="6"/>
      <c r="AA34554" s="6"/>
      <c r="AC34554" s="6"/>
      <c r="AD34554" s="6"/>
    </row>
    <row r="34555" spans="16:30">
      <c r="P34555" s="6"/>
      <c r="AA34555" s="6"/>
      <c r="AC34555" s="6"/>
      <c r="AD34555" s="6"/>
    </row>
    <row r="34556" spans="16:30">
      <c r="P34556" s="6"/>
      <c r="AA34556" s="6"/>
      <c r="AC34556" s="6"/>
      <c r="AD34556" s="6"/>
    </row>
    <row r="34557" spans="16:30">
      <c r="P34557" s="6"/>
      <c r="AA34557" s="6"/>
      <c r="AC34557" s="6"/>
      <c r="AD34557" s="6"/>
    </row>
    <row r="34558" spans="16:30">
      <c r="P34558" s="6"/>
      <c r="AA34558" s="6"/>
      <c r="AC34558" s="6"/>
      <c r="AD34558" s="6"/>
    </row>
    <row r="34559" spans="16:30">
      <c r="P34559" s="6"/>
      <c r="AA34559" s="6"/>
      <c r="AC34559" s="6"/>
      <c r="AD34559" s="6"/>
    </row>
    <row r="34560" spans="16:30">
      <c r="P34560" s="6"/>
      <c r="AA34560" s="6"/>
      <c r="AC34560" s="6"/>
      <c r="AD34560" s="6"/>
    </row>
    <row r="34561" spans="16:30">
      <c r="P34561" s="6"/>
      <c r="AA34561" s="6"/>
      <c r="AC34561" s="6"/>
      <c r="AD34561" s="6"/>
    </row>
    <row r="34562" spans="16:30">
      <c r="P34562" s="6"/>
      <c r="AA34562" s="6"/>
      <c r="AC34562" s="6"/>
      <c r="AD34562" s="6"/>
    </row>
    <row r="34563" spans="16:30">
      <c r="P34563" s="6"/>
      <c r="AA34563" s="6"/>
      <c r="AC34563" s="6"/>
      <c r="AD34563" s="6"/>
    </row>
    <row r="34564" spans="16:30">
      <c r="P34564" s="6"/>
      <c r="AA34564" s="6"/>
      <c r="AC34564" s="6"/>
      <c r="AD34564" s="6"/>
    </row>
    <row r="34565" spans="16:30">
      <c r="P34565" s="6"/>
      <c r="AA34565" s="6"/>
      <c r="AC34565" s="6"/>
      <c r="AD34565" s="6"/>
    </row>
    <row r="34566" spans="16:30">
      <c r="P34566" s="6"/>
      <c r="AA34566" s="6"/>
      <c r="AC34566" s="6"/>
      <c r="AD34566" s="6"/>
    </row>
    <row r="34567" spans="16:30">
      <c r="P34567" s="6"/>
      <c r="AA34567" s="6"/>
      <c r="AC34567" s="6"/>
      <c r="AD34567" s="6"/>
    </row>
    <row r="34568" spans="16:30">
      <c r="P34568" s="6"/>
      <c r="AA34568" s="6"/>
      <c r="AC34568" s="6"/>
      <c r="AD34568" s="6"/>
    </row>
    <row r="34569" spans="16:30">
      <c r="P34569" s="6"/>
      <c r="AA34569" s="6"/>
      <c r="AC34569" s="6"/>
      <c r="AD34569" s="6"/>
    </row>
    <row r="34570" spans="16:30">
      <c r="P34570" s="6"/>
      <c r="AA34570" s="6"/>
      <c r="AC34570" s="6"/>
      <c r="AD34570" s="6"/>
    </row>
    <row r="34571" spans="16:30">
      <c r="P34571" s="6"/>
      <c r="AA34571" s="6"/>
      <c r="AC34571" s="6"/>
      <c r="AD34571" s="6"/>
    </row>
    <row r="34572" spans="16:30">
      <c r="P34572" s="6"/>
      <c r="AA34572" s="6"/>
      <c r="AC34572" s="6"/>
      <c r="AD34572" s="6"/>
    </row>
    <row r="34573" spans="16:30">
      <c r="P34573" s="6"/>
      <c r="AA34573" s="6"/>
      <c r="AC34573" s="6"/>
      <c r="AD34573" s="6"/>
    </row>
    <row r="34574" spans="16:30">
      <c r="P34574" s="6"/>
      <c r="AA34574" s="6"/>
      <c r="AC34574" s="6"/>
      <c r="AD34574" s="6"/>
    </row>
    <row r="34575" spans="16:30">
      <c r="P34575" s="6"/>
      <c r="AA34575" s="6"/>
      <c r="AC34575" s="6"/>
      <c r="AD34575" s="6"/>
    </row>
    <row r="34576" spans="16:30">
      <c r="P34576" s="6"/>
      <c r="AA34576" s="6"/>
      <c r="AC34576" s="6"/>
      <c r="AD34576" s="6"/>
    </row>
    <row r="34577" spans="16:30">
      <c r="P34577" s="6"/>
      <c r="AA34577" s="6"/>
      <c r="AC34577" s="6"/>
      <c r="AD34577" s="6"/>
    </row>
    <row r="34578" spans="16:30">
      <c r="P34578" s="6"/>
      <c r="AA34578" s="6"/>
      <c r="AC34578" s="6"/>
      <c r="AD34578" s="6"/>
    </row>
    <row r="34579" spans="16:30">
      <c r="P34579" s="6"/>
      <c r="AA34579" s="6"/>
      <c r="AC34579" s="6"/>
      <c r="AD34579" s="6"/>
    </row>
    <row r="34580" spans="16:30">
      <c r="P34580" s="6"/>
      <c r="AA34580" s="6"/>
      <c r="AC34580" s="6"/>
      <c r="AD34580" s="6"/>
    </row>
    <row r="34581" spans="16:30">
      <c r="P34581" s="6"/>
      <c r="AA34581" s="6"/>
      <c r="AC34581" s="6"/>
      <c r="AD34581" s="6"/>
    </row>
    <row r="34582" spans="16:30">
      <c r="P34582" s="6"/>
      <c r="AA34582" s="6"/>
      <c r="AC34582" s="6"/>
      <c r="AD34582" s="6"/>
    </row>
    <row r="34583" spans="16:30">
      <c r="P34583" s="6"/>
      <c r="AA34583" s="6"/>
      <c r="AC34583" s="6"/>
      <c r="AD34583" s="6"/>
    </row>
    <row r="34584" spans="16:30">
      <c r="P34584" s="6"/>
      <c r="AA34584" s="6"/>
      <c r="AC34584" s="6"/>
      <c r="AD34584" s="6"/>
    </row>
    <row r="34585" spans="16:30">
      <c r="P34585" s="6"/>
      <c r="AA34585" s="6"/>
      <c r="AC34585" s="6"/>
      <c r="AD34585" s="6"/>
    </row>
    <row r="34586" spans="16:30">
      <c r="P34586" s="6"/>
      <c r="AA34586" s="6"/>
      <c r="AC34586" s="6"/>
      <c r="AD34586" s="6"/>
    </row>
    <row r="34587" spans="16:30">
      <c r="P34587" s="6"/>
      <c r="AA34587" s="6"/>
      <c r="AC34587" s="6"/>
      <c r="AD34587" s="6"/>
    </row>
    <row r="34588" spans="16:30">
      <c r="P34588" s="6"/>
      <c r="AA34588" s="6"/>
      <c r="AC34588" s="6"/>
      <c r="AD34588" s="6"/>
    </row>
    <row r="34589" spans="16:30">
      <c r="P34589" s="6"/>
      <c r="AA34589" s="6"/>
      <c r="AC34589" s="6"/>
      <c r="AD34589" s="6"/>
    </row>
    <row r="34590" spans="16:30">
      <c r="P34590" s="6"/>
      <c r="AA34590" s="6"/>
      <c r="AC34590" s="6"/>
      <c r="AD34590" s="6"/>
    </row>
    <row r="34591" spans="16:30">
      <c r="P34591" s="6"/>
      <c r="AA34591" s="6"/>
      <c r="AC34591" s="6"/>
      <c r="AD34591" s="6"/>
    </row>
    <row r="34592" spans="16:30">
      <c r="P34592" s="6"/>
      <c r="AA34592" s="6"/>
      <c r="AC34592" s="6"/>
      <c r="AD34592" s="6"/>
    </row>
    <row r="34593" spans="16:30">
      <c r="P34593" s="6"/>
      <c r="AA34593" s="6"/>
      <c r="AC34593" s="6"/>
      <c r="AD34593" s="6"/>
    </row>
    <row r="34594" spans="16:30">
      <c r="P34594" s="6"/>
      <c r="AA34594" s="6"/>
      <c r="AC34594" s="6"/>
      <c r="AD34594" s="6"/>
    </row>
    <row r="34595" spans="16:30">
      <c r="P34595" s="6"/>
      <c r="AA34595" s="6"/>
      <c r="AC34595" s="6"/>
      <c r="AD34595" s="6"/>
    </row>
    <row r="34596" spans="16:30">
      <c r="P34596" s="6"/>
      <c r="AA34596" s="6"/>
      <c r="AC34596" s="6"/>
      <c r="AD34596" s="6"/>
    </row>
    <row r="34597" spans="16:30">
      <c r="P34597" s="6"/>
      <c r="AA34597" s="6"/>
      <c r="AC34597" s="6"/>
      <c r="AD34597" s="6"/>
    </row>
    <row r="34598" spans="16:30">
      <c r="P34598" s="6"/>
      <c r="AA34598" s="6"/>
      <c r="AC34598" s="6"/>
      <c r="AD34598" s="6"/>
    </row>
    <row r="34599" spans="16:30">
      <c r="P34599" s="6"/>
      <c r="AA34599" s="6"/>
      <c r="AC34599" s="6"/>
      <c r="AD34599" s="6"/>
    </row>
    <row r="34600" spans="16:30">
      <c r="P34600" s="6"/>
      <c r="AA34600" s="6"/>
      <c r="AC34600" s="6"/>
      <c r="AD34600" s="6"/>
    </row>
    <row r="34601" spans="16:30">
      <c r="P34601" s="6"/>
      <c r="AA34601" s="6"/>
      <c r="AC34601" s="6"/>
      <c r="AD34601" s="6"/>
    </row>
    <row r="34602" spans="16:30">
      <c r="P34602" s="6"/>
      <c r="AA34602" s="6"/>
      <c r="AC34602" s="6"/>
      <c r="AD34602" s="6"/>
    </row>
    <row r="34603" spans="16:30">
      <c r="P34603" s="6"/>
      <c r="AA34603" s="6"/>
      <c r="AC34603" s="6"/>
      <c r="AD34603" s="6"/>
    </row>
    <row r="34604" spans="16:30">
      <c r="P34604" s="6"/>
      <c r="AA34604" s="6"/>
      <c r="AC34604" s="6"/>
      <c r="AD34604" s="6"/>
    </row>
    <row r="34605" spans="16:30">
      <c r="P34605" s="6"/>
      <c r="AA34605" s="6"/>
      <c r="AC34605" s="6"/>
      <c r="AD34605" s="6"/>
    </row>
    <row r="34606" spans="16:30">
      <c r="P34606" s="6"/>
      <c r="AA34606" s="6"/>
      <c r="AC34606" s="6"/>
      <c r="AD34606" s="6"/>
    </row>
    <row r="34607" spans="16:30">
      <c r="P34607" s="6"/>
      <c r="AA34607" s="6"/>
      <c r="AC34607" s="6"/>
      <c r="AD34607" s="6"/>
    </row>
    <row r="34608" spans="16:30">
      <c r="P34608" s="6"/>
      <c r="AA34608" s="6"/>
      <c r="AC34608" s="6"/>
      <c r="AD34608" s="6"/>
    </row>
    <row r="34609" spans="16:30">
      <c r="P34609" s="6"/>
      <c r="AA34609" s="6"/>
      <c r="AC34609" s="6"/>
      <c r="AD34609" s="6"/>
    </row>
    <row r="34610" spans="16:30">
      <c r="P34610" s="6"/>
      <c r="AA34610" s="6"/>
      <c r="AC34610" s="6"/>
      <c r="AD34610" s="6"/>
    </row>
    <row r="34611" spans="16:30">
      <c r="P34611" s="6"/>
      <c r="AA34611" s="6"/>
      <c r="AC34611" s="6"/>
      <c r="AD34611" s="6"/>
    </row>
    <row r="34612" spans="16:30">
      <c r="P34612" s="6"/>
      <c r="AA34612" s="6"/>
      <c r="AC34612" s="6"/>
      <c r="AD34612" s="6"/>
    </row>
    <row r="34613" spans="16:30">
      <c r="P34613" s="6"/>
      <c r="AA34613" s="6"/>
      <c r="AC34613" s="6"/>
      <c r="AD34613" s="6"/>
    </row>
    <row r="34614" spans="16:30">
      <c r="P34614" s="6"/>
      <c r="AA34614" s="6"/>
      <c r="AC34614" s="6"/>
      <c r="AD34614" s="6"/>
    </row>
    <row r="34615" spans="16:30">
      <c r="P34615" s="6"/>
      <c r="AA34615" s="6"/>
      <c r="AC34615" s="6"/>
      <c r="AD34615" s="6"/>
    </row>
    <row r="34616" spans="16:30">
      <c r="P34616" s="6"/>
      <c r="AA34616" s="6"/>
      <c r="AC34616" s="6"/>
      <c r="AD34616" s="6"/>
    </row>
    <row r="34617" spans="16:30">
      <c r="P34617" s="6"/>
      <c r="AA34617" s="6"/>
      <c r="AC34617" s="6"/>
      <c r="AD34617" s="6"/>
    </row>
    <row r="34618" spans="16:30">
      <c r="P34618" s="6"/>
      <c r="AA34618" s="6"/>
      <c r="AC34618" s="6"/>
      <c r="AD34618" s="6"/>
    </row>
    <row r="34619" spans="16:30">
      <c r="P34619" s="6"/>
      <c r="AA34619" s="6"/>
      <c r="AC34619" s="6"/>
      <c r="AD34619" s="6"/>
    </row>
    <row r="34620" spans="16:30">
      <c r="P34620" s="6"/>
      <c r="AA34620" s="6"/>
      <c r="AC34620" s="6"/>
      <c r="AD34620" s="6"/>
    </row>
    <row r="34621" spans="16:30">
      <c r="P34621" s="6"/>
      <c r="AA34621" s="6"/>
      <c r="AC34621" s="6"/>
      <c r="AD34621" s="6"/>
    </row>
    <row r="34622" spans="16:30">
      <c r="P34622" s="6"/>
      <c r="AA34622" s="6"/>
      <c r="AC34622" s="6"/>
      <c r="AD34622" s="6"/>
    </row>
    <row r="34623" spans="16:30">
      <c r="P34623" s="6"/>
      <c r="AA34623" s="6"/>
      <c r="AC34623" s="6"/>
      <c r="AD34623" s="6"/>
    </row>
    <row r="34624" spans="16:30">
      <c r="P34624" s="6"/>
      <c r="AA34624" s="6"/>
      <c r="AC34624" s="6"/>
      <c r="AD34624" s="6"/>
    </row>
    <row r="34625" spans="16:30">
      <c r="P34625" s="6"/>
      <c r="AA34625" s="6"/>
      <c r="AC34625" s="6"/>
      <c r="AD34625" s="6"/>
    </row>
    <row r="34626" spans="16:30">
      <c r="P34626" s="6"/>
      <c r="AA34626" s="6"/>
      <c r="AC34626" s="6"/>
      <c r="AD34626" s="6"/>
    </row>
    <row r="34627" spans="16:30">
      <c r="P34627" s="6"/>
      <c r="AA34627" s="6"/>
      <c r="AC34627" s="6"/>
      <c r="AD34627" s="6"/>
    </row>
    <row r="34628" spans="16:30">
      <c r="P34628" s="6"/>
      <c r="AA34628" s="6"/>
      <c r="AC34628" s="6"/>
      <c r="AD34628" s="6"/>
    </row>
    <row r="34629" spans="16:30">
      <c r="P34629" s="6"/>
      <c r="AA34629" s="6"/>
      <c r="AC34629" s="6"/>
      <c r="AD34629" s="6"/>
    </row>
    <row r="34630" spans="16:30">
      <c r="P34630" s="6"/>
      <c r="AA34630" s="6"/>
      <c r="AC34630" s="6"/>
      <c r="AD34630" s="6"/>
    </row>
    <row r="34631" spans="16:30">
      <c r="P34631" s="6"/>
      <c r="AA34631" s="6"/>
      <c r="AC34631" s="6"/>
      <c r="AD34631" s="6"/>
    </row>
    <row r="34632" spans="16:30">
      <c r="P34632" s="6"/>
      <c r="AA34632" s="6"/>
      <c r="AC34632" s="6"/>
      <c r="AD34632" s="6"/>
    </row>
    <row r="34633" spans="16:30">
      <c r="P34633" s="6"/>
      <c r="AA34633" s="6"/>
      <c r="AC34633" s="6"/>
      <c r="AD34633" s="6"/>
    </row>
    <row r="34634" spans="16:30">
      <c r="P34634" s="6"/>
      <c r="AA34634" s="6"/>
      <c r="AC34634" s="6"/>
      <c r="AD34634" s="6"/>
    </row>
    <row r="34635" spans="16:30">
      <c r="P34635" s="6"/>
      <c r="AA34635" s="6"/>
      <c r="AC34635" s="6"/>
      <c r="AD34635" s="6"/>
    </row>
    <row r="34636" spans="16:30">
      <c r="P34636" s="6"/>
      <c r="AA34636" s="6"/>
      <c r="AC34636" s="6"/>
      <c r="AD34636" s="6"/>
    </row>
    <row r="34637" spans="16:30">
      <c r="P34637" s="6"/>
      <c r="AA34637" s="6"/>
      <c r="AC34637" s="6"/>
      <c r="AD34637" s="6"/>
    </row>
    <row r="34638" spans="16:30">
      <c r="P34638" s="6"/>
      <c r="AA34638" s="6"/>
      <c r="AC34638" s="6"/>
      <c r="AD34638" s="6"/>
    </row>
    <row r="34639" spans="16:30">
      <c r="P34639" s="6"/>
      <c r="AA34639" s="6"/>
      <c r="AC34639" s="6"/>
      <c r="AD34639" s="6"/>
    </row>
    <row r="34640" spans="16:30">
      <c r="P34640" s="6"/>
      <c r="AA34640" s="6"/>
      <c r="AC34640" s="6"/>
      <c r="AD34640" s="6"/>
    </row>
    <row r="34641" spans="16:30">
      <c r="P34641" s="6"/>
      <c r="AA34641" s="6"/>
      <c r="AC34641" s="6"/>
      <c r="AD34641" s="6"/>
    </row>
    <row r="34642" spans="16:30">
      <c r="P34642" s="6"/>
      <c r="AA34642" s="6"/>
      <c r="AC34642" s="6"/>
      <c r="AD34642" s="6"/>
    </row>
    <row r="34643" spans="16:30">
      <c r="P34643" s="6"/>
      <c r="AA34643" s="6"/>
      <c r="AC34643" s="6"/>
      <c r="AD34643" s="6"/>
    </row>
    <row r="34644" spans="16:30">
      <c r="P34644" s="6"/>
      <c r="AA34644" s="6"/>
      <c r="AC34644" s="6"/>
      <c r="AD34644" s="6"/>
    </row>
    <row r="34645" spans="16:30">
      <c r="P34645" s="6"/>
      <c r="AA34645" s="6"/>
      <c r="AC34645" s="6"/>
      <c r="AD34645" s="6"/>
    </row>
    <row r="34646" spans="16:30">
      <c r="P34646" s="6"/>
      <c r="AA34646" s="6"/>
      <c r="AC34646" s="6"/>
      <c r="AD34646" s="6"/>
    </row>
    <row r="34647" spans="16:30">
      <c r="P34647" s="6"/>
      <c r="AA34647" s="6"/>
      <c r="AC34647" s="6"/>
      <c r="AD34647" s="6"/>
    </row>
    <row r="34648" spans="16:30">
      <c r="P34648" s="6"/>
      <c r="AA34648" s="6"/>
      <c r="AC34648" s="6"/>
      <c r="AD34648" s="6"/>
    </row>
    <row r="34649" spans="16:30">
      <c r="P34649" s="6"/>
      <c r="AA34649" s="6"/>
      <c r="AC34649" s="6"/>
      <c r="AD34649" s="6"/>
    </row>
    <row r="34650" spans="16:30">
      <c r="P34650" s="6"/>
      <c r="AA34650" s="6"/>
      <c r="AC34650" s="6"/>
      <c r="AD34650" s="6"/>
    </row>
    <row r="34651" spans="16:30">
      <c r="P34651" s="6"/>
      <c r="AA34651" s="6"/>
      <c r="AC34651" s="6"/>
      <c r="AD34651" s="6"/>
    </row>
    <row r="34652" spans="16:30">
      <c r="P34652" s="6"/>
      <c r="AA34652" s="6"/>
      <c r="AC34652" s="6"/>
      <c r="AD34652" s="6"/>
    </row>
    <row r="34653" spans="16:30">
      <c r="P34653" s="6"/>
      <c r="AA34653" s="6"/>
      <c r="AC34653" s="6"/>
      <c r="AD34653" s="6"/>
    </row>
    <row r="34654" spans="16:30">
      <c r="P34654" s="6"/>
      <c r="AA34654" s="6"/>
      <c r="AC34654" s="6"/>
      <c r="AD34654" s="6"/>
    </row>
    <row r="34655" spans="16:30">
      <c r="P34655" s="6"/>
      <c r="AA34655" s="6"/>
      <c r="AC34655" s="6"/>
      <c r="AD34655" s="6"/>
    </row>
    <row r="34656" spans="16:30">
      <c r="P34656" s="6"/>
      <c r="AA34656" s="6"/>
      <c r="AC34656" s="6"/>
      <c r="AD34656" s="6"/>
    </row>
    <row r="34657" spans="16:30">
      <c r="P34657" s="6"/>
      <c r="AA34657" s="6"/>
      <c r="AC34657" s="6"/>
      <c r="AD34657" s="6"/>
    </row>
    <row r="34658" spans="16:30">
      <c r="P34658" s="6"/>
      <c r="AA34658" s="6"/>
      <c r="AC34658" s="6"/>
      <c r="AD34658" s="6"/>
    </row>
    <row r="34659" spans="16:30">
      <c r="P34659" s="6"/>
      <c r="AA34659" s="6"/>
      <c r="AC34659" s="6"/>
      <c r="AD34659" s="6"/>
    </row>
    <row r="34660" spans="16:30">
      <c r="P34660" s="6"/>
      <c r="AA34660" s="6"/>
      <c r="AC34660" s="6"/>
      <c r="AD34660" s="6"/>
    </row>
    <row r="34661" spans="16:30">
      <c r="P34661" s="6"/>
      <c r="AA34661" s="6"/>
      <c r="AC34661" s="6"/>
      <c r="AD34661" s="6"/>
    </row>
    <row r="34662" spans="16:30">
      <c r="P34662" s="6"/>
      <c r="AA34662" s="6"/>
      <c r="AC34662" s="6"/>
      <c r="AD34662" s="6"/>
    </row>
    <row r="34663" spans="16:30">
      <c r="P34663" s="6"/>
      <c r="AA34663" s="6"/>
      <c r="AC34663" s="6"/>
      <c r="AD34663" s="6"/>
    </row>
    <row r="34664" spans="16:30">
      <c r="P34664" s="6"/>
      <c r="AA34664" s="6"/>
      <c r="AC34664" s="6"/>
      <c r="AD34664" s="6"/>
    </row>
    <row r="34665" spans="16:30">
      <c r="P34665" s="6"/>
      <c r="AA34665" s="6"/>
      <c r="AC34665" s="6"/>
      <c r="AD34665" s="6"/>
    </row>
    <row r="34666" spans="16:30">
      <c r="P34666" s="6"/>
      <c r="AA34666" s="6"/>
      <c r="AC34666" s="6"/>
      <c r="AD34666" s="6"/>
    </row>
    <row r="34667" spans="16:30">
      <c r="P34667" s="6"/>
      <c r="AA34667" s="6"/>
      <c r="AC34667" s="6"/>
      <c r="AD34667" s="6"/>
    </row>
    <row r="34668" spans="16:30">
      <c r="P34668" s="6"/>
      <c r="AA34668" s="6"/>
      <c r="AC34668" s="6"/>
      <c r="AD34668" s="6"/>
    </row>
    <row r="34669" spans="16:30">
      <c r="P34669" s="6"/>
      <c r="AA34669" s="6"/>
      <c r="AC34669" s="6"/>
      <c r="AD34669" s="6"/>
    </row>
    <row r="34670" spans="16:30">
      <c r="P34670" s="6"/>
      <c r="AA34670" s="6"/>
      <c r="AC34670" s="6"/>
      <c r="AD34670" s="6"/>
    </row>
    <row r="34671" spans="16:30">
      <c r="P34671" s="6"/>
      <c r="AA34671" s="6"/>
      <c r="AC34671" s="6"/>
      <c r="AD34671" s="6"/>
    </row>
    <row r="34672" spans="16:30">
      <c r="P34672" s="6"/>
      <c r="AA34672" s="6"/>
      <c r="AC34672" s="6"/>
      <c r="AD34672" s="6"/>
    </row>
    <row r="34673" spans="16:30">
      <c r="P34673" s="6"/>
      <c r="AA34673" s="6"/>
      <c r="AC34673" s="6"/>
      <c r="AD34673" s="6"/>
    </row>
    <row r="34674" spans="16:30">
      <c r="P34674" s="6"/>
      <c r="AA34674" s="6"/>
      <c r="AC34674" s="6"/>
      <c r="AD34674" s="6"/>
    </row>
    <row r="34675" spans="16:30">
      <c r="P34675" s="6"/>
      <c r="AA34675" s="6"/>
      <c r="AC34675" s="6"/>
      <c r="AD34675" s="6"/>
    </row>
    <row r="34676" spans="16:30">
      <c r="P34676" s="6"/>
      <c r="AA34676" s="6"/>
      <c r="AC34676" s="6"/>
      <c r="AD34676" s="6"/>
    </row>
    <row r="34677" spans="16:30">
      <c r="P34677" s="6"/>
      <c r="AA34677" s="6"/>
      <c r="AC34677" s="6"/>
      <c r="AD34677" s="6"/>
    </row>
    <row r="34678" spans="16:30">
      <c r="P34678" s="6"/>
      <c r="AA34678" s="6"/>
      <c r="AC34678" s="6"/>
      <c r="AD34678" s="6"/>
    </row>
    <row r="34679" spans="16:30">
      <c r="P34679" s="6"/>
      <c r="AA34679" s="6"/>
      <c r="AC34679" s="6"/>
      <c r="AD34679" s="6"/>
    </row>
    <row r="34680" spans="16:30">
      <c r="P34680" s="6"/>
      <c r="AA34680" s="6"/>
      <c r="AC34680" s="6"/>
      <c r="AD34680" s="6"/>
    </row>
    <row r="34681" spans="16:30">
      <c r="P34681" s="6"/>
      <c r="AA34681" s="6"/>
      <c r="AC34681" s="6"/>
      <c r="AD34681" s="6"/>
    </row>
    <row r="34682" spans="16:30">
      <c r="P34682" s="6"/>
      <c r="AA34682" s="6"/>
      <c r="AC34682" s="6"/>
      <c r="AD34682" s="6"/>
    </row>
    <row r="34683" spans="16:30">
      <c r="P34683" s="6"/>
      <c r="AA34683" s="6"/>
      <c r="AC34683" s="6"/>
      <c r="AD34683" s="6"/>
    </row>
    <row r="34684" spans="16:30">
      <c r="P34684" s="6"/>
      <c r="AA34684" s="6"/>
      <c r="AC34684" s="6"/>
      <c r="AD34684" s="6"/>
    </row>
    <row r="34685" spans="16:30">
      <c r="P34685" s="6"/>
      <c r="AA34685" s="6"/>
      <c r="AC34685" s="6"/>
      <c r="AD34685" s="6"/>
    </row>
    <row r="34686" spans="16:30">
      <c r="P34686" s="6"/>
      <c r="AA34686" s="6"/>
      <c r="AC34686" s="6"/>
      <c r="AD34686" s="6"/>
    </row>
    <row r="34687" spans="16:30">
      <c r="P34687" s="6"/>
      <c r="AA34687" s="6"/>
      <c r="AC34687" s="6"/>
      <c r="AD34687" s="6"/>
    </row>
    <row r="34688" spans="16:30">
      <c r="P34688" s="6"/>
      <c r="AA34688" s="6"/>
      <c r="AC34688" s="6"/>
      <c r="AD34688" s="6"/>
    </row>
    <row r="34689" spans="16:30">
      <c r="P34689" s="6"/>
      <c r="AA34689" s="6"/>
      <c r="AC34689" s="6"/>
      <c r="AD34689" s="6"/>
    </row>
    <row r="34690" spans="16:30">
      <c r="P34690" s="6"/>
      <c r="AA34690" s="6"/>
      <c r="AC34690" s="6"/>
      <c r="AD34690" s="6"/>
    </row>
    <row r="34691" spans="16:30">
      <c r="P34691" s="6"/>
      <c r="AA34691" s="6"/>
      <c r="AC34691" s="6"/>
      <c r="AD34691" s="6"/>
    </row>
    <row r="34692" spans="16:30">
      <c r="P34692" s="6"/>
      <c r="AA34692" s="6"/>
      <c r="AC34692" s="6"/>
      <c r="AD34692" s="6"/>
    </row>
    <row r="34693" spans="16:30">
      <c r="P34693" s="6"/>
      <c r="AA34693" s="6"/>
      <c r="AC34693" s="6"/>
      <c r="AD34693" s="6"/>
    </row>
    <row r="34694" spans="16:30">
      <c r="P34694" s="6"/>
      <c r="AA34694" s="6"/>
      <c r="AC34694" s="6"/>
      <c r="AD34694" s="6"/>
    </row>
    <row r="34695" spans="16:30">
      <c r="P34695" s="6"/>
      <c r="AA34695" s="6"/>
      <c r="AC34695" s="6"/>
      <c r="AD34695" s="6"/>
    </row>
    <row r="34696" spans="16:30">
      <c r="P34696" s="6"/>
      <c r="AA34696" s="6"/>
      <c r="AC34696" s="6"/>
      <c r="AD34696" s="6"/>
    </row>
    <row r="34697" spans="16:30">
      <c r="P34697" s="6"/>
      <c r="AA34697" s="6"/>
      <c r="AC34697" s="6"/>
      <c r="AD34697" s="6"/>
    </row>
    <row r="34698" spans="16:30">
      <c r="P34698" s="6"/>
      <c r="AA34698" s="6"/>
      <c r="AC34698" s="6"/>
      <c r="AD34698" s="6"/>
    </row>
    <row r="34699" spans="16:30">
      <c r="P34699" s="6"/>
      <c r="AA34699" s="6"/>
      <c r="AC34699" s="6"/>
      <c r="AD34699" s="6"/>
    </row>
    <row r="34700" spans="16:30">
      <c r="P34700" s="6"/>
      <c r="AA34700" s="6"/>
      <c r="AC34700" s="6"/>
      <c r="AD34700" s="6"/>
    </row>
    <row r="34701" spans="16:30">
      <c r="P34701" s="6"/>
      <c r="AA34701" s="6"/>
      <c r="AC34701" s="6"/>
      <c r="AD34701" s="6"/>
    </row>
    <row r="34702" spans="16:30">
      <c r="P34702" s="6"/>
      <c r="AA34702" s="6"/>
      <c r="AC34702" s="6"/>
      <c r="AD34702" s="6"/>
    </row>
    <row r="34703" spans="16:30">
      <c r="P34703" s="6"/>
      <c r="AA34703" s="6"/>
      <c r="AC34703" s="6"/>
      <c r="AD34703" s="6"/>
    </row>
    <row r="34704" spans="16:30">
      <c r="P34704" s="6"/>
      <c r="AA34704" s="6"/>
      <c r="AC34704" s="6"/>
      <c r="AD34704" s="6"/>
    </row>
    <row r="34705" spans="16:30">
      <c r="P34705" s="6"/>
      <c r="AA34705" s="6"/>
      <c r="AC34705" s="6"/>
      <c r="AD34705" s="6"/>
    </row>
    <row r="34706" spans="16:30">
      <c r="P34706" s="6"/>
      <c r="AA34706" s="6"/>
      <c r="AC34706" s="6"/>
      <c r="AD34706" s="6"/>
    </row>
    <row r="34707" spans="16:30">
      <c r="P34707" s="6"/>
      <c r="AA34707" s="6"/>
      <c r="AC34707" s="6"/>
      <c r="AD34707" s="6"/>
    </row>
    <row r="34708" spans="16:30">
      <c r="P34708" s="6"/>
      <c r="AA34708" s="6"/>
      <c r="AC34708" s="6"/>
      <c r="AD34708" s="6"/>
    </row>
    <row r="34709" spans="16:30">
      <c r="P34709" s="6"/>
      <c r="AA34709" s="6"/>
      <c r="AC34709" s="6"/>
      <c r="AD34709" s="6"/>
    </row>
    <row r="34710" spans="16:30">
      <c r="P34710" s="6"/>
      <c r="AA34710" s="6"/>
      <c r="AC34710" s="6"/>
      <c r="AD34710" s="6"/>
    </row>
    <row r="34711" spans="16:30">
      <c r="P34711" s="6"/>
      <c r="AA34711" s="6"/>
      <c r="AC34711" s="6"/>
      <c r="AD34711" s="6"/>
    </row>
    <row r="34712" spans="16:30">
      <c r="P34712" s="6"/>
      <c r="AA34712" s="6"/>
      <c r="AC34712" s="6"/>
      <c r="AD34712" s="6"/>
    </row>
    <row r="34713" spans="16:30">
      <c r="P34713" s="6"/>
      <c r="AA34713" s="6"/>
      <c r="AC34713" s="6"/>
      <c r="AD34713" s="6"/>
    </row>
    <row r="34714" spans="16:30">
      <c r="P34714" s="6"/>
      <c r="AA34714" s="6"/>
      <c r="AC34714" s="6"/>
      <c r="AD34714" s="6"/>
    </row>
    <row r="34715" spans="16:30">
      <c r="P34715" s="6"/>
      <c r="AA34715" s="6"/>
      <c r="AC34715" s="6"/>
      <c r="AD34715" s="6"/>
    </row>
    <row r="34716" spans="16:30">
      <c r="P34716" s="6"/>
      <c r="AA34716" s="6"/>
      <c r="AC34716" s="6"/>
      <c r="AD34716" s="6"/>
    </row>
    <row r="34717" spans="16:30">
      <c r="P34717" s="6"/>
      <c r="AA34717" s="6"/>
      <c r="AC34717" s="6"/>
      <c r="AD34717" s="6"/>
    </row>
    <row r="34718" spans="16:30">
      <c r="P34718" s="6"/>
      <c r="AA34718" s="6"/>
      <c r="AC34718" s="6"/>
      <c r="AD34718" s="6"/>
    </row>
    <row r="34719" spans="16:30">
      <c r="P34719" s="6"/>
      <c r="AA34719" s="6"/>
      <c r="AC34719" s="6"/>
      <c r="AD34719" s="6"/>
    </row>
    <row r="34720" spans="16:30">
      <c r="P34720" s="6"/>
      <c r="AA34720" s="6"/>
      <c r="AC34720" s="6"/>
      <c r="AD34720" s="6"/>
    </row>
    <row r="34721" spans="16:30">
      <c r="P34721" s="6"/>
      <c r="AA34721" s="6"/>
      <c r="AC34721" s="6"/>
      <c r="AD34721" s="6"/>
    </row>
    <row r="34722" spans="16:30">
      <c r="P34722" s="6"/>
      <c r="AA34722" s="6"/>
      <c r="AC34722" s="6"/>
      <c r="AD34722" s="6"/>
    </row>
    <row r="34723" spans="16:30">
      <c r="P34723" s="6"/>
      <c r="AA34723" s="6"/>
      <c r="AC34723" s="6"/>
      <c r="AD34723" s="6"/>
    </row>
    <row r="34724" spans="16:30">
      <c r="P34724" s="6"/>
      <c r="AA34724" s="6"/>
      <c r="AC34724" s="6"/>
      <c r="AD34724" s="6"/>
    </row>
    <row r="34725" spans="16:30">
      <c r="P34725" s="6"/>
      <c r="AA34725" s="6"/>
      <c r="AC34725" s="6"/>
      <c r="AD34725" s="6"/>
    </row>
    <row r="34726" spans="16:30">
      <c r="P34726" s="6"/>
      <c r="AA34726" s="6"/>
      <c r="AC34726" s="6"/>
      <c r="AD34726" s="6"/>
    </row>
    <row r="34727" spans="16:30">
      <c r="P34727" s="6"/>
      <c r="AA34727" s="6"/>
      <c r="AC34727" s="6"/>
      <c r="AD34727" s="6"/>
    </row>
    <row r="34728" spans="16:30">
      <c r="P34728" s="6"/>
      <c r="AA34728" s="6"/>
      <c r="AC34728" s="6"/>
      <c r="AD34728" s="6"/>
    </row>
    <row r="34729" spans="16:30">
      <c r="P34729" s="6"/>
      <c r="AA34729" s="6"/>
      <c r="AC34729" s="6"/>
      <c r="AD34729" s="6"/>
    </row>
    <row r="34730" spans="16:30">
      <c r="P34730" s="6"/>
      <c r="AA34730" s="6"/>
      <c r="AC34730" s="6"/>
      <c r="AD34730" s="6"/>
    </row>
    <row r="34731" spans="16:30">
      <c r="P34731" s="6"/>
      <c r="AA34731" s="6"/>
      <c r="AC34731" s="6"/>
      <c r="AD34731" s="6"/>
    </row>
    <row r="34732" spans="16:30">
      <c r="P34732" s="6"/>
      <c r="AA34732" s="6"/>
      <c r="AC34732" s="6"/>
      <c r="AD34732" s="6"/>
    </row>
    <row r="34733" spans="16:30">
      <c r="P34733" s="6"/>
      <c r="AA34733" s="6"/>
      <c r="AC34733" s="6"/>
      <c r="AD34733" s="6"/>
    </row>
    <row r="34734" spans="16:30">
      <c r="P34734" s="6"/>
      <c r="AA34734" s="6"/>
      <c r="AC34734" s="6"/>
      <c r="AD34734" s="6"/>
    </row>
    <row r="34735" spans="16:30">
      <c r="P34735" s="6"/>
      <c r="AA34735" s="6"/>
      <c r="AC34735" s="6"/>
      <c r="AD34735" s="6"/>
    </row>
    <row r="34736" spans="16:30">
      <c r="P34736" s="6"/>
      <c r="AA34736" s="6"/>
      <c r="AC34736" s="6"/>
      <c r="AD34736" s="6"/>
    </row>
    <row r="34737" spans="16:30">
      <c r="P34737" s="6"/>
      <c r="AA34737" s="6"/>
      <c r="AC34737" s="6"/>
      <c r="AD34737" s="6"/>
    </row>
    <row r="34738" spans="16:30">
      <c r="P34738" s="6"/>
      <c r="AA34738" s="6"/>
      <c r="AC34738" s="6"/>
      <c r="AD34738" s="6"/>
    </row>
    <row r="34739" spans="16:30">
      <c r="P34739" s="6"/>
      <c r="AA34739" s="6"/>
      <c r="AC34739" s="6"/>
      <c r="AD34739" s="6"/>
    </row>
    <row r="34740" spans="16:30">
      <c r="P34740" s="6"/>
      <c r="AA34740" s="6"/>
      <c r="AC34740" s="6"/>
      <c r="AD34740" s="6"/>
    </row>
    <row r="34741" spans="16:30">
      <c r="P34741" s="6"/>
      <c r="AA34741" s="6"/>
      <c r="AC34741" s="6"/>
      <c r="AD34741" s="6"/>
    </row>
    <row r="34742" spans="16:30">
      <c r="P34742" s="6"/>
      <c r="AA34742" s="6"/>
      <c r="AC34742" s="6"/>
      <c r="AD34742" s="6"/>
    </row>
    <row r="34743" spans="16:30">
      <c r="P34743" s="6"/>
      <c r="AA34743" s="6"/>
      <c r="AC34743" s="6"/>
      <c r="AD34743" s="6"/>
    </row>
    <row r="34744" spans="16:30">
      <c r="P34744" s="6"/>
      <c r="AA34744" s="6"/>
      <c r="AC34744" s="6"/>
      <c r="AD34744" s="6"/>
    </row>
    <row r="34745" spans="16:30">
      <c r="P34745" s="6"/>
      <c r="AA34745" s="6"/>
      <c r="AC34745" s="6"/>
      <c r="AD34745" s="6"/>
    </row>
    <row r="34746" spans="16:30">
      <c r="P34746" s="6"/>
      <c r="AA34746" s="6"/>
      <c r="AC34746" s="6"/>
      <c r="AD34746" s="6"/>
    </row>
    <row r="34747" spans="16:30">
      <c r="P34747" s="6"/>
      <c r="AA34747" s="6"/>
      <c r="AC34747" s="6"/>
      <c r="AD34747" s="6"/>
    </row>
    <row r="34748" spans="16:30">
      <c r="P34748" s="6"/>
      <c r="AA34748" s="6"/>
      <c r="AC34748" s="6"/>
      <c r="AD34748" s="6"/>
    </row>
    <row r="34749" spans="16:30">
      <c r="P34749" s="6"/>
      <c r="AA34749" s="6"/>
      <c r="AC34749" s="6"/>
      <c r="AD34749" s="6"/>
    </row>
    <row r="34750" spans="16:30">
      <c r="P34750" s="6"/>
      <c r="AA34750" s="6"/>
      <c r="AC34750" s="6"/>
      <c r="AD34750" s="6"/>
    </row>
    <row r="34751" spans="16:30">
      <c r="P34751" s="6"/>
      <c r="AA34751" s="6"/>
      <c r="AC34751" s="6"/>
      <c r="AD34751" s="6"/>
    </row>
    <row r="34752" spans="16:30">
      <c r="P34752" s="6"/>
      <c r="AA34752" s="6"/>
      <c r="AC34752" s="6"/>
      <c r="AD34752" s="6"/>
    </row>
    <row r="34753" spans="16:30">
      <c r="P34753" s="6"/>
      <c r="AA34753" s="6"/>
      <c r="AC34753" s="6"/>
      <c r="AD34753" s="6"/>
    </row>
    <row r="34754" spans="16:30">
      <c r="P34754" s="6"/>
      <c r="AA34754" s="6"/>
      <c r="AC34754" s="6"/>
      <c r="AD34754" s="6"/>
    </row>
    <row r="34755" spans="16:30">
      <c r="P34755" s="6"/>
      <c r="AA34755" s="6"/>
      <c r="AC34755" s="6"/>
      <c r="AD34755" s="6"/>
    </row>
    <row r="34756" spans="16:30">
      <c r="P34756" s="6"/>
      <c r="AA34756" s="6"/>
      <c r="AC34756" s="6"/>
      <c r="AD34756" s="6"/>
    </row>
    <row r="34757" spans="16:30">
      <c r="P34757" s="6"/>
      <c r="AA34757" s="6"/>
      <c r="AC34757" s="6"/>
      <c r="AD34757" s="6"/>
    </row>
    <row r="34758" spans="16:30">
      <c r="P34758" s="6"/>
      <c r="AA34758" s="6"/>
      <c r="AC34758" s="6"/>
      <c r="AD34758" s="6"/>
    </row>
    <row r="34759" spans="16:30">
      <c r="P34759" s="6"/>
      <c r="AA34759" s="6"/>
      <c r="AC34759" s="6"/>
      <c r="AD34759" s="6"/>
    </row>
    <row r="34760" spans="16:30">
      <c r="P34760" s="6"/>
      <c r="AA34760" s="6"/>
      <c r="AC34760" s="6"/>
      <c r="AD34760" s="6"/>
    </row>
    <row r="34761" spans="16:30">
      <c r="P34761" s="6"/>
      <c r="AA34761" s="6"/>
      <c r="AC34761" s="6"/>
      <c r="AD34761" s="6"/>
    </row>
    <row r="34762" spans="16:30">
      <c r="P34762" s="6"/>
      <c r="AA34762" s="6"/>
      <c r="AC34762" s="6"/>
      <c r="AD34762" s="6"/>
    </row>
    <row r="34763" spans="16:30">
      <c r="P34763" s="6"/>
      <c r="AA34763" s="6"/>
      <c r="AC34763" s="6"/>
      <c r="AD34763" s="6"/>
    </row>
    <row r="34764" spans="16:30">
      <c r="P34764" s="6"/>
      <c r="AA34764" s="6"/>
      <c r="AC34764" s="6"/>
      <c r="AD34764" s="6"/>
    </row>
    <row r="34765" spans="16:30">
      <c r="P34765" s="6"/>
      <c r="AA34765" s="6"/>
      <c r="AC34765" s="6"/>
      <c r="AD34765" s="6"/>
    </row>
    <row r="34766" spans="16:30">
      <c r="P34766" s="6"/>
      <c r="AA34766" s="6"/>
      <c r="AC34766" s="6"/>
      <c r="AD34766" s="6"/>
    </row>
    <row r="34767" spans="16:30">
      <c r="P34767" s="6"/>
      <c r="AA34767" s="6"/>
      <c r="AC34767" s="6"/>
      <c r="AD34767" s="6"/>
    </row>
    <row r="34768" spans="16:30">
      <c r="P34768" s="6"/>
      <c r="AA34768" s="6"/>
      <c r="AC34768" s="6"/>
      <c r="AD34768" s="6"/>
    </row>
    <row r="34769" spans="16:30">
      <c r="P34769" s="6"/>
      <c r="AA34769" s="6"/>
      <c r="AC34769" s="6"/>
      <c r="AD34769" s="6"/>
    </row>
    <row r="34770" spans="16:30">
      <c r="P34770" s="6"/>
      <c r="AA34770" s="6"/>
      <c r="AC34770" s="6"/>
      <c r="AD34770" s="6"/>
    </row>
    <row r="34771" spans="16:30">
      <c r="P34771" s="6"/>
      <c r="AA34771" s="6"/>
      <c r="AC34771" s="6"/>
      <c r="AD34771" s="6"/>
    </row>
    <row r="34772" spans="16:30">
      <c r="P34772" s="6"/>
      <c r="AA34772" s="6"/>
      <c r="AC34772" s="6"/>
      <c r="AD34772" s="6"/>
    </row>
    <row r="34773" spans="16:30">
      <c r="P34773" s="6"/>
      <c r="AA34773" s="6"/>
      <c r="AC34773" s="6"/>
      <c r="AD34773" s="6"/>
    </row>
    <row r="34774" spans="16:30">
      <c r="P34774" s="6"/>
      <c r="AA34774" s="6"/>
      <c r="AC34774" s="6"/>
      <c r="AD34774" s="6"/>
    </row>
    <row r="34775" spans="16:30">
      <c r="P34775" s="6"/>
      <c r="AA34775" s="6"/>
      <c r="AC34775" s="6"/>
      <c r="AD34775" s="6"/>
    </row>
    <row r="34776" spans="16:30">
      <c r="P34776" s="6"/>
      <c r="AA34776" s="6"/>
      <c r="AC34776" s="6"/>
      <c r="AD34776" s="6"/>
    </row>
    <row r="34777" spans="16:30">
      <c r="P34777" s="6"/>
      <c r="AA34777" s="6"/>
      <c r="AC34777" s="6"/>
      <c r="AD34777" s="6"/>
    </row>
    <row r="34778" spans="16:30">
      <c r="P34778" s="6"/>
      <c r="AA34778" s="6"/>
      <c r="AC34778" s="6"/>
      <c r="AD34778" s="6"/>
    </row>
    <row r="34779" spans="16:30">
      <c r="P34779" s="6"/>
      <c r="AA34779" s="6"/>
      <c r="AC34779" s="6"/>
      <c r="AD34779" s="6"/>
    </row>
    <row r="34780" spans="16:30">
      <c r="P34780" s="6"/>
      <c r="AA34780" s="6"/>
      <c r="AC34780" s="6"/>
      <c r="AD34780" s="6"/>
    </row>
    <row r="34781" spans="16:30">
      <c r="P34781" s="6"/>
      <c r="AA34781" s="6"/>
      <c r="AC34781" s="6"/>
      <c r="AD34781" s="6"/>
    </row>
    <row r="34782" spans="16:30">
      <c r="P34782" s="6"/>
      <c r="AA34782" s="6"/>
      <c r="AC34782" s="6"/>
      <c r="AD34782" s="6"/>
    </row>
    <row r="34783" spans="16:30">
      <c r="P34783" s="6"/>
      <c r="AA34783" s="6"/>
      <c r="AC34783" s="6"/>
      <c r="AD34783" s="6"/>
    </row>
    <row r="34784" spans="16:30">
      <c r="P34784" s="6"/>
      <c r="AA34784" s="6"/>
      <c r="AC34784" s="6"/>
      <c r="AD34784" s="6"/>
    </row>
    <row r="34785" spans="16:30">
      <c r="P34785" s="6"/>
      <c r="AA34785" s="6"/>
      <c r="AC34785" s="6"/>
      <c r="AD34785" s="6"/>
    </row>
    <row r="34786" spans="16:30">
      <c r="P34786" s="6"/>
      <c r="AA34786" s="6"/>
      <c r="AC34786" s="6"/>
      <c r="AD34786" s="6"/>
    </row>
    <row r="34787" spans="16:30">
      <c r="P34787" s="6"/>
      <c r="AA34787" s="6"/>
      <c r="AC34787" s="6"/>
      <c r="AD34787" s="6"/>
    </row>
    <row r="34788" spans="16:30">
      <c r="P34788" s="6"/>
      <c r="AA34788" s="6"/>
      <c r="AC34788" s="6"/>
      <c r="AD34788" s="6"/>
    </row>
    <row r="34789" spans="16:30">
      <c r="P34789" s="6"/>
      <c r="AA34789" s="6"/>
      <c r="AC34789" s="6"/>
      <c r="AD34789" s="6"/>
    </row>
    <row r="34790" spans="16:30">
      <c r="P34790" s="6"/>
      <c r="AA34790" s="6"/>
      <c r="AC34790" s="6"/>
      <c r="AD34790" s="6"/>
    </row>
    <row r="34791" spans="16:30">
      <c r="P34791" s="6"/>
      <c r="AA34791" s="6"/>
      <c r="AC34791" s="6"/>
      <c r="AD34791" s="6"/>
    </row>
    <row r="34792" spans="16:30">
      <c r="P34792" s="6"/>
      <c r="AA34792" s="6"/>
      <c r="AC34792" s="6"/>
      <c r="AD34792" s="6"/>
    </row>
    <row r="34793" spans="16:30">
      <c r="P34793" s="6"/>
      <c r="AA34793" s="6"/>
      <c r="AC34793" s="6"/>
      <c r="AD34793" s="6"/>
    </row>
    <row r="34794" spans="16:30">
      <c r="P34794" s="6"/>
      <c r="AA34794" s="6"/>
      <c r="AC34794" s="6"/>
      <c r="AD34794" s="6"/>
    </row>
    <row r="34795" spans="16:30">
      <c r="P34795" s="6"/>
      <c r="AA34795" s="6"/>
      <c r="AC34795" s="6"/>
      <c r="AD34795" s="6"/>
    </row>
    <row r="34796" spans="16:30">
      <c r="P34796" s="6"/>
      <c r="AA34796" s="6"/>
      <c r="AC34796" s="6"/>
      <c r="AD34796" s="6"/>
    </row>
    <row r="34797" spans="16:30">
      <c r="P34797" s="6"/>
      <c r="AA34797" s="6"/>
      <c r="AC34797" s="6"/>
      <c r="AD34797" s="6"/>
    </row>
    <row r="34798" spans="16:30">
      <c r="P34798" s="6"/>
      <c r="AA34798" s="6"/>
      <c r="AC34798" s="6"/>
      <c r="AD34798" s="6"/>
    </row>
    <row r="34799" spans="16:30">
      <c r="P34799" s="6"/>
      <c r="AA34799" s="6"/>
      <c r="AC34799" s="6"/>
      <c r="AD34799" s="6"/>
    </row>
    <row r="34800" spans="16:30">
      <c r="P34800" s="6"/>
      <c r="AA34800" s="6"/>
      <c r="AC34800" s="6"/>
      <c r="AD34800" s="6"/>
    </row>
    <row r="34801" spans="16:30">
      <c r="P34801" s="6"/>
      <c r="AA34801" s="6"/>
      <c r="AC34801" s="6"/>
      <c r="AD34801" s="6"/>
    </row>
    <row r="34802" spans="16:30">
      <c r="P34802" s="6"/>
      <c r="AA34802" s="6"/>
      <c r="AC34802" s="6"/>
      <c r="AD34802" s="6"/>
    </row>
    <row r="34803" spans="16:30">
      <c r="P34803" s="6"/>
      <c r="AA34803" s="6"/>
      <c r="AC34803" s="6"/>
      <c r="AD34803" s="6"/>
    </row>
    <row r="34804" spans="16:30">
      <c r="P34804" s="6"/>
      <c r="AA34804" s="6"/>
      <c r="AC34804" s="6"/>
      <c r="AD34804" s="6"/>
    </row>
    <row r="34805" spans="16:30">
      <c r="P34805" s="6"/>
      <c r="AA34805" s="6"/>
      <c r="AC34805" s="6"/>
      <c r="AD34805" s="6"/>
    </row>
    <row r="34806" spans="16:30">
      <c r="P34806" s="6"/>
      <c r="AA34806" s="6"/>
      <c r="AC34806" s="6"/>
      <c r="AD34806" s="6"/>
    </row>
    <row r="34807" spans="16:30">
      <c r="P34807" s="6"/>
      <c r="AA34807" s="6"/>
      <c r="AC34807" s="6"/>
      <c r="AD34807" s="6"/>
    </row>
    <row r="34808" spans="16:30">
      <c r="P34808" s="6"/>
      <c r="AA34808" s="6"/>
      <c r="AC34808" s="6"/>
      <c r="AD34808" s="6"/>
    </row>
    <row r="34809" spans="16:30">
      <c r="P34809" s="6"/>
      <c r="AA34809" s="6"/>
      <c r="AC34809" s="6"/>
      <c r="AD34809" s="6"/>
    </row>
    <row r="34810" spans="16:30">
      <c r="P34810" s="6"/>
      <c r="AA34810" s="6"/>
      <c r="AC34810" s="6"/>
      <c r="AD34810" s="6"/>
    </row>
    <row r="34811" spans="16:30">
      <c r="P34811" s="6"/>
      <c r="AA34811" s="6"/>
      <c r="AC34811" s="6"/>
      <c r="AD34811" s="6"/>
    </row>
    <row r="34812" spans="16:30">
      <c r="P34812" s="6"/>
      <c r="AA34812" s="6"/>
      <c r="AC34812" s="6"/>
      <c r="AD34812" s="6"/>
    </row>
    <row r="34813" spans="16:30">
      <c r="P34813" s="6"/>
      <c r="AA34813" s="6"/>
      <c r="AC34813" s="6"/>
      <c r="AD34813" s="6"/>
    </row>
    <row r="34814" spans="16:30">
      <c r="P34814" s="6"/>
      <c r="AA34814" s="6"/>
      <c r="AC34814" s="6"/>
      <c r="AD34814" s="6"/>
    </row>
    <row r="34815" spans="16:30">
      <c r="P34815" s="6"/>
      <c r="AA34815" s="6"/>
      <c r="AC34815" s="6"/>
      <c r="AD34815" s="6"/>
    </row>
    <row r="34816" spans="16:30">
      <c r="P34816" s="6"/>
      <c r="AA34816" s="6"/>
      <c r="AC34816" s="6"/>
      <c r="AD34816" s="6"/>
    </row>
    <row r="34817" spans="16:30">
      <c r="P34817" s="6"/>
      <c r="AA34817" s="6"/>
      <c r="AC34817" s="6"/>
      <c r="AD34817" s="6"/>
    </row>
    <row r="34818" spans="16:30">
      <c r="P34818" s="6"/>
      <c r="AA34818" s="6"/>
      <c r="AC34818" s="6"/>
      <c r="AD34818" s="6"/>
    </row>
    <row r="34819" spans="16:30">
      <c r="P34819" s="6"/>
      <c r="AA34819" s="6"/>
      <c r="AC34819" s="6"/>
      <c r="AD34819" s="6"/>
    </row>
    <row r="34820" spans="16:30">
      <c r="P34820" s="6"/>
      <c r="AA34820" s="6"/>
      <c r="AC34820" s="6"/>
      <c r="AD34820" s="6"/>
    </row>
    <row r="34821" spans="16:30">
      <c r="P34821" s="6"/>
      <c r="AA34821" s="6"/>
      <c r="AC34821" s="6"/>
      <c r="AD34821" s="6"/>
    </row>
    <row r="34822" spans="16:30">
      <c r="P34822" s="6"/>
      <c r="AA34822" s="6"/>
      <c r="AC34822" s="6"/>
      <c r="AD34822" s="6"/>
    </row>
    <row r="34823" spans="16:30">
      <c r="P34823" s="6"/>
      <c r="AA34823" s="6"/>
      <c r="AC34823" s="6"/>
      <c r="AD34823" s="6"/>
    </row>
    <row r="34824" spans="16:30">
      <c r="P34824" s="6"/>
      <c r="AA34824" s="6"/>
      <c r="AC34824" s="6"/>
      <c r="AD34824" s="6"/>
    </row>
    <row r="34825" spans="16:30">
      <c r="P34825" s="6"/>
      <c r="AA34825" s="6"/>
      <c r="AC34825" s="6"/>
      <c r="AD34825" s="6"/>
    </row>
    <row r="34826" spans="16:30">
      <c r="P34826" s="6"/>
      <c r="AA34826" s="6"/>
      <c r="AC34826" s="6"/>
      <c r="AD34826" s="6"/>
    </row>
    <row r="34827" spans="16:30">
      <c r="P34827" s="6"/>
      <c r="AA34827" s="6"/>
      <c r="AC34827" s="6"/>
      <c r="AD34827" s="6"/>
    </row>
    <row r="34828" spans="16:30">
      <c r="P34828" s="6"/>
      <c r="AA34828" s="6"/>
      <c r="AC34828" s="6"/>
      <c r="AD34828" s="6"/>
    </row>
    <row r="34829" spans="16:30">
      <c r="P34829" s="6"/>
      <c r="AA34829" s="6"/>
      <c r="AC34829" s="6"/>
      <c r="AD34829" s="6"/>
    </row>
    <row r="34830" spans="16:30">
      <c r="P34830" s="6"/>
      <c r="AA34830" s="6"/>
      <c r="AC34830" s="6"/>
      <c r="AD34830" s="6"/>
    </row>
    <row r="34831" spans="16:30">
      <c r="P34831" s="6"/>
      <c r="AA34831" s="6"/>
      <c r="AC34831" s="6"/>
      <c r="AD34831" s="6"/>
    </row>
    <row r="34832" spans="16:30">
      <c r="P34832" s="6"/>
      <c r="AA34832" s="6"/>
      <c r="AC34832" s="6"/>
      <c r="AD34832" s="6"/>
    </row>
    <row r="34833" spans="16:30">
      <c r="P34833" s="6"/>
      <c r="AA34833" s="6"/>
      <c r="AC34833" s="6"/>
      <c r="AD34833" s="6"/>
    </row>
    <row r="34834" spans="16:30">
      <c r="P34834" s="6"/>
      <c r="AA34834" s="6"/>
      <c r="AC34834" s="6"/>
      <c r="AD34834" s="6"/>
    </row>
    <row r="34835" spans="16:30">
      <c r="P34835" s="6"/>
      <c r="AA34835" s="6"/>
      <c r="AC34835" s="6"/>
      <c r="AD34835" s="6"/>
    </row>
    <row r="34836" spans="16:30">
      <c r="P34836" s="6"/>
      <c r="AA34836" s="6"/>
      <c r="AC34836" s="6"/>
      <c r="AD34836" s="6"/>
    </row>
    <row r="34837" spans="16:30">
      <c r="P34837" s="6"/>
      <c r="AA34837" s="6"/>
      <c r="AC34837" s="6"/>
      <c r="AD34837" s="6"/>
    </row>
    <row r="34838" spans="16:30">
      <c r="P34838" s="6"/>
      <c r="AA34838" s="6"/>
      <c r="AC34838" s="6"/>
      <c r="AD34838" s="6"/>
    </row>
    <row r="34839" spans="16:30">
      <c r="P34839" s="6"/>
      <c r="AA34839" s="6"/>
      <c r="AC34839" s="6"/>
      <c r="AD34839" s="6"/>
    </row>
    <row r="34840" spans="16:30">
      <c r="P34840" s="6"/>
      <c r="AA34840" s="6"/>
      <c r="AC34840" s="6"/>
      <c r="AD34840" s="6"/>
    </row>
    <row r="34841" spans="16:30">
      <c r="P34841" s="6"/>
      <c r="AA34841" s="6"/>
      <c r="AC34841" s="6"/>
      <c r="AD34841" s="6"/>
    </row>
    <row r="34842" spans="16:30">
      <c r="P34842" s="6"/>
      <c r="AA34842" s="6"/>
      <c r="AC34842" s="6"/>
      <c r="AD34842" s="6"/>
    </row>
    <row r="34843" spans="16:30">
      <c r="P34843" s="6"/>
      <c r="AA34843" s="6"/>
      <c r="AC34843" s="6"/>
      <c r="AD34843" s="6"/>
    </row>
    <row r="34844" spans="16:30">
      <c r="P34844" s="6"/>
      <c r="AA34844" s="6"/>
      <c r="AC34844" s="6"/>
      <c r="AD34844" s="6"/>
    </row>
    <row r="34845" spans="16:30">
      <c r="P34845" s="6"/>
      <c r="AA34845" s="6"/>
      <c r="AC34845" s="6"/>
      <c r="AD34845" s="6"/>
    </row>
    <row r="34846" spans="16:30">
      <c r="P34846" s="6"/>
      <c r="AA34846" s="6"/>
      <c r="AC34846" s="6"/>
      <c r="AD34846" s="6"/>
    </row>
    <row r="34847" spans="16:30">
      <c r="P34847" s="6"/>
      <c r="AA34847" s="6"/>
      <c r="AC34847" s="6"/>
      <c r="AD34847" s="6"/>
    </row>
    <row r="34848" spans="16:30">
      <c r="P34848" s="6"/>
      <c r="AA34848" s="6"/>
      <c r="AC34848" s="6"/>
      <c r="AD34848" s="6"/>
    </row>
    <row r="34849" spans="16:30">
      <c r="P34849" s="6"/>
      <c r="AA34849" s="6"/>
      <c r="AC34849" s="6"/>
      <c r="AD34849" s="6"/>
    </row>
    <row r="34850" spans="16:30">
      <c r="P34850" s="6"/>
      <c r="AA34850" s="6"/>
      <c r="AC34850" s="6"/>
      <c r="AD34850" s="6"/>
    </row>
    <row r="34851" spans="16:30">
      <c r="P34851" s="6"/>
      <c r="AA34851" s="6"/>
      <c r="AC34851" s="6"/>
      <c r="AD34851" s="6"/>
    </row>
    <row r="34852" spans="16:30">
      <c r="P34852" s="6"/>
      <c r="AA34852" s="6"/>
      <c r="AC34852" s="6"/>
      <c r="AD34852" s="6"/>
    </row>
    <row r="34853" spans="16:30">
      <c r="P34853" s="6"/>
      <c r="AA34853" s="6"/>
      <c r="AC34853" s="6"/>
      <c r="AD34853" s="6"/>
    </row>
    <row r="34854" spans="16:30">
      <c r="P34854" s="6"/>
      <c r="AA34854" s="6"/>
      <c r="AC34854" s="6"/>
      <c r="AD34854" s="6"/>
    </row>
    <row r="34855" spans="16:30">
      <c r="P34855" s="6"/>
      <c r="AA34855" s="6"/>
      <c r="AC34855" s="6"/>
      <c r="AD34855" s="6"/>
    </row>
    <row r="34856" spans="16:30">
      <c r="P34856" s="6"/>
      <c r="AA34856" s="6"/>
      <c r="AC34856" s="6"/>
      <c r="AD34856" s="6"/>
    </row>
    <row r="34857" spans="16:30">
      <c r="P34857" s="6"/>
      <c r="AA34857" s="6"/>
      <c r="AC34857" s="6"/>
      <c r="AD34857" s="6"/>
    </row>
    <row r="34858" spans="16:30">
      <c r="P34858" s="6"/>
      <c r="AA34858" s="6"/>
      <c r="AC34858" s="6"/>
      <c r="AD34858" s="6"/>
    </row>
    <row r="34859" spans="16:30">
      <c r="P34859" s="6"/>
      <c r="AA34859" s="6"/>
      <c r="AC34859" s="6"/>
      <c r="AD34859" s="6"/>
    </row>
    <row r="34860" spans="16:30">
      <c r="P34860" s="6"/>
      <c r="AA34860" s="6"/>
      <c r="AC34860" s="6"/>
      <c r="AD34860" s="6"/>
    </row>
    <row r="34861" spans="16:30">
      <c r="P34861" s="6"/>
      <c r="AA34861" s="6"/>
      <c r="AC34861" s="6"/>
      <c r="AD34861" s="6"/>
    </row>
    <row r="34862" spans="16:30">
      <c r="P34862" s="6"/>
      <c r="AA34862" s="6"/>
      <c r="AC34862" s="6"/>
      <c r="AD34862" s="6"/>
    </row>
    <row r="34863" spans="16:30">
      <c r="P34863" s="6"/>
      <c r="AA34863" s="6"/>
      <c r="AC34863" s="6"/>
      <c r="AD34863" s="6"/>
    </row>
    <row r="34864" spans="16:30">
      <c r="P34864" s="6"/>
      <c r="AA34864" s="6"/>
      <c r="AC34864" s="6"/>
      <c r="AD34864" s="6"/>
    </row>
    <row r="34865" spans="16:30">
      <c r="P34865" s="6"/>
      <c r="AA34865" s="6"/>
      <c r="AC34865" s="6"/>
      <c r="AD34865" s="6"/>
    </row>
    <row r="34866" spans="16:30">
      <c r="P34866" s="6"/>
      <c r="AA34866" s="6"/>
      <c r="AC34866" s="6"/>
      <c r="AD34866" s="6"/>
    </row>
    <row r="34867" spans="16:30">
      <c r="P34867" s="6"/>
      <c r="AA34867" s="6"/>
      <c r="AC34867" s="6"/>
      <c r="AD34867" s="6"/>
    </row>
    <row r="34868" spans="16:30">
      <c r="P34868" s="6"/>
      <c r="AA34868" s="6"/>
      <c r="AC34868" s="6"/>
      <c r="AD34868" s="6"/>
    </row>
    <row r="34869" spans="16:30">
      <c r="P34869" s="6"/>
      <c r="AA34869" s="6"/>
      <c r="AC34869" s="6"/>
      <c r="AD34869" s="6"/>
    </row>
    <row r="34870" spans="16:30">
      <c r="P34870" s="6"/>
      <c r="AA34870" s="6"/>
      <c r="AC34870" s="6"/>
      <c r="AD34870" s="6"/>
    </row>
    <row r="34871" spans="16:30">
      <c r="P34871" s="6"/>
      <c r="AA34871" s="6"/>
      <c r="AC34871" s="6"/>
      <c r="AD34871" s="6"/>
    </row>
    <row r="34872" spans="16:30">
      <c r="P34872" s="6"/>
      <c r="AA34872" s="6"/>
      <c r="AC34872" s="6"/>
      <c r="AD34872" s="6"/>
    </row>
    <row r="34873" spans="16:30">
      <c r="P34873" s="6"/>
      <c r="AA34873" s="6"/>
      <c r="AC34873" s="6"/>
      <c r="AD34873" s="6"/>
    </row>
    <row r="34874" spans="16:30">
      <c r="P34874" s="6"/>
      <c r="AA34874" s="6"/>
      <c r="AC34874" s="6"/>
      <c r="AD34874" s="6"/>
    </row>
    <row r="34875" spans="16:30">
      <c r="P34875" s="6"/>
      <c r="AA34875" s="6"/>
      <c r="AC34875" s="6"/>
      <c r="AD34875" s="6"/>
    </row>
    <row r="34876" spans="16:30">
      <c r="P34876" s="6"/>
      <c r="AA34876" s="6"/>
      <c r="AC34876" s="6"/>
      <c r="AD34876" s="6"/>
    </row>
    <row r="34877" spans="16:30">
      <c r="P34877" s="6"/>
      <c r="AA34877" s="6"/>
      <c r="AC34877" s="6"/>
      <c r="AD34877" s="6"/>
    </row>
    <row r="34878" spans="16:30">
      <c r="P34878" s="6"/>
      <c r="AA34878" s="6"/>
      <c r="AC34878" s="6"/>
      <c r="AD34878" s="6"/>
    </row>
    <row r="34879" spans="16:30">
      <c r="P34879" s="6"/>
      <c r="AA34879" s="6"/>
      <c r="AC34879" s="6"/>
      <c r="AD34879" s="6"/>
    </row>
    <row r="34880" spans="16:30">
      <c r="P34880" s="6"/>
      <c r="AA34880" s="6"/>
      <c r="AC34880" s="6"/>
      <c r="AD34880" s="6"/>
    </row>
    <row r="34881" spans="16:30">
      <c r="P34881" s="6"/>
      <c r="AA34881" s="6"/>
      <c r="AC34881" s="6"/>
      <c r="AD34881" s="6"/>
    </row>
    <row r="34882" spans="16:30">
      <c r="P34882" s="6"/>
      <c r="AA34882" s="6"/>
      <c r="AC34882" s="6"/>
      <c r="AD34882" s="6"/>
    </row>
    <row r="34883" spans="16:30">
      <c r="P34883" s="6"/>
      <c r="AA34883" s="6"/>
      <c r="AC34883" s="6"/>
      <c r="AD34883" s="6"/>
    </row>
    <row r="34884" spans="16:30">
      <c r="P34884" s="6"/>
      <c r="AA34884" s="6"/>
      <c r="AC34884" s="6"/>
      <c r="AD34884" s="6"/>
    </row>
    <row r="34885" spans="16:30">
      <c r="P34885" s="6"/>
      <c r="AA34885" s="6"/>
      <c r="AC34885" s="6"/>
      <c r="AD34885" s="6"/>
    </row>
    <row r="34886" spans="16:30">
      <c r="P34886" s="6"/>
      <c r="AA34886" s="6"/>
      <c r="AC34886" s="6"/>
      <c r="AD34886" s="6"/>
    </row>
    <row r="34887" spans="16:30">
      <c r="P34887" s="6"/>
      <c r="AA34887" s="6"/>
      <c r="AC34887" s="6"/>
      <c r="AD34887" s="6"/>
    </row>
    <row r="34888" spans="16:30">
      <c r="P34888" s="6"/>
      <c r="AA34888" s="6"/>
      <c r="AC34888" s="6"/>
      <c r="AD34888" s="6"/>
    </row>
    <row r="34889" spans="16:30">
      <c r="P34889" s="6"/>
      <c r="AA34889" s="6"/>
      <c r="AC34889" s="6"/>
      <c r="AD34889" s="6"/>
    </row>
    <row r="34890" spans="16:30">
      <c r="P34890" s="6"/>
      <c r="AA34890" s="6"/>
      <c r="AC34890" s="6"/>
      <c r="AD34890" s="6"/>
    </row>
    <row r="34891" spans="16:30">
      <c r="P34891" s="6"/>
      <c r="AA34891" s="6"/>
      <c r="AC34891" s="6"/>
      <c r="AD34891" s="6"/>
    </row>
    <row r="34892" spans="16:30">
      <c r="P34892" s="6"/>
      <c r="AA34892" s="6"/>
      <c r="AC34892" s="6"/>
      <c r="AD34892" s="6"/>
    </row>
    <row r="34893" spans="16:30">
      <c r="P34893" s="6"/>
      <c r="AA34893" s="6"/>
      <c r="AC34893" s="6"/>
      <c r="AD34893" s="6"/>
    </row>
    <row r="34894" spans="16:30">
      <c r="P34894" s="6"/>
      <c r="AA34894" s="6"/>
      <c r="AC34894" s="6"/>
      <c r="AD34894" s="6"/>
    </row>
    <row r="34895" spans="16:30">
      <c r="P34895" s="6"/>
      <c r="AA34895" s="6"/>
      <c r="AC34895" s="6"/>
      <c r="AD34895" s="6"/>
    </row>
    <row r="34896" spans="16:30">
      <c r="P34896" s="6"/>
      <c r="AA34896" s="6"/>
      <c r="AC34896" s="6"/>
      <c r="AD34896" s="6"/>
    </row>
    <row r="34897" spans="16:30">
      <c r="P34897" s="6"/>
      <c r="AA34897" s="6"/>
      <c r="AC34897" s="6"/>
      <c r="AD34897" s="6"/>
    </row>
    <row r="34898" spans="16:30">
      <c r="P34898" s="6"/>
      <c r="AA34898" s="6"/>
      <c r="AC34898" s="6"/>
      <c r="AD34898" s="6"/>
    </row>
    <row r="34899" spans="16:30">
      <c r="P34899" s="6"/>
      <c r="AA34899" s="6"/>
      <c r="AC34899" s="6"/>
      <c r="AD34899" s="6"/>
    </row>
    <row r="34900" spans="16:30">
      <c r="P34900" s="6"/>
      <c r="AA34900" s="6"/>
      <c r="AC34900" s="6"/>
      <c r="AD34900" s="6"/>
    </row>
    <row r="34901" spans="16:30">
      <c r="P34901" s="6"/>
      <c r="AA34901" s="6"/>
      <c r="AC34901" s="6"/>
      <c r="AD34901" s="6"/>
    </row>
    <row r="34902" spans="16:30">
      <c r="P34902" s="6"/>
      <c r="AA34902" s="6"/>
      <c r="AC34902" s="6"/>
      <c r="AD34902" s="6"/>
    </row>
    <row r="34903" spans="16:30">
      <c r="P34903" s="6"/>
      <c r="AA34903" s="6"/>
      <c r="AC34903" s="6"/>
      <c r="AD34903" s="6"/>
    </row>
    <row r="34904" spans="16:30">
      <c r="P34904" s="6"/>
      <c r="AA34904" s="6"/>
      <c r="AC34904" s="6"/>
      <c r="AD34904" s="6"/>
    </row>
    <row r="34905" spans="16:30">
      <c r="P34905" s="6"/>
      <c r="AA34905" s="6"/>
      <c r="AC34905" s="6"/>
      <c r="AD34905" s="6"/>
    </row>
    <row r="34906" spans="16:30">
      <c r="P34906" s="6"/>
      <c r="AA34906" s="6"/>
      <c r="AC34906" s="6"/>
      <c r="AD34906" s="6"/>
    </row>
    <row r="34907" spans="16:30">
      <c r="P34907" s="6"/>
      <c r="AA34907" s="6"/>
      <c r="AC34907" s="6"/>
      <c r="AD34907" s="6"/>
    </row>
    <row r="34908" spans="16:30">
      <c r="P34908" s="6"/>
      <c r="AA34908" s="6"/>
      <c r="AC34908" s="6"/>
      <c r="AD34908" s="6"/>
    </row>
    <row r="34909" spans="16:30">
      <c r="P34909" s="6"/>
      <c r="AA34909" s="6"/>
      <c r="AC34909" s="6"/>
      <c r="AD34909" s="6"/>
    </row>
    <row r="34910" spans="16:30">
      <c r="P34910" s="6"/>
      <c r="AA34910" s="6"/>
      <c r="AC34910" s="6"/>
      <c r="AD34910" s="6"/>
    </row>
    <row r="34911" spans="16:30">
      <c r="P34911" s="6"/>
      <c r="AA34911" s="6"/>
      <c r="AC34911" s="6"/>
      <c r="AD34911" s="6"/>
    </row>
    <row r="34912" spans="16:30">
      <c r="P34912" s="6"/>
      <c r="AA34912" s="6"/>
      <c r="AC34912" s="6"/>
      <c r="AD34912" s="6"/>
    </row>
    <row r="34913" spans="16:30">
      <c r="P34913" s="6"/>
      <c r="AA34913" s="6"/>
      <c r="AC34913" s="6"/>
      <c r="AD34913" s="6"/>
    </row>
    <row r="34914" spans="16:30">
      <c r="P34914" s="6"/>
      <c r="AA34914" s="6"/>
      <c r="AC34914" s="6"/>
      <c r="AD34914" s="6"/>
    </row>
    <row r="34915" spans="16:30">
      <c r="P34915" s="6"/>
      <c r="AA34915" s="6"/>
      <c r="AC34915" s="6"/>
      <c r="AD34915" s="6"/>
    </row>
    <row r="34916" spans="16:30">
      <c r="P34916" s="6"/>
      <c r="AA34916" s="6"/>
      <c r="AC34916" s="6"/>
      <c r="AD34916" s="6"/>
    </row>
    <row r="34917" spans="16:30">
      <c r="P34917" s="6"/>
      <c r="AA34917" s="6"/>
      <c r="AC34917" s="6"/>
      <c r="AD34917" s="6"/>
    </row>
    <row r="34918" spans="16:30">
      <c r="P34918" s="6"/>
      <c r="AA34918" s="6"/>
      <c r="AC34918" s="6"/>
      <c r="AD34918" s="6"/>
    </row>
    <row r="34919" spans="16:30">
      <c r="P34919" s="6"/>
      <c r="AA34919" s="6"/>
      <c r="AC34919" s="6"/>
      <c r="AD34919" s="6"/>
    </row>
    <row r="34920" spans="16:30">
      <c r="P34920" s="6"/>
      <c r="AA34920" s="6"/>
      <c r="AC34920" s="6"/>
      <c r="AD34920" s="6"/>
    </row>
    <row r="34921" spans="16:30">
      <c r="P34921" s="6"/>
      <c r="AA34921" s="6"/>
      <c r="AC34921" s="6"/>
      <c r="AD34921" s="6"/>
    </row>
    <row r="34922" spans="16:30">
      <c r="P34922" s="6"/>
      <c r="AA34922" s="6"/>
      <c r="AC34922" s="6"/>
      <c r="AD34922" s="6"/>
    </row>
    <row r="34923" spans="16:30">
      <c r="P34923" s="6"/>
      <c r="AA34923" s="6"/>
      <c r="AC34923" s="6"/>
      <c r="AD34923" s="6"/>
    </row>
    <row r="34924" spans="16:30">
      <c r="P34924" s="6"/>
      <c r="AA34924" s="6"/>
      <c r="AC34924" s="6"/>
      <c r="AD34924" s="6"/>
    </row>
    <row r="34925" spans="16:30">
      <c r="P34925" s="6"/>
      <c r="AA34925" s="6"/>
      <c r="AC34925" s="6"/>
      <c r="AD34925" s="6"/>
    </row>
    <row r="34926" spans="16:30">
      <c r="P34926" s="6"/>
      <c r="AA34926" s="6"/>
      <c r="AC34926" s="6"/>
      <c r="AD34926" s="6"/>
    </row>
    <row r="34927" spans="16:30">
      <c r="P34927" s="6"/>
      <c r="AA34927" s="6"/>
      <c r="AC34927" s="6"/>
      <c r="AD34927" s="6"/>
    </row>
    <row r="34928" spans="16:30">
      <c r="P34928" s="6"/>
      <c r="AA34928" s="6"/>
      <c r="AC34928" s="6"/>
      <c r="AD34928" s="6"/>
    </row>
    <row r="34929" spans="16:30">
      <c r="P34929" s="6"/>
      <c r="AA34929" s="6"/>
      <c r="AC34929" s="6"/>
      <c r="AD34929" s="6"/>
    </row>
    <row r="34930" spans="16:30">
      <c r="P34930" s="6"/>
      <c r="AA34930" s="6"/>
      <c r="AC34930" s="6"/>
      <c r="AD34930" s="6"/>
    </row>
    <row r="34931" spans="16:30">
      <c r="P34931" s="6"/>
      <c r="AA34931" s="6"/>
      <c r="AC34931" s="6"/>
      <c r="AD34931" s="6"/>
    </row>
    <row r="34932" spans="16:30">
      <c r="P34932" s="6"/>
      <c r="AA34932" s="6"/>
      <c r="AC34932" s="6"/>
      <c r="AD34932" s="6"/>
    </row>
    <row r="34933" spans="16:30">
      <c r="P34933" s="6"/>
      <c r="AA34933" s="6"/>
      <c r="AC34933" s="6"/>
      <c r="AD34933" s="6"/>
    </row>
    <row r="34934" spans="16:30">
      <c r="P34934" s="6"/>
      <c r="AA34934" s="6"/>
      <c r="AC34934" s="6"/>
      <c r="AD34934" s="6"/>
    </row>
    <row r="34935" spans="16:30">
      <c r="P34935" s="6"/>
      <c r="AA34935" s="6"/>
      <c r="AC34935" s="6"/>
      <c r="AD34935" s="6"/>
    </row>
    <row r="34936" spans="16:30">
      <c r="P34936" s="6"/>
      <c r="AA34936" s="6"/>
      <c r="AC34936" s="6"/>
      <c r="AD34936" s="6"/>
    </row>
    <row r="34937" spans="16:30">
      <c r="P34937" s="6"/>
      <c r="AA34937" s="6"/>
      <c r="AC34937" s="6"/>
      <c r="AD34937" s="6"/>
    </row>
    <row r="34938" spans="16:30">
      <c r="P34938" s="6"/>
      <c r="AA34938" s="6"/>
      <c r="AC34938" s="6"/>
      <c r="AD34938" s="6"/>
    </row>
    <row r="34939" spans="16:30">
      <c r="P34939" s="6"/>
      <c r="AA34939" s="6"/>
      <c r="AC34939" s="6"/>
      <c r="AD34939" s="6"/>
    </row>
    <row r="34940" spans="16:30">
      <c r="P34940" s="6"/>
      <c r="AA34940" s="6"/>
      <c r="AC34940" s="6"/>
      <c r="AD34940" s="6"/>
    </row>
    <row r="34941" spans="16:30">
      <c r="P34941" s="6"/>
      <c r="AA34941" s="6"/>
      <c r="AC34941" s="6"/>
      <c r="AD34941" s="6"/>
    </row>
    <row r="34942" spans="16:30">
      <c r="P34942" s="6"/>
      <c r="AA34942" s="6"/>
      <c r="AC34942" s="6"/>
      <c r="AD34942" s="6"/>
    </row>
    <row r="34943" spans="16:30">
      <c r="P34943" s="6"/>
      <c r="AA34943" s="6"/>
      <c r="AC34943" s="6"/>
      <c r="AD34943" s="6"/>
    </row>
    <row r="34944" spans="16:30">
      <c r="P34944" s="6"/>
      <c r="AA34944" s="6"/>
      <c r="AC34944" s="6"/>
      <c r="AD34944" s="6"/>
    </row>
    <row r="34945" spans="16:30">
      <c r="P34945" s="6"/>
      <c r="AA34945" s="6"/>
      <c r="AC34945" s="6"/>
      <c r="AD34945" s="6"/>
    </row>
    <row r="34946" spans="16:30">
      <c r="P34946" s="6"/>
      <c r="AA34946" s="6"/>
      <c r="AC34946" s="6"/>
      <c r="AD34946" s="6"/>
    </row>
    <row r="34947" spans="16:30">
      <c r="P34947" s="6"/>
      <c r="AA34947" s="6"/>
      <c r="AC34947" s="6"/>
      <c r="AD34947" s="6"/>
    </row>
    <row r="34948" spans="16:30">
      <c r="P34948" s="6"/>
      <c r="AA34948" s="6"/>
      <c r="AC34948" s="6"/>
      <c r="AD34948" s="6"/>
    </row>
    <row r="34949" spans="16:30">
      <c r="P34949" s="6"/>
      <c r="AA34949" s="6"/>
      <c r="AC34949" s="6"/>
      <c r="AD34949" s="6"/>
    </row>
    <row r="34950" spans="16:30">
      <c r="P34950" s="6"/>
      <c r="AA34950" s="6"/>
      <c r="AC34950" s="6"/>
      <c r="AD34950" s="6"/>
    </row>
    <row r="34951" spans="16:30">
      <c r="P34951" s="6"/>
      <c r="AA34951" s="6"/>
      <c r="AC34951" s="6"/>
      <c r="AD34951" s="6"/>
    </row>
    <row r="34952" spans="16:30">
      <c r="P34952" s="6"/>
      <c r="AA34952" s="6"/>
      <c r="AC34952" s="6"/>
      <c r="AD34952" s="6"/>
    </row>
    <row r="34953" spans="16:30">
      <c r="P34953" s="6"/>
      <c r="AA34953" s="6"/>
      <c r="AC34953" s="6"/>
      <c r="AD34953" s="6"/>
    </row>
    <row r="34954" spans="16:30">
      <c r="P34954" s="6"/>
      <c r="AA34954" s="6"/>
      <c r="AC34954" s="6"/>
      <c r="AD34954" s="6"/>
    </row>
    <row r="34955" spans="16:30">
      <c r="P34955" s="6"/>
      <c r="AA34955" s="6"/>
      <c r="AC34955" s="6"/>
      <c r="AD34955" s="6"/>
    </row>
    <row r="34956" spans="16:30">
      <c r="P34956" s="6"/>
      <c r="AA34956" s="6"/>
      <c r="AC34956" s="6"/>
      <c r="AD34956" s="6"/>
    </row>
    <row r="34957" spans="16:30">
      <c r="P34957" s="6"/>
      <c r="AA34957" s="6"/>
      <c r="AC34957" s="6"/>
      <c r="AD34957" s="6"/>
    </row>
    <row r="34958" spans="16:30">
      <c r="P34958" s="6"/>
      <c r="AA34958" s="6"/>
      <c r="AC34958" s="6"/>
      <c r="AD34958" s="6"/>
    </row>
    <row r="34959" spans="16:30">
      <c r="P34959" s="6"/>
      <c r="AA34959" s="6"/>
      <c r="AC34959" s="6"/>
      <c r="AD34959" s="6"/>
    </row>
    <row r="34960" spans="16:30">
      <c r="P34960" s="6"/>
      <c r="AA34960" s="6"/>
      <c r="AC34960" s="6"/>
      <c r="AD34960" s="6"/>
    </row>
    <row r="34961" spans="16:30">
      <c r="P34961" s="6"/>
      <c r="AA34961" s="6"/>
      <c r="AC34961" s="6"/>
      <c r="AD34961" s="6"/>
    </row>
    <row r="34962" spans="16:30">
      <c r="P34962" s="6"/>
      <c r="AA34962" s="6"/>
      <c r="AC34962" s="6"/>
      <c r="AD34962" s="6"/>
    </row>
    <row r="34963" spans="16:30">
      <c r="P34963" s="6"/>
      <c r="AA34963" s="6"/>
      <c r="AC34963" s="6"/>
      <c r="AD34963" s="6"/>
    </row>
    <row r="34964" spans="16:30">
      <c r="P34964" s="6"/>
      <c r="AA34964" s="6"/>
      <c r="AC34964" s="6"/>
      <c r="AD34964" s="6"/>
    </row>
    <row r="34965" spans="16:30">
      <c r="P34965" s="6"/>
      <c r="AA34965" s="6"/>
      <c r="AC34965" s="6"/>
      <c r="AD34965" s="6"/>
    </row>
    <row r="34966" spans="16:30">
      <c r="P34966" s="6"/>
      <c r="AA34966" s="6"/>
      <c r="AC34966" s="6"/>
      <c r="AD34966" s="6"/>
    </row>
    <row r="34967" spans="16:30">
      <c r="P34967" s="6"/>
      <c r="AA34967" s="6"/>
      <c r="AC34967" s="6"/>
      <c r="AD34967" s="6"/>
    </row>
    <row r="34968" spans="16:30">
      <c r="P34968" s="6"/>
      <c r="AA34968" s="6"/>
      <c r="AC34968" s="6"/>
      <c r="AD34968" s="6"/>
    </row>
    <row r="34969" spans="16:30">
      <c r="P34969" s="6"/>
      <c r="AA34969" s="6"/>
      <c r="AC34969" s="6"/>
      <c r="AD34969" s="6"/>
    </row>
    <row r="34970" spans="16:30">
      <c r="P34970" s="6"/>
      <c r="AA34970" s="6"/>
      <c r="AC34970" s="6"/>
      <c r="AD34970" s="6"/>
    </row>
    <row r="34971" spans="16:30">
      <c r="P34971" s="6"/>
      <c r="AA34971" s="6"/>
      <c r="AC34971" s="6"/>
      <c r="AD34971" s="6"/>
    </row>
    <row r="34972" spans="16:30">
      <c r="P34972" s="6"/>
      <c r="AA34972" s="6"/>
      <c r="AC34972" s="6"/>
      <c r="AD34972" s="6"/>
    </row>
    <row r="34973" spans="16:30">
      <c r="P34973" s="6"/>
      <c r="AA34973" s="6"/>
      <c r="AC34973" s="6"/>
      <c r="AD34973" s="6"/>
    </row>
    <row r="34974" spans="16:30">
      <c r="P34974" s="6"/>
      <c r="AA34974" s="6"/>
      <c r="AC34974" s="6"/>
      <c r="AD34974" s="6"/>
    </row>
    <row r="34975" spans="16:30">
      <c r="P34975" s="6"/>
      <c r="AA34975" s="6"/>
      <c r="AC34975" s="6"/>
      <c r="AD34975" s="6"/>
    </row>
    <row r="34976" spans="16:30">
      <c r="P34976" s="6"/>
      <c r="AA34976" s="6"/>
      <c r="AC34976" s="6"/>
      <c r="AD34976" s="6"/>
    </row>
    <row r="34977" spans="16:30">
      <c r="P34977" s="6"/>
      <c r="AA34977" s="6"/>
      <c r="AC34977" s="6"/>
      <c r="AD34977" s="6"/>
    </row>
    <row r="34978" spans="16:30">
      <c r="P34978" s="6"/>
      <c r="AA34978" s="6"/>
      <c r="AC34978" s="6"/>
      <c r="AD34978" s="6"/>
    </row>
    <row r="34979" spans="16:30">
      <c r="P34979" s="6"/>
      <c r="AA34979" s="6"/>
      <c r="AC34979" s="6"/>
      <c r="AD34979" s="6"/>
    </row>
    <row r="34980" spans="16:30">
      <c r="P34980" s="6"/>
      <c r="AA34980" s="6"/>
      <c r="AC34980" s="6"/>
      <c r="AD34980" s="6"/>
    </row>
    <row r="34981" spans="16:30">
      <c r="P34981" s="6"/>
      <c r="AA34981" s="6"/>
      <c r="AC34981" s="6"/>
      <c r="AD34981" s="6"/>
    </row>
    <row r="34982" spans="16:30">
      <c r="P34982" s="6"/>
      <c r="AA34982" s="6"/>
      <c r="AC34982" s="6"/>
      <c r="AD34982" s="6"/>
    </row>
    <row r="34983" spans="16:30">
      <c r="P34983" s="6"/>
      <c r="AA34983" s="6"/>
      <c r="AC34983" s="6"/>
      <c r="AD34983" s="6"/>
    </row>
    <row r="34984" spans="16:30">
      <c r="P34984" s="6"/>
      <c r="AA34984" s="6"/>
      <c r="AC34984" s="6"/>
      <c r="AD34984" s="6"/>
    </row>
    <row r="34985" spans="16:30">
      <c r="P34985" s="6"/>
      <c r="AA34985" s="6"/>
      <c r="AC34985" s="6"/>
      <c r="AD34985" s="6"/>
    </row>
    <row r="34986" spans="16:30">
      <c r="P34986" s="6"/>
      <c r="AA34986" s="6"/>
      <c r="AC34986" s="6"/>
      <c r="AD34986" s="6"/>
    </row>
    <row r="34987" spans="16:30">
      <c r="P34987" s="6"/>
      <c r="AA34987" s="6"/>
      <c r="AC34987" s="6"/>
      <c r="AD34987" s="6"/>
    </row>
    <row r="34988" spans="16:30">
      <c r="P34988" s="6"/>
      <c r="AA34988" s="6"/>
      <c r="AC34988" s="6"/>
      <c r="AD34988" s="6"/>
    </row>
    <row r="34989" spans="16:30">
      <c r="P34989" s="6"/>
      <c r="AA34989" s="6"/>
      <c r="AC34989" s="6"/>
      <c r="AD34989" s="6"/>
    </row>
    <row r="34990" spans="16:30">
      <c r="P34990" s="6"/>
      <c r="AA34990" s="6"/>
      <c r="AC34990" s="6"/>
      <c r="AD34990" s="6"/>
    </row>
    <row r="34991" spans="16:30">
      <c r="P34991" s="6"/>
      <c r="AA34991" s="6"/>
      <c r="AC34991" s="6"/>
      <c r="AD34991" s="6"/>
    </row>
    <row r="34992" spans="16:30">
      <c r="P34992" s="6"/>
      <c r="AA34992" s="6"/>
      <c r="AC34992" s="6"/>
      <c r="AD34992" s="6"/>
    </row>
    <row r="34993" spans="16:30">
      <c r="P34993" s="6"/>
      <c r="AA34993" s="6"/>
      <c r="AC34993" s="6"/>
      <c r="AD34993" s="6"/>
    </row>
    <row r="34994" spans="16:30">
      <c r="P34994" s="6"/>
      <c r="AA34994" s="6"/>
      <c r="AC34994" s="6"/>
      <c r="AD34994" s="6"/>
    </row>
    <row r="34995" spans="16:30">
      <c r="P34995" s="6"/>
      <c r="AA34995" s="6"/>
      <c r="AC34995" s="6"/>
      <c r="AD34995" s="6"/>
    </row>
    <row r="34996" spans="16:30">
      <c r="P34996" s="6"/>
      <c r="AA34996" s="6"/>
      <c r="AC34996" s="6"/>
      <c r="AD34996" s="6"/>
    </row>
    <row r="34997" spans="16:30">
      <c r="P34997" s="6"/>
      <c r="AA34997" s="6"/>
      <c r="AC34997" s="6"/>
      <c r="AD34997" s="6"/>
    </row>
    <row r="34998" spans="16:30">
      <c r="P34998" s="6"/>
      <c r="AA34998" s="6"/>
      <c r="AC34998" s="6"/>
      <c r="AD34998" s="6"/>
    </row>
    <row r="34999" spans="16:30">
      <c r="P34999" s="6"/>
      <c r="AA34999" s="6"/>
      <c r="AC34999" s="6"/>
      <c r="AD34999" s="6"/>
    </row>
    <row r="35000" spans="16:30">
      <c r="P35000" s="6"/>
      <c r="AA35000" s="6"/>
      <c r="AC35000" s="6"/>
      <c r="AD35000" s="6"/>
    </row>
    <row r="35001" spans="16:30">
      <c r="P35001" s="6"/>
      <c r="AA35001" s="6"/>
      <c r="AC35001" s="6"/>
      <c r="AD35001" s="6"/>
    </row>
    <row r="35002" spans="16:30">
      <c r="P35002" s="6"/>
      <c r="AA35002" s="6"/>
      <c r="AC35002" s="6"/>
      <c r="AD35002" s="6"/>
    </row>
    <row r="35003" spans="16:30">
      <c r="P35003" s="6"/>
      <c r="AA35003" s="6"/>
      <c r="AC35003" s="6"/>
      <c r="AD35003" s="6"/>
    </row>
    <row r="35004" spans="16:30">
      <c r="P35004" s="6"/>
      <c r="AA35004" s="6"/>
      <c r="AC35004" s="6"/>
      <c r="AD35004" s="6"/>
    </row>
    <row r="35005" spans="16:30">
      <c r="P35005" s="6"/>
      <c r="AA35005" s="6"/>
      <c r="AC35005" s="6"/>
      <c r="AD35005" s="6"/>
    </row>
    <row r="35006" spans="16:30">
      <c r="P35006" s="6"/>
      <c r="AA35006" s="6"/>
      <c r="AC35006" s="6"/>
      <c r="AD35006" s="6"/>
    </row>
    <row r="35007" spans="16:30">
      <c r="P35007" s="6"/>
      <c r="AA35007" s="6"/>
      <c r="AC35007" s="6"/>
      <c r="AD35007" s="6"/>
    </row>
    <row r="35008" spans="16:30">
      <c r="P35008" s="6"/>
      <c r="AA35008" s="6"/>
      <c r="AC35008" s="6"/>
      <c r="AD35008" s="6"/>
    </row>
    <row r="35009" spans="16:30">
      <c r="P35009" s="6"/>
      <c r="AA35009" s="6"/>
      <c r="AC35009" s="6"/>
      <c r="AD35009" s="6"/>
    </row>
    <row r="35010" spans="16:30">
      <c r="P35010" s="6"/>
      <c r="AA35010" s="6"/>
      <c r="AC35010" s="6"/>
      <c r="AD35010" s="6"/>
    </row>
    <row r="35011" spans="16:30">
      <c r="P35011" s="6"/>
      <c r="AA35011" s="6"/>
      <c r="AC35011" s="6"/>
      <c r="AD35011" s="6"/>
    </row>
    <row r="35012" spans="16:30">
      <c r="P35012" s="6"/>
      <c r="AA35012" s="6"/>
      <c r="AC35012" s="6"/>
      <c r="AD35012" s="6"/>
    </row>
    <row r="35013" spans="16:30">
      <c r="P35013" s="6"/>
      <c r="AA35013" s="6"/>
      <c r="AC35013" s="6"/>
      <c r="AD35013" s="6"/>
    </row>
    <row r="35014" spans="16:30">
      <c r="P35014" s="6"/>
      <c r="AA35014" s="6"/>
      <c r="AC35014" s="6"/>
      <c r="AD35014" s="6"/>
    </row>
    <row r="35015" spans="16:30">
      <c r="P35015" s="6"/>
      <c r="AA35015" s="6"/>
      <c r="AC35015" s="6"/>
      <c r="AD35015" s="6"/>
    </row>
    <row r="35016" spans="16:30">
      <c r="P35016" s="6"/>
      <c r="AA35016" s="6"/>
      <c r="AC35016" s="6"/>
      <c r="AD35016" s="6"/>
    </row>
    <row r="35017" spans="16:30">
      <c r="P35017" s="6"/>
      <c r="AA35017" s="6"/>
      <c r="AC35017" s="6"/>
      <c r="AD35017" s="6"/>
    </row>
    <row r="35018" spans="16:30">
      <c r="P35018" s="6"/>
      <c r="AA35018" s="6"/>
      <c r="AC35018" s="6"/>
      <c r="AD35018" s="6"/>
    </row>
    <row r="35019" spans="16:30">
      <c r="P35019" s="6"/>
      <c r="AA35019" s="6"/>
      <c r="AC35019" s="6"/>
      <c r="AD35019" s="6"/>
    </row>
    <row r="35020" spans="16:30">
      <c r="P35020" s="6"/>
      <c r="AA35020" s="6"/>
      <c r="AC35020" s="6"/>
      <c r="AD35020" s="6"/>
    </row>
    <row r="35021" spans="16:30">
      <c r="P35021" s="6"/>
      <c r="AA35021" s="6"/>
      <c r="AC35021" s="6"/>
      <c r="AD35021" s="6"/>
    </row>
    <row r="35022" spans="16:30">
      <c r="P35022" s="6"/>
      <c r="AA35022" s="6"/>
      <c r="AC35022" s="6"/>
      <c r="AD35022" s="6"/>
    </row>
    <row r="35023" spans="16:30">
      <c r="P35023" s="6"/>
      <c r="AA35023" s="6"/>
      <c r="AC35023" s="6"/>
      <c r="AD35023" s="6"/>
    </row>
    <row r="35024" spans="16:30">
      <c r="P35024" s="6"/>
      <c r="AA35024" s="6"/>
      <c r="AC35024" s="6"/>
      <c r="AD35024" s="6"/>
    </row>
    <row r="35025" spans="16:30">
      <c r="P35025" s="6"/>
      <c r="AA35025" s="6"/>
      <c r="AC35025" s="6"/>
      <c r="AD35025" s="6"/>
    </row>
    <row r="35026" spans="16:30">
      <c r="P35026" s="6"/>
      <c r="AA35026" s="6"/>
      <c r="AC35026" s="6"/>
      <c r="AD35026" s="6"/>
    </row>
    <row r="35027" spans="16:30">
      <c r="P35027" s="6"/>
      <c r="AA35027" s="6"/>
      <c r="AC35027" s="6"/>
      <c r="AD35027" s="6"/>
    </row>
    <row r="35028" spans="16:30">
      <c r="P35028" s="6"/>
      <c r="AA35028" s="6"/>
      <c r="AC35028" s="6"/>
      <c r="AD35028" s="6"/>
    </row>
    <row r="35029" spans="16:30">
      <c r="P35029" s="6"/>
      <c r="AA35029" s="6"/>
      <c r="AC35029" s="6"/>
      <c r="AD35029" s="6"/>
    </row>
    <row r="35030" spans="16:30">
      <c r="P35030" s="6"/>
      <c r="AA35030" s="6"/>
      <c r="AC35030" s="6"/>
      <c r="AD35030" s="6"/>
    </row>
    <row r="35031" spans="16:30">
      <c r="P35031" s="6"/>
      <c r="AA35031" s="6"/>
      <c r="AC35031" s="6"/>
      <c r="AD35031" s="6"/>
    </row>
    <row r="35032" spans="16:30">
      <c r="P35032" s="6"/>
      <c r="AA35032" s="6"/>
      <c r="AC35032" s="6"/>
      <c r="AD35032" s="6"/>
    </row>
    <row r="35033" spans="16:30">
      <c r="P35033" s="6"/>
      <c r="AA35033" s="6"/>
      <c r="AC35033" s="6"/>
      <c r="AD35033" s="6"/>
    </row>
    <row r="35034" spans="16:30">
      <c r="P35034" s="6"/>
      <c r="AA35034" s="6"/>
      <c r="AC35034" s="6"/>
      <c r="AD35034" s="6"/>
    </row>
    <row r="35035" spans="16:30">
      <c r="P35035" s="6"/>
      <c r="AA35035" s="6"/>
      <c r="AC35035" s="6"/>
      <c r="AD35035" s="6"/>
    </row>
    <row r="35036" spans="16:30">
      <c r="P35036" s="6"/>
      <c r="AA35036" s="6"/>
      <c r="AC35036" s="6"/>
      <c r="AD35036" s="6"/>
    </row>
    <row r="35037" spans="16:30">
      <c r="P35037" s="6"/>
      <c r="AA35037" s="6"/>
      <c r="AC35037" s="6"/>
      <c r="AD35037" s="6"/>
    </row>
    <row r="35038" spans="16:30">
      <c r="P35038" s="6"/>
      <c r="AA35038" s="6"/>
      <c r="AC35038" s="6"/>
      <c r="AD35038" s="6"/>
    </row>
    <row r="35039" spans="16:30">
      <c r="P35039" s="6"/>
      <c r="AA35039" s="6"/>
      <c r="AC35039" s="6"/>
      <c r="AD35039" s="6"/>
    </row>
    <row r="35040" spans="16:30">
      <c r="P35040" s="6"/>
      <c r="AA35040" s="6"/>
      <c r="AC35040" s="6"/>
      <c r="AD35040" s="6"/>
    </row>
    <row r="35041" spans="16:30">
      <c r="P35041" s="6"/>
      <c r="AA35041" s="6"/>
      <c r="AC35041" s="6"/>
      <c r="AD35041" s="6"/>
    </row>
    <row r="35042" spans="16:30">
      <c r="P35042" s="6"/>
      <c r="AA35042" s="6"/>
      <c r="AC35042" s="6"/>
      <c r="AD35042" s="6"/>
    </row>
    <row r="35043" spans="16:30">
      <c r="P35043" s="6"/>
      <c r="AA35043" s="6"/>
      <c r="AC35043" s="6"/>
      <c r="AD35043" s="6"/>
    </row>
    <row r="35044" spans="16:30">
      <c r="P35044" s="6"/>
      <c r="AA35044" s="6"/>
      <c r="AC35044" s="6"/>
      <c r="AD35044" s="6"/>
    </row>
    <row r="35045" spans="16:30">
      <c r="P35045" s="6"/>
      <c r="AA35045" s="6"/>
      <c r="AC35045" s="6"/>
      <c r="AD35045" s="6"/>
    </row>
    <row r="35046" spans="16:30">
      <c r="P35046" s="6"/>
      <c r="AA35046" s="6"/>
      <c r="AC35046" s="6"/>
      <c r="AD35046" s="6"/>
    </row>
    <row r="35047" spans="16:30">
      <c r="P35047" s="6"/>
      <c r="AA35047" s="6"/>
      <c r="AC35047" s="6"/>
      <c r="AD35047" s="6"/>
    </row>
    <row r="35048" spans="16:30">
      <c r="P35048" s="6"/>
      <c r="AA35048" s="6"/>
      <c r="AC35048" s="6"/>
      <c r="AD35048" s="6"/>
    </row>
    <row r="35049" spans="16:30">
      <c r="P35049" s="6"/>
      <c r="AA35049" s="6"/>
      <c r="AC35049" s="6"/>
      <c r="AD35049" s="6"/>
    </row>
    <row r="35050" spans="16:30">
      <c r="P35050" s="6"/>
      <c r="AA35050" s="6"/>
      <c r="AC35050" s="6"/>
      <c r="AD35050" s="6"/>
    </row>
    <row r="35051" spans="16:30">
      <c r="P35051" s="6"/>
      <c r="AA35051" s="6"/>
      <c r="AC35051" s="6"/>
      <c r="AD35051" s="6"/>
    </row>
    <row r="35052" spans="16:30">
      <c r="P35052" s="6"/>
      <c r="AA35052" s="6"/>
      <c r="AC35052" s="6"/>
      <c r="AD35052" s="6"/>
    </row>
    <row r="35053" spans="16:30">
      <c r="P35053" s="6"/>
      <c r="AA35053" s="6"/>
      <c r="AC35053" s="6"/>
      <c r="AD35053" s="6"/>
    </row>
    <row r="35054" spans="16:30">
      <c r="P35054" s="6"/>
      <c r="AA35054" s="6"/>
      <c r="AC35054" s="6"/>
      <c r="AD35054" s="6"/>
    </row>
    <row r="35055" spans="16:30">
      <c r="P35055" s="6"/>
      <c r="AA35055" s="6"/>
      <c r="AC35055" s="6"/>
      <c r="AD35055" s="6"/>
    </row>
    <row r="35056" spans="16:30">
      <c r="P35056" s="6"/>
      <c r="AA35056" s="6"/>
      <c r="AC35056" s="6"/>
      <c r="AD35056" s="6"/>
    </row>
    <row r="35057" spans="16:30">
      <c r="P35057" s="6"/>
      <c r="AA35057" s="6"/>
      <c r="AC35057" s="6"/>
      <c r="AD35057" s="6"/>
    </row>
    <row r="35058" spans="16:30">
      <c r="P35058" s="6"/>
      <c r="AA35058" s="6"/>
      <c r="AC35058" s="6"/>
      <c r="AD35058" s="6"/>
    </row>
    <row r="35059" spans="16:30">
      <c r="P35059" s="6"/>
      <c r="AA35059" s="6"/>
      <c r="AC35059" s="6"/>
      <c r="AD35059" s="6"/>
    </row>
    <row r="35060" spans="16:30">
      <c r="P35060" s="6"/>
      <c r="AA35060" s="6"/>
      <c r="AC35060" s="6"/>
      <c r="AD35060" s="6"/>
    </row>
    <row r="35061" spans="16:30">
      <c r="P35061" s="6"/>
      <c r="AA35061" s="6"/>
      <c r="AC35061" s="6"/>
      <c r="AD35061" s="6"/>
    </row>
    <row r="35062" spans="16:30">
      <c r="P35062" s="6"/>
      <c r="AA35062" s="6"/>
      <c r="AC35062" s="6"/>
      <c r="AD35062" s="6"/>
    </row>
    <row r="35063" spans="16:30">
      <c r="P35063" s="6"/>
      <c r="AA35063" s="6"/>
      <c r="AC35063" s="6"/>
      <c r="AD35063" s="6"/>
    </row>
    <row r="35064" spans="16:30">
      <c r="P35064" s="6"/>
      <c r="AA35064" s="6"/>
      <c r="AC35064" s="6"/>
      <c r="AD35064" s="6"/>
    </row>
    <row r="35065" spans="16:30">
      <c r="P35065" s="6"/>
      <c r="AA35065" s="6"/>
      <c r="AC35065" s="6"/>
      <c r="AD35065" s="6"/>
    </row>
    <row r="35066" spans="16:30">
      <c r="P35066" s="6"/>
      <c r="AA35066" s="6"/>
      <c r="AC35066" s="6"/>
      <c r="AD35066" s="6"/>
    </row>
    <row r="35067" spans="16:30">
      <c r="P35067" s="6"/>
      <c r="AA35067" s="6"/>
      <c r="AC35067" s="6"/>
      <c r="AD35067" s="6"/>
    </row>
    <row r="35068" spans="16:30">
      <c r="P35068" s="6"/>
      <c r="AA35068" s="6"/>
      <c r="AC35068" s="6"/>
      <c r="AD35068" s="6"/>
    </row>
    <row r="35069" spans="16:30">
      <c r="P35069" s="6"/>
      <c r="AA35069" s="6"/>
      <c r="AC35069" s="6"/>
      <c r="AD35069" s="6"/>
    </row>
    <row r="35070" spans="16:30">
      <c r="P35070" s="6"/>
      <c r="AA35070" s="6"/>
      <c r="AC35070" s="6"/>
      <c r="AD35070" s="6"/>
    </row>
    <row r="35071" spans="16:30">
      <c r="P35071" s="6"/>
      <c r="AA35071" s="6"/>
      <c r="AC35071" s="6"/>
      <c r="AD35071" s="6"/>
    </row>
    <row r="35072" spans="16:30">
      <c r="P35072" s="6"/>
      <c r="AA35072" s="6"/>
      <c r="AC35072" s="6"/>
      <c r="AD35072" s="6"/>
    </row>
    <row r="35073" spans="16:30">
      <c r="P35073" s="6"/>
      <c r="AA35073" s="6"/>
      <c r="AC35073" s="6"/>
      <c r="AD35073" s="6"/>
    </row>
    <row r="35074" spans="16:30">
      <c r="P35074" s="6"/>
      <c r="AA35074" s="6"/>
      <c r="AC35074" s="6"/>
      <c r="AD35074" s="6"/>
    </row>
    <row r="35075" spans="16:30">
      <c r="P35075" s="6"/>
      <c r="AA35075" s="6"/>
      <c r="AC35075" s="6"/>
      <c r="AD35075" s="6"/>
    </row>
    <row r="35076" spans="16:30">
      <c r="P35076" s="6"/>
      <c r="AA35076" s="6"/>
      <c r="AC35076" s="6"/>
      <c r="AD35076" s="6"/>
    </row>
    <row r="35077" spans="16:30">
      <c r="P35077" s="6"/>
      <c r="AA35077" s="6"/>
      <c r="AC35077" s="6"/>
      <c r="AD35077" s="6"/>
    </row>
    <row r="35078" spans="16:30">
      <c r="P35078" s="6"/>
      <c r="AA35078" s="6"/>
      <c r="AC35078" s="6"/>
      <c r="AD35078" s="6"/>
    </row>
    <row r="35079" spans="16:30">
      <c r="P35079" s="6"/>
      <c r="AA35079" s="6"/>
      <c r="AC35079" s="6"/>
      <c r="AD35079" s="6"/>
    </row>
    <row r="35080" spans="16:30">
      <c r="P35080" s="6"/>
      <c r="AA35080" s="6"/>
      <c r="AC35080" s="6"/>
      <c r="AD35080" s="6"/>
    </row>
    <row r="35081" spans="16:30">
      <c r="P35081" s="6"/>
      <c r="AA35081" s="6"/>
      <c r="AC35081" s="6"/>
      <c r="AD35081" s="6"/>
    </row>
    <row r="35082" spans="16:30">
      <c r="P35082" s="6"/>
      <c r="AA35082" s="6"/>
      <c r="AC35082" s="6"/>
      <c r="AD35082" s="6"/>
    </row>
    <row r="35083" spans="16:30">
      <c r="P35083" s="6"/>
      <c r="AA35083" s="6"/>
      <c r="AC35083" s="6"/>
      <c r="AD35083" s="6"/>
    </row>
    <row r="35084" spans="16:30">
      <c r="P35084" s="6"/>
      <c r="AA35084" s="6"/>
      <c r="AC35084" s="6"/>
      <c r="AD35084" s="6"/>
    </row>
    <row r="35085" spans="16:30">
      <c r="P35085" s="6"/>
      <c r="AA35085" s="6"/>
      <c r="AC35085" s="6"/>
      <c r="AD35085" s="6"/>
    </row>
    <row r="35086" spans="16:30">
      <c r="P35086" s="6"/>
      <c r="AA35086" s="6"/>
      <c r="AC35086" s="6"/>
      <c r="AD35086" s="6"/>
    </row>
    <row r="35087" spans="16:30">
      <c r="P35087" s="6"/>
      <c r="AA35087" s="6"/>
      <c r="AC35087" s="6"/>
      <c r="AD35087" s="6"/>
    </row>
    <row r="35088" spans="16:30">
      <c r="P35088" s="6"/>
      <c r="AA35088" s="6"/>
      <c r="AC35088" s="6"/>
      <c r="AD35088" s="6"/>
    </row>
    <row r="35089" spans="16:30">
      <c r="P35089" s="6"/>
      <c r="AA35089" s="6"/>
      <c r="AC35089" s="6"/>
      <c r="AD35089" s="6"/>
    </row>
    <row r="35090" spans="16:30">
      <c r="P35090" s="6"/>
      <c r="AA35090" s="6"/>
      <c r="AC35090" s="6"/>
      <c r="AD35090" s="6"/>
    </row>
    <row r="35091" spans="16:30">
      <c r="P35091" s="6"/>
      <c r="AA35091" s="6"/>
      <c r="AC35091" s="6"/>
      <c r="AD35091" s="6"/>
    </row>
    <row r="35092" spans="16:30">
      <c r="P35092" s="6"/>
      <c r="AA35092" s="6"/>
      <c r="AC35092" s="6"/>
      <c r="AD35092" s="6"/>
    </row>
    <row r="35093" spans="16:30">
      <c r="P35093" s="6"/>
      <c r="AA35093" s="6"/>
      <c r="AC35093" s="6"/>
      <c r="AD35093" s="6"/>
    </row>
    <row r="35094" spans="16:30">
      <c r="P35094" s="6"/>
      <c r="AA35094" s="6"/>
      <c r="AC35094" s="6"/>
      <c r="AD35094" s="6"/>
    </row>
    <row r="35095" spans="16:30">
      <c r="P35095" s="6"/>
      <c r="AA35095" s="6"/>
      <c r="AC35095" s="6"/>
      <c r="AD35095" s="6"/>
    </row>
    <row r="35096" spans="16:30">
      <c r="P35096" s="6"/>
      <c r="AA35096" s="6"/>
      <c r="AC35096" s="6"/>
      <c r="AD35096" s="6"/>
    </row>
    <row r="35097" spans="16:30">
      <c r="P35097" s="6"/>
      <c r="AA35097" s="6"/>
      <c r="AC35097" s="6"/>
      <c r="AD35097" s="6"/>
    </row>
    <row r="35098" spans="16:30">
      <c r="P35098" s="6"/>
      <c r="AA35098" s="6"/>
      <c r="AC35098" s="6"/>
      <c r="AD35098" s="6"/>
    </row>
    <row r="35099" spans="16:30">
      <c r="P35099" s="6"/>
      <c r="AA35099" s="6"/>
      <c r="AC35099" s="6"/>
      <c r="AD35099" s="6"/>
    </row>
    <row r="35100" spans="16:30">
      <c r="P35100" s="6"/>
      <c r="AA35100" s="6"/>
      <c r="AC35100" s="6"/>
      <c r="AD35100" s="6"/>
    </row>
    <row r="35101" spans="16:30">
      <c r="P35101" s="6"/>
      <c r="AA35101" s="6"/>
      <c r="AC35101" s="6"/>
      <c r="AD35101" s="6"/>
    </row>
    <row r="35102" spans="16:30">
      <c r="P35102" s="6"/>
      <c r="AA35102" s="6"/>
      <c r="AC35102" s="6"/>
      <c r="AD35102" s="6"/>
    </row>
    <row r="35103" spans="16:30">
      <c r="P35103" s="6"/>
      <c r="AA35103" s="6"/>
      <c r="AC35103" s="6"/>
      <c r="AD35103" s="6"/>
    </row>
    <row r="35104" spans="16:30">
      <c r="P35104" s="6"/>
      <c r="AA35104" s="6"/>
      <c r="AC35104" s="6"/>
      <c r="AD35104" s="6"/>
    </row>
    <row r="35105" spans="16:30">
      <c r="P35105" s="6"/>
      <c r="AA35105" s="6"/>
      <c r="AC35105" s="6"/>
      <c r="AD35105" s="6"/>
    </row>
    <row r="35106" spans="16:30">
      <c r="P35106" s="6"/>
      <c r="AA35106" s="6"/>
      <c r="AC35106" s="6"/>
      <c r="AD35106" s="6"/>
    </row>
    <row r="35107" spans="16:30">
      <c r="P35107" s="6"/>
      <c r="AA35107" s="6"/>
      <c r="AC35107" s="6"/>
      <c r="AD35107" s="6"/>
    </row>
    <row r="35108" spans="16:30">
      <c r="P35108" s="6"/>
      <c r="AA35108" s="6"/>
      <c r="AC35108" s="6"/>
      <c r="AD35108" s="6"/>
    </row>
    <row r="35109" spans="16:30">
      <c r="P35109" s="6"/>
      <c r="AA35109" s="6"/>
      <c r="AC35109" s="6"/>
      <c r="AD35109" s="6"/>
    </row>
    <row r="35110" spans="16:30">
      <c r="P35110" s="6"/>
      <c r="AA35110" s="6"/>
      <c r="AC35110" s="6"/>
      <c r="AD35110" s="6"/>
    </row>
    <row r="35111" spans="16:30">
      <c r="P35111" s="6"/>
      <c r="AA35111" s="6"/>
      <c r="AC35111" s="6"/>
      <c r="AD35111" s="6"/>
    </row>
    <row r="35112" spans="16:30">
      <c r="P35112" s="6"/>
      <c r="AA35112" s="6"/>
      <c r="AC35112" s="6"/>
      <c r="AD35112" s="6"/>
    </row>
    <row r="35113" spans="16:30">
      <c r="P35113" s="6"/>
      <c r="AA35113" s="6"/>
      <c r="AC35113" s="6"/>
      <c r="AD35113" s="6"/>
    </row>
    <row r="35114" spans="16:30">
      <c r="P35114" s="6"/>
      <c r="AA35114" s="6"/>
      <c r="AC35114" s="6"/>
      <c r="AD35114" s="6"/>
    </row>
    <row r="35115" spans="16:30">
      <c r="P35115" s="6"/>
      <c r="AA35115" s="6"/>
      <c r="AC35115" s="6"/>
      <c r="AD35115" s="6"/>
    </row>
    <row r="35116" spans="16:30">
      <c r="P35116" s="6"/>
      <c r="AA35116" s="6"/>
      <c r="AC35116" s="6"/>
      <c r="AD35116" s="6"/>
    </row>
    <row r="35117" spans="16:30">
      <c r="P35117" s="6"/>
      <c r="AA35117" s="6"/>
      <c r="AC35117" s="6"/>
      <c r="AD35117" s="6"/>
    </row>
    <row r="35118" spans="16:30">
      <c r="P35118" s="6"/>
      <c r="AA35118" s="6"/>
      <c r="AC35118" s="6"/>
      <c r="AD35118" s="6"/>
    </row>
    <row r="35119" spans="16:30">
      <c r="P35119" s="6"/>
      <c r="AA35119" s="6"/>
      <c r="AC35119" s="6"/>
      <c r="AD35119" s="6"/>
    </row>
    <row r="35120" spans="16:30">
      <c r="P35120" s="6"/>
      <c r="AA35120" s="6"/>
      <c r="AC35120" s="6"/>
      <c r="AD35120" s="6"/>
    </row>
    <row r="35121" spans="16:30">
      <c r="P35121" s="6"/>
      <c r="AA35121" s="6"/>
      <c r="AC35121" s="6"/>
      <c r="AD35121" s="6"/>
    </row>
    <row r="35122" spans="16:30">
      <c r="P35122" s="6"/>
      <c r="AA35122" s="6"/>
      <c r="AC35122" s="6"/>
      <c r="AD35122" s="6"/>
    </row>
    <row r="35123" spans="16:30">
      <c r="P35123" s="6"/>
      <c r="AA35123" s="6"/>
      <c r="AC35123" s="6"/>
      <c r="AD35123" s="6"/>
    </row>
    <row r="35124" spans="16:30">
      <c r="P35124" s="6"/>
      <c r="AA35124" s="6"/>
      <c r="AC35124" s="6"/>
      <c r="AD35124" s="6"/>
    </row>
    <row r="35125" spans="16:30">
      <c r="P35125" s="6"/>
      <c r="AA35125" s="6"/>
      <c r="AC35125" s="6"/>
      <c r="AD35125" s="6"/>
    </row>
    <row r="35126" spans="16:30">
      <c r="P35126" s="6"/>
      <c r="AA35126" s="6"/>
      <c r="AC35126" s="6"/>
      <c r="AD35126" s="6"/>
    </row>
    <row r="35127" spans="16:30">
      <c r="P35127" s="6"/>
      <c r="AA35127" s="6"/>
      <c r="AC35127" s="6"/>
      <c r="AD35127" s="6"/>
    </row>
    <row r="35128" spans="16:30">
      <c r="P35128" s="6"/>
      <c r="AA35128" s="6"/>
      <c r="AC35128" s="6"/>
      <c r="AD35128" s="6"/>
    </row>
    <row r="35129" spans="16:30">
      <c r="P35129" s="6"/>
      <c r="AA35129" s="6"/>
      <c r="AC35129" s="6"/>
      <c r="AD35129" s="6"/>
    </row>
    <row r="35130" spans="16:30">
      <c r="P35130" s="6"/>
      <c r="AA35130" s="6"/>
      <c r="AC35130" s="6"/>
      <c r="AD35130" s="6"/>
    </row>
    <row r="35131" spans="16:30">
      <c r="P35131" s="6"/>
      <c r="AA35131" s="6"/>
      <c r="AC35131" s="6"/>
      <c r="AD35131" s="6"/>
    </row>
    <row r="35132" spans="16:30">
      <c r="P35132" s="6"/>
      <c r="AA35132" s="6"/>
      <c r="AC35132" s="6"/>
      <c r="AD35132" s="6"/>
    </row>
    <row r="35133" spans="16:30">
      <c r="P35133" s="6"/>
      <c r="AA35133" s="6"/>
      <c r="AC35133" s="6"/>
      <c r="AD35133" s="6"/>
    </row>
    <row r="35134" spans="16:30">
      <c r="P35134" s="6"/>
      <c r="AA35134" s="6"/>
      <c r="AC35134" s="6"/>
      <c r="AD35134" s="6"/>
    </row>
    <row r="35135" spans="16:30">
      <c r="P35135" s="6"/>
      <c r="AA35135" s="6"/>
      <c r="AC35135" s="6"/>
      <c r="AD35135" s="6"/>
    </row>
    <row r="35136" spans="16:30">
      <c r="P35136" s="6"/>
      <c r="AA35136" s="6"/>
      <c r="AC35136" s="6"/>
      <c r="AD35136" s="6"/>
    </row>
    <row r="35137" spans="16:30">
      <c r="P35137" s="6"/>
      <c r="AA35137" s="6"/>
      <c r="AC35137" s="6"/>
      <c r="AD35137" s="6"/>
    </row>
    <row r="35138" spans="16:30">
      <c r="P35138" s="6"/>
      <c r="AA35138" s="6"/>
      <c r="AC35138" s="6"/>
      <c r="AD35138" s="6"/>
    </row>
    <row r="35139" spans="16:30">
      <c r="P35139" s="6"/>
      <c r="AA35139" s="6"/>
      <c r="AC35139" s="6"/>
      <c r="AD35139" s="6"/>
    </row>
    <row r="35140" spans="16:30">
      <c r="P35140" s="6"/>
      <c r="AA35140" s="6"/>
      <c r="AC35140" s="6"/>
      <c r="AD35140" s="6"/>
    </row>
    <row r="35141" spans="16:30">
      <c r="P35141" s="6"/>
      <c r="AA35141" s="6"/>
      <c r="AC35141" s="6"/>
      <c r="AD35141" s="6"/>
    </row>
    <row r="35142" spans="16:30">
      <c r="P35142" s="6"/>
      <c r="AA35142" s="6"/>
      <c r="AC35142" s="6"/>
      <c r="AD35142" s="6"/>
    </row>
    <row r="35143" spans="16:30">
      <c r="P35143" s="6"/>
      <c r="AA35143" s="6"/>
      <c r="AC35143" s="6"/>
      <c r="AD35143" s="6"/>
    </row>
    <row r="35144" spans="16:30">
      <c r="P35144" s="6"/>
      <c r="AA35144" s="6"/>
      <c r="AC35144" s="6"/>
      <c r="AD35144" s="6"/>
    </row>
    <row r="35145" spans="16:30">
      <c r="P35145" s="6"/>
      <c r="AA35145" s="6"/>
      <c r="AC35145" s="6"/>
      <c r="AD35145" s="6"/>
    </row>
    <row r="35146" spans="16:30">
      <c r="P35146" s="6"/>
      <c r="AA35146" s="6"/>
      <c r="AC35146" s="6"/>
      <c r="AD35146" s="6"/>
    </row>
    <row r="35147" spans="16:30">
      <c r="P35147" s="6"/>
      <c r="AA35147" s="6"/>
      <c r="AC35147" s="6"/>
      <c r="AD35147" s="6"/>
    </row>
    <row r="35148" spans="16:30">
      <c r="P35148" s="6"/>
      <c r="AA35148" s="6"/>
      <c r="AC35148" s="6"/>
      <c r="AD35148" s="6"/>
    </row>
    <row r="35149" spans="16:30">
      <c r="P35149" s="6"/>
      <c r="AA35149" s="6"/>
      <c r="AC35149" s="6"/>
      <c r="AD35149" s="6"/>
    </row>
    <row r="35150" spans="16:30">
      <c r="P35150" s="6"/>
      <c r="AA35150" s="6"/>
      <c r="AC35150" s="6"/>
      <c r="AD35150" s="6"/>
    </row>
    <row r="35151" spans="16:30">
      <c r="P35151" s="6"/>
      <c r="AA35151" s="6"/>
      <c r="AC35151" s="6"/>
      <c r="AD35151" s="6"/>
    </row>
    <row r="35152" spans="16:30">
      <c r="P35152" s="6"/>
      <c r="AA35152" s="6"/>
      <c r="AC35152" s="6"/>
      <c r="AD35152" s="6"/>
    </row>
    <row r="35153" spans="16:30">
      <c r="P35153" s="6"/>
      <c r="AA35153" s="6"/>
      <c r="AC35153" s="6"/>
      <c r="AD35153" s="6"/>
    </row>
    <row r="35154" spans="16:30">
      <c r="P35154" s="6"/>
      <c r="AA35154" s="6"/>
      <c r="AC35154" s="6"/>
      <c r="AD35154" s="6"/>
    </row>
    <row r="35155" spans="16:30">
      <c r="P35155" s="6"/>
      <c r="AA35155" s="6"/>
      <c r="AC35155" s="6"/>
      <c r="AD35155" s="6"/>
    </row>
    <row r="35156" spans="16:30">
      <c r="P35156" s="6"/>
      <c r="AA35156" s="6"/>
      <c r="AC35156" s="6"/>
      <c r="AD35156" s="6"/>
    </row>
    <row r="35157" spans="16:30">
      <c r="P35157" s="6"/>
      <c r="AA35157" s="6"/>
      <c r="AC35157" s="6"/>
      <c r="AD35157" s="6"/>
    </row>
    <row r="35158" spans="16:30">
      <c r="P35158" s="6"/>
      <c r="AA35158" s="6"/>
      <c r="AC35158" s="6"/>
      <c r="AD35158" s="6"/>
    </row>
    <row r="35159" spans="16:30">
      <c r="P35159" s="6"/>
      <c r="AA35159" s="6"/>
      <c r="AC35159" s="6"/>
      <c r="AD35159" s="6"/>
    </row>
    <row r="35160" spans="16:30">
      <c r="P35160" s="6"/>
      <c r="AA35160" s="6"/>
      <c r="AC35160" s="6"/>
      <c r="AD35160" s="6"/>
    </row>
    <row r="35161" spans="16:30">
      <c r="P35161" s="6"/>
      <c r="AA35161" s="6"/>
      <c r="AC35161" s="6"/>
      <c r="AD35161" s="6"/>
    </row>
    <row r="35162" spans="16:30">
      <c r="P35162" s="6"/>
      <c r="AA35162" s="6"/>
      <c r="AC35162" s="6"/>
      <c r="AD35162" s="6"/>
    </row>
    <row r="35163" spans="16:30">
      <c r="P35163" s="6"/>
      <c r="AA35163" s="6"/>
      <c r="AC35163" s="6"/>
      <c r="AD35163" s="6"/>
    </row>
    <row r="35164" spans="16:30">
      <c r="P35164" s="6"/>
      <c r="AA35164" s="6"/>
      <c r="AC35164" s="6"/>
      <c r="AD35164" s="6"/>
    </row>
    <row r="35165" spans="16:30">
      <c r="P35165" s="6"/>
      <c r="AA35165" s="6"/>
      <c r="AC35165" s="6"/>
      <c r="AD35165" s="6"/>
    </row>
    <row r="35166" spans="16:30">
      <c r="P35166" s="6"/>
      <c r="AA35166" s="6"/>
      <c r="AC35166" s="6"/>
      <c r="AD35166" s="6"/>
    </row>
    <row r="35167" spans="16:30">
      <c r="P35167" s="6"/>
      <c r="AA35167" s="6"/>
      <c r="AC35167" s="6"/>
      <c r="AD35167" s="6"/>
    </row>
    <row r="35168" spans="16:30">
      <c r="P35168" s="6"/>
      <c r="AA35168" s="6"/>
      <c r="AC35168" s="6"/>
      <c r="AD35168" s="6"/>
    </row>
    <row r="35169" spans="16:30">
      <c r="P35169" s="6"/>
      <c r="AA35169" s="6"/>
      <c r="AC35169" s="6"/>
      <c r="AD35169" s="6"/>
    </row>
    <row r="35170" spans="16:30">
      <c r="P35170" s="6"/>
      <c r="AA35170" s="6"/>
      <c r="AC35170" s="6"/>
      <c r="AD35170" s="6"/>
    </row>
    <row r="35171" spans="16:30">
      <c r="P35171" s="6"/>
      <c r="AA35171" s="6"/>
      <c r="AC35171" s="6"/>
      <c r="AD35171" s="6"/>
    </row>
    <row r="35172" spans="16:30">
      <c r="P35172" s="6"/>
      <c r="AA35172" s="6"/>
      <c r="AC35172" s="6"/>
      <c r="AD35172" s="6"/>
    </row>
    <row r="35173" spans="16:30">
      <c r="P35173" s="6"/>
      <c r="AA35173" s="6"/>
      <c r="AC35173" s="6"/>
      <c r="AD35173" s="6"/>
    </row>
    <row r="35174" spans="16:30">
      <c r="P35174" s="6"/>
      <c r="AA35174" s="6"/>
      <c r="AC35174" s="6"/>
      <c r="AD35174" s="6"/>
    </row>
    <row r="35175" spans="16:30">
      <c r="P35175" s="6"/>
      <c r="AA35175" s="6"/>
      <c r="AC35175" s="6"/>
      <c r="AD35175" s="6"/>
    </row>
    <row r="35176" spans="16:30">
      <c r="P35176" s="6"/>
      <c r="AA35176" s="6"/>
      <c r="AC35176" s="6"/>
      <c r="AD35176" s="6"/>
    </row>
    <row r="35177" spans="16:30">
      <c r="P35177" s="6"/>
      <c r="AA35177" s="6"/>
      <c r="AC35177" s="6"/>
      <c r="AD35177" s="6"/>
    </row>
    <row r="35178" spans="16:30">
      <c r="P35178" s="6"/>
      <c r="AA35178" s="6"/>
      <c r="AC35178" s="6"/>
      <c r="AD35178" s="6"/>
    </row>
    <row r="35179" spans="16:30">
      <c r="P35179" s="6"/>
      <c r="AA35179" s="6"/>
      <c r="AC35179" s="6"/>
      <c r="AD35179" s="6"/>
    </row>
    <row r="35180" spans="16:30">
      <c r="P35180" s="6"/>
      <c r="AA35180" s="6"/>
      <c r="AC35180" s="6"/>
      <c r="AD35180" s="6"/>
    </row>
    <row r="35181" spans="16:30">
      <c r="P35181" s="6"/>
      <c r="AA35181" s="6"/>
      <c r="AC35181" s="6"/>
      <c r="AD35181" s="6"/>
    </row>
    <row r="35182" spans="16:30">
      <c r="P35182" s="6"/>
      <c r="AA35182" s="6"/>
      <c r="AC35182" s="6"/>
      <c r="AD35182" s="6"/>
    </row>
    <row r="35183" spans="16:30">
      <c r="P35183" s="6"/>
      <c r="AA35183" s="6"/>
      <c r="AC35183" s="6"/>
      <c r="AD35183" s="6"/>
    </row>
    <row r="35184" spans="16:30">
      <c r="P35184" s="6"/>
      <c r="AA35184" s="6"/>
      <c r="AC35184" s="6"/>
      <c r="AD35184" s="6"/>
    </row>
    <row r="35185" spans="16:30">
      <c r="P35185" s="6"/>
      <c r="AA35185" s="6"/>
      <c r="AC35185" s="6"/>
      <c r="AD35185" s="6"/>
    </row>
    <row r="35186" spans="16:30">
      <c r="P35186" s="6"/>
      <c r="AA35186" s="6"/>
      <c r="AC35186" s="6"/>
      <c r="AD35186" s="6"/>
    </row>
    <row r="35187" spans="16:30">
      <c r="P35187" s="6"/>
      <c r="AA35187" s="6"/>
      <c r="AC35187" s="6"/>
      <c r="AD35187" s="6"/>
    </row>
    <row r="35188" spans="16:30">
      <c r="P35188" s="6"/>
      <c r="AA35188" s="6"/>
      <c r="AC35188" s="6"/>
      <c r="AD35188" s="6"/>
    </row>
    <row r="35189" spans="16:30">
      <c r="P35189" s="6"/>
      <c r="AA35189" s="6"/>
      <c r="AC35189" s="6"/>
      <c r="AD35189" s="6"/>
    </row>
    <row r="35190" spans="16:30">
      <c r="P35190" s="6"/>
      <c r="AA35190" s="6"/>
      <c r="AC35190" s="6"/>
      <c r="AD35190" s="6"/>
    </row>
    <row r="35191" spans="16:30">
      <c r="P35191" s="6"/>
      <c r="AA35191" s="6"/>
      <c r="AC35191" s="6"/>
      <c r="AD35191" s="6"/>
    </row>
    <row r="35192" spans="16:30">
      <c r="P35192" s="6"/>
      <c r="AA35192" s="6"/>
      <c r="AC35192" s="6"/>
      <c r="AD35192" s="6"/>
    </row>
    <row r="35193" spans="16:30">
      <c r="P35193" s="6"/>
      <c r="AA35193" s="6"/>
      <c r="AC35193" s="6"/>
      <c r="AD35193" s="6"/>
    </row>
    <row r="35194" spans="16:30">
      <c r="P35194" s="6"/>
      <c r="AA35194" s="6"/>
      <c r="AC35194" s="6"/>
      <c r="AD35194" s="6"/>
    </row>
    <row r="35195" spans="16:30">
      <c r="P35195" s="6"/>
      <c r="AA35195" s="6"/>
      <c r="AC35195" s="6"/>
      <c r="AD35195" s="6"/>
    </row>
    <row r="35196" spans="16:30">
      <c r="P35196" s="6"/>
      <c r="AA35196" s="6"/>
      <c r="AC35196" s="6"/>
      <c r="AD35196" s="6"/>
    </row>
    <row r="35197" spans="16:30">
      <c r="P35197" s="6"/>
      <c r="AA35197" s="6"/>
      <c r="AC35197" s="6"/>
      <c r="AD35197" s="6"/>
    </row>
    <row r="35198" spans="16:30">
      <c r="P35198" s="6"/>
      <c r="AA35198" s="6"/>
      <c r="AC35198" s="6"/>
      <c r="AD35198" s="6"/>
    </row>
    <row r="35199" spans="16:30">
      <c r="P35199" s="6"/>
      <c r="AA35199" s="6"/>
      <c r="AC35199" s="6"/>
      <c r="AD35199" s="6"/>
    </row>
    <row r="35200" spans="16:30">
      <c r="P35200" s="6"/>
      <c r="AA35200" s="6"/>
      <c r="AC35200" s="6"/>
      <c r="AD35200" s="6"/>
    </row>
    <row r="35201" spans="16:30">
      <c r="P35201" s="6"/>
      <c r="AA35201" s="6"/>
      <c r="AC35201" s="6"/>
      <c r="AD35201" s="6"/>
    </row>
    <row r="35202" spans="16:30">
      <c r="P35202" s="6"/>
      <c r="AA35202" s="6"/>
      <c r="AC35202" s="6"/>
      <c r="AD35202" s="6"/>
    </row>
    <row r="35203" spans="16:30">
      <c r="P35203" s="6"/>
      <c r="AA35203" s="6"/>
      <c r="AC35203" s="6"/>
      <c r="AD35203" s="6"/>
    </row>
    <row r="35204" spans="16:30">
      <c r="P35204" s="6"/>
      <c r="AA35204" s="6"/>
      <c r="AC35204" s="6"/>
      <c r="AD35204" s="6"/>
    </row>
    <row r="35205" spans="16:30">
      <c r="P35205" s="6"/>
      <c r="AA35205" s="6"/>
      <c r="AC35205" s="6"/>
      <c r="AD35205" s="6"/>
    </row>
    <row r="35206" spans="16:30">
      <c r="P35206" s="6"/>
      <c r="AA35206" s="6"/>
      <c r="AC35206" s="6"/>
      <c r="AD35206" s="6"/>
    </row>
    <row r="35207" spans="16:30">
      <c r="P35207" s="6"/>
      <c r="AA35207" s="6"/>
      <c r="AC35207" s="6"/>
      <c r="AD35207" s="6"/>
    </row>
    <row r="35208" spans="16:30">
      <c r="P35208" s="6"/>
      <c r="AA35208" s="6"/>
      <c r="AC35208" s="6"/>
      <c r="AD35208" s="6"/>
    </row>
    <row r="35209" spans="16:30">
      <c r="P35209" s="6"/>
      <c r="AA35209" s="6"/>
      <c r="AC35209" s="6"/>
      <c r="AD35209" s="6"/>
    </row>
    <row r="35210" spans="16:30">
      <c r="P35210" s="6"/>
      <c r="AA35210" s="6"/>
      <c r="AC35210" s="6"/>
      <c r="AD35210" s="6"/>
    </row>
    <row r="35211" spans="16:30">
      <c r="P35211" s="6"/>
      <c r="AA35211" s="6"/>
      <c r="AC35211" s="6"/>
      <c r="AD35211" s="6"/>
    </row>
    <row r="35212" spans="16:30">
      <c r="P35212" s="6"/>
      <c r="AA35212" s="6"/>
      <c r="AC35212" s="6"/>
      <c r="AD35212" s="6"/>
    </row>
    <row r="35213" spans="16:30">
      <c r="P35213" s="6"/>
      <c r="AA35213" s="6"/>
      <c r="AC35213" s="6"/>
      <c r="AD35213" s="6"/>
    </row>
    <row r="35214" spans="16:30">
      <c r="P35214" s="6"/>
      <c r="AA35214" s="6"/>
      <c r="AC35214" s="6"/>
      <c r="AD35214" s="6"/>
    </row>
    <row r="35215" spans="16:30">
      <c r="P35215" s="6"/>
      <c r="AA35215" s="6"/>
      <c r="AC35215" s="6"/>
      <c r="AD35215" s="6"/>
    </row>
    <row r="35216" spans="16:30">
      <c r="P35216" s="6"/>
      <c r="AA35216" s="6"/>
      <c r="AC35216" s="6"/>
      <c r="AD35216" s="6"/>
    </row>
    <row r="35217" spans="16:30">
      <c r="P35217" s="6"/>
      <c r="AA35217" s="6"/>
      <c r="AC35217" s="6"/>
      <c r="AD35217" s="6"/>
    </row>
    <row r="35218" spans="16:30">
      <c r="P35218" s="6"/>
      <c r="AA35218" s="6"/>
      <c r="AC35218" s="6"/>
      <c r="AD35218" s="6"/>
    </row>
    <row r="35219" spans="16:30">
      <c r="P35219" s="6"/>
      <c r="AA35219" s="6"/>
      <c r="AC35219" s="6"/>
      <c r="AD35219" s="6"/>
    </row>
    <row r="35220" spans="16:30">
      <c r="P35220" s="6"/>
      <c r="AA35220" s="6"/>
      <c r="AC35220" s="6"/>
      <c r="AD35220" s="6"/>
    </row>
    <row r="35221" spans="16:30">
      <c r="P35221" s="6"/>
      <c r="AA35221" s="6"/>
      <c r="AC35221" s="6"/>
      <c r="AD35221" s="6"/>
    </row>
    <row r="35222" spans="16:30">
      <c r="P35222" s="6"/>
      <c r="AA35222" s="6"/>
      <c r="AC35222" s="6"/>
      <c r="AD35222" s="6"/>
    </row>
    <row r="35223" spans="16:30">
      <c r="P35223" s="6"/>
      <c r="AA35223" s="6"/>
      <c r="AC35223" s="6"/>
      <c r="AD35223" s="6"/>
    </row>
    <row r="35224" spans="16:30">
      <c r="P35224" s="6"/>
      <c r="AA35224" s="6"/>
      <c r="AC35224" s="6"/>
      <c r="AD35224" s="6"/>
    </row>
    <row r="35225" spans="16:30">
      <c r="P35225" s="6"/>
      <c r="AA35225" s="6"/>
      <c r="AC35225" s="6"/>
      <c r="AD35225" s="6"/>
    </row>
    <row r="35226" spans="16:30">
      <c r="P35226" s="6"/>
      <c r="AA35226" s="6"/>
      <c r="AC35226" s="6"/>
      <c r="AD35226" s="6"/>
    </row>
    <row r="35227" spans="16:30">
      <c r="P35227" s="6"/>
      <c r="AA35227" s="6"/>
      <c r="AC35227" s="6"/>
      <c r="AD35227" s="6"/>
    </row>
    <row r="35228" spans="16:30">
      <c r="P35228" s="6"/>
      <c r="AA35228" s="6"/>
      <c r="AC35228" s="6"/>
      <c r="AD35228" s="6"/>
    </row>
    <row r="35229" spans="16:30">
      <c r="P35229" s="6"/>
      <c r="AA35229" s="6"/>
      <c r="AC35229" s="6"/>
      <c r="AD35229" s="6"/>
    </row>
    <row r="35230" spans="16:30">
      <c r="P35230" s="6"/>
      <c r="AA35230" s="6"/>
      <c r="AC35230" s="6"/>
      <c r="AD35230" s="6"/>
    </row>
    <row r="35231" spans="16:30">
      <c r="P35231" s="6"/>
      <c r="AA35231" s="6"/>
      <c r="AC35231" s="6"/>
      <c r="AD35231" s="6"/>
    </row>
    <row r="35232" spans="16:30">
      <c r="P35232" s="6"/>
      <c r="AA35232" s="6"/>
      <c r="AC35232" s="6"/>
      <c r="AD35232" s="6"/>
    </row>
    <row r="35233" spans="16:30">
      <c r="P35233" s="6"/>
      <c r="AA35233" s="6"/>
      <c r="AC35233" s="6"/>
      <c r="AD35233" s="6"/>
    </row>
    <row r="35234" spans="16:30">
      <c r="P35234" s="6"/>
      <c r="AA35234" s="6"/>
      <c r="AC35234" s="6"/>
      <c r="AD35234" s="6"/>
    </row>
    <row r="35235" spans="16:30">
      <c r="P35235" s="6"/>
      <c r="AA35235" s="6"/>
      <c r="AC35235" s="6"/>
      <c r="AD35235" s="6"/>
    </row>
    <row r="35236" spans="16:30">
      <c r="P35236" s="6"/>
      <c r="AA35236" s="6"/>
      <c r="AC35236" s="6"/>
      <c r="AD35236" s="6"/>
    </row>
    <row r="35237" spans="16:30">
      <c r="P35237" s="6"/>
      <c r="AA35237" s="6"/>
      <c r="AC35237" s="6"/>
      <c r="AD35237" s="6"/>
    </row>
    <row r="35238" spans="16:30">
      <c r="P35238" s="6"/>
      <c r="AA35238" s="6"/>
      <c r="AC35238" s="6"/>
      <c r="AD35238" s="6"/>
    </row>
    <row r="35239" spans="16:30">
      <c r="P35239" s="6"/>
      <c r="AA35239" s="6"/>
      <c r="AC35239" s="6"/>
      <c r="AD35239" s="6"/>
    </row>
    <row r="35240" spans="16:30">
      <c r="P35240" s="6"/>
      <c r="AA35240" s="6"/>
      <c r="AC35240" s="6"/>
      <c r="AD35240" s="6"/>
    </row>
    <row r="35241" spans="16:30">
      <c r="P35241" s="6"/>
      <c r="AA35241" s="6"/>
      <c r="AC35241" s="6"/>
      <c r="AD35241" s="6"/>
    </row>
    <row r="35242" spans="16:30">
      <c r="P35242" s="6"/>
      <c r="AA35242" s="6"/>
      <c r="AC35242" s="6"/>
      <c r="AD35242" s="6"/>
    </row>
    <row r="35243" spans="16:30">
      <c r="P35243" s="6"/>
      <c r="AA35243" s="6"/>
      <c r="AC35243" s="6"/>
      <c r="AD35243" s="6"/>
    </row>
    <row r="35244" spans="16:30">
      <c r="P35244" s="6"/>
      <c r="AA35244" s="6"/>
      <c r="AC35244" s="6"/>
      <c r="AD35244" s="6"/>
    </row>
    <row r="35245" spans="16:30">
      <c r="P35245" s="6"/>
      <c r="AA35245" s="6"/>
      <c r="AC35245" s="6"/>
      <c r="AD35245" s="6"/>
    </row>
    <row r="35246" spans="16:30">
      <c r="P35246" s="6"/>
      <c r="AA35246" s="6"/>
      <c r="AC35246" s="6"/>
      <c r="AD35246" s="6"/>
    </row>
    <row r="35247" spans="16:30">
      <c r="P35247" s="6"/>
      <c r="AA35247" s="6"/>
      <c r="AC35247" s="6"/>
      <c r="AD35247" s="6"/>
    </row>
    <row r="35248" spans="16:30">
      <c r="P35248" s="6"/>
      <c r="AA35248" s="6"/>
      <c r="AC35248" s="6"/>
      <c r="AD35248" s="6"/>
    </row>
    <row r="35249" spans="16:30">
      <c r="P35249" s="6"/>
      <c r="AA35249" s="6"/>
      <c r="AC35249" s="6"/>
      <c r="AD35249" s="6"/>
    </row>
    <row r="35250" spans="16:30">
      <c r="P35250" s="6"/>
      <c r="AA35250" s="6"/>
      <c r="AC35250" s="6"/>
      <c r="AD35250" s="6"/>
    </row>
    <row r="35251" spans="16:30">
      <c r="P35251" s="6"/>
      <c r="AA35251" s="6"/>
      <c r="AC35251" s="6"/>
      <c r="AD35251" s="6"/>
    </row>
    <row r="35252" spans="16:30">
      <c r="P35252" s="6"/>
      <c r="AA35252" s="6"/>
      <c r="AC35252" s="6"/>
      <c r="AD35252" s="6"/>
    </row>
    <row r="35253" spans="16:30">
      <c r="P35253" s="6"/>
      <c r="AA35253" s="6"/>
      <c r="AC35253" s="6"/>
      <c r="AD35253" s="6"/>
    </row>
    <row r="35254" spans="16:30">
      <c r="P35254" s="6"/>
      <c r="AA35254" s="6"/>
      <c r="AC35254" s="6"/>
      <c r="AD35254" s="6"/>
    </row>
    <row r="35255" spans="16:30">
      <c r="P35255" s="6"/>
      <c r="AA35255" s="6"/>
      <c r="AC35255" s="6"/>
      <c r="AD35255" s="6"/>
    </row>
    <row r="35256" spans="16:30">
      <c r="P35256" s="6"/>
      <c r="AA35256" s="6"/>
      <c r="AC35256" s="6"/>
      <c r="AD35256" s="6"/>
    </row>
    <row r="35257" spans="16:30">
      <c r="P35257" s="6"/>
      <c r="AA35257" s="6"/>
      <c r="AC35257" s="6"/>
      <c r="AD35257" s="6"/>
    </row>
    <row r="35258" spans="16:30">
      <c r="P35258" s="6"/>
      <c r="AA35258" s="6"/>
      <c r="AC35258" s="6"/>
      <c r="AD35258" s="6"/>
    </row>
    <row r="35259" spans="16:30">
      <c r="P35259" s="6"/>
      <c r="AA35259" s="6"/>
      <c r="AC35259" s="6"/>
      <c r="AD35259" s="6"/>
    </row>
    <row r="35260" spans="16:30">
      <c r="P35260" s="6"/>
      <c r="AA35260" s="6"/>
      <c r="AC35260" s="6"/>
      <c r="AD35260" s="6"/>
    </row>
    <row r="35261" spans="16:30">
      <c r="P35261" s="6"/>
      <c r="AA35261" s="6"/>
      <c r="AC35261" s="6"/>
      <c r="AD35261" s="6"/>
    </row>
    <row r="35262" spans="16:30">
      <c r="P35262" s="6"/>
      <c r="AA35262" s="6"/>
      <c r="AC35262" s="6"/>
      <c r="AD35262" s="6"/>
    </row>
    <row r="35263" spans="16:30">
      <c r="P35263" s="6"/>
      <c r="AA35263" s="6"/>
      <c r="AC35263" s="6"/>
      <c r="AD35263" s="6"/>
    </row>
    <row r="35264" spans="16:30">
      <c r="P35264" s="6"/>
      <c r="AA35264" s="6"/>
      <c r="AC35264" s="6"/>
      <c r="AD35264" s="6"/>
    </row>
    <row r="35265" spans="16:30">
      <c r="P35265" s="6"/>
      <c r="AA35265" s="6"/>
      <c r="AC35265" s="6"/>
      <c r="AD35265" s="6"/>
    </row>
    <row r="35266" spans="16:30">
      <c r="P35266" s="6"/>
      <c r="AA35266" s="6"/>
      <c r="AC35266" s="6"/>
      <c r="AD35266" s="6"/>
    </row>
    <row r="35267" spans="16:30">
      <c r="P35267" s="6"/>
      <c r="AA35267" s="6"/>
      <c r="AC35267" s="6"/>
      <c r="AD35267" s="6"/>
    </row>
    <row r="35268" spans="16:30">
      <c r="P35268" s="6"/>
      <c r="AA35268" s="6"/>
      <c r="AC35268" s="6"/>
      <c r="AD35268" s="6"/>
    </row>
    <row r="35269" spans="16:30">
      <c r="P35269" s="6"/>
      <c r="AA35269" s="6"/>
      <c r="AC35269" s="6"/>
      <c r="AD35269" s="6"/>
    </row>
    <row r="35270" spans="16:30">
      <c r="P35270" s="6"/>
      <c r="AA35270" s="6"/>
      <c r="AC35270" s="6"/>
      <c r="AD35270" s="6"/>
    </row>
    <row r="35271" spans="16:30">
      <c r="P35271" s="6"/>
      <c r="AA35271" s="6"/>
      <c r="AC35271" s="6"/>
      <c r="AD35271" s="6"/>
    </row>
    <row r="35272" spans="16:30">
      <c r="P35272" s="6"/>
      <c r="AA35272" s="6"/>
      <c r="AC35272" s="6"/>
      <c r="AD35272" s="6"/>
    </row>
    <row r="35273" spans="16:30">
      <c r="P35273" s="6"/>
      <c r="AA35273" s="6"/>
      <c r="AC35273" s="6"/>
      <c r="AD35273" s="6"/>
    </row>
    <row r="35274" spans="16:30">
      <c r="P35274" s="6"/>
      <c r="AA35274" s="6"/>
      <c r="AC35274" s="6"/>
      <c r="AD35274" s="6"/>
    </row>
    <row r="35275" spans="16:30">
      <c r="P35275" s="6"/>
      <c r="AA35275" s="6"/>
      <c r="AC35275" s="6"/>
      <c r="AD35275" s="6"/>
    </row>
    <row r="35276" spans="16:30">
      <c r="P35276" s="6"/>
      <c r="AA35276" s="6"/>
      <c r="AC35276" s="6"/>
      <c r="AD35276" s="6"/>
    </row>
    <row r="35277" spans="16:30">
      <c r="P35277" s="6"/>
      <c r="AA35277" s="6"/>
      <c r="AC35277" s="6"/>
      <c r="AD35277" s="6"/>
    </row>
    <row r="35278" spans="16:30">
      <c r="P35278" s="6"/>
      <c r="AA35278" s="6"/>
      <c r="AC35278" s="6"/>
      <c r="AD35278" s="6"/>
    </row>
    <row r="35279" spans="16:30">
      <c r="P35279" s="6"/>
      <c r="AA35279" s="6"/>
      <c r="AC35279" s="6"/>
      <c r="AD35279" s="6"/>
    </row>
    <row r="35280" spans="16:30">
      <c r="P35280" s="6"/>
      <c r="AA35280" s="6"/>
      <c r="AC35280" s="6"/>
      <c r="AD35280" s="6"/>
    </row>
    <row r="35281" spans="16:30">
      <c r="P35281" s="6"/>
      <c r="AA35281" s="6"/>
      <c r="AC35281" s="6"/>
      <c r="AD35281" s="6"/>
    </row>
    <row r="35282" spans="16:30">
      <c r="P35282" s="6"/>
      <c r="AA35282" s="6"/>
      <c r="AC35282" s="6"/>
      <c r="AD35282" s="6"/>
    </row>
    <row r="35283" spans="16:30">
      <c r="P35283" s="6"/>
      <c r="AA35283" s="6"/>
      <c r="AC35283" s="6"/>
      <c r="AD35283" s="6"/>
    </row>
    <row r="35284" spans="16:30">
      <c r="P35284" s="6"/>
      <c r="AA35284" s="6"/>
      <c r="AC35284" s="6"/>
      <c r="AD35284" s="6"/>
    </row>
    <row r="35285" spans="16:30">
      <c r="P35285" s="6"/>
      <c r="AA35285" s="6"/>
      <c r="AC35285" s="6"/>
      <c r="AD35285" s="6"/>
    </row>
    <row r="35286" spans="16:30">
      <c r="P35286" s="6"/>
      <c r="AA35286" s="6"/>
      <c r="AC35286" s="6"/>
      <c r="AD35286" s="6"/>
    </row>
    <row r="35287" spans="16:30">
      <c r="P35287" s="6"/>
      <c r="AA35287" s="6"/>
      <c r="AC35287" s="6"/>
      <c r="AD35287" s="6"/>
    </row>
    <row r="35288" spans="16:30">
      <c r="P35288" s="6"/>
      <c r="AA35288" s="6"/>
      <c r="AC35288" s="6"/>
      <c r="AD35288" s="6"/>
    </row>
    <row r="35289" spans="16:30">
      <c r="P35289" s="6"/>
      <c r="AA35289" s="6"/>
      <c r="AC35289" s="6"/>
      <c r="AD35289" s="6"/>
    </row>
    <row r="35290" spans="16:30">
      <c r="P35290" s="6"/>
      <c r="AA35290" s="6"/>
      <c r="AC35290" s="6"/>
      <c r="AD35290" s="6"/>
    </row>
    <row r="35291" spans="16:30">
      <c r="P35291" s="6"/>
      <c r="AA35291" s="6"/>
      <c r="AC35291" s="6"/>
      <c r="AD35291" s="6"/>
    </row>
    <row r="35292" spans="16:30">
      <c r="P35292" s="6"/>
      <c r="AA35292" s="6"/>
      <c r="AC35292" s="6"/>
      <c r="AD35292" s="6"/>
    </row>
    <row r="35293" spans="16:30">
      <c r="P35293" s="6"/>
      <c r="AA35293" s="6"/>
      <c r="AC35293" s="6"/>
      <c r="AD35293" s="6"/>
    </row>
    <row r="35294" spans="16:30">
      <c r="P35294" s="6"/>
      <c r="AA35294" s="6"/>
      <c r="AC35294" s="6"/>
      <c r="AD35294" s="6"/>
    </row>
    <row r="35295" spans="16:30">
      <c r="P35295" s="6"/>
      <c r="AA35295" s="6"/>
      <c r="AC35295" s="6"/>
      <c r="AD35295" s="6"/>
    </row>
    <row r="35296" spans="16:30">
      <c r="P35296" s="6"/>
      <c r="AA35296" s="6"/>
      <c r="AC35296" s="6"/>
      <c r="AD35296" s="6"/>
    </row>
    <row r="35297" spans="16:30">
      <c r="P35297" s="6"/>
      <c r="AA35297" s="6"/>
      <c r="AC35297" s="6"/>
      <c r="AD35297" s="6"/>
    </row>
    <row r="35298" spans="16:30">
      <c r="P35298" s="6"/>
      <c r="AA35298" s="6"/>
      <c r="AC35298" s="6"/>
      <c r="AD35298" s="6"/>
    </row>
    <row r="35299" spans="16:30">
      <c r="P35299" s="6"/>
      <c r="AA35299" s="6"/>
      <c r="AC35299" s="6"/>
      <c r="AD35299" s="6"/>
    </row>
    <row r="35300" spans="16:30">
      <c r="P35300" s="6"/>
      <c r="AA35300" s="6"/>
      <c r="AC35300" s="6"/>
      <c r="AD35300" s="6"/>
    </row>
    <row r="35301" spans="16:30">
      <c r="P35301" s="6"/>
      <c r="AA35301" s="6"/>
      <c r="AC35301" s="6"/>
      <c r="AD35301" s="6"/>
    </row>
    <row r="35302" spans="16:30">
      <c r="P35302" s="6"/>
      <c r="AA35302" s="6"/>
      <c r="AC35302" s="6"/>
      <c r="AD35302" s="6"/>
    </row>
    <row r="35303" spans="16:30">
      <c r="P35303" s="6"/>
      <c r="AA35303" s="6"/>
      <c r="AC35303" s="6"/>
      <c r="AD35303" s="6"/>
    </row>
    <row r="35304" spans="16:30">
      <c r="P35304" s="6"/>
      <c r="AA35304" s="6"/>
      <c r="AC35304" s="6"/>
      <c r="AD35304" s="6"/>
    </row>
    <row r="35305" spans="16:30">
      <c r="P35305" s="6"/>
      <c r="AA35305" s="6"/>
      <c r="AC35305" s="6"/>
      <c r="AD35305" s="6"/>
    </row>
    <row r="35306" spans="16:30">
      <c r="P35306" s="6"/>
      <c r="AA35306" s="6"/>
      <c r="AC35306" s="6"/>
      <c r="AD35306" s="6"/>
    </row>
    <row r="35307" spans="16:30">
      <c r="P35307" s="6"/>
      <c r="AA35307" s="6"/>
      <c r="AC35307" s="6"/>
      <c r="AD35307" s="6"/>
    </row>
    <row r="35308" spans="16:30">
      <c r="P35308" s="6"/>
      <c r="AA35308" s="6"/>
      <c r="AC35308" s="6"/>
      <c r="AD35308" s="6"/>
    </row>
    <row r="35309" spans="16:30">
      <c r="P35309" s="6"/>
      <c r="AA35309" s="6"/>
      <c r="AC35309" s="6"/>
      <c r="AD35309" s="6"/>
    </row>
    <row r="35310" spans="16:30">
      <c r="P35310" s="6"/>
      <c r="AA35310" s="6"/>
      <c r="AC35310" s="6"/>
      <c r="AD35310" s="6"/>
    </row>
    <row r="35311" spans="16:30">
      <c r="P35311" s="6"/>
      <c r="AA35311" s="6"/>
      <c r="AC35311" s="6"/>
      <c r="AD35311" s="6"/>
    </row>
    <row r="35312" spans="16:30">
      <c r="P35312" s="6"/>
      <c r="AA35312" s="6"/>
      <c r="AC35312" s="6"/>
      <c r="AD35312" s="6"/>
    </row>
    <row r="35313" spans="16:30">
      <c r="P35313" s="6"/>
      <c r="AA35313" s="6"/>
      <c r="AC35313" s="6"/>
      <c r="AD35313" s="6"/>
    </row>
    <row r="35314" spans="16:30">
      <c r="P35314" s="6"/>
      <c r="AA35314" s="6"/>
      <c r="AC35314" s="6"/>
      <c r="AD35314" s="6"/>
    </row>
    <row r="35315" spans="16:30">
      <c r="P35315" s="6"/>
      <c r="AA35315" s="6"/>
      <c r="AC35315" s="6"/>
      <c r="AD35315" s="6"/>
    </row>
    <row r="35316" spans="16:30">
      <c r="P35316" s="6"/>
      <c r="AA35316" s="6"/>
      <c r="AC35316" s="6"/>
      <c r="AD35316" s="6"/>
    </row>
    <row r="35317" spans="16:30">
      <c r="P35317" s="6"/>
      <c r="AA35317" s="6"/>
      <c r="AC35317" s="6"/>
      <c r="AD35317" s="6"/>
    </row>
    <row r="35318" spans="16:30">
      <c r="P35318" s="6"/>
      <c r="AA35318" s="6"/>
      <c r="AC35318" s="6"/>
      <c r="AD35318" s="6"/>
    </row>
    <row r="35319" spans="16:30">
      <c r="P35319" s="6"/>
      <c r="AA35319" s="6"/>
      <c r="AC35319" s="6"/>
      <c r="AD35319" s="6"/>
    </row>
    <row r="35320" spans="16:30">
      <c r="P35320" s="6"/>
      <c r="AA35320" s="6"/>
      <c r="AC35320" s="6"/>
      <c r="AD35320" s="6"/>
    </row>
    <row r="35321" spans="16:30">
      <c r="P35321" s="6"/>
      <c r="AA35321" s="6"/>
      <c r="AC35321" s="6"/>
      <c r="AD35321" s="6"/>
    </row>
    <row r="35322" spans="16:30">
      <c r="P35322" s="6"/>
      <c r="AA35322" s="6"/>
      <c r="AC35322" s="6"/>
      <c r="AD35322" s="6"/>
    </row>
    <row r="35323" spans="16:30">
      <c r="P35323" s="6"/>
      <c r="AA35323" s="6"/>
      <c r="AC35323" s="6"/>
      <c r="AD35323" s="6"/>
    </row>
    <row r="35324" spans="16:30">
      <c r="P35324" s="6"/>
      <c r="AA35324" s="6"/>
      <c r="AC35324" s="6"/>
      <c r="AD35324" s="6"/>
    </row>
    <row r="35325" spans="16:30">
      <c r="P35325" s="6"/>
      <c r="AA35325" s="6"/>
      <c r="AC35325" s="6"/>
      <c r="AD35325" s="6"/>
    </row>
    <row r="35326" spans="16:30">
      <c r="P35326" s="6"/>
      <c r="AA35326" s="6"/>
      <c r="AC35326" s="6"/>
      <c r="AD35326" s="6"/>
    </row>
    <row r="35327" spans="16:30">
      <c r="P35327" s="6"/>
      <c r="AA35327" s="6"/>
      <c r="AC35327" s="6"/>
      <c r="AD35327" s="6"/>
    </row>
    <row r="35328" spans="16:30">
      <c r="P35328" s="6"/>
      <c r="AA35328" s="6"/>
      <c r="AC35328" s="6"/>
      <c r="AD35328" s="6"/>
    </row>
    <row r="35329" spans="16:30">
      <c r="P35329" s="6"/>
      <c r="AA35329" s="6"/>
      <c r="AC35329" s="6"/>
      <c r="AD35329" s="6"/>
    </row>
    <row r="35330" spans="16:30">
      <c r="P35330" s="6"/>
      <c r="AA35330" s="6"/>
      <c r="AC35330" s="6"/>
      <c r="AD35330" s="6"/>
    </row>
    <row r="35331" spans="16:30">
      <c r="P35331" s="6"/>
      <c r="AA35331" s="6"/>
      <c r="AC35331" s="6"/>
      <c r="AD35331" s="6"/>
    </row>
    <row r="35332" spans="16:30">
      <c r="P35332" s="6"/>
      <c r="AA35332" s="6"/>
      <c r="AC35332" s="6"/>
      <c r="AD35332" s="6"/>
    </row>
    <row r="35333" spans="16:30">
      <c r="P35333" s="6"/>
      <c r="AA35333" s="6"/>
      <c r="AC35333" s="6"/>
      <c r="AD35333" s="6"/>
    </row>
    <row r="35334" spans="16:30">
      <c r="P35334" s="6"/>
      <c r="AA35334" s="6"/>
      <c r="AC35334" s="6"/>
      <c r="AD35334" s="6"/>
    </row>
    <row r="35335" spans="16:30">
      <c r="P35335" s="6"/>
      <c r="AA35335" s="6"/>
      <c r="AC35335" s="6"/>
      <c r="AD35335" s="6"/>
    </row>
    <row r="35336" spans="16:30">
      <c r="P35336" s="6"/>
      <c r="AA35336" s="6"/>
      <c r="AC35336" s="6"/>
      <c r="AD35336" s="6"/>
    </row>
    <row r="35337" spans="16:30">
      <c r="P35337" s="6"/>
      <c r="AA35337" s="6"/>
      <c r="AC35337" s="6"/>
      <c r="AD35337" s="6"/>
    </row>
    <row r="35338" spans="16:30">
      <c r="P35338" s="6"/>
      <c r="AA35338" s="6"/>
      <c r="AC35338" s="6"/>
      <c r="AD35338" s="6"/>
    </row>
    <row r="35339" spans="16:30">
      <c r="P35339" s="6"/>
      <c r="AA35339" s="6"/>
      <c r="AC35339" s="6"/>
      <c r="AD35339" s="6"/>
    </row>
    <row r="35340" spans="16:30">
      <c r="P35340" s="6"/>
      <c r="AA35340" s="6"/>
      <c r="AC35340" s="6"/>
      <c r="AD35340" s="6"/>
    </row>
    <row r="35341" spans="16:30">
      <c r="P35341" s="6"/>
      <c r="AA35341" s="6"/>
      <c r="AC35341" s="6"/>
      <c r="AD35341" s="6"/>
    </row>
    <row r="35342" spans="16:30">
      <c r="P35342" s="6"/>
      <c r="AA35342" s="6"/>
      <c r="AC35342" s="6"/>
      <c r="AD35342" s="6"/>
    </row>
    <row r="35343" spans="16:30">
      <c r="P35343" s="6"/>
      <c r="AA35343" s="6"/>
      <c r="AC35343" s="6"/>
      <c r="AD35343" s="6"/>
    </row>
    <row r="35344" spans="16:30">
      <c r="P35344" s="6"/>
      <c r="AA35344" s="6"/>
      <c r="AC35344" s="6"/>
      <c r="AD35344" s="6"/>
    </row>
    <row r="35345" spans="16:30">
      <c r="P35345" s="6"/>
      <c r="AA35345" s="6"/>
      <c r="AC35345" s="6"/>
      <c r="AD35345" s="6"/>
    </row>
    <row r="35346" spans="16:30">
      <c r="P35346" s="6"/>
      <c r="AA35346" s="6"/>
      <c r="AC35346" s="6"/>
      <c r="AD35346" s="6"/>
    </row>
    <row r="35347" spans="16:30">
      <c r="P35347" s="6"/>
      <c r="AA35347" s="6"/>
      <c r="AC35347" s="6"/>
      <c r="AD35347" s="6"/>
    </row>
    <row r="35348" spans="16:30">
      <c r="P35348" s="6"/>
      <c r="AA35348" s="6"/>
      <c r="AC35348" s="6"/>
      <c r="AD35348" s="6"/>
    </row>
    <row r="35349" spans="16:30">
      <c r="P35349" s="6"/>
      <c r="AA35349" s="6"/>
      <c r="AC35349" s="6"/>
      <c r="AD35349" s="6"/>
    </row>
    <row r="35350" spans="16:30">
      <c r="P35350" s="6"/>
      <c r="AA35350" s="6"/>
      <c r="AC35350" s="6"/>
      <c r="AD35350" s="6"/>
    </row>
    <row r="35351" spans="16:30">
      <c r="P35351" s="6"/>
      <c r="AA35351" s="6"/>
      <c r="AC35351" s="6"/>
      <c r="AD35351" s="6"/>
    </row>
    <row r="35352" spans="16:30">
      <c r="P35352" s="6"/>
      <c r="AA35352" s="6"/>
      <c r="AC35352" s="6"/>
      <c r="AD35352" s="6"/>
    </row>
    <row r="35353" spans="16:30">
      <c r="P35353" s="6"/>
      <c r="AA35353" s="6"/>
      <c r="AC35353" s="6"/>
      <c r="AD35353" s="6"/>
    </row>
    <row r="35354" spans="16:30">
      <c r="P35354" s="6"/>
      <c r="AA35354" s="6"/>
      <c r="AC35354" s="6"/>
      <c r="AD35354" s="6"/>
    </row>
    <row r="35355" spans="16:30">
      <c r="P35355" s="6"/>
      <c r="AA35355" s="6"/>
      <c r="AC35355" s="6"/>
      <c r="AD35355" s="6"/>
    </row>
    <row r="35356" spans="16:30">
      <c r="P35356" s="6"/>
      <c r="AA35356" s="6"/>
      <c r="AC35356" s="6"/>
      <c r="AD35356" s="6"/>
    </row>
    <row r="35357" spans="16:30">
      <c r="P35357" s="6"/>
      <c r="AA35357" s="6"/>
      <c r="AC35357" s="6"/>
      <c r="AD35357" s="6"/>
    </row>
    <row r="35358" spans="16:30">
      <c r="P35358" s="6"/>
      <c r="AA35358" s="6"/>
      <c r="AC35358" s="6"/>
      <c r="AD35358" s="6"/>
    </row>
    <row r="35359" spans="16:30">
      <c r="P35359" s="6"/>
      <c r="AA35359" s="6"/>
      <c r="AC35359" s="6"/>
      <c r="AD35359" s="6"/>
    </row>
    <row r="35360" spans="16:30">
      <c r="P35360" s="6"/>
      <c r="AA35360" s="6"/>
      <c r="AC35360" s="6"/>
      <c r="AD35360" s="6"/>
    </row>
    <row r="35361" spans="16:30">
      <c r="P35361" s="6"/>
      <c r="AA35361" s="6"/>
      <c r="AC35361" s="6"/>
      <c r="AD35361" s="6"/>
    </row>
    <row r="35362" spans="16:30">
      <c r="P35362" s="6"/>
      <c r="AA35362" s="6"/>
      <c r="AC35362" s="6"/>
      <c r="AD35362" s="6"/>
    </row>
    <row r="35363" spans="16:30">
      <c r="P35363" s="6"/>
      <c r="AA35363" s="6"/>
      <c r="AC35363" s="6"/>
      <c r="AD35363" s="6"/>
    </row>
    <row r="35364" spans="16:30">
      <c r="P35364" s="6"/>
      <c r="AA35364" s="6"/>
      <c r="AC35364" s="6"/>
      <c r="AD35364" s="6"/>
    </row>
    <row r="35365" spans="16:30">
      <c r="P35365" s="6"/>
      <c r="AA35365" s="6"/>
      <c r="AC35365" s="6"/>
      <c r="AD35365" s="6"/>
    </row>
    <row r="35366" spans="16:30">
      <c r="P35366" s="6"/>
      <c r="AA35366" s="6"/>
      <c r="AC35366" s="6"/>
      <c r="AD35366" s="6"/>
    </row>
    <row r="35367" spans="16:30">
      <c r="P35367" s="6"/>
      <c r="AA35367" s="6"/>
      <c r="AC35367" s="6"/>
      <c r="AD35367" s="6"/>
    </row>
    <row r="35368" spans="16:30">
      <c r="P35368" s="6"/>
      <c r="AA35368" s="6"/>
      <c r="AC35368" s="6"/>
      <c r="AD35368" s="6"/>
    </row>
    <row r="35369" spans="16:30">
      <c r="P35369" s="6"/>
      <c r="AA35369" s="6"/>
      <c r="AC35369" s="6"/>
      <c r="AD35369" s="6"/>
    </row>
    <row r="35370" spans="16:30">
      <c r="P35370" s="6"/>
      <c r="AA35370" s="6"/>
      <c r="AC35370" s="6"/>
      <c r="AD35370" s="6"/>
    </row>
    <row r="35371" spans="16:30">
      <c r="P35371" s="6"/>
      <c r="AA35371" s="6"/>
      <c r="AC35371" s="6"/>
      <c r="AD35371" s="6"/>
    </row>
    <row r="35372" spans="16:30">
      <c r="P35372" s="6"/>
      <c r="AA35372" s="6"/>
      <c r="AC35372" s="6"/>
      <c r="AD35372" s="6"/>
    </row>
    <row r="35373" spans="16:30">
      <c r="P35373" s="6"/>
      <c r="AA35373" s="6"/>
      <c r="AC35373" s="6"/>
      <c r="AD35373" s="6"/>
    </row>
    <row r="35374" spans="16:30">
      <c r="P35374" s="6"/>
      <c r="AA35374" s="6"/>
      <c r="AC35374" s="6"/>
      <c r="AD35374" s="6"/>
    </row>
    <row r="35375" spans="16:30">
      <c r="P35375" s="6"/>
      <c r="AA35375" s="6"/>
      <c r="AC35375" s="6"/>
      <c r="AD35375" s="6"/>
    </row>
    <row r="35376" spans="16:30">
      <c r="P35376" s="6"/>
      <c r="AA35376" s="6"/>
      <c r="AC35376" s="6"/>
      <c r="AD35376" s="6"/>
    </row>
    <row r="35377" spans="16:30">
      <c r="P35377" s="6"/>
      <c r="AA35377" s="6"/>
      <c r="AC35377" s="6"/>
      <c r="AD35377" s="6"/>
    </row>
    <row r="35378" spans="16:30">
      <c r="P35378" s="6"/>
      <c r="AA35378" s="6"/>
      <c r="AC35378" s="6"/>
      <c r="AD35378" s="6"/>
    </row>
    <row r="35379" spans="16:30">
      <c r="P35379" s="6"/>
      <c r="AA35379" s="6"/>
      <c r="AC35379" s="6"/>
      <c r="AD35379" s="6"/>
    </row>
    <row r="35380" spans="16:30">
      <c r="P35380" s="6"/>
      <c r="AA35380" s="6"/>
      <c r="AC35380" s="6"/>
      <c r="AD35380" s="6"/>
    </row>
    <row r="35381" spans="16:30">
      <c r="P35381" s="6"/>
      <c r="AA35381" s="6"/>
      <c r="AC35381" s="6"/>
      <c r="AD35381" s="6"/>
    </row>
    <row r="35382" spans="16:30">
      <c r="P35382" s="6"/>
      <c r="AA35382" s="6"/>
      <c r="AC35382" s="6"/>
      <c r="AD35382" s="6"/>
    </row>
    <row r="35383" spans="16:30">
      <c r="P35383" s="6"/>
      <c r="AA35383" s="6"/>
      <c r="AC35383" s="6"/>
      <c r="AD35383" s="6"/>
    </row>
    <row r="35384" spans="16:30">
      <c r="P35384" s="6"/>
      <c r="AA35384" s="6"/>
      <c r="AC35384" s="6"/>
      <c r="AD35384" s="6"/>
    </row>
    <row r="35385" spans="16:30">
      <c r="P35385" s="6"/>
      <c r="AA35385" s="6"/>
      <c r="AC35385" s="6"/>
      <c r="AD35385" s="6"/>
    </row>
    <row r="35386" spans="16:30">
      <c r="P35386" s="6"/>
      <c r="AA35386" s="6"/>
      <c r="AC35386" s="6"/>
      <c r="AD35386" s="6"/>
    </row>
    <row r="35387" spans="16:30">
      <c r="P35387" s="6"/>
      <c r="AA35387" s="6"/>
      <c r="AC35387" s="6"/>
      <c r="AD35387" s="6"/>
    </row>
    <row r="35388" spans="16:30">
      <c r="P35388" s="6"/>
      <c r="AA35388" s="6"/>
      <c r="AC35388" s="6"/>
      <c r="AD35388" s="6"/>
    </row>
    <row r="35389" spans="16:30">
      <c r="P35389" s="6"/>
      <c r="AA35389" s="6"/>
      <c r="AC35389" s="6"/>
      <c r="AD35389" s="6"/>
    </row>
    <row r="35390" spans="16:30">
      <c r="P35390" s="6"/>
      <c r="AA35390" s="6"/>
      <c r="AC35390" s="6"/>
      <c r="AD35390" s="6"/>
    </row>
    <row r="35391" spans="16:30">
      <c r="P35391" s="6"/>
      <c r="AA35391" s="6"/>
      <c r="AC35391" s="6"/>
      <c r="AD35391" s="6"/>
    </row>
    <row r="35392" spans="16:30">
      <c r="P35392" s="6"/>
      <c r="AA35392" s="6"/>
      <c r="AC35392" s="6"/>
      <c r="AD35392" s="6"/>
    </row>
    <row r="35393" spans="16:30">
      <c r="P35393" s="6"/>
      <c r="AA35393" s="6"/>
      <c r="AC35393" s="6"/>
      <c r="AD35393" s="6"/>
    </row>
    <row r="35394" spans="16:30">
      <c r="P35394" s="6"/>
      <c r="AA35394" s="6"/>
      <c r="AC35394" s="6"/>
      <c r="AD35394" s="6"/>
    </row>
    <row r="35395" spans="16:30">
      <c r="P35395" s="6"/>
      <c r="AA35395" s="6"/>
      <c r="AC35395" s="6"/>
      <c r="AD35395" s="6"/>
    </row>
    <row r="35396" spans="16:30">
      <c r="P35396" s="6"/>
      <c r="AA35396" s="6"/>
      <c r="AC35396" s="6"/>
      <c r="AD35396" s="6"/>
    </row>
    <row r="35397" spans="16:30">
      <c r="P35397" s="6"/>
      <c r="AA35397" s="6"/>
      <c r="AC35397" s="6"/>
      <c r="AD35397" s="6"/>
    </row>
    <row r="35398" spans="16:30">
      <c r="P35398" s="6"/>
      <c r="AA35398" s="6"/>
      <c r="AC35398" s="6"/>
      <c r="AD35398" s="6"/>
    </row>
    <row r="35399" spans="16:30">
      <c r="P35399" s="6"/>
      <c r="AA35399" s="6"/>
      <c r="AC35399" s="6"/>
      <c r="AD35399" s="6"/>
    </row>
    <row r="35400" spans="16:30">
      <c r="P35400" s="6"/>
      <c r="AA35400" s="6"/>
      <c r="AC35400" s="6"/>
      <c r="AD35400" s="6"/>
    </row>
    <row r="35401" spans="16:30">
      <c r="P35401" s="6"/>
      <c r="AA35401" s="6"/>
      <c r="AC35401" s="6"/>
      <c r="AD35401" s="6"/>
    </row>
    <row r="35402" spans="16:30">
      <c r="P35402" s="6"/>
      <c r="AA35402" s="6"/>
      <c r="AC35402" s="6"/>
      <c r="AD35402" s="6"/>
    </row>
    <row r="35403" spans="16:30">
      <c r="P35403" s="6"/>
      <c r="AA35403" s="6"/>
      <c r="AC35403" s="6"/>
      <c r="AD35403" s="6"/>
    </row>
    <row r="35404" spans="16:30">
      <c r="P35404" s="6"/>
      <c r="AA35404" s="6"/>
      <c r="AC35404" s="6"/>
      <c r="AD35404" s="6"/>
    </row>
    <row r="35405" spans="16:30">
      <c r="P35405" s="6"/>
      <c r="AA35405" s="6"/>
      <c r="AC35405" s="6"/>
      <c r="AD35405" s="6"/>
    </row>
    <row r="35406" spans="16:30">
      <c r="P35406" s="6"/>
      <c r="AA35406" s="6"/>
      <c r="AC35406" s="6"/>
      <c r="AD35406" s="6"/>
    </row>
    <row r="35407" spans="16:30">
      <c r="P35407" s="6"/>
      <c r="AA35407" s="6"/>
      <c r="AC35407" s="6"/>
      <c r="AD35407" s="6"/>
    </row>
    <row r="35408" spans="16:30">
      <c r="P35408" s="6"/>
      <c r="AA35408" s="6"/>
      <c r="AC35408" s="6"/>
      <c r="AD35408" s="6"/>
    </row>
    <row r="35409" spans="16:30">
      <c r="P35409" s="6"/>
      <c r="AA35409" s="6"/>
      <c r="AC35409" s="6"/>
      <c r="AD35409" s="6"/>
    </row>
    <row r="35410" spans="16:30">
      <c r="P35410" s="6"/>
      <c r="AA35410" s="6"/>
      <c r="AC35410" s="6"/>
      <c r="AD35410" s="6"/>
    </row>
    <row r="35411" spans="16:30">
      <c r="P35411" s="6"/>
      <c r="AA35411" s="6"/>
      <c r="AC35411" s="6"/>
      <c r="AD35411" s="6"/>
    </row>
    <row r="35412" spans="16:30">
      <c r="P35412" s="6"/>
      <c r="AA35412" s="6"/>
      <c r="AC35412" s="6"/>
      <c r="AD35412" s="6"/>
    </row>
    <row r="35413" spans="16:30">
      <c r="P35413" s="6"/>
      <c r="AA35413" s="6"/>
      <c r="AC35413" s="6"/>
      <c r="AD35413" s="6"/>
    </row>
    <row r="35414" spans="16:30">
      <c r="P35414" s="6"/>
      <c r="AA35414" s="6"/>
      <c r="AC35414" s="6"/>
      <c r="AD35414" s="6"/>
    </row>
    <row r="35415" spans="16:30">
      <c r="P35415" s="6"/>
      <c r="AA35415" s="6"/>
      <c r="AC35415" s="6"/>
      <c r="AD35415" s="6"/>
    </row>
    <row r="35416" spans="16:30">
      <c r="P35416" s="6"/>
      <c r="AA35416" s="6"/>
      <c r="AC35416" s="6"/>
      <c r="AD35416" s="6"/>
    </row>
    <row r="35417" spans="16:30">
      <c r="P35417" s="6"/>
      <c r="AA35417" s="6"/>
      <c r="AC35417" s="6"/>
      <c r="AD35417" s="6"/>
    </row>
    <row r="35418" spans="16:30">
      <c r="P35418" s="6"/>
      <c r="AA35418" s="6"/>
      <c r="AC35418" s="6"/>
      <c r="AD35418" s="6"/>
    </row>
    <row r="35419" spans="16:30">
      <c r="P35419" s="6"/>
      <c r="AA35419" s="6"/>
      <c r="AC35419" s="6"/>
      <c r="AD35419" s="6"/>
    </row>
    <row r="35420" spans="16:30">
      <c r="P35420" s="6"/>
      <c r="AA35420" s="6"/>
      <c r="AC35420" s="6"/>
      <c r="AD35420" s="6"/>
    </row>
    <row r="35421" spans="16:30">
      <c r="P35421" s="6"/>
      <c r="AA35421" s="6"/>
      <c r="AC35421" s="6"/>
      <c r="AD35421" s="6"/>
    </row>
    <row r="35422" spans="16:30">
      <c r="P35422" s="6"/>
      <c r="AA35422" s="6"/>
      <c r="AC35422" s="6"/>
      <c r="AD35422" s="6"/>
    </row>
    <row r="35423" spans="16:30">
      <c r="P35423" s="6"/>
      <c r="AA35423" s="6"/>
      <c r="AC35423" s="6"/>
      <c r="AD35423" s="6"/>
    </row>
    <row r="35424" spans="16:30">
      <c r="P35424" s="6"/>
      <c r="AA35424" s="6"/>
      <c r="AC35424" s="6"/>
      <c r="AD35424" s="6"/>
    </row>
    <row r="35425" spans="16:30">
      <c r="P35425" s="6"/>
      <c r="AA35425" s="6"/>
      <c r="AC35425" s="6"/>
      <c r="AD35425" s="6"/>
    </row>
    <row r="35426" spans="16:30">
      <c r="P35426" s="6"/>
      <c r="AA35426" s="6"/>
      <c r="AC35426" s="6"/>
      <c r="AD35426" s="6"/>
    </row>
    <row r="35427" spans="16:30">
      <c r="P35427" s="6"/>
      <c r="AA35427" s="6"/>
      <c r="AC35427" s="6"/>
      <c r="AD35427" s="6"/>
    </row>
    <row r="35428" spans="16:30">
      <c r="P35428" s="6"/>
      <c r="AA35428" s="6"/>
      <c r="AC35428" s="6"/>
      <c r="AD35428" s="6"/>
    </row>
    <row r="35429" spans="16:30">
      <c r="P35429" s="6"/>
      <c r="AA35429" s="6"/>
      <c r="AC35429" s="6"/>
      <c r="AD35429" s="6"/>
    </row>
    <row r="35430" spans="16:30">
      <c r="P35430" s="6"/>
      <c r="AA35430" s="6"/>
      <c r="AC35430" s="6"/>
      <c r="AD35430" s="6"/>
    </row>
    <row r="35431" spans="16:30">
      <c r="P35431" s="6"/>
      <c r="AA35431" s="6"/>
      <c r="AC35431" s="6"/>
      <c r="AD35431" s="6"/>
    </row>
    <row r="35432" spans="16:30">
      <c r="P35432" s="6"/>
      <c r="AA35432" s="6"/>
      <c r="AC35432" s="6"/>
      <c r="AD35432" s="6"/>
    </row>
    <row r="35433" spans="16:30">
      <c r="P35433" s="6"/>
      <c r="AA35433" s="6"/>
      <c r="AC35433" s="6"/>
      <c r="AD35433" s="6"/>
    </row>
    <row r="35434" spans="16:30">
      <c r="P35434" s="6"/>
      <c r="AA35434" s="6"/>
      <c r="AC35434" s="6"/>
      <c r="AD35434" s="6"/>
    </row>
    <row r="35435" spans="16:30">
      <c r="P35435" s="6"/>
      <c r="AA35435" s="6"/>
      <c r="AC35435" s="6"/>
      <c r="AD35435" s="6"/>
    </row>
    <row r="35436" spans="16:30">
      <c r="P35436" s="6"/>
      <c r="AA35436" s="6"/>
      <c r="AC35436" s="6"/>
      <c r="AD35436" s="6"/>
    </row>
    <row r="35437" spans="16:30">
      <c r="P35437" s="6"/>
      <c r="AA35437" s="6"/>
      <c r="AC35437" s="6"/>
      <c r="AD35437" s="6"/>
    </row>
    <row r="35438" spans="16:30">
      <c r="P35438" s="6"/>
      <c r="AA35438" s="6"/>
      <c r="AC35438" s="6"/>
      <c r="AD35438" s="6"/>
    </row>
    <row r="35439" spans="16:30">
      <c r="P35439" s="6"/>
      <c r="AA35439" s="6"/>
      <c r="AC35439" s="6"/>
      <c r="AD35439" s="6"/>
    </row>
    <row r="35440" spans="16:30">
      <c r="P35440" s="6"/>
      <c r="AA35440" s="6"/>
      <c r="AC35440" s="6"/>
      <c r="AD35440" s="6"/>
    </row>
    <row r="35441" spans="16:30">
      <c r="P35441" s="6"/>
      <c r="AA35441" s="6"/>
      <c r="AC35441" s="6"/>
      <c r="AD35441" s="6"/>
    </row>
    <row r="35442" spans="16:30">
      <c r="P35442" s="6"/>
      <c r="AA35442" s="6"/>
      <c r="AC35442" s="6"/>
      <c r="AD35442" s="6"/>
    </row>
    <row r="35443" spans="16:30">
      <c r="P35443" s="6"/>
      <c r="AA35443" s="6"/>
      <c r="AC35443" s="6"/>
      <c r="AD35443" s="6"/>
    </row>
    <row r="35444" spans="16:30">
      <c r="P35444" s="6"/>
      <c r="AA35444" s="6"/>
      <c r="AC35444" s="6"/>
      <c r="AD35444" s="6"/>
    </row>
    <row r="35445" spans="16:30">
      <c r="P35445" s="6"/>
      <c r="AA35445" s="6"/>
      <c r="AC35445" s="6"/>
      <c r="AD35445" s="6"/>
    </row>
    <row r="35446" spans="16:30">
      <c r="P35446" s="6"/>
      <c r="AA35446" s="6"/>
      <c r="AC35446" s="6"/>
      <c r="AD35446" s="6"/>
    </row>
    <row r="35447" spans="16:30">
      <c r="P35447" s="6"/>
      <c r="AA35447" s="6"/>
      <c r="AC35447" s="6"/>
      <c r="AD35447" s="6"/>
    </row>
    <row r="35448" spans="16:30">
      <c r="P35448" s="6"/>
      <c r="AA35448" s="6"/>
      <c r="AC35448" s="6"/>
      <c r="AD35448" s="6"/>
    </row>
    <row r="35449" spans="16:30">
      <c r="P35449" s="6"/>
      <c r="AA35449" s="6"/>
      <c r="AC35449" s="6"/>
      <c r="AD35449" s="6"/>
    </row>
    <row r="35450" spans="16:30">
      <c r="P35450" s="6"/>
      <c r="AA35450" s="6"/>
      <c r="AC35450" s="6"/>
      <c r="AD35450" s="6"/>
    </row>
    <row r="35451" spans="16:30">
      <c r="P35451" s="6"/>
      <c r="AA35451" s="6"/>
      <c r="AC35451" s="6"/>
      <c r="AD35451" s="6"/>
    </row>
    <row r="35452" spans="16:30">
      <c r="P35452" s="6"/>
      <c r="AA35452" s="6"/>
      <c r="AC35452" s="6"/>
      <c r="AD35452" s="6"/>
    </row>
    <row r="35453" spans="16:30">
      <c r="P35453" s="6"/>
      <c r="AA35453" s="6"/>
      <c r="AC35453" s="6"/>
      <c r="AD35453" s="6"/>
    </row>
    <row r="35454" spans="16:30">
      <c r="P35454" s="6"/>
      <c r="AA35454" s="6"/>
      <c r="AC35454" s="6"/>
      <c r="AD35454" s="6"/>
    </row>
    <row r="35455" spans="16:30">
      <c r="P35455" s="6"/>
      <c r="AA35455" s="6"/>
      <c r="AC35455" s="6"/>
      <c r="AD35455" s="6"/>
    </row>
    <row r="35456" spans="16:30">
      <c r="P35456" s="6"/>
      <c r="AA35456" s="6"/>
      <c r="AC35456" s="6"/>
      <c r="AD35456" s="6"/>
    </row>
    <row r="35457" spans="16:30">
      <c r="P35457" s="6"/>
      <c r="AA35457" s="6"/>
      <c r="AC35457" s="6"/>
      <c r="AD35457" s="6"/>
    </row>
    <row r="35458" spans="16:30">
      <c r="P35458" s="6"/>
      <c r="AA35458" s="6"/>
      <c r="AC35458" s="6"/>
      <c r="AD35458" s="6"/>
    </row>
    <row r="35459" spans="16:30">
      <c r="P35459" s="6"/>
      <c r="AA35459" s="6"/>
      <c r="AC35459" s="6"/>
      <c r="AD35459" s="6"/>
    </row>
    <row r="35460" spans="16:30">
      <c r="P35460" s="6"/>
      <c r="AA35460" s="6"/>
      <c r="AC35460" s="6"/>
      <c r="AD35460" s="6"/>
    </row>
    <row r="35461" spans="16:30">
      <c r="P35461" s="6"/>
      <c r="AA35461" s="6"/>
      <c r="AC35461" s="6"/>
      <c r="AD35461" s="6"/>
    </row>
    <row r="35462" spans="16:30">
      <c r="P35462" s="6"/>
      <c r="AA35462" s="6"/>
      <c r="AC35462" s="6"/>
      <c r="AD35462" s="6"/>
    </row>
    <row r="35463" spans="16:30">
      <c r="P35463" s="6"/>
      <c r="AA35463" s="6"/>
      <c r="AC35463" s="6"/>
      <c r="AD35463" s="6"/>
    </row>
    <row r="35464" spans="16:30">
      <c r="P35464" s="6"/>
      <c r="AA35464" s="6"/>
      <c r="AC35464" s="6"/>
      <c r="AD35464" s="6"/>
    </row>
    <row r="35465" spans="16:30">
      <c r="P35465" s="6"/>
      <c r="AA35465" s="6"/>
      <c r="AC35465" s="6"/>
      <c r="AD35465" s="6"/>
    </row>
    <row r="35466" spans="16:30">
      <c r="P35466" s="6"/>
      <c r="AA35466" s="6"/>
      <c r="AC35466" s="6"/>
      <c r="AD35466" s="6"/>
    </row>
    <row r="35467" spans="16:30">
      <c r="P35467" s="6"/>
      <c r="AA35467" s="6"/>
      <c r="AC35467" s="6"/>
      <c r="AD35467" s="6"/>
    </row>
    <row r="35468" spans="16:30">
      <c r="P35468" s="6"/>
      <c r="AA35468" s="6"/>
      <c r="AC35468" s="6"/>
      <c r="AD35468" s="6"/>
    </row>
    <row r="35469" spans="16:30">
      <c r="P35469" s="6"/>
      <c r="AA35469" s="6"/>
      <c r="AC35469" s="6"/>
      <c r="AD35469" s="6"/>
    </row>
    <row r="35470" spans="16:30">
      <c r="P35470" s="6"/>
      <c r="AA35470" s="6"/>
      <c r="AC35470" s="6"/>
      <c r="AD35470" s="6"/>
    </row>
    <row r="35471" spans="16:30">
      <c r="P35471" s="6"/>
      <c r="AA35471" s="6"/>
      <c r="AC35471" s="6"/>
      <c r="AD35471" s="6"/>
    </row>
    <row r="35472" spans="16:30">
      <c r="P35472" s="6"/>
      <c r="AA35472" s="6"/>
      <c r="AC35472" s="6"/>
      <c r="AD35472" s="6"/>
    </row>
    <row r="35473" spans="16:30">
      <c r="P35473" s="6"/>
      <c r="AA35473" s="6"/>
      <c r="AC35473" s="6"/>
      <c r="AD35473" s="6"/>
    </row>
    <row r="35474" spans="16:30">
      <c r="P35474" s="6"/>
      <c r="AA35474" s="6"/>
      <c r="AC35474" s="6"/>
      <c r="AD35474" s="6"/>
    </row>
    <row r="35475" spans="16:30">
      <c r="P35475" s="6"/>
      <c r="AA35475" s="6"/>
      <c r="AC35475" s="6"/>
      <c r="AD35475" s="6"/>
    </row>
    <row r="35476" spans="16:30">
      <c r="P35476" s="6"/>
      <c r="AA35476" s="6"/>
      <c r="AC35476" s="6"/>
      <c r="AD35476" s="6"/>
    </row>
    <row r="35477" spans="16:30">
      <c r="P35477" s="6"/>
      <c r="AA35477" s="6"/>
      <c r="AC35477" s="6"/>
      <c r="AD35477" s="6"/>
    </row>
    <row r="35478" spans="16:30">
      <c r="P35478" s="6"/>
      <c r="AA35478" s="6"/>
      <c r="AC35478" s="6"/>
      <c r="AD35478" s="6"/>
    </row>
    <row r="35479" spans="16:30">
      <c r="P35479" s="6"/>
      <c r="AA35479" s="6"/>
      <c r="AC35479" s="6"/>
      <c r="AD35479" s="6"/>
    </row>
    <row r="35480" spans="16:30">
      <c r="P35480" s="6"/>
      <c r="AA35480" s="6"/>
      <c r="AC35480" s="6"/>
      <c r="AD35480" s="6"/>
    </row>
    <row r="35481" spans="16:30">
      <c r="P35481" s="6"/>
      <c r="AA35481" s="6"/>
      <c r="AC35481" s="6"/>
      <c r="AD35481" s="6"/>
    </row>
    <row r="35482" spans="16:30">
      <c r="P35482" s="6"/>
      <c r="AA35482" s="6"/>
      <c r="AC35482" s="6"/>
      <c r="AD35482" s="6"/>
    </row>
    <row r="35483" spans="16:30">
      <c r="P35483" s="6"/>
      <c r="AA35483" s="6"/>
      <c r="AC35483" s="6"/>
      <c r="AD35483" s="6"/>
    </row>
    <row r="35484" spans="16:30">
      <c r="P35484" s="6"/>
      <c r="AA35484" s="6"/>
      <c r="AC35484" s="6"/>
      <c r="AD35484" s="6"/>
    </row>
    <row r="35485" spans="16:30">
      <c r="P35485" s="6"/>
      <c r="AA35485" s="6"/>
      <c r="AC35485" s="6"/>
      <c r="AD35485" s="6"/>
    </row>
    <row r="35486" spans="16:30">
      <c r="P35486" s="6"/>
      <c r="AA35486" s="6"/>
      <c r="AC35486" s="6"/>
      <c r="AD35486" s="6"/>
    </row>
    <row r="35487" spans="16:30">
      <c r="P35487" s="6"/>
      <c r="AA35487" s="6"/>
      <c r="AC35487" s="6"/>
      <c r="AD35487" s="6"/>
    </row>
    <row r="35488" spans="16:30">
      <c r="P35488" s="6"/>
      <c r="AA35488" s="6"/>
      <c r="AC35488" s="6"/>
      <c r="AD35488" s="6"/>
    </row>
    <row r="35489" spans="16:30">
      <c r="P35489" s="6"/>
      <c r="AA35489" s="6"/>
      <c r="AC35489" s="6"/>
      <c r="AD35489" s="6"/>
    </row>
    <row r="35490" spans="16:30">
      <c r="P35490" s="6"/>
      <c r="AA35490" s="6"/>
      <c r="AC35490" s="6"/>
      <c r="AD35490" s="6"/>
    </row>
    <row r="35491" spans="16:30">
      <c r="P35491" s="6"/>
      <c r="AA35491" s="6"/>
      <c r="AC35491" s="6"/>
      <c r="AD35491" s="6"/>
    </row>
    <row r="35492" spans="16:30">
      <c r="P35492" s="6"/>
      <c r="AA35492" s="6"/>
      <c r="AC35492" s="6"/>
      <c r="AD35492" s="6"/>
    </row>
    <row r="35493" spans="16:30">
      <c r="P35493" s="6"/>
      <c r="AA35493" s="6"/>
      <c r="AC35493" s="6"/>
      <c r="AD35493" s="6"/>
    </row>
    <row r="35494" spans="16:30">
      <c r="P35494" s="6"/>
      <c r="AA35494" s="6"/>
      <c r="AC35494" s="6"/>
      <c r="AD35494" s="6"/>
    </row>
    <row r="35495" spans="16:30">
      <c r="P35495" s="6"/>
      <c r="AA35495" s="6"/>
      <c r="AC35495" s="6"/>
      <c r="AD35495" s="6"/>
    </row>
    <row r="35496" spans="16:30">
      <c r="P35496" s="6"/>
      <c r="AA35496" s="6"/>
      <c r="AC35496" s="6"/>
      <c r="AD35496" s="6"/>
    </row>
    <row r="35497" spans="16:30">
      <c r="P35497" s="6"/>
      <c r="AA35497" s="6"/>
      <c r="AC35497" s="6"/>
      <c r="AD35497" s="6"/>
    </row>
    <row r="35498" spans="16:30">
      <c r="P35498" s="6"/>
      <c r="AA35498" s="6"/>
      <c r="AC35498" s="6"/>
      <c r="AD35498" s="6"/>
    </row>
    <row r="35499" spans="16:30">
      <c r="P35499" s="6"/>
      <c r="AA35499" s="6"/>
      <c r="AC35499" s="6"/>
      <c r="AD35499" s="6"/>
    </row>
    <row r="35500" spans="16:30">
      <c r="P35500" s="6"/>
      <c r="AA35500" s="6"/>
      <c r="AC35500" s="6"/>
      <c r="AD35500" s="6"/>
    </row>
    <row r="35501" spans="16:30">
      <c r="P35501" s="6"/>
      <c r="AA35501" s="6"/>
      <c r="AC35501" s="6"/>
      <c r="AD35501" s="6"/>
    </row>
    <row r="35502" spans="16:30">
      <c r="P35502" s="6"/>
      <c r="AA35502" s="6"/>
      <c r="AC35502" s="6"/>
      <c r="AD35502" s="6"/>
    </row>
    <row r="35503" spans="16:30">
      <c r="P35503" s="6"/>
      <c r="AA35503" s="6"/>
      <c r="AC35503" s="6"/>
      <c r="AD35503" s="6"/>
    </row>
    <row r="35504" spans="16:30">
      <c r="P35504" s="6"/>
      <c r="AA35504" s="6"/>
      <c r="AC35504" s="6"/>
      <c r="AD35504" s="6"/>
    </row>
    <row r="35505" spans="16:30">
      <c r="P35505" s="6"/>
      <c r="AA35505" s="6"/>
      <c r="AC35505" s="6"/>
      <c r="AD35505" s="6"/>
    </row>
    <row r="35506" spans="16:30">
      <c r="P35506" s="6"/>
      <c r="AA35506" s="6"/>
      <c r="AC35506" s="6"/>
      <c r="AD35506" s="6"/>
    </row>
    <row r="35507" spans="16:30">
      <c r="P35507" s="6"/>
      <c r="AA35507" s="6"/>
      <c r="AC35507" s="6"/>
      <c r="AD35507" s="6"/>
    </row>
    <row r="35508" spans="16:30">
      <c r="P35508" s="6"/>
      <c r="AA35508" s="6"/>
      <c r="AC35508" s="6"/>
      <c r="AD35508" s="6"/>
    </row>
    <row r="35509" spans="16:30">
      <c r="P35509" s="6"/>
      <c r="AA35509" s="6"/>
      <c r="AC35509" s="6"/>
      <c r="AD35509" s="6"/>
    </row>
    <row r="35510" spans="16:30">
      <c r="P35510" s="6"/>
      <c r="AA35510" s="6"/>
      <c r="AC35510" s="6"/>
      <c r="AD35510" s="6"/>
    </row>
    <row r="35511" spans="16:30">
      <c r="P35511" s="6"/>
      <c r="AA35511" s="6"/>
      <c r="AC35511" s="6"/>
      <c r="AD35511" s="6"/>
    </row>
    <row r="35512" spans="16:30">
      <c r="P35512" s="6"/>
      <c r="AA35512" s="6"/>
      <c r="AC35512" s="6"/>
      <c r="AD35512" s="6"/>
    </row>
    <row r="35513" spans="16:30">
      <c r="P35513" s="6"/>
      <c r="AA35513" s="6"/>
      <c r="AC35513" s="6"/>
      <c r="AD35513" s="6"/>
    </row>
    <row r="35514" spans="16:30">
      <c r="P35514" s="6"/>
      <c r="AA35514" s="6"/>
      <c r="AC35514" s="6"/>
      <c r="AD35514" s="6"/>
    </row>
    <row r="35515" spans="16:30">
      <c r="P35515" s="6"/>
      <c r="AA35515" s="6"/>
      <c r="AC35515" s="6"/>
      <c r="AD35515" s="6"/>
    </row>
    <row r="35516" spans="16:30">
      <c r="P35516" s="6"/>
      <c r="AA35516" s="6"/>
      <c r="AC35516" s="6"/>
      <c r="AD35516" s="6"/>
    </row>
    <row r="35517" spans="16:30">
      <c r="P35517" s="6"/>
      <c r="AA35517" s="6"/>
      <c r="AC35517" s="6"/>
      <c r="AD35517" s="6"/>
    </row>
    <row r="35518" spans="16:30">
      <c r="P35518" s="6"/>
      <c r="AA35518" s="6"/>
      <c r="AC35518" s="6"/>
      <c r="AD35518" s="6"/>
    </row>
    <row r="35519" spans="16:30">
      <c r="P35519" s="6"/>
      <c r="AA35519" s="6"/>
      <c r="AC35519" s="6"/>
      <c r="AD35519" s="6"/>
    </row>
    <row r="35520" spans="16:30">
      <c r="P35520" s="6"/>
      <c r="AA35520" s="6"/>
      <c r="AC35520" s="6"/>
      <c r="AD35520" s="6"/>
    </row>
    <row r="35521" spans="16:30">
      <c r="P35521" s="6"/>
      <c r="AA35521" s="6"/>
      <c r="AC35521" s="6"/>
      <c r="AD35521" s="6"/>
    </row>
    <row r="35522" spans="16:30">
      <c r="P35522" s="6"/>
      <c r="AA35522" s="6"/>
      <c r="AC35522" s="6"/>
      <c r="AD35522" s="6"/>
    </row>
    <row r="35523" spans="16:30">
      <c r="P35523" s="6"/>
      <c r="AA35523" s="6"/>
      <c r="AC35523" s="6"/>
      <c r="AD35523" s="6"/>
    </row>
    <row r="35524" spans="16:30">
      <c r="P35524" s="6"/>
      <c r="AA35524" s="6"/>
      <c r="AC35524" s="6"/>
      <c r="AD35524" s="6"/>
    </row>
    <row r="35525" spans="16:30">
      <c r="P35525" s="6"/>
      <c r="AA35525" s="6"/>
      <c r="AC35525" s="6"/>
      <c r="AD35525" s="6"/>
    </row>
    <row r="35526" spans="16:30">
      <c r="P35526" s="6"/>
      <c r="AA35526" s="6"/>
      <c r="AC35526" s="6"/>
      <c r="AD35526" s="6"/>
    </row>
    <row r="35527" spans="16:30">
      <c r="P35527" s="6"/>
      <c r="AA35527" s="6"/>
      <c r="AC35527" s="6"/>
      <c r="AD35527" s="6"/>
    </row>
    <row r="35528" spans="16:30">
      <c r="P35528" s="6"/>
      <c r="AA35528" s="6"/>
      <c r="AC35528" s="6"/>
      <c r="AD35528" s="6"/>
    </row>
    <row r="35529" spans="16:30">
      <c r="P35529" s="6"/>
      <c r="AA35529" s="6"/>
      <c r="AC35529" s="6"/>
      <c r="AD35529" s="6"/>
    </row>
    <row r="35530" spans="16:30">
      <c r="P35530" s="6"/>
      <c r="AA35530" s="6"/>
      <c r="AC35530" s="6"/>
      <c r="AD35530" s="6"/>
    </row>
    <row r="35531" spans="16:30">
      <c r="P35531" s="6"/>
      <c r="AA35531" s="6"/>
      <c r="AC35531" s="6"/>
      <c r="AD35531" s="6"/>
    </row>
    <row r="35532" spans="16:30">
      <c r="P35532" s="6"/>
      <c r="AA35532" s="6"/>
      <c r="AC35532" s="6"/>
      <c r="AD35532" s="6"/>
    </row>
    <row r="35533" spans="16:30">
      <c r="P35533" s="6"/>
      <c r="AA35533" s="6"/>
      <c r="AC35533" s="6"/>
      <c r="AD35533" s="6"/>
    </row>
    <row r="35534" spans="16:30">
      <c r="P35534" s="6"/>
      <c r="AA35534" s="6"/>
      <c r="AC35534" s="6"/>
      <c r="AD35534" s="6"/>
    </row>
    <row r="35535" spans="16:30">
      <c r="P35535" s="6"/>
      <c r="AA35535" s="6"/>
      <c r="AC35535" s="6"/>
      <c r="AD35535" s="6"/>
    </row>
    <row r="35536" spans="16:30">
      <c r="P35536" s="6"/>
      <c r="AA35536" s="6"/>
      <c r="AC35536" s="6"/>
      <c r="AD35536" s="6"/>
    </row>
    <row r="35537" spans="16:30">
      <c r="P35537" s="6"/>
      <c r="AA35537" s="6"/>
      <c r="AC35537" s="6"/>
      <c r="AD35537" s="6"/>
    </row>
    <row r="35538" spans="16:30">
      <c r="P35538" s="6"/>
      <c r="AA35538" s="6"/>
      <c r="AC35538" s="6"/>
      <c r="AD35538" s="6"/>
    </row>
    <row r="35539" spans="16:30">
      <c r="P35539" s="6"/>
      <c r="AA35539" s="6"/>
      <c r="AC35539" s="6"/>
      <c r="AD35539" s="6"/>
    </row>
    <row r="35540" spans="16:30">
      <c r="P35540" s="6"/>
      <c r="AA35540" s="6"/>
      <c r="AC35540" s="6"/>
      <c r="AD35540" s="6"/>
    </row>
    <row r="35541" spans="16:30">
      <c r="P35541" s="6"/>
      <c r="AA35541" s="6"/>
      <c r="AC35541" s="6"/>
      <c r="AD35541" s="6"/>
    </row>
    <row r="35542" spans="16:30">
      <c r="P35542" s="6"/>
      <c r="AA35542" s="6"/>
      <c r="AC35542" s="6"/>
      <c r="AD35542" s="6"/>
    </row>
    <row r="35543" spans="16:30">
      <c r="P35543" s="6"/>
      <c r="AA35543" s="6"/>
      <c r="AC35543" s="6"/>
      <c r="AD35543" s="6"/>
    </row>
    <row r="35544" spans="16:30">
      <c r="P35544" s="6"/>
      <c r="AA35544" s="6"/>
      <c r="AC35544" s="6"/>
      <c r="AD35544" s="6"/>
    </row>
    <row r="35545" spans="16:30">
      <c r="P35545" s="6"/>
      <c r="AA35545" s="6"/>
      <c r="AC35545" s="6"/>
      <c r="AD35545" s="6"/>
    </row>
    <row r="35546" spans="16:30">
      <c r="P35546" s="6"/>
      <c r="AA35546" s="6"/>
      <c r="AC35546" s="6"/>
      <c r="AD35546" s="6"/>
    </row>
    <row r="35547" spans="16:30">
      <c r="P35547" s="6"/>
      <c r="AA35547" s="6"/>
      <c r="AC35547" s="6"/>
      <c r="AD35547" s="6"/>
    </row>
    <row r="35548" spans="16:30">
      <c r="P35548" s="6"/>
      <c r="AA35548" s="6"/>
      <c r="AC35548" s="6"/>
      <c r="AD35548" s="6"/>
    </row>
    <row r="35549" spans="16:30">
      <c r="P35549" s="6"/>
      <c r="AA35549" s="6"/>
      <c r="AC35549" s="6"/>
      <c r="AD35549" s="6"/>
    </row>
    <row r="35550" spans="16:30">
      <c r="P35550" s="6"/>
      <c r="AA35550" s="6"/>
      <c r="AC35550" s="6"/>
      <c r="AD35550" s="6"/>
    </row>
    <row r="35551" spans="16:30">
      <c r="P35551" s="6"/>
      <c r="AA35551" s="6"/>
      <c r="AC35551" s="6"/>
      <c r="AD35551" s="6"/>
    </row>
    <row r="35552" spans="16:30">
      <c r="P35552" s="6"/>
      <c r="AA35552" s="6"/>
      <c r="AC35552" s="6"/>
      <c r="AD35552" s="6"/>
    </row>
    <row r="35553" spans="16:30">
      <c r="P35553" s="6"/>
      <c r="AA35553" s="6"/>
      <c r="AC35553" s="6"/>
      <c r="AD35553" s="6"/>
    </row>
    <row r="35554" spans="16:30">
      <c r="P35554" s="6"/>
      <c r="AA35554" s="6"/>
      <c r="AC35554" s="6"/>
      <c r="AD35554" s="6"/>
    </row>
    <row r="35555" spans="16:30">
      <c r="P35555" s="6"/>
      <c r="AA35555" s="6"/>
      <c r="AC35555" s="6"/>
      <c r="AD35555" s="6"/>
    </row>
    <row r="35556" spans="16:30">
      <c r="P35556" s="6"/>
      <c r="AA35556" s="6"/>
      <c r="AC35556" s="6"/>
      <c r="AD35556" s="6"/>
    </row>
    <row r="35557" spans="16:30">
      <c r="P35557" s="6"/>
      <c r="AA35557" s="6"/>
      <c r="AC35557" s="6"/>
      <c r="AD35557" s="6"/>
    </row>
    <row r="35558" spans="16:30">
      <c r="P35558" s="6"/>
      <c r="AA35558" s="6"/>
      <c r="AC35558" s="6"/>
      <c r="AD35558" s="6"/>
    </row>
    <row r="35559" spans="16:30">
      <c r="P35559" s="6"/>
      <c r="AA35559" s="6"/>
      <c r="AC35559" s="6"/>
      <c r="AD35559" s="6"/>
    </row>
    <row r="35560" spans="16:30">
      <c r="P35560" s="6"/>
      <c r="AA35560" s="6"/>
      <c r="AC35560" s="6"/>
      <c r="AD35560" s="6"/>
    </row>
    <row r="35561" spans="16:30">
      <c r="P35561" s="6"/>
      <c r="AA35561" s="6"/>
      <c r="AC35561" s="6"/>
      <c r="AD35561" s="6"/>
    </row>
    <row r="35562" spans="16:30">
      <c r="P35562" s="6"/>
      <c r="AA35562" s="6"/>
      <c r="AC35562" s="6"/>
      <c r="AD35562" s="6"/>
    </row>
    <row r="35563" spans="16:30">
      <c r="P35563" s="6"/>
      <c r="AA35563" s="6"/>
      <c r="AC35563" s="6"/>
      <c r="AD35563" s="6"/>
    </row>
    <row r="35564" spans="16:30">
      <c r="P35564" s="6"/>
      <c r="AA35564" s="6"/>
      <c r="AC35564" s="6"/>
      <c r="AD35564" s="6"/>
    </row>
    <row r="35565" spans="16:30">
      <c r="P35565" s="6"/>
      <c r="AA35565" s="6"/>
      <c r="AC35565" s="6"/>
      <c r="AD35565" s="6"/>
    </row>
    <row r="35566" spans="16:30">
      <c r="P35566" s="6"/>
      <c r="AA35566" s="6"/>
      <c r="AC35566" s="6"/>
      <c r="AD35566" s="6"/>
    </row>
    <row r="35567" spans="16:30">
      <c r="P35567" s="6"/>
      <c r="AA35567" s="6"/>
      <c r="AC35567" s="6"/>
      <c r="AD35567" s="6"/>
    </row>
    <row r="35568" spans="16:30">
      <c r="P35568" s="6"/>
      <c r="AA35568" s="6"/>
      <c r="AC35568" s="6"/>
      <c r="AD35568" s="6"/>
    </row>
    <row r="35569" spans="16:30">
      <c r="P35569" s="6"/>
      <c r="AA35569" s="6"/>
      <c r="AC35569" s="6"/>
      <c r="AD35569" s="6"/>
    </row>
    <row r="35570" spans="16:30">
      <c r="P35570" s="6"/>
      <c r="AA35570" s="6"/>
      <c r="AC35570" s="6"/>
      <c r="AD35570" s="6"/>
    </row>
    <row r="35571" spans="16:30">
      <c r="P35571" s="6"/>
      <c r="AA35571" s="6"/>
      <c r="AC35571" s="6"/>
      <c r="AD35571" s="6"/>
    </row>
    <row r="35572" spans="16:30">
      <c r="P35572" s="6"/>
      <c r="AA35572" s="6"/>
      <c r="AC35572" s="6"/>
      <c r="AD35572" s="6"/>
    </row>
    <row r="35573" spans="16:30">
      <c r="P35573" s="6"/>
      <c r="AA35573" s="6"/>
      <c r="AC35573" s="6"/>
      <c r="AD35573" s="6"/>
    </row>
    <row r="35574" spans="16:30">
      <c r="P35574" s="6"/>
      <c r="AA35574" s="6"/>
      <c r="AC35574" s="6"/>
      <c r="AD35574" s="6"/>
    </row>
    <row r="35575" spans="16:30">
      <c r="P35575" s="6"/>
      <c r="AA35575" s="6"/>
      <c r="AC35575" s="6"/>
      <c r="AD35575" s="6"/>
    </row>
    <row r="35576" spans="16:30">
      <c r="P35576" s="6"/>
      <c r="AA35576" s="6"/>
      <c r="AC35576" s="6"/>
      <c r="AD35576" s="6"/>
    </row>
    <row r="35577" spans="16:30">
      <c r="P35577" s="6"/>
      <c r="AA35577" s="6"/>
      <c r="AC35577" s="6"/>
      <c r="AD35577" s="6"/>
    </row>
    <row r="35578" spans="16:30">
      <c r="P35578" s="6"/>
      <c r="AA35578" s="6"/>
      <c r="AC35578" s="6"/>
      <c r="AD35578" s="6"/>
    </row>
    <row r="35579" spans="16:30">
      <c r="P35579" s="6"/>
      <c r="AA35579" s="6"/>
      <c r="AC35579" s="6"/>
      <c r="AD35579" s="6"/>
    </row>
    <row r="35580" spans="16:30">
      <c r="P35580" s="6"/>
      <c r="AA35580" s="6"/>
      <c r="AC35580" s="6"/>
      <c r="AD35580" s="6"/>
    </row>
    <row r="35581" spans="16:30">
      <c r="P35581" s="6"/>
      <c r="AA35581" s="6"/>
      <c r="AC35581" s="6"/>
      <c r="AD35581" s="6"/>
    </row>
    <row r="35582" spans="16:30">
      <c r="P35582" s="6"/>
      <c r="AA35582" s="6"/>
      <c r="AC35582" s="6"/>
      <c r="AD35582" s="6"/>
    </row>
    <row r="35583" spans="16:30">
      <c r="P35583" s="6"/>
      <c r="AA35583" s="6"/>
      <c r="AC35583" s="6"/>
      <c r="AD35583" s="6"/>
    </row>
    <row r="35584" spans="16:30">
      <c r="P35584" s="6"/>
      <c r="AA35584" s="6"/>
      <c r="AC35584" s="6"/>
      <c r="AD35584" s="6"/>
    </row>
    <row r="35585" spans="16:30">
      <c r="P35585" s="6"/>
      <c r="AA35585" s="6"/>
      <c r="AC35585" s="6"/>
      <c r="AD35585" s="6"/>
    </row>
    <row r="35586" spans="16:30">
      <c r="P35586" s="6"/>
      <c r="AA35586" s="6"/>
      <c r="AC35586" s="6"/>
      <c r="AD35586" s="6"/>
    </row>
    <row r="35587" spans="16:30">
      <c r="P35587" s="6"/>
      <c r="AA35587" s="6"/>
      <c r="AC35587" s="6"/>
      <c r="AD35587" s="6"/>
    </row>
    <row r="35588" spans="16:30">
      <c r="P35588" s="6"/>
      <c r="AA35588" s="6"/>
      <c r="AC35588" s="6"/>
      <c r="AD35588" s="6"/>
    </row>
    <row r="35589" spans="16:30">
      <c r="P35589" s="6"/>
      <c r="AA35589" s="6"/>
      <c r="AC35589" s="6"/>
      <c r="AD35589" s="6"/>
    </row>
    <row r="35590" spans="16:30">
      <c r="P35590" s="6"/>
      <c r="AA35590" s="6"/>
      <c r="AC35590" s="6"/>
      <c r="AD35590" s="6"/>
    </row>
    <row r="35591" spans="16:30">
      <c r="P35591" s="6"/>
      <c r="AA35591" s="6"/>
      <c r="AC35591" s="6"/>
      <c r="AD35591" s="6"/>
    </row>
    <row r="35592" spans="16:30">
      <c r="P35592" s="6"/>
      <c r="AA35592" s="6"/>
      <c r="AC35592" s="6"/>
      <c r="AD35592" s="6"/>
    </row>
    <row r="35593" spans="16:30">
      <c r="P35593" s="6"/>
      <c r="AA35593" s="6"/>
      <c r="AC35593" s="6"/>
      <c r="AD35593" s="6"/>
    </row>
    <row r="35594" spans="16:30">
      <c r="P35594" s="6"/>
      <c r="AA35594" s="6"/>
      <c r="AC35594" s="6"/>
      <c r="AD35594" s="6"/>
    </row>
    <row r="35595" spans="16:30">
      <c r="P35595" s="6"/>
      <c r="AA35595" s="6"/>
      <c r="AC35595" s="6"/>
      <c r="AD35595" s="6"/>
    </row>
    <row r="35596" spans="16:30">
      <c r="P35596" s="6"/>
      <c r="AA35596" s="6"/>
      <c r="AC35596" s="6"/>
      <c r="AD35596" s="6"/>
    </row>
    <row r="35597" spans="16:30">
      <c r="P35597" s="6"/>
      <c r="AA35597" s="6"/>
      <c r="AC35597" s="6"/>
      <c r="AD35597" s="6"/>
    </row>
    <row r="35598" spans="16:30">
      <c r="P35598" s="6"/>
      <c r="AA35598" s="6"/>
      <c r="AC35598" s="6"/>
      <c r="AD35598" s="6"/>
    </row>
    <row r="35599" spans="16:30">
      <c r="P35599" s="6"/>
      <c r="AA35599" s="6"/>
      <c r="AC35599" s="6"/>
      <c r="AD35599" s="6"/>
    </row>
    <row r="35600" spans="16:30">
      <c r="P35600" s="6"/>
      <c r="AA35600" s="6"/>
      <c r="AC35600" s="6"/>
      <c r="AD35600" s="6"/>
    </row>
    <row r="35601" spans="16:30">
      <c r="P35601" s="6"/>
      <c r="AA35601" s="6"/>
      <c r="AC35601" s="6"/>
      <c r="AD35601" s="6"/>
    </row>
    <row r="35602" spans="16:30">
      <c r="P35602" s="6"/>
      <c r="AA35602" s="6"/>
      <c r="AC35602" s="6"/>
      <c r="AD35602" s="6"/>
    </row>
    <row r="35603" spans="16:30">
      <c r="P35603" s="6"/>
      <c r="AA35603" s="6"/>
      <c r="AC35603" s="6"/>
      <c r="AD35603" s="6"/>
    </row>
    <row r="35604" spans="16:30">
      <c r="P35604" s="6"/>
      <c r="AA35604" s="6"/>
      <c r="AC35604" s="6"/>
      <c r="AD35604" s="6"/>
    </row>
    <row r="35605" spans="16:30">
      <c r="P35605" s="6"/>
      <c r="AA35605" s="6"/>
      <c r="AC35605" s="6"/>
      <c r="AD35605" s="6"/>
    </row>
    <row r="35606" spans="16:30">
      <c r="P35606" s="6"/>
      <c r="AA35606" s="6"/>
      <c r="AC35606" s="6"/>
      <c r="AD35606" s="6"/>
    </row>
    <row r="35607" spans="16:30">
      <c r="P35607" s="6"/>
      <c r="AA35607" s="6"/>
      <c r="AC35607" s="6"/>
      <c r="AD35607" s="6"/>
    </row>
    <row r="35608" spans="16:30">
      <c r="P35608" s="6"/>
      <c r="AA35608" s="6"/>
      <c r="AC35608" s="6"/>
      <c r="AD35608" s="6"/>
    </row>
    <row r="35609" spans="16:30">
      <c r="P35609" s="6"/>
      <c r="AA35609" s="6"/>
      <c r="AC35609" s="6"/>
      <c r="AD35609" s="6"/>
    </row>
    <row r="35610" spans="16:30">
      <c r="P35610" s="6"/>
      <c r="AA35610" s="6"/>
      <c r="AC35610" s="6"/>
      <c r="AD35610" s="6"/>
    </row>
    <row r="35611" spans="16:30">
      <c r="P35611" s="6"/>
      <c r="AA35611" s="6"/>
      <c r="AC35611" s="6"/>
      <c r="AD35611" s="6"/>
    </row>
    <row r="35612" spans="16:30">
      <c r="P35612" s="6"/>
      <c r="AA35612" s="6"/>
      <c r="AC35612" s="6"/>
      <c r="AD35612" s="6"/>
    </row>
    <row r="35613" spans="16:30">
      <c r="P35613" s="6"/>
      <c r="AA35613" s="6"/>
      <c r="AC35613" s="6"/>
      <c r="AD35613" s="6"/>
    </row>
    <row r="35614" spans="16:30">
      <c r="P35614" s="6"/>
      <c r="AA35614" s="6"/>
      <c r="AC35614" s="6"/>
      <c r="AD35614" s="6"/>
    </row>
    <row r="35615" spans="16:30">
      <c r="P35615" s="6"/>
      <c r="AA35615" s="6"/>
      <c r="AC35615" s="6"/>
      <c r="AD35615" s="6"/>
    </row>
    <row r="35616" spans="16:30">
      <c r="P35616" s="6"/>
      <c r="AA35616" s="6"/>
      <c r="AC35616" s="6"/>
      <c r="AD35616" s="6"/>
    </row>
    <row r="35617" spans="16:30">
      <c r="P35617" s="6"/>
      <c r="AA35617" s="6"/>
      <c r="AC35617" s="6"/>
      <c r="AD35617" s="6"/>
    </row>
    <row r="35618" spans="16:30">
      <c r="P35618" s="6"/>
      <c r="AA35618" s="6"/>
      <c r="AC35618" s="6"/>
      <c r="AD35618" s="6"/>
    </row>
    <row r="35619" spans="16:30">
      <c r="P35619" s="6"/>
      <c r="AA35619" s="6"/>
      <c r="AC35619" s="6"/>
      <c r="AD35619" s="6"/>
    </row>
    <row r="35620" spans="16:30">
      <c r="P35620" s="6"/>
      <c r="AA35620" s="6"/>
      <c r="AC35620" s="6"/>
      <c r="AD35620" s="6"/>
    </row>
    <row r="35621" spans="16:30">
      <c r="P35621" s="6"/>
      <c r="AA35621" s="6"/>
      <c r="AC35621" s="6"/>
      <c r="AD35621" s="6"/>
    </row>
    <row r="35622" spans="16:30">
      <c r="P35622" s="6"/>
      <c r="AA35622" s="6"/>
      <c r="AC35622" s="6"/>
      <c r="AD35622" s="6"/>
    </row>
    <row r="35623" spans="16:30">
      <c r="P35623" s="6"/>
      <c r="AA35623" s="6"/>
      <c r="AC35623" s="6"/>
      <c r="AD35623" s="6"/>
    </row>
    <row r="35624" spans="16:30">
      <c r="P35624" s="6"/>
      <c r="AA35624" s="6"/>
      <c r="AC35624" s="6"/>
      <c r="AD35624" s="6"/>
    </row>
    <row r="35625" spans="16:30">
      <c r="P35625" s="6"/>
      <c r="AA35625" s="6"/>
      <c r="AC35625" s="6"/>
      <c r="AD35625" s="6"/>
    </row>
    <row r="35626" spans="16:30">
      <c r="P35626" s="6"/>
      <c r="AA35626" s="6"/>
      <c r="AC35626" s="6"/>
      <c r="AD35626" s="6"/>
    </row>
    <row r="35627" spans="16:30">
      <c r="P35627" s="6"/>
      <c r="AA35627" s="6"/>
      <c r="AC35627" s="6"/>
      <c r="AD35627" s="6"/>
    </row>
    <row r="35628" spans="16:30">
      <c r="P35628" s="6"/>
      <c r="AA35628" s="6"/>
      <c r="AC35628" s="6"/>
      <c r="AD35628" s="6"/>
    </row>
    <row r="35629" spans="16:30">
      <c r="P35629" s="6"/>
      <c r="AA35629" s="6"/>
      <c r="AC35629" s="6"/>
      <c r="AD35629" s="6"/>
    </row>
    <row r="35630" spans="16:30">
      <c r="P35630" s="6"/>
      <c r="AA35630" s="6"/>
      <c r="AC35630" s="6"/>
      <c r="AD35630" s="6"/>
    </row>
    <row r="35631" spans="16:30">
      <c r="P35631" s="6"/>
      <c r="AA35631" s="6"/>
      <c r="AC35631" s="6"/>
      <c r="AD35631" s="6"/>
    </row>
    <row r="35632" spans="16:30">
      <c r="P35632" s="6"/>
      <c r="AA35632" s="6"/>
      <c r="AC35632" s="6"/>
      <c r="AD35632" s="6"/>
    </row>
    <row r="35633" spans="16:30">
      <c r="P35633" s="6"/>
      <c r="AA35633" s="6"/>
      <c r="AC35633" s="6"/>
      <c r="AD35633" s="6"/>
    </row>
    <row r="35634" spans="16:30">
      <c r="P35634" s="6"/>
      <c r="AA35634" s="6"/>
      <c r="AC35634" s="6"/>
      <c r="AD35634" s="6"/>
    </row>
    <row r="35635" spans="16:30">
      <c r="P35635" s="6"/>
      <c r="AA35635" s="6"/>
      <c r="AC35635" s="6"/>
      <c r="AD35635" s="6"/>
    </row>
    <row r="35636" spans="16:30">
      <c r="P35636" s="6"/>
      <c r="AA35636" s="6"/>
      <c r="AC35636" s="6"/>
      <c r="AD35636" s="6"/>
    </row>
    <row r="35637" spans="16:30">
      <c r="P35637" s="6"/>
      <c r="AA35637" s="6"/>
      <c r="AC35637" s="6"/>
      <c r="AD35637" s="6"/>
    </row>
    <row r="35638" spans="16:30">
      <c r="P35638" s="6"/>
      <c r="AA35638" s="6"/>
      <c r="AC35638" s="6"/>
      <c r="AD35638" s="6"/>
    </row>
    <row r="35639" spans="16:30">
      <c r="P35639" s="6"/>
      <c r="AA35639" s="6"/>
      <c r="AC35639" s="6"/>
      <c r="AD35639" s="6"/>
    </row>
    <row r="35640" spans="16:30">
      <c r="P35640" s="6"/>
      <c r="AA35640" s="6"/>
      <c r="AC35640" s="6"/>
      <c r="AD35640" s="6"/>
    </row>
    <row r="35641" spans="16:30">
      <c r="P35641" s="6"/>
      <c r="AA35641" s="6"/>
      <c r="AC35641" s="6"/>
      <c r="AD35641" s="6"/>
    </row>
    <row r="35642" spans="16:30">
      <c r="P35642" s="6"/>
      <c r="AA35642" s="6"/>
      <c r="AC35642" s="6"/>
      <c r="AD35642" s="6"/>
    </row>
    <row r="35643" spans="16:30">
      <c r="P35643" s="6"/>
      <c r="AA35643" s="6"/>
      <c r="AC35643" s="6"/>
      <c r="AD35643" s="6"/>
    </row>
    <row r="35644" spans="16:30">
      <c r="P35644" s="6"/>
      <c r="AA35644" s="6"/>
      <c r="AC35644" s="6"/>
      <c r="AD35644" s="6"/>
    </row>
    <row r="35645" spans="16:30">
      <c r="P35645" s="6"/>
      <c r="AA35645" s="6"/>
      <c r="AC35645" s="6"/>
      <c r="AD35645" s="6"/>
    </row>
    <row r="35646" spans="16:30">
      <c r="P35646" s="6"/>
      <c r="AA35646" s="6"/>
      <c r="AC35646" s="6"/>
      <c r="AD35646" s="6"/>
    </row>
    <row r="35647" spans="16:30">
      <c r="P35647" s="6"/>
      <c r="AA35647" s="6"/>
      <c r="AC35647" s="6"/>
      <c r="AD35647" s="6"/>
    </row>
    <row r="35648" spans="16:30">
      <c r="P35648" s="6"/>
      <c r="AA35648" s="6"/>
      <c r="AC35648" s="6"/>
      <c r="AD35648" s="6"/>
    </row>
    <row r="35649" spans="16:30">
      <c r="P35649" s="6"/>
      <c r="AA35649" s="6"/>
      <c r="AC35649" s="6"/>
      <c r="AD35649" s="6"/>
    </row>
    <row r="35650" spans="16:30">
      <c r="P35650" s="6"/>
      <c r="AA35650" s="6"/>
      <c r="AC35650" s="6"/>
      <c r="AD35650" s="6"/>
    </row>
    <row r="35651" spans="16:30">
      <c r="P35651" s="6"/>
      <c r="AA35651" s="6"/>
      <c r="AC35651" s="6"/>
      <c r="AD35651" s="6"/>
    </row>
    <row r="35652" spans="16:30">
      <c r="P35652" s="6"/>
      <c r="AA35652" s="6"/>
      <c r="AC35652" s="6"/>
      <c r="AD35652" s="6"/>
    </row>
    <row r="35653" spans="16:30">
      <c r="P35653" s="6"/>
      <c r="AA35653" s="6"/>
      <c r="AC35653" s="6"/>
      <c r="AD35653" s="6"/>
    </row>
    <row r="35654" spans="16:30">
      <c r="P35654" s="6"/>
      <c r="AA35654" s="6"/>
      <c r="AC35654" s="6"/>
      <c r="AD35654" s="6"/>
    </row>
    <row r="35655" spans="16:30">
      <c r="P35655" s="6"/>
      <c r="AA35655" s="6"/>
      <c r="AC35655" s="6"/>
      <c r="AD35655" s="6"/>
    </row>
    <row r="35656" spans="16:30">
      <c r="P35656" s="6"/>
      <c r="AA35656" s="6"/>
      <c r="AC35656" s="6"/>
      <c r="AD35656" s="6"/>
    </row>
    <row r="35657" spans="16:30">
      <c r="P35657" s="6"/>
      <c r="AA35657" s="6"/>
      <c r="AC35657" s="6"/>
      <c r="AD35657" s="6"/>
    </row>
    <row r="35658" spans="16:30">
      <c r="P35658" s="6"/>
      <c r="AA35658" s="6"/>
      <c r="AC35658" s="6"/>
      <c r="AD35658" s="6"/>
    </row>
    <row r="35659" spans="16:30">
      <c r="P35659" s="6"/>
      <c r="AA35659" s="6"/>
      <c r="AC35659" s="6"/>
      <c r="AD35659" s="6"/>
    </row>
    <row r="35660" spans="16:30">
      <c r="P35660" s="6"/>
      <c r="AA35660" s="6"/>
      <c r="AC35660" s="6"/>
      <c r="AD35660" s="6"/>
    </row>
    <row r="35661" spans="16:30">
      <c r="P35661" s="6"/>
      <c r="AA35661" s="6"/>
      <c r="AC35661" s="6"/>
      <c r="AD35661" s="6"/>
    </row>
    <row r="35662" spans="16:30">
      <c r="P35662" s="6"/>
      <c r="AA35662" s="6"/>
      <c r="AC35662" s="6"/>
      <c r="AD35662" s="6"/>
    </row>
    <row r="35663" spans="16:30">
      <c r="P35663" s="6"/>
      <c r="AA35663" s="6"/>
      <c r="AC35663" s="6"/>
      <c r="AD35663" s="6"/>
    </row>
    <row r="35664" spans="16:30">
      <c r="P35664" s="6"/>
      <c r="AA35664" s="6"/>
      <c r="AC35664" s="6"/>
      <c r="AD35664" s="6"/>
    </row>
    <row r="35665" spans="16:30">
      <c r="P35665" s="6"/>
      <c r="AA35665" s="6"/>
      <c r="AC35665" s="6"/>
      <c r="AD35665" s="6"/>
    </row>
    <row r="35666" spans="16:30">
      <c r="P35666" s="6"/>
      <c r="AA35666" s="6"/>
      <c r="AC35666" s="6"/>
      <c r="AD35666" s="6"/>
    </row>
    <row r="35667" spans="16:30">
      <c r="P35667" s="6"/>
      <c r="AA35667" s="6"/>
      <c r="AC35667" s="6"/>
      <c r="AD35667" s="6"/>
    </row>
    <row r="35668" spans="16:30">
      <c r="P35668" s="6"/>
      <c r="AA35668" s="6"/>
      <c r="AC35668" s="6"/>
      <c r="AD35668" s="6"/>
    </row>
    <row r="35669" spans="16:30">
      <c r="P35669" s="6"/>
      <c r="AA35669" s="6"/>
      <c r="AC35669" s="6"/>
      <c r="AD35669" s="6"/>
    </row>
    <row r="35670" spans="16:30">
      <c r="P35670" s="6"/>
      <c r="AA35670" s="6"/>
      <c r="AC35670" s="6"/>
      <c r="AD35670" s="6"/>
    </row>
    <row r="35671" spans="16:30">
      <c r="P35671" s="6"/>
      <c r="AA35671" s="6"/>
      <c r="AC35671" s="6"/>
      <c r="AD35671" s="6"/>
    </row>
    <row r="35672" spans="16:30">
      <c r="P35672" s="6"/>
      <c r="AA35672" s="6"/>
      <c r="AC35672" s="6"/>
      <c r="AD35672" s="6"/>
    </row>
    <row r="35673" spans="16:30">
      <c r="P35673" s="6"/>
      <c r="AA35673" s="6"/>
      <c r="AC35673" s="6"/>
      <c r="AD35673" s="6"/>
    </row>
    <row r="35674" spans="16:30">
      <c r="P35674" s="6"/>
      <c r="AA35674" s="6"/>
      <c r="AC35674" s="6"/>
      <c r="AD35674" s="6"/>
    </row>
    <row r="35675" spans="16:30">
      <c r="P35675" s="6"/>
      <c r="AA35675" s="6"/>
      <c r="AC35675" s="6"/>
      <c r="AD35675" s="6"/>
    </row>
    <row r="35676" spans="16:30">
      <c r="P35676" s="6"/>
      <c r="AA35676" s="6"/>
      <c r="AC35676" s="6"/>
      <c r="AD35676" s="6"/>
    </row>
    <row r="35677" spans="16:30">
      <c r="P35677" s="6"/>
      <c r="AA35677" s="6"/>
      <c r="AC35677" s="6"/>
      <c r="AD35677" s="6"/>
    </row>
    <row r="35678" spans="16:30">
      <c r="P35678" s="6"/>
      <c r="AA35678" s="6"/>
      <c r="AC35678" s="6"/>
      <c r="AD35678" s="6"/>
    </row>
    <row r="35679" spans="16:30">
      <c r="P35679" s="6"/>
      <c r="AA35679" s="6"/>
      <c r="AC35679" s="6"/>
      <c r="AD35679" s="6"/>
    </row>
    <row r="35680" spans="16:30">
      <c r="P35680" s="6"/>
      <c r="AA35680" s="6"/>
      <c r="AC35680" s="6"/>
      <c r="AD35680" s="6"/>
    </row>
    <row r="35681" spans="16:30">
      <c r="P35681" s="6"/>
      <c r="AA35681" s="6"/>
      <c r="AC35681" s="6"/>
      <c r="AD35681" s="6"/>
    </row>
    <row r="35682" spans="16:30">
      <c r="P35682" s="6"/>
      <c r="AA35682" s="6"/>
      <c r="AC35682" s="6"/>
      <c r="AD35682" s="6"/>
    </row>
    <row r="35683" spans="16:30">
      <c r="P35683" s="6"/>
      <c r="AA35683" s="6"/>
      <c r="AC35683" s="6"/>
      <c r="AD35683" s="6"/>
    </row>
    <row r="35684" spans="16:30">
      <c r="P35684" s="6"/>
      <c r="AA35684" s="6"/>
      <c r="AC35684" s="6"/>
      <c r="AD35684" s="6"/>
    </row>
    <row r="35685" spans="16:30">
      <c r="P35685" s="6"/>
      <c r="AA35685" s="6"/>
      <c r="AC35685" s="6"/>
      <c r="AD35685" s="6"/>
    </row>
    <row r="35686" spans="16:30">
      <c r="P35686" s="6"/>
      <c r="AA35686" s="6"/>
      <c r="AC35686" s="6"/>
      <c r="AD35686" s="6"/>
    </row>
    <row r="35687" spans="16:30">
      <c r="P35687" s="6"/>
      <c r="AA35687" s="6"/>
      <c r="AC35687" s="6"/>
      <c r="AD35687" s="6"/>
    </row>
    <row r="35688" spans="16:30">
      <c r="P35688" s="6"/>
      <c r="AA35688" s="6"/>
      <c r="AC35688" s="6"/>
      <c r="AD35688" s="6"/>
    </row>
    <row r="35689" spans="16:30">
      <c r="P35689" s="6"/>
      <c r="AA35689" s="6"/>
      <c r="AC35689" s="6"/>
      <c r="AD35689" s="6"/>
    </row>
    <row r="35690" spans="16:30">
      <c r="P35690" s="6"/>
      <c r="AA35690" s="6"/>
      <c r="AC35690" s="6"/>
      <c r="AD35690" s="6"/>
    </row>
    <row r="35691" spans="16:30">
      <c r="P35691" s="6"/>
      <c r="AA35691" s="6"/>
      <c r="AC35691" s="6"/>
      <c r="AD35691" s="6"/>
    </row>
    <row r="35692" spans="16:30">
      <c r="P35692" s="6"/>
      <c r="AA35692" s="6"/>
      <c r="AC35692" s="6"/>
      <c r="AD35692" s="6"/>
    </row>
    <row r="35693" spans="16:30">
      <c r="P35693" s="6"/>
      <c r="AA35693" s="6"/>
      <c r="AC35693" s="6"/>
      <c r="AD35693" s="6"/>
    </row>
    <row r="35694" spans="16:30">
      <c r="P35694" s="6"/>
      <c r="AA35694" s="6"/>
      <c r="AC35694" s="6"/>
      <c r="AD35694" s="6"/>
    </row>
    <row r="35695" spans="16:30">
      <c r="P35695" s="6"/>
      <c r="AA35695" s="6"/>
      <c r="AC35695" s="6"/>
      <c r="AD35695" s="6"/>
    </row>
    <row r="35696" spans="16:30">
      <c r="P35696" s="6"/>
      <c r="AA35696" s="6"/>
      <c r="AC35696" s="6"/>
      <c r="AD35696" s="6"/>
    </row>
    <row r="35697" spans="16:30">
      <c r="P35697" s="6"/>
      <c r="AA35697" s="6"/>
      <c r="AC35697" s="6"/>
      <c r="AD35697" s="6"/>
    </row>
    <row r="35698" spans="16:30">
      <c r="P35698" s="6"/>
      <c r="AA35698" s="6"/>
      <c r="AC35698" s="6"/>
      <c r="AD35698" s="6"/>
    </row>
    <row r="35699" spans="16:30">
      <c r="P35699" s="6"/>
      <c r="AA35699" s="6"/>
      <c r="AC35699" s="6"/>
      <c r="AD35699" s="6"/>
    </row>
    <row r="35700" spans="16:30">
      <c r="P35700" s="6"/>
      <c r="AA35700" s="6"/>
      <c r="AC35700" s="6"/>
      <c r="AD35700" s="6"/>
    </row>
    <row r="35701" spans="16:30">
      <c r="P35701" s="6"/>
      <c r="AA35701" s="6"/>
      <c r="AC35701" s="6"/>
      <c r="AD35701" s="6"/>
    </row>
    <row r="35702" spans="16:30">
      <c r="P35702" s="6"/>
      <c r="AA35702" s="6"/>
      <c r="AC35702" s="6"/>
      <c r="AD35702" s="6"/>
    </row>
    <row r="35703" spans="16:30">
      <c r="P35703" s="6"/>
      <c r="AA35703" s="6"/>
      <c r="AC35703" s="6"/>
      <c r="AD35703" s="6"/>
    </row>
    <row r="35704" spans="16:30">
      <c r="P35704" s="6"/>
      <c r="AA35704" s="6"/>
      <c r="AC35704" s="6"/>
      <c r="AD35704" s="6"/>
    </row>
    <row r="35705" spans="16:30">
      <c r="P35705" s="6"/>
      <c r="AA35705" s="6"/>
      <c r="AC35705" s="6"/>
      <c r="AD35705" s="6"/>
    </row>
    <row r="35706" spans="16:30">
      <c r="P35706" s="6"/>
      <c r="AA35706" s="6"/>
      <c r="AC35706" s="6"/>
      <c r="AD35706" s="6"/>
    </row>
    <row r="35707" spans="16:30">
      <c r="P35707" s="6"/>
      <c r="AA35707" s="6"/>
      <c r="AC35707" s="6"/>
      <c r="AD35707" s="6"/>
    </row>
    <row r="35708" spans="16:30">
      <c r="P35708" s="6"/>
      <c r="AA35708" s="6"/>
      <c r="AC35708" s="6"/>
      <c r="AD35708" s="6"/>
    </row>
    <row r="35709" spans="16:30">
      <c r="P35709" s="6"/>
      <c r="AA35709" s="6"/>
      <c r="AC35709" s="6"/>
      <c r="AD35709" s="6"/>
    </row>
    <row r="35710" spans="16:30">
      <c r="P35710" s="6"/>
      <c r="AA35710" s="6"/>
      <c r="AC35710" s="6"/>
      <c r="AD35710" s="6"/>
    </row>
    <row r="35711" spans="16:30">
      <c r="P35711" s="6"/>
      <c r="AA35711" s="6"/>
      <c r="AC35711" s="6"/>
      <c r="AD35711" s="6"/>
    </row>
    <row r="35712" spans="16:30">
      <c r="P35712" s="6"/>
      <c r="AA35712" s="6"/>
      <c r="AC35712" s="6"/>
      <c r="AD35712" s="6"/>
    </row>
    <row r="35713" spans="16:30">
      <c r="P35713" s="6"/>
      <c r="AA35713" s="6"/>
      <c r="AC35713" s="6"/>
      <c r="AD35713" s="6"/>
    </row>
    <row r="35714" spans="16:30">
      <c r="P35714" s="6"/>
      <c r="AA35714" s="6"/>
      <c r="AC35714" s="6"/>
      <c r="AD35714" s="6"/>
    </row>
    <row r="35715" spans="16:30">
      <c r="P35715" s="6"/>
      <c r="AA35715" s="6"/>
      <c r="AC35715" s="6"/>
      <c r="AD35715" s="6"/>
    </row>
    <row r="35716" spans="16:30">
      <c r="P35716" s="6"/>
      <c r="AA35716" s="6"/>
      <c r="AC35716" s="6"/>
      <c r="AD35716" s="6"/>
    </row>
    <row r="35717" spans="16:30">
      <c r="P35717" s="6"/>
      <c r="AA35717" s="6"/>
      <c r="AC35717" s="6"/>
      <c r="AD35717" s="6"/>
    </row>
    <row r="35718" spans="16:30">
      <c r="P35718" s="6"/>
      <c r="AA35718" s="6"/>
      <c r="AC35718" s="6"/>
      <c r="AD35718" s="6"/>
    </row>
    <row r="35719" spans="16:30">
      <c r="P35719" s="6"/>
      <c r="AA35719" s="6"/>
      <c r="AC35719" s="6"/>
      <c r="AD35719" s="6"/>
    </row>
    <row r="35720" spans="16:30">
      <c r="P35720" s="6"/>
      <c r="AA35720" s="6"/>
      <c r="AC35720" s="6"/>
      <c r="AD35720" s="6"/>
    </row>
    <row r="35721" spans="16:30">
      <c r="P35721" s="6"/>
      <c r="AA35721" s="6"/>
      <c r="AC35721" s="6"/>
      <c r="AD35721" s="6"/>
    </row>
    <row r="35722" spans="16:30">
      <c r="P35722" s="6"/>
      <c r="AA35722" s="6"/>
      <c r="AC35722" s="6"/>
      <c r="AD35722" s="6"/>
    </row>
    <row r="35723" spans="16:30">
      <c r="P35723" s="6"/>
      <c r="AA35723" s="6"/>
      <c r="AC35723" s="6"/>
      <c r="AD35723" s="6"/>
    </row>
    <row r="35724" spans="16:30">
      <c r="P35724" s="6"/>
      <c r="AA35724" s="6"/>
      <c r="AC35724" s="6"/>
      <c r="AD35724" s="6"/>
    </row>
    <row r="35725" spans="16:30">
      <c r="P35725" s="6"/>
      <c r="AA35725" s="6"/>
      <c r="AC35725" s="6"/>
      <c r="AD35725" s="6"/>
    </row>
    <row r="35726" spans="16:30">
      <c r="P35726" s="6"/>
      <c r="AA35726" s="6"/>
      <c r="AC35726" s="6"/>
      <c r="AD35726" s="6"/>
    </row>
    <row r="35727" spans="16:30">
      <c r="P35727" s="6"/>
      <c r="AA35727" s="6"/>
      <c r="AC35727" s="6"/>
      <c r="AD35727" s="6"/>
    </row>
    <row r="35728" spans="16:30">
      <c r="P35728" s="6"/>
      <c r="AA35728" s="6"/>
      <c r="AC35728" s="6"/>
      <c r="AD35728" s="6"/>
    </row>
    <row r="35729" spans="16:30">
      <c r="P35729" s="6"/>
      <c r="AA35729" s="6"/>
      <c r="AC35729" s="6"/>
      <c r="AD35729" s="6"/>
    </row>
    <row r="35730" spans="16:30">
      <c r="P35730" s="6"/>
      <c r="AA35730" s="6"/>
      <c r="AC35730" s="6"/>
      <c r="AD35730" s="6"/>
    </row>
    <row r="35731" spans="16:30">
      <c r="P35731" s="6"/>
      <c r="AA35731" s="6"/>
      <c r="AC35731" s="6"/>
      <c r="AD35731" s="6"/>
    </row>
    <row r="35732" spans="16:30">
      <c r="P35732" s="6"/>
      <c r="AA35732" s="6"/>
      <c r="AC35732" s="6"/>
      <c r="AD35732" s="6"/>
    </row>
    <row r="35733" spans="16:30">
      <c r="P35733" s="6"/>
      <c r="AA35733" s="6"/>
      <c r="AC35733" s="6"/>
      <c r="AD35733" s="6"/>
    </row>
    <row r="35734" spans="16:30">
      <c r="P35734" s="6"/>
      <c r="AA35734" s="6"/>
      <c r="AC35734" s="6"/>
      <c r="AD35734" s="6"/>
    </row>
    <row r="35735" spans="16:30">
      <c r="P35735" s="6"/>
      <c r="AA35735" s="6"/>
      <c r="AC35735" s="6"/>
      <c r="AD35735" s="6"/>
    </row>
    <row r="35736" spans="16:30">
      <c r="P35736" s="6"/>
      <c r="AA35736" s="6"/>
      <c r="AC35736" s="6"/>
      <c r="AD35736" s="6"/>
    </row>
    <row r="35737" spans="16:30">
      <c r="P35737" s="6"/>
      <c r="AA35737" s="6"/>
      <c r="AC35737" s="6"/>
      <c r="AD35737" s="6"/>
    </row>
    <row r="35738" spans="16:30">
      <c r="P35738" s="6"/>
      <c r="AA35738" s="6"/>
      <c r="AC35738" s="6"/>
      <c r="AD35738" s="6"/>
    </row>
    <row r="35739" spans="16:30">
      <c r="P35739" s="6"/>
      <c r="AA35739" s="6"/>
      <c r="AC35739" s="6"/>
      <c r="AD35739" s="6"/>
    </row>
    <row r="35740" spans="16:30">
      <c r="P35740" s="6"/>
      <c r="AA35740" s="6"/>
      <c r="AC35740" s="6"/>
      <c r="AD35740" s="6"/>
    </row>
    <row r="35741" spans="16:30">
      <c r="P35741" s="6"/>
      <c r="AA35741" s="6"/>
      <c r="AC35741" s="6"/>
      <c r="AD35741" s="6"/>
    </row>
    <row r="35742" spans="16:30">
      <c r="P35742" s="6"/>
      <c r="AA35742" s="6"/>
      <c r="AC35742" s="6"/>
      <c r="AD35742" s="6"/>
    </row>
    <row r="35743" spans="16:30">
      <c r="P35743" s="6"/>
      <c r="AA35743" s="6"/>
      <c r="AC35743" s="6"/>
      <c r="AD35743" s="6"/>
    </row>
    <row r="35744" spans="16:30">
      <c r="P35744" s="6"/>
      <c r="AA35744" s="6"/>
      <c r="AC35744" s="6"/>
      <c r="AD35744" s="6"/>
    </row>
    <row r="35745" spans="16:30">
      <c r="P35745" s="6"/>
      <c r="AA35745" s="6"/>
      <c r="AC35745" s="6"/>
      <c r="AD35745" s="6"/>
    </row>
    <row r="35746" spans="16:30">
      <c r="P35746" s="6"/>
      <c r="AA35746" s="6"/>
      <c r="AC35746" s="6"/>
      <c r="AD35746" s="6"/>
    </row>
    <row r="35747" spans="16:30">
      <c r="P35747" s="6"/>
      <c r="AA35747" s="6"/>
      <c r="AC35747" s="6"/>
      <c r="AD35747" s="6"/>
    </row>
    <row r="35748" spans="16:30">
      <c r="P35748" s="6"/>
      <c r="AA35748" s="6"/>
      <c r="AC35748" s="6"/>
      <c r="AD35748" s="6"/>
    </row>
    <row r="35749" spans="16:30">
      <c r="P35749" s="6"/>
      <c r="AA35749" s="6"/>
      <c r="AC35749" s="6"/>
      <c r="AD35749" s="6"/>
    </row>
    <row r="35750" spans="16:30">
      <c r="P35750" s="6"/>
      <c r="AA35750" s="6"/>
      <c r="AC35750" s="6"/>
      <c r="AD35750" s="6"/>
    </row>
    <row r="35751" spans="16:30">
      <c r="P35751" s="6"/>
      <c r="AA35751" s="6"/>
      <c r="AC35751" s="6"/>
      <c r="AD35751" s="6"/>
    </row>
    <row r="35752" spans="16:30">
      <c r="P35752" s="6"/>
      <c r="AA35752" s="6"/>
      <c r="AC35752" s="6"/>
      <c r="AD35752" s="6"/>
    </row>
    <row r="35753" spans="16:30">
      <c r="P35753" s="6"/>
      <c r="AA35753" s="6"/>
      <c r="AC35753" s="6"/>
      <c r="AD35753" s="6"/>
    </row>
    <row r="35754" spans="16:30">
      <c r="P35754" s="6"/>
      <c r="AA35754" s="6"/>
      <c r="AC35754" s="6"/>
      <c r="AD35754" s="6"/>
    </row>
    <row r="35755" spans="16:30">
      <c r="P35755" s="6"/>
      <c r="AA35755" s="6"/>
      <c r="AC35755" s="6"/>
      <c r="AD35755" s="6"/>
    </row>
    <row r="35756" spans="16:30">
      <c r="P35756" s="6"/>
      <c r="AA35756" s="6"/>
      <c r="AC35756" s="6"/>
      <c r="AD35756" s="6"/>
    </row>
    <row r="35757" spans="16:30">
      <c r="P35757" s="6"/>
      <c r="AA35757" s="6"/>
      <c r="AC35757" s="6"/>
      <c r="AD35757" s="6"/>
    </row>
    <row r="35758" spans="16:30">
      <c r="P35758" s="6"/>
      <c r="AA35758" s="6"/>
      <c r="AC35758" s="6"/>
      <c r="AD35758" s="6"/>
    </row>
    <row r="35759" spans="16:30">
      <c r="P35759" s="6"/>
      <c r="AA35759" s="6"/>
      <c r="AC35759" s="6"/>
      <c r="AD35759" s="6"/>
    </row>
    <row r="35760" spans="16:30">
      <c r="P35760" s="6"/>
      <c r="AA35760" s="6"/>
      <c r="AC35760" s="6"/>
      <c r="AD35760" s="6"/>
    </row>
    <row r="35761" spans="16:30">
      <c r="P35761" s="6"/>
      <c r="AA35761" s="6"/>
      <c r="AC35761" s="6"/>
      <c r="AD35761" s="6"/>
    </row>
    <row r="35762" spans="16:30">
      <c r="P35762" s="6"/>
      <c r="AA35762" s="6"/>
      <c r="AC35762" s="6"/>
      <c r="AD35762" s="6"/>
    </row>
    <row r="35763" spans="16:30">
      <c r="P35763" s="6"/>
      <c r="AA35763" s="6"/>
      <c r="AC35763" s="6"/>
      <c r="AD35763" s="6"/>
    </row>
    <row r="35764" spans="16:30">
      <c r="P35764" s="6"/>
      <c r="AA35764" s="6"/>
      <c r="AC35764" s="6"/>
      <c r="AD35764" s="6"/>
    </row>
    <row r="35765" spans="16:30">
      <c r="P35765" s="6"/>
      <c r="AA35765" s="6"/>
      <c r="AC35765" s="6"/>
      <c r="AD35765" s="6"/>
    </row>
    <row r="35766" spans="16:30">
      <c r="P35766" s="6"/>
      <c r="AA35766" s="6"/>
      <c r="AC35766" s="6"/>
      <c r="AD35766" s="6"/>
    </row>
    <row r="35767" spans="16:30">
      <c r="P35767" s="6"/>
      <c r="AA35767" s="6"/>
      <c r="AC35767" s="6"/>
      <c r="AD35767" s="6"/>
    </row>
    <row r="35768" spans="16:30">
      <c r="P35768" s="6"/>
      <c r="AA35768" s="6"/>
      <c r="AC35768" s="6"/>
      <c r="AD35768" s="6"/>
    </row>
    <row r="35769" spans="16:30">
      <c r="P35769" s="6"/>
      <c r="AA35769" s="6"/>
      <c r="AC35769" s="6"/>
      <c r="AD35769" s="6"/>
    </row>
    <row r="35770" spans="16:30">
      <c r="P35770" s="6"/>
      <c r="AA35770" s="6"/>
      <c r="AC35770" s="6"/>
      <c r="AD35770" s="6"/>
    </row>
    <row r="35771" spans="16:30">
      <c r="P35771" s="6"/>
      <c r="AA35771" s="6"/>
      <c r="AC35771" s="6"/>
      <c r="AD35771" s="6"/>
    </row>
    <row r="35772" spans="16:30">
      <c r="P35772" s="6"/>
      <c r="AA35772" s="6"/>
      <c r="AC35772" s="6"/>
      <c r="AD35772" s="6"/>
    </row>
    <row r="35773" spans="16:30">
      <c r="P35773" s="6"/>
      <c r="AA35773" s="6"/>
      <c r="AC35773" s="6"/>
      <c r="AD35773" s="6"/>
    </row>
    <row r="35774" spans="16:30">
      <c r="P35774" s="6"/>
      <c r="AA35774" s="6"/>
      <c r="AC35774" s="6"/>
      <c r="AD35774" s="6"/>
    </row>
    <row r="35775" spans="16:30">
      <c r="P35775" s="6"/>
      <c r="AA35775" s="6"/>
      <c r="AC35775" s="6"/>
      <c r="AD35775" s="6"/>
    </row>
    <row r="35776" spans="16:30">
      <c r="P35776" s="6"/>
      <c r="AA35776" s="6"/>
      <c r="AC35776" s="6"/>
      <c r="AD35776" s="6"/>
    </row>
    <row r="35777" spans="16:30">
      <c r="P35777" s="6"/>
      <c r="AA35777" s="6"/>
      <c r="AC35777" s="6"/>
      <c r="AD35777" s="6"/>
    </row>
    <row r="35778" spans="16:30">
      <c r="P35778" s="6"/>
      <c r="AA35778" s="6"/>
      <c r="AC35778" s="6"/>
      <c r="AD35778" s="6"/>
    </row>
    <row r="35779" spans="16:30">
      <c r="P35779" s="6"/>
      <c r="AA35779" s="6"/>
      <c r="AC35779" s="6"/>
      <c r="AD35779" s="6"/>
    </row>
    <row r="35780" spans="16:30">
      <c r="P35780" s="6"/>
      <c r="AA35780" s="6"/>
      <c r="AC35780" s="6"/>
      <c r="AD35780" s="6"/>
    </row>
    <row r="35781" spans="16:30">
      <c r="P35781" s="6"/>
      <c r="AA35781" s="6"/>
      <c r="AC35781" s="6"/>
      <c r="AD35781" s="6"/>
    </row>
    <row r="35782" spans="16:30">
      <c r="P35782" s="6"/>
      <c r="AA35782" s="6"/>
      <c r="AC35782" s="6"/>
      <c r="AD35782" s="6"/>
    </row>
    <row r="35783" spans="16:30">
      <c r="P35783" s="6"/>
      <c r="AA35783" s="6"/>
      <c r="AC35783" s="6"/>
      <c r="AD35783" s="6"/>
    </row>
    <row r="35784" spans="16:30">
      <c r="P35784" s="6"/>
      <c r="AA35784" s="6"/>
      <c r="AC35784" s="6"/>
      <c r="AD35784" s="6"/>
    </row>
    <row r="35785" spans="16:30">
      <c r="P35785" s="6"/>
      <c r="AA35785" s="6"/>
      <c r="AC35785" s="6"/>
      <c r="AD35785" s="6"/>
    </row>
    <row r="35786" spans="16:30">
      <c r="P35786" s="6"/>
      <c r="AA35786" s="6"/>
      <c r="AC35786" s="6"/>
      <c r="AD35786" s="6"/>
    </row>
    <row r="35787" spans="16:30">
      <c r="P35787" s="6"/>
      <c r="AA35787" s="6"/>
      <c r="AC35787" s="6"/>
      <c r="AD35787" s="6"/>
    </row>
    <row r="35788" spans="16:30">
      <c r="P35788" s="6"/>
      <c r="AA35788" s="6"/>
      <c r="AC35788" s="6"/>
      <c r="AD35788" s="6"/>
    </row>
    <row r="35789" spans="16:30">
      <c r="P35789" s="6"/>
      <c r="AA35789" s="6"/>
      <c r="AC35789" s="6"/>
      <c r="AD35789" s="6"/>
    </row>
    <row r="35790" spans="16:30">
      <c r="P35790" s="6"/>
      <c r="AA35790" s="6"/>
      <c r="AC35790" s="6"/>
      <c r="AD35790" s="6"/>
    </row>
    <row r="35791" spans="16:30">
      <c r="P35791" s="6"/>
      <c r="AA35791" s="6"/>
      <c r="AC35791" s="6"/>
      <c r="AD35791" s="6"/>
    </row>
    <row r="35792" spans="16:30">
      <c r="P35792" s="6"/>
      <c r="AA35792" s="6"/>
      <c r="AC35792" s="6"/>
      <c r="AD35792" s="6"/>
    </row>
    <row r="35793" spans="16:30">
      <c r="P35793" s="6"/>
      <c r="AA35793" s="6"/>
      <c r="AC35793" s="6"/>
      <c r="AD35793" s="6"/>
    </row>
    <row r="35794" spans="16:30">
      <c r="P35794" s="6"/>
      <c r="AA35794" s="6"/>
      <c r="AC35794" s="6"/>
      <c r="AD35794" s="6"/>
    </row>
    <row r="35795" spans="16:30">
      <c r="P35795" s="6"/>
      <c r="AA35795" s="6"/>
      <c r="AC35795" s="6"/>
      <c r="AD35795" s="6"/>
    </row>
    <row r="35796" spans="16:30">
      <c r="P35796" s="6"/>
      <c r="AA35796" s="6"/>
      <c r="AC35796" s="6"/>
      <c r="AD35796" s="6"/>
    </row>
    <row r="35797" spans="16:30">
      <c r="P35797" s="6"/>
      <c r="AA35797" s="6"/>
      <c r="AC35797" s="6"/>
      <c r="AD35797" s="6"/>
    </row>
    <row r="35798" spans="16:30">
      <c r="P35798" s="6"/>
      <c r="AA35798" s="6"/>
      <c r="AC35798" s="6"/>
      <c r="AD35798" s="6"/>
    </row>
    <row r="35799" spans="16:30">
      <c r="P35799" s="6"/>
      <c r="AA35799" s="6"/>
      <c r="AC35799" s="6"/>
      <c r="AD35799" s="6"/>
    </row>
    <row r="35800" spans="16:30">
      <c r="P35800" s="6"/>
      <c r="AA35800" s="6"/>
      <c r="AC35800" s="6"/>
      <c r="AD35800" s="6"/>
    </row>
    <row r="35801" spans="16:30">
      <c r="P35801" s="6"/>
      <c r="AA35801" s="6"/>
      <c r="AC35801" s="6"/>
      <c r="AD35801" s="6"/>
    </row>
    <row r="35802" spans="16:30">
      <c r="P35802" s="6"/>
      <c r="AA35802" s="6"/>
      <c r="AC35802" s="6"/>
      <c r="AD35802" s="6"/>
    </row>
    <row r="35803" spans="16:30">
      <c r="P35803" s="6"/>
      <c r="AA35803" s="6"/>
      <c r="AC35803" s="6"/>
      <c r="AD35803" s="6"/>
    </row>
    <row r="35804" spans="16:30">
      <c r="P35804" s="6"/>
      <c r="AA35804" s="6"/>
      <c r="AC35804" s="6"/>
      <c r="AD35804" s="6"/>
    </row>
    <row r="35805" spans="16:30">
      <c r="P35805" s="6"/>
      <c r="AA35805" s="6"/>
      <c r="AC35805" s="6"/>
      <c r="AD35805" s="6"/>
    </row>
    <row r="35806" spans="16:30">
      <c r="P35806" s="6"/>
      <c r="AA35806" s="6"/>
      <c r="AC35806" s="6"/>
      <c r="AD35806" s="6"/>
    </row>
    <row r="35807" spans="16:30">
      <c r="P35807" s="6"/>
      <c r="AA35807" s="6"/>
      <c r="AC35807" s="6"/>
      <c r="AD35807" s="6"/>
    </row>
    <row r="35808" spans="16:30">
      <c r="P35808" s="6"/>
      <c r="AA35808" s="6"/>
      <c r="AC35808" s="6"/>
      <c r="AD35808" s="6"/>
    </row>
    <row r="35809" spans="16:30">
      <c r="P35809" s="6"/>
      <c r="AA35809" s="6"/>
      <c r="AC35809" s="6"/>
      <c r="AD35809" s="6"/>
    </row>
    <row r="35810" spans="16:30">
      <c r="P35810" s="6"/>
      <c r="AA35810" s="6"/>
      <c r="AC35810" s="6"/>
      <c r="AD35810" s="6"/>
    </row>
    <row r="35811" spans="16:30">
      <c r="P35811" s="6"/>
      <c r="AA35811" s="6"/>
      <c r="AC35811" s="6"/>
      <c r="AD35811" s="6"/>
    </row>
    <row r="35812" spans="16:30">
      <c r="P35812" s="6"/>
      <c r="AA35812" s="6"/>
      <c r="AC35812" s="6"/>
      <c r="AD35812" s="6"/>
    </row>
    <row r="35813" spans="16:30">
      <c r="P35813" s="6"/>
      <c r="AA35813" s="6"/>
      <c r="AC35813" s="6"/>
      <c r="AD35813" s="6"/>
    </row>
    <row r="35814" spans="16:30">
      <c r="P35814" s="6"/>
      <c r="AA35814" s="6"/>
      <c r="AC35814" s="6"/>
      <c r="AD35814" s="6"/>
    </row>
    <row r="35815" spans="16:30">
      <c r="P35815" s="6"/>
      <c r="AA35815" s="6"/>
      <c r="AC35815" s="6"/>
      <c r="AD35815" s="6"/>
    </row>
    <row r="35816" spans="16:30">
      <c r="P35816" s="6"/>
      <c r="AA35816" s="6"/>
      <c r="AC35816" s="6"/>
      <c r="AD35816" s="6"/>
    </row>
    <row r="35817" spans="16:30">
      <c r="P35817" s="6"/>
      <c r="AA35817" s="6"/>
      <c r="AC35817" s="6"/>
      <c r="AD35817" s="6"/>
    </row>
    <row r="35818" spans="16:30">
      <c r="P35818" s="6"/>
      <c r="AA35818" s="6"/>
      <c r="AC35818" s="6"/>
      <c r="AD35818" s="6"/>
    </row>
    <row r="35819" spans="16:30">
      <c r="P35819" s="6"/>
      <c r="AA35819" s="6"/>
      <c r="AC35819" s="6"/>
      <c r="AD35819" s="6"/>
    </row>
    <row r="35820" spans="16:30">
      <c r="P35820" s="6"/>
      <c r="AA35820" s="6"/>
      <c r="AC35820" s="6"/>
      <c r="AD35820" s="6"/>
    </row>
    <row r="35821" spans="16:30">
      <c r="P35821" s="6"/>
      <c r="AA35821" s="6"/>
      <c r="AC35821" s="6"/>
      <c r="AD35821" s="6"/>
    </row>
    <row r="35822" spans="16:30">
      <c r="P35822" s="6"/>
      <c r="AA35822" s="6"/>
      <c r="AC35822" s="6"/>
      <c r="AD35822" s="6"/>
    </row>
    <row r="35823" spans="16:30">
      <c r="P35823" s="6"/>
      <c r="AA35823" s="6"/>
      <c r="AC35823" s="6"/>
      <c r="AD35823" s="6"/>
    </row>
    <row r="35824" spans="16:30">
      <c r="P35824" s="6"/>
      <c r="AA35824" s="6"/>
      <c r="AC35824" s="6"/>
      <c r="AD35824" s="6"/>
    </row>
    <row r="35825" spans="16:30">
      <c r="P35825" s="6"/>
      <c r="AA35825" s="6"/>
      <c r="AC35825" s="6"/>
      <c r="AD35825" s="6"/>
    </row>
    <row r="35826" spans="16:30">
      <c r="P35826" s="6"/>
      <c r="AA35826" s="6"/>
      <c r="AC35826" s="6"/>
      <c r="AD35826" s="6"/>
    </row>
    <row r="35827" spans="16:30">
      <c r="P35827" s="6"/>
      <c r="AA35827" s="6"/>
      <c r="AC35827" s="6"/>
      <c r="AD35827" s="6"/>
    </row>
    <row r="35828" spans="16:30">
      <c r="P35828" s="6"/>
      <c r="AA35828" s="6"/>
      <c r="AC35828" s="6"/>
      <c r="AD35828" s="6"/>
    </row>
    <row r="35829" spans="16:30">
      <c r="P35829" s="6"/>
      <c r="AA35829" s="6"/>
      <c r="AC35829" s="6"/>
      <c r="AD35829" s="6"/>
    </row>
    <row r="35830" spans="16:30">
      <c r="P35830" s="6"/>
      <c r="AA35830" s="6"/>
      <c r="AC35830" s="6"/>
      <c r="AD35830" s="6"/>
    </row>
    <row r="35831" spans="16:30">
      <c r="P35831" s="6"/>
      <c r="AA35831" s="6"/>
      <c r="AC35831" s="6"/>
      <c r="AD35831" s="6"/>
    </row>
    <row r="35832" spans="16:30">
      <c r="P35832" s="6"/>
      <c r="AA35832" s="6"/>
      <c r="AC35832" s="6"/>
      <c r="AD35832" s="6"/>
    </row>
    <row r="35833" spans="16:30">
      <c r="P35833" s="6"/>
      <c r="AA35833" s="6"/>
      <c r="AC35833" s="6"/>
      <c r="AD35833" s="6"/>
    </row>
    <row r="35834" spans="16:30">
      <c r="P35834" s="6"/>
      <c r="AA35834" s="6"/>
      <c r="AC35834" s="6"/>
      <c r="AD35834" s="6"/>
    </row>
    <row r="35835" spans="16:30">
      <c r="P35835" s="6"/>
      <c r="AA35835" s="6"/>
      <c r="AC35835" s="6"/>
      <c r="AD35835" s="6"/>
    </row>
    <row r="35836" spans="16:30">
      <c r="P35836" s="6"/>
      <c r="AA35836" s="6"/>
      <c r="AC35836" s="6"/>
      <c r="AD35836" s="6"/>
    </row>
    <row r="35837" spans="16:30">
      <c r="P35837" s="6"/>
      <c r="AA35837" s="6"/>
      <c r="AC35837" s="6"/>
      <c r="AD35837" s="6"/>
    </row>
    <row r="35838" spans="16:30">
      <c r="P35838" s="6"/>
      <c r="AA35838" s="6"/>
      <c r="AC35838" s="6"/>
      <c r="AD35838" s="6"/>
    </row>
    <row r="35839" spans="16:30">
      <c r="P35839" s="6"/>
      <c r="AA35839" s="6"/>
      <c r="AC35839" s="6"/>
      <c r="AD35839" s="6"/>
    </row>
    <row r="35840" spans="16:30">
      <c r="P35840" s="6"/>
      <c r="AA35840" s="6"/>
      <c r="AC35840" s="6"/>
      <c r="AD35840" s="6"/>
    </row>
    <row r="35841" spans="16:30">
      <c r="P35841" s="6"/>
      <c r="AA35841" s="6"/>
      <c r="AC35841" s="6"/>
      <c r="AD35841" s="6"/>
    </row>
    <row r="35842" spans="16:30">
      <c r="P35842" s="6"/>
      <c r="AA35842" s="6"/>
      <c r="AC35842" s="6"/>
      <c r="AD35842" s="6"/>
    </row>
    <row r="35843" spans="16:30">
      <c r="P35843" s="6"/>
      <c r="AA35843" s="6"/>
      <c r="AC35843" s="6"/>
      <c r="AD35843" s="6"/>
    </row>
    <row r="35844" spans="16:30">
      <c r="P35844" s="6"/>
      <c r="AA35844" s="6"/>
      <c r="AC35844" s="6"/>
      <c r="AD35844" s="6"/>
    </row>
    <row r="35845" spans="16:30">
      <c r="P35845" s="6"/>
      <c r="AA35845" s="6"/>
      <c r="AC35845" s="6"/>
      <c r="AD35845" s="6"/>
    </row>
    <row r="35846" spans="16:30">
      <c r="P35846" s="6"/>
      <c r="AA35846" s="6"/>
      <c r="AC35846" s="6"/>
      <c r="AD35846" s="6"/>
    </row>
    <row r="35847" spans="16:30">
      <c r="P35847" s="6"/>
      <c r="AA35847" s="6"/>
      <c r="AC35847" s="6"/>
      <c r="AD35847" s="6"/>
    </row>
    <row r="35848" spans="16:30">
      <c r="P35848" s="6"/>
      <c r="AA35848" s="6"/>
      <c r="AC35848" s="6"/>
      <c r="AD35848" s="6"/>
    </row>
    <row r="35849" spans="16:30">
      <c r="P35849" s="6"/>
      <c r="AA35849" s="6"/>
      <c r="AC35849" s="6"/>
      <c r="AD35849" s="6"/>
    </row>
    <row r="35850" spans="16:30">
      <c r="P35850" s="6"/>
      <c r="AA35850" s="6"/>
      <c r="AC35850" s="6"/>
      <c r="AD35850" s="6"/>
    </row>
    <row r="35851" spans="16:30">
      <c r="P35851" s="6"/>
      <c r="AA35851" s="6"/>
      <c r="AC35851" s="6"/>
      <c r="AD35851" s="6"/>
    </row>
    <row r="35852" spans="16:30">
      <c r="P35852" s="6"/>
      <c r="AA35852" s="6"/>
      <c r="AC35852" s="6"/>
      <c r="AD35852" s="6"/>
    </row>
    <row r="35853" spans="16:30">
      <c r="P35853" s="6"/>
      <c r="AA35853" s="6"/>
      <c r="AC35853" s="6"/>
      <c r="AD35853" s="6"/>
    </row>
    <row r="35854" spans="16:30">
      <c r="P35854" s="6"/>
      <c r="AA35854" s="6"/>
      <c r="AC35854" s="6"/>
      <c r="AD35854" s="6"/>
    </row>
    <row r="35855" spans="16:30">
      <c r="P35855" s="6"/>
      <c r="AA35855" s="6"/>
      <c r="AC35855" s="6"/>
      <c r="AD35855" s="6"/>
    </row>
    <row r="35856" spans="16:30">
      <c r="P35856" s="6"/>
      <c r="AA35856" s="6"/>
      <c r="AC35856" s="6"/>
      <c r="AD35856" s="6"/>
    </row>
    <row r="35857" spans="16:30">
      <c r="P35857" s="6"/>
      <c r="AA35857" s="6"/>
      <c r="AC35857" s="6"/>
      <c r="AD35857" s="6"/>
    </row>
    <row r="35858" spans="16:30">
      <c r="P35858" s="6"/>
      <c r="AA35858" s="6"/>
      <c r="AC35858" s="6"/>
      <c r="AD35858" s="6"/>
    </row>
    <row r="35859" spans="16:30">
      <c r="P35859" s="6"/>
      <c r="AA35859" s="6"/>
      <c r="AC35859" s="6"/>
      <c r="AD35859" s="6"/>
    </row>
    <row r="35860" spans="16:30">
      <c r="P35860" s="6"/>
      <c r="AA35860" s="6"/>
      <c r="AC35860" s="6"/>
      <c r="AD35860" s="6"/>
    </row>
    <row r="35861" spans="16:30">
      <c r="P35861" s="6"/>
      <c r="AA35861" s="6"/>
      <c r="AC35861" s="6"/>
      <c r="AD35861" s="6"/>
    </row>
    <row r="35862" spans="16:30">
      <c r="P35862" s="6"/>
      <c r="AA35862" s="6"/>
      <c r="AC35862" s="6"/>
      <c r="AD35862" s="6"/>
    </row>
    <row r="35863" spans="16:30">
      <c r="P35863" s="6"/>
      <c r="AA35863" s="6"/>
      <c r="AC35863" s="6"/>
      <c r="AD35863" s="6"/>
    </row>
    <row r="35864" spans="16:30">
      <c r="P35864" s="6"/>
      <c r="AA35864" s="6"/>
      <c r="AC35864" s="6"/>
      <c r="AD35864" s="6"/>
    </row>
    <row r="35865" spans="16:30">
      <c r="P35865" s="6"/>
      <c r="AA35865" s="6"/>
      <c r="AC35865" s="6"/>
      <c r="AD35865" s="6"/>
    </row>
    <row r="35866" spans="16:30">
      <c r="P35866" s="6"/>
      <c r="AA35866" s="6"/>
      <c r="AC35866" s="6"/>
      <c r="AD35866" s="6"/>
    </row>
    <row r="35867" spans="16:30">
      <c r="P35867" s="6"/>
      <c r="AA35867" s="6"/>
      <c r="AC35867" s="6"/>
      <c r="AD35867" s="6"/>
    </row>
    <row r="35868" spans="16:30">
      <c r="P35868" s="6"/>
      <c r="AA35868" s="6"/>
      <c r="AC35868" s="6"/>
      <c r="AD35868" s="6"/>
    </row>
    <row r="35869" spans="16:30">
      <c r="P35869" s="6"/>
      <c r="AA35869" s="6"/>
      <c r="AC35869" s="6"/>
      <c r="AD35869" s="6"/>
    </row>
    <row r="35870" spans="16:30">
      <c r="P35870" s="6"/>
      <c r="AA35870" s="6"/>
      <c r="AC35870" s="6"/>
      <c r="AD35870" s="6"/>
    </row>
    <row r="35871" spans="16:30">
      <c r="P35871" s="6"/>
      <c r="AA35871" s="6"/>
      <c r="AC35871" s="6"/>
      <c r="AD35871" s="6"/>
    </row>
    <row r="35872" spans="16:30">
      <c r="P35872" s="6"/>
      <c r="AA35872" s="6"/>
      <c r="AC35872" s="6"/>
      <c r="AD35872" s="6"/>
    </row>
    <row r="35873" spans="16:30">
      <c r="P35873" s="6"/>
      <c r="AA35873" s="6"/>
      <c r="AC35873" s="6"/>
      <c r="AD35873" s="6"/>
    </row>
    <row r="35874" spans="16:30">
      <c r="P35874" s="6"/>
      <c r="AA35874" s="6"/>
      <c r="AC35874" s="6"/>
      <c r="AD35874" s="6"/>
    </row>
    <row r="35875" spans="16:30">
      <c r="P35875" s="6"/>
      <c r="AA35875" s="6"/>
      <c r="AC35875" s="6"/>
      <c r="AD35875" s="6"/>
    </row>
    <row r="35876" spans="16:30">
      <c r="P35876" s="6"/>
      <c r="AA35876" s="6"/>
      <c r="AC35876" s="6"/>
      <c r="AD35876" s="6"/>
    </row>
    <row r="35877" spans="16:30">
      <c r="P35877" s="6"/>
      <c r="AA35877" s="6"/>
      <c r="AC35877" s="6"/>
      <c r="AD35877" s="6"/>
    </row>
    <row r="35878" spans="16:30">
      <c r="P35878" s="6"/>
      <c r="AA35878" s="6"/>
      <c r="AC35878" s="6"/>
      <c r="AD35878" s="6"/>
    </row>
    <row r="35879" spans="16:30">
      <c r="P35879" s="6"/>
      <c r="AA35879" s="6"/>
      <c r="AC35879" s="6"/>
      <c r="AD35879" s="6"/>
    </row>
    <row r="35880" spans="16:30">
      <c r="P35880" s="6"/>
      <c r="AA35880" s="6"/>
      <c r="AC35880" s="6"/>
      <c r="AD35880" s="6"/>
    </row>
    <row r="35881" spans="16:30">
      <c r="P35881" s="6"/>
      <c r="AA35881" s="6"/>
      <c r="AC35881" s="6"/>
      <c r="AD35881" s="6"/>
    </row>
    <row r="35882" spans="16:30">
      <c r="P35882" s="6"/>
      <c r="AA35882" s="6"/>
      <c r="AC35882" s="6"/>
      <c r="AD35882" s="6"/>
    </row>
    <row r="35883" spans="16:30">
      <c r="P35883" s="6"/>
      <c r="AA35883" s="6"/>
      <c r="AC35883" s="6"/>
      <c r="AD35883" s="6"/>
    </row>
    <row r="35884" spans="16:30">
      <c r="P35884" s="6"/>
      <c r="AA35884" s="6"/>
      <c r="AC35884" s="6"/>
      <c r="AD35884" s="6"/>
    </row>
    <row r="35885" spans="16:30">
      <c r="P35885" s="6"/>
      <c r="AA35885" s="6"/>
      <c r="AC35885" s="6"/>
      <c r="AD35885" s="6"/>
    </row>
    <row r="35886" spans="16:30">
      <c r="P35886" s="6"/>
      <c r="AA35886" s="6"/>
      <c r="AC35886" s="6"/>
      <c r="AD35886" s="6"/>
    </row>
    <row r="35887" spans="16:30">
      <c r="P35887" s="6"/>
      <c r="AA35887" s="6"/>
      <c r="AC35887" s="6"/>
      <c r="AD35887" s="6"/>
    </row>
    <row r="35888" spans="16:30">
      <c r="P35888" s="6"/>
      <c r="AA35888" s="6"/>
      <c r="AC35888" s="6"/>
      <c r="AD35888" s="6"/>
    </row>
    <row r="35889" spans="16:30">
      <c r="P35889" s="6"/>
      <c r="AA35889" s="6"/>
      <c r="AC35889" s="6"/>
      <c r="AD35889" s="6"/>
    </row>
    <row r="35890" spans="16:30">
      <c r="P35890" s="6"/>
      <c r="AA35890" s="6"/>
      <c r="AC35890" s="6"/>
      <c r="AD35890" s="6"/>
    </row>
    <row r="35891" spans="16:30">
      <c r="P35891" s="6"/>
      <c r="AA35891" s="6"/>
      <c r="AC35891" s="6"/>
      <c r="AD35891" s="6"/>
    </row>
    <row r="35892" spans="16:30">
      <c r="P35892" s="6"/>
      <c r="AA35892" s="6"/>
      <c r="AC35892" s="6"/>
      <c r="AD35892" s="6"/>
    </row>
    <row r="35893" spans="16:30">
      <c r="P35893" s="6"/>
      <c r="AA35893" s="6"/>
      <c r="AC35893" s="6"/>
      <c r="AD35893" s="6"/>
    </row>
    <row r="35894" spans="16:30">
      <c r="P35894" s="6"/>
      <c r="AA35894" s="6"/>
      <c r="AC35894" s="6"/>
      <c r="AD35894" s="6"/>
    </row>
    <row r="35895" spans="16:30">
      <c r="P35895" s="6"/>
      <c r="AA35895" s="6"/>
      <c r="AC35895" s="6"/>
      <c r="AD35895" s="6"/>
    </row>
    <row r="35896" spans="16:30">
      <c r="P35896" s="6"/>
      <c r="AA35896" s="6"/>
      <c r="AC35896" s="6"/>
      <c r="AD35896" s="6"/>
    </row>
    <row r="35897" spans="16:30">
      <c r="P35897" s="6"/>
      <c r="AA35897" s="6"/>
      <c r="AC35897" s="6"/>
      <c r="AD35897" s="6"/>
    </row>
    <row r="35898" spans="16:30">
      <c r="P35898" s="6"/>
      <c r="AA35898" s="6"/>
      <c r="AC35898" s="6"/>
      <c r="AD35898" s="6"/>
    </row>
    <row r="35899" spans="16:30">
      <c r="P35899" s="6"/>
      <c r="AA35899" s="6"/>
      <c r="AC35899" s="6"/>
      <c r="AD35899" s="6"/>
    </row>
    <row r="35900" spans="16:30">
      <c r="P35900" s="6"/>
      <c r="AA35900" s="6"/>
      <c r="AC35900" s="6"/>
      <c r="AD35900" s="6"/>
    </row>
    <row r="35901" spans="16:30">
      <c r="P35901" s="6"/>
      <c r="AA35901" s="6"/>
      <c r="AC35901" s="6"/>
      <c r="AD35901" s="6"/>
    </row>
    <row r="35902" spans="16:30">
      <c r="P35902" s="6"/>
      <c r="AA35902" s="6"/>
      <c r="AC35902" s="6"/>
      <c r="AD35902" s="6"/>
    </row>
    <row r="35903" spans="16:30">
      <c r="P35903" s="6"/>
      <c r="AA35903" s="6"/>
      <c r="AC35903" s="6"/>
      <c r="AD35903" s="6"/>
    </row>
    <row r="35904" spans="16:30">
      <c r="P35904" s="6"/>
      <c r="AA35904" s="6"/>
      <c r="AC35904" s="6"/>
      <c r="AD35904" s="6"/>
    </row>
    <row r="35905" spans="16:30">
      <c r="P35905" s="6"/>
      <c r="AA35905" s="6"/>
      <c r="AC35905" s="6"/>
      <c r="AD35905" s="6"/>
    </row>
    <row r="35906" spans="16:30">
      <c r="P35906" s="6"/>
      <c r="AA35906" s="6"/>
      <c r="AC35906" s="6"/>
      <c r="AD35906" s="6"/>
    </row>
    <row r="35907" spans="16:30">
      <c r="P35907" s="6"/>
      <c r="AA35907" s="6"/>
      <c r="AC35907" s="6"/>
      <c r="AD35907" s="6"/>
    </row>
    <row r="35908" spans="16:30">
      <c r="P35908" s="6"/>
      <c r="AA35908" s="6"/>
      <c r="AC35908" s="6"/>
      <c r="AD35908" s="6"/>
    </row>
    <row r="35909" spans="16:30">
      <c r="P35909" s="6"/>
      <c r="AA35909" s="6"/>
      <c r="AC35909" s="6"/>
      <c r="AD35909" s="6"/>
    </row>
    <row r="35910" spans="16:30">
      <c r="P35910" s="6"/>
      <c r="AA35910" s="6"/>
      <c r="AC35910" s="6"/>
      <c r="AD35910" s="6"/>
    </row>
    <row r="35911" spans="16:30">
      <c r="P35911" s="6"/>
      <c r="AA35911" s="6"/>
      <c r="AC35911" s="6"/>
      <c r="AD35911" s="6"/>
    </row>
    <row r="35912" spans="16:30">
      <c r="P35912" s="6"/>
      <c r="AA35912" s="6"/>
      <c r="AC35912" s="6"/>
      <c r="AD35912" s="6"/>
    </row>
    <row r="35913" spans="16:30">
      <c r="P35913" s="6"/>
      <c r="AA35913" s="6"/>
      <c r="AC35913" s="6"/>
      <c r="AD35913" s="6"/>
    </row>
    <row r="35914" spans="16:30">
      <c r="P35914" s="6"/>
      <c r="AA35914" s="6"/>
      <c r="AC35914" s="6"/>
      <c r="AD35914" s="6"/>
    </row>
    <row r="35915" spans="16:30">
      <c r="P35915" s="6"/>
      <c r="AA35915" s="6"/>
      <c r="AC35915" s="6"/>
      <c r="AD35915" s="6"/>
    </row>
    <row r="35916" spans="16:30">
      <c r="P35916" s="6"/>
      <c r="AA35916" s="6"/>
      <c r="AC35916" s="6"/>
      <c r="AD35916" s="6"/>
    </row>
    <row r="35917" spans="16:30">
      <c r="P35917" s="6"/>
      <c r="AA35917" s="6"/>
      <c r="AC35917" s="6"/>
      <c r="AD35917" s="6"/>
    </row>
    <row r="35918" spans="16:30">
      <c r="P35918" s="6"/>
      <c r="AA35918" s="6"/>
      <c r="AC35918" s="6"/>
      <c r="AD35918" s="6"/>
    </row>
    <row r="35919" spans="16:30">
      <c r="P35919" s="6"/>
      <c r="AA35919" s="6"/>
      <c r="AC35919" s="6"/>
      <c r="AD35919" s="6"/>
    </row>
    <row r="35920" spans="16:30">
      <c r="P35920" s="6"/>
      <c r="AA35920" s="6"/>
      <c r="AC35920" s="6"/>
      <c r="AD35920" s="6"/>
    </row>
    <row r="35921" spans="16:30">
      <c r="P35921" s="6"/>
      <c r="AA35921" s="6"/>
      <c r="AC35921" s="6"/>
      <c r="AD35921" s="6"/>
    </row>
    <row r="35922" spans="16:30">
      <c r="P35922" s="6"/>
      <c r="AA35922" s="6"/>
      <c r="AC35922" s="6"/>
      <c r="AD35922" s="6"/>
    </row>
    <row r="35923" spans="16:30">
      <c r="P35923" s="6"/>
      <c r="AA35923" s="6"/>
      <c r="AC35923" s="6"/>
      <c r="AD35923" s="6"/>
    </row>
    <row r="35924" spans="16:30">
      <c r="P35924" s="6"/>
      <c r="AA35924" s="6"/>
      <c r="AC35924" s="6"/>
      <c r="AD35924" s="6"/>
    </row>
    <row r="35925" spans="16:30">
      <c r="P35925" s="6"/>
      <c r="AA35925" s="6"/>
      <c r="AC35925" s="6"/>
      <c r="AD35925" s="6"/>
    </row>
    <row r="35926" spans="16:30">
      <c r="P35926" s="6"/>
      <c r="AA35926" s="6"/>
      <c r="AC35926" s="6"/>
      <c r="AD35926" s="6"/>
    </row>
    <row r="35927" spans="16:30">
      <c r="P35927" s="6"/>
      <c r="AA35927" s="6"/>
      <c r="AC35927" s="6"/>
      <c r="AD35927" s="6"/>
    </row>
    <row r="35928" spans="16:30">
      <c r="P35928" s="6"/>
      <c r="AA35928" s="6"/>
      <c r="AC35928" s="6"/>
      <c r="AD35928" s="6"/>
    </row>
    <row r="35929" spans="16:30">
      <c r="P35929" s="6"/>
      <c r="AA35929" s="6"/>
      <c r="AC35929" s="6"/>
      <c r="AD35929" s="6"/>
    </row>
    <row r="35930" spans="16:30">
      <c r="P35930" s="6"/>
      <c r="AA35930" s="6"/>
      <c r="AC35930" s="6"/>
      <c r="AD35930" s="6"/>
    </row>
    <row r="35931" spans="16:30">
      <c r="P35931" s="6"/>
      <c r="AA35931" s="6"/>
      <c r="AC35931" s="6"/>
      <c r="AD35931" s="6"/>
    </row>
    <row r="35932" spans="16:30">
      <c r="P35932" s="6"/>
      <c r="AA35932" s="6"/>
      <c r="AC35932" s="6"/>
      <c r="AD35932" s="6"/>
    </row>
    <row r="35933" spans="16:30">
      <c r="P35933" s="6"/>
      <c r="AA35933" s="6"/>
      <c r="AC35933" s="6"/>
      <c r="AD35933" s="6"/>
    </row>
    <row r="35934" spans="16:30">
      <c r="P35934" s="6"/>
      <c r="AA35934" s="6"/>
      <c r="AC35934" s="6"/>
      <c r="AD35934" s="6"/>
    </row>
    <row r="35935" spans="16:30">
      <c r="P35935" s="6"/>
      <c r="AA35935" s="6"/>
      <c r="AC35935" s="6"/>
      <c r="AD35935" s="6"/>
    </row>
    <row r="35936" spans="16:30">
      <c r="P35936" s="6"/>
      <c r="AA35936" s="6"/>
      <c r="AC35936" s="6"/>
      <c r="AD35936" s="6"/>
    </row>
    <row r="35937" spans="16:30">
      <c r="P35937" s="6"/>
      <c r="AA35937" s="6"/>
      <c r="AC35937" s="6"/>
      <c r="AD35937" s="6"/>
    </row>
    <row r="35938" spans="16:30">
      <c r="P35938" s="6"/>
      <c r="AA35938" s="6"/>
      <c r="AC35938" s="6"/>
      <c r="AD35938" s="6"/>
    </row>
    <row r="35939" spans="16:30">
      <c r="P35939" s="6"/>
      <c r="AA35939" s="6"/>
      <c r="AC35939" s="6"/>
      <c r="AD35939" s="6"/>
    </row>
    <row r="35940" spans="16:30">
      <c r="P35940" s="6"/>
      <c r="AA35940" s="6"/>
      <c r="AC35940" s="6"/>
      <c r="AD35940" s="6"/>
    </row>
    <row r="35941" spans="16:30">
      <c r="P35941" s="6"/>
      <c r="AA35941" s="6"/>
      <c r="AC35941" s="6"/>
      <c r="AD35941" s="6"/>
    </row>
    <row r="35942" spans="16:30">
      <c r="P35942" s="6"/>
      <c r="AA35942" s="6"/>
      <c r="AC35942" s="6"/>
      <c r="AD35942" s="6"/>
    </row>
    <row r="35943" spans="16:30">
      <c r="P35943" s="6"/>
      <c r="AA35943" s="6"/>
      <c r="AC35943" s="6"/>
      <c r="AD35943" s="6"/>
    </row>
    <row r="35944" spans="16:30">
      <c r="P35944" s="6"/>
      <c r="AA35944" s="6"/>
      <c r="AC35944" s="6"/>
      <c r="AD35944" s="6"/>
    </row>
    <row r="35945" spans="16:30">
      <c r="P35945" s="6"/>
      <c r="AA35945" s="6"/>
      <c r="AC35945" s="6"/>
      <c r="AD35945" s="6"/>
    </row>
    <row r="35946" spans="16:30">
      <c r="P35946" s="6"/>
      <c r="AA35946" s="6"/>
      <c r="AC35946" s="6"/>
      <c r="AD35946" s="6"/>
    </row>
    <row r="35947" spans="16:30">
      <c r="P35947" s="6"/>
      <c r="AA35947" s="6"/>
      <c r="AC35947" s="6"/>
      <c r="AD35947" s="6"/>
    </row>
    <row r="35948" spans="16:30">
      <c r="P35948" s="6"/>
      <c r="AA35948" s="6"/>
      <c r="AC35948" s="6"/>
      <c r="AD35948" s="6"/>
    </row>
    <row r="35949" spans="16:30">
      <c r="P35949" s="6"/>
      <c r="AA35949" s="6"/>
      <c r="AC35949" s="6"/>
      <c r="AD35949" s="6"/>
    </row>
    <row r="35950" spans="16:30">
      <c r="P35950" s="6"/>
      <c r="AA35950" s="6"/>
      <c r="AC35950" s="6"/>
      <c r="AD35950" s="6"/>
    </row>
    <row r="35951" spans="16:30">
      <c r="P35951" s="6"/>
      <c r="AA35951" s="6"/>
      <c r="AC35951" s="6"/>
      <c r="AD35951" s="6"/>
    </row>
    <row r="35952" spans="16:30">
      <c r="P35952" s="6"/>
      <c r="AA35952" s="6"/>
      <c r="AC35952" s="6"/>
      <c r="AD35952" s="6"/>
    </row>
    <row r="35953" spans="16:30">
      <c r="P35953" s="6"/>
      <c r="AA35953" s="6"/>
      <c r="AC35953" s="6"/>
      <c r="AD35953" s="6"/>
    </row>
    <row r="35954" spans="16:30">
      <c r="P35954" s="6"/>
      <c r="AA35954" s="6"/>
      <c r="AC35954" s="6"/>
      <c r="AD35954" s="6"/>
    </row>
    <row r="35955" spans="16:30">
      <c r="P35955" s="6"/>
      <c r="AA35955" s="6"/>
      <c r="AC35955" s="6"/>
      <c r="AD35955" s="6"/>
    </row>
    <row r="35956" spans="16:30">
      <c r="P35956" s="6"/>
      <c r="AA35956" s="6"/>
      <c r="AC35956" s="6"/>
      <c r="AD35956" s="6"/>
    </row>
    <row r="35957" spans="16:30">
      <c r="P35957" s="6"/>
      <c r="AA35957" s="6"/>
      <c r="AC35957" s="6"/>
      <c r="AD35957" s="6"/>
    </row>
    <row r="35958" spans="16:30">
      <c r="P35958" s="6"/>
      <c r="AA35958" s="6"/>
      <c r="AC35958" s="6"/>
      <c r="AD35958" s="6"/>
    </row>
    <row r="35959" spans="16:30">
      <c r="P35959" s="6"/>
      <c r="AA35959" s="6"/>
      <c r="AC35959" s="6"/>
      <c r="AD35959" s="6"/>
    </row>
    <row r="35960" spans="16:30">
      <c r="P35960" s="6"/>
      <c r="AA35960" s="6"/>
      <c r="AC35960" s="6"/>
      <c r="AD35960" s="6"/>
    </row>
    <row r="35961" spans="16:30">
      <c r="P35961" s="6"/>
      <c r="AA35961" s="6"/>
      <c r="AC35961" s="6"/>
      <c r="AD35961" s="6"/>
    </row>
    <row r="35962" spans="16:30">
      <c r="P35962" s="6"/>
      <c r="AA35962" s="6"/>
      <c r="AC35962" s="6"/>
      <c r="AD35962" s="6"/>
    </row>
    <row r="35963" spans="16:30">
      <c r="P35963" s="6"/>
      <c r="AA35963" s="6"/>
      <c r="AC35963" s="6"/>
      <c r="AD35963" s="6"/>
    </row>
    <row r="35964" spans="16:30">
      <c r="P35964" s="6"/>
      <c r="AA35964" s="6"/>
      <c r="AC35964" s="6"/>
      <c r="AD35964" s="6"/>
    </row>
    <row r="35965" spans="16:30">
      <c r="P35965" s="6"/>
      <c r="AA35965" s="6"/>
      <c r="AC35965" s="6"/>
      <c r="AD35965" s="6"/>
    </row>
    <row r="35966" spans="16:30">
      <c r="P35966" s="6"/>
      <c r="AA35966" s="6"/>
      <c r="AC35966" s="6"/>
      <c r="AD35966" s="6"/>
    </row>
    <row r="35967" spans="16:30">
      <c r="P35967" s="6"/>
      <c r="AA35967" s="6"/>
      <c r="AC35967" s="6"/>
      <c r="AD35967" s="6"/>
    </row>
    <row r="35968" spans="16:30">
      <c r="P35968" s="6"/>
      <c r="AA35968" s="6"/>
      <c r="AC35968" s="6"/>
      <c r="AD35968" s="6"/>
    </row>
    <row r="35969" spans="16:30">
      <c r="P35969" s="6"/>
      <c r="AA35969" s="6"/>
      <c r="AC35969" s="6"/>
      <c r="AD35969" s="6"/>
    </row>
    <row r="35970" spans="16:30">
      <c r="P35970" s="6"/>
      <c r="AA35970" s="6"/>
      <c r="AC35970" s="6"/>
      <c r="AD35970" s="6"/>
    </row>
    <row r="35971" spans="16:30">
      <c r="P35971" s="6"/>
      <c r="AA35971" s="6"/>
      <c r="AC35971" s="6"/>
      <c r="AD35971" s="6"/>
    </row>
    <row r="35972" spans="16:30">
      <c r="P35972" s="6"/>
      <c r="AA35972" s="6"/>
      <c r="AC35972" s="6"/>
      <c r="AD35972" s="6"/>
    </row>
    <row r="35973" spans="16:30">
      <c r="P35973" s="6"/>
      <c r="AA35973" s="6"/>
      <c r="AC35973" s="6"/>
      <c r="AD35973" s="6"/>
    </row>
    <row r="35974" spans="16:30">
      <c r="P35974" s="6"/>
      <c r="AA35974" s="6"/>
      <c r="AC35974" s="6"/>
      <c r="AD35974" s="6"/>
    </row>
    <row r="35975" spans="16:30">
      <c r="P35975" s="6"/>
      <c r="AA35975" s="6"/>
      <c r="AC35975" s="6"/>
      <c r="AD35975" s="6"/>
    </row>
    <row r="35976" spans="16:30">
      <c r="P35976" s="6"/>
      <c r="AA35976" s="6"/>
      <c r="AC35976" s="6"/>
      <c r="AD35976" s="6"/>
    </row>
    <row r="35977" spans="16:30">
      <c r="P35977" s="6"/>
      <c r="AA35977" s="6"/>
      <c r="AC35977" s="6"/>
      <c r="AD35977" s="6"/>
    </row>
    <row r="35978" spans="16:30">
      <c r="P35978" s="6"/>
      <c r="AA35978" s="6"/>
      <c r="AC35978" s="6"/>
      <c r="AD35978" s="6"/>
    </row>
    <row r="35979" spans="16:30">
      <c r="P35979" s="6"/>
      <c r="AA35979" s="6"/>
      <c r="AC35979" s="6"/>
      <c r="AD35979" s="6"/>
    </row>
    <row r="35980" spans="16:30">
      <c r="P35980" s="6"/>
      <c r="AA35980" s="6"/>
      <c r="AC35980" s="6"/>
      <c r="AD35980" s="6"/>
    </row>
    <row r="35981" spans="16:30">
      <c r="P35981" s="6"/>
      <c r="AA35981" s="6"/>
      <c r="AC35981" s="6"/>
      <c r="AD35981" s="6"/>
    </row>
    <row r="35982" spans="16:30">
      <c r="P35982" s="6"/>
      <c r="AA35982" s="6"/>
      <c r="AC35982" s="6"/>
      <c r="AD35982" s="6"/>
    </row>
    <row r="35983" spans="16:30">
      <c r="P35983" s="6"/>
      <c r="AA35983" s="6"/>
      <c r="AC35983" s="6"/>
      <c r="AD35983" s="6"/>
    </row>
    <row r="35984" spans="16:30">
      <c r="P35984" s="6"/>
      <c r="AA35984" s="6"/>
      <c r="AC35984" s="6"/>
      <c r="AD35984" s="6"/>
    </row>
    <row r="35985" spans="16:30">
      <c r="P35985" s="6"/>
      <c r="AA35985" s="6"/>
      <c r="AC35985" s="6"/>
      <c r="AD35985" s="6"/>
    </row>
    <row r="35986" spans="16:30">
      <c r="P35986" s="6"/>
      <c r="AA35986" s="6"/>
      <c r="AC35986" s="6"/>
      <c r="AD35986" s="6"/>
    </row>
    <row r="35987" spans="16:30">
      <c r="P35987" s="6"/>
      <c r="AA35987" s="6"/>
      <c r="AC35987" s="6"/>
      <c r="AD35987" s="6"/>
    </row>
    <row r="35988" spans="16:30">
      <c r="P35988" s="6"/>
      <c r="AA35988" s="6"/>
      <c r="AC35988" s="6"/>
      <c r="AD35988" s="6"/>
    </row>
    <row r="35989" spans="16:30">
      <c r="P35989" s="6"/>
      <c r="AA35989" s="6"/>
      <c r="AC35989" s="6"/>
      <c r="AD35989" s="6"/>
    </row>
    <row r="35990" spans="16:30">
      <c r="P35990" s="6"/>
      <c r="AA35990" s="6"/>
      <c r="AC35990" s="6"/>
      <c r="AD35990" s="6"/>
    </row>
    <row r="35991" spans="16:30">
      <c r="P35991" s="6"/>
      <c r="AA35991" s="6"/>
      <c r="AC35991" s="6"/>
      <c r="AD35991" s="6"/>
    </row>
    <row r="35992" spans="16:30">
      <c r="P35992" s="6"/>
      <c r="AA35992" s="6"/>
      <c r="AC35992" s="6"/>
      <c r="AD35992" s="6"/>
    </row>
    <row r="35993" spans="16:30">
      <c r="P35993" s="6"/>
      <c r="AA35993" s="6"/>
      <c r="AC35993" s="6"/>
      <c r="AD35993" s="6"/>
    </row>
    <row r="35994" spans="16:30">
      <c r="P35994" s="6"/>
      <c r="AA35994" s="6"/>
      <c r="AC35994" s="6"/>
      <c r="AD35994" s="6"/>
    </row>
    <row r="35995" spans="16:30">
      <c r="P35995" s="6"/>
      <c r="AA35995" s="6"/>
      <c r="AC35995" s="6"/>
      <c r="AD35995" s="6"/>
    </row>
    <row r="35996" spans="16:30">
      <c r="P35996" s="6"/>
      <c r="AA35996" s="6"/>
      <c r="AC35996" s="6"/>
      <c r="AD35996" s="6"/>
    </row>
    <row r="35997" spans="16:30">
      <c r="P35997" s="6"/>
      <c r="AA35997" s="6"/>
      <c r="AC35997" s="6"/>
      <c r="AD35997" s="6"/>
    </row>
    <row r="35998" spans="16:30">
      <c r="P35998" s="6"/>
      <c r="AA35998" s="6"/>
      <c r="AC35998" s="6"/>
      <c r="AD35998" s="6"/>
    </row>
    <row r="35999" spans="16:30">
      <c r="P35999" s="6"/>
      <c r="AA35999" s="6"/>
      <c r="AC35999" s="6"/>
      <c r="AD35999" s="6"/>
    </row>
    <row r="36000" spans="16:30">
      <c r="P36000" s="6"/>
      <c r="AA36000" s="6"/>
      <c r="AC36000" s="6"/>
      <c r="AD36000" s="6"/>
    </row>
    <row r="36001" spans="16:30">
      <c r="P36001" s="6"/>
      <c r="AA36001" s="6"/>
      <c r="AC36001" s="6"/>
      <c r="AD36001" s="6"/>
    </row>
    <row r="36002" spans="16:30">
      <c r="P36002" s="6"/>
      <c r="AA36002" s="6"/>
      <c r="AC36002" s="6"/>
      <c r="AD36002" s="6"/>
    </row>
    <row r="36003" spans="16:30">
      <c r="P36003" s="6"/>
      <c r="AA36003" s="6"/>
      <c r="AC36003" s="6"/>
      <c r="AD36003" s="6"/>
    </row>
    <row r="36004" spans="16:30">
      <c r="P36004" s="6"/>
      <c r="AA36004" s="6"/>
      <c r="AC36004" s="6"/>
      <c r="AD36004" s="6"/>
    </row>
    <row r="36005" spans="16:30">
      <c r="P36005" s="6"/>
      <c r="AA36005" s="6"/>
      <c r="AC36005" s="6"/>
      <c r="AD36005" s="6"/>
    </row>
    <row r="36006" spans="16:30">
      <c r="P36006" s="6"/>
      <c r="AA36006" s="6"/>
      <c r="AC36006" s="6"/>
      <c r="AD36006" s="6"/>
    </row>
    <row r="36007" spans="16:30">
      <c r="P36007" s="6"/>
      <c r="AA36007" s="6"/>
      <c r="AC36007" s="6"/>
      <c r="AD36007" s="6"/>
    </row>
    <row r="36008" spans="16:30">
      <c r="P36008" s="6"/>
      <c r="AA36008" s="6"/>
      <c r="AC36008" s="6"/>
      <c r="AD36008" s="6"/>
    </row>
    <row r="36009" spans="16:30">
      <c r="P36009" s="6"/>
      <c r="AA36009" s="6"/>
      <c r="AC36009" s="6"/>
      <c r="AD36009" s="6"/>
    </row>
    <row r="36010" spans="16:30">
      <c r="P36010" s="6"/>
      <c r="AA36010" s="6"/>
      <c r="AC36010" s="6"/>
      <c r="AD36010" s="6"/>
    </row>
    <row r="36011" spans="16:30">
      <c r="P36011" s="6"/>
      <c r="AA36011" s="6"/>
      <c r="AC36011" s="6"/>
      <c r="AD36011" s="6"/>
    </row>
    <row r="36012" spans="16:30">
      <c r="P36012" s="6"/>
      <c r="AA36012" s="6"/>
      <c r="AC36012" s="6"/>
      <c r="AD36012" s="6"/>
    </row>
    <row r="36013" spans="16:30">
      <c r="P36013" s="6"/>
      <c r="AA36013" s="6"/>
      <c r="AC36013" s="6"/>
      <c r="AD36013" s="6"/>
    </row>
    <row r="36014" spans="16:30">
      <c r="P36014" s="6"/>
      <c r="AA36014" s="6"/>
      <c r="AC36014" s="6"/>
      <c r="AD36014" s="6"/>
    </row>
    <row r="36015" spans="16:30">
      <c r="P36015" s="6"/>
      <c r="AA36015" s="6"/>
      <c r="AC36015" s="6"/>
      <c r="AD36015" s="6"/>
    </row>
    <row r="36016" spans="16:30">
      <c r="P36016" s="6"/>
      <c r="AA36016" s="6"/>
      <c r="AC36016" s="6"/>
      <c r="AD36016" s="6"/>
    </row>
    <row r="36017" spans="16:30">
      <c r="P36017" s="6"/>
      <c r="AA36017" s="6"/>
      <c r="AC36017" s="6"/>
      <c r="AD36017" s="6"/>
    </row>
    <row r="36018" spans="16:30">
      <c r="P36018" s="6"/>
      <c r="AA36018" s="6"/>
      <c r="AC36018" s="6"/>
      <c r="AD36018" s="6"/>
    </row>
    <row r="36019" spans="16:30">
      <c r="P36019" s="6"/>
      <c r="AA36019" s="6"/>
      <c r="AC36019" s="6"/>
      <c r="AD36019" s="6"/>
    </row>
    <row r="36020" spans="16:30">
      <c r="P36020" s="6"/>
      <c r="AA36020" s="6"/>
      <c r="AC36020" s="6"/>
      <c r="AD36020" s="6"/>
    </row>
    <row r="36021" spans="16:30">
      <c r="P36021" s="6"/>
      <c r="AA36021" s="6"/>
      <c r="AC36021" s="6"/>
      <c r="AD36021" s="6"/>
    </row>
    <row r="36022" spans="16:30">
      <c r="P36022" s="6"/>
      <c r="AA36022" s="6"/>
      <c r="AC36022" s="6"/>
      <c r="AD36022" s="6"/>
    </row>
    <row r="36023" spans="16:30">
      <c r="P36023" s="6"/>
      <c r="AA36023" s="6"/>
      <c r="AC36023" s="6"/>
      <c r="AD36023" s="6"/>
    </row>
    <row r="36024" spans="16:30">
      <c r="P36024" s="6"/>
      <c r="AA36024" s="6"/>
      <c r="AC36024" s="6"/>
      <c r="AD36024" s="6"/>
    </row>
    <row r="36025" spans="16:30">
      <c r="P36025" s="6"/>
      <c r="AA36025" s="6"/>
      <c r="AC36025" s="6"/>
      <c r="AD36025" s="6"/>
    </row>
    <row r="36026" spans="16:30">
      <c r="P36026" s="6"/>
      <c r="AA36026" s="6"/>
      <c r="AC36026" s="6"/>
      <c r="AD36026" s="6"/>
    </row>
    <row r="36027" spans="16:30">
      <c r="P36027" s="6"/>
      <c r="AA36027" s="6"/>
      <c r="AC36027" s="6"/>
      <c r="AD36027" s="6"/>
    </row>
    <row r="36028" spans="16:30">
      <c r="P36028" s="6"/>
      <c r="AA36028" s="6"/>
      <c r="AC36028" s="6"/>
      <c r="AD36028" s="6"/>
    </row>
    <row r="36029" spans="16:30">
      <c r="P36029" s="6"/>
      <c r="AA36029" s="6"/>
      <c r="AC36029" s="6"/>
      <c r="AD36029" s="6"/>
    </row>
    <row r="36030" spans="16:30">
      <c r="P36030" s="6"/>
      <c r="AA36030" s="6"/>
      <c r="AC36030" s="6"/>
      <c r="AD36030" s="6"/>
    </row>
    <row r="36031" spans="16:30">
      <c r="P36031" s="6"/>
      <c r="AA36031" s="6"/>
      <c r="AC36031" s="6"/>
      <c r="AD36031" s="6"/>
    </row>
    <row r="36032" spans="16:30">
      <c r="P36032" s="6"/>
      <c r="AA36032" s="6"/>
      <c r="AC36032" s="6"/>
      <c r="AD36032" s="6"/>
    </row>
    <row r="36033" spans="16:30">
      <c r="P36033" s="6"/>
      <c r="AA36033" s="6"/>
      <c r="AC36033" s="6"/>
      <c r="AD36033" s="6"/>
    </row>
    <row r="36034" spans="16:30">
      <c r="P36034" s="6"/>
      <c r="AA36034" s="6"/>
      <c r="AC36034" s="6"/>
      <c r="AD36034" s="6"/>
    </row>
    <row r="36035" spans="16:30">
      <c r="P36035" s="6"/>
      <c r="AA36035" s="6"/>
      <c r="AC36035" s="6"/>
      <c r="AD36035" s="6"/>
    </row>
    <row r="36036" spans="16:30">
      <c r="P36036" s="6"/>
      <c r="AA36036" s="6"/>
      <c r="AC36036" s="6"/>
      <c r="AD36036" s="6"/>
    </row>
    <row r="36037" spans="16:30">
      <c r="P36037" s="6"/>
      <c r="AA36037" s="6"/>
      <c r="AC36037" s="6"/>
      <c r="AD36037" s="6"/>
    </row>
    <row r="36038" spans="16:30">
      <c r="P36038" s="6"/>
      <c r="AA36038" s="6"/>
      <c r="AC36038" s="6"/>
      <c r="AD36038" s="6"/>
    </row>
    <row r="36039" spans="16:30">
      <c r="P36039" s="6"/>
      <c r="AA36039" s="6"/>
      <c r="AC36039" s="6"/>
      <c r="AD36039" s="6"/>
    </row>
    <row r="36040" spans="16:30">
      <c r="P36040" s="6"/>
      <c r="AA36040" s="6"/>
      <c r="AC36040" s="6"/>
      <c r="AD36040" s="6"/>
    </row>
    <row r="36041" spans="16:30">
      <c r="P36041" s="6"/>
      <c r="AA36041" s="6"/>
      <c r="AC36041" s="6"/>
      <c r="AD36041" s="6"/>
    </row>
    <row r="36042" spans="16:30">
      <c r="P36042" s="6"/>
      <c r="AA36042" s="6"/>
      <c r="AC36042" s="6"/>
      <c r="AD36042" s="6"/>
    </row>
    <row r="36043" spans="16:30">
      <c r="P36043" s="6"/>
      <c r="AA36043" s="6"/>
      <c r="AC36043" s="6"/>
      <c r="AD36043" s="6"/>
    </row>
    <row r="36044" spans="16:30">
      <c r="P36044" s="6"/>
      <c r="AA36044" s="6"/>
      <c r="AC36044" s="6"/>
      <c r="AD36044" s="6"/>
    </row>
    <row r="36045" spans="16:30">
      <c r="P36045" s="6"/>
      <c r="AA36045" s="6"/>
      <c r="AC36045" s="6"/>
      <c r="AD36045" s="6"/>
    </row>
    <row r="36046" spans="16:30">
      <c r="P36046" s="6"/>
      <c r="AA36046" s="6"/>
      <c r="AC36046" s="6"/>
      <c r="AD36046" s="6"/>
    </row>
    <row r="36047" spans="16:30">
      <c r="P36047" s="6"/>
      <c r="AA36047" s="6"/>
      <c r="AC36047" s="6"/>
      <c r="AD36047" s="6"/>
    </row>
    <row r="36048" spans="16:30">
      <c r="P36048" s="6"/>
      <c r="AA36048" s="6"/>
      <c r="AC36048" s="6"/>
      <c r="AD36048" s="6"/>
    </row>
    <row r="36049" spans="16:30">
      <c r="P36049" s="6"/>
      <c r="AA36049" s="6"/>
      <c r="AC36049" s="6"/>
      <c r="AD36049" s="6"/>
    </row>
    <row r="36050" spans="16:30">
      <c r="P36050" s="6"/>
      <c r="AA36050" s="6"/>
      <c r="AC36050" s="6"/>
      <c r="AD36050" s="6"/>
    </row>
    <row r="36051" spans="16:30">
      <c r="P36051" s="6"/>
      <c r="AA36051" s="6"/>
      <c r="AC36051" s="6"/>
      <c r="AD36051" s="6"/>
    </row>
    <row r="36052" spans="16:30">
      <c r="P36052" s="6"/>
      <c r="AA36052" s="6"/>
      <c r="AC36052" s="6"/>
      <c r="AD36052" s="6"/>
    </row>
    <row r="36053" spans="16:30">
      <c r="P36053" s="6"/>
      <c r="AA36053" s="6"/>
      <c r="AC36053" s="6"/>
      <c r="AD36053" s="6"/>
    </row>
    <row r="36054" spans="16:30">
      <c r="P36054" s="6"/>
      <c r="AA36054" s="6"/>
      <c r="AC36054" s="6"/>
      <c r="AD36054" s="6"/>
    </row>
    <row r="36055" spans="16:30">
      <c r="P36055" s="6"/>
      <c r="AA36055" s="6"/>
      <c r="AC36055" s="6"/>
      <c r="AD36055" s="6"/>
    </row>
    <row r="36056" spans="16:30">
      <c r="P36056" s="6"/>
      <c r="AA36056" s="6"/>
      <c r="AC36056" s="6"/>
      <c r="AD36056" s="6"/>
    </row>
    <row r="36057" spans="16:30">
      <c r="P36057" s="6"/>
      <c r="AA36057" s="6"/>
      <c r="AC36057" s="6"/>
      <c r="AD36057" s="6"/>
    </row>
    <row r="36058" spans="16:30">
      <c r="P36058" s="6"/>
      <c r="AA36058" s="6"/>
      <c r="AC36058" s="6"/>
      <c r="AD36058" s="6"/>
    </row>
    <row r="36059" spans="16:30">
      <c r="P36059" s="6"/>
      <c r="AA36059" s="6"/>
      <c r="AC36059" s="6"/>
      <c r="AD36059" s="6"/>
    </row>
    <row r="36060" spans="16:30">
      <c r="P36060" s="6"/>
      <c r="AA36060" s="6"/>
      <c r="AC36060" s="6"/>
      <c r="AD36060" s="6"/>
    </row>
    <row r="36061" spans="16:30">
      <c r="P36061" s="6"/>
      <c r="AA36061" s="6"/>
      <c r="AC36061" s="6"/>
      <c r="AD36061" s="6"/>
    </row>
    <row r="36062" spans="16:30">
      <c r="P36062" s="6"/>
      <c r="AA36062" s="6"/>
      <c r="AC36062" s="6"/>
      <c r="AD36062" s="6"/>
    </row>
    <row r="36063" spans="16:30">
      <c r="P36063" s="6"/>
      <c r="AA36063" s="6"/>
      <c r="AC36063" s="6"/>
      <c r="AD36063" s="6"/>
    </row>
    <row r="36064" spans="16:30">
      <c r="P36064" s="6"/>
      <c r="AA36064" s="6"/>
      <c r="AC36064" s="6"/>
      <c r="AD36064" s="6"/>
    </row>
    <row r="36065" spans="16:30">
      <c r="P36065" s="6"/>
      <c r="AA36065" s="6"/>
      <c r="AC36065" s="6"/>
      <c r="AD36065" s="6"/>
    </row>
    <row r="36066" spans="16:30">
      <c r="P36066" s="6"/>
      <c r="AA36066" s="6"/>
      <c r="AC36066" s="6"/>
      <c r="AD36066" s="6"/>
    </row>
    <row r="36067" spans="16:30">
      <c r="P36067" s="6"/>
      <c r="AA36067" s="6"/>
      <c r="AC36067" s="6"/>
      <c r="AD36067" s="6"/>
    </row>
    <row r="36068" spans="16:30">
      <c r="P36068" s="6"/>
      <c r="AA36068" s="6"/>
      <c r="AC36068" s="6"/>
      <c r="AD36068" s="6"/>
    </row>
    <row r="36069" spans="16:30">
      <c r="P36069" s="6"/>
      <c r="AA36069" s="6"/>
      <c r="AC36069" s="6"/>
      <c r="AD36069" s="6"/>
    </row>
    <row r="36070" spans="16:30">
      <c r="P36070" s="6"/>
      <c r="AA36070" s="6"/>
      <c r="AC36070" s="6"/>
      <c r="AD36070" s="6"/>
    </row>
    <row r="36071" spans="16:30">
      <c r="P36071" s="6"/>
      <c r="AA36071" s="6"/>
      <c r="AC36071" s="6"/>
      <c r="AD36071" s="6"/>
    </row>
    <row r="36072" spans="16:30">
      <c r="P36072" s="6"/>
      <c r="AA36072" s="6"/>
      <c r="AC36072" s="6"/>
      <c r="AD36072" s="6"/>
    </row>
    <row r="36073" spans="16:30">
      <c r="P36073" s="6"/>
      <c r="AA36073" s="6"/>
      <c r="AC36073" s="6"/>
      <c r="AD36073" s="6"/>
    </row>
    <row r="36074" spans="16:30">
      <c r="P36074" s="6"/>
      <c r="AA36074" s="6"/>
      <c r="AC36074" s="6"/>
      <c r="AD36074" s="6"/>
    </row>
    <row r="36075" spans="16:30">
      <c r="P36075" s="6"/>
      <c r="AA36075" s="6"/>
      <c r="AC36075" s="6"/>
      <c r="AD36075" s="6"/>
    </row>
    <row r="36076" spans="16:30">
      <c r="P36076" s="6"/>
      <c r="AA36076" s="6"/>
      <c r="AC36076" s="6"/>
      <c r="AD36076" s="6"/>
    </row>
    <row r="36077" spans="16:30">
      <c r="P36077" s="6"/>
      <c r="AA36077" s="6"/>
      <c r="AC36077" s="6"/>
      <c r="AD36077" s="6"/>
    </row>
    <row r="36078" spans="16:30">
      <c r="P36078" s="6"/>
      <c r="AA36078" s="6"/>
      <c r="AC36078" s="6"/>
      <c r="AD36078" s="6"/>
    </row>
    <row r="36079" spans="16:30">
      <c r="P36079" s="6"/>
      <c r="AA36079" s="6"/>
      <c r="AC36079" s="6"/>
      <c r="AD36079" s="6"/>
    </row>
    <row r="36080" spans="16:30">
      <c r="P36080" s="6"/>
      <c r="AA36080" s="6"/>
      <c r="AC36080" s="6"/>
      <c r="AD36080" s="6"/>
    </row>
    <row r="36081" spans="16:30">
      <c r="P36081" s="6"/>
      <c r="AA36081" s="6"/>
      <c r="AC36081" s="6"/>
      <c r="AD36081" s="6"/>
    </row>
    <row r="36082" spans="16:30">
      <c r="P36082" s="6"/>
      <c r="AA36082" s="6"/>
      <c r="AC36082" s="6"/>
      <c r="AD36082" s="6"/>
    </row>
    <row r="36083" spans="16:30">
      <c r="P36083" s="6"/>
      <c r="AA36083" s="6"/>
      <c r="AC36083" s="6"/>
      <c r="AD36083" s="6"/>
    </row>
    <row r="36084" spans="16:30">
      <c r="P36084" s="6"/>
      <c r="AA36084" s="6"/>
      <c r="AC36084" s="6"/>
      <c r="AD36084" s="6"/>
    </row>
    <row r="36085" spans="16:30">
      <c r="P36085" s="6"/>
      <c r="AA36085" s="6"/>
      <c r="AC36085" s="6"/>
      <c r="AD36085" s="6"/>
    </row>
    <row r="36086" spans="16:30">
      <c r="P36086" s="6"/>
      <c r="AA36086" s="6"/>
      <c r="AC36086" s="6"/>
      <c r="AD36086" s="6"/>
    </row>
    <row r="36087" spans="16:30">
      <c r="P36087" s="6"/>
      <c r="AA36087" s="6"/>
      <c r="AC36087" s="6"/>
      <c r="AD36087" s="6"/>
    </row>
    <row r="36088" spans="16:30">
      <c r="P36088" s="6"/>
      <c r="AA36088" s="6"/>
      <c r="AC36088" s="6"/>
      <c r="AD36088" s="6"/>
    </row>
    <row r="36089" spans="16:30">
      <c r="P36089" s="6"/>
      <c r="AA36089" s="6"/>
      <c r="AC36089" s="6"/>
      <c r="AD36089" s="6"/>
    </row>
    <row r="36090" spans="16:30">
      <c r="P36090" s="6"/>
      <c r="AA36090" s="6"/>
      <c r="AC36090" s="6"/>
      <c r="AD36090" s="6"/>
    </row>
    <row r="36091" spans="16:30">
      <c r="P36091" s="6"/>
      <c r="AA36091" s="6"/>
      <c r="AC36091" s="6"/>
      <c r="AD36091" s="6"/>
    </row>
    <row r="36092" spans="16:30">
      <c r="P36092" s="6"/>
      <c r="AA36092" s="6"/>
      <c r="AC36092" s="6"/>
      <c r="AD36092" s="6"/>
    </row>
    <row r="36093" spans="16:30">
      <c r="P36093" s="6"/>
      <c r="AA36093" s="6"/>
      <c r="AC36093" s="6"/>
      <c r="AD36093" s="6"/>
    </row>
    <row r="36094" spans="16:30">
      <c r="P36094" s="6"/>
      <c r="AA36094" s="6"/>
      <c r="AC36094" s="6"/>
      <c r="AD36094" s="6"/>
    </row>
    <row r="36095" spans="16:30">
      <c r="P36095" s="6"/>
      <c r="AA36095" s="6"/>
      <c r="AC36095" s="6"/>
      <c r="AD36095" s="6"/>
    </row>
    <row r="36096" spans="16:30">
      <c r="P36096" s="6"/>
      <c r="AA36096" s="6"/>
      <c r="AC36096" s="6"/>
      <c r="AD36096" s="6"/>
    </row>
    <row r="36097" spans="16:30">
      <c r="P36097" s="6"/>
      <c r="AA36097" s="6"/>
      <c r="AC36097" s="6"/>
      <c r="AD36097" s="6"/>
    </row>
    <row r="36098" spans="16:30">
      <c r="P36098" s="6"/>
      <c r="AA36098" s="6"/>
      <c r="AC36098" s="6"/>
      <c r="AD36098" s="6"/>
    </row>
    <row r="36099" spans="16:30">
      <c r="P36099" s="6"/>
      <c r="AA36099" s="6"/>
      <c r="AC36099" s="6"/>
      <c r="AD36099" s="6"/>
    </row>
    <row r="36100" spans="16:30">
      <c r="P36100" s="6"/>
      <c r="AA36100" s="6"/>
      <c r="AC36100" s="6"/>
      <c r="AD36100" s="6"/>
    </row>
    <row r="36101" spans="16:30">
      <c r="P36101" s="6"/>
      <c r="AA36101" s="6"/>
      <c r="AC36101" s="6"/>
      <c r="AD36101" s="6"/>
    </row>
    <row r="36102" spans="16:30">
      <c r="P36102" s="6"/>
      <c r="AA36102" s="6"/>
      <c r="AC36102" s="6"/>
      <c r="AD36102" s="6"/>
    </row>
    <row r="36103" spans="16:30">
      <c r="P36103" s="6"/>
      <c r="AA36103" s="6"/>
      <c r="AC36103" s="6"/>
      <c r="AD36103" s="6"/>
    </row>
    <row r="36104" spans="16:30">
      <c r="P36104" s="6"/>
      <c r="AA36104" s="6"/>
      <c r="AC36104" s="6"/>
      <c r="AD36104" s="6"/>
    </row>
    <row r="36105" spans="16:30">
      <c r="P36105" s="6"/>
      <c r="AA36105" s="6"/>
      <c r="AC36105" s="6"/>
      <c r="AD36105" s="6"/>
    </row>
    <row r="36106" spans="16:30">
      <c r="P36106" s="6"/>
      <c r="AA36106" s="6"/>
      <c r="AC36106" s="6"/>
      <c r="AD36106" s="6"/>
    </row>
    <row r="36107" spans="16:30">
      <c r="P36107" s="6"/>
      <c r="AA36107" s="6"/>
      <c r="AC36107" s="6"/>
      <c r="AD36107" s="6"/>
    </row>
    <row r="36108" spans="16:30">
      <c r="P36108" s="6"/>
      <c r="AA36108" s="6"/>
      <c r="AC36108" s="6"/>
      <c r="AD36108" s="6"/>
    </row>
    <row r="36109" spans="16:30">
      <c r="P36109" s="6"/>
      <c r="AA36109" s="6"/>
      <c r="AC36109" s="6"/>
      <c r="AD36109" s="6"/>
    </row>
    <row r="36110" spans="16:30">
      <c r="P36110" s="6"/>
      <c r="AA36110" s="6"/>
      <c r="AC36110" s="6"/>
      <c r="AD36110" s="6"/>
    </row>
    <row r="36111" spans="16:30">
      <c r="P36111" s="6"/>
      <c r="AA36111" s="6"/>
      <c r="AC36111" s="6"/>
      <c r="AD36111" s="6"/>
    </row>
    <row r="36112" spans="16:30">
      <c r="P36112" s="6"/>
      <c r="AA36112" s="6"/>
      <c r="AC36112" s="6"/>
      <c r="AD36112" s="6"/>
    </row>
    <row r="36113" spans="16:30">
      <c r="P36113" s="6"/>
      <c r="AA36113" s="6"/>
      <c r="AC36113" s="6"/>
      <c r="AD36113" s="6"/>
    </row>
    <row r="36114" spans="16:30">
      <c r="P36114" s="6"/>
      <c r="AA36114" s="6"/>
      <c r="AC36114" s="6"/>
      <c r="AD36114" s="6"/>
    </row>
    <row r="36115" spans="16:30">
      <c r="P36115" s="6"/>
      <c r="AA36115" s="6"/>
      <c r="AC36115" s="6"/>
      <c r="AD36115" s="6"/>
    </row>
    <row r="36116" spans="16:30">
      <c r="P36116" s="6"/>
      <c r="AA36116" s="6"/>
      <c r="AC36116" s="6"/>
      <c r="AD36116" s="6"/>
    </row>
    <row r="36117" spans="16:30">
      <c r="P36117" s="6"/>
      <c r="AA36117" s="6"/>
      <c r="AC36117" s="6"/>
      <c r="AD36117" s="6"/>
    </row>
    <row r="36118" spans="16:30">
      <c r="P36118" s="6"/>
      <c r="AA36118" s="6"/>
      <c r="AC36118" s="6"/>
      <c r="AD36118" s="6"/>
    </row>
    <row r="36119" spans="16:30">
      <c r="P36119" s="6"/>
      <c r="AA36119" s="6"/>
      <c r="AC36119" s="6"/>
      <c r="AD36119" s="6"/>
    </row>
    <row r="36120" spans="16:30">
      <c r="P36120" s="6"/>
      <c r="AA36120" s="6"/>
      <c r="AC36120" s="6"/>
      <c r="AD36120" s="6"/>
    </row>
    <row r="36121" spans="16:30">
      <c r="P36121" s="6"/>
      <c r="AA36121" s="6"/>
      <c r="AC36121" s="6"/>
      <c r="AD36121" s="6"/>
    </row>
    <row r="36122" spans="16:30">
      <c r="P36122" s="6"/>
      <c r="AA36122" s="6"/>
      <c r="AC36122" s="6"/>
      <c r="AD36122" s="6"/>
    </row>
    <row r="36123" spans="16:30">
      <c r="P36123" s="6"/>
      <c r="AA36123" s="6"/>
      <c r="AC36123" s="6"/>
      <c r="AD36123" s="6"/>
    </row>
    <row r="36124" spans="16:30">
      <c r="P36124" s="6"/>
      <c r="AA36124" s="6"/>
      <c r="AC36124" s="6"/>
      <c r="AD36124" s="6"/>
    </row>
    <row r="36125" spans="16:30">
      <c r="P36125" s="6"/>
      <c r="AA36125" s="6"/>
      <c r="AC36125" s="6"/>
      <c r="AD36125" s="6"/>
    </row>
    <row r="36126" spans="16:30">
      <c r="P36126" s="6"/>
      <c r="AA36126" s="6"/>
      <c r="AC36126" s="6"/>
      <c r="AD36126" s="6"/>
    </row>
    <row r="36127" spans="16:30">
      <c r="P36127" s="6"/>
      <c r="AA36127" s="6"/>
      <c r="AC36127" s="6"/>
      <c r="AD36127" s="6"/>
    </row>
    <row r="36128" spans="16:30">
      <c r="P36128" s="6"/>
      <c r="AA36128" s="6"/>
      <c r="AC36128" s="6"/>
      <c r="AD36128" s="6"/>
    </row>
    <row r="36129" spans="16:30">
      <c r="P36129" s="6"/>
      <c r="AA36129" s="6"/>
      <c r="AC36129" s="6"/>
      <c r="AD36129" s="6"/>
    </row>
    <row r="36130" spans="16:30">
      <c r="P36130" s="6"/>
      <c r="AA36130" s="6"/>
      <c r="AC36130" s="6"/>
      <c r="AD36130" s="6"/>
    </row>
    <row r="36131" spans="16:30">
      <c r="P36131" s="6"/>
      <c r="AA36131" s="6"/>
      <c r="AC36131" s="6"/>
      <c r="AD36131" s="6"/>
    </row>
    <row r="36132" spans="16:30">
      <c r="P36132" s="6"/>
      <c r="AA36132" s="6"/>
      <c r="AC36132" s="6"/>
      <c r="AD36132" s="6"/>
    </row>
    <row r="36133" spans="16:30">
      <c r="P36133" s="6"/>
      <c r="AA36133" s="6"/>
      <c r="AC36133" s="6"/>
      <c r="AD36133" s="6"/>
    </row>
    <row r="36134" spans="16:30">
      <c r="P36134" s="6"/>
      <c r="AA36134" s="6"/>
      <c r="AC36134" s="6"/>
      <c r="AD36134" s="6"/>
    </row>
    <row r="36135" spans="16:30">
      <c r="P36135" s="6"/>
      <c r="AA36135" s="6"/>
      <c r="AC36135" s="6"/>
      <c r="AD36135" s="6"/>
    </row>
    <row r="36136" spans="16:30">
      <c r="P36136" s="6"/>
      <c r="AA36136" s="6"/>
      <c r="AC36136" s="6"/>
      <c r="AD36136" s="6"/>
    </row>
    <row r="36137" spans="16:30">
      <c r="P36137" s="6"/>
      <c r="AA36137" s="6"/>
      <c r="AC36137" s="6"/>
      <c r="AD36137" s="6"/>
    </row>
    <row r="36138" spans="16:30">
      <c r="P36138" s="6"/>
      <c r="AA36138" s="6"/>
      <c r="AC36138" s="6"/>
      <c r="AD36138" s="6"/>
    </row>
    <row r="36139" spans="16:30">
      <c r="P36139" s="6"/>
      <c r="AA36139" s="6"/>
      <c r="AC36139" s="6"/>
      <c r="AD36139" s="6"/>
    </row>
    <row r="36140" spans="16:30">
      <c r="P36140" s="6"/>
      <c r="AA36140" s="6"/>
      <c r="AC36140" s="6"/>
      <c r="AD36140" s="6"/>
    </row>
    <row r="36141" spans="16:30">
      <c r="P36141" s="6"/>
      <c r="AA36141" s="6"/>
      <c r="AC36141" s="6"/>
      <c r="AD36141" s="6"/>
    </row>
    <row r="36142" spans="16:30">
      <c r="P36142" s="6"/>
      <c r="AA36142" s="6"/>
      <c r="AC36142" s="6"/>
      <c r="AD36142" s="6"/>
    </row>
    <row r="36143" spans="16:30">
      <c r="P36143" s="6"/>
      <c r="AA36143" s="6"/>
      <c r="AC36143" s="6"/>
      <c r="AD36143" s="6"/>
    </row>
    <row r="36144" spans="16:30">
      <c r="P36144" s="6"/>
      <c r="AA36144" s="6"/>
      <c r="AC36144" s="6"/>
      <c r="AD36144" s="6"/>
    </row>
    <row r="36145" spans="16:30">
      <c r="P36145" s="6"/>
      <c r="AA36145" s="6"/>
      <c r="AC36145" s="6"/>
      <c r="AD36145" s="6"/>
    </row>
    <row r="36146" spans="16:30">
      <c r="P36146" s="6"/>
      <c r="AA36146" s="6"/>
      <c r="AC36146" s="6"/>
      <c r="AD36146" s="6"/>
    </row>
    <row r="36147" spans="16:30">
      <c r="P36147" s="6"/>
      <c r="AA36147" s="6"/>
      <c r="AC36147" s="6"/>
      <c r="AD36147" s="6"/>
    </row>
    <row r="36148" spans="16:30">
      <c r="P36148" s="6"/>
      <c r="AA36148" s="6"/>
      <c r="AC36148" s="6"/>
      <c r="AD36148" s="6"/>
    </row>
    <row r="36149" spans="16:30">
      <c r="P36149" s="6"/>
      <c r="AA36149" s="6"/>
      <c r="AC36149" s="6"/>
      <c r="AD36149" s="6"/>
    </row>
    <row r="36150" spans="16:30">
      <c r="P36150" s="6"/>
      <c r="AA36150" s="6"/>
      <c r="AC36150" s="6"/>
      <c r="AD36150" s="6"/>
    </row>
    <row r="36151" spans="16:30">
      <c r="P36151" s="6"/>
      <c r="AA36151" s="6"/>
      <c r="AC36151" s="6"/>
      <c r="AD36151" s="6"/>
    </row>
    <row r="36152" spans="16:30">
      <c r="P36152" s="6"/>
      <c r="AA36152" s="6"/>
      <c r="AC36152" s="6"/>
      <c r="AD36152" s="6"/>
    </row>
    <row r="36153" spans="16:30">
      <c r="P36153" s="6"/>
      <c r="AA36153" s="6"/>
      <c r="AC36153" s="6"/>
      <c r="AD36153" s="6"/>
    </row>
    <row r="36154" spans="16:30">
      <c r="P36154" s="6"/>
      <c r="AA36154" s="6"/>
      <c r="AC36154" s="6"/>
      <c r="AD36154" s="6"/>
    </row>
    <row r="36155" spans="16:30">
      <c r="P36155" s="6"/>
      <c r="AA36155" s="6"/>
      <c r="AC36155" s="6"/>
      <c r="AD36155" s="6"/>
    </row>
    <row r="36156" spans="16:30">
      <c r="P36156" s="6"/>
      <c r="AA36156" s="6"/>
      <c r="AC36156" s="6"/>
      <c r="AD36156" s="6"/>
    </row>
    <row r="36157" spans="16:30">
      <c r="P36157" s="6"/>
      <c r="AA36157" s="6"/>
      <c r="AC36157" s="6"/>
      <c r="AD36157" s="6"/>
    </row>
    <row r="36158" spans="16:30">
      <c r="P36158" s="6"/>
      <c r="AA36158" s="6"/>
      <c r="AC36158" s="6"/>
      <c r="AD36158" s="6"/>
    </row>
    <row r="36159" spans="16:30">
      <c r="P36159" s="6"/>
      <c r="AA36159" s="6"/>
      <c r="AC36159" s="6"/>
      <c r="AD36159" s="6"/>
    </row>
    <row r="36160" spans="16:30">
      <c r="P36160" s="6"/>
      <c r="AA36160" s="6"/>
      <c r="AC36160" s="6"/>
      <c r="AD36160" s="6"/>
    </row>
    <row r="36161" spans="16:30">
      <c r="P36161" s="6"/>
      <c r="AA36161" s="6"/>
      <c r="AC36161" s="6"/>
      <c r="AD36161" s="6"/>
    </row>
    <row r="36162" spans="16:30">
      <c r="P36162" s="6"/>
      <c r="AA36162" s="6"/>
      <c r="AC36162" s="6"/>
      <c r="AD36162" s="6"/>
    </row>
    <row r="36163" spans="16:30">
      <c r="P36163" s="6"/>
      <c r="AA36163" s="6"/>
      <c r="AC36163" s="6"/>
      <c r="AD36163" s="6"/>
    </row>
    <row r="36164" spans="16:30">
      <c r="P36164" s="6"/>
      <c r="AA36164" s="6"/>
      <c r="AC36164" s="6"/>
      <c r="AD36164" s="6"/>
    </row>
    <row r="36165" spans="16:30">
      <c r="P36165" s="6"/>
      <c r="AA36165" s="6"/>
      <c r="AC36165" s="6"/>
      <c r="AD36165" s="6"/>
    </row>
    <row r="36166" spans="16:30">
      <c r="P36166" s="6"/>
      <c r="AA36166" s="6"/>
      <c r="AC36166" s="6"/>
      <c r="AD36166" s="6"/>
    </row>
    <row r="36167" spans="16:30">
      <c r="P36167" s="6"/>
      <c r="AA36167" s="6"/>
      <c r="AC36167" s="6"/>
      <c r="AD36167" s="6"/>
    </row>
    <row r="36168" spans="16:30">
      <c r="P36168" s="6"/>
      <c r="AA36168" s="6"/>
      <c r="AC36168" s="6"/>
      <c r="AD36168" s="6"/>
    </row>
    <row r="36169" spans="16:30">
      <c r="P36169" s="6"/>
      <c r="AA36169" s="6"/>
      <c r="AC36169" s="6"/>
      <c r="AD36169" s="6"/>
    </row>
    <row r="36170" spans="16:30">
      <c r="P36170" s="6"/>
      <c r="AA36170" s="6"/>
      <c r="AC36170" s="6"/>
      <c r="AD36170" s="6"/>
    </row>
    <row r="36171" spans="16:30">
      <c r="P36171" s="6"/>
      <c r="AA36171" s="6"/>
      <c r="AC36171" s="6"/>
      <c r="AD36171" s="6"/>
    </row>
    <row r="36172" spans="16:30">
      <c r="P36172" s="6"/>
      <c r="AA36172" s="6"/>
      <c r="AC36172" s="6"/>
      <c r="AD36172" s="6"/>
    </row>
    <row r="36173" spans="16:30">
      <c r="P36173" s="6"/>
      <c r="AA36173" s="6"/>
      <c r="AC36173" s="6"/>
      <c r="AD36173" s="6"/>
    </row>
    <row r="36174" spans="16:30">
      <c r="P36174" s="6"/>
      <c r="AA36174" s="6"/>
      <c r="AC36174" s="6"/>
      <c r="AD36174" s="6"/>
    </row>
    <row r="36175" spans="16:30">
      <c r="P36175" s="6"/>
      <c r="AA36175" s="6"/>
      <c r="AC36175" s="6"/>
      <c r="AD36175" s="6"/>
    </row>
    <row r="36176" spans="16:30">
      <c r="P36176" s="6"/>
      <c r="AA36176" s="6"/>
      <c r="AC36176" s="6"/>
      <c r="AD36176" s="6"/>
    </row>
    <row r="36177" spans="16:30">
      <c r="P36177" s="6"/>
      <c r="AA36177" s="6"/>
      <c r="AC36177" s="6"/>
      <c r="AD36177" s="6"/>
    </row>
    <row r="36178" spans="16:30">
      <c r="P36178" s="6"/>
      <c r="AA36178" s="6"/>
      <c r="AC36178" s="6"/>
      <c r="AD36178" s="6"/>
    </row>
    <row r="36179" spans="16:30">
      <c r="P36179" s="6"/>
      <c r="AA36179" s="6"/>
      <c r="AC36179" s="6"/>
      <c r="AD36179" s="6"/>
    </row>
    <row r="36180" spans="16:30">
      <c r="P36180" s="6"/>
      <c r="AA36180" s="6"/>
      <c r="AC36180" s="6"/>
      <c r="AD36180" s="6"/>
    </row>
    <row r="36181" spans="16:30">
      <c r="P36181" s="6"/>
      <c r="AA36181" s="6"/>
      <c r="AC36181" s="6"/>
      <c r="AD36181" s="6"/>
    </row>
    <row r="36182" spans="16:30">
      <c r="P36182" s="6"/>
      <c r="AA36182" s="6"/>
      <c r="AC36182" s="6"/>
      <c r="AD36182" s="6"/>
    </row>
    <row r="36183" spans="16:30">
      <c r="P36183" s="6"/>
      <c r="AA36183" s="6"/>
      <c r="AC36183" s="6"/>
      <c r="AD36183" s="6"/>
    </row>
    <row r="36184" spans="16:30">
      <c r="P36184" s="6"/>
      <c r="AA36184" s="6"/>
      <c r="AC36184" s="6"/>
      <c r="AD36184" s="6"/>
    </row>
    <row r="36185" spans="16:30">
      <c r="P36185" s="6"/>
      <c r="AA36185" s="6"/>
      <c r="AC36185" s="6"/>
      <c r="AD36185" s="6"/>
    </row>
    <row r="36186" spans="16:30">
      <c r="P36186" s="6"/>
      <c r="AA36186" s="6"/>
      <c r="AC36186" s="6"/>
      <c r="AD36186" s="6"/>
    </row>
    <row r="36187" spans="16:30">
      <c r="P36187" s="6"/>
      <c r="AA36187" s="6"/>
      <c r="AC36187" s="6"/>
      <c r="AD36187" s="6"/>
    </row>
    <row r="36188" spans="16:30">
      <c r="P36188" s="6"/>
      <c r="AA36188" s="6"/>
      <c r="AC36188" s="6"/>
      <c r="AD36188" s="6"/>
    </row>
    <row r="36189" spans="16:30">
      <c r="P36189" s="6"/>
      <c r="AA36189" s="6"/>
      <c r="AC36189" s="6"/>
      <c r="AD36189" s="6"/>
    </row>
    <row r="36190" spans="16:30">
      <c r="P36190" s="6"/>
      <c r="AA36190" s="6"/>
      <c r="AC36190" s="6"/>
      <c r="AD36190" s="6"/>
    </row>
    <row r="36191" spans="16:30">
      <c r="P36191" s="6"/>
      <c r="AA36191" s="6"/>
      <c r="AC36191" s="6"/>
      <c r="AD36191" s="6"/>
    </row>
    <row r="36192" spans="16:30">
      <c r="P36192" s="6"/>
      <c r="AA36192" s="6"/>
      <c r="AC36192" s="6"/>
      <c r="AD36192" s="6"/>
    </row>
    <row r="36193" spans="16:30">
      <c r="P36193" s="6"/>
      <c r="AA36193" s="6"/>
      <c r="AC36193" s="6"/>
      <c r="AD36193" s="6"/>
    </row>
    <row r="36194" spans="16:30">
      <c r="P36194" s="6"/>
      <c r="AA36194" s="6"/>
      <c r="AC36194" s="6"/>
      <c r="AD36194" s="6"/>
    </row>
    <row r="36195" spans="16:30">
      <c r="P36195" s="6"/>
      <c r="AA36195" s="6"/>
      <c r="AC36195" s="6"/>
      <c r="AD36195" s="6"/>
    </row>
    <row r="36196" spans="16:30">
      <c r="P36196" s="6"/>
      <c r="AA36196" s="6"/>
      <c r="AC36196" s="6"/>
      <c r="AD36196" s="6"/>
    </row>
    <row r="36197" spans="16:30">
      <c r="P36197" s="6"/>
      <c r="AA36197" s="6"/>
      <c r="AC36197" s="6"/>
      <c r="AD36197" s="6"/>
    </row>
    <row r="36198" spans="16:30">
      <c r="P36198" s="6"/>
      <c r="AA36198" s="6"/>
      <c r="AC36198" s="6"/>
      <c r="AD36198" s="6"/>
    </row>
    <row r="36199" spans="16:30">
      <c r="P36199" s="6"/>
      <c r="AA36199" s="6"/>
      <c r="AC36199" s="6"/>
      <c r="AD36199" s="6"/>
    </row>
    <row r="36200" spans="16:30">
      <c r="P36200" s="6"/>
      <c r="AA36200" s="6"/>
      <c r="AC36200" s="6"/>
      <c r="AD36200" s="6"/>
    </row>
    <row r="36201" spans="16:30">
      <c r="P36201" s="6"/>
      <c r="AA36201" s="6"/>
      <c r="AC36201" s="6"/>
      <c r="AD36201" s="6"/>
    </row>
    <row r="36202" spans="16:30">
      <c r="P36202" s="6"/>
      <c r="AA36202" s="6"/>
      <c r="AC36202" s="6"/>
      <c r="AD36202" s="6"/>
    </row>
    <row r="36203" spans="16:30">
      <c r="P36203" s="6"/>
      <c r="AA36203" s="6"/>
      <c r="AC36203" s="6"/>
      <c r="AD36203" s="6"/>
    </row>
    <row r="36204" spans="16:30">
      <c r="P36204" s="6"/>
      <c r="AA36204" s="6"/>
      <c r="AC36204" s="6"/>
      <c r="AD36204" s="6"/>
    </row>
    <row r="36205" spans="16:30">
      <c r="P36205" s="6"/>
      <c r="AA36205" s="6"/>
      <c r="AC36205" s="6"/>
      <c r="AD36205" s="6"/>
    </row>
    <row r="36206" spans="16:30">
      <c r="P36206" s="6"/>
      <c r="AA36206" s="6"/>
      <c r="AC36206" s="6"/>
      <c r="AD36206" s="6"/>
    </row>
    <row r="36207" spans="16:30">
      <c r="P36207" s="6"/>
      <c r="AA36207" s="6"/>
      <c r="AC36207" s="6"/>
      <c r="AD36207" s="6"/>
    </row>
    <row r="36208" spans="16:30">
      <c r="P36208" s="6"/>
      <c r="AA36208" s="6"/>
      <c r="AC36208" s="6"/>
      <c r="AD36208" s="6"/>
    </row>
    <row r="36209" spans="16:30">
      <c r="P36209" s="6"/>
      <c r="AA36209" s="6"/>
      <c r="AC36209" s="6"/>
      <c r="AD36209" s="6"/>
    </row>
    <row r="36210" spans="16:30">
      <c r="P36210" s="6"/>
      <c r="AA36210" s="6"/>
      <c r="AC36210" s="6"/>
      <c r="AD36210" s="6"/>
    </row>
    <row r="36211" spans="16:30">
      <c r="P36211" s="6"/>
      <c r="AA36211" s="6"/>
      <c r="AC36211" s="6"/>
      <c r="AD36211" s="6"/>
    </row>
    <row r="36212" spans="16:30">
      <c r="P36212" s="6"/>
      <c r="AA36212" s="6"/>
      <c r="AC36212" s="6"/>
      <c r="AD36212" s="6"/>
    </row>
    <row r="36213" spans="16:30">
      <c r="P36213" s="6"/>
      <c r="AA36213" s="6"/>
      <c r="AC36213" s="6"/>
      <c r="AD36213" s="6"/>
    </row>
    <row r="36214" spans="16:30">
      <c r="P36214" s="6"/>
      <c r="AA36214" s="6"/>
      <c r="AC36214" s="6"/>
      <c r="AD36214" s="6"/>
    </row>
    <row r="36215" spans="16:30">
      <c r="P36215" s="6"/>
      <c r="AA36215" s="6"/>
      <c r="AC36215" s="6"/>
      <c r="AD36215" s="6"/>
    </row>
    <row r="36216" spans="16:30">
      <c r="P36216" s="6"/>
      <c r="AA36216" s="6"/>
      <c r="AC36216" s="6"/>
      <c r="AD36216" s="6"/>
    </row>
    <row r="36217" spans="16:30">
      <c r="P36217" s="6"/>
      <c r="AA36217" s="6"/>
      <c r="AC36217" s="6"/>
      <c r="AD36217" s="6"/>
    </row>
    <row r="36218" spans="16:30">
      <c r="P36218" s="6"/>
      <c r="AA36218" s="6"/>
      <c r="AC36218" s="6"/>
      <c r="AD36218" s="6"/>
    </row>
    <row r="36219" spans="16:30">
      <c r="P36219" s="6"/>
      <c r="AA36219" s="6"/>
      <c r="AC36219" s="6"/>
      <c r="AD36219" s="6"/>
    </row>
    <row r="36220" spans="16:30">
      <c r="P36220" s="6"/>
      <c r="AA36220" s="6"/>
      <c r="AC36220" s="6"/>
      <c r="AD36220" s="6"/>
    </row>
    <row r="36221" spans="16:30">
      <c r="P36221" s="6"/>
      <c r="AA36221" s="6"/>
      <c r="AC36221" s="6"/>
      <c r="AD36221" s="6"/>
    </row>
    <row r="36222" spans="16:30">
      <c r="P36222" s="6"/>
      <c r="AA36222" s="6"/>
      <c r="AC36222" s="6"/>
      <c r="AD36222" s="6"/>
    </row>
    <row r="36223" spans="16:30">
      <c r="P36223" s="6"/>
      <c r="AA36223" s="6"/>
      <c r="AC36223" s="6"/>
      <c r="AD36223" s="6"/>
    </row>
    <row r="36224" spans="16:30">
      <c r="P36224" s="6"/>
      <c r="AA36224" s="6"/>
      <c r="AC36224" s="6"/>
      <c r="AD36224" s="6"/>
    </row>
    <row r="36225" spans="16:30">
      <c r="P36225" s="6"/>
      <c r="AA36225" s="6"/>
      <c r="AC36225" s="6"/>
      <c r="AD36225" s="6"/>
    </row>
    <row r="36226" spans="16:30">
      <c r="P36226" s="6"/>
      <c r="AA36226" s="6"/>
      <c r="AC36226" s="6"/>
      <c r="AD36226" s="6"/>
    </row>
    <row r="36227" spans="16:30">
      <c r="P36227" s="6"/>
      <c r="AA36227" s="6"/>
      <c r="AC36227" s="6"/>
      <c r="AD36227" s="6"/>
    </row>
    <row r="36228" spans="16:30">
      <c r="P36228" s="6"/>
      <c r="AA36228" s="6"/>
      <c r="AC36228" s="6"/>
      <c r="AD36228" s="6"/>
    </row>
    <row r="36229" spans="16:30">
      <c r="P36229" s="6"/>
      <c r="AA36229" s="6"/>
      <c r="AC36229" s="6"/>
      <c r="AD36229" s="6"/>
    </row>
    <row r="36230" spans="16:30">
      <c r="P36230" s="6"/>
      <c r="AA36230" s="6"/>
      <c r="AC36230" s="6"/>
      <c r="AD36230" s="6"/>
    </row>
    <row r="36231" spans="16:30">
      <c r="P36231" s="6"/>
      <c r="AA36231" s="6"/>
      <c r="AC36231" s="6"/>
      <c r="AD36231" s="6"/>
    </row>
    <row r="36232" spans="16:30">
      <c r="P36232" s="6"/>
      <c r="AA36232" s="6"/>
      <c r="AC36232" s="6"/>
      <c r="AD36232" s="6"/>
    </row>
    <row r="36233" spans="16:30">
      <c r="P36233" s="6"/>
      <c r="AA36233" s="6"/>
      <c r="AC36233" s="6"/>
      <c r="AD36233" s="6"/>
    </row>
    <row r="36234" spans="16:30">
      <c r="P36234" s="6"/>
      <c r="AA36234" s="6"/>
      <c r="AC36234" s="6"/>
      <c r="AD36234" s="6"/>
    </row>
    <row r="36235" spans="16:30">
      <c r="P36235" s="6"/>
      <c r="AA36235" s="6"/>
      <c r="AC36235" s="6"/>
      <c r="AD36235" s="6"/>
    </row>
    <row r="36236" spans="16:30">
      <c r="P36236" s="6"/>
      <c r="AA36236" s="6"/>
      <c r="AC36236" s="6"/>
      <c r="AD36236" s="6"/>
    </row>
    <row r="36237" spans="16:30">
      <c r="P36237" s="6"/>
      <c r="AA36237" s="6"/>
      <c r="AC36237" s="6"/>
      <c r="AD36237" s="6"/>
    </row>
    <row r="36238" spans="16:30">
      <c r="P36238" s="6"/>
      <c r="AA36238" s="6"/>
      <c r="AC36238" s="6"/>
      <c r="AD36238" s="6"/>
    </row>
    <row r="36239" spans="16:30">
      <c r="P36239" s="6"/>
      <c r="AA36239" s="6"/>
      <c r="AC36239" s="6"/>
      <c r="AD36239" s="6"/>
    </row>
    <row r="36240" spans="16:30">
      <c r="P36240" s="6"/>
      <c r="AA36240" s="6"/>
      <c r="AC36240" s="6"/>
      <c r="AD36240" s="6"/>
    </row>
    <row r="36241" spans="16:30">
      <c r="P36241" s="6"/>
      <c r="AA36241" s="6"/>
      <c r="AC36241" s="6"/>
      <c r="AD36241" s="6"/>
    </row>
    <row r="36242" spans="16:30">
      <c r="P36242" s="6"/>
      <c r="AA36242" s="6"/>
      <c r="AC36242" s="6"/>
      <c r="AD36242" s="6"/>
    </row>
    <row r="36243" spans="16:30">
      <c r="P36243" s="6"/>
      <c r="AA36243" s="6"/>
      <c r="AC36243" s="6"/>
      <c r="AD36243" s="6"/>
    </row>
    <row r="36244" spans="16:30">
      <c r="P36244" s="6"/>
      <c r="AA36244" s="6"/>
      <c r="AC36244" s="6"/>
      <c r="AD36244" s="6"/>
    </row>
    <row r="36245" spans="16:30">
      <c r="P36245" s="6"/>
      <c r="AA36245" s="6"/>
      <c r="AC36245" s="6"/>
      <c r="AD36245" s="6"/>
    </row>
    <row r="36246" spans="16:30">
      <c r="P36246" s="6"/>
      <c r="AA36246" s="6"/>
      <c r="AC36246" s="6"/>
      <c r="AD36246" s="6"/>
    </row>
    <row r="36247" spans="16:30">
      <c r="P36247" s="6"/>
      <c r="AA36247" s="6"/>
      <c r="AC36247" s="6"/>
      <c r="AD36247" s="6"/>
    </row>
    <row r="36248" spans="16:30">
      <c r="P36248" s="6"/>
      <c r="AA36248" s="6"/>
      <c r="AC36248" s="6"/>
      <c r="AD36248" s="6"/>
    </row>
    <row r="36249" spans="16:30">
      <c r="P36249" s="6"/>
      <c r="AA36249" s="6"/>
      <c r="AC36249" s="6"/>
      <c r="AD36249" s="6"/>
    </row>
    <row r="36250" spans="16:30">
      <c r="P36250" s="6"/>
      <c r="AA36250" s="6"/>
      <c r="AC36250" s="6"/>
      <c r="AD36250" s="6"/>
    </row>
    <row r="36251" spans="16:30">
      <c r="P36251" s="6"/>
      <c r="AA36251" s="6"/>
      <c r="AC36251" s="6"/>
      <c r="AD36251" s="6"/>
    </row>
    <row r="36252" spans="16:30">
      <c r="P36252" s="6"/>
      <c r="AA36252" s="6"/>
      <c r="AC36252" s="6"/>
      <c r="AD36252" s="6"/>
    </row>
    <row r="36253" spans="16:30">
      <c r="P36253" s="6"/>
      <c r="AA36253" s="6"/>
      <c r="AC36253" s="6"/>
      <c r="AD36253" s="6"/>
    </row>
    <row r="36254" spans="16:30">
      <c r="P36254" s="6"/>
      <c r="AA36254" s="6"/>
      <c r="AC36254" s="6"/>
      <c r="AD36254" s="6"/>
    </row>
    <row r="36255" spans="16:30">
      <c r="P36255" s="6"/>
      <c r="AA36255" s="6"/>
      <c r="AC36255" s="6"/>
      <c r="AD36255" s="6"/>
    </row>
    <row r="36256" spans="16:30">
      <c r="P36256" s="6"/>
      <c r="AA36256" s="6"/>
      <c r="AC36256" s="6"/>
      <c r="AD36256" s="6"/>
    </row>
    <row r="36257" spans="16:30">
      <c r="P36257" s="6"/>
      <c r="AA36257" s="6"/>
      <c r="AC36257" s="6"/>
      <c r="AD36257" s="6"/>
    </row>
    <row r="36258" spans="16:30">
      <c r="P36258" s="6"/>
      <c r="AA36258" s="6"/>
      <c r="AC36258" s="6"/>
      <c r="AD36258" s="6"/>
    </row>
    <row r="36259" spans="16:30">
      <c r="P36259" s="6"/>
      <c r="AA36259" s="6"/>
      <c r="AC36259" s="6"/>
      <c r="AD36259" s="6"/>
    </row>
    <row r="36260" spans="16:30">
      <c r="P36260" s="6"/>
      <c r="AA36260" s="6"/>
      <c r="AC36260" s="6"/>
      <c r="AD36260" s="6"/>
    </row>
    <row r="36261" spans="16:30">
      <c r="P36261" s="6"/>
      <c r="AA36261" s="6"/>
      <c r="AC36261" s="6"/>
      <c r="AD36261" s="6"/>
    </row>
    <row r="36262" spans="16:30">
      <c r="P36262" s="6"/>
      <c r="AA36262" s="6"/>
      <c r="AC36262" s="6"/>
      <c r="AD36262" s="6"/>
    </row>
    <row r="36263" spans="16:30">
      <c r="P36263" s="6"/>
      <c r="AA36263" s="6"/>
      <c r="AC36263" s="6"/>
      <c r="AD36263" s="6"/>
    </row>
    <row r="36264" spans="16:30">
      <c r="P36264" s="6"/>
      <c r="AA36264" s="6"/>
      <c r="AC36264" s="6"/>
      <c r="AD36264" s="6"/>
    </row>
    <row r="36265" spans="16:30">
      <c r="P36265" s="6"/>
      <c r="AA36265" s="6"/>
      <c r="AC36265" s="6"/>
      <c r="AD36265" s="6"/>
    </row>
    <row r="36266" spans="16:30">
      <c r="P36266" s="6"/>
      <c r="AA36266" s="6"/>
      <c r="AC36266" s="6"/>
      <c r="AD36266" s="6"/>
    </row>
    <row r="36267" spans="16:30">
      <c r="P36267" s="6"/>
      <c r="AA36267" s="6"/>
      <c r="AC36267" s="6"/>
      <c r="AD36267" s="6"/>
    </row>
    <row r="36268" spans="16:30">
      <c r="P36268" s="6"/>
      <c r="AA36268" s="6"/>
      <c r="AC36268" s="6"/>
      <c r="AD36268" s="6"/>
    </row>
    <row r="36269" spans="16:30">
      <c r="P36269" s="6"/>
      <c r="AA36269" s="6"/>
      <c r="AC36269" s="6"/>
      <c r="AD36269" s="6"/>
    </row>
    <row r="36270" spans="16:30">
      <c r="P36270" s="6"/>
      <c r="AA36270" s="6"/>
      <c r="AC36270" s="6"/>
      <c r="AD36270" s="6"/>
    </row>
    <row r="36271" spans="16:30">
      <c r="P36271" s="6"/>
      <c r="AA36271" s="6"/>
      <c r="AC36271" s="6"/>
      <c r="AD36271" s="6"/>
    </row>
    <row r="36272" spans="16:30">
      <c r="P36272" s="6"/>
      <c r="AA36272" s="6"/>
      <c r="AC36272" s="6"/>
      <c r="AD36272" s="6"/>
    </row>
    <row r="36273" spans="16:30">
      <c r="P36273" s="6"/>
      <c r="AA36273" s="6"/>
      <c r="AC36273" s="6"/>
      <c r="AD36273" s="6"/>
    </row>
    <row r="36274" spans="16:30">
      <c r="P36274" s="6"/>
      <c r="AA36274" s="6"/>
      <c r="AC36274" s="6"/>
      <c r="AD36274" s="6"/>
    </row>
    <row r="36275" spans="16:30">
      <c r="P36275" s="6"/>
      <c r="AA36275" s="6"/>
      <c r="AC36275" s="6"/>
      <c r="AD36275" s="6"/>
    </row>
    <row r="36276" spans="16:30">
      <c r="P36276" s="6"/>
      <c r="AA36276" s="6"/>
      <c r="AC36276" s="6"/>
      <c r="AD36276" s="6"/>
    </row>
    <row r="36277" spans="16:30">
      <c r="P36277" s="6"/>
      <c r="AA36277" s="6"/>
      <c r="AC36277" s="6"/>
      <c r="AD36277" s="6"/>
    </row>
    <row r="36278" spans="16:30">
      <c r="P36278" s="6"/>
      <c r="AA36278" s="6"/>
      <c r="AC36278" s="6"/>
      <c r="AD36278" s="6"/>
    </row>
    <row r="36279" spans="16:30">
      <c r="P36279" s="6"/>
      <c r="AA36279" s="6"/>
      <c r="AC36279" s="6"/>
      <c r="AD36279" s="6"/>
    </row>
    <row r="36280" spans="16:30">
      <c r="P36280" s="6"/>
      <c r="AA36280" s="6"/>
      <c r="AC36280" s="6"/>
      <c r="AD36280" s="6"/>
    </row>
    <row r="36281" spans="16:30">
      <c r="P36281" s="6"/>
      <c r="AA36281" s="6"/>
      <c r="AC36281" s="6"/>
      <c r="AD36281" s="6"/>
    </row>
    <row r="36282" spans="16:30">
      <c r="P36282" s="6"/>
      <c r="AA36282" s="6"/>
      <c r="AC36282" s="6"/>
      <c r="AD36282" s="6"/>
    </row>
    <row r="36283" spans="16:30">
      <c r="P36283" s="6"/>
      <c r="AA36283" s="6"/>
      <c r="AC36283" s="6"/>
      <c r="AD36283" s="6"/>
    </row>
    <row r="36284" spans="16:30">
      <c r="P36284" s="6"/>
      <c r="AA36284" s="6"/>
      <c r="AC36284" s="6"/>
      <c r="AD36284" s="6"/>
    </row>
    <row r="36285" spans="16:30">
      <c r="P36285" s="6"/>
      <c r="AA36285" s="6"/>
      <c r="AC36285" s="6"/>
      <c r="AD36285" s="6"/>
    </row>
    <row r="36286" spans="16:30">
      <c r="P36286" s="6"/>
      <c r="AA36286" s="6"/>
      <c r="AC36286" s="6"/>
      <c r="AD36286" s="6"/>
    </row>
    <row r="36287" spans="16:30">
      <c r="P36287" s="6"/>
      <c r="AA36287" s="6"/>
      <c r="AC36287" s="6"/>
      <c r="AD36287" s="6"/>
    </row>
    <row r="36288" spans="16:30">
      <c r="P36288" s="6"/>
      <c r="AA36288" s="6"/>
      <c r="AC36288" s="6"/>
      <c r="AD36288" s="6"/>
    </row>
    <row r="36289" spans="16:30">
      <c r="P36289" s="6"/>
      <c r="AA36289" s="6"/>
      <c r="AC36289" s="6"/>
      <c r="AD36289" s="6"/>
    </row>
    <row r="36290" spans="16:30">
      <c r="P36290" s="6"/>
      <c r="AA36290" s="6"/>
      <c r="AC36290" s="6"/>
      <c r="AD36290" s="6"/>
    </row>
    <row r="36291" spans="16:30">
      <c r="P36291" s="6"/>
      <c r="AA36291" s="6"/>
      <c r="AC36291" s="6"/>
      <c r="AD36291" s="6"/>
    </row>
    <row r="36292" spans="16:30">
      <c r="P36292" s="6"/>
      <c r="AA36292" s="6"/>
      <c r="AC36292" s="6"/>
      <c r="AD36292" s="6"/>
    </row>
    <row r="36293" spans="16:30">
      <c r="P36293" s="6"/>
      <c r="AA36293" s="6"/>
      <c r="AC36293" s="6"/>
      <c r="AD36293" s="6"/>
    </row>
    <row r="36294" spans="16:30">
      <c r="P36294" s="6"/>
      <c r="AA36294" s="6"/>
      <c r="AC36294" s="6"/>
      <c r="AD36294" s="6"/>
    </row>
    <row r="36295" spans="16:30">
      <c r="P36295" s="6"/>
      <c r="AA36295" s="6"/>
      <c r="AC36295" s="6"/>
      <c r="AD36295" s="6"/>
    </row>
    <row r="36296" spans="16:30">
      <c r="P36296" s="6"/>
      <c r="AA36296" s="6"/>
      <c r="AC36296" s="6"/>
      <c r="AD36296" s="6"/>
    </row>
    <row r="36297" spans="16:30">
      <c r="P36297" s="6"/>
      <c r="AA36297" s="6"/>
      <c r="AC36297" s="6"/>
      <c r="AD36297" s="6"/>
    </row>
    <row r="36298" spans="16:30">
      <c r="P36298" s="6"/>
      <c r="AA36298" s="6"/>
      <c r="AC36298" s="6"/>
      <c r="AD36298" s="6"/>
    </row>
    <row r="36299" spans="16:30">
      <c r="P36299" s="6"/>
      <c r="AA36299" s="6"/>
      <c r="AC36299" s="6"/>
      <c r="AD36299" s="6"/>
    </row>
    <row r="36300" spans="16:30">
      <c r="P36300" s="6"/>
      <c r="AA36300" s="6"/>
      <c r="AC36300" s="6"/>
      <c r="AD36300" s="6"/>
    </row>
    <row r="36301" spans="16:30">
      <c r="P36301" s="6"/>
      <c r="AA36301" s="6"/>
      <c r="AC36301" s="6"/>
      <c r="AD36301" s="6"/>
    </row>
    <row r="36302" spans="16:30">
      <c r="P36302" s="6"/>
      <c r="AA36302" s="6"/>
      <c r="AC36302" s="6"/>
      <c r="AD36302" s="6"/>
    </row>
    <row r="36303" spans="16:30">
      <c r="P36303" s="6"/>
      <c r="AA36303" s="6"/>
      <c r="AC36303" s="6"/>
      <c r="AD36303" s="6"/>
    </row>
    <row r="36304" spans="16:30">
      <c r="P36304" s="6"/>
      <c r="AA36304" s="6"/>
      <c r="AC36304" s="6"/>
      <c r="AD36304" s="6"/>
    </row>
    <row r="36305" spans="16:30">
      <c r="P36305" s="6"/>
      <c r="AA36305" s="6"/>
      <c r="AC36305" s="6"/>
      <c r="AD36305" s="6"/>
    </row>
    <row r="36306" spans="16:30">
      <c r="P36306" s="6"/>
      <c r="AA36306" s="6"/>
      <c r="AC36306" s="6"/>
      <c r="AD36306" s="6"/>
    </row>
    <row r="36307" spans="16:30">
      <c r="P36307" s="6"/>
      <c r="AA36307" s="6"/>
      <c r="AC36307" s="6"/>
      <c r="AD36307" s="6"/>
    </row>
    <row r="36308" spans="16:30">
      <c r="P36308" s="6"/>
      <c r="AA36308" s="6"/>
      <c r="AC36308" s="6"/>
      <c r="AD36308" s="6"/>
    </row>
    <row r="36309" spans="16:30">
      <c r="P36309" s="6"/>
      <c r="AA36309" s="6"/>
      <c r="AC36309" s="6"/>
      <c r="AD36309" s="6"/>
    </row>
    <row r="36310" spans="16:30">
      <c r="P36310" s="6"/>
      <c r="AA36310" s="6"/>
      <c r="AC36310" s="6"/>
      <c r="AD36310" s="6"/>
    </row>
    <row r="36311" spans="16:30">
      <c r="P36311" s="6"/>
      <c r="AA36311" s="6"/>
      <c r="AC36311" s="6"/>
      <c r="AD36311" s="6"/>
    </row>
    <row r="36312" spans="16:30">
      <c r="P36312" s="6"/>
      <c r="AA36312" s="6"/>
      <c r="AC36312" s="6"/>
      <c r="AD36312" s="6"/>
    </row>
    <row r="36313" spans="16:30">
      <c r="P36313" s="6"/>
      <c r="AA36313" s="6"/>
      <c r="AC36313" s="6"/>
      <c r="AD36313" s="6"/>
    </row>
    <row r="36314" spans="16:30">
      <c r="P36314" s="6"/>
      <c r="AA36314" s="6"/>
      <c r="AC36314" s="6"/>
      <c r="AD36314" s="6"/>
    </row>
    <row r="36315" spans="16:30">
      <c r="P36315" s="6"/>
      <c r="AA36315" s="6"/>
      <c r="AC36315" s="6"/>
      <c r="AD36315" s="6"/>
    </row>
    <row r="36316" spans="16:30">
      <c r="P36316" s="6"/>
      <c r="AA36316" s="6"/>
      <c r="AC36316" s="6"/>
      <c r="AD36316" s="6"/>
    </row>
    <row r="36317" spans="16:30">
      <c r="P36317" s="6"/>
      <c r="AA36317" s="6"/>
      <c r="AC36317" s="6"/>
      <c r="AD36317" s="6"/>
    </row>
    <row r="36318" spans="16:30">
      <c r="P36318" s="6"/>
      <c r="AA36318" s="6"/>
      <c r="AC36318" s="6"/>
      <c r="AD36318" s="6"/>
    </row>
    <row r="36319" spans="16:30">
      <c r="P36319" s="6"/>
      <c r="AA36319" s="6"/>
      <c r="AC36319" s="6"/>
      <c r="AD36319" s="6"/>
    </row>
    <row r="36320" spans="16:30">
      <c r="P36320" s="6"/>
      <c r="AA36320" s="6"/>
      <c r="AC36320" s="6"/>
      <c r="AD36320" s="6"/>
    </row>
    <row r="36321" spans="16:30">
      <c r="P36321" s="6"/>
      <c r="AA36321" s="6"/>
      <c r="AC36321" s="6"/>
      <c r="AD36321" s="6"/>
    </row>
    <row r="36322" spans="16:30">
      <c r="P36322" s="6"/>
      <c r="AA36322" s="6"/>
      <c r="AC36322" s="6"/>
      <c r="AD36322" s="6"/>
    </row>
    <row r="36323" spans="16:30">
      <c r="P36323" s="6"/>
      <c r="AA36323" s="6"/>
      <c r="AC36323" s="6"/>
      <c r="AD36323" s="6"/>
    </row>
    <row r="36324" spans="16:30">
      <c r="P36324" s="6"/>
      <c r="AA36324" s="6"/>
      <c r="AC36324" s="6"/>
      <c r="AD36324" s="6"/>
    </row>
    <row r="36325" spans="16:30">
      <c r="P36325" s="6"/>
      <c r="AA36325" s="6"/>
      <c r="AC36325" s="6"/>
      <c r="AD36325" s="6"/>
    </row>
    <row r="36326" spans="16:30">
      <c r="P36326" s="6"/>
      <c r="AA36326" s="6"/>
      <c r="AC36326" s="6"/>
      <c r="AD36326" s="6"/>
    </row>
    <row r="36327" spans="16:30">
      <c r="P36327" s="6"/>
      <c r="AA36327" s="6"/>
      <c r="AC36327" s="6"/>
      <c r="AD36327" s="6"/>
    </row>
    <row r="36328" spans="16:30">
      <c r="P36328" s="6"/>
      <c r="AA36328" s="6"/>
      <c r="AC36328" s="6"/>
      <c r="AD36328" s="6"/>
    </row>
    <row r="36329" spans="16:30">
      <c r="P36329" s="6"/>
      <c r="AA36329" s="6"/>
      <c r="AC36329" s="6"/>
      <c r="AD36329" s="6"/>
    </row>
    <row r="36330" spans="16:30">
      <c r="P36330" s="6"/>
      <c r="AA36330" s="6"/>
      <c r="AC36330" s="6"/>
      <c r="AD36330" s="6"/>
    </row>
    <row r="36331" spans="16:30">
      <c r="P36331" s="6"/>
      <c r="AA36331" s="6"/>
      <c r="AC36331" s="6"/>
      <c r="AD36331" s="6"/>
    </row>
    <row r="36332" spans="16:30">
      <c r="P36332" s="6"/>
      <c r="AA36332" s="6"/>
      <c r="AC36332" s="6"/>
      <c r="AD36332" s="6"/>
    </row>
    <row r="36333" spans="16:30">
      <c r="P36333" s="6"/>
      <c r="AA36333" s="6"/>
      <c r="AC36333" s="6"/>
      <c r="AD36333" s="6"/>
    </row>
    <row r="36334" spans="16:30">
      <c r="P36334" s="6"/>
      <c r="AA36334" s="6"/>
      <c r="AC36334" s="6"/>
      <c r="AD36334" s="6"/>
    </row>
    <row r="36335" spans="16:30">
      <c r="P36335" s="6"/>
      <c r="AA36335" s="6"/>
      <c r="AC36335" s="6"/>
      <c r="AD36335" s="6"/>
    </row>
    <row r="36336" spans="16:30">
      <c r="P36336" s="6"/>
      <c r="AA36336" s="6"/>
      <c r="AC36336" s="6"/>
      <c r="AD36336" s="6"/>
    </row>
    <row r="36337" spans="16:30">
      <c r="P36337" s="6"/>
      <c r="AA36337" s="6"/>
      <c r="AC36337" s="6"/>
      <c r="AD36337" s="6"/>
    </row>
    <row r="36338" spans="16:30">
      <c r="P36338" s="6"/>
      <c r="AA36338" s="6"/>
      <c r="AC36338" s="6"/>
      <c r="AD36338" s="6"/>
    </row>
    <row r="36339" spans="16:30">
      <c r="P36339" s="6"/>
      <c r="AA36339" s="6"/>
      <c r="AC36339" s="6"/>
      <c r="AD36339" s="6"/>
    </row>
    <row r="36340" spans="16:30">
      <c r="P36340" s="6"/>
      <c r="AA36340" s="6"/>
      <c r="AC36340" s="6"/>
      <c r="AD36340" s="6"/>
    </row>
    <row r="36341" spans="16:30">
      <c r="P36341" s="6"/>
      <c r="AA36341" s="6"/>
      <c r="AC36341" s="6"/>
      <c r="AD36341" s="6"/>
    </row>
    <row r="36342" spans="16:30">
      <c r="P36342" s="6"/>
      <c r="AA36342" s="6"/>
      <c r="AC36342" s="6"/>
      <c r="AD36342" s="6"/>
    </row>
    <row r="36343" spans="16:30">
      <c r="P36343" s="6"/>
      <c r="AA36343" s="6"/>
      <c r="AC36343" s="6"/>
      <c r="AD36343" s="6"/>
    </row>
    <row r="36344" spans="16:30">
      <c r="P36344" s="6"/>
      <c r="AA36344" s="6"/>
      <c r="AC36344" s="6"/>
      <c r="AD36344" s="6"/>
    </row>
    <row r="36345" spans="16:30">
      <c r="P36345" s="6"/>
      <c r="AA36345" s="6"/>
      <c r="AC36345" s="6"/>
      <c r="AD36345" s="6"/>
    </row>
    <row r="36346" spans="16:30">
      <c r="P36346" s="6"/>
      <c r="AA36346" s="6"/>
      <c r="AC36346" s="6"/>
      <c r="AD36346" s="6"/>
    </row>
    <row r="36347" spans="16:30">
      <c r="P36347" s="6"/>
      <c r="AA36347" s="6"/>
      <c r="AC36347" s="6"/>
      <c r="AD36347" s="6"/>
    </row>
    <row r="36348" spans="16:30">
      <c r="P36348" s="6"/>
      <c r="AA36348" s="6"/>
      <c r="AC36348" s="6"/>
      <c r="AD36348" s="6"/>
    </row>
    <row r="36349" spans="16:30">
      <c r="P36349" s="6"/>
      <c r="AA36349" s="6"/>
      <c r="AC36349" s="6"/>
      <c r="AD36349" s="6"/>
    </row>
    <row r="36350" spans="16:30">
      <c r="P36350" s="6"/>
      <c r="AA36350" s="6"/>
      <c r="AC36350" s="6"/>
      <c r="AD36350" s="6"/>
    </row>
    <row r="36351" spans="16:30">
      <c r="P36351" s="6"/>
      <c r="AA36351" s="6"/>
      <c r="AC36351" s="6"/>
      <c r="AD36351" s="6"/>
    </row>
    <row r="36352" spans="16:30">
      <c r="P36352" s="6"/>
      <c r="AA36352" s="6"/>
      <c r="AC36352" s="6"/>
      <c r="AD36352" s="6"/>
    </row>
    <row r="36353" spans="16:30">
      <c r="P36353" s="6"/>
      <c r="AA36353" s="6"/>
      <c r="AC36353" s="6"/>
      <c r="AD36353" s="6"/>
    </row>
    <row r="36354" spans="16:30">
      <c r="P36354" s="6"/>
      <c r="AA36354" s="6"/>
      <c r="AC36354" s="6"/>
      <c r="AD36354" s="6"/>
    </row>
    <row r="36355" spans="16:30">
      <c r="P36355" s="6"/>
      <c r="AA36355" s="6"/>
      <c r="AC36355" s="6"/>
      <c r="AD36355" s="6"/>
    </row>
    <row r="36356" spans="16:30">
      <c r="P36356" s="6"/>
      <c r="AA36356" s="6"/>
      <c r="AC36356" s="6"/>
      <c r="AD36356" s="6"/>
    </row>
    <row r="36357" spans="16:30">
      <c r="P36357" s="6"/>
      <c r="AA36357" s="6"/>
      <c r="AC36357" s="6"/>
      <c r="AD36357" s="6"/>
    </row>
    <row r="36358" spans="16:30">
      <c r="P36358" s="6"/>
      <c r="AA36358" s="6"/>
      <c r="AC36358" s="6"/>
      <c r="AD36358" s="6"/>
    </row>
    <row r="36359" spans="16:30">
      <c r="P36359" s="6"/>
      <c r="AA36359" s="6"/>
      <c r="AC36359" s="6"/>
      <c r="AD36359" s="6"/>
    </row>
    <row r="36360" spans="16:30">
      <c r="P36360" s="6"/>
      <c r="AA36360" s="6"/>
      <c r="AC36360" s="6"/>
      <c r="AD36360" s="6"/>
    </row>
    <row r="36361" spans="16:30">
      <c r="P36361" s="6"/>
      <c r="AA36361" s="6"/>
      <c r="AC36361" s="6"/>
      <c r="AD36361" s="6"/>
    </row>
    <row r="36362" spans="16:30">
      <c r="P36362" s="6"/>
      <c r="AA36362" s="6"/>
      <c r="AC36362" s="6"/>
      <c r="AD36362" s="6"/>
    </row>
    <row r="36363" spans="16:30">
      <c r="P36363" s="6"/>
      <c r="AA36363" s="6"/>
      <c r="AC36363" s="6"/>
      <c r="AD36363" s="6"/>
    </row>
    <row r="36364" spans="16:30">
      <c r="P36364" s="6"/>
      <c r="AA36364" s="6"/>
      <c r="AC36364" s="6"/>
      <c r="AD36364" s="6"/>
    </row>
    <row r="36365" spans="16:30">
      <c r="P36365" s="6"/>
      <c r="AA36365" s="6"/>
      <c r="AC36365" s="6"/>
      <c r="AD36365" s="6"/>
    </row>
    <row r="36366" spans="16:30">
      <c r="P36366" s="6"/>
      <c r="AA36366" s="6"/>
      <c r="AC36366" s="6"/>
      <c r="AD36366" s="6"/>
    </row>
    <row r="36367" spans="16:30">
      <c r="P36367" s="6"/>
      <c r="AA36367" s="6"/>
      <c r="AC36367" s="6"/>
      <c r="AD36367" s="6"/>
    </row>
    <row r="36368" spans="16:30">
      <c r="P36368" s="6"/>
      <c r="AA36368" s="6"/>
      <c r="AC36368" s="6"/>
      <c r="AD36368" s="6"/>
    </row>
    <row r="36369" spans="16:30">
      <c r="P36369" s="6"/>
      <c r="AA36369" s="6"/>
      <c r="AC36369" s="6"/>
      <c r="AD36369" s="6"/>
    </row>
    <row r="36370" spans="16:30">
      <c r="P36370" s="6"/>
      <c r="AA36370" s="6"/>
      <c r="AC36370" s="6"/>
      <c r="AD36370" s="6"/>
    </row>
    <row r="36371" spans="16:30">
      <c r="P36371" s="6"/>
      <c r="AA36371" s="6"/>
      <c r="AC36371" s="6"/>
      <c r="AD36371" s="6"/>
    </row>
    <row r="36372" spans="16:30">
      <c r="P36372" s="6"/>
      <c r="AA36372" s="6"/>
      <c r="AC36372" s="6"/>
      <c r="AD36372" s="6"/>
    </row>
    <row r="36373" spans="16:30">
      <c r="P36373" s="6"/>
      <c r="AA36373" s="6"/>
      <c r="AC36373" s="6"/>
      <c r="AD36373" s="6"/>
    </row>
    <row r="36374" spans="16:30">
      <c r="P36374" s="6"/>
      <c r="AA36374" s="6"/>
      <c r="AC36374" s="6"/>
      <c r="AD36374" s="6"/>
    </row>
    <row r="36375" spans="16:30">
      <c r="P36375" s="6"/>
      <c r="AA36375" s="6"/>
      <c r="AC36375" s="6"/>
      <c r="AD36375" s="6"/>
    </row>
    <row r="36376" spans="16:30">
      <c r="P36376" s="6"/>
      <c r="AA36376" s="6"/>
      <c r="AC36376" s="6"/>
      <c r="AD36376" s="6"/>
    </row>
    <row r="36377" spans="16:30">
      <c r="P36377" s="6"/>
      <c r="AA36377" s="6"/>
      <c r="AC36377" s="6"/>
      <c r="AD36377" s="6"/>
    </row>
    <row r="36378" spans="16:30">
      <c r="P36378" s="6"/>
      <c r="AA36378" s="6"/>
      <c r="AC36378" s="6"/>
      <c r="AD36378" s="6"/>
    </row>
    <row r="36379" spans="16:30">
      <c r="P36379" s="6"/>
      <c r="AA36379" s="6"/>
      <c r="AC36379" s="6"/>
      <c r="AD36379" s="6"/>
    </row>
    <row r="36380" spans="16:30">
      <c r="P36380" s="6"/>
      <c r="AA36380" s="6"/>
      <c r="AC36380" s="6"/>
      <c r="AD36380" s="6"/>
    </row>
    <row r="36381" spans="16:30">
      <c r="P36381" s="6"/>
      <c r="AA36381" s="6"/>
      <c r="AC36381" s="6"/>
      <c r="AD36381" s="6"/>
    </row>
    <row r="36382" spans="16:30">
      <c r="P36382" s="6"/>
      <c r="AA36382" s="6"/>
      <c r="AC36382" s="6"/>
      <c r="AD36382" s="6"/>
    </row>
    <row r="36383" spans="16:30">
      <c r="P36383" s="6"/>
      <c r="AA36383" s="6"/>
      <c r="AC36383" s="6"/>
      <c r="AD36383" s="6"/>
    </row>
    <row r="36384" spans="16:30">
      <c r="P36384" s="6"/>
      <c r="AA36384" s="6"/>
      <c r="AC36384" s="6"/>
      <c r="AD36384" s="6"/>
    </row>
    <row r="36385" spans="16:30">
      <c r="P36385" s="6"/>
      <c r="AA36385" s="6"/>
      <c r="AC36385" s="6"/>
      <c r="AD36385" s="6"/>
    </row>
    <row r="36386" spans="16:30">
      <c r="P36386" s="6"/>
      <c r="AA36386" s="6"/>
      <c r="AC36386" s="6"/>
      <c r="AD36386" s="6"/>
    </row>
    <row r="36387" spans="16:30">
      <c r="P36387" s="6"/>
      <c r="AA36387" s="6"/>
      <c r="AC36387" s="6"/>
      <c r="AD36387" s="6"/>
    </row>
    <row r="36388" spans="16:30">
      <c r="P36388" s="6"/>
      <c r="AA36388" s="6"/>
      <c r="AC36388" s="6"/>
      <c r="AD36388" s="6"/>
    </row>
    <row r="36389" spans="16:30">
      <c r="P36389" s="6"/>
      <c r="AA36389" s="6"/>
      <c r="AC36389" s="6"/>
      <c r="AD36389" s="6"/>
    </row>
    <row r="36390" spans="16:30">
      <c r="P36390" s="6"/>
      <c r="AA36390" s="6"/>
      <c r="AC36390" s="6"/>
      <c r="AD36390" s="6"/>
    </row>
    <row r="36391" spans="16:30">
      <c r="P36391" s="6"/>
      <c r="AA36391" s="6"/>
      <c r="AC36391" s="6"/>
      <c r="AD36391" s="6"/>
    </row>
    <row r="36392" spans="16:30">
      <c r="P36392" s="6"/>
      <c r="AA36392" s="6"/>
      <c r="AC36392" s="6"/>
      <c r="AD36392" s="6"/>
    </row>
    <row r="36393" spans="16:30">
      <c r="P36393" s="6"/>
      <c r="AA36393" s="6"/>
      <c r="AC36393" s="6"/>
      <c r="AD36393" s="6"/>
    </row>
    <row r="36394" spans="16:30">
      <c r="P36394" s="6"/>
      <c r="AA36394" s="6"/>
      <c r="AC36394" s="6"/>
      <c r="AD36394" s="6"/>
    </row>
    <row r="36395" spans="16:30">
      <c r="P36395" s="6"/>
      <c r="AA36395" s="6"/>
      <c r="AC36395" s="6"/>
      <c r="AD36395" s="6"/>
    </row>
    <row r="36396" spans="16:30">
      <c r="P36396" s="6"/>
      <c r="AA36396" s="6"/>
      <c r="AC36396" s="6"/>
      <c r="AD36396" s="6"/>
    </row>
    <row r="36397" spans="16:30">
      <c r="P36397" s="6"/>
      <c r="AA36397" s="6"/>
      <c r="AC36397" s="6"/>
      <c r="AD36397" s="6"/>
    </row>
    <row r="36398" spans="16:30">
      <c r="P36398" s="6"/>
      <c r="AA36398" s="6"/>
      <c r="AC36398" s="6"/>
      <c r="AD36398" s="6"/>
    </row>
    <row r="36399" spans="16:30">
      <c r="P36399" s="6"/>
      <c r="AA36399" s="6"/>
      <c r="AC36399" s="6"/>
      <c r="AD36399" s="6"/>
    </row>
    <row r="36400" spans="16:30">
      <c r="P36400" s="6"/>
      <c r="AA36400" s="6"/>
      <c r="AC36400" s="6"/>
      <c r="AD36400" s="6"/>
    </row>
    <row r="36401" spans="16:30">
      <c r="P36401" s="6"/>
      <c r="AA36401" s="6"/>
      <c r="AC36401" s="6"/>
      <c r="AD36401" s="6"/>
    </row>
    <row r="36402" spans="16:30">
      <c r="P36402" s="6"/>
      <c r="AA36402" s="6"/>
      <c r="AC36402" s="6"/>
      <c r="AD36402" s="6"/>
    </row>
    <row r="36403" spans="16:30">
      <c r="P36403" s="6"/>
      <c r="AA36403" s="6"/>
      <c r="AC36403" s="6"/>
      <c r="AD36403" s="6"/>
    </row>
    <row r="36404" spans="16:30">
      <c r="P36404" s="6"/>
      <c r="AA36404" s="6"/>
      <c r="AC36404" s="6"/>
      <c r="AD36404" s="6"/>
    </row>
    <row r="36405" spans="16:30">
      <c r="P36405" s="6"/>
      <c r="AA36405" s="6"/>
      <c r="AC36405" s="6"/>
      <c r="AD36405" s="6"/>
    </row>
    <row r="36406" spans="16:30">
      <c r="P36406" s="6"/>
      <c r="AA36406" s="6"/>
      <c r="AC36406" s="6"/>
      <c r="AD36406" s="6"/>
    </row>
    <row r="36407" spans="16:30">
      <c r="P36407" s="6"/>
      <c r="AA36407" s="6"/>
      <c r="AC36407" s="6"/>
      <c r="AD36407" s="6"/>
    </row>
    <row r="36408" spans="16:30">
      <c r="P36408" s="6"/>
      <c r="AA36408" s="6"/>
      <c r="AC36408" s="6"/>
      <c r="AD36408" s="6"/>
    </row>
    <row r="36409" spans="16:30">
      <c r="P36409" s="6"/>
      <c r="AA36409" s="6"/>
      <c r="AC36409" s="6"/>
      <c r="AD36409" s="6"/>
    </row>
    <row r="36410" spans="16:30">
      <c r="P36410" s="6"/>
      <c r="AA36410" s="6"/>
      <c r="AC36410" s="6"/>
      <c r="AD36410" s="6"/>
    </row>
    <row r="36411" spans="16:30">
      <c r="P36411" s="6"/>
      <c r="AA36411" s="6"/>
      <c r="AC36411" s="6"/>
      <c r="AD36411" s="6"/>
    </row>
    <row r="36412" spans="16:30">
      <c r="P36412" s="6"/>
      <c r="AA36412" s="6"/>
      <c r="AC36412" s="6"/>
      <c r="AD36412" s="6"/>
    </row>
    <row r="36413" spans="16:30">
      <c r="P36413" s="6"/>
      <c r="AA36413" s="6"/>
      <c r="AC36413" s="6"/>
      <c r="AD36413" s="6"/>
    </row>
    <row r="36414" spans="16:30">
      <c r="P36414" s="6"/>
      <c r="AA36414" s="6"/>
      <c r="AC36414" s="6"/>
      <c r="AD36414" s="6"/>
    </row>
    <row r="36415" spans="16:30">
      <c r="P36415" s="6"/>
      <c r="AA36415" s="6"/>
      <c r="AC36415" s="6"/>
      <c r="AD36415" s="6"/>
    </row>
    <row r="36416" spans="16:30">
      <c r="P36416" s="6"/>
      <c r="AA36416" s="6"/>
      <c r="AC36416" s="6"/>
      <c r="AD36416" s="6"/>
    </row>
    <row r="36417" spans="16:30">
      <c r="P36417" s="6"/>
      <c r="AA36417" s="6"/>
      <c r="AC36417" s="6"/>
      <c r="AD36417" s="6"/>
    </row>
    <row r="36418" spans="16:30">
      <c r="P36418" s="6"/>
      <c r="AA36418" s="6"/>
      <c r="AC36418" s="6"/>
      <c r="AD36418" s="6"/>
    </row>
    <row r="36419" spans="16:30">
      <c r="P36419" s="6"/>
      <c r="AA36419" s="6"/>
      <c r="AC36419" s="6"/>
      <c r="AD36419" s="6"/>
    </row>
    <row r="36420" spans="16:30">
      <c r="P36420" s="6"/>
      <c r="AA36420" s="6"/>
      <c r="AC36420" s="6"/>
      <c r="AD36420" s="6"/>
    </row>
    <row r="36421" spans="16:30">
      <c r="P36421" s="6"/>
      <c r="AA36421" s="6"/>
      <c r="AC36421" s="6"/>
      <c r="AD36421" s="6"/>
    </row>
    <row r="36422" spans="16:30">
      <c r="P36422" s="6"/>
      <c r="AA36422" s="6"/>
      <c r="AC36422" s="6"/>
      <c r="AD36422" s="6"/>
    </row>
    <row r="36423" spans="16:30">
      <c r="P36423" s="6"/>
      <c r="AA36423" s="6"/>
      <c r="AC36423" s="6"/>
      <c r="AD36423" s="6"/>
    </row>
    <row r="36424" spans="16:30">
      <c r="P36424" s="6"/>
      <c r="AA36424" s="6"/>
      <c r="AC36424" s="6"/>
      <c r="AD36424" s="6"/>
    </row>
    <row r="36425" spans="16:30">
      <c r="P36425" s="6"/>
      <c r="AA36425" s="6"/>
      <c r="AC36425" s="6"/>
      <c r="AD36425" s="6"/>
    </row>
    <row r="36426" spans="16:30">
      <c r="P36426" s="6"/>
      <c r="AA36426" s="6"/>
      <c r="AC36426" s="6"/>
      <c r="AD36426" s="6"/>
    </row>
    <row r="36427" spans="16:30">
      <c r="P36427" s="6"/>
      <c r="AA36427" s="6"/>
      <c r="AC36427" s="6"/>
      <c r="AD36427" s="6"/>
    </row>
    <row r="36428" spans="16:30">
      <c r="P36428" s="6"/>
      <c r="AA36428" s="6"/>
      <c r="AC36428" s="6"/>
      <c r="AD36428" s="6"/>
    </row>
    <row r="36429" spans="16:30">
      <c r="P36429" s="6"/>
      <c r="AA36429" s="6"/>
      <c r="AC36429" s="6"/>
      <c r="AD36429" s="6"/>
    </row>
    <row r="36430" spans="16:30">
      <c r="P36430" s="6"/>
      <c r="AA36430" s="6"/>
      <c r="AC36430" s="6"/>
      <c r="AD36430" s="6"/>
    </row>
    <row r="36431" spans="16:30">
      <c r="P36431" s="6"/>
      <c r="AA36431" s="6"/>
      <c r="AC36431" s="6"/>
      <c r="AD36431" s="6"/>
    </row>
    <row r="36432" spans="16:30">
      <c r="P36432" s="6"/>
      <c r="AA36432" s="6"/>
      <c r="AC36432" s="6"/>
      <c r="AD36432" s="6"/>
    </row>
    <row r="36433" spans="16:30">
      <c r="P36433" s="6"/>
      <c r="AA36433" s="6"/>
      <c r="AC36433" s="6"/>
      <c r="AD36433" s="6"/>
    </row>
    <row r="36434" spans="16:30">
      <c r="P36434" s="6"/>
      <c r="AA36434" s="6"/>
      <c r="AC36434" s="6"/>
      <c r="AD36434" s="6"/>
    </row>
    <row r="36435" spans="16:30">
      <c r="P36435" s="6"/>
      <c r="AA36435" s="6"/>
      <c r="AC36435" s="6"/>
      <c r="AD36435" s="6"/>
    </row>
    <row r="36436" spans="16:30">
      <c r="P36436" s="6"/>
      <c r="AA36436" s="6"/>
      <c r="AC36436" s="6"/>
      <c r="AD36436" s="6"/>
    </row>
    <row r="36437" spans="16:30">
      <c r="P36437" s="6"/>
      <c r="AA36437" s="6"/>
      <c r="AC36437" s="6"/>
      <c r="AD36437" s="6"/>
    </row>
    <row r="36438" spans="16:30">
      <c r="P36438" s="6"/>
      <c r="AA36438" s="6"/>
      <c r="AC36438" s="6"/>
      <c r="AD36438" s="6"/>
    </row>
    <row r="36439" spans="16:30">
      <c r="P36439" s="6"/>
      <c r="AA36439" s="6"/>
      <c r="AC36439" s="6"/>
      <c r="AD36439" s="6"/>
    </row>
    <row r="36440" spans="16:30">
      <c r="P36440" s="6"/>
      <c r="AA36440" s="6"/>
      <c r="AC36440" s="6"/>
      <c r="AD36440" s="6"/>
    </row>
    <row r="36441" spans="16:30">
      <c r="P36441" s="6"/>
      <c r="AA36441" s="6"/>
      <c r="AC36441" s="6"/>
      <c r="AD36441" s="6"/>
    </row>
    <row r="36442" spans="16:30">
      <c r="P36442" s="6"/>
      <c r="AA36442" s="6"/>
      <c r="AC36442" s="6"/>
      <c r="AD36442" s="6"/>
    </row>
    <row r="36443" spans="16:30">
      <c r="P36443" s="6"/>
      <c r="AA36443" s="6"/>
      <c r="AC36443" s="6"/>
      <c r="AD36443" s="6"/>
    </row>
    <row r="36444" spans="16:30">
      <c r="P36444" s="6"/>
      <c r="AA36444" s="6"/>
      <c r="AC36444" s="6"/>
      <c r="AD36444" s="6"/>
    </row>
    <row r="36445" spans="16:30">
      <c r="P36445" s="6"/>
      <c r="AA36445" s="6"/>
      <c r="AC36445" s="6"/>
      <c r="AD36445" s="6"/>
    </row>
    <row r="36446" spans="16:30">
      <c r="P36446" s="6"/>
      <c r="AA36446" s="6"/>
      <c r="AC36446" s="6"/>
      <c r="AD36446" s="6"/>
    </row>
    <row r="36447" spans="16:30">
      <c r="P36447" s="6"/>
      <c r="AA36447" s="6"/>
      <c r="AC36447" s="6"/>
      <c r="AD36447" s="6"/>
    </row>
    <row r="36448" spans="16:30">
      <c r="P36448" s="6"/>
      <c r="AA36448" s="6"/>
      <c r="AC36448" s="6"/>
      <c r="AD36448" s="6"/>
    </row>
    <row r="36449" spans="16:30">
      <c r="P36449" s="6"/>
      <c r="AA36449" s="6"/>
      <c r="AC36449" s="6"/>
      <c r="AD36449" s="6"/>
    </row>
    <row r="36450" spans="16:30">
      <c r="P36450" s="6"/>
      <c r="AA36450" s="6"/>
      <c r="AC36450" s="6"/>
      <c r="AD36450" s="6"/>
    </row>
    <row r="36451" spans="16:30">
      <c r="P36451" s="6"/>
      <c r="AA36451" s="6"/>
      <c r="AC36451" s="6"/>
      <c r="AD36451" s="6"/>
    </row>
    <row r="36452" spans="16:30">
      <c r="P36452" s="6"/>
      <c r="AA36452" s="6"/>
      <c r="AC36452" s="6"/>
      <c r="AD36452" s="6"/>
    </row>
    <row r="36453" spans="16:30">
      <c r="P36453" s="6"/>
      <c r="AA36453" s="6"/>
      <c r="AC36453" s="6"/>
      <c r="AD36453" s="6"/>
    </row>
    <row r="36454" spans="16:30">
      <c r="P36454" s="6"/>
      <c r="AA36454" s="6"/>
      <c r="AC36454" s="6"/>
      <c r="AD36454" s="6"/>
    </row>
    <row r="36455" spans="16:30">
      <c r="P36455" s="6"/>
      <c r="AA36455" s="6"/>
      <c r="AC36455" s="6"/>
      <c r="AD36455" s="6"/>
    </row>
    <row r="36456" spans="16:30">
      <c r="P36456" s="6"/>
      <c r="AA36456" s="6"/>
      <c r="AC36456" s="6"/>
      <c r="AD36456" s="6"/>
    </row>
    <row r="36457" spans="16:30">
      <c r="P36457" s="6"/>
      <c r="AA36457" s="6"/>
      <c r="AC36457" s="6"/>
      <c r="AD36457" s="6"/>
    </row>
    <row r="36458" spans="16:30">
      <c r="P36458" s="6"/>
      <c r="AA36458" s="6"/>
      <c r="AC36458" s="6"/>
      <c r="AD36458" s="6"/>
    </row>
    <row r="36459" spans="16:30">
      <c r="P36459" s="6"/>
      <c r="AA36459" s="6"/>
      <c r="AC36459" s="6"/>
      <c r="AD36459" s="6"/>
    </row>
    <row r="36460" spans="16:30">
      <c r="P36460" s="6"/>
      <c r="AA36460" s="6"/>
      <c r="AC36460" s="6"/>
      <c r="AD36460" s="6"/>
    </row>
    <row r="36461" spans="16:30">
      <c r="P36461" s="6"/>
      <c r="AA36461" s="6"/>
      <c r="AC36461" s="6"/>
      <c r="AD36461" s="6"/>
    </row>
    <row r="36462" spans="16:30">
      <c r="P36462" s="6"/>
      <c r="AA36462" s="6"/>
      <c r="AC36462" s="6"/>
      <c r="AD36462" s="6"/>
    </row>
    <row r="36463" spans="16:30">
      <c r="P36463" s="6"/>
      <c r="AA36463" s="6"/>
      <c r="AC36463" s="6"/>
      <c r="AD36463" s="6"/>
    </row>
    <row r="36464" spans="16:30">
      <c r="P36464" s="6"/>
      <c r="AA36464" s="6"/>
      <c r="AC36464" s="6"/>
      <c r="AD36464" s="6"/>
    </row>
    <row r="36465" spans="16:30">
      <c r="P36465" s="6"/>
      <c r="AA36465" s="6"/>
      <c r="AC36465" s="6"/>
      <c r="AD36465" s="6"/>
    </row>
    <row r="36466" spans="16:30">
      <c r="P36466" s="6"/>
      <c r="AA36466" s="6"/>
      <c r="AC36466" s="6"/>
      <c r="AD36466" s="6"/>
    </row>
    <row r="36467" spans="16:30">
      <c r="P36467" s="6"/>
      <c r="AA36467" s="6"/>
      <c r="AC36467" s="6"/>
      <c r="AD36467" s="6"/>
    </row>
    <row r="36468" spans="16:30">
      <c r="P36468" s="6"/>
      <c r="AA36468" s="6"/>
      <c r="AC36468" s="6"/>
      <c r="AD36468" s="6"/>
    </row>
    <row r="36469" spans="16:30">
      <c r="P36469" s="6"/>
      <c r="AA36469" s="6"/>
      <c r="AC36469" s="6"/>
      <c r="AD36469" s="6"/>
    </row>
    <row r="36470" spans="16:30">
      <c r="P36470" s="6"/>
      <c r="AA36470" s="6"/>
      <c r="AC36470" s="6"/>
      <c r="AD36470" s="6"/>
    </row>
    <row r="36471" spans="16:30">
      <c r="P36471" s="6"/>
      <c r="AA36471" s="6"/>
      <c r="AC36471" s="6"/>
      <c r="AD36471" s="6"/>
    </row>
    <row r="36472" spans="16:30">
      <c r="P36472" s="6"/>
      <c r="AA36472" s="6"/>
      <c r="AC36472" s="6"/>
      <c r="AD36472" s="6"/>
    </row>
    <row r="36473" spans="16:30">
      <c r="P36473" s="6"/>
      <c r="AA36473" s="6"/>
      <c r="AC36473" s="6"/>
      <c r="AD36473" s="6"/>
    </row>
    <row r="36474" spans="16:30">
      <c r="P36474" s="6"/>
      <c r="AA36474" s="6"/>
      <c r="AC36474" s="6"/>
      <c r="AD36474" s="6"/>
    </row>
    <row r="36475" spans="16:30">
      <c r="P36475" s="6"/>
      <c r="AA36475" s="6"/>
      <c r="AC36475" s="6"/>
      <c r="AD36475" s="6"/>
    </row>
    <row r="36476" spans="16:30">
      <c r="P36476" s="6"/>
      <c r="AA36476" s="6"/>
      <c r="AC36476" s="6"/>
      <c r="AD36476" s="6"/>
    </row>
    <row r="36477" spans="16:30">
      <c r="P36477" s="6"/>
      <c r="AA36477" s="6"/>
      <c r="AC36477" s="6"/>
      <c r="AD36477" s="6"/>
    </row>
    <row r="36478" spans="16:30">
      <c r="P36478" s="6"/>
      <c r="AA36478" s="6"/>
      <c r="AC36478" s="6"/>
      <c r="AD36478" s="6"/>
    </row>
    <row r="36479" spans="16:30">
      <c r="P36479" s="6"/>
      <c r="AA36479" s="6"/>
      <c r="AC36479" s="6"/>
      <c r="AD36479" s="6"/>
    </row>
    <row r="36480" spans="16:30">
      <c r="P36480" s="6"/>
      <c r="AA36480" s="6"/>
      <c r="AC36480" s="6"/>
      <c r="AD36480" s="6"/>
    </row>
    <row r="36481" spans="16:30">
      <c r="P36481" s="6"/>
      <c r="AA36481" s="6"/>
      <c r="AC36481" s="6"/>
      <c r="AD36481" s="6"/>
    </row>
    <row r="36482" spans="16:30">
      <c r="P36482" s="6"/>
      <c r="AA36482" s="6"/>
      <c r="AC36482" s="6"/>
      <c r="AD36482" s="6"/>
    </row>
    <row r="36483" spans="16:30">
      <c r="P36483" s="6"/>
      <c r="AA36483" s="6"/>
      <c r="AC36483" s="6"/>
      <c r="AD36483" s="6"/>
    </row>
    <row r="36484" spans="16:30">
      <c r="P36484" s="6"/>
      <c r="AA36484" s="6"/>
      <c r="AC36484" s="6"/>
      <c r="AD36484" s="6"/>
    </row>
    <row r="36485" spans="16:30">
      <c r="P36485" s="6"/>
      <c r="AA36485" s="6"/>
      <c r="AC36485" s="6"/>
      <c r="AD36485" s="6"/>
    </row>
    <row r="36486" spans="16:30">
      <c r="P36486" s="6"/>
      <c r="AA36486" s="6"/>
      <c r="AC36486" s="6"/>
      <c r="AD36486" s="6"/>
    </row>
    <row r="36487" spans="16:30">
      <c r="P36487" s="6"/>
      <c r="AA36487" s="6"/>
      <c r="AC36487" s="6"/>
      <c r="AD36487" s="6"/>
    </row>
    <row r="36488" spans="16:30">
      <c r="P36488" s="6"/>
      <c r="AA36488" s="6"/>
      <c r="AC36488" s="6"/>
      <c r="AD36488" s="6"/>
    </row>
    <row r="36489" spans="16:30">
      <c r="P36489" s="6"/>
      <c r="AA36489" s="6"/>
      <c r="AC36489" s="6"/>
      <c r="AD36489" s="6"/>
    </row>
    <row r="36490" spans="16:30">
      <c r="P36490" s="6"/>
      <c r="AA36490" s="6"/>
      <c r="AC36490" s="6"/>
      <c r="AD36490" s="6"/>
    </row>
    <row r="36491" spans="16:30">
      <c r="P36491" s="6"/>
      <c r="AA36491" s="6"/>
      <c r="AC36491" s="6"/>
      <c r="AD36491" s="6"/>
    </row>
    <row r="36492" spans="16:30">
      <c r="P36492" s="6"/>
      <c r="AA36492" s="6"/>
      <c r="AC36492" s="6"/>
      <c r="AD36492" s="6"/>
    </row>
    <row r="36493" spans="16:30">
      <c r="P36493" s="6"/>
      <c r="AA36493" s="6"/>
      <c r="AC36493" s="6"/>
      <c r="AD36493" s="6"/>
    </row>
    <row r="36494" spans="16:30">
      <c r="P36494" s="6"/>
      <c r="AA36494" s="6"/>
      <c r="AC36494" s="6"/>
      <c r="AD36494" s="6"/>
    </row>
    <row r="36495" spans="16:30">
      <c r="P36495" s="6"/>
      <c r="AA36495" s="6"/>
      <c r="AC36495" s="6"/>
      <c r="AD36495" s="6"/>
    </row>
    <row r="36496" spans="16:30">
      <c r="P36496" s="6"/>
      <c r="AA36496" s="6"/>
      <c r="AC36496" s="6"/>
      <c r="AD36496" s="6"/>
    </row>
    <row r="36497" spans="16:30">
      <c r="P36497" s="6"/>
      <c r="AA36497" s="6"/>
      <c r="AC36497" s="6"/>
      <c r="AD36497" s="6"/>
    </row>
    <row r="36498" spans="16:30">
      <c r="P36498" s="6"/>
      <c r="AA36498" s="6"/>
      <c r="AC36498" s="6"/>
      <c r="AD36498" s="6"/>
    </row>
    <row r="36499" spans="16:30">
      <c r="P36499" s="6"/>
      <c r="AA36499" s="6"/>
      <c r="AC36499" s="6"/>
      <c r="AD36499" s="6"/>
    </row>
    <row r="36500" spans="16:30">
      <c r="P36500" s="6"/>
      <c r="AA36500" s="6"/>
      <c r="AC36500" s="6"/>
      <c r="AD36500" s="6"/>
    </row>
    <row r="36501" spans="16:30">
      <c r="P36501" s="6"/>
      <c r="AA36501" s="6"/>
      <c r="AC36501" s="6"/>
      <c r="AD36501" s="6"/>
    </row>
    <row r="36502" spans="16:30">
      <c r="P36502" s="6"/>
      <c r="AA36502" s="6"/>
      <c r="AC36502" s="6"/>
      <c r="AD36502" s="6"/>
    </row>
    <row r="36503" spans="16:30">
      <c r="P36503" s="6"/>
      <c r="AA36503" s="6"/>
      <c r="AC36503" s="6"/>
      <c r="AD36503" s="6"/>
    </row>
    <row r="36504" spans="16:30">
      <c r="P36504" s="6"/>
      <c r="AA36504" s="6"/>
      <c r="AC36504" s="6"/>
      <c r="AD36504" s="6"/>
    </row>
    <row r="36505" spans="16:30">
      <c r="P36505" s="6"/>
      <c r="AA36505" s="6"/>
      <c r="AC36505" s="6"/>
      <c r="AD36505" s="6"/>
    </row>
    <row r="36506" spans="16:30">
      <c r="P36506" s="6"/>
      <c r="AA36506" s="6"/>
      <c r="AC36506" s="6"/>
      <c r="AD36506" s="6"/>
    </row>
    <row r="36507" spans="16:30">
      <c r="P36507" s="6"/>
      <c r="AA36507" s="6"/>
      <c r="AC36507" s="6"/>
      <c r="AD36507" s="6"/>
    </row>
    <row r="36508" spans="16:30">
      <c r="P36508" s="6"/>
      <c r="AA36508" s="6"/>
      <c r="AC36508" s="6"/>
      <c r="AD36508" s="6"/>
    </row>
    <row r="36509" spans="16:30">
      <c r="P36509" s="6"/>
      <c r="AA36509" s="6"/>
      <c r="AC36509" s="6"/>
      <c r="AD36509" s="6"/>
    </row>
    <row r="36510" spans="16:30">
      <c r="P36510" s="6"/>
      <c r="AA36510" s="6"/>
      <c r="AC36510" s="6"/>
      <c r="AD36510" s="6"/>
    </row>
    <row r="36511" spans="16:30">
      <c r="P36511" s="6"/>
      <c r="AA36511" s="6"/>
      <c r="AC36511" s="6"/>
      <c r="AD36511" s="6"/>
    </row>
    <row r="36512" spans="16:30">
      <c r="P36512" s="6"/>
      <c r="AA36512" s="6"/>
      <c r="AC36512" s="6"/>
      <c r="AD36512" s="6"/>
    </row>
    <row r="36513" spans="16:30">
      <c r="P36513" s="6"/>
      <c r="AA36513" s="6"/>
      <c r="AC36513" s="6"/>
      <c r="AD36513" s="6"/>
    </row>
    <row r="36514" spans="16:30">
      <c r="P36514" s="6"/>
      <c r="AA36514" s="6"/>
      <c r="AC36514" s="6"/>
      <c r="AD36514" s="6"/>
    </row>
    <row r="36515" spans="16:30">
      <c r="P36515" s="6"/>
      <c r="AA36515" s="6"/>
      <c r="AC36515" s="6"/>
      <c r="AD36515" s="6"/>
    </row>
    <row r="36516" spans="16:30">
      <c r="P36516" s="6"/>
      <c r="AA36516" s="6"/>
      <c r="AC36516" s="6"/>
      <c r="AD36516" s="6"/>
    </row>
    <row r="36517" spans="16:30">
      <c r="P36517" s="6"/>
      <c r="AA36517" s="6"/>
      <c r="AC36517" s="6"/>
      <c r="AD36517" s="6"/>
    </row>
    <row r="36518" spans="16:30">
      <c r="P36518" s="6"/>
      <c r="AA36518" s="6"/>
      <c r="AC36518" s="6"/>
      <c r="AD36518" s="6"/>
    </row>
    <row r="36519" spans="16:30">
      <c r="P36519" s="6"/>
      <c r="AA36519" s="6"/>
      <c r="AC36519" s="6"/>
      <c r="AD36519" s="6"/>
    </row>
    <row r="36520" spans="16:30">
      <c r="P36520" s="6"/>
      <c r="AA36520" s="6"/>
      <c r="AC36520" s="6"/>
      <c r="AD36520" s="6"/>
    </row>
    <row r="36521" spans="16:30">
      <c r="P36521" s="6"/>
      <c r="AA36521" s="6"/>
      <c r="AC36521" s="6"/>
      <c r="AD36521" s="6"/>
    </row>
    <row r="36522" spans="16:30">
      <c r="P36522" s="6"/>
      <c r="AA36522" s="6"/>
      <c r="AC36522" s="6"/>
      <c r="AD36522" s="6"/>
    </row>
    <row r="36523" spans="16:30">
      <c r="P36523" s="6"/>
      <c r="AA36523" s="6"/>
      <c r="AC36523" s="6"/>
      <c r="AD36523" s="6"/>
    </row>
    <row r="36524" spans="16:30">
      <c r="P36524" s="6"/>
      <c r="AA36524" s="6"/>
      <c r="AC36524" s="6"/>
      <c r="AD36524" s="6"/>
    </row>
    <row r="36525" spans="16:30">
      <c r="P36525" s="6"/>
      <c r="AA36525" s="6"/>
      <c r="AC36525" s="6"/>
      <c r="AD36525" s="6"/>
    </row>
    <row r="36526" spans="16:30">
      <c r="P36526" s="6"/>
      <c r="AA36526" s="6"/>
      <c r="AC36526" s="6"/>
      <c r="AD36526" s="6"/>
    </row>
    <row r="36527" spans="16:30">
      <c r="P36527" s="6"/>
      <c r="AA36527" s="6"/>
      <c r="AC36527" s="6"/>
      <c r="AD36527" s="6"/>
    </row>
    <row r="36528" spans="16:30">
      <c r="P36528" s="6"/>
      <c r="AA36528" s="6"/>
      <c r="AC36528" s="6"/>
      <c r="AD36528" s="6"/>
    </row>
    <row r="36529" spans="16:30">
      <c r="P36529" s="6"/>
      <c r="AA36529" s="6"/>
      <c r="AC36529" s="6"/>
      <c r="AD36529" s="6"/>
    </row>
    <row r="36530" spans="16:30">
      <c r="P36530" s="6"/>
      <c r="AA36530" s="6"/>
      <c r="AC36530" s="6"/>
      <c r="AD36530" s="6"/>
    </row>
    <row r="36531" spans="16:30">
      <c r="P36531" s="6"/>
      <c r="AA36531" s="6"/>
      <c r="AC36531" s="6"/>
      <c r="AD36531" s="6"/>
    </row>
    <row r="36532" spans="16:30">
      <c r="P36532" s="6"/>
      <c r="AA36532" s="6"/>
      <c r="AC36532" s="6"/>
      <c r="AD36532" s="6"/>
    </row>
    <row r="36533" spans="16:30">
      <c r="P36533" s="6"/>
      <c r="AA36533" s="6"/>
      <c r="AC36533" s="6"/>
      <c r="AD36533" s="6"/>
    </row>
    <row r="36534" spans="16:30">
      <c r="P36534" s="6"/>
      <c r="AA36534" s="6"/>
      <c r="AC36534" s="6"/>
      <c r="AD36534" s="6"/>
    </row>
    <row r="36535" spans="16:30">
      <c r="P36535" s="6"/>
      <c r="AA36535" s="6"/>
      <c r="AC36535" s="6"/>
      <c r="AD36535" s="6"/>
    </row>
    <row r="36536" spans="16:30">
      <c r="P36536" s="6"/>
      <c r="AA36536" s="6"/>
      <c r="AC36536" s="6"/>
      <c r="AD36536" s="6"/>
    </row>
    <row r="36537" spans="16:30">
      <c r="P36537" s="6"/>
      <c r="AA36537" s="6"/>
      <c r="AC36537" s="6"/>
      <c r="AD36537" s="6"/>
    </row>
    <row r="36538" spans="16:30">
      <c r="P36538" s="6"/>
      <c r="AA36538" s="6"/>
      <c r="AC36538" s="6"/>
      <c r="AD36538" s="6"/>
    </row>
    <row r="36539" spans="16:30">
      <c r="P36539" s="6"/>
      <c r="AA36539" s="6"/>
      <c r="AC36539" s="6"/>
      <c r="AD36539" s="6"/>
    </row>
    <row r="36540" spans="16:30">
      <c r="P36540" s="6"/>
      <c r="AA36540" s="6"/>
      <c r="AC36540" s="6"/>
      <c r="AD36540" s="6"/>
    </row>
    <row r="36541" spans="16:30">
      <c r="P36541" s="6"/>
      <c r="AA36541" s="6"/>
      <c r="AC36541" s="6"/>
      <c r="AD36541" s="6"/>
    </row>
    <row r="36542" spans="16:30">
      <c r="P36542" s="6"/>
      <c r="AA36542" s="6"/>
      <c r="AC36542" s="6"/>
      <c r="AD36542" s="6"/>
    </row>
    <row r="36543" spans="16:30">
      <c r="P36543" s="6"/>
      <c r="AA36543" s="6"/>
      <c r="AC36543" s="6"/>
      <c r="AD36543" s="6"/>
    </row>
    <row r="36544" spans="16:30">
      <c r="P36544" s="6"/>
      <c r="AA36544" s="6"/>
      <c r="AC36544" s="6"/>
      <c r="AD36544" s="6"/>
    </row>
    <row r="36545" spans="16:30">
      <c r="P36545" s="6"/>
      <c r="AA36545" s="6"/>
      <c r="AC36545" s="6"/>
      <c r="AD36545" s="6"/>
    </row>
    <row r="36546" spans="16:30">
      <c r="P36546" s="6"/>
      <c r="AA36546" s="6"/>
      <c r="AC36546" s="6"/>
      <c r="AD36546" s="6"/>
    </row>
    <row r="36547" spans="16:30">
      <c r="P36547" s="6"/>
      <c r="AA36547" s="6"/>
      <c r="AC36547" s="6"/>
      <c r="AD36547" s="6"/>
    </row>
    <row r="36548" spans="16:30">
      <c r="P36548" s="6"/>
      <c r="AA36548" s="6"/>
      <c r="AC36548" s="6"/>
      <c r="AD36548" s="6"/>
    </row>
    <row r="36549" spans="16:30">
      <c r="P36549" s="6"/>
      <c r="AA36549" s="6"/>
      <c r="AC36549" s="6"/>
      <c r="AD36549" s="6"/>
    </row>
    <row r="36550" spans="16:30">
      <c r="P36550" s="6"/>
      <c r="AA36550" s="6"/>
      <c r="AC36550" s="6"/>
      <c r="AD36550" s="6"/>
    </row>
    <row r="36551" spans="16:30">
      <c r="P36551" s="6"/>
      <c r="AA36551" s="6"/>
      <c r="AC36551" s="6"/>
      <c r="AD36551" s="6"/>
    </row>
    <row r="36552" spans="16:30">
      <c r="P36552" s="6"/>
      <c r="AA36552" s="6"/>
      <c r="AC36552" s="6"/>
      <c r="AD36552" s="6"/>
    </row>
    <row r="36553" spans="16:30">
      <c r="P36553" s="6"/>
      <c r="AA36553" s="6"/>
      <c r="AC36553" s="6"/>
      <c r="AD36553" s="6"/>
    </row>
    <row r="36554" spans="16:30">
      <c r="P36554" s="6"/>
      <c r="AA36554" s="6"/>
      <c r="AC36554" s="6"/>
      <c r="AD36554" s="6"/>
    </row>
    <row r="36555" spans="16:30">
      <c r="P36555" s="6"/>
      <c r="AA36555" s="6"/>
      <c r="AC36555" s="6"/>
      <c r="AD36555" s="6"/>
    </row>
    <row r="36556" spans="16:30">
      <c r="P36556" s="6"/>
      <c r="AA36556" s="6"/>
      <c r="AC36556" s="6"/>
      <c r="AD36556" s="6"/>
    </row>
    <row r="36557" spans="16:30">
      <c r="P36557" s="6"/>
      <c r="AA36557" s="6"/>
      <c r="AC36557" s="6"/>
      <c r="AD36557" s="6"/>
    </row>
    <row r="36558" spans="16:30">
      <c r="P36558" s="6"/>
      <c r="AA36558" s="6"/>
      <c r="AC36558" s="6"/>
      <c r="AD36558" s="6"/>
    </row>
    <row r="36559" spans="16:30">
      <c r="P36559" s="6"/>
      <c r="AA36559" s="6"/>
      <c r="AC36559" s="6"/>
      <c r="AD36559" s="6"/>
    </row>
    <row r="36560" spans="16:30">
      <c r="P36560" s="6"/>
      <c r="AA36560" s="6"/>
      <c r="AC36560" s="6"/>
      <c r="AD36560" s="6"/>
    </row>
    <row r="36561" spans="16:30">
      <c r="P36561" s="6"/>
      <c r="AA36561" s="6"/>
      <c r="AC36561" s="6"/>
      <c r="AD36561" s="6"/>
    </row>
    <row r="36562" spans="16:30">
      <c r="P36562" s="6"/>
      <c r="AA36562" s="6"/>
      <c r="AC36562" s="6"/>
      <c r="AD36562" s="6"/>
    </row>
    <row r="36563" spans="16:30">
      <c r="P36563" s="6"/>
      <c r="AA36563" s="6"/>
      <c r="AC36563" s="6"/>
      <c r="AD36563" s="6"/>
    </row>
    <row r="36564" spans="16:30">
      <c r="P36564" s="6"/>
      <c r="AA36564" s="6"/>
      <c r="AC36564" s="6"/>
      <c r="AD36564" s="6"/>
    </row>
    <row r="36565" spans="16:30">
      <c r="P36565" s="6"/>
      <c r="AA36565" s="6"/>
      <c r="AC36565" s="6"/>
      <c r="AD36565" s="6"/>
    </row>
    <row r="36566" spans="16:30">
      <c r="P36566" s="6"/>
      <c r="AA36566" s="6"/>
      <c r="AC36566" s="6"/>
      <c r="AD36566" s="6"/>
    </row>
    <row r="36567" spans="16:30">
      <c r="P36567" s="6"/>
      <c r="AA36567" s="6"/>
      <c r="AC36567" s="6"/>
      <c r="AD36567" s="6"/>
    </row>
    <row r="36568" spans="16:30">
      <c r="P36568" s="6"/>
      <c r="AA36568" s="6"/>
      <c r="AC36568" s="6"/>
      <c r="AD36568" s="6"/>
    </row>
    <row r="36569" spans="16:30">
      <c r="P36569" s="6"/>
      <c r="AA36569" s="6"/>
      <c r="AC36569" s="6"/>
      <c r="AD36569" s="6"/>
    </row>
    <row r="36570" spans="16:30">
      <c r="P36570" s="6"/>
      <c r="AA36570" s="6"/>
      <c r="AC36570" s="6"/>
      <c r="AD36570" s="6"/>
    </row>
    <row r="36571" spans="16:30">
      <c r="P36571" s="6"/>
      <c r="AA36571" s="6"/>
      <c r="AC36571" s="6"/>
      <c r="AD36571" s="6"/>
    </row>
    <row r="36572" spans="16:30">
      <c r="P36572" s="6"/>
      <c r="AA36572" s="6"/>
      <c r="AC36572" s="6"/>
      <c r="AD36572" s="6"/>
    </row>
    <row r="36573" spans="16:30">
      <c r="P36573" s="6"/>
      <c r="AA36573" s="6"/>
      <c r="AC36573" s="6"/>
      <c r="AD36573" s="6"/>
    </row>
    <row r="36574" spans="16:30">
      <c r="P36574" s="6"/>
      <c r="AA36574" s="6"/>
      <c r="AC36574" s="6"/>
      <c r="AD36574" s="6"/>
    </row>
    <row r="36575" spans="16:30">
      <c r="P36575" s="6"/>
      <c r="AA36575" s="6"/>
      <c r="AC36575" s="6"/>
      <c r="AD36575" s="6"/>
    </row>
    <row r="36576" spans="16:30">
      <c r="P36576" s="6"/>
      <c r="AA36576" s="6"/>
      <c r="AC36576" s="6"/>
      <c r="AD36576" s="6"/>
    </row>
    <row r="36577" spans="16:30">
      <c r="P36577" s="6"/>
      <c r="AA36577" s="6"/>
      <c r="AC36577" s="6"/>
      <c r="AD36577" s="6"/>
    </row>
    <row r="36578" spans="16:30">
      <c r="P36578" s="6"/>
      <c r="AA36578" s="6"/>
      <c r="AC36578" s="6"/>
      <c r="AD36578" s="6"/>
    </row>
    <row r="36579" spans="16:30">
      <c r="P36579" s="6"/>
      <c r="AA36579" s="6"/>
      <c r="AC36579" s="6"/>
      <c r="AD36579" s="6"/>
    </row>
    <row r="36580" spans="16:30">
      <c r="P36580" s="6"/>
      <c r="AA36580" s="6"/>
      <c r="AC36580" s="6"/>
      <c r="AD36580" s="6"/>
    </row>
    <row r="36581" spans="16:30">
      <c r="P36581" s="6"/>
      <c r="AA36581" s="6"/>
      <c r="AC36581" s="6"/>
      <c r="AD36581" s="6"/>
    </row>
    <row r="36582" spans="16:30">
      <c r="P36582" s="6"/>
      <c r="AA36582" s="6"/>
      <c r="AC36582" s="6"/>
      <c r="AD36582" s="6"/>
    </row>
    <row r="36583" spans="16:30">
      <c r="P36583" s="6"/>
      <c r="AA36583" s="6"/>
      <c r="AC36583" s="6"/>
      <c r="AD36583" s="6"/>
    </row>
    <row r="36584" spans="16:30">
      <c r="P36584" s="6"/>
      <c r="AA36584" s="6"/>
      <c r="AC36584" s="6"/>
      <c r="AD36584" s="6"/>
    </row>
    <row r="36585" spans="16:30">
      <c r="P36585" s="6"/>
      <c r="AA36585" s="6"/>
      <c r="AC36585" s="6"/>
      <c r="AD36585" s="6"/>
    </row>
    <row r="36586" spans="16:30">
      <c r="P36586" s="6"/>
      <c r="AA36586" s="6"/>
      <c r="AC36586" s="6"/>
      <c r="AD36586" s="6"/>
    </row>
    <row r="36587" spans="16:30">
      <c r="P36587" s="6"/>
      <c r="AA36587" s="6"/>
      <c r="AC36587" s="6"/>
      <c r="AD36587" s="6"/>
    </row>
    <row r="36588" spans="16:30">
      <c r="P36588" s="6"/>
      <c r="AA36588" s="6"/>
      <c r="AC36588" s="6"/>
      <c r="AD36588" s="6"/>
    </row>
    <row r="36589" spans="16:30">
      <c r="P36589" s="6"/>
      <c r="AA36589" s="6"/>
      <c r="AC36589" s="6"/>
      <c r="AD36589" s="6"/>
    </row>
    <row r="36590" spans="16:30">
      <c r="P36590" s="6"/>
      <c r="AA36590" s="6"/>
      <c r="AC36590" s="6"/>
      <c r="AD36590" s="6"/>
    </row>
    <row r="36591" spans="16:30">
      <c r="P36591" s="6"/>
      <c r="AA36591" s="6"/>
      <c r="AC36591" s="6"/>
      <c r="AD36591" s="6"/>
    </row>
    <row r="36592" spans="16:30">
      <c r="P36592" s="6"/>
      <c r="AA36592" s="6"/>
      <c r="AC36592" s="6"/>
      <c r="AD36592" s="6"/>
    </row>
    <row r="36593" spans="16:30">
      <c r="P36593" s="6"/>
      <c r="AA36593" s="6"/>
      <c r="AC36593" s="6"/>
      <c r="AD36593" s="6"/>
    </row>
    <row r="36594" spans="16:30">
      <c r="P36594" s="6"/>
      <c r="AA36594" s="6"/>
      <c r="AC36594" s="6"/>
      <c r="AD36594" s="6"/>
    </row>
    <row r="36595" spans="16:30">
      <c r="P36595" s="6"/>
      <c r="AA36595" s="6"/>
      <c r="AC36595" s="6"/>
      <c r="AD36595" s="6"/>
    </row>
    <row r="36596" spans="16:30">
      <c r="P36596" s="6"/>
      <c r="AA36596" s="6"/>
      <c r="AC36596" s="6"/>
      <c r="AD36596" s="6"/>
    </row>
    <row r="36597" spans="16:30">
      <c r="P36597" s="6"/>
      <c r="AA36597" s="6"/>
      <c r="AC36597" s="6"/>
      <c r="AD36597" s="6"/>
    </row>
    <row r="36598" spans="16:30">
      <c r="P36598" s="6"/>
      <c r="AA36598" s="6"/>
      <c r="AC36598" s="6"/>
      <c r="AD36598" s="6"/>
    </row>
    <row r="36599" spans="16:30">
      <c r="P36599" s="6"/>
      <c r="AA36599" s="6"/>
      <c r="AC36599" s="6"/>
      <c r="AD36599" s="6"/>
    </row>
    <row r="36600" spans="16:30">
      <c r="P36600" s="6"/>
      <c r="AA36600" s="6"/>
      <c r="AC36600" s="6"/>
      <c r="AD36600" s="6"/>
    </row>
    <row r="36601" spans="16:30">
      <c r="P36601" s="6"/>
      <c r="AA36601" s="6"/>
      <c r="AC36601" s="6"/>
      <c r="AD36601" s="6"/>
    </row>
    <row r="36602" spans="16:30">
      <c r="P36602" s="6"/>
      <c r="AA36602" s="6"/>
      <c r="AC36602" s="6"/>
      <c r="AD36602" s="6"/>
    </row>
    <row r="36603" spans="16:30">
      <c r="P36603" s="6"/>
      <c r="AA36603" s="6"/>
      <c r="AC36603" s="6"/>
      <c r="AD36603" s="6"/>
    </row>
    <row r="36604" spans="16:30">
      <c r="P36604" s="6"/>
      <c r="AA36604" s="6"/>
      <c r="AC36604" s="6"/>
      <c r="AD36604" s="6"/>
    </row>
    <row r="36605" spans="16:30">
      <c r="P36605" s="6"/>
      <c r="AA36605" s="6"/>
      <c r="AC36605" s="6"/>
      <c r="AD36605" s="6"/>
    </row>
    <row r="36606" spans="16:30">
      <c r="P36606" s="6"/>
      <c r="AA36606" s="6"/>
      <c r="AC36606" s="6"/>
      <c r="AD36606" s="6"/>
    </row>
    <row r="36607" spans="16:30">
      <c r="P36607" s="6"/>
      <c r="AA36607" s="6"/>
      <c r="AC36607" s="6"/>
      <c r="AD36607" s="6"/>
    </row>
    <row r="36608" spans="16:30">
      <c r="P36608" s="6"/>
      <c r="AA36608" s="6"/>
      <c r="AC36608" s="6"/>
      <c r="AD36608" s="6"/>
    </row>
    <row r="36609" spans="16:30">
      <c r="P36609" s="6"/>
      <c r="AA36609" s="6"/>
      <c r="AC36609" s="6"/>
      <c r="AD36609" s="6"/>
    </row>
    <row r="36610" spans="16:30">
      <c r="P36610" s="6"/>
      <c r="AA36610" s="6"/>
      <c r="AC36610" s="6"/>
      <c r="AD36610" s="6"/>
    </row>
    <row r="36611" spans="16:30">
      <c r="P36611" s="6"/>
      <c r="AA36611" s="6"/>
      <c r="AC36611" s="6"/>
      <c r="AD36611" s="6"/>
    </row>
    <row r="36612" spans="16:30">
      <c r="P36612" s="6"/>
      <c r="AA36612" s="6"/>
      <c r="AC36612" s="6"/>
      <c r="AD36612" s="6"/>
    </row>
    <row r="36613" spans="16:30">
      <c r="P36613" s="6"/>
      <c r="AA36613" s="6"/>
      <c r="AC36613" s="6"/>
      <c r="AD36613" s="6"/>
    </row>
    <row r="36614" spans="16:30">
      <c r="P36614" s="6"/>
      <c r="AA36614" s="6"/>
      <c r="AC36614" s="6"/>
      <c r="AD36614" s="6"/>
    </row>
    <row r="36615" spans="16:30">
      <c r="P36615" s="6"/>
      <c r="AA36615" s="6"/>
      <c r="AC36615" s="6"/>
      <c r="AD36615" s="6"/>
    </row>
    <row r="36616" spans="16:30">
      <c r="P36616" s="6"/>
      <c r="AA36616" s="6"/>
      <c r="AC36616" s="6"/>
      <c r="AD36616" s="6"/>
    </row>
    <row r="36617" spans="16:30">
      <c r="P36617" s="6"/>
      <c r="AA36617" s="6"/>
      <c r="AC36617" s="6"/>
      <c r="AD36617" s="6"/>
    </row>
    <row r="36618" spans="16:30">
      <c r="P36618" s="6"/>
      <c r="AA36618" s="6"/>
      <c r="AC36618" s="6"/>
      <c r="AD36618" s="6"/>
    </row>
    <row r="36619" spans="16:30">
      <c r="P36619" s="6"/>
      <c r="AA36619" s="6"/>
      <c r="AC36619" s="6"/>
      <c r="AD36619" s="6"/>
    </row>
    <row r="36620" spans="16:30">
      <c r="P36620" s="6"/>
      <c r="AA36620" s="6"/>
      <c r="AC36620" s="6"/>
      <c r="AD36620" s="6"/>
    </row>
    <row r="36621" spans="16:30">
      <c r="P36621" s="6"/>
      <c r="AA36621" s="6"/>
      <c r="AC36621" s="6"/>
      <c r="AD36621" s="6"/>
    </row>
    <row r="36622" spans="16:30">
      <c r="P36622" s="6"/>
      <c r="AA36622" s="6"/>
      <c r="AC36622" s="6"/>
      <c r="AD36622" s="6"/>
    </row>
    <row r="36623" spans="16:30">
      <c r="P36623" s="6"/>
      <c r="AA36623" s="6"/>
      <c r="AC36623" s="6"/>
      <c r="AD36623" s="6"/>
    </row>
    <row r="36624" spans="16:30">
      <c r="P36624" s="6"/>
      <c r="AA36624" s="6"/>
      <c r="AC36624" s="6"/>
      <c r="AD36624" s="6"/>
    </row>
    <row r="36625" spans="16:30">
      <c r="P36625" s="6"/>
      <c r="AA36625" s="6"/>
      <c r="AC36625" s="6"/>
      <c r="AD36625" s="6"/>
    </row>
    <row r="36626" spans="16:30">
      <c r="P36626" s="6"/>
      <c r="AA36626" s="6"/>
      <c r="AC36626" s="6"/>
      <c r="AD36626" s="6"/>
    </row>
    <row r="36627" spans="16:30">
      <c r="P36627" s="6"/>
      <c r="AA36627" s="6"/>
      <c r="AC36627" s="6"/>
      <c r="AD36627" s="6"/>
    </row>
    <row r="36628" spans="16:30">
      <c r="P36628" s="6"/>
      <c r="AA36628" s="6"/>
      <c r="AC36628" s="6"/>
      <c r="AD36628" s="6"/>
    </row>
    <row r="36629" spans="16:30">
      <c r="P36629" s="6"/>
      <c r="AA36629" s="6"/>
      <c r="AC36629" s="6"/>
      <c r="AD36629" s="6"/>
    </row>
    <row r="36630" spans="16:30">
      <c r="P36630" s="6"/>
      <c r="AA36630" s="6"/>
      <c r="AC36630" s="6"/>
      <c r="AD36630" s="6"/>
    </row>
    <row r="36631" spans="16:30">
      <c r="P36631" s="6"/>
      <c r="AA36631" s="6"/>
      <c r="AC36631" s="6"/>
      <c r="AD36631" s="6"/>
    </row>
    <row r="36632" spans="16:30">
      <c r="P36632" s="6"/>
      <c r="AA36632" s="6"/>
      <c r="AC36632" s="6"/>
      <c r="AD36632" s="6"/>
    </row>
    <row r="36633" spans="16:30">
      <c r="P36633" s="6"/>
      <c r="AA36633" s="6"/>
      <c r="AC36633" s="6"/>
      <c r="AD36633" s="6"/>
    </row>
    <row r="36634" spans="16:30">
      <c r="P36634" s="6"/>
      <c r="AA36634" s="6"/>
      <c r="AC36634" s="6"/>
      <c r="AD36634" s="6"/>
    </row>
    <row r="36635" spans="16:30">
      <c r="P36635" s="6"/>
      <c r="AA36635" s="6"/>
      <c r="AC36635" s="6"/>
      <c r="AD36635" s="6"/>
    </row>
    <row r="36636" spans="16:30">
      <c r="P36636" s="6"/>
      <c r="AA36636" s="6"/>
      <c r="AC36636" s="6"/>
      <c r="AD36636" s="6"/>
    </row>
    <row r="36637" spans="16:30">
      <c r="P36637" s="6"/>
      <c r="AA36637" s="6"/>
      <c r="AC36637" s="6"/>
      <c r="AD36637" s="6"/>
    </row>
    <row r="36638" spans="16:30">
      <c r="P36638" s="6"/>
      <c r="AA36638" s="6"/>
      <c r="AC36638" s="6"/>
      <c r="AD36638" s="6"/>
    </row>
    <row r="36639" spans="16:30">
      <c r="P36639" s="6"/>
      <c r="AA36639" s="6"/>
      <c r="AC36639" s="6"/>
      <c r="AD36639" s="6"/>
    </row>
    <row r="36640" spans="16:30">
      <c r="P36640" s="6"/>
      <c r="AA36640" s="6"/>
      <c r="AC36640" s="6"/>
      <c r="AD36640" s="6"/>
    </row>
    <row r="36641" spans="16:30">
      <c r="P36641" s="6"/>
      <c r="AA36641" s="6"/>
      <c r="AC36641" s="6"/>
      <c r="AD36641" s="6"/>
    </row>
    <row r="36642" spans="16:30">
      <c r="P36642" s="6"/>
      <c r="AA36642" s="6"/>
      <c r="AC36642" s="6"/>
      <c r="AD36642" s="6"/>
    </row>
    <row r="36643" spans="16:30">
      <c r="P36643" s="6"/>
      <c r="AA36643" s="6"/>
      <c r="AC36643" s="6"/>
      <c r="AD36643" s="6"/>
    </row>
    <row r="36644" spans="16:30">
      <c r="P36644" s="6"/>
      <c r="AA36644" s="6"/>
      <c r="AC36644" s="6"/>
      <c r="AD36644" s="6"/>
    </row>
    <row r="36645" spans="16:30">
      <c r="P36645" s="6"/>
      <c r="AA36645" s="6"/>
      <c r="AC36645" s="6"/>
      <c r="AD36645" s="6"/>
    </row>
    <row r="36646" spans="16:30">
      <c r="P36646" s="6"/>
      <c r="AA36646" s="6"/>
      <c r="AC36646" s="6"/>
      <c r="AD36646" s="6"/>
    </row>
    <row r="36647" spans="16:30">
      <c r="P36647" s="6"/>
      <c r="AA36647" s="6"/>
      <c r="AC36647" s="6"/>
      <c r="AD36647" s="6"/>
    </row>
    <row r="36648" spans="16:30">
      <c r="P36648" s="6"/>
      <c r="AA36648" s="6"/>
      <c r="AC36648" s="6"/>
      <c r="AD36648" s="6"/>
    </row>
    <row r="36649" spans="16:30">
      <c r="P36649" s="6"/>
      <c r="AA36649" s="6"/>
      <c r="AC36649" s="6"/>
      <c r="AD36649" s="6"/>
    </row>
    <row r="36650" spans="16:30">
      <c r="P36650" s="6"/>
      <c r="AA36650" s="6"/>
      <c r="AC36650" s="6"/>
      <c r="AD36650" s="6"/>
    </row>
    <row r="36651" spans="16:30">
      <c r="P36651" s="6"/>
      <c r="AA36651" s="6"/>
      <c r="AC36651" s="6"/>
      <c r="AD36651" s="6"/>
    </row>
    <row r="36652" spans="16:30">
      <c r="P36652" s="6"/>
      <c r="AA36652" s="6"/>
      <c r="AC36652" s="6"/>
      <c r="AD36652" s="6"/>
    </row>
    <row r="36653" spans="16:30">
      <c r="P36653" s="6"/>
      <c r="AA36653" s="6"/>
      <c r="AC36653" s="6"/>
      <c r="AD36653" s="6"/>
    </row>
    <row r="36654" spans="16:30">
      <c r="P36654" s="6"/>
      <c r="AA36654" s="6"/>
      <c r="AC36654" s="6"/>
      <c r="AD36654" s="6"/>
    </row>
    <row r="36655" spans="16:30">
      <c r="P36655" s="6"/>
      <c r="AA36655" s="6"/>
      <c r="AC36655" s="6"/>
      <c r="AD36655" s="6"/>
    </row>
    <row r="36656" spans="16:30">
      <c r="P36656" s="6"/>
      <c r="AA36656" s="6"/>
      <c r="AC36656" s="6"/>
      <c r="AD36656" s="6"/>
    </row>
    <row r="36657" spans="16:30">
      <c r="P36657" s="6"/>
      <c r="AA36657" s="6"/>
      <c r="AC36657" s="6"/>
      <c r="AD36657" s="6"/>
    </row>
    <row r="36658" spans="16:30">
      <c r="P36658" s="6"/>
      <c r="AA36658" s="6"/>
      <c r="AC36658" s="6"/>
      <c r="AD36658" s="6"/>
    </row>
    <row r="36659" spans="16:30">
      <c r="P36659" s="6"/>
      <c r="AA36659" s="6"/>
      <c r="AC36659" s="6"/>
      <c r="AD36659" s="6"/>
    </row>
    <row r="36660" spans="16:30">
      <c r="P36660" s="6"/>
      <c r="AA36660" s="6"/>
      <c r="AC36660" s="6"/>
      <c r="AD36660" s="6"/>
    </row>
    <row r="36661" spans="16:30">
      <c r="P36661" s="6"/>
      <c r="AA36661" s="6"/>
      <c r="AC36661" s="6"/>
      <c r="AD36661" s="6"/>
    </row>
    <row r="36662" spans="16:30">
      <c r="P36662" s="6"/>
      <c r="AA36662" s="6"/>
      <c r="AC36662" s="6"/>
      <c r="AD36662" s="6"/>
    </row>
    <row r="36663" spans="16:30">
      <c r="P36663" s="6"/>
      <c r="AA36663" s="6"/>
      <c r="AC36663" s="6"/>
      <c r="AD36663" s="6"/>
    </row>
    <row r="36664" spans="16:30">
      <c r="P36664" s="6"/>
      <c r="AA36664" s="6"/>
      <c r="AC36664" s="6"/>
      <c r="AD36664" s="6"/>
    </row>
    <row r="36665" spans="16:30">
      <c r="P36665" s="6"/>
      <c r="AA36665" s="6"/>
      <c r="AC36665" s="6"/>
      <c r="AD36665" s="6"/>
    </row>
    <row r="36666" spans="16:30">
      <c r="P36666" s="6"/>
      <c r="AA36666" s="6"/>
      <c r="AC36666" s="6"/>
      <c r="AD36666" s="6"/>
    </row>
    <row r="36667" spans="16:30">
      <c r="P36667" s="6"/>
      <c r="AA36667" s="6"/>
      <c r="AC36667" s="6"/>
      <c r="AD36667" s="6"/>
    </row>
    <row r="36668" spans="16:30">
      <c r="P36668" s="6"/>
      <c r="AA36668" s="6"/>
      <c r="AC36668" s="6"/>
      <c r="AD36668" s="6"/>
    </row>
    <row r="36669" spans="16:30">
      <c r="P36669" s="6"/>
      <c r="AA36669" s="6"/>
      <c r="AC36669" s="6"/>
      <c r="AD36669" s="6"/>
    </row>
    <row r="36670" spans="16:30">
      <c r="P36670" s="6"/>
      <c r="AA36670" s="6"/>
      <c r="AC36670" s="6"/>
      <c r="AD36670" s="6"/>
    </row>
    <row r="36671" spans="16:30">
      <c r="P36671" s="6"/>
      <c r="AA36671" s="6"/>
      <c r="AC36671" s="6"/>
      <c r="AD36671" s="6"/>
    </row>
    <row r="36672" spans="16:30">
      <c r="P36672" s="6"/>
      <c r="AA36672" s="6"/>
      <c r="AC36672" s="6"/>
      <c r="AD36672" s="6"/>
    </row>
    <row r="36673" spans="16:30">
      <c r="P36673" s="6"/>
      <c r="AA36673" s="6"/>
      <c r="AC36673" s="6"/>
      <c r="AD36673" s="6"/>
    </row>
    <row r="36674" spans="16:30">
      <c r="P36674" s="6"/>
      <c r="AA36674" s="6"/>
      <c r="AC36674" s="6"/>
      <c r="AD36674" s="6"/>
    </row>
    <row r="36675" spans="16:30">
      <c r="P36675" s="6"/>
      <c r="AA36675" s="6"/>
      <c r="AC36675" s="6"/>
      <c r="AD36675" s="6"/>
    </row>
    <row r="36676" spans="16:30">
      <c r="P36676" s="6"/>
      <c r="AA36676" s="6"/>
      <c r="AC36676" s="6"/>
      <c r="AD36676" s="6"/>
    </row>
    <row r="36677" spans="16:30">
      <c r="P36677" s="6"/>
      <c r="AA36677" s="6"/>
      <c r="AC36677" s="6"/>
      <c r="AD36677" s="6"/>
    </row>
    <row r="36678" spans="16:30">
      <c r="P36678" s="6"/>
      <c r="AA36678" s="6"/>
      <c r="AC36678" s="6"/>
      <c r="AD36678" s="6"/>
    </row>
    <row r="36679" spans="16:30">
      <c r="P36679" s="6"/>
      <c r="AA36679" s="6"/>
      <c r="AC36679" s="6"/>
      <c r="AD36679" s="6"/>
    </row>
    <row r="36680" spans="16:30">
      <c r="P36680" s="6"/>
      <c r="AA36680" s="6"/>
      <c r="AC36680" s="6"/>
      <c r="AD36680" s="6"/>
    </row>
    <row r="36681" spans="16:30">
      <c r="P36681" s="6"/>
      <c r="AA36681" s="6"/>
      <c r="AC36681" s="6"/>
      <c r="AD36681" s="6"/>
    </row>
    <row r="36682" spans="16:30">
      <c r="P36682" s="6"/>
      <c r="AA36682" s="6"/>
      <c r="AC36682" s="6"/>
      <c r="AD36682" s="6"/>
    </row>
    <row r="36683" spans="16:30">
      <c r="P36683" s="6"/>
      <c r="AA36683" s="6"/>
      <c r="AC36683" s="6"/>
      <c r="AD36683" s="6"/>
    </row>
    <row r="36684" spans="16:30">
      <c r="P36684" s="6"/>
      <c r="AA36684" s="6"/>
      <c r="AC36684" s="6"/>
      <c r="AD36684" s="6"/>
    </row>
    <row r="36685" spans="16:30">
      <c r="P36685" s="6"/>
      <c r="AA36685" s="6"/>
      <c r="AC36685" s="6"/>
      <c r="AD36685" s="6"/>
    </row>
    <row r="36686" spans="16:30">
      <c r="P36686" s="6"/>
      <c r="AA36686" s="6"/>
      <c r="AC36686" s="6"/>
      <c r="AD36686" s="6"/>
    </row>
    <row r="36687" spans="16:30">
      <c r="P36687" s="6"/>
      <c r="AA36687" s="6"/>
      <c r="AC36687" s="6"/>
      <c r="AD36687" s="6"/>
    </row>
    <row r="36688" spans="16:30">
      <c r="P36688" s="6"/>
      <c r="AA36688" s="6"/>
      <c r="AC36688" s="6"/>
      <c r="AD36688" s="6"/>
    </row>
    <row r="36689" spans="16:30">
      <c r="P36689" s="6"/>
      <c r="AA36689" s="6"/>
      <c r="AC36689" s="6"/>
      <c r="AD36689" s="6"/>
    </row>
    <row r="36690" spans="16:30">
      <c r="P36690" s="6"/>
      <c r="AA36690" s="6"/>
      <c r="AC36690" s="6"/>
      <c r="AD36690" s="6"/>
    </row>
    <row r="36691" spans="16:30">
      <c r="P36691" s="6"/>
      <c r="AA36691" s="6"/>
      <c r="AC36691" s="6"/>
      <c r="AD36691" s="6"/>
    </row>
    <row r="36692" spans="16:30">
      <c r="P36692" s="6"/>
      <c r="AA36692" s="6"/>
      <c r="AC36692" s="6"/>
      <c r="AD36692" s="6"/>
    </row>
    <row r="36693" spans="16:30">
      <c r="P36693" s="6"/>
      <c r="AA36693" s="6"/>
      <c r="AC36693" s="6"/>
      <c r="AD36693" s="6"/>
    </row>
    <row r="36694" spans="16:30">
      <c r="P36694" s="6"/>
      <c r="AA36694" s="6"/>
      <c r="AC36694" s="6"/>
      <c r="AD36694" s="6"/>
    </row>
    <row r="36695" spans="16:30">
      <c r="P36695" s="6"/>
      <c r="AA36695" s="6"/>
      <c r="AC36695" s="6"/>
      <c r="AD36695" s="6"/>
    </row>
    <row r="36696" spans="16:30">
      <c r="P36696" s="6"/>
      <c r="AA36696" s="6"/>
      <c r="AC36696" s="6"/>
      <c r="AD36696" s="6"/>
    </row>
    <row r="36697" spans="16:30">
      <c r="P36697" s="6"/>
      <c r="AA36697" s="6"/>
      <c r="AC36697" s="6"/>
      <c r="AD36697" s="6"/>
    </row>
    <row r="36698" spans="16:30">
      <c r="P36698" s="6"/>
      <c r="AA36698" s="6"/>
      <c r="AC36698" s="6"/>
      <c r="AD36698" s="6"/>
    </row>
    <row r="36699" spans="16:30">
      <c r="P36699" s="6"/>
      <c r="AA36699" s="6"/>
      <c r="AC36699" s="6"/>
      <c r="AD36699" s="6"/>
    </row>
    <row r="36700" spans="16:30">
      <c r="P36700" s="6"/>
      <c r="AA36700" s="6"/>
      <c r="AC36700" s="6"/>
      <c r="AD36700" s="6"/>
    </row>
    <row r="36701" spans="16:30">
      <c r="P36701" s="6"/>
      <c r="AA36701" s="6"/>
      <c r="AC36701" s="6"/>
      <c r="AD36701" s="6"/>
    </row>
    <row r="36702" spans="16:30">
      <c r="P36702" s="6"/>
      <c r="AA36702" s="6"/>
      <c r="AC36702" s="6"/>
      <c r="AD36702" s="6"/>
    </row>
    <row r="36703" spans="16:30">
      <c r="P36703" s="6"/>
      <c r="AA36703" s="6"/>
      <c r="AC36703" s="6"/>
      <c r="AD36703" s="6"/>
    </row>
    <row r="36704" spans="16:30">
      <c r="P36704" s="6"/>
      <c r="AA36704" s="6"/>
      <c r="AC36704" s="6"/>
      <c r="AD36704" s="6"/>
    </row>
    <row r="36705" spans="16:30">
      <c r="P36705" s="6"/>
      <c r="AA36705" s="6"/>
      <c r="AC36705" s="6"/>
      <c r="AD36705" s="6"/>
    </row>
    <row r="36706" spans="16:30">
      <c r="P36706" s="6"/>
      <c r="AA36706" s="6"/>
      <c r="AC36706" s="6"/>
      <c r="AD36706" s="6"/>
    </row>
    <row r="36707" spans="16:30">
      <c r="P36707" s="6"/>
      <c r="AA36707" s="6"/>
      <c r="AC36707" s="6"/>
      <c r="AD36707" s="6"/>
    </row>
    <row r="36708" spans="16:30">
      <c r="P36708" s="6"/>
      <c r="AA36708" s="6"/>
      <c r="AC36708" s="6"/>
      <c r="AD36708" s="6"/>
    </row>
    <row r="36709" spans="16:30">
      <c r="P36709" s="6"/>
      <c r="AA36709" s="6"/>
      <c r="AC36709" s="6"/>
      <c r="AD36709" s="6"/>
    </row>
    <row r="36710" spans="16:30">
      <c r="P36710" s="6"/>
      <c r="AA36710" s="6"/>
      <c r="AC36710" s="6"/>
      <c r="AD36710" s="6"/>
    </row>
    <row r="36711" spans="16:30">
      <c r="P36711" s="6"/>
      <c r="AA36711" s="6"/>
      <c r="AC36711" s="6"/>
      <c r="AD36711" s="6"/>
    </row>
    <row r="36712" spans="16:30">
      <c r="P36712" s="6"/>
      <c r="AA36712" s="6"/>
      <c r="AC36712" s="6"/>
      <c r="AD36712" s="6"/>
    </row>
    <row r="36713" spans="16:30">
      <c r="P36713" s="6"/>
      <c r="AA36713" s="6"/>
      <c r="AC36713" s="6"/>
      <c r="AD36713" s="6"/>
    </row>
    <row r="36714" spans="16:30">
      <c r="P36714" s="6"/>
      <c r="AA36714" s="6"/>
      <c r="AC36714" s="6"/>
      <c r="AD36714" s="6"/>
    </row>
    <row r="36715" spans="16:30">
      <c r="P36715" s="6"/>
      <c r="AA36715" s="6"/>
      <c r="AC36715" s="6"/>
      <c r="AD36715" s="6"/>
    </row>
    <row r="36716" spans="16:30">
      <c r="P36716" s="6"/>
      <c r="AA36716" s="6"/>
      <c r="AC36716" s="6"/>
      <c r="AD36716" s="6"/>
    </row>
    <row r="36717" spans="16:30">
      <c r="P36717" s="6"/>
      <c r="AA36717" s="6"/>
      <c r="AC36717" s="6"/>
      <c r="AD36717" s="6"/>
    </row>
    <row r="36718" spans="16:30">
      <c r="P36718" s="6"/>
      <c r="AA36718" s="6"/>
      <c r="AC36718" s="6"/>
      <c r="AD36718" s="6"/>
    </row>
    <row r="36719" spans="16:30">
      <c r="P36719" s="6"/>
      <c r="AA36719" s="6"/>
      <c r="AC36719" s="6"/>
      <c r="AD36719" s="6"/>
    </row>
    <row r="36720" spans="16:30">
      <c r="P36720" s="6"/>
      <c r="AA36720" s="6"/>
      <c r="AC36720" s="6"/>
      <c r="AD36720" s="6"/>
    </row>
    <row r="36721" spans="16:30">
      <c r="P36721" s="6"/>
      <c r="AA36721" s="6"/>
      <c r="AC36721" s="6"/>
      <c r="AD36721" s="6"/>
    </row>
    <row r="36722" spans="16:30">
      <c r="P36722" s="6"/>
      <c r="AA36722" s="6"/>
      <c r="AC36722" s="6"/>
      <c r="AD36722" s="6"/>
    </row>
    <row r="36723" spans="16:30">
      <c r="P36723" s="6"/>
      <c r="AA36723" s="6"/>
      <c r="AC36723" s="6"/>
      <c r="AD36723" s="6"/>
    </row>
    <row r="36724" spans="16:30">
      <c r="P36724" s="6"/>
      <c r="AA36724" s="6"/>
      <c r="AC36724" s="6"/>
      <c r="AD36724" s="6"/>
    </row>
    <row r="36725" spans="16:30">
      <c r="P36725" s="6"/>
      <c r="AA36725" s="6"/>
      <c r="AC36725" s="6"/>
      <c r="AD36725" s="6"/>
    </row>
    <row r="36726" spans="16:30">
      <c r="P36726" s="6"/>
      <c r="AA36726" s="6"/>
      <c r="AC36726" s="6"/>
      <c r="AD36726" s="6"/>
    </row>
    <row r="36727" spans="16:30">
      <c r="P36727" s="6"/>
      <c r="AA36727" s="6"/>
      <c r="AC36727" s="6"/>
      <c r="AD36727" s="6"/>
    </row>
    <row r="36728" spans="16:30">
      <c r="P36728" s="6"/>
      <c r="AA36728" s="6"/>
      <c r="AC36728" s="6"/>
      <c r="AD36728" s="6"/>
    </row>
    <row r="36729" spans="16:30">
      <c r="P36729" s="6"/>
      <c r="AA36729" s="6"/>
      <c r="AC36729" s="6"/>
      <c r="AD36729" s="6"/>
    </row>
    <row r="36730" spans="16:30">
      <c r="P36730" s="6"/>
      <c r="AA36730" s="6"/>
      <c r="AC36730" s="6"/>
      <c r="AD36730" s="6"/>
    </row>
    <row r="36731" spans="16:30">
      <c r="P36731" s="6"/>
      <c r="AA36731" s="6"/>
      <c r="AC36731" s="6"/>
      <c r="AD36731" s="6"/>
    </row>
    <row r="36732" spans="16:30">
      <c r="P36732" s="6"/>
      <c r="AA36732" s="6"/>
      <c r="AC36732" s="6"/>
      <c r="AD36732" s="6"/>
    </row>
    <row r="36733" spans="16:30">
      <c r="P36733" s="6"/>
      <c r="AA36733" s="6"/>
      <c r="AC36733" s="6"/>
      <c r="AD36733" s="6"/>
    </row>
    <row r="36734" spans="16:30">
      <c r="P36734" s="6"/>
      <c r="AA36734" s="6"/>
      <c r="AC36734" s="6"/>
      <c r="AD36734" s="6"/>
    </row>
    <row r="36735" spans="16:30">
      <c r="P36735" s="6"/>
      <c r="AA36735" s="6"/>
      <c r="AC36735" s="6"/>
      <c r="AD36735" s="6"/>
    </row>
    <row r="36736" spans="16:30">
      <c r="P36736" s="6"/>
      <c r="AA36736" s="6"/>
      <c r="AC36736" s="6"/>
      <c r="AD36736" s="6"/>
    </row>
    <row r="36737" spans="16:30">
      <c r="P36737" s="6"/>
      <c r="AA36737" s="6"/>
      <c r="AC36737" s="6"/>
      <c r="AD36737" s="6"/>
    </row>
    <row r="36738" spans="16:30">
      <c r="P36738" s="6"/>
      <c r="AA36738" s="6"/>
      <c r="AC36738" s="6"/>
      <c r="AD36738" s="6"/>
    </row>
    <row r="36739" spans="16:30">
      <c r="P36739" s="6"/>
      <c r="AA36739" s="6"/>
      <c r="AC36739" s="6"/>
      <c r="AD36739" s="6"/>
    </row>
    <row r="36740" spans="16:30">
      <c r="P36740" s="6"/>
      <c r="AA36740" s="6"/>
      <c r="AC36740" s="6"/>
      <c r="AD36740" s="6"/>
    </row>
    <row r="36741" spans="16:30">
      <c r="P36741" s="6"/>
      <c r="AA36741" s="6"/>
      <c r="AC36741" s="6"/>
      <c r="AD36741" s="6"/>
    </row>
    <row r="36742" spans="16:30">
      <c r="P36742" s="6"/>
      <c r="AA36742" s="6"/>
      <c r="AC36742" s="6"/>
      <c r="AD36742" s="6"/>
    </row>
    <row r="36743" spans="16:30">
      <c r="P36743" s="6"/>
      <c r="AA36743" s="6"/>
      <c r="AC36743" s="6"/>
      <c r="AD36743" s="6"/>
    </row>
    <row r="36744" spans="16:30">
      <c r="P36744" s="6"/>
      <c r="AA36744" s="6"/>
      <c r="AC36744" s="6"/>
      <c r="AD36744" s="6"/>
    </row>
    <row r="36745" spans="16:30">
      <c r="P36745" s="6"/>
      <c r="AA36745" s="6"/>
      <c r="AC36745" s="6"/>
      <c r="AD36745" s="6"/>
    </row>
    <row r="36746" spans="16:30">
      <c r="P36746" s="6"/>
      <c r="AA36746" s="6"/>
      <c r="AC36746" s="6"/>
      <c r="AD36746" s="6"/>
    </row>
    <row r="36747" spans="16:30">
      <c r="P36747" s="6"/>
      <c r="AA36747" s="6"/>
      <c r="AC36747" s="6"/>
      <c r="AD36747" s="6"/>
    </row>
    <row r="36748" spans="16:30">
      <c r="P36748" s="6"/>
      <c r="AA36748" s="6"/>
      <c r="AC36748" s="6"/>
      <c r="AD36748" s="6"/>
    </row>
    <row r="36749" spans="16:30">
      <c r="P36749" s="6"/>
      <c r="AA36749" s="6"/>
      <c r="AC36749" s="6"/>
      <c r="AD36749" s="6"/>
    </row>
    <row r="36750" spans="16:30">
      <c r="P36750" s="6"/>
      <c r="AA36750" s="6"/>
      <c r="AC36750" s="6"/>
      <c r="AD36750" s="6"/>
    </row>
    <row r="36751" spans="16:30">
      <c r="P36751" s="6"/>
      <c r="AA36751" s="6"/>
      <c r="AC36751" s="6"/>
      <c r="AD36751" s="6"/>
    </row>
    <row r="36752" spans="16:30">
      <c r="P36752" s="6"/>
      <c r="AA36752" s="6"/>
      <c r="AC36752" s="6"/>
      <c r="AD36752" s="6"/>
    </row>
    <row r="36753" spans="16:30">
      <c r="P36753" s="6"/>
      <c r="AA36753" s="6"/>
      <c r="AC36753" s="6"/>
      <c r="AD36753" s="6"/>
    </row>
    <row r="36754" spans="16:30">
      <c r="P36754" s="6"/>
      <c r="AA36754" s="6"/>
      <c r="AC36754" s="6"/>
      <c r="AD36754" s="6"/>
    </row>
    <row r="36755" spans="16:30">
      <c r="P36755" s="6"/>
      <c r="AA36755" s="6"/>
      <c r="AC36755" s="6"/>
      <c r="AD36755" s="6"/>
    </row>
    <row r="36756" spans="16:30">
      <c r="P36756" s="6"/>
      <c r="AA36756" s="6"/>
      <c r="AC36756" s="6"/>
      <c r="AD36756" s="6"/>
    </row>
    <row r="36757" spans="16:30">
      <c r="P36757" s="6"/>
      <c r="AA36757" s="6"/>
      <c r="AC36757" s="6"/>
      <c r="AD36757" s="6"/>
    </row>
    <row r="36758" spans="16:30">
      <c r="P36758" s="6"/>
      <c r="AA36758" s="6"/>
      <c r="AC36758" s="6"/>
      <c r="AD36758" s="6"/>
    </row>
    <row r="36759" spans="16:30">
      <c r="P36759" s="6"/>
      <c r="AA36759" s="6"/>
      <c r="AC36759" s="6"/>
      <c r="AD36759" s="6"/>
    </row>
    <row r="36760" spans="16:30">
      <c r="P36760" s="6"/>
      <c r="AA36760" s="6"/>
      <c r="AC36760" s="6"/>
      <c r="AD36760" s="6"/>
    </row>
    <row r="36761" spans="16:30">
      <c r="P36761" s="6"/>
      <c r="AA36761" s="6"/>
      <c r="AC36761" s="6"/>
      <c r="AD36761" s="6"/>
    </row>
    <row r="36762" spans="16:30">
      <c r="P36762" s="6"/>
      <c r="AA36762" s="6"/>
      <c r="AC36762" s="6"/>
      <c r="AD36762" s="6"/>
    </row>
    <row r="36763" spans="16:30">
      <c r="P36763" s="6"/>
      <c r="AA36763" s="6"/>
      <c r="AC36763" s="6"/>
      <c r="AD36763" s="6"/>
    </row>
    <row r="36764" spans="16:30">
      <c r="P36764" s="6"/>
      <c r="AA36764" s="6"/>
      <c r="AC36764" s="6"/>
      <c r="AD36764" s="6"/>
    </row>
    <row r="36765" spans="16:30">
      <c r="P36765" s="6"/>
      <c r="AA36765" s="6"/>
      <c r="AC36765" s="6"/>
      <c r="AD36765" s="6"/>
    </row>
    <row r="36766" spans="16:30">
      <c r="P36766" s="6"/>
      <c r="AA36766" s="6"/>
      <c r="AC36766" s="6"/>
      <c r="AD36766" s="6"/>
    </row>
    <row r="36767" spans="16:30">
      <c r="P36767" s="6"/>
      <c r="AA36767" s="6"/>
      <c r="AC36767" s="6"/>
      <c r="AD36767" s="6"/>
    </row>
    <row r="36768" spans="16:30">
      <c r="P36768" s="6"/>
      <c r="AA36768" s="6"/>
      <c r="AC36768" s="6"/>
      <c r="AD36768" s="6"/>
    </row>
    <row r="36769" spans="16:30">
      <c r="P36769" s="6"/>
      <c r="AA36769" s="6"/>
      <c r="AC36769" s="6"/>
      <c r="AD36769" s="6"/>
    </row>
    <row r="36770" spans="16:30">
      <c r="P36770" s="6"/>
      <c r="AA36770" s="6"/>
      <c r="AC36770" s="6"/>
      <c r="AD36770" s="6"/>
    </row>
    <row r="36771" spans="16:30">
      <c r="P36771" s="6"/>
      <c r="AA36771" s="6"/>
      <c r="AC36771" s="6"/>
      <c r="AD36771" s="6"/>
    </row>
    <row r="36772" spans="16:30">
      <c r="P36772" s="6"/>
      <c r="AA36772" s="6"/>
      <c r="AC36772" s="6"/>
      <c r="AD36772" s="6"/>
    </row>
    <row r="36773" spans="16:30">
      <c r="P36773" s="6"/>
      <c r="AA36773" s="6"/>
      <c r="AC36773" s="6"/>
      <c r="AD36773" s="6"/>
    </row>
    <row r="36774" spans="16:30">
      <c r="P36774" s="6"/>
      <c r="AA36774" s="6"/>
      <c r="AC36774" s="6"/>
      <c r="AD36774" s="6"/>
    </row>
    <row r="36775" spans="16:30">
      <c r="P36775" s="6"/>
      <c r="AA36775" s="6"/>
      <c r="AC36775" s="6"/>
      <c r="AD36775" s="6"/>
    </row>
    <row r="36776" spans="16:30">
      <c r="P36776" s="6"/>
      <c r="AA36776" s="6"/>
      <c r="AC36776" s="6"/>
      <c r="AD36776" s="6"/>
    </row>
    <row r="36777" spans="16:30">
      <c r="P36777" s="6"/>
      <c r="AA36777" s="6"/>
      <c r="AC36777" s="6"/>
      <c r="AD36777" s="6"/>
    </row>
    <row r="36778" spans="16:30">
      <c r="P36778" s="6"/>
      <c r="AA36778" s="6"/>
      <c r="AC36778" s="6"/>
      <c r="AD36778" s="6"/>
    </row>
    <row r="36779" spans="16:30">
      <c r="P36779" s="6"/>
      <c r="AA36779" s="6"/>
      <c r="AC36779" s="6"/>
      <c r="AD36779" s="6"/>
    </row>
    <row r="36780" spans="16:30">
      <c r="P36780" s="6"/>
      <c r="AA36780" s="6"/>
      <c r="AC36780" s="6"/>
      <c r="AD36780" s="6"/>
    </row>
    <row r="36781" spans="16:30">
      <c r="P36781" s="6"/>
      <c r="AA36781" s="6"/>
      <c r="AC36781" s="6"/>
      <c r="AD36781" s="6"/>
    </row>
    <row r="36782" spans="16:30">
      <c r="P36782" s="6"/>
      <c r="AA36782" s="6"/>
      <c r="AC36782" s="6"/>
      <c r="AD36782" s="6"/>
    </row>
    <row r="36783" spans="16:30">
      <c r="P36783" s="6"/>
      <c r="AA36783" s="6"/>
      <c r="AC36783" s="6"/>
      <c r="AD36783" s="6"/>
    </row>
    <row r="36784" spans="16:30">
      <c r="P36784" s="6"/>
      <c r="AA36784" s="6"/>
      <c r="AC36784" s="6"/>
      <c r="AD36784" s="6"/>
    </row>
    <row r="36785" spans="16:30">
      <c r="P36785" s="6"/>
      <c r="AA36785" s="6"/>
      <c r="AC36785" s="6"/>
      <c r="AD36785" s="6"/>
    </row>
    <row r="36786" spans="16:30">
      <c r="P36786" s="6"/>
      <c r="AA36786" s="6"/>
      <c r="AC36786" s="6"/>
      <c r="AD36786" s="6"/>
    </row>
    <row r="36787" spans="16:30">
      <c r="P36787" s="6"/>
      <c r="AA36787" s="6"/>
      <c r="AC36787" s="6"/>
      <c r="AD36787" s="6"/>
    </row>
    <row r="36788" spans="16:30">
      <c r="P36788" s="6"/>
      <c r="AA36788" s="6"/>
      <c r="AC36788" s="6"/>
      <c r="AD36788" s="6"/>
    </row>
    <row r="36789" spans="16:30">
      <c r="P36789" s="6"/>
      <c r="AA36789" s="6"/>
      <c r="AC36789" s="6"/>
      <c r="AD36789" s="6"/>
    </row>
    <row r="36790" spans="16:30">
      <c r="P36790" s="6"/>
      <c r="AA36790" s="6"/>
      <c r="AC36790" s="6"/>
      <c r="AD36790" s="6"/>
    </row>
    <row r="36791" spans="16:30">
      <c r="P36791" s="6"/>
      <c r="AA36791" s="6"/>
      <c r="AC36791" s="6"/>
      <c r="AD36791" s="6"/>
    </row>
    <row r="36792" spans="16:30">
      <c r="P36792" s="6"/>
      <c r="AA36792" s="6"/>
      <c r="AC36792" s="6"/>
      <c r="AD36792" s="6"/>
    </row>
    <row r="36793" spans="16:30">
      <c r="P36793" s="6"/>
      <c r="AA36793" s="6"/>
      <c r="AC36793" s="6"/>
      <c r="AD36793" s="6"/>
    </row>
    <row r="36794" spans="16:30">
      <c r="P36794" s="6"/>
      <c r="AA36794" s="6"/>
      <c r="AC36794" s="6"/>
      <c r="AD36794" s="6"/>
    </row>
    <row r="36795" spans="16:30">
      <c r="P36795" s="6"/>
      <c r="AA36795" s="6"/>
      <c r="AC36795" s="6"/>
      <c r="AD36795" s="6"/>
    </row>
    <row r="36796" spans="16:30">
      <c r="P36796" s="6"/>
      <c r="AA36796" s="6"/>
      <c r="AC36796" s="6"/>
      <c r="AD36796" s="6"/>
    </row>
    <row r="36797" spans="16:30">
      <c r="P36797" s="6"/>
      <c r="AA36797" s="6"/>
      <c r="AC36797" s="6"/>
      <c r="AD36797" s="6"/>
    </row>
    <row r="36798" spans="16:30">
      <c r="P36798" s="6"/>
      <c r="AA36798" s="6"/>
      <c r="AC36798" s="6"/>
      <c r="AD36798" s="6"/>
    </row>
    <row r="36799" spans="16:30">
      <c r="P36799" s="6"/>
      <c r="AA36799" s="6"/>
      <c r="AC36799" s="6"/>
      <c r="AD36799" s="6"/>
    </row>
    <row r="36800" spans="16:30">
      <c r="P36800" s="6"/>
      <c r="AA36800" s="6"/>
      <c r="AC36800" s="6"/>
      <c r="AD36800" s="6"/>
    </row>
    <row r="36801" spans="16:30">
      <c r="P36801" s="6"/>
      <c r="AA36801" s="6"/>
      <c r="AC36801" s="6"/>
      <c r="AD36801" s="6"/>
    </row>
    <row r="36802" spans="16:30">
      <c r="P36802" s="6"/>
      <c r="AA36802" s="6"/>
      <c r="AC36802" s="6"/>
      <c r="AD36802" s="6"/>
    </row>
    <row r="36803" spans="16:30">
      <c r="P36803" s="6"/>
      <c r="AA36803" s="6"/>
      <c r="AC36803" s="6"/>
      <c r="AD36803" s="6"/>
    </row>
    <row r="36804" spans="16:30">
      <c r="P36804" s="6"/>
      <c r="AA36804" s="6"/>
      <c r="AC36804" s="6"/>
      <c r="AD36804" s="6"/>
    </row>
    <row r="36805" spans="16:30">
      <c r="P36805" s="6"/>
      <c r="AA36805" s="6"/>
      <c r="AC36805" s="6"/>
      <c r="AD36805" s="6"/>
    </row>
    <row r="36806" spans="16:30">
      <c r="P36806" s="6"/>
      <c r="AA36806" s="6"/>
      <c r="AC36806" s="6"/>
      <c r="AD36806" s="6"/>
    </row>
    <row r="36807" spans="16:30">
      <c r="P36807" s="6"/>
      <c r="AA36807" s="6"/>
      <c r="AC36807" s="6"/>
      <c r="AD36807" s="6"/>
    </row>
    <row r="36808" spans="16:30">
      <c r="P36808" s="6"/>
      <c r="AA36808" s="6"/>
      <c r="AC36808" s="6"/>
      <c r="AD36808" s="6"/>
    </row>
    <row r="36809" spans="16:30">
      <c r="P36809" s="6"/>
      <c r="AA36809" s="6"/>
      <c r="AC36809" s="6"/>
      <c r="AD36809" s="6"/>
    </row>
    <row r="36810" spans="16:30">
      <c r="P36810" s="6"/>
      <c r="AA36810" s="6"/>
      <c r="AC36810" s="6"/>
      <c r="AD36810" s="6"/>
    </row>
    <row r="36811" spans="16:30">
      <c r="P36811" s="6"/>
      <c r="AA36811" s="6"/>
      <c r="AC36811" s="6"/>
      <c r="AD36811" s="6"/>
    </row>
    <row r="36812" spans="16:30">
      <c r="P36812" s="6"/>
      <c r="AA36812" s="6"/>
      <c r="AC36812" s="6"/>
      <c r="AD36812" s="6"/>
    </row>
    <row r="36813" spans="16:30">
      <c r="P36813" s="6"/>
      <c r="AA36813" s="6"/>
      <c r="AC36813" s="6"/>
      <c r="AD36813" s="6"/>
    </row>
    <row r="36814" spans="16:30">
      <c r="P36814" s="6"/>
      <c r="AA36814" s="6"/>
      <c r="AC36814" s="6"/>
      <c r="AD36814" s="6"/>
    </row>
    <row r="36815" spans="16:30">
      <c r="P36815" s="6"/>
      <c r="AA36815" s="6"/>
      <c r="AC36815" s="6"/>
      <c r="AD36815" s="6"/>
    </row>
    <row r="36816" spans="16:30">
      <c r="P36816" s="6"/>
      <c r="AA36816" s="6"/>
      <c r="AC36816" s="6"/>
      <c r="AD36816" s="6"/>
    </row>
    <row r="36817" spans="16:30">
      <c r="P36817" s="6"/>
      <c r="AA36817" s="6"/>
      <c r="AC36817" s="6"/>
      <c r="AD36817" s="6"/>
    </row>
    <row r="36818" spans="16:30">
      <c r="P36818" s="6"/>
      <c r="AA36818" s="6"/>
      <c r="AC36818" s="6"/>
      <c r="AD36818" s="6"/>
    </row>
    <row r="36819" spans="16:30">
      <c r="P36819" s="6"/>
      <c r="AA36819" s="6"/>
      <c r="AC36819" s="6"/>
      <c r="AD36819" s="6"/>
    </row>
    <row r="36820" spans="16:30">
      <c r="P36820" s="6"/>
      <c r="AA36820" s="6"/>
      <c r="AC36820" s="6"/>
      <c r="AD36820" s="6"/>
    </row>
    <row r="36821" spans="16:30">
      <c r="P36821" s="6"/>
      <c r="AA36821" s="6"/>
      <c r="AC36821" s="6"/>
      <c r="AD36821" s="6"/>
    </row>
    <row r="36822" spans="16:30">
      <c r="P36822" s="6"/>
      <c r="AA36822" s="6"/>
      <c r="AC36822" s="6"/>
      <c r="AD36822" s="6"/>
    </row>
    <row r="36823" spans="16:30">
      <c r="P36823" s="6"/>
      <c r="AA36823" s="6"/>
      <c r="AC36823" s="6"/>
      <c r="AD36823" s="6"/>
    </row>
    <row r="36824" spans="16:30">
      <c r="P36824" s="6"/>
      <c r="AA36824" s="6"/>
      <c r="AC36824" s="6"/>
      <c r="AD36824" s="6"/>
    </row>
    <row r="36825" spans="16:30">
      <c r="P36825" s="6"/>
      <c r="AA36825" s="6"/>
      <c r="AC36825" s="6"/>
      <c r="AD36825" s="6"/>
    </row>
    <row r="36826" spans="16:30">
      <c r="P36826" s="6"/>
      <c r="AA36826" s="6"/>
      <c r="AC36826" s="6"/>
      <c r="AD36826" s="6"/>
    </row>
    <row r="36827" spans="16:30">
      <c r="P36827" s="6"/>
      <c r="AA36827" s="6"/>
      <c r="AC36827" s="6"/>
      <c r="AD36827" s="6"/>
    </row>
    <row r="36828" spans="16:30">
      <c r="P36828" s="6"/>
      <c r="AA36828" s="6"/>
      <c r="AC36828" s="6"/>
      <c r="AD36828" s="6"/>
    </row>
    <row r="36829" spans="16:30">
      <c r="P36829" s="6"/>
      <c r="AA36829" s="6"/>
      <c r="AC36829" s="6"/>
      <c r="AD36829" s="6"/>
    </row>
    <row r="36830" spans="16:30">
      <c r="P36830" s="6"/>
      <c r="AA36830" s="6"/>
      <c r="AC36830" s="6"/>
      <c r="AD36830" s="6"/>
    </row>
    <row r="36831" spans="16:30">
      <c r="P36831" s="6"/>
      <c r="AA36831" s="6"/>
      <c r="AC36831" s="6"/>
      <c r="AD36831" s="6"/>
    </row>
    <row r="36832" spans="16:30">
      <c r="P36832" s="6"/>
      <c r="AA36832" s="6"/>
      <c r="AC36832" s="6"/>
      <c r="AD36832" s="6"/>
    </row>
    <row r="36833" spans="16:30">
      <c r="P36833" s="6"/>
      <c r="AA36833" s="6"/>
      <c r="AC36833" s="6"/>
      <c r="AD36833" s="6"/>
    </row>
    <row r="36834" spans="16:30">
      <c r="P36834" s="6"/>
      <c r="AA36834" s="6"/>
      <c r="AC36834" s="6"/>
      <c r="AD36834" s="6"/>
    </row>
    <row r="36835" spans="16:30">
      <c r="P36835" s="6"/>
      <c r="AA36835" s="6"/>
      <c r="AC36835" s="6"/>
      <c r="AD36835" s="6"/>
    </row>
    <row r="36836" spans="16:30">
      <c r="P36836" s="6"/>
      <c r="AA36836" s="6"/>
      <c r="AC36836" s="6"/>
      <c r="AD36836" s="6"/>
    </row>
    <row r="36837" spans="16:30">
      <c r="P36837" s="6"/>
      <c r="AA36837" s="6"/>
      <c r="AC36837" s="6"/>
      <c r="AD36837" s="6"/>
    </row>
    <row r="36838" spans="16:30">
      <c r="P36838" s="6"/>
      <c r="AA36838" s="6"/>
      <c r="AC36838" s="6"/>
      <c r="AD36838" s="6"/>
    </row>
    <row r="36839" spans="16:30">
      <c r="P36839" s="6"/>
      <c r="AA36839" s="6"/>
      <c r="AC36839" s="6"/>
      <c r="AD36839" s="6"/>
    </row>
    <row r="36840" spans="16:30">
      <c r="P36840" s="6"/>
      <c r="AA36840" s="6"/>
      <c r="AC36840" s="6"/>
      <c r="AD36840" s="6"/>
    </row>
    <row r="36841" spans="16:30">
      <c r="P36841" s="6"/>
      <c r="AA36841" s="6"/>
      <c r="AC36841" s="6"/>
      <c r="AD36841" s="6"/>
    </row>
    <row r="36842" spans="16:30">
      <c r="P36842" s="6"/>
      <c r="AA36842" s="6"/>
      <c r="AC36842" s="6"/>
      <c r="AD36842" s="6"/>
    </row>
    <row r="36843" spans="16:30">
      <c r="P36843" s="6"/>
      <c r="AA36843" s="6"/>
      <c r="AC36843" s="6"/>
      <c r="AD36843" s="6"/>
    </row>
    <row r="36844" spans="16:30">
      <c r="P36844" s="6"/>
      <c r="AA36844" s="6"/>
      <c r="AC36844" s="6"/>
      <c r="AD36844" s="6"/>
    </row>
    <row r="36845" spans="16:30">
      <c r="P36845" s="6"/>
      <c r="AA36845" s="6"/>
      <c r="AC36845" s="6"/>
      <c r="AD36845" s="6"/>
    </row>
    <row r="36846" spans="16:30">
      <c r="P36846" s="6"/>
      <c r="AA36846" s="6"/>
      <c r="AC36846" s="6"/>
      <c r="AD36846" s="6"/>
    </row>
    <row r="36847" spans="16:30">
      <c r="P36847" s="6"/>
      <c r="AA36847" s="6"/>
      <c r="AC36847" s="6"/>
      <c r="AD36847" s="6"/>
    </row>
    <row r="36848" spans="16:30">
      <c r="P36848" s="6"/>
      <c r="AA36848" s="6"/>
      <c r="AC36848" s="6"/>
      <c r="AD36848" s="6"/>
    </row>
    <row r="36849" spans="16:30">
      <c r="P36849" s="6"/>
      <c r="AA36849" s="6"/>
      <c r="AC36849" s="6"/>
      <c r="AD36849" s="6"/>
    </row>
    <row r="36850" spans="16:30">
      <c r="P36850" s="6"/>
      <c r="AA36850" s="6"/>
      <c r="AC36850" s="6"/>
      <c r="AD36850" s="6"/>
    </row>
    <row r="36851" spans="16:30">
      <c r="P36851" s="6"/>
      <c r="AA36851" s="6"/>
      <c r="AC36851" s="6"/>
      <c r="AD36851" s="6"/>
    </row>
    <row r="36852" spans="16:30">
      <c r="P36852" s="6"/>
      <c r="AA36852" s="6"/>
      <c r="AC36852" s="6"/>
      <c r="AD36852" s="6"/>
    </row>
    <row r="36853" spans="16:30">
      <c r="P36853" s="6"/>
      <c r="AA36853" s="6"/>
      <c r="AC36853" s="6"/>
      <c r="AD36853" s="6"/>
    </row>
    <row r="36854" spans="16:30">
      <c r="P36854" s="6"/>
      <c r="AA36854" s="6"/>
      <c r="AC36854" s="6"/>
      <c r="AD36854" s="6"/>
    </row>
    <row r="36855" spans="16:30">
      <c r="P36855" s="6"/>
      <c r="AA36855" s="6"/>
      <c r="AC36855" s="6"/>
      <c r="AD36855" s="6"/>
    </row>
    <row r="36856" spans="16:30">
      <c r="P36856" s="6"/>
      <c r="AA36856" s="6"/>
      <c r="AC36856" s="6"/>
      <c r="AD36856" s="6"/>
    </row>
    <row r="36857" spans="16:30">
      <c r="P36857" s="6"/>
      <c r="AA36857" s="6"/>
      <c r="AC36857" s="6"/>
      <c r="AD36857" s="6"/>
    </row>
    <row r="36858" spans="16:30">
      <c r="P36858" s="6"/>
      <c r="AA36858" s="6"/>
      <c r="AC36858" s="6"/>
      <c r="AD36858" s="6"/>
    </row>
    <row r="36859" spans="16:30">
      <c r="P36859" s="6"/>
      <c r="AA36859" s="6"/>
      <c r="AC36859" s="6"/>
      <c r="AD36859" s="6"/>
    </row>
    <row r="36860" spans="16:30">
      <c r="P36860" s="6"/>
      <c r="AA36860" s="6"/>
      <c r="AC36860" s="6"/>
      <c r="AD36860" s="6"/>
    </row>
    <row r="36861" spans="16:30">
      <c r="P36861" s="6"/>
      <c r="AA36861" s="6"/>
      <c r="AC36861" s="6"/>
      <c r="AD36861" s="6"/>
    </row>
    <row r="36862" spans="16:30">
      <c r="P36862" s="6"/>
      <c r="AA36862" s="6"/>
      <c r="AC36862" s="6"/>
      <c r="AD36862" s="6"/>
    </row>
    <row r="36863" spans="16:30">
      <c r="P36863" s="6"/>
      <c r="AA36863" s="6"/>
      <c r="AC36863" s="6"/>
      <c r="AD36863" s="6"/>
    </row>
    <row r="36864" spans="16:30">
      <c r="P36864" s="6"/>
      <c r="AA36864" s="6"/>
      <c r="AC36864" s="6"/>
      <c r="AD36864" s="6"/>
    </row>
    <row r="36865" spans="16:30">
      <c r="P36865" s="6"/>
      <c r="AA36865" s="6"/>
      <c r="AC36865" s="6"/>
      <c r="AD36865" s="6"/>
    </row>
    <row r="36866" spans="16:30">
      <c r="P36866" s="6"/>
      <c r="AA36866" s="6"/>
      <c r="AC36866" s="6"/>
      <c r="AD36866" s="6"/>
    </row>
    <row r="36867" spans="16:30">
      <c r="P36867" s="6"/>
      <c r="AA36867" s="6"/>
      <c r="AC36867" s="6"/>
      <c r="AD36867" s="6"/>
    </row>
    <row r="36868" spans="16:30">
      <c r="P36868" s="6"/>
      <c r="AA36868" s="6"/>
      <c r="AC36868" s="6"/>
      <c r="AD36868" s="6"/>
    </row>
    <row r="36869" spans="16:30">
      <c r="P36869" s="6"/>
      <c r="AA36869" s="6"/>
      <c r="AC36869" s="6"/>
      <c r="AD36869" s="6"/>
    </row>
    <row r="36870" spans="16:30">
      <c r="P36870" s="6"/>
      <c r="AA36870" s="6"/>
      <c r="AC36870" s="6"/>
      <c r="AD36870" s="6"/>
    </row>
    <row r="36871" spans="16:30">
      <c r="P36871" s="6"/>
      <c r="AA36871" s="6"/>
      <c r="AC36871" s="6"/>
      <c r="AD36871" s="6"/>
    </row>
    <row r="36872" spans="16:30">
      <c r="P36872" s="6"/>
      <c r="AA36872" s="6"/>
      <c r="AC36872" s="6"/>
      <c r="AD36872" s="6"/>
    </row>
    <row r="36873" spans="16:30">
      <c r="P36873" s="6"/>
      <c r="AA36873" s="6"/>
      <c r="AC36873" s="6"/>
      <c r="AD36873" s="6"/>
    </row>
    <row r="36874" spans="16:30">
      <c r="P36874" s="6"/>
      <c r="AA36874" s="6"/>
      <c r="AC36874" s="6"/>
      <c r="AD36874" s="6"/>
    </row>
    <row r="36875" spans="16:30">
      <c r="P36875" s="6"/>
      <c r="AA36875" s="6"/>
      <c r="AC36875" s="6"/>
      <c r="AD36875" s="6"/>
    </row>
    <row r="36876" spans="16:30">
      <c r="P36876" s="6"/>
      <c r="AA36876" s="6"/>
      <c r="AC36876" s="6"/>
      <c r="AD36876" s="6"/>
    </row>
    <row r="36877" spans="16:30">
      <c r="P36877" s="6"/>
      <c r="AA36877" s="6"/>
      <c r="AC36877" s="6"/>
      <c r="AD36877" s="6"/>
    </row>
    <row r="36878" spans="16:30">
      <c r="P36878" s="6"/>
      <c r="AA36878" s="6"/>
      <c r="AC36878" s="6"/>
      <c r="AD36878" s="6"/>
    </row>
    <row r="36879" spans="16:30">
      <c r="P36879" s="6"/>
      <c r="AA36879" s="6"/>
      <c r="AC36879" s="6"/>
      <c r="AD36879" s="6"/>
    </row>
    <row r="36880" spans="16:30">
      <c r="P36880" s="6"/>
      <c r="AA36880" s="6"/>
      <c r="AC36880" s="6"/>
      <c r="AD36880" s="6"/>
    </row>
    <row r="36881" spans="16:30">
      <c r="P36881" s="6"/>
      <c r="AA36881" s="6"/>
      <c r="AC36881" s="6"/>
      <c r="AD36881" s="6"/>
    </row>
    <row r="36882" spans="16:30">
      <c r="P36882" s="6"/>
      <c r="AA36882" s="6"/>
      <c r="AC36882" s="6"/>
      <c r="AD36882" s="6"/>
    </row>
    <row r="36883" spans="16:30">
      <c r="P36883" s="6"/>
      <c r="AA36883" s="6"/>
      <c r="AC36883" s="6"/>
      <c r="AD36883" s="6"/>
    </row>
    <row r="36884" spans="16:30">
      <c r="P36884" s="6"/>
      <c r="AA36884" s="6"/>
      <c r="AC36884" s="6"/>
      <c r="AD36884" s="6"/>
    </row>
    <row r="36885" spans="16:30">
      <c r="P36885" s="6"/>
      <c r="AA36885" s="6"/>
      <c r="AC36885" s="6"/>
      <c r="AD36885" s="6"/>
    </row>
    <row r="36886" spans="16:30">
      <c r="P36886" s="6"/>
      <c r="AA36886" s="6"/>
      <c r="AC36886" s="6"/>
      <c r="AD36886" s="6"/>
    </row>
    <row r="36887" spans="16:30">
      <c r="P36887" s="6"/>
      <c r="AA36887" s="6"/>
      <c r="AC36887" s="6"/>
      <c r="AD36887" s="6"/>
    </row>
    <row r="36888" spans="16:30">
      <c r="P36888" s="6"/>
      <c r="AA36888" s="6"/>
      <c r="AC36888" s="6"/>
      <c r="AD36888" s="6"/>
    </row>
    <row r="36889" spans="16:30">
      <c r="P36889" s="6"/>
      <c r="AA36889" s="6"/>
      <c r="AC36889" s="6"/>
      <c r="AD36889" s="6"/>
    </row>
    <row r="36890" spans="16:30">
      <c r="P36890" s="6"/>
      <c r="AA36890" s="6"/>
      <c r="AC36890" s="6"/>
      <c r="AD36890" s="6"/>
    </row>
    <row r="36891" spans="16:30">
      <c r="P36891" s="6"/>
      <c r="AA36891" s="6"/>
      <c r="AC36891" s="6"/>
      <c r="AD36891" s="6"/>
    </row>
    <row r="36892" spans="16:30">
      <c r="P36892" s="6"/>
      <c r="AA36892" s="6"/>
      <c r="AC36892" s="6"/>
      <c r="AD36892" s="6"/>
    </row>
    <row r="36893" spans="16:30">
      <c r="P36893" s="6"/>
      <c r="AA36893" s="6"/>
      <c r="AC36893" s="6"/>
      <c r="AD36893" s="6"/>
    </row>
    <row r="36894" spans="16:30">
      <c r="P36894" s="6"/>
      <c r="AA36894" s="6"/>
      <c r="AC36894" s="6"/>
      <c r="AD36894" s="6"/>
    </row>
    <row r="36895" spans="16:30">
      <c r="P36895" s="6"/>
      <c r="AA36895" s="6"/>
      <c r="AC36895" s="6"/>
      <c r="AD36895" s="6"/>
    </row>
    <row r="36896" spans="16:30">
      <c r="P36896" s="6"/>
      <c r="AA36896" s="6"/>
      <c r="AC36896" s="6"/>
      <c r="AD36896" s="6"/>
    </row>
    <row r="36897" spans="16:30">
      <c r="P36897" s="6"/>
      <c r="AA36897" s="6"/>
      <c r="AC36897" s="6"/>
      <c r="AD36897" s="6"/>
    </row>
    <row r="36898" spans="16:30">
      <c r="P36898" s="6"/>
      <c r="AA36898" s="6"/>
      <c r="AC36898" s="6"/>
      <c r="AD36898" s="6"/>
    </row>
    <row r="36899" spans="16:30">
      <c r="P36899" s="6"/>
      <c r="AA36899" s="6"/>
      <c r="AC36899" s="6"/>
      <c r="AD36899" s="6"/>
    </row>
    <row r="36900" spans="16:30">
      <c r="P36900" s="6"/>
      <c r="AA36900" s="6"/>
      <c r="AC36900" s="6"/>
      <c r="AD36900" s="6"/>
    </row>
    <row r="36901" spans="16:30">
      <c r="P36901" s="6"/>
      <c r="AA36901" s="6"/>
      <c r="AC36901" s="6"/>
      <c r="AD36901" s="6"/>
    </row>
    <row r="36902" spans="16:30">
      <c r="P36902" s="6"/>
      <c r="AA36902" s="6"/>
      <c r="AC36902" s="6"/>
      <c r="AD36902" s="6"/>
    </row>
    <row r="36903" spans="16:30">
      <c r="P36903" s="6"/>
      <c r="AA36903" s="6"/>
      <c r="AC36903" s="6"/>
      <c r="AD36903" s="6"/>
    </row>
    <row r="36904" spans="16:30">
      <c r="P36904" s="6"/>
      <c r="AA36904" s="6"/>
      <c r="AC36904" s="6"/>
      <c r="AD36904" s="6"/>
    </row>
    <row r="36905" spans="16:30">
      <c r="P36905" s="6"/>
      <c r="AA36905" s="6"/>
      <c r="AC36905" s="6"/>
      <c r="AD36905" s="6"/>
    </row>
    <row r="36906" spans="16:30">
      <c r="P36906" s="6"/>
      <c r="AA36906" s="6"/>
      <c r="AC36906" s="6"/>
      <c r="AD36906" s="6"/>
    </row>
    <row r="36907" spans="16:30">
      <c r="P36907" s="6"/>
      <c r="AA36907" s="6"/>
      <c r="AC36907" s="6"/>
      <c r="AD36907" s="6"/>
    </row>
    <row r="36908" spans="16:30">
      <c r="P36908" s="6"/>
      <c r="AA36908" s="6"/>
      <c r="AC36908" s="6"/>
      <c r="AD36908" s="6"/>
    </row>
    <row r="36909" spans="16:30">
      <c r="P36909" s="6"/>
      <c r="AA36909" s="6"/>
      <c r="AC36909" s="6"/>
      <c r="AD36909" s="6"/>
    </row>
    <row r="36910" spans="16:30">
      <c r="P36910" s="6"/>
      <c r="AA36910" s="6"/>
      <c r="AC36910" s="6"/>
      <c r="AD36910" s="6"/>
    </row>
    <row r="36911" spans="16:30">
      <c r="P36911" s="6"/>
      <c r="AA36911" s="6"/>
      <c r="AC36911" s="6"/>
      <c r="AD36911" s="6"/>
    </row>
    <row r="36912" spans="16:30">
      <c r="P36912" s="6"/>
      <c r="AA36912" s="6"/>
      <c r="AC36912" s="6"/>
      <c r="AD36912" s="6"/>
    </row>
    <row r="36913" spans="16:30">
      <c r="P36913" s="6"/>
      <c r="AA36913" s="6"/>
      <c r="AC36913" s="6"/>
      <c r="AD36913" s="6"/>
    </row>
    <row r="36914" spans="16:30">
      <c r="P36914" s="6"/>
      <c r="AA36914" s="6"/>
      <c r="AC36914" s="6"/>
      <c r="AD36914" s="6"/>
    </row>
    <row r="36915" spans="16:30">
      <c r="P36915" s="6"/>
      <c r="AA36915" s="6"/>
      <c r="AC36915" s="6"/>
      <c r="AD36915" s="6"/>
    </row>
    <row r="36916" spans="16:30">
      <c r="P36916" s="6"/>
      <c r="AA36916" s="6"/>
      <c r="AC36916" s="6"/>
      <c r="AD36916" s="6"/>
    </row>
    <row r="36917" spans="16:30">
      <c r="P36917" s="6"/>
      <c r="AA36917" s="6"/>
      <c r="AC36917" s="6"/>
      <c r="AD36917" s="6"/>
    </row>
    <row r="36918" spans="16:30">
      <c r="P36918" s="6"/>
      <c r="AA36918" s="6"/>
      <c r="AC36918" s="6"/>
      <c r="AD36918" s="6"/>
    </row>
    <row r="36919" spans="16:30">
      <c r="P36919" s="6"/>
      <c r="AA36919" s="6"/>
      <c r="AC36919" s="6"/>
      <c r="AD36919" s="6"/>
    </row>
    <row r="36920" spans="16:30">
      <c r="P36920" s="6"/>
      <c r="AA36920" s="6"/>
      <c r="AC36920" s="6"/>
      <c r="AD36920" s="6"/>
    </row>
    <row r="36921" spans="16:30">
      <c r="P36921" s="6"/>
      <c r="AA36921" s="6"/>
      <c r="AC36921" s="6"/>
      <c r="AD36921" s="6"/>
    </row>
    <row r="36922" spans="16:30">
      <c r="P36922" s="6"/>
      <c r="AA36922" s="6"/>
      <c r="AC36922" s="6"/>
      <c r="AD36922" s="6"/>
    </row>
    <row r="36923" spans="16:30">
      <c r="P36923" s="6"/>
      <c r="AA36923" s="6"/>
      <c r="AC36923" s="6"/>
      <c r="AD36923" s="6"/>
    </row>
    <row r="36924" spans="16:30">
      <c r="P36924" s="6"/>
      <c r="AA36924" s="6"/>
      <c r="AC36924" s="6"/>
      <c r="AD36924" s="6"/>
    </row>
    <row r="36925" spans="16:30">
      <c r="P36925" s="6"/>
      <c r="AA36925" s="6"/>
      <c r="AC36925" s="6"/>
      <c r="AD36925" s="6"/>
    </row>
    <row r="36926" spans="16:30">
      <c r="P36926" s="6"/>
      <c r="AA36926" s="6"/>
      <c r="AC36926" s="6"/>
      <c r="AD36926" s="6"/>
    </row>
    <row r="36927" spans="16:30">
      <c r="P36927" s="6"/>
      <c r="AA36927" s="6"/>
      <c r="AC36927" s="6"/>
      <c r="AD36927" s="6"/>
    </row>
    <row r="36928" spans="16:30">
      <c r="P36928" s="6"/>
      <c r="AA36928" s="6"/>
      <c r="AC36928" s="6"/>
      <c r="AD36928" s="6"/>
    </row>
    <row r="36929" spans="16:30">
      <c r="P36929" s="6"/>
      <c r="AA36929" s="6"/>
      <c r="AC36929" s="6"/>
      <c r="AD36929" s="6"/>
    </row>
    <row r="36930" spans="16:30">
      <c r="P36930" s="6"/>
      <c r="AA36930" s="6"/>
      <c r="AC36930" s="6"/>
      <c r="AD36930" s="6"/>
    </row>
    <row r="36931" spans="16:30">
      <c r="P36931" s="6"/>
      <c r="AA36931" s="6"/>
      <c r="AC36931" s="6"/>
      <c r="AD36931" s="6"/>
    </row>
    <row r="36932" spans="16:30">
      <c r="P36932" s="6"/>
      <c r="AA36932" s="6"/>
      <c r="AC36932" s="6"/>
      <c r="AD36932" s="6"/>
    </row>
    <row r="36933" spans="16:30">
      <c r="P36933" s="6"/>
      <c r="AA36933" s="6"/>
      <c r="AC36933" s="6"/>
      <c r="AD36933" s="6"/>
    </row>
    <row r="36934" spans="16:30">
      <c r="P36934" s="6"/>
      <c r="AA36934" s="6"/>
      <c r="AC36934" s="6"/>
      <c r="AD36934" s="6"/>
    </row>
    <row r="36935" spans="16:30">
      <c r="P36935" s="6"/>
      <c r="AA36935" s="6"/>
      <c r="AC36935" s="6"/>
      <c r="AD36935" s="6"/>
    </row>
    <row r="36936" spans="16:30">
      <c r="P36936" s="6"/>
      <c r="AA36936" s="6"/>
      <c r="AC36936" s="6"/>
      <c r="AD36936" s="6"/>
    </row>
    <row r="36937" spans="16:30">
      <c r="P36937" s="6"/>
      <c r="AA36937" s="6"/>
      <c r="AC36937" s="6"/>
      <c r="AD36937" s="6"/>
    </row>
    <row r="36938" spans="16:30">
      <c r="P36938" s="6"/>
      <c r="AA36938" s="6"/>
      <c r="AC36938" s="6"/>
      <c r="AD36938" s="6"/>
    </row>
    <row r="36939" spans="16:30">
      <c r="P36939" s="6"/>
      <c r="AA36939" s="6"/>
      <c r="AC36939" s="6"/>
      <c r="AD36939" s="6"/>
    </row>
    <row r="36940" spans="16:30">
      <c r="P36940" s="6"/>
      <c r="AA36940" s="6"/>
      <c r="AC36940" s="6"/>
      <c r="AD36940" s="6"/>
    </row>
    <row r="36941" spans="16:30">
      <c r="P36941" s="6"/>
      <c r="AA36941" s="6"/>
      <c r="AC36941" s="6"/>
      <c r="AD36941" s="6"/>
    </row>
    <row r="36942" spans="16:30">
      <c r="P36942" s="6"/>
      <c r="AA36942" s="6"/>
      <c r="AC36942" s="6"/>
      <c r="AD36942" s="6"/>
    </row>
    <row r="36943" spans="16:30">
      <c r="P36943" s="6"/>
      <c r="AA36943" s="6"/>
      <c r="AC36943" s="6"/>
      <c r="AD36943" s="6"/>
    </row>
    <row r="36944" spans="16:30">
      <c r="P36944" s="6"/>
      <c r="AA36944" s="6"/>
      <c r="AC36944" s="6"/>
      <c r="AD36944" s="6"/>
    </row>
    <row r="36945" spans="16:30">
      <c r="P36945" s="6"/>
      <c r="AA36945" s="6"/>
      <c r="AC36945" s="6"/>
      <c r="AD36945" s="6"/>
    </row>
    <row r="36946" spans="16:30">
      <c r="P36946" s="6"/>
      <c r="AA36946" s="6"/>
      <c r="AC36946" s="6"/>
      <c r="AD36946" s="6"/>
    </row>
    <row r="36947" spans="16:30">
      <c r="P36947" s="6"/>
      <c r="AA36947" s="6"/>
      <c r="AC36947" s="6"/>
      <c r="AD36947" s="6"/>
    </row>
    <row r="36948" spans="16:30">
      <c r="P36948" s="6"/>
      <c r="AA36948" s="6"/>
      <c r="AC36948" s="6"/>
      <c r="AD36948" s="6"/>
    </row>
    <row r="36949" spans="16:30">
      <c r="P36949" s="6"/>
      <c r="AA36949" s="6"/>
      <c r="AC36949" s="6"/>
      <c r="AD36949" s="6"/>
    </row>
    <row r="36950" spans="16:30">
      <c r="P36950" s="6"/>
      <c r="AA36950" s="6"/>
      <c r="AC36950" s="6"/>
      <c r="AD36950" s="6"/>
    </row>
    <row r="36951" spans="16:30">
      <c r="P36951" s="6"/>
      <c r="AA36951" s="6"/>
      <c r="AC36951" s="6"/>
      <c r="AD36951" s="6"/>
    </row>
    <row r="36952" spans="16:30">
      <c r="P36952" s="6"/>
      <c r="AA36952" s="6"/>
      <c r="AC36952" s="6"/>
      <c r="AD36952" s="6"/>
    </row>
    <row r="36953" spans="16:30">
      <c r="P36953" s="6"/>
      <c r="AA36953" s="6"/>
      <c r="AC36953" s="6"/>
      <c r="AD36953" s="6"/>
    </row>
    <row r="36954" spans="16:30">
      <c r="P36954" s="6"/>
      <c r="AA36954" s="6"/>
      <c r="AC36954" s="6"/>
      <c r="AD36954" s="6"/>
    </row>
    <row r="36955" spans="16:30">
      <c r="P36955" s="6"/>
      <c r="AA36955" s="6"/>
      <c r="AC36955" s="6"/>
      <c r="AD36955" s="6"/>
    </row>
    <row r="36956" spans="16:30">
      <c r="P36956" s="6"/>
      <c r="AA36956" s="6"/>
      <c r="AC36956" s="6"/>
      <c r="AD36956" s="6"/>
    </row>
    <row r="36957" spans="16:30">
      <c r="P36957" s="6"/>
      <c r="AA36957" s="6"/>
      <c r="AC36957" s="6"/>
      <c r="AD36957" s="6"/>
    </row>
    <row r="36958" spans="16:30">
      <c r="P36958" s="6"/>
      <c r="AA36958" s="6"/>
      <c r="AC36958" s="6"/>
      <c r="AD36958" s="6"/>
    </row>
    <row r="36959" spans="16:30">
      <c r="P36959" s="6"/>
      <c r="AA36959" s="6"/>
      <c r="AC36959" s="6"/>
      <c r="AD36959" s="6"/>
    </row>
    <row r="36960" spans="16:30">
      <c r="P36960" s="6"/>
      <c r="AA36960" s="6"/>
      <c r="AC36960" s="6"/>
      <c r="AD36960" s="6"/>
    </row>
    <row r="36961" spans="16:30">
      <c r="P36961" s="6"/>
      <c r="AA36961" s="6"/>
      <c r="AC36961" s="6"/>
      <c r="AD36961" s="6"/>
    </row>
    <row r="36962" spans="16:30">
      <c r="P36962" s="6"/>
      <c r="AA36962" s="6"/>
      <c r="AC36962" s="6"/>
      <c r="AD36962" s="6"/>
    </row>
    <row r="36963" spans="16:30">
      <c r="P36963" s="6"/>
      <c r="AA36963" s="6"/>
      <c r="AC36963" s="6"/>
      <c r="AD36963" s="6"/>
    </row>
    <row r="36964" spans="16:30">
      <c r="P36964" s="6"/>
      <c r="AA36964" s="6"/>
      <c r="AC36964" s="6"/>
      <c r="AD36964" s="6"/>
    </row>
    <row r="36965" spans="16:30">
      <c r="P36965" s="6"/>
      <c r="AA36965" s="6"/>
      <c r="AC36965" s="6"/>
      <c r="AD36965" s="6"/>
    </row>
    <row r="36966" spans="16:30">
      <c r="P36966" s="6"/>
      <c r="AA36966" s="6"/>
      <c r="AC36966" s="6"/>
      <c r="AD36966" s="6"/>
    </row>
    <row r="36967" spans="16:30">
      <c r="P36967" s="6"/>
      <c r="AA36967" s="6"/>
      <c r="AC36967" s="6"/>
      <c r="AD36967" s="6"/>
    </row>
    <row r="36968" spans="16:30">
      <c r="P36968" s="6"/>
      <c r="AA36968" s="6"/>
      <c r="AC36968" s="6"/>
      <c r="AD36968" s="6"/>
    </row>
    <row r="36969" spans="16:30">
      <c r="P36969" s="6"/>
      <c r="AA36969" s="6"/>
      <c r="AC36969" s="6"/>
      <c r="AD36969" s="6"/>
    </row>
    <row r="36970" spans="16:30">
      <c r="P36970" s="6"/>
      <c r="AA36970" s="6"/>
      <c r="AC36970" s="6"/>
      <c r="AD36970" s="6"/>
    </row>
    <row r="36971" spans="16:30">
      <c r="P36971" s="6"/>
      <c r="AA36971" s="6"/>
      <c r="AC36971" s="6"/>
      <c r="AD36971" s="6"/>
    </row>
    <row r="36972" spans="16:30">
      <c r="P36972" s="6"/>
      <c r="AA36972" s="6"/>
      <c r="AC36972" s="6"/>
      <c r="AD36972" s="6"/>
    </row>
    <row r="36973" spans="16:30">
      <c r="P36973" s="6"/>
      <c r="AA36973" s="6"/>
      <c r="AC36973" s="6"/>
      <c r="AD36973" s="6"/>
    </row>
    <row r="36974" spans="16:30">
      <c r="P36974" s="6"/>
      <c r="AA36974" s="6"/>
      <c r="AC36974" s="6"/>
      <c r="AD36974" s="6"/>
    </row>
    <row r="36975" spans="16:30">
      <c r="P36975" s="6"/>
      <c r="AA36975" s="6"/>
      <c r="AC36975" s="6"/>
      <c r="AD36975" s="6"/>
    </row>
    <row r="36976" spans="16:30">
      <c r="P36976" s="6"/>
      <c r="AA36976" s="6"/>
      <c r="AC36976" s="6"/>
      <c r="AD36976" s="6"/>
    </row>
    <row r="36977" spans="16:30">
      <c r="P36977" s="6"/>
      <c r="AA36977" s="6"/>
      <c r="AC36977" s="6"/>
      <c r="AD36977" s="6"/>
    </row>
    <row r="36978" spans="16:30">
      <c r="P36978" s="6"/>
      <c r="AA36978" s="6"/>
      <c r="AC36978" s="6"/>
      <c r="AD36978" s="6"/>
    </row>
    <row r="36979" spans="16:30">
      <c r="P36979" s="6"/>
      <c r="AA36979" s="6"/>
      <c r="AC36979" s="6"/>
      <c r="AD36979" s="6"/>
    </row>
    <row r="36980" spans="16:30">
      <c r="P36980" s="6"/>
      <c r="AA36980" s="6"/>
      <c r="AC36980" s="6"/>
      <c r="AD36980" s="6"/>
    </row>
    <row r="36981" spans="16:30">
      <c r="P36981" s="6"/>
      <c r="AA36981" s="6"/>
      <c r="AC36981" s="6"/>
      <c r="AD36981" s="6"/>
    </row>
    <row r="36982" spans="16:30">
      <c r="P36982" s="6"/>
      <c r="AA36982" s="6"/>
      <c r="AC36982" s="6"/>
      <c r="AD36982" s="6"/>
    </row>
    <row r="36983" spans="16:30">
      <c r="P36983" s="6"/>
      <c r="AA36983" s="6"/>
      <c r="AC36983" s="6"/>
      <c r="AD36983" s="6"/>
    </row>
    <row r="36984" spans="16:30">
      <c r="P36984" s="6"/>
      <c r="AA36984" s="6"/>
      <c r="AC36984" s="6"/>
      <c r="AD36984" s="6"/>
    </row>
    <row r="36985" spans="16:30">
      <c r="P36985" s="6"/>
      <c r="AA36985" s="6"/>
      <c r="AC36985" s="6"/>
      <c r="AD36985" s="6"/>
    </row>
    <row r="36986" spans="16:30">
      <c r="P36986" s="6"/>
      <c r="AA36986" s="6"/>
      <c r="AC36986" s="6"/>
      <c r="AD36986" s="6"/>
    </row>
    <row r="36987" spans="16:30">
      <c r="P36987" s="6"/>
      <c r="AA36987" s="6"/>
      <c r="AC36987" s="6"/>
      <c r="AD36987" s="6"/>
    </row>
    <row r="36988" spans="16:30">
      <c r="P36988" s="6"/>
      <c r="AA36988" s="6"/>
      <c r="AC36988" s="6"/>
      <c r="AD36988" s="6"/>
    </row>
    <row r="36989" spans="16:30">
      <c r="P36989" s="6"/>
      <c r="AA36989" s="6"/>
      <c r="AC36989" s="6"/>
      <c r="AD36989" s="6"/>
    </row>
    <row r="36990" spans="16:30">
      <c r="P36990" s="6"/>
      <c r="AA36990" s="6"/>
      <c r="AC36990" s="6"/>
      <c r="AD36990" s="6"/>
    </row>
    <row r="36991" spans="16:30">
      <c r="P36991" s="6"/>
      <c r="AA36991" s="6"/>
      <c r="AC36991" s="6"/>
      <c r="AD36991" s="6"/>
    </row>
    <row r="36992" spans="16:30">
      <c r="P36992" s="6"/>
      <c r="AA36992" s="6"/>
      <c r="AC36992" s="6"/>
      <c r="AD36992" s="6"/>
    </row>
    <row r="36993" spans="16:30">
      <c r="P36993" s="6"/>
      <c r="AA36993" s="6"/>
      <c r="AC36993" s="6"/>
      <c r="AD36993" s="6"/>
    </row>
    <row r="36994" spans="16:30">
      <c r="P36994" s="6"/>
      <c r="AA36994" s="6"/>
      <c r="AC36994" s="6"/>
      <c r="AD36994" s="6"/>
    </row>
    <row r="36995" spans="16:30">
      <c r="P36995" s="6"/>
      <c r="AA36995" s="6"/>
      <c r="AC36995" s="6"/>
      <c r="AD36995" s="6"/>
    </row>
    <row r="36996" spans="16:30">
      <c r="P36996" s="6"/>
      <c r="AA36996" s="6"/>
      <c r="AC36996" s="6"/>
      <c r="AD36996" s="6"/>
    </row>
    <row r="36997" spans="16:30">
      <c r="P36997" s="6"/>
      <c r="AA36997" s="6"/>
      <c r="AC36997" s="6"/>
      <c r="AD36997" s="6"/>
    </row>
    <row r="36998" spans="16:30">
      <c r="P36998" s="6"/>
      <c r="AA36998" s="6"/>
      <c r="AC36998" s="6"/>
      <c r="AD36998" s="6"/>
    </row>
    <row r="36999" spans="16:30">
      <c r="P36999" s="6"/>
      <c r="AA36999" s="6"/>
      <c r="AC36999" s="6"/>
      <c r="AD36999" s="6"/>
    </row>
    <row r="37000" spans="16:30">
      <c r="P37000" s="6"/>
      <c r="AA37000" s="6"/>
      <c r="AC37000" s="6"/>
      <c r="AD37000" s="6"/>
    </row>
    <row r="37001" spans="16:30">
      <c r="P37001" s="6"/>
      <c r="AA37001" s="6"/>
      <c r="AC37001" s="6"/>
      <c r="AD37001" s="6"/>
    </row>
    <row r="37002" spans="16:30">
      <c r="P37002" s="6"/>
      <c r="AA37002" s="6"/>
      <c r="AC37002" s="6"/>
      <c r="AD37002" s="6"/>
    </row>
    <row r="37003" spans="16:30">
      <c r="P37003" s="6"/>
      <c r="AA37003" s="6"/>
      <c r="AC37003" s="6"/>
      <c r="AD37003" s="6"/>
    </row>
    <row r="37004" spans="16:30">
      <c r="P37004" s="6"/>
      <c r="AA37004" s="6"/>
      <c r="AC37004" s="6"/>
      <c r="AD37004" s="6"/>
    </row>
    <row r="37005" spans="16:30">
      <c r="P37005" s="6"/>
      <c r="AA37005" s="6"/>
      <c r="AC37005" s="6"/>
      <c r="AD37005" s="6"/>
    </row>
    <row r="37006" spans="16:30">
      <c r="P37006" s="6"/>
      <c r="AA37006" s="6"/>
      <c r="AC37006" s="6"/>
      <c r="AD37006" s="6"/>
    </row>
    <row r="37007" spans="16:30">
      <c r="P37007" s="6"/>
      <c r="AA37007" s="6"/>
      <c r="AC37007" s="6"/>
      <c r="AD37007" s="6"/>
    </row>
    <row r="37008" spans="16:30">
      <c r="P37008" s="6"/>
      <c r="AA37008" s="6"/>
      <c r="AC37008" s="6"/>
      <c r="AD37008" s="6"/>
    </row>
    <row r="37009" spans="16:30">
      <c r="P37009" s="6"/>
      <c r="AA37009" s="6"/>
      <c r="AC37009" s="6"/>
      <c r="AD37009" s="6"/>
    </row>
    <row r="37010" spans="16:30">
      <c r="P37010" s="6"/>
      <c r="AA37010" s="6"/>
      <c r="AC37010" s="6"/>
      <c r="AD37010" s="6"/>
    </row>
    <row r="37011" spans="16:30">
      <c r="P37011" s="6"/>
      <c r="AA37011" s="6"/>
      <c r="AC37011" s="6"/>
      <c r="AD37011" s="6"/>
    </row>
    <row r="37012" spans="16:30">
      <c r="P37012" s="6"/>
      <c r="AA37012" s="6"/>
      <c r="AC37012" s="6"/>
      <c r="AD37012" s="6"/>
    </row>
    <row r="37013" spans="16:30">
      <c r="P37013" s="6"/>
      <c r="AA37013" s="6"/>
      <c r="AC37013" s="6"/>
      <c r="AD37013" s="6"/>
    </row>
    <row r="37014" spans="16:30">
      <c r="P37014" s="6"/>
      <c r="AA37014" s="6"/>
      <c r="AC37014" s="6"/>
      <c r="AD37014" s="6"/>
    </row>
    <row r="37015" spans="16:30">
      <c r="P37015" s="6"/>
      <c r="AA37015" s="6"/>
      <c r="AC37015" s="6"/>
      <c r="AD37015" s="6"/>
    </row>
    <row r="37016" spans="16:30">
      <c r="P37016" s="6"/>
      <c r="AA37016" s="6"/>
      <c r="AC37016" s="6"/>
      <c r="AD37016" s="6"/>
    </row>
    <row r="37017" spans="16:30">
      <c r="P37017" s="6"/>
      <c r="AA37017" s="6"/>
      <c r="AC37017" s="6"/>
      <c r="AD37017" s="6"/>
    </row>
    <row r="37018" spans="16:30">
      <c r="P37018" s="6"/>
      <c r="AA37018" s="6"/>
      <c r="AC37018" s="6"/>
      <c r="AD37018" s="6"/>
    </row>
    <row r="37019" spans="16:30">
      <c r="P37019" s="6"/>
      <c r="AA37019" s="6"/>
      <c r="AC37019" s="6"/>
      <c r="AD37019" s="6"/>
    </row>
    <row r="37020" spans="16:30">
      <c r="P37020" s="6"/>
      <c r="AA37020" s="6"/>
      <c r="AC37020" s="6"/>
      <c r="AD37020" s="6"/>
    </row>
    <row r="37021" spans="16:30">
      <c r="P37021" s="6"/>
      <c r="AA37021" s="6"/>
      <c r="AC37021" s="6"/>
      <c r="AD37021" s="6"/>
    </row>
    <row r="37022" spans="16:30">
      <c r="P37022" s="6"/>
      <c r="AA37022" s="6"/>
      <c r="AC37022" s="6"/>
      <c r="AD37022" s="6"/>
    </row>
    <row r="37023" spans="16:30">
      <c r="P37023" s="6"/>
      <c r="AA37023" s="6"/>
      <c r="AC37023" s="6"/>
      <c r="AD37023" s="6"/>
    </row>
    <row r="37024" spans="16:30">
      <c r="P37024" s="6"/>
      <c r="AA37024" s="6"/>
      <c r="AC37024" s="6"/>
      <c r="AD37024" s="6"/>
    </row>
    <row r="37025" spans="16:30">
      <c r="P37025" s="6"/>
      <c r="AA37025" s="6"/>
      <c r="AC37025" s="6"/>
      <c r="AD37025" s="6"/>
    </row>
    <row r="37026" spans="16:30">
      <c r="P37026" s="6"/>
      <c r="AA37026" s="6"/>
      <c r="AC37026" s="6"/>
      <c r="AD37026" s="6"/>
    </row>
    <row r="37027" spans="16:30">
      <c r="P37027" s="6"/>
      <c r="AA37027" s="6"/>
      <c r="AC37027" s="6"/>
      <c r="AD37027" s="6"/>
    </row>
    <row r="37028" spans="16:30">
      <c r="P37028" s="6"/>
      <c r="AA37028" s="6"/>
      <c r="AC37028" s="6"/>
      <c r="AD37028" s="6"/>
    </row>
    <row r="37029" spans="16:30">
      <c r="P37029" s="6"/>
      <c r="AA37029" s="6"/>
      <c r="AC37029" s="6"/>
      <c r="AD37029" s="6"/>
    </row>
    <row r="37030" spans="16:30">
      <c r="P37030" s="6"/>
      <c r="AA37030" s="6"/>
      <c r="AC37030" s="6"/>
      <c r="AD37030" s="6"/>
    </row>
    <row r="37031" spans="16:30">
      <c r="P37031" s="6"/>
      <c r="AA37031" s="6"/>
      <c r="AC37031" s="6"/>
      <c r="AD37031" s="6"/>
    </row>
    <row r="37032" spans="16:30">
      <c r="P37032" s="6"/>
      <c r="AA37032" s="6"/>
      <c r="AC37032" s="6"/>
      <c r="AD37032" s="6"/>
    </row>
    <row r="37033" spans="16:30">
      <c r="P37033" s="6"/>
      <c r="AA37033" s="6"/>
      <c r="AC37033" s="6"/>
      <c r="AD37033" s="6"/>
    </row>
    <row r="37034" spans="16:30">
      <c r="P37034" s="6"/>
      <c r="AA37034" s="6"/>
      <c r="AC37034" s="6"/>
      <c r="AD37034" s="6"/>
    </row>
    <row r="37035" spans="16:30">
      <c r="P37035" s="6"/>
      <c r="AA37035" s="6"/>
      <c r="AC37035" s="6"/>
      <c r="AD37035" s="6"/>
    </row>
    <row r="37036" spans="16:30">
      <c r="P37036" s="6"/>
      <c r="AA37036" s="6"/>
      <c r="AC37036" s="6"/>
      <c r="AD37036" s="6"/>
    </row>
    <row r="37037" spans="16:30">
      <c r="P37037" s="6"/>
      <c r="AA37037" s="6"/>
      <c r="AC37037" s="6"/>
      <c r="AD37037" s="6"/>
    </row>
    <row r="37038" spans="16:30">
      <c r="P37038" s="6"/>
      <c r="AA37038" s="6"/>
      <c r="AC37038" s="6"/>
      <c r="AD37038" s="6"/>
    </row>
    <row r="37039" spans="16:30">
      <c r="P37039" s="6"/>
      <c r="AA37039" s="6"/>
      <c r="AC37039" s="6"/>
      <c r="AD37039" s="6"/>
    </row>
    <row r="37040" spans="16:30">
      <c r="P37040" s="6"/>
      <c r="AA37040" s="6"/>
      <c r="AC37040" s="6"/>
      <c r="AD37040" s="6"/>
    </row>
    <row r="37041" spans="16:30">
      <c r="P37041" s="6"/>
      <c r="AA37041" s="6"/>
      <c r="AC37041" s="6"/>
      <c r="AD37041" s="6"/>
    </row>
    <row r="37042" spans="16:30">
      <c r="P37042" s="6"/>
      <c r="AA37042" s="6"/>
      <c r="AC37042" s="6"/>
      <c r="AD37042" s="6"/>
    </row>
    <row r="37043" spans="16:30">
      <c r="P37043" s="6"/>
      <c r="AA37043" s="6"/>
      <c r="AC37043" s="6"/>
      <c r="AD37043" s="6"/>
    </row>
    <row r="37044" spans="16:30">
      <c r="P37044" s="6"/>
      <c r="AA37044" s="6"/>
      <c r="AC37044" s="6"/>
      <c r="AD37044" s="6"/>
    </row>
    <row r="37045" spans="16:30">
      <c r="P37045" s="6"/>
      <c r="AA37045" s="6"/>
      <c r="AC37045" s="6"/>
      <c r="AD37045" s="6"/>
    </row>
    <row r="37046" spans="16:30">
      <c r="P37046" s="6"/>
      <c r="AA37046" s="6"/>
      <c r="AC37046" s="6"/>
      <c r="AD37046" s="6"/>
    </row>
    <row r="37047" spans="16:30">
      <c r="P37047" s="6"/>
      <c r="AA37047" s="6"/>
      <c r="AC37047" s="6"/>
      <c r="AD37047" s="6"/>
    </row>
    <row r="37048" spans="16:30">
      <c r="P37048" s="6"/>
      <c r="AA37048" s="6"/>
      <c r="AC37048" s="6"/>
      <c r="AD37048" s="6"/>
    </row>
    <row r="37049" spans="16:30">
      <c r="P37049" s="6"/>
      <c r="AA37049" s="6"/>
      <c r="AC37049" s="6"/>
      <c r="AD37049" s="6"/>
    </row>
    <row r="37050" spans="16:30">
      <c r="P37050" s="6"/>
      <c r="AA37050" s="6"/>
      <c r="AC37050" s="6"/>
      <c r="AD37050" s="6"/>
    </row>
    <row r="37051" spans="16:30">
      <c r="P37051" s="6"/>
      <c r="AA37051" s="6"/>
      <c r="AC37051" s="6"/>
      <c r="AD37051" s="6"/>
    </row>
    <row r="37052" spans="16:30">
      <c r="P37052" s="6"/>
      <c r="AA37052" s="6"/>
      <c r="AC37052" s="6"/>
      <c r="AD37052" s="6"/>
    </row>
    <row r="37053" spans="16:30">
      <c r="P37053" s="6"/>
      <c r="AA37053" s="6"/>
      <c r="AC37053" s="6"/>
      <c r="AD37053" s="6"/>
    </row>
    <row r="37054" spans="16:30">
      <c r="P37054" s="6"/>
      <c r="AA37054" s="6"/>
      <c r="AC37054" s="6"/>
      <c r="AD37054" s="6"/>
    </row>
    <row r="37055" spans="16:30">
      <c r="P37055" s="6"/>
      <c r="AA37055" s="6"/>
      <c r="AC37055" s="6"/>
      <c r="AD37055" s="6"/>
    </row>
    <row r="37056" spans="16:30">
      <c r="P37056" s="6"/>
      <c r="AA37056" s="6"/>
      <c r="AC37056" s="6"/>
      <c r="AD37056" s="6"/>
    </row>
    <row r="37057" spans="16:30">
      <c r="P37057" s="6"/>
      <c r="AA37057" s="6"/>
      <c r="AC37057" s="6"/>
      <c r="AD37057" s="6"/>
    </row>
    <row r="37058" spans="16:30">
      <c r="P37058" s="6"/>
      <c r="AA37058" s="6"/>
      <c r="AC37058" s="6"/>
      <c r="AD37058" s="6"/>
    </row>
    <row r="37059" spans="16:30">
      <c r="P37059" s="6"/>
      <c r="AA37059" s="6"/>
      <c r="AC37059" s="6"/>
      <c r="AD37059" s="6"/>
    </row>
    <row r="37060" spans="16:30">
      <c r="P37060" s="6"/>
      <c r="AA37060" s="6"/>
      <c r="AC37060" s="6"/>
      <c r="AD37060" s="6"/>
    </row>
    <row r="37061" spans="16:30">
      <c r="P37061" s="6"/>
      <c r="AA37061" s="6"/>
      <c r="AC37061" s="6"/>
      <c r="AD37061" s="6"/>
    </row>
    <row r="37062" spans="16:30">
      <c r="P37062" s="6"/>
      <c r="AA37062" s="6"/>
      <c r="AC37062" s="6"/>
      <c r="AD37062" s="6"/>
    </row>
    <row r="37063" spans="16:30">
      <c r="P37063" s="6"/>
      <c r="AA37063" s="6"/>
      <c r="AC37063" s="6"/>
      <c r="AD37063" s="6"/>
    </row>
    <row r="37064" spans="16:30">
      <c r="P37064" s="6"/>
      <c r="AA37064" s="6"/>
      <c r="AC37064" s="6"/>
      <c r="AD37064" s="6"/>
    </row>
    <row r="37065" spans="16:30">
      <c r="P37065" s="6"/>
      <c r="AA37065" s="6"/>
      <c r="AC37065" s="6"/>
      <c r="AD37065" s="6"/>
    </row>
    <row r="37066" spans="16:30">
      <c r="P37066" s="6"/>
      <c r="AA37066" s="6"/>
      <c r="AC37066" s="6"/>
      <c r="AD37066" s="6"/>
    </row>
    <row r="37067" spans="16:30">
      <c r="P37067" s="6"/>
      <c r="AA37067" s="6"/>
      <c r="AC37067" s="6"/>
      <c r="AD37067" s="6"/>
    </row>
    <row r="37068" spans="16:30">
      <c r="P37068" s="6"/>
      <c r="AA37068" s="6"/>
      <c r="AC37068" s="6"/>
      <c r="AD37068" s="6"/>
    </row>
    <row r="37069" spans="16:30">
      <c r="P37069" s="6"/>
      <c r="AA37069" s="6"/>
      <c r="AC37069" s="6"/>
      <c r="AD37069" s="6"/>
    </row>
    <row r="37070" spans="16:30">
      <c r="P37070" s="6"/>
      <c r="AA37070" s="6"/>
      <c r="AC37070" s="6"/>
      <c r="AD37070" s="6"/>
    </row>
    <row r="37071" spans="16:30">
      <c r="P37071" s="6"/>
      <c r="AA37071" s="6"/>
      <c r="AC37071" s="6"/>
      <c r="AD37071" s="6"/>
    </row>
    <row r="37072" spans="16:30">
      <c r="P37072" s="6"/>
      <c r="AA37072" s="6"/>
      <c r="AC37072" s="6"/>
      <c r="AD37072" s="6"/>
    </row>
    <row r="37073" spans="16:30">
      <c r="P37073" s="6"/>
      <c r="AA37073" s="6"/>
      <c r="AC37073" s="6"/>
      <c r="AD37073" s="6"/>
    </row>
    <row r="37074" spans="16:30">
      <c r="P37074" s="6"/>
      <c r="AA37074" s="6"/>
      <c r="AC37074" s="6"/>
      <c r="AD37074" s="6"/>
    </row>
    <row r="37075" spans="16:30">
      <c r="P37075" s="6"/>
      <c r="AA37075" s="6"/>
      <c r="AC37075" s="6"/>
      <c r="AD37075" s="6"/>
    </row>
    <row r="37076" spans="16:30">
      <c r="P37076" s="6"/>
      <c r="AA37076" s="6"/>
      <c r="AC37076" s="6"/>
      <c r="AD37076" s="6"/>
    </row>
    <row r="37077" spans="16:30">
      <c r="P37077" s="6"/>
      <c r="AA37077" s="6"/>
      <c r="AC37077" s="6"/>
      <c r="AD37077" s="6"/>
    </row>
    <row r="37078" spans="16:30">
      <c r="P37078" s="6"/>
      <c r="AA37078" s="6"/>
      <c r="AC37078" s="6"/>
      <c r="AD37078" s="6"/>
    </row>
    <row r="37079" spans="16:30">
      <c r="P37079" s="6"/>
      <c r="AA37079" s="6"/>
      <c r="AC37079" s="6"/>
      <c r="AD37079" s="6"/>
    </row>
    <row r="37080" spans="16:30">
      <c r="P37080" s="6"/>
      <c r="AA37080" s="6"/>
      <c r="AC37080" s="6"/>
      <c r="AD37080" s="6"/>
    </row>
    <row r="37081" spans="16:30">
      <c r="P37081" s="6"/>
      <c r="AA37081" s="6"/>
      <c r="AC37081" s="6"/>
      <c r="AD37081" s="6"/>
    </row>
    <row r="37082" spans="16:30">
      <c r="P37082" s="6"/>
      <c r="AA37082" s="6"/>
      <c r="AC37082" s="6"/>
      <c r="AD37082" s="6"/>
    </row>
    <row r="37083" spans="16:30">
      <c r="P37083" s="6"/>
      <c r="AA37083" s="6"/>
      <c r="AC37083" s="6"/>
      <c r="AD37083" s="6"/>
    </row>
    <row r="37084" spans="16:30">
      <c r="P37084" s="6"/>
      <c r="AA37084" s="6"/>
      <c r="AC37084" s="6"/>
      <c r="AD37084" s="6"/>
    </row>
    <row r="37085" spans="16:30">
      <c r="P37085" s="6"/>
      <c r="AA37085" s="6"/>
      <c r="AC37085" s="6"/>
      <c r="AD37085" s="6"/>
    </row>
    <row r="37086" spans="16:30">
      <c r="P37086" s="6"/>
      <c r="AA37086" s="6"/>
      <c r="AC37086" s="6"/>
      <c r="AD37086" s="6"/>
    </row>
    <row r="37087" spans="16:30">
      <c r="P37087" s="6"/>
      <c r="AA37087" s="6"/>
      <c r="AC37087" s="6"/>
      <c r="AD37087" s="6"/>
    </row>
    <row r="37088" spans="16:30">
      <c r="P37088" s="6"/>
      <c r="AA37088" s="6"/>
      <c r="AC37088" s="6"/>
      <c r="AD37088" s="6"/>
    </row>
    <row r="37089" spans="16:30">
      <c r="P37089" s="6"/>
      <c r="AA37089" s="6"/>
      <c r="AC37089" s="6"/>
      <c r="AD37089" s="6"/>
    </row>
    <row r="37090" spans="16:30">
      <c r="P37090" s="6"/>
      <c r="AA37090" s="6"/>
      <c r="AC37090" s="6"/>
      <c r="AD37090" s="6"/>
    </row>
    <row r="37091" spans="16:30">
      <c r="P37091" s="6"/>
      <c r="AA37091" s="6"/>
      <c r="AC37091" s="6"/>
      <c r="AD37091" s="6"/>
    </row>
    <row r="37092" spans="16:30">
      <c r="P37092" s="6"/>
      <c r="AA37092" s="6"/>
      <c r="AC37092" s="6"/>
      <c r="AD37092" s="6"/>
    </row>
    <row r="37093" spans="16:30">
      <c r="P37093" s="6"/>
      <c r="AA37093" s="6"/>
      <c r="AC37093" s="6"/>
      <c r="AD37093" s="6"/>
    </row>
    <row r="37094" spans="16:30">
      <c r="P37094" s="6"/>
      <c r="AA37094" s="6"/>
      <c r="AC37094" s="6"/>
      <c r="AD37094" s="6"/>
    </row>
    <row r="37095" spans="16:30">
      <c r="P37095" s="6"/>
      <c r="AA37095" s="6"/>
      <c r="AC37095" s="6"/>
      <c r="AD37095" s="6"/>
    </row>
    <row r="37096" spans="16:30">
      <c r="P37096" s="6"/>
      <c r="AA37096" s="6"/>
      <c r="AC37096" s="6"/>
      <c r="AD37096" s="6"/>
    </row>
    <row r="37097" spans="16:30">
      <c r="P37097" s="6"/>
      <c r="AA37097" s="6"/>
      <c r="AC37097" s="6"/>
      <c r="AD37097" s="6"/>
    </row>
    <row r="37098" spans="16:30">
      <c r="P37098" s="6"/>
      <c r="AA37098" s="6"/>
      <c r="AC37098" s="6"/>
      <c r="AD37098" s="6"/>
    </row>
    <row r="37099" spans="16:30">
      <c r="P37099" s="6"/>
      <c r="AA37099" s="6"/>
      <c r="AC37099" s="6"/>
      <c r="AD37099" s="6"/>
    </row>
    <row r="37100" spans="16:30">
      <c r="P37100" s="6"/>
      <c r="AA37100" s="6"/>
      <c r="AC37100" s="6"/>
      <c r="AD37100" s="6"/>
    </row>
    <row r="37101" spans="16:30">
      <c r="P37101" s="6"/>
      <c r="AA37101" s="6"/>
      <c r="AC37101" s="6"/>
      <c r="AD37101" s="6"/>
    </row>
    <row r="37102" spans="16:30">
      <c r="P37102" s="6"/>
      <c r="AA37102" s="6"/>
      <c r="AC37102" s="6"/>
      <c r="AD37102" s="6"/>
    </row>
    <row r="37103" spans="16:30">
      <c r="P37103" s="6"/>
      <c r="AA37103" s="6"/>
      <c r="AC37103" s="6"/>
      <c r="AD37103" s="6"/>
    </row>
    <row r="37104" spans="16:30">
      <c r="P37104" s="6"/>
      <c r="AA37104" s="6"/>
      <c r="AC37104" s="6"/>
      <c r="AD37104" s="6"/>
    </row>
    <row r="37105" spans="16:30">
      <c r="P37105" s="6"/>
      <c r="AA37105" s="6"/>
      <c r="AC37105" s="6"/>
      <c r="AD37105" s="6"/>
    </row>
    <row r="37106" spans="16:30">
      <c r="P37106" s="6"/>
      <c r="AA37106" s="6"/>
      <c r="AC37106" s="6"/>
      <c r="AD37106" s="6"/>
    </row>
    <row r="37107" spans="16:30">
      <c r="P37107" s="6"/>
      <c r="AA37107" s="6"/>
      <c r="AC37107" s="6"/>
      <c r="AD37107" s="6"/>
    </row>
    <row r="37108" spans="16:30">
      <c r="P37108" s="6"/>
      <c r="AA37108" s="6"/>
      <c r="AC37108" s="6"/>
      <c r="AD37108" s="6"/>
    </row>
    <row r="37109" spans="16:30">
      <c r="P37109" s="6"/>
      <c r="AA37109" s="6"/>
      <c r="AC37109" s="6"/>
      <c r="AD37109" s="6"/>
    </row>
    <row r="37110" spans="16:30">
      <c r="P37110" s="6"/>
      <c r="AA37110" s="6"/>
      <c r="AC37110" s="6"/>
      <c r="AD37110" s="6"/>
    </row>
    <row r="37111" spans="16:30">
      <c r="P37111" s="6"/>
      <c r="AA37111" s="6"/>
      <c r="AC37111" s="6"/>
      <c r="AD37111" s="6"/>
    </row>
    <row r="37112" spans="16:30">
      <c r="P37112" s="6"/>
      <c r="AA37112" s="6"/>
      <c r="AC37112" s="6"/>
      <c r="AD37112" s="6"/>
    </row>
    <row r="37113" spans="16:30">
      <c r="P37113" s="6"/>
      <c r="AA37113" s="6"/>
      <c r="AC37113" s="6"/>
      <c r="AD37113" s="6"/>
    </row>
    <row r="37114" spans="16:30">
      <c r="P37114" s="6"/>
      <c r="AA37114" s="6"/>
      <c r="AC37114" s="6"/>
      <c r="AD37114" s="6"/>
    </row>
    <row r="37115" spans="16:30">
      <c r="P37115" s="6"/>
      <c r="AA37115" s="6"/>
      <c r="AC37115" s="6"/>
      <c r="AD37115" s="6"/>
    </row>
    <row r="37116" spans="16:30">
      <c r="P37116" s="6"/>
      <c r="AA37116" s="6"/>
      <c r="AC37116" s="6"/>
      <c r="AD37116" s="6"/>
    </row>
    <row r="37117" spans="16:30">
      <c r="P37117" s="6"/>
      <c r="AA37117" s="6"/>
      <c r="AC37117" s="6"/>
      <c r="AD37117" s="6"/>
    </row>
    <row r="37118" spans="16:30">
      <c r="P37118" s="6"/>
      <c r="AA37118" s="6"/>
      <c r="AC37118" s="6"/>
      <c r="AD37118" s="6"/>
    </row>
    <row r="37119" spans="16:30">
      <c r="P37119" s="6"/>
      <c r="AA37119" s="6"/>
      <c r="AC37119" s="6"/>
      <c r="AD37119" s="6"/>
    </row>
    <row r="37120" spans="16:30">
      <c r="P37120" s="6"/>
      <c r="AA37120" s="6"/>
      <c r="AC37120" s="6"/>
      <c r="AD37120" s="6"/>
    </row>
    <row r="37121" spans="16:30">
      <c r="P37121" s="6"/>
      <c r="AA37121" s="6"/>
      <c r="AC37121" s="6"/>
      <c r="AD37121" s="6"/>
    </row>
    <row r="37122" spans="16:30">
      <c r="P37122" s="6"/>
      <c r="AA37122" s="6"/>
      <c r="AC37122" s="6"/>
      <c r="AD37122" s="6"/>
    </row>
    <row r="37123" spans="16:30">
      <c r="P37123" s="6"/>
      <c r="AA37123" s="6"/>
      <c r="AC37123" s="6"/>
      <c r="AD37123" s="6"/>
    </row>
    <row r="37124" spans="16:30">
      <c r="P37124" s="6"/>
      <c r="AA37124" s="6"/>
      <c r="AC37124" s="6"/>
      <c r="AD37124" s="6"/>
    </row>
    <row r="37125" spans="16:30">
      <c r="P37125" s="6"/>
      <c r="AA37125" s="6"/>
      <c r="AC37125" s="6"/>
      <c r="AD37125" s="6"/>
    </row>
    <row r="37126" spans="16:30">
      <c r="P37126" s="6"/>
      <c r="AA37126" s="6"/>
      <c r="AC37126" s="6"/>
      <c r="AD37126" s="6"/>
    </row>
    <row r="37127" spans="16:30">
      <c r="P37127" s="6"/>
      <c r="AA37127" s="6"/>
      <c r="AC37127" s="6"/>
      <c r="AD37127" s="6"/>
    </row>
    <row r="37128" spans="16:30">
      <c r="P37128" s="6"/>
      <c r="AA37128" s="6"/>
      <c r="AC37128" s="6"/>
      <c r="AD37128" s="6"/>
    </row>
    <row r="37129" spans="16:30">
      <c r="P37129" s="6"/>
      <c r="AA37129" s="6"/>
      <c r="AC37129" s="6"/>
      <c r="AD37129" s="6"/>
    </row>
    <row r="37130" spans="16:30">
      <c r="P37130" s="6"/>
      <c r="AA37130" s="6"/>
      <c r="AC37130" s="6"/>
      <c r="AD37130" s="6"/>
    </row>
    <row r="37131" spans="16:30">
      <c r="P37131" s="6"/>
      <c r="AA37131" s="6"/>
      <c r="AC37131" s="6"/>
      <c r="AD37131" s="6"/>
    </row>
    <row r="37132" spans="16:30">
      <c r="P37132" s="6"/>
      <c r="AA37132" s="6"/>
      <c r="AC37132" s="6"/>
      <c r="AD37132" s="6"/>
    </row>
    <row r="37133" spans="16:30">
      <c r="P37133" s="6"/>
      <c r="AA37133" s="6"/>
      <c r="AC37133" s="6"/>
      <c r="AD37133" s="6"/>
    </row>
    <row r="37134" spans="16:30">
      <c r="P37134" s="6"/>
      <c r="AA37134" s="6"/>
      <c r="AC37134" s="6"/>
      <c r="AD37134" s="6"/>
    </row>
    <row r="37135" spans="16:30">
      <c r="P37135" s="6"/>
      <c r="AA37135" s="6"/>
      <c r="AC37135" s="6"/>
      <c r="AD37135" s="6"/>
    </row>
    <row r="37136" spans="16:30">
      <c r="P37136" s="6"/>
      <c r="AA37136" s="6"/>
      <c r="AC37136" s="6"/>
      <c r="AD37136" s="6"/>
    </row>
    <row r="37137" spans="16:30">
      <c r="P37137" s="6"/>
      <c r="AA37137" s="6"/>
      <c r="AC37137" s="6"/>
      <c r="AD37137" s="6"/>
    </row>
    <row r="37138" spans="16:30">
      <c r="P37138" s="6"/>
      <c r="AA37138" s="6"/>
      <c r="AC37138" s="6"/>
      <c r="AD37138" s="6"/>
    </row>
    <row r="37139" spans="16:30">
      <c r="P37139" s="6"/>
      <c r="AA37139" s="6"/>
      <c r="AC37139" s="6"/>
      <c r="AD37139" s="6"/>
    </row>
    <row r="37140" spans="16:30">
      <c r="P37140" s="6"/>
      <c r="AA37140" s="6"/>
      <c r="AC37140" s="6"/>
      <c r="AD37140" s="6"/>
    </row>
    <row r="37141" spans="16:30">
      <c r="P37141" s="6"/>
      <c r="AA37141" s="6"/>
      <c r="AC37141" s="6"/>
      <c r="AD37141" s="6"/>
    </row>
    <row r="37142" spans="16:30">
      <c r="P37142" s="6"/>
      <c r="AA37142" s="6"/>
      <c r="AC37142" s="6"/>
      <c r="AD37142" s="6"/>
    </row>
    <row r="37143" spans="16:30">
      <c r="P37143" s="6"/>
      <c r="AA37143" s="6"/>
      <c r="AC37143" s="6"/>
      <c r="AD37143" s="6"/>
    </row>
    <row r="37144" spans="16:30">
      <c r="P37144" s="6"/>
      <c r="AA37144" s="6"/>
      <c r="AC37144" s="6"/>
      <c r="AD37144" s="6"/>
    </row>
    <row r="37145" spans="16:30">
      <c r="P37145" s="6"/>
      <c r="AA37145" s="6"/>
      <c r="AC37145" s="6"/>
      <c r="AD37145" s="6"/>
    </row>
    <row r="37146" spans="16:30">
      <c r="P37146" s="6"/>
      <c r="AA37146" s="6"/>
      <c r="AC37146" s="6"/>
      <c r="AD37146" s="6"/>
    </row>
    <row r="37147" spans="16:30">
      <c r="P37147" s="6"/>
      <c r="AA37147" s="6"/>
      <c r="AC37147" s="6"/>
      <c r="AD37147" s="6"/>
    </row>
    <row r="37148" spans="16:30">
      <c r="P37148" s="6"/>
      <c r="AA37148" s="6"/>
      <c r="AC37148" s="6"/>
      <c r="AD37148" s="6"/>
    </row>
    <row r="37149" spans="16:30">
      <c r="P37149" s="6"/>
      <c r="AA37149" s="6"/>
      <c r="AC37149" s="6"/>
      <c r="AD37149" s="6"/>
    </row>
    <row r="37150" spans="16:30">
      <c r="P37150" s="6"/>
      <c r="AA37150" s="6"/>
      <c r="AC37150" s="6"/>
      <c r="AD37150" s="6"/>
    </row>
    <row r="37151" spans="16:30">
      <c r="P37151" s="6"/>
      <c r="AA37151" s="6"/>
      <c r="AC37151" s="6"/>
      <c r="AD37151" s="6"/>
    </row>
    <row r="37152" spans="16:30">
      <c r="P37152" s="6"/>
      <c r="AA37152" s="6"/>
      <c r="AC37152" s="6"/>
      <c r="AD37152" s="6"/>
    </row>
    <row r="37153" spans="16:30">
      <c r="P37153" s="6"/>
      <c r="AA37153" s="6"/>
      <c r="AC37153" s="6"/>
      <c r="AD37153" s="6"/>
    </row>
    <row r="37154" spans="16:30">
      <c r="P37154" s="6"/>
      <c r="AA37154" s="6"/>
      <c r="AC37154" s="6"/>
      <c r="AD37154" s="6"/>
    </row>
    <row r="37155" spans="16:30">
      <c r="P37155" s="6"/>
      <c r="AA37155" s="6"/>
      <c r="AC37155" s="6"/>
      <c r="AD37155" s="6"/>
    </row>
    <row r="37156" spans="16:30">
      <c r="P37156" s="6"/>
      <c r="AA37156" s="6"/>
      <c r="AC37156" s="6"/>
      <c r="AD37156" s="6"/>
    </row>
    <row r="37157" spans="16:30">
      <c r="P37157" s="6"/>
      <c r="AA37157" s="6"/>
      <c r="AC37157" s="6"/>
      <c r="AD37157" s="6"/>
    </row>
    <row r="37158" spans="16:30">
      <c r="P37158" s="6"/>
      <c r="AA37158" s="6"/>
      <c r="AC37158" s="6"/>
      <c r="AD37158" s="6"/>
    </row>
    <row r="37159" spans="16:30">
      <c r="P37159" s="6"/>
      <c r="AA37159" s="6"/>
      <c r="AC37159" s="6"/>
      <c r="AD37159" s="6"/>
    </row>
    <row r="37160" spans="16:30">
      <c r="P37160" s="6"/>
      <c r="AA37160" s="6"/>
      <c r="AC37160" s="6"/>
      <c r="AD37160" s="6"/>
    </row>
    <row r="37161" spans="16:30">
      <c r="P37161" s="6"/>
      <c r="AA37161" s="6"/>
      <c r="AC37161" s="6"/>
      <c r="AD37161" s="6"/>
    </row>
    <row r="37162" spans="16:30">
      <c r="P37162" s="6"/>
      <c r="AA37162" s="6"/>
      <c r="AC37162" s="6"/>
      <c r="AD37162" s="6"/>
    </row>
    <row r="37163" spans="16:30">
      <c r="P37163" s="6"/>
      <c r="AA37163" s="6"/>
      <c r="AC37163" s="6"/>
      <c r="AD37163" s="6"/>
    </row>
    <row r="37164" spans="16:30">
      <c r="P37164" s="6"/>
      <c r="AA37164" s="6"/>
      <c r="AC37164" s="6"/>
      <c r="AD37164" s="6"/>
    </row>
    <row r="37165" spans="16:30">
      <c r="P37165" s="6"/>
      <c r="AA37165" s="6"/>
      <c r="AC37165" s="6"/>
      <c r="AD37165" s="6"/>
    </row>
    <row r="37166" spans="16:30">
      <c r="P37166" s="6"/>
      <c r="AA37166" s="6"/>
      <c r="AC37166" s="6"/>
      <c r="AD37166" s="6"/>
    </row>
    <row r="37167" spans="16:30">
      <c r="P37167" s="6"/>
      <c r="AA37167" s="6"/>
      <c r="AC37167" s="6"/>
      <c r="AD37167" s="6"/>
    </row>
    <row r="37168" spans="16:30">
      <c r="P37168" s="6"/>
      <c r="AA37168" s="6"/>
      <c r="AC37168" s="6"/>
      <c r="AD37168" s="6"/>
    </row>
    <row r="37169" spans="16:30">
      <c r="P37169" s="6"/>
      <c r="AA37169" s="6"/>
      <c r="AC37169" s="6"/>
      <c r="AD37169" s="6"/>
    </row>
    <row r="37170" spans="16:30">
      <c r="P37170" s="6"/>
      <c r="AA37170" s="6"/>
      <c r="AC37170" s="6"/>
      <c r="AD37170" s="6"/>
    </row>
    <row r="37171" spans="16:30">
      <c r="P37171" s="6"/>
      <c r="AA37171" s="6"/>
      <c r="AC37171" s="6"/>
      <c r="AD37171" s="6"/>
    </row>
    <row r="37172" spans="16:30">
      <c r="P37172" s="6"/>
      <c r="AA37172" s="6"/>
      <c r="AC37172" s="6"/>
      <c r="AD37172" s="6"/>
    </row>
    <row r="37173" spans="16:30">
      <c r="P37173" s="6"/>
      <c r="AA37173" s="6"/>
      <c r="AC37173" s="6"/>
      <c r="AD37173" s="6"/>
    </row>
    <row r="37174" spans="16:30">
      <c r="P37174" s="6"/>
      <c r="AA37174" s="6"/>
      <c r="AC37174" s="6"/>
      <c r="AD37174" s="6"/>
    </row>
    <row r="37175" spans="16:30">
      <c r="P37175" s="6"/>
      <c r="AA37175" s="6"/>
      <c r="AC37175" s="6"/>
      <c r="AD37175" s="6"/>
    </row>
    <row r="37176" spans="16:30">
      <c r="P37176" s="6"/>
      <c r="AA37176" s="6"/>
      <c r="AC37176" s="6"/>
      <c r="AD37176" s="6"/>
    </row>
    <row r="37177" spans="16:30">
      <c r="P37177" s="6"/>
      <c r="AA37177" s="6"/>
      <c r="AC37177" s="6"/>
      <c r="AD37177" s="6"/>
    </row>
    <row r="37178" spans="16:30">
      <c r="P37178" s="6"/>
      <c r="AA37178" s="6"/>
      <c r="AC37178" s="6"/>
      <c r="AD37178" s="6"/>
    </row>
    <row r="37179" spans="16:30">
      <c r="P37179" s="6"/>
      <c r="AA37179" s="6"/>
      <c r="AC37179" s="6"/>
      <c r="AD37179" s="6"/>
    </row>
    <row r="37180" spans="16:30">
      <c r="P37180" s="6"/>
      <c r="AA37180" s="6"/>
      <c r="AC37180" s="6"/>
      <c r="AD37180" s="6"/>
    </row>
    <row r="37181" spans="16:30">
      <c r="P37181" s="6"/>
      <c r="AA37181" s="6"/>
      <c r="AC37181" s="6"/>
      <c r="AD37181" s="6"/>
    </row>
    <row r="37182" spans="16:30">
      <c r="P37182" s="6"/>
      <c r="AA37182" s="6"/>
      <c r="AC37182" s="6"/>
      <c r="AD37182" s="6"/>
    </row>
    <row r="37183" spans="16:30">
      <c r="P37183" s="6"/>
      <c r="AA37183" s="6"/>
      <c r="AC37183" s="6"/>
      <c r="AD37183" s="6"/>
    </row>
    <row r="37184" spans="16:30">
      <c r="P37184" s="6"/>
      <c r="AA37184" s="6"/>
      <c r="AC37184" s="6"/>
      <c r="AD37184" s="6"/>
    </row>
    <row r="37185" spans="16:30">
      <c r="P37185" s="6"/>
      <c r="AA37185" s="6"/>
      <c r="AC37185" s="6"/>
      <c r="AD37185" s="6"/>
    </row>
    <row r="37186" spans="16:30">
      <c r="P37186" s="6"/>
      <c r="AA37186" s="6"/>
      <c r="AC37186" s="6"/>
      <c r="AD37186" s="6"/>
    </row>
    <row r="37187" spans="16:30">
      <c r="P37187" s="6"/>
      <c r="AA37187" s="6"/>
      <c r="AC37187" s="6"/>
      <c r="AD37187" s="6"/>
    </row>
    <row r="37188" spans="16:30">
      <c r="P37188" s="6"/>
      <c r="AA37188" s="6"/>
      <c r="AC37188" s="6"/>
      <c r="AD37188" s="6"/>
    </row>
    <row r="37189" spans="16:30">
      <c r="P37189" s="6"/>
      <c r="AA37189" s="6"/>
      <c r="AC37189" s="6"/>
      <c r="AD37189" s="6"/>
    </row>
    <row r="37190" spans="16:30">
      <c r="P37190" s="6"/>
      <c r="AA37190" s="6"/>
      <c r="AC37190" s="6"/>
      <c r="AD37190" s="6"/>
    </row>
    <row r="37191" spans="16:30">
      <c r="P37191" s="6"/>
      <c r="AA37191" s="6"/>
      <c r="AC37191" s="6"/>
      <c r="AD37191" s="6"/>
    </row>
    <row r="37192" spans="16:30">
      <c r="P37192" s="6"/>
      <c r="AA37192" s="6"/>
      <c r="AC37192" s="6"/>
      <c r="AD37192" s="6"/>
    </row>
    <row r="37193" spans="16:30">
      <c r="P37193" s="6"/>
      <c r="AA37193" s="6"/>
      <c r="AC37193" s="6"/>
      <c r="AD37193" s="6"/>
    </row>
    <row r="37194" spans="16:30">
      <c r="P37194" s="6"/>
      <c r="AA37194" s="6"/>
      <c r="AC37194" s="6"/>
      <c r="AD37194" s="6"/>
    </row>
    <row r="37195" spans="16:30">
      <c r="P37195" s="6"/>
      <c r="AA37195" s="6"/>
      <c r="AC37195" s="6"/>
      <c r="AD37195" s="6"/>
    </row>
    <row r="37196" spans="16:30">
      <c r="P37196" s="6"/>
      <c r="AA37196" s="6"/>
      <c r="AC37196" s="6"/>
      <c r="AD37196" s="6"/>
    </row>
    <row r="37197" spans="16:30">
      <c r="P37197" s="6"/>
      <c r="AA37197" s="6"/>
      <c r="AC37197" s="6"/>
      <c r="AD37197" s="6"/>
    </row>
    <row r="37198" spans="16:30">
      <c r="P37198" s="6"/>
      <c r="AA37198" s="6"/>
      <c r="AC37198" s="6"/>
      <c r="AD37198" s="6"/>
    </row>
    <row r="37199" spans="16:30">
      <c r="P37199" s="6"/>
      <c r="AA37199" s="6"/>
      <c r="AC37199" s="6"/>
      <c r="AD37199" s="6"/>
    </row>
    <row r="37200" spans="16:30">
      <c r="P37200" s="6"/>
      <c r="AA37200" s="6"/>
      <c r="AC37200" s="6"/>
      <c r="AD37200" s="6"/>
    </row>
    <row r="37201" spans="16:30">
      <c r="P37201" s="6"/>
      <c r="AA37201" s="6"/>
      <c r="AC37201" s="6"/>
      <c r="AD37201" s="6"/>
    </row>
    <row r="37202" spans="16:30">
      <c r="P37202" s="6"/>
      <c r="AA37202" s="6"/>
      <c r="AC37202" s="6"/>
      <c r="AD37202" s="6"/>
    </row>
    <row r="37203" spans="16:30">
      <c r="P37203" s="6"/>
      <c r="AA37203" s="6"/>
      <c r="AC37203" s="6"/>
      <c r="AD37203" s="6"/>
    </row>
    <row r="37204" spans="16:30">
      <c r="P37204" s="6"/>
      <c r="AA37204" s="6"/>
      <c r="AC37204" s="6"/>
      <c r="AD37204" s="6"/>
    </row>
    <row r="37205" spans="16:30">
      <c r="P37205" s="6"/>
      <c r="AA37205" s="6"/>
      <c r="AC37205" s="6"/>
      <c r="AD37205" s="6"/>
    </row>
    <row r="37206" spans="16:30">
      <c r="P37206" s="6"/>
      <c r="AA37206" s="6"/>
      <c r="AC37206" s="6"/>
      <c r="AD37206" s="6"/>
    </row>
    <row r="37207" spans="16:30">
      <c r="P37207" s="6"/>
      <c r="AA37207" s="6"/>
      <c r="AC37207" s="6"/>
      <c r="AD37207" s="6"/>
    </row>
    <row r="37208" spans="16:30">
      <c r="P37208" s="6"/>
      <c r="AA37208" s="6"/>
      <c r="AC37208" s="6"/>
      <c r="AD37208" s="6"/>
    </row>
    <row r="37209" spans="16:30">
      <c r="P37209" s="6"/>
      <c r="AA37209" s="6"/>
      <c r="AC37209" s="6"/>
      <c r="AD37209" s="6"/>
    </row>
    <row r="37210" spans="16:30">
      <c r="P37210" s="6"/>
      <c r="AA37210" s="6"/>
      <c r="AC37210" s="6"/>
      <c r="AD37210" s="6"/>
    </row>
    <row r="37211" spans="16:30">
      <c r="P37211" s="6"/>
      <c r="AA37211" s="6"/>
      <c r="AC37211" s="6"/>
      <c r="AD37211" s="6"/>
    </row>
    <row r="37212" spans="16:30">
      <c r="P37212" s="6"/>
      <c r="AA37212" s="6"/>
      <c r="AC37212" s="6"/>
      <c r="AD37212" s="6"/>
    </row>
    <row r="37213" spans="16:30">
      <c r="P37213" s="6"/>
      <c r="AA37213" s="6"/>
      <c r="AC37213" s="6"/>
      <c r="AD37213" s="6"/>
    </row>
    <row r="37214" spans="16:30">
      <c r="P37214" s="6"/>
      <c r="AA37214" s="6"/>
      <c r="AC37214" s="6"/>
      <c r="AD37214" s="6"/>
    </row>
    <row r="37215" spans="16:30">
      <c r="P37215" s="6"/>
      <c r="AA37215" s="6"/>
      <c r="AC37215" s="6"/>
      <c r="AD37215" s="6"/>
    </row>
    <row r="37216" spans="16:30">
      <c r="P37216" s="6"/>
      <c r="AA37216" s="6"/>
      <c r="AC37216" s="6"/>
      <c r="AD37216" s="6"/>
    </row>
    <row r="37217" spans="16:30">
      <c r="P37217" s="6"/>
      <c r="AA37217" s="6"/>
      <c r="AC37217" s="6"/>
      <c r="AD37217" s="6"/>
    </row>
    <row r="37218" spans="16:30">
      <c r="P37218" s="6"/>
      <c r="AA37218" s="6"/>
      <c r="AC37218" s="6"/>
      <c r="AD37218" s="6"/>
    </row>
    <row r="37219" spans="16:30">
      <c r="P37219" s="6"/>
      <c r="AA37219" s="6"/>
      <c r="AC37219" s="6"/>
      <c r="AD37219" s="6"/>
    </row>
    <row r="37220" spans="16:30">
      <c r="P37220" s="6"/>
      <c r="AA37220" s="6"/>
      <c r="AC37220" s="6"/>
      <c r="AD37220" s="6"/>
    </row>
    <row r="37221" spans="16:30">
      <c r="P37221" s="6"/>
      <c r="AA37221" s="6"/>
      <c r="AC37221" s="6"/>
      <c r="AD37221" s="6"/>
    </row>
    <row r="37222" spans="16:30">
      <c r="P37222" s="6"/>
      <c r="AA37222" s="6"/>
      <c r="AC37222" s="6"/>
      <c r="AD37222" s="6"/>
    </row>
    <row r="37223" spans="16:30">
      <c r="P37223" s="6"/>
      <c r="AA37223" s="6"/>
      <c r="AC37223" s="6"/>
      <c r="AD37223" s="6"/>
    </row>
    <row r="37224" spans="16:30">
      <c r="P37224" s="6"/>
      <c r="AA37224" s="6"/>
      <c r="AC37224" s="6"/>
      <c r="AD37224" s="6"/>
    </row>
    <row r="37225" spans="16:30">
      <c r="P37225" s="6"/>
      <c r="AA37225" s="6"/>
      <c r="AC37225" s="6"/>
      <c r="AD37225" s="6"/>
    </row>
    <row r="37226" spans="16:30">
      <c r="P37226" s="6"/>
      <c r="AA37226" s="6"/>
      <c r="AC37226" s="6"/>
      <c r="AD37226" s="6"/>
    </row>
    <row r="37227" spans="16:30">
      <c r="P37227" s="6"/>
      <c r="AA37227" s="6"/>
      <c r="AC37227" s="6"/>
      <c r="AD37227" s="6"/>
    </row>
    <row r="37228" spans="16:30">
      <c r="P37228" s="6"/>
      <c r="AA37228" s="6"/>
      <c r="AC37228" s="6"/>
      <c r="AD37228" s="6"/>
    </row>
    <row r="37229" spans="16:30">
      <c r="P37229" s="6"/>
      <c r="AA37229" s="6"/>
      <c r="AC37229" s="6"/>
      <c r="AD37229" s="6"/>
    </row>
    <row r="37230" spans="16:30">
      <c r="P37230" s="6"/>
      <c r="AA37230" s="6"/>
      <c r="AC37230" s="6"/>
      <c r="AD37230" s="6"/>
    </row>
    <row r="37231" spans="16:30">
      <c r="P37231" s="6"/>
      <c r="AA37231" s="6"/>
      <c r="AC37231" s="6"/>
      <c r="AD37231" s="6"/>
    </row>
    <row r="37232" spans="16:30">
      <c r="P37232" s="6"/>
      <c r="AA37232" s="6"/>
      <c r="AC37232" s="6"/>
      <c r="AD37232" s="6"/>
    </row>
    <row r="37233" spans="16:30">
      <c r="P37233" s="6"/>
      <c r="AA37233" s="6"/>
      <c r="AC37233" s="6"/>
      <c r="AD37233" s="6"/>
    </row>
    <row r="37234" spans="16:30">
      <c r="P37234" s="6"/>
      <c r="AA37234" s="6"/>
      <c r="AC37234" s="6"/>
      <c r="AD37234" s="6"/>
    </row>
    <row r="37235" spans="16:30">
      <c r="P37235" s="6"/>
      <c r="AA37235" s="6"/>
      <c r="AC37235" s="6"/>
      <c r="AD37235" s="6"/>
    </row>
    <row r="37236" spans="16:30">
      <c r="P37236" s="6"/>
      <c r="AA37236" s="6"/>
      <c r="AC37236" s="6"/>
      <c r="AD37236" s="6"/>
    </row>
    <row r="37237" spans="16:30">
      <c r="P37237" s="6"/>
      <c r="AA37237" s="6"/>
      <c r="AC37237" s="6"/>
      <c r="AD37237" s="6"/>
    </row>
    <row r="37238" spans="16:30">
      <c r="P37238" s="6"/>
      <c r="AA37238" s="6"/>
      <c r="AC37238" s="6"/>
      <c r="AD37238" s="6"/>
    </row>
    <row r="37239" spans="16:30">
      <c r="P37239" s="6"/>
      <c r="AA37239" s="6"/>
      <c r="AC37239" s="6"/>
      <c r="AD37239" s="6"/>
    </row>
    <row r="37240" spans="16:30">
      <c r="P37240" s="6"/>
      <c r="AA37240" s="6"/>
      <c r="AC37240" s="6"/>
      <c r="AD37240" s="6"/>
    </row>
    <row r="37241" spans="16:30">
      <c r="P37241" s="6"/>
      <c r="AA37241" s="6"/>
      <c r="AC37241" s="6"/>
      <c r="AD37241" s="6"/>
    </row>
    <row r="37242" spans="16:30">
      <c r="P37242" s="6"/>
      <c r="AA37242" s="6"/>
      <c r="AC37242" s="6"/>
      <c r="AD37242" s="6"/>
    </row>
    <row r="37243" spans="16:30">
      <c r="P37243" s="6"/>
      <c r="AA37243" s="6"/>
      <c r="AC37243" s="6"/>
      <c r="AD37243" s="6"/>
    </row>
    <row r="37244" spans="16:30">
      <c r="P37244" s="6"/>
      <c r="AA37244" s="6"/>
      <c r="AC37244" s="6"/>
      <c r="AD37244" s="6"/>
    </row>
    <row r="37245" spans="16:30">
      <c r="P37245" s="6"/>
      <c r="AA37245" s="6"/>
      <c r="AC37245" s="6"/>
      <c r="AD37245" s="6"/>
    </row>
    <row r="37246" spans="16:30">
      <c r="P37246" s="6"/>
      <c r="AA37246" s="6"/>
      <c r="AC37246" s="6"/>
      <c r="AD37246" s="6"/>
    </row>
    <row r="37247" spans="16:30">
      <c r="P37247" s="6"/>
      <c r="AA37247" s="6"/>
      <c r="AC37247" s="6"/>
      <c r="AD37247" s="6"/>
    </row>
    <row r="37248" spans="16:30">
      <c r="P37248" s="6"/>
      <c r="AA37248" s="6"/>
      <c r="AC37248" s="6"/>
      <c r="AD37248" s="6"/>
    </row>
    <row r="37249" spans="16:30">
      <c r="P37249" s="6"/>
      <c r="AA37249" s="6"/>
      <c r="AC37249" s="6"/>
      <c r="AD37249" s="6"/>
    </row>
    <row r="37250" spans="16:30">
      <c r="P37250" s="6"/>
      <c r="AA37250" s="6"/>
      <c r="AC37250" s="6"/>
      <c r="AD37250" s="6"/>
    </row>
    <row r="37251" spans="16:30">
      <c r="P37251" s="6"/>
      <c r="AA37251" s="6"/>
      <c r="AC37251" s="6"/>
      <c r="AD37251" s="6"/>
    </row>
    <row r="37252" spans="16:30">
      <c r="P37252" s="6"/>
      <c r="AA37252" s="6"/>
      <c r="AC37252" s="6"/>
      <c r="AD37252" s="6"/>
    </row>
    <row r="37253" spans="16:30">
      <c r="P37253" s="6"/>
      <c r="AA37253" s="6"/>
      <c r="AC37253" s="6"/>
      <c r="AD37253" s="6"/>
    </row>
    <row r="37254" spans="16:30">
      <c r="P37254" s="6"/>
      <c r="AA37254" s="6"/>
      <c r="AC37254" s="6"/>
      <c r="AD37254" s="6"/>
    </row>
    <row r="37255" spans="16:30">
      <c r="P37255" s="6"/>
      <c r="AA37255" s="6"/>
      <c r="AC37255" s="6"/>
      <c r="AD37255" s="6"/>
    </row>
    <row r="37256" spans="16:30">
      <c r="P37256" s="6"/>
      <c r="AA37256" s="6"/>
      <c r="AC37256" s="6"/>
      <c r="AD37256" s="6"/>
    </row>
    <row r="37257" spans="16:30">
      <c r="P37257" s="6"/>
      <c r="AA37257" s="6"/>
      <c r="AC37257" s="6"/>
      <c r="AD37257" s="6"/>
    </row>
    <row r="37258" spans="16:30">
      <c r="P37258" s="6"/>
      <c r="AA37258" s="6"/>
      <c r="AC37258" s="6"/>
      <c r="AD37258" s="6"/>
    </row>
    <row r="37259" spans="16:30">
      <c r="P37259" s="6"/>
      <c r="AA37259" s="6"/>
      <c r="AC37259" s="6"/>
      <c r="AD37259" s="6"/>
    </row>
    <row r="37260" spans="16:30">
      <c r="P37260" s="6"/>
      <c r="AA37260" s="6"/>
      <c r="AC37260" s="6"/>
      <c r="AD37260" s="6"/>
    </row>
    <row r="37261" spans="16:30">
      <c r="P37261" s="6"/>
      <c r="AA37261" s="6"/>
      <c r="AC37261" s="6"/>
      <c r="AD37261" s="6"/>
    </row>
    <row r="37262" spans="16:30">
      <c r="P37262" s="6"/>
      <c r="AA37262" s="6"/>
      <c r="AC37262" s="6"/>
      <c r="AD37262" s="6"/>
    </row>
    <row r="37263" spans="16:30">
      <c r="P37263" s="6"/>
      <c r="AA37263" s="6"/>
      <c r="AC37263" s="6"/>
      <c r="AD37263" s="6"/>
    </row>
    <row r="37264" spans="16:30">
      <c r="P37264" s="6"/>
      <c r="AA37264" s="6"/>
      <c r="AC37264" s="6"/>
      <c r="AD37264" s="6"/>
    </row>
    <row r="37265" spans="16:30">
      <c r="P37265" s="6"/>
      <c r="AA37265" s="6"/>
      <c r="AC37265" s="6"/>
      <c r="AD37265" s="6"/>
    </row>
    <row r="37266" spans="16:30">
      <c r="P37266" s="6"/>
      <c r="AA37266" s="6"/>
      <c r="AC37266" s="6"/>
      <c r="AD37266" s="6"/>
    </row>
    <row r="37267" spans="16:30">
      <c r="P37267" s="6"/>
      <c r="AA37267" s="6"/>
      <c r="AC37267" s="6"/>
      <c r="AD37267" s="6"/>
    </row>
    <row r="37268" spans="16:30">
      <c r="P37268" s="6"/>
      <c r="AA37268" s="6"/>
      <c r="AC37268" s="6"/>
      <c r="AD37268" s="6"/>
    </row>
    <row r="37269" spans="16:30">
      <c r="P37269" s="6"/>
      <c r="AA37269" s="6"/>
      <c r="AC37269" s="6"/>
      <c r="AD37269" s="6"/>
    </row>
    <row r="37270" spans="16:30">
      <c r="P37270" s="6"/>
      <c r="AA37270" s="6"/>
      <c r="AC37270" s="6"/>
      <c r="AD37270" s="6"/>
    </row>
    <row r="37271" spans="16:30">
      <c r="P37271" s="6"/>
      <c r="AA37271" s="6"/>
      <c r="AC37271" s="6"/>
      <c r="AD37271" s="6"/>
    </row>
    <row r="37272" spans="16:30">
      <c r="P37272" s="6"/>
      <c r="AA37272" s="6"/>
      <c r="AC37272" s="6"/>
      <c r="AD37272" s="6"/>
    </row>
    <row r="37273" spans="16:30">
      <c r="P37273" s="6"/>
      <c r="AA37273" s="6"/>
      <c r="AC37273" s="6"/>
      <c r="AD37273" s="6"/>
    </row>
    <row r="37274" spans="16:30">
      <c r="P37274" s="6"/>
      <c r="AA37274" s="6"/>
      <c r="AC37274" s="6"/>
      <c r="AD37274" s="6"/>
    </row>
    <row r="37275" spans="16:30">
      <c r="P37275" s="6"/>
      <c r="AA37275" s="6"/>
      <c r="AC37275" s="6"/>
      <c r="AD37275" s="6"/>
    </row>
    <row r="37276" spans="16:30">
      <c r="P37276" s="6"/>
      <c r="AA37276" s="6"/>
      <c r="AC37276" s="6"/>
      <c r="AD37276" s="6"/>
    </row>
    <row r="37277" spans="16:30">
      <c r="P37277" s="6"/>
      <c r="AA37277" s="6"/>
      <c r="AC37277" s="6"/>
      <c r="AD37277" s="6"/>
    </row>
    <row r="37278" spans="16:30">
      <c r="P37278" s="6"/>
      <c r="AA37278" s="6"/>
      <c r="AC37278" s="6"/>
      <c r="AD37278" s="6"/>
    </row>
    <row r="37279" spans="16:30">
      <c r="P37279" s="6"/>
      <c r="AA37279" s="6"/>
      <c r="AC37279" s="6"/>
      <c r="AD37279" s="6"/>
    </row>
    <row r="37280" spans="16:30">
      <c r="P37280" s="6"/>
      <c r="AA37280" s="6"/>
      <c r="AC37280" s="6"/>
      <c r="AD37280" s="6"/>
    </row>
    <row r="37281" spans="16:30">
      <c r="P37281" s="6"/>
      <c r="AA37281" s="6"/>
      <c r="AC37281" s="6"/>
      <c r="AD37281" s="6"/>
    </row>
    <row r="37282" spans="16:30">
      <c r="P37282" s="6"/>
      <c r="AA37282" s="6"/>
      <c r="AC37282" s="6"/>
      <c r="AD37282" s="6"/>
    </row>
    <row r="37283" spans="16:30">
      <c r="P37283" s="6"/>
      <c r="AA37283" s="6"/>
      <c r="AC37283" s="6"/>
      <c r="AD37283" s="6"/>
    </row>
    <row r="37284" spans="16:30">
      <c r="P37284" s="6"/>
      <c r="AA37284" s="6"/>
      <c r="AC37284" s="6"/>
      <c r="AD37284" s="6"/>
    </row>
    <row r="37285" spans="16:30">
      <c r="P37285" s="6"/>
      <c r="AA37285" s="6"/>
      <c r="AC37285" s="6"/>
      <c r="AD37285" s="6"/>
    </row>
    <row r="37286" spans="16:30">
      <c r="P37286" s="6"/>
      <c r="AA37286" s="6"/>
      <c r="AC37286" s="6"/>
      <c r="AD37286" s="6"/>
    </row>
    <row r="37287" spans="16:30">
      <c r="P37287" s="6"/>
      <c r="AA37287" s="6"/>
      <c r="AC37287" s="6"/>
      <c r="AD37287" s="6"/>
    </row>
    <row r="37288" spans="16:30">
      <c r="P37288" s="6"/>
      <c r="AA37288" s="6"/>
      <c r="AC37288" s="6"/>
      <c r="AD37288" s="6"/>
    </row>
    <row r="37289" spans="16:30">
      <c r="P37289" s="6"/>
      <c r="AA37289" s="6"/>
      <c r="AC37289" s="6"/>
      <c r="AD37289" s="6"/>
    </row>
    <row r="37290" spans="16:30">
      <c r="P37290" s="6"/>
      <c r="AA37290" s="6"/>
      <c r="AC37290" s="6"/>
      <c r="AD37290" s="6"/>
    </row>
    <row r="37291" spans="16:30">
      <c r="P37291" s="6"/>
      <c r="AA37291" s="6"/>
      <c r="AC37291" s="6"/>
      <c r="AD37291" s="6"/>
    </row>
    <row r="37292" spans="16:30">
      <c r="P37292" s="6"/>
      <c r="AA37292" s="6"/>
      <c r="AC37292" s="6"/>
      <c r="AD37292" s="6"/>
    </row>
    <row r="37293" spans="16:30">
      <c r="P37293" s="6"/>
      <c r="AA37293" s="6"/>
      <c r="AC37293" s="6"/>
      <c r="AD37293" s="6"/>
    </row>
    <row r="37294" spans="16:30">
      <c r="P37294" s="6"/>
      <c r="AA37294" s="6"/>
      <c r="AC37294" s="6"/>
      <c r="AD37294" s="6"/>
    </row>
    <row r="37295" spans="16:30">
      <c r="P37295" s="6"/>
      <c r="AA37295" s="6"/>
      <c r="AC37295" s="6"/>
      <c r="AD37295" s="6"/>
    </row>
    <row r="37296" spans="16:30">
      <c r="P37296" s="6"/>
      <c r="AA37296" s="6"/>
      <c r="AC37296" s="6"/>
      <c r="AD37296" s="6"/>
    </row>
    <row r="37297" spans="16:30">
      <c r="P37297" s="6"/>
      <c r="AA37297" s="6"/>
      <c r="AC37297" s="6"/>
      <c r="AD37297" s="6"/>
    </row>
    <row r="37298" spans="16:30">
      <c r="P37298" s="6"/>
      <c r="AA37298" s="6"/>
      <c r="AC37298" s="6"/>
      <c r="AD37298" s="6"/>
    </row>
    <row r="37299" spans="16:30">
      <c r="P37299" s="6"/>
      <c r="AA37299" s="6"/>
      <c r="AC37299" s="6"/>
      <c r="AD37299" s="6"/>
    </row>
    <row r="37300" spans="16:30">
      <c r="P37300" s="6"/>
      <c r="AA37300" s="6"/>
      <c r="AC37300" s="6"/>
      <c r="AD37300" s="6"/>
    </row>
    <row r="37301" spans="16:30">
      <c r="P37301" s="6"/>
      <c r="AA37301" s="6"/>
      <c r="AC37301" s="6"/>
      <c r="AD37301" s="6"/>
    </row>
    <row r="37302" spans="16:30">
      <c r="P37302" s="6"/>
      <c r="AA37302" s="6"/>
      <c r="AC37302" s="6"/>
      <c r="AD37302" s="6"/>
    </row>
    <row r="37303" spans="16:30">
      <c r="P37303" s="6"/>
      <c r="AA37303" s="6"/>
      <c r="AC37303" s="6"/>
      <c r="AD37303" s="6"/>
    </row>
    <row r="37304" spans="16:30">
      <c r="P37304" s="6"/>
      <c r="AA37304" s="6"/>
      <c r="AC37304" s="6"/>
      <c r="AD37304" s="6"/>
    </row>
    <row r="37305" spans="16:30">
      <c r="P37305" s="6"/>
      <c r="AA37305" s="6"/>
      <c r="AC37305" s="6"/>
      <c r="AD37305" s="6"/>
    </row>
    <row r="37306" spans="16:30">
      <c r="P37306" s="6"/>
      <c r="AA37306" s="6"/>
      <c r="AC37306" s="6"/>
      <c r="AD37306" s="6"/>
    </row>
    <row r="37307" spans="16:30">
      <c r="P37307" s="6"/>
      <c r="AA37307" s="6"/>
      <c r="AC37307" s="6"/>
      <c r="AD37307" s="6"/>
    </row>
    <row r="37308" spans="16:30">
      <c r="P37308" s="6"/>
      <c r="AA37308" s="6"/>
      <c r="AC37308" s="6"/>
      <c r="AD37308" s="6"/>
    </row>
    <row r="37309" spans="16:30">
      <c r="P37309" s="6"/>
      <c r="AA37309" s="6"/>
      <c r="AC37309" s="6"/>
      <c r="AD37309" s="6"/>
    </row>
    <row r="37310" spans="16:30">
      <c r="P37310" s="6"/>
      <c r="AA37310" s="6"/>
      <c r="AC37310" s="6"/>
      <c r="AD37310" s="6"/>
    </row>
    <row r="37311" spans="16:30">
      <c r="P37311" s="6"/>
      <c r="AA37311" s="6"/>
      <c r="AC37311" s="6"/>
      <c r="AD37311" s="6"/>
    </row>
    <row r="37312" spans="16:30">
      <c r="P37312" s="6"/>
      <c r="AA37312" s="6"/>
      <c r="AC37312" s="6"/>
      <c r="AD37312" s="6"/>
    </row>
    <row r="37313" spans="16:30">
      <c r="P37313" s="6"/>
      <c r="AA37313" s="6"/>
      <c r="AC37313" s="6"/>
      <c r="AD37313" s="6"/>
    </row>
    <row r="37314" spans="16:30">
      <c r="P37314" s="6"/>
      <c r="AA37314" s="6"/>
      <c r="AC37314" s="6"/>
      <c r="AD37314" s="6"/>
    </row>
    <row r="37315" spans="16:30">
      <c r="P37315" s="6"/>
      <c r="AA37315" s="6"/>
      <c r="AC37315" s="6"/>
      <c r="AD37315" s="6"/>
    </row>
    <row r="37316" spans="16:30">
      <c r="P37316" s="6"/>
      <c r="AA37316" s="6"/>
      <c r="AC37316" s="6"/>
      <c r="AD37316" s="6"/>
    </row>
    <row r="37317" spans="16:30">
      <c r="P37317" s="6"/>
      <c r="AA37317" s="6"/>
      <c r="AC37317" s="6"/>
      <c r="AD37317" s="6"/>
    </row>
    <row r="37318" spans="16:30">
      <c r="P37318" s="6"/>
      <c r="AA37318" s="6"/>
      <c r="AC37318" s="6"/>
      <c r="AD37318" s="6"/>
    </row>
    <row r="37319" spans="16:30">
      <c r="P37319" s="6"/>
      <c r="AA37319" s="6"/>
      <c r="AC37319" s="6"/>
      <c r="AD37319" s="6"/>
    </row>
    <row r="37320" spans="16:30">
      <c r="P37320" s="6"/>
      <c r="AA37320" s="6"/>
      <c r="AC37320" s="6"/>
      <c r="AD37320" s="6"/>
    </row>
    <row r="37321" spans="16:30">
      <c r="P37321" s="6"/>
      <c r="AA37321" s="6"/>
      <c r="AC37321" s="6"/>
      <c r="AD37321" s="6"/>
    </row>
    <row r="37322" spans="16:30">
      <c r="P37322" s="6"/>
      <c r="AA37322" s="6"/>
      <c r="AC37322" s="6"/>
      <c r="AD37322" s="6"/>
    </row>
    <row r="37323" spans="16:30">
      <c r="P37323" s="6"/>
      <c r="AA37323" s="6"/>
      <c r="AC37323" s="6"/>
      <c r="AD37323" s="6"/>
    </row>
    <row r="37324" spans="16:30">
      <c r="P37324" s="6"/>
      <c r="AA37324" s="6"/>
      <c r="AC37324" s="6"/>
      <c r="AD37324" s="6"/>
    </row>
    <row r="37325" spans="16:30">
      <c r="P37325" s="6"/>
      <c r="AA37325" s="6"/>
      <c r="AC37325" s="6"/>
      <c r="AD37325" s="6"/>
    </row>
    <row r="37326" spans="16:30">
      <c r="P37326" s="6"/>
      <c r="AA37326" s="6"/>
      <c r="AC37326" s="6"/>
      <c r="AD37326" s="6"/>
    </row>
    <row r="37327" spans="16:30">
      <c r="P37327" s="6"/>
      <c r="AA37327" s="6"/>
      <c r="AC37327" s="6"/>
      <c r="AD37327" s="6"/>
    </row>
    <row r="37328" spans="16:30">
      <c r="P37328" s="6"/>
      <c r="AA37328" s="6"/>
      <c r="AC37328" s="6"/>
      <c r="AD37328" s="6"/>
    </row>
    <row r="37329" spans="16:30">
      <c r="P37329" s="6"/>
      <c r="AA37329" s="6"/>
      <c r="AC37329" s="6"/>
      <c r="AD37329" s="6"/>
    </row>
    <row r="37330" spans="16:30">
      <c r="P37330" s="6"/>
      <c r="AA37330" s="6"/>
      <c r="AC37330" s="6"/>
      <c r="AD37330" s="6"/>
    </row>
    <row r="37331" spans="16:30">
      <c r="P37331" s="6"/>
      <c r="AA37331" s="6"/>
      <c r="AC37331" s="6"/>
      <c r="AD37331" s="6"/>
    </row>
    <row r="37332" spans="16:30">
      <c r="P37332" s="6"/>
      <c r="AA37332" s="6"/>
      <c r="AC37332" s="6"/>
      <c r="AD37332" s="6"/>
    </row>
    <row r="37333" spans="16:30">
      <c r="P37333" s="6"/>
      <c r="AA37333" s="6"/>
      <c r="AC37333" s="6"/>
      <c r="AD37333" s="6"/>
    </row>
    <row r="37334" spans="16:30">
      <c r="P37334" s="6"/>
      <c r="AA37334" s="6"/>
      <c r="AC37334" s="6"/>
      <c r="AD37334" s="6"/>
    </row>
    <row r="37335" spans="16:30">
      <c r="P37335" s="6"/>
      <c r="AA37335" s="6"/>
      <c r="AC37335" s="6"/>
      <c r="AD37335" s="6"/>
    </row>
    <row r="37336" spans="16:30">
      <c r="P37336" s="6"/>
      <c r="AA37336" s="6"/>
      <c r="AC37336" s="6"/>
      <c r="AD37336" s="6"/>
    </row>
    <row r="37337" spans="16:30">
      <c r="P37337" s="6"/>
      <c r="AA37337" s="6"/>
      <c r="AC37337" s="6"/>
      <c r="AD37337" s="6"/>
    </row>
    <row r="37338" spans="16:30">
      <c r="P37338" s="6"/>
      <c r="AA37338" s="6"/>
      <c r="AC37338" s="6"/>
      <c r="AD37338" s="6"/>
    </row>
    <row r="37339" spans="16:30">
      <c r="P37339" s="6"/>
      <c r="AA37339" s="6"/>
      <c r="AC37339" s="6"/>
      <c r="AD37339" s="6"/>
    </row>
    <row r="37340" spans="16:30">
      <c r="P37340" s="6"/>
      <c r="AA37340" s="6"/>
      <c r="AC37340" s="6"/>
      <c r="AD37340" s="6"/>
    </row>
    <row r="37341" spans="16:30">
      <c r="P37341" s="6"/>
      <c r="AA37341" s="6"/>
      <c r="AC37341" s="6"/>
      <c r="AD37341" s="6"/>
    </row>
    <row r="37342" spans="16:30">
      <c r="P37342" s="6"/>
      <c r="AA37342" s="6"/>
      <c r="AC37342" s="6"/>
      <c r="AD37342" s="6"/>
    </row>
    <row r="37343" spans="16:30">
      <c r="P37343" s="6"/>
      <c r="AA37343" s="6"/>
      <c r="AC37343" s="6"/>
      <c r="AD37343" s="6"/>
    </row>
    <row r="37344" spans="16:30">
      <c r="P37344" s="6"/>
      <c r="AA37344" s="6"/>
      <c r="AC37344" s="6"/>
      <c r="AD37344" s="6"/>
    </row>
    <row r="37345" spans="16:30">
      <c r="P37345" s="6"/>
      <c r="AA37345" s="6"/>
      <c r="AC37345" s="6"/>
      <c r="AD37345" s="6"/>
    </row>
    <row r="37346" spans="16:30">
      <c r="P37346" s="6"/>
      <c r="AA37346" s="6"/>
      <c r="AC37346" s="6"/>
      <c r="AD37346" s="6"/>
    </row>
    <row r="37347" spans="16:30">
      <c r="P37347" s="6"/>
      <c r="AA37347" s="6"/>
      <c r="AC37347" s="6"/>
      <c r="AD37347" s="6"/>
    </row>
    <row r="37348" spans="16:30">
      <c r="P37348" s="6"/>
      <c r="AA37348" s="6"/>
      <c r="AC37348" s="6"/>
      <c r="AD37348" s="6"/>
    </row>
    <row r="37349" spans="16:30">
      <c r="P37349" s="6"/>
      <c r="AA37349" s="6"/>
      <c r="AC37349" s="6"/>
      <c r="AD37349" s="6"/>
    </row>
    <row r="37350" spans="16:30">
      <c r="P37350" s="6"/>
      <c r="AA37350" s="6"/>
      <c r="AC37350" s="6"/>
      <c r="AD37350" s="6"/>
    </row>
    <row r="37351" spans="16:30">
      <c r="P37351" s="6"/>
      <c r="AA37351" s="6"/>
      <c r="AC37351" s="6"/>
      <c r="AD37351" s="6"/>
    </row>
    <row r="37352" spans="16:30">
      <c r="P37352" s="6"/>
      <c r="AA37352" s="6"/>
      <c r="AC37352" s="6"/>
      <c r="AD37352" s="6"/>
    </row>
    <row r="37353" spans="16:30">
      <c r="P37353" s="6"/>
      <c r="AA37353" s="6"/>
      <c r="AC37353" s="6"/>
      <c r="AD37353" s="6"/>
    </row>
    <row r="37354" spans="16:30">
      <c r="P37354" s="6"/>
      <c r="AA37354" s="6"/>
      <c r="AC37354" s="6"/>
      <c r="AD37354" s="6"/>
    </row>
    <row r="37355" spans="16:30">
      <c r="P37355" s="6"/>
      <c r="AA37355" s="6"/>
      <c r="AC37355" s="6"/>
      <c r="AD37355" s="6"/>
    </row>
    <row r="37356" spans="16:30">
      <c r="P37356" s="6"/>
      <c r="AA37356" s="6"/>
      <c r="AC37356" s="6"/>
      <c r="AD37356" s="6"/>
    </row>
    <row r="37357" spans="16:30">
      <c r="P37357" s="6"/>
      <c r="AA37357" s="6"/>
      <c r="AC37357" s="6"/>
      <c r="AD37357" s="6"/>
    </row>
    <row r="37358" spans="16:30">
      <c r="P37358" s="6"/>
      <c r="AA37358" s="6"/>
      <c r="AC37358" s="6"/>
      <c r="AD37358" s="6"/>
    </row>
    <row r="37359" spans="16:30">
      <c r="P37359" s="6"/>
      <c r="AA37359" s="6"/>
      <c r="AC37359" s="6"/>
      <c r="AD37359" s="6"/>
    </row>
    <row r="37360" spans="16:30">
      <c r="P37360" s="6"/>
      <c r="AA37360" s="6"/>
      <c r="AC37360" s="6"/>
      <c r="AD37360" s="6"/>
    </row>
    <row r="37361" spans="16:30">
      <c r="P37361" s="6"/>
      <c r="AA37361" s="6"/>
      <c r="AC37361" s="6"/>
      <c r="AD37361" s="6"/>
    </row>
    <row r="37362" spans="16:30">
      <c r="P37362" s="6"/>
      <c r="AA37362" s="6"/>
      <c r="AC37362" s="6"/>
      <c r="AD37362" s="6"/>
    </row>
    <row r="37363" spans="16:30">
      <c r="P37363" s="6"/>
      <c r="AA37363" s="6"/>
      <c r="AC37363" s="6"/>
      <c r="AD37363" s="6"/>
    </row>
    <row r="37364" spans="16:30">
      <c r="P37364" s="6"/>
      <c r="AA37364" s="6"/>
      <c r="AC37364" s="6"/>
      <c r="AD37364" s="6"/>
    </row>
    <row r="37365" spans="16:30">
      <c r="P37365" s="6"/>
      <c r="AA37365" s="6"/>
      <c r="AC37365" s="6"/>
      <c r="AD37365" s="6"/>
    </row>
    <row r="37366" spans="16:30">
      <c r="P37366" s="6"/>
      <c r="AA37366" s="6"/>
      <c r="AC37366" s="6"/>
      <c r="AD37366" s="6"/>
    </row>
    <row r="37367" spans="16:30">
      <c r="P37367" s="6"/>
      <c r="AA37367" s="6"/>
      <c r="AC37367" s="6"/>
      <c r="AD37367" s="6"/>
    </row>
    <row r="37368" spans="16:30">
      <c r="P37368" s="6"/>
      <c r="AA37368" s="6"/>
      <c r="AC37368" s="6"/>
      <c r="AD37368" s="6"/>
    </row>
    <row r="37369" spans="16:30">
      <c r="P37369" s="6"/>
      <c r="AA37369" s="6"/>
      <c r="AC37369" s="6"/>
      <c r="AD37369" s="6"/>
    </row>
    <row r="37370" spans="16:30">
      <c r="P37370" s="6"/>
      <c r="AA37370" s="6"/>
      <c r="AC37370" s="6"/>
      <c r="AD37370" s="6"/>
    </row>
    <row r="37371" spans="16:30">
      <c r="P37371" s="6"/>
      <c r="AA37371" s="6"/>
      <c r="AC37371" s="6"/>
      <c r="AD37371" s="6"/>
    </row>
    <row r="37372" spans="16:30">
      <c r="P37372" s="6"/>
      <c r="AA37372" s="6"/>
      <c r="AC37372" s="6"/>
      <c r="AD37372" s="6"/>
    </row>
    <row r="37373" spans="16:30">
      <c r="P37373" s="6"/>
      <c r="AA37373" s="6"/>
      <c r="AC37373" s="6"/>
      <c r="AD37373" s="6"/>
    </row>
    <row r="37374" spans="16:30">
      <c r="P37374" s="6"/>
      <c r="AA37374" s="6"/>
      <c r="AC37374" s="6"/>
      <c r="AD37374" s="6"/>
    </row>
    <row r="37375" spans="16:30">
      <c r="P37375" s="6"/>
      <c r="AA37375" s="6"/>
      <c r="AC37375" s="6"/>
      <c r="AD37375" s="6"/>
    </row>
    <row r="37376" spans="16:30">
      <c r="P37376" s="6"/>
      <c r="AA37376" s="6"/>
      <c r="AC37376" s="6"/>
      <c r="AD37376" s="6"/>
    </row>
    <row r="37377" spans="16:30">
      <c r="P37377" s="6"/>
      <c r="AA37377" s="6"/>
      <c r="AC37377" s="6"/>
      <c r="AD37377" s="6"/>
    </row>
    <row r="37378" spans="16:30">
      <c r="P37378" s="6"/>
      <c r="AA37378" s="6"/>
      <c r="AC37378" s="6"/>
      <c r="AD37378" s="6"/>
    </row>
    <row r="37379" spans="16:30">
      <c r="P37379" s="6"/>
      <c r="AA37379" s="6"/>
      <c r="AC37379" s="6"/>
      <c r="AD37379" s="6"/>
    </row>
    <row r="37380" spans="16:30">
      <c r="P37380" s="6"/>
      <c r="AA37380" s="6"/>
      <c r="AC37380" s="6"/>
      <c r="AD37380" s="6"/>
    </row>
    <row r="37381" spans="16:30">
      <c r="P37381" s="6"/>
      <c r="AA37381" s="6"/>
      <c r="AC37381" s="6"/>
      <c r="AD37381" s="6"/>
    </row>
    <row r="37382" spans="16:30">
      <c r="P37382" s="6"/>
      <c r="AA37382" s="6"/>
      <c r="AC37382" s="6"/>
      <c r="AD37382" s="6"/>
    </row>
    <row r="37383" spans="16:30">
      <c r="P37383" s="6"/>
      <c r="AA37383" s="6"/>
      <c r="AC37383" s="6"/>
      <c r="AD37383" s="6"/>
    </row>
    <row r="37384" spans="16:30">
      <c r="P37384" s="6"/>
      <c r="AA37384" s="6"/>
      <c r="AC37384" s="6"/>
      <c r="AD37384" s="6"/>
    </row>
    <row r="37385" spans="16:30">
      <c r="P37385" s="6"/>
      <c r="AA37385" s="6"/>
      <c r="AC37385" s="6"/>
      <c r="AD37385" s="6"/>
    </row>
    <row r="37386" spans="16:30">
      <c r="P37386" s="6"/>
      <c r="AA37386" s="6"/>
      <c r="AC37386" s="6"/>
      <c r="AD37386" s="6"/>
    </row>
    <row r="37387" spans="16:30">
      <c r="P37387" s="6"/>
      <c r="AA37387" s="6"/>
      <c r="AC37387" s="6"/>
      <c r="AD37387" s="6"/>
    </row>
    <row r="37388" spans="16:30">
      <c r="P37388" s="6"/>
      <c r="AA37388" s="6"/>
      <c r="AC37388" s="6"/>
      <c r="AD37388" s="6"/>
    </row>
    <row r="37389" spans="16:30">
      <c r="P37389" s="6"/>
      <c r="AA37389" s="6"/>
      <c r="AC37389" s="6"/>
      <c r="AD37389" s="6"/>
    </row>
    <row r="37390" spans="16:30">
      <c r="P37390" s="6"/>
      <c r="AA37390" s="6"/>
      <c r="AC37390" s="6"/>
      <c r="AD37390" s="6"/>
    </row>
    <row r="37391" spans="16:30">
      <c r="P37391" s="6"/>
      <c r="AA37391" s="6"/>
      <c r="AC37391" s="6"/>
      <c r="AD37391" s="6"/>
    </row>
    <row r="37392" spans="16:30">
      <c r="P37392" s="6"/>
      <c r="AA37392" s="6"/>
      <c r="AC37392" s="6"/>
      <c r="AD37392" s="6"/>
    </row>
    <row r="37393" spans="16:30">
      <c r="P37393" s="6"/>
      <c r="AA37393" s="6"/>
      <c r="AC37393" s="6"/>
      <c r="AD37393" s="6"/>
    </row>
    <row r="37394" spans="16:30">
      <c r="P37394" s="6"/>
      <c r="AA37394" s="6"/>
      <c r="AC37394" s="6"/>
      <c r="AD37394" s="6"/>
    </row>
    <row r="37395" spans="16:30">
      <c r="P37395" s="6"/>
      <c r="AA37395" s="6"/>
      <c r="AC37395" s="6"/>
      <c r="AD37395" s="6"/>
    </row>
    <row r="37396" spans="16:30">
      <c r="P37396" s="6"/>
      <c r="AA37396" s="6"/>
      <c r="AC37396" s="6"/>
      <c r="AD37396" s="6"/>
    </row>
    <row r="37397" spans="16:30">
      <c r="P37397" s="6"/>
      <c r="AA37397" s="6"/>
      <c r="AC37397" s="6"/>
      <c r="AD37397" s="6"/>
    </row>
    <row r="37398" spans="16:30">
      <c r="P37398" s="6"/>
      <c r="AA37398" s="6"/>
      <c r="AC37398" s="6"/>
      <c r="AD37398" s="6"/>
    </row>
    <row r="37399" spans="16:30">
      <c r="P37399" s="6"/>
      <c r="AA37399" s="6"/>
      <c r="AC37399" s="6"/>
      <c r="AD37399" s="6"/>
    </row>
    <row r="37400" spans="16:30">
      <c r="P37400" s="6"/>
      <c r="AA37400" s="6"/>
      <c r="AC37400" s="6"/>
      <c r="AD37400" s="6"/>
    </row>
    <row r="37401" spans="16:30">
      <c r="P37401" s="6"/>
      <c r="AA37401" s="6"/>
      <c r="AC37401" s="6"/>
      <c r="AD37401" s="6"/>
    </row>
    <row r="37402" spans="16:30">
      <c r="P37402" s="6"/>
      <c r="AA37402" s="6"/>
      <c r="AC37402" s="6"/>
      <c r="AD37402" s="6"/>
    </row>
    <row r="37403" spans="16:30">
      <c r="P37403" s="6"/>
      <c r="AA37403" s="6"/>
      <c r="AC37403" s="6"/>
      <c r="AD37403" s="6"/>
    </row>
    <row r="37404" spans="16:30">
      <c r="P37404" s="6"/>
      <c r="AA37404" s="6"/>
      <c r="AC37404" s="6"/>
      <c r="AD37404" s="6"/>
    </row>
    <row r="37405" spans="16:30">
      <c r="P37405" s="6"/>
      <c r="AA37405" s="6"/>
      <c r="AC37405" s="6"/>
      <c r="AD37405" s="6"/>
    </row>
    <row r="37406" spans="16:30">
      <c r="P37406" s="6"/>
      <c r="AA37406" s="6"/>
      <c r="AC37406" s="6"/>
      <c r="AD37406" s="6"/>
    </row>
    <row r="37407" spans="16:30">
      <c r="P37407" s="6"/>
      <c r="AA37407" s="6"/>
      <c r="AC37407" s="6"/>
      <c r="AD37407" s="6"/>
    </row>
    <row r="37408" spans="16:30">
      <c r="P37408" s="6"/>
      <c r="AA37408" s="6"/>
      <c r="AC37408" s="6"/>
      <c r="AD37408" s="6"/>
    </row>
    <row r="37409" spans="16:30">
      <c r="P37409" s="6"/>
      <c r="AA37409" s="6"/>
      <c r="AC37409" s="6"/>
      <c r="AD37409" s="6"/>
    </row>
    <row r="37410" spans="16:30">
      <c r="P37410" s="6"/>
      <c r="AA37410" s="6"/>
      <c r="AC37410" s="6"/>
      <c r="AD37410" s="6"/>
    </row>
    <row r="37411" spans="16:30">
      <c r="P37411" s="6"/>
      <c r="AA37411" s="6"/>
      <c r="AC37411" s="6"/>
      <c r="AD37411" s="6"/>
    </row>
    <row r="37412" spans="16:30">
      <c r="P37412" s="6"/>
      <c r="AA37412" s="6"/>
      <c r="AC37412" s="6"/>
      <c r="AD37412" s="6"/>
    </row>
    <row r="37413" spans="16:30">
      <c r="P37413" s="6"/>
      <c r="AA37413" s="6"/>
      <c r="AC37413" s="6"/>
      <c r="AD37413" s="6"/>
    </row>
    <row r="37414" spans="16:30">
      <c r="P37414" s="6"/>
      <c r="AA37414" s="6"/>
      <c r="AC37414" s="6"/>
      <c r="AD37414" s="6"/>
    </row>
    <row r="37415" spans="16:30">
      <c r="P37415" s="6"/>
      <c r="AA37415" s="6"/>
      <c r="AC37415" s="6"/>
      <c r="AD37415" s="6"/>
    </row>
    <row r="37416" spans="16:30">
      <c r="P37416" s="6"/>
      <c r="AA37416" s="6"/>
      <c r="AC37416" s="6"/>
      <c r="AD37416" s="6"/>
    </row>
    <row r="37417" spans="16:30">
      <c r="P37417" s="6"/>
      <c r="AA37417" s="6"/>
      <c r="AC37417" s="6"/>
      <c r="AD37417" s="6"/>
    </row>
    <row r="37418" spans="16:30">
      <c r="P37418" s="6"/>
      <c r="AA37418" s="6"/>
      <c r="AC37418" s="6"/>
      <c r="AD37418" s="6"/>
    </row>
    <row r="37419" spans="16:30">
      <c r="P37419" s="6"/>
      <c r="AA37419" s="6"/>
      <c r="AC37419" s="6"/>
      <c r="AD37419" s="6"/>
    </row>
    <row r="37420" spans="16:30">
      <c r="P37420" s="6"/>
      <c r="AA37420" s="6"/>
      <c r="AC37420" s="6"/>
      <c r="AD37420" s="6"/>
    </row>
    <row r="37421" spans="16:30">
      <c r="P37421" s="6"/>
      <c r="AA37421" s="6"/>
      <c r="AC37421" s="6"/>
      <c r="AD37421" s="6"/>
    </row>
    <row r="37422" spans="16:30">
      <c r="P37422" s="6"/>
      <c r="AA37422" s="6"/>
      <c r="AC37422" s="6"/>
      <c r="AD37422" s="6"/>
    </row>
    <row r="37423" spans="16:30">
      <c r="P37423" s="6"/>
      <c r="AA37423" s="6"/>
      <c r="AC37423" s="6"/>
      <c r="AD37423" s="6"/>
    </row>
    <row r="37424" spans="16:30">
      <c r="P37424" s="6"/>
      <c r="AA37424" s="6"/>
      <c r="AC37424" s="6"/>
      <c r="AD37424" s="6"/>
    </row>
    <row r="37425" spans="16:30">
      <c r="P37425" s="6"/>
      <c r="AA37425" s="6"/>
      <c r="AC37425" s="6"/>
      <c r="AD37425" s="6"/>
    </row>
    <row r="37426" spans="16:30">
      <c r="P37426" s="6"/>
      <c r="AA37426" s="6"/>
      <c r="AC37426" s="6"/>
      <c r="AD37426" s="6"/>
    </row>
    <row r="37427" spans="16:30">
      <c r="P37427" s="6"/>
      <c r="AA37427" s="6"/>
      <c r="AC37427" s="6"/>
      <c r="AD37427" s="6"/>
    </row>
    <row r="37428" spans="16:30">
      <c r="P37428" s="6"/>
      <c r="AA37428" s="6"/>
      <c r="AC37428" s="6"/>
      <c r="AD37428" s="6"/>
    </row>
    <row r="37429" spans="16:30">
      <c r="P37429" s="6"/>
      <c r="AA37429" s="6"/>
      <c r="AC37429" s="6"/>
      <c r="AD37429" s="6"/>
    </row>
    <row r="37430" spans="16:30">
      <c r="P37430" s="6"/>
      <c r="AA37430" s="6"/>
      <c r="AC37430" s="6"/>
      <c r="AD37430" s="6"/>
    </row>
    <row r="37431" spans="16:30">
      <c r="P37431" s="6"/>
      <c r="AA37431" s="6"/>
      <c r="AC37431" s="6"/>
      <c r="AD37431" s="6"/>
    </row>
    <row r="37432" spans="16:30">
      <c r="P37432" s="6"/>
      <c r="AA37432" s="6"/>
      <c r="AC37432" s="6"/>
      <c r="AD37432" s="6"/>
    </row>
    <row r="37433" spans="16:30">
      <c r="P37433" s="6"/>
      <c r="AA37433" s="6"/>
      <c r="AC37433" s="6"/>
      <c r="AD37433" s="6"/>
    </row>
    <row r="37434" spans="16:30">
      <c r="P37434" s="6"/>
      <c r="AA37434" s="6"/>
      <c r="AC37434" s="6"/>
      <c r="AD37434" s="6"/>
    </row>
    <row r="37435" spans="16:30">
      <c r="P37435" s="6"/>
      <c r="AA37435" s="6"/>
      <c r="AC37435" s="6"/>
      <c r="AD37435" s="6"/>
    </row>
    <row r="37436" spans="16:30">
      <c r="P37436" s="6"/>
      <c r="AA37436" s="6"/>
      <c r="AC37436" s="6"/>
      <c r="AD37436" s="6"/>
    </row>
    <row r="37437" spans="16:30">
      <c r="P37437" s="6"/>
      <c r="AA37437" s="6"/>
      <c r="AC37437" s="6"/>
      <c r="AD37437" s="6"/>
    </row>
    <row r="37438" spans="16:30">
      <c r="P37438" s="6"/>
      <c r="AA37438" s="6"/>
      <c r="AC37438" s="6"/>
      <c r="AD37438" s="6"/>
    </row>
    <row r="37439" spans="16:30">
      <c r="P37439" s="6"/>
      <c r="AA37439" s="6"/>
      <c r="AC37439" s="6"/>
      <c r="AD37439" s="6"/>
    </row>
    <row r="37440" spans="16:30">
      <c r="P37440" s="6"/>
      <c r="AA37440" s="6"/>
      <c r="AC37440" s="6"/>
      <c r="AD37440" s="6"/>
    </row>
    <row r="37441" spans="16:30">
      <c r="P37441" s="6"/>
      <c r="AA37441" s="6"/>
      <c r="AC37441" s="6"/>
      <c r="AD37441" s="6"/>
    </row>
    <row r="37442" spans="16:30">
      <c r="P37442" s="6"/>
      <c r="AA37442" s="6"/>
      <c r="AC37442" s="6"/>
      <c r="AD37442" s="6"/>
    </row>
    <row r="37443" spans="16:30">
      <c r="P37443" s="6"/>
      <c r="AA37443" s="6"/>
      <c r="AC37443" s="6"/>
      <c r="AD37443" s="6"/>
    </row>
    <row r="37444" spans="16:30">
      <c r="P37444" s="6"/>
      <c r="AA37444" s="6"/>
      <c r="AC37444" s="6"/>
      <c r="AD37444" s="6"/>
    </row>
    <row r="37445" spans="16:30">
      <c r="P37445" s="6"/>
      <c r="AA37445" s="6"/>
      <c r="AC37445" s="6"/>
      <c r="AD37445" s="6"/>
    </row>
    <row r="37446" spans="16:30">
      <c r="P37446" s="6"/>
      <c r="AA37446" s="6"/>
      <c r="AC37446" s="6"/>
      <c r="AD37446" s="6"/>
    </row>
    <row r="37447" spans="16:30">
      <c r="P37447" s="6"/>
      <c r="AA37447" s="6"/>
      <c r="AC37447" s="6"/>
      <c r="AD37447" s="6"/>
    </row>
    <row r="37448" spans="16:30">
      <c r="P37448" s="6"/>
      <c r="AA37448" s="6"/>
      <c r="AC37448" s="6"/>
      <c r="AD37448" s="6"/>
    </row>
    <row r="37449" spans="16:30">
      <c r="P37449" s="6"/>
      <c r="AA37449" s="6"/>
      <c r="AC37449" s="6"/>
      <c r="AD37449" s="6"/>
    </row>
    <row r="37450" spans="16:30">
      <c r="P37450" s="6"/>
      <c r="AA37450" s="6"/>
      <c r="AC37450" s="6"/>
      <c r="AD37450" s="6"/>
    </row>
    <row r="37451" spans="16:30">
      <c r="P37451" s="6"/>
      <c r="AA37451" s="6"/>
      <c r="AC37451" s="6"/>
      <c r="AD37451" s="6"/>
    </row>
    <row r="37452" spans="16:30">
      <c r="P37452" s="6"/>
      <c r="AA37452" s="6"/>
      <c r="AC37452" s="6"/>
      <c r="AD37452" s="6"/>
    </row>
    <row r="37453" spans="16:30">
      <c r="P37453" s="6"/>
      <c r="AA37453" s="6"/>
      <c r="AC37453" s="6"/>
      <c r="AD37453" s="6"/>
    </row>
    <row r="37454" spans="16:30">
      <c r="P37454" s="6"/>
      <c r="AA37454" s="6"/>
      <c r="AC37454" s="6"/>
      <c r="AD37454" s="6"/>
    </row>
    <row r="37455" spans="16:30">
      <c r="P37455" s="6"/>
      <c r="AA37455" s="6"/>
      <c r="AC37455" s="6"/>
      <c r="AD37455" s="6"/>
    </row>
    <row r="37456" spans="16:30">
      <c r="P37456" s="6"/>
      <c r="AA37456" s="6"/>
      <c r="AC37456" s="6"/>
      <c r="AD37456" s="6"/>
    </row>
    <row r="37457" spans="16:30">
      <c r="P37457" s="6"/>
      <c r="AA37457" s="6"/>
      <c r="AC37457" s="6"/>
      <c r="AD37457" s="6"/>
    </row>
    <row r="37458" spans="16:30">
      <c r="P37458" s="6"/>
      <c r="AA37458" s="6"/>
      <c r="AC37458" s="6"/>
      <c r="AD37458" s="6"/>
    </row>
    <row r="37459" spans="16:30">
      <c r="P37459" s="6"/>
      <c r="AA37459" s="6"/>
      <c r="AC37459" s="6"/>
      <c r="AD37459" s="6"/>
    </row>
    <row r="37460" spans="16:30">
      <c r="P37460" s="6"/>
      <c r="AA37460" s="6"/>
      <c r="AC37460" s="6"/>
      <c r="AD37460" s="6"/>
    </row>
    <row r="37461" spans="16:30">
      <c r="P37461" s="6"/>
      <c r="AA37461" s="6"/>
      <c r="AC37461" s="6"/>
      <c r="AD37461" s="6"/>
    </row>
    <row r="37462" spans="16:30">
      <c r="P37462" s="6"/>
      <c r="AA37462" s="6"/>
      <c r="AC37462" s="6"/>
      <c r="AD37462" s="6"/>
    </row>
    <row r="37463" spans="16:30">
      <c r="P37463" s="6"/>
      <c r="AA37463" s="6"/>
      <c r="AC37463" s="6"/>
      <c r="AD37463" s="6"/>
    </row>
    <row r="37464" spans="16:30">
      <c r="P37464" s="6"/>
      <c r="AA37464" s="6"/>
      <c r="AC37464" s="6"/>
      <c r="AD37464" s="6"/>
    </row>
    <row r="37465" spans="16:30">
      <c r="P37465" s="6"/>
      <c r="AA37465" s="6"/>
      <c r="AC37465" s="6"/>
      <c r="AD37465" s="6"/>
    </row>
    <row r="37466" spans="16:30">
      <c r="P37466" s="6"/>
      <c r="AA37466" s="6"/>
      <c r="AC37466" s="6"/>
      <c r="AD37466" s="6"/>
    </row>
    <row r="37467" spans="16:30">
      <c r="P37467" s="6"/>
      <c r="AA37467" s="6"/>
      <c r="AC37467" s="6"/>
      <c r="AD37467" s="6"/>
    </row>
    <row r="37468" spans="16:30">
      <c r="P37468" s="6"/>
      <c r="AA37468" s="6"/>
      <c r="AC37468" s="6"/>
      <c r="AD37468" s="6"/>
    </row>
    <row r="37469" spans="16:30">
      <c r="P37469" s="6"/>
      <c r="AA37469" s="6"/>
      <c r="AC37469" s="6"/>
      <c r="AD37469" s="6"/>
    </row>
    <row r="37470" spans="16:30">
      <c r="P37470" s="6"/>
      <c r="AA37470" s="6"/>
      <c r="AC37470" s="6"/>
      <c r="AD37470" s="6"/>
    </row>
    <row r="37471" spans="16:30">
      <c r="P37471" s="6"/>
      <c r="AA37471" s="6"/>
      <c r="AC37471" s="6"/>
      <c r="AD37471" s="6"/>
    </row>
    <row r="37472" spans="16:30">
      <c r="P37472" s="6"/>
      <c r="AA37472" s="6"/>
      <c r="AC37472" s="6"/>
      <c r="AD37472" s="6"/>
    </row>
    <row r="37473" spans="16:30">
      <c r="P37473" s="6"/>
      <c r="AA37473" s="6"/>
      <c r="AC37473" s="6"/>
      <c r="AD37473" s="6"/>
    </row>
    <row r="37474" spans="16:30">
      <c r="P37474" s="6"/>
      <c r="AA37474" s="6"/>
      <c r="AC37474" s="6"/>
      <c r="AD37474" s="6"/>
    </row>
    <row r="37475" spans="16:30">
      <c r="P37475" s="6"/>
      <c r="AA37475" s="6"/>
      <c r="AC37475" s="6"/>
      <c r="AD37475" s="6"/>
    </row>
    <row r="37476" spans="16:30">
      <c r="P37476" s="6"/>
      <c r="AA37476" s="6"/>
      <c r="AC37476" s="6"/>
      <c r="AD37476" s="6"/>
    </row>
    <row r="37477" spans="16:30">
      <c r="P37477" s="6"/>
      <c r="AA37477" s="6"/>
      <c r="AC37477" s="6"/>
      <c r="AD37477" s="6"/>
    </row>
    <row r="37478" spans="16:30">
      <c r="P37478" s="6"/>
      <c r="AA37478" s="6"/>
      <c r="AC37478" s="6"/>
      <c r="AD37478" s="6"/>
    </row>
    <row r="37479" spans="16:30">
      <c r="P37479" s="6"/>
      <c r="AA37479" s="6"/>
      <c r="AC37479" s="6"/>
      <c r="AD37479" s="6"/>
    </row>
    <row r="37480" spans="16:30">
      <c r="P37480" s="6"/>
      <c r="AA37480" s="6"/>
      <c r="AC37480" s="6"/>
      <c r="AD37480" s="6"/>
    </row>
    <row r="37481" spans="16:30">
      <c r="P37481" s="6"/>
      <c r="AA37481" s="6"/>
      <c r="AC37481" s="6"/>
      <c r="AD37481" s="6"/>
    </row>
    <row r="37482" spans="16:30">
      <c r="P37482" s="6"/>
      <c r="AA37482" s="6"/>
      <c r="AC37482" s="6"/>
      <c r="AD37482" s="6"/>
    </row>
    <row r="37483" spans="16:30">
      <c r="P37483" s="6"/>
      <c r="AA37483" s="6"/>
      <c r="AC37483" s="6"/>
      <c r="AD37483" s="6"/>
    </row>
    <row r="37484" spans="16:30">
      <c r="P37484" s="6"/>
      <c r="AA37484" s="6"/>
      <c r="AC37484" s="6"/>
      <c r="AD37484" s="6"/>
    </row>
    <row r="37485" spans="16:30">
      <c r="P37485" s="6"/>
      <c r="AA37485" s="6"/>
      <c r="AC37485" s="6"/>
      <c r="AD37485" s="6"/>
    </row>
    <row r="37486" spans="16:30">
      <c r="P37486" s="6"/>
      <c r="AA37486" s="6"/>
      <c r="AC37486" s="6"/>
      <c r="AD37486" s="6"/>
    </row>
    <row r="37487" spans="16:30">
      <c r="P37487" s="6"/>
      <c r="AA37487" s="6"/>
      <c r="AC37487" s="6"/>
      <c r="AD37487" s="6"/>
    </row>
    <row r="37488" spans="16:30">
      <c r="P37488" s="6"/>
      <c r="AA37488" s="6"/>
      <c r="AC37488" s="6"/>
      <c r="AD37488" s="6"/>
    </row>
    <row r="37489" spans="16:30">
      <c r="P37489" s="6"/>
      <c r="AA37489" s="6"/>
      <c r="AC37489" s="6"/>
      <c r="AD37489" s="6"/>
    </row>
    <row r="37490" spans="16:30">
      <c r="P37490" s="6"/>
      <c r="AA37490" s="6"/>
      <c r="AC37490" s="6"/>
      <c r="AD37490" s="6"/>
    </row>
    <row r="37491" spans="16:30">
      <c r="P37491" s="6"/>
      <c r="AA37491" s="6"/>
      <c r="AC37491" s="6"/>
      <c r="AD37491" s="6"/>
    </row>
    <row r="37492" spans="16:30">
      <c r="P37492" s="6"/>
      <c r="AA37492" s="6"/>
      <c r="AC37492" s="6"/>
      <c r="AD37492" s="6"/>
    </row>
    <row r="37493" spans="16:30">
      <c r="P37493" s="6"/>
      <c r="AA37493" s="6"/>
      <c r="AC37493" s="6"/>
      <c r="AD37493" s="6"/>
    </row>
    <row r="37494" spans="16:30">
      <c r="P37494" s="6"/>
      <c r="AA37494" s="6"/>
      <c r="AC37494" s="6"/>
      <c r="AD37494" s="6"/>
    </row>
    <row r="37495" spans="16:30">
      <c r="P37495" s="6"/>
      <c r="AA37495" s="6"/>
      <c r="AC37495" s="6"/>
      <c r="AD37495" s="6"/>
    </row>
    <row r="37496" spans="16:30">
      <c r="P37496" s="6"/>
      <c r="AA37496" s="6"/>
      <c r="AC37496" s="6"/>
      <c r="AD37496" s="6"/>
    </row>
    <row r="37497" spans="16:30">
      <c r="P37497" s="6"/>
      <c r="AA37497" s="6"/>
      <c r="AC37497" s="6"/>
      <c r="AD37497" s="6"/>
    </row>
    <row r="37498" spans="16:30">
      <c r="P37498" s="6"/>
      <c r="AA37498" s="6"/>
      <c r="AC37498" s="6"/>
      <c r="AD37498" s="6"/>
    </row>
    <row r="37499" spans="16:30">
      <c r="P37499" s="6"/>
      <c r="AA37499" s="6"/>
      <c r="AC37499" s="6"/>
      <c r="AD37499" s="6"/>
    </row>
    <row r="37500" spans="16:30">
      <c r="P37500" s="6"/>
      <c r="AA37500" s="6"/>
      <c r="AC37500" s="6"/>
      <c r="AD37500" s="6"/>
    </row>
    <row r="37501" spans="16:30">
      <c r="P37501" s="6"/>
      <c r="AA37501" s="6"/>
      <c r="AC37501" s="6"/>
      <c r="AD37501" s="6"/>
    </row>
    <row r="37502" spans="16:30">
      <c r="P37502" s="6"/>
      <c r="AA37502" s="6"/>
      <c r="AC37502" s="6"/>
      <c r="AD37502" s="6"/>
    </row>
    <row r="37503" spans="16:30">
      <c r="P37503" s="6"/>
      <c r="AA37503" s="6"/>
      <c r="AC37503" s="6"/>
      <c r="AD37503" s="6"/>
    </row>
    <row r="37504" spans="16:30">
      <c r="P37504" s="6"/>
      <c r="AA37504" s="6"/>
      <c r="AC37504" s="6"/>
      <c r="AD37504" s="6"/>
    </row>
    <row r="37505" spans="16:30">
      <c r="P37505" s="6"/>
      <c r="AA37505" s="6"/>
      <c r="AC37505" s="6"/>
      <c r="AD37505" s="6"/>
    </row>
    <row r="37506" spans="16:30">
      <c r="P37506" s="6"/>
      <c r="AA37506" s="6"/>
      <c r="AC37506" s="6"/>
      <c r="AD37506" s="6"/>
    </row>
    <row r="37507" spans="16:30">
      <c r="P37507" s="6"/>
      <c r="AA37507" s="6"/>
      <c r="AC37507" s="6"/>
      <c r="AD37507" s="6"/>
    </row>
    <row r="37508" spans="16:30">
      <c r="P37508" s="6"/>
      <c r="AA37508" s="6"/>
      <c r="AC37508" s="6"/>
      <c r="AD37508" s="6"/>
    </row>
    <row r="37509" spans="16:30">
      <c r="P37509" s="6"/>
      <c r="AA37509" s="6"/>
      <c r="AC37509" s="6"/>
      <c r="AD37509" s="6"/>
    </row>
    <row r="37510" spans="16:30">
      <c r="P37510" s="6"/>
      <c r="AA37510" s="6"/>
      <c r="AC37510" s="6"/>
      <c r="AD37510" s="6"/>
    </row>
    <row r="37511" spans="16:30">
      <c r="P37511" s="6"/>
      <c r="AA37511" s="6"/>
      <c r="AC37511" s="6"/>
      <c r="AD37511" s="6"/>
    </row>
    <row r="37512" spans="16:30">
      <c r="P37512" s="6"/>
      <c r="AA37512" s="6"/>
      <c r="AC37512" s="6"/>
      <c r="AD37512" s="6"/>
    </row>
    <row r="37513" spans="16:30">
      <c r="P37513" s="6"/>
      <c r="AA37513" s="6"/>
      <c r="AC37513" s="6"/>
      <c r="AD37513" s="6"/>
    </row>
    <row r="37514" spans="16:30">
      <c r="P37514" s="6"/>
      <c r="AA37514" s="6"/>
      <c r="AC37514" s="6"/>
      <c r="AD37514" s="6"/>
    </row>
    <row r="37515" spans="16:30">
      <c r="P37515" s="6"/>
      <c r="AA37515" s="6"/>
      <c r="AC37515" s="6"/>
      <c r="AD37515" s="6"/>
    </row>
    <row r="37516" spans="16:30">
      <c r="P37516" s="6"/>
      <c r="AA37516" s="6"/>
      <c r="AC37516" s="6"/>
      <c r="AD37516" s="6"/>
    </row>
    <row r="37517" spans="16:30">
      <c r="P37517" s="6"/>
      <c r="AA37517" s="6"/>
      <c r="AC37517" s="6"/>
      <c r="AD37517" s="6"/>
    </row>
    <row r="37518" spans="16:30">
      <c r="P37518" s="6"/>
      <c r="AA37518" s="6"/>
      <c r="AC37518" s="6"/>
      <c r="AD37518" s="6"/>
    </row>
    <row r="37519" spans="16:30">
      <c r="P37519" s="6"/>
      <c r="AA37519" s="6"/>
      <c r="AC37519" s="6"/>
      <c r="AD37519" s="6"/>
    </row>
    <row r="37520" spans="16:30">
      <c r="P37520" s="6"/>
      <c r="AA37520" s="6"/>
      <c r="AC37520" s="6"/>
      <c r="AD37520" s="6"/>
    </row>
    <row r="37521" spans="16:30">
      <c r="P37521" s="6"/>
      <c r="AA37521" s="6"/>
      <c r="AC37521" s="6"/>
      <c r="AD37521" s="6"/>
    </row>
    <row r="37522" spans="16:30">
      <c r="P37522" s="6"/>
      <c r="AA37522" s="6"/>
      <c r="AC37522" s="6"/>
      <c r="AD37522" s="6"/>
    </row>
    <row r="37523" spans="16:30">
      <c r="P37523" s="6"/>
      <c r="AA37523" s="6"/>
      <c r="AC37523" s="6"/>
      <c r="AD37523" s="6"/>
    </row>
    <row r="37524" spans="16:30">
      <c r="P37524" s="6"/>
      <c r="AA37524" s="6"/>
      <c r="AC37524" s="6"/>
      <c r="AD37524" s="6"/>
    </row>
    <row r="37525" spans="16:30">
      <c r="P37525" s="6"/>
      <c r="AA37525" s="6"/>
      <c r="AC37525" s="6"/>
      <c r="AD37525" s="6"/>
    </row>
    <row r="37526" spans="16:30">
      <c r="P37526" s="6"/>
      <c r="AA37526" s="6"/>
      <c r="AC37526" s="6"/>
      <c r="AD37526" s="6"/>
    </row>
    <row r="37527" spans="16:30">
      <c r="P37527" s="6"/>
      <c r="AA37527" s="6"/>
      <c r="AC37527" s="6"/>
      <c r="AD37527" s="6"/>
    </row>
    <row r="37528" spans="16:30">
      <c r="P37528" s="6"/>
      <c r="AA37528" s="6"/>
      <c r="AC37528" s="6"/>
      <c r="AD37528" s="6"/>
    </row>
    <row r="37529" spans="16:30">
      <c r="P37529" s="6"/>
      <c r="AA37529" s="6"/>
      <c r="AC37529" s="6"/>
      <c r="AD37529" s="6"/>
    </row>
    <row r="37530" spans="16:30">
      <c r="P37530" s="6"/>
      <c r="AA37530" s="6"/>
      <c r="AC37530" s="6"/>
      <c r="AD37530" s="6"/>
    </row>
    <row r="37531" spans="16:30">
      <c r="P37531" s="6"/>
      <c r="AA37531" s="6"/>
      <c r="AC37531" s="6"/>
      <c r="AD37531" s="6"/>
    </row>
    <row r="37532" spans="16:30">
      <c r="P37532" s="6"/>
      <c r="AA37532" s="6"/>
      <c r="AC37532" s="6"/>
      <c r="AD37532" s="6"/>
    </row>
    <row r="37533" spans="16:30">
      <c r="P37533" s="6"/>
      <c r="AA37533" s="6"/>
      <c r="AC37533" s="6"/>
      <c r="AD37533" s="6"/>
    </row>
    <row r="37534" spans="16:30">
      <c r="P37534" s="6"/>
      <c r="AA37534" s="6"/>
      <c r="AC37534" s="6"/>
      <c r="AD37534" s="6"/>
    </row>
    <row r="37535" spans="16:30">
      <c r="P37535" s="6"/>
      <c r="AA37535" s="6"/>
      <c r="AC37535" s="6"/>
      <c r="AD37535" s="6"/>
    </row>
    <row r="37536" spans="16:30">
      <c r="P37536" s="6"/>
      <c r="AA37536" s="6"/>
      <c r="AC37536" s="6"/>
      <c r="AD37536" s="6"/>
    </row>
    <row r="37537" spans="16:30">
      <c r="P37537" s="6"/>
      <c r="AA37537" s="6"/>
      <c r="AC37537" s="6"/>
      <c r="AD37537" s="6"/>
    </row>
    <row r="37538" spans="16:30">
      <c r="P37538" s="6"/>
      <c r="AA37538" s="6"/>
      <c r="AC37538" s="6"/>
      <c r="AD37538" s="6"/>
    </row>
    <row r="37539" spans="16:30">
      <c r="P37539" s="6"/>
      <c r="AA37539" s="6"/>
      <c r="AC37539" s="6"/>
      <c r="AD37539" s="6"/>
    </row>
    <row r="37540" spans="16:30">
      <c r="P37540" s="6"/>
      <c r="AA37540" s="6"/>
      <c r="AC37540" s="6"/>
      <c r="AD37540" s="6"/>
    </row>
    <row r="37541" spans="16:30">
      <c r="P37541" s="6"/>
      <c r="AA37541" s="6"/>
      <c r="AC37541" s="6"/>
      <c r="AD37541" s="6"/>
    </row>
    <row r="37542" spans="16:30">
      <c r="P37542" s="6"/>
      <c r="AA37542" s="6"/>
      <c r="AC37542" s="6"/>
      <c r="AD37542" s="6"/>
    </row>
    <row r="37543" spans="16:30">
      <c r="P37543" s="6"/>
      <c r="AA37543" s="6"/>
      <c r="AC37543" s="6"/>
      <c r="AD37543" s="6"/>
    </row>
    <row r="37544" spans="16:30">
      <c r="P37544" s="6"/>
      <c r="AA37544" s="6"/>
      <c r="AC37544" s="6"/>
      <c r="AD37544" s="6"/>
    </row>
    <row r="37545" spans="16:30">
      <c r="P37545" s="6"/>
      <c r="AA37545" s="6"/>
      <c r="AC37545" s="6"/>
      <c r="AD37545" s="6"/>
    </row>
    <row r="37546" spans="16:30">
      <c r="P37546" s="6"/>
      <c r="AA37546" s="6"/>
      <c r="AC37546" s="6"/>
      <c r="AD37546" s="6"/>
    </row>
    <row r="37547" spans="16:30">
      <c r="P37547" s="6"/>
      <c r="AA37547" s="6"/>
      <c r="AC37547" s="6"/>
      <c r="AD37547" s="6"/>
    </row>
    <row r="37548" spans="16:30">
      <c r="P37548" s="6"/>
      <c r="AA37548" s="6"/>
      <c r="AC37548" s="6"/>
      <c r="AD37548" s="6"/>
    </row>
    <row r="37549" spans="16:30">
      <c r="P37549" s="6"/>
      <c r="AA37549" s="6"/>
      <c r="AC37549" s="6"/>
      <c r="AD37549" s="6"/>
    </row>
    <row r="37550" spans="16:30">
      <c r="P37550" s="6"/>
      <c r="AA37550" s="6"/>
      <c r="AC37550" s="6"/>
      <c r="AD37550" s="6"/>
    </row>
    <row r="37551" spans="16:30">
      <c r="P37551" s="6"/>
      <c r="AA37551" s="6"/>
      <c r="AC37551" s="6"/>
      <c r="AD37551" s="6"/>
    </row>
    <row r="37552" spans="16:30">
      <c r="P37552" s="6"/>
      <c r="AA37552" s="6"/>
      <c r="AC37552" s="6"/>
      <c r="AD37552" s="6"/>
    </row>
    <row r="37553" spans="16:30">
      <c r="P37553" s="6"/>
      <c r="AA37553" s="6"/>
      <c r="AC37553" s="6"/>
      <c r="AD37553" s="6"/>
    </row>
    <row r="37554" spans="16:30">
      <c r="P37554" s="6"/>
      <c r="AA37554" s="6"/>
      <c r="AC37554" s="6"/>
      <c r="AD37554" s="6"/>
    </row>
    <row r="37555" spans="16:30">
      <c r="P37555" s="6"/>
      <c r="AA37555" s="6"/>
      <c r="AC37555" s="6"/>
      <c r="AD37555" s="6"/>
    </row>
    <row r="37556" spans="16:30">
      <c r="P37556" s="6"/>
      <c r="AA37556" s="6"/>
      <c r="AC37556" s="6"/>
      <c r="AD37556" s="6"/>
    </row>
    <row r="37557" spans="16:30">
      <c r="P37557" s="6"/>
      <c r="AA37557" s="6"/>
      <c r="AC37557" s="6"/>
      <c r="AD37557" s="6"/>
    </row>
    <row r="37558" spans="16:30">
      <c r="P37558" s="6"/>
      <c r="AA37558" s="6"/>
      <c r="AC37558" s="6"/>
      <c r="AD37558" s="6"/>
    </row>
    <row r="37559" spans="16:30">
      <c r="P37559" s="6"/>
      <c r="AA37559" s="6"/>
      <c r="AC37559" s="6"/>
      <c r="AD37559" s="6"/>
    </row>
    <row r="37560" spans="16:30">
      <c r="P37560" s="6"/>
      <c r="AA37560" s="6"/>
      <c r="AC37560" s="6"/>
      <c r="AD37560" s="6"/>
    </row>
    <row r="37561" spans="16:30">
      <c r="P37561" s="6"/>
      <c r="AA37561" s="6"/>
      <c r="AC37561" s="6"/>
      <c r="AD37561" s="6"/>
    </row>
    <row r="37562" spans="16:30">
      <c r="P37562" s="6"/>
      <c r="AA37562" s="6"/>
      <c r="AC37562" s="6"/>
      <c r="AD37562" s="6"/>
    </row>
    <row r="37563" spans="16:30">
      <c r="P37563" s="6"/>
      <c r="AA37563" s="6"/>
      <c r="AC37563" s="6"/>
      <c r="AD37563" s="6"/>
    </row>
    <row r="37564" spans="16:30">
      <c r="P37564" s="6"/>
      <c r="AA37564" s="6"/>
      <c r="AC37564" s="6"/>
      <c r="AD37564" s="6"/>
    </row>
    <row r="37565" spans="16:30">
      <c r="P37565" s="6"/>
      <c r="AA37565" s="6"/>
      <c r="AC37565" s="6"/>
      <c r="AD37565" s="6"/>
    </row>
    <row r="37566" spans="16:30">
      <c r="P37566" s="6"/>
      <c r="AA37566" s="6"/>
      <c r="AC37566" s="6"/>
      <c r="AD37566" s="6"/>
    </row>
    <row r="37567" spans="16:30">
      <c r="P37567" s="6"/>
      <c r="AA37567" s="6"/>
      <c r="AC37567" s="6"/>
      <c r="AD37567" s="6"/>
    </row>
    <row r="37568" spans="16:30">
      <c r="P37568" s="6"/>
      <c r="AA37568" s="6"/>
      <c r="AC37568" s="6"/>
      <c r="AD37568" s="6"/>
    </row>
    <row r="37569" spans="16:30">
      <c r="P37569" s="6"/>
      <c r="AA37569" s="6"/>
      <c r="AC37569" s="6"/>
      <c r="AD37569" s="6"/>
    </row>
    <row r="37570" spans="16:30">
      <c r="P37570" s="6"/>
      <c r="AA37570" s="6"/>
      <c r="AC37570" s="6"/>
      <c r="AD37570" s="6"/>
    </row>
    <row r="37571" spans="16:30">
      <c r="P37571" s="6"/>
      <c r="AA37571" s="6"/>
      <c r="AC37571" s="6"/>
      <c r="AD37571" s="6"/>
    </row>
    <row r="37572" spans="16:30">
      <c r="P37572" s="6"/>
      <c r="AA37572" s="6"/>
      <c r="AC37572" s="6"/>
      <c r="AD37572" s="6"/>
    </row>
    <row r="37573" spans="16:30">
      <c r="P37573" s="6"/>
      <c r="AA37573" s="6"/>
      <c r="AC37573" s="6"/>
      <c r="AD37573" s="6"/>
    </row>
    <row r="37574" spans="16:30">
      <c r="P37574" s="6"/>
      <c r="AA37574" s="6"/>
      <c r="AC37574" s="6"/>
      <c r="AD37574" s="6"/>
    </row>
    <row r="37575" spans="16:30">
      <c r="P37575" s="6"/>
      <c r="AA37575" s="6"/>
      <c r="AC37575" s="6"/>
      <c r="AD37575" s="6"/>
    </row>
    <row r="37576" spans="16:30">
      <c r="P37576" s="6"/>
      <c r="AA37576" s="6"/>
      <c r="AC37576" s="6"/>
      <c r="AD37576" s="6"/>
    </row>
    <row r="37577" spans="16:30">
      <c r="P37577" s="6"/>
      <c r="AA37577" s="6"/>
      <c r="AC37577" s="6"/>
      <c r="AD37577" s="6"/>
    </row>
    <row r="37578" spans="16:30">
      <c r="P37578" s="6"/>
      <c r="AA37578" s="6"/>
      <c r="AC37578" s="6"/>
      <c r="AD37578" s="6"/>
    </row>
    <row r="37579" spans="16:30">
      <c r="P37579" s="6"/>
      <c r="AA37579" s="6"/>
      <c r="AC37579" s="6"/>
      <c r="AD37579" s="6"/>
    </row>
    <row r="37580" spans="16:30">
      <c r="P37580" s="6"/>
      <c r="AA37580" s="6"/>
      <c r="AC37580" s="6"/>
      <c r="AD37580" s="6"/>
    </row>
    <row r="37581" spans="16:30">
      <c r="P37581" s="6"/>
      <c r="AA37581" s="6"/>
      <c r="AC37581" s="6"/>
      <c r="AD37581" s="6"/>
    </row>
    <row r="37582" spans="16:30">
      <c r="P37582" s="6"/>
      <c r="AA37582" s="6"/>
      <c r="AC37582" s="6"/>
      <c r="AD37582" s="6"/>
    </row>
    <row r="37583" spans="16:30">
      <c r="P37583" s="6"/>
      <c r="AA37583" s="6"/>
      <c r="AC37583" s="6"/>
      <c r="AD37583" s="6"/>
    </row>
    <row r="37584" spans="16:30">
      <c r="P37584" s="6"/>
      <c r="AA37584" s="6"/>
      <c r="AC37584" s="6"/>
      <c r="AD37584" s="6"/>
    </row>
    <row r="37585" spans="16:30">
      <c r="P37585" s="6"/>
      <c r="AA37585" s="6"/>
      <c r="AC37585" s="6"/>
      <c r="AD37585" s="6"/>
    </row>
    <row r="37586" spans="16:30">
      <c r="P37586" s="6"/>
      <c r="AA37586" s="6"/>
      <c r="AC37586" s="6"/>
      <c r="AD37586" s="6"/>
    </row>
    <row r="37587" spans="16:30">
      <c r="P37587" s="6"/>
      <c r="AA37587" s="6"/>
      <c r="AC37587" s="6"/>
      <c r="AD37587" s="6"/>
    </row>
    <row r="37588" spans="16:30">
      <c r="P37588" s="6"/>
      <c r="AA37588" s="6"/>
      <c r="AC37588" s="6"/>
      <c r="AD37588" s="6"/>
    </row>
    <row r="37589" spans="16:30">
      <c r="P37589" s="6"/>
      <c r="AA37589" s="6"/>
      <c r="AC37589" s="6"/>
      <c r="AD37589" s="6"/>
    </row>
    <row r="37590" spans="16:30">
      <c r="P37590" s="6"/>
      <c r="AA37590" s="6"/>
      <c r="AC37590" s="6"/>
      <c r="AD37590" s="6"/>
    </row>
    <row r="37591" spans="16:30">
      <c r="P37591" s="6"/>
      <c r="AA37591" s="6"/>
      <c r="AC37591" s="6"/>
      <c r="AD37591" s="6"/>
    </row>
    <row r="37592" spans="16:30">
      <c r="P37592" s="6"/>
      <c r="AA37592" s="6"/>
      <c r="AC37592" s="6"/>
      <c r="AD37592" s="6"/>
    </row>
    <row r="37593" spans="16:30">
      <c r="P37593" s="6"/>
      <c r="AA37593" s="6"/>
      <c r="AC37593" s="6"/>
      <c r="AD37593" s="6"/>
    </row>
    <row r="37594" spans="16:30">
      <c r="P37594" s="6"/>
      <c r="AA37594" s="6"/>
      <c r="AC37594" s="6"/>
      <c r="AD37594" s="6"/>
    </row>
    <row r="37595" spans="16:30">
      <c r="P37595" s="6"/>
      <c r="AA37595" s="6"/>
      <c r="AC37595" s="6"/>
      <c r="AD37595" s="6"/>
    </row>
    <row r="37596" spans="16:30">
      <c r="P37596" s="6"/>
      <c r="AA37596" s="6"/>
      <c r="AC37596" s="6"/>
      <c r="AD37596" s="6"/>
    </row>
    <row r="37597" spans="16:30">
      <c r="P37597" s="6"/>
      <c r="AA37597" s="6"/>
      <c r="AC37597" s="6"/>
      <c r="AD37597" s="6"/>
    </row>
    <row r="37598" spans="16:30">
      <c r="P37598" s="6"/>
      <c r="AA37598" s="6"/>
      <c r="AC37598" s="6"/>
      <c r="AD37598" s="6"/>
    </row>
    <row r="37599" spans="16:30">
      <c r="P37599" s="6"/>
      <c r="AA37599" s="6"/>
      <c r="AC37599" s="6"/>
      <c r="AD37599" s="6"/>
    </row>
    <row r="37600" spans="16:30">
      <c r="P37600" s="6"/>
      <c r="AA37600" s="6"/>
      <c r="AC37600" s="6"/>
      <c r="AD37600" s="6"/>
    </row>
    <row r="37601" spans="16:30">
      <c r="P37601" s="6"/>
      <c r="AA37601" s="6"/>
      <c r="AC37601" s="6"/>
      <c r="AD37601" s="6"/>
    </row>
    <row r="37602" spans="16:30">
      <c r="P37602" s="6"/>
      <c r="AA37602" s="6"/>
      <c r="AC37602" s="6"/>
      <c r="AD37602" s="6"/>
    </row>
    <row r="37603" spans="16:30">
      <c r="P37603" s="6"/>
      <c r="AA37603" s="6"/>
      <c r="AC37603" s="6"/>
      <c r="AD37603" s="6"/>
    </row>
    <row r="37604" spans="16:30">
      <c r="P37604" s="6"/>
      <c r="AA37604" s="6"/>
      <c r="AC37604" s="6"/>
      <c r="AD37604" s="6"/>
    </row>
    <row r="37605" spans="16:30">
      <c r="P37605" s="6"/>
      <c r="AA37605" s="6"/>
      <c r="AC37605" s="6"/>
      <c r="AD37605" s="6"/>
    </row>
    <row r="37606" spans="16:30">
      <c r="P37606" s="6"/>
      <c r="AA37606" s="6"/>
      <c r="AC37606" s="6"/>
      <c r="AD37606" s="6"/>
    </row>
    <row r="37607" spans="16:30">
      <c r="P37607" s="6"/>
      <c r="AA37607" s="6"/>
      <c r="AC37607" s="6"/>
      <c r="AD37607" s="6"/>
    </row>
    <row r="37608" spans="16:30">
      <c r="P37608" s="6"/>
      <c r="AA37608" s="6"/>
      <c r="AC37608" s="6"/>
      <c r="AD37608" s="6"/>
    </row>
    <row r="37609" spans="16:30">
      <c r="P37609" s="6"/>
      <c r="AA37609" s="6"/>
      <c r="AC37609" s="6"/>
      <c r="AD37609" s="6"/>
    </row>
    <row r="37610" spans="16:30">
      <c r="P37610" s="6"/>
      <c r="AA37610" s="6"/>
      <c r="AC37610" s="6"/>
      <c r="AD37610" s="6"/>
    </row>
    <row r="37611" spans="16:30">
      <c r="P37611" s="6"/>
      <c r="AA37611" s="6"/>
      <c r="AC37611" s="6"/>
      <c r="AD37611" s="6"/>
    </row>
    <row r="37612" spans="16:30">
      <c r="P37612" s="6"/>
      <c r="AA37612" s="6"/>
      <c r="AC37612" s="6"/>
      <c r="AD37612" s="6"/>
    </row>
    <row r="37613" spans="16:30">
      <c r="P37613" s="6"/>
      <c r="AA37613" s="6"/>
      <c r="AC37613" s="6"/>
      <c r="AD37613" s="6"/>
    </row>
    <row r="37614" spans="16:30">
      <c r="P37614" s="6"/>
      <c r="AA37614" s="6"/>
      <c r="AC37614" s="6"/>
      <c r="AD37614" s="6"/>
    </row>
    <row r="37615" spans="16:30">
      <c r="P37615" s="6"/>
      <c r="AA37615" s="6"/>
      <c r="AC37615" s="6"/>
      <c r="AD37615" s="6"/>
    </row>
    <row r="37616" spans="16:30">
      <c r="P37616" s="6"/>
      <c r="AA37616" s="6"/>
      <c r="AC37616" s="6"/>
      <c r="AD37616" s="6"/>
    </row>
    <row r="37617" spans="16:30">
      <c r="P37617" s="6"/>
      <c r="AA37617" s="6"/>
      <c r="AC37617" s="6"/>
      <c r="AD37617" s="6"/>
    </row>
    <row r="37618" spans="16:30">
      <c r="P37618" s="6"/>
      <c r="AA37618" s="6"/>
      <c r="AC37618" s="6"/>
      <c r="AD37618" s="6"/>
    </row>
    <row r="37619" spans="16:30">
      <c r="P37619" s="6"/>
      <c r="AA37619" s="6"/>
      <c r="AC37619" s="6"/>
      <c r="AD37619" s="6"/>
    </row>
    <row r="37620" spans="16:30">
      <c r="P37620" s="6"/>
      <c r="AA37620" s="6"/>
      <c r="AC37620" s="6"/>
      <c r="AD37620" s="6"/>
    </row>
    <row r="37621" spans="16:30">
      <c r="P37621" s="6"/>
      <c r="AA37621" s="6"/>
      <c r="AC37621" s="6"/>
      <c r="AD37621" s="6"/>
    </row>
    <row r="37622" spans="16:30">
      <c r="P37622" s="6"/>
      <c r="AA37622" s="6"/>
      <c r="AC37622" s="6"/>
      <c r="AD37622" s="6"/>
    </row>
    <row r="37623" spans="16:30">
      <c r="P37623" s="6"/>
      <c r="AA37623" s="6"/>
      <c r="AC37623" s="6"/>
      <c r="AD37623" s="6"/>
    </row>
    <row r="37624" spans="16:30">
      <c r="P37624" s="6"/>
      <c r="AA37624" s="6"/>
      <c r="AC37624" s="6"/>
      <c r="AD37624" s="6"/>
    </row>
    <row r="37625" spans="16:30">
      <c r="P37625" s="6"/>
      <c r="AA37625" s="6"/>
      <c r="AC37625" s="6"/>
      <c r="AD37625" s="6"/>
    </row>
    <row r="37626" spans="16:30">
      <c r="P37626" s="6"/>
      <c r="AA37626" s="6"/>
      <c r="AC37626" s="6"/>
      <c r="AD37626" s="6"/>
    </row>
    <row r="37627" spans="16:30">
      <c r="P37627" s="6"/>
      <c r="AA37627" s="6"/>
      <c r="AC37627" s="6"/>
      <c r="AD37627" s="6"/>
    </row>
    <row r="37628" spans="16:30">
      <c r="P37628" s="6"/>
      <c r="AA37628" s="6"/>
      <c r="AC37628" s="6"/>
      <c r="AD37628" s="6"/>
    </row>
    <row r="37629" spans="16:30">
      <c r="P37629" s="6"/>
      <c r="AA37629" s="6"/>
      <c r="AC37629" s="6"/>
      <c r="AD37629" s="6"/>
    </row>
    <row r="37630" spans="16:30">
      <c r="P37630" s="6"/>
      <c r="AA37630" s="6"/>
      <c r="AC37630" s="6"/>
      <c r="AD37630" s="6"/>
    </row>
    <row r="37631" spans="16:30">
      <c r="P37631" s="6"/>
      <c r="AA37631" s="6"/>
      <c r="AC37631" s="6"/>
      <c r="AD37631" s="6"/>
    </row>
    <row r="37632" spans="16:30">
      <c r="P37632" s="6"/>
      <c r="AA37632" s="6"/>
      <c r="AC37632" s="6"/>
      <c r="AD37632" s="6"/>
    </row>
    <row r="37633" spans="16:30">
      <c r="P37633" s="6"/>
      <c r="AA37633" s="6"/>
      <c r="AC37633" s="6"/>
      <c r="AD37633" s="6"/>
    </row>
    <row r="37634" spans="16:30">
      <c r="P37634" s="6"/>
      <c r="AA37634" s="6"/>
      <c r="AC37634" s="6"/>
      <c r="AD37634" s="6"/>
    </row>
    <row r="37635" spans="16:30">
      <c r="P37635" s="6"/>
      <c r="AA37635" s="6"/>
      <c r="AC37635" s="6"/>
      <c r="AD37635" s="6"/>
    </row>
    <row r="37636" spans="16:30">
      <c r="P37636" s="6"/>
      <c r="AA37636" s="6"/>
      <c r="AC37636" s="6"/>
      <c r="AD37636" s="6"/>
    </row>
    <row r="37637" spans="16:30">
      <c r="P37637" s="6"/>
      <c r="AA37637" s="6"/>
      <c r="AC37637" s="6"/>
      <c r="AD37637" s="6"/>
    </row>
    <row r="37638" spans="16:30">
      <c r="P37638" s="6"/>
      <c r="AA37638" s="6"/>
      <c r="AC37638" s="6"/>
      <c r="AD37638" s="6"/>
    </row>
    <row r="37639" spans="16:30">
      <c r="P37639" s="6"/>
      <c r="AA37639" s="6"/>
      <c r="AC37639" s="6"/>
      <c r="AD37639" s="6"/>
    </row>
    <row r="37640" spans="16:30">
      <c r="P37640" s="6"/>
      <c r="AA37640" s="6"/>
      <c r="AC37640" s="6"/>
      <c r="AD37640" s="6"/>
    </row>
    <row r="37641" spans="16:30">
      <c r="P37641" s="6"/>
      <c r="AA37641" s="6"/>
      <c r="AC37641" s="6"/>
      <c r="AD37641" s="6"/>
    </row>
    <row r="37642" spans="16:30">
      <c r="P37642" s="6"/>
      <c r="AA37642" s="6"/>
      <c r="AC37642" s="6"/>
      <c r="AD37642" s="6"/>
    </row>
    <row r="37643" spans="16:30">
      <c r="P37643" s="6"/>
      <c r="AA37643" s="6"/>
      <c r="AC37643" s="6"/>
      <c r="AD37643" s="6"/>
    </row>
    <row r="37644" spans="16:30">
      <c r="P37644" s="6"/>
      <c r="AA37644" s="6"/>
      <c r="AC37644" s="6"/>
      <c r="AD37644" s="6"/>
    </row>
    <row r="37645" spans="16:30">
      <c r="P37645" s="6"/>
      <c r="AA37645" s="6"/>
      <c r="AC37645" s="6"/>
      <c r="AD37645" s="6"/>
    </row>
    <row r="37646" spans="16:30">
      <c r="P37646" s="6"/>
      <c r="AA37646" s="6"/>
      <c r="AC37646" s="6"/>
      <c r="AD37646" s="6"/>
    </row>
    <row r="37647" spans="16:30">
      <c r="P37647" s="6"/>
      <c r="AA37647" s="6"/>
      <c r="AC37647" s="6"/>
      <c r="AD37647" s="6"/>
    </row>
    <row r="37648" spans="16:30">
      <c r="P37648" s="6"/>
      <c r="AA37648" s="6"/>
      <c r="AC37648" s="6"/>
      <c r="AD37648" s="6"/>
    </row>
    <row r="37649" spans="16:30">
      <c r="P37649" s="6"/>
      <c r="AA37649" s="6"/>
      <c r="AC37649" s="6"/>
      <c r="AD37649" s="6"/>
    </row>
    <row r="37650" spans="16:30">
      <c r="P37650" s="6"/>
      <c r="AA37650" s="6"/>
      <c r="AC37650" s="6"/>
      <c r="AD37650" s="6"/>
    </row>
    <row r="37651" spans="16:30">
      <c r="P37651" s="6"/>
      <c r="AA37651" s="6"/>
      <c r="AC37651" s="6"/>
      <c r="AD37651" s="6"/>
    </row>
    <row r="37652" spans="16:30">
      <c r="P37652" s="6"/>
      <c r="AA37652" s="6"/>
      <c r="AC37652" s="6"/>
      <c r="AD37652" s="6"/>
    </row>
    <row r="37653" spans="16:30">
      <c r="P37653" s="6"/>
      <c r="AA37653" s="6"/>
      <c r="AC37653" s="6"/>
      <c r="AD37653" s="6"/>
    </row>
    <row r="37654" spans="16:30">
      <c r="P37654" s="6"/>
      <c r="AA37654" s="6"/>
      <c r="AC37654" s="6"/>
      <c r="AD37654" s="6"/>
    </row>
    <row r="37655" spans="16:30">
      <c r="P37655" s="6"/>
      <c r="AA37655" s="6"/>
      <c r="AC37655" s="6"/>
      <c r="AD37655" s="6"/>
    </row>
    <row r="37656" spans="16:30">
      <c r="P37656" s="6"/>
      <c r="AA37656" s="6"/>
      <c r="AC37656" s="6"/>
      <c r="AD37656" s="6"/>
    </row>
    <row r="37657" spans="16:30">
      <c r="P37657" s="6"/>
      <c r="AA37657" s="6"/>
      <c r="AC37657" s="6"/>
      <c r="AD37657" s="6"/>
    </row>
    <row r="37658" spans="16:30">
      <c r="P37658" s="6"/>
      <c r="AA37658" s="6"/>
      <c r="AC37658" s="6"/>
      <c r="AD37658" s="6"/>
    </row>
    <row r="37659" spans="16:30">
      <c r="P37659" s="6"/>
      <c r="AA37659" s="6"/>
      <c r="AC37659" s="6"/>
      <c r="AD37659" s="6"/>
    </row>
    <row r="37660" spans="16:30">
      <c r="P37660" s="6"/>
      <c r="AA37660" s="6"/>
      <c r="AC37660" s="6"/>
      <c r="AD37660" s="6"/>
    </row>
    <row r="37661" spans="16:30">
      <c r="P37661" s="6"/>
      <c r="AA37661" s="6"/>
      <c r="AC37661" s="6"/>
      <c r="AD37661" s="6"/>
    </row>
    <row r="37662" spans="16:30">
      <c r="P37662" s="6"/>
      <c r="AA37662" s="6"/>
      <c r="AC37662" s="6"/>
      <c r="AD37662" s="6"/>
    </row>
    <row r="37663" spans="16:30">
      <c r="P37663" s="6"/>
      <c r="AA37663" s="6"/>
      <c r="AC37663" s="6"/>
      <c r="AD37663" s="6"/>
    </row>
    <row r="37664" spans="16:30">
      <c r="P37664" s="6"/>
      <c r="AA37664" s="6"/>
      <c r="AC37664" s="6"/>
      <c r="AD37664" s="6"/>
    </row>
    <row r="37665" spans="16:30">
      <c r="P37665" s="6"/>
      <c r="AA37665" s="6"/>
      <c r="AC37665" s="6"/>
      <c r="AD37665" s="6"/>
    </row>
    <row r="37666" spans="16:30">
      <c r="P37666" s="6"/>
      <c r="AA37666" s="6"/>
      <c r="AC37666" s="6"/>
      <c r="AD37666" s="6"/>
    </row>
    <row r="37667" spans="16:30">
      <c r="P37667" s="6"/>
      <c r="AA37667" s="6"/>
      <c r="AC37667" s="6"/>
      <c r="AD37667" s="6"/>
    </row>
    <row r="37668" spans="16:30">
      <c r="P37668" s="6"/>
      <c r="AA37668" s="6"/>
      <c r="AC37668" s="6"/>
      <c r="AD37668" s="6"/>
    </row>
    <row r="37669" spans="16:30">
      <c r="P37669" s="6"/>
      <c r="AA37669" s="6"/>
      <c r="AC37669" s="6"/>
      <c r="AD37669" s="6"/>
    </row>
    <row r="37670" spans="16:30">
      <c r="P37670" s="6"/>
      <c r="AA37670" s="6"/>
      <c r="AC37670" s="6"/>
      <c r="AD37670" s="6"/>
    </row>
    <row r="37671" spans="16:30">
      <c r="P37671" s="6"/>
      <c r="AA37671" s="6"/>
      <c r="AC37671" s="6"/>
      <c r="AD37671" s="6"/>
    </row>
    <row r="37672" spans="16:30">
      <c r="P37672" s="6"/>
      <c r="AA37672" s="6"/>
      <c r="AC37672" s="6"/>
      <c r="AD37672" s="6"/>
    </row>
    <row r="37673" spans="16:30">
      <c r="P37673" s="6"/>
      <c r="AA37673" s="6"/>
      <c r="AC37673" s="6"/>
      <c r="AD37673" s="6"/>
    </row>
    <row r="37674" spans="16:30">
      <c r="P37674" s="6"/>
      <c r="AA37674" s="6"/>
      <c r="AC37674" s="6"/>
      <c r="AD37674" s="6"/>
    </row>
    <row r="37675" spans="16:30">
      <c r="P37675" s="6"/>
      <c r="AA37675" s="6"/>
      <c r="AC37675" s="6"/>
      <c r="AD37675" s="6"/>
    </row>
    <row r="37676" spans="16:30">
      <c r="P37676" s="6"/>
      <c r="AA37676" s="6"/>
      <c r="AC37676" s="6"/>
      <c r="AD37676" s="6"/>
    </row>
    <row r="37677" spans="16:30">
      <c r="P37677" s="6"/>
      <c r="AA37677" s="6"/>
      <c r="AC37677" s="6"/>
      <c r="AD37677" s="6"/>
    </row>
    <row r="37678" spans="16:30">
      <c r="P37678" s="6"/>
      <c r="AA37678" s="6"/>
      <c r="AC37678" s="6"/>
      <c r="AD37678" s="6"/>
    </row>
    <row r="37679" spans="16:30">
      <c r="P37679" s="6"/>
      <c r="AA37679" s="6"/>
      <c r="AC37679" s="6"/>
      <c r="AD37679" s="6"/>
    </row>
    <row r="37680" spans="16:30">
      <c r="P37680" s="6"/>
      <c r="AA37680" s="6"/>
      <c r="AC37680" s="6"/>
      <c r="AD37680" s="6"/>
    </row>
    <row r="37681" spans="16:30">
      <c r="P37681" s="6"/>
      <c r="AA37681" s="6"/>
      <c r="AC37681" s="6"/>
      <c r="AD37681" s="6"/>
    </row>
    <row r="37682" spans="16:30">
      <c r="P37682" s="6"/>
      <c r="AA37682" s="6"/>
      <c r="AC37682" s="6"/>
      <c r="AD37682" s="6"/>
    </row>
    <row r="37683" spans="16:30">
      <c r="P37683" s="6"/>
      <c r="AA37683" s="6"/>
      <c r="AC37683" s="6"/>
      <c r="AD37683" s="6"/>
    </row>
    <row r="37684" spans="16:30">
      <c r="P37684" s="6"/>
      <c r="AA37684" s="6"/>
      <c r="AC37684" s="6"/>
      <c r="AD37684" s="6"/>
    </row>
    <row r="37685" spans="16:30">
      <c r="P37685" s="6"/>
      <c r="AA37685" s="6"/>
      <c r="AC37685" s="6"/>
      <c r="AD37685" s="6"/>
    </row>
    <row r="37686" spans="16:30">
      <c r="P37686" s="6"/>
      <c r="AA37686" s="6"/>
      <c r="AC37686" s="6"/>
      <c r="AD37686" s="6"/>
    </row>
    <row r="37687" spans="16:30">
      <c r="P37687" s="6"/>
      <c r="AA37687" s="6"/>
      <c r="AC37687" s="6"/>
      <c r="AD37687" s="6"/>
    </row>
    <row r="37688" spans="16:30">
      <c r="P37688" s="6"/>
      <c r="AA37688" s="6"/>
      <c r="AC37688" s="6"/>
      <c r="AD37688" s="6"/>
    </row>
    <row r="37689" spans="16:30">
      <c r="P37689" s="6"/>
      <c r="AA37689" s="6"/>
      <c r="AC37689" s="6"/>
      <c r="AD37689" s="6"/>
    </row>
    <row r="37690" spans="16:30">
      <c r="P37690" s="6"/>
      <c r="AA37690" s="6"/>
      <c r="AC37690" s="6"/>
      <c r="AD37690" s="6"/>
    </row>
    <row r="37691" spans="16:30">
      <c r="P37691" s="6"/>
      <c r="AA37691" s="6"/>
      <c r="AC37691" s="6"/>
      <c r="AD37691" s="6"/>
    </row>
    <row r="37692" spans="16:30">
      <c r="P37692" s="6"/>
      <c r="AA37692" s="6"/>
      <c r="AC37692" s="6"/>
      <c r="AD37692" s="6"/>
    </row>
    <row r="37693" spans="16:30">
      <c r="P37693" s="6"/>
      <c r="AA37693" s="6"/>
      <c r="AC37693" s="6"/>
      <c r="AD37693" s="6"/>
    </row>
    <row r="37694" spans="16:30">
      <c r="P37694" s="6"/>
      <c r="AA37694" s="6"/>
      <c r="AC37694" s="6"/>
      <c r="AD37694" s="6"/>
    </row>
    <row r="37695" spans="16:30">
      <c r="P37695" s="6"/>
      <c r="AA37695" s="6"/>
      <c r="AC37695" s="6"/>
      <c r="AD37695" s="6"/>
    </row>
    <row r="37696" spans="16:30">
      <c r="P37696" s="6"/>
      <c r="AA37696" s="6"/>
      <c r="AC37696" s="6"/>
      <c r="AD37696" s="6"/>
    </row>
    <row r="37697" spans="16:30">
      <c r="P37697" s="6"/>
      <c r="AA37697" s="6"/>
      <c r="AC37697" s="6"/>
      <c r="AD37697" s="6"/>
    </row>
    <row r="37698" spans="16:30">
      <c r="P37698" s="6"/>
      <c r="AA37698" s="6"/>
      <c r="AC37698" s="6"/>
      <c r="AD37698" s="6"/>
    </row>
    <row r="37699" spans="16:30">
      <c r="P37699" s="6"/>
      <c r="AA37699" s="6"/>
      <c r="AC37699" s="6"/>
      <c r="AD37699" s="6"/>
    </row>
    <row r="37700" spans="16:30">
      <c r="P37700" s="6"/>
      <c r="AA37700" s="6"/>
      <c r="AC37700" s="6"/>
      <c r="AD37700" s="6"/>
    </row>
    <row r="37701" spans="16:30">
      <c r="P37701" s="6"/>
      <c r="AA37701" s="6"/>
      <c r="AC37701" s="6"/>
      <c r="AD37701" s="6"/>
    </row>
    <row r="37702" spans="16:30">
      <c r="P37702" s="6"/>
      <c r="AA37702" s="6"/>
      <c r="AC37702" s="6"/>
      <c r="AD37702" s="6"/>
    </row>
    <row r="37703" spans="16:30">
      <c r="P37703" s="6"/>
      <c r="AA37703" s="6"/>
      <c r="AC37703" s="6"/>
      <c r="AD37703" s="6"/>
    </row>
    <row r="37704" spans="16:30">
      <c r="P37704" s="6"/>
      <c r="AA37704" s="6"/>
      <c r="AC37704" s="6"/>
      <c r="AD37704" s="6"/>
    </row>
    <row r="37705" spans="16:30">
      <c r="P37705" s="6"/>
      <c r="AA37705" s="6"/>
      <c r="AC37705" s="6"/>
      <c r="AD37705" s="6"/>
    </row>
    <row r="37706" spans="16:30">
      <c r="P37706" s="6"/>
      <c r="AA37706" s="6"/>
      <c r="AC37706" s="6"/>
      <c r="AD37706" s="6"/>
    </row>
    <row r="37707" spans="16:30">
      <c r="P37707" s="6"/>
      <c r="AA37707" s="6"/>
      <c r="AC37707" s="6"/>
      <c r="AD37707" s="6"/>
    </row>
    <row r="37708" spans="16:30">
      <c r="P37708" s="6"/>
      <c r="AA37708" s="6"/>
      <c r="AC37708" s="6"/>
      <c r="AD37708" s="6"/>
    </row>
    <row r="37709" spans="16:30">
      <c r="P37709" s="6"/>
      <c r="AA37709" s="6"/>
      <c r="AC37709" s="6"/>
      <c r="AD37709" s="6"/>
    </row>
    <row r="37710" spans="16:30">
      <c r="P37710" s="6"/>
      <c r="AA37710" s="6"/>
      <c r="AC37710" s="6"/>
      <c r="AD37710" s="6"/>
    </row>
    <row r="37711" spans="16:30">
      <c r="P37711" s="6"/>
      <c r="AA37711" s="6"/>
      <c r="AC37711" s="6"/>
      <c r="AD37711" s="6"/>
    </row>
    <row r="37712" spans="16:30">
      <c r="P37712" s="6"/>
      <c r="AA37712" s="6"/>
      <c r="AC37712" s="6"/>
      <c r="AD37712" s="6"/>
    </row>
    <row r="37713" spans="16:30">
      <c r="P37713" s="6"/>
      <c r="AA37713" s="6"/>
      <c r="AC37713" s="6"/>
      <c r="AD37713" s="6"/>
    </row>
    <row r="37714" spans="16:30">
      <c r="P37714" s="6"/>
      <c r="AA37714" s="6"/>
      <c r="AC37714" s="6"/>
      <c r="AD37714" s="6"/>
    </row>
    <row r="37715" spans="16:30">
      <c r="P37715" s="6"/>
      <c r="AA37715" s="6"/>
      <c r="AC37715" s="6"/>
      <c r="AD37715" s="6"/>
    </row>
    <row r="37716" spans="16:30">
      <c r="P37716" s="6"/>
      <c r="AA37716" s="6"/>
      <c r="AC37716" s="6"/>
      <c r="AD37716" s="6"/>
    </row>
    <row r="37717" spans="16:30">
      <c r="P37717" s="6"/>
      <c r="AA37717" s="6"/>
      <c r="AC37717" s="6"/>
      <c r="AD37717" s="6"/>
    </row>
    <row r="37718" spans="16:30">
      <c r="P37718" s="6"/>
      <c r="AA37718" s="6"/>
      <c r="AC37718" s="6"/>
      <c r="AD37718" s="6"/>
    </row>
    <row r="37719" spans="16:30">
      <c r="P37719" s="6"/>
      <c r="AA37719" s="6"/>
      <c r="AC37719" s="6"/>
      <c r="AD37719" s="6"/>
    </row>
    <row r="37720" spans="16:30">
      <c r="P37720" s="6"/>
      <c r="AA37720" s="6"/>
      <c r="AC37720" s="6"/>
      <c r="AD37720" s="6"/>
    </row>
    <row r="37721" spans="16:30">
      <c r="P37721" s="6"/>
      <c r="AA37721" s="6"/>
      <c r="AC37721" s="6"/>
      <c r="AD37721" s="6"/>
    </row>
    <row r="37722" spans="16:30">
      <c r="P37722" s="6"/>
      <c r="AA37722" s="6"/>
      <c r="AC37722" s="6"/>
      <c r="AD37722" s="6"/>
    </row>
    <row r="37723" spans="16:30">
      <c r="P37723" s="6"/>
      <c r="AA37723" s="6"/>
      <c r="AC37723" s="6"/>
      <c r="AD37723" s="6"/>
    </row>
    <row r="37724" spans="16:30">
      <c r="P37724" s="6"/>
      <c r="AA37724" s="6"/>
      <c r="AC37724" s="6"/>
      <c r="AD37724" s="6"/>
    </row>
    <row r="37725" spans="16:30">
      <c r="P37725" s="6"/>
      <c r="AA37725" s="6"/>
      <c r="AC37725" s="6"/>
      <c r="AD37725" s="6"/>
    </row>
    <row r="37726" spans="16:30">
      <c r="P37726" s="6"/>
      <c r="AA37726" s="6"/>
      <c r="AC37726" s="6"/>
      <c r="AD37726" s="6"/>
    </row>
    <row r="37727" spans="16:30">
      <c r="P37727" s="6"/>
      <c r="AA37727" s="6"/>
      <c r="AC37727" s="6"/>
      <c r="AD37727" s="6"/>
    </row>
    <row r="37728" spans="16:30">
      <c r="P37728" s="6"/>
      <c r="AA37728" s="6"/>
      <c r="AC37728" s="6"/>
      <c r="AD37728" s="6"/>
    </row>
    <row r="37729" spans="16:30">
      <c r="P37729" s="6"/>
      <c r="AA37729" s="6"/>
      <c r="AC37729" s="6"/>
      <c r="AD37729" s="6"/>
    </row>
    <row r="37730" spans="16:30">
      <c r="P37730" s="6"/>
      <c r="AA37730" s="6"/>
      <c r="AC37730" s="6"/>
      <c r="AD37730" s="6"/>
    </row>
    <row r="37731" spans="16:30">
      <c r="P37731" s="6"/>
      <c r="AA37731" s="6"/>
      <c r="AC37731" s="6"/>
      <c r="AD37731" s="6"/>
    </row>
    <row r="37732" spans="16:30">
      <c r="P37732" s="6"/>
      <c r="AA37732" s="6"/>
      <c r="AC37732" s="6"/>
      <c r="AD37732" s="6"/>
    </row>
    <row r="37733" spans="16:30">
      <c r="P37733" s="6"/>
      <c r="AA37733" s="6"/>
      <c r="AC37733" s="6"/>
      <c r="AD37733" s="6"/>
    </row>
    <row r="37734" spans="16:30">
      <c r="P37734" s="6"/>
      <c r="AA37734" s="6"/>
      <c r="AC37734" s="6"/>
      <c r="AD37734" s="6"/>
    </row>
    <row r="37735" spans="16:30">
      <c r="P37735" s="6"/>
      <c r="AA37735" s="6"/>
      <c r="AC37735" s="6"/>
      <c r="AD37735" s="6"/>
    </row>
    <row r="37736" spans="16:30">
      <c r="P37736" s="6"/>
      <c r="AA37736" s="6"/>
      <c r="AC37736" s="6"/>
      <c r="AD37736" s="6"/>
    </row>
    <row r="37737" spans="16:30">
      <c r="P37737" s="6"/>
      <c r="AA37737" s="6"/>
      <c r="AC37737" s="6"/>
      <c r="AD37737" s="6"/>
    </row>
    <row r="37738" spans="16:30">
      <c r="P37738" s="6"/>
      <c r="AA37738" s="6"/>
      <c r="AC37738" s="6"/>
      <c r="AD37738" s="6"/>
    </row>
    <row r="37739" spans="16:30">
      <c r="P37739" s="6"/>
      <c r="AA37739" s="6"/>
      <c r="AC37739" s="6"/>
      <c r="AD37739" s="6"/>
    </row>
    <row r="37740" spans="16:30">
      <c r="P37740" s="6"/>
      <c r="AA37740" s="6"/>
      <c r="AC37740" s="6"/>
      <c r="AD37740" s="6"/>
    </row>
    <row r="37741" spans="16:30">
      <c r="P37741" s="6"/>
      <c r="AA37741" s="6"/>
      <c r="AC37741" s="6"/>
      <c r="AD37741" s="6"/>
    </row>
    <row r="37742" spans="16:30">
      <c r="P37742" s="6"/>
      <c r="AA37742" s="6"/>
      <c r="AC37742" s="6"/>
      <c r="AD37742" s="6"/>
    </row>
    <row r="37743" spans="16:30">
      <c r="P37743" s="6"/>
      <c r="AA37743" s="6"/>
      <c r="AC37743" s="6"/>
      <c r="AD37743" s="6"/>
    </row>
    <row r="37744" spans="16:30">
      <c r="P37744" s="6"/>
      <c r="AA37744" s="6"/>
      <c r="AC37744" s="6"/>
      <c r="AD37744" s="6"/>
    </row>
    <row r="37745" spans="16:30">
      <c r="P37745" s="6"/>
      <c r="AA37745" s="6"/>
      <c r="AC37745" s="6"/>
      <c r="AD37745" s="6"/>
    </row>
    <row r="37746" spans="16:30">
      <c r="P37746" s="6"/>
      <c r="AA37746" s="6"/>
      <c r="AC37746" s="6"/>
      <c r="AD37746" s="6"/>
    </row>
    <row r="37747" spans="16:30">
      <c r="P37747" s="6"/>
      <c r="AA37747" s="6"/>
      <c r="AC37747" s="6"/>
      <c r="AD37747" s="6"/>
    </row>
    <row r="37748" spans="16:30">
      <c r="P37748" s="6"/>
      <c r="AA37748" s="6"/>
      <c r="AC37748" s="6"/>
      <c r="AD37748" s="6"/>
    </row>
    <row r="37749" spans="16:30">
      <c r="P37749" s="6"/>
      <c r="AA37749" s="6"/>
      <c r="AC37749" s="6"/>
      <c r="AD37749" s="6"/>
    </row>
    <row r="37750" spans="16:30">
      <c r="P37750" s="6"/>
      <c r="AA37750" s="6"/>
      <c r="AC37750" s="6"/>
      <c r="AD37750" s="6"/>
    </row>
    <row r="37751" spans="16:30">
      <c r="P37751" s="6"/>
      <c r="AA37751" s="6"/>
      <c r="AC37751" s="6"/>
      <c r="AD37751" s="6"/>
    </row>
    <row r="37752" spans="16:30">
      <c r="P37752" s="6"/>
      <c r="AA37752" s="6"/>
      <c r="AC37752" s="6"/>
      <c r="AD37752" s="6"/>
    </row>
    <row r="37753" spans="16:30">
      <c r="P37753" s="6"/>
      <c r="AA37753" s="6"/>
      <c r="AC37753" s="6"/>
      <c r="AD37753" s="6"/>
    </row>
    <row r="37754" spans="16:30">
      <c r="P37754" s="6"/>
      <c r="AA37754" s="6"/>
      <c r="AC37754" s="6"/>
      <c r="AD37754" s="6"/>
    </row>
    <row r="37755" spans="16:30">
      <c r="P37755" s="6"/>
      <c r="AA37755" s="6"/>
      <c r="AC37755" s="6"/>
      <c r="AD37755" s="6"/>
    </row>
    <row r="37756" spans="16:30">
      <c r="P37756" s="6"/>
      <c r="AA37756" s="6"/>
      <c r="AC37756" s="6"/>
      <c r="AD37756" s="6"/>
    </row>
    <row r="37757" spans="16:30">
      <c r="P37757" s="6"/>
      <c r="AA37757" s="6"/>
      <c r="AC37757" s="6"/>
      <c r="AD37757" s="6"/>
    </row>
    <row r="37758" spans="16:30">
      <c r="P37758" s="6"/>
      <c r="AA37758" s="6"/>
      <c r="AC37758" s="6"/>
      <c r="AD37758" s="6"/>
    </row>
    <row r="37759" spans="16:30">
      <c r="P37759" s="6"/>
      <c r="AA37759" s="6"/>
      <c r="AC37759" s="6"/>
      <c r="AD37759" s="6"/>
    </row>
    <row r="37760" spans="16:30">
      <c r="P37760" s="6"/>
      <c r="AA37760" s="6"/>
      <c r="AC37760" s="6"/>
      <c r="AD37760" s="6"/>
    </row>
    <row r="37761" spans="16:30">
      <c r="P37761" s="6"/>
      <c r="AA37761" s="6"/>
      <c r="AC37761" s="6"/>
      <c r="AD37761" s="6"/>
    </row>
    <row r="37762" spans="16:30">
      <c r="P37762" s="6"/>
      <c r="AA37762" s="6"/>
      <c r="AC37762" s="6"/>
      <c r="AD37762" s="6"/>
    </row>
    <row r="37763" spans="16:30">
      <c r="P37763" s="6"/>
      <c r="AA37763" s="6"/>
      <c r="AC37763" s="6"/>
      <c r="AD37763" s="6"/>
    </row>
    <row r="37764" spans="16:30">
      <c r="P37764" s="6"/>
      <c r="AA37764" s="6"/>
      <c r="AC37764" s="6"/>
      <c r="AD37764" s="6"/>
    </row>
    <row r="37765" spans="16:30">
      <c r="P37765" s="6"/>
      <c r="AA37765" s="6"/>
      <c r="AC37765" s="6"/>
      <c r="AD37765" s="6"/>
    </row>
    <row r="37766" spans="16:30">
      <c r="P37766" s="6"/>
      <c r="AA37766" s="6"/>
      <c r="AC37766" s="6"/>
      <c r="AD37766" s="6"/>
    </row>
    <row r="37767" spans="16:30">
      <c r="P37767" s="6"/>
      <c r="AA37767" s="6"/>
      <c r="AC37767" s="6"/>
      <c r="AD37767" s="6"/>
    </row>
    <row r="37768" spans="16:30">
      <c r="P37768" s="6"/>
      <c r="AA37768" s="6"/>
      <c r="AC37768" s="6"/>
      <c r="AD37768" s="6"/>
    </row>
    <row r="37769" spans="16:30">
      <c r="P37769" s="6"/>
      <c r="AA37769" s="6"/>
      <c r="AC37769" s="6"/>
      <c r="AD37769" s="6"/>
    </row>
    <row r="37770" spans="16:30">
      <c r="P37770" s="6"/>
      <c r="AA37770" s="6"/>
      <c r="AC37770" s="6"/>
      <c r="AD37770" s="6"/>
    </row>
    <row r="37771" spans="16:30">
      <c r="P37771" s="6"/>
      <c r="AA37771" s="6"/>
      <c r="AC37771" s="6"/>
      <c r="AD37771" s="6"/>
    </row>
    <row r="37772" spans="16:30">
      <c r="P37772" s="6"/>
      <c r="AA37772" s="6"/>
      <c r="AC37772" s="6"/>
      <c r="AD37772" s="6"/>
    </row>
    <row r="37773" spans="16:30">
      <c r="P37773" s="6"/>
      <c r="AA37773" s="6"/>
      <c r="AC37773" s="6"/>
      <c r="AD37773" s="6"/>
    </row>
    <row r="37774" spans="16:30">
      <c r="P37774" s="6"/>
      <c r="AA37774" s="6"/>
      <c r="AC37774" s="6"/>
      <c r="AD37774" s="6"/>
    </row>
    <row r="37775" spans="16:30">
      <c r="P37775" s="6"/>
      <c r="AA37775" s="6"/>
      <c r="AC37775" s="6"/>
      <c r="AD37775" s="6"/>
    </row>
    <row r="37776" spans="16:30">
      <c r="P37776" s="6"/>
      <c r="AA37776" s="6"/>
      <c r="AC37776" s="6"/>
      <c r="AD37776" s="6"/>
    </row>
    <row r="37777" spans="16:30">
      <c r="P37777" s="6"/>
      <c r="AA37777" s="6"/>
      <c r="AC37777" s="6"/>
      <c r="AD37777" s="6"/>
    </row>
    <row r="37778" spans="16:30">
      <c r="P37778" s="6"/>
      <c r="AA37778" s="6"/>
      <c r="AC37778" s="6"/>
      <c r="AD37778" s="6"/>
    </row>
    <row r="37779" spans="16:30">
      <c r="P37779" s="6"/>
      <c r="AA37779" s="6"/>
      <c r="AC37779" s="6"/>
      <c r="AD37779" s="6"/>
    </row>
    <row r="37780" spans="16:30">
      <c r="P37780" s="6"/>
      <c r="AA37780" s="6"/>
      <c r="AC37780" s="6"/>
      <c r="AD37780" s="6"/>
    </row>
    <row r="37781" spans="16:30">
      <c r="P37781" s="6"/>
      <c r="AA37781" s="6"/>
      <c r="AC37781" s="6"/>
      <c r="AD37781" s="6"/>
    </row>
    <row r="37782" spans="16:30">
      <c r="P37782" s="6"/>
      <c r="AA37782" s="6"/>
      <c r="AC37782" s="6"/>
      <c r="AD37782" s="6"/>
    </row>
    <row r="37783" spans="16:30">
      <c r="P37783" s="6"/>
      <c r="AA37783" s="6"/>
      <c r="AC37783" s="6"/>
      <c r="AD37783" s="6"/>
    </row>
    <row r="37784" spans="16:30">
      <c r="P37784" s="6"/>
      <c r="AA37784" s="6"/>
      <c r="AC37784" s="6"/>
      <c r="AD37784" s="6"/>
    </row>
    <row r="37785" spans="16:30">
      <c r="P37785" s="6"/>
      <c r="AA37785" s="6"/>
      <c r="AC37785" s="6"/>
      <c r="AD37785" s="6"/>
    </row>
    <row r="37786" spans="16:30">
      <c r="P37786" s="6"/>
      <c r="AA37786" s="6"/>
      <c r="AC37786" s="6"/>
      <c r="AD37786" s="6"/>
    </row>
    <row r="37787" spans="16:30">
      <c r="P37787" s="6"/>
      <c r="AA37787" s="6"/>
      <c r="AC37787" s="6"/>
      <c r="AD37787" s="6"/>
    </row>
    <row r="37788" spans="16:30">
      <c r="P37788" s="6"/>
      <c r="AA37788" s="6"/>
      <c r="AC37788" s="6"/>
      <c r="AD37788" s="6"/>
    </row>
    <row r="37789" spans="16:30">
      <c r="P37789" s="6"/>
      <c r="AA37789" s="6"/>
      <c r="AC37789" s="6"/>
      <c r="AD37789" s="6"/>
    </row>
    <row r="37790" spans="16:30">
      <c r="P37790" s="6"/>
      <c r="AA37790" s="6"/>
      <c r="AC37790" s="6"/>
      <c r="AD37790" s="6"/>
    </row>
    <row r="37791" spans="16:30">
      <c r="P37791" s="6"/>
      <c r="AA37791" s="6"/>
      <c r="AC37791" s="6"/>
      <c r="AD37791" s="6"/>
    </row>
    <row r="37792" spans="16:30">
      <c r="P37792" s="6"/>
      <c r="AA37792" s="6"/>
      <c r="AC37792" s="6"/>
      <c r="AD37792" s="6"/>
    </row>
    <row r="37793" spans="16:30">
      <c r="P37793" s="6"/>
      <c r="AA37793" s="6"/>
      <c r="AC37793" s="6"/>
      <c r="AD37793" s="6"/>
    </row>
    <row r="37794" spans="16:30">
      <c r="P37794" s="6"/>
      <c r="AA37794" s="6"/>
      <c r="AC37794" s="6"/>
      <c r="AD37794" s="6"/>
    </row>
    <row r="37795" spans="16:30">
      <c r="P37795" s="6"/>
      <c r="AA37795" s="6"/>
      <c r="AC37795" s="6"/>
      <c r="AD37795" s="6"/>
    </row>
    <row r="37796" spans="16:30">
      <c r="P37796" s="6"/>
      <c r="AA37796" s="6"/>
      <c r="AC37796" s="6"/>
      <c r="AD37796" s="6"/>
    </row>
    <row r="37797" spans="16:30">
      <c r="P37797" s="6"/>
      <c r="AA37797" s="6"/>
      <c r="AC37797" s="6"/>
      <c r="AD37797" s="6"/>
    </row>
    <row r="37798" spans="16:30">
      <c r="P37798" s="6"/>
      <c r="AA37798" s="6"/>
      <c r="AC37798" s="6"/>
      <c r="AD37798" s="6"/>
    </row>
    <row r="37799" spans="16:30">
      <c r="P37799" s="6"/>
      <c r="AA37799" s="6"/>
      <c r="AC37799" s="6"/>
      <c r="AD37799" s="6"/>
    </row>
    <row r="37800" spans="16:30">
      <c r="P37800" s="6"/>
      <c r="AA37800" s="6"/>
      <c r="AC37800" s="6"/>
      <c r="AD37800" s="6"/>
    </row>
    <row r="37801" spans="16:30">
      <c r="P37801" s="6"/>
      <c r="AA37801" s="6"/>
      <c r="AC37801" s="6"/>
      <c r="AD37801" s="6"/>
    </row>
    <row r="37802" spans="16:30">
      <c r="P37802" s="6"/>
      <c r="AA37802" s="6"/>
      <c r="AC37802" s="6"/>
      <c r="AD37802" s="6"/>
    </row>
    <row r="37803" spans="16:30">
      <c r="P37803" s="6"/>
      <c r="AA37803" s="6"/>
      <c r="AC37803" s="6"/>
      <c r="AD37803" s="6"/>
    </row>
    <row r="37804" spans="16:30">
      <c r="P37804" s="6"/>
      <c r="AA37804" s="6"/>
      <c r="AC37804" s="6"/>
      <c r="AD37804" s="6"/>
    </row>
    <row r="37805" spans="16:30">
      <c r="P37805" s="6"/>
      <c r="AA37805" s="6"/>
      <c r="AC37805" s="6"/>
      <c r="AD37805" s="6"/>
    </row>
    <row r="37806" spans="16:30">
      <c r="P37806" s="6"/>
      <c r="AA37806" s="6"/>
      <c r="AC37806" s="6"/>
      <c r="AD37806" s="6"/>
    </row>
    <row r="37807" spans="16:30">
      <c r="P37807" s="6"/>
      <c r="AA37807" s="6"/>
      <c r="AC37807" s="6"/>
      <c r="AD37807" s="6"/>
    </row>
    <row r="37808" spans="16:30">
      <c r="P37808" s="6"/>
      <c r="AA37808" s="6"/>
      <c r="AC37808" s="6"/>
      <c r="AD37808" s="6"/>
    </row>
    <row r="37809" spans="16:30">
      <c r="P37809" s="6"/>
      <c r="AA37809" s="6"/>
      <c r="AC37809" s="6"/>
      <c r="AD37809" s="6"/>
    </row>
    <row r="37810" spans="16:30">
      <c r="P37810" s="6"/>
      <c r="AA37810" s="6"/>
      <c r="AC37810" s="6"/>
      <c r="AD37810" s="6"/>
    </row>
    <row r="37811" spans="16:30">
      <c r="P37811" s="6"/>
      <c r="AA37811" s="6"/>
      <c r="AC37811" s="6"/>
      <c r="AD37811" s="6"/>
    </row>
    <row r="37812" spans="16:30">
      <c r="P37812" s="6"/>
      <c r="AA37812" s="6"/>
      <c r="AC37812" s="6"/>
      <c r="AD37812" s="6"/>
    </row>
    <row r="37813" spans="16:30">
      <c r="P37813" s="6"/>
      <c r="AA37813" s="6"/>
      <c r="AC37813" s="6"/>
      <c r="AD37813" s="6"/>
    </row>
    <row r="37814" spans="16:30">
      <c r="P37814" s="6"/>
      <c r="AA37814" s="6"/>
      <c r="AC37814" s="6"/>
      <c r="AD37814" s="6"/>
    </row>
    <row r="37815" spans="16:30">
      <c r="P37815" s="6"/>
      <c r="AA37815" s="6"/>
      <c r="AC37815" s="6"/>
      <c r="AD37815" s="6"/>
    </row>
    <row r="37816" spans="16:30">
      <c r="P37816" s="6"/>
      <c r="AA37816" s="6"/>
      <c r="AC37816" s="6"/>
      <c r="AD37816" s="6"/>
    </row>
    <row r="37817" spans="16:30">
      <c r="P37817" s="6"/>
      <c r="AA37817" s="6"/>
      <c r="AC37817" s="6"/>
      <c r="AD37817" s="6"/>
    </row>
    <row r="37818" spans="16:30">
      <c r="P37818" s="6"/>
      <c r="AA37818" s="6"/>
      <c r="AC37818" s="6"/>
      <c r="AD37818" s="6"/>
    </row>
    <row r="37819" spans="16:30">
      <c r="P37819" s="6"/>
      <c r="AA37819" s="6"/>
      <c r="AC37819" s="6"/>
      <c r="AD37819" s="6"/>
    </row>
    <row r="37820" spans="16:30">
      <c r="P37820" s="6"/>
      <c r="AA37820" s="6"/>
      <c r="AC37820" s="6"/>
      <c r="AD37820" s="6"/>
    </row>
    <row r="37821" spans="16:30">
      <c r="P37821" s="6"/>
      <c r="AA37821" s="6"/>
      <c r="AC37821" s="6"/>
      <c r="AD37821" s="6"/>
    </row>
    <row r="37822" spans="16:30">
      <c r="P37822" s="6"/>
      <c r="AA37822" s="6"/>
      <c r="AC37822" s="6"/>
      <c r="AD37822" s="6"/>
    </row>
    <row r="37823" spans="16:30">
      <c r="P37823" s="6"/>
      <c r="AA37823" s="6"/>
      <c r="AC37823" s="6"/>
      <c r="AD37823" s="6"/>
    </row>
    <row r="37824" spans="16:30">
      <c r="P37824" s="6"/>
      <c r="AA37824" s="6"/>
      <c r="AC37824" s="6"/>
      <c r="AD37824" s="6"/>
    </row>
    <row r="37825" spans="16:30">
      <c r="P37825" s="6"/>
      <c r="AA37825" s="6"/>
      <c r="AC37825" s="6"/>
      <c r="AD37825" s="6"/>
    </row>
    <row r="37826" spans="16:30">
      <c r="P37826" s="6"/>
      <c r="AA37826" s="6"/>
      <c r="AC37826" s="6"/>
      <c r="AD37826" s="6"/>
    </row>
    <row r="37827" spans="16:30">
      <c r="P37827" s="6"/>
      <c r="AA37827" s="6"/>
      <c r="AC37827" s="6"/>
      <c r="AD37827" s="6"/>
    </row>
    <row r="37828" spans="16:30">
      <c r="P37828" s="6"/>
      <c r="AA37828" s="6"/>
      <c r="AC37828" s="6"/>
      <c r="AD37828" s="6"/>
    </row>
    <row r="37829" spans="16:30">
      <c r="P37829" s="6"/>
      <c r="AA37829" s="6"/>
      <c r="AC37829" s="6"/>
      <c r="AD37829" s="6"/>
    </row>
    <row r="37830" spans="16:30">
      <c r="P37830" s="6"/>
      <c r="AA37830" s="6"/>
      <c r="AC37830" s="6"/>
      <c r="AD37830" s="6"/>
    </row>
    <row r="37831" spans="16:30">
      <c r="P37831" s="6"/>
      <c r="AA37831" s="6"/>
      <c r="AC37831" s="6"/>
      <c r="AD37831" s="6"/>
    </row>
    <row r="37832" spans="16:30">
      <c r="P37832" s="6"/>
      <c r="AA37832" s="6"/>
      <c r="AC37832" s="6"/>
      <c r="AD37832" s="6"/>
    </row>
    <row r="37833" spans="16:30">
      <c r="P37833" s="6"/>
      <c r="AA37833" s="6"/>
      <c r="AC37833" s="6"/>
      <c r="AD37833" s="6"/>
    </row>
    <row r="37834" spans="16:30">
      <c r="P37834" s="6"/>
      <c r="AA37834" s="6"/>
      <c r="AC37834" s="6"/>
      <c r="AD37834" s="6"/>
    </row>
    <row r="37835" spans="16:30">
      <c r="P37835" s="6"/>
      <c r="AA37835" s="6"/>
      <c r="AC37835" s="6"/>
      <c r="AD37835" s="6"/>
    </row>
    <row r="37836" spans="16:30">
      <c r="P37836" s="6"/>
      <c r="AA37836" s="6"/>
      <c r="AC37836" s="6"/>
      <c r="AD37836" s="6"/>
    </row>
    <row r="37837" spans="16:30">
      <c r="P37837" s="6"/>
      <c r="AA37837" s="6"/>
      <c r="AC37837" s="6"/>
      <c r="AD37837" s="6"/>
    </row>
    <row r="37838" spans="16:30">
      <c r="P37838" s="6"/>
      <c r="AA37838" s="6"/>
      <c r="AC37838" s="6"/>
      <c r="AD37838" s="6"/>
    </row>
    <row r="37839" spans="16:30">
      <c r="P37839" s="6"/>
      <c r="AA37839" s="6"/>
      <c r="AC37839" s="6"/>
      <c r="AD37839" s="6"/>
    </row>
    <row r="37840" spans="16:30">
      <c r="P37840" s="6"/>
      <c r="AA37840" s="6"/>
      <c r="AC37840" s="6"/>
      <c r="AD37840" s="6"/>
    </row>
    <row r="37841" spans="16:30">
      <c r="P37841" s="6"/>
      <c r="AA37841" s="6"/>
      <c r="AC37841" s="6"/>
      <c r="AD37841" s="6"/>
    </row>
    <row r="37842" spans="16:30">
      <c r="P37842" s="6"/>
      <c r="AA37842" s="6"/>
      <c r="AC37842" s="6"/>
      <c r="AD37842" s="6"/>
    </row>
    <row r="37843" spans="16:30">
      <c r="P37843" s="6"/>
      <c r="AA37843" s="6"/>
      <c r="AC37843" s="6"/>
      <c r="AD37843" s="6"/>
    </row>
    <row r="37844" spans="16:30">
      <c r="P37844" s="6"/>
      <c r="AA37844" s="6"/>
      <c r="AC37844" s="6"/>
      <c r="AD37844" s="6"/>
    </row>
    <row r="37845" spans="16:30">
      <c r="P37845" s="6"/>
      <c r="AA37845" s="6"/>
      <c r="AC37845" s="6"/>
      <c r="AD37845" s="6"/>
    </row>
    <row r="37846" spans="16:30">
      <c r="P37846" s="6"/>
      <c r="AA37846" s="6"/>
      <c r="AC37846" s="6"/>
      <c r="AD37846" s="6"/>
    </row>
    <row r="37847" spans="16:30">
      <c r="P37847" s="6"/>
      <c r="AA37847" s="6"/>
      <c r="AC37847" s="6"/>
      <c r="AD37847" s="6"/>
    </row>
    <row r="37848" spans="16:30">
      <c r="P37848" s="6"/>
      <c r="AA37848" s="6"/>
      <c r="AC37848" s="6"/>
      <c r="AD37848" s="6"/>
    </row>
    <row r="37849" spans="16:30">
      <c r="P37849" s="6"/>
      <c r="AA37849" s="6"/>
      <c r="AC37849" s="6"/>
      <c r="AD37849" s="6"/>
    </row>
    <row r="37850" spans="16:30">
      <c r="P37850" s="6"/>
      <c r="AA37850" s="6"/>
      <c r="AC37850" s="6"/>
      <c r="AD37850" s="6"/>
    </row>
    <row r="37851" spans="16:30">
      <c r="P37851" s="6"/>
      <c r="AA37851" s="6"/>
      <c r="AC37851" s="6"/>
      <c r="AD37851" s="6"/>
    </row>
    <row r="37852" spans="16:30">
      <c r="P37852" s="6"/>
      <c r="AA37852" s="6"/>
      <c r="AC37852" s="6"/>
      <c r="AD37852" s="6"/>
    </row>
    <row r="37853" spans="16:30">
      <c r="P37853" s="6"/>
      <c r="AA37853" s="6"/>
      <c r="AC37853" s="6"/>
      <c r="AD37853" s="6"/>
    </row>
    <row r="37854" spans="16:30">
      <c r="P37854" s="6"/>
      <c r="AA37854" s="6"/>
      <c r="AC37854" s="6"/>
      <c r="AD37854" s="6"/>
    </row>
    <row r="37855" spans="16:30">
      <c r="P37855" s="6"/>
      <c r="AA37855" s="6"/>
      <c r="AC37855" s="6"/>
      <c r="AD37855" s="6"/>
    </row>
    <row r="37856" spans="16:30">
      <c r="P37856" s="6"/>
      <c r="AA37856" s="6"/>
      <c r="AC37856" s="6"/>
      <c r="AD37856" s="6"/>
    </row>
    <row r="37857" spans="16:30">
      <c r="P37857" s="6"/>
      <c r="AA37857" s="6"/>
      <c r="AC37857" s="6"/>
      <c r="AD37857" s="6"/>
    </row>
    <row r="37858" spans="16:30">
      <c r="P37858" s="6"/>
      <c r="AA37858" s="6"/>
      <c r="AC37858" s="6"/>
      <c r="AD37858" s="6"/>
    </row>
    <row r="37859" spans="16:30">
      <c r="P37859" s="6"/>
      <c r="AA37859" s="6"/>
      <c r="AC37859" s="6"/>
      <c r="AD37859" s="6"/>
    </row>
    <row r="37860" spans="16:30">
      <c r="P37860" s="6"/>
      <c r="AA37860" s="6"/>
      <c r="AC37860" s="6"/>
      <c r="AD37860" s="6"/>
    </row>
    <row r="37861" spans="16:30">
      <c r="P37861" s="6"/>
      <c r="AA37861" s="6"/>
      <c r="AC37861" s="6"/>
      <c r="AD37861" s="6"/>
    </row>
    <row r="37862" spans="16:30">
      <c r="P37862" s="6"/>
      <c r="AA37862" s="6"/>
      <c r="AC37862" s="6"/>
      <c r="AD37862" s="6"/>
    </row>
    <row r="37863" spans="16:30">
      <c r="P37863" s="6"/>
      <c r="AA37863" s="6"/>
      <c r="AC37863" s="6"/>
      <c r="AD37863" s="6"/>
    </row>
    <row r="37864" spans="16:30">
      <c r="P37864" s="6"/>
      <c r="AA37864" s="6"/>
      <c r="AC37864" s="6"/>
      <c r="AD37864" s="6"/>
    </row>
    <row r="37865" spans="16:30">
      <c r="P37865" s="6"/>
      <c r="AA37865" s="6"/>
      <c r="AC37865" s="6"/>
      <c r="AD37865" s="6"/>
    </row>
    <row r="37866" spans="16:30">
      <c r="P37866" s="6"/>
      <c r="AA37866" s="6"/>
      <c r="AC37866" s="6"/>
      <c r="AD37866" s="6"/>
    </row>
    <row r="37867" spans="16:30">
      <c r="P37867" s="6"/>
      <c r="AA37867" s="6"/>
      <c r="AC37867" s="6"/>
      <c r="AD37867" s="6"/>
    </row>
    <row r="37868" spans="16:30">
      <c r="P37868" s="6"/>
      <c r="AA37868" s="6"/>
      <c r="AC37868" s="6"/>
      <c r="AD37868" s="6"/>
    </row>
    <row r="37869" spans="16:30">
      <c r="P37869" s="6"/>
      <c r="AA37869" s="6"/>
      <c r="AC37869" s="6"/>
      <c r="AD37869" s="6"/>
    </row>
    <row r="37870" spans="16:30">
      <c r="P37870" s="6"/>
      <c r="AA37870" s="6"/>
      <c r="AC37870" s="6"/>
      <c r="AD37870" s="6"/>
    </row>
    <row r="37871" spans="16:30">
      <c r="P37871" s="6"/>
      <c r="AA37871" s="6"/>
      <c r="AC37871" s="6"/>
      <c r="AD37871" s="6"/>
    </row>
    <row r="37872" spans="16:30">
      <c r="P37872" s="6"/>
      <c r="AA37872" s="6"/>
      <c r="AC37872" s="6"/>
      <c r="AD37872" s="6"/>
    </row>
    <row r="37873" spans="16:30">
      <c r="P37873" s="6"/>
      <c r="AA37873" s="6"/>
      <c r="AC37873" s="6"/>
      <c r="AD37873" s="6"/>
    </row>
    <row r="37874" spans="16:30">
      <c r="P37874" s="6"/>
      <c r="AA37874" s="6"/>
      <c r="AC37874" s="6"/>
      <c r="AD37874" s="6"/>
    </row>
    <row r="37875" spans="16:30">
      <c r="P37875" s="6"/>
      <c r="AA37875" s="6"/>
      <c r="AC37875" s="6"/>
      <c r="AD37875" s="6"/>
    </row>
    <row r="37876" spans="16:30">
      <c r="P37876" s="6"/>
      <c r="AA37876" s="6"/>
      <c r="AC37876" s="6"/>
      <c r="AD37876" s="6"/>
    </row>
    <row r="37877" spans="16:30">
      <c r="P37877" s="6"/>
      <c r="AA37877" s="6"/>
      <c r="AC37877" s="6"/>
      <c r="AD37877" s="6"/>
    </row>
    <row r="37878" spans="16:30">
      <c r="P37878" s="6"/>
      <c r="AA37878" s="6"/>
      <c r="AC37878" s="6"/>
      <c r="AD37878" s="6"/>
    </row>
    <row r="37879" spans="16:30">
      <c r="P37879" s="6"/>
      <c r="AA37879" s="6"/>
      <c r="AC37879" s="6"/>
      <c r="AD37879" s="6"/>
    </row>
    <row r="37880" spans="16:30">
      <c r="P37880" s="6"/>
      <c r="AA37880" s="6"/>
      <c r="AC37880" s="6"/>
      <c r="AD37880" s="6"/>
    </row>
    <row r="37881" spans="16:30">
      <c r="P37881" s="6"/>
      <c r="AA37881" s="6"/>
      <c r="AC37881" s="6"/>
      <c r="AD37881" s="6"/>
    </row>
    <row r="37882" spans="16:30">
      <c r="P37882" s="6"/>
      <c r="AA37882" s="6"/>
      <c r="AC37882" s="6"/>
      <c r="AD37882" s="6"/>
    </row>
    <row r="37883" spans="16:30">
      <c r="P37883" s="6"/>
      <c r="AA37883" s="6"/>
      <c r="AC37883" s="6"/>
      <c r="AD37883" s="6"/>
    </row>
    <row r="37884" spans="16:30">
      <c r="P37884" s="6"/>
      <c r="AA37884" s="6"/>
      <c r="AC37884" s="6"/>
      <c r="AD37884" s="6"/>
    </row>
    <row r="37885" spans="16:30">
      <c r="P37885" s="6"/>
      <c r="AA37885" s="6"/>
      <c r="AC37885" s="6"/>
      <c r="AD37885" s="6"/>
    </row>
    <row r="37886" spans="16:30">
      <c r="P37886" s="6"/>
      <c r="AA37886" s="6"/>
      <c r="AC37886" s="6"/>
      <c r="AD37886" s="6"/>
    </row>
    <row r="37887" spans="16:30">
      <c r="P37887" s="6"/>
      <c r="AA37887" s="6"/>
      <c r="AC37887" s="6"/>
      <c r="AD37887" s="6"/>
    </row>
    <row r="37888" spans="16:30">
      <c r="P37888" s="6"/>
      <c r="AA37888" s="6"/>
      <c r="AC37888" s="6"/>
      <c r="AD37888" s="6"/>
    </row>
    <row r="37889" spans="16:30">
      <c r="P37889" s="6"/>
      <c r="AA37889" s="6"/>
      <c r="AC37889" s="6"/>
      <c r="AD37889" s="6"/>
    </row>
    <row r="37890" spans="16:30">
      <c r="P37890" s="6"/>
      <c r="AA37890" s="6"/>
      <c r="AC37890" s="6"/>
      <c r="AD37890" s="6"/>
    </row>
    <row r="37891" spans="16:30">
      <c r="P37891" s="6"/>
      <c r="AA37891" s="6"/>
      <c r="AC37891" s="6"/>
      <c r="AD37891" s="6"/>
    </row>
    <row r="37892" spans="16:30">
      <c r="P37892" s="6"/>
      <c r="AA37892" s="6"/>
      <c r="AC37892" s="6"/>
      <c r="AD37892" s="6"/>
    </row>
    <row r="37893" spans="16:30">
      <c r="P37893" s="6"/>
      <c r="AA37893" s="6"/>
      <c r="AC37893" s="6"/>
      <c r="AD37893" s="6"/>
    </row>
    <row r="37894" spans="16:30">
      <c r="P37894" s="6"/>
      <c r="AA37894" s="6"/>
      <c r="AC37894" s="6"/>
      <c r="AD37894" s="6"/>
    </row>
    <row r="37895" spans="16:30">
      <c r="P37895" s="6"/>
      <c r="AA37895" s="6"/>
      <c r="AC37895" s="6"/>
      <c r="AD37895" s="6"/>
    </row>
    <row r="37896" spans="16:30">
      <c r="P37896" s="6"/>
      <c r="AA37896" s="6"/>
      <c r="AC37896" s="6"/>
      <c r="AD37896" s="6"/>
    </row>
    <row r="37897" spans="16:30">
      <c r="P37897" s="6"/>
      <c r="AA37897" s="6"/>
      <c r="AC37897" s="6"/>
      <c r="AD37897" s="6"/>
    </row>
    <row r="37898" spans="16:30">
      <c r="P37898" s="6"/>
      <c r="AA37898" s="6"/>
      <c r="AC37898" s="6"/>
      <c r="AD37898" s="6"/>
    </row>
    <row r="37899" spans="16:30">
      <c r="P37899" s="6"/>
      <c r="AA37899" s="6"/>
      <c r="AC37899" s="6"/>
      <c r="AD37899" s="6"/>
    </row>
    <row r="37900" spans="16:30">
      <c r="P37900" s="6"/>
      <c r="AA37900" s="6"/>
      <c r="AC37900" s="6"/>
      <c r="AD37900" s="6"/>
    </row>
    <row r="37901" spans="16:30">
      <c r="P37901" s="6"/>
      <c r="AA37901" s="6"/>
      <c r="AC37901" s="6"/>
      <c r="AD37901" s="6"/>
    </row>
    <row r="37902" spans="16:30">
      <c r="P37902" s="6"/>
      <c r="AA37902" s="6"/>
      <c r="AC37902" s="6"/>
      <c r="AD37902" s="6"/>
    </row>
    <row r="37903" spans="16:30">
      <c r="P37903" s="6"/>
      <c r="AA37903" s="6"/>
      <c r="AC37903" s="6"/>
      <c r="AD37903" s="6"/>
    </row>
    <row r="37904" spans="16:30">
      <c r="P37904" s="6"/>
      <c r="AA37904" s="6"/>
      <c r="AC37904" s="6"/>
      <c r="AD37904" s="6"/>
    </row>
    <row r="37905" spans="16:30">
      <c r="P37905" s="6"/>
      <c r="AA37905" s="6"/>
      <c r="AC37905" s="6"/>
      <c r="AD37905" s="6"/>
    </row>
    <row r="37906" spans="16:30">
      <c r="P37906" s="6"/>
      <c r="AA37906" s="6"/>
      <c r="AC37906" s="6"/>
      <c r="AD37906" s="6"/>
    </row>
    <row r="37907" spans="16:30">
      <c r="P37907" s="6"/>
      <c r="AA37907" s="6"/>
      <c r="AC37907" s="6"/>
      <c r="AD37907" s="6"/>
    </row>
    <row r="37908" spans="16:30">
      <c r="P37908" s="6"/>
      <c r="AA37908" s="6"/>
      <c r="AC37908" s="6"/>
      <c r="AD37908" s="6"/>
    </row>
    <row r="37909" spans="16:30">
      <c r="P37909" s="6"/>
      <c r="AA37909" s="6"/>
      <c r="AC37909" s="6"/>
      <c r="AD37909" s="6"/>
    </row>
    <row r="37910" spans="16:30">
      <c r="P37910" s="6"/>
      <c r="AA37910" s="6"/>
      <c r="AC37910" s="6"/>
      <c r="AD37910" s="6"/>
    </row>
    <row r="37911" spans="16:30">
      <c r="P37911" s="6"/>
      <c r="AA37911" s="6"/>
      <c r="AC37911" s="6"/>
      <c r="AD37911" s="6"/>
    </row>
    <row r="37912" spans="16:30">
      <c r="P37912" s="6"/>
      <c r="AA37912" s="6"/>
      <c r="AC37912" s="6"/>
      <c r="AD37912" s="6"/>
    </row>
    <row r="37913" spans="16:30">
      <c r="P37913" s="6"/>
      <c r="AA37913" s="6"/>
      <c r="AC37913" s="6"/>
      <c r="AD37913" s="6"/>
    </row>
    <row r="37914" spans="16:30">
      <c r="P37914" s="6"/>
      <c r="AA37914" s="6"/>
      <c r="AC37914" s="6"/>
      <c r="AD37914" s="6"/>
    </row>
    <row r="37915" spans="16:30">
      <c r="P37915" s="6"/>
      <c r="AA37915" s="6"/>
      <c r="AC37915" s="6"/>
      <c r="AD37915" s="6"/>
    </row>
    <row r="37916" spans="16:30">
      <c r="P37916" s="6"/>
      <c r="AA37916" s="6"/>
      <c r="AC37916" s="6"/>
      <c r="AD37916" s="6"/>
    </row>
    <row r="37917" spans="16:30">
      <c r="P37917" s="6"/>
      <c r="AA37917" s="6"/>
      <c r="AC37917" s="6"/>
      <c r="AD37917" s="6"/>
    </row>
    <row r="37918" spans="16:30">
      <c r="P37918" s="6"/>
      <c r="AA37918" s="6"/>
      <c r="AC37918" s="6"/>
      <c r="AD37918" s="6"/>
    </row>
    <row r="37919" spans="16:30">
      <c r="P37919" s="6"/>
      <c r="AA37919" s="6"/>
      <c r="AC37919" s="6"/>
      <c r="AD37919" s="6"/>
    </row>
    <row r="37920" spans="16:30">
      <c r="P37920" s="6"/>
      <c r="AA37920" s="6"/>
      <c r="AC37920" s="6"/>
      <c r="AD37920" s="6"/>
    </row>
    <row r="37921" spans="16:30">
      <c r="P37921" s="6"/>
      <c r="AA37921" s="6"/>
      <c r="AC37921" s="6"/>
      <c r="AD37921" s="6"/>
    </row>
    <row r="37922" spans="16:30">
      <c r="P37922" s="6"/>
      <c r="AA37922" s="6"/>
      <c r="AC37922" s="6"/>
      <c r="AD37922" s="6"/>
    </row>
    <row r="37923" spans="16:30">
      <c r="P37923" s="6"/>
      <c r="AA37923" s="6"/>
      <c r="AC37923" s="6"/>
      <c r="AD37923" s="6"/>
    </row>
    <row r="37924" spans="16:30">
      <c r="P37924" s="6"/>
      <c r="AA37924" s="6"/>
      <c r="AC37924" s="6"/>
      <c r="AD37924" s="6"/>
    </row>
    <row r="37925" spans="16:30">
      <c r="P37925" s="6"/>
      <c r="AA37925" s="6"/>
      <c r="AC37925" s="6"/>
      <c r="AD37925" s="6"/>
    </row>
    <row r="37926" spans="16:30">
      <c r="P37926" s="6"/>
      <c r="AA37926" s="6"/>
      <c r="AC37926" s="6"/>
      <c r="AD37926" s="6"/>
    </row>
    <row r="37927" spans="16:30">
      <c r="P37927" s="6"/>
      <c r="AA37927" s="6"/>
      <c r="AC37927" s="6"/>
      <c r="AD37927" s="6"/>
    </row>
    <row r="37928" spans="16:30">
      <c r="P37928" s="6"/>
      <c r="AA37928" s="6"/>
      <c r="AC37928" s="6"/>
      <c r="AD37928" s="6"/>
    </row>
    <row r="37929" spans="16:30">
      <c r="P37929" s="6"/>
      <c r="AA37929" s="6"/>
      <c r="AC37929" s="6"/>
      <c r="AD37929" s="6"/>
    </row>
    <row r="37930" spans="16:30">
      <c r="P37930" s="6"/>
      <c r="AA37930" s="6"/>
      <c r="AC37930" s="6"/>
      <c r="AD37930" s="6"/>
    </row>
    <row r="37931" spans="16:30">
      <c r="P37931" s="6"/>
      <c r="AA37931" s="6"/>
      <c r="AC37931" s="6"/>
      <c r="AD37931" s="6"/>
    </row>
    <row r="37932" spans="16:30">
      <c r="P37932" s="6"/>
      <c r="AA37932" s="6"/>
      <c r="AC37932" s="6"/>
      <c r="AD37932" s="6"/>
    </row>
    <row r="37933" spans="16:30">
      <c r="P37933" s="6"/>
      <c r="AA37933" s="6"/>
      <c r="AC37933" s="6"/>
      <c r="AD37933" s="6"/>
    </row>
    <row r="37934" spans="16:30">
      <c r="P37934" s="6"/>
      <c r="AA37934" s="6"/>
      <c r="AC37934" s="6"/>
      <c r="AD37934" s="6"/>
    </row>
    <row r="37935" spans="16:30">
      <c r="P37935" s="6"/>
      <c r="AA37935" s="6"/>
      <c r="AC37935" s="6"/>
      <c r="AD37935" s="6"/>
    </row>
    <row r="37936" spans="16:30">
      <c r="P37936" s="6"/>
      <c r="AA37936" s="6"/>
      <c r="AC37936" s="6"/>
      <c r="AD37936" s="6"/>
    </row>
    <row r="37937" spans="16:30">
      <c r="P37937" s="6"/>
      <c r="AA37937" s="6"/>
      <c r="AC37937" s="6"/>
      <c r="AD37937" s="6"/>
    </row>
    <row r="37938" spans="16:30">
      <c r="P37938" s="6"/>
      <c r="AA37938" s="6"/>
      <c r="AC37938" s="6"/>
      <c r="AD37938" s="6"/>
    </row>
    <row r="37939" spans="16:30">
      <c r="P37939" s="6"/>
      <c r="AA37939" s="6"/>
      <c r="AC37939" s="6"/>
      <c r="AD37939" s="6"/>
    </row>
    <row r="37940" spans="16:30">
      <c r="P37940" s="6"/>
      <c r="AA37940" s="6"/>
      <c r="AC37940" s="6"/>
      <c r="AD37940" s="6"/>
    </row>
    <row r="37941" spans="16:30">
      <c r="P37941" s="6"/>
      <c r="AA37941" s="6"/>
      <c r="AC37941" s="6"/>
      <c r="AD37941" s="6"/>
    </row>
    <row r="37942" spans="16:30">
      <c r="P37942" s="6"/>
      <c r="AA37942" s="6"/>
      <c r="AC37942" s="6"/>
      <c r="AD37942" s="6"/>
    </row>
    <row r="37943" spans="16:30">
      <c r="P37943" s="6"/>
      <c r="AA37943" s="6"/>
      <c r="AC37943" s="6"/>
      <c r="AD37943" s="6"/>
    </row>
    <row r="37944" spans="16:30">
      <c r="P37944" s="6"/>
      <c r="AA37944" s="6"/>
      <c r="AC37944" s="6"/>
      <c r="AD37944" s="6"/>
    </row>
    <row r="37945" spans="16:30">
      <c r="P37945" s="6"/>
      <c r="AA37945" s="6"/>
      <c r="AC37945" s="6"/>
      <c r="AD37945" s="6"/>
    </row>
    <row r="37946" spans="16:30">
      <c r="P37946" s="6"/>
      <c r="AA37946" s="6"/>
      <c r="AC37946" s="6"/>
      <c r="AD37946" s="6"/>
    </row>
    <row r="37947" spans="16:30">
      <c r="P37947" s="6"/>
      <c r="AA37947" s="6"/>
      <c r="AC37947" s="6"/>
      <c r="AD37947" s="6"/>
    </row>
    <row r="37948" spans="16:30">
      <c r="P37948" s="6"/>
      <c r="AA37948" s="6"/>
      <c r="AC37948" s="6"/>
      <c r="AD37948" s="6"/>
    </row>
    <row r="37949" spans="16:30">
      <c r="P37949" s="6"/>
      <c r="AA37949" s="6"/>
      <c r="AC37949" s="6"/>
      <c r="AD37949" s="6"/>
    </row>
    <row r="37950" spans="16:30">
      <c r="P37950" s="6"/>
      <c r="AA37950" s="6"/>
      <c r="AC37950" s="6"/>
      <c r="AD37950" s="6"/>
    </row>
    <row r="37951" spans="16:30">
      <c r="P37951" s="6"/>
      <c r="AA37951" s="6"/>
      <c r="AC37951" s="6"/>
      <c r="AD37951" s="6"/>
    </row>
    <row r="37952" spans="16:30">
      <c r="P37952" s="6"/>
      <c r="AA37952" s="6"/>
      <c r="AC37952" s="6"/>
      <c r="AD37952" s="6"/>
    </row>
    <row r="37953" spans="16:30">
      <c r="P37953" s="6"/>
      <c r="AA37953" s="6"/>
      <c r="AC37953" s="6"/>
      <c r="AD37953" s="6"/>
    </row>
    <row r="37954" spans="16:30">
      <c r="P37954" s="6"/>
      <c r="AA37954" s="6"/>
      <c r="AC37954" s="6"/>
      <c r="AD37954" s="6"/>
    </row>
    <row r="37955" spans="16:30">
      <c r="P37955" s="6"/>
      <c r="AA37955" s="6"/>
      <c r="AC37955" s="6"/>
      <c r="AD37955" s="6"/>
    </row>
    <row r="37956" spans="16:30">
      <c r="P37956" s="6"/>
      <c r="AA37956" s="6"/>
      <c r="AC37956" s="6"/>
      <c r="AD37956" s="6"/>
    </row>
    <row r="37957" spans="16:30">
      <c r="P37957" s="6"/>
      <c r="AA37957" s="6"/>
      <c r="AC37957" s="6"/>
      <c r="AD37957" s="6"/>
    </row>
    <row r="37958" spans="16:30">
      <c r="P37958" s="6"/>
      <c r="AA37958" s="6"/>
      <c r="AC37958" s="6"/>
      <c r="AD37958" s="6"/>
    </row>
    <row r="37959" spans="16:30">
      <c r="P37959" s="6"/>
      <c r="AA37959" s="6"/>
      <c r="AC37959" s="6"/>
      <c r="AD37959" s="6"/>
    </row>
    <row r="37960" spans="16:30">
      <c r="P37960" s="6"/>
      <c r="AA37960" s="6"/>
      <c r="AC37960" s="6"/>
      <c r="AD37960" s="6"/>
    </row>
    <row r="37961" spans="16:30">
      <c r="P37961" s="6"/>
      <c r="AA37961" s="6"/>
      <c r="AC37961" s="6"/>
      <c r="AD37961" s="6"/>
    </row>
    <row r="37962" spans="16:30">
      <c r="P37962" s="6"/>
      <c r="AA37962" s="6"/>
      <c r="AC37962" s="6"/>
      <c r="AD37962" s="6"/>
    </row>
    <row r="37963" spans="16:30">
      <c r="P37963" s="6"/>
      <c r="AA37963" s="6"/>
      <c r="AC37963" s="6"/>
      <c r="AD37963" s="6"/>
    </row>
    <row r="37964" spans="16:30">
      <c r="P37964" s="6"/>
      <c r="AA37964" s="6"/>
      <c r="AC37964" s="6"/>
      <c r="AD37964" s="6"/>
    </row>
    <row r="37965" spans="16:30">
      <c r="P37965" s="6"/>
      <c r="AA37965" s="6"/>
      <c r="AC37965" s="6"/>
      <c r="AD37965" s="6"/>
    </row>
    <row r="37966" spans="16:30">
      <c r="P37966" s="6"/>
      <c r="AA37966" s="6"/>
      <c r="AC37966" s="6"/>
      <c r="AD37966" s="6"/>
    </row>
    <row r="37967" spans="16:30">
      <c r="P37967" s="6"/>
      <c r="AA37967" s="6"/>
      <c r="AC37967" s="6"/>
      <c r="AD37967" s="6"/>
    </row>
    <row r="37968" spans="16:30">
      <c r="P37968" s="6"/>
      <c r="AA37968" s="6"/>
      <c r="AC37968" s="6"/>
      <c r="AD37968" s="6"/>
    </row>
    <row r="37969" spans="16:30">
      <c r="P37969" s="6"/>
      <c r="AA37969" s="6"/>
      <c r="AC37969" s="6"/>
      <c r="AD37969" s="6"/>
    </row>
    <row r="37970" spans="16:30">
      <c r="P37970" s="6"/>
      <c r="AA37970" s="6"/>
      <c r="AC37970" s="6"/>
      <c r="AD37970" s="6"/>
    </row>
    <row r="37971" spans="16:30">
      <c r="P37971" s="6"/>
      <c r="AA37971" s="6"/>
      <c r="AC37971" s="6"/>
      <c r="AD37971" s="6"/>
    </row>
    <row r="37972" spans="16:30">
      <c r="P37972" s="6"/>
      <c r="AA37972" s="6"/>
      <c r="AC37972" s="6"/>
      <c r="AD37972" s="6"/>
    </row>
    <row r="37973" spans="16:30">
      <c r="P37973" s="6"/>
      <c r="AA37973" s="6"/>
      <c r="AC37973" s="6"/>
      <c r="AD37973" s="6"/>
    </row>
    <row r="37974" spans="16:30">
      <c r="P37974" s="6"/>
      <c r="AA37974" s="6"/>
      <c r="AC37974" s="6"/>
      <c r="AD37974" s="6"/>
    </row>
    <row r="37975" spans="16:30">
      <c r="P37975" s="6"/>
      <c r="AA37975" s="6"/>
      <c r="AC37975" s="6"/>
      <c r="AD37975" s="6"/>
    </row>
    <row r="37976" spans="16:30">
      <c r="P37976" s="6"/>
      <c r="AA37976" s="6"/>
      <c r="AC37976" s="6"/>
      <c r="AD37976" s="6"/>
    </row>
    <row r="37977" spans="16:30">
      <c r="P37977" s="6"/>
      <c r="AA37977" s="6"/>
      <c r="AC37977" s="6"/>
      <c r="AD37977" s="6"/>
    </row>
    <row r="37978" spans="16:30">
      <c r="P37978" s="6"/>
      <c r="AA37978" s="6"/>
      <c r="AC37978" s="6"/>
      <c r="AD37978" s="6"/>
    </row>
    <row r="37979" spans="16:30">
      <c r="P37979" s="6"/>
      <c r="AA37979" s="6"/>
      <c r="AC37979" s="6"/>
      <c r="AD37979" s="6"/>
    </row>
    <row r="37980" spans="16:30">
      <c r="P37980" s="6"/>
      <c r="AA37980" s="6"/>
      <c r="AC37980" s="6"/>
      <c r="AD37980" s="6"/>
    </row>
    <row r="37981" spans="16:30">
      <c r="P37981" s="6"/>
      <c r="AA37981" s="6"/>
      <c r="AC37981" s="6"/>
      <c r="AD37981" s="6"/>
    </row>
    <row r="37982" spans="16:30">
      <c r="P37982" s="6"/>
      <c r="AA37982" s="6"/>
      <c r="AC37982" s="6"/>
      <c r="AD37982" s="6"/>
    </row>
    <row r="37983" spans="16:30">
      <c r="P37983" s="6"/>
      <c r="AA37983" s="6"/>
      <c r="AC37983" s="6"/>
      <c r="AD37983" s="6"/>
    </row>
    <row r="37984" spans="16:30">
      <c r="P37984" s="6"/>
      <c r="AA37984" s="6"/>
      <c r="AC37984" s="6"/>
      <c r="AD37984" s="6"/>
    </row>
    <row r="37985" spans="16:30">
      <c r="P37985" s="6"/>
      <c r="AA37985" s="6"/>
      <c r="AC37985" s="6"/>
      <c r="AD37985" s="6"/>
    </row>
    <row r="37986" spans="16:30">
      <c r="P37986" s="6"/>
      <c r="AA37986" s="6"/>
      <c r="AC37986" s="6"/>
      <c r="AD37986" s="6"/>
    </row>
    <row r="37987" spans="16:30">
      <c r="P37987" s="6"/>
      <c r="AA37987" s="6"/>
      <c r="AC37987" s="6"/>
      <c r="AD37987" s="6"/>
    </row>
    <row r="37988" spans="16:30">
      <c r="P37988" s="6"/>
      <c r="AA37988" s="6"/>
      <c r="AC37988" s="6"/>
      <c r="AD37988" s="6"/>
    </row>
    <row r="37989" spans="16:30">
      <c r="P37989" s="6"/>
      <c r="AA37989" s="6"/>
      <c r="AC37989" s="6"/>
      <c r="AD37989" s="6"/>
    </row>
    <row r="37990" spans="16:30">
      <c r="P37990" s="6"/>
      <c r="AA37990" s="6"/>
      <c r="AC37990" s="6"/>
      <c r="AD37990" s="6"/>
    </row>
    <row r="37991" spans="16:30">
      <c r="P37991" s="6"/>
      <c r="AA37991" s="6"/>
      <c r="AC37991" s="6"/>
      <c r="AD37991" s="6"/>
    </row>
    <row r="37992" spans="16:30">
      <c r="P37992" s="6"/>
      <c r="AA37992" s="6"/>
      <c r="AC37992" s="6"/>
      <c r="AD37992" s="6"/>
    </row>
    <row r="37993" spans="16:30">
      <c r="P37993" s="6"/>
      <c r="AA37993" s="6"/>
      <c r="AC37993" s="6"/>
      <c r="AD37993" s="6"/>
    </row>
    <row r="37994" spans="16:30">
      <c r="P37994" s="6"/>
      <c r="AA37994" s="6"/>
      <c r="AC37994" s="6"/>
      <c r="AD37994" s="6"/>
    </row>
    <row r="37995" spans="16:30">
      <c r="P37995" s="6"/>
      <c r="AA37995" s="6"/>
      <c r="AC37995" s="6"/>
      <c r="AD37995" s="6"/>
    </row>
    <row r="37996" spans="16:30">
      <c r="P37996" s="6"/>
      <c r="AA37996" s="6"/>
      <c r="AC37996" s="6"/>
      <c r="AD37996" s="6"/>
    </row>
    <row r="37997" spans="16:30">
      <c r="P37997" s="6"/>
      <c r="AA37997" s="6"/>
      <c r="AC37997" s="6"/>
      <c r="AD37997" s="6"/>
    </row>
    <row r="37998" spans="16:30">
      <c r="P37998" s="6"/>
      <c r="AA37998" s="6"/>
      <c r="AC37998" s="6"/>
      <c r="AD37998" s="6"/>
    </row>
    <row r="37999" spans="16:30">
      <c r="P37999" s="6"/>
      <c r="AA37999" s="6"/>
      <c r="AC37999" s="6"/>
      <c r="AD37999" s="6"/>
    </row>
    <row r="38000" spans="16:30">
      <c r="P38000" s="6"/>
      <c r="AA38000" s="6"/>
      <c r="AC38000" s="6"/>
      <c r="AD38000" s="6"/>
    </row>
    <row r="38001" spans="16:30">
      <c r="P38001" s="6"/>
      <c r="AA38001" s="6"/>
      <c r="AC38001" s="6"/>
      <c r="AD38001" s="6"/>
    </row>
    <row r="38002" spans="16:30">
      <c r="P38002" s="6"/>
      <c r="AA38002" s="6"/>
      <c r="AC38002" s="6"/>
      <c r="AD38002" s="6"/>
    </row>
    <row r="38003" spans="16:30">
      <c r="P38003" s="6"/>
      <c r="AA38003" s="6"/>
      <c r="AC38003" s="6"/>
      <c r="AD38003" s="6"/>
    </row>
    <row r="38004" spans="16:30">
      <c r="P38004" s="6"/>
      <c r="AA38004" s="6"/>
      <c r="AC38004" s="6"/>
      <c r="AD38004" s="6"/>
    </row>
    <row r="38005" spans="16:30">
      <c r="P38005" s="6"/>
      <c r="AA38005" s="6"/>
      <c r="AC38005" s="6"/>
      <c r="AD38005" s="6"/>
    </row>
    <row r="38006" spans="16:30">
      <c r="P38006" s="6"/>
      <c r="AA38006" s="6"/>
      <c r="AC38006" s="6"/>
      <c r="AD38006" s="6"/>
    </row>
    <row r="38007" spans="16:30">
      <c r="P38007" s="6"/>
      <c r="AA38007" s="6"/>
      <c r="AC38007" s="6"/>
      <c r="AD38007" s="6"/>
    </row>
    <row r="38008" spans="16:30">
      <c r="P38008" s="6"/>
      <c r="AA38008" s="6"/>
      <c r="AC38008" s="6"/>
      <c r="AD38008" s="6"/>
    </row>
    <row r="38009" spans="16:30">
      <c r="P38009" s="6"/>
      <c r="AA38009" s="6"/>
      <c r="AC38009" s="6"/>
      <c r="AD38009" s="6"/>
    </row>
    <row r="38010" spans="16:30">
      <c r="P38010" s="6"/>
      <c r="AA38010" s="6"/>
      <c r="AC38010" s="6"/>
      <c r="AD38010" s="6"/>
    </row>
    <row r="38011" spans="16:30">
      <c r="P38011" s="6"/>
      <c r="AA38011" s="6"/>
      <c r="AC38011" s="6"/>
      <c r="AD38011" s="6"/>
    </row>
    <row r="38012" spans="16:30">
      <c r="P38012" s="6"/>
      <c r="AA38012" s="6"/>
      <c r="AC38012" s="6"/>
      <c r="AD38012" s="6"/>
    </row>
    <row r="38013" spans="16:30">
      <c r="P38013" s="6"/>
      <c r="AA38013" s="6"/>
      <c r="AC38013" s="6"/>
      <c r="AD38013" s="6"/>
    </row>
    <row r="38014" spans="16:30">
      <c r="P38014" s="6"/>
      <c r="AA38014" s="6"/>
      <c r="AC38014" s="6"/>
      <c r="AD38014" s="6"/>
    </row>
    <row r="38015" spans="16:30">
      <c r="P38015" s="6"/>
      <c r="AA38015" s="6"/>
      <c r="AC38015" s="6"/>
      <c r="AD38015" s="6"/>
    </row>
    <row r="38016" spans="16:30">
      <c r="P38016" s="6"/>
      <c r="AA38016" s="6"/>
      <c r="AC38016" s="6"/>
      <c r="AD38016" s="6"/>
    </row>
    <row r="38017" spans="16:30">
      <c r="P38017" s="6"/>
      <c r="AA38017" s="6"/>
      <c r="AC38017" s="6"/>
      <c r="AD38017" s="6"/>
    </row>
    <row r="38018" spans="16:30">
      <c r="P38018" s="6"/>
      <c r="AA38018" s="6"/>
      <c r="AC38018" s="6"/>
      <c r="AD38018" s="6"/>
    </row>
    <row r="38019" spans="16:30">
      <c r="P38019" s="6"/>
      <c r="AA38019" s="6"/>
      <c r="AC38019" s="6"/>
      <c r="AD38019" s="6"/>
    </row>
    <row r="38020" spans="16:30">
      <c r="P38020" s="6"/>
      <c r="AA38020" s="6"/>
      <c r="AC38020" s="6"/>
      <c r="AD38020" s="6"/>
    </row>
    <row r="38021" spans="16:30">
      <c r="P38021" s="6"/>
      <c r="AA38021" s="6"/>
      <c r="AC38021" s="6"/>
      <c r="AD38021" s="6"/>
    </row>
    <row r="38022" spans="16:30">
      <c r="P38022" s="6"/>
      <c r="AA38022" s="6"/>
      <c r="AC38022" s="6"/>
      <c r="AD38022" s="6"/>
    </row>
    <row r="38023" spans="16:30">
      <c r="P38023" s="6"/>
      <c r="AA38023" s="6"/>
      <c r="AC38023" s="6"/>
      <c r="AD38023" s="6"/>
    </row>
    <row r="38024" spans="16:30">
      <c r="P38024" s="6"/>
      <c r="AA38024" s="6"/>
      <c r="AC38024" s="6"/>
      <c r="AD38024" s="6"/>
    </row>
    <row r="38025" spans="16:30">
      <c r="P38025" s="6"/>
      <c r="AA38025" s="6"/>
      <c r="AC38025" s="6"/>
      <c r="AD38025" s="6"/>
    </row>
    <row r="38026" spans="16:30">
      <c r="P38026" s="6"/>
      <c r="AA38026" s="6"/>
      <c r="AC38026" s="6"/>
      <c r="AD38026" s="6"/>
    </row>
    <row r="38027" spans="16:30">
      <c r="P38027" s="6"/>
      <c r="AA38027" s="6"/>
      <c r="AC38027" s="6"/>
      <c r="AD38027" s="6"/>
    </row>
    <row r="38028" spans="16:30">
      <c r="P38028" s="6"/>
      <c r="AA38028" s="6"/>
      <c r="AC38028" s="6"/>
      <c r="AD38028" s="6"/>
    </row>
    <row r="38029" spans="16:30">
      <c r="P38029" s="6"/>
      <c r="AA38029" s="6"/>
      <c r="AC38029" s="6"/>
      <c r="AD38029" s="6"/>
    </row>
    <row r="38030" spans="16:30">
      <c r="P38030" s="6"/>
      <c r="AA38030" s="6"/>
      <c r="AC38030" s="6"/>
      <c r="AD38030" s="6"/>
    </row>
    <row r="38031" spans="16:30">
      <c r="P38031" s="6"/>
      <c r="AA38031" s="6"/>
      <c r="AC38031" s="6"/>
      <c r="AD38031" s="6"/>
    </row>
    <row r="38032" spans="16:30">
      <c r="P38032" s="6"/>
      <c r="AA38032" s="6"/>
      <c r="AC38032" s="6"/>
      <c r="AD38032" s="6"/>
    </row>
    <row r="38033" spans="16:30">
      <c r="P38033" s="6"/>
      <c r="AA38033" s="6"/>
      <c r="AC38033" s="6"/>
      <c r="AD38033" s="6"/>
    </row>
    <row r="38034" spans="16:30">
      <c r="P38034" s="6"/>
      <c r="AA38034" s="6"/>
      <c r="AC38034" s="6"/>
      <c r="AD38034" s="6"/>
    </row>
    <row r="38035" spans="16:30">
      <c r="P38035" s="6"/>
      <c r="AA38035" s="6"/>
      <c r="AC38035" s="6"/>
      <c r="AD38035" s="6"/>
    </row>
    <row r="38036" spans="16:30">
      <c r="P38036" s="6"/>
      <c r="AA38036" s="6"/>
      <c r="AC38036" s="6"/>
      <c r="AD38036" s="6"/>
    </row>
    <row r="38037" spans="16:30">
      <c r="P38037" s="6"/>
      <c r="AA38037" s="6"/>
      <c r="AC38037" s="6"/>
      <c r="AD38037" s="6"/>
    </row>
    <row r="38038" spans="16:30">
      <c r="P38038" s="6"/>
      <c r="AA38038" s="6"/>
      <c r="AC38038" s="6"/>
      <c r="AD38038" s="6"/>
    </row>
    <row r="38039" spans="16:30">
      <c r="P38039" s="6"/>
      <c r="AA38039" s="6"/>
      <c r="AC38039" s="6"/>
      <c r="AD38039" s="6"/>
    </row>
    <row r="38040" spans="16:30">
      <c r="P38040" s="6"/>
      <c r="AA38040" s="6"/>
      <c r="AC38040" s="6"/>
      <c r="AD38040" s="6"/>
    </row>
    <row r="38041" spans="16:30">
      <c r="P38041" s="6"/>
      <c r="AA38041" s="6"/>
      <c r="AC38041" s="6"/>
      <c r="AD38041" s="6"/>
    </row>
    <row r="38042" spans="16:30">
      <c r="P38042" s="6"/>
      <c r="AA38042" s="6"/>
      <c r="AC38042" s="6"/>
      <c r="AD38042" s="6"/>
    </row>
    <row r="38043" spans="16:30">
      <c r="P38043" s="6"/>
      <c r="AA38043" s="6"/>
      <c r="AC38043" s="6"/>
      <c r="AD38043" s="6"/>
    </row>
    <row r="38044" spans="16:30">
      <c r="P38044" s="6"/>
      <c r="AA38044" s="6"/>
      <c r="AC38044" s="6"/>
      <c r="AD38044" s="6"/>
    </row>
    <row r="38045" spans="16:30">
      <c r="P38045" s="6"/>
      <c r="AA38045" s="6"/>
      <c r="AC38045" s="6"/>
      <c r="AD38045" s="6"/>
    </row>
    <row r="38046" spans="16:30">
      <c r="P38046" s="6"/>
      <c r="AA38046" s="6"/>
      <c r="AC38046" s="6"/>
      <c r="AD38046" s="6"/>
    </row>
    <row r="38047" spans="16:30">
      <c r="P38047" s="6"/>
      <c r="AA38047" s="6"/>
      <c r="AC38047" s="6"/>
      <c r="AD38047" s="6"/>
    </row>
    <row r="38048" spans="16:30">
      <c r="P38048" s="6"/>
      <c r="AA38048" s="6"/>
      <c r="AC38048" s="6"/>
      <c r="AD38048" s="6"/>
    </row>
    <row r="38049" spans="16:30">
      <c r="P38049" s="6"/>
      <c r="AA38049" s="6"/>
      <c r="AC38049" s="6"/>
      <c r="AD38049" s="6"/>
    </row>
    <row r="38050" spans="16:30">
      <c r="P38050" s="6"/>
      <c r="AA38050" s="6"/>
      <c r="AC38050" s="6"/>
      <c r="AD38050" s="6"/>
    </row>
    <row r="38051" spans="16:30">
      <c r="P38051" s="6"/>
      <c r="AA38051" s="6"/>
      <c r="AC38051" s="6"/>
      <c r="AD38051" s="6"/>
    </row>
    <row r="38052" spans="16:30">
      <c r="P38052" s="6"/>
      <c r="AA38052" s="6"/>
      <c r="AC38052" s="6"/>
      <c r="AD38052" s="6"/>
    </row>
    <row r="38053" spans="16:30">
      <c r="P38053" s="6"/>
      <c r="AA38053" s="6"/>
      <c r="AC38053" s="6"/>
      <c r="AD38053" s="6"/>
    </row>
    <row r="38054" spans="16:30">
      <c r="P38054" s="6"/>
      <c r="AA38054" s="6"/>
      <c r="AC38054" s="6"/>
      <c r="AD38054" s="6"/>
    </row>
    <row r="38055" spans="16:30">
      <c r="P38055" s="6"/>
      <c r="AA38055" s="6"/>
      <c r="AC38055" s="6"/>
      <c r="AD38055" s="6"/>
    </row>
    <row r="38056" spans="16:30">
      <c r="P38056" s="6"/>
      <c r="AA38056" s="6"/>
      <c r="AC38056" s="6"/>
      <c r="AD38056" s="6"/>
    </row>
    <row r="38057" spans="16:30">
      <c r="P38057" s="6"/>
      <c r="AA38057" s="6"/>
      <c r="AC38057" s="6"/>
      <c r="AD38057" s="6"/>
    </row>
    <row r="38058" spans="16:30">
      <c r="P38058" s="6"/>
      <c r="AA38058" s="6"/>
      <c r="AC38058" s="6"/>
      <c r="AD38058" s="6"/>
    </row>
    <row r="38059" spans="16:30">
      <c r="P38059" s="6"/>
      <c r="AA38059" s="6"/>
      <c r="AC38059" s="6"/>
      <c r="AD38059" s="6"/>
    </row>
    <row r="38060" spans="16:30">
      <c r="P38060" s="6"/>
      <c r="AA38060" s="6"/>
      <c r="AC38060" s="6"/>
      <c r="AD38060" s="6"/>
    </row>
    <row r="38061" spans="16:30">
      <c r="P38061" s="6"/>
      <c r="AA38061" s="6"/>
      <c r="AC38061" s="6"/>
      <c r="AD38061" s="6"/>
    </row>
    <row r="38062" spans="16:30">
      <c r="P38062" s="6"/>
      <c r="AA38062" s="6"/>
      <c r="AC38062" s="6"/>
      <c r="AD38062" s="6"/>
    </row>
    <row r="38063" spans="16:30">
      <c r="P38063" s="6"/>
      <c r="AA38063" s="6"/>
      <c r="AC38063" s="6"/>
      <c r="AD38063" s="6"/>
    </row>
    <row r="38064" spans="16:30">
      <c r="P38064" s="6"/>
      <c r="AA38064" s="6"/>
      <c r="AC38064" s="6"/>
      <c r="AD38064" s="6"/>
    </row>
    <row r="38065" spans="16:30">
      <c r="P38065" s="6"/>
      <c r="AA38065" s="6"/>
      <c r="AC38065" s="6"/>
      <c r="AD38065" s="6"/>
    </row>
    <row r="38066" spans="16:30">
      <c r="P38066" s="6"/>
      <c r="AA38066" s="6"/>
      <c r="AC38066" s="6"/>
      <c r="AD38066" s="6"/>
    </row>
    <row r="38067" spans="16:30">
      <c r="P38067" s="6"/>
      <c r="AA38067" s="6"/>
      <c r="AC38067" s="6"/>
      <c r="AD38067" s="6"/>
    </row>
    <row r="38068" spans="16:30">
      <c r="P38068" s="6"/>
      <c r="AA38068" s="6"/>
      <c r="AC38068" s="6"/>
      <c r="AD38068" s="6"/>
    </row>
    <row r="38069" spans="16:30">
      <c r="P38069" s="6"/>
      <c r="AA38069" s="6"/>
      <c r="AC38069" s="6"/>
      <c r="AD38069" s="6"/>
    </row>
    <row r="38070" spans="16:30">
      <c r="P38070" s="6"/>
      <c r="AA38070" s="6"/>
      <c r="AC38070" s="6"/>
      <c r="AD38070" s="6"/>
    </row>
    <row r="38071" spans="16:30">
      <c r="P38071" s="6"/>
      <c r="AA38071" s="6"/>
      <c r="AC38071" s="6"/>
      <c r="AD38071" s="6"/>
    </row>
    <row r="38072" spans="16:30">
      <c r="P38072" s="6"/>
      <c r="AA38072" s="6"/>
      <c r="AC38072" s="6"/>
      <c r="AD38072" s="6"/>
    </row>
    <row r="38073" spans="16:30">
      <c r="P38073" s="6"/>
      <c r="AA38073" s="6"/>
      <c r="AC38073" s="6"/>
      <c r="AD38073" s="6"/>
    </row>
    <row r="38074" spans="16:30">
      <c r="P38074" s="6"/>
      <c r="AA38074" s="6"/>
      <c r="AC38074" s="6"/>
      <c r="AD38074" s="6"/>
    </row>
    <row r="38075" spans="16:30">
      <c r="P38075" s="6"/>
      <c r="AA38075" s="6"/>
      <c r="AC38075" s="6"/>
      <c r="AD38075" s="6"/>
    </row>
    <row r="38076" spans="16:30">
      <c r="P38076" s="6"/>
      <c r="AA38076" s="6"/>
      <c r="AC38076" s="6"/>
      <c r="AD38076" s="6"/>
    </row>
    <row r="38077" spans="16:30">
      <c r="P38077" s="6"/>
      <c r="AA38077" s="6"/>
      <c r="AC38077" s="6"/>
      <c r="AD38077" s="6"/>
    </row>
    <row r="38078" spans="16:30">
      <c r="P38078" s="6"/>
      <c r="AA38078" s="6"/>
      <c r="AC38078" s="6"/>
      <c r="AD38078" s="6"/>
    </row>
    <row r="38079" spans="16:30">
      <c r="P38079" s="6"/>
      <c r="AA38079" s="6"/>
      <c r="AC38079" s="6"/>
      <c r="AD38079" s="6"/>
    </row>
    <row r="38080" spans="16:30">
      <c r="P38080" s="6"/>
      <c r="AA38080" s="6"/>
      <c r="AC38080" s="6"/>
      <c r="AD38080" s="6"/>
    </row>
    <row r="38081" spans="16:30">
      <c r="P38081" s="6"/>
      <c r="AA38081" s="6"/>
      <c r="AC38081" s="6"/>
      <c r="AD38081" s="6"/>
    </row>
    <row r="38082" spans="16:30">
      <c r="P38082" s="6"/>
      <c r="AA38082" s="6"/>
      <c r="AC38082" s="6"/>
      <c r="AD38082" s="6"/>
    </row>
    <row r="38083" spans="16:30">
      <c r="P38083" s="6"/>
      <c r="AA38083" s="6"/>
      <c r="AC38083" s="6"/>
      <c r="AD38083" s="6"/>
    </row>
    <row r="38084" spans="16:30">
      <c r="P38084" s="6"/>
      <c r="AA38084" s="6"/>
      <c r="AC38084" s="6"/>
      <c r="AD38084" s="6"/>
    </row>
    <row r="38085" spans="16:30">
      <c r="P38085" s="6"/>
      <c r="AA38085" s="6"/>
      <c r="AC38085" s="6"/>
      <c r="AD38085" s="6"/>
    </row>
    <row r="38086" spans="16:30">
      <c r="P38086" s="6"/>
      <c r="AA38086" s="6"/>
      <c r="AC38086" s="6"/>
      <c r="AD38086" s="6"/>
    </row>
    <row r="38087" spans="16:30">
      <c r="P38087" s="6"/>
      <c r="AA38087" s="6"/>
      <c r="AC38087" s="6"/>
      <c r="AD38087" s="6"/>
    </row>
    <row r="38088" spans="16:30">
      <c r="P38088" s="6"/>
      <c r="AA38088" s="6"/>
      <c r="AC38088" s="6"/>
      <c r="AD38088" s="6"/>
    </row>
    <row r="38089" spans="16:30">
      <c r="P38089" s="6"/>
      <c r="AA38089" s="6"/>
      <c r="AC38089" s="6"/>
      <c r="AD38089" s="6"/>
    </row>
    <row r="38090" spans="16:30">
      <c r="P38090" s="6"/>
      <c r="AA38090" s="6"/>
      <c r="AC38090" s="6"/>
      <c r="AD38090" s="6"/>
    </row>
    <row r="38091" spans="16:30">
      <c r="P38091" s="6"/>
      <c r="AA38091" s="6"/>
      <c r="AC38091" s="6"/>
      <c r="AD38091" s="6"/>
    </row>
    <row r="38092" spans="16:30">
      <c r="P38092" s="6"/>
      <c r="AA38092" s="6"/>
      <c r="AC38092" s="6"/>
      <c r="AD38092" s="6"/>
    </row>
    <row r="38093" spans="16:30">
      <c r="P38093" s="6"/>
      <c r="AA38093" s="6"/>
      <c r="AC38093" s="6"/>
      <c r="AD38093" s="6"/>
    </row>
    <row r="38094" spans="16:30">
      <c r="P38094" s="6"/>
      <c r="AA38094" s="6"/>
      <c r="AC38094" s="6"/>
      <c r="AD38094" s="6"/>
    </row>
    <row r="38095" spans="16:30">
      <c r="P38095" s="6"/>
      <c r="AA38095" s="6"/>
      <c r="AC38095" s="6"/>
      <c r="AD38095" s="6"/>
    </row>
    <row r="38096" spans="16:30">
      <c r="P38096" s="6"/>
      <c r="AA38096" s="6"/>
      <c r="AC38096" s="6"/>
      <c r="AD38096" s="6"/>
    </row>
    <row r="38097" spans="16:30">
      <c r="P38097" s="6"/>
      <c r="AA38097" s="6"/>
      <c r="AC38097" s="6"/>
      <c r="AD38097" s="6"/>
    </row>
    <row r="38098" spans="16:30">
      <c r="P38098" s="6"/>
      <c r="AA38098" s="6"/>
      <c r="AC38098" s="6"/>
      <c r="AD38098" s="6"/>
    </row>
    <row r="38099" spans="16:30">
      <c r="P38099" s="6"/>
      <c r="AA38099" s="6"/>
      <c r="AC38099" s="6"/>
      <c r="AD38099" s="6"/>
    </row>
    <row r="38100" spans="16:30">
      <c r="P38100" s="6"/>
      <c r="AA38100" s="6"/>
      <c r="AC38100" s="6"/>
      <c r="AD38100" s="6"/>
    </row>
    <row r="38101" spans="16:30">
      <c r="P38101" s="6"/>
      <c r="AA38101" s="6"/>
      <c r="AC38101" s="6"/>
      <c r="AD38101" s="6"/>
    </row>
    <row r="38102" spans="16:30">
      <c r="P38102" s="6"/>
      <c r="AA38102" s="6"/>
      <c r="AC38102" s="6"/>
      <c r="AD38102" s="6"/>
    </row>
    <row r="38103" spans="16:30">
      <c r="P38103" s="6"/>
      <c r="AA38103" s="6"/>
      <c r="AC38103" s="6"/>
      <c r="AD38103" s="6"/>
    </row>
    <row r="38104" spans="16:30">
      <c r="P38104" s="6"/>
      <c r="AA38104" s="6"/>
      <c r="AC38104" s="6"/>
      <c r="AD38104" s="6"/>
    </row>
    <row r="38105" spans="16:30">
      <c r="P38105" s="6"/>
      <c r="AA38105" s="6"/>
      <c r="AC38105" s="6"/>
      <c r="AD38105" s="6"/>
    </row>
    <row r="38106" spans="16:30">
      <c r="P38106" s="6"/>
      <c r="AA38106" s="6"/>
      <c r="AC38106" s="6"/>
      <c r="AD38106" s="6"/>
    </row>
    <row r="38107" spans="16:30">
      <c r="P38107" s="6"/>
      <c r="AA38107" s="6"/>
      <c r="AC38107" s="6"/>
      <c r="AD38107" s="6"/>
    </row>
    <row r="38108" spans="16:30">
      <c r="P38108" s="6"/>
      <c r="AA38108" s="6"/>
      <c r="AC38108" s="6"/>
      <c r="AD38108" s="6"/>
    </row>
    <row r="38109" spans="16:30">
      <c r="P38109" s="6"/>
      <c r="AA38109" s="6"/>
      <c r="AC38109" s="6"/>
      <c r="AD38109" s="6"/>
    </row>
    <row r="38110" spans="16:30">
      <c r="P38110" s="6"/>
      <c r="AA38110" s="6"/>
      <c r="AC38110" s="6"/>
      <c r="AD38110" s="6"/>
    </row>
    <row r="38111" spans="16:30">
      <c r="P38111" s="6"/>
      <c r="AA38111" s="6"/>
      <c r="AC38111" s="6"/>
      <c r="AD38111" s="6"/>
    </row>
    <row r="38112" spans="16:30">
      <c r="P38112" s="6"/>
      <c r="AA38112" s="6"/>
      <c r="AC38112" s="6"/>
      <c r="AD38112" s="6"/>
    </row>
    <row r="38113" spans="16:30">
      <c r="P38113" s="6"/>
      <c r="AA38113" s="6"/>
      <c r="AC38113" s="6"/>
      <c r="AD38113" s="6"/>
    </row>
    <row r="38114" spans="16:30">
      <c r="P38114" s="6"/>
      <c r="AA38114" s="6"/>
      <c r="AC38114" s="6"/>
      <c r="AD38114" s="6"/>
    </row>
    <row r="38115" spans="16:30">
      <c r="P38115" s="6"/>
      <c r="AA38115" s="6"/>
      <c r="AC38115" s="6"/>
      <c r="AD38115" s="6"/>
    </row>
    <row r="38116" spans="16:30">
      <c r="P38116" s="6"/>
      <c r="AA38116" s="6"/>
      <c r="AC38116" s="6"/>
      <c r="AD38116" s="6"/>
    </row>
    <row r="38117" spans="16:30">
      <c r="P38117" s="6"/>
      <c r="AA38117" s="6"/>
      <c r="AC38117" s="6"/>
      <c r="AD38117" s="6"/>
    </row>
    <row r="38118" spans="16:30">
      <c r="P38118" s="6"/>
      <c r="AA38118" s="6"/>
      <c r="AC38118" s="6"/>
      <c r="AD38118" s="6"/>
    </row>
    <row r="38119" spans="16:30">
      <c r="P38119" s="6"/>
      <c r="AA38119" s="6"/>
      <c r="AC38119" s="6"/>
      <c r="AD38119" s="6"/>
    </row>
    <row r="38120" spans="16:30">
      <c r="P38120" s="6"/>
      <c r="AA38120" s="6"/>
      <c r="AC38120" s="6"/>
      <c r="AD38120" s="6"/>
    </row>
    <row r="38121" spans="16:30">
      <c r="P38121" s="6"/>
      <c r="AA38121" s="6"/>
      <c r="AC38121" s="6"/>
      <c r="AD38121" s="6"/>
    </row>
    <row r="38122" spans="16:30">
      <c r="P38122" s="6"/>
      <c r="AA38122" s="6"/>
      <c r="AC38122" s="6"/>
      <c r="AD38122" s="6"/>
    </row>
    <row r="38123" spans="16:30">
      <c r="P38123" s="6"/>
      <c r="AA38123" s="6"/>
      <c r="AC38123" s="6"/>
      <c r="AD38123" s="6"/>
    </row>
    <row r="38124" spans="16:30">
      <c r="P38124" s="6"/>
      <c r="AA38124" s="6"/>
      <c r="AC38124" s="6"/>
      <c r="AD38124" s="6"/>
    </row>
    <row r="38125" spans="16:30">
      <c r="P38125" s="6"/>
      <c r="AA38125" s="6"/>
      <c r="AC38125" s="6"/>
      <c r="AD38125" s="6"/>
    </row>
    <row r="38126" spans="16:30">
      <c r="P38126" s="6"/>
      <c r="AA38126" s="6"/>
      <c r="AC38126" s="6"/>
      <c r="AD38126" s="6"/>
    </row>
    <row r="38127" spans="16:30">
      <c r="P38127" s="6"/>
      <c r="AA38127" s="6"/>
      <c r="AC38127" s="6"/>
      <c r="AD38127" s="6"/>
    </row>
    <row r="38128" spans="16:30">
      <c r="P38128" s="6"/>
      <c r="AA38128" s="6"/>
      <c r="AC38128" s="6"/>
      <c r="AD38128" s="6"/>
    </row>
    <row r="38129" spans="16:30">
      <c r="P38129" s="6"/>
      <c r="AA38129" s="6"/>
      <c r="AC38129" s="6"/>
      <c r="AD38129" s="6"/>
    </row>
    <row r="38130" spans="16:30">
      <c r="P38130" s="6"/>
      <c r="AA38130" s="6"/>
      <c r="AC38130" s="6"/>
      <c r="AD38130" s="6"/>
    </row>
    <row r="38131" spans="16:30">
      <c r="P38131" s="6"/>
      <c r="AA38131" s="6"/>
      <c r="AC38131" s="6"/>
      <c r="AD38131" s="6"/>
    </row>
    <row r="38132" spans="16:30">
      <c r="P38132" s="6"/>
      <c r="AA38132" s="6"/>
      <c r="AC38132" s="6"/>
      <c r="AD38132" s="6"/>
    </row>
    <row r="38133" spans="16:30">
      <c r="P38133" s="6"/>
      <c r="AA38133" s="6"/>
      <c r="AC38133" s="6"/>
      <c r="AD38133" s="6"/>
    </row>
    <row r="38134" spans="16:30">
      <c r="P38134" s="6"/>
      <c r="AA38134" s="6"/>
      <c r="AC38134" s="6"/>
      <c r="AD38134" s="6"/>
    </row>
    <row r="38135" spans="16:30">
      <c r="P38135" s="6"/>
      <c r="AA38135" s="6"/>
      <c r="AC38135" s="6"/>
      <c r="AD38135" s="6"/>
    </row>
    <row r="38136" spans="16:30">
      <c r="P38136" s="6"/>
      <c r="AA38136" s="6"/>
      <c r="AC38136" s="6"/>
      <c r="AD38136" s="6"/>
    </row>
    <row r="38137" spans="16:30">
      <c r="P38137" s="6"/>
      <c r="AA38137" s="6"/>
      <c r="AC38137" s="6"/>
      <c r="AD38137" s="6"/>
    </row>
    <row r="38138" spans="16:30">
      <c r="P38138" s="6"/>
      <c r="AA38138" s="6"/>
      <c r="AC38138" s="6"/>
      <c r="AD38138" s="6"/>
    </row>
    <row r="38139" spans="16:30">
      <c r="P38139" s="6"/>
      <c r="AA38139" s="6"/>
      <c r="AC38139" s="6"/>
      <c r="AD38139" s="6"/>
    </row>
    <row r="38140" spans="16:30">
      <c r="P38140" s="6"/>
      <c r="AA38140" s="6"/>
      <c r="AC38140" s="6"/>
      <c r="AD38140" s="6"/>
    </row>
    <row r="38141" spans="16:30">
      <c r="P38141" s="6"/>
      <c r="AA38141" s="6"/>
      <c r="AC38141" s="6"/>
      <c r="AD38141" s="6"/>
    </row>
    <row r="38142" spans="16:30">
      <c r="P38142" s="6"/>
      <c r="AA38142" s="6"/>
      <c r="AC38142" s="6"/>
      <c r="AD38142" s="6"/>
    </row>
    <row r="38143" spans="16:30">
      <c r="P38143" s="6"/>
      <c r="AA38143" s="6"/>
      <c r="AC38143" s="6"/>
      <c r="AD38143" s="6"/>
    </row>
    <row r="38144" spans="16:30">
      <c r="P38144" s="6"/>
      <c r="AA38144" s="6"/>
      <c r="AC38144" s="6"/>
      <c r="AD38144" s="6"/>
    </row>
    <row r="38145" spans="16:30">
      <c r="P38145" s="6"/>
      <c r="AA38145" s="6"/>
      <c r="AC38145" s="6"/>
      <c r="AD38145" s="6"/>
    </row>
    <row r="38146" spans="16:30">
      <c r="P38146" s="6"/>
      <c r="AA38146" s="6"/>
      <c r="AC38146" s="6"/>
      <c r="AD38146" s="6"/>
    </row>
    <row r="38147" spans="16:30">
      <c r="P38147" s="6"/>
      <c r="AA38147" s="6"/>
      <c r="AC38147" s="6"/>
      <c r="AD38147" s="6"/>
    </row>
    <row r="38148" spans="16:30">
      <c r="P38148" s="6"/>
      <c r="AA38148" s="6"/>
      <c r="AC38148" s="6"/>
      <c r="AD38148" s="6"/>
    </row>
    <row r="38149" spans="16:30">
      <c r="P38149" s="6"/>
      <c r="AA38149" s="6"/>
      <c r="AC38149" s="6"/>
      <c r="AD38149" s="6"/>
    </row>
    <row r="38150" spans="16:30">
      <c r="P38150" s="6"/>
      <c r="AA38150" s="6"/>
      <c r="AC38150" s="6"/>
      <c r="AD38150" s="6"/>
    </row>
    <row r="38151" spans="16:30">
      <c r="P38151" s="6"/>
      <c r="AA38151" s="6"/>
      <c r="AC38151" s="6"/>
      <c r="AD38151" s="6"/>
    </row>
    <row r="38152" spans="16:30">
      <c r="P38152" s="6"/>
      <c r="AA38152" s="6"/>
      <c r="AC38152" s="6"/>
      <c r="AD38152" s="6"/>
    </row>
    <row r="38153" spans="16:30">
      <c r="P38153" s="6"/>
      <c r="AA38153" s="6"/>
      <c r="AC38153" s="6"/>
      <c r="AD38153" s="6"/>
    </row>
    <row r="38154" spans="16:30">
      <c r="P38154" s="6"/>
      <c r="AA38154" s="6"/>
      <c r="AC38154" s="6"/>
      <c r="AD38154" s="6"/>
    </row>
    <row r="38155" spans="16:30">
      <c r="P38155" s="6"/>
      <c r="AA38155" s="6"/>
      <c r="AC38155" s="6"/>
      <c r="AD38155" s="6"/>
    </row>
    <row r="38156" spans="16:30">
      <c r="P38156" s="6"/>
      <c r="AA38156" s="6"/>
      <c r="AC38156" s="6"/>
      <c r="AD38156" s="6"/>
    </row>
    <row r="38157" spans="16:30">
      <c r="P38157" s="6"/>
      <c r="AA38157" s="6"/>
      <c r="AC38157" s="6"/>
      <c r="AD38157" s="6"/>
    </row>
    <row r="38158" spans="16:30">
      <c r="P38158" s="6"/>
      <c r="AA38158" s="6"/>
      <c r="AC38158" s="6"/>
      <c r="AD38158" s="6"/>
    </row>
    <row r="38159" spans="16:30">
      <c r="P38159" s="6"/>
      <c r="AA38159" s="6"/>
      <c r="AC38159" s="6"/>
      <c r="AD38159" s="6"/>
    </row>
    <row r="38160" spans="16:30">
      <c r="P38160" s="6"/>
      <c r="AA38160" s="6"/>
      <c r="AC38160" s="6"/>
      <c r="AD38160" s="6"/>
    </row>
    <row r="38161" spans="16:30">
      <c r="P38161" s="6"/>
      <c r="AA38161" s="6"/>
      <c r="AC38161" s="6"/>
      <c r="AD38161" s="6"/>
    </row>
    <row r="38162" spans="16:30">
      <c r="P38162" s="6"/>
      <c r="AA38162" s="6"/>
      <c r="AC38162" s="6"/>
      <c r="AD38162" s="6"/>
    </row>
    <row r="38163" spans="16:30">
      <c r="P38163" s="6"/>
      <c r="AA38163" s="6"/>
      <c r="AC38163" s="6"/>
      <c r="AD38163" s="6"/>
    </row>
    <row r="38164" spans="16:30">
      <c r="P38164" s="6"/>
      <c r="AA38164" s="6"/>
      <c r="AC38164" s="6"/>
      <c r="AD38164" s="6"/>
    </row>
    <row r="38165" spans="16:30">
      <c r="P38165" s="6"/>
      <c r="AA38165" s="6"/>
      <c r="AC38165" s="6"/>
      <c r="AD38165" s="6"/>
    </row>
    <row r="38166" spans="16:30">
      <c r="P38166" s="6"/>
      <c r="AA38166" s="6"/>
      <c r="AC38166" s="6"/>
      <c r="AD38166" s="6"/>
    </row>
    <row r="38167" spans="16:30">
      <c r="P38167" s="6"/>
      <c r="AA38167" s="6"/>
      <c r="AC38167" s="6"/>
      <c r="AD38167" s="6"/>
    </row>
    <row r="38168" spans="16:30">
      <c r="P38168" s="6"/>
      <c r="AA38168" s="6"/>
      <c r="AC38168" s="6"/>
      <c r="AD38168" s="6"/>
    </row>
    <row r="38169" spans="16:30">
      <c r="P38169" s="6"/>
      <c r="AA38169" s="6"/>
      <c r="AC38169" s="6"/>
      <c r="AD38169" s="6"/>
    </row>
    <row r="38170" spans="16:30">
      <c r="P38170" s="6"/>
      <c r="AA38170" s="6"/>
      <c r="AC38170" s="6"/>
      <c r="AD38170" s="6"/>
    </row>
    <row r="38171" spans="16:30">
      <c r="P38171" s="6"/>
      <c r="AA38171" s="6"/>
      <c r="AC38171" s="6"/>
      <c r="AD38171" s="6"/>
    </row>
    <row r="38172" spans="16:30">
      <c r="P38172" s="6"/>
      <c r="AA38172" s="6"/>
      <c r="AC38172" s="6"/>
      <c r="AD38172" s="6"/>
    </row>
    <row r="38173" spans="16:30">
      <c r="P38173" s="6"/>
      <c r="AA38173" s="6"/>
      <c r="AC38173" s="6"/>
      <c r="AD38173" s="6"/>
    </row>
    <row r="38174" spans="16:30">
      <c r="P38174" s="6"/>
      <c r="AA38174" s="6"/>
      <c r="AC38174" s="6"/>
      <c r="AD38174" s="6"/>
    </row>
    <row r="38175" spans="16:30">
      <c r="P38175" s="6"/>
      <c r="AA38175" s="6"/>
      <c r="AC38175" s="6"/>
      <c r="AD38175" s="6"/>
    </row>
    <row r="38176" spans="16:30">
      <c r="P38176" s="6"/>
      <c r="AA38176" s="6"/>
      <c r="AC38176" s="6"/>
      <c r="AD38176" s="6"/>
    </row>
    <row r="38177" spans="16:30">
      <c r="P38177" s="6"/>
      <c r="AA38177" s="6"/>
      <c r="AC38177" s="6"/>
      <c r="AD38177" s="6"/>
    </row>
    <row r="38178" spans="16:30">
      <c r="P38178" s="6"/>
      <c r="AA38178" s="6"/>
      <c r="AC38178" s="6"/>
      <c r="AD38178" s="6"/>
    </row>
    <row r="38179" spans="16:30">
      <c r="P38179" s="6"/>
      <c r="AA38179" s="6"/>
      <c r="AC38179" s="6"/>
      <c r="AD38179" s="6"/>
    </row>
    <row r="38180" spans="16:30">
      <c r="P38180" s="6"/>
      <c r="AA38180" s="6"/>
      <c r="AC38180" s="6"/>
      <c r="AD38180" s="6"/>
    </row>
    <row r="38181" spans="16:30">
      <c r="P38181" s="6"/>
      <c r="AA38181" s="6"/>
      <c r="AC38181" s="6"/>
      <c r="AD38181" s="6"/>
    </row>
    <row r="38182" spans="16:30">
      <c r="P38182" s="6"/>
      <c r="AA38182" s="6"/>
      <c r="AC38182" s="6"/>
      <c r="AD38182" s="6"/>
    </row>
    <row r="38183" spans="16:30">
      <c r="P38183" s="6"/>
      <c r="AA38183" s="6"/>
      <c r="AC38183" s="6"/>
      <c r="AD38183" s="6"/>
    </row>
    <row r="38184" spans="16:30">
      <c r="P38184" s="6"/>
      <c r="AA38184" s="6"/>
      <c r="AC38184" s="6"/>
      <c r="AD38184" s="6"/>
    </row>
    <row r="38185" spans="16:30">
      <c r="P38185" s="6"/>
      <c r="AA38185" s="6"/>
      <c r="AC38185" s="6"/>
      <c r="AD38185" s="6"/>
    </row>
    <row r="38186" spans="16:30">
      <c r="P38186" s="6"/>
      <c r="AA38186" s="6"/>
      <c r="AC38186" s="6"/>
      <c r="AD38186" s="6"/>
    </row>
    <row r="38187" spans="16:30">
      <c r="P38187" s="6"/>
      <c r="AA38187" s="6"/>
      <c r="AC38187" s="6"/>
      <c r="AD38187" s="6"/>
    </row>
    <row r="38188" spans="16:30">
      <c r="P38188" s="6"/>
      <c r="AA38188" s="6"/>
      <c r="AC38188" s="6"/>
      <c r="AD38188" s="6"/>
    </row>
    <row r="38189" spans="16:30">
      <c r="P38189" s="6"/>
      <c r="AA38189" s="6"/>
      <c r="AC38189" s="6"/>
      <c r="AD38189" s="6"/>
    </row>
    <row r="38190" spans="16:30">
      <c r="P38190" s="6"/>
      <c r="AA38190" s="6"/>
      <c r="AC38190" s="6"/>
      <c r="AD38190" s="6"/>
    </row>
    <row r="38191" spans="16:30">
      <c r="P38191" s="6"/>
      <c r="AA38191" s="6"/>
      <c r="AC38191" s="6"/>
      <c r="AD38191" s="6"/>
    </row>
    <row r="38192" spans="16:30">
      <c r="P38192" s="6"/>
      <c r="AA38192" s="6"/>
      <c r="AC38192" s="6"/>
      <c r="AD38192" s="6"/>
    </row>
    <row r="38193" spans="16:30">
      <c r="P38193" s="6"/>
      <c r="AA38193" s="6"/>
      <c r="AC38193" s="6"/>
      <c r="AD38193" s="6"/>
    </row>
    <row r="38194" spans="16:30">
      <c r="P38194" s="6"/>
      <c r="AA38194" s="6"/>
      <c r="AC38194" s="6"/>
      <c r="AD38194" s="6"/>
    </row>
    <row r="38195" spans="16:30">
      <c r="P38195" s="6"/>
      <c r="AA38195" s="6"/>
      <c r="AC38195" s="6"/>
      <c r="AD38195" s="6"/>
    </row>
    <row r="38196" spans="16:30">
      <c r="P38196" s="6"/>
      <c r="AA38196" s="6"/>
      <c r="AC38196" s="6"/>
      <c r="AD38196" s="6"/>
    </row>
    <row r="38197" spans="16:30">
      <c r="P38197" s="6"/>
      <c r="AA38197" s="6"/>
      <c r="AC38197" s="6"/>
      <c r="AD38197" s="6"/>
    </row>
    <row r="38198" spans="16:30">
      <c r="P38198" s="6"/>
      <c r="AA38198" s="6"/>
      <c r="AC38198" s="6"/>
      <c r="AD38198" s="6"/>
    </row>
    <row r="38199" spans="16:30">
      <c r="P38199" s="6"/>
      <c r="AA38199" s="6"/>
      <c r="AC38199" s="6"/>
      <c r="AD38199" s="6"/>
    </row>
    <row r="38200" spans="16:30">
      <c r="P38200" s="6"/>
      <c r="AA38200" s="6"/>
      <c r="AC38200" s="6"/>
      <c r="AD38200" s="6"/>
    </row>
    <row r="38201" spans="16:30">
      <c r="P38201" s="6"/>
      <c r="AA38201" s="6"/>
      <c r="AC38201" s="6"/>
      <c r="AD38201" s="6"/>
    </row>
    <row r="38202" spans="16:30">
      <c r="P38202" s="6"/>
      <c r="AA38202" s="6"/>
      <c r="AC38202" s="6"/>
      <c r="AD38202" s="6"/>
    </row>
    <row r="38203" spans="16:30">
      <c r="P38203" s="6"/>
      <c r="AA38203" s="6"/>
      <c r="AC38203" s="6"/>
      <c r="AD38203" s="6"/>
    </row>
    <row r="38204" spans="16:30">
      <c r="P38204" s="6"/>
      <c r="AA38204" s="6"/>
      <c r="AC38204" s="6"/>
      <c r="AD38204" s="6"/>
    </row>
    <row r="38205" spans="16:30">
      <c r="P38205" s="6"/>
      <c r="AA38205" s="6"/>
      <c r="AC38205" s="6"/>
      <c r="AD38205" s="6"/>
    </row>
    <row r="38206" spans="16:30">
      <c r="P38206" s="6"/>
      <c r="AA38206" s="6"/>
      <c r="AC38206" s="6"/>
      <c r="AD38206" s="6"/>
    </row>
    <row r="38207" spans="16:30">
      <c r="P38207" s="6"/>
      <c r="AA38207" s="6"/>
      <c r="AC38207" s="6"/>
      <c r="AD38207" s="6"/>
    </row>
    <row r="38208" spans="16:30">
      <c r="P38208" s="6"/>
      <c r="AA38208" s="6"/>
      <c r="AC38208" s="6"/>
      <c r="AD38208" s="6"/>
    </row>
    <row r="38209" spans="16:30">
      <c r="P38209" s="6"/>
      <c r="AA38209" s="6"/>
      <c r="AC38209" s="6"/>
      <c r="AD38209" s="6"/>
    </row>
    <row r="38210" spans="16:30">
      <c r="P38210" s="6"/>
      <c r="AA38210" s="6"/>
      <c r="AC38210" s="6"/>
      <c r="AD38210" s="6"/>
    </row>
    <row r="38211" spans="16:30">
      <c r="P38211" s="6"/>
      <c r="AA38211" s="6"/>
      <c r="AC38211" s="6"/>
      <c r="AD38211" s="6"/>
    </row>
    <row r="38212" spans="16:30">
      <c r="P38212" s="6"/>
      <c r="AA38212" s="6"/>
      <c r="AC38212" s="6"/>
      <c r="AD38212" s="6"/>
    </row>
    <row r="38213" spans="16:30">
      <c r="P38213" s="6"/>
      <c r="AA38213" s="6"/>
      <c r="AC38213" s="6"/>
      <c r="AD38213" s="6"/>
    </row>
    <row r="38214" spans="16:30">
      <c r="P38214" s="6"/>
      <c r="AA38214" s="6"/>
      <c r="AC38214" s="6"/>
      <c r="AD38214" s="6"/>
    </row>
    <row r="38215" spans="16:30">
      <c r="P38215" s="6"/>
      <c r="AA38215" s="6"/>
      <c r="AC38215" s="6"/>
      <c r="AD38215" s="6"/>
    </row>
    <row r="38216" spans="16:30">
      <c r="P38216" s="6"/>
      <c r="AA38216" s="6"/>
      <c r="AC38216" s="6"/>
      <c r="AD38216" s="6"/>
    </row>
    <row r="38217" spans="16:30">
      <c r="P38217" s="6"/>
      <c r="AA38217" s="6"/>
      <c r="AC38217" s="6"/>
      <c r="AD38217" s="6"/>
    </row>
    <row r="38218" spans="16:30">
      <c r="P38218" s="6"/>
      <c r="AA38218" s="6"/>
      <c r="AC38218" s="6"/>
      <c r="AD38218" s="6"/>
    </row>
    <row r="38219" spans="16:30">
      <c r="P38219" s="6"/>
      <c r="AA38219" s="6"/>
      <c r="AC38219" s="6"/>
      <c r="AD38219" s="6"/>
    </row>
    <row r="38220" spans="16:30">
      <c r="P38220" s="6"/>
      <c r="AA38220" s="6"/>
      <c r="AC38220" s="6"/>
      <c r="AD38220" s="6"/>
    </row>
    <row r="38221" spans="16:30">
      <c r="P38221" s="6"/>
      <c r="AA38221" s="6"/>
      <c r="AC38221" s="6"/>
      <c r="AD38221" s="6"/>
    </row>
    <row r="38222" spans="16:30">
      <c r="P38222" s="6"/>
      <c r="AA38222" s="6"/>
      <c r="AC38222" s="6"/>
      <c r="AD38222" s="6"/>
    </row>
    <row r="38223" spans="16:30">
      <c r="P38223" s="6"/>
      <c r="AA38223" s="6"/>
      <c r="AC38223" s="6"/>
      <c r="AD38223" s="6"/>
    </row>
    <row r="38224" spans="16:30">
      <c r="P38224" s="6"/>
      <c r="AA38224" s="6"/>
      <c r="AC38224" s="6"/>
      <c r="AD38224" s="6"/>
    </row>
    <row r="38225" spans="16:30">
      <c r="P38225" s="6"/>
      <c r="AA38225" s="6"/>
      <c r="AC38225" s="6"/>
      <c r="AD38225" s="6"/>
    </row>
    <row r="38226" spans="16:30">
      <c r="P38226" s="6"/>
      <c r="AA38226" s="6"/>
      <c r="AC38226" s="6"/>
      <c r="AD38226" s="6"/>
    </row>
    <row r="38227" spans="16:30">
      <c r="P38227" s="6"/>
      <c r="AA38227" s="6"/>
      <c r="AC38227" s="6"/>
      <c r="AD38227" s="6"/>
    </row>
    <row r="38228" spans="16:30">
      <c r="P38228" s="6"/>
      <c r="AA38228" s="6"/>
      <c r="AC38228" s="6"/>
      <c r="AD38228" s="6"/>
    </row>
    <row r="38229" spans="16:30">
      <c r="P38229" s="6"/>
      <c r="AA38229" s="6"/>
      <c r="AC38229" s="6"/>
      <c r="AD38229" s="6"/>
    </row>
    <row r="38230" spans="16:30">
      <c r="P38230" s="6"/>
      <c r="AA38230" s="6"/>
      <c r="AC38230" s="6"/>
      <c r="AD38230" s="6"/>
    </row>
    <row r="38231" spans="16:30">
      <c r="P38231" s="6"/>
      <c r="AA38231" s="6"/>
      <c r="AC38231" s="6"/>
      <c r="AD38231" s="6"/>
    </row>
    <row r="38232" spans="16:30">
      <c r="P38232" s="6"/>
      <c r="AA38232" s="6"/>
      <c r="AC38232" s="6"/>
      <c r="AD38232" s="6"/>
    </row>
    <row r="38233" spans="16:30">
      <c r="P38233" s="6"/>
      <c r="AA38233" s="6"/>
      <c r="AC38233" s="6"/>
      <c r="AD38233" s="6"/>
    </row>
    <row r="38234" spans="16:30">
      <c r="P38234" s="6"/>
      <c r="AA38234" s="6"/>
      <c r="AC38234" s="6"/>
      <c r="AD38234" s="6"/>
    </row>
    <row r="38235" spans="16:30">
      <c r="P38235" s="6"/>
      <c r="AA38235" s="6"/>
      <c r="AC38235" s="6"/>
      <c r="AD38235" s="6"/>
    </row>
    <row r="38236" spans="16:30">
      <c r="P38236" s="6"/>
      <c r="AA38236" s="6"/>
      <c r="AC38236" s="6"/>
      <c r="AD38236" s="6"/>
    </row>
    <row r="38237" spans="16:30">
      <c r="P38237" s="6"/>
      <c r="AA38237" s="6"/>
      <c r="AC38237" s="6"/>
      <c r="AD38237" s="6"/>
    </row>
    <row r="38238" spans="16:30">
      <c r="P38238" s="6"/>
      <c r="AA38238" s="6"/>
      <c r="AC38238" s="6"/>
      <c r="AD38238" s="6"/>
    </row>
    <row r="38239" spans="16:30">
      <c r="P38239" s="6"/>
      <c r="AA38239" s="6"/>
      <c r="AC38239" s="6"/>
      <c r="AD38239" s="6"/>
    </row>
    <row r="38240" spans="16:30">
      <c r="P38240" s="6"/>
      <c r="AA38240" s="6"/>
      <c r="AC38240" s="6"/>
      <c r="AD38240" s="6"/>
    </row>
    <row r="38241" spans="16:30">
      <c r="P38241" s="6"/>
      <c r="AA38241" s="6"/>
      <c r="AC38241" s="6"/>
      <c r="AD38241" s="6"/>
    </row>
    <row r="38242" spans="16:30">
      <c r="P38242" s="6"/>
      <c r="AA38242" s="6"/>
      <c r="AC38242" s="6"/>
      <c r="AD38242" s="6"/>
    </row>
    <row r="38243" spans="16:30">
      <c r="P38243" s="6"/>
      <c r="AA38243" s="6"/>
      <c r="AC38243" s="6"/>
      <c r="AD38243" s="6"/>
    </row>
    <row r="38244" spans="16:30">
      <c r="P38244" s="6"/>
      <c r="AA38244" s="6"/>
      <c r="AC38244" s="6"/>
      <c r="AD38244" s="6"/>
    </row>
    <row r="38245" spans="16:30">
      <c r="P38245" s="6"/>
      <c r="AA38245" s="6"/>
      <c r="AC38245" s="6"/>
      <c r="AD38245" s="6"/>
    </row>
    <row r="38246" spans="16:30">
      <c r="P38246" s="6"/>
      <c r="AA38246" s="6"/>
      <c r="AC38246" s="6"/>
      <c r="AD38246" s="6"/>
    </row>
    <row r="38247" spans="16:30">
      <c r="P38247" s="6"/>
      <c r="AA38247" s="6"/>
      <c r="AC38247" s="6"/>
      <c r="AD38247" s="6"/>
    </row>
    <row r="38248" spans="16:30">
      <c r="P38248" s="6"/>
      <c r="AA38248" s="6"/>
      <c r="AC38248" s="6"/>
      <c r="AD38248" s="6"/>
    </row>
    <row r="38249" spans="16:30">
      <c r="P38249" s="6"/>
      <c r="AA38249" s="6"/>
      <c r="AC38249" s="6"/>
      <c r="AD38249" s="6"/>
    </row>
    <row r="38250" spans="16:30">
      <c r="P38250" s="6"/>
      <c r="AA38250" s="6"/>
      <c r="AC38250" s="6"/>
      <c r="AD38250" s="6"/>
    </row>
    <row r="38251" spans="16:30">
      <c r="P38251" s="6"/>
      <c r="AA38251" s="6"/>
      <c r="AC38251" s="6"/>
      <c r="AD38251" s="6"/>
    </row>
    <row r="38252" spans="16:30">
      <c r="P38252" s="6"/>
      <c r="AA38252" s="6"/>
      <c r="AC38252" s="6"/>
      <c r="AD38252" s="6"/>
    </row>
    <row r="38253" spans="16:30">
      <c r="P38253" s="6"/>
      <c r="AA38253" s="6"/>
      <c r="AC38253" s="6"/>
      <c r="AD38253" s="6"/>
    </row>
    <row r="38254" spans="16:30">
      <c r="P38254" s="6"/>
      <c r="AA38254" s="6"/>
      <c r="AC38254" s="6"/>
      <c r="AD38254" s="6"/>
    </row>
    <row r="38255" spans="16:30">
      <c r="P38255" s="6"/>
      <c r="AA38255" s="6"/>
      <c r="AC38255" s="6"/>
      <c r="AD38255" s="6"/>
    </row>
    <row r="38256" spans="16:30">
      <c r="P38256" s="6"/>
      <c r="AA38256" s="6"/>
      <c r="AC38256" s="6"/>
      <c r="AD38256" s="6"/>
    </row>
    <row r="38257" spans="16:30">
      <c r="P38257" s="6"/>
      <c r="AA38257" s="6"/>
      <c r="AC38257" s="6"/>
      <c r="AD38257" s="6"/>
    </row>
    <row r="38258" spans="16:30">
      <c r="P38258" s="6"/>
      <c r="AA38258" s="6"/>
      <c r="AC38258" s="6"/>
      <c r="AD38258" s="6"/>
    </row>
    <row r="38259" spans="16:30">
      <c r="P38259" s="6"/>
      <c r="AA38259" s="6"/>
      <c r="AC38259" s="6"/>
      <c r="AD38259" s="6"/>
    </row>
    <row r="38260" spans="16:30">
      <c r="P38260" s="6"/>
      <c r="AA38260" s="6"/>
      <c r="AC38260" s="6"/>
      <c r="AD38260" s="6"/>
    </row>
    <row r="38261" spans="16:30">
      <c r="P38261" s="6"/>
      <c r="AA38261" s="6"/>
      <c r="AC38261" s="6"/>
      <c r="AD38261" s="6"/>
    </row>
    <row r="38262" spans="16:30">
      <c r="P38262" s="6"/>
      <c r="AA38262" s="6"/>
      <c r="AC38262" s="6"/>
      <c r="AD38262" s="6"/>
    </row>
    <row r="38263" spans="16:30">
      <c r="P38263" s="6"/>
      <c r="AA38263" s="6"/>
      <c r="AC38263" s="6"/>
      <c r="AD38263" s="6"/>
    </row>
    <row r="38264" spans="16:30">
      <c r="P38264" s="6"/>
      <c r="AA38264" s="6"/>
      <c r="AC38264" s="6"/>
      <c r="AD38264" s="6"/>
    </row>
    <row r="38265" spans="16:30">
      <c r="P38265" s="6"/>
      <c r="AA38265" s="6"/>
      <c r="AC38265" s="6"/>
      <c r="AD38265" s="6"/>
    </row>
    <row r="38266" spans="16:30">
      <c r="P38266" s="6"/>
      <c r="AA38266" s="6"/>
      <c r="AC38266" s="6"/>
      <c r="AD38266" s="6"/>
    </row>
    <row r="38267" spans="16:30">
      <c r="P38267" s="6"/>
      <c r="AA38267" s="6"/>
      <c r="AC38267" s="6"/>
      <c r="AD38267" s="6"/>
    </row>
    <row r="38268" spans="16:30">
      <c r="P38268" s="6"/>
      <c r="AA38268" s="6"/>
      <c r="AC38268" s="6"/>
      <c r="AD38268" s="6"/>
    </row>
    <row r="38269" spans="16:30">
      <c r="P38269" s="6"/>
      <c r="AA38269" s="6"/>
      <c r="AC38269" s="6"/>
      <c r="AD38269" s="6"/>
    </row>
    <row r="38270" spans="16:30">
      <c r="P38270" s="6"/>
      <c r="AA38270" s="6"/>
      <c r="AC38270" s="6"/>
      <c r="AD38270" s="6"/>
    </row>
    <row r="38271" spans="16:30">
      <c r="P38271" s="6"/>
      <c r="AA38271" s="6"/>
      <c r="AC38271" s="6"/>
      <c r="AD38271" s="6"/>
    </row>
    <row r="38272" spans="16:30">
      <c r="P38272" s="6"/>
      <c r="AA38272" s="6"/>
      <c r="AC38272" s="6"/>
      <c r="AD38272" s="6"/>
    </row>
    <row r="38273" spans="16:30">
      <c r="P38273" s="6"/>
      <c r="AA38273" s="6"/>
      <c r="AC38273" s="6"/>
      <c r="AD38273" s="6"/>
    </row>
    <row r="38274" spans="16:30">
      <c r="P38274" s="6"/>
      <c r="AA38274" s="6"/>
      <c r="AC38274" s="6"/>
      <c r="AD38274" s="6"/>
    </row>
    <row r="38275" spans="16:30">
      <c r="P38275" s="6"/>
      <c r="AA38275" s="6"/>
      <c r="AC38275" s="6"/>
      <c r="AD38275" s="6"/>
    </row>
    <row r="38276" spans="16:30">
      <c r="P38276" s="6"/>
      <c r="AA38276" s="6"/>
      <c r="AC38276" s="6"/>
      <c r="AD38276" s="6"/>
    </row>
    <row r="38277" spans="16:30">
      <c r="P38277" s="6"/>
      <c r="AA38277" s="6"/>
      <c r="AC38277" s="6"/>
      <c r="AD38277" s="6"/>
    </row>
    <row r="38278" spans="16:30">
      <c r="P38278" s="6"/>
      <c r="AA38278" s="6"/>
      <c r="AC38278" s="6"/>
      <c r="AD38278" s="6"/>
    </row>
    <row r="38279" spans="16:30">
      <c r="P38279" s="6"/>
      <c r="AA38279" s="6"/>
      <c r="AC38279" s="6"/>
      <c r="AD38279" s="6"/>
    </row>
    <row r="38280" spans="16:30">
      <c r="P38280" s="6"/>
      <c r="AA38280" s="6"/>
      <c r="AC38280" s="6"/>
      <c r="AD38280" s="6"/>
    </row>
    <row r="38281" spans="16:30">
      <c r="P38281" s="6"/>
      <c r="AA38281" s="6"/>
      <c r="AC38281" s="6"/>
      <c r="AD38281" s="6"/>
    </row>
    <row r="38282" spans="16:30">
      <c r="P38282" s="6"/>
      <c r="AA38282" s="6"/>
      <c r="AC38282" s="6"/>
      <c r="AD38282" s="6"/>
    </row>
    <row r="38283" spans="16:30">
      <c r="P38283" s="6"/>
      <c r="AA38283" s="6"/>
      <c r="AC38283" s="6"/>
      <c r="AD38283" s="6"/>
    </row>
    <row r="38284" spans="16:30">
      <c r="P38284" s="6"/>
      <c r="AA38284" s="6"/>
      <c r="AC38284" s="6"/>
      <c r="AD38284" s="6"/>
    </row>
    <row r="38285" spans="16:30">
      <c r="P38285" s="6"/>
      <c r="AA38285" s="6"/>
      <c r="AC38285" s="6"/>
      <c r="AD38285" s="6"/>
    </row>
    <row r="38286" spans="16:30">
      <c r="P38286" s="6"/>
      <c r="AA38286" s="6"/>
      <c r="AC38286" s="6"/>
      <c r="AD38286" s="6"/>
    </row>
    <row r="38287" spans="16:30">
      <c r="P38287" s="6"/>
      <c r="AA38287" s="6"/>
      <c r="AC38287" s="6"/>
      <c r="AD38287" s="6"/>
    </row>
    <row r="38288" spans="16:30">
      <c r="P38288" s="6"/>
      <c r="AA38288" s="6"/>
      <c r="AC38288" s="6"/>
      <c r="AD38288" s="6"/>
    </row>
    <row r="38289" spans="16:30">
      <c r="P38289" s="6"/>
      <c r="AA38289" s="6"/>
      <c r="AC38289" s="6"/>
      <c r="AD38289" s="6"/>
    </row>
    <row r="38290" spans="16:30">
      <c r="P38290" s="6"/>
      <c r="AA38290" s="6"/>
      <c r="AC38290" s="6"/>
      <c r="AD38290" s="6"/>
    </row>
    <row r="38291" spans="16:30">
      <c r="P38291" s="6"/>
      <c r="AA38291" s="6"/>
      <c r="AC38291" s="6"/>
      <c r="AD38291" s="6"/>
    </row>
    <row r="38292" spans="16:30">
      <c r="P38292" s="6"/>
      <c r="AA38292" s="6"/>
      <c r="AC38292" s="6"/>
      <c r="AD38292" s="6"/>
    </row>
    <row r="38293" spans="16:30">
      <c r="P38293" s="6"/>
      <c r="AA38293" s="6"/>
      <c r="AC38293" s="6"/>
      <c r="AD38293" s="6"/>
    </row>
    <row r="38294" spans="16:30">
      <c r="P38294" s="6"/>
      <c r="AA38294" s="6"/>
      <c r="AC38294" s="6"/>
      <c r="AD38294" s="6"/>
    </row>
    <row r="38295" spans="16:30">
      <c r="P38295" s="6"/>
      <c r="AA38295" s="6"/>
      <c r="AC38295" s="6"/>
      <c r="AD38295" s="6"/>
    </row>
    <row r="38296" spans="16:30">
      <c r="P38296" s="6"/>
      <c r="AA38296" s="6"/>
      <c r="AC38296" s="6"/>
      <c r="AD38296" s="6"/>
    </row>
    <row r="38297" spans="16:30">
      <c r="P38297" s="6"/>
      <c r="AA38297" s="6"/>
      <c r="AC38297" s="6"/>
      <c r="AD38297" s="6"/>
    </row>
    <row r="38298" spans="16:30">
      <c r="P38298" s="6"/>
      <c r="AA38298" s="6"/>
      <c r="AC38298" s="6"/>
      <c r="AD38298" s="6"/>
    </row>
    <row r="38299" spans="16:30">
      <c r="P38299" s="6"/>
      <c r="AA38299" s="6"/>
      <c r="AC38299" s="6"/>
      <c r="AD38299" s="6"/>
    </row>
    <row r="38300" spans="16:30">
      <c r="P38300" s="6"/>
      <c r="AA38300" s="6"/>
      <c r="AC38300" s="6"/>
      <c r="AD38300" s="6"/>
    </row>
    <row r="38301" spans="16:30">
      <c r="P38301" s="6"/>
      <c r="AA38301" s="6"/>
      <c r="AC38301" s="6"/>
      <c r="AD38301" s="6"/>
    </row>
    <row r="38302" spans="16:30">
      <c r="P38302" s="6"/>
      <c r="AA38302" s="6"/>
      <c r="AC38302" s="6"/>
      <c r="AD38302" s="6"/>
    </row>
    <row r="38303" spans="16:30">
      <c r="P38303" s="6"/>
      <c r="AA38303" s="6"/>
      <c r="AC38303" s="6"/>
      <c r="AD38303" s="6"/>
    </row>
    <row r="38304" spans="16:30">
      <c r="P38304" s="6"/>
      <c r="AA38304" s="6"/>
      <c r="AC38304" s="6"/>
      <c r="AD38304" s="6"/>
    </row>
    <row r="38305" spans="16:30">
      <c r="P38305" s="6"/>
      <c r="AA38305" s="6"/>
      <c r="AC38305" s="6"/>
      <c r="AD38305" s="6"/>
    </row>
    <row r="38306" spans="16:30">
      <c r="P38306" s="6"/>
      <c r="AA38306" s="6"/>
      <c r="AC38306" s="6"/>
      <c r="AD38306" s="6"/>
    </row>
    <row r="38307" spans="16:30">
      <c r="P38307" s="6"/>
      <c r="AA38307" s="6"/>
      <c r="AC38307" s="6"/>
      <c r="AD38307" s="6"/>
    </row>
    <row r="38308" spans="16:30">
      <c r="P38308" s="6"/>
      <c r="AA38308" s="6"/>
      <c r="AC38308" s="6"/>
      <c r="AD38308" s="6"/>
    </row>
    <row r="38309" spans="16:30">
      <c r="P38309" s="6"/>
      <c r="AA38309" s="6"/>
      <c r="AC38309" s="6"/>
      <c r="AD38309" s="6"/>
    </row>
    <row r="38310" spans="16:30">
      <c r="P38310" s="6"/>
      <c r="AA38310" s="6"/>
      <c r="AC38310" s="6"/>
      <c r="AD38310" s="6"/>
    </row>
    <row r="38311" spans="16:30">
      <c r="P38311" s="6"/>
      <c r="AA38311" s="6"/>
      <c r="AC38311" s="6"/>
      <c r="AD38311" s="6"/>
    </row>
    <row r="38312" spans="16:30">
      <c r="P38312" s="6"/>
      <c r="AA38312" s="6"/>
      <c r="AC38312" s="6"/>
      <c r="AD38312" s="6"/>
    </row>
    <row r="38313" spans="16:30">
      <c r="P38313" s="6"/>
      <c r="AA38313" s="6"/>
      <c r="AC38313" s="6"/>
      <c r="AD38313" s="6"/>
    </row>
    <row r="38314" spans="16:30">
      <c r="P38314" s="6"/>
      <c r="AA38314" s="6"/>
      <c r="AC38314" s="6"/>
      <c r="AD38314" s="6"/>
    </row>
    <row r="38315" spans="16:30">
      <c r="P38315" s="6"/>
      <c r="AA38315" s="6"/>
      <c r="AC38315" s="6"/>
      <c r="AD38315" s="6"/>
    </row>
    <row r="38316" spans="16:30">
      <c r="P38316" s="6"/>
      <c r="AA38316" s="6"/>
      <c r="AC38316" s="6"/>
      <c r="AD38316" s="6"/>
    </row>
    <row r="38317" spans="16:30">
      <c r="P38317" s="6"/>
      <c r="AA38317" s="6"/>
      <c r="AC38317" s="6"/>
      <c r="AD38317" s="6"/>
    </row>
    <row r="38318" spans="16:30">
      <c r="P38318" s="6"/>
      <c r="AA38318" s="6"/>
      <c r="AC38318" s="6"/>
      <c r="AD38318" s="6"/>
    </row>
    <row r="38319" spans="16:30">
      <c r="P38319" s="6"/>
      <c r="AA38319" s="6"/>
      <c r="AC38319" s="6"/>
      <c r="AD38319" s="6"/>
    </row>
    <row r="38320" spans="16:30">
      <c r="P38320" s="6"/>
      <c r="AA38320" s="6"/>
      <c r="AC38320" s="6"/>
      <c r="AD38320" s="6"/>
    </row>
    <row r="38321" spans="16:30">
      <c r="P38321" s="6"/>
      <c r="AA38321" s="6"/>
      <c r="AC38321" s="6"/>
      <c r="AD38321" s="6"/>
    </row>
    <row r="38322" spans="16:30">
      <c r="P38322" s="6"/>
      <c r="AA38322" s="6"/>
      <c r="AC38322" s="6"/>
      <c r="AD38322" s="6"/>
    </row>
    <row r="38323" spans="16:30">
      <c r="P38323" s="6"/>
      <c r="AA38323" s="6"/>
      <c r="AC38323" s="6"/>
      <c r="AD38323" s="6"/>
    </row>
    <row r="38324" spans="16:30">
      <c r="P38324" s="6"/>
      <c r="AA38324" s="6"/>
      <c r="AC38324" s="6"/>
      <c r="AD38324" s="6"/>
    </row>
    <row r="38325" spans="16:30">
      <c r="P38325" s="6"/>
      <c r="AA38325" s="6"/>
      <c r="AC38325" s="6"/>
      <c r="AD38325" s="6"/>
    </row>
    <row r="38326" spans="16:30">
      <c r="P38326" s="6"/>
      <c r="AA38326" s="6"/>
      <c r="AC38326" s="6"/>
      <c r="AD38326" s="6"/>
    </row>
    <row r="38327" spans="16:30">
      <c r="P38327" s="6"/>
      <c r="AA38327" s="6"/>
      <c r="AC38327" s="6"/>
      <c r="AD38327" s="6"/>
    </row>
    <row r="38328" spans="16:30">
      <c r="P38328" s="6"/>
      <c r="AA38328" s="6"/>
      <c r="AC38328" s="6"/>
      <c r="AD38328" s="6"/>
    </row>
    <row r="38329" spans="16:30">
      <c r="P38329" s="6"/>
      <c r="AA38329" s="6"/>
      <c r="AC38329" s="6"/>
      <c r="AD38329" s="6"/>
    </row>
    <row r="38330" spans="16:30">
      <c r="P38330" s="6"/>
      <c r="AA38330" s="6"/>
      <c r="AC38330" s="6"/>
      <c r="AD38330" s="6"/>
    </row>
    <row r="38331" spans="16:30">
      <c r="P38331" s="6"/>
      <c r="AA38331" s="6"/>
      <c r="AC38331" s="6"/>
      <c r="AD38331" s="6"/>
    </row>
    <row r="38332" spans="16:30">
      <c r="P38332" s="6"/>
      <c r="AA38332" s="6"/>
      <c r="AC38332" s="6"/>
      <c r="AD38332" s="6"/>
    </row>
    <row r="38333" spans="16:30">
      <c r="P38333" s="6"/>
      <c r="AA38333" s="6"/>
      <c r="AC38333" s="6"/>
      <c r="AD38333" s="6"/>
    </row>
    <row r="38334" spans="16:30">
      <c r="P38334" s="6"/>
      <c r="AA38334" s="6"/>
      <c r="AC38334" s="6"/>
      <c r="AD38334" s="6"/>
    </row>
    <row r="38335" spans="16:30">
      <c r="P38335" s="6"/>
      <c r="AA38335" s="6"/>
      <c r="AC38335" s="6"/>
      <c r="AD38335" s="6"/>
    </row>
    <row r="38336" spans="16:30">
      <c r="P38336" s="6"/>
      <c r="AA38336" s="6"/>
      <c r="AC38336" s="6"/>
      <c r="AD38336" s="6"/>
    </row>
    <row r="38337" spans="16:30">
      <c r="P38337" s="6"/>
      <c r="AA38337" s="6"/>
      <c r="AC38337" s="6"/>
      <c r="AD38337" s="6"/>
    </row>
    <row r="38338" spans="16:30">
      <c r="P38338" s="6"/>
      <c r="AA38338" s="6"/>
      <c r="AC38338" s="6"/>
      <c r="AD38338" s="6"/>
    </row>
    <row r="38339" spans="16:30">
      <c r="P38339" s="6"/>
      <c r="AA38339" s="6"/>
      <c r="AC38339" s="6"/>
      <c r="AD38339" s="6"/>
    </row>
    <row r="38340" spans="16:30">
      <c r="P38340" s="6"/>
      <c r="AA38340" s="6"/>
      <c r="AC38340" s="6"/>
      <c r="AD38340" s="6"/>
    </row>
    <row r="38341" spans="16:30">
      <c r="P38341" s="6"/>
      <c r="AA38341" s="6"/>
      <c r="AC38341" s="6"/>
      <c r="AD38341" s="6"/>
    </row>
    <row r="38342" spans="16:30">
      <c r="P38342" s="6"/>
      <c r="AA38342" s="6"/>
      <c r="AC38342" s="6"/>
      <c r="AD38342" s="6"/>
    </row>
    <row r="38343" spans="16:30">
      <c r="P38343" s="6"/>
      <c r="AA38343" s="6"/>
      <c r="AC38343" s="6"/>
      <c r="AD38343" s="6"/>
    </row>
    <row r="38344" spans="16:30">
      <c r="P38344" s="6"/>
      <c r="AA38344" s="6"/>
      <c r="AC38344" s="6"/>
      <c r="AD38344" s="6"/>
    </row>
    <row r="38345" spans="16:30">
      <c r="P38345" s="6"/>
      <c r="AA38345" s="6"/>
      <c r="AC38345" s="6"/>
      <c r="AD38345" s="6"/>
    </row>
    <row r="38346" spans="16:30">
      <c r="P38346" s="6"/>
      <c r="AA38346" s="6"/>
      <c r="AC38346" s="6"/>
      <c r="AD38346" s="6"/>
    </row>
    <row r="38347" spans="16:30">
      <c r="P38347" s="6"/>
      <c r="AA38347" s="6"/>
      <c r="AC38347" s="6"/>
      <c r="AD38347" s="6"/>
    </row>
    <row r="38348" spans="16:30">
      <c r="P38348" s="6"/>
      <c r="AA38348" s="6"/>
      <c r="AC38348" s="6"/>
      <c r="AD38348" s="6"/>
    </row>
    <row r="38349" spans="16:30">
      <c r="P38349" s="6"/>
      <c r="AA38349" s="6"/>
      <c r="AC38349" s="6"/>
      <c r="AD38349" s="6"/>
    </row>
    <row r="38350" spans="16:30">
      <c r="P38350" s="6"/>
      <c r="AA38350" s="6"/>
      <c r="AC38350" s="6"/>
      <c r="AD38350" s="6"/>
    </row>
    <row r="38351" spans="16:30">
      <c r="P38351" s="6"/>
      <c r="AA38351" s="6"/>
      <c r="AC38351" s="6"/>
      <c r="AD38351" s="6"/>
    </row>
    <row r="38352" spans="16:30">
      <c r="P38352" s="6"/>
      <c r="AA38352" s="6"/>
      <c r="AC38352" s="6"/>
      <c r="AD38352" s="6"/>
    </row>
    <row r="38353" spans="16:30">
      <c r="P38353" s="6"/>
      <c r="AA38353" s="6"/>
      <c r="AC38353" s="6"/>
      <c r="AD38353" s="6"/>
    </row>
    <row r="38354" spans="16:30">
      <c r="P38354" s="6"/>
      <c r="AA38354" s="6"/>
      <c r="AC38354" s="6"/>
      <c r="AD38354" s="6"/>
    </row>
    <row r="38355" spans="16:30">
      <c r="P38355" s="6"/>
      <c r="AA38355" s="6"/>
      <c r="AC38355" s="6"/>
      <c r="AD38355" s="6"/>
    </row>
    <row r="38356" spans="16:30">
      <c r="P38356" s="6"/>
      <c r="AA38356" s="6"/>
      <c r="AC38356" s="6"/>
      <c r="AD38356" s="6"/>
    </row>
    <row r="38357" spans="16:30">
      <c r="P38357" s="6"/>
      <c r="AA38357" s="6"/>
      <c r="AC38357" s="6"/>
      <c r="AD38357" s="6"/>
    </row>
    <row r="38358" spans="16:30">
      <c r="P38358" s="6"/>
      <c r="AA38358" s="6"/>
      <c r="AC38358" s="6"/>
      <c r="AD38358" s="6"/>
    </row>
    <row r="38359" spans="16:30">
      <c r="P38359" s="6"/>
      <c r="AA38359" s="6"/>
      <c r="AC38359" s="6"/>
      <c r="AD38359" s="6"/>
    </row>
    <row r="38360" spans="16:30">
      <c r="P38360" s="6"/>
      <c r="AA38360" s="6"/>
      <c r="AC38360" s="6"/>
      <c r="AD38360" s="6"/>
    </row>
    <row r="38361" spans="16:30">
      <c r="P38361" s="6"/>
      <c r="AA38361" s="6"/>
      <c r="AC38361" s="6"/>
      <c r="AD38361" s="6"/>
    </row>
    <row r="38362" spans="16:30">
      <c r="P38362" s="6"/>
      <c r="AA38362" s="6"/>
      <c r="AC38362" s="6"/>
      <c r="AD38362" s="6"/>
    </row>
    <row r="38363" spans="16:30">
      <c r="P38363" s="6"/>
      <c r="AA38363" s="6"/>
      <c r="AC38363" s="6"/>
      <c r="AD38363" s="6"/>
    </row>
    <row r="38364" spans="16:30">
      <c r="P38364" s="6"/>
      <c r="AA38364" s="6"/>
      <c r="AC38364" s="6"/>
      <c r="AD38364" s="6"/>
    </row>
    <row r="38365" spans="16:30">
      <c r="P38365" s="6"/>
      <c r="AA38365" s="6"/>
      <c r="AC38365" s="6"/>
      <c r="AD38365" s="6"/>
    </row>
    <row r="38366" spans="16:30">
      <c r="P38366" s="6"/>
      <c r="AA38366" s="6"/>
      <c r="AC38366" s="6"/>
      <c r="AD38366" s="6"/>
    </row>
    <row r="38367" spans="16:30">
      <c r="P38367" s="6"/>
      <c r="AA38367" s="6"/>
      <c r="AC38367" s="6"/>
      <c r="AD38367" s="6"/>
    </row>
    <row r="38368" spans="16:30">
      <c r="P38368" s="6"/>
      <c r="AA38368" s="6"/>
      <c r="AC38368" s="6"/>
      <c r="AD38368" s="6"/>
    </row>
    <row r="38369" spans="16:30">
      <c r="P38369" s="6"/>
      <c r="AA38369" s="6"/>
      <c r="AC38369" s="6"/>
      <c r="AD38369" s="6"/>
    </row>
    <row r="38370" spans="16:30">
      <c r="P38370" s="6"/>
      <c r="AA38370" s="6"/>
      <c r="AC38370" s="6"/>
      <c r="AD38370" s="6"/>
    </row>
    <row r="38371" spans="16:30">
      <c r="P38371" s="6"/>
      <c r="AA38371" s="6"/>
      <c r="AC38371" s="6"/>
      <c r="AD38371" s="6"/>
    </row>
    <row r="38372" spans="16:30">
      <c r="P38372" s="6"/>
      <c r="AA38372" s="6"/>
      <c r="AC38372" s="6"/>
      <c r="AD38372" s="6"/>
    </row>
    <row r="38373" spans="16:30">
      <c r="P38373" s="6"/>
      <c r="AA38373" s="6"/>
      <c r="AC38373" s="6"/>
      <c r="AD38373" s="6"/>
    </row>
    <row r="38374" spans="16:30">
      <c r="P38374" s="6"/>
      <c r="AA38374" s="6"/>
      <c r="AC38374" s="6"/>
      <c r="AD38374" s="6"/>
    </row>
    <row r="38375" spans="16:30">
      <c r="P38375" s="6"/>
      <c r="AA38375" s="6"/>
      <c r="AC38375" s="6"/>
      <c r="AD38375" s="6"/>
    </row>
    <row r="38376" spans="16:30">
      <c r="P38376" s="6"/>
      <c r="AA38376" s="6"/>
      <c r="AC38376" s="6"/>
      <c r="AD38376" s="6"/>
    </row>
    <row r="38377" spans="16:30">
      <c r="P38377" s="6"/>
      <c r="AA38377" s="6"/>
      <c r="AC38377" s="6"/>
      <c r="AD38377" s="6"/>
    </row>
    <row r="38378" spans="16:30">
      <c r="P38378" s="6"/>
      <c r="AA38378" s="6"/>
      <c r="AC38378" s="6"/>
      <c r="AD38378" s="6"/>
    </row>
    <row r="38379" spans="16:30">
      <c r="P38379" s="6"/>
      <c r="AA38379" s="6"/>
      <c r="AC38379" s="6"/>
      <c r="AD38379" s="6"/>
    </row>
    <row r="38380" spans="16:30">
      <c r="P38380" s="6"/>
      <c r="AA38380" s="6"/>
      <c r="AC38380" s="6"/>
      <c r="AD38380" s="6"/>
    </row>
    <row r="38381" spans="16:30">
      <c r="P38381" s="6"/>
      <c r="AA38381" s="6"/>
      <c r="AC38381" s="6"/>
      <c r="AD38381" s="6"/>
    </row>
    <row r="38382" spans="16:30">
      <c r="P38382" s="6"/>
      <c r="AA38382" s="6"/>
      <c r="AC38382" s="6"/>
      <c r="AD38382" s="6"/>
    </row>
    <row r="38383" spans="16:30">
      <c r="P38383" s="6"/>
      <c r="AA38383" s="6"/>
      <c r="AC38383" s="6"/>
      <c r="AD38383" s="6"/>
    </row>
    <row r="38384" spans="16:30">
      <c r="P38384" s="6"/>
      <c r="AA38384" s="6"/>
      <c r="AC38384" s="6"/>
      <c r="AD38384" s="6"/>
    </row>
    <row r="38385" spans="16:30">
      <c r="P38385" s="6"/>
      <c r="AA38385" s="6"/>
      <c r="AC38385" s="6"/>
      <c r="AD38385" s="6"/>
    </row>
    <row r="38386" spans="16:30">
      <c r="P38386" s="6"/>
      <c r="AA38386" s="6"/>
      <c r="AC38386" s="6"/>
      <c r="AD38386" s="6"/>
    </row>
    <row r="38387" spans="16:30">
      <c r="P38387" s="6"/>
      <c r="AA38387" s="6"/>
      <c r="AC38387" s="6"/>
      <c r="AD38387" s="6"/>
    </row>
    <row r="38388" spans="16:30">
      <c r="P38388" s="6"/>
      <c r="AA38388" s="6"/>
      <c r="AC38388" s="6"/>
      <c r="AD38388" s="6"/>
    </row>
    <row r="38389" spans="16:30">
      <c r="P38389" s="6"/>
      <c r="AA38389" s="6"/>
      <c r="AC38389" s="6"/>
      <c r="AD38389" s="6"/>
    </row>
    <row r="38390" spans="16:30">
      <c r="P38390" s="6"/>
      <c r="AA38390" s="6"/>
      <c r="AC38390" s="6"/>
      <c r="AD38390" s="6"/>
    </row>
    <row r="38391" spans="16:30">
      <c r="P38391" s="6"/>
      <c r="AA38391" s="6"/>
      <c r="AC38391" s="6"/>
      <c r="AD38391" s="6"/>
    </row>
    <row r="38392" spans="16:30">
      <c r="P38392" s="6"/>
      <c r="AA38392" s="6"/>
      <c r="AC38392" s="6"/>
      <c r="AD38392" s="6"/>
    </row>
    <row r="38393" spans="16:30">
      <c r="P38393" s="6"/>
      <c r="AA38393" s="6"/>
      <c r="AC38393" s="6"/>
      <c r="AD38393" s="6"/>
    </row>
    <row r="38394" spans="16:30">
      <c r="P38394" s="6"/>
      <c r="AA38394" s="6"/>
      <c r="AC38394" s="6"/>
      <c r="AD38394" s="6"/>
    </row>
    <row r="38395" spans="16:30">
      <c r="P38395" s="6"/>
      <c r="AA38395" s="6"/>
      <c r="AC38395" s="6"/>
      <c r="AD38395" s="6"/>
    </row>
    <row r="38396" spans="16:30">
      <c r="P38396" s="6"/>
      <c r="AA38396" s="6"/>
      <c r="AC38396" s="6"/>
      <c r="AD38396" s="6"/>
    </row>
    <row r="38397" spans="16:30">
      <c r="P38397" s="6"/>
      <c r="AA38397" s="6"/>
      <c r="AC38397" s="6"/>
      <c r="AD38397" s="6"/>
    </row>
    <row r="38398" spans="16:30">
      <c r="P38398" s="6"/>
      <c r="AA38398" s="6"/>
      <c r="AC38398" s="6"/>
      <c r="AD38398" s="6"/>
    </row>
    <row r="38399" spans="16:30">
      <c r="P38399" s="6"/>
      <c r="AA38399" s="6"/>
      <c r="AC38399" s="6"/>
      <c r="AD38399" s="6"/>
    </row>
    <row r="38400" spans="16:30">
      <c r="P38400" s="6"/>
      <c r="AA38400" s="6"/>
      <c r="AC38400" s="6"/>
      <c r="AD38400" s="6"/>
    </row>
    <row r="38401" spans="16:30">
      <c r="P38401" s="6"/>
      <c r="AA38401" s="6"/>
      <c r="AC38401" s="6"/>
      <c r="AD38401" s="6"/>
    </row>
    <row r="38402" spans="16:30">
      <c r="P38402" s="6"/>
      <c r="AA38402" s="6"/>
      <c r="AC38402" s="6"/>
      <c r="AD38402" s="6"/>
    </row>
    <row r="38403" spans="16:30">
      <c r="P38403" s="6"/>
      <c r="AA38403" s="6"/>
      <c r="AC38403" s="6"/>
      <c r="AD38403" s="6"/>
    </row>
    <row r="38404" spans="16:30">
      <c r="P38404" s="6"/>
      <c r="AA38404" s="6"/>
      <c r="AC38404" s="6"/>
      <c r="AD38404" s="6"/>
    </row>
    <row r="38405" spans="16:30">
      <c r="P38405" s="6"/>
      <c r="AA38405" s="6"/>
      <c r="AC38405" s="6"/>
      <c r="AD38405" s="6"/>
    </row>
    <row r="38406" spans="16:30">
      <c r="P38406" s="6"/>
      <c r="AA38406" s="6"/>
      <c r="AC38406" s="6"/>
      <c r="AD38406" s="6"/>
    </row>
    <row r="38407" spans="16:30">
      <c r="P38407" s="6"/>
      <c r="AA38407" s="6"/>
      <c r="AC38407" s="6"/>
      <c r="AD38407" s="6"/>
    </row>
    <row r="38408" spans="16:30">
      <c r="P38408" s="6"/>
      <c r="AA38408" s="6"/>
      <c r="AC38408" s="6"/>
      <c r="AD38408" s="6"/>
    </row>
    <row r="38409" spans="16:30">
      <c r="P38409" s="6"/>
      <c r="AA38409" s="6"/>
      <c r="AC38409" s="6"/>
      <c r="AD38409" s="6"/>
    </row>
    <row r="38410" spans="16:30">
      <c r="P38410" s="6"/>
      <c r="AA38410" s="6"/>
      <c r="AC38410" s="6"/>
      <c r="AD38410" s="6"/>
    </row>
    <row r="38411" spans="16:30">
      <c r="P38411" s="6"/>
      <c r="AA38411" s="6"/>
      <c r="AC38411" s="6"/>
      <c r="AD38411" s="6"/>
    </row>
    <row r="38412" spans="16:30">
      <c r="P38412" s="6"/>
      <c r="AA38412" s="6"/>
      <c r="AC38412" s="6"/>
      <c r="AD38412" s="6"/>
    </row>
    <row r="38413" spans="16:30">
      <c r="P38413" s="6"/>
      <c r="AA38413" s="6"/>
      <c r="AC38413" s="6"/>
      <c r="AD38413" s="6"/>
    </row>
    <row r="38414" spans="16:30">
      <c r="P38414" s="6"/>
      <c r="AA38414" s="6"/>
      <c r="AC38414" s="6"/>
      <c r="AD38414" s="6"/>
    </row>
    <row r="38415" spans="16:30">
      <c r="P38415" s="6"/>
      <c r="AA38415" s="6"/>
      <c r="AC38415" s="6"/>
      <c r="AD38415" s="6"/>
    </row>
    <row r="38416" spans="16:30">
      <c r="P38416" s="6"/>
      <c r="AA38416" s="6"/>
      <c r="AC38416" s="6"/>
      <c r="AD38416" s="6"/>
    </row>
    <row r="38417" spans="16:30">
      <c r="P38417" s="6"/>
      <c r="AA38417" s="6"/>
      <c r="AC38417" s="6"/>
      <c r="AD38417" s="6"/>
    </row>
    <row r="38418" spans="16:30">
      <c r="P38418" s="6"/>
      <c r="AA38418" s="6"/>
      <c r="AC38418" s="6"/>
      <c r="AD38418" s="6"/>
    </row>
    <row r="38419" spans="16:30">
      <c r="P38419" s="6"/>
      <c r="AA38419" s="6"/>
      <c r="AC38419" s="6"/>
      <c r="AD38419" s="6"/>
    </row>
    <row r="38420" spans="16:30">
      <c r="P38420" s="6"/>
      <c r="AA38420" s="6"/>
      <c r="AC38420" s="6"/>
      <c r="AD38420" s="6"/>
    </row>
    <row r="38421" spans="16:30">
      <c r="P38421" s="6"/>
      <c r="AA38421" s="6"/>
      <c r="AC38421" s="6"/>
      <c r="AD38421" s="6"/>
    </row>
    <row r="38422" spans="16:30">
      <c r="P38422" s="6"/>
      <c r="AA38422" s="6"/>
      <c r="AC38422" s="6"/>
      <c r="AD38422" s="6"/>
    </row>
    <row r="38423" spans="16:30">
      <c r="P38423" s="6"/>
      <c r="AA38423" s="6"/>
      <c r="AC38423" s="6"/>
      <c r="AD38423" s="6"/>
    </row>
    <row r="38424" spans="16:30">
      <c r="P38424" s="6"/>
      <c r="AA38424" s="6"/>
      <c r="AC38424" s="6"/>
      <c r="AD38424" s="6"/>
    </row>
    <row r="38425" spans="16:30">
      <c r="P38425" s="6"/>
      <c r="AA38425" s="6"/>
      <c r="AC38425" s="6"/>
      <c r="AD38425" s="6"/>
    </row>
    <row r="38426" spans="16:30">
      <c r="P38426" s="6"/>
      <c r="AA38426" s="6"/>
      <c r="AC38426" s="6"/>
      <c r="AD38426" s="6"/>
    </row>
    <row r="38427" spans="16:30">
      <c r="P38427" s="6"/>
      <c r="AA38427" s="6"/>
      <c r="AC38427" s="6"/>
      <c r="AD38427" s="6"/>
    </row>
    <row r="38428" spans="16:30">
      <c r="P38428" s="6"/>
      <c r="AA38428" s="6"/>
      <c r="AC38428" s="6"/>
      <c r="AD38428" s="6"/>
    </row>
    <row r="38429" spans="16:30">
      <c r="P38429" s="6"/>
      <c r="AA38429" s="6"/>
      <c r="AC38429" s="6"/>
      <c r="AD38429" s="6"/>
    </row>
    <row r="38430" spans="16:30">
      <c r="P38430" s="6"/>
      <c r="AA38430" s="6"/>
      <c r="AC38430" s="6"/>
      <c r="AD38430" s="6"/>
    </row>
    <row r="38431" spans="16:30">
      <c r="P38431" s="6"/>
      <c r="AA38431" s="6"/>
      <c r="AC38431" s="6"/>
      <c r="AD38431" s="6"/>
    </row>
    <row r="38432" spans="16:30">
      <c r="P38432" s="6"/>
      <c r="AA38432" s="6"/>
      <c r="AC38432" s="6"/>
      <c r="AD38432" s="6"/>
    </row>
    <row r="38433" spans="16:30">
      <c r="P38433" s="6"/>
      <c r="AA38433" s="6"/>
      <c r="AC38433" s="6"/>
      <c r="AD38433" s="6"/>
    </row>
    <row r="38434" spans="16:30">
      <c r="P38434" s="6"/>
      <c r="AA38434" s="6"/>
      <c r="AC38434" s="6"/>
      <c r="AD38434" s="6"/>
    </row>
    <row r="38435" spans="16:30">
      <c r="P38435" s="6"/>
      <c r="AA38435" s="6"/>
      <c r="AC38435" s="6"/>
      <c r="AD38435" s="6"/>
    </row>
    <row r="38436" spans="16:30">
      <c r="P38436" s="6"/>
      <c r="AA38436" s="6"/>
      <c r="AC38436" s="6"/>
      <c r="AD38436" s="6"/>
    </row>
    <row r="38437" spans="16:30">
      <c r="P38437" s="6"/>
      <c r="AA38437" s="6"/>
      <c r="AC38437" s="6"/>
      <c r="AD38437" s="6"/>
    </row>
    <row r="38438" spans="16:30">
      <c r="P38438" s="6"/>
      <c r="AA38438" s="6"/>
      <c r="AC38438" s="6"/>
      <c r="AD38438" s="6"/>
    </row>
    <row r="38439" spans="16:30">
      <c r="P38439" s="6"/>
      <c r="AA38439" s="6"/>
      <c r="AC38439" s="6"/>
      <c r="AD38439" s="6"/>
    </row>
    <row r="38440" spans="16:30">
      <c r="P38440" s="6"/>
      <c r="AA38440" s="6"/>
      <c r="AC38440" s="6"/>
      <c r="AD38440" s="6"/>
    </row>
    <row r="38441" spans="16:30">
      <c r="P38441" s="6"/>
      <c r="AA38441" s="6"/>
      <c r="AC38441" s="6"/>
      <c r="AD38441" s="6"/>
    </row>
    <row r="38442" spans="16:30">
      <c r="P38442" s="6"/>
      <c r="AA38442" s="6"/>
      <c r="AC38442" s="6"/>
      <c r="AD38442" s="6"/>
    </row>
    <row r="38443" spans="16:30">
      <c r="P38443" s="6"/>
      <c r="AA38443" s="6"/>
      <c r="AC38443" s="6"/>
      <c r="AD38443" s="6"/>
    </row>
    <row r="38444" spans="16:30">
      <c r="P38444" s="6"/>
      <c r="AA38444" s="6"/>
      <c r="AC38444" s="6"/>
      <c r="AD38444" s="6"/>
    </row>
    <row r="38445" spans="16:30">
      <c r="P38445" s="6"/>
      <c r="AA38445" s="6"/>
      <c r="AC38445" s="6"/>
      <c r="AD38445" s="6"/>
    </row>
    <row r="38446" spans="16:30">
      <c r="P38446" s="6"/>
      <c r="AA38446" s="6"/>
      <c r="AC38446" s="6"/>
      <c r="AD38446" s="6"/>
    </row>
    <row r="38447" spans="16:30">
      <c r="P38447" s="6"/>
      <c r="AA38447" s="6"/>
      <c r="AC38447" s="6"/>
      <c r="AD38447" s="6"/>
    </row>
    <row r="38448" spans="16:30">
      <c r="P38448" s="6"/>
      <c r="AA38448" s="6"/>
      <c r="AC38448" s="6"/>
      <c r="AD38448" s="6"/>
    </row>
    <row r="38449" spans="16:30">
      <c r="P38449" s="6"/>
      <c r="AA38449" s="6"/>
      <c r="AC38449" s="6"/>
      <c r="AD38449" s="6"/>
    </row>
    <row r="38450" spans="16:30">
      <c r="P38450" s="6"/>
      <c r="AA38450" s="6"/>
      <c r="AC38450" s="6"/>
      <c r="AD38450" s="6"/>
    </row>
    <row r="38451" spans="16:30">
      <c r="P38451" s="6"/>
      <c r="AA38451" s="6"/>
      <c r="AC38451" s="6"/>
      <c r="AD38451" s="6"/>
    </row>
    <row r="38452" spans="16:30">
      <c r="P38452" s="6"/>
      <c r="AA38452" s="6"/>
      <c r="AC38452" s="6"/>
      <c r="AD38452" s="6"/>
    </row>
    <row r="38453" spans="16:30">
      <c r="P38453" s="6"/>
      <c r="AA38453" s="6"/>
      <c r="AC38453" s="6"/>
      <c r="AD38453" s="6"/>
    </row>
    <row r="38454" spans="16:30">
      <c r="P38454" s="6"/>
      <c r="AA38454" s="6"/>
      <c r="AC38454" s="6"/>
      <c r="AD38454" s="6"/>
    </row>
    <row r="38455" spans="16:30">
      <c r="P38455" s="6"/>
      <c r="AA38455" s="6"/>
      <c r="AC38455" s="6"/>
      <c r="AD38455" s="6"/>
    </row>
    <row r="38456" spans="16:30">
      <c r="P38456" s="6"/>
      <c r="AA38456" s="6"/>
      <c r="AC38456" s="6"/>
      <c r="AD38456" s="6"/>
    </row>
    <row r="38457" spans="16:30">
      <c r="P38457" s="6"/>
      <c r="AA38457" s="6"/>
      <c r="AC38457" s="6"/>
      <c r="AD38457" s="6"/>
    </row>
    <row r="38458" spans="16:30">
      <c r="P38458" s="6"/>
      <c r="AA38458" s="6"/>
      <c r="AC38458" s="6"/>
      <c r="AD38458" s="6"/>
    </row>
    <row r="38459" spans="16:30">
      <c r="P38459" s="6"/>
      <c r="AA38459" s="6"/>
      <c r="AC38459" s="6"/>
      <c r="AD38459" s="6"/>
    </row>
    <row r="38460" spans="16:30">
      <c r="P38460" s="6"/>
      <c r="AA38460" s="6"/>
      <c r="AC38460" s="6"/>
      <c r="AD38460" s="6"/>
    </row>
    <row r="38461" spans="16:30">
      <c r="P38461" s="6"/>
      <c r="AA38461" s="6"/>
      <c r="AC38461" s="6"/>
      <c r="AD38461" s="6"/>
    </row>
    <row r="38462" spans="16:30">
      <c r="P38462" s="6"/>
      <c r="AA38462" s="6"/>
      <c r="AC38462" s="6"/>
      <c r="AD38462" s="6"/>
    </row>
    <row r="38463" spans="16:30">
      <c r="P38463" s="6"/>
      <c r="AA38463" s="6"/>
      <c r="AC38463" s="6"/>
      <c r="AD38463" s="6"/>
    </row>
    <row r="38464" spans="16:30">
      <c r="P38464" s="6"/>
      <c r="AA38464" s="6"/>
      <c r="AC38464" s="6"/>
      <c r="AD38464" s="6"/>
    </row>
    <row r="38465" spans="16:30">
      <c r="P38465" s="6"/>
      <c r="AA38465" s="6"/>
      <c r="AC38465" s="6"/>
      <c r="AD38465" s="6"/>
    </row>
    <row r="38466" spans="16:30">
      <c r="P38466" s="6"/>
      <c r="AA38466" s="6"/>
      <c r="AC38466" s="6"/>
      <c r="AD38466" s="6"/>
    </row>
    <row r="38467" spans="16:30">
      <c r="P38467" s="6"/>
      <c r="AA38467" s="6"/>
      <c r="AC38467" s="6"/>
      <c r="AD38467" s="6"/>
    </row>
    <row r="38468" spans="16:30">
      <c r="P38468" s="6"/>
      <c r="AA38468" s="6"/>
      <c r="AC38468" s="6"/>
      <c r="AD38468" s="6"/>
    </row>
    <row r="38469" spans="16:30">
      <c r="P38469" s="6"/>
      <c r="AA38469" s="6"/>
      <c r="AC38469" s="6"/>
      <c r="AD38469" s="6"/>
    </row>
    <row r="38470" spans="16:30">
      <c r="P38470" s="6"/>
      <c r="AA38470" s="6"/>
      <c r="AC38470" s="6"/>
      <c r="AD38470" s="6"/>
    </row>
    <row r="38471" spans="16:30">
      <c r="P38471" s="6"/>
      <c r="AA38471" s="6"/>
      <c r="AC38471" s="6"/>
      <c r="AD38471" s="6"/>
    </row>
    <row r="38472" spans="16:30">
      <c r="P38472" s="6"/>
      <c r="AA38472" s="6"/>
      <c r="AC38472" s="6"/>
      <c r="AD38472" s="6"/>
    </row>
    <row r="38473" spans="16:30">
      <c r="P38473" s="6"/>
      <c r="AA38473" s="6"/>
      <c r="AC38473" s="6"/>
      <c r="AD38473" s="6"/>
    </row>
    <row r="38474" spans="16:30">
      <c r="P38474" s="6"/>
      <c r="AA38474" s="6"/>
      <c r="AC38474" s="6"/>
      <c r="AD38474" s="6"/>
    </row>
    <row r="38475" spans="16:30">
      <c r="P38475" s="6"/>
      <c r="AA38475" s="6"/>
      <c r="AC38475" s="6"/>
      <c r="AD38475" s="6"/>
    </row>
    <row r="38476" spans="16:30">
      <c r="P38476" s="6"/>
      <c r="AA38476" s="6"/>
      <c r="AC38476" s="6"/>
      <c r="AD38476" s="6"/>
    </row>
    <row r="38477" spans="16:30">
      <c r="P38477" s="6"/>
      <c r="AA38477" s="6"/>
      <c r="AC38477" s="6"/>
      <c r="AD38477" s="6"/>
    </row>
    <row r="38478" spans="16:30">
      <c r="P38478" s="6"/>
      <c r="AA38478" s="6"/>
      <c r="AC38478" s="6"/>
      <c r="AD38478" s="6"/>
    </row>
    <row r="38479" spans="16:30">
      <c r="P38479" s="6"/>
      <c r="AA38479" s="6"/>
      <c r="AC38479" s="6"/>
      <c r="AD38479" s="6"/>
    </row>
    <row r="38480" spans="16:30">
      <c r="P38480" s="6"/>
      <c r="AA38480" s="6"/>
      <c r="AC38480" s="6"/>
      <c r="AD38480" s="6"/>
    </row>
    <row r="38481" spans="16:30">
      <c r="P38481" s="6"/>
      <c r="AA38481" s="6"/>
      <c r="AC38481" s="6"/>
      <c r="AD38481" s="6"/>
    </row>
    <row r="38482" spans="16:30">
      <c r="P38482" s="6"/>
      <c r="AA38482" s="6"/>
      <c r="AC38482" s="6"/>
      <c r="AD38482" s="6"/>
    </row>
    <row r="38483" spans="16:30">
      <c r="P38483" s="6"/>
      <c r="AA38483" s="6"/>
      <c r="AC38483" s="6"/>
      <c r="AD38483" s="6"/>
    </row>
    <row r="38484" spans="16:30">
      <c r="P38484" s="6"/>
      <c r="AA38484" s="6"/>
      <c r="AC38484" s="6"/>
      <c r="AD38484" s="6"/>
    </row>
    <row r="38485" spans="16:30">
      <c r="P38485" s="6"/>
      <c r="AA38485" s="6"/>
      <c r="AC38485" s="6"/>
      <c r="AD38485" s="6"/>
    </row>
    <row r="38486" spans="16:30">
      <c r="P38486" s="6"/>
      <c r="AA38486" s="6"/>
      <c r="AC38486" s="6"/>
      <c r="AD38486" s="6"/>
    </row>
    <row r="38487" spans="16:30">
      <c r="P38487" s="6"/>
      <c r="AA38487" s="6"/>
      <c r="AC38487" s="6"/>
      <c r="AD38487" s="6"/>
    </row>
    <row r="38488" spans="16:30">
      <c r="P38488" s="6"/>
      <c r="AA38488" s="6"/>
      <c r="AC38488" s="6"/>
      <c r="AD38488" s="6"/>
    </row>
    <row r="38489" spans="16:30">
      <c r="P38489" s="6"/>
      <c r="AA38489" s="6"/>
      <c r="AC38489" s="6"/>
      <c r="AD38489" s="6"/>
    </row>
    <row r="38490" spans="16:30">
      <c r="P38490" s="6"/>
      <c r="AA38490" s="6"/>
      <c r="AC38490" s="6"/>
      <c r="AD38490" s="6"/>
    </row>
    <row r="38491" spans="16:30">
      <c r="P38491" s="6"/>
      <c r="AA38491" s="6"/>
      <c r="AC38491" s="6"/>
      <c r="AD38491" s="6"/>
    </row>
    <row r="38492" spans="16:30">
      <c r="P38492" s="6"/>
      <c r="AA38492" s="6"/>
      <c r="AC38492" s="6"/>
      <c r="AD38492" s="6"/>
    </row>
    <row r="38493" spans="16:30">
      <c r="P38493" s="6"/>
      <c r="AA38493" s="6"/>
      <c r="AC38493" s="6"/>
      <c r="AD38493" s="6"/>
    </row>
    <row r="38494" spans="16:30">
      <c r="P38494" s="6"/>
      <c r="AA38494" s="6"/>
      <c r="AC38494" s="6"/>
      <c r="AD38494" s="6"/>
    </row>
    <row r="38495" spans="16:30">
      <c r="P38495" s="6"/>
      <c r="AA38495" s="6"/>
      <c r="AC38495" s="6"/>
      <c r="AD38495" s="6"/>
    </row>
    <row r="38496" spans="16:30">
      <c r="P38496" s="6"/>
      <c r="AA38496" s="6"/>
      <c r="AC38496" s="6"/>
      <c r="AD38496" s="6"/>
    </row>
    <row r="38497" spans="16:30">
      <c r="P38497" s="6"/>
      <c r="AA38497" s="6"/>
      <c r="AC38497" s="6"/>
      <c r="AD38497" s="6"/>
    </row>
    <row r="38498" spans="16:30">
      <c r="P38498" s="6"/>
      <c r="AA38498" s="6"/>
      <c r="AC38498" s="6"/>
      <c r="AD38498" s="6"/>
    </row>
    <row r="38499" spans="16:30">
      <c r="P38499" s="6"/>
      <c r="AA38499" s="6"/>
      <c r="AC38499" s="6"/>
      <c r="AD38499" s="6"/>
    </row>
    <row r="38500" spans="16:30">
      <c r="P38500" s="6"/>
      <c r="AA38500" s="6"/>
      <c r="AC38500" s="6"/>
      <c r="AD38500" s="6"/>
    </row>
    <row r="38501" spans="16:30">
      <c r="P38501" s="6"/>
      <c r="AA38501" s="6"/>
      <c r="AC38501" s="6"/>
      <c r="AD38501" s="6"/>
    </row>
    <row r="38502" spans="16:30">
      <c r="P38502" s="6"/>
      <c r="AA38502" s="6"/>
      <c r="AC38502" s="6"/>
      <c r="AD38502" s="6"/>
    </row>
    <row r="38503" spans="16:30">
      <c r="P38503" s="6"/>
      <c r="AA38503" s="6"/>
      <c r="AC38503" s="6"/>
      <c r="AD38503" s="6"/>
    </row>
    <row r="38504" spans="16:30">
      <c r="P38504" s="6"/>
      <c r="AA38504" s="6"/>
      <c r="AC38504" s="6"/>
      <c r="AD38504" s="6"/>
    </row>
    <row r="38505" spans="16:30">
      <c r="P38505" s="6"/>
      <c r="AA38505" s="6"/>
      <c r="AC38505" s="6"/>
      <c r="AD38505" s="6"/>
    </row>
    <row r="38506" spans="16:30">
      <c r="P38506" s="6"/>
      <c r="AA38506" s="6"/>
      <c r="AC38506" s="6"/>
      <c r="AD38506" s="6"/>
    </row>
    <row r="38507" spans="16:30">
      <c r="P38507" s="6"/>
      <c r="AA38507" s="6"/>
      <c r="AC38507" s="6"/>
      <c r="AD38507" s="6"/>
    </row>
    <row r="38508" spans="16:30">
      <c r="P38508" s="6"/>
      <c r="AA38508" s="6"/>
      <c r="AC38508" s="6"/>
      <c r="AD38508" s="6"/>
    </row>
    <row r="38509" spans="16:30">
      <c r="P38509" s="6"/>
      <c r="AA38509" s="6"/>
      <c r="AC38509" s="6"/>
      <c r="AD38509" s="6"/>
    </row>
    <row r="38510" spans="16:30">
      <c r="P38510" s="6"/>
      <c r="AA38510" s="6"/>
      <c r="AC38510" s="6"/>
      <c r="AD38510" s="6"/>
    </row>
    <row r="38511" spans="16:30">
      <c r="P38511" s="6"/>
      <c r="AA38511" s="6"/>
      <c r="AC38511" s="6"/>
      <c r="AD38511" s="6"/>
    </row>
    <row r="38512" spans="16:30">
      <c r="P38512" s="6"/>
      <c r="AA38512" s="6"/>
      <c r="AC38512" s="6"/>
      <c r="AD38512" s="6"/>
    </row>
    <row r="38513" spans="16:30">
      <c r="P38513" s="6"/>
      <c r="AA38513" s="6"/>
      <c r="AC38513" s="6"/>
      <c r="AD38513" s="6"/>
    </row>
    <row r="38514" spans="16:30">
      <c r="P38514" s="6"/>
      <c r="AA38514" s="6"/>
      <c r="AC38514" s="6"/>
      <c r="AD38514" s="6"/>
    </row>
    <row r="38515" spans="16:30">
      <c r="P38515" s="6"/>
      <c r="AA38515" s="6"/>
      <c r="AC38515" s="6"/>
      <c r="AD38515" s="6"/>
    </row>
    <row r="38516" spans="16:30">
      <c r="P38516" s="6"/>
      <c r="AA38516" s="6"/>
      <c r="AC38516" s="6"/>
      <c r="AD38516" s="6"/>
    </row>
    <row r="38517" spans="16:30">
      <c r="P38517" s="6"/>
      <c r="AA38517" s="6"/>
      <c r="AC38517" s="6"/>
      <c r="AD38517" s="6"/>
    </row>
    <row r="38518" spans="16:30">
      <c r="P38518" s="6"/>
      <c r="AA38518" s="6"/>
      <c r="AC38518" s="6"/>
      <c r="AD38518" s="6"/>
    </row>
    <row r="38519" spans="16:30">
      <c r="P38519" s="6"/>
      <c r="AA38519" s="6"/>
      <c r="AC38519" s="6"/>
      <c r="AD38519" s="6"/>
    </row>
    <row r="38520" spans="16:30">
      <c r="P38520" s="6"/>
      <c r="AA38520" s="6"/>
      <c r="AC38520" s="6"/>
      <c r="AD38520" s="6"/>
    </row>
    <row r="38521" spans="16:30">
      <c r="P38521" s="6"/>
      <c r="AA38521" s="6"/>
      <c r="AC38521" s="6"/>
      <c r="AD38521" s="6"/>
    </row>
    <row r="38522" spans="16:30">
      <c r="P38522" s="6"/>
      <c r="AA38522" s="6"/>
      <c r="AC38522" s="6"/>
      <c r="AD38522" s="6"/>
    </row>
    <row r="38523" spans="16:30">
      <c r="P38523" s="6"/>
      <c r="AA38523" s="6"/>
      <c r="AC38523" s="6"/>
      <c r="AD38523" s="6"/>
    </row>
    <row r="38524" spans="16:30">
      <c r="P38524" s="6"/>
      <c r="AA38524" s="6"/>
      <c r="AC38524" s="6"/>
      <c r="AD38524" s="6"/>
    </row>
    <row r="38525" spans="16:30">
      <c r="P38525" s="6"/>
      <c r="AA38525" s="6"/>
      <c r="AC38525" s="6"/>
      <c r="AD38525" s="6"/>
    </row>
    <row r="38526" spans="16:30">
      <c r="P38526" s="6"/>
      <c r="AA38526" s="6"/>
      <c r="AC38526" s="6"/>
      <c r="AD38526" s="6"/>
    </row>
    <row r="38527" spans="16:30">
      <c r="P38527" s="6"/>
      <c r="AA38527" s="6"/>
      <c r="AC38527" s="6"/>
      <c r="AD38527" s="6"/>
    </row>
    <row r="38528" spans="16:30">
      <c r="P38528" s="6"/>
      <c r="AA38528" s="6"/>
      <c r="AC38528" s="6"/>
      <c r="AD38528" s="6"/>
    </row>
    <row r="38529" spans="16:30">
      <c r="P38529" s="6"/>
      <c r="AA38529" s="6"/>
      <c r="AC38529" s="6"/>
      <c r="AD38529" s="6"/>
    </row>
    <row r="38530" spans="16:30">
      <c r="P38530" s="6"/>
      <c r="AA38530" s="6"/>
      <c r="AC38530" s="6"/>
      <c r="AD38530" s="6"/>
    </row>
    <row r="38531" spans="16:30">
      <c r="P38531" s="6"/>
      <c r="AA38531" s="6"/>
      <c r="AC38531" s="6"/>
      <c r="AD38531" s="6"/>
    </row>
    <row r="38532" spans="16:30">
      <c r="P38532" s="6"/>
      <c r="AA38532" s="6"/>
      <c r="AC38532" s="6"/>
      <c r="AD38532" s="6"/>
    </row>
    <row r="38533" spans="16:30">
      <c r="P38533" s="6"/>
      <c r="AA38533" s="6"/>
      <c r="AC38533" s="6"/>
      <c r="AD38533" s="6"/>
    </row>
    <row r="38534" spans="16:30">
      <c r="P38534" s="6"/>
      <c r="AA38534" s="6"/>
      <c r="AC38534" s="6"/>
      <c r="AD38534" s="6"/>
    </row>
    <row r="38535" spans="16:30">
      <c r="P38535" s="6"/>
      <c r="AA38535" s="6"/>
      <c r="AC38535" s="6"/>
      <c r="AD38535" s="6"/>
    </row>
    <row r="38536" spans="16:30">
      <c r="P38536" s="6"/>
      <c r="AA38536" s="6"/>
      <c r="AC38536" s="6"/>
      <c r="AD38536" s="6"/>
    </row>
    <row r="38537" spans="16:30">
      <c r="P38537" s="6"/>
      <c r="AA38537" s="6"/>
      <c r="AC38537" s="6"/>
      <c r="AD38537" s="6"/>
    </row>
    <row r="38538" spans="16:30">
      <c r="P38538" s="6"/>
      <c r="AA38538" s="6"/>
      <c r="AC38538" s="6"/>
      <c r="AD38538" s="6"/>
    </row>
    <row r="38539" spans="16:30">
      <c r="P38539" s="6"/>
      <c r="AA38539" s="6"/>
      <c r="AC38539" s="6"/>
      <c r="AD38539" s="6"/>
    </row>
    <row r="38540" spans="16:30">
      <c r="P38540" s="6"/>
      <c r="AA38540" s="6"/>
      <c r="AC38540" s="6"/>
      <c r="AD38540" s="6"/>
    </row>
    <row r="38541" spans="16:30">
      <c r="P38541" s="6"/>
      <c r="AA38541" s="6"/>
      <c r="AC38541" s="6"/>
      <c r="AD38541" s="6"/>
    </row>
    <row r="38542" spans="16:30">
      <c r="P38542" s="6"/>
      <c r="AA38542" s="6"/>
      <c r="AC38542" s="6"/>
      <c r="AD38542" s="6"/>
    </row>
    <row r="38543" spans="16:30">
      <c r="P38543" s="6"/>
      <c r="AA38543" s="6"/>
      <c r="AC38543" s="6"/>
      <c r="AD38543" s="6"/>
    </row>
    <row r="38544" spans="16:30">
      <c r="P38544" s="6"/>
      <c r="AA38544" s="6"/>
      <c r="AC38544" s="6"/>
      <c r="AD38544" s="6"/>
    </row>
    <row r="38545" spans="16:30">
      <c r="P38545" s="6"/>
      <c r="AA38545" s="6"/>
      <c r="AC38545" s="6"/>
      <c r="AD38545" s="6"/>
    </row>
    <row r="38546" spans="16:30">
      <c r="P38546" s="6"/>
      <c r="AA38546" s="6"/>
      <c r="AC38546" s="6"/>
      <c r="AD38546" s="6"/>
    </row>
    <row r="38547" spans="16:30">
      <c r="P38547" s="6"/>
      <c r="AA38547" s="6"/>
      <c r="AC38547" s="6"/>
      <c r="AD38547" s="6"/>
    </row>
    <row r="38548" spans="16:30">
      <c r="P38548" s="6"/>
      <c r="AA38548" s="6"/>
      <c r="AC38548" s="6"/>
      <c r="AD38548" s="6"/>
    </row>
    <row r="38549" spans="16:30">
      <c r="P38549" s="6"/>
      <c r="AA38549" s="6"/>
      <c r="AC38549" s="6"/>
      <c r="AD38549" s="6"/>
    </row>
    <row r="38550" spans="16:30">
      <c r="P38550" s="6"/>
      <c r="AA38550" s="6"/>
      <c r="AC38550" s="6"/>
      <c r="AD38550" s="6"/>
    </row>
    <row r="38551" spans="16:30">
      <c r="P38551" s="6"/>
      <c r="AA38551" s="6"/>
      <c r="AC38551" s="6"/>
      <c r="AD38551" s="6"/>
    </row>
    <row r="38552" spans="16:30">
      <c r="P38552" s="6"/>
      <c r="AA38552" s="6"/>
      <c r="AC38552" s="6"/>
      <c r="AD38552" s="6"/>
    </row>
    <row r="38553" spans="16:30">
      <c r="P38553" s="6"/>
      <c r="AA38553" s="6"/>
      <c r="AC38553" s="6"/>
      <c r="AD38553" s="6"/>
    </row>
    <row r="38554" spans="16:30">
      <c r="P38554" s="6"/>
      <c r="AA38554" s="6"/>
      <c r="AC38554" s="6"/>
      <c r="AD38554" s="6"/>
    </row>
    <row r="38555" spans="16:30">
      <c r="P38555" s="6"/>
      <c r="AA38555" s="6"/>
      <c r="AC38555" s="6"/>
      <c r="AD38555" s="6"/>
    </row>
    <row r="38556" spans="16:30">
      <c r="P38556" s="6"/>
      <c r="AA38556" s="6"/>
      <c r="AC38556" s="6"/>
      <c r="AD38556" s="6"/>
    </row>
    <row r="38557" spans="16:30">
      <c r="P38557" s="6"/>
      <c r="AA38557" s="6"/>
      <c r="AC38557" s="6"/>
      <c r="AD38557" s="6"/>
    </row>
    <row r="38558" spans="16:30">
      <c r="P38558" s="6"/>
      <c r="AA38558" s="6"/>
      <c r="AC38558" s="6"/>
      <c r="AD38558" s="6"/>
    </row>
    <row r="38559" spans="16:30">
      <c r="P38559" s="6"/>
      <c r="AA38559" s="6"/>
      <c r="AC38559" s="6"/>
      <c r="AD38559" s="6"/>
    </row>
    <row r="38560" spans="16:30">
      <c r="P38560" s="6"/>
      <c r="AA38560" s="6"/>
      <c r="AC38560" s="6"/>
      <c r="AD38560" s="6"/>
    </row>
    <row r="38561" spans="16:30">
      <c r="P38561" s="6"/>
      <c r="AA38561" s="6"/>
      <c r="AC38561" s="6"/>
      <c r="AD38561" s="6"/>
    </row>
    <row r="38562" spans="16:30">
      <c r="P38562" s="6"/>
      <c r="AA38562" s="6"/>
      <c r="AC38562" s="6"/>
      <c r="AD38562" s="6"/>
    </row>
    <row r="38563" spans="16:30">
      <c r="P38563" s="6"/>
      <c r="AA38563" s="6"/>
      <c r="AC38563" s="6"/>
      <c r="AD38563" s="6"/>
    </row>
    <row r="38564" spans="16:30">
      <c r="P38564" s="6"/>
      <c r="AA38564" s="6"/>
      <c r="AC38564" s="6"/>
      <c r="AD38564" s="6"/>
    </row>
    <row r="38565" spans="16:30">
      <c r="P38565" s="6"/>
      <c r="AA38565" s="6"/>
      <c r="AC38565" s="6"/>
      <c r="AD38565" s="6"/>
    </row>
    <row r="38566" spans="16:30">
      <c r="P38566" s="6"/>
      <c r="AA38566" s="6"/>
      <c r="AC38566" s="6"/>
      <c r="AD38566" s="6"/>
    </row>
    <row r="38567" spans="16:30">
      <c r="P38567" s="6"/>
      <c r="AA38567" s="6"/>
      <c r="AC38567" s="6"/>
      <c r="AD38567" s="6"/>
    </row>
    <row r="38568" spans="16:30">
      <c r="P38568" s="6"/>
      <c r="AA38568" s="6"/>
      <c r="AC38568" s="6"/>
      <c r="AD38568" s="6"/>
    </row>
    <row r="38569" spans="16:30">
      <c r="P38569" s="6"/>
      <c r="AA38569" s="6"/>
      <c r="AC38569" s="6"/>
      <c r="AD38569" s="6"/>
    </row>
    <row r="38570" spans="16:30">
      <c r="P38570" s="6"/>
      <c r="AA38570" s="6"/>
      <c r="AC38570" s="6"/>
      <c r="AD38570" s="6"/>
    </row>
    <row r="38571" spans="16:30">
      <c r="P38571" s="6"/>
      <c r="AA38571" s="6"/>
      <c r="AC38571" s="6"/>
      <c r="AD38571" s="6"/>
    </row>
    <row r="38572" spans="16:30">
      <c r="P38572" s="6"/>
      <c r="AA38572" s="6"/>
      <c r="AC38572" s="6"/>
      <c r="AD38572" s="6"/>
    </row>
    <row r="38573" spans="16:30">
      <c r="P38573" s="6"/>
      <c r="AA38573" s="6"/>
      <c r="AC38573" s="6"/>
      <c r="AD38573" s="6"/>
    </row>
    <row r="38574" spans="16:30">
      <c r="P38574" s="6"/>
      <c r="AA38574" s="6"/>
      <c r="AC38574" s="6"/>
      <c r="AD38574" s="6"/>
    </row>
    <row r="38575" spans="16:30">
      <c r="P38575" s="6"/>
      <c r="AA38575" s="6"/>
      <c r="AC38575" s="6"/>
      <c r="AD38575" s="6"/>
    </row>
    <row r="38576" spans="16:30">
      <c r="P38576" s="6"/>
      <c r="AA38576" s="6"/>
      <c r="AC38576" s="6"/>
      <c r="AD38576" s="6"/>
    </row>
    <row r="38577" spans="16:30">
      <c r="P38577" s="6"/>
      <c r="AA38577" s="6"/>
      <c r="AC38577" s="6"/>
      <c r="AD38577" s="6"/>
    </row>
    <row r="38578" spans="16:30">
      <c r="P38578" s="6"/>
      <c r="AA38578" s="6"/>
      <c r="AC38578" s="6"/>
      <c r="AD38578" s="6"/>
    </row>
    <row r="38579" spans="16:30">
      <c r="P38579" s="6"/>
      <c r="AA38579" s="6"/>
      <c r="AC38579" s="6"/>
      <c r="AD38579" s="6"/>
    </row>
    <row r="38580" spans="16:30">
      <c r="P38580" s="6"/>
      <c r="AA38580" s="6"/>
      <c r="AC38580" s="6"/>
      <c r="AD38580" s="6"/>
    </row>
    <row r="38581" spans="16:30">
      <c r="P38581" s="6"/>
      <c r="AA38581" s="6"/>
      <c r="AC38581" s="6"/>
      <c r="AD38581" s="6"/>
    </row>
    <row r="38582" spans="16:30">
      <c r="P38582" s="6"/>
      <c r="AA38582" s="6"/>
      <c r="AC38582" s="6"/>
      <c r="AD38582" s="6"/>
    </row>
    <row r="38583" spans="16:30">
      <c r="P38583" s="6"/>
      <c r="AA38583" s="6"/>
      <c r="AC38583" s="6"/>
      <c r="AD38583" s="6"/>
    </row>
    <row r="38584" spans="16:30">
      <c r="P38584" s="6"/>
      <c r="AA38584" s="6"/>
      <c r="AC38584" s="6"/>
      <c r="AD38584" s="6"/>
    </row>
    <row r="38585" spans="16:30">
      <c r="P38585" s="6"/>
      <c r="AA38585" s="6"/>
      <c r="AC38585" s="6"/>
      <c r="AD38585" s="6"/>
    </row>
    <row r="38586" spans="16:30">
      <c r="P38586" s="6"/>
      <c r="AA38586" s="6"/>
      <c r="AC38586" s="6"/>
      <c r="AD38586" s="6"/>
    </row>
    <row r="38587" spans="16:30">
      <c r="P38587" s="6"/>
      <c r="AA38587" s="6"/>
      <c r="AC38587" s="6"/>
      <c r="AD38587" s="6"/>
    </row>
    <row r="38588" spans="16:30">
      <c r="P38588" s="6"/>
      <c r="AA38588" s="6"/>
      <c r="AC38588" s="6"/>
      <c r="AD38588" s="6"/>
    </row>
    <row r="38589" spans="16:30">
      <c r="P38589" s="6"/>
      <c r="AA38589" s="6"/>
      <c r="AC38589" s="6"/>
      <c r="AD38589" s="6"/>
    </row>
    <row r="38590" spans="16:30">
      <c r="P38590" s="6"/>
      <c r="AA38590" s="6"/>
      <c r="AC38590" s="6"/>
      <c r="AD38590" s="6"/>
    </row>
    <row r="38591" spans="16:30">
      <c r="P38591" s="6"/>
      <c r="AA38591" s="6"/>
      <c r="AC38591" s="6"/>
      <c r="AD38591" s="6"/>
    </row>
    <row r="38592" spans="16:30">
      <c r="P38592" s="6"/>
      <c r="AA38592" s="6"/>
      <c r="AC38592" s="6"/>
      <c r="AD38592" s="6"/>
    </row>
    <row r="38593" spans="16:30">
      <c r="P38593" s="6"/>
      <c r="AA38593" s="6"/>
      <c r="AC38593" s="6"/>
      <c r="AD38593" s="6"/>
    </row>
    <row r="38594" spans="16:30">
      <c r="P38594" s="6"/>
      <c r="AA38594" s="6"/>
      <c r="AC38594" s="6"/>
      <c r="AD38594" s="6"/>
    </row>
    <row r="38595" spans="16:30">
      <c r="P38595" s="6"/>
      <c r="AA38595" s="6"/>
      <c r="AC38595" s="6"/>
      <c r="AD38595" s="6"/>
    </row>
    <row r="38596" spans="16:30">
      <c r="P38596" s="6"/>
      <c r="AA38596" s="6"/>
      <c r="AC38596" s="6"/>
      <c r="AD38596" s="6"/>
    </row>
    <row r="38597" spans="16:30">
      <c r="P38597" s="6"/>
      <c r="AA38597" s="6"/>
      <c r="AC38597" s="6"/>
      <c r="AD38597" s="6"/>
    </row>
    <row r="38598" spans="16:30">
      <c r="P38598" s="6"/>
      <c r="AA38598" s="6"/>
      <c r="AC38598" s="6"/>
      <c r="AD38598" s="6"/>
    </row>
    <row r="38599" spans="16:30">
      <c r="P38599" s="6"/>
      <c r="AA38599" s="6"/>
      <c r="AC38599" s="6"/>
      <c r="AD38599" s="6"/>
    </row>
    <row r="38600" spans="16:30">
      <c r="P38600" s="6"/>
      <c r="AA38600" s="6"/>
      <c r="AC38600" s="6"/>
      <c r="AD38600" s="6"/>
    </row>
    <row r="38601" spans="16:30">
      <c r="P38601" s="6"/>
      <c r="AA38601" s="6"/>
      <c r="AC38601" s="6"/>
      <c r="AD38601" s="6"/>
    </row>
    <row r="38602" spans="16:30">
      <c r="P38602" s="6"/>
      <c r="AA38602" s="6"/>
      <c r="AC38602" s="6"/>
      <c r="AD38602" s="6"/>
    </row>
    <row r="38603" spans="16:30">
      <c r="P38603" s="6"/>
      <c r="AA38603" s="6"/>
      <c r="AC38603" s="6"/>
      <c r="AD38603" s="6"/>
    </row>
    <row r="38604" spans="16:30">
      <c r="P38604" s="6"/>
      <c r="AA38604" s="6"/>
      <c r="AC38604" s="6"/>
      <c r="AD38604" s="6"/>
    </row>
    <row r="38605" spans="16:30">
      <c r="P38605" s="6"/>
      <c r="AA38605" s="6"/>
      <c r="AC38605" s="6"/>
      <c r="AD38605" s="6"/>
    </row>
    <row r="38606" spans="16:30">
      <c r="P38606" s="6"/>
      <c r="AA38606" s="6"/>
      <c r="AC38606" s="6"/>
      <c r="AD38606" s="6"/>
    </row>
    <row r="38607" spans="16:30">
      <c r="P38607" s="6"/>
      <c r="AA38607" s="6"/>
      <c r="AC38607" s="6"/>
      <c r="AD38607" s="6"/>
    </row>
    <row r="38608" spans="16:30">
      <c r="P38608" s="6"/>
      <c r="AA38608" s="6"/>
      <c r="AC38608" s="6"/>
      <c r="AD38608" s="6"/>
    </row>
    <row r="38609" spans="16:30">
      <c r="P38609" s="6"/>
      <c r="AA38609" s="6"/>
      <c r="AC38609" s="6"/>
      <c r="AD38609" s="6"/>
    </row>
    <row r="38610" spans="16:30">
      <c r="P38610" s="6"/>
      <c r="AA38610" s="6"/>
      <c r="AC38610" s="6"/>
      <c r="AD38610" s="6"/>
    </row>
    <row r="38611" spans="16:30">
      <c r="P38611" s="6"/>
      <c r="AA38611" s="6"/>
      <c r="AC38611" s="6"/>
      <c r="AD38611" s="6"/>
    </row>
    <row r="38612" spans="16:30">
      <c r="P38612" s="6"/>
      <c r="AA38612" s="6"/>
      <c r="AC38612" s="6"/>
      <c r="AD38612" s="6"/>
    </row>
    <row r="38613" spans="16:30">
      <c r="P38613" s="6"/>
      <c r="AA38613" s="6"/>
      <c r="AC38613" s="6"/>
      <c r="AD38613" s="6"/>
    </row>
    <row r="38614" spans="16:30">
      <c r="P38614" s="6"/>
      <c r="AA38614" s="6"/>
      <c r="AC38614" s="6"/>
      <c r="AD38614" s="6"/>
    </row>
    <row r="38615" spans="16:30">
      <c r="P38615" s="6"/>
      <c r="AA38615" s="6"/>
      <c r="AC38615" s="6"/>
      <c r="AD38615" s="6"/>
    </row>
    <row r="38616" spans="16:30">
      <c r="P38616" s="6"/>
      <c r="AA38616" s="6"/>
      <c r="AC38616" s="6"/>
      <c r="AD38616" s="6"/>
    </row>
    <row r="38617" spans="16:30">
      <c r="P38617" s="6"/>
      <c r="AA38617" s="6"/>
      <c r="AC38617" s="6"/>
      <c r="AD38617" s="6"/>
    </row>
    <row r="38618" spans="16:30">
      <c r="P38618" s="6"/>
      <c r="AA38618" s="6"/>
      <c r="AC38618" s="6"/>
      <c r="AD38618" s="6"/>
    </row>
    <row r="38619" spans="16:30">
      <c r="P38619" s="6"/>
      <c r="AA38619" s="6"/>
      <c r="AC38619" s="6"/>
      <c r="AD38619" s="6"/>
    </row>
    <row r="38620" spans="16:30">
      <c r="P38620" s="6"/>
      <c r="AA38620" s="6"/>
      <c r="AC38620" s="6"/>
      <c r="AD38620" s="6"/>
    </row>
    <row r="38621" spans="16:30">
      <c r="P38621" s="6"/>
      <c r="AA38621" s="6"/>
      <c r="AC38621" s="6"/>
      <c r="AD38621" s="6"/>
    </row>
    <row r="38622" spans="16:30">
      <c r="P38622" s="6"/>
      <c r="AA38622" s="6"/>
      <c r="AC38622" s="6"/>
      <c r="AD38622" s="6"/>
    </row>
    <row r="38623" spans="16:30">
      <c r="P38623" s="6"/>
      <c r="AA38623" s="6"/>
      <c r="AC38623" s="6"/>
      <c r="AD38623" s="6"/>
    </row>
    <row r="38624" spans="16:30">
      <c r="P38624" s="6"/>
      <c r="AA38624" s="6"/>
      <c r="AC38624" s="6"/>
      <c r="AD38624" s="6"/>
    </row>
    <row r="38625" spans="16:30">
      <c r="P38625" s="6"/>
      <c r="AA38625" s="6"/>
      <c r="AC38625" s="6"/>
      <c r="AD38625" s="6"/>
    </row>
    <row r="38626" spans="16:30">
      <c r="P38626" s="6"/>
      <c r="AA38626" s="6"/>
      <c r="AC38626" s="6"/>
      <c r="AD38626" s="6"/>
    </row>
    <row r="38627" spans="16:30">
      <c r="P38627" s="6"/>
      <c r="AA38627" s="6"/>
      <c r="AC38627" s="6"/>
      <c r="AD38627" s="6"/>
    </row>
    <row r="38628" spans="16:30">
      <c r="P38628" s="6"/>
      <c r="AA38628" s="6"/>
      <c r="AC38628" s="6"/>
      <c r="AD38628" s="6"/>
    </row>
    <row r="38629" spans="16:30">
      <c r="P38629" s="6"/>
      <c r="AA38629" s="6"/>
      <c r="AC38629" s="6"/>
      <c r="AD38629" s="6"/>
    </row>
    <row r="38630" spans="16:30">
      <c r="P38630" s="6"/>
      <c r="AA38630" s="6"/>
      <c r="AC38630" s="6"/>
      <c r="AD38630" s="6"/>
    </row>
    <row r="38631" spans="16:30">
      <c r="P38631" s="6"/>
      <c r="AA38631" s="6"/>
      <c r="AC38631" s="6"/>
      <c r="AD38631" s="6"/>
    </row>
    <row r="38632" spans="16:30">
      <c r="P38632" s="6"/>
      <c r="AA38632" s="6"/>
      <c r="AC38632" s="6"/>
      <c r="AD38632" s="6"/>
    </row>
    <row r="38633" spans="16:30">
      <c r="P38633" s="6"/>
      <c r="AA38633" s="6"/>
      <c r="AC38633" s="6"/>
      <c r="AD38633" s="6"/>
    </row>
    <row r="38634" spans="16:30">
      <c r="P38634" s="6"/>
      <c r="AA38634" s="6"/>
      <c r="AC38634" s="6"/>
      <c r="AD38634" s="6"/>
    </row>
    <row r="38635" spans="16:30">
      <c r="P38635" s="6"/>
      <c r="AA38635" s="6"/>
      <c r="AC38635" s="6"/>
      <c r="AD38635" s="6"/>
    </row>
    <row r="38636" spans="16:30">
      <c r="P38636" s="6"/>
      <c r="AA38636" s="6"/>
      <c r="AC38636" s="6"/>
      <c r="AD38636" s="6"/>
    </row>
    <row r="38637" spans="16:30">
      <c r="P38637" s="6"/>
      <c r="AA38637" s="6"/>
      <c r="AC38637" s="6"/>
      <c r="AD38637" s="6"/>
    </row>
    <row r="38638" spans="16:30">
      <c r="P38638" s="6"/>
      <c r="AA38638" s="6"/>
      <c r="AC38638" s="6"/>
      <c r="AD38638" s="6"/>
    </row>
    <row r="38639" spans="16:30">
      <c r="P38639" s="6"/>
      <c r="AA38639" s="6"/>
      <c r="AC38639" s="6"/>
      <c r="AD38639" s="6"/>
    </row>
    <row r="38640" spans="16:30">
      <c r="P38640" s="6"/>
      <c r="AA38640" s="6"/>
      <c r="AC38640" s="6"/>
      <c r="AD38640" s="6"/>
    </row>
    <row r="38641" spans="16:30">
      <c r="P38641" s="6"/>
      <c r="AA38641" s="6"/>
      <c r="AC38641" s="6"/>
      <c r="AD38641" s="6"/>
    </row>
    <row r="38642" spans="16:30">
      <c r="P38642" s="6"/>
      <c r="AA38642" s="6"/>
      <c r="AC38642" s="6"/>
      <c r="AD38642" s="6"/>
    </row>
    <row r="38643" spans="16:30">
      <c r="P38643" s="6"/>
      <c r="AA38643" s="6"/>
      <c r="AC38643" s="6"/>
      <c r="AD38643" s="6"/>
    </row>
    <row r="38644" spans="16:30">
      <c r="P38644" s="6"/>
      <c r="AA38644" s="6"/>
      <c r="AC38644" s="6"/>
      <c r="AD38644" s="6"/>
    </row>
    <row r="38645" spans="16:30">
      <c r="P38645" s="6"/>
      <c r="AA38645" s="6"/>
      <c r="AC38645" s="6"/>
      <c r="AD38645" s="6"/>
    </row>
    <row r="38646" spans="16:30">
      <c r="P38646" s="6"/>
      <c r="AA38646" s="6"/>
      <c r="AC38646" s="6"/>
      <c r="AD38646" s="6"/>
    </row>
    <row r="38647" spans="16:30">
      <c r="P38647" s="6"/>
      <c r="AA38647" s="6"/>
      <c r="AC38647" s="6"/>
      <c r="AD38647" s="6"/>
    </row>
    <row r="38648" spans="16:30">
      <c r="P38648" s="6"/>
      <c r="AA38648" s="6"/>
      <c r="AC38648" s="6"/>
      <c r="AD38648" s="6"/>
    </row>
    <row r="38649" spans="16:30">
      <c r="P38649" s="6"/>
      <c r="AA38649" s="6"/>
      <c r="AC38649" s="6"/>
      <c r="AD38649" s="6"/>
    </row>
    <row r="38650" spans="16:30">
      <c r="P38650" s="6"/>
      <c r="AA38650" s="6"/>
      <c r="AC38650" s="6"/>
      <c r="AD38650" s="6"/>
    </row>
    <row r="38651" spans="16:30">
      <c r="P38651" s="6"/>
      <c r="AA38651" s="6"/>
      <c r="AC38651" s="6"/>
      <c r="AD38651" s="6"/>
    </row>
    <row r="38652" spans="16:30">
      <c r="P38652" s="6"/>
      <c r="AA38652" s="6"/>
      <c r="AC38652" s="6"/>
      <c r="AD38652" s="6"/>
    </row>
    <row r="38653" spans="16:30">
      <c r="P38653" s="6"/>
      <c r="AA38653" s="6"/>
      <c r="AC38653" s="6"/>
      <c r="AD38653" s="6"/>
    </row>
    <row r="38654" spans="16:30">
      <c r="P38654" s="6"/>
      <c r="AA38654" s="6"/>
      <c r="AC38654" s="6"/>
      <c r="AD38654" s="6"/>
    </row>
    <row r="38655" spans="16:30">
      <c r="P38655" s="6"/>
      <c r="AA38655" s="6"/>
      <c r="AC38655" s="6"/>
      <c r="AD38655" s="6"/>
    </row>
    <row r="38656" spans="16:30">
      <c r="P38656" s="6"/>
      <c r="AA38656" s="6"/>
      <c r="AC38656" s="6"/>
      <c r="AD38656" s="6"/>
    </row>
    <row r="38657" spans="16:30">
      <c r="P38657" s="6"/>
      <c r="AA38657" s="6"/>
      <c r="AC38657" s="6"/>
      <c r="AD38657" s="6"/>
    </row>
    <row r="38658" spans="16:30">
      <c r="P38658" s="6"/>
      <c r="AA38658" s="6"/>
      <c r="AC38658" s="6"/>
      <c r="AD38658" s="6"/>
    </row>
    <row r="38659" spans="16:30">
      <c r="P38659" s="6"/>
      <c r="AA38659" s="6"/>
      <c r="AC38659" s="6"/>
      <c r="AD38659" s="6"/>
    </row>
    <row r="38660" spans="16:30">
      <c r="P38660" s="6"/>
      <c r="AA38660" s="6"/>
      <c r="AC38660" s="6"/>
      <c r="AD38660" s="6"/>
    </row>
    <row r="38661" spans="16:30">
      <c r="P38661" s="6"/>
      <c r="AA38661" s="6"/>
      <c r="AC38661" s="6"/>
      <c r="AD38661" s="6"/>
    </row>
    <row r="38662" spans="16:30">
      <c r="P38662" s="6"/>
      <c r="AA38662" s="6"/>
      <c r="AC38662" s="6"/>
      <c r="AD38662" s="6"/>
    </row>
    <row r="38663" spans="16:30">
      <c r="P38663" s="6"/>
      <c r="AA38663" s="6"/>
      <c r="AC38663" s="6"/>
      <c r="AD38663" s="6"/>
    </row>
    <row r="38664" spans="16:30">
      <c r="P38664" s="6"/>
      <c r="AA38664" s="6"/>
      <c r="AC38664" s="6"/>
      <c r="AD38664" s="6"/>
    </row>
    <row r="38665" spans="16:30">
      <c r="P38665" s="6"/>
      <c r="AA38665" s="6"/>
      <c r="AC38665" s="6"/>
      <c r="AD38665" s="6"/>
    </row>
    <row r="38666" spans="16:30">
      <c r="P38666" s="6"/>
      <c r="AA38666" s="6"/>
      <c r="AC38666" s="6"/>
      <c r="AD38666" s="6"/>
    </row>
    <row r="38667" spans="16:30">
      <c r="P38667" s="6"/>
      <c r="AA38667" s="6"/>
      <c r="AC38667" s="6"/>
      <c r="AD38667" s="6"/>
    </row>
    <row r="38668" spans="16:30">
      <c r="P38668" s="6"/>
      <c r="AA38668" s="6"/>
      <c r="AC38668" s="6"/>
      <c r="AD38668" s="6"/>
    </row>
    <row r="38669" spans="16:30">
      <c r="P38669" s="6"/>
      <c r="AA38669" s="6"/>
      <c r="AC38669" s="6"/>
      <c r="AD38669" s="6"/>
    </row>
    <row r="38670" spans="16:30">
      <c r="P38670" s="6"/>
      <c r="AA38670" s="6"/>
      <c r="AC38670" s="6"/>
      <c r="AD38670" s="6"/>
    </row>
    <row r="38671" spans="16:30">
      <c r="P38671" s="6"/>
      <c r="AA38671" s="6"/>
      <c r="AC38671" s="6"/>
      <c r="AD38671" s="6"/>
    </row>
    <row r="38672" spans="16:30">
      <c r="P38672" s="6"/>
      <c r="AA38672" s="6"/>
      <c r="AC38672" s="6"/>
      <c r="AD38672" s="6"/>
    </row>
    <row r="38673" spans="16:30">
      <c r="P38673" s="6"/>
      <c r="AA38673" s="6"/>
      <c r="AC38673" s="6"/>
      <c r="AD38673" s="6"/>
    </row>
    <row r="38674" spans="16:30">
      <c r="P38674" s="6"/>
      <c r="AA38674" s="6"/>
      <c r="AC38674" s="6"/>
      <c r="AD38674" s="6"/>
    </row>
    <row r="38675" spans="16:30">
      <c r="P38675" s="6"/>
      <c r="AA38675" s="6"/>
      <c r="AC38675" s="6"/>
      <c r="AD38675" s="6"/>
    </row>
    <row r="38676" spans="16:30">
      <c r="P38676" s="6"/>
      <c r="AA38676" s="6"/>
      <c r="AC38676" s="6"/>
      <c r="AD38676" s="6"/>
    </row>
    <row r="38677" spans="16:30">
      <c r="P38677" s="6"/>
      <c r="AA38677" s="6"/>
      <c r="AC38677" s="6"/>
      <c r="AD38677" s="6"/>
    </row>
    <row r="38678" spans="16:30">
      <c r="P38678" s="6"/>
      <c r="AA38678" s="6"/>
      <c r="AC38678" s="6"/>
      <c r="AD38678" s="6"/>
    </row>
    <row r="38679" spans="16:30">
      <c r="P38679" s="6"/>
      <c r="AA38679" s="6"/>
      <c r="AC38679" s="6"/>
      <c r="AD38679" s="6"/>
    </row>
    <row r="38680" spans="16:30">
      <c r="P38680" s="6"/>
      <c r="AA38680" s="6"/>
      <c r="AC38680" s="6"/>
      <c r="AD38680" s="6"/>
    </row>
    <row r="38681" spans="16:30">
      <c r="P38681" s="6"/>
      <c r="AA38681" s="6"/>
      <c r="AC38681" s="6"/>
      <c r="AD38681" s="6"/>
    </row>
    <row r="38682" spans="16:30">
      <c r="P38682" s="6"/>
      <c r="AA38682" s="6"/>
      <c r="AC38682" s="6"/>
      <c r="AD38682" s="6"/>
    </row>
    <row r="38683" spans="16:30">
      <c r="P38683" s="6"/>
      <c r="AA38683" s="6"/>
      <c r="AC38683" s="6"/>
      <c r="AD38683" s="6"/>
    </row>
    <row r="38684" spans="16:30">
      <c r="P38684" s="6"/>
      <c r="AA38684" s="6"/>
      <c r="AC38684" s="6"/>
      <c r="AD38684" s="6"/>
    </row>
    <row r="38685" spans="16:30">
      <c r="P38685" s="6"/>
      <c r="AA38685" s="6"/>
      <c r="AC38685" s="6"/>
      <c r="AD38685" s="6"/>
    </row>
    <row r="38686" spans="16:30">
      <c r="P38686" s="6"/>
      <c r="AA38686" s="6"/>
      <c r="AC38686" s="6"/>
      <c r="AD38686" s="6"/>
    </row>
    <row r="38687" spans="16:30">
      <c r="P38687" s="6"/>
      <c r="AA38687" s="6"/>
      <c r="AC38687" s="6"/>
      <c r="AD38687" s="6"/>
    </row>
    <row r="38688" spans="16:30">
      <c r="P38688" s="6"/>
      <c r="AA38688" s="6"/>
      <c r="AC38688" s="6"/>
      <c r="AD38688" s="6"/>
    </row>
    <row r="38689" spans="16:30">
      <c r="P38689" s="6"/>
      <c r="AA38689" s="6"/>
      <c r="AC38689" s="6"/>
      <c r="AD38689" s="6"/>
    </row>
    <row r="38690" spans="16:30">
      <c r="P38690" s="6"/>
      <c r="AA38690" s="6"/>
      <c r="AC38690" s="6"/>
      <c r="AD38690" s="6"/>
    </row>
    <row r="38691" spans="16:30">
      <c r="P38691" s="6"/>
      <c r="AA38691" s="6"/>
      <c r="AC38691" s="6"/>
      <c r="AD38691" s="6"/>
    </row>
    <row r="38692" spans="16:30">
      <c r="P38692" s="6"/>
      <c r="AA38692" s="6"/>
      <c r="AC38692" s="6"/>
      <c r="AD38692" s="6"/>
    </row>
    <row r="38693" spans="16:30">
      <c r="P38693" s="6"/>
      <c r="AA38693" s="6"/>
      <c r="AC38693" s="6"/>
      <c r="AD38693" s="6"/>
    </row>
    <row r="38694" spans="16:30">
      <c r="P38694" s="6"/>
      <c r="AA38694" s="6"/>
      <c r="AC38694" s="6"/>
      <c r="AD38694" s="6"/>
    </row>
    <row r="38695" spans="16:30">
      <c r="P38695" s="6"/>
      <c r="AA38695" s="6"/>
      <c r="AC38695" s="6"/>
      <c r="AD38695" s="6"/>
    </row>
    <row r="38696" spans="16:30">
      <c r="P38696" s="6"/>
      <c r="AA38696" s="6"/>
      <c r="AC38696" s="6"/>
      <c r="AD38696" s="6"/>
    </row>
    <row r="38697" spans="16:30">
      <c r="P38697" s="6"/>
      <c r="AA38697" s="6"/>
      <c r="AC38697" s="6"/>
      <c r="AD38697" s="6"/>
    </row>
    <row r="38698" spans="16:30">
      <c r="P38698" s="6"/>
      <c r="AA38698" s="6"/>
      <c r="AC38698" s="6"/>
      <c r="AD38698" s="6"/>
    </row>
    <row r="38699" spans="16:30">
      <c r="P38699" s="6"/>
      <c r="AA38699" s="6"/>
      <c r="AC38699" s="6"/>
      <c r="AD38699" s="6"/>
    </row>
    <row r="38700" spans="16:30">
      <c r="P38700" s="6"/>
      <c r="AA38700" s="6"/>
      <c r="AC38700" s="6"/>
      <c r="AD38700" s="6"/>
    </row>
    <row r="38701" spans="16:30">
      <c r="P38701" s="6"/>
      <c r="AA38701" s="6"/>
      <c r="AC38701" s="6"/>
      <c r="AD38701" s="6"/>
    </row>
    <row r="38702" spans="16:30">
      <c r="P38702" s="6"/>
      <c r="AA38702" s="6"/>
      <c r="AC38702" s="6"/>
      <c r="AD38702" s="6"/>
    </row>
    <row r="38703" spans="16:30">
      <c r="P38703" s="6"/>
      <c r="AA38703" s="6"/>
      <c r="AC38703" s="6"/>
      <c r="AD38703" s="6"/>
    </row>
    <row r="38704" spans="16:30">
      <c r="P38704" s="6"/>
      <c r="AA38704" s="6"/>
      <c r="AC38704" s="6"/>
      <c r="AD38704" s="6"/>
    </row>
    <row r="38705" spans="16:30">
      <c r="P38705" s="6"/>
      <c r="AA38705" s="6"/>
      <c r="AC38705" s="6"/>
      <c r="AD38705" s="6"/>
    </row>
    <row r="38706" spans="16:30">
      <c r="P38706" s="6"/>
      <c r="AA38706" s="6"/>
      <c r="AC38706" s="6"/>
      <c r="AD38706" s="6"/>
    </row>
    <row r="38707" spans="16:30">
      <c r="P38707" s="6"/>
      <c r="AA38707" s="6"/>
      <c r="AC38707" s="6"/>
      <c r="AD38707" s="6"/>
    </row>
    <row r="38708" spans="16:30">
      <c r="P38708" s="6"/>
      <c r="AA38708" s="6"/>
      <c r="AC38708" s="6"/>
      <c r="AD38708" s="6"/>
    </row>
    <row r="38709" spans="16:30">
      <c r="P38709" s="6"/>
      <c r="AA38709" s="6"/>
      <c r="AC38709" s="6"/>
      <c r="AD38709" s="6"/>
    </row>
    <row r="38710" spans="16:30">
      <c r="P38710" s="6"/>
      <c r="AA38710" s="6"/>
      <c r="AC38710" s="6"/>
      <c r="AD38710" s="6"/>
    </row>
    <row r="38711" spans="16:30">
      <c r="P38711" s="6"/>
      <c r="AA38711" s="6"/>
      <c r="AC38711" s="6"/>
      <c r="AD38711" s="6"/>
    </row>
    <row r="38712" spans="16:30">
      <c r="P38712" s="6"/>
      <c r="AA38712" s="6"/>
      <c r="AC38712" s="6"/>
      <c r="AD38712" s="6"/>
    </row>
    <row r="38713" spans="16:30">
      <c r="P38713" s="6"/>
      <c r="AA38713" s="6"/>
      <c r="AC38713" s="6"/>
      <c r="AD38713" s="6"/>
    </row>
    <row r="38714" spans="16:30">
      <c r="P38714" s="6"/>
      <c r="AA38714" s="6"/>
      <c r="AC38714" s="6"/>
      <c r="AD38714" s="6"/>
    </row>
    <row r="38715" spans="16:30">
      <c r="P38715" s="6"/>
      <c r="AA38715" s="6"/>
      <c r="AC38715" s="6"/>
      <c r="AD38715" s="6"/>
    </row>
    <row r="38716" spans="16:30">
      <c r="P38716" s="6"/>
      <c r="AA38716" s="6"/>
      <c r="AC38716" s="6"/>
      <c r="AD38716" s="6"/>
    </row>
    <row r="38717" spans="16:30">
      <c r="P38717" s="6"/>
      <c r="AA38717" s="6"/>
      <c r="AC38717" s="6"/>
      <c r="AD38717" s="6"/>
    </row>
    <row r="38718" spans="16:30">
      <c r="P38718" s="6"/>
      <c r="AA38718" s="6"/>
      <c r="AC38718" s="6"/>
      <c r="AD38718" s="6"/>
    </row>
    <row r="38719" spans="16:30">
      <c r="P38719" s="6"/>
      <c r="AA38719" s="6"/>
      <c r="AC38719" s="6"/>
      <c r="AD38719" s="6"/>
    </row>
    <row r="38720" spans="16:30">
      <c r="P38720" s="6"/>
      <c r="AA38720" s="6"/>
      <c r="AC38720" s="6"/>
      <c r="AD38720" s="6"/>
    </row>
    <row r="38721" spans="16:30">
      <c r="P38721" s="6"/>
      <c r="AA38721" s="6"/>
      <c r="AC38721" s="6"/>
      <c r="AD38721" s="6"/>
    </row>
    <row r="38722" spans="16:30">
      <c r="P38722" s="6"/>
      <c r="AA38722" s="6"/>
      <c r="AC38722" s="6"/>
      <c r="AD38722" s="6"/>
    </row>
    <row r="38723" spans="16:30">
      <c r="P38723" s="6"/>
      <c r="AA38723" s="6"/>
      <c r="AC38723" s="6"/>
      <c r="AD38723" s="6"/>
    </row>
    <row r="38724" spans="16:30">
      <c r="P38724" s="6"/>
      <c r="AA38724" s="6"/>
      <c r="AC38724" s="6"/>
      <c r="AD38724" s="6"/>
    </row>
    <row r="38725" spans="16:30">
      <c r="P38725" s="6"/>
      <c r="AA38725" s="6"/>
      <c r="AC38725" s="6"/>
      <c r="AD38725" s="6"/>
    </row>
    <row r="38726" spans="16:30">
      <c r="P38726" s="6"/>
      <c r="AA38726" s="6"/>
      <c r="AC38726" s="6"/>
      <c r="AD38726" s="6"/>
    </row>
    <row r="38727" spans="16:30">
      <c r="P38727" s="6"/>
      <c r="AA38727" s="6"/>
      <c r="AC38727" s="6"/>
      <c r="AD38727" s="6"/>
    </row>
    <row r="38728" spans="16:30">
      <c r="P38728" s="6"/>
      <c r="AA38728" s="6"/>
      <c r="AC38728" s="6"/>
      <c r="AD38728" s="6"/>
    </row>
    <row r="38729" spans="16:30">
      <c r="P38729" s="6"/>
      <c r="AA38729" s="6"/>
      <c r="AC38729" s="6"/>
      <c r="AD38729" s="6"/>
    </row>
    <row r="38730" spans="16:30">
      <c r="P38730" s="6"/>
      <c r="AA38730" s="6"/>
      <c r="AC38730" s="6"/>
      <c r="AD38730" s="6"/>
    </row>
    <row r="38731" spans="16:30">
      <c r="P38731" s="6"/>
      <c r="AA38731" s="6"/>
      <c r="AC38731" s="6"/>
      <c r="AD38731" s="6"/>
    </row>
    <row r="38732" spans="16:30">
      <c r="P38732" s="6"/>
      <c r="AA38732" s="6"/>
      <c r="AC38732" s="6"/>
      <c r="AD38732" s="6"/>
    </row>
    <row r="38733" spans="16:30">
      <c r="P38733" s="6"/>
      <c r="AA38733" s="6"/>
      <c r="AC38733" s="6"/>
      <c r="AD38733" s="6"/>
    </row>
    <row r="38734" spans="16:30">
      <c r="P38734" s="6"/>
      <c r="AA38734" s="6"/>
      <c r="AC38734" s="6"/>
      <c r="AD38734" s="6"/>
    </row>
    <row r="38735" spans="16:30">
      <c r="P38735" s="6"/>
      <c r="AA38735" s="6"/>
      <c r="AC38735" s="6"/>
      <c r="AD38735" s="6"/>
    </row>
    <row r="38736" spans="16:30">
      <c r="P38736" s="6"/>
      <c r="AA38736" s="6"/>
      <c r="AC38736" s="6"/>
      <c r="AD38736" s="6"/>
    </row>
    <row r="38737" spans="16:30">
      <c r="P38737" s="6"/>
      <c r="AA38737" s="6"/>
      <c r="AC38737" s="6"/>
      <c r="AD38737" s="6"/>
    </row>
    <row r="38738" spans="16:30">
      <c r="P38738" s="6"/>
      <c r="AA38738" s="6"/>
      <c r="AC38738" s="6"/>
      <c r="AD38738" s="6"/>
    </row>
    <row r="38739" spans="16:30">
      <c r="P38739" s="6"/>
      <c r="AA38739" s="6"/>
      <c r="AC38739" s="6"/>
      <c r="AD38739" s="6"/>
    </row>
    <row r="38740" spans="16:30">
      <c r="P38740" s="6"/>
      <c r="AA38740" s="6"/>
      <c r="AC38740" s="6"/>
      <c r="AD38740" s="6"/>
    </row>
    <row r="38741" spans="16:30">
      <c r="P38741" s="6"/>
      <c r="AA38741" s="6"/>
      <c r="AC38741" s="6"/>
      <c r="AD38741" s="6"/>
    </row>
    <row r="38742" spans="16:30">
      <c r="P38742" s="6"/>
      <c r="AA38742" s="6"/>
      <c r="AC38742" s="6"/>
      <c r="AD38742" s="6"/>
    </row>
    <row r="38743" spans="16:30">
      <c r="P38743" s="6"/>
      <c r="AA38743" s="6"/>
      <c r="AC38743" s="6"/>
      <c r="AD38743" s="6"/>
    </row>
    <row r="38744" spans="16:30">
      <c r="P38744" s="6"/>
      <c r="AA38744" s="6"/>
      <c r="AC38744" s="6"/>
      <c r="AD38744" s="6"/>
    </row>
    <row r="38745" spans="16:30">
      <c r="P38745" s="6"/>
      <c r="AA38745" s="6"/>
      <c r="AC38745" s="6"/>
      <c r="AD38745" s="6"/>
    </row>
    <row r="38746" spans="16:30">
      <c r="P38746" s="6"/>
      <c r="AA38746" s="6"/>
      <c r="AC38746" s="6"/>
      <c r="AD38746" s="6"/>
    </row>
    <row r="38747" spans="16:30">
      <c r="P38747" s="6"/>
      <c r="AA38747" s="6"/>
      <c r="AC38747" s="6"/>
      <c r="AD38747" s="6"/>
    </row>
    <row r="38748" spans="16:30">
      <c r="P38748" s="6"/>
      <c r="AA38748" s="6"/>
      <c r="AC38748" s="6"/>
      <c r="AD38748" s="6"/>
    </row>
    <row r="38749" spans="16:30">
      <c r="P38749" s="6"/>
      <c r="AA38749" s="6"/>
      <c r="AC38749" s="6"/>
      <c r="AD38749" s="6"/>
    </row>
    <row r="38750" spans="16:30">
      <c r="P38750" s="6"/>
      <c r="AA38750" s="6"/>
      <c r="AC38750" s="6"/>
      <c r="AD38750" s="6"/>
    </row>
    <row r="38751" spans="16:30">
      <c r="P38751" s="6"/>
      <c r="AA38751" s="6"/>
      <c r="AC38751" s="6"/>
      <c r="AD38751" s="6"/>
    </row>
    <row r="38752" spans="16:30">
      <c r="P38752" s="6"/>
      <c r="AA38752" s="6"/>
      <c r="AC38752" s="6"/>
      <c r="AD38752" s="6"/>
    </row>
    <row r="38753" spans="16:30">
      <c r="P38753" s="6"/>
      <c r="AA38753" s="6"/>
      <c r="AC38753" s="6"/>
      <c r="AD38753" s="6"/>
    </row>
    <row r="38754" spans="16:30">
      <c r="P38754" s="6"/>
      <c r="AA38754" s="6"/>
      <c r="AC38754" s="6"/>
      <c r="AD38754" s="6"/>
    </row>
    <row r="38755" spans="16:30">
      <c r="P38755" s="6"/>
      <c r="AA38755" s="6"/>
      <c r="AC38755" s="6"/>
      <c r="AD38755" s="6"/>
    </row>
    <row r="38756" spans="16:30">
      <c r="P38756" s="6"/>
      <c r="AA38756" s="6"/>
      <c r="AC38756" s="6"/>
      <c r="AD38756" s="6"/>
    </row>
    <row r="38757" spans="16:30">
      <c r="P38757" s="6"/>
      <c r="AA38757" s="6"/>
      <c r="AC38757" s="6"/>
      <c r="AD38757" s="6"/>
    </row>
    <row r="38758" spans="16:30">
      <c r="P38758" s="6"/>
      <c r="AA38758" s="6"/>
      <c r="AC38758" s="6"/>
      <c r="AD38758" s="6"/>
    </row>
    <row r="38759" spans="16:30">
      <c r="P38759" s="6"/>
      <c r="AA38759" s="6"/>
      <c r="AC38759" s="6"/>
      <c r="AD38759" s="6"/>
    </row>
    <row r="38760" spans="16:30">
      <c r="P38760" s="6"/>
      <c r="AA38760" s="6"/>
      <c r="AC38760" s="6"/>
      <c r="AD38760" s="6"/>
    </row>
    <row r="38761" spans="16:30">
      <c r="P38761" s="6"/>
      <c r="AA38761" s="6"/>
      <c r="AC38761" s="6"/>
      <c r="AD38761" s="6"/>
    </row>
    <row r="38762" spans="16:30">
      <c r="P38762" s="6"/>
      <c r="AA38762" s="6"/>
      <c r="AC38762" s="6"/>
      <c r="AD38762" s="6"/>
    </row>
    <row r="38763" spans="16:30">
      <c r="P38763" s="6"/>
      <c r="AA38763" s="6"/>
      <c r="AC38763" s="6"/>
      <c r="AD38763" s="6"/>
    </row>
    <row r="38764" spans="16:30">
      <c r="P38764" s="6"/>
      <c r="AA38764" s="6"/>
      <c r="AC38764" s="6"/>
      <c r="AD38764" s="6"/>
    </row>
    <row r="38765" spans="16:30">
      <c r="P38765" s="6"/>
      <c r="AA38765" s="6"/>
      <c r="AC38765" s="6"/>
      <c r="AD38765" s="6"/>
    </row>
    <row r="38766" spans="16:30">
      <c r="P38766" s="6"/>
      <c r="AA38766" s="6"/>
      <c r="AC38766" s="6"/>
      <c r="AD38766" s="6"/>
    </row>
    <row r="38767" spans="16:30">
      <c r="P38767" s="6"/>
      <c r="AA38767" s="6"/>
      <c r="AC38767" s="6"/>
      <c r="AD38767" s="6"/>
    </row>
    <row r="38768" spans="16:30">
      <c r="P38768" s="6"/>
      <c r="AA38768" s="6"/>
      <c r="AC38768" s="6"/>
      <c r="AD38768" s="6"/>
    </row>
    <row r="38769" spans="16:30">
      <c r="P38769" s="6"/>
      <c r="AA38769" s="6"/>
      <c r="AC38769" s="6"/>
      <c r="AD38769" s="6"/>
    </row>
    <row r="38770" spans="16:30">
      <c r="P38770" s="6"/>
      <c r="AA38770" s="6"/>
      <c r="AC38770" s="6"/>
      <c r="AD38770" s="6"/>
    </row>
    <row r="38771" spans="16:30">
      <c r="P38771" s="6"/>
      <c r="AA38771" s="6"/>
      <c r="AC38771" s="6"/>
      <c r="AD38771" s="6"/>
    </row>
    <row r="38772" spans="16:30">
      <c r="P38772" s="6"/>
      <c r="AA38772" s="6"/>
      <c r="AC38772" s="6"/>
      <c r="AD38772" s="6"/>
    </row>
    <row r="38773" spans="16:30">
      <c r="P38773" s="6"/>
      <c r="AA38773" s="6"/>
      <c r="AC38773" s="6"/>
      <c r="AD38773" s="6"/>
    </row>
    <row r="38774" spans="16:30">
      <c r="P38774" s="6"/>
      <c r="AA38774" s="6"/>
      <c r="AC38774" s="6"/>
      <c r="AD38774" s="6"/>
    </row>
    <row r="38775" spans="16:30">
      <c r="P38775" s="6"/>
      <c r="AA38775" s="6"/>
      <c r="AC38775" s="6"/>
      <c r="AD38775" s="6"/>
    </row>
    <row r="38776" spans="16:30">
      <c r="P38776" s="6"/>
      <c r="AA38776" s="6"/>
      <c r="AC38776" s="6"/>
      <c r="AD38776" s="6"/>
    </row>
    <row r="38777" spans="16:30">
      <c r="P38777" s="6"/>
      <c r="AA38777" s="6"/>
      <c r="AC38777" s="6"/>
      <c r="AD38777" s="6"/>
    </row>
    <row r="38778" spans="16:30">
      <c r="P38778" s="6"/>
      <c r="AA38778" s="6"/>
      <c r="AC38778" s="6"/>
      <c r="AD38778" s="6"/>
    </row>
    <row r="38779" spans="16:30">
      <c r="P38779" s="6"/>
      <c r="AA38779" s="6"/>
      <c r="AC38779" s="6"/>
      <c r="AD38779" s="6"/>
    </row>
    <row r="38780" spans="16:30">
      <c r="P38780" s="6"/>
      <c r="AA38780" s="6"/>
      <c r="AC38780" s="6"/>
      <c r="AD38780" s="6"/>
    </row>
    <row r="38781" spans="16:30">
      <c r="P38781" s="6"/>
      <c r="AA38781" s="6"/>
      <c r="AC38781" s="6"/>
      <c r="AD38781" s="6"/>
    </row>
    <row r="38782" spans="16:30">
      <c r="P38782" s="6"/>
      <c r="AA38782" s="6"/>
      <c r="AC38782" s="6"/>
      <c r="AD38782" s="6"/>
    </row>
    <row r="38783" spans="16:30">
      <c r="P38783" s="6"/>
      <c r="AA38783" s="6"/>
      <c r="AC38783" s="6"/>
      <c r="AD38783" s="6"/>
    </row>
    <row r="38784" spans="16:30">
      <c r="P38784" s="6"/>
      <c r="AA38784" s="6"/>
      <c r="AC38784" s="6"/>
      <c r="AD38784" s="6"/>
    </row>
    <row r="38785" spans="16:30">
      <c r="P38785" s="6"/>
      <c r="AA38785" s="6"/>
      <c r="AC38785" s="6"/>
      <c r="AD38785" s="6"/>
    </row>
    <row r="38786" spans="16:30">
      <c r="P38786" s="6"/>
      <c r="AA38786" s="6"/>
      <c r="AC38786" s="6"/>
      <c r="AD38786" s="6"/>
    </row>
    <row r="38787" spans="16:30">
      <c r="P38787" s="6"/>
      <c r="AA38787" s="6"/>
      <c r="AC38787" s="6"/>
      <c r="AD38787" s="6"/>
    </row>
    <row r="38788" spans="16:30">
      <c r="P38788" s="6"/>
      <c r="AA38788" s="6"/>
      <c r="AC38788" s="6"/>
      <c r="AD38788" s="6"/>
    </row>
    <row r="38789" spans="16:30">
      <c r="P38789" s="6"/>
      <c r="AA38789" s="6"/>
      <c r="AC38789" s="6"/>
      <c r="AD38789" s="6"/>
    </row>
    <row r="38790" spans="16:30">
      <c r="P38790" s="6"/>
      <c r="AA38790" s="6"/>
      <c r="AC38790" s="6"/>
      <c r="AD38790" s="6"/>
    </row>
    <row r="38791" spans="16:30">
      <c r="P38791" s="6"/>
      <c r="AA38791" s="6"/>
      <c r="AC38791" s="6"/>
      <c r="AD38791" s="6"/>
    </row>
    <row r="38792" spans="16:30">
      <c r="P38792" s="6"/>
      <c r="AA38792" s="6"/>
      <c r="AC38792" s="6"/>
      <c r="AD38792" s="6"/>
    </row>
    <row r="38793" spans="16:30">
      <c r="P38793" s="6"/>
      <c r="AA38793" s="6"/>
      <c r="AC38793" s="6"/>
      <c r="AD38793" s="6"/>
    </row>
    <row r="38794" spans="16:30">
      <c r="P38794" s="6"/>
      <c r="AA38794" s="6"/>
      <c r="AC38794" s="6"/>
      <c r="AD38794" s="6"/>
    </row>
    <row r="38795" spans="16:30">
      <c r="P38795" s="6"/>
      <c r="AA38795" s="6"/>
      <c r="AC38795" s="6"/>
      <c r="AD38795" s="6"/>
    </row>
    <row r="38796" spans="16:30">
      <c r="P38796" s="6"/>
      <c r="AA38796" s="6"/>
      <c r="AC38796" s="6"/>
      <c r="AD38796" s="6"/>
    </row>
    <row r="38797" spans="16:30">
      <c r="P38797" s="6"/>
      <c r="AA38797" s="6"/>
      <c r="AC38797" s="6"/>
      <c r="AD38797" s="6"/>
    </row>
    <row r="38798" spans="16:30">
      <c r="P38798" s="6"/>
      <c r="AA38798" s="6"/>
      <c r="AC38798" s="6"/>
      <c r="AD38798" s="6"/>
    </row>
    <row r="38799" spans="16:30">
      <c r="P38799" s="6"/>
      <c r="AA38799" s="6"/>
      <c r="AC38799" s="6"/>
      <c r="AD38799" s="6"/>
    </row>
    <row r="38800" spans="16:30">
      <c r="P38800" s="6"/>
      <c r="AA38800" s="6"/>
      <c r="AC38800" s="6"/>
      <c r="AD38800" s="6"/>
    </row>
    <row r="38801" spans="16:30">
      <c r="P38801" s="6"/>
      <c r="AA38801" s="6"/>
      <c r="AC38801" s="6"/>
      <c r="AD38801" s="6"/>
    </row>
    <row r="38802" spans="16:30">
      <c r="P38802" s="6"/>
      <c r="AA38802" s="6"/>
      <c r="AC38802" s="6"/>
      <c r="AD38802" s="6"/>
    </row>
    <row r="38803" spans="16:30">
      <c r="P38803" s="6"/>
      <c r="AA38803" s="6"/>
      <c r="AC38803" s="6"/>
      <c r="AD38803" s="6"/>
    </row>
    <row r="38804" spans="16:30">
      <c r="P38804" s="6"/>
      <c r="AA38804" s="6"/>
      <c r="AC38804" s="6"/>
      <c r="AD38804" s="6"/>
    </row>
    <row r="38805" spans="16:30">
      <c r="P38805" s="6"/>
      <c r="AA38805" s="6"/>
      <c r="AC38805" s="6"/>
      <c r="AD38805" s="6"/>
    </row>
    <row r="38806" spans="16:30">
      <c r="P38806" s="6"/>
      <c r="AA38806" s="6"/>
      <c r="AC38806" s="6"/>
      <c r="AD38806" s="6"/>
    </row>
    <row r="38807" spans="16:30">
      <c r="P38807" s="6"/>
      <c r="AA38807" s="6"/>
      <c r="AC38807" s="6"/>
      <c r="AD38807" s="6"/>
    </row>
    <row r="38808" spans="16:30">
      <c r="P38808" s="6"/>
      <c r="AA38808" s="6"/>
      <c r="AC38808" s="6"/>
      <c r="AD38808" s="6"/>
    </row>
    <row r="38809" spans="16:30">
      <c r="P38809" s="6"/>
      <c r="AA38809" s="6"/>
      <c r="AC38809" s="6"/>
      <c r="AD38809" s="6"/>
    </row>
    <row r="38810" spans="16:30">
      <c r="P38810" s="6"/>
      <c r="AA38810" s="6"/>
      <c r="AC38810" s="6"/>
      <c r="AD38810" s="6"/>
    </row>
    <row r="38811" spans="16:30">
      <c r="P38811" s="6"/>
      <c r="AA38811" s="6"/>
      <c r="AC38811" s="6"/>
      <c r="AD38811" s="6"/>
    </row>
    <row r="38812" spans="16:30">
      <c r="P38812" s="6"/>
      <c r="AA38812" s="6"/>
      <c r="AC38812" s="6"/>
      <c r="AD38812" s="6"/>
    </row>
    <row r="38813" spans="16:30">
      <c r="P38813" s="6"/>
      <c r="AA38813" s="6"/>
      <c r="AC38813" s="6"/>
      <c r="AD38813" s="6"/>
    </row>
    <row r="38814" spans="16:30">
      <c r="P38814" s="6"/>
      <c r="AA38814" s="6"/>
      <c r="AC38814" s="6"/>
      <c r="AD38814" s="6"/>
    </row>
    <row r="38815" spans="16:30">
      <c r="P38815" s="6"/>
      <c r="AA38815" s="6"/>
      <c r="AC38815" s="6"/>
      <c r="AD38815" s="6"/>
    </row>
    <row r="38816" spans="16:30">
      <c r="P38816" s="6"/>
      <c r="AA38816" s="6"/>
      <c r="AC38816" s="6"/>
      <c r="AD38816" s="6"/>
    </row>
    <row r="38817" spans="16:30">
      <c r="P38817" s="6"/>
      <c r="AA38817" s="6"/>
      <c r="AC38817" s="6"/>
      <c r="AD38817" s="6"/>
    </row>
    <row r="38818" spans="16:30">
      <c r="P38818" s="6"/>
      <c r="AA38818" s="6"/>
      <c r="AC38818" s="6"/>
      <c r="AD38818" s="6"/>
    </row>
    <row r="38819" spans="16:30">
      <c r="P38819" s="6"/>
      <c r="AA38819" s="6"/>
      <c r="AC38819" s="6"/>
      <c r="AD38819" s="6"/>
    </row>
    <row r="38820" spans="16:30">
      <c r="P38820" s="6"/>
      <c r="AA38820" s="6"/>
      <c r="AC38820" s="6"/>
      <c r="AD38820" s="6"/>
    </row>
    <row r="38821" spans="16:30">
      <c r="P38821" s="6"/>
      <c r="AA38821" s="6"/>
      <c r="AC38821" s="6"/>
      <c r="AD38821" s="6"/>
    </row>
    <row r="38822" spans="16:30">
      <c r="P38822" s="6"/>
      <c r="AA38822" s="6"/>
      <c r="AC38822" s="6"/>
      <c r="AD38822" s="6"/>
    </row>
    <row r="38823" spans="16:30">
      <c r="P38823" s="6"/>
      <c r="AA38823" s="6"/>
      <c r="AC38823" s="6"/>
      <c r="AD38823" s="6"/>
    </row>
    <row r="38824" spans="16:30">
      <c r="P38824" s="6"/>
      <c r="AA38824" s="6"/>
      <c r="AC38824" s="6"/>
      <c r="AD38824" s="6"/>
    </row>
    <row r="38825" spans="16:30">
      <c r="P38825" s="6"/>
      <c r="AA38825" s="6"/>
      <c r="AC38825" s="6"/>
      <c r="AD38825" s="6"/>
    </row>
    <row r="38826" spans="16:30">
      <c r="P38826" s="6"/>
      <c r="AA38826" s="6"/>
      <c r="AC38826" s="6"/>
      <c r="AD38826" s="6"/>
    </row>
    <row r="38827" spans="16:30">
      <c r="P38827" s="6"/>
      <c r="AA38827" s="6"/>
      <c r="AC38827" s="6"/>
      <c r="AD38827" s="6"/>
    </row>
    <row r="38828" spans="16:30">
      <c r="P38828" s="6"/>
      <c r="AA38828" s="6"/>
      <c r="AC38828" s="6"/>
      <c r="AD38828" s="6"/>
    </row>
    <row r="38829" spans="16:30">
      <c r="P38829" s="6"/>
      <c r="AA38829" s="6"/>
      <c r="AC38829" s="6"/>
      <c r="AD38829" s="6"/>
    </row>
    <row r="38830" spans="16:30">
      <c r="P38830" s="6"/>
      <c r="AA38830" s="6"/>
      <c r="AC38830" s="6"/>
      <c r="AD38830" s="6"/>
    </row>
    <row r="38831" spans="16:30">
      <c r="P38831" s="6"/>
      <c r="AA38831" s="6"/>
      <c r="AC38831" s="6"/>
      <c r="AD38831" s="6"/>
    </row>
    <row r="38832" spans="16:30">
      <c r="P38832" s="6"/>
      <c r="AA38832" s="6"/>
      <c r="AC38832" s="6"/>
      <c r="AD38832" s="6"/>
    </row>
    <row r="38833" spans="16:30">
      <c r="P38833" s="6"/>
      <c r="AA38833" s="6"/>
      <c r="AC38833" s="6"/>
      <c r="AD38833" s="6"/>
    </row>
    <row r="38834" spans="16:30">
      <c r="P38834" s="6"/>
      <c r="AA38834" s="6"/>
      <c r="AC38834" s="6"/>
      <c r="AD38834" s="6"/>
    </row>
    <row r="38835" spans="16:30">
      <c r="P38835" s="6"/>
      <c r="AA38835" s="6"/>
      <c r="AC38835" s="6"/>
      <c r="AD38835" s="6"/>
    </row>
    <row r="38836" spans="16:30">
      <c r="P38836" s="6"/>
      <c r="AA38836" s="6"/>
      <c r="AC38836" s="6"/>
      <c r="AD38836" s="6"/>
    </row>
    <row r="38837" spans="16:30">
      <c r="P38837" s="6"/>
      <c r="AA38837" s="6"/>
      <c r="AC38837" s="6"/>
      <c r="AD38837" s="6"/>
    </row>
    <row r="38838" spans="16:30">
      <c r="P38838" s="6"/>
      <c r="AA38838" s="6"/>
      <c r="AC38838" s="6"/>
      <c r="AD38838" s="6"/>
    </row>
    <row r="38839" spans="16:30">
      <c r="P38839" s="6"/>
      <c r="AA38839" s="6"/>
      <c r="AC38839" s="6"/>
      <c r="AD38839" s="6"/>
    </row>
    <row r="38840" spans="16:30">
      <c r="P38840" s="6"/>
      <c r="AA38840" s="6"/>
      <c r="AC38840" s="6"/>
      <c r="AD38840" s="6"/>
    </row>
    <row r="38841" spans="16:30">
      <c r="P38841" s="6"/>
      <c r="AA38841" s="6"/>
      <c r="AC38841" s="6"/>
      <c r="AD38841" s="6"/>
    </row>
    <row r="38842" spans="16:30">
      <c r="P38842" s="6"/>
      <c r="AA38842" s="6"/>
      <c r="AC38842" s="6"/>
      <c r="AD38842" s="6"/>
    </row>
    <row r="38843" spans="16:30">
      <c r="P38843" s="6"/>
      <c r="AA38843" s="6"/>
      <c r="AC38843" s="6"/>
      <c r="AD38843" s="6"/>
    </row>
    <row r="38844" spans="16:30">
      <c r="P38844" s="6"/>
      <c r="AA38844" s="6"/>
      <c r="AC38844" s="6"/>
      <c r="AD38844" s="6"/>
    </row>
    <row r="38845" spans="16:30">
      <c r="P38845" s="6"/>
      <c r="AA38845" s="6"/>
      <c r="AC38845" s="6"/>
      <c r="AD38845" s="6"/>
    </row>
    <row r="38846" spans="16:30">
      <c r="P38846" s="6"/>
      <c r="AA38846" s="6"/>
      <c r="AC38846" s="6"/>
      <c r="AD38846" s="6"/>
    </row>
    <row r="38847" spans="16:30">
      <c r="P38847" s="6"/>
      <c r="AA38847" s="6"/>
      <c r="AC38847" s="6"/>
      <c r="AD38847" s="6"/>
    </row>
    <row r="38848" spans="16:30">
      <c r="P38848" s="6"/>
      <c r="AA38848" s="6"/>
      <c r="AC38848" s="6"/>
      <c r="AD38848" s="6"/>
    </row>
    <row r="38849" spans="16:30">
      <c r="P38849" s="6"/>
      <c r="AA38849" s="6"/>
      <c r="AC38849" s="6"/>
      <c r="AD38849" s="6"/>
    </row>
    <row r="38850" spans="16:30">
      <c r="P38850" s="6"/>
      <c r="AA38850" s="6"/>
      <c r="AC38850" s="6"/>
      <c r="AD38850" s="6"/>
    </row>
    <row r="38851" spans="16:30">
      <c r="P38851" s="6"/>
      <c r="AA38851" s="6"/>
      <c r="AC38851" s="6"/>
      <c r="AD38851" s="6"/>
    </row>
    <row r="38852" spans="16:30">
      <c r="P38852" s="6"/>
      <c r="AA38852" s="6"/>
      <c r="AC38852" s="6"/>
      <c r="AD38852" s="6"/>
    </row>
    <row r="38853" spans="16:30">
      <c r="P38853" s="6"/>
      <c r="AA38853" s="6"/>
      <c r="AC38853" s="6"/>
      <c r="AD38853" s="6"/>
    </row>
    <row r="38854" spans="16:30">
      <c r="P38854" s="6"/>
      <c r="AA38854" s="6"/>
      <c r="AC38854" s="6"/>
      <c r="AD38854" s="6"/>
    </row>
    <row r="38855" spans="16:30">
      <c r="P38855" s="6"/>
      <c r="AA38855" s="6"/>
      <c r="AC38855" s="6"/>
      <c r="AD38855" s="6"/>
    </row>
    <row r="38856" spans="16:30">
      <c r="P38856" s="6"/>
      <c r="AA38856" s="6"/>
      <c r="AC38856" s="6"/>
      <c r="AD38856" s="6"/>
    </row>
    <row r="38857" spans="16:30">
      <c r="P38857" s="6"/>
      <c r="AA38857" s="6"/>
      <c r="AC38857" s="6"/>
      <c r="AD38857" s="6"/>
    </row>
    <row r="38858" spans="16:30">
      <c r="P38858" s="6"/>
      <c r="AA38858" s="6"/>
      <c r="AC38858" s="6"/>
      <c r="AD38858" s="6"/>
    </row>
    <row r="38859" spans="16:30">
      <c r="P38859" s="6"/>
      <c r="AA38859" s="6"/>
      <c r="AC38859" s="6"/>
      <c r="AD38859" s="6"/>
    </row>
    <row r="38860" spans="16:30">
      <c r="P38860" s="6"/>
      <c r="AA38860" s="6"/>
      <c r="AC38860" s="6"/>
      <c r="AD38860" s="6"/>
    </row>
    <row r="38861" spans="16:30">
      <c r="P38861" s="6"/>
      <c r="AA38861" s="6"/>
      <c r="AC38861" s="6"/>
      <c r="AD38861" s="6"/>
    </row>
    <row r="38862" spans="16:30">
      <c r="P38862" s="6"/>
      <c r="AA38862" s="6"/>
      <c r="AC38862" s="6"/>
      <c r="AD38862" s="6"/>
    </row>
    <row r="38863" spans="16:30">
      <c r="P38863" s="6"/>
      <c r="AA38863" s="6"/>
      <c r="AC38863" s="6"/>
      <c r="AD38863" s="6"/>
    </row>
    <row r="38864" spans="16:30">
      <c r="P38864" s="6"/>
      <c r="AA38864" s="6"/>
      <c r="AC38864" s="6"/>
      <c r="AD38864" s="6"/>
    </row>
    <row r="38865" spans="16:30">
      <c r="P38865" s="6"/>
      <c r="AA38865" s="6"/>
      <c r="AC38865" s="6"/>
      <c r="AD38865" s="6"/>
    </row>
    <row r="38866" spans="16:30">
      <c r="P38866" s="6"/>
      <c r="AA38866" s="6"/>
      <c r="AC38866" s="6"/>
      <c r="AD38866" s="6"/>
    </row>
    <row r="38867" spans="16:30">
      <c r="P38867" s="6"/>
      <c r="AA38867" s="6"/>
      <c r="AC38867" s="6"/>
      <c r="AD38867" s="6"/>
    </row>
    <row r="38868" spans="16:30">
      <c r="P38868" s="6"/>
      <c r="AA38868" s="6"/>
      <c r="AC38868" s="6"/>
      <c r="AD38868" s="6"/>
    </row>
    <row r="38869" spans="16:30">
      <c r="P38869" s="6"/>
      <c r="AA38869" s="6"/>
      <c r="AC38869" s="6"/>
      <c r="AD38869" s="6"/>
    </row>
    <row r="38870" spans="16:30">
      <c r="P38870" s="6"/>
      <c r="AA38870" s="6"/>
      <c r="AC38870" s="6"/>
      <c r="AD38870" s="6"/>
    </row>
    <row r="38871" spans="16:30">
      <c r="P38871" s="6"/>
      <c r="AA38871" s="6"/>
      <c r="AC38871" s="6"/>
      <c r="AD38871" s="6"/>
    </row>
    <row r="38872" spans="16:30">
      <c r="P38872" s="6"/>
      <c r="AA38872" s="6"/>
      <c r="AC38872" s="6"/>
      <c r="AD38872" s="6"/>
    </row>
    <row r="38873" spans="16:30">
      <c r="P38873" s="6"/>
      <c r="AA38873" s="6"/>
      <c r="AC38873" s="6"/>
      <c r="AD38873" s="6"/>
    </row>
    <row r="38874" spans="16:30">
      <c r="P38874" s="6"/>
      <c r="AA38874" s="6"/>
      <c r="AC38874" s="6"/>
      <c r="AD38874" s="6"/>
    </row>
    <row r="38875" spans="16:30">
      <c r="P38875" s="6"/>
      <c r="AA38875" s="6"/>
      <c r="AC38875" s="6"/>
      <c r="AD38875" s="6"/>
    </row>
    <row r="38876" spans="16:30">
      <c r="P38876" s="6"/>
      <c r="AA38876" s="6"/>
      <c r="AC38876" s="6"/>
      <c r="AD38876" s="6"/>
    </row>
    <row r="38877" spans="16:30">
      <c r="P38877" s="6"/>
      <c r="AA38877" s="6"/>
      <c r="AC38877" s="6"/>
      <c r="AD38877" s="6"/>
    </row>
    <row r="38878" spans="16:30">
      <c r="P38878" s="6"/>
      <c r="AA38878" s="6"/>
      <c r="AC38878" s="6"/>
      <c r="AD38878" s="6"/>
    </row>
    <row r="38879" spans="16:30">
      <c r="P38879" s="6"/>
      <c r="AA38879" s="6"/>
      <c r="AC38879" s="6"/>
      <c r="AD38879" s="6"/>
    </row>
    <row r="38880" spans="16:30">
      <c r="P38880" s="6"/>
      <c r="AA38880" s="6"/>
      <c r="AC38880" s="6"/>
      <c r="AD38880" s="6"/>
    </row>
    <row r="38881" spans="16:30">
      <c r="P38881" s="6"/>
      <c r="AA38881" s="6"/>
      <c r="AC38881" s="6"/>
      <c r="AD38881" s="6"/>
    </row>
    <row r="38882" spans="16:30">
      <c r="P38882" s="6"/>
      <c r="AA38882" s="6"/>
      <c r="AC38882" s="6"/>
      <c r="AD38882" s="6"/>
    </row>
    <row r="38883" spans="16:30">
      <c r="P38883" s="6"/>
      <c r="AA38883" s="6"/>
      <c r="AC38883" s="6"/>
      <c r="AD38883" s="6"/>
    </row>
    <row r="38884" spans="16:30">
      <c r="P38884" s="6"/>
      <c r="AA38884" s="6"/>
      <c r="AC38884" s="6"/>
      <c r="AD38884" s="6"/>
    </row>
    <row r="38885" spans="16:30">
      <c r="P38885" s="6"/>
      <c r="AA38885" s="6"/>
      <c r="AC38885" s="6"/>
      <c r="AD38885" s="6"/>
    </row>
    <row r="38886" spans="16:30">
      <c r="P38886" s="6"/>
      <c r="AA38886" s="6"/>
      <c r="AC38886" s="6"/>
      <c r="AD38886" s="6"/>
    </row>
    <row r="38887" spans="16:30">
      <c r="P38887" s="6"/>
      <c r="AA38887" s="6"/>
      <c r="AC38887" s="6"/>
      <c r="AD38887" s="6"/>
    </row>
    <row r="38888" spans="16:30">
      <c r="P38888" s="6"/>
      <c r="AA38888" s="6"/>
      <c r="AC38888" s="6"/>
      <c r="AD38888" s="6"/>
    </row>
    <row r="38889" spans="16:30">
      <c r="P38889" s="6"/>
      <c r="AA38889" s="6"/>
      <c r="AC38889" s="6"/>
      <c r="AD38889" s="6"/>
    </row>
    <row r="38890" spans="16:30">
      <c r="P38890" s="6"/>
      <c r="AA38890" s="6"/>
      <c r="AC38890" s="6"/>
      <c r="AD38890" s="6"/>
    </row>
    <row r="38891" spans="16:30">
      <c r="P38891" s="6"/>
      <c r="AA38891" s="6"/>
      <c r="AC38891" s="6"/>
      <c r="AD38891" s="6"/>
    </row>
    <row r="38892" spans="16:30">
      <c r="P38892" s="6"/>
      <c r="AA38892" s="6"/>
      <c r="AC38892" s="6"/>
      <c r="AD38892" s="6"/>
    </row>
    <row r="38893" spans="16:30">
      <c r="P38893" s="6"/>
      <c r="AA38893" s="6"/>
      <c r="AC38893" s="6"/>
      <c r="AD38893" s="6"/>
    </row>
    <row r="38894" spans="16:30">
      <c r="P38894" s="6"/>
      <c r="AA38894" s="6"/>
      <c r="AC38894" s="6"/>
      <c r="AD38894" s="6"/>
    </row>
    <row r="38895" spans="16:30">
      <c r="P38895" s="6"/>
      <c r="AA38895" s="6"/>
      <c r="AC38895" s="6"/>
      <c r="AD38895" s="6"/>
    </row>
    <row r="38896" spans="16:30">
      <c r="P38896" s="6"/>
      <c r="AA38896" s="6"/>
      <c r="AC38896" s="6"/>
      <c r="AD38896" s="6"/>
    </row>
    <row r="38897" spans="16:30">
      <c r="P38897" s="6"/>
      <c r="AA38897" s="6"/>
      <c r="AC38897" s="6"/>
      <c r="AD38897" s="6"/>
    </row>
    <row r="38898" spans="16:30">
      <c r="P38898" s="6"/>
      <c r="AA38898" s="6"/>
      <c r="AC38898" s="6"/>
      <c r="AD38898" s="6"/>
    </row>
    <row r="38899" spans="16:30">
      <c r="P38899" s="6"/>
      <c r="AA38899" s="6"/>
      <c r="AC38899" s="6"/>
      <c r="AD38899" s="6"/>
    </row>
    <row r="38900" spans="16:30">
      <c r="P38900" s="6"/>
      <c r="AA38900" s="6"/>
      <c r="AC38900" s="6"/>
      <c r="AD38900" s="6"/>
    </row>
    <row r="38901" spans="16:30">
      <c r="P38901" s="6"/>
      <c r="AA38901" s="6"/>
      <c r="AC38901" s="6"/>
      <c r="AD38901" s="6"/>
    </row>
    <row r="38902" spans="16:30">
      <c r="P38902" s="6"/>
      <c r="AA38902" s="6"/>
      <c r="AC38902" s="6"/>
      <c r="AD38902" s="6"/>
    </row>
    <row r="38903" spans="16:30">
      <c r="P38903" s="6"/>
      <c r="AA38903" s="6"/>
      <c r="AC38903" s="6"/>
      <c r="AD38903" s="6"/>
    </row>
    <row r="38904" spans="16:30">
      <c r="P38904" s="6"/>
      <c r="AA38904" s="6"/>
      <c r="AC38904" s="6"/>
      <c r="AD38904" s="6"/>
    </row>
    <row r="38905" spans="16:30">
      <c r="P38905" s="6"/>
      <c r="AA38905" s="6"/>
      <c r="AC38905" s="6"/>
      <c r="AD38905" s="6"/>
    </row>
    <row r="38906" spans="16:30">
      <c r="P38906" s="6"/>
      <c r="AA38906" s="6"/>
      <c r="AC38906" s="6"/>
      <c r="AD38906" s="6"/>
    </row>
    <row r="38907" spans="16:30">
      <c r="P38907" s="6"/>
      <c r="AA38907" s="6"/>
      <c r="AC38907" s="6"/>
      <c r="AD38907" s="6"/>
    </row>
    <row r="38908" spans="16:30">
      <c r="P38908" s="6"/>
      <c r="AA38908" s="6"/>
      <c r="AC38908" s="6"/>
      <c r="AD38908" s="6"/>
    </row>
    <row r="38909" spans="16:30">
      <c r="P38909" s="6"/>
      <c r="AA38909" s="6"/>
      <c r="AC38909" s="6"/>
      <c r="AD38909" s="6"/>
    </row>
    <row r="38910" spans="16:30">
      <c r="P38910" s="6"/>
      <c r="AA38910" s="6"/>
      <c r="AC38910" s="6"/>
      <c r="AD38910" s="6"/>
    </row>
    <row r="38911" spans="16:30">
      <c r="P38911" s="6"/>
      <c r="AA38911" s="6"/>
      <c r="AC38911" s="6"/>
      <c r="AD38911" s="6"/>
    </row>
    <row r="38912" spans="16:30">
      <c r="P38912" s="6"/>
      <c r="AA38912" s="6"/>
      <c r="AC38912" s="6"/>
      <c r="AD38912" s="6"/>
    </row>
    <row r="38913" spans="16:30">
      <c r="P38913" s="6"/>
      <c r="AA38913" s="6"/>
      <c r="AC38913" s="6"/>
      <c r="AD38913" s="6"/>
    </row>
    <row r="38914" spans="16:30">
      <c r="P38914" s="6"/>
      <c r="AA38914" s="6"/>
      <c r="AC38914" s="6"/>
      <c r="AD38914" s="6"/>
    </row>
    <row r="38915" spans="16:30">
      <c r="P38915" s="6"/>
      <c r="AA38915" s="6"/>
      <c r="AC38915" s="6"/>
      <c r="AD38915" s="6"/>
    </row>
    <row r="38916" spans="16:30">
      <c r="P38916" s="6"/>
      <c r="AA38916" s="6"/>
      <c r="AC38916" s="6"/>
      <c r="AD38916" s="6"/>
    </row>
    <row r="38917" spans="16:30">
      <c r="P38917" s="6"/>
      <c r="AA38917" s="6"/>
      <c r="AC38917" s="6"/>
      <c r="AD38917" s="6"/>
    </row>
    <row r="38918" spans="16:30">
      <c r="P38918" s="6"/>
      <c r="AA38918" s="6"/>
      <c r="AC38918" s="6"/>
      <c r="AD38918" s="6"/>
    </row>
    <row r="38919" spans="16:30">
      <c r="P38919" s="6"/>
      <c r="AA38919" s="6"/>
      <c r="AC38919" s="6"/>
      <c r="AD38919" s="6"/>
    </row>
    <row r="38920" spans="16:30">
      <c r="P38920" s="6"/>
      <c r="AA38920" s="6"/>
      <c r="AC38920" s="6"/>
      <c r="AD38920" s="6"/>
    </row>
    <row r="38921" spans="16:30">
      <c r="P38921" s="6"/>
      <c r="AA38921" s="6"/>
      <c r="AC38921" s="6"/>
      <c r="AD38921" s="6"/>
    </row>
    <row r="38922" spans="16:30">
      <c r="P38922" s="6"/>
      <c r="AA38922" s="6"/>
      <c r="AC38922" s="6"/>
      <c r="AD38922" s="6"/>
    </row>
    <row r="38923" spans="16:30">
      <c r="P38923" s="6"/>
      <c r="AA38923" s="6"/>
      <c r="AC38923" s="6"/>
      <c r="AD38923" s="6"/>
    </row>
    <row r="38924" spans="16:30">
      <c r="P38924" s="6"/>
      <c r="AA38924" s="6"/>
      <c r="AC38924" s="6"/>
      <c r="AD38924" s="6"/>
    </row>
    <row r="38925" spans="16:30">
      <c r="P38925" s="6"/>
      <c r="AA38925" s="6"/>
      <c r="AC38925" s="6"/>
      <c r="AD38925" s="6"/>
    </row>
    <row r="38926" spans="16:30">
      <c r="P38926" s="6"/>
      <c r="AA38926" s="6"/>
      <c r="AC38926" s="6"/>
      <c r="AD38926" s="6"/>
    </row>
    <row r="38927" spans="16:30">
      <c r="P38927" s="6"/>
      <c r="AA38927" s="6"/>
      <c r="AC38927" s="6"/>
      <c r="AD38927" s="6"/>
    </row>
    <row r="38928" spans="16:30">
      <c r="P38928" s="6"/>
      <c r="AA38928" s="6"/>
      <c r="AC38928" s="6"/>
      <c r="AD38928" s="6"/>
    </row>
    <row r="38929" spans="16:30">
      <c r="P38929" s="6"/>
      <c r="AA38929" s="6"/>
      <c r="AC38929" s="6"/>
      <c r="AD38929" s="6"/>
    </row>
    <row r="38930" spans="16:30">
      <c r="P38930" s="6"/>
      <c r="AA38930" s="6"/>
      <c r="AC38930" s="6"/>
      <c r="AD38930" s="6"/>
    </row>
    <row r="38931" spans="16:30">
      <c r="P38931" s="6"/>
      <c r="AA38931" s="6"/>
      <c r="AC38931" s="6"/>
      <c r="AD38931" s="6"/>
    </row>
    <row r="38932" spans="16:30">
      <c r="P38932" s="6"/>
      <c r="AA38932" s="6"/>
      <c r="AC38932" s="6"/>
      <c r="AD38932" s="6"/>
    </row>
    <row r="38933" spans="16:30">
      <c r="P38933" s="6"/>
      <c r="AA38933" s="6"/>
      <c r="AC38933" s="6"/>
      <c r="AD38933" s="6"/>
    </row>
    <row r="38934" spans="16:30">
      <c r="P38934" s="6"/>
      <c r="AA38934" s="6"/>
      <c r="AC38934" s="6"/>
      <c r="AD38934" s="6"/>
    </row>
    <row r="38935" spans="16:30">
      <c r="P38935" s="6"/>
      <c r="AA38935" s="6"/>
      <c r="AC38935" s="6"/>
      <c r="AD38935" s="6"/>
    </row>
    <row r="38936" spans="16:30">
      <c r="P38936" s="6"/>
      <c r="AA38936" s="6"/>
      <c r="AC38936" s="6"/>
      <c r="AD38936" s="6"/>
    </row>
    <row r="38937" spans="16:30">
      <c r="P38937" s="6"/>
      <c r="AA38937" s="6"/>
      <c r="AC38937" s="6"/>
      <c r="AD38937" s="6"/>
    </row>
    <row r="38938" spans="16:30">
      <c r="P38938" s="6"/>
      <c r="AA38938" s="6"/>
      <c r="AC38938" s="6"/>
      <c r="AD38938" s="6"/>
    </row>
    <row r="38939" spans="16:30">
      <c r="P38939" s="6"/>
      <c r="AA38939" s="6"/>
      <c r="AC38939" s="6"/>
      <c r="AD38939" s="6"/>
    </row>
    <row r="38940" spans="16:30">
      <c r="P38940" s="6"/>
      <c r="AA38940" s="6"/>
      <c r="AC38940" s="6"/>
      <c r="AD38940" s="6"/>
    </row>
    <row r="38941" spans="16:30">
      <c r="P38941" s="6"/>
      <c r="AA38941" s="6"/>
      <c r="AC38941" s="6"/>
      <c r="AD38941" s="6"/>
    </row>
    <row r="38942" spans="16:30">
      <c r="P38942" s="6"/>
      <c r="AA38942" s="6"/>
      <c r="AC38942" s="6"/>
      <c r="AD38942" s="6"/>
    </row>
    <row r="38943" spans="16:30">
      <c r="P38943" s="6"/>
      <c r="AA38943" s="6"/>
      <c r="AC38943" s="6"/>
      <c r="AD38943" s="6"/>
    </row>
    <row r="38944" spans="16:30">
      <c r="P38944" s="6"/>
      <c r="AA38944" s="6"/>
      <c r="AC38944" s="6"/>
      <c r="AD38944" s="6"/>
    </row>
    <row r="38945" spans="16:30">
      <c r="P38945" s="6"/>
      <c r="AA38945" s="6"/>
      <c r="AC38945" s="6"/>
      <c r="AD38945" s="6"/>
    </row>
    <row r="38946" spans="16:30">
      <c r="P38946" s="6"/>
      <c r="AA38946" s="6"/>
      <c r="AC38946" s="6"/>
      <c r="AD38946" s="6"/>
    </row>
    <row r="38947" spans="16:30">
      <c r="P38947" s="6"/>
      <c r="AA38947" s="6"/>
      <c r="AC38947" s="6"/>
      <c r="AD38947" s="6"/>
    </row>
    <row r="38948" spans="16:30">
      <c r="P38948" s="6"/>
      <c r="AA38948" s="6"/>
      <c r="AC38948" s="6"/>
      <c r="AD38948" s="6"/>
    </row>
    <row r="38949" spans="16:30">
      <c r="P38949" s="6"/>
      <c r="AA38949" s="6"/>
      <c r="AC38949" s="6"/>
      <c r="AD38949" s="6"/>
    </row>
    <row r="38950" spans="16:30">
      <c r="P38950" s="6"/>
      <c r="AA38950" s="6"/>
      <c r="AC38950" s="6"/>
      <c r="AD38950" s="6"/>
    </row>
    <row r="38951" spans="16:30">
      <c r="P38951" s="6"/>
      <c r="AA38951" s="6"/>
      <c r="AC38951" s="6"/>
      <c r="AD38951" s="6"/>
    </row>
    <row r="38952" spans="16:30">
      <c r="P38952" s="6"/>
      <c r="AA38952" s="6"/>
      <c r="AC38952" s="6"/>
      <c r="AD38952" s="6"/>
    </row>
    <row r="38953" spans="16:30">
      <c r="P38953" s="6"/>
      <c r="AA38953" s="6"/>
      <c r="AC38953" s="6"/>
      <c r="AD38953" s="6"/>
    </row>
    <row r="38954" spans="16:30">
      <c r="P38954" s="6"/>
      <c r="AA38954" s="6"/>
      <c r="AC38954" s="6"/>
      <c r="AD38954" s="6"/>
    </row>
    <row r="38955" spans="16:30">
      <c r="P38955" s="6"/>
      <c r="AA38955" s="6"/>
      <c r="AC38955" s="6"/>
      <c r="AD38955" s="6"/>
    </row>
    <row r="38956" spans="16:30">
      <c r="P38956" s="6"/>
      <c r="AA38956" s="6"/>
      <c r="AC38956" s="6"/>
      <c r="AD38956" s="6"/>
    </row>
    <row r="38957" spans="16:30">
      <c r="P38957" s="6"/>
      <c r="AA38957" s="6"/>
      <c r="AC38957" s="6"/>
      <c r="AD38957" s="6"/>
    </row>
    <row r="38958" spans="16:30">
      <c r="P38958" s="6"/>
      <c r="AA38958" s="6"/>
      <c r="AC38958" s="6"/>
      <c r="AD38958" s="6"/>
    </row>
    <row r="38959" spans="16:30">
      <c r="P38959" s="6"/>
      <c r="AA38959" s="6"/>
      <c r="AC38959" s="6"/>
      <c r="AD38959" s="6"/>
    </row>
    <row r="38960" spans="16:30">
      <c r="P38960" s="6"/>
      <c r="AA38960" s="6"/>
      <c r="AC38960" s="6"/>
      <c r="AD38960" s="6"/>
    </row>
    <row r="38961" spans="16:30">
      <c r="P38961" s="6"/>
      <c r="AA38961" s="6"/>
      <c r="AC38961" s="6"/>
      <c r="AD38961" s="6"/>
    </row>
    <row r="38962" spans="16:30">
      <c r="P38962" s="6"/>
      <c r="AA38962" s="6"/>
      <c r="AC38962" s="6"/>
      <c r="AD38962" s="6"/>
    </row>
    <row r="38963" spans="16:30">
      <c r="P38963" s="6"/>
      <c r="AA38963" s="6"/>
      <c r="AC38963" s="6"/>
      <c r="AD38963" s="6"/>
    </row>
    <row r="38964" spans="16:30">
      <c r="P38964" s="6"/>
      <c r="AA38964" s="6"/>
      <c r="AC38964" s="6"/>
      <c r="AD38964" s="6"/>
    </row>
    <row r="38965" spans="16:30">
      <c r="P38965" s="6"/>
      <c r="AA38965" s="6"/>
      <c r="AC38965" s="6"/>
      <c r="AD38965" s="6"/>
    </row>
    <row r="38966" spans="16:30">
      <c r="P38966" s="6"/>
      <c r="AA38966" s="6"/>
      <c r="AC38966" s="6"/>
      <c r="AD38966" s="6"/>
    </row>
    <row r="38967" spans="16:30">
      <c r="P38967" s="6"/>
      <c r="AA38967" s="6"/>
      <c r="AC38967" s="6"/>
      <c r="AD38967" s="6"/>
    </row>
    <row r="38968" spans="16:30">
      <c r="P38968" s="6"/>
      <c r="AA38968" s="6"/>
      <c r="AC38968" s="6"/>
      <c r="AD38968" s="6"/>
    </row>
    <row r="38969" spans="16:30">
      <c r="P38969" s="6"/>
      <c r="AA38969" s="6"/>
      <c r="AC38969" s="6"/>
      <c r="AD38969" s="6"/>
    </row>
    <row r="38970" spans="16:30">
      <c r="P38970" s="6"/>
      <c r="AA38970" s="6"/>
      <c r="AC38970" s="6"/>
      <c r="AD38970" s="6"/>
    </row>
    <row r="38971" spans="16:30">
      <c r="P38971" s="6"/>
      <c r="AA38971" s="6"/>
      <c r="AC38971" s="6"/>
      <c r="AD38971" s="6"/>
    </row>
    <row r="38972" spans="16:30">
      <c r="P38972" s="6"/>
      <c r="AA38972" s="6"/>
      <c r="AC38972" s="6"/>
      <c r="AD38972" s="6"/>
    </row>
    <row r="38973" spans="16:30">
      <c r="P38973" s="6"/>
      <c r="AA38973" s="6"/>
      <c r="AC38973" s="6"/>
      <c r="AD38973" s="6"/>
    </row>
    <row r="38974" spans="16:30">
      <c r="P38974" s="6"/>
      <c r="AA38974" s="6"/>
      <c r="AC38974" s="6"/>
      <c r="AD38974" s="6"/>
    </row>
    <row r="38975" spans="16:30">
      <c r="P38975" s="6"/>
      <c r="AA38975" s="6"/>
      <c r="AC38975" s="6"/>
      <c r="AD38975" s="6"/>
    </row>
    <row r="38976" spans="16:30">
      <c r="P38976" s="6"/>
      <c r="AA38976" s="6"/>
      <c r="AC38976" s="6"/>
      <c r="AD38976" s="6"/>
    </row>
    <row r="38977" spans="16:30">
      <c r="P38977" s="6"/>
      <c r="AA38977" s="6"/>
      <c r="AC38977" s="6"/>
      <c r="AD38977" s="6"/>
    </row>
    <row r="38978" spans="16:30">
      <c r="P38978" s="6"/>
      <c r="AA38978" s="6"/>
      <c r="AC38978" s="6"/>
      <c r="AD38978" s="6"/>
    </row>
    <row r="38979" spans="16:30">
      <c r="P38979" s="6"/>
      <c r="AA38979" s="6"/>
      <c r="AC38979" s="6"/>
      <c r="AD38979" s="6"/>
    </row>
    <row r="38980" spans="16:30">
      <c r="P38980" s="6"/>
      <c r="AA38980" s="6"/>
      <c r="AC38980" s="6"/>
      <c r="AD38980" s="6"/>
    </row>
    <row r="38981" spans="16:30">
      <c r="P38981" s="6"/>
      <c r="AA38981" s="6"/>
      <c r="AC38981" s="6"/>
      <c r="AD38981" s="6"/>
    </row>
    <row r="38982" spans="16:30">
      <c r="P38982" s="6"/>
      <c r="AA38982" s="6"/>
      <c r="AC38982" s="6"/>
      <c r="AD38982" s="6"/>
    </row>
    <row r="38983" spans="16:30">
      <c r="P38983" s="6"/>
      <c r="AA38983" s="6"/>
      <c r="AC38983" s="6"/>
      <c r="AD38983" s="6"/>
    </row>
    <row r="38984" spans="16:30">
      <c r="P38984" s="6"/>
      <c r="AA38984" s="6"/>
      <c r="AC38984" s="6"/>
      <c r="AD38984" s="6"/>
    </row>
    <row r="38985" spans="16:30">
      <c r="P38985" s="6"/>
      <c r="AA38985" s="6"/>
      <c r="AC38985" s="6"/>
      <c r="AD38985" s="6"/>
    </row>
    <row r="38986" spans="16:30">
      <c r="P38986" s="6"/>
      <c r="AA38986" s="6"/>
      <c r="AC38986" s="6"/>
      <c r="AD38986" s="6"/>
    </row>
    <row r="38987" spans="16:30">
      <c r="P38987" s="6"/>
      <c r="AA38987" s="6"/>
      <c r="AC38987" s="6"/>
      <c r="AD38987" s="6"/>
    </row>
    <row r="38988" spans="16:30">
      <c r="P38988" s="6"/>
      <c r="AA38988" s="6"/>
      <c r="AC38988" s="6"/>
      <c r="AD38988" s="6"/>
    </row>
    <row r="38989" spans="16:30">
      <c r="P38989" s="6"/>
      <c r="AA38989" s="6"/>
      <c r="AC38989" s="6"/>
      <c r="AD38989" s="6"/>
    </row>
    <row r="38990" spans="16:30">
      <c r="P38990" s="6"/>
      <c r="AA38990" s="6"/>
      <c r="AC38990" s="6"/>
      <c r="AD38990" s="6"/>
    </row>
    <row r="38991" spans="16:30">
      <c r="P38991" s="6"/>
      <c r="AA38991" s="6"/>
      <c r="AC38991" s="6"/>
      <c r="AD38991" s="6"/>
    </row>
    <row r="38992" spans="16:30">
      <c r="P38992" s="6"/>
      <c r="AA38992" s="6"/>
      <c r="AC38992" s="6"/>
      <c r="AD38992" s="6"/>
    </row>
    <row r="38993" spans="16:30">
      <c r="P38993" s="6"/>
      <c r="AA38993" s="6"/>
      <c r="AC38993" s="6"/>
      <c r="AD38993" s="6"/>
    </row>
    <row r="38994" spans="16:30">
      <c r="P38994" s="6"/>
      <c r="AA38994" s="6"/>
      <c r="AC38994" s="6"/>
      <c r="AD38994" s="6"/>
    </row>
    <row r="38995" spans="16:30">
      <c r="P38995" s="6"/>
      <c r="AA38995" s="6"/>
      <c r="AC38995" s="6"/>
      <c r="AD38995" s="6"/>
    </row>
    <row r="38996" spans="16:30">
      <c r="P38996" s="6"/>
      <c r="AA38996" s="6"/>
      <c r="AC38996" s="6"/>
      <c r="AD38996" s="6"/>
    </row>
    <row r="38997" spans="16:30">
      <c r="P38997" s="6"/>
      <c r="AA38997" s="6"/>
      <c r="AC38997" s="6"/>
      <c r="AD38997" s="6"/>
    </row>
    <row r="38998" spans="16:30">
      <c r="P38998" s="6"/>
      <c r="AA38998" s="6"/>
      <c r="AC38998" s="6"/>
      <c r="AD38998" s="6"/>
    </row>
    <row r="38999" spans="16:30">
      <c r="P38999" s="6"/>
      <c r="AA38999" s="6"/>
      <c r="AC38999" s="6"/>
      <c r="AD38999" s="6"/>
    </row>
    <row r="39000" spans="16:30">
      <c r="P39000" s="6"/>
      <c r="AA39000" s="6"/>
      <c r="AC39000" s="6"/>
      <c r="AD39000" s="6"/>
    </row>
    <row r="39001" spans="16:30">
      <c r="P39001" s="6"/>
      <c r="AA39001" s="6"/>
      <c r="AC39001" s="6"/>
      <c r="AD39001" s="6"/>
    </row>
    <row r="39002" spans="16:30">
      <c r="P39002" s="6"/>
      <c r="AA39002" s="6"/>
      <c r="AC39002" s="6"/>
      <c r="AD39002" s="6"/>
    </row>
    <row r="39003" spans="16:30">
      <c r="P39003" s="6"/>
      <c r="AA39003" s="6"/>
      <c r="AC39003" s="6"/>
      <c r="AD39003" s="6"/>
    </row>
    <row r="39004" spans="16:30">
      <c r="P39004" s="6"/>
      <c r="AA39004" s="6"/>
      <c r="AC39004" s="6"/>
      <c r="AD39004" s="6"/>
    </row>
    <row r="39005" spans="16:30">
      <c r="P39005" s="6"/>
      <c r="AA39005" s="6"/>
      <c r="AC39005" s="6"/>
      <c r="AD39005" s="6"/>
    </row>
    <row r="39006" spans="16:30">
      <c r="P39006" s="6"/>
      <c r="AA39006" s="6"/>
      <c r="AC39006" s="6"/>
      <c r="AD39006" s="6"/>
    </row>
    <row r="39007" spans="16:30">
      <c r="P39007" s="6"/>
      <c r="AA39007" s="6"/>
      <c r="AC39007" s="6"/>
      <c r="AD39007" s="6"/>
    </row>
    <row r="39008" spans="16:30">
      <c r="P39008" s="6"/>
      <c r="AA39008" s="6"/>
      <c r="AC39008" s="6"/>
      <c r="AD39008" s="6"/>
    </row>
    <row r="39009" spans="16:30">
      <c r="P39009" s="6"/>
      <c r="AA39009" s="6"/>
      <c r="AC39009" s="6"/>
      <c r="AD39009" s="6"/>
    </row>
    <row r="39010" spans="16:30">
      <c r="P39010" s="6"/>
      <c r="AA39010" s="6"/>
      <c r="AC39010" s="6"/>
      <c r="AD39010" s="6"/>
    </row>
    <row r="39011" spans="16:30">
      <c r="P39011" s="6"/>
      <c r="AA39011" s="6"/>
      <c r="AC39011" s="6"/>
      <c r="AD39011" s="6"/>
    </row>
    <row r="39012" spans="16:30">
      <c r="P39012" s="6"/>
      <c r="AA39012" s="6"/>
      <c r="AC39012" s="6"/>
      <c r="AD39012" s="6"/>
    </row>
    <row r="39013" spans="16:30">
      <c r="P39013" s="6"/>
      <c r="AA39013" s="6"/>
      <c r="AC39013" s="6"/>
      <c r="AD39013" s="6"/>
    </row>
    <row r="39014" spans="16:30">
      <c r="P39014" s="6"/>
      <c r="AA39014" s="6"/>
      <c r="AC39014" s="6"/>
      <c r="AD39014" s="6"/>
    </row>
    <row r="39015" spans="16:30">
      <c r="P39015" s="6"/>
      <c r="AA39015" s="6"/>
      <c r="AC39015" s="6"/>
      <c r="AD39015" s="6"/>
    </row>
    <row r="39016" spans="16:30">
      <c r="P39016" s="6"/>
      <c r="AA39016" s="6"/>
      <c r="AC39016" s="6"/>
      <c r="AD39016" s="6"/>
    </row>
    <row r="39017" spans="16:30">
      <c r="P39017" s="6"/>
      <c r="AA39017" s="6"/>
      <c r="AC39017" s="6"/>
      <c r="AD39017" s="6"/>
    </row>
    <row r="39018" spans="16:30">
      <c r="P39018" s="6"/>
      <c r="AA39018" s="6"/>
      <c r="AC39018" s="6"/>
      <c r="AD39018" s="6"/>
    </row>
    <row r="39019" spans="16:30">
      <c r="P39019" s="6"/>
      <c r="AA39019" s="6"/>
      <c r="AC39019" s="6"/>
      <c r="AD39019" s="6"/>
    </row>
    <row r="39020" spans="16:30">
      <c r="P39020" s="6"/>
      <c r="AA39020" s="6"/>
      <c r="AC39020" s="6"/>
      <c r="AD39020" s="6"/>
    </row>
    <row r="39021" spans="16:30">
      <c r="P39021" s="6"/>
      <c r="AA39021" s="6"/>
      <c r="AC39021" s="6"/>
      <c r="AD39021" s="6"/>
    </row>
    <row r="39022" spans="16:30">
      <c r="P39022" s="6"/>
      <c r="AA39022" s="6"/>
      <c r="AC39022" s="6"/>
      <c r="AD39022" s="6"/>
    </row>
    <row r="39023" spans="16:30">
      <c r="P39023" s="6"/>
      <c r="AA39023" s="6"/>
      <c r="AC39023" s="6"/>
      <c r="AD39023" s="6"/>
    </row>
    <row r="39024" spans="16:30">
      <c r="P39024" s="6"/>
      <c r="AA39024" s="6"/>
      <c r="AC39024" s="6"/>
      <c r="AD39024" s="6"/>
    </row>
    <row r="39025" spans="16:30">
      <c r="P39025" s="6"/>
      <c r="AA39025" s="6"/>
      <c r="AC39025" s="6"/>
      <c r="AD39025" s="6"/>
    </row>
    <row r="39026" spans="16:30">
      <c r="P39026" s="6"/>
      <c r="AA39026" s="6"/>
      <c r="AC39026" s="6"/>
      <c r="AD39026" s="6"/>
    </row>
    <row r="39027" spans="16:30">
      <c r="P39027" s="6"/>
      <c r="AA39027" s="6"/>
      <c r="AC39027" s="6"/>
      <c r="AD39027" s="6"/>
    </row>
    <row r="39028" spans="16:30">
      <c r="P39028" s="6"/>
      <c r="AA39028" s="6"/>
      <c r="AC39028" s="6"/>
      <c r="AD39028" s="6"/>
    </row>
    <row r="39029" spans="16:30">
      <c r="P39029" s="6"/>
      <c r="AA39029" s="6"/>
      <c r="AC39029" s="6"/>
      <c r="AD39029" s="6"/>
    </row>
    <row r="39030" spans="16:30">
      <c r="P39030" s="6"/>
      <c r="AA39030" s="6"/>
      <c r="AC39030" s="6"/>
      <c r="AD39030" s="6"/>
    </row>
    <row r="39031" spans="16:30">
      <c r="P39031" s="6"/>
      <c r="AA39031" s="6"/>
      <c r="AC39031" s="6"/>
      <c r="AD39031" s="6"/>
    </row>
    <row r="39032" spans="16:30">
      <c r="P39032" s="6"/>
      <c r="AA39032" s="6"/>
      <c r="AC39032" s="6"/>
      <c r="AD39032" s="6"/>
    </row>
    <row r="39033" spans="16:30">
      <c r="P39033" s="6"/>
      <c r="AA39033" s="6"/>
      <c r="AC39033" s="6"/>
      <c r="AD39033" s="6"/>
    </row>
    <row r="39034" spans="16:30">
      <c r="P39034" s="6"/>
      <c r="AA39034" s="6"/>
      <c r="AC39034" s="6"/>
      <c r="AD39034" s="6"/>
    </row>
    <row r="39035" spans="16:30">
      <c r="P39035" s="6"/>
      <c r="AA39035" s="6"/>
      <c r="AC39035" s="6"/>
      <c r="AD39035" s="6"/>
    </row>
    <row r="39036" spans="16:30">
      <c r="P39036" s="6"/>
      <c r="AA39036" s="6"/>
      <c r="AC39036" s="6"/>
      <c r="AD39036" s="6"/>
    </row>
    <row r="39037" spans="16:30">
      <c r="P39037" s="6"/>
      <c r="AA39037" s="6"/>
      <c r="AC39037" s="6"/>
      <c r="AD39037" s="6"/>
    </row>
    <row r="39038" spans="16:30">
      <c r="P39038" s="6"/>
      <c r="AA39038" s="6"/>
      <c r="AC39038" s="6"/>
      <c r="AD39038" s="6"/>
    </row>
    <row r="39039" spans="16:30">
      <c r="P39039" s="6"/>
      <c r="AA39039" s="6"/>
      <c r="AC39039" s="6"/>
      <c r="AD39039" s="6"/>
    </row>
    <row r="39040" spans="16:30">
      <c r="P39040" s="6"/>
      <c r="AA39040" s="6"/>
      <c r="AC39040" s="6"/>
      <c r="AD39040" s="6"/>
    </row>
    <row r="39041" spans="16:30">
      <c r="P39041" s="6"/>
      <c r="AA39041" s="6"/>
      <c r="AC39041" s="6"/>
      <c r="AD39041" s="6"/>
    </row>
    <row r="39042" spans="16:30">
      <c r="P39042" s="6"/>
      <c r="AA39042" s="6"/>
      <c r="AC39042" s="6"/>
      <c r="AD39042" s="6"/>
    </row>
    <row r="39043" spans="16:30">
      <c r="P39043" s="6"/>
      <c r="AA39043" s="6"/>
      <c r="AC39043" s="6"/>
      <c r="AD39043" s="6"/>
    </row>
    <row r="39044" spans="16:30">
      <c r="P39044" s="6"/>
      <c r="AA39044" s="6"/>
      <c r="AC39044" s="6"/>
      <c r="AD39044" s="6"/>
    </row>
    <row r="39045" spans="16:30">
      <c r="P39045" s="6"/>
      <c r="AA39045" s="6"/>
      <c r="AC39045" s="6"/>
      <c r="AD39045" s="6"/>
    </row>
    <row r="39046" spans="16:30">
      <c r="P39046" s="6"/>
      <c r="AA39046" s="6"/>
      <c r="AC39046" s="6"/>
      <c r="AD39046" s="6"/>
    </row>
    <row r="39047" spans="16:30">
      <c r="P39047" s="6"/>
      <c r="AA39047" s="6"/>
      <c r="AC39047" s="6"/>
      <c r="AD39047" s="6"/>
    </row>
    <row r="39048" spans="16:30">
      <c r="P39048" s="6"/>
      <c r="AA39048" s="6"/>
      <c r="AC39048" s="6"/>
      <c r="AD39048" s="6"/>
    </row>
    <row r="39049" spans="16:30">
      <c r="P39049" s="6"/>
      <c r="AA39049" s="6"/>
      <c r="AC39049" s="6"/>
      <c r="AD39049" s="6"/>
    </row>
    <row r="39050" spans="16:30">
      <c r="P39050" s="6"/>
      <c r="AA39050" s="6"/>
      <c r="AC39050" s="6"/>
      <c r="AD39050" s="6"/>
    </row>
    <row r="39051" spans="16:30">
      <c r="P39051" s="6"/>
      <c r="AA39051" s="6"/>
      <c r="AC39051" s="6"/>
      <c r="AD39051" s="6"/>
    </row>
    <row r="39052" spans="16:30">
      <c r="P39052" s="6"/>
      <c r="AA39052" s="6"/>
      <c r="AC39052" s="6"/>
      <c r="AD39052" s="6"/>
    </row>
    <row r="39053" spans="16:30">
      <c r="P39053" s="6"/>
      <c r="AA39053" s="6"/>
      <c r="AC39053" s="6"/>
      <c r="AD39053" s="6"/>
    </row>
    <row r="39054" spans="16:30">
      <c r="P39054" s="6"/>
      <c r="AA39054" s="6"/>
      <c r="AC39054" s="6"/>
      <c r="AD39054" s="6"/>
    </row>
    <row r="39055" spans="16:30">
      <c r="P39055" s="6"/>
      <c r="AA39055" s="6"/>
      <c r="AC39055" s="6"/>
      <c r="AD39055" s="6"/>
    </row>
    <row r="39056" spans="16:30">
      <c r="P39056" s="6"/>
      <c r="AA39056" s="6"/>
      <c r="AC39056" s="6"/>
      <c r="AD39056" s="6"/>
    </row>
    <row r="39057" spans="16:30">
      <c r="P39057" s="6"/>
      <c r="AA39057" s="6"/>
      <c r="AC39057" s="6"/>
      <c r="AD39057" s="6"/>
    </row>
    <row r="39058" spans="16:30">
      <c r="P39058" s="6"/>
      <c r="AA39058" s="6"/>
      <c r="AC39058" s="6"/>
      <c r="AD39058" s="6"/>
    </row>
    <row r="39059" spans="16:30">
      <c r="P39059" s="6"/>
      <c r="AA39059" s="6"/>
      <c r="AC39059" s="6"/>
      <c r="AD39059" s="6"/>
    </row>
    <row r="39060" spans="16:30">
      <c r="P39060" s="6"/>
      <c r="AA39060" s="6"/>
      <c r="AC39060" s="6"/>
      <c r="AD39060" s="6"/>
    </row>
    <row r="39061" spans="16:30">
      <c r="P39061" s="6"/>
      <c r="AA39061" s="6"/>
      <c r="AC39061" s="6"/>
      <c r="AD39061" s="6"/>
    </row>
    <row r="39062" spans="16:30">
      <c r="P39062" s="6"/>
      <c r="AA39062" s="6"/>
      <c r="AC39062" s="6"/>
      <c r="AD39062" s="6"/>
    </row>
    <row r="39063" spans="16:30">
      <c r="P39063" s="6"/>
      <c r="AA39063" s="6"/>
      <c r="AC39063" s="6"/>
      <c r="AD39063" s="6"/>
    </row>
    <row r="39064" spans="16:30">
      <c r="P39064" s="6"/>
      <c r="AA39064" s="6"/>
      <c r="AC39064" s="6"/>
      <c r="AD39064" s="6"/>
    </row>
    <row r="39065" spans="16:30">
      <c r="P39065" s="6"/>
      <c r="AA39065" s="6"/>
      <c r="AC39065" s="6"/>
      <c r="AD39065" s="6"/>
    </row>
    <row r="39066" spans="16:30">
      <c r="P39066" s="6"/>
      <c r="AA39066" s="6"/>
      <c r="AC39066" s="6"/>
      <c r="AD39066" s="6"/>
    </row>
    <row r="39067" spans="16:30">
      <c r="P39067" s="6"/>
      <c r="AA39067" s="6"/>
      <c r="AC39067" s="6"/>
      <c r="AD39067" s="6"/>
    </row>
    <row r="39068" spans="16:30">
      <c r="P39068" s="6"/>
      <c r="AA39068" s="6"/>
      <c r="AC39068" s="6"/>
      <c r="AD39068" s="6"/>
    </row>
    <row r="39069" spans="16:30">
      <c r="P39069" s="6"/>
      <c r="AA39069" s="6"/>
      <c r="AC39069" s="6"/>
      <c r="AD39069" s="6"/>
    </row>
    <row r="39070" spans="16:30">
      <c r="P39070" s="6"/>
      <c r="AA39070" s="6"/>
      <c r="AC39070" s="6"/>
      <c r="AD39070" s="6"/>
    </row>
    <row r="39071" spans="16:30">
      <c r="P39071" s="6"/>
      <c r="AA39071" s="6"/>
      <c r="AC39071" s="6"/>
      <c r="AD39071" s="6"/>
    </row>
    <row r="39072" spans="16:30">
      <c r="P39072" s="6"/>
      <c r="AA39072" s="6"/>
      <c r="AC39072" s="6"/>
      <c r="AD39072" s="6"/>
    </row>
    <row r="39073" spans="16:30">
      <c r="P39073" s="6"/>
      <c r="AA39073" s="6"/>
      <c r="AC39073" s="6"/>
      <c r="AD39073" s="6"/>
    </row>
    <row r="39074" spans="16:30">
      <c r="P39074" s="6"/>
      <c r="AA39074" s="6"/>
      <c r="AC39074" s="6"/>
      <c r="AD39074" s="6"/>
    </row>
    <row r="39075" spans="16:30">
      <c r="P39075" s="6"/>
      <c r="AA39075" s="6"/>
      <c r="AC39075" s="6"/>
      <c r="AD39075" s="6"/>
    </row>
    <row r="39076" spans="16:30">
      <c r="P39076" s="6"/>
      <c r="AA39076" s="6"/>
      <c r="AC39076" s="6"/>
      <c r="AD39076" s="6"/>
    </row>
    <row r="39077" spans="16:30">
      <c r="P39077" s="6"/>
      <c r="AA39077" s="6"/>
      <c r="AC39077" s="6"/>
      <c r="AD39077" s="6"/>
    </row>
    <row r="39078" spans="16:30">
      <c r="P39078" s="6"/>
      <c r="AA39078" s="6"/>
      <c r="AC39078" s="6"/>
      <c r="AD39078" s="6"/>
    </row>
    <row r="39079" spans="16:30">
      <c r="P39079" s="6"/>
      <c r="AA39079" s="6"/>
      <c r="AC39079" s="6"/>
      <c r="AD39079" s="6"/>
    </row>
    <row r="39080" spans="16:30">
      <c r="P39080" s="6"/>
      <c r="AA39080" s="6"/>
      <c r="AC39080" s="6"/>
      <c r="AD39080" s="6"/>
    </row>
    <row r="39081" spans="16:30">
      <c r="P39081" s="6"/>
      <c r="AA39081" s="6"/>
      <c r="AC39081" s="6"/>
      <c r="AD39081" s="6"/>
    </row>
    <row r="39082" spans="16:30">
      <c r="P39082" s="6"/>
      <c r="AA39082" s="6"/>
      <c r="AC39082" s="6"/>
      <c r="AD39082" s="6"/>
    </row>
    <row r="39083" spans="16:30">
      <c r="P39083" s="6"/>
      <c r="AA39083" s="6"/>
      <c r="AC39083" s="6"/>
      <c r="AD39083" s="6"/>
    </row>
    <row r="39084" spans="16:30">
      <c r="P39084" s="6"/>
      <c r="AA39084" s="6"/>
      <c r="AC39084" s="6"/>
      <c r="AD39084" s="6"/>
    </row>
    <row r="39085" spans="16:30">
      <c r="P39085" s="6"/>
      <c r="AA39085" s="6"/>
      <c r="AC39085" s="6"/>
      <c r="AD39085" s="6"/>
    </row>
    <row r="39086" spans="16:30">
      <c r="P39086" s="6"/>
      <c r="AA39086" s="6"/>
      <c r="AC39086" s="6"/>
      <c r="AD39086" s="6"/>
    </row>
    <row r="39087" spans="16:30">
      <c r="P39087" s="6"/>
      <c r="AA39087" s="6"/>
      <c r="AC39087" s="6"/>
      <c r="AD39087" s="6"/>
    </row>
    <row r="39088" spans="16:30">
      <c r="P39088" s="6"/>
      <c r="AA39088" s="6"/>
      <c r="AC39088" s="6"/>
      <c r="AD39088" s="6"/>
    </row>
    <row r="39089" spans="16:30">
      <c r="P39089" s="6"/>
      <c r="AA39089" s="6"/>
      <c r="AC39089" s="6"/>
      <c r="AD39089" s="6"/>
    </row>
    <row r="39090" spans="16:30">
      <c r="P39090" s="6"/>
      <c r="AA39090" s="6"/>
      <c r="AC39090" s="6"/>
      <c r="AD39090" s="6"/>
    </row>
    <row r="39091" spans="16:30">
      <c r="P39091" s="6"/>
      <c r="AA39091" s="6"/>
      <c r="AC39091" s="6"/>
      <c r="AD39091" s="6"/>
    </row>
    <row r="39092" spans="16:30">
      <c r="P39092" s="6"/>
      <c r="AA39092" s="6"/>
      <c r="AC39092" s="6"/>
      <c r="AD39092" s="6"/>
    </row>
    <row r="39093" spans="16:30">
      <c r="P39093" s="6"/>
      <c r="AA39093" s="6"/>
      <c r="AC39093" s="6"/>
      <c r="AD39093" s="6"/>
    </row>
    <row r="39094" spans="16:30">
      <c r="P39094" s="6"/>
      <c r="AA39094" s="6"/>
      <c r="AC39094" s="6"/>
      <c r="AD39094" s="6"/>
    </row>
    <row r="39095" spans="16:30">
      <c r="P39095" s="6"/>
      <c r="AA39095" s="6"/>
      <c r="AC39095" s="6"/>
      <c r="AD39095" s="6"/>
    </row>
    <row r="39096" spans="16:30">
      <c r="P39096" s="6"/>
      <c r="AA39096" s="6"/>
      <c r="AC39096" s="6"/>
      <c r="AD39096" s="6"/>
    </row>
    <row r="39097" spans="16:30">
      <c r="P39097" s="6"/>
      <c r="AA39097" s="6"/>
      <c r="AC39097" s="6"/>
      <c r="AD39097" s="6"/>
    </row>
    <row r="39098" spans="16:30">
      <c r="P39098" s="6"/>
      <c r="AA39098" s="6"/>
      <c r="AC39098" s="6"/>
      <c r="AD39098" s="6"/>
    </row>
    <row r="39099" spans="16:30">
      <c r="P39099" s="6"/>
      <c r="AA39099" s="6"/>
      <c r="AC39099" s="6"/>
      <c r="AD39099" s="6"/>
    </row>
    <row r="39100" spans="16:30">
      <c r="P39100" s="6"/>
      <c r="AA39100" s="6"/>
      <c r="AC39100" s="6"/>
      <c r="AD39100" s="6"/>
    </row>
    <row r="39101" spans="16:30">
      <c r="P39101" s="6"/>
      <c r="AA39101" s="6"/>
      <c r="AC39101" s="6"/>
      <c r="AD39101" s="6"/>
    </row>
    <row r="39102" spans="16:30">
      <c r="P39102" s="6"/>
      <c r="AA39102" s="6"/>
      <c r="AC39102" s="6"/>
      <c r="AD39102" s="6"/>
    </row>
    <row r="39103" spans="16:30">
      <c r="P39103" s="6"/>
      <c r="AA39103" s="6"/>
      <c r="AC39103" s="6"/>
      <c r="AD39103" s="6"/>
    </row>
    <row r="39104" spans="16:30">
      <c r="P39104" s="6"/>
      <c r="AA39104" s="6"/>
      <c r="AC39104" s="6"/>
      <c r="AD39104" s="6"/>
    </row>
    <row r="39105" spans="16:30">
      <c r="P39105" s="6"/>
      <c r="AA39105" s="6"/>
      <c r="AC39105" s="6"/>
      <c r="AD39105" s="6"/>
    </row>
    <row r="39106" spans="16:30">
      <c r="P39106" s="6"/>
      <c r="AA39106" s="6"/>
      <c r="AC39106" s="6"/>
      <c r="AD39106" s="6"/>
    </row>
    <row r="39107" spans="16:30">
      <c r="P39107" s="6"/>
      <c r="AA39107" s="6"/>
      <c r="AC39107" s="6"/>
      <c r="AD39107" s="6"/>
    </row>
    <row r="39108" spans="16:30">
      <c r="P39108" s="6"/>
      <c r="AA39108" s="6"/>
      <c r="AC39108" s="6"/>
      <c r="AD39108" s="6"/>
    </row>
    <row r="39109" spans="16:30">
      <c r="P39109" s="6"/>
      <c r="AA39109" s="6"/>
      <c r="AC39109" s="6"/>
      <c r="AD39109" s="6"/>
    </row>
    <row r="39110" spans="16:30">
      <c r="P39110" s="6"/>
      <c r="AA39110" s="6"/>
      <c r="AC39110" s="6"/>
      <c r="AD39110" s="6"/>
    </row>
    <row r="39111" spans="16:30">
      <c r="P39111" s="6"/>
      <c r="AA39111" s="6"/>
      <c r="AC39111" s="6"/>
      <c r="AD39111" s="6"/>
    </row>
    <row r="39112" spans="16:30">
      <c r="P39112" s="6"/>
      <c r="AA39112" s="6"/>
      <c r="AC39112" s="6"/>
      <c r="AD39112" s="6"/>
    </row>
    <row r="39113" spans="16:30">
      <c r="P39113" s="6"/>
      <c r="AA39113" s="6"/>
      <c r="AC39113" s="6"/>
      <c r="AD39113" s="6"/>
    </row>
    <row r="39114" spans="16:30">
      <c r="P39114" s="6"/>
      <c r="AA39114" s="6"/>
      <c r="AC39114" s="6"/>
      <c r="AD39114" s="6"/>
    </row>
    <row r="39115" spans="16:30">
      <c r="P39115" s="6"/>
      <c r="AA39115" s="6"/>
      <c r="AC39115" s="6"/>
      <c r="AD39115" s="6"/>
    </row>
    <row r="39116" spans="16:30">
      <c r="P39116" s="6"/>
      <c r="AA39116" s="6"/>
      <c r="AC39116" s="6"/>
      <c r="AD39116" s="6"/>
    </row>
    <row r="39117" spans="16:30">
      <c r="P39117" s="6"/>
      <c r="AA39117" s="6"/>
      <c r="AC39117" s="6"/>
      <c r="AD39117" s="6"/>
    </row>
    <row r="39118" spans="16:30">
      <c r="P39118" s="6"/>
      <c r="AA39118" s="6"/>
      <c r="AC39118" s="6"/>
      <c r="AD39118" s="6"/>
    </row>
    <row r="39119" spans="16:30">
      <c r="P39119" s="6"/>
      <c r="AA39119" s="6"/>
      <c r="AC39119" s="6"/>
      <c r="AD39119" s="6"/>
    </row>
    <row r="39120" spans="16:30">
      <c r="P39120" s="6"/>
      <c r="AA39120" s="6"/>
      <c r="AC39120" s="6"/>
      <c r="AD39120" s="6"/>
    </row>
    <row r="39121" spans="16:30">
      <c r="P39121" s="6"/>
      <c r="AA39121" s="6"/>
      <c r="AC39121" s="6"/>
      <c r="AD39121" s="6"/>
    </row>
    <row r="39122" spans="16:30">
      <c r="P39122" s="6"/>
      <c r="AA39122" s="6"/>
      <c r="AC39122" s="6"/>
      <c r="AD39122" s="6"/>
    </row>
    <row r="39123" spans="16:30">
      <c r="P39123" s="6"/>
      <c r="AA39123" s="6"/>
      <c r="AC39123" s="6"/>
      <c r="AD39123" s="6"/>
    </row>
    <row r="39124" spans="16:30">
      <c r="P39124" s="6"/>
      <c r="AA39124" s="6"/>
      <c r="AC39124" s="6"/>
      <c r="AD39124" s="6"/>
    </row>
    <row r="39125" spans="16:30">
      <c r="P39125" s="6"/>
      <c r="AA39125" s="6"/>
      <c r="AC39125" s="6"/>
      <c r="AD39125" s="6"/>
    </row>
    <row r="39126" spans="16:30">
      <c r="P39126" s="6"/>
      <c r="AA39126" s="6"/>
      <c r="AC39126" s="6"/>
      <c r="AD39126" s="6"/>
    </row>
    <row r="39127" spans="16:30">
      <c r="P39127" s="6"/>
      <c r="AA39127" s="6"/>
      <c r="AC39127" s="6"/>
      <c r="AD39127" s="6"/>
    </row>
    <row r="39128" spans="16:30">
      <c r="P39128" s="6"/>
      <c r="AA39128" s="6"/>
      <c r="AC39128" s="6"/>
      <c r="AD39128" s="6"/>
    </row>
    <row r="39129" spans="16:30">
      <c r="P39129" s="6"/>
      <c r="AA39129" s="6"/>
      <c r="AC39129" s="6"/>
      <c r="AD39129" s="6"/>
    </row>
    <row r="39130" spans="16:30">
      <c r="P39130" s="6"/>
      <c r="AA39130" s="6"/>
      <c r="AC39130" s="6"/>
      <c r="AD39130" s="6"/>
    </row>
    <row r="39131" spans="16:30">
      <c r="P39131" s="6"/>
      <c r="AA39131" s="6"/>
      <c r="AC39131" s="6"/>
      <c r="AD39131" s="6"/>
    </row>
    <row r="39132" spans="16:30">
      <c r="P39132" s="6"/>
      <c r="AA39132" s="6"/>
      <c r="AC39132" s="6"/>
      <c r="AD39132" s="6"/>
    </row>
    <row r="39133" spans="16:30">
      <c r="P39133" s="6"/>
      <c r="AA39133" s="6"/>
      <c r="AC39133" s="6"/>
      <c r="AD39133" s="6"/>
    </row>
    <row r="39134" spans="16:30">
      <c r="P39134" s="6"/>
      <c r="AA39134" s="6"/>
      <c r="AC39134" s="6"/>
      <c r="AD39134" s="6"/>
    </row>
    <row r="39135" spans="16:30">
      <c r="P39135" s="6"/>
      <c r="AA39135" s="6"/>
      <c r="AC39135" s="6"/>
      <c r="AD39135" s="6"/>
    </row>
    <row r="39136" spans="16:30">
      <c r="P39136" s="6"/>
      <c r="AA39136" s="6"/>
      <c r="AC39136" s="6"/>
      <c r="AD39136" s="6"/>
    </row>
    <row r="39137" spans="16:30">
      <c r="P39137" s="6"/>
      <c r="AA39137" s="6"/>
      <c r="AC39137" s="6"/>
      <c r="AD39137" s="6"/>
    </row>
    <row r="39138" spans="16:30">
      <c r="P39138" s="6"/>
      <c r="AA39138" s="6"/>
      <c r="AC39138" s="6"/>
      <c r="AD39138" s="6"/>
    </row>
    <row r="39139" spans="16:30">
      <c r="P39139" s="6"/>
      <c r="AA39139" s="6"/>
      <c r="AC39139" s="6"/>
      <c r="AD39139" s="6"/>
    </row>
    <row r="39140" spans="16:30">
      <c r="P39140" s="6"/>
      <c r="AA39140" s="6"/>
      <c r="AC39140" s="6"/>
      <c r="AD39140" s="6"/>
    </row>
    <row r="39141" spans="16:30">
      <c r="P39141" s="6"/>
      <c r="AA39141" s="6"/>
      <c r="AC39141" s="6"/>
      <c r="AD39141" s="6"/>
    </row>
    <row r="39142" spans="16:30">
      <c r="P39142" s="6"/>
      <c r="AA39142" s="6"/>
      <c r="AC39142" s="6"/>
      <c r="AD39142" s="6"/>
    </row>
    <row r="39143" spans="16:30">
      <c r="P39143" s="6"/>
      <c r="AA39143" s="6"/>
      <c r="AC39143" s="6"/>
      <c r="AD39143" s="6"/>
    </row>
    <row r="39144" spans="16:30">
      <c r="P39144" s="6"/>
      <c r="AA39144" s="6"/>
      <c r="AC39144" s="6"/>
      <c r="AD39144" s="6"/>
    </row>
    <row r="39145" spans="16:30">
      <c r="P39145" s="6"/>
      <c r="AA39145" s="6"/>
      <c r="AC39145" s="6"/>
      <c r="AD39145" s="6"/>
    </row>
    <row r="39146" spans="16:30">
      <c r="P39146" s="6"/>
      <c r="AA39146" s="6"/>
      <c r="AC39146" s="6"/>
      <c r="AD39146" s="6"/>
    </row>
    <row r="39147" spans="16:30">
      <c r="P39147" s="6"/>
      <c r="AA39147" s="6"/>
      <c r="AC39147" s="6"/>
      <c r="AD39147" s="6"/>
    </row>
    <row r="39148" spans="16:30">
      <c r="P39148" s="6"/>
      <c r="AA39148" s="6"/>
      <c r="AC39148" s="6"/>
      <c r="AD39148" s="6"/>
    </row>
    <row r="39149" spans="16:30">
      <c r="P39149" s="6"/>
      <c r="AA39149" s="6"/>
      <c r="AC39149" s="6"/>
      <c r="AD39149" s="6"/>
    </row>
    <row r="39150" spans="16:30">
      <c r="P39150" s="6"/>
      <c r="AA39150" s="6"/>
      <c r="AC39150" s="6"/>
      <c r="AD39150" s="6"/>
    </row>
    <row r="39151" spans="16:30">
      <c r="P39151" s="6"/>
      <c r="AA39151" s="6"/>
      <c r="AC39151" s="6"/>
      <c r="AD39151" s="6"/>
    </row>
    <row r="39152" spans="16:30">
      <c r="P39152" s="6"/>
      <c r="AA39152" s="6"/>
      <c r="AC39152" s="6"/>
      <c r="AD39152" s="6"/>
    </row>
    <row r="39153" spans="16:30">
      <c r="P39153" s="6"/>
      <c r="AA39153" s="6"/>
      <c r="AC39153" s="6"/>
      <c r="AD39153" s="6"/>
    </row>
    <row r="39154" spans="16:30">
      <c r="P39154" s="6"/>
      <c r="AA39154" s="6"/>
      <c r="AC39154" s="6"/>
      <c r="AD39154" s="6"/>
    </row>
    <row r="39155" spans="16:30">
      <c r="P39155" s="6"/>
      <c r="AA39155" s="6"/>
      <c r="AC39155" s="6"/>
      <c r="AD39155" s="6"/>
    </row>
    <row r="39156" spans="16:30">
      <c r="P39156" s="6"/>
      <c r="AA39156" s="6"/>
      <c r="AC39156" s="6"/>
      <c r="AD39156" s="6"/>
    </row>
    <row r="39157" spans="16:30">
      <c r="P39157" s="6"/>
      <c r="AA39157" s="6"/>
      <c r="AC39157" s="6"/>
      <c r="AD39157" s="6"/>
    </row>
    <row r="39158" spans="16:30">
      <c r="P39158" s="6"/>
      <c r="AA39158" s="6"/>
      <c r="AC39158" s="6"/>
      <c r="AD39158" s="6"/>
    </row>
    <row r="39159" spans="16:30">
      <c r="P39159" s="6"/>
      <c r="AA39159" s="6"/>
      <c r="AC39159" s="6"/>
      <c r="AD39159" s="6"/>
    </row>
    <row r="39160" spans="16:30">
      <c r="P39160" s="6"/>
      <c r="AA39160" s="6"/>
      <c r="AC39160" s="6"/>
      <c r="AD39160" s="6"/>
    </row>
    <row r="39161" spans="16:30">
      <c r="P39161" s="6"/>
      <c r="AA39161" s="6"/>
      <c r="AC39161" s="6"/>
      <c r="AD39161" s="6"/>
    </row>
    <row r="39162" spans="16:30">
      <c r="P39162" s="6"/>
      <c r="AA39162" s="6"/>
      <c r="AC39162" s="6"/>
      <c r="AD39162" s="6"/>
    </row>
    <row r="39163" spans="16:30">
      <c r="P39163" s="6"/>
      <c r="AA39163" s="6"/>
      <c r="AC39163" s="6"/>
      <c r="AD39163" s="6"/>
    </row>
    <row r="39164" spans="16:30">
      <c r="P39164" s="6"/>
      <c r="AA39164" s="6"/>
      <c r="AC39164" s="6"/>
      <c r="AD39164" s="6"/>
    </row>
    <row r="39165" spans="16:30">
      <c r="P39165" s="6"/>
      <c r="AA39165" s="6"/>
      <c r="AC39165" s="6"/>
      <c r="AD39165" s="6"/>
    </row>
    <row r="39166" spans="16:30">
      <c r="P39166" s="6"/>
      <c r="AA39166" s="6"/>
      <c r="AC39166" s="6"/>
      <c r="AD39166" s="6"/>
    </row>
    <row r="39167" spans="16:30">
      <c r="P39167" s="6"/>
      <c r="AA39167" s="6"/>
      <c r="AC39167" s="6"/>
      <c r="AD39167" s="6"/>
    </row>
    <row r="39168" spans="16:30">
      <c r="P39168" s="6"/>
      <c r="AA39168" s="6"/>
      <c r="AC39168" s="6"/>
      <c r="AD39168" s="6"/>
    </row>
    <row r="39169" spans="16:30">
      <c r="P39169" s="6"/>
      <c r="AA39169" s="6"/>
      <c r="AC39169" s="6"/>
      <c r="AD39169" s="6"/>
    </row>
    <row r="39170" spans="16:30">
      <c r="P39170" s="6"/>
      <c r="AA39170" s="6"/>
      <c r="AC39170" s="6"/>
      <c r="AD39170" s="6"/>
    </row>
    <row r="39171" spans="16:30">
      <c r="P39171" s="6"/>
      <c r="AA39171" s="6"/>
      <c r="AC39171" s="6"/>
      <c r="AD39171" s="6"/>
    </row>
    <row r="39172" spans="16:30">
      <c r="P39172" s="6"/>
      <c r="AA39172" s="6"/>
      <c r="AC39172" s="6"/>
      <c r="AD39172" s="6"/>
    </row>
    <row r="39173" spans="16:30">
      <c r="P39173" s="6"/>
      <c r="AA39173" s="6"/>
      <c r="AC39173" s="6"/>
      <c r="AD39173" s="6"/>
    </row>
    <row r="39174" spans="16:30">
      <c r="P39174" s="6"/>
      <c r="AA39174" s="6"/>
      <c r="AC39174" s="6"/>
      <c r="AD39174" s="6"/>
    </row>
    <row r="39175" spans="16:30">
      <c r="P39175" s="6"/>
      <c r="AA39175" s="6"/>
      <c r="AC39175" s="6"/>
      <c r="AD39175" s="6"/>
    </row>
    <row r="39176" spans="16:30">
      <c r="P39176" s="6"/>
      <c r="AA39176" s="6"/>
      <c r="AC39176" s="6"/>
      <c r="AD39176" s="6"/>
    </row>
    <row r="39177" spans="16:30">
      <c r="P39177" s="6"/>
      <c r="AA39177" s="6"/>
      <c r="AC39177" s="6"/>
      <c r="AD39177" s="6"/>
    </row>
    <row r="39178" spans="16:30">
      <c r="P39178" s="6"/>
      <c r="AA39178" s="6"/>
      <c r="AC39178" s="6"/>
      <c r="AD39178" s="6"/>
    </row>
    <row r="39179" spans="16:30">
      <c r="P39179" s="6"/>
      <c r="AA39179" s="6"/>
      <c r="AC39179" s="6"/>
      <c r="AD39179" s="6"/>
    </row>
    <row r="39180" spans="16:30">
      <c r="P39180" s="6"/>
      <c r="AA39180" s="6"/>
      <c r="AC39180" s="6"/>
      <c r="AD39180" s="6"/>
    </row>
    <row r="39181" spans="16:30">
      <c r="P39181" s="6"/>
      <c r="AA39181" s="6"/>
      <c r="AC39181" s="6"/>
      <c r="AD39181" s="6"/>
    </row>
    <row r="39182" spans="16:30">
      <c r="P39182" s="6"/>
      <c r="AA39182" s="6"/>
      <c r="AC39182" s="6"/>
      <c r="AD39182" s="6"/>
    </row>
    <row r="39183" spans="16:30">
      <c r="P39183" s="6"/>
      <c r="AA39183" s="6"/>
      <c r="AC39183" s="6"/>
      <c r="AD39183" s="6"/>
    </row>
    <row r="39184" spans="16:30">
      <c r="P39184" s="6"/>
      <c r="AA39184" s="6"/>
      <c r="AC39184" s="6"/>
      <c r="AD39184" s="6"/>
    </row>
    <row r="39185" spans="16:30">
      <c r="P39185" s="6"/>
      <c r="AA39185" s="6"/>
      <c r="AC39185" s="6"/>
      <c r="AD39185" s="6"/>
    </row>
    <row r="39186" spans="16:30">
      <c r="P39186" s="6"/>
      <c r="AA39186" s="6"/>
      <c r="AC39186" s="6"/>
      <c r="AD39186" s="6"/>
    </row>
    <row r="39187" spans="16:30">
      <c r="P39187" s="6"/>
      <c r="AA39187" s="6"/>
      <c r="AC39187" s="6"/>
      <c r="AD39187" s="6"/>
    </row>
    <row r="39188" spans="16:30">
      <c r="P39188" s="6"/>
      <c r="AA39188" s="6"/>
      <c r="AC39188" s="6"/>
      <c r="AD39188" s="6"/>
    </row>
    <row r="39189" spans="16:30">
      <c r="P39189" s="6"/>
      <c r="AA39189" s="6"/>
      <c r="AC39189" s="6"/>
      <c r="AD39189" s="6"/>
    </row>
    <row r="39190" spans="16:30">
      <c r="P39190" s="6"/>
      <c r="AA39190" s="6"/>
      <c r="AC39190" s="6"/>
      <c r="AD39190" s="6"/>
    </row>
    <row r="39191" spans="16:30">
      <c r="P39191" s="6"/>
      <c r="AA39191" s="6"/>
      <c r="AC39191" s="6"/>
      <c r="AD39191" s="6"/>
    </row>
    <row r="39192" spans="16:30">
      <c r="P39192" s="6"/>
      <c r="AA39192" s="6"/>
      <c r="AC39192" s="6"/>
      <c r="AD39192" s="6"/>
    </row>
    <row r="39193" spans="16:30">
      <c r="P39193" s="6"/>
      <c r="AA39193" s="6"/>
      <c r="AC39193" s="6"/>
      <c r="AD39193" s="6"/>
    </row>
    <row r="39194" spans="16:30">
      <c r="P39194" s="6"/>
      <c r="AA39194" s="6"/>
      <c r="AC39194" s="6"/>
      <c r="AD39194" s="6"/>
    </row>
    <row r="39195" spans="16:30">
      <c r="P39195" s="6"/>
      <c r="AA39195" s="6"/>
      <c r="AC39195" s="6"/>
      <c r="AD39195" s="6"/>
    </row>
    <row r="39196" spans="16:30">
      <c r="P39196" s="6"/>
      <c r="AA39196" s="6"/>
      <c r="AC39196" s="6"/>
      <c r="AD39196" s="6"/>
    </row>
    <row r="39197" spans="16:30">
      <c r="P39197" s="6"/>
      <c r="AA39197" s="6"/>
      <c r="AC39197" s="6"/>
      <c r="AD39197" s="6"/>
    </row>
    <row r="39198" spans="16:30">
      <c r="P39198" s="6"/>
      <c r="AA39198" s="6"/>
      <c r="AC39198" s="6"/>
      <c r="AD39198" s="6"/>
    </row>
    <row r="39199" spans="16:30">
      <c r="P39199" s="6"/>
      <c r="AA39199" s="6"/>
      <c r="AC39199" s="6"/>
      <c r="AD39199" s="6"/>
    </row>
    <row r="39200" spans="16:30">
      <c r="P39200" s="6"/>
      <c r="AA39200" s="6"/>
      <c r="AC39200" s="6"/>
      <c r="AD39200" s="6"/>
    </row>
    <row r="39201" spans="16:30">
      <c r="P39201" s="6"/>
      <c r="AA39201" s="6"/>
      <c r="AC39201" s="6"/>
      <c r="AD39201" s="6"/>
    </row>
    <row r="39202" spans="16:30">
      <c r="P39202" s="6"/>
      <c r="AA39202" s="6"/>
      <c r="AC39202" s="6"/>
      <c r="AD39202" s="6"/>
    </row>
    <row r="39203" spans="16:30">
      <c r="P39203" s="6"/>
      <c r="AA39203" s="6"/>
      <c r="AC39203" s="6"/>
      <c r="AD39203" s="6"/>
    </row>
    <row r="39204" spans="16:30">
      <c r="P39204" s="6"/>
      <c r="AA39204" s="6"/>
      <c r="AC39204" s="6"/>
      <c r="AD39204" s="6"/>
    </row>
    <row r="39205" spans="16:30">
      <c r="P39205" s="6"/>
      <c r="AA39205" s="6"/>
      <c r="AC39205" s="6"/>
      <c r="AD39205" s="6"/>
    </row>
    <row r="39206" spans="16:30">
      <c r="P39206" s="6"/>
      <c r="AA39206" s="6"/>
      <c r="AC39206" s="6"/>
      <c r="AD39206" s="6"/>
    </row>
    <row r="39207" spans="16:30">
      <c r="P39207" s="6"/>
      <c r="AA39207" s="6"/>
      <c r="AC39207" s="6"/>
      <c r="AD39207" s="6"/>
    </row>
    <row r="39208" spans="16:30">
      <c r="P39208" s="6"/>
      <c r="AA39208" s="6"/>
      <c r="AC39208" s="6"/>
      <c r="AD39208" s="6"/>
    </row>
    <row r="39209" spans="16:30">
      <c r="P39209" s="6"/>
      <c r="AA39209" s="6"/>
      <c r="AC39209" s="6"/>
      <c r="AD39209" s="6"/>
    </row>
    <row r="39210" spans="16:30">
      <c r="P39210" s="6"/>
      <c r="AA39210" s="6"/>
      <c r="AC39210" s="6"/>
      <c r="AD39210" s="6"/>
    </row>
    <row r="39211" spans="16:30">
      <c r="P39211" s="6"/>
      <c r="AA39211" s="6"/>
      <c r="AC39211" s="6"/>
      <c r="AD39211" s="6"/>
    </row>
    <row r="39212" spans="16:30">
      <c r="P39212" s="6"/>
      <c r="AA39212" s="6"/>
      <c r="AC39212" s="6"/>
      <c r="AD39212" s="6"/>
    </row>
    <row r="39213" spans="16:30">
      <c r="P39213" s="6"/>
      <c r="AA39213" s="6"/>
      <c r="AC39213" s="6"/>
      <c r="AD39213" s="6"/>
    </row>
    <row r="39214" spans="16:30">
      <c r="P39214" s="6"/>
      <c r="AA39214" s="6"/>
      <c r="AC39214" s="6"/>
      <c r="AD39214" s="6"/>
    </row>
    <row r="39215" spans="16:30">
      <c r="P39215" s="6"/>
      <c r="AA39215" s="6"/>
      <c r="AC39215" s="6"/>
      <c r="AD39215" s="6"/>
    </row>
    <row r="39216" spans="16:30">
      <c r="P39216" s="6"/>
      <c r="AA39216" s="6"/>
      <c r="AC39216" s="6"/>
      <c r="AD39216" s="6"/>
    </row>
    <row r="39217" spans="16:30">
      <c r="P39217" s="6"/>
      <c r="AA39217" s="6"/>
      <c r="AC39217" s="6"/>
      <c r="AD39217" s="6"/>
    </row>
    <row r="39218" spans="16:30">
      <c r="P39218" s="6"/>
      <c r="AA39218" s="6"/>
      <c r="AC39218" s="6"/>
      <c r="AD39218" s="6"/>
    </row>
    <row r="39219" spans="16:30">
      <c r="P39219" s="6"/>
      <c r="AA39219" s="6"/>
      <c r="AC39219" s="6"/>
      <c r="AD39219" s="6"/>
    </row>
    <row r="39220" spans="16:30">
      <c r="P39220" s="6"/>
      <c r="AA39220" s="6"/>
      <c r="AC39220" s="6"/>
      <c r="AD39220" s="6"/>
    </row>
    <row r="39221" spans="16:30">
      <c r="P39221" s="6"/>
      <c r="AA39221" s="6"/>
      <c r="AC39221" s="6"/>
      <c r="AD39221" s="6"/>
    </row>
    <row r="39222" spans="16:30">
      <c r="P39222" s="6"/>
      <c r="AA39222" s="6"/>
      <c r="AC39222" s="6"/>
      <c r="AD39222" s="6"/>
    </row>
    <row r="39223" spans="16:30">
      <c r="P39223" s="6"/>
      <c r="AA39223" s="6"/>
      <c r="AC39223" s="6"/>
      <c r="AD39223" s="6"/>
    </row>
    <row r="39224" spans="16:30">
      <c r="P39224" s="6"/>
      <c r="AA39224" s="6"/>
      <c r="AC39224" s="6"/>
      <c r="AD39224" s="6"/>
    </row>
    <row r="39225" spans="16:30">
      <c r="P39225" s="6"/>
      <c r="AA39225" s="6"/>
      <c r="AC39225" s="6"/>
      <c r="AD39225" s="6"/>
    </row>
    <row r="39226" spans="16:30">
      <c r="P39226" s="6"/>
      <c r="AA39226" s="6"/>
      <c r="AC39226" s="6"/>
      <c r="AD39226" s="6"/>
    </row>
    <row r="39227" spans="16:30">
      <c r="P39227" s="6"/>
      <c r="AA39227" s="6"/>
      <c r="AC39227" s="6"/>
      <c r="AD39227" s="6"/>
    </row>
    <row r="39228" spans="16:30">
      <c r="P39228" s="6"/>
      <c r="AA39228" s="6"/>
      <c r="AC39228" s="6"/>
      <c r="AD39228" s="6"/>
    </row>
    <row r="39229" spans="16:30">
      <c r="P39229" s="6"/>
      <c r="AA39229" s="6"/>
      <c r="AC39229" s="6"/>
      <c r="AD39229" s="6"/>
    </row>
    <row r="39230" spans="16:30">
      <c r="P39230" s="6"/>
      <c r="AA39230" s="6"/>
      <c r="AC39230" s="6"/>
      <c r="AD39230" s="6"/>
    </row>
    <row r="39231" spans="16:30">
      <c r="P39231" s="6"/>
      <c r="AA39231" s="6"/>
      <c r="AC39231" s="6"/>
      <c r="AD39231" s="6"/>
    </row>
    <row r="39232" spans="16:30">
      <c r="P39232" s="6"/>
      <c r="AA39232" s="6"/>
      <c r="AC39232" s="6"/>
      <c r="AD39232" s="6"/>
    </row>
    <row r="39233" spans="16:30">
      <c r="P39233" s="6"/>
      <c r="AA39233" s="6"/>
      <c r="AC39233" s="6"/>
      <c r="AD39233" s="6"/>
    </row>
    <row r="39234" spans="16:30">
      <c r="P39234" s="6"/>
      <c r="AA39234" s="6"/>
      <c r="AC39234" s="6"/>
      <c r="AD39234" s="6"/>
    </row>
    <row r="39235" spans="16:30">
      <c r="P39235" s="6"/>
      <c r="AA39235" s="6"/>
      <c r="AC39235" s="6"/>
      <c r="AD39235" s="6"/>
    </row>
    <row r="39236" spans="16:30">
      <c r="P39236" s="6"/>
      <c r="AA39236" s="6"/>
      <c r="AC39236" s="6"/>
      <c r="AD39236" s="6"/>
    </row>
    <row r="39237" spans="16:30">
      <c r="P39237" s="6"/>
      <c r="AA39237" s="6"/>
      <c r="AC39237" s="6"/>
      <c r="AD39237" s="6"/>
    </row>
    <row r="39238" spans="16:30">
      <c r="P39238" s="6"/>
      <c r="AA39238" s="6"/>
      <c r="AC39238" s="6"/>
      <c r="AD39238" s="6"/>
    </row>
    <row r="39239" spans="16:30">
      <c r="P39239" s="6"/>
      <c r="AA39239" s="6"/>
      <c r="AC39239" s="6"/>
      <c r="AD39239" s="6"/>
    </row>
    <row r="39240" spans="16:30">
      <c r="P39240" s="6"/>
      <c r="AA39240" s="6"/>
      <c r="AC39240" s="6"/>
      <c r="AD39240" s="6"/>
    </row>
    <row r="39241" spans="16:30">
      <c r="P39241" s="6"/>
      <c r="AA39241" s="6"/>
      <c r="AC39241" s="6"/>
      <c r="AD39241" s="6"/>
    </row>
    <row r="39242" spans="16:30">
      <c r="P39242" s="6"/>
      <c r="AA39242" s="6"/>
      <c r="AC39242" s="6"/>
      <c r="AD39242" s="6"/>
    </row>
    <row r="39243" spans="16:30">
      <c r="P39243" s="6"/>
      <c r="AA39243" s="6"/>
      <c r="AC39243" s="6"/>
      <c r="AD39243" s="6"/>
    </row>
    <row r="39244" spans="16:30">
      <c r="P39244" s="6"/>
      <c r="AA39244" s="6"/>
      <c r="AC39244" s="6"/>
      <c r="AD39244" s="6"/>
    </row>
    <row r="39245" spans="16:30">
      <c r="P39245" s="6"/>
      <c r="AA39245" s="6"/>
      <c r="AC39245" s="6"/>
      <c r="AD39245" s="6"/>
    </row>
    <row r="39246" spans="16:30">
      <c r="P39246" s="6"/>
      <c r="AA39246" s="6"/>
      <c r="AC39246" s="6"/>
      <c r="AD39246" s="6"/>
    </row>
    <row r="39247" spans="16:30">
      <c r="P39247" s="6"/>
      <c r="AA39247" s="6"/>
      <c r="AC39247" s="6"/>
      <c r="AD39247" s="6"/>
    </row>
    <row r="39248" spans="16:30">
      <c r="P39248" s="6"/>
      <c r="AA39248" s="6"/>
      <c r="AC39248" s="6"/>
      <c r="AD39248" s="6"/>
    </row>
    <row r="39249" spans="16:30">
      <c r="P39249" s="6"/>
      <c r="AA39249" s="6"/>
      <c r="AC39249" s="6"/>
      <c r="AD39249" s="6"/>
    </row>
    <row r="39250" spans="16:30">
      <c r="P39250" s="6"/>
      <c r="AA39250" s="6"/>
      <c r="AC39250" s="6"/>
      <c r="AD39250" s="6"/>
    </row>
    <row r="39251" spans="16:30">
      <c r="P39251" s="6"/>
      <c r="AA39251" s="6"/>
      <c r="AC39251" s="6"/>
      <c r="AD39251" s="6"/>
    </row>
    <row r="39252" spans="16:30">
      <c r="P39252" s="6"/>
      <c r="AA39252" s="6"/>
      <c r="AC39252" s="6"/>
      <c r="AD39252" s="6"/>
    </row>
    <row r="39253" spans="16:30">
      <c r="P39253" s="6"/>
      <c r="AA39253" s="6"/>
      <c r="AC39253" s="6"/>
      <c r="AD39253" s="6"/>
    </row>
    <row r="39254" spans="16:30">
      <c r="P39254" s="6"/>
      <c r="AA39254" s="6"/>
      <c r="AC39254" s="6"/>
      <c r="AD39254" s="6"/>
    </row>
    <row r="39255" spans="16:30">
      <c r="P39255" s="6"/>
      <c r="AA39255" s="6"/>
      <c r="AC39255" s="6"/>
      <c r="AD39255" s="6"/>
    </row>
    <row r="39256" spans="16:30">
      <c r="P39256" s="6"/>
      <c r="AA39256" s="6"/>
      <c r="AC39256" s="6"/>
      <c r="AD39256" s="6"/>
    </row>
    <row r="39257" spans="16:30">
      <c r="P39257" s="6"/>
      <c r="AA39257" s="6"/>
      <c r="AC39257" s="6"/>
      <c r="AD39257" s="6"/>
    </row>
    <row r="39258" spans="16:30">
      <c r="P39258" s="6"/>
      <c r="AA39258" s="6"/>
      <c r="AC39258" s="6"/>
      <c r="AD39258" s="6"/>
    </row>
    <row r="39259" spans="16:30">
      <c r="P39259" s="6"/>
      <c r="AA39259" s="6"/>
      <c r="AC39259" s="6"/>
      <c r="AD39259" s="6"/>
    </row>
    <row r="39260" spans="16:30">
      <c r="P39260" s="6"/>
      <c r="AA39260" s="6"/>
      <c r="AC39260" s="6"/>
      <c r="AD39260" s="6"/>
    </row>
    <row r="39261" spans="16:30">
      <c r="P39261" s="6"/>
      <c r="AA39261" s="6"/>
      <c r="AC39261" s="6"/>
      <c r="AD39261" s="6"/>
    </row>
    <row r="39262" spans="16:30">
      <c r="P39262" s="6"/>
      <c r="AA39262" s="6"/>
      <c r="AC39262" s="6"/>
      <c r="AD39262" s="6"/>
    </row>
    <row r="39263" spans="16:30">
      <c r="P39263" s="6"/>
      <c r="AA39263" s="6"/>
      <c r="AC39263" s="6"/>
      <c r="AD39263" s="6"/>
    </row>
    <row r="39264" spans="16:30">
      <c r="P39264" s="6"/>
      <c r="AA39264" s="6"/>
      <c r="AC39264" s="6"/>
      <c r="AD39264" s="6"/>
    </row>
    <row r="39265" spans="16:30">
      <c r="P39265" s="6"/>
      <c r="AA39265" s="6"/>
      <c r="AC39265" s="6"/>
      <c r="AD39265" s="6"/>
    </row>
    <row r="39266" spans="16:30">
      <c r="P39266" s="6"/>
      <c r="AA39266" s="6"/>
      <c r="AC39266" s="6"/>
      <c r="AD39266" s="6"/>
    </row>
    <row r="39267" spans="16:30">
      <c r="P39267" s="6"/>
      <c r="AA39267" s="6"/>
      <c r="AC39267" s="6"/>
      <c r="AD39267" s="6"/>
    </row>
    <row r="39268" spans="16:30">
      <c r="P39268" s="6"/>
      <c r="AA39268" s="6"/>
      <c r="AC39268" s="6"/>
      <c r="AD39268" s="6"/>
    </row>
    <row r="39269" spans="16:30">
      <c r="P39269" s="6"/>
      <c r="AA39269" s="6"/>
      <c r="AC39269" s="6"/>
      <c r="AD39269" s="6"/>
    </row>
    <row r="39270" spans="16:30">
      <c r="P39270" s="6"/>
      <c r="AA39270" s="6"/>
      <c r="AC39270" s="6"/>
      <c r="AD39270" s="6"/>
    </row>
    <row r="39271" spans="16:30">
      <c r="P39271" s="6"/>
      <c r="AA39271" s="6"/>
      <c r="AC39271" s="6"/>
      <c r="AD39271" s="6"/>
    </row>
    <row r="39272" spans="16:30">
      <c r="P39272" s="6"/>
      <c r="AA39272" s="6"/>
      <c r="AC39272" s="6"/>
      <c r="AD39272" s="6"/>
    </row>
    <row r="39273" spans="16:30">
      <c r="P39273" s="6"/>
      <c r="AA39273" s="6"/>
      <c r="AC39273" s="6"/>
      <c r="AD39273" s="6"/>
    </row>
    <row r="39274" spans="16:30">
      <c r="P39274" s="6"/>
      <c r="AA39274" s="6"/>
      <c r="AC39274" s="6"/>
      <c r="AD39274" s="6"/>
    </row>
    <row r="39275" spans="16:30">
      <c r="P39275" s="6"/>
      <c r="AA39275" s="6"/>
      <c r="AC39275" s="6"/>
      <c r="AD39275" s="6"/>
    </row>
    <row r="39276" spans="16:30">
      <c r="P39276" s="6"/>
      <c r="AA39276" s="6"/>
      <c r="AC39276" s="6"/>
      <c r="AD39276" s="6"/>
    </row>
    <row r="39277" spans="16:30">
      <c r="P39277" s="6"/>
      <c r="AA39277" s="6"/>
      <c r="AC39277" s="6"/>
      <c r="AD39277" s="6"/>
    </row>
    <row r="39278" spans="16:30">
      <c r="P39278" s="6"/>
      <c r="AA39278" s="6"/>
      <c r="AC39278" s="6"/>
      <c r="AD39278" s="6"/>
    </row>
    <row r="39279" spans="16:30">
      <c r="P39279" s="6"/>
      <c r="AA39279" s="6"/>
      <c r="AC39279" s="6"/>
      <c r="AD39279" s="6"/>
    </row>
    <row r="39280" spans="16:30">
      <c r="P39280" s="6"/>
      <c r="AA39280" s="6"/>
      <c r="AC39280" s="6"/>
      <c r="AD39280" s="6"/>
    </row>
    <row r="39281" spans="16:30">
      <c r="P39281" s="6"/>
      <c r="AA39281" s="6"/>
      <c r="AC39281" s="6"/>
      <c r="AD39281" s="6"/>
    </row>
    <row r="39282" spans="16:30">
      <c r="P39282" s="6"/>
      <c r="AA39282" s="6"/>
      <c r="AC39282" s="6"/>
      <c r="AD39282" s="6"/>
    </row>
    <row r="39283" spans="16:30">
      <c r="P39283" s="6"/>
      <c r="AA39283" s="6"/>
      <c r="AC39283" s="6"/>
      <c r="AD39283" s="6"/>
    </row>
    <row r="39284" spans="16:30">
      <c r="P39284" s="6"/>
      <c r="AA39284" s="6"/>
      <c r="AC39284" s="6"/>
      <c r="AD39284" s="6"/>
    </row>
    <row r="39285" spans="16:30">
      <c r="P39285" s="6"/>
      <c r="AA39285" s="6"/>
      <c r="AC39285" s="6"/>
      <c r="AD39285" s="6"/>
    </row>
    <row r="39286" spans="16:30">
      <c r="P39286" s="6"/>
      <c r="AA39286" s="6"/>
      <c r="AC39286" s="6"/>
      <c r="AD39286" s="6"/>
    </row>
    <row r="39287" spans="16:30">
      <c r="P39287" s="6"/>
      <c r="AA39287" s="6"/>
      <c r="AC39287" s="6"/>
      <c r="AD39287" s="6"/>
    </row>
    <row r="39288" spans="16:30">
      <c r="P39288" s="6"/>
      <c r="AA39288" s="6"/>
      <c r="AC39288" s="6"/>
      <c r="AD39288" s="6"/>
    </row>
    <row r="39289" spans="16:30">
      <c r="P39289" s="6"/>
      <c r="AA39289" s="6"/>
      <c r="AC39289" s="6"/>
      <c r="AD39289" s="6"/>
    </row>
    <row r="39290" spans="16:30">
      <c r="P39290" s="6"/>
      <c r="AA39290" s="6"/>
      <c r="AC39290" s="6"/>
      <c r="AD39290" s="6"/>
    </row>
    <row r="39291" spans="16:30">
      <c r="P39291" s="6"/>
      <c r="AA39291" s="6"/>
      <c r="AC39291" s="6"/>
      <c r="AD39291" s="6"/>
    </row>
    <row r="39292" spans="16:30">
      <c r="P39292" s="6"/>
      <c r="AA39292" s="6"/>
      <c r="AC39292" s="6"/>
      <c r="AD39292" s="6"/>
    </row>
    <row r="39293" spans="16:30">
      <c r="P39293" s="6"/>
      <c r="AA39293" s="6"/>
      <c r="AC39293" s="6"/>
      <c r="AD39293" s="6"/>
    </row>
    <row r="39294" spans="16:30">
      <c r="P39294" s="6"/>
      <c r="AA39294" s="6"/>
      <c r="AC39294" s="6"/>
      <c r="AD39294" s="6"/>
    </row>
    <row r="39295" spans="16:30">
      <c r="P39295" s="6"/>
      <c r="AA39295" s="6"/>
      <c r="AC39295" s="6"/>
      <c r="AD39295" s="6"/>
    </row>
    <row r="39296" spans="16:30">
      <c r="P39296" s="6"/>
      <c r="AA39296" s="6"/>
      <c r="AC39296" s="6"/>
      <c r="AD39296" s="6"/>
    </row>
    <row r="39297" spans="16:30">
      <c r="P39297" s="6"/>
      <c r="AA39297" s="6"/>
      <c r="AC39297" s="6"/>
      <c r="AD39297" s="6"/>
    </row>
    <row r="39298" spans="16:30">
      <c r="P39298" s="6"/>
      <c r="AA39298" s="6"/>
      <c r="AC39298" s="6"/>
      <c r="AD39298" s="6"/>
    </row>
    <row r="39299" spans="16:30">
      <c r="P39299" s="6"/>
      <c r="AA39299" s="6"/>
      <c r="AC39299" s="6"/>
      <c r="AD39299" s="6"/>
    </row>
    <row r="39300" spans="16:30">
      <c r="P39300" s="6"/>
      <c r="AA39300" s="6"/>
      <c r="AC39300" s="6"/>
      <c r="AD39300" s="6"/>
    </row>
    <row r="39301" spans="16:30">
      <c r="P39301" s="6"/>
      <c r="AA39301" s="6"/>
      <c r="AC39301" s="6"/>
      <c r="AD39301" s="6"/>
    </row>
    <row r="39302" spans="16:30">
      <c r="P39302" s="6"/>
      <c r="AA39302" s="6"/>
      <c r="AC39302" s="6"/>
      <c r="AD39302" s="6"/>
    </row>
    <row r="39303" spans="16:30">
      <c r="P39303" s="6"/>
      <c r="AA39303" s="6"/>
      <c r="AC39303" s="6"/>
      <c r="AD39303" s="6"/>
    </row>
    <row r="39304" spans="16:30">
      <c r="P39304" s="6"/>
      <c r="AA39304" s="6"/>
      <c r="AC39304" s="6"/>
      <c r="AD39304" s="6"/>
    </row>
    <row r="39305" spans="16:30">
      <c r="P39305" s="6"/>
      <c r="AA39305" s="6"/>
      <c r="AC39305" s="6"/>
      <c r="AD39305" s="6"/>
    </row>
    <row r="39306" spans="16:30">
      <c r="P39306" s="6"/>
      <c r="AA39306" s="6"/>
      <c r="AC39306" s="6"/>
      <c r="AD39306" s="6"/>
    </row>
    <row r="39307" spans="16:30">
      <c r="P39307" s="6"/>
      <c r="AA39307" s="6"/>
      <c r="AC39307" s="6"/>
      <c r="AD39307" s="6"/>
    </row>
    <row r="39308" spans="16:30">
      <c r="P39308" s="6"/>
      <c r="AA39308" s="6"/>
      <c r="AC39308" s="6"/>
      <c r="AD39308" s="6"/>
    </row>
    <row r="39309" spans="16:30">
      <c r="P39309" s="6"/>
      <c r="AA39309" s="6"/>
      <c r="AC39309" s="6"/>
      <c r="AD39309" s="6"/>
    </row>
    <row r="39310" spans="16:30">
      <c r="P39310" s="6"/>
      <c r="AA39310" s="6"/>
      <c r="AC39310" s="6"/>
      <c r="AD39310" s="6"/>
    </row>
    <row r="39311" spans="16:30">
      <c r="P39311" s="6"/>
      <c r="AA39311" s="6"/>
      <c r="AC39311" s="6"/>
      <c r="AD39311" s="6"/>
    </row>
    <row r="39312" spans="16:30">
      <c r="P39312" s="6"/>
      <c r="AA39312" s="6"/>
      <c r="AC39312" s="6"/>
      <c r="AD39312" s="6"/>
    </row>
    <row r="39313" spans="16:30">
      <c r="P39313" s="6"/>
      <c r="AA39313" s="6"/>
      <c r="AC39313" s="6"/>
      <c r="AD39313" s="6"/>
    </row>
    <row r="39314" spans="16:30">
      <c r="P39314" s="6"/>
      <c r="AA39314" s="6"/>
      <c r="AC39314" s="6"/>
      <c r="AD39314" s="6"/>
    </row>
    <row r="39315" spans="16:30">
      <c r="P39315" s="6"/>
      <c r="AA39315" s="6"/>
      <c r="AC39315" s="6"/>
      <c r="AD39315" s="6"/>
    </row>
    <row r="39316" spans="16:30">
      <c r="P39316" s="6"/>
      <c r="AA39316" s="6"/>
      <c r="AC39316" s="6"/>
      <c r="AD39316" s="6"/>
    </row>
    <row r="39317" spans="16:30">
      <c r="P39317" s="6"/>
      <c r="AA39317" s="6"/>
      <c r="AC39317" s="6"/>
      <c r="AD39317" s="6"/>
    </row>
    <row r="39318" spans="16:30">
      <c r="P39318" s="6"/>
      <c r="AA39318" s="6"/>
      <c r="AC39318" s="6"/>
      <c r="AD39318" s="6"/>
    </row>
    <row r="39319" spans="16:30">
      <c r="P39319" s="6"/>
      <c r="AA39319" s="6"/>
      <c r="AC39319" s="6"/>
      <c r="AD39319" s="6"/>
    </row>
    <row r="39320" spans="16:30">
      <c r="P39320" s="6"/>
      <c r="AA39320" s="6"/>
      <c r="AC39320" s="6"/>
      <c r="AD39320" s="6"/>
    </row>
    <row r="39321" spans="16:30">
      <c r="P39321" s="6"/>
      <c r="AA39321" s="6"/>
      <c r="AC39321" s="6"/>
      <c r="AD39321" s="6"/>
    </row>
    <row r="39322" spans="16:30">
      <c r="P39322" s="6"/>
      <c r="AA39322" s="6"/>
      <c r="AC39322" s="6"/>
      <c r="AD39322" s="6"/>
    </row>
    <row r="39323" spans="16:30">
      <c r="P39323" s="6"/>
      <c r="AA39323" s="6"/>
      <c r="AC39323" s="6"/>
      <c r="AD39323" s="6"/>
    </row>
    <row r="39324" spans="16:30">
      <c r="P39324" s="6"/>
      <c r="AA39324" s="6"/>
      <c r="AC39324" s="6"/>
      <c r="AD39324" s="6"/>
    </row>
    <row r="39325" spans="16:30">
      <c r="P39325" s="6"/>
      <c r="AA39325" s="6"/>
      <c r="AC39325" s="6"/>
      <c r="AD39325" s="6"/>
    </row>
    <row r="39326" spans="16:30">
      <c r="P39326" s="6"/>
      <c r="AA39326" s="6"/>
      <c r="AC39326" s="6"/>
      <c r="AD39326" s="6"/>
    </row>
    <row r="39327" spans="16:30">
      <c r="P39327" s="6"/>
      <c r="AA39327" s="6"/>
      <c r="AC39327" s="6"/>
      <c r="AD39327" s="6"/>
    </row>
    <row r="39328" spans="16:30">
      <c r="P39328" s="6"/>
      <c r="AA39328" s="6"/>
      <c r="AC39328" s="6"/>
      <c r="AD39328" s="6"/>
    </row>
    <row r="39329" spans="16:30">
      <c r="P39329" s="6"/>
      <c r="AA39329" s="6"/>
      <c r="AC39329" s="6"/>
      <c r="AD39329" s="6"/>
    </row>
    <row r="39330" spans="16:30">
      <c r="P39330" s="6"/>
      <c r="AA39330" s="6"/>
      <c r="AC39330" s="6"/>
      <c r="AD39330" s="6"/>
    </row>
    <row r="39331" spans="16:30">
      <c r="P39331" s="6"/>
      <c r="AA39331" s="6"/>
      <c r="AC39331" s="6"/>
      <c r="AD39331" s="6"/>
    </row>
    <row r="39332" spans="16:30">
      <c r="P39332" s="6"/>
      <c r="AA39332" s="6"/>
      <c r="AC39332" s="6"/>
      <c r="AD39332" s="6"/>
    </row>
    <row r="39333" spans="16:30">
      <c r="P39333" s="6"/>
      <c r="AA39333" s="6"/>
      <c r="AC39333" s="6"/>
      <c r="AD39333" s="6"/>
    </row>
    <row r="39334" spans="16:30">
      <c r="P39334" s="6"/>
      <c r="AA39334" s="6"/>
      <c r="AC39334" s="6"/>
      <c r="AD39334" s="6"/>
    </row>
    <row r="39335" spans="16:30">
      <c r="P39335" s="6"/>
      <c r="AA39335" s="6"/>
      <c r="AC39335" s="6"/>
      <c r="AD39335" s="6"/>
    </row>
    <row r="39336" spans="16:30">
      <c r="P39336" s="6"/>
      <c r="AA39336" s="6"/>
      <c r="AC39336" s="6"/>
      <c r="AD39336" s="6"/>
    </row>
    <row r="39337" spans="16:30">
      <c r="P39337" s="6"/>
      <c r="AA39337" s="6"/>
      <c r="AC39337" s="6"/>
      <c r="AD39337" s="6"/>
    </row>
    <row r="39338" spans="16:30">
      <c r="P39338" s="6"/>
      <c r="AA39338" s="6"/>
      <c r="AC39338" s="6"/>
      <c r="AD39338" s="6"/>
    </row>
    <row r="39339" spans="16:30">
      <c r="P39339" s="6"/>
      <c r="AA39339" s="6"/>
      <c r="AC39339" s="6"/>
      <c r="AD39339" s="6"/>
    </row>
    <row r="39340" spans="16:30">
      <c r="P39340" s="6"/>
      <c r="AA39340" s="6"/>
      <c r="AC39340" s="6"/>
      <c r="AD39340" s="6"/>
    </row>
    <row r="39341" spans="16:30">
      <c r="P39341" s="6"/>
      <c r="AA39341" s="6"/>
      <c r="AC39341" s="6"/>
      <c r="AD39341" s="6"/>
    </row>
    <row r="39342" spans="16:30">
      <c r="P39342" s="6"/>
      <c r="AA39342" s="6"/>
      <c r="AC39342" s="6"/>
      <c r="AD39342" s="6"/>
    </row>
    <row r="39343" spans="16:30">
      <c r="P39343" s="6"/>
      <c r="AA39343" s="6"/>
      <c r="AC39343" s="6"/>
      <c r="AD39343" s="6"/>
    </row>
    <row r="39344" spans="16:30">
      <c r="P39344" s="6"/>
      <c r="AA39344" s="6"/>
      <c r="AC39344" s="6"/>
      <c r="AD39344" s="6"/>
    </row>
    <row r="39345" spans="16:30">
      <c r="P39345" s="6"/>
      <c r="AA39345" s="6"/>
      <c r="AC39345" s="6"/>
      <c r="AD39345" s="6"/>
    </row>
    <row r="39346" spans="16:30">
      <c r="P39346" s="6"/>
      <c r="AA39346" s="6"/>
      <c r="AC39346" s="6"/>
      <c r="AD39346" s="6"/>
    </row>
    <row r="39347" spans="16:30">
      <c r="P39347" s="6"/>
      <c r="AA39347" s="6"/>
      <c r="AC39347" s="6"/>
      <c r="AD39347" s="6"/>
    </row>
    <row r="39348" spans="16:30">
      <c r="P39348" s="6"/>
      <c r="AA39348" s="6"/>
      <c r="AC39348" s="6"/>
      <c r="AD39348" s="6"/>
    </row>
    <row r="39349" spans="16:30">
      <c r="P39349" s="6"/>
      <c r="AA39349" s="6"/>
      <c r="AC39349" s="6"/>
      <c r="AD39349" s="6"/>
    </row>
    <row r="39350" spans="16:30">
      <c r="P39350" s="6"/>
      <c r="AA39350" s="6"/>
      <c r="AC39350" s="6"/>
      <c r="AD39350" s="6"/>
    </row>
    <row r="39351" spans="16:30">
      <c r="P39351" s="6"/>
      <c r="AA39351" s="6"/>
      <c r="AC39351" s="6"/>
      <c r="AD39351" s="6"/>
    </row>
    <row r="39352" spans="16:30">
      <c r="P39352" s="6"/>
      <c r="AA39352" s="6"/>
      <c r="AC39352" s="6"/>
      <c r="AD39352" s="6"/>
    </row>
    <row r="39353" spans="16:30">
      <c r="P39353" s="6"/>
      <c r="AA39353" s="6"/>
      <c r="AC39353" s="6"/>
      <c r="AD39353" s="6"/>
    </row>
    <row r="39354" spans="16:30">
      <c r="P39354" s="6"/>
      <c r="AA39354" s="6"/>
      <c r="AC39354" s="6"/>
      <c r="AD39354" s="6"/>
    </row>
    <row r="39355" spans="16:30">
      <c r="P39355" s="6"/>
      <c r="AA39355" s="6"/>
      <c r="AC39355" s="6"/>
      <c r="AD39355" s="6"/>
    </row>
    <row r="39356" spans="16:30">
      <c r="P39356" s="6"/>
      <c r="AA39356" s="6"/>
      <c r="AC39356" s="6"/>
      <c r="AD39356" s="6"/>
    </row>
    <row r="39357" spans="16:30">
      <c r="P39357" s="6"/>
      <c r="AA39357" s="6"/>
      <c r="AC39357" s="6"/>
      <c r="AD39357" s="6"/>
    </row>
    <row r="39358" spans="16:30">
      <c r="P39358" s="6"/>
      <c r="AA39358" s="6"/>
      <c r="AC39358" s="6"/>
      <c r="AD39358" s="6"/>
    </row>
    <row r="39359" spans="16:30">
      <c r="P39359" s="6"/>
      <c r="AA39359" s="6"/>
      <c r="AC39359" s="6"/>
      <c r="AD39359" s="6"/>
    </row>
    <row r="39360" spans="16:30">
      <c r="P39360" s="6"/>
      <c r="AA39360" s="6"/>
      <c r="AC39360" s="6"/>
      <c r="AD39360" s="6"/>
    </row>
    <row r="39361" spans="16:30">
      <c r="P39361" s="6"/>
      <c r="AA39361" s="6"/>
      <c r="AC39361" s="6"/>
      <c r="AD39361" s="6"/>
    </row>
    <row r="39362" spans="16:30">
      <c r="P39362" s="6"/>
      <c r="AA39362" s="6"/>
      <c r="AC39362" s="6"/>
      <c r="AD39362" s="6"/>
    </row>
    <row r="39363" spans="16:30">
      <c r="P39363" s="6"/>
      <c r="AA39363" s="6"/>
      <c r="AC39363" s="6"/>
      <c r="AD39363" s="6"/>
    </row>
    <row r="39364" spans="16:30">
      <c r="P39364" s="6"/>
      <c r="AA39364" s="6"/>
      <c r="AC39364" s="6"/>
      <c r="AD39364" s="6"/>
    </row>
    <row r="39365" spans="16:30">
      <c r="P39365" s="6"/>
      <c r="AA39365" s="6"/>
      <c r="AC39365" s="6"/>
      <c r="AD39365" s="6"/>
    </row>
    <row r="39366" spans="16:30">
      <c r="P39366" s="6"/>
      <c r="AA39366" s="6"/>
      <c r="AC39366" s="6"/>
      <c r="AD39366" s="6"/>
    </row>
    <row r="39367" spans="16:30">
      <c r="P39367" s="6"/>
      <c r="AA39367" s="6"/>
      <c r="AC39367" s="6"/>
      <c r="AD39367" s="6"/>
    </row>
    <row r="39368" spans="16:30">
      <c r="P39368" s="6"/>
      <c r="AA39368" s="6"/>
      <c r="AC39368" s="6"/>
      <c r="AD39368" s="6"/>
    </row>
    <row r="39369" spans="16:30">
      <c r="P39369" s="6"/>
      <c r="AA39369" s="6"/>
      <c r="AC39369" s="6"/>
      <c r="AD39369" s="6"/>
    </row>
    <row r="39370" spans="16:30">
      <c r="P39370" s="6"/>
      <c r="AA39370" s="6"/>
      <c r="AC39370" s="6"/>
      <c r="AD39370" s="6"/>
    </row>
    <row r="39371" spans="16:30">
      <c r="P39371" s="6"/>
      <c r="AA39371" s="6"/>
      <c r="AC39371" s="6"/>
      <c r="AD39371" s="6"/>
    </row>
    <row r="39372" spans="16:30">
      <c r="P39372" s="6"/>
      <c r="AA39372" s="6"/>
      <c r="AC39372" s="6"/>
      <c r="AD39372" s="6"/>
    </row>
    <row r="39373" spans="16:30">
      <c r="P39373" s="6"/>
      <c r="AA39373" s="6"/>
      <c r="AC39373" s="6"/>
      <c r="AD39373" s="6"/>
    </row>
    <row r="39374" spans="16:30">
      <c r="P39374" s="6"/>
      <c r="AA39374" s="6"/>
      <c r="AC39374" s="6"/>
      <c r="AD39374" s="6"/>
    </row>
    <row r="39375" spans="16:30">
      <c r="P39375" s="6"/>
      <c r="AA39375" s="6"/>
      <c r="AC39375" s="6"/>
      <c r="AD39375" s="6"/>
    </row>
    <row r="39376" spans="16:30">
      <c r="P39376" s="6"/>
      <c r="AA39376" s="6"/>
      <c r="AC39376" s="6"/>
      <c r="AD39376" s="6"/>
    </row>
    <row r="39377" spans="16:30">
      <c r="P39377" s="6"/>
      <c r="AA39377" s="6"/>
      <c r="AC39377" s="6"/>
      <c r="AD39377" s="6"/>
    </row>
    <row r="39378" spans="16:30">
      <c r="P39378" s="6"/>
      <c r="AA39378" s="6"/>
      <c r="AC39378" s="6"/>
      <c r="AD39378" s="6"/>
    </row>
    <row r="39379" spans="16:30">
      <c r="P39379" s="6"/>
      <c r="AA39379" s="6"/>
      <c r="AC39379" s="6"/>
      <c r="AD39379" s="6"/>
    </row>
    <row r="39380" spans="16:30">
      <c r="P39380" s="6"/>
      <c r="AA39380" s="6"/>
      <c r="AC39380" s="6"/>
      <c r="AD39380" s="6"/>
    </row>
    <row r="39381" spans="16:30">
      <c r="P39381" s="6"/>
      <c r="AA39381" s="6"/>
      <c r="AC39381" s="6"/>
      <c r="AD39381" s="6"/>
    </row>
    <row r="39382" spans="16:30">
      <c r="P39382" s="6"/>
      <c r="AA39382" s="6"/>
      <c r="AC39382" s="6"/>
      <c r="AD39382" s="6"/>
    </row>
    <row r="39383" spans="16:30">
      <c r="P39383" s="6"/>
      <c r="AA39383" s="6"/>
      <c r="AC39383" s="6"/>
      <c r="AD39383" s="6"/>
    </row>
    <row r="39384" spans="16:30">
      <c r="P39384" s="6"/>
      <c r="AA39384" s="6"/>
      <c r="AC39384" s="6"/>
      <c r="AD39384" s="6"/>
    </row>
    <row r="39385" spans="16:30">
      <c r="P39385" s="6"/>
      <c r="AA39385" s="6"/>
      <c r="AC39385" s="6"/>
      <c r="AD39385" s="6"/>
    </row>
    <row r="39386" spans="16:30">
      <c r="P39386" s="6"/>
      <c r="AA39386" s="6"/>
      <c r="AC39386" s="6"/>
      <c r="AD39386" s="6"/>
    </row>
    <row r="39387" spans="16:30">
      <c r="P39387" s="6"/>
      <c r="AA39387" s="6"/>
      <c r="AC39387" s="6"/>
      <c r="AD39387" s="6"/>
    </row>
    <row r="39388" spans="16:30">
      <c r="P39388" s="6"/>
      <c r="AA39388" s="6"/>
      <c r="AC39388" s="6"/>
      <c r="AD39388" s="6"/>
    </row>
    <row r="39389" spans="16:30">
      <c r="P39389" s="6"/>
      <c r="AA39389" s="6"/>
      <c r="AC39389" s="6"/>
      <c r="AD39389" s="6"/>
    </row>
    <row r="39390" spans="16:30">
      <c r="P39390" s="6"/>
      <c r="AA39390" s="6"/>
      <c r="AC39390" s="6"/>
      <c r="AD39390" s="6"/>
    </row>
    <row r="39391" spans="16:30">
      <c r="P39391" s="6"/>
      <c r="AA39391" s="6"/>
      <c r="AC39391" s="6"/>
      <c r="AD39391" s="6"/>
    </row>
    <row r="39392" spans="16:30">
      <c r="P39392" s="6"/>
      <c r="AA39392" s="6"/>
      <c r="AC39392" s="6"/>
      <c r="AD39392" s="6"/>
    </row>
    <row r="39393" spans="16:30">
      <c r="P39393" s="6"/>
      <c r="AA39393" s="6"/>
      <c r="AC39393" s="6"/>
      <c r="AD39393" s="6"/>
    </row>
    <row r="39394" spans="16:30">
      <c r="P39394" s="6"/>
      <c r="AA39394" s="6"/>
      <c r="AC39394" s="6"/>
      <c r="AD39394" s="6"/>
    </row>
    <row r="39395" spans="16:30">
      <c r="P39395" s="6"/>
      <c r="AA39395" s="6"/>
      <c r="AC39395" s="6"/>
      <c r="AD39395" s="6"/>
    </row>
    <row r="39396" spans="16:30">
      <c r="P39396" s="6"/>
      <c r="AA39396" s="6"/>
      <c r="AC39396" s="6"/>
      <c r="AD39396" s="6"/>
    </row>
    <row r="39397" spans="16:30">
      <c r="P39397" s="6"/>
      <c r="AA39397" s="6"/>
      <c r="AC39397" s="6"/>
      <c r="AD39397" s="6"/>
    </row>
    <row r="39398" spans="16:30">
      <c r="P39398" s="6"/>
      <c r="AA39398" s="6"/>
      <c r="AC39398" s="6"/>
      <c r="AD39398" s="6"/>
    </row>
    <row r="39399" spans="16:30">
      <c r="P39399" s="6"/>
      <c r="AA39399" s="6"/>
      <c r="AC39399" s="6"/>
      <c r="AD39399" s="6"/>
    </row>
    <row r="39400" spans="16:30">
      <c r="P39400" s="6"/>
      <c r="AA39400" s="6"/>
      <c r="AC39400" s="6"/>
      <c r="AD39400" s="6"/>
    </row>
    <row r="39401" spans="16:30">
      <c r="P39401" s="6"/>
      <c r="AA39401" s="6"/>
      <c r="AC39401" s="6"/>
      <c r="AD39401" s="6"/>
    </row>
    <row r="39402" spans="16:30">
      <c r="P39402" s="6"/>
      <c r="AA39402" s="6"/>
      <c r="AC39402" s="6"/>
      <c r="AD39402" s="6"/>
    </row>
    <row r="39403" spans="16:30">
      <c r="P39403" s="6"/>
      <c r="AA39403" s="6"/>
      <c r="AC39403" s="6"/>
      <c r="AD39403" s="6"/>
    </row>
    <row r="39404" spans="16:30">
      <c r="P39404" s="6"/>
      <c r="AA39404" s="6"/>
      <c r="AC39404" s="6"/>
      <c r="AD39404" s="6"/>
    </row>
    <row r="39405" spans="16:30">
      <c r="P39405" s="6"/>
      <c r="AA39405" s="6"/>
      <c r="AC39405" s="6"/>
      <c r="AD39405" s="6"/>
    </row>
    <row r="39406" spans="16:30">
      <c r="P39406" s="6"/>
      <c r="AA39406" s="6"/>
      <c r="AC39406" s="6"/>
      <c r="AD39406" s="6"/>
    </row>
    <row r="39407" spans="16:30">
      <c r="P39407" s="6"/>
      <c r="AA39407" s="6"/>
      <c r="AC39407" s="6"/>
      <c r="AD39407" s="6"/>
    </row>
    <row r="39408" spans="16:30">
      <c r="P39408" s="6"/>
      <c r="AA39408" s="6"/>
      <c r="AC39408" s="6"/>
      <c r="AD39408" s="6"/>
    </row>
    <row r="39409" spans="16:30">
      <c r="P39409" s="6"/>
      <c r="AA39409" s="6"/>
      <c r="AC39409" s="6"/>
      <c r="AD39409" s="6"/>
    </row>
    <row r="39410" spans="16:30">
      <c r="P39410" s="6"/>
      <c r="AA39410" s="6"/>
      <c r="AC39410" s="6"/>
      <c r="AD39410" s="6"/>
    </row>
    <row r="39411" spans="16:30">
      <c r="P39411" s="6"/>
      <c r="AA39411" s="6"/>
      <c r="AC39411" s="6"/>
      <c r="AD39411" s="6"/>
    </row>
    <row r="39412" spans="16:30">
      <c r="P39412" s="6"/>
      <c r="AA39412" s="6"/>
      <c r="AC39412" s="6"/>
      <c r="AD39412" s="6"/>
    </row>
    <row r="39413" spans="16:30">
      <c r="P39413" s="6"/>
      <c r="AA39413" s="6"/>
      <c r="AC39413" s="6"/>
      <c r="AD39413" s="6"/>
    </row>
    <row r="39414" spans="16:30">
      <c r="P39414" s="6"/>
      <c r="AA39414" s="6"/>
      <c r="AC39414" s="6"/>
      <c r="AD39414" s="6"/>
    </row>
    <row r="39415" spans="16:30">
      <c r="P39415" s="6"/>
      <c r="AA39415" s="6"/>
      <c r="AC39415" s="6"/>
      <c r="AD39415" s="6"/>
    </row>
    <row r="39416" spans="16:30">
      <c r="P39416" s="6"/>
      <c r="AA39416" s="6"/>
      <c r="AC39416" s="6"/>
      <c r="AD39416" s="6"/>
    </row>
    <row r="39417" spans="16:30">
      <c r="P39417" s="6"/>
      <c r="AA39417" s="6"/>
      <c r="AC39417" s="6"/>
      <c r="AD39417" s="6"/>
    </row>
    <row r="39418" spans="16:30">
      <c r="P39418" s="6"/>
      <c r="AA39418" s="6"/>
      <c r="AC39418" s="6"/>
      <c r="AD39418" s="6"/>
    </row>
    <row r="39419" spans="16:30">
      <c r="P39419" s="6"/>
      <c r="AA39419" s="6"/>
      <c r="AC39419" s="6"/>
      <c r="AD39419" s="6"/>
    </row>
    <row r="39420" spans="16:30">
      <c r="P39420" s="6"/>
      <c r="AA39420" s="6"/>
      <c r="AC39420" s="6"/>
      <c r="AD39420" s="6"/>
    </row>
    <row r="39421" spans="16:30">
      <c r="P39421" s="6"/>
      <c r="AA39421" s="6"/>
      <c r="AC39421" s="6"/>
      <c r="AD39421" s="6"/>
    </row>
    <row r="39422" spans="16:30">
      <c r="P39422" s="6"/>
      <c r="AA39422" s="6"/>
      <c r="AC39422" s="6"/>
      <c r="AD39422" s="6"/>
    </row>
    <row r="39423" spans="16:30">
      <c r="P39423" s="6"/>
      <c r="AA39423" s="6"/>
      <c r="AC39423" s="6"/>
      <c r="AD39423" s="6"/>
    </row>
    <row r="39424" spans="16:30">
      <c r="P39424" s="6"/>
      <c r="AA39424" s="6"/>
      <c r="AC39424" s="6"/>
      <c r="AD39424" s="6"/>
    </row>
    <row r="39425" spans="16:30">
      <c r="P39425" s="6"/>
      <c r="AA39425" s="6"/>
      <c r="AC39425" s="6"/>
      <c r="AD39425" s="6"/>
    </row>
    <row r="39426" spans="16:30">
      <c r="P39426" s="6"/>
      <c r="AA39426" s="6"/>
      <c r="AC39426" s="6"/>
      <c r="AD39426" s="6"/>
    </row>
    <row r="39427" spans="16:30">
      <c r="P39427" s="6"/>
      <c r="AA39427" s="6"/>
      <c r="AC39427" s="6"/>
      <c r="AD39427" s="6"/>
    </row>
    <row r="39428" spans="16:30">
      <c r="P39428" s="6"/>
      <c r="AA39428" s="6"/>
      <c r="AC39428" s="6"/>
      <c r="AD39428" s="6"/>
    </row>
    <row r="39429" spans="16:30">
      <c r="P39429" s="6"/>
      <c r="AA39429" s="6"/>
      <c r="AC39429" s="6"/>
      <c r="AD39429" s="6"/>
    </row>
    <row r="39430" spans="16:30">
      <c r="P39430" s="6"/>
      <c r="AA39430" s="6"/>
      <c r="AC39430" s="6"/>
      <c r="AD39430" s="6"/>
    </row>
    <row r="39431" spans="16:30">
      <c r="P39431" s="6"/>
      <c r="AA39431" s="6"/>
      <c r="AC39431" s="6"/>
      <c r="AD39431" s="6"/>
    </row>
    <row r="39432" spans="16:30">
      <c r="P39432" s="6"/>
      <c r="AA39432" s="6"/>
      <c r="AC39432" s="6"/>
      <c r="AD39432" s="6"/>
    </row>
    <row r="39433" spans="16:30">
      <c r="P39433" s="6"/>
      <c r="AA39433" s="6"/>
      <c r="AC39433" s="6"/>
      <c r="AD39433" s="6"/>
    </row>
    <row r="39434" spans="16:30">
      <c r="P39434" s="6"/>
      <c r="AA39434" s="6"/>
      <c r="AC39434" s="6"/>
      <c r="AD39434" s="6"/>
    </row>
    <row r="39435" spans="16:30">
      <c r="P39435" s="6"/>
      <c r="AA39435" s="6"/>
      <c r="AC39435" s="6"/>
      <c r="AD39435" s="6"/>
    </row>
    <row r="39436" spans="16:30">
      <c r="P39436" s="6"/>
      <c r="AA39436" s="6"/>
      <c r="AC39436" s="6"/>
      <c r="AD39436" s="6"/>
    </row>
    <row r="39437" spans="16:30">
      <c r="P39437" s="6"/>
      <c r="AA39437" s="6"/>
      <c r="AC39437" s="6"/>
      <c r="AD39437" s="6"/>
    </row>
    <row r="39438" spans="16:30">
      <c r="P39438" s="6"/>
      <c r="AA39438" s="6"/>
      <c r="AC39438" s="6"/>
      <c r="AD39438" s="6"/>
    </row>
    <row r="39439" spans="16:30">
      <c r="P39439" s="6"/>
      <c r="AA39439" s="6"/>
      <c r="AC39439" s="6"/>
      <c r="AD39439" s="6"/>
    </row>
    <row r="39440" spans="16:30">
      <c r="P39440" s="6"/>
      <c r="AA39440" s="6"/>
      <c r="AC39440" s="6"/>
      <c r="AD39440" s="6"/>
    </row>
    <row r="39441" spans="16:30">
      <c r="P39441" s="6"/>
      <c r="AA39441" s="6"/>
      <c r="AC39441" s="6"/>
      <c r="AD39441" s="6"/>
    </row>
    <row r="39442" spans="16:30">
      <c r="P39442" s="6"/>
      <c r="AA39442" s="6"/>
      <c r="AC39442" s="6"/>
      <c r="AD39442" s="6"/>
    </row>
    <row r="39443" spans="16:30">
      <c r="P39443" s="6"/>
      <c r="AA39443" s="6"/>
      <c r="AC39443" s="6"/>
      <c r="AD39443" s="6"/>
    </row>
    <row r="39444" spans="16:30">
      <c r="P39444" s="6"/>
      <c r="AA39444" s="6"/>
      <c r="AC39444" s="6"/>
      <c r="AD39444" s="6"/>
    </row>
    <row r="39445" spans="16:30">
      <c r="P39445" s="6"/>
      <c r="AA39445" s="6"/>
      <c r="AC39445" s="6"/>
      <c r="AD39445" s="6"/>
    </row>
    <row r="39446" spans="16:30">
      <c r="P39446" s="6"/>
      <c r="AA39446" s="6"/>
      <c r="AC39446" s="6"/>
      <c r="AD39446" s="6"/>
    </row>
    <row r="39447" spans="16:30">
      <c r="P39447" s="6"/>
      <c r="AA39447" s="6"/>
      <c r="AC39447" s="6"/>
      <c r="AD39447" s="6"/>
    </row>
    <row r="39448" spans="16:30">
      <c r="P39448" s="6"/>
      <c r="AA39448" s="6"/>
      <c r="AC39448" s="6"/>
      <c r="AD39448" s="6"/>
    </row>
    <row r="39449" spans="16:30">
      <c r="P39449" s="6"/>
      <c r="AA39449" s="6"/>
      <c r="AC39449" s="6"/>
      <c r="AD39449" s="6"/>
    </row>
    <row r="39450" spans="16:30">
      <c r="P39450" s="6"/>
      <c r="AA39450" s="6"/>
      <c r="AC39450" s="6"/>
      <c r="AD39450" s="6"/>
    </row>
    <row r="39451" spans="16:30">
      <c r="P39451" s="6"/>
      <c r="AA39451" s="6"/>
      <c r="AC39451" s="6"/>
      <c r="AD39451" s="6"/>
    </row>
    <row r="39452" spans="16:30">
      <c r="P39452" s="6"/>
      <c r="AA39452" s="6"/>
      <c r="AC39452" s="6"/>
      <c r="AD39452" s="6"/>
    </row>
    <row r="39453" spans="16:30">
      <c r="P39453" s="6"/>
      <c r="AA39453" s="6"/>
      <c r="AC39453" s="6"/>
      <c r="AD39453" s="6"/>
    </row>
    <row r="39454" spans="16:30">
      <c r="P39454" s="6"/>
      <c r="AA39454" s="6"/>
      <c r="AC39454" s="6"/>
      <c r="AD39454" s="6"/>
    </row>
    <row r="39455" spans="16:30">
      <c r="P39455" s="6"/>
      <c r="AA39455" s="6"/>
      <c r="AC39455" s="6"/>
      <c r="AD39455" s="6"/>
    </row>
    <row r="39456" spans="16:30">
      <c r="P39456" s="6"/>
      <c r="AA39456" s="6"/>
      <c r="AC39456" s="6"/>
      <c r="AD39456" s="6"/>
    </row>
    <row r="39457" spans="16:30">
      <c r="P39457" s="6"/>
      <c r="AA39457" s="6"/>
      <c r="AC39457" s="6"/>
      <c r="AD39457" s="6"/>
    </row>
    <row r="39458" spans="16:30">
      <c r="P39458" s="6"/>
      <c r="AA39458" s="6"/>
      <c r="AC39458" s="6"/>
      <c r="AD39458" s="6"/>
    </row>
    <row r="39459" spans="16:30">
      <c r="P39459" s="6"/>
      <c r="AA39459" s="6"/>
      <c r="AC39459" s="6"/>
      <c r="AD39459" s="6"/>
    </row>
    <row r="39460" spans="16:30">
      <c r="P39460" s="6"/>
      <c r="AA39460" s="6"/>
      <c r="AC39460" s="6"/>
      <c r="AD39460" s="6"/>
    </row>
    <row r="39461" spans="16:30">
      <c r="P39461" s="6"/>
      <c r="AA39461" s="6"/>
      <c r="AC39461" s="6"/>
      <c r="AD39461" s="6"/>
    </row>
    <row r="39462" spans="16:30">
      <c r="P39462" s="6"/>
      <c r="AA39462" s="6"/>
      <c r="AC39462" s="6"/>
      <c r="AD39462" s="6"/>
    </row>
    <row r="39463" spans="16:30">
      <c r="P39463" s="6"/>
      <c r="AA39463" s="6"/>
      <c r="AC39463" s="6"/>
      <c r="AD39463" s="6"/>
    </row>
    <row r="39464" spans="16:30">
      <c r="P39464" s="6"/>
      <c r="AA39464" s="6"/>
      <c r="AC39464" s="6"/>
      <c r="AD39464" s="6"/>
    </row>
    <row r="39465" spans="16:30">
      <c r="P39465" s="6"/>
      <c r="AA39465" s="6"/>
      <c r="AC39465" s="6"/>
      <c r="AD39465" s="6"/>
    </row>
    <row r="39466" spans="16:30">
      <c r="P39466" s="6"/>
      <c r="AA39466" s="6"/>
      <c r="AC39466" s="6"/>
      <c r="AD39466" s="6"/>
    </row>
    <row r="39467" spans="16:30">
      <c r="P39467" s="6"/>
      <c r="AA39467" s="6"/>
      <c r="AC39467" s="6"/>
      <c r="AD39467" s="6"/>
    </row>
    <row r="39468" spans="16:30">
      <c r="P39468" s="6"/>
      <c r="AA39468" s="6"/>
      <c r="AC39468" s="6"/>
      <c r="AD39468" s="6"/>
    </row>
    <row r="39469" spans="16:30">
      <c r="P39469" s="6"/>
      <c r="AA39469" s="6"/>
      <c r="AC39469" s="6"/>
      <c r="AD39469" s="6"/>
    </row>
    <row r="39470" spans="16:30">
      <c r="P39470" s="6"/>
      <c r="AA39470" s="6"/>
      <c r="AC39470" s="6"/>
      <c r="AD39470" s="6"/>
    </row>
    <row r="39471" spans="16:30">
      <c r="P39471" s="6"/>
      <c r="AA39471" s="6"/>
      <c r="AC39471" s="6"/>
      <c r="AD39471" s="6"/>
    </row>
    <row r="39472" spans="16:30">
      <c r="P39472" s="6"/>
      <c r="AA39472" s="6"/>
      <c r="AC39472" s="6"/>
      <c r="AD39472" s="6"/>
    </row>
    <row r="39473" spans="16:30">
      <c r="P39473" s="6"/>
      <c r="AA39473" s="6"/>
      <c r="AC39473" s="6"/>
      <c r="AD39473" s="6"/>
    </row>
    <row r="39474" spans="16:30">
      <c r="P39474" s="6"/>
      <c r="AA39474" s="6"/>
      <c r="AC39474" s="6"/>
      <c r="AD39474" s="6"/>
    </row>
    <row r="39475" spans="16:30">
      <c r="P39475" s="6"/>
      <c r="AA39475" s="6"/>
      <c r="AC39475" s="6"/>
      <c r="AD39475" s="6"/>
    </row>
    <row r="39476" spans="16:30">
      <c r="P39476" s="6"/>
      <c r="AA39476" s="6"/>
      <c r="AC39476" s="6"/>
      <c r="AD39476" s="6"/>
    </row>
    <row r="39477" spans="16:30">
      <c r="P39477" s="6"/>
      <c r="AA39477" s="6"/>
      <c r="AC39477" s="6"/>
      <c r="AD39477" s="6"/>
    </row>
    <row r="39478" spans="16:30">
      <c r="P39478" s="6"/>
      <c r="AA39478" s="6"/>
      <c r="AC39478" s="6"/>
      <c r="AD39478" s="6"/>
    </row>
    <row r="39479" spans="16:30">
      <c r="P39479" s="6"/>
      <c r="AA39479" s="6"/>
      <c r="AC39479" s="6"/>
      <c r="AD39479" s="6"/>
    </row>
    <row r="39480" spans="16:30">
      <c r="P39480" s="6"/>
      <c r="AA39480" s="6"/>
      <c r="AC39480" s="6"/>
      <c r="AD39480" s="6"/>
    </row>
    <row r="39481" spans="16:30">
      <c r="P39481" s="6"/>
      <c r="AA39481" s="6"/>
      <c r="AC39481" s="6"/>
      <c r="AD39481" s="6"/>
    </row>
    <row r="39482" spans="16:30">
      <c r="P39482" s="6"/>
      <c r="AA39482" s="6"/>
      <c r="AC39482" s="6"/>
      <c r="AD39482" s="6"/>
    </row>
    <row r="39483" spans="16:30">
      <c r="P39483" s="6"/>
      <c r="AA39483" s="6"/>
      <c r="AC39483" s="6"/>
      <c r="AD39483" s="6"/>
    </row>
    <row r="39484" spans="16:30">
      <c r="P39484" s="6"/>
      <c r="AA39484" s="6"/>
      <c r="AC39484" s="6"/>
      <c r="AD39484" s="6"/>
    </row>
    <row r="39485" spans="16:30">
      <c r="P39485" s="6"/>
      <c r="AA39485" s="6"/>
      <c r="AC39485" s="6"/>
      <c r="AD39485" s="6"/>
    </row>
    <row r="39486" spans="16:30">
      <c r="P39486" s="6"/>
      <c r="AA39486" s="6"/>
      <c r="AC39486" s="6"/>
      <c r="AD39486" s="6"/>
    </row>
    <row r="39487" spans="16:30">
      <c r="P39487" s="6"/>
      <c r="AA39487" s="6"/>
      <c r="AC39487" s="6"/>
      <c r="AD39487" s="6"/>
    </row>
    <row r="39488" spans="16:30">
      <c r="P39488" s="6"/>
      <c r="AA39488" s="6"/>
      <c r="AC39488" s="6"/>
      <c r="AD39488" s="6"/>
    </row>
    <row r="39489" spans="16:30">
      <c r="P39489" s="6"/>
      <c r="AA39489" s="6"/>
      <c r="AC39489" s="6"/>
      <c r="AD39489" s="6"/>
    </row>
    <row r="39490" spans="16:30">
      <c r="P39490" s="6"/>
      <c r="AA39490" s="6"/>
      <c r="AC39490" s="6"/>
      <c r="AD39490" s="6"/>
    </row>
    <row r="39491" spans="16:30">
      <c r="P39491" s="6"/>
      <c r="AA39491" s="6"/>
      <c r="AC39491" s="6"/>
      <c r="AD39491" s="6"/>
    </row>
    <row r="39492" spans="16:30">
      <c r="P39492" s="6"/>
      <c r="AA39492" s="6"/>
      <c r="AC39492" s="6"/>
      <c r="AD39492" s="6"/>
    </row>
    <row r="39493" spans="16:30">
      <c r="P39493" s="6"/>
      <c r="AA39493" s="6"/>
      <c r="AC39493" s="6"/>
      <c r="AD39493" s="6"/>
    </row>
    <row r="39494" spans="16:30">
      <c r="P39494" s="6"/>
      <c r="AA39494" s="6"/>
      <c r="AC39494" s="6"/>
      <c r="AD39494" s="6"/>
    </row>
    <row r="39495" spans="16:30">
      <c r="P39495" s="6"/>
      <c r="AA39495" s="6"/>
      <c r="AC39495" s="6"/>
      <c r="AD39495" s="6"/>
    </row>
    <row r="39496" spans="16:30">
      <c r="P39496" s="6"/>
      <c r="AA39496" s="6"/>
      <c r="AC39496" s="6"/>
      <c r="AD39496" s="6"/>
    </row>
    <row r="39497" spans="16:30">
      <c r="P39497" s="6"/>
      <c r="AA39497" s="6"/>
      <c r="AC39497" s="6"/>
      <c r="AD39497" s="6"/>
    </row>
    <row r="39498" spans="16:30">
      <c r="P39498" s="6"/>
      <c r="AA39498" s="6"/>
      <c r="AC39498" s="6"/>
      <c r="AD39498" s="6"/>
    </row>
    <row r="39499" spans="16:30">
      <c r="P39499" s="6"/>
      <c r="AA39499" s="6"/>
      <c r="AC39499" s="6"/>
      <c r="AD39499" s="6"/>
    </row>
    <row r="39500" spans="16:30">
      <c r="P39500" s="6"/>
      <c r="AA39500" s="6"/>
      <c r="AC39500" s="6"/>
      <c r="AD39500" s="6"/>
    </row>
    <row r="39501" spans="16:30">
      <c r="P39501" s="6"/>
      <c r="AA39501" s="6"/>
      <c r="AC39501" s="6"/>
      <c r="AD39501" s="6"/>
    </row>
    <row r="39502" spans="16:30">
      <c r="P39502" s="6"/>
      <c r="AA39502" s="6"/>
      <c r="AC39502" s="6"/>
      <c r="AD39502" s="6"/>
    </row>
    <row r="39503" spans="16:30">
      <c r="P39503" s="6"/>
      <c r="AA39503" s="6"/>
      <c r="AC39503" s="6"/>
      <c r="AD39503" s="6"/>
    </row>
    <row r="39504" spans="16:30">
      <c r="P39504" s="6"/>
      <c r="AA39504" s="6"/>
      <c r="AC39504" s="6"/>
      <c r="AD39504" s="6"/>
    </row>
    <row r="39505" spans="16:30">
      <c r="P39505" s="6"/>
      <c r="AA39505" s="6"/>
      <c r="AC39505" s="6"/>
      <c r="AD39505" s="6"/>
    </row>
    <row r="39506" spans="16:30">
      <c r="P39506" s="6"/>
      <c r="AA39506" s="6"/>
      <c r="AC39506" s="6"/>
      <c r="AD39506" s="6"/>
    </row>
    <row r="39507" spans="16:30">
      <c r="P39507" s="6"/>
      <c r="AA39507" s="6"/>
      <c r="AC39507" s="6"/>
      <c r="AD39507" s="6"/>
    </row>
    <row r="39508" spans="16:30">
      <c r="P39508" s="6"/>
      <c r="AA39508" s="6"/>
      <c r="AC39508" s="6"/>
      <c r="AD39508" s="6"/>
    </row>
    <row r="39509" spans="16:30">
      <c r="P39509" s="6"/>
      <c r="AA39509" s="6"/>
      <c r="AC39509" s="6"/>
      <c r="AD39509" s="6"/>
    </row>
    <row r="39510" spans="16:30">
      <c r="P39510" s="6"/>
      <c r="AA39510" s="6"/>
      <c r="AC39510" s="6"/>
      <c r="AD39510" s="6"/>
    </row>
    <row r="39511" spans="16:30">
      <c r="P39511" s="6"/>
      <c r="AA39511" s="6"/>
      <c r="AC39511" s="6"/>
      <c r="AD39511" s="6"/>
    </row>
    <row r="39512" spans="16:30">
      <c r="P39512" s="6"/>
      <c r="AA39512" s="6"/>
      <c r="AC39512" s="6"/>
      <c r="AD39512" s="6"/>
    </row>
    <row r="39513" spans="16:30">
      <c r="P39513" s="6"/>
      <c r="AA39513" s="6"/>
      <c r="AC39513" s="6"/>
      <c r="AD39513" s="6"/>
    </row>
    <row r="39514" spans="16:30">
      <c r="P39514" s="6"/>
      <c r="AA39514" s="6"/>
      <c r="AC39514" s="6"/>
      <c r="AD39514" s="6"/>
    </row>
    <row r="39515" spans="16:30">
      <c r="P39515" s="6"/>
      <c r="AA39515" s="6"/>
      <c r="AC39515" s="6"/>
      <c r="AD39515" s="6"/>
    </row>
    <row r="39516" spans="16:30">
      <c r="P39516" s="6"/>
      <c r="AA39516" s="6"/>
      <c r="AC39516" s="6"/>
      <c r="AD39516" s="6"/>
    </row>
    <row r="39517" spans="16:30">
      <c r="P39517" s="6"/>
      <c r="AA39517" s="6"/>
      <c r="AC39517" s="6"/>
      <c r="AD39517" s="6"/>
    </row>
    <row r="39518" spans="16:30">
      <c r="P39518" s="6"/>
      <c r="AA39518" s="6"/>
      <c r="AC39518" s="6"/>
      <c r="AD39518" s="6"/>
    </row>
    <row r="39519" spans="16:30">
      <c r="P39519" s="6"/>
      <c r="AA39519" s="6"/>
      <c r="AC39519" s="6"/>
      <c r="AD39519" s="6"/>
    </row>
    <row r="39520" spans="16:30">
      <c r="P39520" s="6"/>
      <c r="AA39520" s="6"/>
      <c r="AC39520" s="6"/>
      <c r="AD39520" s="6"/>
    </row>
    <row r="39521" spans="16:30">
      <c r="P39521" s="6"/>
      <c r="AA39521" s="6"/>
      <c r="AC39521" s="6"/>
      <c r="AD39521" s="6"/>
    </row>
    <row r="39522" spans="16:30">
      <c r="P39522" s="6"/>
      <c r="AA39522" s="6"/>
      <c r="AC39522" s="6"/>
      <c r="AD39522" s="6"/>
    </row>
    <row r="39523" spans="16:30">
      <c r="P39523" s="6"/>
      <c r="AA39523" s="6"/>
      <c r="AC39523" s="6"/>
      <c r="AD39523" s="6"/>
    </row>
    <row r="39524" spans="16:30">
      <c r="P39524" s="6"/>
      <c r="AA39524" s="6"/>
      <c r="AC39524" s="6"/>
      <c r="AD39524" s="6"/>
    </row>
    <row r="39525" spans="16:30">
      <c r="P39525" s="6"/>
      <c r="AA39525" s="6"/>
      <c r="AC39525" s="6"/>
      <c r="AD39525" s="6"/>
    </row>
    <row r="39526" spans="16:30">
      <c r="P39526" s="6"/>
      <c r="AA39526" s="6"/>
      <c r="AC39526" s="6"/>
      <c r="AD39526" s="6"/>
    </row>
    <row r="39527" spans="16:30">
      <c r="P39527" s="6"/>
      <c r="AA39527" s="6"/>
      <c r="AC39527" s="6"/>
      <c r="AD39527" s="6"/>
    </row>
    <row r="39528" spans="16:30">
      <c r="P39528" s="6"/>
      <c r="AA39528" s="6"/>
      <c r="AC39528" s="6"/>
      <c r="AD39528" s="6"/>
    </row>
    <row r="39529" spans="16:30">
      <c r="P39529" s="6"/>
      <c r="AA39529" s="6"/>
      <c r="AC39529" s="6"/>
      <c r="AD39529" s="6"/>
    </row>
    <row r="39530" spans="16:30">
      <c r="P39530" s="6"/>
      <c r="AA39530" s="6"/>
      <c r="AC39530" s="6"/>
      <c r="AD39530" s="6"/>
    </row>
    <row r="39531" spans="16:30">
      <c r="P39531" s="6"/>
      <c r="AA39531" s="6"/>
      <c r="AC39531" s="6"/>
      <c r="AD39531" s="6"/>
    </row>
    <row r="39532" spans="16:30">
      <c r="P39532" s="6"/>
      <c r="AA39532" s="6"/>
      <c r="AC39532" s="6"/>
      <c r="AD39532" s="6"/>
    </row>
    <row r="39533" spans="16:30">
      <c r="P39533" s="6"/>
      <c r="AA39533" s="6"/>
      <c r="AC39533" s="6"/>
      <c r="AD39533" s="6"/>
    </row>
    <row r="39534" spans="16:30">
      <c r="P39534" s="6"/>
      <c r="AA39534" s="6"/>
      <c r="AC39534" s="6"/>
      <c r="AD39534" s="6"/>
    </row>
    <row r="39535" spans="16:30">
      <c r="P39535" s="6"/>
      <c r="AA39535" s="6"/>
      <c r="AC39535" s="6"/>
      <c r="AD39535" s="6"/>
    </row>
    <row r="39536" spans="16:30">
      <c r="P39536" s="6"/>
      <c r="AA39536" s="6"/>
      <c r="AC39536" s="6"/>
      <c r="AD39536" s="6"/>
    </row>
    <row r="39537" spans="16:30">
      <c r="P39537" s="6"/>
      <c r="AA39537" s="6"/>
      <c r="AC39537" s="6"/>
      <c r="AD39537" s="6"/>
    </row>
    <row r="39538" spans="16:30">
      <c r="P39538" s="6"/>
      <c r="AA39538" s="6"/>
      <c r="AC39538" s="6"/>
      <c r="AD39538" s="6"/>
    </row>
    <row r="39539" spans="16:30">
      <c r="P39539" s="6"/>
      <c r="AA39539" s="6"/>
      <c r="AC39539" s="6"/>
      <c r="AD39539" s="6"/>
    </row>
    <row r="39540" spans="16:30">
      <c r="P39540" s="6"/>
      <c r="AA39540" s="6"/>
      <c r="AC39540" s="6"/>
      <c r="AD39540" s="6"/>
    </row>
    <row r="39541" spans="16:30">
      <c r="P39541" s="6"/>
      <c r="AA39541" s="6"/>
      <c r="AC39541" s="6"/>
      <c r="AD39541" s="6"/>
    </row>
    <row r="39542" spans="16:30">
      <c r="P39542" s="6"/>
      <c r="AA39542" s="6"/>
      <c r="AC39542" s="6"/>
      <c r="AD39542" s="6"/>
    </row>
    <row r="39543" spans="16:30">
      <c r="P39543" s="6"/>
      <c r="AA39543" s="6"/>
      <c r="AC39543" s="6"/>
      <c r="AD39543" s="6"/>
    </row>
    <row r="39544" spans="16:30">
      <c r="P39544" s="6"/>
      <c r="AA39544" s="6"/>
      <c r="AC39544" s="6"/>
      <c r="AD39544" s="6"/>
    </row>
    <row r="39545" spans="16:30">
      <c r="P39545" s="6"/>
      <c r="AA39545" s="6"/>
      <c r="AC39545" s="6"/>
      <c r="AD39545" s="6"/>
    </row>
    <row r="39546" spans="16:30">
      <c r="P39546" s="6"/>
      <c r="AA39546" s="6"/>
      <c r="AC39546" s="6"/>
      <c r="AD39546" s="6"/>
    </row>
    <row r="39547" spans="16:30">
      <c r="P39547" s="6"/>
      <c r="AA39547" s="6"/>
      <c r="AC39547" s="6"/>
      <c r="AD39547" s="6"/>
    </row>
    <row r="39548" spans="16:30">
      <c r="P39548" s="6"/>
      <c r="AA39548" s="6"/>
      <c r="AC39548" s="6"/>
      <c r="AD39548" s="6"/>
    </row>
    <row r="39549" spans="16:30">
      <c r="P39549" s="6"/>
      <c r="AA39549" s="6"/>
      <c r="AC39549" s="6"/>
      <c r="AD39549" s="6"/>
    </row>
    <row r="39550" spans="16:30">
      <c r="P39550" s="6"/>
      <c r="AA39550" s="6"/>
      <c r="AC39550" s="6"/>
      <c r="AD39550" s="6"/>
    </row>
    <row r="39551" spans="16:30">
      <c r="P39551" s="6"/>
      <c r="AA39551" s="6"/>
      <c r="AC39551" s="6"/>
      <c r="AD39551" s="6"/>
    </row>
    <row r="39552" spans="16:30">
      <c r="P39552" s="6"/>
      <c r="AA39552" s="6"/>
      <c r="AC39552" s="6"/>
      <c r="AD39552" s="6"/>
    </row>
    <row r="39553" spans="16:30">
      <c r="P39553" s="6"/>
      <c r="AA39553" s="6"/>
      <c r="AC39553" s="6"/>
      <c r="AD39553" s="6"/>
    </row>
    <row r="39554" spans="16:30">
      <c r="P39554" s="6"/>
      <c r="AA39554" s="6"/>
      <c r="AC39554" s="6"/>
      <c r="AD39554" s="6"/>
    </row>
    <row r="39555" spans="16:30">
      <c r="P39555" s="6"/>
      <c r="AA39555" s="6"/>
      <c r="AC39555" s="6"/>
      <c r="AD39555" s="6"/>
    </row>
    <row r="39556" spans="16:30">
      <c r="P39556" s="6"/>
      <c r="AA39556" s="6"/>
      <c r="AC39556" s="6"/>
      <c r="AD39556" s="6"/>
    </row>
    <row r="39557" spans="16:30">
      <c r="P39557" s="6"/>
      <c r="AA39557" s="6"/>
      <c r="AC39557" s="6"/>
      <c r="AD39557" s="6"/>
    </row>
    <row r="39558" spans="16:30">
      <c r="P39558" s="6"/>
      <c r="AA39558" s="6"/>
      <c r="AC39558" s="6"/>
      <c r="AD39558" s="6"/>
    </row>
    <row r="39559" spans="16:30">
      <c r="P39559" s="6"/>
      <c r="AA39559" s="6"/>
      <c r="AC39559" s="6"/>
      <c r="AD39559" s="6"/>
    </row>
    <row r="39560" spans="16:30">
      <c r="P39560" s="6"/>
      <c r="AA39560" s="6"/>
      <c r="AC39560" s="6"/>
      <c r="AD39560" s="6"/>
    </row>
    <row r="39561" spans="16:30">
      <c r="P39561" s="6"/>
      <c r="AA39561" s="6"/>
      <c r="AC39561" s="6"/>
      <c r="AD39561" s="6"/>
    </row>
    <row r="39562" spans="16:30">
      <c r="P39562" s="6"/>
      <c r="AA39562" s="6"/>
      <c r="AC39562" s="6"/>
      <c r="AD39562" s="6"/>
    </row>
    <row r="39563" spans="16:30">
      <c r="P39563" s="6"/>
      <c r="AA39563" s="6"/>
      <c r="AC39563" s="6"/>
      <c r="AD39563" s="6"/>
    </row>
    <row r="39564" spans="16:30">
      <c r="P39564" s="6"/>
      <c r="AA39564" s="6"/>
      <c r="AC39564" s="6"/>
      <c r="AD39564" s="6"/>
    </row>
    <row r="39565" spans="16:30">
      <c r="P39565" s="6"/>
      <c r="AA39565" s="6"/>
      <c r="AC39565" s="6"/>
      <c r="AD39565" s="6"/>
    </row>
    <row r="39566" spans="16:30">
      <c r="P39566" s="6"/>
      <c r="AA39566" s="6"/>
      <c r="AC39566" s="6"/>
      <c r="AD39566" s="6"/>
    </row>
    <row r="39567" spans="16:30">
      <c r="P39567" s="6"/>
      <c r="AA39567" s="6"/>
      <c r="AC39567" s="6"/>
      <c r="AD39567" s="6"/>
    </row>
    <row r="39568" spans="16:30">
      <c r="P39568" s="6"/>
      <c r="AA39568" s="6"/>
      <c r="AC39568" s="6"/>
      <c r="AD39568" s="6"/>
    </row>
    <row r="39569" spans="16:30">
      <c r="P39569" s="6"/>
      <c r="AA39569" s="6"/>
      <c r="AC39569" s="6"/>
      <c r="AD39569" s="6"/>
    </row>
    <row r="39570" spans="16:30">
      <c r="P39570" s="6"/>
      <c r="AA39570" s="6"/>
      <c r="AC39570" s="6"/>
      <c r="AD39570" s="6"/>
    </row>
    <row r="39571" spans="16:30">
      <c r="P39571" s="6"/>
      <c r="AA39571" s="6"/>
      <c r="AC39571" s="6"/>
      <c r="AD39571" s="6"/>
    </row>
    <row r="39572" spans="16:30">
      <c r="P39572" s="6"/>
      <c r="AA39572" s="6"/>
      <c r="AC39572" s="6"/>
      <c r="AD39572" s="6"/>
    </row>
    <row r="39573" spans="16:30">
      <c r="P39573" s="6"/>
      <c r="AA39573" s="6"/>
      <c r="AC39573" s="6"/>
      <c r="AD39573" s="6"/>
    </row>
    <row r="39574" spans="16:30">
      <c r="P39574" s="6"/>
      <c r="AA39574" s="6"/>
      <c r="AC39574" s="6"/>
      <c r="AD39574" s="6"/>
    </row>
    <row r="39575" spans="16:30">
      <c r="P39575" s="6"/>
      <c r="AA39575" s="6"/>
      <c r="AC39575" s="6"/>
      <c r="AD39575" s="6"/>
    </row>
    <row r="39576" spans="16:30">
      <c r="P39576" s="6"/>
      <c r="AA39576" s="6"/>
      <c r="AC39576" s="6"/>
      <c r="AD39576" s="6"/>
    </row>
    <row r="39577" spans="16:30">
      <c r="P39577" s="6"/>
      <c r="AA39577" s="6"/>
      <c r="AC39577" s="6"/>
      <c r="AD39577" s="6"/>
    </row>
    <row r="39578" spans="16:30">
      <c r="P39578" s="6"/>
      <c r="AA39578" s="6"/>
      <c r="AC39578" s="6"/>
      <c r="AD39578" s="6"/>
    </row>
    <row r="39579" spans="16:30">
      <c r="P39579" s="6"/>
      <c r="AA39579" s="6"/>
      <c r="AC39579" s="6"/>
      <c r="AD39579" s="6"/>
    </row>
    <row r="39580" spans="16:30">
      <c r="P39580" s="6"/>
      <c r="AA39580" s="6"/>
      <c r="AC39580" s="6"/>
      <c r="AD39580" s="6"/>
    </row>
    <row r="39581" spans="16:30">
      <c r="P39581" s="6"/>
      <c r="AA39581" s="6"/>
      <c r="AC39581" s="6"/>
      <c r="AD39581" s="6"/>
    </row>
    <row r="39582" spans="16:30">
      <c r="P39582" s="6"/>
      <c r="AA39582" s="6"/>
      <c r="AC39582" s="6"/>
      <c r="AD39582" s="6"/>
    </row>
    <row r="39583" spans="16:30">
      <c r="P39583" s="6"/>
      <c r="AA39583" s="6"/>
      <c r="AC39583" s="6"/>
      <c r="AD39583" s="6"/>
    </row>
    <row r="39584" spans="16:30">
      <c r="P39584" s="6"/>
      <c r="AA39584" s="6"/>
      <c r="AC39584" s="6"/>
      <c r="AD39584" s="6"/>
    </row>
    <row r="39585" spans="16:30">
      <c r="P39585" s="6"/>
      <c r="AA39585" s="6"/>
      <c r="AC39585" s="6"/>
      <c r="AD39585" s="6"/>
    </row>
    <row r="39586" spans="16:30">
      <c r="P39586" s="6"/>
      <c r="AA39586" s="6"/>
      <c r="AC39586" s="6"/>
      <c r="AD39586" s="6"/>
    </row>
    <row r="39587" spans="16:30">
      <c r="P39587" s="6"/>
      <c r="AA39587" s="6"/>
      <c r="AC39587" s="6"/>
      <c r="AD39587" s="6"/>
    </row>
    <row r="39588" spans="16:30">
      <c r="P39588" s="6"/>
      <c r="AA39588" s="6"/>
      <c r="AC39588" s="6"/>
      <c r="AD39588" s="6"/>
    </row>
    <row r="39589" spans="16:30">
      <c r="P39589" s="6"/>
      <c r="AA39589" s="6"/>
      <c r="AC39589" s="6"/>
      <c r="AD39589" s="6"/>
    </row>
    <row r="39590" spans="16:30">
      <c r="P39590" s="6"/>
      <c r="AA39590" s="6"/>
      <c r="AC39590" s="6"/>
      <c r="AD39590" s="6"/>
    </row>
    <row r="39591" spans="16:30">
      <c r="P39591" s="6"/>
      <c r="AA39591" s="6"/>
      <c r="AC39591" s="6"/>
      <c r="AD39591" s="6"/>
    </row>
    <row r="39592" spans="16:30">
      <c r="P39592" s="6"/>
      <c r="AA39592" s="6"/>
      <c r="AC39592" s="6"/>
      <c r="AD39592" s="6"/>
    </row>
    <row r="39593" spans="16:30">
      <c r="P39593" s="6"/>
      <c r="AA39593" s="6"/>
      <c r="AC39593" s="6"/>
      <c r="AD39593" s="6"/>
    </row>
    <row r="39594" spans="16:30">
      <c r="P39594" s="6"/>
      <c r="AA39594" s="6"/>
      <c r="AC39594" s="6"/>
      <c r="AD39594" s="6"/>
    </row>
    <row r="39595" spans="16:30">
      <c r="P39595" s="6"/>
      <c r="AA39595" s="6"/>
      <c r="AC39595" s="6"/>
      <c r="AD39595" s="6"/>
    </row>
    <row r="39596" spans="16:30">
      <c r="P39596" s="6"/>
      <c r="AA39596" s="6"/>
      <c r="AC39596" s="6"/>
      <c r="AD39596" s="6"/>
    </row>
    <row r="39597" spans="16:30">
      <c r="P39597" s="6"/>
      <c r="AA39597" s="6"/>
      <c r="AC39597" s="6"/>
      <c r="AD39597" s="6"/>
    </row>
    <row r="39598" spans="16:30">
      <c r="P39598" s="6"/>
      <c r="AA39598" s="6"/>
      <c r="AC39598" s="6"/>
      <c r="AD39598" s="6"/>
    </row>
    <row r="39599" spans="16:30">
      <c r="P39599" s="6"/>
      <c r="AA39599" s="6"/>
      <c r="AC39599" s="6"/>
      <c r="AD39599" s="6"/>
    </row>
    <row r="39600" spans="16:30">
      <c r="P39600" s="6"/>
      <c r="AA39600" s="6"/>
      <c r="AC39600" s="6"/>
      <c r="AD39600" s="6"/>
    </row>
    <row r="39601" spans="16:30">
      <c r="P39601" s="6"/>
      <c r="AA39601" s="6"/>
      <c r="AC39601" s="6"/>
      <c r="AD39601" s="6"/>
    </row>
    <row r="39602" spans="16:30">
      <c r="P39602" s="6"/>
      <c r="AA39602" s="6"/>
      <c r="AC39602" s="6"/>
      <c r="AD39602" s="6"/>
    </row>
    <row r="39603" spans="16:30">
      <c r="P39603" s="6"/>
      <c r="AA39603" s="6"/>
      <c r="AC39603" s="6"/>
      <c r="AD39603" s="6"/>
    </row>
    <row r="39604" spans="16:30">
      <c r="P39604" s="6"/>
      <c r="AA39604" s="6"/>
      <c r="AC39604" s="6"/>
      <c r="AD39604" s="6"/>
    </row>
    <row r="39605" spans="16:30">
      <c r="P39605" s="6"/>
      <c r="AA39605" s="6"/>
      <c r="AC39605" s="6"/>
      <c r="AD39605" s="6"/>
    </row>
    <row r="39606" spans="16:30">
      <c r="P39606" s="6"/>
      <c r="AA39606" s="6"/>
      <c r="AC39606" s="6"/>
      <c r="AD39606" s="6"/>
    </row>
    <row r="39607" spans="16:30">
      <c r="P39607" s="6"/>
      <c r="AA39607" s="6"/>
      <c r="AC39607" s="6"/>
      <c r="AD39607" s="6"/>
    </row>
    <row r="39608" spans="16:30">
      <c r="P39608" s="6"/>
      <c r="AA39608" s="6"/>
      <c r="AC39608" s="6"/>
      <c r="AD39608" s="6"/>
    </row>
    <row r="39609" spans="16:30">
      <c r="P39609" s="6"/>
      <c r="AA39609" s="6"/>
      <c r="AC39609" s="6"/>
      <c r="AD39609" s="6"/>
    </row>
    <row r="39610" spans="16:30">
      <c r="P39610" s="6"/>
      <c r="AA39610" s="6"/>
      <c r="AC39610" s="6"/>
      <c r="AD39610" s="6"/>
    </row>
    <row r="39611" spans="16:30">
      <c r="P39611" s="6"/>
      <c r="AA39611" s="6"/>
      <c r="AC39611" s="6"/>
      <c r="AD39611" s="6"/>
    </row>
    <row r="39612" spans="16:30">
      <c r="P39612" s="6"/>
      <c r="AA39612" s="6"/>
      <c r="AC39612" s="6"/>
      <c r="AD39612" s="6"/>
    </row>
    <row r="39613" spans="16:30">
      <c r="P39613" s="6"/>
      <c r="AA39613" s="6"/>
      <c r="AC39613" s="6"/>
      <c r="AD39613" s="6"/>
    </row>
    <row r="39614" spans="16:30">
      <c r="P39614" s="6"/>
      <c r="AA39614" s="6"/>
      <c r="AC39614" s="6"/>
      <c r="AD39614" s="6"/>
    </row>
    <row r="39615" spans="16:30">
      <c r="P39615" s="6"/>
      <c r="AA39615" s="6"/>
      <c r="AC39615" s="6"/>
      <c r="AD39615" s="6"/>
    </row>
    <row r="39616" spans="16:30">
      <c r="P39616" s="6"/>
      <c r="AA39616" s="6"/>
      <c r="AC39616" s="6"/>
      <c r="AD39616" s="6"/>
    </row>
    <row r="39617" spans="16:30">
      <c r="P39617" s="6"/>
      <c r="AA39617" s="6"/>
      <c r="AC39617" s="6"/>
      <c r="AD39617" s="6"/>
    </row>
    <row r="39618" spans="16:30">
      <c r="P39618" s="6"/>
      <c r="AA39618" s="6"/>
      <c r="AC39618" s="6"/>
      <c r="AD39618" s="6"/>
    </row>
    <row r="39619" spans="16:30">
      <c r="P39619" s="6"/>
      <c r="AA39619" s="6"/>
      <c r="AC39619" s="6"/>
      <c r="AD39619" s="6"/>
    </row>
    <row r="39620" spans="16:30">
      <c r="P39620" s="6"/>
      <c r="AA39620" s="6"/>
      <c r="AC39620" s="6"/>
      <c r="AD39620" s="6"/>
    </row>
    <row r="39621" spans="16:30">
      <c r="P39621" s="6"/>
      <c r="AA39621" s="6"/>
      <c r="AC39621" s="6"/>
      <c r="AD39621" s="6"/>
    </row>
    <row r="39622" spans="16:30">
      <c r="P39622" s="6"/>
      <c r="AA39622" s="6"/>
      <c r="AC39622" s="6"/>
      <c r="AD39622" s="6"/>
    </row>
    <row r="39623" spans="16:30">
      <c r="P39623" s="6"/>
      <c r="AA39623" s="6"/>
      <c r="AC39623" s="6"/>
      <c r="AD39623" s="6"/>
    </row>
    <row r="39624" spans="16:30">
      <c r="P39624" s="6"/>
      <c r="AA39624" s="6"/>
      <c r="AC39624" s="6"/>
      <c r="AD39624" s="6"/>
    </row>
    <row r="39625" spans="16:30">
      <c r="P39625" s="6"/>
      <c r="AA39625" s="6"/>
      <c r="AC39625" s="6"/>
      <c r="AD39625" s="6"/>
    </row>
    <row r="39626" spans="16:30">
      <c r="P39626" s="6"/>
      <c r="AA39626" s="6"/>
      <c r="AC39626" s="6"/>
      <c r="AD39626" s="6"/>
    </row>
    <row r="39627" spans="16:30">
      <c r="P39627" s="6"/>
      <c r="AA39627" s="6"/>
      <c r="AC39627" s="6"/>
      <c r="AD39627" s="6"/>
    </row>
    <row r="39628" spans="16:30">
      <c r="P39628" s="6"/>
      <c r="AA39628" s="6"/>
      <c r="AC39628" s="6"/>
      <c r="AD39628" s="6"/>
    </row>
    <row r="39629" spans="16:30">
      <c r="P39629" s="6"/>
      <c r="AA39629" s="6"/>
      <c r="AC39629" s="6"/>
      <c r="AD39629" s="6"/>
    </row>
    <row r="39630" spans="16:30">
      <c r="P39630" s="6"/>
      <c r="AA39630" s="6"/>
      <c r="AC39630" s="6"/>
      <c r="AD39630" s="6"/>
    </row>
    <row r="39631" spans="16:30">
      <c r="P39631" s="6"/>
      <c r="AA39631" s="6"/>
      <c r="AC39631" s="6"/>
      <c r="AD39631" s="6"/>
    </row>
    <row r="39632" spans="16:30">
      <c r="P39632" s="6"/>
      <c r="AA39632" s="6"/>
      <c r="AC39632" s="6"/>
      <c r="AD39632" s="6"/>
    </row>
    <row r="39633" spans="16:30">
      <c r="P39633" s="6"/>
      <c r="AA39633" s="6"/>
      <c r="AC39633" s="6"/>
      <c r="AD39633" s="6"/>
    </row>
    <row r="39634" spans="16:30">
      <c r="P39634" s="6"/>
      <c r="AA39634" s="6"/>
      <c r="AC39634" s="6"/>
      <c r="AD39634" s="6"/>
    </row>
    <row r="39635" spans="16:30">
      <c r="P39635" s="6"/>
      <c r="AA39635" s="6"/>
      <c r="AC39635" s="6"/>
      <c r="AD39635" s="6"/>
    </row>
    <row r="39636" spans="16:30">
      <c r="P39636" s="6"/>
      <c r="AA39636" s="6"/>
      <c r="AC39636" s="6"/>
      <c r="AD39636" s="6"/>
    </row>
    <row r="39637" spans="16:30">
      <c r="P39637" s="6"/>
      <c r="AA39637" s="6"/>
      <c r="AC39637" s="6"/>
      <c r="AD39637" s="6"/>
    </row>
    <row r="39638" spans="16:30">
      <c r="P39638" s="6"/>
      <c r="AA39638" s="6"/>
      <c r="AC39638" s="6"/>
      <c r="AD39638" s="6"/>
    </row>
    <row r="39639" spans="16:30">
      <c r="P39639" s="6"/>
      <c r="AA39639" s="6"/>
      <c r="AC39639" s="6"/>
      <c r="AD39639" s="6"/>
    </row>
    <row r="39640" spans="16:30">
      <c r="P39640" s="6"/>
      <c r="AA39640" s="6"/>
      <c r="AC39640" s="6"/>
      <c r="AD39640" s="6"/>
    </row>
    <row r="39641" spans="16:30">
      <c r="P39641" s="6"/>
      <c r="AA39641" s="6"/>
      <c r="AC39641" s="6"/>
      <c r="AD39641" s="6"/>
    </row>
    <row r="39642" spans="16:30">
      <c r="P39642" s="6"/>
      <c r="AA39642" s="6"/>
      <c r="AC39642" s="6"/>
      <c r="AD39642" s="6"/>
    </row>
    <row r="39643" spans="16:30">
      <c r="P39643" s="6"/>
      <c r="AA39643" s="6"/>
      <c r="AC39643" s="6"/>
      <c r="AD39643" s="6"/>
    </row>
    <row r="39644" spans="16:30">
      <c r="P39644" s="6"/>
      <c r="AA39644" s="6"/>
      <c r="AC39644" s="6"/>
      <c r="AD39644" s="6"/>
    </row>
    <row r="39645" spans="16:30">
      <c r="P39645" s="6"/>
      <c r="AA39645" s="6"/>
      <c r="AC39645" s="6"/>
      <c r="AD39645" s="6"/>
    </row>
    <row r="39646" spans="16:30">
      <c r="P39646" s="6"/>
      <c r="AA39646" s="6"/>
      <c r="AC39646" s="6"/>
      <c r="AD39646" s="6"/>
    </row>
    <row r="39647" spans="16:30">
      <c r="P39647" s="6"/>
      <c r="AA39647" s="6"/>
      <c r="AC39647" s="6"/>
      <c r="AD39647" s="6"/>
    </row>
    <row r="39648" spans="16:30">
      <c r="P39648" s="6"/>
      <c r="AA39648" s="6"/>
      <c r="AC39648" s="6"/>
      <c r="AD39648" s="6"/>
    </row>
    <row r="39649" spans="16:30">
      <c r="P39649" s="6"/>
      <c r="AA39649" s="6"/>
      <c r="AC39649" s="6"/>
      <c r="AD39649" s="6"/>
    </row>
    <row r="39650" spans="16:30">
      <c r="P39650" s="6"/>
      <c r="AA39650" s="6"/>
      <c r="AC39650" s="6"/>
      <c r="AD39650" s="6"/>
    </row>
    <row r="39651" spans="16:30">
      <c r="P39651" s="6"/>
      <c r="AA39651" s="6"/>
      <c r="AC39651" s="6"/>
      <c r="AD39651" s="6"/>
    </row>
    <row r="39652" spans="16:30">
      <c r="P39652" s="6"/>
      <c r="AA39652" s="6"/>
      <c r="AC39652" s="6"/>
      <c r="AD39652" s="6"/>
    </row>
    <row r="39653" spans="16:30">
      <c r="P39653" s="6"/>
      <c r="AA39653" s="6"/>
      <c r="AC39653" s="6"/>
      <c r="AD39653" s="6"/>
    </row>
    <row r="39654" spans="16:30">
      <c r="P39654" s="6"/>
      <c r="AA39654" s="6"/>
      <c r="AC39654" s="6"/>
      <c r="AD39654" s="6"/>
    </row>
    <row r="39655" spans="16:30">
      <c r="P39655" s="6"/>
      <c r="AA39655" s="6"/>
      <c r="AC39655" s="6"/>
      <c r="AD39655" s="6"/>
    </row>
    <row r="39656" spans="16:30">
      <c r="P39656" s="6"/>
      <c r="AA39656" s="6"/>
      <c r="AC39656" s="6"/>
      <c r="AD39656" s="6"/>
    </row>
    <row r="39657" spans="16:30">
      <c r="P39657" s="6"/>
      <c r="AA39657" s="6"/>
      <c r="AC39657" s="6"/>
      <c r="AD39657" s="6"/>
    </row>
    <row r="39658" spans="16:30">
      <c r="P39658" s="6"/>
      <c r="AA39658" s="6"/>
      <c r="AC39658" s="6"/>
      <c r="AD39658" s="6"/>
    </row>
    <row r="39659" spans="16:30">
      <c r="P39659" s="6"/>
      <c r="AA39659" s="6"/>
      <c r="AC39659" s="6"/>
      <c r="AD39659" s="6"/>
    </row>
    <row r="39660" spans="16:30">
      <c r="P39660" s="6"/>
      <c r="AA39660" s="6"/>
      <c r="AC39660" s="6"/>
      <c r="AD39660" s="6"/>
    </row>
    <row r="39661" spans="16:30">
      <c r="P39661" s="6"/>
      <c r="AA39661" s="6"/>
      <c r="AC39661" s="6"/>
      <c r="AD39661" s="6"/>
    </row>
    <row r="39662" spans="16:30">
      <c r="P39662" s="6"/>
      <c r="AA39662" s="6"/>
      <c r="AC39662" s="6"/>
      <c r="AD39662" s="6"/>
    </row>
    <row r="39663" spans="16:30">
      <c r="P39663" s="6"/>
      <c r="AA39663" s="6"/>
      <c r="AC39663" s="6"/>
      <c r="AD39663" s="6"/>
    </row>
    <row r="39664" spans="16:30">
      <c r="P39664" s="6"/>
      <c r="AA39664" s="6"/>
      <c r="AC39664" s="6"/>
      <c r="AD39664" s="6"/>
    </row>
    <row r="39665" spans="16:30">
      <c r="P39665" s="6"/>
      <c r="AA39665" s="6"/>
      <c r="AC39665" s="6"/>
      <c r="AD39665" s="6"/>
    </row>
    <row r="39666" spans="16:30">
      <c r="P39666" s="6"/>
      <c r="AA39666" s="6"/>
      <c r="AC39666" s="6"/>
      <c r="AD39666" s="6"/>
    </row>
    <row r="39667" spans="16:30">
      <c r="P39667" s="6"/>
      <c r="AA39667" s="6"/>
      <c r="AC39667" s="6"/>
      <c r="AD39667" s="6"/>
    </row>
    <row r="39668" spans="16:30">
      <c r="P39668" s="6"/>
      <c r="AA39668" s="6"/>
      <c r="AC39668" s="6"/>
      <c r="AD39668" s="6"/>
    </row>
    <row r="39669" spans="16:30">
      <c r="P39669" s="6"/>
      <c r="AA39669" s="6"/>
      <c r="AC39669" s="6"/>
      <c r="AD39669" s="6"/>
    </row>
    <row r="39670" spans="16:30">
      <c r="P39670" s="6"/>
      <c r="AA39670" s="6"/>
      <c r="AC39670" s="6"/>
      <c r="AD39670" s="6"/>
    </row>
    <row r="39671" spans="16:30">
      <c r="P39671" s="6"/>
      <c r="AA39671" s="6"/>
      <c r="AC39671" s="6"/>
      <c r="AD39671" s="6"/>
    </row>
    <row r="39672" spans="16:30">
      <c r="P39672" s="6"/>
      <c r="AA39672" s="6"/>
      <c r="AC39672" s="6"/>
      <c r="AD39672" s="6"/>
    </row>
    <row r="39673" spans="16:30">
      <c r="P39673" s="6"/>
      <c r="AA39673" s="6"/>
      <c r="AC39673" s="6"/>
      <c r="AD39673" s="6"/>
    </row>
    <row r="39674" spans="16:30">
      <c r="P39674" s="6"/>
      <c r="AA39674" s="6"/>
      <c r="AC39674" s="6"/>
      <c r="AD39674" s="6"/>
    </row>
    <row r="39675" spans="16:30">
      <c r="P39675" s="6"/>
      <c r="AA39675" s="6"/>
      <c r="AC39675" s="6"/>
      <c r="AD39675" s="6"/>
    </row>
    <row r="39676" spans="16:30">
      <c r="P39676" s="6"/>
      <c r="AA39676" s="6"/>
      <c r="AC39676" s="6"/>
      <c r="AD39676" s="6"/>
    </row>
    <row r="39677" spans="16:30">
      <c r="P39677" s="6"/>
      <c r="AA39677" s="6"/>
      <c r="AC39677" s="6"/>
      <c r="AD39677" s="6"/>
    </row>
    <row r="39678" spans="16:30">
      <c r="P39678" s="6"/>
      <c r="AA39678" s="6"/>
      <c r="AC39678" s="6"/>
      <c r="AD39678" s="6"/>
    </row>
    <row r="39679" spans="16:30">
      <c r="P39679" s="6"/>
      <c r="AA39679" s="6"/>
      <c r="AC39679" s="6"/>
      <c r="AD39679" s="6"/>
    </row>
    <row r="39680" spans="16:30">
      <c r="P39680" s="6"/>
      <c r="AA39680" s="6"/>
      <c r="AC39680" s="6"/>
      <c r="AD39680" s="6"/>
    </row>
    <row r="39681" spans="16:30">
      <c r="P39681" s="6"/>
      <c r="AA39681" s="6"/>
      <c r="AC39681" s="6"/>
      <c r="AD39681" s="6"/>
    </row>
    <row r="39682" spans="16:30">
      <c r="P39682" s="6"/>
      <c r="AA39682" s="6"/>
      <c r="AC39682" s="6"/>
      <c r="AD39682" s="6"/>
    </row>
    <row r="39683" spans="16:30">
      <c r="P39683" s="6"/>
      <c r="AA39683" s="6"/>
      <c r="AC39683" s="6"/>
      <c r="AD39683" s="6"/>
    </row>
    <row r="39684" spans="16:30">
      <c r="P39684" s="6"/>
      <c r="AA39684" s="6"/>
      <c r="AC39684" s="6"/>
      <c r="AD39684" s="6"/>
    </row>
    <row r="39685" spans="16:30">
      <c r="P39685" s="6"/>
      <c r="AA39685" s="6"/>
      <c r="AC39685" s="6"/>
      <c r="AD39685" s="6"/>
    </row>
    <row r="39686" spans="16:30">
      <c r="P39686" s="6"/>
      <c r="AA39686" s="6"/>
      <c r="AC39686" s="6"/>
      <c r="AD39686" s="6"/>
    </row>
    <row r="39687" spans="16:30">
      <c r="P39687" s="6"/>
      <c r="AA39687" s="6"/>
      <c r="AC39687" s="6"/>
      <c r="AD39687" s="6"/>
    </row>
    <row r="39688" spans="16:30">
      <c r="P39688" s="6"/>
      <c r="AA39688" s="6"/>
      <c r="AC39688" s="6"/>
      <c r="AD39688" s="6"/>
    </row>
    <row r="39689" spans="16:30">
      <c r="P39689" s="6"/>
      <c r="AA39689" s="6"/>
      <c r="AC39689" s="6"/>
      <c r="AD39689" s="6"/>
    </row>
    <row r="39690" spans="16:30">
      <c r="P39690" s="6"/>
      <c r="AA39690" s="6"/>
      <c r="AC39690" s="6"/>
      <c r="AD39690" s="6"/>
    </row>
    <row r="39691" spans="16:30">
      <c r="P39691" s="6"/>
      <c r="AA39691" s="6"/>
      <c r="AC39691" s="6"/>
      <c r="AD39691" s="6"/>
    </row>
    <row r="39692" spans="16:30">
      <c r="P39692" s="6"/>
      <c r="AA39692" s="6"/>
      <c r="AC39692" s="6"/>
      <c r="AD39692" s="6"/>
    </row>
    <row r="39693" spans="16:30">
      <c r="P39693" s="6"/>
      <c r="AA39693" s="6"/>
      <c r="AC39693" s="6"/>
      <c r="AD39693" s="6"/>
    </row>
    <row r="39694" spans="16:30">
      <c r="P39694" s="6"/>
      <c r="AA39694" s="6"/>
      <c r="AC39694" s="6"/>
      <c r="AD39694" s="6"/>
    </row>
    <row r="39695" spans="16:30">
      <c r="P39695" s="6"/>
      <c r="AA39695" s="6"/>
      <c r="AC39695" s="6"/>
      <c r="AD39695" s="6"/>
    </row>
    <row r="39696" spans="16:30">
      <c r="P39696" s="6"/>
      <c r="AA39696" s="6"/>
      <c r="AC39696" s="6"/>
      <c r="AD39696" s="6"/>
    </row>
    <row r="39697" spans="16:30">
      <c r="P39697" s="6"/>
      <c r="AA39697" s="6"/>
      <c r="AC39697" s="6"/>
      <c r="AD39697" s="6"/>
    </row>
    <row r="39698" spans="16:30">
      <c r="P39698" s="6"/>
      <c r="AA39698" s="6"/>
      <c r="AC39698" s="6"/>
      <c r="AD39698" s="6"/>
    </row>
    <row r="39699" spans="16:30">
      <c r="P39699" s="6"/>
      <c r="AA39699" s="6"/>
      <c r="AC39699" s="6"/>
      <c r="AD39699" s="6"/>
    </row>
    <row r="39700" spans="16:30">
      <c r="P39700" s="6"/>
      <c r="AA39700" s="6"/>
      <c r="AC39700" s="6"/>
      <c r="AD39700" s="6"/>
    </row>
    <row r="39701" spans="16:30">
      <c r="P39701" s="6"/>
      <c r="AA39701" s="6"/>
      <c r="AC39701" s="6"/>
      <c r="AD39701" s="6"/>
    </row>
    <row r="39702" spans="16:30">
      <c r="P39702" s="6"/>
      <c r="AA39702" s="6"/>
      <c r="AC39702" s="6"/>
      <c r="AD39702" s="6"/>
    </row>
    <row r="39703" spans="16:30">
      <c r="P39703" s="6"/>
      <c r="AA39703" s="6"/>
      <c r="AC39703" s="6"/>
      <c r="AD39703" s="6"/>
    </row>
    <row r="39704" spans="16:30">
      <c r="P39704" s="6"/>
      <c r="AA39704" s="6"/>
      <c r="AC39704" s="6"/>
      <c r="AD39704" s="6"/>
    </row>
    <row r="39705" spans="16:30">
      <c r="P39705" s="6"/>
      <c r="AA39705" s="6"/>
      <c r="AC39705" s="6"/>
      <c r="AD39705" s="6"/>
    </row>
    <row r="39706" spans="16:30">
      <c r="P39706" s="6"/>
      <c r="AA39706" s="6"/>
      <c r="AC39706" s="6"/>
      <c r="AD39706" s="6"/>
    </row>
    <row r="39707" spans="16:30">
      <c r="P39707" s="6"/>
      <c r="AA39707" s="6"/>
      <c r="AC39707" s="6"/>
      <c r="AD39707" s="6"/>
    </row>
    <row r="39708" spans="16:30">
      <c r="P39708" s="6"/>
      <c r="AA39708" s="6"/>
      <c r="AC39708" s="6"/>
      <c r="AD39708" s="6"/>
    </row>
    <row r="39709" spans="16:30">
      <c r="P39709" s="6"/>
      <c r="AA39709" s="6"/>
      <c r="AC39709" s="6"/>
      <c r="AD39709" s="6"/>
    </row>
    <row r="39710" spans="16:30">
      <c r="P39710" s="6"/>
      <c r="AA39710" s="6"/>
      <c r="AC39710" s="6"/>
      <c r="AD39710" s="6"/>
    </row>
    <row r="39711" spans="16:30">
      <c r="P39711" s="6"/>
      <c r="AA39711" s="6"/>
      <c r="AC39711" s="6"/>
      <c r="AD39711" s="6"/>
    </row>
    <row r="39712" spans="16:30">
      <c r="P39712" s="6"/>
      <c r="AA39712" s="6"/>
      <c r="AC39712" s="6"/>
      <c r="AD39712" s="6"/>
    </row>
    <row r="39713" spans="16:30">
      <c r="P39713" s="6"/>
      <c r="AA39713" s="6"/>
      <c r="AC39713" s="6"/>
      <c r="AD39713" s="6"/>
    </row>
    <row r="39714" spans="16:30">
      <c r="P39714" s="6"/>
      <c r="AA39714" s="6"/>
      <c r="AC39714" s="6"/>
      <c r="AD39714" s="6"/>
    </row>
    <row r="39715" spans="16:30">
      <c r="P39715" s="6"/>
      <c r="AA39715" s="6"/>
      <c r="AC39715" s="6"/>
      <c r="AD39715" s="6"/>
    </row>
    <row r="39716" spans="16:30">
      <c r="P39716" s="6"/>
      <c r="AA39716" s="6"/>
      <c r="AC39716" s="6"/>
      <c r="AD39716" s="6"/>
    </row>
    <row r="39717" spans="16:30">
      <c r="P39717" s="6"/>
      <c r="AA39717" s="6"/>
      <c r="AC39717" s="6"/>
      <c r="AD39717" s="6"/>
    </row>
    <row r="39718" spans="16:30">
      <c r="P39718" s="6"/>
      <c r="AA39718" s="6"/>
      <c r="AC39718" s="6"/>
      <c r="AD39718" s="6"/>
    </row>
    <row r="39719" spans="16:30">
      <c r="P39719" s="6"/>
      <c r="AA39719" s="6"/>
      <c r="AC39719" s="6"/>
      <c r="AD39719" s="6"/>
    </row>
    <row r="39720" spans="16:30">
      <c r="P39720" s="6"/>
      <c r="AA39720" s="6"/>
      <c r="AC39720" s="6"/>
      <c r="AD39720" s="6"/>
    </row>
    <row r="39721" spans="16:30">
      <c r="P39721" s="6"/>
      <c r="AA39721" s="6"/>
      <c r="AC39721" s="6"/>
      <c r="AD39721" s="6"/>
    </row>
    <row r="39722" spans="16:30">
      <c r="P39722" s="6"/>
      <c r="AA39722" s="6"/>
      <c r="AC39722" s="6"/>
      <c r="AD39722" s="6"/>
    </row>
    <row r="39723" spans="16:30">
      <c r="P39723" s="6"/>
      <c r="AA39723" s="6"/>
      <c r="AC39723" s="6"/>
      <c r="AD39723" s="6"/>
    </row>
    <row r="39724" spans="16:30">
      <c r="P39724" s="6"/>
      <c r="AA39724" s="6"/>
      <c r="AC39724" s="6"/>
      <c r="AD39724" s="6"/>
    </row>
    <row r="39725" spans="16:30">
      <c r="P39725" s="6"/>
      <c r="AA39725" s="6"/>
      <c r="AC39725" s="6"/>
      <c r="AD39725" s="6"/>
    </row>
    <row r="39726" spans="16:30">
      <c r="P39726" s="6"/>
      <c r="AA39726" s="6"/>
      <c r="AC39726" s="6"/>
      <c r="AD39726" s="6"/>
    </row>
    <row r="39727" spans="16:30">
      <c r="P39727" s="6"/>
      <c r="AA39727" s="6"/>
      <c r="AC39727" s="6"/>
      <c r="AD39727" s="6"/>
    </row>
    <row r="39728" spans="16:30">
      <c r="P39728" s="6"/>
      <c r="AA39728" s="6"/>
      <c r="AC39728" s="6"/>
      <c r="AD39728" s="6"/>
    </row>
    <row r="39729" spans="16:30">
      <c r="P39729" s="6"/>
      <c r="AA39729" s="6"/>
      <c r="AC39729" s="6"/>
      <c r="AD39729" s="6"/>
    </row>
    <row r="39730" spans="16:30">
      <c r="P39730" s="6"/>
      <c r="AA39730" s="6"/>
      <c r="AC39730" s="6"/>
      <c r="AD39730" s="6"/>
    </row>
    <row r="39731" spans="16:30">
      <c r="P39731" s="6"/>
      <c r="AA39731" s="6"/>
      <c r="AC39731" s="6"/>
      <c r="AD39731" s="6"/>
    </row>
    <row r="39732" spans="16:30">
      <c r="P39732" s="6"/>
      <c r="AA39732" s="6"/>
      <c r="AC39732" s="6"/>
      <c r="AD39732" s="6"/>
    </row>
    <row r="39733" spans="16:30">
      <c r="P39733" s="6"/>
      <c r="AA39733" s="6"/>
      <c r="AC39733" s="6"/>
      <c r="AD39733" s="6"/>
    </row>
    <row r="39734" spans="16:30">
      <c r="P39734" s="6"/>
      <c r="AA39734" s="6"/>
      <c r="AC39734" s="6"/>
      <c r="AD39734" s="6"/>
    </row>
    <row r="39735" spans="16:30">
      <c r="P39735" s="6"/>
      <c r="AA39735" s="6"/>
      <c r="AC39735" s="6"/>
      <c r="AD39735" s="6"/>
    </row>
    <row r="39736" spans="16:30">
      <c r="P39736" s="6"/>
      <c r="AA39736" s="6"/>
      <c r="AC39736" s="6"/>
      <c r="AD39736" s="6"/>
    </row>
    <row r="39737" spans="16:30">
      <c r="P39737" s="6"/>
      <c r="AA39737" s="6"/>
      <c r="AC39737" s="6"/>
      <c r="AD39737" s="6"/>
    </row>
    <row r="39738" spans="16:30">
      <c r="P39738" s="6"/>
      <c r="AA39738" s="6"/>
      <c r="AC39738" s="6"/>
      <c r="AD39738" s="6"/>
    </row>
    <row r="39739" spans="16:30">
      <c r="P39739" s="6"/>
      <c r="AA39739" s="6"/>
      <c r="AC39739" s="6"/>
      <c r="AD39739" s="6"/>
    </row>
    <row r="39740" spans="16:30">
      <c r="P39740" s="6"/>
      <c r="AA39740" s="6"/>
      <c r="AC39740" s="6"/>
      <c r="AD39740" s="6"/>
    </row>
    <row r="39741" spans="16:30">
      <c r="P39741" s="6"/>
      <c r="AA39741" s="6"/>
      <c r="AC39741" s="6"/>
      <c r="AD39741" s="6"/>
    </row>
    <row r="39742" spans="16:30">
      <c r="P39742" s="6"/>
      <c r="AA39742" s="6"/>
      <c r="AC39742" s="6"/>
      <c r="AD39742" s="6"/>
    </row>
    <row r="39743" spans="16:30">
      <c r="P39743" s="6"/>
      <c r="AA39743" s="6"/>
      <c r="AC39743" s="6"/>
      <c r="AD39743" s="6"/>
    </row>
    <row r="39744" spans="16:30">
      <c r="P39744" s="6"/>
      <c r="AA39744" s="6"/>
      <c r="AC39744" s="6"/>
      <c r="AD39744" s="6"/>
    </row>
    <row r="39745" spans="16:30">
      <c r="P39745" s="6"/>
      <c r="AA39745" s="6"/>
      <c r="AC39745" s="6"/>
      <c r="AD39745" s="6"/>
    </row>
    <row r="39746" spans="16:30">
      <c r="P39746" s="6"/>
      <c r="AA39746" s="6"/>
      <c r="AC39746" s="6"/>
      <c r="AD39746" s="6"/>
    </row>
    <row r="39747" spans="16:30">
      <c r="P39747" s="6"/>
      <c r="AA39747" s="6"/>
      <c r="AC39747" s="6"/>
      <c r="AD39747" s="6"/>
    </row>
    <row r="39748" spans="16:30">
      <c r="P39748" s="6"/>
      <c r="AA39748" s="6"/>
      <c r="AC39748" s="6"/>
      <c r="AD39748" s="6"/>
    </row>
    <row r="39749" spans="16:30">
      <c r="P39749" s="6"/>
      <c r="AA39749" s="6"/>
      <c r="AC39749" s="6"/>
      <c r="AD39749" s="6"/>
    </row>
    <row r="39750" spans="16:30">
      <c r="P39750" s="6"/>
      <c r="AA39750" s="6"/>
      <c r="AC39750" s="6"/>
      <c r="AD39750" s="6"/>
    </row>
    <row r="39751" spans="16:30">
      <c r="P39751" s="6"/>
      <c r="AA39751" s="6"/>
      <c r="AC39751" s="6"/>
      <c r="AD39751" s="6"/>
    </row>
    <row r="39752" spans="16:30">
      <c r="P39752" s="6"/>
      <c r="AA39752" s="6"/>
      <c r="AC39752" s="6"/>
      <c r="AD39752" s="6"/>
    </row>
    <row r="39753" spans="16:30">
      <c r="P39753" s="6"/>
      <c r="AA39753" s="6"/>
      <c r="AC39753" s="6"/>
      <c r="AD39753" s="6"/>
    </row>
    <row r="39754" spans="16:30">
      <c r="P39754" s="6"/>
      <c r="AA39754" s="6"/>
      <c r="AC39754" s="6"/>
      <c r="AD39754" s="6"/>
    </row>
    <row r="39755" spans="16:30">
      <c r="P39755" s="6"/>
      <c r="AA39755" s="6"/>
      <c r="AC39755" s="6"/>
      <c r="AD39755" s="6"/>
    </row>
    <row r="39756" spans="16:30">
      <c r="P39756" s="6"/>
      <c r="AA39756" s="6"/>
      <c r="AC39756" s="6"/>
      <c r="AD39756" s="6"/>
    </row>
    <row r="39757" spans="16:30">
      <c r="P39757" s="6"/>
      <c r="AA39757" s="6"/>
      <c r="AC39757" s="6"/>
      <c r="AD39757" s="6"/>
    </row>
    <row r="39758" spans="16:30">
      <c r="P39758" s="6"/>
      <c r="AA39758" s="6"/>
      <c r="AC39758" s="6"/>
      <c r="AD39758" s="6"/>
    </row>
    <row r="39759" spans="16:30">
      <c r="P39759" s="6"/>
      <c r="AA39759" s="6"/>
      <c r="AC39759" s="6"/>
      <c r="AD39759" s="6"/>
    </row>
    <row r="39760" spans="16:30">
      <c r="P39760" s="6"/>
      <c r="AA39760" s="6"/>
      <c r="AC39760" s="6"/>
      <c r="AD39760" s="6"/>
    </row>
    <row r="39761" spans="16:30">
      <c r="P39761" s="6"/>
      <c r="AA39761" s="6"/>
      <c r="AC39761" s="6"/>
      <c r="AD39761" s="6"/>
    </row>
    <row r="39762" spans="16:30">
      <c r="P39762" s="6"/>
      <c r="AA39762" s="6"/>
      <c r="AC39762" s="6"/>
      <c r="AD39762" s="6"/>
    </row>
    <row r="39763" spans="16:30">
      <c r="P39763" s="6"/>
      <c r="AA39763" s="6"/>
      <c r="AC39763" s="6"/>
      <c r="AD39763" s="6"/>
    </row>
    <row r="39764" spans="16:30">
      <c r="P39764" s="6"/>
      <c r="AA39764" s="6"/>
      <c r="AC39764" s="6"/>
      <c r="AD39764" s="6"/>
    </row>
    <row r="39765" spans="16:30">
      <c r="P39765" s="6"/>
      <c r="AA39765" s="6"/>
      <c r="AC39765" s="6"/>
      <c r="AD39765" s="6"/>
    </row>
    <row r="39766" spans="16:30">
      <c r="P39766" s="6"/>
      <c r="AA39766" s="6"/>
      <c r="AC39766" s="6"/>
      <c r="AD39766" s="6"/>
    </row>
    <row r="39767" spans="16:30">
      <c r="P39767" s="6"/>
      <c r="AA39767" s="6"/>
      <c r="AC39767" s="6"/>
      <c r="AD39767" s="6"/>
    </row>
    <row r="39768" spans="16:30">
      <c r="P39768" s="6"/>
      <c r="AA39768" s="6"/>
      <c r="AC39768" s="6"/>
      <c r="AD39768" s="6"/>
    </row>
    <row r="39769" spans="16:30">
      <c r="P39769" s="6"/>
      <c r="AA39769" s="6"/>
      <c r="AC39769" s="6"/>
      <c r="AD39769" s="6"/>
    </row>
    <row r="39770" spans="16:30">
      <c r="P39770" s="6"/>
      <c r="AA39770" s="6"/>
      <c r="AC39770" s="6"/>
      <c r="AD39770" s="6"/>
    </row>
    <row r="39771" spans="16:30">
      <c r="P39771" s="6"/>
      <c r="AA39771" s="6"/>
      <c r="AC39771" s="6"/>
      <c r="AD39771" s="6"/>
    </row>
    <row r="39772" spans="16:30">
      <c r="P39772" s="6"/>
      <c r="AA39772" s="6"/>
      <c r="AC39772" s="6"/>
      <c r="AD39772" s="6"/>
    </row>
    <row r="39773" spans="16:30">
      <c r="P39773" s="6"/>
      <c r="AA39773" s="6"/>
      <c r="AC39773" s="6"/>
      <c r="AD39773" s="6"/>
    </row>
    <row r="39774" spans="16:30">
      <c r="P39774" s="6"/>
      <c r="AA39774" s="6"/>
      <c r="AC39774" s="6"/>
      <c r="AD39774" s="6"/>
    </row>
    <row r="39775" spans="16:30">
      <c r="P39775" s="6"/>
      <c r="AA39775" s="6"/>
      <c r="AC39775" s="6"/>
      <c r="AD39775" s="6"/>
    </row>
    <row r="39776" spans="16:30">
      <c r="P39776" s="6"/>
      <c r="AA39776" s="6"/>
      <c r="AC39776" s="6"/>
      <c r="AD39776" s="6"/>
    </row>
    <row r="39777" spans="16:30">
      <c r="P39777" s="6"/>
      <c r="AA39777" s="6"/>
      <c r="AC39777" s="6"/>
      <c r="AD39777" s="6"/>
    </row>
    <row r="39778" spans="16:30">
      <c r="P39778" s="6"/>
      <c r="AA39778" s="6"/>
      <c r="AC39778" s="6"/>
      <c r="AD39778" s="6"/>
    </row>
    <row r="39779" spans="16:30">
      <c r="P39779" s="6"/>
      <c r="AA39779" s="6"/>
      <c r="AC39779" s="6"/>
      <c r="AD39779" s="6"/>
    </row>
    <row r="39780" spans="16:30">
      <c r="P39780" s="6"/>
      <c r="AA39780" s="6"/>
      <c r="AC39780" s="6"/>
      <c r="AD39780" s="6"/>
    </row>
    <row r="39781" spans="16:30">
      <c r="P39781" s="6"/>
      <c r="AA39781" s="6"/>
      <c r="AC39781" s="6"/>
      <c r="AD39781" s="6"/>
    </row>
    <row r="39782" spans="16:30">
      <c r="P39782" s="6"/>
      <c r="AA39782" s="6"/>
      <c r="AC39782" s="6"/>
      <c r="AD39782" s="6"/>
    </row>
    <row r="39783" spans="16:30">
      <c r="P39783" s="6"/>
      <c r="AA39783" s="6"/>
      <c r="AC39783" s="6"/>
      <c r="AD39783" s="6"/>
    </row>
    <row r="39784" spans="16:30">
      <c r="P39784" s="6"/>
      <c r="AA39784" s="6"/>
      <c r="AC39784" s="6"/>
      <c r="AD39784" s="6"/>
    </row>
    <row r="39785" spans="16:30">
      <c r="P39785" s="6"/>
      <c r="AA39785" s="6"/>
      <c r="AC39785" s="6"/>
      <c r="AD39785" s="6"/>
    </row>
    <row r="39786" spans="16:30">
      <c r="P39786" s="6"/>
      <c r="AA39786" s="6"/>
      <c r="AC39786" s="6"/>
      <c r="AD39786" s="6"/>
    </row>
    <row r="39787" spans="16:30">
      <c r="P39787" s="6"/>
      <c r="AA39787" s="6"/>
      <c r="AC39787" s="6"/>
      <c r="AD39787" s="6"/>
    </row>
    <row r="39788" spans="16:30">
      <c r="P39788" s="6"/>
      <c r="AA39788" s="6"/>
      <c r="AC39788" s="6"/>
      <c r="AD39788" s="6"/>
    </row>
    <row r="39789" spans="16:30">
      <c r="P39789" s="6"/>
      <c r="AA39789" s="6"/>
      <c r="AC39789" s="6"/>
      <c r="AD39789" s="6"/>
    </row>
    <row r="39790" spans="16:30">
      <c r="P39790" s="6"/>
      <c r="AA39790" s="6"/>
      <c r="AC39790" s="6"/>
      <c r="AD39790" s="6"/>
    </row>
    <row r="39791" spans="16:30">
      <c r="P39791" s="6"/>
      <c r="AA39791" s="6"/>
      <c r="AC39791" s="6"/>
      <c r="AD39791" s="6"/>
    </row>
    <row r="39792" spans="16:30">
      <c r="P39792" s="6"/>
      <c r="AA39792" s="6"/>
      <c r="AC39792" s="6"/>
      <c r="AD39792" s="6"/>
    </row>
    <row r="39793" spans="16:30">
      <c r="P39793" s="6"/>
      <c r="AA39793" s="6"/>
      <c r="AC39793" s="6"/>
      <c r="AD39793" s="6"/>
    </row>
    <row r="39794" spans="16:30">
      <c r="P39794" s="6"/>
      <c r="AA39794" s="6"/>
      <c r="AC39794" s="6"/>
      <c r="AD39794" s="6"/>
    </row>
    <row r="39795" spans="16:30">
      <c r="P39795" s="6"/>
      <c r="AA39795" s="6"/>
      <c r="AC39795" s="6"/>
      <c r="AD39795" s="6"/>
    </row>
    <row r="39796" spans="16:30">
      <c r="P39796" s="6"/>
      <c r="AA39796" s="6"/>
      <c r="AC39796" s="6"/>
      <c r="AD39796" s="6"/>
    </row>
    <row r="39797" spans="16:30">
      <c r="P39797" s="6"/>
      <c r="AA39797" s="6"/>
      <c r="AC39797" s="6"/>
      <c r="AD39797" s="6"/>
    </row>
    <row r="39798" spans="16:30">
      <c r="P39798" s="6"/>
      <c r="AA39798" s="6"/>
      <c r="AC39798" s="6"/>
      <c r="AD39798" s="6"/>
    </row>
    <row r="39799" spans="16:30">
      <c r="P39799" s="6"/>
      <c r="AA39799" s="6"/>
      <c r="AC39799" s="6"/>
      <c r="AD39799" s="6"/>
    </row>
    <row r="39800" spans="16:30">
      <c r="P39800" s="6"/>
      <c r="AA39800" s="6"/>
      <c r="AC39800" s="6"/>
      <c r="AD39800" s="6"/>
    </row>
    <row r="39801" spans="16:30">
      <c r="P39801" s="6"/>
      <c r="AA39801" s="6"/>
      <c r="AC39801" s="6"/>
      <c r="AD39801" s="6"/>
    </row>
    <row r="39802" spans="16:30">
      <c r="P39802" s="6"/>
      <c r="AA39802" s="6"/>
      <c r="AC39802" s="6"/>
      <c r="AD39802" s="6"/>
    </row>
    <row r="39803" spans="16:30">
      <c r="P39803" s="6"/>
      <c r="AA39803" s="6"/>
      <c r="AC39803" s="6"/>
      <c r="AD39803" s="6"/>
    </row>
    <row r="39804" spans="16:30">
      <c r="P39804" s="6"/>
      <c r="AA39804" s="6"/>
      <c r="AC39804" s="6"/>
      <c r="AD39804" s="6"/>
    </row>
    <row r="39805" spans="16:30">
      <c r="P39805" s="6"/>
      <c r="AA39805" s="6"/>
      <c r="AC39805" s="6"/>
      <c r="AD39805" s="6"/>
    </row>
    <row r="39806" spans="16:30">
      <c r="P39806" s="6"/>
      <c r="AA39806" s="6"/>
      <c r="AC39806" s="6"/>
      <c r="AD39806" s="6"/>
    </row>
    <row r="39807" spans="16:30">
      <c r="P39807" s="6"/>
      <c r="AA39807" s="6"/>
      <c r="AC39807" s="6"/>
      <c r="AD39807" s="6"/>
    </row>
    <row r="39808" spans="16:30">
      <c r="P39808" s="6"/>
      <c r="AA39808" s="6"/>
      <c r="AC39808" s="6"/>
      <c r="AD39808" s="6"/>
    </row>
    <row r="39809" spans="16:30">
      <c r="P39809" s="6"/>
      <c r="AA39809" s="6"/>
      <c r="AC39809" s="6"/>
      <c r="AD39809" s="6"/>
    </row>
    <row r="39810" spans="16:30">
      <c r="P39810" s="6"/>
      <c r="AA39810" s="6"/>
      <c r="AC39810" s="6"/>
      <c r="AD39810" s="6"/>
    </row>
    <row r="39811" spans="16:30">
      <c r="P39811" s="6"/>
      <c r="AA39811" s="6"/>
      <c r="AC39811" s="6"/>
      <c r="AD39811" s="6"/>
    </row>
    <row r="39812" spans="16:30">
      <c r="P39812" s="6"/>
      <c r="AA39812" s="6"/>
      <c r="AC39812" s="6"/>
      <c r="AD39812" s="6"/>
    </row>
    <row r="39813" spans="16:30">
      <c r="P39813" s="6"/>
      <c r="AA39813" s="6"/>
      <c r="AC39813" s="6"/>
      <c r="AD39813" s="6"/>
    </row>
    <row r="39814" spans="16:30">
      <c r="P39814" s="6"/>
      <c r="AA39814" s="6"/>
      <c r="AC39814" s="6"/>
      <c r="AD39814" s="6"/>
    </row>
    <row r="39815" spans="16:30">
      <c r="P39815" s="6"/>
      <c r="AA39815" s="6"/>
      <c r="AC39815" s="6"/>
      <c r="AD39815" s="6"/>
    </row>
    <row r="39816" spans="16:30">
      <c r="P39816" s="6"/>
      <c r="AA39816" s="6"/>
      <c r="AC39816" s="6"/>
      <c r="AD39816" s="6"/>
    </row>
    <row r="39817" spans="16:30">
      <c r="P39817" s="6"/>
      <c r="AA39817" s="6"/>
      <c r="AC39817" s="6"/>
      <c r="AD39817" s="6"/>
    </row>
    <row r="39818" spans="16:30">
      <c r="P39818" s="6"/>
      <c r="AA39818" s="6"/>
      <c r="AC39818" s="6"/>
      <c r="AD39818" s="6"/>
    </row>
    <row r="39819" spans="16:30">
      <c r="P39819" s="6"/>
      <c r="AA39819" s="6"/>
      <c r="AC39819" s="6"/>
      <c r="AD39819" s="6"/>
    </row>
    <row r="39820" spans="16:30">
      <c r="P39820" s="6"/>
      <c r="AA39820" s="6"/>
      <c r="AC39820" s="6"/>
      <c r="AD39820" s="6"/>
    </row>
    <row r="39821" spans="16:30">
      <c r="P39821" s="6"/>
      <c r="AA39821" s="6"/>
      <c r="AC39821" s="6"/>
      <c r="AD39821" s="6"/>
    </row>
    <row r="39822" spans="16:30">
      <c r="P39822" s="6"/>
      <c r="AA39822" s="6"/>
      <c r="AC39822" s="6"/>
      <c r="AD39822" s="6"/>
    </row>
    <row r="39823" spans="16:30">
      <c r="P39823" s="6"/>
      <c r="AA39823" s="6"/>
      <c r="AC39823" s="6"/>
      <c r="AD39823" s="6"/>
    </row>
    <row r="39824" spans="16:30">
      <c r="P39824" s="6"/>
      <c r="AA39824" s="6"/>
      <c r="AC39824" s="6"/>
      <c r="AD39824" s="6"/>
    </row>
    <row r="39825" spans="16:30">
      <c r="P39825" s="6"/>
      <c r="AA39825" s="6"/>
      <c r="AC39825" s="6"/>
      <c r="AD39825" s="6"/>
    </row>
    <row r="39826" spans="16:30">
      <c r="P39826" s="6"/>
      <c r="AA39826" s="6"/>
      <c r="AC39826" s="6"/>
      <c r="AD39826" s="6"/>
    </row>
    <row r="39827" spans="16:30">
      <c r="P39827" s="6"/>
      <c r="AA39827" s="6"/>
      <c r="AC39827" s="6"/>
      <c r="AD39827" s="6"/>
    </row>
    <row r="39828" spans="16:30">
      <c r="P39828" s="6"/>
      <c r="AA39828" s="6"/>
      <c r="AC39828" s="6"/>
      <c r="AD39828" s="6"/>
    </row>
    <row r="39829" spans="16:30">
      <c r="P39829" s="6"/>
      <c r="AA39829" s="6"/>
      <c r="AC39829" s="6"/>
      <c r="AD39829" s="6"/>
    </row>
    <row r="39830" spans="16:30">
      <c r="P39830" s="6"/>
      <c r="AA39830" s="6"/>
      <c r="AC39830" s="6"/>
      <c r="AD39830" s="6"/>
    </row>
    <row r="39831" spans="16:30">
      <c r="P39831" s="6"/>
      <c r="AA39831" s="6"/>
      <c r="AC39831" s="6"/>
      <c r="AD39831" s="6"/>
    </row>
    <row r="39832" spans="16:30">
      <c r="P39832" s="6"/>
      <c r="AA39832" s="6"/>
      <c r="AC39832" s="6"/>
      <c r="AD39832" s="6"/>
    </row>
    <row r="39833" spans="16:30">
      <c r="P39833" s="6"/>
      <c r="AA39833" s="6"/>
      <c r="AC39833" s="6"/>
      <c r="AD39833" s="6"/>
    </row>
    <row r="39834" spans="16:30">
      <c r="P39834" s="6"/>
      <c r="AA39834" s="6"/>
      <c r="AC39834" s="6"/>
      <c r="AD39834" s="6"/>
    </row>
    <row r="39835" spans="16:30">
      <c r="P39835" s="6"/>
      <c r="AA39835" s="6"/>
      <c r="AC39835" s="6"/>
      <c r="AD39835" s="6"/>
    </row>
    <row r="39836" spans="16:30">
      <c r="P39836" s="6"/>
      <c r="AA39836" s="6"/>
      <c r="AC39836" s="6"/>
      <c r="AD39836" s="6"/>
    </row>
    <row r="39837" spans="16:30">
      <c r="P39837" s="6"/>
      <c r="AA39837" s="6"/>
      <c r="AC39837" s="6"/>
      <c r="AD39837" s="6"/>
    </row>
    <row r="39838" spans="16:30">
      <c r="P39838" s="6"/>
      <c r="AA39838" s="6"/>
      <c r="AC39838" s="6"/>
      <c r="AD39838" s="6"/>
    </row>
    <row r="39839" spans="16:30">
      <c r="P39839" s="6"/>
      <c r="AA39839" s="6"/>
      <c r="AC39839" s="6"/>
      <c r="AD39839" s="6"/>
    </row>
    <row r="39840" spans="16:30">
      <c r="P39840" s="6"/>
      <c r="AA39840" s="6"/>
      <c r="AC39840" s="6"/>
      <c r="AD39840" s="6"/>
    </row>
    <row r="39841" spans="16:30">
      <c r="P39841" s="6"/>
      <c r="AA39841" s="6"/>
      <c r="AC39841" s="6"/>
      <c r="AD39841" s="6"/>
    </row>
    <row r="39842" spans="16:30">
      <c r="P39842" s="6"/>
      <c r="AA39842" s="6"/>
      <c r="AC39842" s="6"/>
      <c r="AD39842" s="6"/>
    </row>
    <row r="39843" spans="16:30">
      <c r="P39843" s="6"/>
      <c r="AA39843" s="6"/>
      <c r="AC39843" s="6"/>
      <c r="AD39843" s="6"/>
    </row>
    <row r="39844" spans="16:30">
      <c r="P39844" s="6"/>
      <c r="AA39844" s="6"/>
      <c r="AC39844" s="6"/>
      <c r="AD39844" s="6"/>
    </row>
    <row r="39845" spans="16:30">
      <c r="P39845" s="6"/>
      <c r="AA39845" s="6"/>
      <c r="AC39845" s="6"/>
      <c r="AD39845" s="6"/>
    </row>
    <row r="39846" spans="16:30">
      <c r="P39846" s="6"/>
      <c r="AA39846" s="6"/>
      <c r="AC39846" s="6"/>
      <c r="AD39846" s="6"/>
    </row>
    <row r="39847" spans="16:30">
      <c r="P39847" s="6"/>
      <c r="AA39847" s="6"/>
      <c r="AC39847" s="6"/>
      <c r="AD39847" s="6"/>
    </row>
    <row r="39848" spans="16:30">
      <c r="P39848" s="6"/>
      <c r="AA39848" s="6"/>
      <c r="AC39848" s="6"/>
      <c r="AD39848" s="6"/>
    </row>
    <row r="39849" spans="16:30">
      <c r="P39849" s="6"/>
      <c r="AA39849" s="6"/>
      <c r="AC39849" s="6"/>
      <c r="AD39849" s="6"/>
    </row>
    <row r="39850" spans="16:30">
      <c r="P39850" s="6"/>
      <c r="AA39850" s="6"/>
      <c r="AC39850" s="6"/>
      <c r="AD39850" s="6"/>
    </row>
    <row r="39851" spans="16:30">
      <c r="P39851" s="6"/>
      <c r="AA39851" s="6"/>
      <c r="AC39851" s="6"/>
      <c r="AD39851" s="6"/>
    </row>
    <row r="39852" spans="16:30">
      <c r="P39852" s="6"/>
      <c r="AA39852" s="6"/>
      <c r="AC39852" s="6"/>
      <c r="AD39852" s="6"/>
    </row>
    <row r="39853" spans="16:30">
      <c r="P39853" s="6"/>
      <c r="AA39853" s="6"/>
      <c r="AC39853" s="6"/>
      <c r="AD39853" s="6"/>
    </row>
    <row r="39854" spans="16:30">
      <c r="P39854" s="6"/>
      <c r="AA39854" s="6"/>
      <c r="AC39854" s="6"/>
      <c r="AD39854" s="6"/>
    </row>
    <row r="39855" spans="16:30">
      <c r="P39855" s="6"/>
      <c r="AA39855" s="6"/>
      <c r="AC39855" s="6"/>
      <c r="AD39855" s="6"/>
    </row>
    <row r="39856" spans="16:30">
      <c r="P39856" s="6"/>
      <c r="AA39856" s="6"/>
      <c r="AC39856" s="6"/>
      <c r="AD39856" s="6"/>
    </row>
    <row r="39857" spans="16:30">
      <c r="P39857" s="6"/>
      <c r="AA39857" s="6"/>
      <c r="AC39857" s="6"/>
      <c r="AD39857" s="6"/>
    </row>
    <row r="39858" spans="16:30">
      <c r="P39858" s="6"/>
      <c r="AA39858" s="6"/>
      <c r="AC39858" s="6"/>
      <c r="AD39858" s="6"/>
    </row>
    <row r="39859" spans="16:30">
      <c r="P39859" s="6"/>
      <c r="AA39859" s="6"/>
      <c r="AC39859" s="6"/>
      <c r="AD39859" s="6"/>
    </row>
    <row r="39860" spans="16:30">
      <c r="P39860" s="6"/>
      <c r="AA39860" s="6"/>
      <c r="AC39860" s="6"/>
      <c r="AD39860" s="6"/>
    </row>
    <row r="39861" spans="16:30">
      <c r="P39861" s="6"/>
      <c r="AA39861" s="6"/>
      <c r="AC39861" s="6"/>
      <c r="AD39861" s="6"/>
    </row>
    <row r="39862" spans="16:30">
      <c r="P39862" s="6"/>
      <c r="AA39862" s="6"/>
      <c r="AC39862" s="6"/>
      <c r="AD39862" s="6"/>
    </row>
    <row r="39863" spans="16:30">
      <c r="P39863" s="6"/>
      <c r="AA39863" s="6"/>
      <c r="AC39863" s="6"/>
      <c r="AD39863" s="6"/>
    </row>
    <row r="39864" spans="16:30">
      <c r="P39864" s="6"/>
      <c r="AA39864" s="6"/>
      <c r="AC39864" s="6"/>
      <c r="AD39864" s="6"/>
    </row>
    <row r="39865" spans="16:30">
      <c r="P39865" s="6"/>
      <c r="AA39865" s="6"/>
      <c r="AC39865" s="6"/>
      <c r="AD39865" s="6"/>
    </row>
    <row r="39866" spans="16:30">
      <c r="P39866" s="6"/>
      <c r="AA39866" s="6"/>
      <c r="AC39866" s="6"/>
      <c r="AD39866" s="6"/>
    </row>
    <row r="39867" spans="16:30">
      <c r="P39867" s="6"/>
      <c r="AA39867" s="6"/>
      <c r="AC39867" s="6"/>
      <c r="AD39867" s="6"/>
    </row>
    <row r="39868" spans="16:30">
      <c r="P39868" s="6"/>
      <c r="AA39868" s="6"/>
      <c r="AC39868" s="6"/>
      <c r="AD39868" s="6"/>
    </row>
    <row r="39869" spans="16:30">
      <c r="P39869" s="6"/>
      <c r="AA39869" s="6"/>
      <c r="AC39869" s="6"/>
      <c r="AD39869" s="6"/>
    </row>
    <row r="39870" spans="16:30">
      <c r="P39870" s="6"/>
      <c r="AA39870" s="6"/>
      <c r="AC39870" s="6"/>
      <c r="AD39870" s="6"/>
    </row>
    <row r="39871" spans="16:30">
      <c r="P39871" s="6"/>
      <c r="AA39871" s="6"/>
      <c r="AC39871" s="6"/>
      <c r="AD39871" s="6"/>
    </row>
    <row r="39872" spans="16:30">
      <c r="P39872" s="6"/>
      <c r="AA39872" s="6"/>
      <c r="AC39872" s="6"/>
      <c r="AD39872" s="6"/>
    </row>
    <row r="39873" spans="16:30">
      <c r="P39873" s="6"/>
      <c r="AA39873" s="6"/>
      <c r="AC39873" s="6"/>
      <c r="AD39873" s="6"/>
    </row>
    <row r="39874" spans="16:30">
      <c r="P39874" s="6"/>
      <c r="AA39874" s="6"/>
      <c r="AC39874" s="6"/>
      <c r="AD39874" s="6"/>
    </row>
    <row r="39875" spans="16:30">
      <c r="P39875" s="6"/>
      <c r="AA39875" s="6"/>
      <c r="AC39875" s="6"/>
      <c r="AD39875" s="6"/>
    </row>
    <row r="39876" spans="16:30">
      <c r="P39876" s="6"/>
      <c r="AA39876" s="6"/>
      <c r="AC39876" s="6"/>
      <c r="AD39876" s="6"/>
    </row>
    <row r="39877" spans="16:30">
      <c r="P39877" s="6"/>
      <c r="AA39877" s="6"/>
      <c r="AC39877" s="6"/>
      <c r="AD39877" s="6"/>
    </row>
    <row r="39878" spans="16:30">
      <c r="P39878" s="6"/>
      <c r="AA39878" s="6"/>
      <c r="AC39878" s="6"/>
      <c r="AD39878" s="6"/>
    </row>
    <row r="39879" spans="16:30">
      <c r="P39879" s="6"/>
      <c r="AA39879" s="6"/>
      <c r="AC39879" s="6"/>
      <c r="AD39879" s="6"/>
    </row>
    <row r="39880" spans="16:30">
      <c r="P39880" s="6"/>
      <c r="AA39880" s="6"/>
      <c r="AC39880" s="6"/>
      <c r="AD39880" s="6"/>
    </row>
    <row r="39881" spans="16:30">
      <c r="P39881" s="6"/>
      <c r="AA39881" s="6"/>
      <c r="AC39881" s="6"/>
      <c r="AD39881" s="6"/>
    </row>
    <row r="39882" spans="16:30">
      <c r="P39882" s="6"/>
      <c r="AA39882" s="6"/>
      <c r="AC39882" s="6"/>
      <c r="AD39882" s="6"/>
    </row>
    <row r="39883" spans="16:30">
      <c r="P39883" s="6"/>
      <c r="AA39883" s="6"/>
      <c r="AC39883" s="6"/>
      <c r="AD39883" s="6"/>
    </row>
    <row r="39884" spans="16:30">
      <c r="P39884" s="6"/>
      <c r="AA39884" s="6"/>
      <c r="AC39884" s="6"/>
      <c r="AD39884" s="6"/>
    </row>
    <row r="39885" spans="16:30">
      <c r="P39885" s="6"/>
      <c r="AA39885" s="6"/>
      <c r="AC39885" s="6"/>
      <c r="AD39885" s="6"/>
    </row>
    <row r="39886" spans="16:30">
      <c r="P39886" s="6"/>
      <c r="AA39886" s="6"/>
      <c r="AC39886" s="6"/>
      <c r="AD39886" s="6"/>
    </row>
    <row r="39887" spans="16:30">
      <c r="P39887" s="6"/>
      <c r="AA39887" s="6"/>
      <c r="AC39887" s="6"/>
      <c r="AD39887" s="6"/>
    </row>
    <row r="39888" spans="16:30">
      <c r="P39888" s="6"/>
      <c r="AA39888" s="6"/>
      <c r="AC39888" s="6"/>
      <c r="AD39888" s="6"/>
    </row>
    <row r="39889" spans="16:30">
      <c r="P39889" s="6"/>
      <c r="AA39889" s="6"/>
      <c r="AC39889" s="6"/>
      <c r="AD39889" s="6"/>
    </row>
    <row r="39890" spans="16:30">
      <c r="P39890" s="6"/>
      <c r="AA39890" s="6"/>
      <c r="AC39890" s="6"/>
      <c r="AD39890" s="6"/>
    </row>
    <row r="39891" spans="16:30">
      <c r="P39891" s="6"/>
      <c r="AA39891" s="6"/>
      <c r="AC39891" s="6"/>
      <c r="AD39891" s="6"/>
    </row>
    <row r="39892" spans="16:30">
      <c r="P39892" s="6"/>
      <c r="AA39892" s="6"/>
      <c r="AC39892" s="6"/>
      <c r="AD39892" s="6"/>
    </row>
    <row r="39893" spans="16:30">
      <c r="P39893" s="6"/>
      <c r="AA39893" s="6"/>
      <c r="AC39893" s="6"/>
      <c r="AD39893" s="6"/>
    </row>
    <row r="39894" spans="16:30">
      <c r="P39894" s="6"/>
      <c r="AA39894" s="6"/>
      <c r="AC39894" s="6"/>
      <c r="AD39894" s="6"/>
    </row>
    <row r="39895" spans="16:30">
      <c r="P39895" s="6"/>
      <c r="AA39895" s="6"/>
      <c r="AC39895" s="6"/>
      <c r="AD39895" s="6"/>
    </row>
    <row r="39896" spans="16:30">
      <c r="P39896" s="6"/>
      <c r="AA39896" s="6"/>
      <c r="AC39896" s="6"/>
      <c r="AD39896" s="6"/>
    </row>
    <row r="39897" spans="16:30">
      <c r="P39897" s="6"/>
      <c r="AA39897" s="6"/>
      <c r="AC39897" s="6"/>
      <c r="AD39897" s="6"/>
    </row>
    <row r="39898" spans="16:30">
      <c r="P39898" s="6"/>
      <c r="AA39898" s="6"/>
      <c r="AC39898" s="6"/>
      <c r="AD39898" s="6"/>
    </row>
    <row r="39899" spans="16:30">
      <c r="P39899" s="6"/>
      <c r="AA39899" s="6"/>
      <c r="AC39899" s="6"/>
      <c r="AD39899" s="6"/>
    </row>
    <row r="39900" spans="16:30">
      <c r="P39900" s="6"/>
      <c r="AA39900" s="6"/>
      <c r="AC39900" s="6"/>
      <c r="AD39900" s="6"/>
    </row>
    <row r="39901" spans="16:30">
      <c r="P39901" s="6"/>
      <c r="AA39901" s="6"/>
      <c r="AC39901" s="6"/>
      <c r="AD39901" s="6"/>
    </row>
    <row r="39902" spans="16:30">
      <c r="P39902" s="6"/>
      <c r="AA39902" s="6"/>
      <c r="AC39902" s="6"/>
      <c r="AD39902" s="6"/>
    </row>
    <row r="39903" spans="16:30">
      <c r="P39903" s="6"/>
      <c r="AA39903" s="6"/>
      <c r="AC39903" s="6"/>
      <c r="AD39903" s="6"/>
    </row>
    <row r="39904" spans="16:30">
      <c r="P39904" s="6"/>
      <c r="AA39904" s="6"/>
      <c r="AC39904" s="6"/>
      <c r="AD39904" s="6"/>
    </row>
    <row r="39905" spans="16:30">
      <c r="P39905" s="6"/>
      <c r="AA39905" s="6"/>
      <c r="AC39905" s="6"/>
      <c r="AD39905" s="6"/>
    </row>
    <row r="39906" spans="16:30">
      <c r="P39906" s="6"/>
      <c r="AA39906" s="6"/>
      <c r="AC39906" s="6"/>
      <c r="AD39906" s="6"/>
    </row>
    <row r="39907" spans="16:30">
      <c r="P39907" s="6"/>
      <c r="AA39907" s="6"/>
      <c r="AC39907" s="6"/>
      <c r="AD39907" s="6"/>
    </row>
    <row r="39908" spans="16:30">
      <c r="P39908" s="6"/>
      <c r="AA39908" s="6"/>
      <c r="AC39908" s="6"/>
      <c r="AD39908" s="6"/>
    </row>
    <row r="39909" spans="16:30">
      <c r="P39909" s="6"/>
      <c r="AA39909" s="6"/>
      <c r="AC39909" s="6"/>
      <c r="AD39909" s="6"/>
    </row>
    <row r="39910" spans="16:30">
      <c r="P39910" s="6"/>
      <c r="AA39910" s="6"/>
      <c r="AC39910" s="6"/>
      <c r="AD39910" s="6"/>
    </row>
    <row r="39911" spans="16:30">
      <c r="P39911" s="6"/>
      <c r="AA39911" s="6"/>
      <c r="AC39911" s="6"/>
      <c r="AD39911" s="6"/>
    </row>
    <row r="39912" spans="16:30">
      <c r="P39912" s="6"/>
      <c r="AA39912" s="6"/>
      <c r="AC39912" s="6"/>
      <c r="AD39912" s="6"/>
    </row>
    <row r="39913" spans="16:30">
      <c r="P39913" s="6"/>
      <c r="AA39913" s="6"/>
      <c r="AC39913" s="6"/>
      <c r="AD39913" s="6"/>
    </row>
    <row r="39914" spans="16:30">
      <c r="P39914" s="6"/>
      <c r="AA39914" s="6"/>
      <c r="AC39914" s="6"/>
      <c r="AD39914" s="6"/>
    </row>
    <row r="39915" spans="16:30">
      <c r="P39915" s="6"/>
      <c r="AA39915" s="6"/>
      <c r="AC39915" s="6"/>
      <c r="AD39915" s="6"/>
    </row>
    <row r="39916" spans="16:30">
      <c r="P39916" s="6"/>
      <c r="AA39916" s="6"/>
      <c r="AC39916" s="6"/>
      <c r="AD39916" s="6"/>
    </row>
    <row r="39917" spans="16:30">
      <c r="P39917" s="6"/>
      <c r="AA39917" s="6"/>
      <c r="AC39917" s="6"/>
      <c r="AD39917" s="6"/>
    </row>
    <row r="39918" spans="16:30">
      <c r="P39918" s="6"/>
      <c r="AA39918" s="6"/>
      <c r="AC39918" s="6"/>
      <c r="AD39918" s="6"/>
    </row>
    <row r="39919" spans="16:30">
      <c r="P39919" s="6"/>
      <c r="AA39919" s="6"/>
      <c r="AC39919" s="6"/>
      <c r="AD39919" s="6"/>
    </row>
    <row r="39920" spans="16:30">
      <c r="P39920" s="6"/>
      <c r="AA39920" s="6"/>
      <c r="AC39920" s="6"/>
      <c r="AD39920" s="6"/>
    </row>
    <row r="39921" spans="16:30">
      <c r="P39921" s="6"/>
      <c r="AA39921" s="6"/>
      <c r="AC39921" s="6"/>
      <c r="AD39921" s="6"/>
    </row>
    <row r="39922" spans="16:30">
      <c r="P39922" s="6"/>
      <c r="AA39922" s="6"/>
      <c r="AC39922" s="6"/>
      <c r="AD39922" s="6"/>
    </row>
    <row r="39923" spans="16:30">
      <c r="P39923" s="6"/>
      <c r="AA39923" s="6"/>
      <c r="AC39923" s="6"/>
      <c r="AD39923" s="6"/>
    </row>
    <row r="39924" spans="16:30">
      <c r="P39924" s="6"/>
      <c r="AA39924" s="6"/>
      <c r="AC39924" s="6"/>
      <c r="AD39924" s="6"/>
    </row>
    <row r="39925" spans="16:30">
      <c r="P39925" s="6"/>
      <c r="AA39925" s="6"/>
      <c r="AC39925" s="6"/>
      <c r="AD39925" s="6"/>
    </row>
    <row r="39926" spans="16:30">
      <c r="P39926" s="6"/>
      <c r="AA39926" s="6"/>
      <c r="AC39926" s="6"/>
      <c r="AD39926" s="6"/>
    </row>
    <row r="39927" spans="16:30">
      <c r="P39927" s="6"/>
      <c r="AA39927" s="6"/>
      <c r="AC39927" s="6"/>
      <c r="AD39927" s="6"/>
    </row>
    <row r="39928" spans="16:30">
      <c r="P39928" s="6"/>
      <c r="AA39928" s="6"/>
      <c r="AC39928" s="6"/>
      <c r="AD39928" s="6"/>
    </row>
    <row r="39929" spans="16:30">
      <c r="P39929" s="6"/>
      <c r="AA39929" s="6"/>
      <c r="AC39929" s="6"/>
      <c r="AD39929" s="6"/>
    </row>
    <row r="39930" spans="16:30">
      <c r="P39930" s="6"/>
      <c r="AA39930" s="6"/>
      <c r="AC39930" s="6"/>
      <c r="AD39930" s="6"/>
    </row>
    <row r="39931" spans="16:30">
      <c r="P39931" s="6"/>
      <c r="AA39931" s="6"/>
      <c r="AC39931" s="6"/>
      <c r="AD39931" s="6"/>
    </row>
    <row r="39932" spans="16:30">
      <c r="P39932" s="6"/>
      <c r="AA39932" s="6"/>
      <c r="AC39932" s="6"/>
      <c r="AD39932" s="6"/>
    </row>
    <row r="39933" spans="16:30">
      <c r="P39933" s="6"/>
      <c r="AA39933" s="6"/>
      <c r="AC39933" s="6"/>
      <c r="AD39933" s="6"/>
    </row>
    <row r="39934" spans="16:30">
      <c r="P39934" s="6"/>
      <c r="AA39934" s="6"/>
      <c r="AC39934" s="6"/>
      <c r="AD39934" s="6"/>
    </row>
    <row r="39935" spans="16:30">
      <c r="P39935" s="6"/>
      <c r="AA39935" s="6"/>
      <c r="AC39935" s="6"/>
      <c r="AD39935" s="6"/>
    </row>
    <row r="39936" spans="16:30">
      <c r="P39936" s="6"/>
      <c r="AA39936" s="6"/>
      <c r="AC39936" s="6"/>
      <c r="AD39936" s="6"/>
    </row>
    <row r="39937" spans="16:30">
      <c r="P39937" s="6"/>
      <c r="AA39937" s="6"/>
      <c r="AC39937" s="6"/>
      <c r="AD39937" s="6"/>
    </row>
    <row r="39938" spans="16:30">
      <c r="P39938" s="6"/>
      <c r="AA39938" s="6"/>
      <c r="AC39938" s="6"/>
      <c r="AD39938" s="6"/>
    </row>
    <row r="39939" spans="16:30">
      <c r="P39939" s="6"/>
      <c r="AA39939" s="6"/>
      <c r="AC39939" s="6"/>
      <c r="AD39939" s="6"/>
    </row>
    <row r="39940" spans="16:30">
      <c r="P39940" s="6"/>
      <c r="AA39940" s="6"/>
      <c r="AC39940" s="6"/>
      <c r="AD39940" s="6"/>
    </row>
    <row r="39941" spans="16:30">
      <c r="P39941" s="6"/>
      <c r="AA39941" s="6"/>
      <c r="AC39941" s="6"/>
      <c r="AD39941" s="6"/>
    </row>
    <row r="39942" spans="16:30">
      <c r="P39942" s="6"/>
      <c r="AA39942" s="6"/>
      <c r="AC39942" s="6"/>
      <c r="AD39942" s="6"/>
    </row>
    <row r="39943" spans="16:30">
      <c r="P39943" s="6"/>
      <c r="AA39943" s="6"/>
      <c r="AC39943" s="6"/>
      <c r="AD39943" s="6"/>
    </row>
    <row r="39944" spans="16:30">
      <c r="P39944" s="6"/>
      <c r="AA39944" s="6"/>
      <c r="AC39944" s="6"/>
      <c r="AD39944" s="6"/>
    </row>
    <row r="39945" spans="16:30">
      <c r="P39945" s="6"/>
      <c r="AA39945" s="6"/>
      <c r="AC39945" s="6"/>
      <c r="AD39945" s="6"/>
    </row>
    <row r="39946" spans="16:30">
      <c r="P39946" s="6"/>
      <c r="AA39946" s="6"/>
      <c r="AC39946" s="6"/>
      <c r="AD39946" s="6"/>
    </row>
    <row r="39947" spans="16:30">
      <c r="P39947" s="6"/>
      <c r="AA39947" s="6"/>
      <c r="AC39947" s="6"/>
      <c r="AD39947" s="6"/>
    </row>
    <row r="39948" spans="16:30">
      <c r="P39948" s="6"/>
      <c r="AA39948" s="6"/>
      <c r="AC39948" s="6"/>
      <c r="AD39948" s="6"/>
    </row>
    <row r="39949" spans="16:30">
      <c r="P39949" s="6"/>
      <c r="AA39949" s="6"/>
      <c r="AC39949" s="6"/>
      <c r="AD39949" s="6"/>
    </row>
    <row r="39950" spans="16:30">
      <c r="P39950" s="6"/>
      <c r="AA39950" s="6"/>
      <c r="AC39950" s="6"/>
      <c r="AD39950" s="6"/>
    </row>
    <row r="39951" spans="16:30">
      <c r="P39951" s="6"/>
      <c r="AA39951" s="6"/>
      <c r="AC39951" s="6"/>
      <c r="AD39951" s="6"/>
    </row>
    <row r="39952" spans="16:30">
      <c r="P39952" s="6"/>
      <c r="AA39952" s="6"/>
      <c r="AC39952" s="6"/>
      <c r="AD39952" s="6"/>
    </row>
    <row r="39953" spans="16:30">
      <c r="P39953" s="6"/>
      <c r="AA39953" s="6"/>
      <c r="AC39953" s="6"/>
      <c r="AD39953" s="6"/>
    </row>
    <row r="39954" spans="16:30">
      <c r="P39954" s="6"/>
      <c r="AA39954" s="6"/>
      <c r="AC39954" s="6"/>
      <c r="AD39954" s="6"/>
    </row>
    <row r="39955" spans="16:30">
      <c r="P39955" s="6"/>
      <c r="AA39955" s="6"/>
      <c r="AC39955" s="6"/>
      <c r="AD39955" s="6"/>
    </row>
    <row r="39956" spans="16:30">
      <c r="P39956" s="6"/>
      <c r="AA39956" s="6"/>
      <c r="AC39956" s="6"/>
      <c r="AD39956" s="6"/>
    </row>
    <row r="39957" spans="16:30">
      <c r="P39957" s="6"/>
      <c r="AA39957" s="6"/>
      <c r="AC39957" s="6"/>
      <c r="AD39957" s="6"/>
    </row>
    <row r="39958" spans="16:30">
      <c r="P39958" s="6"/>
      <c r="AA39958" s="6"/>
      <c r="AC39958" s="6"/>
      <c r="AD39958" s="6"/>
    </row>
    <row r="39959" spans="16:30">
      <c r="P39959" s="6"/>
      <c r="AA39959" s="6"/>
      <c r="AC39959" s="6"/>
      <c r="AD39959" s="6"/>
    </row>
    <row r="39960" spans="16:30">
      <c r="P39960" s="6"/>
      <c r="AA39960" s="6"/>
      <c r="AC39960" s="6"/>
      <c r="AD39960" s="6"/>
    </row>
    <row r="39961" spans="16:30">
      <c r="P39961" s="6"/>
      <c r="AA39961" s="6"/>
      <c r="AC39961" s="6"/>
      <c r="AD39961" s="6"/>
    </row>
    <row r="39962" spans="16:30">
      <c r="P39962" s="6"/>
      <c r="AA39962" s="6"/>
      <c r="AC39962" s="6"/>
      <c r="AD39962" s="6"/>
    </row>
    <row r="39963" spans="16:30">
      <c r="P39963" s="6"/>
      <c r="AA39963" s="6"/>
      <c r="AC39963" s="6"/>
      <c r="AD39963" s="6"/>
    </row>
    <row r="39964" spans="16:30">
      <c r="P39964" s="6"/>
      <c r="AA39964" s="6"/>
      <c r="AC39964" s="6"/>
      <c r="AD39964" s="6"/>
    </row>
    <row r="39965" spans="16:30">
      <c r="P39965" s="6"/>
      <c r="AA39965" s="6"/>
      <c r="AC39965" s="6"/>
      <c r="AD39965" s="6"/>
    </row>
    <row r="39966" spans="16:30">
      <c r="P39966" s="6"/>
      <c r="AA39966" s="6"/>
      <c r="AC39966" s="6"/>
      <c r="AD39966" s="6"/>
    </row>
    <row r="39967" spans="16:30">
      <c r="P39967" s="6"/>
      <c r="AA39967" s="6"/>
      <c r="AC39967" s="6"/>
      <c r="AD39967" s="6"/>
    </row>
    <row r="39968" spans="16:30">
      <c r="P39968" s="6"/>
      <c r="AA39968" s="6"/>
      <c r="AC39968" s="6"/>
      <c r="AD39968" s="6"/>
    </row>
    <row r="39969" spans="16:30">
      <c r="P39969" s="6"/>
      <c r="AA39969" s="6"/>
      <c r="AC39969" s="6"/>
      <c r="AD39969" s="6"/>
    </row>
    <row r="39970" spans="16:30">
      <c r="P39970" s="6"/>
      <c r="AA39970" s="6"/>
      <c r="AC39970" s="6"/>
      <c r="AD39970" s="6"/>
    </row>
    <row r="39971" spans="16:30">
      <c r="P39971" s="6"/>
      <c r="AA39971" s="6"/>
      <c r="AC39971" s="6"/>
      <c r="AD39971" s="6"/>
    </row>
    <row r="39972" spans="16:30">
      <c r="P39972" s="6"/>
      <c r="AA39972" s="6"/>
      <c r="AC39972" s="6"/>
      <c r="AD39972" s="6"/>
    </row>
    <row r="39973" spans="16:30">
      <c r="P39973" s="6"/>
      <c r="AA39973" s="6"/>
      <c r="AC39973" s="6"/>
      <c r="AD39973" s="6"/>
    </row>
    <row r="39974" spans="16:30">
      <c r="P39974" s="6"/>
      <c r="AA39974" s="6"/>
      <c r="AC39974" s="6"/>
      <c r="AD39974" s="6"/>
    </row>
    <row r="39975" spans="16:30">
      <c r="P39975" s="6"/>
      <c r="AA39975" s="6"/>
      <c r="AC39975" s="6"/>
      <c r="AD39975" s="6"/>
    </row>
    <row r="39976" spans="16:30">
      <c r="P39976" s="6"/>
      <c r="AA39976" s="6"/>
      <c r="AC39976" s="6"/>
      <c r="AD39976" s="6"/>
    </row>
    <row r="39977" spans="16:30">
      <c r="P39977" s="6"/>
      <c r="AA39977" s="6"/>
      <c r="AC39977" s="6"/>
      <c r="AD39977" s="6"/>
    </row>
    <row r="39978" spans="16:30">
      <c r="P39978" s="6"/>
      <c r="AA39978" s="6"/>
      <c r="AC39978" s="6"/>
      <c r="AD39978" s="6"/>
    </row>
    <row r="39979" spans="16:30">
      <c r="P39979" s="6"/>
      <c r="AA39979" s="6"/>
      <c r="AC39979" s="6"/>
      <c r="AD39979" s="6"/>
    </row>
    <row r="39980" spans="16:30">
      <c r="P39980" s="6"/>
      <c r="AA39980" s="6"/>
      <c r="AC39980" s="6"/>
      <c r="AD39980" s="6"/>
    </row>
    <row r="39981" spans="16:30">
      <c r="P39981" s="6"/>
      <c r="AA39981" s="6"/>
      <c r="AC39981" s="6"/>
      <c r="AD39981" s="6"/>
    </row>
    <row r="39982" spans="16:30">
      <c r="P39982" s="6"/>
      <c r="AA39982" s="6"/>
      <c r="AC39982" s="6"/>
      <c r="AD39982" s="6"/>
    </row>
    <row r="39983" spans="16:30">
      <c r="P39983" s="6"/>
      <c r="AA39983" s="6"/>
      <c r="AC39983" s="6"/>
      <c r="AD39983" s="6"/>
    </row>
    <row r="39984" spans="16:30">
      <c r="P39984" s="6"/>
      <c r="AA39984" s="6"/>
      <c r="AC39984" s="6"/>
      <c r="AD39984" s="6"/>
    </row>
    <row r="39985" spans="16:30">
      <c r="P39985" s="6"/>
      <c r="AA39985" s="6"/>
      <c r="AC39985" s="6"/>
      <c r="AD39985" s="6"/>
    </row>
    <row r="39986" spans="16:30">
      <c r="P39986" s="6"/>
      <c r="AA39986" s="6"/>
      <c r="AC39986" s="6"/>
      <c r="AD39986" s="6"/>
    </row>
    <row r="39987" spans="16:30">
      <c r="P39987" s="6"/>
      <c r="AA39987" s="6"/>
      <c r="AC39987" s="6"/>
      <c r="AD39987" s="6"/>
    </row>
    <row r="39988" spans="16:30">
      <c r="P39988" s="6"/>
      <c r="AA39988" s="6"/>
      <c r="AC39988" s="6"/>
      <c r="AD39988" s="6"/>
    </row>
    <row r="39989" spans="16:30">
      <c r="P39989" s="6"/>
      <c r="AA39989" s="6"/>
      <c r="AC39989" s="6"/>
      <c r="AD39989" s="6"/>
    </row>
    <row r="39990" spans="16:30">
      <c r="P39990" s="6"/>
      <c r="AA39990" s="6"/>
      <c r="AC39990" s="6"/>
      <c r="AD39990" s="6"/>
    </row>
    <row r="39991" spans="16:30">
      <c r="P39991" s="6"/>
      <c r="AA39991" s="6"/>
      <c r="AC39991" s="6"/>
      <c r="AD39991" s="6"/>
    </row>
    <row r="39992" spans="16:30">
      <c r="P39992" s="6"/>
      <c r="AA39992" s="6"/>
      <c r="AC39992" s="6"/>
      <c r="AD39992" s="6"/>
    </row>
    <row r="39993" spans="16:30">
      <c r="P39993" s="6"/>
      <c r="AA39993" s="6"/>
      <c r="AC39993" s="6"/>
      <c r="AD39993" s="6"/>
    </row>
    <row r="39994" spans="16:30">
      <c r="P39994" s="6"/>
      <c r="AA39994" s="6"/>
      <c r="AC39994" s="6"/>
      <c r="AD39994" s="6"/>
    </row>
    <row r="39995" spans="16:30">
      <c r="P39995" s="6"/>
      <c r="AA39995" s="6"/>
      <c r="AC39995" s="6"/>
      <c r="AD39995" s="6"/>
    </row>
    <row r="39996" spans="16:30">
      <c r="P39996" s="6"/>
      <c r="AA39996" s="6"/>
      <c r="AC39996" s="6"/>
      <c r="AD39996" s="6"/>
    </row>
    <row r="39997" spans="16:30">
      <c r="P39997" s="6"/>
      <c r="AA39997" s="6"/>
      <c r="AC39997" s="6"/>
      <c r="AD39997" s="6"/>
    </row>
    <row r="39998" spans="16:30">
      <c r="P39998" s="6"/>
      <c r="AA39998" s="6"/>
      <c r="AC39998" s="6"/>
      <c r="AD39998" s="6"/>
    </row>
    <row r="39999" spans="16:30">
      <c r="P39999" s="6"/>
      <c r="AA39999" s="6"/>
      <c r="AC39999" s="6"/>
      <c r="AD39999" s="6"/>
    </row>
    <row r="40000" spans="16:30">
      <c r="P40000" s="6"/>
      <c r="AA40000" s="6"/>
      <c r="AC40000" s="6"/>
      <c r="AD40000" s="6"/>
    </row>
    <row r="40001" spans="16:30">
      <c r="P40001" s="6"/>
      <c r="AA40001" s="6"/>
      <c r="AC40001" s="6"/>
      <c r="AD40001" s="6"/>
    </row>
    <row r="40002" spans="16:30">
      <c r="P40002" s="6"/>
      <c r="AA40002" s="6"/>
      <c r="AC40002" s="6"/>
      <c r="AD40002" s="6"/>
    </row>
    <row r="40003" spans="16:30">
      <c r="P40003" s="6"/>
      <c r="AA40003" s="6"/>
      <c r="AC40003" s="6"/>
      <c r="AD40003" s="6"/>
    </row>
    <row r="40004" spans="16:30">
      <c r="P40004" s="6"/>
      <c r="AA40004" s="6"/>
      <c r="AC40004" s="6"/>
      <c r="AD40004" s="6"/>
    </row>
    <row r="40005" spans="16:30">
      <c r="P40005" s="6"/>
      <c r="AA40005" s="6"/>
      <c r="AC40005" s="6"/>
      <c r="AD40005" s="6"/>
    </row>
    <row r="40006" spans="16:30">
      <c r="P40006" s="6"/>
      <c r="AA40006" s="6"/>
      <c r="AC40006" s="6"/>
      <c r="AD40006" s="6"/>
    </row>
    <row r="40007" spans="16:30">
      <c r="P40007" s="6"/>
      <c r="AA40007" s="6"/>
      <c r="AC40007" s="6"/>
      <c r="AD40007" s="6"/>
    </row>
    <row r="40008" spans="16:30">
      <c r="P40008" s="6"/>
      <c r="AA40008" s="6"/>
      <c r="AC40008" s="6"/>
      <c r="AD40008" s="6"/>
    </row>
    <row r="40009" spans="16:30">
      <c r="P40009" s="6"/>
      <c r="AA40009" s="6"/>
      <c r="AC40009" s="6"/>
      <c r="AD40009" s="6"/>
    </row>
    <row r="40010" spans="16:30">
      <c r="P40010" s="6"/>
      <c r="AA40010" s="6"/>
      <c r="AC40010" s="6"/>
      <c r="AD40010" s="6"/>
    </row>
    <row r="40011" spans="16:30">
      <c r="P40011" s="6"/>
      <c r="AA40011" s="6"/>
      <c r="AC40011" s="6"/>
      <c r="AD40011" s="6"/>
    </row>
    <row r="40012" spans="16:30">
      <c r="P40012" s="6"/>
      <c r="AA40012" s="6"/>
      <c r="AC40012" s="6"/>
      <c r="AD40012" s="6"/>
    </row>
    <row r="40013" spans="16:30">
      <c r="P40013" s="6"/>
      <c r="AA40013" s="6"/>
      <c r="AC40013" s="6"/>
      <c r="AD40013" s="6"/>
    </row>
    <row r="40014" spans="16:30">
      <c r="P40014" s="6"/>
      <c r="AA40014" s="6"/>
      <c r="AC40014" s="6"/>
      <c r="AD40014" s="6"/>
    </row>
    <row r="40015" spans="16:30">
      <c r="P40015" s="6"/>
      <c r="AA40015" s="6"/>
      <c r="AC40015" s="6"/>
      <c r="AD40015" s="6"/>
    </row>
    <row r="40016" spans="16:30">
      <c r="P40016" s="6"/>
      <c r="AA40016" s="6"/>
      <c r="AC40016" s="6"/>
      <c r="AD40016" s="6"/>
    </row>
    <row r="40017" spans="16:30">
      <c r="P40017" s="6"/>
      <c r="AA40017" s="6"/>
      <c r="AC40017" s="6"/>
      <c r="AD40017" s="6"/>
    </row>
    <row r="40018" spans="16:30">
      <c r="P40018" s="6"/>
      <c r="AA40018" s="6"/>
      <c r="AC40018" s="6"/>
      <c r="AD40018" s="6"/>
    </row>
    <row r="40019" spans="16:30">
      <c r="P40019" s="6"/>
      <c r="AA40019" s="6"/>
      <c r="AC40019" s="6"/>
      <c r="AD40019" s="6"/>
    </row>
    <row r="40020" spans="16:30">
      <c r="P40020" s="6"/>
      <c r="AA40020" s="6"/>
      <c r="AC40020" s="6"/>
      <c r="AD40020" s="6"/>
    </row>
    <row r="40021" spans="16:30">
      <c r="P40021" s="6"/>
      <c r="AA40021" s="6"/>
      <c r="AC40021" s="6"/>
      <c r="AD40021" s="6"/>
    </row>
    <row r="40022" spans="16:30">
      <c r="P40022" s="6"/>
      <c r="AA40022" s="6"/>
      <c r="AC40022" s="6"/>
      <c r="AD40022" s="6"/>
    </row>
    <row r="40023" spans="16:30">
      <c r="P40023" s="6"/>
      <c r="AA40023" s="6"/>
      <c r="AC40023" s="6"/>
      <c r="AD40023" s="6"/>
    </row>
    <row r="40024" spans="16:30">
      <c r="P40024" s="6"/>
      <c r="AA40024" s="6"/>
      <c r="AC40024" s="6"/>
      <c r="AD40024" s="6"/>
    </row>
    <row r="40025" spans="16:30">
      <c r="P40025" s="6"/>
      <c r="AA40025" s="6"/>
      <c r="AC40025" s="6"/>
      <c r="AD40025" s="6"/>
    </row>
    <row r="40026" spans="16:30">
      <c r="P40026" s="6"/>
      <c r="AA40026" s="6"/>
      <c r="AC40026" s="6"/>
      <c r="AD40026" s="6"/>
    </row>
    <row r="40027" spans="16:30">
      <c r="P40027" s="6"/>
      <c r="AA40027" s="6"/>
      <c r="AC40027" s="6"/>
      <c r="AD40027" s="6"/>
    </row>
    <row r="40028" spans="16:30">
      <c r="P40028" s="6"/>
      <c r="AA40028" s="6"/>
      <c r="AC40028" s="6"/>
      <c r="AD40028" s="6"/>
    </row>
    <row r="40029" spans="16:30">
      <c r="P40029" s="6"/>
      <c r="AA40029" s="6"/>
      <c r="AC40029" s="6"/>
      <c r="AD40029" s="6"/>
    </row>
    <row r="40030" spans="16:30">
      <c r="P40030" s="6"/>
      <c r="AA40030" s="6"/>
      <c r="AC40030" s="6"/>
      <c r="AD40030" s="6"/>
    </row>
    <row r="40031" spans="16:30">
      <c r="P40031" s="6"/>
      <c r="AA40031" s="6"/>
      <c r="AC40031" s="6"/>
      <c r="AD40031" s="6"/>
    </row>
    <row r="40032" spans="16:30">
      <c r="P40032" s="6"/>
      <c r="AA40032" s="6"/>
      <c r="AC40032" s="6"/>
      <c r="AD40032" s="6"/>
    </row>
    <row r="40033" spans="16:30">
      <c r="P40033" s="6"/>
      <c r="AA40033" s="6"/>
      <c r="AC40033" s="6"/>
      <c r="AD40033" s="6"/>
    </row>
    <row r="40034" spans="16:30">
      <c r="P40034" s="6"/>
      <c r="AA40034" s="6"/>
      <c r="AC40034" s="6"/>
      <c r="AD40034" s="6"/>
    </row>
    <row r="40035" spans="16:30">
      <c r="P40035" s="6"/>
      <c r="AA40035" s="6"/>
      <c r="AC40035" s="6"/>
      <c r="AD40035" s="6"/>
    </row>
    <row r="40036" spans="16:30">
      <c r="P40036" s="6"/>
      <c r="AA40036" s="6"/>
      <c r="AC40036" s="6"/>
      <c r="AD40036" s="6"/>
    </row>
    <row r="40037" spans="16:30">
      <c r="P40037" s="6"/>
      <c r="AA40037" s="6"/>
      <c r="AC40037" s="6"/>
      <c r="AD40037" s="6"/>
    </row>
    <row r="40038" spans="16:30">
      <c r="P40038" s="6"/>
      <c r="AA40038" s="6"/>
      <c r="AC40038" s="6"/>
      <c r="AD40038" s="6"/>
    </row>
    <row r="40039" spans="16:30">
      <c r="P40039" s="6"/>
      <c r="AA40039" s="6"/>
      <c r="AC40039" s="6"/>
      <c r="AD40039" s="6"/>
    </row>
    <row r="40040" spans="16:30">
      <c r="P40040" s="6"/>
      <c r="AA40040" s="6"/>
      <c r="AC40040" s="6"/>
      <c r="AD40040" s="6"/>
    </row>
    <row r="40041" spans="16:30">
      <c r="P40041" s="6"/>
      <c r="AA40041" s="6"/>
      <c r="AC40041" s="6"/>
      <c r="AD40041" s="6"/>
    </row>
    <row r="40042" spans="16:30">
      <c r="P40042" s="6"/>
      <c r="AA40042" s="6"/>
      <c r="AC40042" s="6"/>
      <c r="AD40042" s="6"/>
    </row>
    <row r="40043" spans="16:30">
      <c r="P40043" s="6"/>
      <c r="AA40043" s="6"/>
      <c r="AC40043" s="6"/>
      <c r="AD40043" s="6"/>
    </row>
    <row r="40044" spans="16:30">
      <c r="P40044" s="6"/>
      <c r="AA40044" s="6"/>
      <c r="AC40044" s="6"/>
      <c r="AD40044" s="6"/>
    </row>
    <row r="40045" spans="16:30">
      <c r="P40045" s="6"/>
      <c r="AA40045" s="6"/>
      <c r="AC40045" s="6"/>
      <c r="AD40045" s="6"/>
    </row>
    <row r="40046" spans="16:30">
      <c r="P40046" s="6"/>
      <c r="AA40046" s="6"/>
      <c r="AC40046" s="6"/>
      <c r="AD40046" s="6"/>
    </row>
    <row r="40047" spans="16:30">
      <c r="P40047" s="6"/>
      <c r="AA40047" s="6"/>
      <c r="AC40047" s="6"/>
      <c r="AD40047" s="6"/>
    </row>
    <row r="40048" spans="16:30">
      <c r="P40048" s="6"/>
      <c r="AA40048" s="6"/>
      <c r="AC40048" s="6"/>
      <c r="AD40048" s="6"/>
    </row>
    <row r="40049" spans="16:30">
      <c r="P40049" s="6"/>
      <c r="AA40049" s="6"/>
      <c r="AC40049" s="6"/>
      <c r="AD40049" s="6"/>
    </row>
    <row r="40050" spans="16:30">
      <c r="P40050" s="6"/>
      <c r="AA40050" s="6"/>
      <c r="AC40050" s="6"/>
      <c r="AD40050" s="6"/>
    </row>
    <row r="40051" spans="16:30">
      <c r="P40051" s="6"/>
      <c r="AA40051" s="6"/>
      <c r="AC40051" s="6"/>
      <c r="AD40051" s="6"/>
    </row>
    <row r="40052" spans="16:30">
      <c r="P40052" s="6"/>
      <c r="AA40052" s="6"/>
      <c r="AC40052" s="6"/>
      <c r="AD40052" s="6"/>
    </row>
    <row r="40053" spans="16:30">
      <c r="P40053" s="6"/>
      <c r="AA40053" s="6"/>
      <c r="AC40053" s="6"/>
      <c r="AD40053" s="6"/>
    </row>
    <row r="40054" spans="16:30">
      <c r="P40054" s="6"/>
      <c r="AA40054" s="6"/>
      <c r="AC40054" s="6"/>
      <c r="AD40054" s="6"/>
    </row>
    <row r="40055" spans="16:30">
      <c r="P40055" s="6"/>
      <c r="AA40055" s="6"/>
      <c r="AC40055" s="6"/>
      <c r="AD40055" s="6"/>
    </row>
    <row r="40056" spans="16:30">
      <c r="P40056" s="6"/>
      <c r="AA40056" s="6"/>
      <c r="AC40056" s="6"/>
      <c r="AD40056" s="6"/>
    </row>
    <row r="40057" spans="16:30">
      <c r="P40057" s="6"/>
      <c r="AA40057" s="6"/>
      <c r="AC40057" s="6"/>
      <c r="AD40057" s="6"/>
    </row>
    <row r="40058" spans="16:30">
      <c r="P40058" s="6"/>
      <c r="AA40058" s="6"/>
      <c r="AC40058" s="6"/>
      <c r="AD40058" s="6"/>
    </row>
    <row r="40059" spans="16:30">
      <c r="P40059" s="6"/>
      <c r="AA40059" s="6"/>
      <c r="AC40059" s="6"/>
      <c r="AD40059" s="6"/>
    </row>
    <row r="40060" spans="16:30">
      <c r="P40060" s="6"/>
      <c r="AA40060" s="6"/>
      <c r="AC40060" s="6"/>
      <c r="AD40060" s="6"/>
    </row>
    <row r="40061" spans="16:30">
      <c r="P40061" s="6"/>
      <c r="AA40061" s="6"/>
      <c r="AC40061" s="6"/>
      <c r="AD40061" s="6"/>
    </row>
    <row r="40062" spans="16:30">
      <c r="P40062" s="6"/>
      <c r="AA40062" s="6"/>
      <c r="AC40062" s="6"/>
      <c r="AD40062" s="6"/>
    </row>
    <row r="40063" spans="16:30">
      <c r="P40063" s="6"/>
      <c r="AA40063" s="6"/>
      <c r="AC40063" s="6"/>
      <c r="AD40063" s="6"/>
    </row>
    <row r="40064" spans="16:30">
      <c r="P40064" s="6"/>
      <c r="AA40064" s="6"/>
      <c r="AC40064" s="6"/>
      <c r="AD40064" s="6"/>
    </row>
    <row r="40065" spans="16:30">
      <c r="P40065" s="6"/>
      <c r="AA40065" s="6"/>
      <c r="AC40065" s="6"/>
      <c r="AD40065" s="6"/>
    </row>
    <row r="40066" spans="16:30">
      <c r="P40066" s="6"/>
      <c r="AA40066" s="6"/>
      <c r="AC40066" s="6"/>
      <c r="AD40066" s="6"/>
    </row>
    <row r="40067" spans="16:30">
      <c r="P40067" s="6"/>
      <c r="AA40067" s="6"/>
      <c r="AC40067" s="6"/>
      <c r="AD40067" s="6"/>
    </row>
    <row r="40068" spans="16:30">
      <c r="P40068" s="6"/>
      <c r="AA40068" s="6"/>
      <c r="AC40068" s="6"/>
      <c r="AD40068" s="6"/>
    </row>
    <row r="40069" spans="16:30">
      <c r="P40069" s="6"/>
      <c r="AA40069" s="6"/>
      <c r="AC40069" s="6"/>
      <c r="AD40069" s="6"/>
    </row>
    <row r="40070" spans="16:30">
      <c r="P40070" s="6"/>
      <c r="AA40070" s="6"/>
      <c r="AC40070" s="6"/>
      <c r="AD40070" s="6"/>
    </row>
    <row r="40071" spans="16:30">
      <c r="P40071" s="6"/>
      <c r="AA40071" s="6"/>
      <c r="AC40071" s="6"/>
      <c r="AD40071" s="6"/>
    </row>
    <row r="40072" spans="16:30">
      <c r="P40072" s="6"/>
      <c r="AA40072" s="6"/>
      <c r="AC40072" s="6"/>
      <c r="AD40072" s="6"/>
    </row>
    <row r="40073" spans="16:30">
      <c r="P40073" s="6"/>
      <c r="AA40073" s="6"/>
      <c r="AC40073" s="6"/>
      <c r="AD40073" s="6"/>
    </row>
    <row r="40074" spans="16:30">
      <c r="P40074" s="6"/>
      <c r="AA40074" s="6"/>
      <c r="AC40074" s="6"/>
      <c r="AD40074" s="6"/>
    </row>
    <row r="40075" spans="16:30">
      <c r="P40075" s="6"/>
      <c r="AA40075" s="6"/>
      <c r="AC40075" s="6"/>
      <c r="AD40075" s="6"/>
    </row>
    <row r="40076" spans="16:30">
      <c r="P40076" s="6"/>
      <c r="AA40076" s="6"/>
      <c r="AC40076" s="6"/>
      <c r="AD40076" s="6"/>
    </row>
    <row r="40077" spans="16:30">
      <c r="P40077" s="6"/>
      <c r="AA40077" s="6"/>
      <c r="AC40077" s="6"/>
      <c r="AD40077" s="6"/>
    </row>
    <row r="40078" spans="16:30">
      <c r="P40078" s="6"/>
      <c r="AA40078" s="6"/>
      <c r="AC40078" s="6"/>
      <c r="AD40078" s="6"/>
    </row>
    <row r="40079" spans="16:30">
      <c r="P40079" s="6"/>
      <c r="AA40079" s="6"/>
      <c r="AC40079" s="6"/>
      <c r="AD40079" s="6"/>
    </row>
    <row r="40080" spans="16:30">
      <c r="P40080" s="6"/>
      <c r="AA40080" s="6"/>
      <c r="AC40080" s="6"/>
      <c r="AD40080" s="6"/>
    </row>
    <row r="40081" spans="16:30">
      <c r="P40081" s="6"/>
      <c r="AA40081" s="6"/>
      <c r="AC40081" s="6"/>
      <c r="AD40081" s="6"/>
    </row>
    <row r="40082" spans="16:30">
      <c r="P40082" s="6"/>
      <c r="AA40082" s="6"/>
      <c r="AC40082" s="6"/>
      <c r="AD40082" s="6"/>
    </row>
    <row r="40083" spans="16:30">
      <c r="P40083" s="6"/>
      <c r="AA40083" s="6"/>
      <c r="AC40083" s="6"/>
      <c r="AD40083" s="6"/>
    </row>
    <row r="40084" spans="16:30">
      <c r="P40084" s="6"/>
      <c r="AA40084" s="6"/>
      <c r="AC40084" s="6"/>
      <c r="AD40084" s="6"/>
    </row>
    <row r="40085" spans="16:30">
      <c r="P40085" s="6"/>
      <c r="AA40085" s="6"/>
      <c r="AC40085" s="6"/>
      <c r="AD40085" s="6"/>
    </row>
    <row r="40086" spans="16:30">
      <c r="P40086" s="6"/>
      <c r="AA40086" s="6"/>
      <c r="AC40086" s="6"/>
      <c r="AD40086" s="6"/>
    </row>
    <row r="40087" spans="16:30">
      <c r="P40087" s="6"/>
      <c r="AA40087" s="6"/>
      <c r="AC40087" s="6"/>
      <c r="AD40087" s="6"/>
    </row>
    <row r="40088" spans="16:30">
      <c r="P40088" s="6"/>
      <c r="AA40088" s="6"/>
      <c r="AC40088" s="6"/>
      <c r="AD40088" s="6"/>
    </row>
    <row r="40089" spans="16:30">
      <c r="P40089" s="6"/>
      <c r="AA40089" s="6"/>
      <c r="AC40089" s="6"/>
      <c r="AD40089" s="6"/>
    </row>
    <row r="40090" spans="16:30">
      <c r="P40090" s="6"/>
      <c r="AA40090" s="6"/>
      <c r="AC40090" s="6"/>
      <c r="AD40090" s="6"/>
    </row>
    <row r="40091" spans="16:30">
      <c r="P40091" s="6"/>
      <c r="AA40091" s="6"/>
      <c r="AC40091" s="6"/>
      <c r="AD40091" s="6"/>
    </row>
    <row r="40092" spans="16:30">
      <c r="P40092" s="6"/>
      <c r="AA40092" s="6"/>
      <c r="AC40092" s="6"/>
      <c r="AD40092" s="6"/>
    </row>
    <row r="40093" spans="16:30">
      <c r="P40093" s="6"/>
      <c r="AA40093" s="6"/>
      <c r="AC40093" s="6"/>
      <c r="AD40093" s="6"/>
    </row>
    <row r="40094" spans="16:30">
      <c r="P40094" s="6"/>
      <c r="AA40094" s="6"/>
      <c r="AC40094" s="6"/>
      <c r="AD40094" s="6"/>
    </row>
    <row r="40095" spans="16:30">
      <c r="P40095" s="6"/>
      <c r="AA40095" s="6"/>
      <c r="AC40095" s="6"/>
      <c r="AD40095" s="6"/>
    </row>
    <row r="40096" spans="16:30">
      <c r="P40096" s="6"/>
      <c r="AA40096" s="6"/>
      <c r="AC40096" s="6"/>
      <c r="AD40096" s="6"/>
    </row>
    <row r="40097" spans="16:30">
      <c r="P40097" s="6"/>
      <c r="AA40097" s="6"/>
      <c r="AC40097" s="6"/>
      <c r="AD40097" s="6"/>
    </row>
    <row r="40098" spans="16:30">
      <c r="P40098" s="6"/>
      <c r="AA40098" s="6"/>
      <c r="AC40098" s="6"/>
      <c r="AD40098" s="6"/>
    </row>
    <row r="40099" spans="16:30">
      <c r="P40099" s="6"/>
      <c r="AA40099" s="6"/>
      <c r="AC40099" s="6"/>
      <c r="AD40099" s="6"/>
    </row>
    <row r="40100" spans="16:30">
      <c r="P40100" s="6"/>
      <c r="AA40100" s="6"/>
      <c r="AC40100" s="6"/>
      <c r="AD40100" s="6"/>
    </row>
    <row r="40101" spans="16:30">
      <c r="P40101" s="6"/>
      <c r="AA40101" s="6"/>
      <c r="AC40101" s="6"/>
      <c r="AD40101" s="6"/>
    </row>
    <row r="40102" spans="16:30">
      <c r="P40102" s="6"/>
      <c r="AA40102" s="6"/>
      <c r="AC40102" s="6"/>
      <c r="AD40102" s="6"/>
    </row>
    <row r="40103" spans="16:30">
      <c r="P40103" s="6"/>
      <c r="AA40103" s="6"/>
      <c r="AC40103" s="6"/>
      <c r="AD40103" s="6"/>
    </row>
    <row r="40104" spans="16:30">
      <c r="P40104" s="6"/>
      <c r="AA40104" s="6"/>
      <c r="AC40104" s="6"/>
      <c r="AD40104" s="6"/>
    </row>
    <row r="40105" spans="16:30">
      <c r="P40105" s="6"/>
      <c r="AA40105" s="6"/>
      <c r="AC40105" s="6"/>
      <c r="AD40105" s="6"/>
    </row>
    <row r="40106" spans="16:30">
      <c r="P40106" s="6"/>
      <c r="AA40106" s="6"/>
      <c r="AC40106" s="6"/>
      <c r="AD40106" s="6"/>
    </row>
    <row r="40107" spans="16:30">
      <c r="P40107" s="6"/>
      <c r="AA40107" s="6"/>
      <c r="AC40107" s="6"/>
      <c r="AD40107" s="6"/>
    </row>
    <row r="40108" spans="16:30">
      <c r="P40108" s="6"/>
      <c r="AA40108" s="6"/>
      <c r="AC40108" s="6"/>
      <c r="AD40108" s="6"/>
    </row>
    <row r="40109" spans="16:30">
      <c r="P40109" s="6"/>
      <c r="AA40109" s="6"/>
      <c r="AC40109" s="6"/>
      <c r="AD40109" s="6"/>
    </row>
    <row r="40110" spans="16:30">
      <c r="P40110" s="6"/>
      <c r="AA40110" s="6"/>
      <c r="AC40110" s="6"/>
      <c r="AD40110" s="6"/>
    </row>
    <row r="40111" spans="16:30">
      <c r="P40111" s="6"/>
      <c r="AA40111" s="6"/>
      <c r="AC40111" s="6"/>
      <c r="AD40111" s="6"/>
    </row>
    <row r="40112" spans="16:30">
      <c r="P40112" s="6"/>
      <c r="AA40112" s="6"/>
      <c r="AC40112" s="6"/>
      <c r="AD40112" s="6"/>
    </row>
    <row r="40113" spans="16:30">
      <c r="P40113" s="6"/>
      <c r="AA40113" s="6"/>
      <c r="AC40113" s="6"/>
      <c r="AD40113" s="6"/>
    </row>
    <row r="40114" spans="16:30">
      <c r="P40114" s="6"/>
      <c r="AA40114" s="6"/>
      <c r="AC40114" s="6"/>
      <c r="AD40114" s="6"/>
    </row>
    <row r="40115" spans="16:30">
      <c r="P40115" s="6"/>
      <c r="AA40115" s="6"/>
      <c r="AC40115" s="6"/>
      <c r="AD40115" s="6"/>
    </row>
    <row r="40116" spans="16:30">
      <c r="P40116" s="6"/>
      <c r="AA40116" s="6"/>
      <c r="AC40116" s="6"/>
      <c r="AD40116" s="6"/>
    </row>
    <row r="40117" spans="16:30">
      <c r="P40117" s="6"/>
      <c r="AA40117" s="6"/>
      <c r="AC40117" s="6"/>
      <c r="AD40117" s="6"/>
    </row>
    <row r="40118" spans="16:30">
      <c r="P40118" s="6"/>
      <c r="AA40118" s="6"/>
      <c r="AC40118" s="6"/>
      <c r="AD40118" s="6"/>
    </row>
    <row r="40119" spans="16:30">
      <c r="P40119" s="6"/>
      <c r="AA40119" s="6"/>
      <c r="AC40119" s="6"/>
      <c r="AD40119" s="6"/>
    </row>
    <row r="40120" spans="16:30">
      <c r="P40120" s="6"/>
      <c r="AA40120" s="6"/>
      <c r="AC40120" s="6"/>
      <c r="AD40120" s="6"/>
    </row>
    <row r="40121" spans="16:30">
      <c r="P40121" s="6"/>
      <c r="AA40121" s="6"/>
      <c r="AC40121" s="6"/>
      <c r="AD40121" s="6"/>
    </row>
    <row r="40122" spans="16:30">
      <c r="P40122" s="6"/>
      <c r="AA40122" s="6"/>
      <c r="AC40122" s="6"/>
      <c r="AD40122" s="6"/>
    </row>
    <row r="40123" spans="16:30">
      <c r="P40123" s="6"/>
      <c r="AA40123" s="6"/>
      <c r="AC40123" s="6"/>
      <c r="AD40123" s="6"/>
    </row>
    <row r="40124" spans="16:30">
      <c r="P40124" s="6"/>
      <c r="AA40124" s="6"/>
      <c r="AC40124" s="6"/>
      <c r="AD40124" s="6"/>
    </row>
    <row r="40125" spans="16:30">
      <c r="P40125" s="6"/>
      <c r="AA40125" s="6"/>
      <c r="AC40125" s="6"/>
      <c r="AD40125" s="6"/>
    </row>
    <row r="40126" spans="16:30">
      <c r="P40126" s="6"/>
      <c r="AA40126" s="6"/>
      <c r="AC40126" s="6"/>
      <c r="AD40126" s="6"/>
    </row>
    <row r="40127" spans="16:30">
      <c r="P40127" s="6"/>
      <c r="AA40127" s="6"/>
      <c r="AC40127" s="6"/>
      <c r="AD40127" s="6"/>
    </row>
    <row r="40128" spans="16:30">
      <c r="P40128" s="6"/>
      <c r="AA40128" s="6"/>
      <c r="AC40128" s="6"/>
      <c r="AD40128" s="6"/>
    </row>
    <row r="40129" spans="16:30">
      <c r="P40129" s="6"/>
      <c r="AA40129" s="6"/>
      <c r="AC40129" s="6"/>
      <c r="AD40129" s="6"/>
    </row>
    <row r="40130" spans="16:30">
      <c r="P40130" s="6"/>
      <c r="AA40130" s="6"/>
      <c r="AC40130" s="6"/>
      <c r="AD40130" s="6"/>
    </row>
    <row r="40131" spans="16:30">
      <c r="P40131" s="6"/>
      <c r="AA40131" s="6"/>
      <c r="AC40131" s="6"/>
      <c r="AD40131" s="6"/>
    </row>
    <row r="40132" spans="16:30">
      <c r="P40132" s="6"/>
      <c r="AA40132" s="6"/>
      <c r="AC40132" s="6"/>
      <c r="AD40132" s="6"/>
    </row>
    <row r="40133" spans="16:30">
      <c r="P40133" s="6"/>
      <c r="AA40133" s="6"/>
      <c r="AC40133" s="6"/>
      <c r="AD40133" s="6"/>
    </row>
    <row r="40134" spans="16:30">
      <c r="P40134" s="6"/>
      <c r="AA40134" s="6"/>
      <c r="AC40134" s="6"/>
      <c r="AD40134" s="6"/>
    </row>
    <row r="40135" spans="16:30">
      <c r="P40135" s="6"/>
      <c r="AA40135" s="6"/>
      <c r="AC40135" s="6"/>
      <c r="AD40135" s="6"/>
    </row>
    <row r="40136" spans="16:30">
      <c r="P40136" s="6"/>
      <c r="AA40136" s="6"/>
      <c r="AC40136" s="6"/>
      <c r="AD40136" s="6"/>
    </row>
    <row r="40137" spans="16:30">
      <c r="P40137" s="6"/>
      <c r="AA40137" s="6"/>
      <c r="AC40137" s="6"/>
      <c r="AD40137" s="6"/>
    </row>
    <row r="40138" spans="16:30">
      <c r="P40138" s="6"/>
      <c r="AA40138" s="6"/>
      <c r="AC40138" s="6"/>
      <c r="AD40138" s="6"/>
    </row>
    <row r="40139" spans="16:30">
      <c r="P40139" s="6"/>
      <c r="AA40139" s="6"/>
      <c r="AC40139" s="6"/>
      <c r="AD40139" s="6"/>
    </row>
    <row r="40140" spans="16:30">
      <c r="P40140" s="6"/>
      <c r="AA40140" s="6"/>
      <c r="AC40140" s="6"/>
      <c r="AD40140" s="6"/>
    </row>
    <row r="40141" spans="16:30">
      <c r="P40141" s="6"/>
      <c r="AA40141" s="6"/>
      <c r="AC40141" s="6"/>
      <c r="AD40141" s="6"/>
    </row>
    <row r="40142" spans="16:30">
      <c r="P40142" s="6"/>
      <c r="AA40142" s="6"/>
      <c r="AC40142" s="6"/>
      <c r="AD40142" s="6"/>
    </row>
    <row r="40143" spans="16:30">
      <c r="P40143" s="6"/>
      <c r="AA40143" s="6"/>
      <c r="AC40143" s="6"/>
      <c r="AD40143" s="6"/>
    </row>
    <row r="40144" spans="16:30">
      <c r="P40144" s="6"/>
      <c r="AA40144" s="6"/>
      <c r="AC40144" s="6"/>
      <c r="AD40144" s="6"/>
    </row>
    <row r="40145" spans="16:30">
      <c r="P40145" s="6"/>
      <c r="AA40145" s="6"/>
      <c r="AC40145" s="6"/>
      <c r="AD40145" s="6"/>
    </row>
    <row r="40146" spans="16:30">
      <c r="P40146" s="6"/>
      <c r="AA40146" s="6"/>
      <c r="AC40146" s="6"/>
      <c r="AD40146" s="6"/>
    </row>
    <row r="40147" spans="16:30">
      <c r="P40147" s="6"/>
      <c r="AA40147" s="6"/>
      <c r="AC40147" s="6"/>
      <c r="AD40147" s="6"/>
    </row>
    <row r="40148" spans="16:30">
      <c r="P40148" s="6"/>
      <c r="AA40148" s="6"/>
      <c r="AC40148" s="6"/>
      <c r="AD40148" s="6"/>
    </row>
    <row r="40149" spans="16:30">
      <c r="P40149" s="6"/>
      <c r="AA40149" s="6"/>
      <c r="AC40149" s="6"/>
      <c r="AD40149" s="6"/>
    </row>
    <row r="40150" spans="16:30">
      <c r="P40150" s="6"/>
      <c r="AA40150" s="6"/>
      <c r="AC40150" s="6"/>
      <c r="AD40150" s="6"/>
    </row>
    <row r="40151" spans="16:30">
      <c r="P40151" s="6"/>
      <c r="AA40151" s="6"/>
      <c r="AC40151" s="6"/>
      <c r="AD40151" s="6"/>
    </row>
    <row r="40152" spans="16:30">
      <c r="P40152" s="6"/>
      <c r="AA40152" s="6"/>
      <c r="AC40152" s="6"/>
      <c r="AD40152" s="6"/>
    </row>
    <row r="40153" spans="16:30">
      <c r="P40153" s="6"/>
      <c r="AA40153" s="6"/>
      <c r="AC40153" s="6"/>
      <c r="AD40153" s="6"/>
    </row>
    <row r="40154" spans="16:30">
      <c r="P40154" s="6"/>
      <c r="AA40154" s="6"/>
      <c r="AC40154" s="6"/>
      <c r="AD40154" s="6"/>
    </row>
    <row r="40155" spans="16:30">
      <c r="P40155" s="6"/>
      <c r="AA40155" s="6"/>
      <c r="AC40155" s="6"/>
      <c r="AD40155" s="6"/>
    </row>
    <row r="40156" spans="16:30">
      <c r="P40156" s="6"/>
      <c r="AA40156" s="6"/>
      <c r="AC40156" s="6"/>
      <c r="AD40156" s="6"/>
    </row>
    <row r="40157" spans="16:30">
      <c r="P40157" s="6"/>
      <c r="AA40157" s="6"/>
      <c r="AC40157" s="6"/>
      <c r="AD40157" s="6"/>
    </row>
    <row r="40158" spans="16:30">
      <c r="P40158" s="6"/>
      <c r="AA40158" s="6"/>
      <c r="AC40158" s="6"/>
      <c r="AD40158" s="6"/>
    </row>
    <row r="40159" spans="16:30">
      <c r="P40159" s="6"/>
      <c r="AA40159" s="6"/>
      <c r="AC40159" s="6"/>
      <c r="AD40159" s="6"/>
    </row>
    <row r="40160" spans="16:30">
      <c r="P40160" s="6"/>
      <c r="AA40160" s="6"/>
      <c r="AC40160" s="6"/>
      <c r="AD40160" s="6"/>
    </row>
    <row r="40161" spans="16:30">
      <c r="P40161" s="6"/>
      <c r="AA40161" s="6"/>
      <c r="AC40161" s="6"/>
      <c r="AD40161" s="6"/>
    </row>
    <row r="40162" spans="16:30">
      <c r="P40162" s="6"/>
      <c r="AA40162" s="6"/>
      <c r="AC40162" s="6"/>
      <c r="AD40162" s="6"/>
    </row>
    <row r="40163" spans="16:30">
      <c r="P40163" s="6"/>
      <c r="AA40163" s="6"/>
      <c r="AC40163" s="6"/>
      <c r="AD40163" s="6"/>
    </row>
    <row r="40164" spans="16:30">
      <c r="P40164" s="6"/>
      <c r="AA40164" s="6"/>
      <c r="AC40164" s="6"/>
      <c r="AD40164" s="6"/>
    </row>
    <row r="40165" spans="16:30">
      <c r="P40165" s="6"/>
      <c r="AA40165" s="6"/>
      <c r="AC40165" s="6"/>
      <c r="AD40165" s="6"/>
    </row>
    <row r="40166" spans="16:30">
      <c r="P40166" s="6"/>
      <c r="AA40166" s="6"/>
      <c r="AC40166" s="6"/>
      <c r="AD40166" s="6"/>
    </row>
    <row r="40167" spans="16:30">
      <c r="P40167" s="6"/>
      <c r="AA40167" s="6"/>
      <c r="AC40167" s="6"/>
      <c r="AD40167" s="6"/>
    </row>
    <row r="40168" spans="16:30">
      <c r="P40168" s="6"/>
      <c r="AA40168" s="6"/>
      <c r="AC40168" s="6"/>
      <c r="AD40168" s="6"/>
    </row>
    <row r="40169" spans="16:30">
      <c r="P40169" s="6"/>
      <c r="AA40169" s="6"/>
      <c r="AC40169" s="6"/>
      <c r="AD40169" s="6"/>
    </row>
    <row r="40170" spans="16:30">
      <c r="P40170" s="6"/>
      <c r="AA40170" s="6"/>
      <c r="AC40170" s="6"/>
      <c r="AD40170" s="6"/>
    </row>
    <row r="40171" spans="16:30">
      <c r="P40171" s="6"/>
      <c r="AA40171" s="6"/>
      <c r="AC40171" s="6"/>
      <c r="AD40171" s="6"/>
    </row>
    <row r="40172" spans="16:30">
      <c r="P40172" s="6"/>
      <c r="AA40172" s="6"/>
      <c r="AC40172" s="6"/>
      <c r="AD40172" s="6"/>
    </row>
    <row r="40173" spans="16:30">
      <c r="P40173" s="6"/>
      <c r="AA40173" s="6"/>
      <c r="AC40173" s="6"/>
      <c r="AD40173" s="6"/>
    </row>
    <row r="40174" spans="16:30">
      <c r="P40174" s="6"/>
      <c r="AA40174" s="6"/>
      <c r="AC40174" s="6"/>
      <c r="AD40174" s="6"/>
    </row>
    <row r="40175" spans="16:30">
      <c r="P40175" s="6"/>
      <c r="AA40175" s="6"/>
      <c r="AC40175" s="6"/>
      <c r="AD40175" s="6"/>
    </row>
    <row r="40176" spans="16:30">
      <c r="P40176" s="6"/>
      <c r="AA40176" s="6"/>
      <c r="AC40176" s="6"/>
      <c r="AD40176" s="6"/>
    </row>
    <row r="40177" spans="16:30">
      <c r="P40177" s="6"/>
      <c r="AA40177" s="6"/>
      <c r="AC40177" s="6"/>
      <c r="AD40177" s="6"/>
    </row>
    <row r="40178" spans="16:30">
      <c r="P40178" s="6"/>
      <c r="AA40178" s="6"/>
      <c r="AC40178" s="6"/>
      <c r="AD40178" s="6"/>
    </row>
    <row r="40179" spans="16:30">
      <c r="P40179" s="6"/>
      <c r="AA40179" s="6"/>
      <c r="AC40179" s="6"/>
      <c r="AD40179" s="6"/>
    </row>
    <row r="40180" spans="16:30">
      <c r="P40180" s="6"/>
      <c r="AA40180" s="6"/>
      <c r="AC40180" s="6"/>
      <c r="AD40180" s="6"/>
    </row>
    <row r="40181" spans="16:30">
      <c r="P40181" s="6"/>
      <c r="AA40181" s="6"/>
      <c r="AC40181" s="6"/>
      <c r="AD40181" s="6"/>
    </row>
    <row r="40182" spans="16:30">
      <c r="P40182" s="6"/>
      <c r="AA40182" s="6"/>
      <c r="AC40182" s="6"/>
      <c r="AD40182" s="6"/>
    </row>
    <row r="40183" spans="16:30">
      <c r="P40183" s="6"/>
      <c r="AA40183" s="6"/>
      <c r="AC40183" s="6"/>
      <c r="AD40183" s="6"/>
    </row>
    <row r="40184" spans="16:30">
      <c r="P40184" s="6"/>
      <c r="AA40184" s="6"/>
      <c r="AC40184" s="6"/>
      <c r="AD40184" s="6"/>
    </row>
    <row r="40185" spans="16:30">
      <c r="P40185" s="6"/>
      <c r="AA40185" s="6"/>
      <c r="AC40185" s="6"/>
      <c r="AD40185" s="6"/>
    </row>
    <row r="40186" spans="16:30">
      <c r="P40186" s="6"/>
      <c r="AA40186" s="6"/>
      <c r="AC40186" s="6"/>
      <c r="AD40186" s="6"/>
    </row>
    <row r="40187" spans="16:30">
      <c r="P40187" s="6"/>
      <c r="AA40187" s="6"/>
      <c r="AC40187" s="6"/>
      <c r="AD40187" s="6"/>
    </row>
    <row r="40188" spans="16:30">
      <c r="P40188" s="6"/>
      <c r="AA40188" s="6"/>
      <c r="AC40188" s="6"/>
      <c r="AD40188" s="6"/>
    </row>
    <row r="40189" spans="16:30">
      <c r="P40189" s="6"/>
      <c r="AA40189" s="6"/>
      <c r="AC40189" s="6"/>
      <c r="AD40189" s="6"/>
    </row>
    <row r="40190" spans="16:30">
      <c r="P40190" s="6"/>
      <c r="AA40190" s="6"/>
      <c r="AC40190" s="6"/>
      <c r="AD40190" s="6"/>
    </row>
    <row r="40191" spans="16:30">
      <c r="P40191" s="6"/>
      <c r="AA40191" s="6"/>
      <c r="AC40191" s="6"/>
      <c r="AD40191" s="6"/>
    </row>
    <row r="40192" spans="16:30">
      <c r="P40192" s="6"/>
      <c r="AA40192" s="6"/>
      <c r="AC40192" s="6"/>
      <c r="AD40192" s="6"/>
    </row>
    <row r="40193" spans="16:30">
      <c r="P40193" s="6"/>
      <c r="AA40193" s="6"/>
      <c r="AC40193" s="6"/>
      <c r="AD40193" s="6"/>
    </row>
    <row r="40194" spans="16:30">
      <c r="P40194" s="6"/>
      <c r="AA40194" s="6"/>
      <c r="AC40194" s="6"/>
      <c r="AD40194" s="6"/>
    </row>
    <row r="40195" spans="16:30">
      <c r="P40195" s="6"/>
      <c r="AA40195" s="6"/>
      <c r="AC40195" s="6"/>
      <c r="AD40195" s="6"/>
    </row>
    <row r="40196" spans="16:30">
      <c r="P40196" s="6"/>
      <c r="AA40196" s="6"/>
      <c r="AC40196" s="6"/>
      <c r="AD40196" s="6"/>
    </row>
    <row r="40197" spans="16:30">
      <c r="P40197" s="6"/>
      <c r="AA40197" s="6"/>
      <c r="AC40197" s="6"/>
      <c r="AD40197" s="6"/>
    </row>
    <row r="40198" spans="16:30">
      <c r="P40198" s="6"/>
      <c r="AA40198" s="6"/>
      <c r="AC40198" s="6"/>
      <c r="AD40198" s="6"/>
    </row>
    <row r="40199" spans="16:30">
      <c r="P40199" s="6"/>
      <c r="AA40199" s="6"/>
      <c r="AC40199" s="6"/>
      <c r="AD40199" s="6"/>
    </row>
    <row r="40200" spans="16:30">
      <c r="P40200" s="6"/>
      <c r="AA40200" s="6"/>
      <c r="AC40200" s="6"/>
      <c r="AD40200" s="6"/>
    </row>
    <row r="40201" spans="16:30">
      <c r="P40201" s="6"/>
      <c r="AA40201" s="6"/>
      <c r="AC40201" s="6"/>
      <c r="AD40201" s="6"/>
    </row>
    <row r="40202" spans="16:30">
      <c r="P40202" s="6"/>
      <c r="AA40202" s="6"/>
      <c r="AC40202" s="6"/>
      <c r="AD40202" s="6"/>
    </row>
    <row r="40203" spans="16:30">
      <c r="P40203" s="6"/>
      <c r="AA40203" s="6"/>
      <c r="AC40203" s="6"/>
      <c r="AD40203" s="6"/>
    </row>
    <row r="40204" spans="16:30">
      <c r="P40204" s="6"/>
      <c r="AA40204" s="6"/>
      <c r="AC40204" s="6"/>
      <c r="AD40204" s="6"/>
    </row>
    <row r="40205" spans="16:30">
      <c r="P40205" s="6"/>
      <c r="AA40205" s="6"/>
      <c r="AC40205" s="6"/>
      <c r="AD40205" s="6"/>
    </row>
    <row r="40206" spans="16:30">
      <c r="P40206" s="6"/>
      <c r="AA40206" s="6"/>
      <c r="AC40206" s="6"/>
      <c r="AD40206" s="6"/>
    </row>
    <row r="40207" spans="16:30">
      <c r="P40207" s="6"/>
      <c r="AA40207" s="6"/>
      <c r="AC40207" s="6"/>
      <c r="AD40207" s="6"/>
    </row>
    <row r="40208" spans="16:30">
      <c r="P40208" s="6"/>
      <c r="AA40208" s="6"/>
      <c r="AC40208" s="6"/>
      <c r="AD40208" s="6"/>
    </row>
    <row r="40209" spans="16:30">
      <c r="P40209" s="6"/>
      <c r="AA40209" s="6"/>
      <c r="AC40209" s="6"/>
      <c r="AD40209" s="6"/>
    </row>
    <row r="40210" spans="16:30">
      <c r="P40210" s="6"/>
      <c r="AA40210" s="6"/>
      <c r="AC40210" s="6"/>
      <c r="AD40210" s="6"/>
    </row>
    <row r="40211" spans="16:30">
      <c r="P40211" s="6"/>
      <c r="AA40211" s="6"/>
      <c r="AC40211" s="6"/>
      <c r="AD40211" s="6"/>
    </row>
    <row r="40212" spans="16:30">
      <c r="P40212" s="6"/>
      <c r="AA40212" s="6"/>
      <c r="AC40212" s="6"/>
      <c r="AD40212" s="6"/>
    </row>
    <row r="40213" spans="16:30">
      <c r="P40213" s="6"/>
      <c r="AA40213" s="6"/>
      <c r="AC40213" s="6"/>
      <c r="AD40213" s="6"/>
    </row>
    <row r="40214" spans="16:30">
      <c r="P40214" s="6"/>
      <c r="AA40214" s="6"/>
      <c r="AC40214" s="6"/>
      <c r="AD40214" s="6"/>
    </row>
    <row r="40215" spans="16:30">
      <c r="P40215" s="6"/>
      <c r="AA40215" s="6"/>
      <c r="AC40215" s="6"/>
      <c r="AD40215" s="6"/>
    </row>
    <row r="40216" spans="16:30">
      <c r="P40216" s="6"/>
      <c r="AA40216" s="6"/>
      <c r="AC40216" s="6"/>
      <c r="AD40216" s="6"/>
    </row>
    <row r="40217" spans="16:30">
      <c r="P40217" s="6"/>
      <c r="AA40217" s="6"/>
      <c r="AC40217" s="6"/>
      <c r="AD40217" s="6"/>
    </row>
    <row r="40218" spans="16:30">
      <c r="P40218" s="6"/>
      <c r="AA40218" s="6"/>
      <c r="AC40218" s="6"/>
      <c r="AD40218" s="6"/>
    </row>
    <row r="40219" spans="16:30">
      <c r="P40219" s="6"/>
      <c r="AA40219" s="6"/>
      <c r="AC40219" s="6"/>
      <c r="AD40219" s="6"/>
    </row>
    <row r="40220" spans="16:30">
      <c r="P40220" s="6"/>
      <c r="AA40220" s="6"/>
      <c r="AC40220" s="6"/>
      <c r="AD40220" s="6"/>
    </row>
    <row r="40221" spans="16:30">
      <c r="P40221" s="6"/>
      <c r="AA40221" s="6"/>
      <c r="AC40221" s="6"/>
      <c r="AD40221" s="6"/>
    </row>
    <row r="40222" spans="16:30">
      <c r="P40222" s="6"/>
      <c r="AA40222" s="6"/>
      <c r="AC40222" s="6"/>
      <c r="AD40222" s="6"/>
    </row>
    <row r="40223" spans="16:30">
      <c r="P40223" s="6"/>
      <c r="AA40223" s="6"/>
      <c r="AC40223" s="6"/>
      <c r="AD40223" s="6"/>
    </row>
    <row r="40224" spans="16:30">
      <c r="P40224" s="6"/>
      <c r="AA40224" s="6"/>
      <c r="AC40224" s="6"/>
      <c r="AD40224" s="6"/>
    </row>
    <row r="40225" spans="16:30">
      <c r="P40225" s="6"/>
      <c r="AA40225" s="6"/>
      <c r="AC40225" s="6"/>
      <c r="AD40225" s="6"/>
    </row>
    <row r="40226" spans="16:30">
      <c r="P40226" s="6"/>
      <c r="AA40226" s="6"/>
      <c r="AC40226" s="6"/>
      <c r="AD40226" s="6"/>
    </row>
    <row r="40227" spans="16:30">
      <c r="P40227" s="6"/>
      <c r="AA40227" s="6"/>
      <c r="AC40227" s="6"/>
      <c r="AD40227" s="6"/>
    </row>
    <row r="40228" spans="16:30">
      <c r="P40228" s="6"/>
      <c r="AA40228" s="6"/>
      <c r="AC40228" s="6"/>
      <c r="AD40228" s="6"/>
    </row>
    <row r="40229" spans="16:30">
      <c r="P40229" s="6"/>
      <c r="AA40229" s="6"/>
      <c r="AC40229" s="6"/>
      <c r="AD40229" s="6"/>
    </row>
    <row r="40230" spans="16:30">
      <c r="P40230" s="6"/>
      <c r="AA40230" s="6"/>
      <c r="AC40230" s="6"/>
      <c r="AD40230" s="6"/>
    </row>
    <row r="40231" spans="16:30">
      <c r="P40231" s="6"/>
      <c r="AA40231" s="6"/>
      <c r="AC40231" s="6"/>
      <c r="AD40231" s="6"/>
    </row>
    <row r="40232" spans="16:30">
      <c r="P40232" s="6"/>
      <c r="AA40232" s="6"/>
      <c r="AC40232" s="6"/>
      <c r="AD40232" s="6"/>
    </row>
    <row r="40233" spans="16:30">
      <c r="P40233" s="6"/>
      <c r="AA40233" s="6"/>
      <c r="AC40233" s="6"/>
      <c r="AD40233" s="6"/>
    </row>
    <row r="40234" spans="16:30">
      <c r="P40234" s="6"/>
      <c r="AA40234" s="6"/>
      <c r="AC40234" s="6"/>
      <c r="AD40234" s="6"/>
    </row>
    <row r="40235" spans="16:30">
      <c r="P40235" s="6"/>
      <c r="AA40235" s="6"/>
      <c r="AC40235" s="6"/>
      <c r="AD40235" s="6"/>
    </row>
    <row r="40236" spans="16:30">
      <c r="P40236" s="6"/>
      <c r="AA40236" s="6"/>
      <c r="AC40236" s="6"/>
      <c r="AD40236" s="6"/>
    </row>
    <row r="40237" spans="16:30">
      <c r="P40237" s="6"/>
      <c r="AA40237" s="6"/>
      <c r="AC40237" s="6"/>
      <c r="AD40237" s="6"/>
    </row>
    <row r="40238" spans="16:30">
      <c r="P40238" s="6"/>
      <c r="AA40238" s="6"/>
      <c r="AC40238" s="6"/>
      <c r="AD40238" s="6"/>
    </row>
    <row r="40239" spans="16:30">
      <c r="P40239" s="6"/>
      <c r="AA40239" s="6"/>
      <c r="AC40239" s="6"/>
      <c r="AD40239" s="6"/>
    </row>
    <row r="40240" spans="16:30">
      <c r="P40240" s="6"/>
      <c r="AA40240" s="6"/>
      <c r="AC40240" s="6"/>
      <c r="AD40240" s="6"/>
    </row>
    <row r="40241" spans="16:30">
      <c r="P40241" s="6"/>
      <c r="AA40241" s="6"/>
      <c r="AC40241" s="6"/>
      <c r="AD40241" s="6"/>
    </row>
    <row r="40242" spans="16:30">
      <c r="P40242" s="6"/>
      <c r="AA40242" s="6"/>
      <c r="AC40242" s="6"/>
      <c r="AD40242" s="6"/>
    </row>
    <row r="40243" spans="16:30">
      <c r="P40243" s="6"/>
      <c r="AA40243" s="6"/>
      <c r="AC40243" s="6"/>
      <c r="AD40243" s="6"/>
    </row>
    <row r="40244" spans="16:30">
      <c r="P40244" s="6"/>
      <c r="AA40244" s="6"/>
      <c r="AC40244" s="6"/>
      <c r="AD40244" s="6"/>
    </row>
    <row r="40245" spans="16:30">
      <c r="P40245" s="6"/>
      <c r="AA40245" s="6"/>
      <c r="AC40245" s="6"/>
      <c r="AD40245" s="6"/>
    </row>
    <row r="40246" spans="16:30">
      <c r="P40246" s="6"/>
      <c r="AA40246" s="6"/>
      <c r="AC40246" s="6"/>
      <c r="AD40246" s="6"/>
    </row>
    <row r="40247" spans="16:30">
      <c r="P40247" s="6"/>
      <c r="AA40247" s="6"/>
      <c r="AC40247" s="6"/>
      <c r="AD40247" s="6"/>
    </row>
    <row r="40248" spans="16:30">
      <c r="P40248" s="6"/>
      <c r="AA40248" s="6"/>
      <c r="AC40248" s="6"/>
      <c r="AD40248" s="6"/>
    </row>
    <row r="40249" spans="16:30">
      <c r="P40249" s="6"/>
      <c r="AA40249" s="6"/>
      <c r="AC40249" s="6"/>
      <c r="AD40249" s="6"/>
    </row>
    <row r="40250" spans="16:30">
      <c r="P40250" s="6"/>
      <c r="AA40250" s="6"/>
      <c r="AC40250" s="6"/>
      <c r="AD40250" s="6"/>
    </row>
    <row r="40251" spans="16:30">
      <c r="P40251" s="6"/>
      <c r="AA40251" s="6"/>
      <c r="AC40251" s="6"/>
      <c r="AD40251" s="6"/>
    </row>
    <row r="40252" spans="16:30">
      <c r="P40252" s="6"/>
      <c r="AA40252" s="6"/>
      <c r="AC40252" s="6"/>
      <c r="AD40252" s="6"/>
    </row>
    <row r="40253" spans="16:30">
      <c r="P40253" s="6"/>
      <c r="AA40253" s="6"/>
      <c r="AC40253" s="6"/>
      <c r="AD40253" s="6"/>
    </row>
    <row r="40254" spans="16:30">
      <c r="P40254" s="6"/>
      <c r="AA40254" s="6"/>
      <c r="AC40254" s="6"/>
      <c r="AD40254" s="6"/>
    </row>
    <row r="40255" spans="16:30">
      <c r="P40255" s="6"/>
      <c r="AA40255" s="6"/>
      <c r="AC40255" s="6"/>
      <c r="AD40255" s="6"/>
    </row>
    <row r="40256" spans="16:30">
      <c r="P40256" s="6"/>
      <c r="AA40256" s="6"/>
      <c r="AC40256" s="6"/>
      <c r="AD40256" s="6"/>
    </row>
    <row r="40257" spans="16:30">
      <c r="P40257" s="6"/>
      <c r="AA40257" s="6"/>
      <c r="AC40257" s="6"/>
      <c r="AD40257" s="6"/>
    </row>
    <row r="40258" spans="16:30">
      <c r="P40258" s="6"/>
      <c r="AA40258" s="6"/>
      <c r="AC40258" s="6"/>
      <c r="AD40258" s="6"/>
    </row>
    <row r="40259" spans="16:30">
      <c r="P40259" s="6"/>
      <c r="AA40259" s="6"/>
      <c r="AC40259" s="6"/>
      <c r="AD40259" s="6"/>
    </row>
    <row r="40260" spans="16:30">
      <c r="P40260" s="6"/>
      <c r="AA40260" s="6"/>
      <c r="AC40260" s="6"/>
      <c r="AD40260" s="6"/>
    </row>
    <row r="40261" spans="16:30">
      <c r="P40261" s="6"/>
      <c r="AA40261" s="6"/>
      <c r="AC40261" s="6"/>
      <c r="AD40261" s="6"/>
    </row>
    <row r="40262" spans="16:30">
      <c r="P40262" s="6"/>
      <c r="AA40262" s="6"/>
      <c r="AC40262" s="6"/>
      <c r="AD40262" s="6"/>
    </row>
    <row r="40263" spans="16:30">
      <c r="P40263" s="6"/>
      <c r="AA40263" s="6"/>
      <c r="AC40263" s="6"/>
      <c r="AD40263" s="6"/>
    </row>
    <row r="40264" spans="16:30">
      <c r="P40264" s="6"/>
      <c r="AA40264" s="6"/>
      <c r="AC40264" s="6"/>
      <c r="AD40264" s="6"/>
    </row>
    <row r="40265" spans="16:30">
      <c r="P40265" s="6"/>
      <c r="AA40265" s="6"/>
      <c r="AC40265" s="6"/>
      <c r="AD40265" s="6"/>
    </row>
    <row r="40266" spans="16:30">
      <c r="P40266" s="6"/>
      <c r="AA40266" s="6"/>
      <c r="AC40266" s="6"/>
      <c r="AD40266" s="6"/>
    </row>
    <row r="40267" spans="16:30">
      <c r="P40267" s="6"/>
      <c r="AA40267" s="6"/>
      <c r="AC40267" s="6"/>
      <c r="AD40267" s="6"/>
    </row>
    <row r="40268" spans="16:30">
      <c r="P40268" s="6"/>
      <c r="AA40268" s="6"/>
      <c r="AC40268" s="6"/>
      <c r="AD40268" s="6"/>
    </row>
    <row r="40269" spans="16:30">
      <c r="P40269" s="6"/>
      <c r="AA40269" s="6"/>
      <c r="AC40269" s="6"/>
      <c r="AD40269" s="6"/>
    </row>
    <row r="40270" spans="16:30">
      <c r="P40270" s="6"/>
      <c r="AA40270" s="6"/>
      <c r="AC40270" s="6"/>
      <c r="AD40270" s="6"/>
    </row>
    <row r="40271" spans="16:30">
      <c r="P40271" s="6"/>
      <c r="AA40271" s="6"/>
      <c r="AC40271" s="6"/>
      <c r="AD40271" s="6"/>
    </row>
    <row r="40272" spans="16:30">
      <c r="P40272" s="6"/>
      <c r="AA40272" s="6"/>
      <c r="AC40272" s="6"/>
      <c r="AD40272" s="6"/>
    </row>
    <row r="40273" spans="16:30">
      <c r="P40273" s="6"/>
      <c r="AA40273" s="6"/>
      <c r="AC40273" s="6"/>
      <c r="AD40273" s="6"/>
    </row>
    <row r="40274" spans="16:30">
      <c r="P40274" s="6"/>
      <c r="AA40274" s="6"/>
      <c r="AC40274" s="6"/>
      <c r="AD40274" s="6"/>
    </row>
    <row r="40275" spans="16:30">
      <c r="P40275" s="6"/>
      <c r="AA40275" s="6"/>
      <c r="AC40275" s="6"/>
      <c r="AD40275" s="6"/>
    </row>
    <row r="40276" spans="16:30">
      <c r="P40276" s="6"/>
      <c r="AA40276" s="6"/>
      <c r="AC40276" s="6"/>
      <c r="AD40276" s="6"/>
    </row>
    <row r="40277" spans="16:30">
      <c r="P40277" s="6"/>
      <c r="AA40277" s="6"/>
      <c r="AC40277" s="6"/>
      <c r="AD40277" s="6"/>
    </row>
    <row r="40278" spans="16:30">
      <c r="P40278" s="6"/>
      <c r="AA40278" s="6"/>
      <c r="AC40278" s="6"/>
      <c r="AD40278" s="6"/>
    </row>
    <row r="40279" spans="16:30">
      <c r="P40279" s="6"/>
      <c r="AA40279" s="6"/>
      <c r="AC40279" s="6"/>
      <c r="AD40279" s="6"/>
    </row>
    <row r="40280" spans="16:30">
      <c r="P40280" s="6"/>
      <c r="AA40280" s="6"/>
      <c r="AC40280" s="6"/>
      <c r="AD40280" s="6"/>
    </row>
    <row r="40281" spans="16:30">
      <c r="P40281" s="6"/>
      <c r="AA40281" s="6"/>
      <c r="AC40281" s="6"/>
      <c r="AD40281" s="6"/>
    </row>
    <row r="40282" spans="16:30">
      <c r="P40282" s="6"/>
      <c r="AA40282" s="6"/>
      <c r="AC40282" s="6"/>
      <c r="AD40282" s="6"/>
    </row>
    <row r="40283" spans="16:30">
      <c r="P40283" s="6"/>
      <c r="AA40283" s="6"/>
      <c r="AC40283" s="6"/>
      <c r="AD40283" s="6"/>
    </row>
    <row r="40284" spans="16:30">
      <c r="P40284" s="6"/>
      <c r="AA40284" s="6"/>
      <c r="AC40284" s="6"/>
      <c r="AD40284" s="6"/>
    </row>
    <row r="40285" spans="16:30">
      <c r="P40285" s="6"/>
      <c r="AA40285" s="6"/>
      <c r="AC40285" s="6"/>
      <c r="AD40285" s="6"/>
    </row>
    <row r="40286" spans="16:30">
      <c r="P40286" s="6"/>
      <c r="AA40286" s="6"/>
      <c r="AC40286" s="6"/>
      <c r="AD40286" s="6"/>
    </row>
    <row r="40287" spans="16:30">
      <c r="P40287" s="6"/>
      <c r="AA40287" s="6"/>
      <c r="AC40287" s="6"/>
      <c r="AD40287" s="6"/>
    </row>
    <row r="40288" spans="16:30">
      <c r="P40288" s="6"/>
      <c r="AA40288" s="6"/>
      <c r="AC40288" s="6"/>
      <c r="AD40288" s="6"/>
    </row>
    <row r="40289" spans="16:30">
      <c r="P40289" s="6"/>
      <c r="AA40289" s="6"/>
      <c r="AC40289" s="6"/>
      <c r="AD40289" s="6"/>
    </row>
    <row r="40290" spans="16:30">
      <c r="P40290" s="6"/>
      <c r="AA40290" s="6"/>
      <c r="AC40290" s="6"/>
      <c r="AD40290" s="6"/>
    </row>
    <row r="40291" spans="16:30">
      <c r="P40291" s="6"/>
      <c r="AA40291" s="6"/>
      <c r="AC40291" s="6"/>
      <c r="AD40291" s="6"/>
    </row>
    <row r="40292" spans="16:30">
      <c r="P40292" s="6"/>
      <c r="AA40292" s="6"/>
      <c r="AC40292" s="6"/>
      <c r="AD40292" s="6"/>
    </row>
    <row r="40293" spans="16:30">
      <c r="P40293" s="6"/>
      <c r="AA40293" s="6"/>
      <c r="AC40293" s="6"/>
      <c r="AD40293" s="6"/>
    </row>
    <row r="40294" spans="16:30">
      <c r="P40294" s="6"/>
      <c r="AA40294" s="6"/>
      <c r="AC40294" s="6"/>
      <c r="AD40294" s="6"/>
    </row>
    <row r="40295" spans="16:30">
      <c r="P40295" s="6"/>
      <c r="AA40295" s="6"/>
      <c r="AC40295" s="6"/>
      <c r="AD40295" s="6"/>
    </row>
    <row r="40296" spans="16:30">
      <c r="P40296" s="6"/>
      <c r="AA40296" s="6"/>
      <c r="AC40296" s="6"/>
      <c r="AD40296" s="6"/>
    </row>
    <row r="40297" spans="16:30">
      <c r="P40297" s="6"/>
      <c r="AA40297" s="6"/>
      <c r="AC40297" s="6"/>
      <c r="AD40297" s="6"/>
    </row>
    <row r="40298" spans="16:30">
      <c r="P40298" s="6"/>
      <c r="AA40298" s="6"/>
      <c r="AC40298" s="6"/>
      <c r="AD40298" s="6"/>
    </row>
    <row r="40299" spans="16:30">
      <c r="P40299" s="6"/>
      <c r="AA40299" s="6"/>
      <c r="AC40299" s="6"/>
      <c r="AD40299" s="6"/>
    </row>
    <row r="40300" spans="16:30">
      <c r="P40300" s="6"/>
      <c r="AA40300" s="6"/>
      <c r="AC40300" s="6"/>
      <c r="AD40300" s="6"/>
    </row>
    <row r="40301" spans="16:30">
      <c r="P40301" s="6"/>
      <c r="AA40301" s="6"/>
      <c r="AC40301" s="6"/>
      <c r="AD40301" s="6"/>
    </row>
    <row r="40302" spans="16:30">
      <c r="P40302" s="6"/>
      <c r="AA40302" s="6"/>
      <c r="AC40302" s="6"/>
      <c r="AD40302" s="6"/>
    </row>
    <row r="40303" spans="16:30">
      <c r="P40303" s="6"/>
      <c r="AA40303" s="6"/>
      <c r="AC40303" s="6"/>
      <c r="AD40303" s="6"/>
    </row>
    <row r="40304" spans="16:30">
      <c r="P40304" s="6"/>
      <c r="AA40304" s="6"/>
      <c r="AC40304" s="6"/>
      <c r="AD40304" s="6"/>
    </row>
    <row r="40305" spans="16:30">
      <c r="P40305" s="6"/>
      <c r="AA40305" s="6"/>
      <c r="AC40305" s="6"/>
      <c r="AD40305" s="6"/>
    </row>
    <row r="40306" spans="16:30">
      <c r="P40306" s="6"/>
      <c r="AA40306" s="6"/>
      <c r="AC40306" s="6"/>
      <c r="AD40306" s="6"/>
    </row>
    <row r="40307" spans="16:30">
      <c r="P40307" s="6"/>
      <c r="AA40307" s="6"/>
      <c r="AC40307" s="6"/>
      <c r="AD40307" s="6"/>
    </row>
    <row r="40308" spans="16:30">
      <c r="P40308" s="6"/>
      <c r="AA40308" s="6"/>
      <c r="AC40308" s="6"/>
      <c r="AD40308" s="6"/>
    </row>
    <row r="40309" spans="16:30">
      <c r="P40309" s="6"/>
      <c r="AA40309" s="6"/>
      <c r="AC40309" s="6"/>
      <c r="AD40309" s="6"/>
    </row>
    <row r="40310" spans="16:30">
      <c r="P40310" s="6"/>
      <c r="AA40310" s="6"/>
      <c r="AC40310" s="6"/>
      <c r="AD40310" s="6"/>
    </row>
    <row r="40311" spans="16:30">
      <c r="P40311" s="6"/>
      <c r="AA40311" s="6"/>
      <c r="AC40311" s="6"/>
      <c r="AD40311" s="6"/>
    </row>
    <row r="40312" spans="16:30">
      <c r="P40312" s="6"/>
      <c r="AA40312" s="6"/>
      <c r="AC40312" s="6"/>
      <c r="AD40312" s="6"/>
    </row>
    <row r="40313" spans="16:30">
      <c r="P40313" s="6"/>
      <c r="AA40313" s="6"/>
      <c r="AC40313" s="6"/>
      <c r="AD40313" s="6"/>
    </row>
    <row r="40314" spans="16:30">
      <c r="P40314" s="6"/>
      <c r="AA40314" s="6"/>
      <c r="AC40314" s="6"/>
      <c r="AD40314" s="6"/>
    </row>
    <row r="40315" spans="16:30">
      <c r="P40315" s="6"/>
      <c r="AA40315" s="6"/>
      <c r="AC40315" s="6"/>
      <c r="AD40315" s="6"/>
    </row>
    <row r="40316" spans="16:30">
      <c r="P40316" s="6"/>
      <c r="AA40316" s="6"/>
      <c r="AC40316" s="6"/>
      <c r="AD40316" s="6"/>
    </row>
    <row r="40317" spans="16:30">
      <c r="P40317" s="6"/>
      <c r="AA40317" s="6"/>
      <c r="AC40317" s="6"/>
      <c r="AD40317" s="6"/>
    </row>
    <row r="40318" spans="16:30">
      <c r="P40318" s="6"/>
      <c r="AA40318" s="6"/>
      <c r="AC40318" s="6"/>
      <c r="AD40318" s="6"/>
    </row>
    <row r="40319" spans="16:30">
      <c r="P40319" s="6"/>
      <c r="AA40319" s="6"/>
      <c r="AC40319" s="6"/>
      <c r="AD40319" s="6"/>
    </row>
    <row r="40320" spans="16:30">
      <c r="P40320" s="6"/>
      <c r="AA40320" s="6"/>
      <c r="AC40320" s="6"/>
      <c r="AD40320" s="6"/>
    </row>
    <row r="40321" spans="16:30">
      <c r="P40321" s="6"/>
      <c r="AA40321" s="6"/>
      <c r="AC40321" s="6"/>
      <c r="AD40321" s="6"/>
    </row>
    <row r="40322" spans="16:30">
      <c r="P40322" s="6"/>
      <c r="AA40322" s="6"/>
      <c r="AC40322" s="6"/>
      <c r="AD40322" s="6"/>
    </row>
    <row r="40323" spans="16:30">
      <c r="P40323" s="6"/>
      <c r="AA40323" s="6"/>
      <c r="AC40323" s="6"/>
      <c r="AD40323" s="6"/>
    </row>
    <row r="40324" spans="16:30">
      <c r="P40324" s="6"/>
      <c r="AA40324" s="6"/>
      <c r="AC40324" s="6"/>
      <c r="AD40324" s="6"/>
    </row>
    <row r="40325" spans="16:30">
      <c r="P40325" s="6"/>
      <c r="AA40325" s="6"/>
      <c r="AC40325" s="6"/>
      <c r="AD40325" s="6"/>
    </row>
    <row r="40326" spans="16:30">
      <c r="P40326" s="6"/>
      <c r="AA40326" s="6"/>
      <c r="AC40326" s="6"/>
      <c r="AD40326" s="6"/>
    </row>
    <row r="40327" spans="16:30">
      <c r="P40327" s="6"/>
      <c r="AA40327" s="6"/>
      <c r="AC40327" s="6"/>
      <c r="AD40327" s="6"/>
    </row>
    <row r="40328" spans="16:30">
      <c r="P40328" s="6"/>
      <c r="AA40328" s="6"/>
      <c r="AC40328" s="6"/>
      <c r="AD40328" s="6"/>
    </row>
    <row r="40329" spans="16:30">
      <c r="P40329" s="6"/>
      <c r="AA40329" s="6"/>
      <c r="AC40329" s="6"/>
      <c r="AD40329" s="6"/>
    </row>
    <row r="40330" spans="16:30">
      <c r="P40330" s="6"/>
      <c r="AA40330" s="6"/>
      <c r="AC40330" s="6"/>
      <c r="AD40330" s="6"/>
    </row>
    <row r="40331" spans="16:30">
      <c r="P40331" s="6"/>
      <c r="AA40331" s="6"/>
      <c r="AC40331" s="6"/>
      <c r="AD40331" s="6"/>
    </row>
    <row r="40332" spans="16:30">
      <c r="P40332" s="6"/>
      <c r="AA40332" s="6"/>
      <c r="AC40332" s="6"/>
      <c r="AD40332" s="6"/>
    </row>
    <row r="40333" spans="16:30">
      <c r="P40333" s="6"/>
      <c r="AA40333" s="6"/>
      <c r="AC40333" s="6"/>
      <c r="AD40333" s="6"/>
    </row>
    <row r="40334" spans="16:30">
      <c r="P40334" s="6"/>
      <c r="AA40334" s="6"/>
      <c r="AC40334" s="6"/>
      <c r="AD40334" s="6"/>
    </row>
    <row r="40335" spans="16:30">
      <c r="P40335" s="6"/>
      <c r="AA40335" s="6"/>
      <c r="AC40335" s="6"/>
      <c r="AD40335" s="6"/>
    </row>
    <row r="40336" spans="16:30">
      <c r="P40336" s="6"/>
      <c r="AA40336" s="6"/>
      <c r="AC40336" s="6"/>
      <c r="AD40336" s="6"/>
    </row>
    <row r="40337" spans="16:30">
      <c r="P40337" s="6"/>
      <c r="AA40337" s="6"/>
      <c r="AC40337" s="6"/>
      <c r="AD40337" s="6"/>
    </row>
    <row r="40338" spans="16:30">
      <c r="P40338" s="6"/>
      <c r="AA40338" s="6"/>
      <c r="AC40338" s="6"/>
      <c r="AD40338" s="6"/>
    </row>
    <row r="40339" spans="16:30">
      <c r="P40339" s="6"/>
      <c r="AA40339" s="6"/>
      <c r="AC40339" s="6"/>
      <c r="AD40339" s="6"/>
    </row>
    <row r="40340" spans="16:30">
      <c r="P40340" s="6"/>
      <c r="AA40340" s="6"/>
      <c r="AC40340" s="6"/>
      <c r="AD40340" s="6"/>
    </row>
    <row r="40341" spans="16:30">
      <c r="P40341" s="6"/>
      <c r="AA40341" s="6"/>
      <c r="AC40341" s="6"/>
      <c r="AD40341" s="6"/>
    </row>
    <row r="40342" spans="16:30">
      <c r="P40342" s="6"/>
      <c r="AA40342" s="6"/>
      <c r="AC40342" s="6"/>
      <c r="AD40342" s="6"/>
    </row>
    <row r="40343" spans="16:30">
      <c r="P40343" s="6"/>
      <c r="AA40343" s="6"/>
      <c r="AC40343" s="6"/>
      <c r="AD40343" s="6"/>
    </row>
    <row r="40344" spans="16:30">
      <c r="P40344" s="6"/>
      <c r="AA40344" s="6"/>
      <c r="AC40344" s="6"/>
      <c r="AD40344" s="6"/>
    </row>
    <row r="40345" spans="16:30">
      <c r="P40345" s="6"/>
      <c r="AA40345" s="6"/>
      <c r="AC40345" s="6"/>
      <c r="AD40345" s="6"/>
    </row>
    <row r="40346" spans="16:30">
      <c r="P40346" s="6"/>
      <c r="AA40346" s="6"/>
      <c r="AC40346" s="6"/>
      <c r="AD40346" s="6"/>
    </row>
    <row r="40347" spans="16:30">
      <c r="P40347" s="6"/>
      <c r="AA40347" s="6"/>
      <c r="AC40347" s="6"/>
      <c r="AD40347" s="6"/>
    </row>
    <row r="40348" spans="16:30">
      <c r="P40348" s="6"/>
      <c r="AA40348" s="6"/>
      <c r="AC40348" s="6"/>
      <c r="AD40348" s="6"/>
    </row>
    <row r="40349" spans="16:30">
      <c r="P40349" s="6"/>
      <c r="AA40349" s="6"/>
      <c r="AC40349" s="6"/>
      <c r="AD40349" s="6"/>
    </row>
    <row r="40350" spans="16:30">
      <c r="P40350" s="6"/>
      <c r="AA40350" s="6"/>
      <c r="AC40350" s="6"/>
      <c r="AD40350" s="6"/>
    </row>
    <row r="40351" spans="16:30">
      <c r="P40351" s="6"/>
      <c r="AA40351" s="6"/>
      <c r="AC40351" s="6"/>
      <c r="AD40351" s="6"/>
    </row>
    <row r="40352" spans="16:30">
      <c r="P40352" s="6"/>
      <c r="AA40352" s="6"/>
      <c r="AC40352" s="6"/>
      <c r="AD40352" s="6"/>
    </row>
    <row r="40353" spans="16:30">
      <c r="P40353" s="6"/>
      <c r="AA40353" s="6"/>
      <c r="AC40353" s="6"/>
      <c r="AD40353" s="6"/>
    </row>
    <row r="40354" spans="16:30">
      <c r="P40354" s="6"/>
      <c r="AA40354" s="6"/>
      <c r="AC40354" s="6"/>
      <c r="AD40354" s="6"/>
    </row>
    <row r="40355" spans="16:30">
      <c r="P40355" s="6"/>
      <c r="AA40355" s="6"/>
      <c r="AC40355" s="6"/>
      <c r="AD40355" s="6"/>
    </row>
    <row r="40356" spans="16:30">
      <c r="P40356" s="6"/>
      <c r="AA40356" s="6"/>
      <c r="AC40356" s="6"/>
      <c r="AD40356" s="6"/>
    </row>
    <row r="40357" spans="16:30">
      <c r="P40357" s="6"/>
      <c r="AA40357" s="6"/>
      <c r="AC40357" s="6"/>
      <c r="AD40357" s="6"/>
    </row>
    <row r="40358" spans="16:30">
      <c r="P40358" s="6"/>
      <c r="AA40358" s="6"/>
      <c r="AC40358" s="6"/>
      <c r="AD40358" s="6"/>
    </row>
    <row r="40359" spans="16:30">
      <c r="P40359" s="6"/>
      <c r="AA40359" s="6"/>
      <c r="AC40359" s="6"/>
      <c r="AD40359" s="6"/>
    </row>
    <row r="40360" spans="16:30">
      <c r="P40360" s="6"/>
      <c r="AA40360" s="6"/>
      <c r="AC40360" s="6"/>
      <c r="AD40360" s="6"/>
    </row>
    <row r="40361" spans="16:30">
      <c r="P40361" s="6"/>
      <c r="AA40361" s="6"/>
      <c r="AC40361" s="6"/>
      <c r="AD40361" s="6"/>
    </row>
    <row r="40362" spans="16:30">
      <c r="P40362" s="6"/>
      <c r="AA40362" s="6"/>
      <c r="AC40362" s="6"/>
      <c r="AD40362" s="6"/>
    </row>
    <row r="40363" spans="16:30">
      <c r="P40363" s="6"/>
      <c r="AA40363" s="6"/>
      <c r="AC40363" s="6"/>
      <c r="AD40363" s="6"/>
    </row>
    <row r="40364" spans="16:30">
      <c r="P40364" s="6"/>
      <c r="AA40364" s="6"/>
      <c r="AC40364" s="6"/>
      <c r="AD40364" s="6"/>
    </row>
    <row r="40365" spans="16:30">
      <c r="P40365" s="6"/>
      <c r="AA40365" s="6"/>
      <c r="AC40365" s="6"/>
      <c r="AD40365" s="6"/>
    </row>
    <row r="40366" spans="16:30">
      <c r="P40366" s="6"/>
      <c r="AA40366" s="6"/>
      <c r="AC40366" s="6"/>
      <c r="AD40366" s="6"/>
    </row>
    <row r="40367" spans="16:30">
      <c r="P40367" s="6"/>
      <c r="AA40367" s="6"/>
      <c r="AC40367" s="6"/>
      <c r="AD40367" s="6"/>
    </row>
    <row r="40368" spans="16:30">
      <c r="P40368" s="6"/>
      <c r="AA40368" s="6"/>
      <c r="AC40368" s="6"/>
      <c r="AD40368" s="6"/>
    </row>
    <row r="40369" spans="16:30">
      <c r="P40369" s="6"/>
      <c r="AA40369" s="6"/>
      <c r="AC40369" s="6"/>
      <c r="AD40369" s="6"/>
    </row>
    <row r="40370" spans="16:30">
      <c r="P40370" s="6"/>
      <c r="AA40370" s="6"/>
      <c r="AC40370" s="6"/>
      <c r="AD40370" s="6"/>
    </row>
    <row r="40371" spans="16:30">
      <c r="P40371" s="6"/>
      <c r="AA40371" s="6"/>
      <c r="AC40371" s="6"/>
      <c r="AD40371" s="6"/>
    </row>
    <row r="40372" spans="16:30">
      <c r="P40372" s="6"/>
      <c r="AA40372" s="6"/>
      <c r="AC40372" s="6"/>
      <c r="AD40372" s="6"/>
    </row>
    <row r="40373" spans="16:30">
      <c r="P40373" s="6"/>
      <c r="AA40373" s="6"/>
      <c r="AC40373" s="6"/>
      <c r="AD40373" s="6"/>
    </row>
    <row r="40374" spans="16:30">
      <c r="P40374" s="6"/>
      <c r="AA40374" s="6"/>
      <c r="AC40374" s="6"/>
      <c r="AD40374" s="6"/>
    </row>
    <row r="40375" spans="16:30">
      <c r="P40375" s="6"/>
      <c r="AA40375" s="6"/>
      <c r="AC40375" s="6"/>
      <c r="AD40375" s="6"/>
    </row>
    <row r="40376" spans="16:30">
      <c r="P40376" s="6"/>
      <c r="AA40376" s="6"/>
      <c r="AC40376" s="6"/>
      <c r="AD40376" s="6"/>
    </row>
    <row r="40377" spans="16:30">
      <c r="P40377" s="6"/>
      <c r="AA40377" s="6"/>
      <c r="AC40377" s="6"/>
      <c r="AD40377" s="6"/>
    </row>
    <row r="40378" spans="16:30">
      <c r="P40378" s="6"/>
      <c r="AA40378" s="6"/>
      <c r="AC40378" s="6"/>
      <c r="AD40378" s="6"/>
    </row>
    <row r="40379" spans="16:30">
      <c r="P40379" s="6"/>
      <c r="AA40379" s="6"/>
      <c r="AC40379" s="6"/>
      <c r="AD40379" s="6"/>
    </row>
    <row r="40380" spans="16:30">
      <c r="P40380" s="6"/>
      <c r="AA40380" s="6"/>
      <c r="AC40380" s="6"/>
      <c r="AD40380" s="6"/>
    </row>
    <row r="40381" spans="16:30">
      <c r="P40381" s="6"/>
      <c r="AA40381" s="6"/>
      <c r="AC40381" s="6"/>
      <c r="AD40381" s="6"/>
    </row>
    <row r="40382" spans="16:30">
      <c r="P40382" s="6"/>
      <c r="AA40382" s="6"/>
      <c r="AC40382" s="6"/>
      <c r="AD40382" s="6"/>
    </row>
    <row r="40383" spans="16:30">
      <c r="P40383" s="6"/>
      <c r="AA40383" s="6"/>
      <c r="AC40383" s="6"/>
      <c r="AD40383" s="6"/>
    </row>
    <row r="40384" spans="16:30">
      <c r="P40384" s="6"/>
      <c r="AA40384" s="6"/>
      <c r="AC40384" s="6"/>
      <c r="AD40384" s="6"/>
    </row>
    <row r="40385" spans="16:30">
      <c r="P40385" s="6"/>
      <c r="AA40385" s="6"/>
      <c r="AC40385" s="6"/>
      <c r="AD40385" s="6"/>
    </row>
    <row r="40386" spans="16:30">
      <c r="P40386" s="6"/>
      <c r="AA40386" s="6"/>
      <c r="AC40386" s="6"/>
      <c r="AD40386" s="6"/>
    </row>
    <row r="40387" spans="16:30">
      <c r="P40387" s="6"/>
      <c r="AA40387" s="6"/>
      <c r="AC40387" s="6"/>
      <c r="AD40387" s="6"/>
    </row>
    <row r="40388" spans="16:30">
      <c r="P40388" s="6"/>
      <c r="AA40388" s="6"/>
      <c r="AC40388" s="6"/>
      <c r="AD40388" s="6"/>
    </row>
    <row r="40389" spans="16:30">
      <c r="P40389" s="6"/>
      <c r="AA40389" s="6"/>
      <c r="AC40389" s="6"/>
      <c r="AD40389" s="6"/>
    </row>
    <row r="40390" spans="16:30">
      <c r="P40390" s="6"/>
      <c r="AA40390" s="6"/>
      <c r="AC40390" s="6"/>
      <c r="AD40390" s="6"/>
    </row>
    <row r="40391" spans="16:30">
      <c r="P40391" s="6"/>
      <c r="AA40391" s="6"/>
      <c r="AC40391" s="6"/>
      <c r="AD40391" s="6"/>
    </row>
    <row r="40392" spans="16:30">
      <c r="P40392" s="6"/>
      <c r="AA40392" s="6"/>
      <c r="AC40392" s="6"/>
      <c r="AD40392" s="6"/>
    </row>
    <row r="40393" spans="16:30">
      <c r="P40393" s="6"/>
      <c r="AA40393" s="6"/>
      <c r="AC40393" s="6"/>
      <c r="AD40393" s="6"/>
    </row>
    <row r="40394" spans="16:30">
      <c r="P40394" s="6"/>
      <c r="AA40394" s="6"/>
      <c r="AC40394" s="6"/>
      <c r="AD40394" s="6"/>
    </row>
    <row r="40395" spans="16:30">
      <c r="P40395" s="6"/>
      <c r="AA40395" s="6"/>
      <c r="AC40395" s="6"/>
      <c r="AD40395" s="6"/>
    </row>
    <row r="40396" spans="16:30">
      <c r="P40396" s="6"/>
      <c r="AA40396" s="6"/>
      <c r="AC40396" s="6"/>
      <c r="AD40396" s="6"/>
    </row>
    <row r="40397" spans="16:30">
      <c r="P40397" s="6"/>
      <c r="AA40397" s="6"/>
      <c r="AC40397" s="6"/>
      <c r="AD40397" s="6"/>
    </row>
    <row r="40398" spans="16:30">
      <c r="P40398" s="6"/>
      <c r="AA40398" s="6"/>
      <c r="AC40398" s="6"/>
      <c r="AD40398" s="6"/>
    </row>
    <row r="40399" spans="16:30">
      <c r="P40399" s="6"/>
      <c r="AA40399" s="6"/>
      <c r="AC40399" s="6"/>
      <c r="AD40399" s="6"/>
    </row>
    <row r="40400" spans="16:30">
      <c r="P40400" s="6"/>
      <c r="AA40400" s="6"/>
      <c r="AC40400" s="6"/>
      <c r="AD40400" s="6"/>
    </row>
    <row r="40401" spans="16:30">
      <c r="P40401" s="6"/>
      <c r="AA40401" s="6"/>
      <c r="AC40401" s="6"/>
      <c r="AD40401" s="6"/>
    </row>
    <row r="40402" spans="16:30">
      <c r="P40402" s="6"/>
      <c r="AA40402" s="6"/>
      <c r="AC40402" s="6"/>
      <c r="AD40402" s="6"/>
    </row>
    <row r="40403" spans="16:30">
      <c r="P40403" s="6"/>
      <c r="AA40403" s="6"/>
      <c r="AC40403" s="6"/>
      <c r="AD40403" s="6"/>
    </row>
    <row r="40404" spans="16:30">
      <c r="P40404" s="6"/>
      <c r="AA40404" s="6"/>
      <c r="AC40404" s="6"/>
      <c r="AD40404" s="6"/>
    </row>
    <row r="40405" spans="16:30">
      <c r="P40405" s="6"/>
      <c r="AA40405" s="6"/>
      <c r="AC40405" s="6"/>
      <c r="AD40405" s="6"/>
    </row>
    <row r="40406" spans="16:30">
      <c r="P40406" s="6"/>
      <c r="AA40406" s="6"/>
      <c r="AC40406" s="6"/>
      <c r="AD40406" s="6"/>
    </row>
    <row r="40407" spans="16:30">
      <c r="P40407" s="6"/>
      <c r="AA40407" s="6"/>
      <c r="AC40407" s="6"/>
      <c r="AD40407" s="6"/>
    </row>
    <row r="40408" spans="16:30">
      <c r="P40408" s="6"/>
      <c r="AA40408" s="6"/>
      <c r="AC40408" s="6"/>
      <c r="AD40408" s="6"/>
    </row>
    <row r="40409" spans="16:30">
      <c r="P40409" s="6"/>
      <c r="AA40409" s="6"/>
      <c r="AC40409" s="6"/>
      <c r="AD40409" s="6"/>
    </row>
    <row r="40410" spans="16:30">
      <c r="P40410" s="6"/>
      <c r="AA40410" s="6"/>
      <c r="AC40410" s="6"/>
      <c r="AD40410" s="6"/>
    </row>
    <row r="40411" spans="16:30">
      <c r="P40411" s="6"/>
      <c r="AA40411" s="6"/>
      <c r="AC40411" s="6"/>
      <c r="AD40411" s="6"/>
    </row>
    <row r="40412" spans="16:30">
      <c r="P40412" s="6"/>
      <c r="AA40412" s="6"/>
      <c r="AC40412" s="6"/>
      <c r="AD40412" s="6"/>
    </row>
    <row r="40413" spans="16:30">
      <c r="P40413" s="6"/>
      <c r="AA40413" s="6"/>
      <c r="AC40413" s="6"/>
      <c r="AD40413" s="6"/>
    </row>
    <row r="40414" spans="16:30">
      <c r="P40414" s="6"/>
      <c r="AA40414" s="6"/>
      <c r="AC40414" s="6"/>
      <c r="AD40414" s="6"/>
    </row>
    <row r="40415" spans="16:30">
      <c r="P40415" s="6"/>
      <c r="AA40415" s="6"/>
      <c r="AC40415" s="6"/>
      <c r="AD40415" s="6"/>
    </row>
    <row r="40416" spans="16:30">
      <c r="P40416" s="6"/>
      <c r="AA40416" s="6"/>
      <c r="AC40416" s="6"/>
      <c r="AD40416" s="6"/>
    </row>
    <row r="40417" spans="16:30">
      <c r="P40417" s="6"/>
      <c r="AA40417" s="6"/>
      <c r="AC40417" s="6"/>
      <c r="AD40417" s="6"/>
    </row>
    <row r="40418" spans="16:30">
      <c r="P40418" s="6"/>
      <c r="AA40418" s="6"/>
      <c r="AC40418" s="6"/>
      <c r="AD40418" s="6"/>
    </row>
    <row r="40419" spans="16:30">
      <c r="P40419" s="6"/>
      <c r="AA40419" s="6"/>
      <c r="AC40419" s="6"/>
      <c r="AD40419" s="6"/>
    </row>
    <row r="40420" spans="16:30">
      <c r="P40420" s="6"/>
      <c r="AA40420" s="6"/>
      <c r="AC40420" s="6"/>
      <c r="AD40420" s="6"/>
    </row>
    <row r="40421" spans="16:30">
      <c r="P40421" s="6"/>
      <c r="AA40421" s="6"/>
      <c r="AC40421" s="6"/>
      <c r="AD40421" s="6"/>
    </row>
    <row r="40422" spans="16:30">
      <c r="P40422" s="6"/>
      <c r="AA40422" s="6"/>
      <c r="AC40422" s="6"/>
      <c r="AD40422" s="6"/>
    </row>
    <row r="40423" spans="16:30">
      <c r="P40423" s="6"/>
      <c r="AA40423" s="6"/>
      <c r="AC40423" s="6"/>
      <c r="AD40423" s="6"/>
    </row>
    <row r="40424" spans="16:30">
      <c r="P40424" s="6"/>
      <c r="AA40424" s="6"/>
      <c r="AC40424" s="6"/>
      <c r="AD40424" s="6"/>
    </row>
    <row r="40425" spans="16:30">
      <c r="P40425" s="6"/>
      <c r="AA40425" s="6"/>
      <c r="AC40425" s="6"/>
      <c r="AD40425" s="6"/>
    </row>
    <row r="40426" spans="16:30">
      <c r="P40426" s="6"/>
      <c r="AA40426" s="6"/>
      <c r="AC40426" s="6"/>
      <c r="AD40426" s="6"/>
    </row>
    <row r="40427" spans="16:30">
      <c r="P40427" s="6"/>
      <c r="AA40427" s="6"/>
      <c r="AC40427" s="6"/>
      <c r="AD40427" s="6"/>
    </row>
    <row r="40428" spans="16:30">
      <c r="P40428" s="6"/>
      <c r="AA40428" s="6"/>
      <c r="AC40428" s="6"/>
      <c r="AD40428" s="6"/>
    </row>
    <row r="40429" spans="16:30">
      <c r="P40429" s="6"/>
      <c r="AA40429" s="6"/>
      <c r="AC40429" s="6"/>
      <c r="AD40429" s="6"/>
    </row>
    <row r="40430" spans="16:30">
      <c r="P40430" s="6"/>
      <c r="AA40430" s="6"/>
      <c r="AC40430" s="6"/>
      <c r="AD40430" s="6"/>
    </row>
    <row r="40431" spans="16:30">
      <c r="P40431" s="6"/>
      <c r="AA40431" s="6"/>
      <c r="AC40431" s="6"/>
      <c r="AD40431" s="6"/>
    </row>
    <row r="40432" spans="16:30">
      <c r="P40432" s="6"/>
      <c r="AA40432" s="6"/>
      <c r="AC40432" s="6"/>
      <c r="AD40432" s="6"/>
    </row>
    <row r="40433" spans="16:30">
      <c r="P40433" s="6"/>
      <c r="AA40433" s="6"/>
      <c r="AC40433" s="6"/>
      <c r="AD40433" s="6"/>
    </row>
    <row r="40434" spans="16:30">
      <c r="P40434" s="6"/>
      <c r="AA40434" s="6"/>
      <c r="AC40434" s="6"/>
      <c r="AD40434" s="6"/>
    </row>
    <row r="40435" spans="16:30">
      <c r="P40435" s="6"/>
      <c r="AA40435" s="6"/>
      <c r="AC40435" s="6"/>
      <c r="AD40435" s="6"/>
    </row>
    <row r="40436" spans="16:30">
      <c r="P40436" s="6"/>
      <c r="AA40436" s="6"/>
      <c r="AC40436" s="6"/>
      <c r="AD40436" s="6"/>
    </row>
    <row r="40437" spans="16:30">
      <c r="P40437" s="6"/>
      <c r="AA40437" s="6"/>
      <c r="AC40437" s="6"/>
      <c r="AD40437" s="6"/>
    </row>
    <row r="40438" spans="16:30">
      <c r="P40438" s="6"/>
      <c r="AA40438" s="6"/>
      <c r="AC40438" s="6"/>
      <c r="AD40438" s="6"/>
    </row>
    <row r="40439" spans="16:30">
      <c r="P40439" s="6"/>
      <c r="AA40439" s="6"/>
      <c r="AC40439" s="6"/>
      <c r="AD40439" s="6"/>
    </row>
    <row r="40440" spans="16:30">
      <c r="P40440" s="6"/>
      <c r="AA40440" s="6"/>
      <c r="AC40440" s="6"/>
      <c r="AD40440" s="6"/>
    </row>
    <row r="40441" spans="16:30">
      <c r="P40441" s="6"/>
      <c r="AA40441" s="6"/>
      <c r="AC40441" s="6"/>
      <c r="AD40441" s="6"/>
    </row>
    <row r="40442" spans="16:30">
      <c r="P40442" s="6"/>
      <c r="AA40442" s="6"/>
      <c r="AC40442" s="6"/>
      <c r="AD40442" s="6"/>
    </row>
    <row r="40443" spans="16:30">
      <c r="P40443" s="6"/>
      <c r="AA40443" s="6"/>
      <c r="AC40443" s="6"/>
      <c r="AD40443" s="6"/>
    </row>
    <row r="40444" spans="16:30">
      <c r="P40444" s="6"/>
      <c r="AA40444" s="6"/>
      <c r="AC40444" s="6"/>
      <c r="AD40444" s="6"/>
    </row>
    <row r="40445" spans="16:30">
      <c r="P40445" s="6"/>
      <c r="AA40445" s="6"/>
      <c r="AC40445" s="6"/>
      <c r="AD40445" s="6"/>
    </row>
    <row r="40446" spans="16:30">
      <c r="P40446" s="6"/>
      <c r="AA40446" s="6"/>
      <c r="AC40446" s="6"/>
      <c r="AD40446" s="6"/>
    </row>
    <row r="40447" spans="16:30">
      <c r="P40447" s="6"/>
      <c r="AA40447" s="6"/>
      <c r="AC40447" s="6"/>
      <c r="AD40447" s="6"/>
    </row>
    <row r="40448" spans="16:30">
      <c r="P40448" s="6"/>
      <c r="AA40448" s="6"/>
      <c r="AC40448" s="6"/>
      <c r="AD40448" s="6"/>
    </row>
    <row r="40449" spans="16:30">
      <c r="P40449" s="6"/>
      <c r="AA40449" s="6"/>
      <c r="AC40449" s="6"/>
      <c r="AD40449" s="6"/>
    </row>
    <row r="40450" spans="16:30">
      <c r="P40450" s="6"/>
      <c r="AA40450" s="6"/>
      <c r="AC40450" s="6"/>
      <c r="AD40450" s="6"/>
    </row>
    <row r="40451" spans="16:30">
      <c r="P40451" s="6"/>
      <c r="AA40451" s="6"/>
      <c r="AC40451" s="6"/>
      <c r="AD40451" s="6"/>
    </row>
    <row r="40452" spans="16:30">
      <c r="P40452" s="6"/>
      <c r="AA40452" s="6"/>
      <c r="AC40452" s="6"/>
      <c r="AD40452" s="6"/>
    </row>
    <row r="40453" spans="16:30">
      <c r="P40453" s="6"/>
      <c r="AA40453" s="6"/>
      <c r="AC40453" s="6"/>
      <c r="AD40453" s="6"/>
    </row>
    <row r="40454" spans="16:30">
      <c r="P40454" s="6"/>
      <c r="AA40454" s="6"/>
      <c r="AC40454" s="6"/>
      <c r="AD40454" s="6"/>
    </row>
    <row r="40455" spans="16:30">
      <c r="P40455" s="6"/>
      <c r="AA40455" s="6"/>
      <c r="AC40455" s="6"/>
      <c r="AD40455" s="6"/>
    </row>
    <row r="40456" spans="16:30">
      <c r="P40456" s="6"/>
      <c r="AA40456" s="6"/>
      <c r="AC40456" s="6"/>
      <c r="AD40456" s="6"/>
    </row>
    <row r="40457" spans="16:30">
      <c r="P40457" s="6"/>
      <c r="AA40457" s="6"/>
      <c r="AC40457" s="6"/>
      <c r="AD40457" s="6"/>
    </row>
    <row r="40458" spans="16:30">
      <c r="P40458" s="6"/>
      <c r="AA40458" s="6"/>
      <c r="AC40458" s="6"/>
      <c r="AD40458" s="6"/>
    </row>
    <row r="40459" spans="16:30">
      <c r="P40459" s="6"/>
      <c r="AA40459" s="6"/>
      <c r="AC40459" s="6"/>
      <c r="AD40459" s="6"/>
    </row>
    <row r="40460" spans="16:30">
      <c r="P40460" s="6"/>
      <c r="AA40460" s="6"/>
      <c r="AC40460" s="6"/>
      <c r="AD40460" s="6"/>
    </row>
    <row r="40461" spans="16:30">
      <c r="P40461" s="6"/>
      <c r="AA40461" s="6"/>
      <c r="AC40461" s="6"/>
      <c r="AD40461" s="6"/>
    </row>
    <row r="40462" spans="16:30">
      <c r="P40462" s="6"/>
      <c r="AA40462" s="6"/>
      <c r="AC40462" s="6"/>
      <c r="AD40462" s="6"/>
    </row>
    <row r="40463" spans="16:30">
      <c r="P40463" s="6"/>
      <c r="AA40463" s="6"/>
      <c r="AC40463" s="6"/>
      <c r="AD40463" s="6"/>
    </row>
    <row r="40464" spans="16:30">
      <c r="P40464" s="6"/>
      <c r="AA40464" s="6"/>
      <c r="AC40464" s="6"/>
      <c r="AD40464" s="6"/>
    </row>
    <row r="40465" spans="16:30">
      <c r="P40465" s="6"/>
      <c r="AA40465" s="6"/>
      <c r="AC40465" s="6"/>
      <c r="AD40465" s="6"/>
    </row>
    <row r="40466" spans="16:30">
      <c r="P40466" s="6"/>
      <c r="AA40466" s="6"/>
      <c r="AC40466" s="6"/>
      <c r="AD40466" s="6"/>
    </row>
    <row r="40467" spans="16:30">
      <c r="P40467" s="6"/>
      <c r="AA40467" s="6"/>
      <c r="AC40467" s="6"/>
      <c r="AD40467" s="6"/>
    </row>
    <row r="40468" spans="16:30">
      <c r="P40468" s="6"/>
      <c r="AA40468" s="6"/>
      <c r="AC40468" s="6"/>
      <c r="AD40468" s="6"/>
    </row>
    <row r="40469" spans="16:30">
      <c r="P40469" s="6"/>
      <c r="AA40469" s="6"/>
      <c r="AC40469" s="6"/>
      <c r="AD40469" s="6"/>
    </row>
    <row r="40470" spans="16:30">
      <c r="P40470" s="6"/>
      <c r="AA40470" s="6"/>
      <c r="AC40470" s="6"/>
      <c r="AD40470" s="6"/>
    </row>
    <row r="40471" spans="16:30">
      <c r="P40471" s="6"/>
      <c r="AA40471" s="6"/>
      <c r="AC40471" s="6"/>
      <c r="AD40471" s="6"/>
    </row>
    <row r="40472" spans="16:30">
      <c r="P40472" s="6"/>
      <c r="AA40472" s="6"/>
      <c r="AC40472" s="6"/>
      <c r="AD40472" s="6"/>
    </row>
    <row r="40473" spans="16:30">
      <c r="P40473" s="6"/>
      <c r="AA40473" s="6"/>
      <c r="AC40473" s="6"/>
      <c r="AD40473" s="6"/>
    </row>
    <row r="40474" spans="16:30">
      <c r="P40474" s="6"/>
      <c r="AA40474" s="6"/>
      <c r="AC40474" s="6"/>
      <c r="AD40474" s="6"/>
    </row>
    <row r="40475" spans="16:30">
      <c r="P40475" s="6"/>
      <c r="AA40475" s="6"/>
      <c r="AC40475" s="6"/>
      <c r="AD40475" s="6"/>
    </row>
    <row r="40476" spans="16:30">
      <c r="P40476" s="6"/>
      <c r="AA40476" s="6"/>
      <c r="AC40476" s="6"/>
      <c r="AD40476" s="6"/>
    </row>
    <row r="40477" spans="16:30">
      <c r="P40477" s="6"/>
      <c r="AA40477" s="6"/>
      <c r="AC40477" s="6"/>
      <c r="AD40477" s="6"/>
    </row>
    <row r="40478" spans="16:30">
      <c r="P40478" s="6"/>
      <c r="AA40478" s="6"/>
      <c r="AC40478" s="6"/>
      <c r="AD40478" s="6"/>
    </row>
    <row r="40479" spans="16:30">
      <c r="P40479" s="6"/>
      <c r="AA40479" s="6"/>
      <c r="AC40479" s="6"/>
      <c r="AD40479" s="6"/>
    </row>
    <row r="40480" spans="16:30">
      <c r="P40480" s="6"/>
      <c r="AA40480" s="6"/>
      <c r="AC40480" s="6"/>
      <c r="AD40480" s="6"/>
    </row>
    <row r="40481" spans="16:30">
      <c r="P40481" s="6"/>
      <c r="AA40481" s="6"/>
      <c r="AC40481" s="6"/>
      <c r="AD40481" s="6"/>
    </row>
    <row r="40482" spans="16:30">
      <c r="P40482" s="6"/>
      <c r="AA40482" s="6"/>
      <c r="AC40482" s="6"/>
      <c r="AD40482" s="6"/>
    </row>
    <row r="40483" spans="16:30">
      <c r="P40483" s="6"/>
      <c r="AA40483" s="6"/>
      <c r="AC40483" s="6"/>
      <c r="AD40483" s="6"/>
    </row>
    <row r="40484" spans="16:30">
      <c r="P40484" s="6"/>
      <c r="AA40484" s="6"/>
      <c r="AC40484" s="6"/>
      <c r="AD40484" s="6"/>
    </row>
    <row r="40485" spans="16:30">
      <c r="P40485" s="6"/>
      <c r="AA40485" s="6"/>
      <c r="AC40485" s="6"/>
      <c r="AD40485" s="6"/>
    </row>
    <row r="40486" spans="16:30">
      <c r="P40486" s="6"/>
      <c r="AA40486" s="6"/>
      <c r="AC40486" s="6"/>
      <c r="AD40486" s="6"/>
    </row>
    <row r="40487" spans="16:30">
      <c r="P40487" s="6"/>
      <c r="AA40487" s="6"/>
      <c r="AC40487" s="6"/>
      <c r="AD40487" s="6"/>
    </row>
    <row r="40488" spans="16:30">
      <c r="P40488" s="6"/>
      <c r="AA40488" s="6"/>
      <c r="AC40488" s="6"/>
      <c r="AD40488" s="6"/>
    </row>
    <row r="40489" spans="16:30">
      <c r="P40489" s="6"/>
      <c r="AA40489" s="6"/>
      <c r="AC40489" s="6"/>
      <c r="AD40489" s="6"/>
    </row>
    <row r="40490" spans="16:30">
      <c r="P40490" s="6"/>
      <c r="AA40490" s="6"/>
      <c r="AC40490" s="6"/>
      <c r="AD40490" s="6"/>
    </row>
    <row r="40491" spans="16:30">
      <c r="P40491" s="6"/>
      <c r="AA40491" s="6"/>
      <c r="AC40491" s="6"/>
      <c r="AD40491" s="6"/>
    </row>
    <row r="40492" spans="16:30">
      <c r="P40492" s="6"/>
      <c r="AA40492" s="6"/>
      <c r="AC40492" s="6"/>
      <c r="AD40492" s="6"/>
    </row>
    <row r="40493" spans="16:30">
      <c r="P40493" s="6"/>
      <c r="AA40493" s="6"/>
      <c r="AC40493" s="6"/>
      <c r="AD40493" s="6"/>
    </row>
    <row r="40494" spans="16:30">
      <c r="P40494" s="6"/>
      <c r="AA40494" s="6"/>
      <c r="AC40494" s="6"/>
      <c r="AD40494" s="6"/>
    </row>
    <row r="40495" spans="16:30">
      <c r="P40495" s="6"/>
      <c r="AA40495" s="6"/>
      <c r="AC40495" s="6"/>
      <c r="AD40495" s="6"/>
    </row>
    <row r="40496" spans="16:30">
      <c r="P40496" s="6"/>
      <c r="AA40496" s="6"/>
      <c r="AC40496" s="6"/>
      <c r="AD40496" s="6"/>
    </row>
    <row r="40497" spans="16:30">
      <c r="P40497" s="6"/>
      <c r="AA40497" s="6"/>
      <c r="AC40497" s="6"/>
      <c r="AD40497" s="6"/>
    </row>
    <row r="40498" spans="16:30">
      <c r="P40498" s="6"/>
      <c r="AA40498" s="6"/>
      <c r="AC40498" s="6"/>
      <c r="AD40498" s="6"/>
    </row>
    <row r="40499" spans="16:30">
      <c r="P40499" s="6"/>
      <c r="AA40499" s="6"/>
      <c r="AC40499" s="6"/>
      <c r="AD40499" s="6"/>
    </row>
    <row r="40500" spans="16:30">
      <c r="P40500" s="6"/>
      <c r="AA40500" s="6"/>
      <c r="AC40500" s="6"/>
      <c r="AD40500" s="6"/>
    </row>
    <row r="40501" spans="16:30">
      <c r="P40501" s="6"/>
      <c r="AA40501" s="6"/>
      <c r="AC40501" s="6"/>
      <c r="AD40501" s="6"/>
    </row>
    <row r="40502" spans="16:30">
      <c r="P40502" s="6"/>
      <c r="AA40502" s="6"/>
      <c r="AC40502" s="6"/>
      <c r="AD40502" s="6"/>
    </row>
    <row r="40503" spans="16:30">
      <c r="P40503" s="6"/>
      <c r="AA40503" s="6"/>
      <c r="AC40503" s="6"/>
      <c r="AD40503" s="6"/>
    </row>
    <row r="40504" spans="16:30">
      <c r="P40504" s="6"/>
      <c r="AA40504" s="6"/>
      <c r="AC40504" s="6"/>
      <c r="AD40504" s="6"/>
    </row>
    <row r="40505" spans="16:30">
      <c r="P40505" s="6"/>
      <c r="AA40505" s="6"/>
      <c r="AC40505" s="6"/>
      <c r="AD40505" s="6"/>
    </row>
    <row r="40506" spans="16:30">
      <c r="P40506" s="6"/>
      <c r="AA40506" s="6"/>
      <c r="AC40506" s="6"/>
      <c r="AD40506" s="6"/>
    </row>
    <row r="40507" spans="16:30">
      <c r="P40507" s="6"/>
      <c r="AA40507" s="6"/>
      <c r="AC40507" s="6"/>
      <c r="AD40507" s="6"/>
    </row>
    <row r="40508" spans="16:30">
      <c r="P40508" s="6"/>
      <c r="AA40508" s="6"/>
      <c r="AC40508" s="6"/>
      <c r="AD40508" s="6"/>
    </row>
    <row r="40509" spans="16:30">
      <c r="P40509" s="6"/>
      <c r="AA40509" s="6"/>
      <c r="AC40509" s="6"/>
      <c r="AD40509" s="6"/>
    </row>
    <row r="40510" spans="16:30">
      <c r="P40510" s="6"/>
      <c r="AA40510" s="6"/>
      <c r="AC40510" s="6"/>
      <c r="AD40510" s="6"/>
    </row>
    <row r="40511" spans="16:30">
      <c r="P40511" s="6"/>
      <c r="AA40511" s="6"/>
      <c r="AC40511" s="6"/>
      <c r="AD40511" s="6"/>
    </row>
    <row r="40512" spans="16:30">
      <c r="P40512" s="6"/>
      <c r="AA40512" s="6"/>
      <c r="AC40512" s="6"/>
      <c r="AD40512" s="6"/>
    </row>
    <row r="40513" spans="16:30">
      <c r="P40513" s="6"/>
      <c r="AA40513" s="6"/>
      <c r="AC40513" s="6"/>
      <c r="AD40513" s="6"/>
    </row>
    <row r="40514" spans="16:30">
      <c r="P40514" s="6"/>
      <c r="AA40514" s="6"/>
      <c r="AC40514" s="6"/>
      <c r="AD40514" s="6"/>
    </row>
    <row r="40515" spans="16:30">
      <c r="P40515" s="6"/>
      <c r="AA40515" s="6"/>
      <c r="AC40515" s="6"/>
      <c r="AD40515" s="6"/>
    </row>
    <row r="40516" spans="16:30">
      <c r="P40516" s="6"/>
      <c r="AA40516" s="6"/>
      <c r="AC40516" s="6"/>
      <c r="AD40516" s="6"/>
    </row>
    <row r="40517" spans="16:30">
      <c r="P40517" s="6"/>
      <c r="AA40517" s="6"/>
      <c r="AC40517" s="6"/>
      <c r="AD40517" s="6"/>
    </row>
    <row r="40518" spans="16:30">
      <c r="P40518" s="6"/>
      <c r="AA40518" s="6"/>
      <c r="AC40518" s="6"/>
      <c r="AD40518" s="6"/>
    </row>
    <row r="40519" spans="16:30">
      <c r="P40519" s="6"/>
      <c r="AA40519" s="6"/>
      <c r="AC40519" s="6"/>
      <c r="AD40519" s="6"/>
    </row>
    <row r="40520" spans="16:30">
      <c r="P40520" s="6"/>
      <c r="AA40520" s="6"/>
      <c r="AC40520" s="6"/>
      <c r="AD40520" s="6"/>
    </row>
    <row r="40521" spans="16:30">
      <c r="P40521" s="6"/>
      <c r="AA40521" s="6"/>
      <c r="AC40521" s="6"/>
      <c r="AD40521" s="6"/>
    </row>
    <row r="40522" spans="16:30">
      <c r="P40522" s="6"/>
      <c r="AA40522" s="6"/>
      <c r="AC40522" s="6"/>
      <c r="AD40522" s="6"/>
    </row>
    <row r="40523" spans="16:30">
      <c r="P40523" s="6"/>
      <c r="AA40523" s="6"/>
      <c r="AC40523" s="6"/>
      <c r="AD40523" s="6"/>
    </row>
    <row r="40524" spans="16:30">
      <c r="P40524" s="6"/>
      <c r="AA40524" s="6"/>
      <c r="AC40524" s="6"/>
      <c r="AD40524" s="6"/>
    </row>
    <row r="40525" spans="16:30">
      <c r="P40525" s="6"/>
      <c r="AA40525" s="6"/>
      <c r="AC40525" s="6"/>
      <c r="AD40525" s="6"/>
    </row>
    <row r="40526" spans="16:30">
      <c r="P40526" s="6"/>
      <c r="AA40526" s="6"/>
      <c r="AC40526" s="6"/>
      <c r="AD40526" s="6"/>
    </row>
    <row r="40527" spans="16:30">
      <c r="P40527" s="6"/>
      <c r="AA40527" s="6"/>
      <c r="AC40527" s="6"/>
      <c r="AD40527" s="6"/>
    </row>
    <row r="40528" spans="16:30">
      <c r="P40528" s="6"/>
      <c r="AA40528" s="6"/>
      <c r="AC40528" s="6"/>
      <c r="AD40528" s="6"/>
    </row>
    <row r="40529" spans="16:30">
      <c r="P40529" s="6"/>
      <c r="AA40529" s="6"/>
      <c r="AC40529" s="6"/>
      <c r="AD40529" s="6"/>
    </row>
    <row r="40530" spans="16:30">
      <c r="P40530" s="6"/>
      <c r="AA40530" s="6"/>
      <c r="AC40530" s="6"/>
      <c r="AD40530" s="6"/>
    </row>
    <row r="40531" spans="16:30">
      <c r="P40531" s="6"/>
      <c r="AA40531" s="6"/>
      <c r="AC40531" s="6"/>
      <c r="AD40531" s="6"/>
    </row>
    <row r="40532" spans="16:30">
      <c r="P40532" s="6"/>
      <c r="AA40532" s="6"/>
      <c r="AC40532" s="6"/>
      <c r="AD40532" s="6"/>
    </row>
    <row r="40533" spans="16:30">
      <c r="P40533" s="6"/>
      <c r="AA40533" s="6"/>
      <c r="AC40533" s="6"/>
      <c r="AD40533" s="6"/>
    </row>
    <row r="40534" spans="16:30">
      <c r="P40534" s="6"/>
      <c r="AA40534" s="6"/>
      <c r="AC40534" s="6"/>
      <c r="AD40534" s="6"/>
    </row>
    <row r="40535" spans="16:30">
      <c r="P40535" s="6"/>
      <c r="AA40535" s="6"/>
      <c r="AC40535" s="6"/>
      <c r="AD40535" s="6"/>
    </row>
    <row r="40536" spans="16:30">
      <c r="P40536" s="6"/>
      <c r="AA40536" s="6"/>
      <c r="AC40536" s="6"/>
      <c r="AD40536" s="6"/>
    </row>
    <row r="40537" spans="16:30">
      <c r="P40537" s="6"/>
      <c r="AA40537" s="6"/>
      <c r="AC40537" s="6"/>
      <c r="AD40537" s="6"/>
    </row>
    <row r="40538" spans="16:30">
      <c r="P40538" s="6"/>
      <c r="AA40538" s="6"/>
      <c r="AC40538" s="6"/>
      <c r="AD40538" s="6"/>
    </row>
    <row r="40539" spans="16:30">
      <c r="P40539" s="6"/>
      <c r="AA40539" s="6"/>
      <c r="AC40539" s="6"/>
      <c r="AD40539" s="6"/>
    </row>
    <row r="40540" spans="16:30">
      <c r="P40540" s="6"/>
      <c r="AA40540" s="6"/>
      <c r="AC40540" s="6"/>
      <c r="AD40540" s="6"/>
    </row>
    <row r="40541" spans="16:30">
      <c r="P40541" s="6"/>
      <c r="AA40541" s="6"/>
      <c r="AC40541" s="6"/>
      <c r="AD40541" s="6"/>
    </row>
    <row r="40542" spans="16:30">
      <c r="P40542" s="6"/>
      <c r="AA40542" s="6"/>
      <c r="AC40542" s="6"/>
      <c r="AD40542" s="6"/>
    </row>
    <row r="40543" spans="16:30">
      <c r="P40543" s="6"/>
      <c r="AA40543" s="6"/>
      <c r="AC40543" s="6"/>
      <c r="AD40543" s="6"/>
    </row>
    <row r="40544" spans="16:30">
      <c r="P40544" s="6"/>
      <c r="AA40544" s="6"/>
      <c r="AC40544" s="6"/>
      <c r="AD40544" s="6"/>
    </row>
    <row r="40545" spans="16:30">
      <c r="P40545" s="6"/>
      <c r="AA40545" s="6"/>
      <c r="AC40545" s="6"/>
      <c r="AD40545" s="6"/>
    </row>
    <row r="40546" spans="16:30">
      <c r="P40546" s="6"/>
      <c r="AA40546" s="6"/>
      <c r="AC40546" s="6"/>
      <c r="AD40546" s="6"/>
    </row>
    <row r="40547" spans="16:30">
      <c r="P40547" s="6"/>
      <c r="AA40547" s="6"/>
      <c r="AC40547" s="6"/>
      <c r="AD40547" s="6"/>
    </row>
    <row r="40548" spans="16:30">
      <c r="P40548" s="6"/>
      <c r="AA40548" s="6"/>
      <c r="AC40548" s="6"/>
      <c r="AD40548" s="6"/>
    </row>
    <row r="40549" spans="16:30">
      <c r="P40549" s="6"/>
      <c r="AA40549" s="6"/>
      <c r="AC40549" s="6"/>
      <c r="AD40549" s="6"/>
    </row>
    <row r="40550" spans="16:30">
      <c r="P40550" s="6"/>
      <c r="AA40550" s="6"/>
      <c r="AC40550" s="6"/>
      <c r="AD40550" s="6"/>
    </row>
    <row r="40551" spans="16:30">
      <c r="P40551" s="6"/>
      <c r="AA40551" s="6"/>
      <c r="AC40551" s="6"/>
      <c r="AD40551" s="6"/>
    </row>
    <row r="40552" spans="16:30">
      <c r="P40552" s="6"/>
      <c r="AA40552" s="6"/>
      <c r="AC40552" s="6"/>
      <c r="AD40552" s="6"/>
    </row>
    <row r="40553" spans="16:30">
      <c r="P40553" s="6"/>
      <c r="AA40553" s="6"/>
      <c r="AC40553" s="6"/>
      <c r="AD40553" s="6"/>
    </row>
    <row r="40554" spans="16:30">
      <c r="P40554" s="6"/>
      <c r="AA40554" s="6"/>
      <c r="AC40554" s="6"/>
      <c r="AD40554" s="6"/>
    </row>
    <row r="40555" spans="16:30">
      <c r="P40555" s="6"/>
      <c r="AA40555" s="6"/>
      <c r="AC40555" s="6"/>
      <c r="AD40555" s="6"/>
    </row>
    <row r="40556" spans="16:30">
      <c r="P40556" s="6"/>
      <c r="AA40556" s="6"/>
      <c r="AC40556" s="6"/>
      <c r="AD40556" s="6"/>
    </row>
    <row r="40557" spans="16:30">
      <c r="P40557" s="6"/>
      <c r="AA40557" s="6"/>
      <c r="AC40557" s="6"/>
      <c r="AD40557" s="6"/>
    </row>
    <row r="40558" spans="16:30">
      <c r="P40558" s="6"/>
      <c r="AA40558" s="6"/>
      <c r="AC40558" s="6"/>
      <c r="AD40558" s="6"/>
    </row>
    <row r="40559" spans="16:30">
      <c r="P40559" s="6"/>
      <c r="AA40559" s="6"/>
      <c r="AC40559" s="6"/>
      <c r="AD40559" s="6"/>
    </row>
    <row r="40560" spans="16:30">
      <c r="P40560" s="6"/>
      <c r="AA40560" s="6"/>
      <c r="AC40560" s="6"/>
      <c r="AD40560" s="6"/>
    </row>
    <row r="40561" spans="16:30">
      <c r="P40561" s="6"/>
      <c r="AA40561" s="6"/>
      <c r="AC40561" s="6"/>
      <c r="AD40561" s="6"/>
    </row>
    <row r="40562" spans="16:30">
      <c r="P40562" s="6"/>
      <c r="AA40562" s="6"/>
      <c r="AC40562" s="6"/>
      <c r="AD40562" s="6"/>
    </row>
    <row r="40563" spans="16:30">
      <c r="P40563" s="6"/>
      <c r="AA40563" s="6"/>
      <c r="AC40563" s="6"/>
      <c r="AD40563" s="6"/>
    </row>
    <row r="40564" spans="16:30">
      <c r="P40564" s="6"/>
      <c r="AA40564" s="6"/>
      <c r="AC40564" s="6"/>
      <c r="AD40564" s="6"/>
    </row>
    <row r="40565" spans="16:30">
      <c r="P40565" s="6"/>
      <c r="AA40565" s="6"/>
      <c r="AC40565" s="6"/>
      <c r="AD40565" s="6"/>
    </row>
    <row r="40566" spans="16:30">
      <c r="P40566" s="6"/>
      <c r="AA40566" s="6"/>
      <c r="AC40566" s="6"/>
      <c r="AD40566" s="6"/>
    </row>
    <row r="40567" spans="16:30">
      <c r="P40567" s="6"/>
      <c r="AA40567" s="6"/>
      <c r="AC40567" s="6"/>
      <c r="AD40567" s="6"/>
    </row>
    <row r="40568" spans="16:30">
      <c r="P40568" s="6"/>
      <c r="AA40568" s="6"/>
      <c r="AC40568" s="6"/>
      <c r="AD40568" s="6"/>
    </row>
    <row r="40569" spans="16:30">
      <c r="P40569" s="6"/>
      <c r="AA40569" s="6"/>
      <c r="AC40569" s="6"/>
      <c r="AD40569" s="6"/>
    </row>
    <row r="40570" spans="16:30">
      <c r="P40570" s="6"/>
      <c r="AA40570" s="6"/>
      <c r="AC40570" s="6"/>
      <c r="AD40570" s="6"/>
    </row>
    <row r="40571" spans="16:30">
      <c r="P40571" s="6"/>
      <c r="AA40571" s="6"/>
      <c r="AC40571" s="6"/>
      <c r="AD40571" s="6"/>
    </row>
    <row r="40572" spans="16:30">
      <c r="P40572" s="6"/>
      <c r="AA40572" s="6"/>
      <c r="AC40572" s="6"/>
      <c r="AD40572" s="6"/>
    </row>
    <row r="40573" spans="16:30">
      <c r="P40573" s="6"/>
      <c r="AA40573" s="6"/>
      <c r="AC40573" s="6"/>
      <c r="AD40573" s="6"/>
    </row>
    <row r="40574" spans="16:30">
      <c r="P40574" s="6"/>
      <c r="AA40574" s="6"/>
      <c r="AC40574" s="6"/>
      <c r="AD40574" s="6"/>
    </row>
    <row r="40575" spans="16:30">
      <c r="P40575" s="6"/>
      <c r="AA40575" s="6"/>
      <c r="AC40575" s="6"/>
      <c r="AD40575" s="6"/>
    </row>
    <row r="40576" spans="16:30">
      <c r="P40576" s="6"/>
      <c r="AA40576" s="6"/>
      <c r="AC40576" s="6"/>
      <c r="AD40576" s="6"/>
    </row>
    <row r="40577" spans="16:30">
      <c r="P40577" s="6"/>
      <c r="AA40577" s="6"/>
      <c r="AC40577" s="6"/>
      <c r="AD40577" s="6"/>
    </row>
    <row r="40578" spans="16:30">
      <c r="P40578" s="6"/>
      <c r="AA40578" s="6"/>
      <c r="AC40578" s="6"/>
      <c r="AD40578" s="6"/>
    </row>
    <row r="40579" spans="16:30">
      <c r="P40579" s="6"/>
      <c r="AA40579" s="6"/>
      <c r="AC40579" s="6"/>
      <c r="AD40579" s="6"/>
    </row>
    <row r="40580" spans="16:30">
      <c r="P40580" s="6"/>
      <c r="AA40580" s="6"/>
      <c r="AC40580" s="6"/>
      <c r="AD40580" s="6"/>
    </row>
    <row r="40581" spans="16:30">
      <c r="P40581" s="6"/>
      <c r="AA40581" s="6"/>
      <c r="AC40581" s="6"/>
      <c r="AD40581" s="6"/>
    </row>
    <row r="40582" spans="16:30">
      <c r="P40582" s="6"/>
      <c r="AA40582" s="6"/>
      <c r="AC40582" s="6"/>
      <c r="AD40582" s="6"/>
    </row>
    <row r="40583" spans="16:30">
      <c r="P40583" s="6"/>
      <c r="AA40583" s="6"/>
      <c r="AC40583" s="6"/>
      <c r="AD40583" s="6"/>
    </row>
    <row r="40584" spans="16:30">
      <c r="P40584" s="6"/>
      <c r="AA40584" s="6"/>
      <c r="AC40584" s="6"/>
      <c r="AD40584" s="6"/>
    </row>
    <row r="40585" spans="16:30">
      <c r="P40585" s="6"/>
      <c r="AA40585" s="6"/>
      <c r="AC40585" s="6"/>
      <c r="AD40585" s="6"/>
    </row>
    <row r="40586" spans="16:30">
      <c r="P40586" s="6"/>
      <c r="AA40586" s="6"/>
      <c r="AC40586" s="6"/>
      <c r="AD40586" s="6"/>
    </row>
    <row r="40587" spans="16:30">
      <c r="P40587" s="6"/>
      <c r="AA40587" s="6"/>
      <c r="AC40587" s="6"/>
      <c r="AD40587" s="6"/>
    </row>
    <row r="40588" spans="16:30">
      <c r="P40588" s="6"/>
      <c r="AA40588" s="6"/>
      <c r="AC40588" s="6"/>
      <c r="AD40588" s="6"/>
    </row>
    <row r="40589" spans="16:30">
      <c r="P40589" s="6"/>
      <c r="AA40589" s="6"/>
      <c r="AC40589" s="6"/>
      <c r="AD40589" s="6"/>
    </row>
    <row r="40590" spans="16:30">
      <c r="P40590" s="6"/>
      <c r="AA40590" s="6"/>
      <c r="AC40590" s="6"/>
      <c r="AD40590" s="6"/>
    </row>
    <row r="40591" spans="16:30">
      <c r="P40591" s="6"/>
      <c r="AA40591" s="6"/>
      <c r="AC40591" s="6"/>
      <c r="AD40591" s="6"/>
    </row>
    <row r="40592" spans="16:30">
      <c r="P40592" s="6"/>
      <c r="AA40592" s="6"/>
      <c r="AC40592" s="6"/>
      <c r="AD40592" s="6"/>
    </row>
    <row r="40593" spans="16:30">
      <c r="P40593" s="6"/>
      <c r="AA40593" s="6"/>
      <c r="AC40593" s="6"/>
      <c r="AD40593" s="6"/>
    </row>
    <row r="40594" spans="16:30">
      <c r="P40594" s="6"/>
      <c r="AA40594" s="6"/>
      <c r="AC40594" s="6"/>
      <c r="AD40594" s="6"/>
    </row>
    <row r="40595" spans="16:30">
      <c r="P40595" s="6"/>
      <c r="AA40595" s="6"/>
      <c r="AC40595" s="6"/>
      <c r="AD40595" s="6"/>
    </row>
    <row r="40596" spans="16:30">
      <c r="P40596" s="6"/>
      <c r="AA40596" s="6"/>
      <c r="AC40596" s="6"/>
      <c r="AD40596" s="6"/>
    </row>
    <row r="40597" spans="16:30">
      <c r="P40597" s="6"/>
      <c r="AA40597" s="6"/>
      <c r="AC40597" s="6"/>
      <c r="AD40597" s="6"/>
    </row>
    <row r="40598" spans="16:30">
      <c r="P40598" s="6"/>
      <c r="AA40598" s="6"/>
      <c r="AC40598" s="6"/>
      <c r="AD40598" s="6"/>
    </row>
    <row r="40599" spans="16:30">
      <c r="P40599" s="6"/>
      <c r="AA40599" s="6"/>
      <c r="AC40599" s="6"/>
      <c r="AD40599" s="6"/>
    </row>
    <row r="40600" spans="16:30">
      <c r="P40600" s="6"/>
      <c r="AA40600" s="6"/>
      <c r="AC40600" s="6"/>
      <c r="AD40600" s="6"/>
    </row>
    <row r="40601" spans="16:30">
      <c r="P40601" s="6"/>
      <c r="AA40601" s="6"/>
      <c r="AC40601" s="6"/>
      <c r="AD40601" s="6"/>
    </row>
    <row r="40602" spans="16:30">
      <c r="P40602" s="6"/>
      <c r="AA40602" s="6"/>
      <c r="AC40602" s="6"/>
      <c r="AD40602" s="6"/>
    </row>
    <row r="40603" spans="16:30">
      <c r="P40603" s="6"/>
      <c r="AA40603" s="6"/>
      <c r="AC40603" s="6"/>
      <c r="AD40603" s="6"/>
    </row>
    <row r="40604" spans="16:30">
      <c r="P40604" s="6"/>
      <c r="AA40604" s="6"/>
      <c r="AC40604" s="6"/>
      <c r="AD40604" s="6"/>
    </row>
    <row r="40605" spans="16:30">
      <c r="P40605" s="6"/>
      <c r="AA40605" s="6"/>
      <c r="AC40605" s="6"/>
      <c r="AD40605" s="6"/>
    </row>
    <row r="40606" spans="16:30">
      <c r="P40606" s="6"/>
      <c r="AA40606" s="6"/>
      <c r="AC40606" s="6"/>
      <c r="AD40606" s="6"/>
    </row>
    <row r="40607" spans="16:30">
      <c r="P40607" s="6"/>
      <c r="AA40607" s="6"/>
      <c r="AC40607" s="6"/>
      <c r="AD40607" s="6"/>
    </row>
    <row r="40608" spans="16:30">
      <c r="P40608" s="6"/>
      <c r="AA40608" s="6"/>
      <c r="AC40608" s="6"/>
      <c r="AD40608" s="6"/>
    </row>
    <row r="40609" spans="16:30">
      <c r="P40609" s="6"/>
      <c r="AA40609" s="6"/>
      <c r="AC40609" s="6"/>
      <c r="AD40609" s="6"/>
    </row>
    <row r="40610" spans="16:30">
      <c r="P40610" s="6"/>
      <c r="AA40610" s="6"/>
      <c r="AC40610" s="6"/>
      <c r="AD40610" s="6"/>
    </row>
    <row r="40611" spans="16:30">
      <c r="P40611" s="6"/>
      <c r="AA40611" s="6"/>
      <c r="AC40611" s="6"/>
      <c r="AD40611" s="6"/>
    </row>
    <row r="40612" spans="16:30">
      <c r="P40612" s="6"/>
      <c r="AA40612" s="6"/>
      <c r="AC40612" s="6"/>
      <c r="AD40612" s="6"/>
    </row>
    <row r="40613" spans="16:30">
      <c r="P40613" s="6"/>
      <c r="AA40613" s="6"/>
      <c r="AC40613" s="6"/>
      <c r="AD40613" s="6"/>
    </row>
    <row r="40614" spans="16:30">
      <c r="P40614" s="6"/>
      <c r="AA40614" s="6"/>
      <c r="AC40614" s="6"/>
      <c r="AD40614" s="6"/>
    </row>
    <row r="40615" spans="16:30">
      <c r="P40615" s="6"/>
      <c r="AA40615" s="6"/>
      <c r="AC40615" s="6"/>
      <c r="AD40615" s="6"/>
    </row>
    <row r="40616" spans="16:30">
      <c r="P40616" s="6"/>
      <c r="AA40616" s="6"/>
      <c r="AC40616" s="6"/>
      <c r="AD40616" s="6"/>
    </row>
    <row r="40617" spans="16:30">
      <c r="P40617" s="6"/>
      <c r="AA40617" s="6"/>
      <c r="AC40617" s="6"/>
      <c r="AD40617" s="6"/>
    </row>
    <row r="40618" spans="16:30">
      <c r="P40618" s="6"/>
      <c r="AA40618" s="6"/>
      <c r="AC40618" s="6"/>
      <c r="AD40618" s="6"/>
    </row>
    <row r="40619" spans="16:30">
      <c r="P40619" s="6"/>
      <c r="AA40619" s="6"/>
      <c r="AC40619" s="6"/>
      <c r="AD40619" s="6"/>
    </row>
    <row r="40620" spans="16:30">
      <c r="P40620" s="6"/>
      <c r="AA40620" s="6"/>
      <c r="AC40620" s="6"/>
      <c r="AD40620" s="6"/>
    </row>
    <row r="40621" spans="16:30">
      <c r="P40621" s="6"/>
      <c r="AA40621" s="6"/>
      <c r="AC40621" s="6"/>
      <c r="AD40621" s="6"/>
    </row>
    <row r="40622" spans="16:30">
      <c r="P40622" s="6"/>
      <c r="AA40622" s="6"/>
      <c r="AC40622" s="6"/>
      <c r="AD40622" s="6"/>
    </row>
    <row r="40623" spans="16:30">
      <c r="P40623" s="6"/>
      <c r="AA40623" s="6"/>
      <c r="AC40623" s="6"/>
      <c r="AD40623" s="6"/>
    </row>
    <row r="40624" spans="16:30">
      <c r="P40624" s="6"/>
      <c r="AA40624" s="6"/>
      <c r="AC40624" s="6"/>
      <c r="AD40624" s="6"/>
    </row>
    <row r="40625" spans="16:30">
      <c r="P40625" s="6"/>
      <c r="AA40625" s="6"/>
      <c r="AC40625" s="6"/>
      <c r="AD40625" s="6"/>
    </row>
    <row r="40626" spans="16:30">
      <c r="P40626" s="6"/>
      <c r="AA40626" s="6"/>
      <c r="AC40626" s="6"/>
      <c r="AD40626" s="6"/>
    </row>
    <row r="40627" spans="16:30">
      <c r="P40627" s="6"/>
      <c r="AA40627" s="6"/>
      <c r="AC40627" s="6"/>
      <c r="AD40627" s="6"/>
    </row>
    <row r="40628" spans="16:30">
      <c r="P40628" s="6"/>
      <c r="AA40628" s="6"/>
      <c r="AC40628" s="6"/>
      <c r="AD40628" s="6"/>
    </row>
    <row r="40629" spans="16:30">
      <c r="P40629" s="6"/>
      <c r="AA40629" s="6"/>
      <c r="AC40629" s="6"/>
      <c r="AD40629" s="6"/>
    </row>
    <row r="40630" spans="16:30">
      <c r="P40630" s="6"/>
      <c r="AA40630" s="6"/>
      <c r="AC40630" s="6"/>
      <c r="AD40630" s="6"/>
    </row>
    <row r="40631" spans="16:30">
      <c r="P40631" s="6"/>
      <c r="AA40631" s="6"/>
      <c r="AC40631" s="6"/>
      <c r="AD40631" s="6"/>
    </row>
    <row r="40632" spans="16:30">
      <c r="P40632" s="6"/>
      <c r="AA40632" s="6"/>
      <c r="AC40632" s="6"/>
      <c r="AD40632" s="6"/>
    </row>
    <row r="40633" spans="16:30">
      <c r="P40633" s="6"/>
      <c r="AA40633" s="6"/>
      <c r="AC40633" s="6"/>
      <c r="AD40633" s="6"/>
    </row>
    <row r="40634" spans="16:30">
      <c r="P40634" s="6"/>
      <c r="AA40634" s="6"/>
      <c r="AC40634" s="6"/>
      <c r="AD40634" s="6"/>
    </row>
    <row r="40635" spans="16:30">
      <c r="P40635" s="6"/>
      <c r="AA40635" s="6"/>
      <c r="AC40635" s="6"/>
      <c r="AD40635" s="6"/>
    </row>
    <row r="40636" spans="16:30">
      <c r="P40636" s="6"/>
      <c r="AA40636" s="6"/>
      <c r="AC40636" s="6"/>
      <c r="AD40636" s="6"/>
    </row>
    <row r="40637" spans="16:30">
      <c r="P40637" s="6"/>
      <c r="AA40637" s="6"/>
      <c r="AC40637" s="6"/>
      <c r="AD40637" s="6"/>
    </row>
    <row r="40638" spans="16:30">
      <c r="P40638" s="6"/>
      <c r="AA40638" s="6"/>
      <c r="AC40638" s="6"/>
      <c r="AD40638" s="6"/>
    </row>
    <row r="40639" spans="16:30">
      <c r="P40639" s="6"/>
      <c r="AA40639" s="6"/>
      <c r="AC40639" s="6"/>
      <c r="AD40639" s="6"/>
    </row>
    <row r="40640" spans="16:30">
      <c r="P40640" s="6"/>
      <c r="AA40640" s="6"/>
      <c r="AC40640" s="6"/>
      <c r="AD40640" s="6"/>
    </row>
    <row r="40641" spans="16:30">
      <c r="P40641" s="6"/>
      <c r="AA40641" s="6"/>
      <c r="AC40641" s="6"/>
      <c r="AD40641" s="6"/>
    </row>
    <row r="40642" spans="16:30">
      <c r="P40642" s="6"/>
      <c r="AA40642" s="6"/>
      <c r="AC40642" s="6"/>
      <c r="AD40642" s="6"/>
    </row>
    <row r="40643" spans="16:30">
      <c r="P40643" s="6"/>
      <c r="AA40643" s="6"/>
      <c r="AC40643" s="6"/>
      <c r="AD40643" s="6"/>
    </row>
    <row r="40644" spans="16:30">
      <c r="P40644" s="6"/>
      <c r="AA40644" s="6"/>
      <c r="AC40644" s="6"/>
      <c r="AD40644" s="6"/>
    </row>
    <row r="40645" spans="16:30">
      <c r="P40645" s="6"/>
      <c r="AA40645" s="6"/>
      <c r="AC40645" s="6"/>
      <c r="AD40645" s="6"/>
    </row>
    <row r="40646" spans="16:30">
      <c r="P40646" s="6"/>
      <c r="AA40646" s="6"/>
      <c r="AC40646" s="6"/>
      <c r="AD40646" s="6"/>
    </row>
    <row r="40647" spans="16:30">
      <c r="P40647" s="6"/>
      <c r="AA40647" s="6"/>
      <c r="AC40647" s="6"/>
      <c r="AD40647" s="6"/>
    </row>
    <row r="40648" spans="16:30">
      <c r="P40648" s="6"/>
      <c r="AA40648" s="6"/>
      <c r="AC40648" s="6"/>
      <c r="AD40648" s="6"/>
    </row>
    <row r="40649" spans="16:30">
      <c r="P40649" s="6"/>
      <c r="AA40649" s="6"/>
      <c r="AC40649" s="6"/>
      <c r="AD40649" s="6"/>
    </row>
    <row r="40650" spans="16:30">
      <c r="P40650" s="6"/>
      <c r="AA40650" s="6"/>
      <c r="AC40650" s="6"/>
      <c r="AD40650" s="6"/>
    </row>
    <row r="40651" spans="16:30">
      <c r="P40651" s="6"/>
      <c r="AA40651" s="6"/>
      <c r="AC40651" s="6"/>
      <c r="AD40651" s="6"/>
    </row>
    <row r="40652" spans="16:30">
      <c r="P40652" s="6"/>
      <c r="AA40652" s="6"/>
      <c r="AC40652" s="6"/>
      <c r="AD40652" s="6"/>
    </row>
    <row r="40653" spans="16:30">
      <c r="P40653" s="6"/>
      <c r="AA40653" s="6"/>
      <c r="AC40653" s="6"/>
      <c r="AD40653" s="6"/>
    </row>
    <row r="40654" spans="16:30">
      <c r="P40654" s="6"/>
      <c r="AA40654" s="6"/>
      <c r="AC40654" s="6"/>
      <c r="AD40654" s="6"/>
    </row>
    <row r="40655" spans="16:30">
      <c r="P40655" s="6"/>
      <c r="AA40655" s="6"/>
      <c r="AC40655" s="6"/>
      <c r="AD40655" s="6"/>
    </row>
    <row r="40656" spans="16:30">
      <c r="P40656" s="6"/>
      <c r="AA40656" s="6"/>
      <c r="AC40656" s="6"/>
      <c r="AD40656" s="6"/>
    </row>
    <row r="40657" spans="16:30">
      <c r="P40657" s="6"/>
      <c r="AA40657" s="6"/>
      <c r="AC40657" s="6"/>
      <c r="AD40657" s="6"/>
    </row>
    <row r="40658" spans="16:30">
      <c r="P40658" s="6"/>
      <c r="AA40658" s="6"/>
      <c r="AC40658" s="6"/>
      <c r="AD40658" s="6"/>
    </row>
    <row r="40659" spans="16:30">
      <c r="P40659" s="6"/>
      <c r="AA40659" s="6"/>
      <c r="AC40659" s="6"/>
      <c r="AD40659" s="6"/>
    </row>
    <row r="40660" spans="16:30">
      <c r="P40660" s="6"/>
      <c r="AA40660" s="6"/>
      <c r="AC40660" s="6"/>
      <c r="AD40660" s="6"/>
    </row>
    <row r="40661" spans="16:30">
      <c r="P40661" s="6"/>
      <c r="AA40661" s="6"/>
      <c r="AC40661" s="6"/>
      <c r="AD40661" s="6"/>
    </row>
    <row r="40662" spans="16:30">
      <c r="P40662" s="6"/>
      <c r="AA40662" s="6"/>
      <c r="AC40662" s="6"/>
      <c r="AD40662" s="6"/>
    </row>
    <row r="40663" spans="16:30">
      <c r="P40663" s="6"/>
      <c r="AA40663" s="6"/>
      <c r="AC40663" s="6"/>
      <c r="AD40663" s="6"/>
    </row>
    <row r="40664" spans="16:30">
      <c r="P40664" s="6"/>
      <c r="AA40664" s="6"/>
      <c r="AC40664" s="6"/>
      <c r="AD40664" s="6"/>
    </row>
    <row r="40665" spans="16:30">
      <c r="P40665" s="6"/>
      <c r="AA40665" s="6"/>
      <c r="AC40665" s="6"/>
      <c r="AD40665" s="6"/>
    </row>
    <row r="40666" spans="16:30">
      <c r="P40666" s="6"/>
      <c r="AA40666" s="6"/>
      <c r="AC40666" s="6"/>
      <c r="AD40666" s="6"/>
    </row>
    <row r="40667" spans="16:30">
      <c r="P40667" s="6"/>
      <c r="AA40667" s="6"/>
      <c r="AC40667" s="6"/>
      <c r="AD40667" s="6"/>
    </row>
    <row r="40668" spans="16:30">
      <c r="P40668" s="6"/>
      <c r="AA40668" s="6"/>
      <c r="AC40668" s="6"/>
      <c r="AD40668" s="6"/>
    </row>
    <row r="40669" spans="16:30">
      <c r="P40669" s="6"/>
      <c r="AA40669" s="6"/>
      <c r="AC40669" s="6"/>
      <c r="AD40669" s="6"/>
    </row>
    <row r="40670" spans="16:30">
      <c r="P40670" s="6"/>
      <c r="AA40670" s="6"/>
      <c r="AC40670" s="6"/>
      <c r="AD40670" s="6"/>
    </row>
    <row r="40671" spans="16:30">
      <c r="P40671" s="6"/>
      <c r="AA40671" s="6"/>
      <c r="AC40671" s="6"/>
      <c r="AD40671" s="6"/>
    </row>
    <row r="40672" spans="16:30">
      <c r="P40672" s="6"/>
      <c r="AA40672" s="6"/>
      <c r="AC40672" s="6"/>
      <c r="AD40672" s="6"/>
    </row>
    <row r="40673" spans="16:30">
      <c r="P40673" s="6"/>
      <c r="AA40673" s="6"/>
      <c r="AC40673" s="6"/>
      <c r="AD40673" s="6"/>
    </row>
    <row r="40674" spans="16:30">
      <c r="P40674" s="6"/>
      <c r="AA40674" s="6"/>
      <c r="AC40674" s="6"/>
      <c r="AD40674" s="6"/>
    </row>
    <row r="40675" spans="16:30">
      <c r="P40675" s="6"/>
      <c r="AA40675" s="6"/>
      <c r="AC40675" s="6"/>
      <c r="AD40675" s="6"/>
    </row>
    <row r="40676" spans="16:30">
      <c r="P40676" s="6"/>
      <c r="AA40676" s="6"/>
      <c r="AC40676" s="6"/>
      <c r="AD40676" s="6"/>
    </row>
    <row r="40677" spans="16:30">
      <c r="P40677" s="6"/>
      <c r="AA40677" s="6"/>
      <c r="AC40677" s="6"/>
      <c r="AD40677" s="6"/>
    </row>
    <row r="40678" spans="16:30">
      <c r="P40678" s="6"/>
      <c r="AA40678" s="6"/>
      <c r="AC40678" s="6"/>
      <c r="AD40678" s="6"/>
    </row>
    <row r="40679" spans="16:30">
      <c r="P40679" s="6"/>
      <c r="AA40679" s="6"/>
      <c r="AC40679" s="6"/>
      <c r="AD40679" s="6"/>
    </row>
    <row r="40680" spans="16:30">
      <c r="P40680" s="6"/>
      <c r="AA40680" s="6"/>
      <c r="AC40680" s="6"/>
      <c r="AD40680" s="6"/>
    </row>
    <row r="40681" spans="16:30">
      <c r="P40681" s="6"/>
      <c r="AA40681" s="6"/>
      <c r="AC40681" s="6"/>
      <c r="AD40681" s="6"/>
    </row>
    <row r="40682" spans="16:30">
      <c r="P40682" s="6"/>
      <c r="AA40682" s="6"/>
      <c r="AC40682" s="6"/>
      <c r="AD40682" s="6"/>
    </row>
    <row r="40683" spans="16:30">
      <c r="P40683" s="6"/>
      <c r="AA40683" s="6"/>
      <c r="AC40683" s="6"/>
      <c r="AD40683" s="6"/>
    </row>
    <row r="40684" spans="16:30">
      <c r="P40684" s="6"/>
      <c r="AA40684" s="6"/>
      <c r="AC40684" s="6"/>
      <c r="AD40684" s="6"/>
    </row>
    <row r="40685" spans="16:30">
      <c r="P40685" s="6"/>
      <c r="AA40685" s="6"/>
      <c r="AC40685" s="6"/>
      <c r="AD40685" s="6"/>
    </row>
    <row r="40686" spans="16:30">
      <c r="P40686" s="6"/>
      <c r="AA40686" s="6"/>
      <c r="AC40686" s="6"/>
      <c r="AD40686" s="6"/>
    </row>
    <row r="40687" spans="16:30">
      <c r="P40687" s="6"/>
      <c r="AA40687" s="6"/>
      <c r="AC40687" s="6"/>
      <c r="AD40687" s="6"/>
    </row>
    <row r="40688" spans="16:30">
      <c r="P40688" s="6"/>
      <c r="AA40688" s="6"/>
      <c r="AC40688" s="6"/>
      <c r="AD40688" s="6"/>
    </row>
    <row r="40689" spans="16:30">
      <c r="P40689" s="6"/>
      <c r="AA40689" s="6"/>
      <c r="AC40689" s="6"/>
      <c r="AD40689" s="6"/>
    </row>
    <row r="40690" spans="16:30">
      <c r="P40690" s="6"/>
      <c r="AA40690" s="6"/>
      <c r="AC40690" s="6"/>
      <c r="AD40690" s="6"/>
    </row>
    <row r="40691" spans="16:30">
      <c r="P40691" s="6"/>
      <c r="AA40691" s="6"/>
      <c r="AC40691" s="6"/>
      <c r="AD40691" s="6"/>
    </row>
    <row r="40692" spans="16:30">
      <c r="P40692" s="6"/>
      <c r="AA40692" s="6"/>
      <c r="AC40692" s="6"/>
      <c r="AD40692" s="6"/>
    </row>
    <row r="40693" spans="16:30">
      <c r="P40693" s="6"/>
      <c r="AA40693" s="6"/>
      <c r="AC40693" s="6"/>
      <c r="AD40693" s="6"/>
    </row>
    <row r="40694" spans="16:30">
      <c r="P40694" s="6"/>
      <c r="AA40694" s="6"/>
      <c r="AC40694" s="6"/>
      <c r="AD40694" s="6"/>
    </row>
    <row r="40695" spans="16:30">
      <c r="P40695" s="6"/>
      <c r="AA40695" s="6"/>
      <c r="AC40695" s="6"/>
      <c r="AD40695" s="6"/>
    </row>
    <row r="40696" spans="16:30">
      <c r="P40696" s="6"/>
      <c r="AA40696" s="6"/>
      <c r="AC40696" s="6"/>
      <c r="AD40696" s="6"/>
    </row>
    <row r="40697" spans="16:30">
      <c r="P40697" s="6"/>
      <c r="AA40697" s="6"/>
      <c r="AC40697" s="6"/>
      <c r="AD40697" s="6"/>
    </row>
    <row r="40698" spans="16:30">
      <c r="P40698" s="6"/>
      <c r="AA40698" s="6"/>
      <c r="AC40698" s="6"/>
      <c r="AD40698" s="6"/>
    </row>
    <row r="40699" spans="16:30">
      <c r="P40699" s="6"/>
      <c r="AA40699" s="6"/>
      <c r="AC40699" s="6"/>
      <c r="AD40699" s="6"/>
    </row>
    <row r="40700" spans="16:30">
      <c r="P40700" s="6"/>
      <c r="AA40700" s="6"/>
      <c r="AC40700" s="6"/>
      <c r="AD40700" s="6"/>
    </row>
    <row r="40701" spans="16:30">
      <c r="P40701" s="6"/>
      <c r="AA40701" s="6"/>
      <c r="AC40701" s="6"/>
      <c r="AD40701" s="6"/>
    </row>
    <row r="40702" spans="16:30">
      <c r="P40702" s="6"/>
      <c r="AA40702" s="6"/>
      <c r="AC40702" s="6"/>
      <c r="AD40702" s="6"/>
    </row>
    <row r="40703" spans="16:30">
      <c r="P40703" s="6"/>
      <c r="AA40703" s="6"/>
      <c r="AC40703" s="6"/>
      <c r="AD40703" s="6"/>
    </row>
    <row r="40704" spans="16:30">
      <c r="P40704" s="6"/>
      <c r="AA40704" s="6"/>
      <c r="AC40704" s="6"/>
      <c r="AD40704" s="6"/>
    </row>
    <row r="40705" spans="16:30">
      <c r="P40705" s="6"/>
      <c r="AA40705" s="6"/>
      <c r="AC40705" s="6"/>
      <c r="AD40705" s="6"/>
    </row>
    <row r="40706" spans="16:30">
      <c r="P40706" s="6"/>
      <c r="AA40706" s="6"/>
      <c r="AC40706" s="6"/>
      <c r="AD40706" s="6"/>
    </row>
    <row r="40707" spans="16:30">
      <c r="P40707" s="6"/>
      <c r="AA40707" s="6"/>
      <c r="AC40707" s="6"/>
      <c r="AD40707" s="6"/>
    </row>
    <row r="40708" spans="16:30">
      <c r="P40708" s="6"/>
      <c r="AA40708" s="6"/>
      <c r="AC40708" s="6"/>
      <c r="AD40708" s="6"/>
    </row>
    <row r="40709" spans="16:30">
      <c r="P40709" s="6"/>
      <c r="AA40709" s="6"/>
      <c r="AC40709" s="6"/>
      <c r="AD40709" s="6"/>
    </row>
    <row r="40710" spans="16:30">
      <c r="P40710" s="6"/>
      <c r="AA40710" s="6"/>
      <c r="AC40710" s="6"/>
      <c r="AD40710" s="6"/>
    </row>
    <row r="40711" spans="16:30">
      <c r="P40711" s="6"/>
      <c r="AA40711" s="6"/>
      <c r="AC40711" s="6"/>
      <c r="AD40711" s="6"/>
    </row>
    <row r="40712" spans="16:30">
      <c r="P40712" s="6"/>
      <c r="AA40712" s="6"/>
      <c r="AC40712" s="6"/>
      <c r="AD40712" s="6"/>
    </row>
    <row r="40713" spans="16:30">
      <c r="P40713" s="6"/>
      <c r="AA40713" s="6"/>
      <c r="AC40713" s="6"/>
      <c r="AD40713" s="6"/>
    </row>
    <row r="40714" spans="16:30">
      <c r="P40714" s="6"/>
      <c r="AA40714" s="6"/>
      <c r="AC40714" s="6"/>
      <c r="AD40714" s="6"/>
    </row>
    <row r="40715" spans="16:30">
      <c r="P40715" s="6"/>
      <c r="AA40715" s="6"/>
      <c r="AC40715" s="6"/>
      <c r="AD40715" s="6"/>
    </row>
    <row r="40716" spans="16:30">
      <c r="P40716" s="6"/>
      <c r="AA40716" s="6"/>
      <c r="AC40716" s="6"/>
      <c r="AD40716" s="6"/>
    </row>
    <row r="40717" spans="16:30">
      <c r="P40717" s="6"/>
      <c r="AA40717" s="6"/>
      <c r="AC40717" s="6"/>
      <c r="AD40717" s="6"/>
    </row>
    <row r="40718" spans="16:30">
      <c r="P40718" s="6"/>
      <c r="AA40718" s="6"/>
      <c r="AC40718" s="6"/>
      <c r="AD40718" s="6"/>
    </row>
    <row r="40719" spans="16:30">
      <c r="P40719" s="6"/>
      <c r="AA40719" s="6"/>
      <c r="AC40719" s="6"/>
      <c r="AD40719" s="6"/>
    </row>
    <row r="40720" spans="16:30">
      <c r="P40720" s="6"/>
      <c r="AA40720" s="6"/>
      <c r="AC40720" s="6"/>
      <c r="AD40720" s="6"/>
    </row>
    <row r="40721" spans="16:30">
      <c r="P40721" s="6"/>
      <c r="AA40721" s="6"/>
      <c r="AC40721" s="6"/>
      <c r="AD40721" s="6"/>
    </row>
    <row r="40722" spans="16:30">
      <c r="P40722" s="6"/>
      <c r="AA40722" s="6"/>
      <c r="AC40722" s="6"/>
      <c r="AD40722" s="6"/>
    </row>
    <row r="40723" spans="16:30">
      <c r="P40723" s="6"/>
      <c r="AA40723" s="6"/>
      <c r="AC40723" s="6"/>
      <c r="AD40723" s="6"/>
    </row>
    <row r="40724" spans="16:30">
      <c r="P40724" s="6"/>
      <c r="AA40724" s="6"/>
      <c r="AC40724" s="6"/>
      <c r="AD40724" s="6"/>
    </row>
    <row r="40725" spans="16:30">
      <c r="P40725" s="6"/>
      <c r="AA40725" s="6"/>
      <c r="AC40725" s="6"/>
      <c r="AD40725" s="6"/>
    </row>
    <row r="40726" spans="16:30">
      <c r="P40726" s="6"/>
      <c r="AA40726" s="6"/>
      <c r="AC40726" s="6"/>
      <c r="AD40726" s="6"/>
    </row>
    <row r="40727" spans="16:30">
      <c r="P40727" s="6"/>
      <c r="AA40727" s="6"/>
      <c r="AC40727" s="6"/>
      <c r="AD40727" s="6"/>
    </row>
    <row r="40728" spans="16:30">
      <c r="P40728" s="6"/>
      <c r="AA40728" s="6"/>
      <c r="AC40728" s="6"/>
      <c r="AD40728" s="6"/>
    </row>
    <row r="40729" spans="16:30">
      <c r="P40729" s="6"/>
      <c r="AA40729" s="6"/>
      <c r="AC40729" s="6"/>
      <c r="AD40729" s="6"/>
    </row>
    <row r="40730" spans="16:30">
      <c r="P40730" s="6"/>
      <c r="AA40730" s="6"/>
      <c r="AC40730" s="6"/>
      <c r="AD40730" s="6"/>
    </row>
    <row r="40731" spans="16:30">
      <c r="P40731" s="6"/>
      <c r="AA40731" s="6"/>
      <c r="AC40731" s="6"/>
      <c r="AD40731" s="6"/>
    </row>
    <row r="40732" spans="16:30">
      <c r="P40732" s="6"/>
      <c r="AA40732" s="6"/>
      <c r="AC40732" s="6"/>
      <c r="AD40732" s="6"/>
    </row>
    <row r="40733" spans="16:30">
      <c r="P40733" s="6"/>
      <c r="AA40733" s="6"/>
      <c r="AC40733" s="6"/>
      <c r="AD40733" s="6"/>
    </row>
    <row r="40734" spans="16:30">
      <c r="P40734" s="6"/>
      <c r="AA40734" s="6"/>
      <c r="AC40734" s="6"/>
      <c r="AD40734" s="6"/>
    </row>
    <row r="40735" spans="16:30">
      <c r="P40735" s="6"/>
      <c r="AA40735" s="6"/>
      <c r="AC40735" s="6"/>
      <c r="AD40735" s="6"/>
    </row>
    <row r="40736" spans="16:30">
      <c r="P40736" s="6"/>
      <c r="AA40736" s="6"/>
      <c r="AC40736" s="6"/>
      <c r="AD40736" s="6"/>
    </row>
    <row r="40737" spans="16:30">
      <c r="P40737" s="6"/>
      <c r="AA40737" s="6"/>
      <c r="AC40737" s="6"/>
      <c r="AD40737" s="6"/>
    </row>
    <row r="40738" spans="16:30">
      <c r="P40738" s="6"/>
      <c r="AA40738" s="6"/>
      <c r="AC40738" s="6"/>
      <c r="AD40738" s="6"/>
    </row>
    <row r="40739" spans="16:30">
      <c r="P40739" s="6"/>
      <c r="AA40739" s="6"/>
      <c r="AC40739" s="6"/>
      <c r="AD40739" s="6"/>
    </row>
    <row r="40740" spans="16:30">
      <c r="P40740" s="6"/>
      <c r="AA40740" s="6"/>
      <c r="AC40740" s="6"/>
      <c r="AD40740" s="6"/>
    </row>
    <row r="40741" spans="16:30">
      <c r="P40741" s="6"/>
      <c r="AA40741" s="6"/>
      <c r="AC40741" s="6"/>
      <c r="AD40741" s="6"/>
    </row>
    <row r="40742" spans="16:30">
      <c r="P40742" s="6"/>
      <c r="AA40742" s="6"/>
      <c r="AC40742" s="6"/>
      <c r="AD40742" s="6"/>
    </row>
    <row r="40743" spans="16:30">
      <c r="P40743" s="6"/>
      <c r="AA40743" s="6"/>
      <c r="AC40743" s="6"/>
      <c r="AD40743" s="6"/>
    </row>
    <row r="40744" spans="16:30">
      <c r="P40744" s="6"/>
      <c r="AA40744" s="6"/>
      <c r="AC40744" s="6"/>
      <c r="AD40744" s="6"/>
    </row>
    <row r="40745" spans="16:30">
      <c r="P40745" s="6"/>
      <c r="AA40745" s="6"/>
      <c r="AC40745" s="6"/>
      <c r="AD40745" s="6"/>
    </row>
    <row r="40746" spans="16:30">
      <c r="P40746" s="6"/>
      <c r="AA40746" s="6"/>
      <c r="AC40746" s="6"/>
      <c r="AD40746" s="6"/>
    </row>
    <row r="40747" spans="16:30">
      <c r="P40747" s="6"/>
      <c r="AA40747" s="6"/>
      <c r="AC40747" s="6"/>
      <c r="AD40747" s="6"/>
    </row>
    <row r="40748" spans="16:30">
      <c r="P40748" s="6"/>
      <c r="AA40748" s="6"/>
      <c r="AC40748" s="6"/>
      <c r="AD40748" s="6"/>
    </row>
    <row r="40749" spans="16:30">
      <c r="P40749" s="6"/>
      <c r="AA40749" s="6"/>
      <c r="AC40749" s="6"/>
      <c r="AD40749" s="6"/>
    </row>
    <row r="40750" spans="16:30">
      <c r="P40750" s="6"/>
      <c r="AA40750" s="6"/>
      <c r="AC40750" s="6"/>
      <c r="AD40750" s="6"/>
    </row>
    <row r="40751" spans="16:30">
      <c r="P40751" s="6"/>
      <c r="AA40751" s="6"/>
      <c r="AC40751" s="6"/>
      <c r="AD40751" s="6"/>
    </row>
    <row r="40752" spans="16:30">
      <c r="P40752" s="6"/>
      <c r="AA40752" s="6"/>
      <c r="AC40752" s="6"/>
      <c r="AD40752" s="6"/>
    </row>
    <row r="40753" spans="16:30">
      <c r="P40753" s="6"/>
      <c r="AA40753" s="6"/>
      <c r="AC40753" s="6"/>
      <c r="AD40753" s="6"/>
    </row>
    <row r="40754" spans="16:30">
      <c r="P40754" s="6"/>
      <c r="AA40754" s="6"/>
      <c r="AC40754" s="6"/>
      <c r="AD40754" s="6"/>
    </row>
    <row r="40755" spans="16:30">
      <c r="P40755" s="6"/>
      <c r="AA40755" s="6"/>
      <c r="AC40755" s="6"/>
      <c r="AD40755" s="6"/>
    </row>
    <row r="40756" spans="16:30">
      <c r="P40756" s="6"/>
      <c r="AA40756" s="6"/>
      <c r="AC40756" s="6"/>
      <c r="AD40756" s="6"/>
    </row>
    <row r="40757" spans="16:30">
      <c r="P40757" s="6"/>
      <c r="AA40757" s="6"/>
      <c r="AC40757" s="6"/>
      <c r="AD40757" s="6"/>
    </row>
    <row r="40758" spans="16:30">
      <c r="P40758" s="6"/>
      <c r="AA40758" s="6"/>
      <c r="AC40758" s="6"/>
      <c r="AD40758" s="6"/>
    </row>
    <row r="40759" spans="16:30">
      <c r="P40759" s="6"/>
      <c r="AA40759" s="6"/>
      <c r="AC40759" s="6"/>
      <c r="AD40759" s="6"/>
    </row>
    <row r="40760" spans="16:30">
      <c r="P40760" s="6"/>
      <c r="AA40760" s="6"/>
      <c r="AC40760" s="6"/>
      <c r="AD40760" s="6"/>
    </row>
    <row r="40761" spans="16:30">
      <c r="P40761" s="6"/>
      <c r="AA40761" s="6"/>
      <c r="AC40761" s="6"/>
      <c r="AD40761" s="6"/>
    </row>
    <row r="40762" spans="16:30">
      <c r="P40762" s="6"/>
      <c r="AA40762" s="6"/>
      <c r="AC40762" s="6"/>
      <c r="AD40762" s="6"/>
    </row>
    <row r="40763" spans="16:30">
      <c r="P40763" s="6"/>
      <c r="AA40763" s="6"/>
      <c r="AC40763" s="6"/>
      <c r="AD40763" s="6"/>
    </row>
    <row r="40764" spans="16:30">
      <c r="P40764" s="6"/>
      <c r="AA40764" s="6"/>
      <c r="AC40764" s="6"/>
      <c r="AD40764" s="6"/>
    </row>
    <row r="40765" spans="16:30">
      <c r="P40765" s="6"/>
      <c r="AA40765" s="6"/>
      <c r="AC40765" s="6"/>
      <c r="AD40765" s="6"/>
    </row>
    <row r="40766" spans="16:30">
      <c r="P40766" s="6"/>
      <c r="AA40766" s="6"/>
      <c r="AC40766" s="6"/>
      <c r="AD40766" s="6"/>
    </row>
    <row r="40767" spans="16:30">
      <c r="P40767" s="6"/>
      <c r="AA40767" s="6"/>
      <c r="AC40767" s="6"/>
      <c r="AD40767" s="6"/>
    </row>
    <row r="40768" spans="16:30">
      <c r="P40768" s="6"/>
      <c r="AA40768" s="6"/>
      <c r="AC40768" s="6"/>
      <c r="AD40768" s="6"/>
    </row>
    <row r="40769" spans="16:30">
      <c r="P40769" s="6"/>
      <c r="AA40769" s="6"/>
      <c r="AC40769" s="6"/>
      <c r="AD40769" s="6"/>
    </row>
    <row r="40770" spans="16:30">
      <c r="P40770" s="6"/>
      <c r="AA40770" s="6"/>
      <c r="AC40770" s="6"/>
      <c r="AD40770" s="6"/>
    </row>
    <row r="40771" spans="16:30">
      <c r="P40771" s="6"/>
      <c r="AA40771" s="6"/>
      <c r="AC40771" s="6"/>
      <c r="AD40771" s="6"/>
    </row>
    <row r="40772" spans="16:30">
      <c r="P40772" s="6"/>
      <c r="AA40772" s="6"/>
      <c r="AC40772" s="6"/>
      <c r="AD40772" s="6"/>
    </row>
    <row r="40773" spans="16:30">
      <c r="P40773" s="6"/>
      <c r="AA40773" s="6"/>
      <c r="AC40773" s="6"/>
      <c r="AD40773" s="6"/>
    </row>
    <row r="40774" spans="16:30">
      <c r="P40774" s="6"/>
      <c r="AA40774" s="6"/>
      <c r="AC40774" s="6"/>
      <c r="AD40774" s="6"/>
    </row>
    <row r="40775" spans="16:30">
      <c r="P40775" s="6"/>
      <c r="AA40775" s="6"/>
      <c r="AC40775" s="6"/>
      <c r="AD40775" s="6"/>
    </row>
    <row r="40776" spans="16:30">
      <c r="P40776" s="6"/>
      <c r="AA40776" s="6"/>
      <c r="AC40776" s="6"/>
      <c r="AD40776" s="6"/>
    </row>
    <row r="40777" spans="16:30">
      <c r="P40777" s="6"/>
      <c r="AA40777" s="6"/>
      <c r="AC40777" s="6"/>
      <c r="AD40777" s="6"/>
    </row>
    <row r="40778" spans="16:30">
      <c r="P40778" s="6"/>
      <c r="AA40778" s="6"/>
      <c r="AC40778" s="6"/>
      <c r="AD40778" s="6"/>
    </row>
    <row r="40779" spans="16:30">
      <c r="P40779" s="6"/>
      <c r="AA40779" s="6"/>
      <c r="AC40779" s="6"/>
      <c r="AD40779" s="6"/>
    </row>
    <row r="40780" spans="16:30">
      <c r="P40780" s="6"/>
      <c r="AA40780" s="6"/>
      <c r="AC40780" s="6"/>
      <c r="AD40780" s="6"/>
    </row>
    <row r="40781" spans="16:30">
      <c r="P40781" s="6"/>
      <c r="AA40781" s="6"/>
      <c r="AC40781" s="6"/>
      <c r="AD40781" s="6"/>
    </row>
    <row r="40782" spans="16:30">
      <c r="P40782" s="6"/>
      <c r="AA40782" s="6"/>
      <c r="AC40782" s="6"/>
      <c r="AD40782" s="6"/>
    </row>
    <row r="40783" spans="16:30">
      <c r="P40783" s="6"/>
      <c r="AA40783" s="6"/>
      <c r="AC40783" s="6"/>
      <c r="AD40783" s="6"/>
    </row>
    <row r="40784" spans="16:30">
      <c r="P40784" s="6"/>
      <c r="AA40784" s="6"/>
      <c r="AC40784" s="6"/>
      <c r="AD40784" s="6"/>
    </row>
    <row r="40785" spans="16:30">
      <c r="P40785" s="6"/>
      <c r="AA40785" s="6"/>
      <c r="AC40785" s="6"/>
      <c r="AD40785" s="6"/>
    </row>
    <row r="40786" spans="16:30">
      <c r="P40786" s="6"/>
      <c r="AA40786" s="6"/>
      <c r="AC40786" s="6"/>
      <c r="AD40786" s="6"/>
    </row>
    <row r="40787" spans="16:30">
      <c r="P40787" s="6"/>
      <c r="AA40787" s="6"/>
      <c r="AC40787" s="6"/>
      <c r="AD40787" s="6"/>
    </row>
    <row r="40788" spans="16:30">
      <c r="P40788" s="6"/>
      <c r="AA40788" s="6"/>
      <c r="AC40788" s="6"/>
      <c r="AD40788" s="6"/>
    </row>
    <row r="40789" spans="16:30">
      <c r="P40789" s="6"/>
      <c r="AA40789" s="6"/>
      <c r="AC40789" s="6"/>
      <c r="AD40789" s="6"/>
    </row>
    <row r="40790" spans="16:30">
      <c r="P40790" s="6"/>
      <c r="AA40790" s="6"/>
      <c r="AC40790" s="6"/>
      <c r="AD40790" s="6"/>
    </row>
    <row r="40791" spans="16:30">
      <c r="P40791" s="6"/>
      <c r="AA40791" s="6"/>
      <c r="AC40791" s="6"/>
      <c r="AD40791" s="6"/>
    </row>
    <row r="40792" spans="16:30">
      <c r="P40792" s="6"/>
      <c r="AA40792" s="6"/>
      <c r="AC40792" s="6"/>
      <c r="AD40792" s="6"/>
    </row>
    <row r="40793" spans="16:30">
      <c r="P40793" s="6"/>
      <c r="AA40793" s="6"/>
      <c r="AC40793" s="6"/>
      <c r="AD40793" s="6"/>
    </row>
    <row r="40794" spans="16:30">
      <c r="P40794" s="6"/>
      <c r="AA40794" s="6"/>
      <c r="AC40794" s="6"/>
      <c r="AD40794" s="6"/>
    </row>
    <row r="40795" spans="16:30">
      <c r="P40795" s="6"/>
      <c r="AA40795" s="6"/>
      <c r="AC40795" s="6"/>
      <c r="AD40795" s="6"/>
    </row>
    <row r="40796" spans="16:30">
      <c r="P40796" s="6"/>
      <c r="AA40796" s="6"/>
      <c r="AC40796" s="6"/>
      <c r="AD40796" s="6"/>
    </row>
    <row r="40797" spans="16:30">
      <c r="P40797" s="6"/>
      <c r="AA40797" s="6"/>
      <c r="AC40797" s="6"/>
      <c r="AD40797" s="6"/>
    </row>
    <row r="40798" spans="16:30">
      <c r="P40798" s="6"/>
      <c r="AA40798" s="6"/>
      <c r="AC40798" s="6"/>
      <c r="AD40798" s="6"/>
    </row>
    <row r="40799" spans="16:30">
      <c r="P40799" s="6"/>
      <c r="AA40799" s="6"/>
      <c r="AC40799" s="6"/>
      <c r="AD40799" s="6"/>
    </row>
    <row r="40800" spans="16:30">
      <c r="P40800" s="6"/>
      <c r="AA40800" s="6"/>
      <c r="AC40800" s="6"/>
      <c r="AD40800" s="6"/>
    </row>
    <row r="40801" spans="16:30">
      <c r="P40801" s="6"/>
      <c r="AA40801" s="6"/>
      <c r="AC40801" s="6"/>
      <c r="AD40801" s="6"/>
    </row>
    <row r="40802" spans="16:30">
      <c r="P40802" s="6"/>
      <c r="AA40802" s="6"/>
      <c r="AC40802" s="6"/>
      <c r="AD40802" s="6"/>
    </row>
    <row r="40803" spans="16:30">
      <c r="P40803" s="6"/>
      <c r="AA40803" s="6"/>
      <c r="AC40803" s="6"/>
      <c r="AD40803" s="6"/>
    </row>
    <row r="40804" spans="16:30">
      <c r="P40804" s="6"/>
      <c r="AA40804" s="6"/>
      <c r="AC40804" s="6"/>
      <c r="AD40804" s="6"/>
    </row>
    <row r="40805" spans="16:30">
      <c r="P40805" s="6"/>
      <c r="AA40805" s="6"/>
      <c r="AC40805" s="6"/>
      <c r="AD40805" s="6"/>
    </row>
    <row r="40806" spans="16:30">
      <c r="P40806" s="6"/>
      <c r="AA40806" s="6"/>
      <c r="AC40806" s="6"/>
      <c r="AD40806" s="6"/>
    </row>
    <row r="40807" spans="16:30">
      <c r="P40807" s="6"/>
      <c r="AA40807" s="6"/>
      <c r="AC40807" s="6"/>
      <c r="AD40807" s="6"/>
    </row>
    <row r="40808" spans="16:30">
      <c r="P40808" s="6"/>
      <c r="AA40808" s="6"/>
      <c r="AC40808" s="6"/>
      <c r="AD40808" s="6"/>
    </row>
    <row r="40809" spans="16:30">
      <c r="P40809" s="6"/>
      <c r="AA40809" s="6"/>
      <c r="AC40809" s="6"/>
      <c r="AD40809" s="6"/>
    </row>
    <row r="40810" spans="16:30">
      <c r="P40810" s="6"/>
      <c r="AA40810" s="6"/>
      <c r="AC40810" s="6"/>
      <c r="AD40810" s="6"/>
    </row>
    <row r="40811" spans="16:30">
      <c r="P40811" s="6"/>
      <c r="AA40811" s="6"/>
      <c r="AC40811" s="6"/>
      <c r="AD40811" s="6"/>
    </row>
    <row r="40812" spans="16:30">
      <c r="P40812" s="6"/>
      <c r="AA40812" s="6"/>
      <c r="AC40812" s="6"/>
      <c r="AD40812" s="6"/>
    </row>
    <row r="40813" spans="16:30">
      <c r="P40813" s="6"/>
      <c r="AA40813" s="6"/>
      <c r="AC40813" s="6"/>
      <c r="AD40813" s="6"/>
    </row>
    <row r="40814" spans="16:30">
      <c r="P40814" s="6"/>
      <c r="AA40814" s="6"/>
      <c r="AC40814" s="6"/>
      <c r="AD40814" s="6"/>
    </row>
    <row r="40815" spans="16:30">
      <c r="P40815" s="6"/>
      <c r="AA40815" s="6"/>
      <c r="AC40815" s="6"/>
      <c r="AD40815" s="6"/>
    </row>
    <row r="40816" spans="16:30">
      <c r="P40816" s="6"/>
      <c r="AA40816" s="6"/>
      <c r="AC40816" s="6"/>
      <c r="AD40816" s="6"/>
    </row>
    <row r="40817" spans="16:30">
      <c r="P40817" s="6"/>
      <c r="AA40817" s="6"/>
      <c r="AC40817" s="6"/>
      <c r="AD40817" s="6"/>
    </row>
    <row r="40818" spans="16:30">
      <c r="P40818" s="6"/>
      <c r="AA40818" s="6"/>
      <c r="AC40818" s="6"/>
      <c r="AD40818" s="6"/>
    </row>
    <row r="40819" spans="16:30">
      <c r="P40819" s="6"/>
      <c r="AA40819" s="6"/>
      <c r="AC40819" s="6"/>
      <c r="AD40819" s="6"/>
    </row>
    <row r="40820" spans="16:30">
      <c r="P40820" s="6"/>
      <c r="AA40820" s="6"/>
      <c r="AC40820" s="6"/>
      <c r="AD40820" s="6"/>
    </row>
    <row r="40821" spans="16:30">
      <c r="P40821" s="6"/>
      <c r="AA40821" s="6"/>
      <c r="AC40821" s="6"/>
      <c r="AD40821" s="6"/>
    </row>
    <row r="40822" spans="16:30">
      <c r="P40822" s="6"/>
      <c r="AA40822" s="6"/>
      <c r="AC40822" s="6"/>
      <c r="AD40822" s="6"/>
    </row>
    <row r="40823" spans="16:30">
      <c r="P40823" s="6"/>
      <c r="AA40823" s="6"/>
      <c r="AC40823" s="6"/>
      <c r="AD40823" s="6"/>
    </row>
    <row r="40824" spans="16:30">
      <c r="P40824" s="6"/>
      <c r="AA40824" s="6"/>
      <c r="AC40824" s="6"/>
      <c r="AD40824" s="6"/>
    </row>
    <row r="40825" spans="16:30">
      <c r="P40825" s="6"/>
      <c r="AA40825" s="6"/>
      <c r="AC40825" s="6"/>
      <c r="AD40825" s="6"/>
    </row>
    <row r="40826" spans="16:30">
      <c r="P40826" s="6"/>
      <c r="AA40826" s="6"/>
      <c r="AC40826" s="6"/>
      <c r="AD40826" s="6"/>
    </row>
    <row r="40827" spans="16:30">
      <c r="P40827" s="6"/>
      <c r="AA40827" s="6"/>
      <c r="AC40827" s="6"/>
      <c r="AD40827" s="6"/>
    </row>
    <row r="40828" spans="16:30">
      <c r="P40828" s="6"/>
      <c r="AA40828" s="6"/>
      <c r="AC40828" s="6"/>
      <c r="AD40828" s="6"/>
    </row>
    <row r="40829" spans="16:30">
      <c r="P40829" s="6"/>
      <c r="AA40829" s="6"/>
      <c r="AC40829" s="6"/>
      <c r="AD40829" s="6"/>
    </row>
    <row r="40830" spans="16:30">
      <c r="P40830" s="6"/>
      <c r="AA40830" s="6"/>
      <c r="AC40830" s="6"/>
      <c r="AD40830" s="6"/>
    </row>
    <row r="40831" spans="16:30">
      <c r="P40831" s="6"/>
      <c r="AA40831" s="6"/>
      <c r="AC40831" s="6"/>
      <c r="AD40831" s="6"/>
    </row>
    <row r="40832" spans="16:30">
      <c r="P40832" s="6"/>
      <c r="AA40832" s="6"/>
      <c r="AC40832" s="6"/>
      <c r="AD40832" s="6"/>
    </row>
    <row r="40833" spans="16:30">
      <c r="P40833" s="6"/>
      <c r="AA40833" s="6"/>
      <c r="AC40833" s="6"/>
      <c r="AD40833" s="6"/>
    </row>
    <row r="40834" spans="16:30">
      <c r="P40834" s="6"/>
      <c r="AA40834" s="6"/>
      <c r="AC40834" s="6"/>
      <c r="AD40834" s="6"/>
    </row>
    <row r="40835" spans="16:30">
      <c r="P40835" s="6"/>
      <c r="AA40835" s="6"/>
      <c r="AC40835" s="6"/>
      <c r="AD40835" s="6"/>
    </row>
    <row r="40836" spans="16:30">
      <c r="P40836" s="6"/>
      <c r="AA40836" s="6"/>
      <c r="AC40836" s="6"/>
      <c r="AD40836" s="6"/>
    </row>
    <row r="40837" spans="16:30">
      <c r="P40837" s="6"/>
      <c r="AA40837" s="6"/>
      <c r="AC40837" s="6"/>
      <c r="AD40837" s="6"/>
    </row>
    <row r="40838" spans="16:30">
      <c r="P40838" s="6"/>
      <c r="AA40838" s="6"/>
      <c r="AC40838" s="6"/>
      <c r="AD40838" s="6"/>
    </row>
    <row r="40839" spans="16:30">
      <c r="P40839" s="6"/>
      <c r="AA40839" s="6"/>
      <c r="AC40839" s="6"/>
      <c r="AD40839" s="6"/>
    </row>
    <row r="40840" spans="16:30">
      <c r="P40840" s="6"/>
      <c r="AA40840" s="6"/>
      <c r="AC40840" s="6"/>
      <c r="AD40840" s="6"/>
    </row>
    <row r="40841" spans="16:30">
      <c r="P40841" s="6"/>
      <c r="AA40841" s="6"/>
      <c r="AC40841" s="6"/>
      <c r="AD40841" s="6"/>
    </row>
    <row r="40842" spans="16:30">
      <c r="P40842" s="6"/>
      <c r="AA40842" s="6"/>
      <c r="AC40842" s="6"/>
      <c r="AD40842" s="6"/>
    </row>
    <row r="40843" spans="16:30">
      <c r="P40843" s="6"/>
      <c r="AA40843" s="6"/>
      <c r="AC40843" s="6"/>
      <c r="AD40843" s="6"/>
    </row>
    <row r="40844" spans="16:30">
      <c r="P40844" s="6"/>
      <c r="AA40844" s="6"/>
      <c r="AC40844" s="6"/>
      <c r="AD40844" s="6"/>
    </row>
    <row r="40845" spans="16:30">
      <c r="P40845" s="6"/>
      <c r="AA40845" s="6"/>
      <c r="AC40845" s="6"/>
      <c r="AD40845" s="6"/>
    </row>
    <row r="40846" spans="16:30">
      <c r="P40846" s="6"/>
      <c r="AA40846" s="6"/>
      <c r="AC40846" s="6"/>
      <c r="AD40846" s="6"/>
    </row>
    <row r="40847" spans="16:30">
      <c r="P40847" s="6"/>
      <c r="AA40847" s="6"/>
      <c r="AC40847" s="6"/>
      <c r="AD40847" s="6"/>
    </row>
    <row r="40848" spans="16:30">
      <c r="P40848" s="6"/>
      <c r="AA40848" s="6"/>
      <c r="AC40848" s="6"/>
      <c r="AD40848" s="6"/>
    </row>
    <row r="40849" spans="16:30">
      <c r="P40849" s="6"/>
      <c r="AA40849" s="6"/>
      <c r="AC40849" s="6"/>
      <c r="AD40849" s="6"/>
    </row>
    <row r="40850" spans="16:30">
      <c r="P40850" s="6"/>
      <c r="AA40850" s="6"/>
      <c r="AC40850" s="6"/>
      <c r="AD40850" s="6"/>
    </row>
    <row r="40851" spans="16:30">
      <c r="P40851" s="6"/>
      <c r="AA40851" s="6"/>
      <c r="AC40851" s="6"/>
      <c r="AD40851" s="6"/>
    </row>
    <row r="40852" spans="16:30">
      <c r="P40852" s="6"/>
      <c r="AA40852" s="6"/>
      <c r="AC40852" s="6"/>
      <c r="AD40852" s="6"/>
    </row>
    <row r="40853" spans="16:30">
      <c r="P40853" s="6"/>
      <c r="AA40853" s="6"/>
      <c r="AC40853" s="6"/>
      <c r="AD40853" s="6"/>
    </row>
    <row r="40854" spans="16:30">
      <c r="P40854" s="6"/>
      <c r="AA40854" s="6"/>
      <c r="AC40854" s="6"/>
      <c r="AD40854" s="6"/>
    </row>
    <row r="40855" spans="16:30">
      <c r="P40855" s="6"/>
      <c r="AA40855" s="6"/>
      <c r="AC40855" s="6"/>
      <c r="AD40855" s="6"/>
    </row>
    <row r="40856" spans="16:30">
      <c r="P40856" s="6"/>
      <c r="AA40856" s="6"/>
      <c r="AC40856" s="6"/>
      <c r="AD40856" s="6"/>
    </row>
    <row r="40857" spans="16:30">
      <c r="P40857" s="6"/>
      <c r="AA40857" s="6"/>
      <c r="AC40857" s="6"/>
      <c r="AD40857" s="6"/>
    </row>
    <row r="40858" spans="16:30">
      <c r="P40858" s="6"/>
      <c r="AA40858" s="6"/>
      <c r="AC40858" s="6"/>
      <c r="AD40858" s="6"/>
    </row>
    <row r="40859" spans="16:30">
      <c r="P40859" s="6"/>
      <c r="AA40859" s="6"/>
      <c r="AC40859" s="6"/>
      <c r="AD40859" s="6"/>
    </row>
    <row r="40860" spans="16:30">
      <c r="P40860" s="6"/>
      <c r="AA40860" s="6"/>
      <c r="AC40860" s="6"/>
      <c r="AD40860" s="6"/>
    </row>
    <row r="40861" spans="16:30">
      <c r="P40861" s="6"/>
      <c r="AA40861" s="6"/>
      <c r="AC40861" s="6"/>
      <c r="AD40861" s="6"/>
    </row>
    <row r="40862" spans="16:30">
      <c r="P40862" s="6"/>
      <c r="AA40862" s="6"/>
      <c r="AC40862" s="6"/>
      <c r="AD40862" s="6"/>
    </row>
    <row r="40863" spans="16:30">
      <c r="P40863" s="6"/>
      <c r="AA40863" s="6"/>
      <c r="AC40863" s="6"/>
      <c r="AD40863" s="6"/>
    </row>
    <row r="40864" spans="16:30">
      <c r="P40864" s="6"/>
      <c r="AA40864" s="6"/>
      <c r="AC40864" s="6"/>
      <c r="AD40864" s="6"/>
    </row>
    <row r="40865" spans="16:30">
      <c r="P40865" s="6"/>
      <c r="AA40865" s="6"/>
      <c r="AC40865" s="6"/>
      <c r="AD40865" s="6"/>
    </row>
    <row r="40866" spans="16:30">
      <c r="P40866" s="6"/>
      <c r="AA40866" s="6"/>
      <c r="AC40866" s="6"/>
      <c r="AD40866" s="6"/>
    </row>
    <row r="40867" spans="16:30">
      <c r="P40867" s="6"/>
      <c r="AA40867" s="6"/>
      <c r="AC40867" s="6"/>
      <c r="AD40867" s="6"/>
    </row>
    <row r="40868" spans="16:30">
      <c r="P40868" s="6"/>
      <c r="AA40868" s="6"/>
      <c r="AC40868" s="6"/>
      <c r="AD40868" s="6"/>
    </row>
    <row r="40869" spans="16:30">
      <c r="P40869" s="6"/>
      <c r="AA40869" s="6"/>
      <c r="AC40869" s="6"/>
      <c r="AD40869" s="6"/>
    </row>
    <row r="40870" spans="16:30">
      <c r="P40870" s="6"/>
      <c r="AA40870" s="6"/>
      <c r="AC40870" s="6"/>
      <c r="AD40870" s="6"/>
    </row>
    <row r="40871" spans="16:30">
      <c r="P40871" s="6"/>
      <c r="AA40871" s="6"/>
      <c r="AC40871" s="6"/>
      <c r="AD40871" s="6"/>
    </row>
    <row r="40872" spans="16:30">
      <c r="P40872" s="6"/>
      <c r="AA40872" s="6"/>
      <c r="AC40872" s="6"/>
      <c r="AD40872" s="6"/>
    </row>
    <row r="40873" spans="16:30">
      <c r="P40873" s="6"/>
      <c r="AA40873" s="6"/>
      <c r="AC40873" s="6"/>
      <c r="AD40873" s="6"/>
    </row>
    <row r="40874" spans="16:30">
      <c r="P40874" s="6"/>
      <c r="AA40874" s="6"/>
      <c r="AC40874" s="6"/>
      <c r="AD40874" s="6"/>
    </row>
    <row r="40875" spans="16:30">
      <c r="P40875" s="6"/>
      <c r="AA40875" s="6"/>
      <c r="AC40875" s="6"/>
      <c r="AD40875" s="6"/>
    </row>
    <row r="40876" spans="16:30">
      <c r="P40876" s="6"/>
      <c r="AA40876" s="6"/>
      <c r="AC40876" s="6"/>
      <c r="AD40876" s="6"/>
    </row>
    <row r="40877" spans="16:30">
      <c r="P40877" s="6"/>
      <c r="AA40877" s="6"/>
      <c r="AC40877" s="6"/>
      <c r="AD40877" s="6"/>
    </row>
    <row r="40878" spans="16:30">
      <c r="P40878" s="6"/>
      <c r="AA40878" s="6"/>
      <c r="AC40878" s="6"/>
      <c r="AD40878" s="6"/>
    </row>
    <row r="40879" spans="16:30">
      <c r="P40879" s="6"/>
      <c r="AA40879" s="6"/>
      <c r="AC40879" s="6"/>
      <c r="AD40879" s="6"/>
    </row>
    <row r="40880" spans="16:30">
      <c r="P40880" s="6"/>
      <c r="AA40880" s="6"/>
      <c r="AC40880" s="6"/>
      <c r="AD40880" s="6"/>
    </row>
    <row r="40881" spans="16:30">
      <c r="P40881" s="6"/>
      <c r="AA40881" s="6"/>
      <c r="AC40881" s="6"/>
      <c r="AD40881" s="6"/>
    </row>
    <row r="40882" spans="16:30">
      <c r="P40882" s="6"/>
      <c r="AA40882" s="6"/>
      <c r="AC40882" s="6"/>
      <c r="AD40882" s="6"/>
    </row>
    <row r="40883" spans="16:30">
      <c r="P40883" s="6"/>
      <c r="AA40883" s="6"/>
      <c r="AC40883" s="6"/>
      <c r="AD40883" s="6"/>
    </row>
    <row r="40884" spans="16:30">
      <c r="P40884" s="6"/>
      <c r="AA40884" s="6"/>
      <c r="AC40884" s="6"/>
      <c r="AD40884" s="6"/>
    </row>
    <row r="40885" spans="16:30">
      <c r="P40885" s="6"/>
      <c r="AA40885" s="6"/>
      <c r="AC40885" s="6"/>
      <c r="AD40885" s="6"/>
    </row>
    <row r="40886" spans="16:30">
      <c r="P40886" s="6"/>
      <c r="AA40886" s="6"/>
      <c r="AC40886" s="6"/>
      <c r="AD40886" s="6"/>
    </row>
    <row r="40887" spans="16:30">
      <c r="P40887" s="6"/>
      <c r="AA40887" s="6"/>
      <c r="AC40887" s="6"/>
      <c r="AD40887" s="6"/>
    </row>
    <row r="40888" spans="16:30">
      <c r="P40888" s="6"/>
      <c r="AA40888" s="6"/>
      <c r="AC40888" s="6"/>
      <c r="AD40888" s="6"/>
    </row>
    <row r="40889" spans="16:30">
      <c r="P40889" s="6"/>
      <c r="AA40889" s="6"/>
      <c r="AC40889" s="6"/>
      <c r="AD40889" s="6"/>
    </row>
    <row r="40890" spans="16:30">
      <c r="P40890" s="6"/>
      <c r="AA40890" s="6"/>
      <c r="AC40890" s="6"/>
      <c r="AD40890" s="6"/>
    </row>
    <row r="40891" spans="16:30">
      <c r="P40891" s="6"/>
      <c r="AA40891" s="6"/>
      <c r="AC40891" s="6"/>
      <c r="AD40891" s="6"/>
    </row>
    <row r="40892" spans="16:30">
      <c r="P40892" s="6"/>
      <c r="AA40892" s="6"/>
      <c r="AC40892" s="6"/>
      <c r="AD40892" s="6"/>
    </row>
    <row r="40893" spans="16:30">
      <c r="P40893" s="6"/>
      <c r="AA40893" s="6"/>
      <c r="AC40893" s="6"/>
      <c r="AD40893" s="6"/>
    </row>
    <row r="40894" spans="16:30">
      <c r="P40894" s="6"/>
      <c r="AA40894" s="6"/>
      <c r="AC40894" s="6"/>
      <c r="AD40894" s="6"/>
    </row>
    <row r="40895" spans="16:30">
      <c r="P40895" s="6"/>
      <c r="AA40895" s="6"/>
      <c r="AC40895" s="6"/>
      <c r="AD40895" s="6"/>
    </row>
    <row r="40896" spans="16:30">
      <c r="P40896" s="6"/>
      <c r="AA40896" s="6"/>
      <c r="AC40896" s="6"/>
      <c r="AD40896" s="6"/>
    </row>
    <row r="40897" spans="16:30">
      <c r="P40897" s="6"/>
      <c r="AA40897" s="6"/>
      <c r="AC40897" s="6"/>
      <c r="AD40897" s="6"/>
    </row>
    <row r="40898" spans="16:30">
      <c r="P40898" s="6"/>
      <c r="AA40898" s="6"/>
      <c r="AC40898" s="6"/>
      <c r="AD40898" s="6"/>
    </row>
    <row r="40899" spans="16:30">
      <c r="P40899" s="6"/>
      <c r="AA40899" s="6"/>
      <c r="AC40899" s="6"/>
      <c r="AD40899" s="6"/>
    </row>
    <row r="40900" spans="16:30">
      <c r="P40900" s="6"/>
      <c r="AA40900" s="6"/>
      <c r="AC40900" s="6"/>
      <c r="AD40900" s="6"/>
    </row>
    <row r="40901" spans="16:30">
      <c r="P40901" s="6"/>
      <c r="AA40901" s="6"/>
      <c r="AC40901" s="6"/>
      <c r="AD40901" s="6"/>
    </row>
    <row r="40902" spans="16:30">
      <c r="P40902" s="6"/>
      <c r="AA40902" s="6"/>
      <c r="AC40902" s="6"/>
      <c r="AD40902" s="6"/>
    </row>
    <row r="40903" spans="16:30">
      <c r="P40903" s="6"/>
      <c r="AA40903" s="6"/>
      <c r="AC40903" s="6"/>
      <c r="AD40903" s="6"/>
    </row>
    <row r="40904" spans="16:30">
      <c r="P40904" s="6"/>
      <c r="AA40904" s="6"/>
      <c r="AC40904" s="6"/>
      <c r="AD40904" s="6"/>
    </row>
    <row r="40905" spans="16:30">
      <c r="P40905" s="6"/>
      <c r="AA40905" s="6"/>
      <c r="AC40905" s="6"/>
      <c r="AD40905" s="6"/>
    </row>
    <row r="40906" spans="16:30">
      <c r="P40906" s="6"/>
      <c r="AA40906" s="6"/>
      <c r="AC40906" s="6"/>
      <c r="AD40906" s="6"/>
    </row>
    <row r="40907" spans="16:30">
      <c r="P40907" s="6"/>
      <c r="AA40907" s="6"/>
      <c r="AC40907" s="6"/>
      <c r="AD40907" s="6"/>
    </row>
    <row r="40908" spans="16:30">
      <c r="P40908" s="6"/>
      <c r="AA40908" s="6"/>
      <c r="AC40908" s="6"/>
      <c r="AD40908" s="6"/>
    </row>
    <row r="40909" spans="16:30">
      <c r="P40909" s="6"/>
      <c r="AA40909" s="6"/>
      <c r="AC40909" s="6"/>
      <c r="AD40909" s="6"/>
    </row>
    <row r="40910" spans="16:30">
      <c r="P40910" s="6"/>
      <c r="AA40910" s="6"/>
      <c r="AC40910" s="6"/>
      <c r="AD40910" s="6"/>
    </row>
    <row r="40911" spans="16:30">
      <c r="P40911" s="6"/>
      <c r="AA40911" s="6"/>
      <c r="AC40911" s="6"/>
      <c r="AD40911" s="6"/>
    </row>
    <row r="40912" spans="16:30">
      <c r="P40912" s="6"/>
      <c r="AA40912" s="6"/>
      <c r="AC40912" s="6"/>
      <c r="AD40912" s="6"/>
    </row>
    <row r="40913" spans="16:30">
      <c r="P40913" s="6"/>
      <c r="AA40913" s="6"/>
      <c r="AC40913" s="6"/>
      <c r="AD40913" s="6"/>
    </row>
    <row r="40914" spans="16:30">
      <c r="P40914" s="6"/>
      <c r="AA40914" s="6"/>
      <c r="AC40914" s="6"/>
      <c r="AD40914" s="6"/>
    </row>
    <row r="40915" spans="16:30">
      <c r="P40915" s="6"/>
      <c r="AA40915" s="6"/>
      <c r="AC40915" s="6"/>
      <c r="AD40915" s="6"/>
    </row>
    <row r="40916" spans="16:30">
      <c r="P40916" s="6"/>
      <c r="AA40916" s="6"/>
      <c r="AC40916" s="6"/>
      <c r="AD40916" s="6"/>
    </row>
    <row r="40917" spans="16:30">
      <c r="P40917" s="6"/>
      <c r="AA40917" s="6"/>
      <c r="AC40917" s="6"/>
      <c r="AD40917" s="6"/>
    </row>
    <row r="40918" spans="16:30">
      <c r="P40918" s="6"/>
      <c r="AA40918" s="6"/>
      <c r="AC40918" s="6"/>
      <c r="AD40918" s="6"/>
    </row>
    <row r="40919" spans="16:30">
      <c r="P40919" s="6"/>
      <c r="AA40919" s="6"/>
      <c r="AC40919" s="6"/>
      <c r="AD40919" s="6"/>
    </row>
    <row r="40920" spans="16:30">
      <c r="P40920" s="6"/>
      <c r="AA40920" s="6"/>
      <c r="AC40920" s="6"/>
      <c r="AD40920" s="6"/>
    </row>
    <row r="40921" spans="16:30">
      <c r="P40921" s="6"/>
      <c r="AA40921" s="6"/>
      <c r="AC40921" s="6"/>
      <c r="AD40921" s="6"/>
    </row>
    <row r="40922" spans="16:30">
      <c r="P40922" s="6"/>
      <c r="AA40922" s="6"/>
      <c r="AC40922" s="6"/>
      <c r="AD40922" s="6"/>
    </row>
    <row r="40923" spans="16:30">
      <c r="P40923" s="6"/>
      <c r="AA40923" s="6"/>
      <c r="AC40923" s="6"/>
      <c r="AD40923" s="6"/>
    </row>
    <row r="40924" spans="16:30">
      <c r="P40924" s="6"/>
      <c r="AA40924" s="6"/>
      <c r="AC40924" s="6"/>
      <c r="AD40924" s="6"/>
    </row>
    <row r="40925" spans="16:30">
      <c r="P40925" s="6"/>
      <c r="AA40925" s="6"/>
      <c r="AC40925" s="6"/>
      <c r="AD40925" s="6"/>
    </row>
    <row r="40926" spans="16:30">
      <c r="P40926" s="6"/>
      <c r="AA40926" s="6"/>
      <c r="AC40926" s="6"/>
      <c r="AD40926" s="6"/>
    </row>
    <row r="40927" spans="16:30">
      <c r="P40927" s="6"/>
      <c r="AA40927" s="6"/>
      <c r="AC40927" s="6"/>
      <c r="AD40927" s="6"/>
    </row>
    <row r="40928" spans="16:30">
      <c r="P40928" s="6"/>
      <c r="AA40928" s="6"/>
      <c r="AC40928" s="6"/>
      <c r="AD40928" s="6"/>
    </row>
    <row r="40929" spans="16:30">
      <c r="P40929" s="6"/>
      <c r="AA40929" s="6"/>
      <c r="AC40929" s="6"/>
      <c r="AD40929" s="6"/>
    </row>
    <row r="40930" spans="16:30">
      <c r="P40930" s="6"/>
      <c r="AA40930" s="6"/>
      <c r="AC40930" s="6"/>
      <c r="AD40930" s="6"/>
    </row>
    <row r="40931" spans="16:30">
      <c r="P40931" s="6"/>
      <c r="AA40931" s="6"/>
      <c r="AC40931" s="6"/>
      <c r="AD40931" s="6"/>
    </row>
    <row r="40932" spans="16:30">
      <c r="P40932" s="6"/>
      <c r="AA40932" s="6"/>
      <c r="AC40932" s="6"/>
      <c r="AD40932" s="6"/>
    </row>
    <row r="40933" spans="16:30">
      <c r="P40933" s="6"/>
      <c r="AA40933" s="6"/>
      <c r="AC40933" s="6"/>
      <c r="AD40933" s="6"/>
    </row>
    <row r="40934" spans="16:30">
      <c r="P40934" s="6"/>
      <c r="AA40934" s="6"/>
      <c r="AC40934" s="6"/>
      <c r="AD40934" s="6"/>
    </row>
    <row r="40935" spans="16:30">
      <c r="P40935" s="6"/>
      <c r="AA40935" s="6"/>
      <c r="AC40935" s="6"/>
      <c r="AD40935" s="6"/>
    </row>
    <row r="40936" spans="16:30">
      <c r="P40936" s="6"/>
      <c r="AA40936" s="6"/>
      <c r="AC40936" s="6"/>
      <c r="AD40936" s="6"/>
    </row>
    <row r="40937" spans="16:30">
      <c r="P40937" s="6"/>
      <c r="AA40937" s="6"/>
      <c r="AC40937" s="6"/>
      <c r="AD40937" s="6"/>
    </row>
    <row r="40938" spans="16:30">
      <c r="P40938" s="6"/>
      <c r="AA40938" s="6"/>
      <c r="AC40938" s="6"/>
      <c r="AD40938" s="6"/>
    </row>
    <row r="40939" spans="16:30">
      <c r="P40939" s="6"/>
      <c r="AA40939" s="6"/>
      <c r="AC40939" s="6"/>
      <c r="AD40939" s="6"/>
    </row>
    <row r="40940" spans="16:30">
      <c r="P40940" s="6"/>
      <c r="AA40940" s="6"/>
      <c r="AC40940" s="6"/>
      <c r="AD40940" s="6"/>
    </row>
    <row r="40941" spans="16:30">
      <c r="P40941" s="6"/>
      <c r="AA40941" s="6"/>
      <c r="AC40941" s="6"/>
      <c r="AD40941" s="6"/>
    </row>
    <row r="40942" spans="16:30">
      <c r="P40942" s="6"/>
      <c r="AA40942" s="6"/>
      <c r="AC40942" s="6"/>
      <c r="AD40942" s="6"/>
    </row>
    <row r="40943" spans="16:30">
      <c r="P40943" s="6"/>
      <c r="AA40943" s="6"/>
      <c r="AC40943" s="6"/>
      <c r="AD40943" s="6"/>
    </row>
    <row r="40944" spans="16:30">
      <c r="P40944" s="6"/>
      <c r="AA40944" s="6"/>
      <c r="AC40944" s="6"/>
      <c r="AD40944" s="6"/>
    </row>
    <row r="40945" spans="16:30">
      <c r="P40945" s="6"/>
      <c r="AA40945" s="6"/>
      <c r="AC40945" s="6"/>
      <c r="AD40945" s="6"/>
    </row>
    <row r="40946" spans="16:30">
      <c r="P40946" s="6"/>
      <c r="AA40946" s="6"/>
      <c r="AC40946" s="6"/>
      <c r="AD40946" s="6"/>
    </row>
    <row r="40947" spans="16:30">
      <c r="P40947" s="6"/>
      <c r="AA40947" s="6"/>
      <c r="AC40947" s="6"/>
      <c r="AD40947" s="6"/>
    </row>
    <row r="40948" spans="16:30">
      <c r="P40948" s="6"/>
      <c r="AA40948" s="6"/>
      <c r="AC40948" s="6"/>
      <c r="AD40948" s="6"/>
    </row>
    <row r="40949" spans="16:30">
      <c r="P40949" s="6"/>
      <c r="AA40949" s="6"/>
      <c r="AC40949" s="6"/>
      <c r="AD40949" s="6"/>
    </row>
    <row r="40950" spans="16:30">
      <c r="P40950" s="6"/>
      <c r="AA40950" s="6"/>
      <c r="AC40950" s="6"/>
      <c r="AD40950" s="6"/>
    </row>
    <row r="40951" spans="16:30">
      <c r="P40951" s="6"/>
      <c r="AA40951" s="6"/>
      <c r="AC40951" s="6"/>
      <c r="AD40951" s="6"/>
    </row>
    <row r="40952" spans="16:30">
      <c r="P40952" s="6"/>
      <c r="AA40952" s="6"/>
      <c r="AC40952" s="6"/>
      <c r="AD40952" s="6"/>
    </row>
    <row r="40953" spans="16:30">
      <c r="P40953" s="6"/>
      <c r="AA40953" s="6"/>
      <c r="AC40953" s="6"/>
      <c r="AD40953" s="6"/>
    </row>
    <row r="40954" spans="16:30">
      <c r="P40954" s="6"/>
      <c r="AA40954" s="6"/>
      <c r="AC40954" s="6"/>
      <c r="AD40954" s="6"/>
    </row>
    <row r="40955" spans="16:30">
      <c r="P40955" s="6"/>
      <c r="AA40955" s="6"/>
      <c r="AC40955" s="6"/>
      <c r="AD40955" s="6"/>
    </row>
    <row r="40956" spans="16:30">
      <c r="P40956" s="6"/>
      <c r="AA40956" s="6"/>
      <c r="AC40956" s="6"/>
      <c r="AD40956" s="6"/>
    </row>
    <row r="40957" spans="16:30">
      <c r="P40957" s="6"/>
      <c r="AA40957" s="6"/>
      <c r="AC40957" s="6"/>
      <c r="AD40957" s="6"/>
    </row>
    <row r="40958" spans="16:30">
      <c r="P40958" s="6"/>
      <c r="AA40958" s="6"/>
      <c r="AC40958" s="6"/>
      <c r="AD40958" s="6"/>
    </row>
    <row r="40959" spans="16:30">
      <c r="P40959" s="6"/>
      <c r="AA40959" s="6"/>
      <c r="AC40959" s="6"/>
      <c r="AD40959" s="6"/>
    </row>
    <row r="40960" spans="16:30">
      <c r="P40960" s="6"/>
      <c r="AA40960" s="6"/>
      <c r="AC40960" s="6"/>
      <c r="AD40960" s="6"/>
    </row>
    <row r="40961" spans="16:30">
      <c r="P40961" s="6"/>
      <c r="AA40961" s="6"/>
      <c r="AC40961" s="6"/>
      <c r="AD40961" s="6"/>
    </row>
    <row r="40962" spans="16:30">
      <c r="P40962" s="6"/>
      <c r="AA40962" s="6"/>
      <c r="AC40962" s="6"/>
      <c r="AD40962" s="6"/>
    </row>
    <row r="40963" spans="16:30">
      <c r="P40963" s="6"/>
      <c r="AA40963" s="6"/>
      <c r="AC40963" s="6"/>
      <c r="AD40963" s="6"/>
    </row>
    <row r="40964" spans="16:30">
      <c r="P40964" s="6"/>
      <c r="AA40964" s="6"/>
      <c r="AC40964" s="6"/>
      <c r="AD40964" s="6"/>
    </row>
    <row r="40965" spans="16:30">
      <c r="P40965" s="6"/>
      <c r="AA40965" s="6"/>
      <c r="AC40965" s="6"/>
      <c r="AD40965" s="6"/>
    </row>
    <row r="40966" spans="16:30">
      <c r="P40966" s="6"/>
      <c r="AA40966" s="6"/>
      <c r="AC40966" s="6"/>
      <c r="AD40966" s="6"/>
    </row>
    <row r="40967" spans="16:30">
      <c r="P40967" s="6"/>
      <c r="AA40967" s="6"/>
      <c r="AC40967" s="6"/>
      <c r="AD40967" s="6"/>
    </row>
    <row r="40968" spans="16:30">
      <c r="P40968" s="6"/>
      <c r="AA40968" s="6"/>
      <c r="AC40968" s="6"/>
      <c r="AD40968" s="6"/>
    </row>
    <row r="40969" spans="16:30">
      <c r="P40969" s="6"/>
      <c r="AA40969" s="6"/>
      <c r="AC40969" s="6"/>
      <c r="AD40969" s="6"/>
    </row>
    <row r="40970" spans="16:30">
      <c r="P40970" s="6"/>
      <c r="AA40970" s="6"/>
      <c r="AC40970" s="6"/>
      <c r="AD40970" s="6"/>
    </row>
    <row r="40971" spans="16:30">
      <c r="P40971" s="6"/>
      <c r="AA40971" s="6"/>
      <c r="AC40971" s="6"/>
      <c r="AD40971" s="6"/>
    </row>
    <row r="40972" spans="16:30">
      <c r="P40972" s="6"/>
      <c r="AA40972" s="6"/>
      <c r="AC40972" s="6"/>
      <c r="AD40972" s="6"/>
    </row>
    <row r="40973" spans="16:30">
      <c r="P40973" s="6"/>
      <c r="AA40973" s="6"/>
      <c r="AC40973" s="6"/>
      <c r="AD40973" s="6"/>
    </row>
    <row r="40974" spans="16:30">
      <c r="P40974" s="6"/>
      <c r="AA40974" s="6"/>
      <c r="AC40974" s="6"/>
      <c r="AD40974" s="6"/>
    </row>
    <row r="40975" spans="16:30">
      <c r="P40975" s="6"/>
      <c r="AA40975" s="6"/>
      <c r="AC40975" s="6"/>
      <c r="AD40975" s="6"/>
    </row>
    <row r="40976" spans="16:30">
      <c r="P40976" s="6"/>
      <c r="AA40976" s="6"/>
      <c r="AC40976" s="6"/>
      <c r="AD40976" s="6"/>
    </row>
    <row r="40977" spans="16:30">
      <c r="P40977" s="6"/>
      <c r="AA40977" s="6"/>
      <c r="AC40977" s="6"/>
      <c r="AD40977" s="6"/>
    </row>
    <row r="40978" spans="16:30">
      <c r="P40978" s="6"/>
      <c r="AA40978" s="6"/>
      <c r="AC40978" s="6"/>
      <c r="AD40978" s="6"/>
    </row>
    <row r="40979" spans="16:30">
      <c r="P40979" s="6"/>
      <c r="AA40979" s="6"/>
      <c r="AC40979" s="6"/>
      <c r="AD40979" s="6"/>
    </row>
    <row r="40980" spans="16:30">
      <c r="P40980" s="6"/>
      <c r="AA40980" s="6"/>
      <c r="AC40980" s="6"/>
      <c r="AD40980" s="6"/>
    </row>
    <row r="40981" spans="16:30">
      <c r="P40981" s="6"/>
      <c r="AA40981" s="6"/>
      <c r="AC40981" s="6"/>
      <c r="AD40981" s="6"/>
    </row>
    <row r="40982" spans="16:30">
      <c r="P40982" s="6"/>
      <c r="AA40982" s="6"/>
      <c r="AC40982" s="6"/>
      <c r="AD40982" s="6"/>
    </row>
    <row r="40983" spans="16:30">
      <c r="P40983" s="6"/>
      <c r="AA40983" s="6"/>
      <c r="AC40983" s="6"/>
      <c r="AD40983" s="6"/>
    </row>
    <row r="40984" spans="16:30">
      <c r="P40984" s="6"/>
      <c r="AA40984" s="6"/>
      <c r="AC40984" s="6"/>
      <c r="AD40984" s="6"/>
    </row>
    <row r="40985" spans="16:30">
      <c r="P40985" s="6"/>
      <c r="AA40985" s="6"/>
      <c r="AC40985" s="6"/>
      <c r="AD40985" s="6"/>
    </row>
    <row r="40986" spans="16:30">
      <c r="P40986" s="6"/>
      <c r="AA40986" s="6"/>
      <c r="AC40986" s="6"/>
      <c r="AD40986" s="6"/>
    </row>
    <row r="40987" spans="16:30">
      <c r="P40987" s="6"/>
      <c r="AA40987" s="6"/>
      <c r="AC40987" s="6"/>
      <c r="AD40987" s="6"/>
    </row>
    <row r="40988" spans="16:30">
      <c r="P40988" s="6"/>
      <c r="AA40988" s="6"/>
      <c r="AC40988" s="6"/>
      <c r="AD40988" s="6"/>
    </row>
    <row r="40989" spans="16:30">
      <c r="P40989" s="6"/>
      <c r="AA40989" s="6"/>
      <c r="AC40989" s="6"/>
      <c r="AD40989" s="6"/>
    </row>
    <row r="40990" spans="16:30">
      <c r="P40990" s="6"/>
      <c r="AA40990" s="6"/>
      <c r="AC40990" s="6"/>
      <c r="AD40990" s="6"/>
    </row>
    <row r="40991" spans="16:30">
      <c r="P40991" s="6"/>
      <c r="AA40991" s="6"/>
      <c r="AC40991" s="6"/>
      <c r="AD40991" s="6"/>
    </row>
    <row r="40992" spans="16:30">
      <c r="P40992" s="6"/>
      <c r="AA40992" s="6"/>
      <c r="AC40992" s="6"/>
      <c r="AD40992" s="6"/>
    </row>
    <row r="40993" spans="16:30">
      <c r="P40993" s="6"/>
      <c r="AA40993" s="6"/>
      <c r="AC40993" s="6"/>
      <c r="AD40993" s="6"/>
    </row>
    <row r="40994" spans="16:30">
      <c r="P40994" s="6"/>
      <c r="AA40994" s="6"/>
      <c r="AC40994" s="6"/>
      <c r="AD40994" s="6"/>
    </row>
    <row r="40995" spans="16:30">
      <c r="P40995" s="6"/>
      <c r="AA40995" s="6"/>
      <c r="AC40995" s="6"/>
      <c r="AD40995" s="6"/>
    </row>
    <row r="40996" spans="16:30">
      <c r="P40996" s="6"/>
      <c r="AA40996" s="6"/>
      <c r="AC40996" s="6"/>
      <c r="AD40996" s="6"/>
    </row>
    <row r="40997" spans="16:30">
      <c r="P40997" s="6"/>
      <c r="AA40997" s="6"/>
      <c r="AC40997" s="6"/>
      <c r="AD40997" s="6"/>
    </row>
    <row r="40998" spans="16:30">
      <c r="P40998" s="6"/>
      <c r="AA40998" s="6"/>
      <c r="AC40998" s="6"/>
      <c r="AD40998" s="6"/>
    </row>
    <row r="40999" spans="16:30">
      <c r="P40999" s="6"/>
      <c r="AA40999" s="6"/>
      <c r="AC40999" s="6"/>
      <c r="AD40999" s="6"/>
    </row>
    <row r="41000" spans="16:30">
      <c r="P41000" s="6"/>
      <c r="AA41000" s="6"/>
      <c r="AC41000" s="6"/>
      <c r="AD41000" s="6"/>
    </row>
    <row r="41001" spans="16:30">
      <c r="P41001" s="6"/>
      <c r="AA41001" s="6"/>
      <c r="AC41001" s="6"/>
      <c r="AD41001" s="6"/>
    </row>
    <row r="41002" spans="16:30">
      <c r="P41002" s="6"/>
      <c r="AA41002" s="6"/>
      <c r="AC41002" s="6"/>
      <c r="AD41002" s="6"/>
    </row>
    <row r="41003" spans="16:30">
      <c r="P41003" s="6"/>
      <c r="AA41003" s="6"/>
      <c r="AC41003" s="6"/>
      <c r="AD41003" s="6"/>
    </row>
    <row r="41004" spans="16:30">
      <c r="P41004" s="6"/>
      <c r="AA41004" s="6"/>
      <c r="AC41004" s="6"/>
      <c r="AD41004" s="6"/>
    </row>
    <row r="41005" spans="16:30">
      <c r="P41005" s="6"/>
      <c r="AA41005" s="6"/>
      <c r="AC41005" s="6"/>
      <c r="AD41005" s="6"/>
    </row>
    <row r="41006" spans="16:30">
      <c r="P41006" s="6"/>
      <c r="AA41006" s="6"/>
      <c r="AC41006" s="6"/>
      <c r="AD41006" s="6"/>
    </row>
    <row r="41007" spans="16:30">
      <c r="P41007" s="6"/>
      <c r="AA41007" s="6"/>
      <c r="AC41007" s="6"/>
      <c r="AD41007" s="6"/>
    </row>
    <row r="41008" spans="16:30">
      <c r="P41008" s="6"/>
      <c r="AA41008" s="6"/>
      <c r="AC41008" s="6"/>
      <c r="AD41008" s="6"/>
    </row>
    <row r="41009" spans="16:30">
      <c r="P41009" s="6"/>
      <c r="AA41009" s="6"/>
      <c r="AC41009" s="6"/>
      <c r="AD41009" s="6"/>
    </row>
    <row r="41010" spans="16:30">
      <c r="P41010" s="6"/>
      <c r="AA41010" s="6"/>
      <c r="AC41010" s="6"/>
      <c r="AD41010" s="6"/>
    </row>
    <row r="41011" spans="16:30">
      <c r="P41011" s="6"/>
      <c r="AA41011" s="6"/>
      <c r="AC41011" s="6"/>
      <c r="AD41011" s="6"/>
    </row>
    <row r="41012" spans="16:30">
      <c r="P41012" s="6"/>
      <c r="AA41012" s="6"/>
      <c r="AC41012" s="6"/>
      <c r="AD41012" s="6"/>
    </row>
    <row r="41013" spans="16:30">
      <c r="P41013" s="6"/>
      <c r="AA41013" s="6"/>
      <c r="AC41013" s="6"/>
      <c r="AD41013" s="6"/>
    </row>
    <row r="41014" spans="16:30">
      <c r="P41014" s="6"/>
      <c r="AA41014" s="6"/>
      <c r="AC41014" s="6"/>
      <c r="AD41014" s="6"/>
    </row>
    <row r="41015" spans="16:30">
      <c r="P41015" s="6"/>
      <c r="AA41015" s="6"/>
      <c r="AC41015" s="6"/>
      <c r="AD41015" s="6"/>
    </row>
    <row r="41016" spans="16:30">
      <c r="P41016" s="6"/>
      <c r="AA41016" s="6"/>
      <c r="AC41016" s="6"/>
      <c r="AD41016" s="6"/>
    </row>
    <row r="41017" spans="16:30">
      <c r="P41017" s="6"/>
      <c r="AA41017" s="6"/>
      <c r="AC41017" s="6"/>
      <c r="AD41017" s="6"/>
    </row>
    <row r="41018" spans="16:30">
      <c r="P41018" s="6"/>
      <c r="AA41018" s="6"/>
      <c r="AC41018" s="6"/>
      <c r="AD41018" s="6"/>
    </row>
    <row r="41019" spans="16:30">
      <c r="P41019" s="6"/>
      <c r="AA41019" s="6"/>
      <c r="AC41019" s="6"/>
      <c r="AD41019" s="6"/>
    </row>
    <row r="41020" spans="16:30">
      <c r="P41020" s="6"/>
      <c r="AA41020" s="6"/>
      <c r="AC41020" s="6"/>
      <c r="AD41020" s="6"/>
    </row>
    <row r="41021" spans="16:30">
      <c r="P41021" s="6"/>
      <c r="AA41021" s="6"/>
      <c r="AC41021" s="6"/>
      <c r="AD41021" s="6"/>
    </row>
    <row r="41022" spans="16:30">
      <c r="P41022" s="6"/>
      <c r="AA41022" s="6"/>
      <c r="AC41022" s="6"/>
      <c r="AD41022" s="6"/>
    </row>
    <row r="41023" spans="16:30">
      <c r="P41023" s="6"/>
      <c r="AA41023" s="6"/>
      <c r="AC41023" s="6"/>
      <c r="AD41023" s="6"/>
    </row>
    <row r="41024" spans="16:30">
      <c r="P41024" s="6"/>
      <c r="AA41024" s="6"/>
      <c r="AC41024" s="6"/>
      <c r="AD41024" s="6"/>
    </row>
    <row r="41025" spans="16:30">
      <c r="P41025" s="6"/>
      <c r="AA41025" s="6"/>
      <c r="AC41025" s="6"/>
      <c r="AD41025" s="6"/>
    </row>
    <row r="41026" spans="16:30">
      <c r="P41026" s="6"/>
      <c r="AA41026" s="6"/>
      <c r="AC41026" s="6"/>
      <c r="AD41026" s="6"/>
    </row>
    <row r="41027" spans="16:30">
      <c r="P41027" s="6"/>
      <c r="AA41027" s="6"/>
      <c r="AC41027" s="6"/>
      <c r="AD41027" s="6"/>
    </row>
    <row r="41028" spans="16:30">
      <c r="P41028" s="6"/>
      <c r="AA41028" s="6"/>
      <c r="AC41028" s="6"/>
      <c r="AD41028" s="6"/>
    </row>
    <row r="41029" spans="16:30">
      <c r="P41029" s="6"/>
      <c r="AA41029" s="6"/>
      <c r="AC41029" s="6"/>
      <c r="AD41029" s="6"/>
    </row>
    <row r="41030" spans="16:30">
      <c r="P41030" s="6"/>
      <c r="AA41030" s="6"/>
      <c r="AC41030" s="6"/>
      <c r="AD41030" s="6"/>
    </row>
    <row r="41031" spans="16:30">
      <c r="P41031" s="6"/>
      <c r="AA41031" s="6"/>
      <c r="AC41031" s="6"/>
      <c r="AD41031" s="6"/>
    </row>
    <row r="41032" spans="16:30">
      <c r="P41032" s="6"/>
      <c r="AA41032" s="6"/>
      <c r="AC41032" s="6"/>
      <c r="AD41032" s="6"/>
    </row>
    <row r="41033" spans="16:30">
      <c r="P41033" s="6"/>
      <c r="AA41033" s="6"/>
      <c r="AC41033" s="6"/>
      <c r="AD41033" s="6"/>
    </row>
    <row r="41034" spans="16:30">
      <c r="P41034" s="6"/>
      <c r="AA41034" s="6"/>
      <c r="AC41034" s="6"/>
      <c r="AD41034" s="6"/>
    </row>
    <row r="41035" spans="16:30">
      <c r="P41035" s="6"/>
      <c r="AA41035" s="6"/>
      <c r="AC41035" s="6"/>
      <c r="AD41035" s="6"/>
    </row>
    <row r="41036" spans="16:30">
      <c r="P41036" s="6"/>
      <c r="AA41036" s="6"/>
      <c r="AC41036" s="6"/>
      <c r="AD41036" s="6"/>
    </row>
    <row r="41037" spans="16:30">
      <c r="P41037" s="6"/>
      <c r="AA41037" s="6"/>
      <c r="AC41037" s="6"/>
      <c r="AD41037" s="6"/>
    </row>
    <row r="41038" spans="16:30">
      <c r="P41038" s="6"/>
      <c r="AA41038" s="6"/>
      <c r="AC41038" s="6"/>
      <c r="AD41038" s="6"/>
    </row>
    <row r="41039" spans="16:30">
      <c r="P41039" s="6"/>
      <c r="AA41039" s="6"/>
      <c r="AC41039" s="6"/>
      <c r="AD41039" s="6"/>
    </row>
    <row r="41040" spans="16:30">
      <c r="P41040" s="6"/>
      <c r="AA41040" s="6"/>
      <c r="AC41040" s="6"/>
      <c r="AD41040" s="6"/>
    </row>
    <row r="41041" spans="16:30">
      <c r="P41041" s="6"/>
      <c r="AA41041" s="6"/>
      <c r="AC41041" s="6"/>
      <c r="AD41041" s="6"/>
    </row>
    <row r="41042" spans="16:30">
      <c r="P41042" s="6"/>
      <c r="AA41042" s="6"/>
      <c r="AC41042" s="6"/>
      <c r="AD41042" s="6"/>
    </row>
    <row r="41043" spans="16:30">
      <c r="P41043" s="6"/>
      <c r="AA41043" s="6"/>
      <c r="AC41043" s="6"/>
      <c r="AD41043" s="6"/>
    </row>
    <row r="41044" spans="16:30">
      <c r="P41044" s="6"/>
      <c r="AA41044" s="6"/>
      <c r="AC41044" s="6"/>
      <c r="AD41044" s="6"/>
    </row>
    <row r="41045" spans="16:30">
      <c r="P41045" s="6"/>
      <c r="AA41045" s="6"/>
      <c r="AC41045" s="6"/>
      <c r="AD41045" s="6"/>
    </row>
    <row r="41046" spans="16:30">
      <c r="P41046" s="6"/>
      <c r="AA41046" s="6"/>
      <c r="AC41046" s="6"/>
      <c r="AD41046" s="6"/>
    </row>
    <row r="41047" spans="16:30">
      <c r="P41047" s="6"/>
      <c r="AA41047" s="6"/>
      <c r="AC41047" s="6"/>
      <c r="AD41047" s="6"/>
    </row>
    <row r="41048" spans="16:30">
      <c r="P41048" s="6"/>
      <c r="AA41048" s="6"/>
      <c r="AC41048" s="6"/>
      <c r="AD41048" s="6"/>
    </row>
    <row r="41049" spans="16:30">
      <c r="P41049" s="6"/>
      <c r="AA41049" s="6"/>
      <c r="AC41049" s="6"/>
      <c r="AD41049" s="6"/>
    </row>
    <row r="41050" spans="16:30">
      <c r="P41050" s="6"/>
      <c r="AA41050" s="6"/>
      <c r="AC41050" s="6"/>
      <c r="AD41050" s="6"/>
    </row>
    <row r="41051" spans="16:30">
      <c r="P41051" s="6"/>
      <c r="AA41051" s="6"/>
      <c r="AC41051" s="6"/>
      <c r="AD41051" s="6"/>
    </row>
    <row r="41052" spans="16:30">
      <c r="P41052" s="6"/>
      <c r="AA41052" s="6"/>
      <c r="AC41052" s="6"/>
      <c r="AD41052" s="6"/>
    </row>
    <row r="41053" spans="16:30">
      <c r="P41053" s="6"/>
      <c r="AA41053" s="6"/>
      <c r="AC41053" s="6"/>
      <c r="AD41053" s="6"/>
    </row>
    <row r="41054" spans="16:30">
      <c r="P41054" s="6"/>
      <c r="AA41054" s="6"/>
      <c r="AC41054" s="6"/>
      <c r="AD41054" s="6"/>
    </row>
    <row r="41055" spans="16:30">
      <c r="P41055" s="6"/>
      <c r="AA41055" s="6"/>
      <c r="AC41055" s="6"/>
      <c r="AD41055" s="6"/>
    </row>
    <row r="41056" spans="16:30">
      <c r="P41056" s="6"/>
      <c r="AA41056" s="6"/>
      <c r="AC41056" s="6"/>
      <c r="AD41056" s="6"/>
    </row>
    <row r="41057" spans="16:30">
      <c r="P41057" s="6"/>
      <c r="AA41057" s="6"/>
      <c r="AC41057" s="6"/>
      <c r="AD41057" s="6"/>
    </row>
    <row r="41058" spans="16:30">
      <c r="P41058" s="6"/>
      <c r="AA41058" s="6"/>
      <c r="AC41058" s="6"/>
      <c r="AD41058" s="6"/>
    </row>
    <row r="41059" spans="16:30">
      <c r="P41059" s="6"/>
      <c r="AA41059" s="6"/>
      <c r="AC41059" s="6"/>
      <c r="AD41059" s="6"/>
    </row>
    <row r="41060" spans="16:30">
      <c r="P41060" s="6"/>
      <c r="AA41060" s="6"/>
      <c r="AC41060" s="6"/>
      <c r="AD41060" s="6"/>
    </row>
    <row r="41061" spans="16:30">
      <c r="P41061" s="6"/>
      <c r="AA41061" s="6"/>
      <c r="AC41061" s="6"/>
      <c r="AD41061" s="6"/>
    </row>
    <row r="41062" spans="16:30">
      <c r="P41062" s="6"/>
      <c r="AA41062" s="6"/>
      <c r="AC41062" s="6"/>
      <c r="AD41062" s="6"/>
    </row>
    <row r="41063" spans="16:30">
      <c r="P41063" s="6"/>
      <c r="AA41063" s="6"/>
      <c r="AC41063" s="6"/>
      <c r="AD41063" s="6"/>
    </row>
    <row r="41064" spans="16:30">
      <c r="P41064" s="6"/>
      <c r="AA41064" s="6"/>
      <c r="AC41064" s="6"/>
      <c r="AD41064" s="6"/>
    </row>
    <row r="41065" spans="16:30">
      <c r="P41065" s="6"/>
      <c r="AA41065" s="6"/>
      <c r="AC41065" s="6"/>
      <c r="AD41065" s="6"/>
    </row>
    <row r="41066" spans="16:30">
      <c r="P41066" s="6"/>
      <c r="AA41066" s="6"/>
      <c r="AC41066" s="6"/>
      <c r="AD41066" s="6"/>
    </row>
    <row r="41067" spans="16:30">
      <c r="P41067" s="6"/>
      <c r="AA41067" s="6"/>
      <c r="AC41067" s="6"/>
      <c r="AD41067" s="6"/>
    </row>
    <row r="41068" spans="16:30">
      <c r="P41068" s="6"/>
      <c r="AA41068" s="6"/>
      <c r="AC41068" s="6"/>
      <c r="AD41068" s="6"/>
    </row>
    <row r="41069" spans="16:30">
      <c r="P41069" s="6"/>
      <c r="AA41069" s="6"/>
      <c r="AC41069" s="6"/>
      <c r="AD41069" s="6"/>
    </row>
    <row r="41070" spans="16:30">
      <c r="P41070" s="6"/>
      <c r="AA41070" s="6"/>
      <c r="AC41070" s="6"/>
      <c r="AD41070" s="6"/>
    </row>
    <row r="41071" spans="16:30">
      <c r="P41071" s="6"/>
      <c r="AA41071" s="6"/>
      <c r="AC41071" s="6"/>
      <c r="AD41071" s="6"/>
    </row>
    <row r="41072" spans="16:30">
      <c r="P41072" s="6"/>
      <c r="AA41072" s="6"/>
      <c r="AC41072" s="6"/>
      <c r="AD41072" s="6"/>
    </row>
    <row r="41073" spans="16:30">
      <c r="P41073" s="6"/>
      <c r="AA41073" s="6"/>
      <c r="AC41073" s="6"/>
      <c r="AD41073" s="6"/>
    </row>
    <row r="41074" spans="16:30">
      <c r="P41074" s="6"/>
      <c r="AA41074" s="6"/>
      <c r="AC41074" s="6"/>
      <c r="AD41074" s="6"/>
    </row>
    <row r="41075" spans="16:30">
      <c r="P41075" s="6"/>
      <c r="AA41075" s="6"/>
      <c r="AC41075" s="6"/>
      <c r="AD41075" s="6"/>
    </row>
    <row r="41076" spans="16:30">
      <c r="P41076" s="6"/>
      <c r="AA41076" s="6"/>
      <c r="AC41076" s="6"/>
      <c r="AD41076" s="6"/>
    </row>
    <row r="41077" spans="16:30">
      <c r="P41077" s="6"/>
      <c r="AA41077" s="6"/>
      <c r="AC41077" s="6"/>
      <c r="AD41077" s="6"/>
    </row>
    <row r="41078" spans="16:30">
      <c r="P41078" s="6"/>
      <c r="AA41078" s="6"/>
      <c r="AC41078" s="6"/>
      <c r="AD41078" s="6"/>
    </row>
    <row r="41079" spans="16:30">
      <c r="P41079" s="6"/>
      <c r="AA41079" s="6"/>
      <c r="AC41079" s="6"/>
      <c r="AD41079" s="6"/>
    </row>
    <row r="41080" spans="16:30">
      <c r="P41080" s="6"/>
      <c r="AA41080" s="6"/>
      <c r="AC41080" s="6"/>
      <c r="AD41080" s="6"/>
    </row>
    <row r="41081" spans="16:30">
      <c r="P41081" s="6"/>
      <c r="AA41081" s="6"/>
      <c r="AC41081" s="6"/>
      <c r="AD41081" s="6"/>
    </row>
    <row r="41082" spans="16:30">
      <c r="P41082" s="6"/>
      <c r="AA41082" s="6"/>
      <c r="AC41082" s="6"/>
      <c r="AD41082" s="6"/>
    </row>
    <row r="41083" spans="16:30">
      <c r="P41083" s="6"/>
      <c r="AA41083" s="6"/>
      <c r="AC41083" s="6"/>
      <c r="AD41083" s="6"/>
    </row>
    <row r="41084" spans="16:30">
      <c r="P41084" s="6"/>
      <c r="AA41084" s="6"/>
      <c r="AC41084" s="6"/>
      <c r="AD41084" s="6"/>
    </row>
    <row r="41085" spans="16:30">
      <c r="P41085" s="6"/>
      <c r="AA41085" s="6"/>
      <c r="AC41085" s="6"/>
      <c r="AD41085" s="6"/>
    </row>
    <row r="41086" spans="16:30">
      <c r="P41086" s="6"/>
      <c r="AA41086" s="6"/>
      <c r="AC41086" s="6"/>
      <c r="AD41086" s="6"/>
    </row>
    <row r="41087" spans="16:30">
      <c r="P41087" s="6"/>
      <c r="AA41087" s="6"/>
      <c r="AC41087" s="6"/>
      <c r="AD41087" s="6"/>
    </row>
    <row r="41088" spans="16:30">
      <c r="P41088" s="6"/>
      <c r="AA41088" s="6"/>
      <c r="AC41088" s="6"/>
      <c r="AD41088" s="6"/>
    </row>
    <row r="41089" spans="16:30">
      <c r="P41089" s="6"/>
      <c r="AA41089" s="6"/>
      <c r="AC41089" s="6"/>
      <c r="AD41089" s="6"/>
    </row>
    <row r="41090" spans="16:30">
      <c r="P41090" s="6"/>
      <c r="AA41090" s="6"/>
      <c r="AC41090" s="6"/>
      <c r="AD41090" s="6"/>
    </row>
    <row r="41091" spans="16:30">
      <c r="P41091" s="6"/>
      <c r="AA41091" s="6"/>
      <c r="AC41091" s="6"/>
      <c r="AD41091" s="6"/>
    </row>
    <row r="41092" spans="16:30">
      <c r="P41092" s="6"/>
      <c r="AA41092" s="6"/>
      <c r="AC41092" s="6"/>
      <c r="AD41092" s="6"/>
    </row>
    <row r="41093" spans="16:30">
      <c r="P41093" s="6"/>
      <c r="AA41093" s="6"/>
      <c r="AC41093" s="6"/>
      <c r="AD41093" s="6"/>
    </row>
    <row r="41094" spans="16:30">
      <c r="P41094" s="6"/>
      <c r="AA41094" s="6"/>
      <c r="AC41094" s="6"/>
      <c r="AD41094" s="6"/>
    </row>
    <row r="41095" spans="16:30">
      <c r="P41095" s="6"/>
      <c r="AA41095" s="6"/>
      <c r="AC41095" s="6"/>
      <c r="AD41095" s="6"/>
    </row>
    <row r="41096" spans="16:30">
      <c r="P41096" s="6"/>
      <c r="AA41096" s="6"/>
      <c r="AC41096" s="6"/>
      <c r="AD41096" s="6"/>
    </row>
    <row r="41097" spans="16:30">
      <c r="P41097" s="6"/>
      <c r="AA41097" s="6"/>
      <c r="AC41097" s="6"/>
      <c r="AD41097" s="6"/>
    </row>
    <row r="41098" spans="16:30">
      <c r="P41098" s="6"/>
      <c r="AA41098" s="6"/>
      <c r="AC41098" s="6"/>
      <c r="AD41098" s="6"/>
    </row>
    <row r="41099" spans="16:30">
      <c r="P41099" s="6"/>
      <c r="AA41099" s="6"/>
      <c r="AC41099" s="6"/>
      <c r="AD41099" s="6"/>
    </row>
    <row r="41100" spans="16:30">
      <c r="P41100" s="6"/>
      <c r="AA41100" s="6"/>
      <c r="AC41100" s="6"/>
      <c r="AD41100" s="6"/>
    </row>
    <row r="41101" spans="16:30">
      <c r="P41101" s="6"/>
      <c r="AA41101" s="6"/>
      <c r="AC41101" s="6"/>
      <c r="AD41101" s="6"/>
    </row>
    <row r="41102" spans="16:30">
      <c r="P41102" s="6"/>
      <c r="AA41102" s="6"/>
      <c r="AC41102" s="6"/>
      <c r="AD41102" s="6"/>
    </row>
    <row r="41103" spans="16:30">
      <c r="P41103" s="6"/>
      <c r="AA41103" s="6"/>
      <c r="AC41103" s="6"/>
      <c r="AD41103" s="6"/>
    </row>
    <row r="41104" spans="16:30">
      <c r="P41104" s="6"/>
      <c r="AA41104" s="6"/>
      <c r="AC41104" s="6"/>
      <c r="AD41104" s="6"/>
    </row>
    <row r="41105" spans="16:30">
      <c r="P41105" s="6"/>
      <c r="AA41105" s="6"/>
      <c r="AC41105" s="6"/>
      <c r="AD41105" s="6"/>
    </row>
    <row r="41106" spans="16:30">
      <c r="P41106" s="6"/>
      <c r="AA41106" s="6"/>
      <c r="AC41106" s="6"/>
      <c r="AD41106" s="6"/>
    </row>
    <row r="41107" spans="16:30">
      <c r="P41107" s="6"/>
      <c r="AA41107" s="6"/>
      <c r="AC41107" s="6"/>
      <c r="AD41107" s="6"/>
    </row>
    <row r="41108" spans="16:30">
      <c r="P41108" s="6"/>
      <c r="AA41108" s="6"/>
      <c r="AC41108" s="6"/>
      <c r="AD41108" s="6"/>
    </row>
    <row r="41109" spans="16:30">
      <c r="P41109" s="6"/>
      <c r="AA41109" s="6"/>
      <c r="AC41109" s="6"/>
      <c r="AD41109" s="6"/>
    </row>
    <row r="41110" spans="16:30">
      <c r="P41110" s="6"/>
      <c r="AA41110" s="6"/>
      <c r="AC41110" s="6"/>
      <c r="AD41110" s="6"/>
    </row>
    <row r="41111" spans="16:30">
      <c r="P41111" s="6"/>
      <c r="AA41111" s="6"/>
      <c r="AC41111" s="6"/>
      <c r="AD41111" s="6"/>
    </row>
    <row r="41112" spans="16:30">
      <c r="P41112" s="6"/>
      <c r="AA41112" s="6"/>
      <c r="AC41112" s="6"/>
      <c r="AD41112" s="6"/>
    </row>
    <row r="41113" spans="16:30">
      <c r="P41113" s="6"/>
      <c r="AA41113" s="6"/>
      <c r="AC41113" s="6"/>
      <c r="AD41113" s="6"/>
    </row>
    <row r="41114" spans="16:30">
      <c r="P41114" s="6"/>
      <c r="AA41114" s="6"/>
      <c r="AC41114" s="6"/>
      <c r="AD41114" s="6"/>
    </row>
    <row r="41115" spans="16:30">
      <c r="P41115" s="6"/>
      <c r="AA41115" s="6"/>
      <c r="AC41115" s="6"/>
      <c r="AD41115" s="6"/>
    </row>
    <row r="41116" spans="16:30">
      <c r="P41116" s="6"/>
      <c r="AA41116" s="6"/>
      <c r="AC41116" s="6"/>
      <c r="AD41116" s="6"/>
    </row>
    <row r="41117" spans="16:30">
      <c r="P41117" s="6"/>
      <c r="AA41117" s="6"/>
      <c r="AC41117" s="6"/>
      <c r="AD41117" s="6"/>
    </row>
    <row r="41118" spans="16:30">
      <c r="P41118" s="6"/>
      <c r="AA41118" s="6"/>
      <c r="AC41118" s="6"/>
      <c r="AD41118" s="6"/>
    </row>
    <row r="41119" spans="16:30">
      <c r="P41119" s="6"/>
      <c r="AA41119" s="6"/>
      <c r="AC41119" s="6"/>
      <c r="AD41119" s="6"/>
    </row>
    <row r="41120" spans="16:30">
      <c r="P41120" s="6"/>
      <c r="AA41120" s="6"/>
      <c r="AC41120" s="6"/>
      <c r="AD41120" s="6"/>
    </row>
    <row r="41121" spans="16:30">
      <c r="P41121" s="6"/>
      <c r="AA41121" s="6"/>
      <c r="AC41121" s="6"/>
      <c r="AD41121" s="6"/>
    </row>
    <row r="41122" spans="16:30">
      <c r="P41122" s="6"/>
      <c r="AA41122" s="6"/>
      <c r="AC41122" s="6"/>
      <c r="AD41122" s="6"/>
    </row>
    <row r="41123" spans="16:30">
      <c r="P41123" s="6"/>
      <c r="AA41123" s="6"/>
      <c r="AC41123" s="6"/>
      <c r="AD41123" s="6"/>
    </row>
    <row r="41124" spans="16:30">
      <c r="P41124" s="6"/>
      <c r="AA41124" s="6"/>
      <c r="AC41124" s="6"/>
      <c r="AD41124" s="6"/>
    </row>
    <row r="41125" spans="16:30">
      <c r="P41125" s="6"/>
      <c r="AA41125" s="6"/>
      <c r="AC41125" s="6"/>
      <c r="AD41125" s="6"/>
    </row>
    <row r="41126" spans="16:30">
      <c r="P41126" s="6"/>
      <c r="AA41126" s="6"/>
      <c r="AC41126" s="6"/>
      <c r="AD41126" s="6"/>
    </row>
    <row r="41127" spans="16:30">
      <c r="P41127" s="6"/>
      <c r="AA41127" s="6"/>
      <c r="AC41127" s="6"/>
      <c r="AD41127" s="6"/>
    </row>
    <row r="41128" spans="16:30">
      <c r="P41128" s="6"/>
      <c r="AA41128" s="6"/>
      <c r="AC41128" s="6"/>
      <c r="AD41128" s="6"/>
    </row>
    <row r="41129" spans="16:30">
      <c r="P41129" s="6"/>
      <c r="AA41129" s="6"/>
      <c r="AC41129" s="6"/>
      <c r="AD41129" s="6"/>
    </row>
    <row r="41130" spans="16:30">
      <c r="P41130" s="6"/>
      <c r="AA41130" s="6"/>
      <c r="AC41130" s="6"/>
      <c r="AD41130" s="6"/>
    </row>
    <row r="41131" spans="16:30">
      <c r="P41131" s="6"/>
      <c r="AA41131" s="6"/>
      <c r="AC41131" s="6"/>
      <c r="AD41131" s="6"/>
    </row>
    <row r="41132" spans="16:30">
      <c r="P41132" s="6"/>
      <c r="AA41132" s="6"/>
      <c r="AC41132" s="6"/>
      <c r="AD41132" s="6"/>
    </row>
    <row r="41133" spans="16:30">
      <c r="P41133" s="6"/>
      <c r="AA41133" s="6"/>
      <c r="AC41133" s="6"/>
      <c r="AD41133" s="6"/>
    </row>
    <row r="41134" spans="16:30">
      <c r="P41134" s="6"/>
      <c r="AA41134" s="6"/>
      <c r="AC41134" s="6"/>
      <c r="AD41134" s="6"/>
    </row>
    <row r="41135" spans="16:30">
      <c r="P41135" s="6"/>
      <c r="AA41135" s="6"/>
      <c r="AC41135" s="6"/>
      <c r="AD41135" s="6"/>
    </row>
    <row r="41136" spans="16:30">
      <c r="P41136" s="6"/>
      <c r="AA41136" s="6"/>
      <c r="AC41136" s="6"/>
      <c r="AD41136" s="6"/>
    </row>
    <row r="41137" spans="16:30">
      <c r="P41137" s="6"/>
      <c r="AA41137" s="6"/>
      <c r="AC41137" s="6"/>
      <c r="AD41137" s="6"/>
    </row>
    <row r="41138" spans="16:30">
      <c r="P41138" s="6"/>
      <c r="AA41138" s="6"/>
      <c r="AC41138" s="6"/>
      <c r="AD41138" s="6"/>
    </row>
    <row r="41139" spans="16:30">
      <c r="P41139" s="6"/>
      <c r="AA41139" s="6"/>
      <c r="AC41139" s="6"/>
      <c r="AD41139" s="6"/>
    </row>
    <row r="41140" spans="16:30">
      <c r="P41140" s="6"/>
      <c r="AA41140" s="6"/>
      <c r="AC41140" s="6"/>
      <c r="AD41140" s="6"/>
    </row>
    <row r="41141" spans="16:30">
      <c r="P41141" s="6"/>
      <c r="AA41141" s="6"/>
      <c r="AC41141" s="6"/>
      <c r="AD41141" s="6"/>
    </row>
    <row r="41142" spans="16:30">
      <c r="P41142" s="6"/>
      <c r="AA41142" s="6"/>
      <c r="AC41142" s="6"/>
      <c r="AD41142" s="6"/>
    </row>
    <row r="41143" spans="16:30">
      <c r="P41143" s="6"/>
      <c r="AA41143" s="6"/>
      <c r="AC41143" s="6"/>
      <c r="AD41143" s="6"/>
    </row>
    <row r="41144" spans="16:30">
      <c r="P41144" s="6"/>
      <c r="AA41144" s="6"/>
      <c r="AC41144" s="6"/>
      <c r="AD41144" s="6"/>
    </row>
    <row r="41145" spans="16:30">
      <c r="P41145" s="6"/>
      <c r="AA41145" s="6"/>
      <c r="AC41145" s="6"/>
      <c r="AD41145" s="6"/>
    </row>
    <row r="41146" spans="16:30">
      <c r="P41146" s="6"/>
      <c r="AA41146" s="6"/>
      <c r="AC41146" s="6"/>
      <c r="AD41146" s="6"/>
    </row>
    <row r="41147" spans="16:30">
      <c r="P41147" s="6"/>
      <c r="AA41147" s="6"/>
      <c r="AC41147" s="6"/>
      <c r="AD41147" s="6"/>
    </row>
    <row r="41148" spans="16:30">
      <c r="P41148" s="6"/>
      <c r="AA41148" s="6"/>
      <c r="AC41148" s="6"/>
      <c r="AD41148" s="6"/>
    </row>
    <row r="41149" spans="16:30">
      <c r="P41149" s="6"/>
      <c r="AA41149" s="6"/>
      <c r="AC41149" s="6"/>
      <c r="AD41149" s="6"/>
    </row>
    <row r="41150" spans="16:30">
      <c r="P41150" s="6"/>
      <c r="AA41150" s="6"/>
      <c r="AC41150" s="6"/>
      <c r="AD41150" s="6"/>
    </row>
    <row r="41151" spans="16:30">
      <c r="P41151" s="6"/>
      <c r="AA41151" s="6"/>
      <c r="AC41151" s="6"/>
      <c r="AD41151" s="6"/>
    </row>
    <row r="41152" spans="16:30">
      <c r="P41152" s="6"/>
      <c r="AA41152" s="6"/>
      <c r="AC41152" s="6"/>
      <c r="AD41152" s="6"/>
    </row>
    <row r="41153" spans="16:30">
      <c r="P41153" s="6"/>
      <c r="AA41153" s="6"/>
      <c r="AC41153" s="6"/>
      <c r="AD41153" s="6"/>
    </row>
    <row r="41154" spans="16:30">
      <c r="P41154" s="6"/>
      <c r="AA41154" s="6"/>
      <c r="AC41154" s="6"/>
      <c r="AD41154" s="6"/>
    </row>
    <row r="41155" spans="16:30">
      <c r="P41155" s="6"/>
      <c r="AA41155" s="6"/>
      <c r="AC41155" s="6"/>
      <c r="AD41155" s="6"/>
    </row>
    <row r="41156" spans="16:30">
      <c r="P41156" s="6"/>
      <c r="AA41156" s="6"/>
      <c r="AC41156" s="6"/>
      <c r="AD41156" s="6"/>
    </row>
    <row r="41157" spans="16:30">
      <c r="P41157" s="6"/>
      <c r="AA41157" s="6"/>
      <c r="AC41157" s="6"/>
      <c r="AD41157" s="6"/>
    </row>
    <row r="41158" spans="16:30">
      <c r="P41158" s="6"/>
      <c r="AA41158" s="6"/>
      <c r="AC41158" s="6"/>
      <c r="AD41158" s="6"/>
    </row>
    <row r="41159" spans="16:30">
      <c r="P41159" s="6"/>
      <c r="AA41159" s="6"/>
      <c r="AC41159" s="6"/>
      <c r="AD41159" s="6"/>
    </row>
    <row r="41160" spans="16:30">
      <c r="P41160" s="6"/>
      <c r="AA41160" s="6"/>
      <c r="AC41160" s="6"/>
      <c r="AD41160" s="6"/>
    </row>
    <row r="41161" spans="16:30">
      <c r="P41161" s="6"/>
      <c r="AA41161" s="6"/>
      <c r="AC41161" s="6"/>
      <c r="AD41161" s="6"/>
    </row>
    <row r="41162" spans="16:30">
      <c r="P41162" s="6"/>
      <c r="AA41162" s="6"/>
      <c r="AC41162" s="6"/>
      <c r="AD41162" s="6"/>
    </row>
    <row r="41163" spans="16:30">
      <c r="P41163" s="6"/>
      <c r="AA41163" s="6"/>
      <c r="AC41163" s="6"/>
      <c r="AD41163" s="6"/>
    </row>
    <row r="41164" spans="16:30">
      <c r="P41164" s="6"/>
      <c r="AA41164" s="6"/>
      <c r="AC41164" s="6"/>
      <c r="AD41164" s="6"/>
    </row>
    <row r="41165" spans="16:30">
      <c r="P41165" s="6"/>
      <c r="AA41165" s="6"/>
      <c r="AC41165" s="6"/>
      <c r="AD41165" s="6"/>
    </row>
    <row r="41166" spans="16:30">
      <c r="P41166" s="6"/>
      <c r="AA41166" s="6"/>
      <c r="AC41166" s="6"/>
      <c r="AD41166" s="6"/>
    </row>
    <row r="41167" spans="16:30">
      <c r="P41167" s="6"/>
      <c r="AA41167" s="6"/>
      <c r="AC41167" s="6"/>
      <c r="AD41167" s="6"/>
    </row>
    <row r="41168" spans="16:30">
      <c r="P41168" s="6"/>
      <c r="AA41168" s="6"/>
      <c r="AC41168" s="6"/>
      <c r="AD41168" s="6"/>
    </row>
    <row r="41169" spans="16:30">
      <c r="P41169" s="6"/>
      <c r="AA41169" s="6"/>
      <c r="AC41169" s="6"/>
      <c r="AD41169" s="6"/>
    </row>
    <row r="41170" spans="16:30">
      <c r="P41170" s="6"/>
      <c r="AA41170" s="6"/>
      <c r="AC41170" s="6"/>
      <c r="AD41170" s="6"/>
    </row>
    <row r="41171" spans="16:30">
      <c r="P41171" s="6"/>
      <c r="AA41171" s="6"/>
      <c r="AC41171" s="6"/>
      <c r="AD41171" s="6"/>
    </row>
    <row r="41172" spans="16:30">
      <c r="P41172" s="6"/>
      <c r="AA41172" s="6"/>
      <c r="AC41172" s="6"/>
      <c r="AD41172" s="6"/>
    </row>
    <row r="41173" spans="16:30">
      <c r="P41173" s="6"/>
      <c r="AA41173" s="6"/>
      <c r="AC41173" s="6"/>
      <c r="AD41173" s="6"/>
    </row>
    <row r="41174" spans="16:30">
      <c r="P41174" s="6"/>
      <c r="AA41174" s="6"/>
      <c r="AC41174" s="6"/>
      <c r="AD41174" s="6"/>
    </row>
    <row r="41175" spans="16:30">
      <c r="P41175" s="6"/>
      <c r="AA41175" s="6"/>
      <c r="AC41175" s="6"/>
      <c r="AD41175" s="6"/>
    </row>
    <row r="41176" spans="16:30">
      <c r="P41176" s="6"/>
      <c r="AA41176" s="6"/>
      <c r="AC41176" s="6"/>
      <c r="AD41176" s="6"/>
    </row>
    <row r="41177" spans="16:30">
      <c r="P41177" s="6"/>
      <c r="AA41177" s="6"/>
      <c r="AC41177" s="6"/>
      <c r="AD41177" s="6"/>
    </row>
    <row r="41178" spans="16:30">
      <c r="P41178" s="6"/>
      <c r="AA41178" s="6"/>
      <c r="AC41178" s="6"/>
      <c r="AD41178" s="6"/>
    </row>
    <row r="41179" spans="16:30">
      <c r="P41179" s="6"/>
      <c r="AA41179" s="6"/>
      <c r="AC41179" s="6"/>
      <c r="AD41179" s="6"/>
    </row>
    <row r="41180" spans="16:30">
      <c r="P41180" s="6"/>
      <c r="AA41180" s="6"/>
      <c r="AC41180" s="6"/>
      <c r="AD41180" s="6"/>
    </row>
    <row r="41181" spans="16:30">
      <c r="P41181" s="6"/>
      <c r="AA41181" s="6"/>
      <c r="AC41181" s="6"/>
      <c r="AD41181" s="6"/>
    </row>
    <row r="41182" spans="16:30">
      <c r="P41182" s="6"/>
      <c r="AA41182" s="6"/>
      <c r="AC41182" s="6"/>
      <c r="AD41182" s="6"/>
    </row>
    <row r="41183" spans="16:30">
      <c r="P41183" s="6"/>
      <c r="AA41183" s="6"/>
      <c r="AC41183" s="6"/>
      <c r="AD41183" s="6"/>
    </row>
    <row r="41184" spans="16:30">
      <c r="P41184" s="6"/>
      <c r="AA41184" s="6"/>
      <c r="AC41184" s="6"/>
      <c r="AD41184" s="6"/>
    </row>
    <row r="41185" spans="16:30">
      <c r="P41185" s="6"/>
      <c r="AA41185" s="6"/>
      <c r="AC41185" s="6"/>
      <c r="AD41185" s="6"/>
    </row>
    <row r="41186" spans="16:30">
      <c r="P41186" s="6"/>
      <c r="AA41186" s="6"/>
      <c r="AC41186" s="6"/>
      <c r="AD41186" s="6"/>
    </row>
    <row r="41187" spans="16:30">
      <c r="P41187" s="6"/>
      <c r="AA41187" s="6"/>
      <c r="AC41187" s="6"/>
      <c r="AD41187" s="6"/>
    </row>
    <row r="41188" spans="16:30">
      <c r="P41188" s="6"/>
      <c r="AA41188" s="6"/>
      <c r="AC41188" s="6"/>
      <c r="AD41188" s="6"/>
    </row>
    <row r="41189" spans="16:30">
      <c r="P41189" s="6"/>
      <c r="AA41189" s="6"/>
      <c r="AC41189" s="6"/>
      <c r="AD41189" s="6"/>
    </row>
    <row r="41190" spans="16:30">
      <c r="P41190" s="6"/>
      <c r="AA41190" s="6"/>
      <c r="AC41190" s="6"/>
      <c r="AD41190" s="6"/>
    </row>
    <row r="41191" spans="16:30">
      <c r="P41191" s="6"/>
      <c r="AA41191" s="6"/>
      <c r="AC41191" s="6"/>
      <c r="AD41191" s="6"/>
    </row>
    <row r="41192" spans="16:30">
      <c r="P41192" s="6"/>
      <c r="AA41192" s="6"/>
      <c r="AC41192" s="6"/>
      <c r="AD41192" s="6"/>
    </row>
    <row r="41193" spans="16:30">
      <c r="P41193" s="6"/>
      <c r="AA41193" s="6"/>
      <c r="AC41193" s="6"/>
      <c r="AD41193" s="6"/>
    </row>
    <row r="41194" spans="16:30">
      <c r="P41194" s="6"/>
      <c r="AA41194" s="6"/>
      <c r="AC41194" s="6"/>
      <c r="AD41194" s="6"/>
    </row>
    <row r="41195" spans="16:30">
      <c r="P41195" s="6"/>
      <c r="AA41195" s="6"/>
      <c r="AC41195" s="6"/>
      <c r="AD41195" s="6"/>
    </row>
    <row r="41196" spans="16:30">
      <c r="P41196" s="6"/>
      <c r="AA41196" s="6"/>
      <c r="AC41196" s="6"/>
      <c r="AD41196" s="6"/>
    </row>
    <row r="41197" spans="16:30">
      <c r="P41197" s="6"/>
      <c r="AA41197" s="6"/>
      <c r="AC41197" s="6"/>
      <c r="AD41197" s="6"/>
    </row>
    <row r="41198" spans="16:30">
      <c r="P41198" s="6"/>
      <c r="AA41198" s="6"/>
      <c r="AC41198" s="6"/>
      <c r="AD41198" s="6"/>
    </row>
    <row r="41199" spans="16:30">
      <c r="P41199" s="6"/>
      <c r="AA41199" s="6"/>
      <c r="AC41199" s="6"/>
      <c r="AD41199" s="6"/>
    </row>
    <row r="41200" spans="16:30">
      <c r="P41200" s="6"/>
      <c r="AA41200" s="6"/>
      <c r="AC41200" s="6"/>
      <c r="AD41200" s="6"/>
    </row>
    <row r="41201" spans="16:30">
      <c r="P41201" s="6"/>
      <c r="AA41201" s="6"/>
      <c r="AC41201" s="6"/>
      <c r="AD41201" s="6"/>
    </row>
    <row r="41202" spans="16:30">
      <c r="P41202" s="6"/>
      <c r="AA41202" s="6"/>
      <c r="AC41202" s="6"/>
      <c r="AD41202" s="6"/>
    </row>
    <row r="41203" spans="16:30">
      <c r="P41203" s="6"/>
      <c r="AA41203" s="6"/>
      <c r="AC41203" s="6"/>
      <c r="AD41203" s="6"/>
    </row>
    <row r="41204" spans="16:30">
      <c r="P41204" s="6"/>
      <c r="AA41204" s="6"/>
      <c r="AC41204" s="6"/>
      <c r="AD41204" s="6"/>
    </row>
    <row r="41205" spans="16:30">
      <c r="P41205" s="6"/>
      <c r="AA41205" s="6"/>
      <c r="AC41205" s="6"/>
      <c r="AD41205" s="6"/>
    </row>
    <row r="41206" spans="16:30">
      <c r="P41206" s="6"/>
      <c r="AA41206" s="6"/>
      <c r="AC41206" s="6"/>
      <c r="AD41206" s="6"/>
    </row>
    <row r="41207" spans="16:30">
      <c r="P41207" s="6"/>
      <c r="AA41207" s="6"/>
      <c r="AC41207" s="6"/>
      <c r="AD41207" s="6"/>
    </row>
    <row r="41208" spans="16:30">
      <c r="P41208" s="6"/>
      <c r="AA41208" s="6"/>
      <c r="AC41208" s="6"/>
      <c r="AD41208" s="6"/>
    </row>
    <row r="41209" spans="16:30">
      <c r="P41209" s="6"/>
      <c r="AA41209" s="6"/>
      <c r="AC41209" s="6"/>
      <c r="AD41209" s="6"/>
    </row>
    <row r="41210" spans="16:30">
      <c r="P41210" s="6"/>
      <c r="AA41210" s="6"/>
      <c r="AC41210" s="6"/>
      <c r="AD41210" s="6"/>
    </row>
    <row r="41211" spans="16:30">
      <c r="P41211" s="6"/>
      <c r="AA41211" s="6"/>
      <c r="AC41211" s="6"/>
      <c r="AD41211" s="6"/>
    </row>
    <row r="41212" spans="16:30">
      <c r="P41212" s="6"/>
      <c r="AA41212" s="6"/>
      <c r="AC41212" s="6"/>
      <c r="AD41212" s="6"/>
    </row>
    <row r="41213" spans="16:30">
      <c r="P41213" s="6"/>
      <c r="AA41213" s="6"/>
      <c r="AC41213" s="6"/>
      <c r="AD41213" s="6"/>
    </row>
    <row r="41214" spans="16:30">
      <c r="P41214" s="6"/>
      <c r="AA41214" s="6"/>
      <c r="AC41214" s="6"/>
      <c r="AD41214" s="6"/>
    </row>
    <row r="41215" spans="16:30">
      <c r="P41215" s="6"/>
      <c r="AA41215" s="6"/>
      <c r="AC41215" s="6"/>
      <c r="AD41215" s="6"/>
    </row>
    <row r="41216" spans="16:30">
      <c r="P41216" s="6"/>
      <c r="AA41216" s="6"/>
      <c r="AC41216" s="6"/>
      <c r="AD41216" s="6"/>
    </row>
    <row r="41217" spans="16:30">
      <c r="P41217" s="6"/>
      <c r="AA41217" s="6"/>
      <c r="AC41217" s="6"/>
      <c r="AD41217" s="6"/>
    </row>
    <row r="41218" spans="16:30">
      <c r="P41218" s="6"/>
      <c r="AA41218" s="6"/>
      <c r="AC41218" s="6"/>
      <c r="AD41218" s="6"/>
    </row>
    <row r="41219" spans="16:30">
      <c r="P41219" s="6"/>
      <c r="AA41219" s="6"/>
      <c r="AC41219" s="6"/>
      <c r="AD41219" s="6"/>
    </row>
    <row r="41220" spans="16:30">
      <c r="P41220" s="6"/>
      <c r="AA41220" s="6"/>
      <c r="AC41220" s="6"/>
      <c r="AD41220" s="6"/>
    </row>
    <row r="41221" spans="16:30">
      <c r="P41221" s="6"/>
      <c r="AA41221" s="6"/>
      <c r="AC41221" s="6"/>
      <c r="AD41221" s="6"/>
    </row>
    <row r="41222" spans="16:30">
      <c r="P41222" s="6"/>
      <c r="AA41222" s="6"/>
      <c r="AC41222" s="6"/>
      <c r="AD41222" s="6"/>
    </row>
    <row r="41223" spans="16:30">
      <c r="P41223" s="6"/>
      <c r="AA41223" s="6"/>
      <c r="AC41223" s="6"/>
      <c r="AD41223" s="6"/>
    </row>
    <row r="41224" spans="16:30">
      <c r="P41224" s="6"/>
      <c r="AA41224" s="6"/>
      <c r="AC41224" s="6"/>
      <c r="AD41224" s="6"/>
    </row>
    <row r="41225" spans="16:30">
      <c r="P41225" s="6"/>
      <c r="AA41225" s="6"/>
      <c r="AC41225" s="6"/>
      <c r="AD41225" s="6"/>
    </row>
    <row r="41226" spans="16:30">
      <c r="P41226" s="6"/>
      <c r="AA41226" s="6"/>
      <c r="AC41226" s="6"/>
      <c r="AD41226" s="6"/>
    </row>
    <row r="41227" spans="16:30">
      <c r="P41227" s="6"/>
      <c r="AA41227" s="6"/>
      <c r="AC41227" s="6"/>
      <c r="AD41227" s="6"/>
    </row>
    <row r="41228" spans="16:30">
      <c r="P41228" s="6"/>
      <c r="AA41228" s="6"/>
      <c r="AC41228" s="6"/>
      <c r="AD41228" s="6"/>
    </row>
    <row r="41229" spans="16:30">
      <c r="P41229" s="6"/>
      <c r="AA41229" s="6"/>
      <c r="AC41229" s="6"/>
      <c r="AD41229" s="6"/>
    </row>
    <row r="41230" spans="16:30">
      <c r="P41230" s="6"/>
      <c r="AA41230" s="6"/>
      <c r="AC41230" s="6"/>
      <c r="AD41230" s="6"/>
    </row>
    <row r="41231" spans="16:30">
      <c r="P41231" s="6"/>
      <c r="AA41231" s="6"/>
      <c r="AC41231" s="6"/>
      <c r="AD41231" s="6"/>
    </row>
    <row r="41232" spans="16:30">
      <c r="P41232" s="6"/>
      <c r="AA41232" s="6"/>
      <c r="AC41232" s="6"/>
      <c r="AD41232" s="6"/>
    </row>
    <row r="41233" spans="16:30">
      <c r="P41233" s="6"/>
      <c r="AA41233" s="6"/>
      <c r="AC41233" s="6"/>
      <c r="AD41233" s="6"/>
    </row>
    <row r="41234" spans="16:30">
      <c r="P41234" s="6"/>
      <c r="AA41234" s="6"/>
      <c r="AC41234" s="6"/>
      <c r="AD41234" s="6"/>
    </row>
    <row r="41235" spans="16:30">
      <c r="P41235" s="6"/>
      <c r="AA41235" s="6"/>
      <c r="AC41235" s="6"/>
      <c r="AD41235" s="6"/>
    </row>
    <row r="41236" spans="16:30">
      <c r="P41236" s="6"/>
      <c r="AA41236" s="6"/>
      <c r="AC41236" s="6"/>
      <c r="AD41236" s="6"/>
    </row>
    <row r="41237" spans="16:30">
      <c r="P41237" s="6"/>
      <c r="AA41237" s="6"/>
      <c r="AC41237" s="6"/>
      <c r="AD41237" s="6"/>
    </row>
    <row r="41238" spans="16:30">
      <c r="P41238" s="6"/>
      <c r="AA41238" s="6"/>
      <c r="AC41238" s="6"/>
      <c r="AD41238" s="6"/>
    </row>
    <row r="41239" spans="16:30">
      <c r="P41239" s="6"/>
      <c r="AA41239" s="6"/>
      <c r="AC41239" s="6"/>
      <c r="AD41239" s="6"/>
    </row>
    <row r="41240" spans="16:30">
      <c r="P41240" s="6"/>
      <c r="AA41240" s="6"/>
      <c r="AC41240" s="6"/>
      <c r="AD41240" s="6"/>
    </row>
    <row r="41241" spans="16:30">
      <c r="P41241" s="6"/>
      <c r="AA41241" s="6"/>
      <c r="AC41241" s="6"/>
      <c r="AD41241" s="6"/>
    </row>
    <row r="41242" spans="16:30">
      <c r="P41242" s="6"/>
      <c r="AA41242" s="6"/>
      <c r="AC41242" s="6"/>
      <c r="AD41242" s="6"/>
    </row>
    <row r="41243" spans="16:30">
      <c r="P41243" s="6"/>
      <c r="AA41243" s="6"/>
      <c r="AC41243" s="6"/>
      <c r="AD41243" s="6"/>
    </row>
    <row r="41244" spans="16:30">
      <c r="P41244" s="6"/>
      <c r="AA41244" s="6"/>
      <c r="AC41244" s="6"/>
      <c r="AD41244" s="6"/>
    </row>
    <row r="41245" spans="16:30">
      <c r="P41245" s="6"/>
      <c r="AA41245" s="6"/>
      <c r="AC41245" s="6"/>
      <c r="AD41245" s="6"/>
    </row>
    <row r="41246" spans="16:30">
      <c r="P41246" s="6"/>
      <c r="AA41246" s="6"/>
      <c r="AC41246" s="6"/>
      <c r="AD41246" s="6"/>
    </row>
    <row r="41247" spans="16:30">
      <c r="P41247" s="6"/>
      <c r="AA41247" s="6"/>
      <c r="AC41247" s="6"/>
      <c r="AD41247" s="6"/>
    </row>
    <row r="41248" spans="16:30">
      <c r="P41248" s="6"/>
      <c r="AA41248" s="6"/>
      <c r="AC41248" s="6"/>
      <c r="AD41248" s="6"/>
    </row>
    <row r="41249" spans="16:30">
      <c r="P41249" s="6"/>
      <c r="AA41249" s="6"/>
      <c r="AC41249" s="6"/>
      <c r="AD41249" s="6"/>
    </row>
    <row r="41250" spans="16:30">
      <c r="P41250" s="6"/>
      <c r="AA41250" s="6"/>
      <c r="AC41250" s="6"/>
      <c r="AD41250" s="6"/>
    </row>
    <row r="41251" spans="16:30">
      <c r="P41251" s="6"/>
      <c r="AA41251" s="6"/>
      <c r="AC41251" s="6"/>
      <c r="AD41251" s="6"/>
    </row>
    <row r="41252" spans="16:30">
      <c r="P41252" s="6"/>
      <c r="AA41252" s="6"/>
      <c r="AC41252" s="6"/>
      <c r="AD41252" s="6"/>
    </row>
    <row r="41253" spans="16:30">
      <c r="P41253" s="6"/>
      <c r="AA41253" s="6"/>
      <c r="AC41253" s="6"/>
      <c r="AD41253" s="6"/>
    </row>
    <row r="41254" spans="16:30">
      <c r="P41254" s="6"/>
      <c r="AA41254" s="6"/>
      <c r="AC41254" s="6"/>
      <c r="AD41254" s="6"/>
    </row>
    <row r="41255" spans="16:30">
      <c r="P41255" s="6"/>
      <c r="AA41255" s="6"/>
      <c r="AC41255" s="6"/>
      <c r="AD41255" s="6"/>
    </row>
    <row r="41256" spans="16:30">
      <c r="P41256" s="6"/>
      <c r="AA41256" s="6"/>
      <c r="AC41256" s="6"/>
      <c r="AD41256" s="6"/>
    </row>
    <row r="41257" spans="16:30">
      <c r="P41257" s="6"/>
      <c r="AA41257" s="6"/>
      <c r="AC41257" s="6"/>
      <c r="AD41257" s="6"/>
    </row>
    <row r="41258" spans="16:30">
      <c r="P41258" s="6"/>
      <c r="AA41258" s="6"/>
      <c r="AC41258" s="6"/>
      <c r="AD41258" s="6"/>
    </row>
    <row r="41259" spans="16:30">
      <c r="P41259" s="6"/>
      <c r="AA41259" s="6"/>
      <c r="AC41259" s="6"/>
      <c r="AD41259" s="6"/>
    </row>
    <row r="41260" spans="16:30">
      <c r="P41260" s="6"/>
      <c r="AA41260" s="6"/>
      <c r="AC41260" s="6"/>
      <c r="AD41260" s="6"/>
    </row>
    <row r="41261" spans="16:30">
      <c r="P41261" s="6"/>
      <c r="AA41261" s="6"/>
      <c r="AC41261" s="6"/>
      <c r="AD41261" s="6"/>
    </row>
    <row r="41262" spans="16:30">
      <c r="P41262" s="6"/>
      <c r="AA41262" s="6"/>
      <c r="AC41262" s="6"/>
      <c r="AD41262" s="6"/>
    </row>
    <row r="41263" spans="16:30">
      <c r="P41263" s="6"/>
      <c r="AA41263" s="6"/>
      <c r="AC41263" s="6"/>
      <c r="AD41263" s="6"/>
    </row>
    <row r="41264" spans="16:30">
      <c r="P41264" s="6"/>
      <c r="AA41264" s="6"/>
      <c r="AC41264" s="6"/>
      <c r="AD41264" s="6"/>
    </row>
    <row r="41265" spans="16:30">
      <c r="P41265" s="6"/>
      <c r="AA41265" s="6"/>
      <c r="AC41265" s="6"/>
      <c r="AD41265" s="6"/>
    </row>
    <row r="41266" spans="16:30">
      <c r="P41266" s="6"/>
      <c r="AA41266" s="6"/>
      <c r="AC41266" s="6"/>
      <c r="AD41266" s="6"/>
    </row>
    <row r="41267" spans="16:30">
      <c r="P41267" s="6"/>
      <c r="AA41267" s="6"/>
      <c r="AC41267" s="6"/>
      <c r="AD41267" s="6"/>
    </row>
    <row r="41268" spans="16:30">
      <c r="P41268" s="6"/>
      <c r="AA41268" s="6"/>
      <c r="AC41268" s="6"/>
      <c r="AD41268" s="6"/>
    </row>
    <row r="41269" spans="16:30">
      <c r="P41269" s="6"/>
      <c r="AA41269" s="6"/>
      <c r="AC41269" s="6"/>
      <c r="AD41269" s="6"/>
    </row>
    <row r="41270" spans="16:30">
      <c r="P41270" s="6"/>
      <c r="AA41270" s="6"/>
      <c r="AC41270" s="6"/>
      <c r="AD41270" s="6"/>
    </row>
    <row r="41271" spans="16:30">
      <c r="P41271" s="6"/>
      <c r="AA41271" s="6"/>
      <c r="AC41271" s="6"/>
      <c r="AD41271" s="6"/>
    </row>
    <row r="41272" spans="16:30">
      <c r="P41272" s="6"/>
      <c r="AA41272" s="6"/>
      <c r="AC41272" s="6"/>
      <c r="AD41272" s="6"/>
    </row>
    <row r="41273" spans="16:30">
      <c r="P41273" s="6"/>
      <c r="AA41273" s="6"/>
      <c r="AC41273" s="6"/>
      <c r="AD41273" s="6"/>
    </row>
    <row r="41274" spans="16:30">
      <c r="P41274" s="6"/>
      <c r="AA41274" s="6"/>
      <c r="AC41274" s="6"/>
      <c r="AD41274" s="6"/>
    </row>
    <row r="41275" spans="16:30">
      <c r="P41275" s="6"/>
      <c r="AA41275" s="6"/>
      <c r="AC41275" s="6"/>
      <c r="AD41275" s="6"/>
    </row>
    <row r="41276" spans="16:30">
      <c r="P41276" s="6"/>
      <c r="AA41276" s="6"/>
      <c r="AC41276" s="6"/>
      <c r="AD41276" s="6"/>
    </row>
    <row r="41277" spans="16:30">
      <c r="P41277" s="6"/>
      <c r="AA41277" s="6"/>
      <c r="AC41277" s="6"/>
      <c r="AD41277" s="6"/>
    </row>
    <row r="41278" spans="16:30">
      <c r="P41278" s="6"/>
      <c r="AA41278" s="6"/>
      <c r="AC41278" s="6"/>
      <c r="AD41278" s="6"/>
    </row>
    <row r="41279" spans="16:30">
      <c r="P41279" s="6"/>
      <c r="AA41279" s="6"/>
      <c r="AC41279" s="6"/>
      <c r="AD41279" s="6"/>
    </row>
    <row r="41280" spans="16:30">
      <c r="P41280" s="6"/>
      <c r="AA41280" s="6"/>
      <c r="AC41280" s="6"/>
      <c r="AD41280" s="6"/>
    </row>
    <row r="41281" spans="16:30">
      <c r="P41281" s="6"/>
      <c r="AA41281" s="6"/>
      <c r="AC41281" s="6"/>
      <c r="AD41281" s="6"/>
    </row>
    <row r="41282" spans="16:30">
      <c r="P41282" s="6"/>
      <c r="AA41282" s="6"/>
      <c r="AC41282" s="6"/>
      <c r="AD41282" s="6"/>
    </row>
    <row r="41283" spans="16:30">
      <c r="P41283" s="6"/>
      <c r="AA41283" s="6"/>
      <c r="AC41283" s="6"/>
      <c r="AD41283" s="6"/>
    </row>
    <row r="41284" spans="16:30">
      <c r="P41284" s="6"/>
      <c r="AA41284" s="6"/>
      <c r="AC41284" s="6"/>
      <c r="AD41284" s="6"/>
    </row>
    <row r="41285" spans="16:30">
      <c r="P41285" s="6"/>
      <c r="AA41285" s="6"/>
      <c r="AC41285" s="6"/>
      <c r="AD41285" s="6"/>
    </row>
    <row r="41286" spans="16:30">
      <c r="P41286" s="6"/>
      <c r="AA41286" s="6"/>
      <c r="AC41286" s="6"/>
      <c r="AD41286" s="6"/>
    </row>
    <row r="41287" spans="16:30">
      <c r="P41287" s="6"/>
      <c r="AA41287" s="6"/>
      <c r="AC41287" s="6"/>
      <c r="AD41287" s="6"/>
    </row>
    <row r="41288" spans="16:30">
      <c r="P41288" s="6"/>
      <c r="AA41288" s="6"/>
      <c r="AC41288" s="6"/>
      <c r="AD41288" s="6"/>
    </row>
    <row r="41289" spans="16:30">
      <c r="P41289" s="6"/>
      <c r="AA41289" s="6"/>
      <c r="AC41289" s="6"/>
      <c r="AD41289" s="6"/>
    </row>
    <row r="41290" spans="16:30">
      <c r="P41290" s="6"/>
      <c r="AA41290" s="6"/>
      <c r="AC41290" s="6"/>
      <c r="AD41290" s="6"/>
    </row>
    <row r="41291" spans="16:30">
      <c r="P41291" s="6"/>
      <c r="AA41291" s="6"/>
      <c r="AC41291" s="6"/>
      <c r="AD41291" s="6"/>
    </row>
    <row r="41292" spans="16:30">
      <c r="P41292" s="6"/>
      <c r="AA41292" s="6"/>
      <c r="AC41292" s="6"/>
      <c r="AD41292" s="6"/>
    </row>
    <row r="41293" spans="16:30">
      <c r="P41293" s="6"/>
      <c r="AA41293" s="6"/>
      <c r="AC41293" s="6"/>
      <c r="AD41293" s="6"/>
    </row>
    <row r="41294" spans="16:30">
      <c r="P41294" s="6"/>
      <c r="AA41294" s="6"/>
      <c r="AC41294" s="6"/>
      <c r="AD41294" s="6"/>
    </row>
    <row r="41295" spans="16:30">
      <c r="P41295" s="6"/>
      <c r="AA41295" s="6"/>
      <c r="AC41295" s="6"/>
      <c r="AD41295" s="6"/>
    </row>
    <row r="41296" spans="16:30">
      <c r="P41296" s="6"/>
      <c r="AA41296" s="6"/>
      <c r="AC41296" s="6"/>
      <c r="AD41296" s="6"/>
    </row>
    <row r="41297" spans="16:30">
      <c r="P41297" s="6"/>
      <c r="AA41297" s="6"/>
      <c r="AC41297" s="6"/>
      <c r="AD41297" s="6"/>
    </row>
    <row r="41298" spans="16:30">
      <c r="P41298" s="6"/>
      <c r="AA41298" s="6"/>
      <c r="AC41298" s="6"/>
      <c r="AD41298" s="6"/>
    </row>
    <row r="41299" spans="16:30">
      <c r="P41299" s="6"/>
      <c r="AA41299" s="6"/>
      <c r="AC41299" s="6"/>
      <c r="AD41299" s="6"/>
    </row>
    <row r="41300" spans="16:30">
      <c r="P41300" s="6"/>
      <c r="AA41300" s="6"/>
      <c r="AC41300" s="6"/>
      <c r="AD41300" s="6"/>
    </row>
    <row r="41301" spans="16:30">
      <c r="P41301" s="6"/>
      <c r="AA41301" s="6"/>
      <c r="AC41301" s="6"/>
      <c r="AD41301" s="6"/>
    </row>
    <row r="41302" spans="16:30">
      <c r="P41302" s="6"/>
      <c r="AA41302" s="6"/>
      <c r="AC41302" s="6"/>
      <c r="AD41302" s="6"/>
    </row>
    <row r="41303" spans="16:30">
      <c r="P41303" s="6"/>
      <c r="AA41303" s="6"/>
      <c r="AC41303" s="6"/>
      <c r="AD41303" s="6"/>
    </row>
    <row r="41304" spans="16:30">
      <c r="P41304" s="6"/>
      <c r="AA41304" s="6"/>
      <c r="AC41304" s="6"/>
      <c r="AD41304" s="6"/>
    </row>
    <row r="41305" spans="16:30">
      <c r="P41305" s="6"/>
      <c r="AA41305" s="6"/>
      <c r="AC41305" s="6"/>
      <c r="AD41305" s="6"/>
    </row>
    <row r="41306" spans="16:30">
      <c r="P41306" s="6"/>
      <c r="AA41306" s="6"/>
      <c r="AC41306" s="6"/>
      <c r="AD41306" s="6"/>
    </row>
    <row r="41307" spans="16:30">
      <c r="P41307" s="6"/>
      <c r="AA41307" s="6"/>
      <c r="AC41307" s="6"/>
      <c r="AD41307" s="6"/>
    </row>
    <row r="41308" spans="16:30">
      <c r="P41308" s="6"/>
      <c r="AA41308" s="6"/>
      <c r="AC41308" s="6"/>
      <c r="AD41308" s="6"/>
    </row>
    <row r="41309" spans="16:30">
      <c r="P41309" s="6"/>
      <c r="AA41309" s="6"/>
      <c r="AC41309" s="6"/>
      <c r="AD41309" s="6"/>
    </row>
    <row r="41310" spans="16:30">
      <c r="P41310" s="6"/>
      <c r="AA41310" s="6"/>
      <c r="AC41310" s="6"/>
      <c r="AD41310" s="6"/>
    </row>
    <row r="41311" spans="16:30">
      <c r="P41311" s="6"/>
      <c r="AA41311" s="6"/>
      <c r="AC41311" s="6"/>
      <c r="AD41311" s="6"/>
    </row>
    <row r="41312" spans="16:30">
      <c r="P41312" s="6"/>
      <c r="AA41312" s="6"/>
      <c r="AC41312" s="6"/>
      <c r="AD41312" s="6"/>
    </row>
    <row r="41313" spans="16:30">
      <c r="P41313" s="6"/>
      <c r="AA41313" s="6"/>
      <c r="AC41313" s="6"/>
      <c r="AD41313" s="6"/>
    </row>
    <row r="41314" spans="16:30">
      <c r="P41314" s="6"/>
      <c r="AA41314" s="6"/>
      <c r="AC41314" s="6"/>
      <c r="AD41314" s="6"/>
    </row>
    <row r="41315" spans="16:30">
      <c r="P41315" s="6"/>
      <c r="AA41315" s="6"/>
      <c r="AC41315" s="6"/>
      <c r="AD41315" s="6"/>
    </row>
    <row r="41316" spans="16:30">
      <c r="P41316" s="6"/>
      <c r="AA41316" s="6"/>
      <c r="AC41316" s="6"/>
      <c r="AD41316" s="6"/>
    </row>
    <row r="41317" spans="16:30">
      <c r="P41317" s="6"/>
      <c r="AA41317" s="6"/>
      <c r="AC41317" s="6"/>
      <c r="AD41317" s="6"/>
    </row>
    <row r="41318" spans="16:30">
      <c r="P41318" s="6"/>
      <c r="AA41318" s="6"/>
      <c r="AC41318" s="6"/>
      <c r="AD41318" s="6"/>
    </row>
    <row r="41319" spans="16:30">
      <c r="P41319" s="6"/>
      <c r="AA41319" s="6"/>
      <c r="AC41319" s="6"/>
      <c r="AD41319" s="6"/>
    </row>
    <row r="41320" spans="16:30">
      <c r="P41320" s="6"/>
      <c r="AA41320" s="6"/>
      <c r="AC41320" s="6"/>
      <c r="AD41320" s="6"/>
    </row>
    <row r="41321" spans="16:30">
      <c r="P41321" s="6"/>
      <c r="AA41321" s="6"/>
      <c r="AC41321" s="6"/>
      <c r="AD41321" s="6"/>
    </row>
    <row r="41322" spans="16:30">
      <c r="P41322" s="6"/>
      <c r="AA41322" s="6"/>
      <c r="AC41322" s="6"/>
      <c r="AD41322" s="6"/>
    </row>
    <row r="41323" spans="16:30">
      <c r="P41323" s="6"/>
      <c r="AA41323" s="6"/>
      <c r="AC41323" s="6"/>
      <c r="AD41323" s="6"/>
    </row>
    <row r="41324" spans="16:30">
      <c r="P41324" s="6"/>
      <c r="AA41324" s="6"/>
      <c r="AC41324" s="6"/>
      <c r="AD41324" s="6"/>
    </row>
    <row r="41325" spans="16:30">
      <c r="P41325" s="6"/>
      <c r="AA41325" s="6"/>
      <c r="AC41325" s="6"/>
      <c r="AD41325" s="6"/>
    </row>
    <row r="41326" spans="16:30">
      <c r="P41326" s="6"/>
      <c r="AA41326" s="6"/>
      <c r="AC41326" s="6"/>
      <c r="AD41326" s="6"/>
    </row>
    <row r="41327" spans="16:30">
      <c r="P41327" s="6"/>
      <c r="AA41327" s="6"/>
      <c r="AC41327" s="6"/>
      <c r="AD41327" s="6"/>
    </row>
    <row r="41328" spans="16:30">
      <c r="P41328" s="6"/>
      <c r="AA41328" s="6"/>
      <c r="AC41328" s="6"/>
      <c r="AD41328" s="6"/>
    </row>
    <row r="41329" spans="16:30">
      <c r="P41329" s="6"/>
      <c r="AA41329" s="6"/>
      <c r="AC41329" s="6"/>
      <c r="AD41329" s="6"/>
    </row>
    <row r="41330" spans="16:30">
      <c r="P41330" s="6"/>
      <c r="AA41330" s="6"/>
      <c r="AC41330" s="6"/>
      <c r="AD41330" s="6"/>
    </row>
    <row r="41331" spans="16:30">
      <c r="P41331" s="6"/>
      <c r="AA41331" s="6"/>
      <c r="AC41331" s="6"/>
      <c r="AD41331" s="6"/>
    </row>
    <row r="41332" spans="16:30">
      <c r="P41332" s="6"/>
      <c r="AA41332" s="6"/>
      <c r="AC41332" s="6"/>
      <c r="AD41332" s="6"/>
    </row>
    <row r="41333" spans="16:30">
      <c r="P41333" s="6"/>
      <c r="AA41333" s="6"/>
      <c r="AC41333" s="6"/>
      <c r="AD41333" s="6"/>
    </row>
    <row r="41334" spans="16:30">
      <c r="P41334" s="6"/>
      <c r="AA41334" s="6"/>
      <c r="AC41334" s="6"/>
      <c r="AD41334" s="6"/>
    </row>
    <row r="41335" spans="16:30">
      <c r="P41335" s="6"/>
      <c r="AA41335" s="6"/>
      <c r="AC41335" s="6"/>
      <c r="AD41335" s="6"/>
    </row>
    <row r="41336" spans="16:30">
      <c r="P41336" s="6"/>
      <c r="AA41336" s="6"/>
      <c r="AC41336" s="6"/>
      <c r="AD41336" s="6"/>
    </row>
    <row r="41337" spans="16:30">
      <c r="P41337" s="6"/>
      <c r="AA41337" s="6"/>
      <c r="AC41337" s="6"/>
      <c r="AD41337" s="6"/>
    </row>
    <row r="41338" spans="16:30">
      <c r="P41338" s="6"/>
      <c r="AA41338" s="6"/>
      <c r="AC41338" s="6"/>
      <c r="AD41338" s="6"/>
    </row>
    <row r="41339" spans="16:30">
      <c r="P41339" s="6"/>
      <c r="AA41339" s="6"/>
      <c r="AC41339" s="6"/>
      <c r="AD41339" s="6"/>
    </row>
    <row r="41340" spans="16:30">
      <c r="P41340" s="6"/>
      <c r="AA41340" s="6"/>
      <c r="AC41340" s="6"/>
      <c r="AD41340" s="6"/>
    </row>
    <row r="41341" spans="16:30">
      <c r="P41341" s="6"/>
      <c r="AA41341" s="6"/>
      <c r="AC41341" s="6"/>
      <c r="AD41341" s="6"/>
    </row>
    <row r="41342" spans="16:30">
      <c r="P41342" s="6"/>
      <c r="AA41342" s="6"/>
      <c r="AC41342" s="6"/>
      <c r="AD41342" s="6"/>
    </row>
    <row r="41343" spans="16:30">
      <c r="P41343" s="6"/>
      <c r="AA41343" s="6"/>
      <c r="AC41343" s="6"/>
      <c r="AD41343" s="6"/>
    </row>
    <row r="41344" spans="16:30">
      <c r="P41344" s="6"/>
      <c r="AA41344" s="6"/>
      <c r="AC41344" s="6"/>
      <c r="AD41344" s="6"/>
    </row>
    <row r="41345" spans="16:30">
      <c r="P41345" s="6"/>
      <c r="AA41345" s="6"/>
      <c r="AC41345" s="6"/>
      <c r="AD41345" s="6"/>
    </row>
    <row r="41346" spans="16:30">
      <c r="P41346" s="6"/>
      <c r="AA41346" s="6"/>
      <c r="AC41346" s="6"/>
      <c r="AD41346" s="6"/>
    </row>
    <row r="41347" spans="16:30">
      <c r="P41347" s="6"/>
      <c r="AA41347" s="6"/>
      <c r="AC41347" s="6"/>
      <c r="AD41347" s="6"/>
    </row>
    <row r="41348" spans="16:30">
      <c r="P41348" s="6"/>
      <c r="AA41348" s="6"/>
      <c r="AC41348" s="6"/>
      <c r="AD41348" s="6"/>
    </row>
    <row r="41349" spans="16:30">
      <c r="P41349" s="6"/>
      <c r="AA41349" s="6"/>
      <c r="AC41349" s="6"/>
      <c r="AD41349" s="6"/>
    </row>
    <row r="41350" spans="16:30">
      <c r="P41350" s="6"/>
      <c r="AA41350" s="6"/>
      <c r="AC41350" s="6"/>
      <c r="AD41350" s="6"/>
    </row>
    <row r="41351" spans="16:30">
      <c r="P41351" s="6"/>
      <c r="AA41351" s="6"/>
      <c r="AC41351" s="6"/>
      <c r="AD41351" s="6"/>
    </row>
    <row r="41352" spans="16:30">
      <c r="P41352" s="6"/>
      <c r="AA41352" s="6"/>
      <c r="AC41352" s="6"/>
      <c r="AD41352" s="6"/>
    </row>
    <row r="41353" spans="16:30">
      <c r="P41353" s="6"/>
      <c r="AA41353" s="6"/>
      <c r="AC41353" s="6"/>
      <c r="AD41353" s="6"/>
    </row>
    <row r="41354" spans="16:30">
      <c r="P41354" s="6"/>
      <c r="AA41354" s="6"/>
      <c r="AC41354" s="6"/>
      <c r="AD41354" s="6"/>
    </row>
    <row r="41355" spans="16:30">
      <c r="P41355" s="6"/>
      <c r="AA41355" s="6"/>
      <c r="AC41355" s="6"/>
      <c r="AD41355" s="6"/>
    </row>
    <row r="41356" spans="16:30">
      <c r="P41356" s="6"/>
      <c r="AA41356" s="6"/>
      <c r="AC41356" s="6"/>
      <c r="AD41356" s="6"/>
    </row>
    <row r="41357" spans="16:30">
      <c r="P41357" s="6"/>
      <c r="AA41357" s="6"/>
      <c r="AC41357" s="6"/>
      <c r="AD41357" s="6"/>
    </row>
    <row r="41358" spans="16:30">
      <c r="P41358" s="6"/>
      <c r="AA41358" s="6"/>
      <c r="AC41358" s="6"/>
      <c r="AD41358" s="6"/>
    </row>
    <row r="41359" spans="16:30">
      <c r="P41359" s="6"/>
      <c r="AA41359" s="6"/>
      <c r="AC41359" s="6"/>
      <c r="AD41359" s="6"/>
    </row>
    <row r="41360" spans="16:30">
      <c r="P41360" s="6"/>
      <c r="AA41360" s="6"/>
      <c r="AC41360" s="6"/>
      <c r="AD41360" s="6"/>
    </row>
    <row r="41361" spans="16:30">
      <c r="P41361" s="6"/>
      <c r="AA41361" s="6"/>
      <c r="AC41361" s="6"/>
      <c r="AD41361" s="6"/>
    </row>
    <row r="41362" spans="16:30">
      <c r="P41362" s="6"/>
      <c r="AA41362" s="6"/>
      <c r="AC41362" s="6"/>
      <c r="AD41362" s="6"/>
    </row>
    <row r="41363" spans="16:30">
      <c r="P41363" s="6"/>
      <c r="AA41363" s="6"/>
      <c r="AC41363" s="6"/>
      <c r="AD41363" s="6"/>
    </row>
    <row r="41364" spans="16:30">
      <c r="P41364" s="6"/>
      <c r="AA41364" s="6"/>
      <c r="AC41364" s="6"/>
      <c r="AD41364" s="6"/>
    </row>
    <row r="41365" spans="16:30">
      <c r="P41365" s="6"/>
      <c r="AA41365" s="6"/>
      <c r="AC41365" s="6"/>
      <c r="AD41365" s="6"/>
    </row>
    <row r="41366" spans="16:30">
      <c r="P41366" s="6"/>
      <c r="AA41366" s="6"/>
      <c r="AC41366" s="6"/>
      <c r="AD41366" s="6"/>
    </row>
    <row r="41367" spans="16:30">
      <c r="P41367" s="6"/>
      <c r="AA41367" s="6"/>
      <c r="AC41367" s="6"/>
      <c r="AD41367" s="6"/>
    </row>
    <row r="41368" spans="16:30">
      <c r="P41368" s="6"/>
      <c r="AA41368" s="6"/>
      <c r="AC41368" s="6"/>
      <c r="AD41368" s="6"/>
    </row>
    <row r="41369" spans="16:30">
      <c r="P41369" s="6"/>
      <c r="AA41369" s="6"/>
      <c r="AC41369" s="6"/>
      <c r="AD41369" s="6"/>
    </row>
    <row r="41370" spans="16:30">
      <c r="P41370" s="6"/>
      <c r="AA41370" s="6"/>
      <c r="AC41370" s="6"/>
      <c r="AD41370" s="6"/>
    </row>
    <row r="41371" spans="16:30">
      <c r="P41371" s="6"/>
      <c r="AA41371" s="6"/>
      <c r="AC41371" s="6"/>
      <c r="AD41371" s="6"/>
    </row>
    <row r="41372" spans="16:30">
      <c r="P41372" s="6"/>
      <c r="AA41372" s="6"/>
      <c r="AC41372" s="6"/>
      <c r="AD41372" s="6"/>
    </row>
    <row r="41373" spans="16:30">
      <c r="P41373" s="6"/>
      <c r="AA41373" s="6"/>
      <c r="AC41373" s="6"/>
      <c r="AD41373" s="6"/>
    </row>
    <row r="41374" spans="16:30">
      <c r="P41374" s="6"/>
      <c r="AA41374" s="6"/>
      <c r="AC41374" s="6"/>
      <c r="AD41374" s="6"/>
    </row>
    <row r="41375" spans="16:30">
      <c r="P41375" s="6"/>
      <c r="AA41375" s="6"/>
      <c r="AC41375" s="6"/>
      <c r="AD41375" s="6"/>
    </row>
    <row r="41376" spans="16:30">
      <c r="P41376" s="6"/>
      <c r="AA41376" s="6"/>
      <c r="AC41376" s="6"/>
      <c r="AD41376" s="6"/>
    </row>
    <row r="41377" spans="16:30">
      <c r="P41377" s="6"/>
      <c r="AA41377" s="6"/>
      <c r="AC41377" s="6"/>
      <c r="AD41377" s="6"/>
    </row>
    <row r="41378" spans="16:30">
      <c r="P41378" s="6"/>
      <c r="AA41378" s="6"/>
      <c r="AC41378" s="6"/>
      <c r="AD41378" s="6"/>
    </row>
    <row r="41379" spans="16:30">
      <c r="P41379" s="6"/>
      <c r="AA41379" s="6"/>
      <c r="AC41379" s="6"/>
      <c r="AD41379" s="6"/>
    </row>
    <row r="41380" spans="16:30">
      <c r="P41380" s="6"/>
      <c r="AA41380" s="6"/>
      <c r="AC41380" s="6"/>
      <c r="AD41380" s="6"/>
    </row>
    <row r="41381" spans="16:30">
      <c r="P41381" s="6"/>
      <c r="AA41381" s="6"/>
      <c r="AC41381" s="6"/>
      <c r="AD41381" s="6"/>
    </row>
    <row r="41382" spans="16:30">
      <c r="P41382" s="6"/>
      <c r="AA41382" s="6"/>
      <c r="AC41382" s="6"/>
      <c r="AD41382" s="6"/>
    </row>
    <row r="41383" spans="16:30">
      <c r="P41383" s="6"/>
      <c r="AA41383" s="6"/>
      <c r="AC41383" s="6"/>
      <c r="AD41383" s="6"/>
    </row>
    <row r="41384" spans="16:30">
      <c r="P41384" s="6"/>
      <c r="AA41384" s="6"/>
      <c r="AC41384" s="6"/>
      <c r="AD41384" s="6"/>
    </row>
    <row r="41385" spans="16:30">
      <c r="P41385" s="6"/>
      <c r="AA41385" s="6"/>
      <c r="AC41385" s="6"/>
      <c r="AD41385" s="6"/>
    </row>
    <row r="41386" spans="16:30">
      <c r="P41386" s="6"/>
      <c r="AA41386" s="6"/>
      <c r="AC41386" s="6"/>
      <c r="AD41386" s="6"/>
    </row>
    <row r="41387" spans="16:30">
      <c r="P41387" s="6"/>
      <c r="AA41387" s="6"/>
      <c r="AC41387" s="6"/>
      <c r="AD41387" s="6"/>
    </row>
    <row r="41388" spans="16:30">
      <c r="P41388" s="6"/>
      <c r="AA41388" s="6"/>
      <c r="AC41388" s="6"/>
      <c r="AD41388" s="6"/>
    </row>
    <row r="41389" spans="16:30">
      <c r="P41389" s="6"/>
      <c r="AA41389" s="6"/>
      <c r="AC41389" s="6"/>
      <c r="AD41389" s="6"/>
    </row>
    <row r="41390" spans="16:30">
      <c r="P41390" s="6"/>
      <c r="AA41390" s="6"/>
      <c r="AC41390" s="6"/>
      <c r="AD41390" s="6"/>
    </row>
    <row r="41391" spans="16:30">
      <c r="P41391" s="6"/>
      <c r="AA41391" s="6"/>
      <c r="AC41391" s="6"/>
      <c r="AD41391" s="6"/>
    </row>
    <row r="41392" spans="16:30">
      <c r="P41392" s="6"/>
      <c r="AA41392" s="6"/>
      <c r="AC41392" s="6"/>
      <c r="AD41392" s="6"/>
    </row>
    <row r="41393" spans="16:30">
      <c r="P41393" s="6"/>
      <c r="AA41393" s="6"/>
      <c r="AC41393" s="6"/>
      <c r="AD41393" s="6"/>
    </row>
    <row r="41394" spans="16:30">
      <c r="P41394" s="6"/>
      <c r="AA41394" s="6"/>
      <c r="AC41394" s="6"/>
      <c r="AD41394" s="6"/>
    </row>
    <row r="41395" spans="16:30">
      <c r="P41395" s="6"/>
      <c r="AA41395" s="6"/>
      <c r="AC41395" s="6"/>
      <c r="AD41395" s="6"/>
    </row>
    <row r="41396" spans="16:30">
      <c r="P41396" s="6"/>
      <c r="AA41396" s="6"/>
      <c r="AC41396" s="6"/>
      <c r="AD41396" s="6"/>
    </row>
    <row r="41397" spans="16:30">
      <c r="P41397" s="6"/>
      <c r="AA41397" s="6"/>
      <c r="AC41397" s="6"/>
      <c r="AD41397" s="6"/>
    </row>
    <row r="41398" spans="16:30">
      <c r="P41398" s="6"/>
      <c r="AA41398" s="6"/>
      <c r="AC41398" s="6"/>
      <c r="AD41398" s="6"/>
    </row>
    <row r="41399" spans="16:30">
      <c r="P41399" s="6"/>
      <c r="AA41399" s="6"/>
      <c r="AC41399" s="6"/>
      <c r="AD41399" s="6"/>
    </row>
    <row r="41400" spans="16:30">
      <c r="P41400" s="6"/>
      <c r="AA41400" s="6"/>
      <c r="AC41400" s="6"/>
      <c r="AD41400" s="6"/>
    </row>
    <row r="41401" spans="16:30">
      <c r="P41401" s="6"/>
      <c r="AA41401" s="6"/>
      <c r="AC41401" s="6"/>
      <c r="AD41401" s="6"/>
    </row>
    <row r="41402" spans="16:30">
      <c r="P41402" s="6"/>
      <c r="AA41402" s="6"/>
      <c r="AC41402" s="6"/>
      <c r="AD41402" s="6"/>
    </row>
    <row r="41403" spans="16:30">
      <c r="P41403" s="6"/>
      <c r="AA41403" s="6"/>
      <c r="AC41403" s="6"/>
      <c r="AD41403" s="6"/>
    </row>
    <row r="41404" spans="16:30">
      <c r="P41404" s="6"/>
      <c r="AA41404" s="6"/>
      <c r="AC41404" s="6"/>
      <c r="AD41404" s="6"/>
    </row>
    <row r="41405" spans="16:30">
      <c r="P41405" s="6"/>
      <c r="AA41405" s="6"/>
      <c r="AC41405" s="6"/>
      <c r="AD41405" s="6"/>
    </row>
    <row r="41406" spans="16:30">
      <c r="P41406" s="6"/>
      <c r="AA41406" s="6"/>
      <c r="AC41406" s="6"/>
      <c r="AD41406" s="6"/>
    </row>
    <row r="41407" spans="16:30">
      <c r="P41407" s="6"/>
      <c r="AA41407" s="6"/>
      <c r="AC41407" s="6"/>
      <c r="AD41407" s="6"/>
    </row>
    <row r="41408" spans="16:30">
      <c r="P41408" s="6"/>
      <c r="AA41408" s="6"/>
      <c r="AC41408" s="6"/>
      <c r="AD41408" s="6"/>
    </row>
    <row r="41409" spans="16:30">
      <c r="P41409" s="6"/>
      <c r="AA41409" s="6"/>
      <c r="AC41409" s="6"/>
      <c r="AD41409" s="6"/>
    </row>
    <row r="41410" spans="16:30">
      <c r="P41410" s="6"/>
      <c r="AA41410" s="6"/>
      <c r="AC41410" s="6"/>
      <c r="AD41410" s="6"/>
    </row>
    <row r="41411" spans="16:30">
      <c r="P41411" s="6"/>
      <c r="AA41411" s="6"/>
      <c r="AC41411" s="6"/>
      <c r="AD41411" s="6"/>
    </row>
    <row r="41412" spans="16:30">
      <c r="P41412" s="6"/>
      <c r="AA41412" s="6"/>
      <c r="AC41412" s="6"/>
      <c r="AD41412" s="6"/>
    </row>
    <row r="41413" spans="16:30">
      <c r="P41413" s="6"/>
      <c r="AA41413" s="6"/>
      <c r="AC41413" s="6"/>
      <c r="AD41413" s="6"/>
    </row>
    <row r="41414" spans="16:30">
      <c r="P41414" s="6"/>
      <c r="AA41414" s="6"/>
      <c r="AC41414" s="6"/>
      <c r="AD41414" s="6"/>
    </row>
    <row r="41415" spans="16:30">
      <c r="P41415" s="6"/>
      <c r="AA41415" s="6"/>
      <c r="AC41415" s="6"/>
      <c r="AD41415" s="6"/>
    </row>
    <row r="41416" spans="16:30">
      <c r="P41416" s="6"/>
      <c r="AA41416" s="6"/>
      <c r="AC41416" s="6"/>
      <c r="AD41416" s="6"/>
    </row>
    <row r="41417" spans="16:30">
      <c r="P41417" s="6"/>
      <c r="AA41417" s="6"/>
      <c r="AC41417" s="6"/>
      <c r="AD41417" s="6"/>
    </row>
    <row r="41418" spans="16:30">
      <c r="P41418" s="6"/>
      <c r="AA41418" s="6"/>
      <c r="AC41418" s="6"/>
      <c r="AD41418" s="6"/>
    </row>
    <row r="41419" spans="16:30">
      <c r="P41419" s="6"/>
      <c r="AA41419" s="6"/>
      <c r="AC41419" s="6"/>
      <c r="AD41419" s="6"/>
    </row>
    <row r="41420" spans="16:30">
      <c r="P41420" s="6"/>
      <c r="AA41420" s="6"/>
      <c r="AC41420" s="6"/>
      <c r="AD41420" s="6"/>
    </row>
    <row r="41421" spans="16:30">
      <c r="P41421" s="6"/>
      <c r="AA41421" s="6"/>
      <c r="AC41421" s="6"/>
      <c r="AD41421" s="6"/>
    </row>
    <row r="41422" spans="16:30">
      <c r="P41422" s="6"/>
      <c r="AA41422" s="6"/>
      <c r="AC41422" s="6"/>
      <c r="AD41422" s="6"/>
    </row>
    <row r="41423" spans="16:30">
      <c r="P41423" s="6"/>
      <c r="AA41423" s="6"/>
      <c r="AC41423" s="6"/>
      <c r="AD41423" s="6"/>
    </row>
    <row r="41424" spans="16:30">
      <c r="P41424" s="6"/>
      <c r="AA41424" s="6"/>
      <c r="AC41424" s="6"/>
      <c r="AD41424" s="6"/>
    </row>
    <row r="41425" spans="16:30">
      <c r="P41425" s="6"/>
      <c r="AA41425" s="6"/>
      <c r="AC41425" s="6"/>
      <c r="AD41425" s="6"/>
    </row>
    <row r="41426" spans="16:30">
      <c r="P41426" s="6"/>
      <c r="AA41426" s="6"/>
      <c r="AC41426" s="6"/>
      <c r="AD41426" s="6"/>
    </row>
    <row r="41427" spans="16:30">
      <c r="P41427" s="6"/>
      <c r="AA41427" s="6"/>
      <c r="AC41427" s="6"/>
      <c r="AD41427" s="6"/>
    </row>
    <row r="41428" spans="16:30">
      <c r="P41428" s="6"/>
      <c r="AA41428" s="6"/>
      <c r="AC41428" s="6"/>
      <c r="AD41428" s="6"/>
    </row>
    <row r="41429" spans="16:30">
      <c r="P41429" s="6"/>
      <c r="AA41429" s="6"/>
      <c r="AC41429" s="6"/>
      <c r="AD41429" s="6"/>
    </row>
    <row r="41430" spans="16:30">
      <c r="P41430" s="6"/>
      <c r="AA41430" s="6"/>
      <c r="AC41430" s="6"/>
      <c r="AD41430" s="6"/>
    </row>
    <row r="41431" spans="16:30">
      <c r="P41431" s="6"/>
      <c r="AA41431" s="6"/>
      <c r="AC41431" s="6"/>
      <c r="AD41431" s="6"/>
    </row>
    <row r="41432" spans="16:30">
      <c r="P41432" s="6"/>
      <c r="AA41432" s="6"/>
      <c r="AC41432" s="6"/>
      <c r="AD41432" s="6"/>
    </row>
    <row r="41433" spans="16:30">
      <c r="P41433" s="6"/>
      <c r="AA41433" s="6"/>
      <c r="AC41433" s="6"/>
      <c r="AD41433" s="6"/>
    </row>
    <row r="41434" spans="16:30">
      <c r="P41434" s="6"/>
      <c r="AA41434" s="6"/>
      <c r="AC41434" s="6"/>
      <c r="AD41434" s="6"/>
    </row>
    <row r="41435" spans="16:30">
      <c r="P41435" s="6"/>
      <c r="AA41435" s="6"/>
      <c r="AC41435" s="6"/>
      <c r="AD41435" s="6"/>
    </row>
    <row r="41436" spans="16:30">
      <c r="P41436" s="6"/>
      <c r="AA41436" s="6"/>
      <c r="AC41436" s="6"/>
      <c r="AD41436" s="6"/>
    </row>
    <row r="41437" spans="16:30">
      <c r="P41437" s="6"/>
      <c r="AA41437" s="6"/>
      <c r="AC41437" s="6"/>
      <c r="AD41437" s="6"/>
    </row>
    <row r="41438" spans="16:30">
      <c r="P41438" s="6"/>
      <c r="AA41438" s="6"/>
      <c r="AC41438" s="6"/>
      <c r="AD41438" s="6"/>
    </row>
    <row r="41439" spans="16:30">
      <c r="P41439" s="6"/>
      <c r="AA41439" s="6"/>
      <c r="AC41439" s="6"/>
      <c r="AD41439" s="6"/>
    </row>
    <row r="41440" spans="16:30">
      <c r="P41440" s="6"/>
      <c r="AA41440" s="6"/>
      <c r="AC41440" s="6"/>
      <c r="AD41440" s="6"/>
    </row>
    <row r="41441" spans="16:30">
      <c r="P41441" s="6"/>
      <c r="AA41441" s="6"/>
      <c r="AC41441" s="6"/>
      <c r="AD41441" s="6"/>
    </row>
    <row r="41442" spans="16:30">
      <c r="P41442" s="6"/>
      <c r="AA41442" s="6"/>
      <c r="AC41442" s="6"/>
      <c r="AD41442" s="6"/>
    </row>
    <row r="41443" spans="16:30">
      <c r="P41443" s="6"/>
      <c r="AA41443" s="6"/>
      <c r="AC41443" s="6"/>
      <c r="AD41443" s="6"/>
    </row>
    <row r="41444" spans="16:30">
      <c r="P41444" s="6"/>
      <c r="AA41444" s="6"/>
      <c r="AC41444" s="6"/>
      <c r="AD41444" s="6"/>
    </row>
    <row r="41445" spans="16:30">
      <c r="P41445" s="6"/>
      <c r="AA41445" s="6"/>
      <c r="AC41445" s="6"/>
      <c r="AD41445" s="6"/>
    </row>
    <row r="41446" spans="16:30">
      <c r="P41446" s="6"/>
      <c r="AA41446" s="6"/>
      <c r="AC41446" s="6"/>
      <c r="AD41446" s="6"/>
    </row>
    <row r="41447" spans="16:30">
      <c r="P41447" s="6"/>
      <c r="AA41447" s="6"/>
      <c r="AC41447" s="6"/>
      <c r="AD41447" s="6"/>
    </row>
    <row r="41448" spans="16:30">
      <c r="P41448" s="6"/>
      <c r="AA41448" s="6"/>
      <c r="AC41448" s="6"/>
      <c r="AD41448" s="6"/>
    </row>
    <row r="41449" spans="16:30">
      <c r="P41449" s="6"/>
      <c r="AA41449" s="6"/>
      <c r="AC41449" s="6"/>
      <c r="AD41449" s="6"/>
    </row>
    <row r="41450" spans="16:30">
      <c r="P41450" s="6"/>
      <c r="AA41450" s="6"/>
      <c r="AC41450" s="6"/>
      <c r="AD41450" s="6"/>
    </row>
    <row r="41451" spans="16:30">
      <c r="P41451" s="6"/>
      <c r="AA41451" s="6"/>
      <c r="AC41451" s="6"/>
      <c r="AD41451" s="6"/>
    </row>
    <row r="41452" spans="16:30">
      <c r="P41452" s="6"/>
      <c r="AA41452" s="6"/>
      <c r="AC41452" s="6"/>
      <c r="AD41452" s="6"/>
    </row>
    <row r="41453" spans="16:30">
      <c r="P41453" s="6"/>
      <c r="AA41453" s="6"/>
      <c r="AC41453" s="6"/>
      <c r="AD41453" s="6"/>
    </row>
    <row r="41454" spans="16:30">
      <c r="P41454" s="6"/>
      <c r="AA41454" s="6"/>
      <c r="AC41454" s="6"/>
      <c r="AD41454" s="6"/>
    </row>
    <row r="41455" spans="16:30">
      <c r="P41455" s="6"/>
      <c r="AA41455" s="6"/>
      <c r="AC41455" s="6"/>
      <c r="AD41455" s="6"/>
    </row>
    <row r="41456" spans="16:30">
      <c r="P41456" s="6"/>
      <c r="AA41456" s="6"/>
      <c r="AC41456" s="6"/>
      <c r="AD41456" s="6"/>
    </row>
    <row r="41457" spans="16:30">
      <c r="P41457" s="6"/>
      <c r="AA41457" s="6"/>
      <c r="AC41457" s="6"/>
      <c r="AD41457" s="6"/>
    </row>
    <row r="41458" spans="16:30">
      <c r="P41458" s="6"/>
      <c r="AA41458" s="6"/>
      <c r="AC41458" s="6"/>
      <c r="AD41458" s="6"/>
    </row>
    <row r="41459" spans="16:30">
      <c r="P41459" s="6"/>
      <c r="AA41459" s="6"/>
      <c r="AC41459" s="6"/>
      <c r="AD41459" s="6"/>
    </row>
    <row r="41460" spans="16:30">
      <c r="P41460" s="6"/>
      <c r="AA41460" s="6"/>
      <c r="AC41460" s="6"/>
      <c r="AD41460" s="6"/>
    </row>
    <row r="41461" spans="16:30">
      <c r="P41461" s="6"/>
      <c r="AA41461" s="6"/>
      <c r="AC41461" s="6"/>
      <c r="AD41461" s="6"/>
    </row>
    <row r="41462" spans="16:30">
      <c r="P41462" s="6"/>
      <c r="AA41462" s="6"/>
      <c r="AC41462" s="6"/>
      <c r="AD41462" s="6"/>
    </row>
    <row r="41463" spans="16:30">
      <c r="P41463" s="6"/>
      <c r="AA41463" s="6"/>
      <c r="AC41463" s="6"/>
      <c r="AD41463" s="6"/>
    </row>
    <row r="41464" spans="16:30">
      <c r="P41464" s="6"/>
      <c r="AA41464" s="6"/>
      <c r="AC41464" s="6"/>
      <c r="AD41464" s="6"/>
    </row>
    <row r="41465" spans="16:30">
      <c r="P41465" s="6"/>
      <c r="AA41465" s="6"/>
      <c r="AC41465" s="6"/>
      <c r="AD41465" s="6"/>
    </row>
    <row r="41466" spans="16:30">
      <c r="P41466" s="6"/>
      <c r="AA41466" s="6"/>
      <c r="AC41466" s="6"/>
      <c r="AD41466" s="6"/>
    </row>
    <row r="41467" spans="16:30">
      <c r="P41467" s="6"/>
      <c r="AA41467" s="6"/>
      <c r="AC41467" s="6"/>
      <c r="AD41467" s="6"/>
    </row>
    <row r="41468" spans="16:30">
      <c r="P41468" s="6"/>
      <c r="AA41468" s="6"/>
      <c r="AC41468" s="6"/>
      <c r="AD41468" s="6"/>
    </row>
    <row r="41469" spans="16:30">
      <c r="P41469" s="6"/>
      <c r="AA41469" s="6"/>
      <c r="AC41469" s="6"/>
      <c r="AD41469" s="6"/>
    </row>
    <row r="41470" spans="16:30">
      <c r="P41470" s="6"/>
      <c r="AA41470" s="6"/>
      <c r="AC41470" s="6"/>
      <c r="AD41470" s="6"/>
    </row>
    <row r="41471" spans="16:30">
      <c r="P41471" s="6"/>
      <c r="AA41471" s="6"/>
      <c r="AC41471" s="6"/>
      <c r="AD41471" s="6"/>
    </row>
    <row r="41472" spans="16:30">
      <c r="P41472" s="6"/>
      <c r="AA41472" s="6"/>
      <c r="AC41472" s="6"/>
      <c r="AD41472" s="6"/>
    </row>
    <row r="41473" spans="16:30">
      <c r="P41473" s="6"/>
      <c r="AA41473" s="6"/>
      <c r="AC41473" s="6"/>
      <c r="AD41473" s="6"/>
    </row>
    <row r="41474" spans="16:30">
      <c r="P41474" s="6"/>
      <c r="AA41474" s="6"/>
      <c r="AC41474" s="6"/>
      <c r="AD41474" s="6"/>
    </row>
    <row r="41475" spans="16:30">
      <c r="P41475" s="6"/>
      <c r="AA41475" s="6"/>
      <c r="AC41475" s="6"/>
      <c r="AD41475" s="6"/>
    </row>
    <row r="41476" spans="16:30">
      <c r="P41476" s="6"/>
      <c r="AA41476" s="6"/>
      <c r="AC41476" s="6"/>
      <c r="AD41476" s="6"/>
    </row>
    <row r="41477" spans="16:30">
      <c r="P41477" s="6"/>
      <c r="AA41477" s="6"/>
      <c r="AC41477" s="6"/>
      <c r="AD41477" s="6"/>
    </row>
    <row r="41478" spans="16:30">
      <c r="P41478" s="6"/>
      <c r="AA41478" s="6"/>
      <c r="AC41478" s="6"/>
      <c r="AD41478" s="6"/>
    </row>
    <row r="41479" spans="16:30">
      <c r="P41479" s="6"/>
      <c r="AA41479" s="6"/>
      <c r="AC41479" s="6"/>
      <c r="AD41479" s="6"/>
    </row>
    <row r="41480" spans="16:30">
      <c r="P41480" s="6"/>
      <c r="AA41480" s="6"/>
      <c r="AC41480" s="6"/>
      <c r="AD41480" s="6"/>
    </row>
    <row r="41481" spans="16:30">
      <c r="P41481" s="6"/>
      <c r="AA41481" s="6"/>
      <c r="AC41481" s="6"/>
      <c r="AD41481" s="6"/>
    </row>
    <row r="41482" spans="16:30">
      <c r="P41482" s="6"/>
      <c r="AA41482" s="6"/>
      <c r="AC41482" s="6"/>
      <c r="AD41482" s="6"/>
    </row>
    <row r="41483" spans="16:30">
      <c r="P41483" s="6"/>
      <c r="AA41483" s="6"/>
      <c r="AC41483" s="6"/>
      <c r="AD41483" s="6"/>
    </row>
    <row r="41484" spans="16:30">
      <c r="P41484" s="6"/>
      <c r="AA41484" s="6"/>
      <c r="AC41484" s="6"/>
      <c r="AD41484" s="6"/>
    </row>
    <row r="41485" spans="16:30">
      <c r="P41485" s="6"/>
      <c r="AA41485" s="6"/>
      <c r="AC41485" s="6"/>
      <c r="AD41485" s="6"/>
    </row>
    <row r="41486" spans="16:30">
      <c r="P41486" s="6"/>
      <c r="AA41486" s="6"/>
      <c r="AC41486" s="6"/>
      <c r="AD41486" s="6"/>
    </row>
    <row r="41487" spans="16:30">
      <c r="P41487" s="6"/>
      <c r="AA41487" s="6"/>
      <c r="AC41487" s="6"/>
      <c r="AD41487" s="6"/>
    </row>
    <row r="41488" spans="16:30">
      <c r="P41488" s="6"/>
      <c r="AA41488" s="6"/>
      <c r="AC41488" s="6"/>
      <c r="AD41488" s="6"/>
    </row>
    <row r="41489" spans="16:30">
      <c r="P41489" s="6"/>
      <c r="AA41489" s="6"/>
      <c r="AC41489" s="6"/>
      <c r="AD41489" s="6"/>
    </row>
    <row r="41490" spans="16:30">
      <c r="P41490" s="6"/>
      <c r="AA41490" s="6"/>
      <c r="AC41490" s="6"/>
      <c r="AD41490" s="6"/>
    </row>
    <row r="41491" spans="16:30">
      <c r="P41491" s="6"/>
      <c r="AA41491" s="6"/>
      <c r="AC41491" s="6"/>
      <c r="AD41491" s="6"/>
    </row>
    <row r="41492" spans="16:30">
      <c r="P41492" s="6"/>
      <c r="AA41492" s="6"/>
      <c r="AC41492" s="6"/>
      <c r="AD41492" s="6"/>
    </row>
    <row r="41493" spans="16:30">
      <c r="P41493" s="6"/>
      <c r="AA41493" s="6"/>
      <c r="AC41493" s="6"/>
      <c r="AD41493" s="6"/>
    </row>
    <row r="41494" spans="16:30">
      <c r="P41494" s="6"/>
      <c r="AA41494" s="6"/>
      <c r="AC41494" s="6"/>
      <c r="AD41494" s="6"/>
    </row>
    <row r="41495" spans="16:30">
      <c r="P41495" s="6"/>
      <c r="AA41495" s="6"/>
      <c r="AC41495" s="6"/>
      <c r="AD41495" s="6"/>
    </row>
    <row r="41496" spans="16:30">
      <c r="P41496" s="6"/>
      <c r="AA41496" s="6"/>
      <c r="AC41496" s="6"/>
      <c r="AD41496" s="6"/>
    </row>
    <row r="41497" spans="16:30">
      <c r="P41497" s="6"/>
      <c r="AA41497" s="6"/>
      <c r="AC41497" s="6"/>
      <c r="AD41497" s="6"/>
    </row>
    <row r="41498" spans="16:30">
      <c r="P41498" s="6"/>
      <c r="AA41498" s="6"/>
      <c r="AC41498" s="6"/>
      <c r="AD41498" s="6"/>
    </row>
    <row r="41499" spans="16:30">
      <c r="P41499" s="6"/>
      <c r="AA41499" s="6"/>
      <c r="AC41499" s="6"/>
      <c r="AD41499" s="6"/>
    </row>
    <row r="41500" spans="16:30">
      <c r="P41500" s="6"/>
      <c r="AA41500" s="6"/>
      <c r="AC41500" s="6"/>
      <c r="AD41500" s="6"/>
    </row>
    <row r="41501" spans="16:30">
      <c r="P41501" s="6"/>
      <c r="AA41501" s="6"/>
      <c r="AC41501" s="6"/>
      <c r="AD41501" s="6"/>
    </row>
    <row r="41502" spans="16:30">
      <c r="P41502" s="6"/>
      <c r="AA41502" s="6"/>
      <c r="AC41502" s="6"/>
      <c r="AD41502" s="6"/>
    </row>
    <row r="41503" spans="16:30">
      <c r="P41503" s="6"/>
      <c r="AA41503" s="6"/>
      <c r="AC41503" s="6"/>
      <c r="AD41503" s="6"/>
    </row>
    <row r="41504" spans="16:30">
      <c r="P41504" s="6"/>
      <c r="AA41504" s="6"/>
      <c r="AC41504" s="6"/>
      <c r="AD41504" s="6"/>
    </row>
    <row r="41505" spans="16:30">
      <c r="P41505" s="6"/>
      <c r="AA41505" s="6"/>
      <c r="AC41505" s="6"/>
      <c r="AD41505" s="6"/>
    </row>
    <row r="41506" spans="16:30">
      <c r="P41506" s="6"/>
      <c r="AA41506" s="6"/>
      <c r="AC41506" s="6"/>
      <c r="AD41506" s="6"/>
    </row>
    <row r="41507" spans="16:30">
      <c r="P41507" s="6"/>
      <c r="AA41507" s="6"/>
      <c r="AC41507" s="6"/>
      <c r="AD41507" s="6"/>
    </row>
    <row r="41508" spans="16:30">
      <c r="P41508" s="6"/>
      <c r="AA41508" s="6"/>
      <c r="AC41508" s="6"/>
      <c r="AD41508" s="6"/>
    </row>
    <row r="41509" spans="16:30">
      <c r="P41509" s="6"/>
      <c r="AA41509" s="6"/>
      <c r="AC41509" s="6"/>
      <c r="AD41509" s="6"/>
    </row>
    <row r="41510" spans="16:30">
      <c r="P41510" s="6"/>
      <c r="AA41510" s="6"/>
      <c r="AC41510" s="6"/>
      <c r="AD41510" s="6"/>
    </row>
    <row r="41511" spans="16:30">
      <c r="P41511" s="6"/>
      <c r="AA41511" s="6"/>
      <c r="AC41511" s="6"/>
      <c r="AD41511" s="6"/>
    </row>
    <row r="41512" spans="16:30">
      <c r="P41512" s="6"/>
      <c r="AA41512" s="6"/>
      <c r="AC41512" s="6"/>
      <c r="AD41512" s="6"/>
    </row>
    <row r="41513" spans="16:30">
      <c r="P41513" s="6"/>
      <c r="AA41513" s="6"/>
      <c r="AC41513" s="6"/>
      <c r="AD41513" s="6"/>
    </row>
    <row r="41514" spans="16:30">
      <c r="P41514" s="6"/>
      <c r="AA41514" s="6"/>
      <c r="AC41514" s="6"/>
      <c r="AD41514" s="6"/>
    </row>
    <row r="41515" spans="16:30">
      <c r="P41515" s="6"/>
      <c r="AA41515" s="6"/>
      <c r="AC41515" s="6"/>
      <c r="AD41515" s="6"/>
    </row>
    <row r="41516" spans="16:30">
      <c r="P41516" s="6"/>
      <c r="AA41516" s="6"/>
      <c r="AC41516" s="6"/>
      <c r="AD41516" s="6"/>
    </row>
    <row r="41517" spans="16:30">
      <c r="P41517" s="6"/>
      <c r="AA41517" s="6"/>
      <c r="AC41517" s="6"/>
      <c r="AD41517" s="6"/>
    </row>
    <row r="41518" spans="16:30">
      <c r="P41518" s="6"/>
      <c r="AA41518" s="6"/>
      <c r="AC41518" s="6"/>
      <c r="AD41518" s="6"/>
    </row>
    <row r="41519" spans="16:30">
      <c r="P41519" s="6"/>
      <c r="AA41519" s="6"/>
      <c r="AC41519" s="6"/>
      <c r="AD41519" s="6"/>
    </row>
    <row r="41520" spans="16:30">
      <c r="P41520" s="6"/>
      <c r="AA41520" s="6"/>
      <c r="AC41520" s="6"/>
      <c r="AD41520" s="6"/>
    </row>
    <row r="41521" spans="16:30">
      <c r="P41521" s="6"/>
      <c r="AA41521" s="6"/>
      <c r="AC41521" s="6"/>
      <c r="AD41521" s="6"/>
    </row>
    <row r="41522" spans="16:30">
      <c r="P41522" s="6"/>
      <c r="AA41522" s="6"/>
      <c r="AC41522" s="6"/>
      <c r="AD41522" s="6"/>
    </row>
    <row r="41523" spans="16:30">
      <c r="P41523" s="6"/>
      <c r="AA41523" s="6"/>
      <c r="AC41523" s="6"/>
      <c r="AD41523" s="6"/>
    </row>
    <row r="41524" spans="16:30">
      <c r="P41524" s="6"/>
      <c r="AA41524" s="6"/>
      <c r="AC41524" s="6"/>
      <c r="AD41524" s="6"/>
    </row>
    <row r="41525" spans="16:30">
      <c r="P41525" s="6"/>
      <c r="AA41525" s="6"/>
      <c r="AC41525" s="6"/>
      <c r="AD41525" s="6"/>
    </row>
    <row r="41526" spans="16:30">
      <c r="P41526" s="6"/>
      <c r="AA41526" s="6"/>
      <c r="AC41526" s="6"/>
      <c r="AD41526" s="6"/>
    </row>
    <row r="41527" spans="16:30">
      <c r="P41527" s="6"/>
      <c r="AA41527" s="6"/>
      <c r="AC41527" s="6"/>
      <c r="AD41527" s="6"/>
    </row>
    <row r="41528" spans="16:30">
      <c r="P41528" s="6"/>
      <c r="AA41528" s="6"/>
      <c r="AC41528" s="6"/>
      <c r="AD41528" s="6"/>
    </row>
    <row r="41529" spans="16:30">
      <c r="P41529" s="6"/>
      <c r="AA41529" s="6"/>
      <c r="AC41529" s="6"/>
      <c r="AD41529" s="6"/>
    </row>
    <row r="41530" spans="16:30">
      <c r="P41530" s="6"/>
      <c r="AA41530" s="6"/>
      <c r="AC41530" s="6"/>
      <c r="AD41530" s="6"/>
    </row>
    <row r="41531" spans="16:30">
      <c r="P41531" s="6"/>
      <c r="AA41531" s="6"/>
      <c r="AC41531" s="6"/>
      <c r="AD41531" s="6"/>
    </row>
    <row r="41532" spans="16:30">
      <c r="P41532" s="6"/>
      <c r="AA41532" s="6"/>
      <c r="AC41532" s="6"/>
      <c r="AD41532" s="6"/>
    </row>
    <row r="41533" spans="16:30">
      <c r="P41533" s="6"/>
      <c r="AA41533" s="6"/>
      <c r="AC41533" s="6"/>
      <c r="AD41533" s="6"/>
    </row>
    <row r="41534" spans="16:30">
      <c r="P41534" s="6"/>
      <c r="AA41534" s="6"/>
      <c r="AC41534" s="6"/>
      <c r="AD41534" s="6"/>
    </row>
    <row r="41535" spans="16:30">
      <c r="P41535" s="6"/>
      <c r="AA41535" s="6"/>
      <c r="AC41535" s="6"/>
      <c r="AD41535" s="6"/>
    </row>
    <row r="41536" spans="16:30">
      <c r="P41536" s="6"/>
      <c r="AA41536" s="6"/>
      <c r="AC41536" s="6"/>
      <c r="AD41536" s="6"/>
    </row>
    <row r="41537" spans="16:30">
      <c r="P41537" s="6"/>
      <c r="AA41537" s="6"/>
      <c r="AC41537" s="6"/>
      <c r="AD41537" s="6"/>
    </row>
    <row r="41538" spans="16:30">
      <c r="P41538" s="6"/>
      <c r="AA41538" s="6"/>
      <c r="AC41538" s="6"/>
      <c r="AD41538" s="6"/>
    </row>
    <row r="41539" spans="16:30">
      <c r="P41539" s="6"/>
      <c r="AA41539" s="6"/>
      <c r="AC41539" s="6"/>
      <c r="AD41539" s="6"/>
    </row>
    <row r="41540" spans="16:30">
      <c r="P41540" s="6"/>
      <c r="AA41540" s="6"/>
      <c r="AC41540" s="6"/>
      <c r="AD41540" s="6"/>
    </row>
    <row r="41541" spans="16:30">
      <c r="P41541" s="6"/>
      <c r="AA41541" s="6"/>
      <c r="AC41541" s="6"/>
      <c r="AD41541" s="6"/>
    </row>
    <row r="41542" spans="16:30">
      <c r="P41542" s="6"/>
      <c r="AA41542" s="6"/>
      <c r="AC41542" s="6"/>
      <c r="AD41542" s="6"/>
    </row>
    <row r="41543" spans="16:30">
      <c r="P41543" s="6"/>
      <c r="AA41543" s="6"/>
      <c r="AC41543" s="6"/>
      <c r="AD41543" s="6"/>
    </row>
    <row r="41544" spans="16:30">
      <c r="P41544" s="6"/>
      <c r="AA41544" s="6"/>
      <c r="AC41544" s="6"/>
      <c r="AD41544" s="6"/>
    </row>
    <row r="41545" spans="16:30">
      <c r="P41545" s="6"/>
      <c r="AA41545" s="6"/>
      <c r="AC41545" s="6"/>
      <c r="AD41545" s="6"/>
    </row>
    <row r="41546" spans="16:30">
      <c r="P41546" s="6"/>
      <c r="AA41546" s="6"/>
      <c r="AC41546" s="6"/>
      <c r="AD41546" s="6"/>
    </row>
    <row r="41547" spans="16:30">
      <c r="P41547" s="6"/>
      <c r="AA41547" s="6"/>
      <c r="AC41547" s="6"/>
      <c r="AD41547" s="6"/>
    </row>
    <row r="41548" spans="16:30">
      <c r="P41548" s="6"/>
      <c r="AA41548" s="6"/>
      <c r="AC41548" s="6"/>
      <c r="AD41548" s="6"/>
    </row>
    <row r="41549" spans="16:30">
      <c r="P41549" s="6"/>
      <c r="AA41549" s="6"/>
      <c r="AC41549" s="6"/>
      <c r="AD41549" s="6"/>
    </row>
    <row r="41550" spans="16:30">
      <c r="P41550" s="6"/>
      <c r="AA41550" s="6"/>
      <c r="AC41550" s="6"/>
      <c r="AD41550" s="6"/>
    </row>
    <row r="41551" spans="16:30">
      <c r="P41551" s="6"/>
      <c r="AA41551" s="6"/>
      <c r="AC41551" s="6"/>
      <c r="AD41551" s="6"/>
    </row>
    <row r="41552" spans="16:30">
      <c r="P41552" s="6"/>
      <c r="AA41552" s="6"/>
      <c r="AC41552" s="6"/>
      <c r="AD41552" s="6"/>
    </row>
    <row r="41553" spans="16:30">
      <c r="P41553" s="6"/>
      <c r="AA41553" s="6"/>
      <c r="AC41553" s="6"/>
      <c r="AD41553" s="6"/>
    </row>
    <row r="41554" spans="16:30">
      <c r="P41554" s="6"/>
      <c r="AA41554" s="6"/>
      <c r="AC41554" s="6"/>
      <c r="AD41554" s="6"/>
    </row>
    <row r="41555" spans="16:30">
      <c r="P41555" s="6"/>
      <c r="AA41555" s="6"/>
      <c r="AC41555" s="6"/>
      <c r="AD41555" s="6"/>
    </row>
    <row r="41556" spans="16:30">
      <c r="P41556" s="6"/>
      <c r="AA41556" s="6"/>
      <c r="AC41556" s="6"/>
      <c r="AD41556" s="6"/>
    </row>
    <row r="41557" spans="16:30">
      <c r="P41557" s="6"/>
      <c r="AA41557" s="6"/>
      <c r="AC41557" s="6"/>
      <c r="AD41557" s="6"/>
    </row>
    <row r="41558" spans="16:30">
      <c r="P41558" s="6"/>
      <c r="AA41558" s="6"/>
      <c r="AC41558" s="6"/>
      <c r="AD41558" s="6"/>
    </row>
    <row r="41559" spans="16:30">
      <c r="P41559" s="6"/>
      <c r="AA41559" s="6"/>
      <c r="AC41559" s="6"/>
      <c r="AD41559" s="6"/>
    </row>
    <row r="41560" spans="16:30">
      <c r="P41560" s="6"/>
      <c r="AA41560" s="6"/>
      <c r="AC41560" s="6"/>
      <c r="AD41560" s="6"/>
    </row>
    <row r="41561" spans="16:30">
      <c r="P41561" s="6"/>
      <c r="AA41561" s="6"/>
      <c r="AC41561" s="6"/>
      <c r="AD41561" s="6"/>
    </row>
    <row r="41562" spans="16:30">
      <c r="P41562" s="6"/>
      <c r="AA41562" s="6"/>
      <c r="AC41562" s="6"/>
      <c r="AD41562" s="6"/>
    </row>
    <row r="41563" spans="16:30">
      <c r="P41563" s="6"/>
      <c r="AA41563" s="6"/>
      <c r="AC41563" s="6"/>
      <c r="AD41563" s="6"/>
    </row>
    <row r="41564" spans="16:30">
      <c r="P41564" s="6"/>
      <c r="AA41564" s="6"/>
      <c r="AC41564" s="6"/>
      <c r="AD41564" s="6"/>
    </row>
    <row r="41565" spans="16:30">
      <c r="P41565" s="6"/>
      <c r="AA41565" s="6"/>
      <c r="AC41565" s="6"/>
      <c r="AD41565" s="6"/>
    </row>
    <row r="41566" spans="16:30">
      <c r="P41566" s="6"/>
      <c r="AA41566" s="6"/>
      <c r="AC41566" s="6"/>
      <c r="AD41566" s="6"/>
    </row>
    <row r="41567" spans="16:30">
      <c r="P41567" s="6"/>
      <c r="AA41567" s="6"/>
      <c r="AC41567" s="6"/>
      <c r="AD41567" s="6"/>
    </row>
    <row r="41568" spans="16:30">
      <c r="P41568" s="6"/>
      <c r="AA41568" s="6"/>
      <c r="AC41568" s="6"/>
      <c r="AD41568" s="6"/>
    </row>
    <row r="41569" spans="16:30">
      <c r="P41569" s="6"/>
      <c r="AA41569" s="6"/>
      <c r="AC41569" s="6"/>
      <c r="AD41569" s="6"/>
    </row>
    <row r="41570" spans="16:30">
      <c r="P41570" s="6"/>
      <c r="AA41570" s="6"/>
      <c r="AC41570" s="6"/>
      <c r="AD41570" s="6"/>
    </row>
    <row r="41571" spans="16:30">
      <c r="P41571" s="6"/>
      <c r="AA41571" s="6"/>
      <c r="AC41571" s="6"/>
      <c r="AD41571" s="6"/>
    </row>
    <row r="41572" spans="16:30">
      <c r="P41572" s="6"/>
      <c r="AA41572" s="6"/>
      <c r="AC41572" s="6"/>
      <c r="AD41572" s="6"/>
    </row>
    <row r="41573" spans="16:30">
      <c r="P41573" s="6"/>
      <c r="AA41573" s="6"/>
      <c r="AC41573" s="6"/>
      <c r="AD41573" s="6"/>
    </row>
    <row r="41574" spans="16:30">
      <c r="P41574" s="6"/>
      <c r="AA41574" s="6"/>
      <c r="AC41574" s="6"/>
      <c r="AD41574" s="6"/>
    </row>
    <row r="41575" spans="16:30">
      <c r="P41575" s="6"/>
      <c r="AA41575" s="6"/>
      <c r="AC41575" s="6"/>
      <c r="AD41575" s="6"/>
    </row>
    <row r="41576" spans="16:30">
      <c r="P41576" s="6"/>
      <c r="AA41576" s="6"/>
      <c r="AC41576" s="6"/>
      <c r="AD41576" s="6"/>
    </row>
    <row r="41577" spans="16:30">
      <c r="P41577" s="6"/>
      <c r="AA41577" s="6"/>
      <c r="AC41577" s="6"/>
      <c r="AD41577" s="6"/>
    </row>
    <row r="41578" spans="16:30">
      <c r="P41578" s="6"/>
      <c r="AA41578" s="6"/>
      <c r="AC41578" s="6"/>
      <c r="AD41578" s="6"/>
    </row>
    <row r="41579" spans="16:30">
      <c r="P41579" s="6"/>
      <c r="AA41579" s="6"/>
      <c r="AC41579" s="6"/>
      <c r="AD41579" s="6"/>
    </row>
    <row r="41580" spans="16:30">
      <c r="P41580" s="6"/>
      <c r="AA41580" s="6"/>
      <c r="AC41580" s="6"/>
      <c r="AD41580" s="6"/>
    </row>
    <row r="41581" spans="16:30">
      <c r="P41581" s="6"/>
      <c r="AA41581" s="6"/>
      <c r="AC41581" s="6"/>
      <c r="AD41581" s="6"/>
    </row>
    <row r="41582" spans="16:30">
      <c r="P41582" s="6"/>
      <c r="AA41582" s="6"/>
      <c r="AC41582" s="6"/>
      <c r="AD41582" s="6"/>
    </row>
    <row r="41583" spans="16:30">
      <c r="P41583" s="6"/>
      <c r="AA41583" s="6"/>
      <c r="AC41583" s="6"/>
      <c r="AD41583" s="6"/>
    </row>
    <row r="41584" spans="16:30">
      <c r="P41584" s="6"/>
      <c r="AA41584" s="6"/>
      <c r="AC41584" s="6"/>
      <c r="AD41584" s="6"/>
    </row>
    <row r="41585" spans="16:30">
      <c r="P41585" s="6"/>
      <c r="AA41585" s="6"/>
      <c r="AC41585" s="6"/>
      <c r="AD41585" s="6"/>
    </row>
    <row r="41586" spans="16:30">
      <c r="P41586" s="6"/>
      <c r="AA41586" s="6"/>
      <c r="AC41586" s="6"/>
      <c r="AD41586" s="6"/>
    </row>
    <row r="41587" spans="16:30">
      <c r="P41587" s="6"/>
      <c r="AA41587" s="6"/>
      <c r="AC41587" s="6"/>
      <c r="AD41587" s="6"/>
    </row>
    <row r="41588" spans="16:30">
      <c r="P41588" s="6"/>
      <c r="AA41588" s="6"/>
      <c r="AC41588" s="6"/>
      <c r="AD41588" s="6"/>
    </row>
    <row r="41589" spans="16:30">
      <c r="P41589" s="6"/>
      <c r="AA41589" s="6"/>
      <c r="AC41589" s="6"/>
      <c r="AD41589" s="6"/>
    </row>
    <row r="41590" spans="16:30">
      <c r="P41590" s="6"/>
      <c r="AA41590" s="6"/>
      <c r="AC41590" s="6"/>
      <c r="AD41590" s="6"/>
    </row>
    <row r="41591" spans="16:30">
      <c r="P41591" s="6"/>
      <c r="AA41591" s="6"/>
      <c r="AC41591" s="6"/>
      <c r="AD41591" s="6"/>
    </row>
    <row r="41592" spans="16:30">
      <c r="P41592" s="6"/>
      <c r="AA41592" s="6"/>
      <c r="AC41592" s="6"/>
      <c r="AD41592" s="6"/>
    </row>
    <row r="41593" spans="16:30">
      <c r="P41593" s="6"/>
      <c r="AA41593" s="6"/>
      <c r="AC41593" s="6"/>
      <c r="AD41593" s="6"/>
    </row>
    <row r="41594" spans="16:30">
      <c r="P41594" s="6"/>
      <c r="AA41594" s="6"/>
      <c r="AC41594" s="6"/>
      <c r="AD41594" s="6"/>
    </row>
    <row r="41595" spans="16:30">
      <c r="P41595" s="6"/>
      <c r="AA41595" s="6"/>
      <c r="AC41595" s="6"/>
      <c r="AD41595" s="6"/>
    </row>
    <row r="41596" spans="16:30">
      <c r="P41596" s="6"/>
      <c r="AA41596" s="6"/>
      <c r="AC41596" s="6"/>
      <c r="AD41596" s="6"/>
    </row>
    <row r="41597" spans="16:30">
      <c r="P41597" s="6"/>
      <c r="AA41597" s="6"/>
      <c r="AC41597" s="6"/>
      <c r="AD41597" s="6"/>
    </row>
    <row r="41598" spans="16:30">
      <c r="P41598" s="6"/>
      <c r="AA41598" s="6"/>
      <c r="AC41598" s="6"/>
      <c r="AD41598" s="6"/>
    </row>
    <row r="41599" spans="16:30">
      <c r="P41599" s="6"/>
      <c r="AA41599" s="6"/>
      <c r="AC41599" s="6"/>
      <c r="AD41599" s="6"/>
    </row>
    <row r="41600" spans="16:30">
      <c r="P41600" s="6"/>
      <c r="AA41600" s="6"/>
      <c r="AC41600" s="6"/>
      <c r="AD41600" s="6"/>
    </row>
    <row r="41601" spans="16:30">
      <c r="P41601" s="6"/>
      <c r="AA41601" s="6"/>
      <c r="AC41601" s="6"/>
      <c r="AD41601" s="6"/>
    </row>
    <row r="41602" spans="16:30">
      <c r="P41602" s="6"/>
      <c r="AA41602" s="6"/>
      <c r="AC41602" s="6"/>
      <c r="AD41602" s="6"/>
    </row>
    <row r="41603" spans="16:30">
      <c r="P41603" s="6"/>
      <c r="AA41603" s="6"/>
      <c r="AC41603" s="6"/>
      <c r="AD41603" s="6"/>
    </row>
    <row r="41604" spans="16:30">
      <c r="P41604" s="6"/>
      <c r="AA41604" s="6"/>
      <c r="AC41604" s="6"/>
      <c r="AD41604" s="6"/>
    </row>
    <row r="41605" spans="16:30">
      <c r="P41605" s="6"/>
      <c r="AA41605" s="6"/>
      <c r="AC41605" s="6"/>
      <c r="AD41605" s="6"/>
    </row>
    <row r="41606" spans="16:30">
      <c r="P41606" s="6"/>
      <c r="AA41606" s="6"/>
      <c r="AC41606" s="6"/>
      <c r="AD41606" s="6"/>
    </row>
    <row r="41607" spans="16:30">
      <c r="P41607" s="6"/>
      <c r="AA41607" s="6"/>
      <c r="AC41607" s="6"/>
      <c r="AD41607" s="6"/>
    </row>
    <row r="41608" spans="16:30">
      <c r="P41608" s="6"/>
      <c r="AA41608" s="6"/>
      <c r="AC41608" s="6"/>
      <c r="AD41608" s="6"/>
    </row>
    <row r="41609" spans="16:30">
      <c r="P41609" s="6"/>
      <c r="AA41609" s="6"/>
      <c r="AC41609" s="6"/>
      <c r="AD41609" s="6"/>
    </row>
    <row r="41610" spans="16:30">
      <c r="P41610" s="6"/>
      <c r="AA41610" s="6"/>
      <c r="AC41610" s="6"/>
      <c r="AD41610" s="6"/>
    </row>
    <row r="41611" spans="16:30">
      <c r="P41611" s="6"/>
      <c r="AA41611" s="6"/>
      <c r="AC41611" s="6"/>
      <c r="AD41611" s="6"/>
    </row>
    <row r="41612" spans="16:30">
      <c r="P41612" s="6"/>
      <c r="AA41612" s="6"/>
      <c r="AC41612" s="6"/>
      <c r="AD41612" s="6"/>
    </row>
    <row r="41613" spans="16:30">
      <c r="P41613" s="6"/>
      <c r="AA41613" s="6"/>
      <c r="AC41613" s="6"/>
      <c r="AD41613" s="6"/>
    </row>
    <row r="41614" spans="16:30">
      <c r="P41614" s="6"/>
      <c r="AA41614" s="6"/>
      <c r="AC41614" s="6"/>
      <c r="AD41614" s="6"/>
    </row>
    <row r="41615" spans="16:30">
      <c r="P41615" s="6"/>
      <c r="AA41615" s="6"/>
      <c r="AC41615" s="6"/>
      <c r="AD41615" s="6"/>
    </row>
    <row r="41616" spans="16:30">
      <c r="P41616" s="6"/>
      <c r="AA41616" s="6"/>
      <c r="AC41616" s="6"/>
      <c r="AD41616" s="6"/>
    </row>
    <row r="41617" spans="16:30">
      <c r="P41617" s="6"/>
      <c r="AA41617" s="6"/>
      <c r="AC41617" s="6"/>
      <c r="AD41617" s="6"/>
    </row>
    <row r="41618" spans="16:30">
      <c r="P41618" s="6"/>
      <c r="AA41618" s="6"/>
      <c r="AC41618" s="6"/>
      <c r="AD41618" s="6"/>
    </row>
    <row r="41619" spans="16:30">
      <c r="P41619" s="6"/>
      <c r="AA41619" s="6"/>
      <c r="AC41619" s="6"/>
      <c r="AD41619" s="6"/>
    </row>
    <row r="41620" spans="16:30">
      <c r="P41620" s="6"/>
      <c r="AA41620" s="6"/>
      <c r="AC41620" s="6"/>
      <c r="AD41620" s="6"/>
    </row>
    <row r="41621" spans="16:30">
      <c r="P41621" s="6"/>
      <c r="AA41621" s="6"/>
      <c r="AC41621" s="6"/>
      <c r="AD41621" s="6"/>
    </row>
    <row r="41622" spans="16:30">
      <c r="P41622" s="6"/>
      <c r="AA41622" s="6"/>
      <c r="AC41622" s="6"/>
      <c r="AD41622" s="6"/>
    </row>
    <row r="41623" spans="16:30">
      <c r="P41623" s="6"/>
      <c r="AA41623" s="6"/>
      <c r="AC41623" s="6"/>
      <c r="AD41623" s="6"/>
    </row>
    <row r="41624" spans="16:30">
      <c r="P41624" s="6"/>
      <c r="AA41624" s="6"/>
      <c r="AC41624" s="6"/>
      <c r="AD41624" s="6"/>
    </row>
    <row r="41625" spans="16:30">
      <c r="P41625" s="6"/>
      <c r="AA41625" s="6"/>
      <c r="AC41625" s="6"/>
      <c r="AD41625" s="6"/>
    </row>
    <row r="41626" spans="16:30">
      <c r="P41626" s="6"/>
      <c r="AA41626" s="6"/>
      <c r="AC41626" s="6"/>
      <c r="AD41626" s="6"/>
    </row>
    <row r="41627" spans="16:30">
      <c r="P41627" s="6"/>
      <c r="AA41627" s="6"/>
      <c r="AC41627" s="6"/>
      <c r="AD41627" s="6"/>
    </row>
    <row r="41628" spans="16:30">
      <c r="P41628" s="6"/>
      <c r="AA41628" s="6"/>
      <c r="AC41628" s="6"/>
      <c r="AD41628" s="6"/>
    </row>
    <row r="41629" spans="16:30">
      <c r="P41629" s="6"/>
      <c r="AA41629" s="6"/>
      <c r="AC41629" s="6"/>
      <c r="AD41629" s="6"/>
    </row>
    <row r="41630" spans="16:30">
      <c r="P41630" s="6"/>
      <c r="AA41630" s="6"/>
      <c r="AC41630" s="6"/>
      <c r="AD41630" s="6"/>
    </row>
    <row r="41631" spans="16:30">
      <c r="P41631" s="6"/>
      <c r="AA41631" s="6"/>
      <c r="AC41631" s="6"/>
      <c r="AD41631" s="6"/>
    </row>
    <row r="41632" spans="16:30">
      <c r="P41632" s="6"/>
      <c r="AA41632" s="6"/>
      <c r="AC41632" s="6"/>
      <c r="AD41632" s="6"/>
    </row>
    <row r="41633" spans="16:30">
      <c r="P41633" s="6"/>
      <c r="AA41633" s="6"/>
      <c r="AC41633" s="6"/>
      <c r="AD41633" s="6"/>
    </row>
    <row r="41634" spans="16:30">
      <c r="P41634" s="6"/>
      <c r="AA41634" s="6"/>
      <c r="AC41634" s="6"/>
      <c r="AD41634" s="6"/>
    </row>
    <row r="41635" spans="16:30">
      <c r="P41635" s="6"/>
      <c r="AA41635" s="6"/>
      <c r="AC41635" s="6"/>
      <c r="AD41635" s="6"/>
    </row>
    <row r="41636" spans="16:30">
      <c r="P41636" s="6"/>
      <c r="AA41636" s="6"/>
      <c r="AC41636" s="6"/>
      <c r="AD41636" s="6"/>
    </row>
    <row r="41637" spans="16:30">
      <c r="P41637" s="6"/>
      <c r="AA41637" s="6"/>
      <c r="AC41637" s="6"/>
      <c r="AD41637" s="6"/>
    </row>
    <row r="41638" spans="16:30">
      <c r="P41638" s="6"/>
      <c r="AA41638" s="6"/>
      <c r="AC41638" s="6"/>
      <c r="AD41638" s="6"/>
    </row>
    <row r="41639" spans="16:30">
      <c r="P41639" s="6"/>
      <c r="AA41639" s="6"/>
      <c r="AC41639" s="6"/>
      <c r="AD41639" s="6"/>
    </row>
    <row r="41640" spans="16:30">
      <c r="P41640" s="6"/>
      <c r="AA41640" s="6"/>
      <c r="AC41640" s="6"/>
      <c r="AD41640" s="6"/>
    </row>
    <row r="41641" spans="16:30">
      <c r="P41641" s="6"/>
      <c r="AA41641" s="6"/>
      <c r="AC41641" s="6"/>
      <c r="AD41641" s="6"/>
    </row>
    <row r="41642" spans="16:30">
      <c r="P41642" s="6"/>
      <c r="AA41642" s="6"/>
      <c r="AC41642" s="6"/>
      <c r="AD41642" s="6"/>
    </row>
    <row r="41643" spans="16:30">
      <c r="P41643" s="6"/>
      <c r="AA41643" s="6"/>
      <c r="AC41643" s="6"/>
      <c r="AD41643" s="6"/>
    </row>
    <row r="41644" spans="16:30">
      <c r="P41644" s="6"/>
      <c r="AA41644" s="6"/>
      <c r="AC41644" s="6"/>
      <c r="AD41644" s="6"/>
    </row>
    <row r="41645" spans="16:30">
      <c r="P41645" s="6"/>
      <c r="AA41645" s="6"/>
      <c r="AC41645" s="6"/>
      <c r="AD41645" s="6"/>
    </row>
    <row r="41646" spans="16:30">
      <c r="P41646" s="6"/>
      <c r="AA41646" s="6"/>
      <c r="AC41646" s="6"/>
      <c r="AD41646" s="6"/>
    </row>
    <row r="41647" spans="16:30">
      <c r="P41647" s="6"/>
      <c r="AA41647" s="6"/>
      <c r="AC41647" s="6"/>
      <c r="AD41647" s="6"/>
    </row>
    <row r="41648" spans="16:30">
      <c r="P41648" s="6"/>
      <c r="AA41648" s="6"/>
      <c r="AC41648" s="6"/>
      <c r="AD41648" s="6"/>
    </row>
    <row r="41649" spans="16:30">
      <c r="P41649" s="6"/>
      <c r="AA41649" s="6"/>
      <c r="AC41649" s="6"/>
      <c r="AD41649" s="6"/>
    </row>
    <row r="41650" spans="16:30">
      <c r="P41650" s="6"/>
      <c r="AA41650" s="6"/>
      <c r="AC41650" s="6"/>
      <c r="AD41650" s="6"/>
    </row>
    <row r="41651" spans="16:30">
      <c r="P41651" s="6"/>
      <c r="AA41651" s="6"/>
      <c r="AC41651" s="6"/>
      <c r="AD41651" s="6"/>
    </row>
    <row r="41652" spans="16:30">
      <c r="P41652" s="6"/>
      <c r="AA41652" s="6"/>
      <c r="AC41652" s="6"/>
      <c r="AD41652" s="6"/>
    </row>
    <row r="41653" spans="16:30">
      <c r="P41653" s="6"/>
      <c r="AA41653" s="6"/>
      <c r="AC41653" s="6"/>
      <c r="AD41653" s="6"/>
    </row>
    <row r="41654" spans="16:30">
      <c r="P41654" s="6"/>
      <c r="AA41654" s="6"/>
      <c r="AC41654" s="6"/>
      <c r="AD41654" s="6"/>
    </row>
    <row r="41655" spans="16:30">
      <c r="P41655" s="6"/>
      <c r="AA41655" s="6"/>
      <c r="AC41655" s="6"/>
      <c r="AD41655" s="6"/>
    </row>
    <row r="41656" spans="16:30">
      <c r="P41656" s="6"/>
      <c r="AA41656" s="6"/>
      <c r="AC41656" s="6"/>
      <c r="AD41656" s="6"/>
    </row>
    <row r="41657" spans="16:30">
      <c r="P41657" s="6"/>
      <c r="AA41657" s="6"/>
      <c r="AC41657" s="6"/>
      <c r="AD41657" s="6"/>
    </row>
    <row r="41658" spans="16:30">
      <c r="P41658" s="6"/>
      <c r="AA41658" s="6"/>
      <c r="AC41658" s="6"/>
      <c r="AD41658" s="6"/>
    </row>
    <row r="41659" spans="16:30">
      <c r="P41659" s="6"/>
      <c r="AA41659" s="6"/>
      <c r="AC41659" s="6"/>
      <c r="AD41659" s="6"/>
    </row>
    <row r="41660" spans="16:30">
      <c r="P41660" s="6"/>
      <c r="AA41660" s="6"/>
      <c r="AC41660" s="6"/>
      <c r="AD41660" s="6"/>
    </row>
    <row r="41661" spans="16:30">
      <c r="P41661" s="6"/>
      <c r="AA41661" s="6"/>
      <c r="AC41661" s="6"/>
      <c r="AD41661" s="6"/>
    </row>
    <row r="41662" spans="16:30">
      <c r="P41662" s="6"/>
      <c r="AA41662" s="6"/>
      <c r="AC41662" s="6"/>
      <c r="AD41662" s="6"/>
    </row>
    <row r="41663" spans="16:30">
      <c r="P41663" s="6"/>
      <c r="AA41663" s="6"/>
      <c r="AC41663" s="6"/>
      <c r="AD41663" s="6"/>
    </row>
    <row r="41664" spans="16:30">
      <c r="P41664" s="6"/>
      <c r="AA41664" s="6"/>
      <c r="AC41664" s="6"/>
      <c r="AD41664" s="6"/>
    </row>
    <row r="41665" spans="16:30">
      <c r="P41665" s="6"/>
      <c r="AA41665" s="6"/>
      <c r="AC41665" s="6"/>
      <c r="AD41665" s="6"/>
    </row>
    <row r="41666" spans="16:30">
      <c r="P41666" s="6"/>
      <c r="AA41666" s="6"/>
      <c r="AC41666" s="6"/>
      <c r="AD41666" s="6"/>
    </row>
    <row r="41667" spans="16:30">
      <c r="P41667" s="6"/>
      <c r="AA41667" s="6"/>
      <c r="AC41667" s="6"/>
      <c r="AD41667" s="6"/>
    </row>
    <row r="41668" spans="16:30">
      <c r="P41668" s="6"/>
      <c r="AA41668" s="6"/>
      <c r="AC41668" s="6"/>
      <c r="AD41668" s="6"/>
    </row>
    <row r="41669" spans="16:30">
      <c r="P41669" s="6"/>
      <c r="AA41669" s="6"/>
      <c r="AC41669" s="6"/>
      <c r="AD41669" s="6"/>
    </row>
    <row r="41670" spans="16:30">
      <c r="P41670" s="6"/>
      <c r="AA41670" s="6"/>
      <c r="AC41670" s="6"/>
      <c r="AD41670" s="6"/>
    </row>
    <row r="41671" spans="16:30">
      <c r="P41671" s="6"/>
      <c r="AA41671" s="6"/>
      <c r="AC41671" s="6"/>
      <c r="AD41671" s="6"/>
    </row>
    <row r="41672" spans="16:30">
      <c r="P41672" s="6"/>
      <c r="AA41672" s="6"/>
      <c r="AC41672" s="6"/>
      <c r="AD41672" s="6"/>
    </row>
    <row r="41673" spans="16:30">
      <c r="P41673" s="6"/>
      <c r="AA41673" s="6"/>
      <c r="AC41673" s="6"/>
      <c r="AD41673" s="6"/>
    </row>
    <row r="41674" spans="16:30">
      <c r="P41674" s="6"/>
      <c r="AA41674" s="6"/>
      <c r="AC41674" s="6"/>
      <c r="AD41674" s="6"/>
    </row>
    <row r="41675" spans="16:30">
      <c r="P41675" s="6"/>
      <c r="AA41675" s="6"/>
      <c r="AC41675" s="6"/>
      <c r="AD41675" s="6"/>
    </row>
    <row r="41676" spans="16:30">
      <c r="P41676" s="6"/>
      <c r="AA41676" s="6"/>
      <c r="AC41676" s="6"/>
      <c r="AD41676" s="6"/>
    </row>
    <row r="41677" spans="16:30">
      <c r="P41677" s="6"/>
      <c r="AA41677" s="6"/>
      <c r="AC41677" s="6"/>
      <c r="AD41677" s="6"/>
    </row>
    <row r="41678" spans="16:30">
      <c r="P41678" s="6"/>
      <c r="AA41678" s="6"/>
      <c r="AC41678" s="6"/>
      <c r="AD41678" s="6"/>
    </row>
    <row r="41679" spans="16:30">
      <c r="P41679" s="6"/>
      <c r="AA41679" s="6"/>
      <c r="AC41679" s="6"/>
      <c r="AD41679" s="6"/>
    </row>
    <row r="41680" spans="16:30">
      <c r="P41680" s="6"/>
      <c r="AA41680" s="6"/>
      <c r="AC41680" s="6"/>
      <c r="AD41680" s="6"/>
    </row>
    <row r="41681" spans="16:30">
      <c r="P41681" s="6"/>
      <c r="AA41681" s="6"/>
      <c r="AC41681" s="6"/>
      <c r="AD41681" s="6"/>
    </row>
    <row r="41682" spans="16:30">
      <c r="P41682" s="6"/>
      <c r="AA41682" s="6"/>
      <c r="AC41682" s="6"/>
      <c r="AD41682" s="6"/>
    </row>
    <row r="41683" spans="16:30">
      <c r="P41683" s="6"/>
      <c r="AA41683" s="6"/>
      <c r="AC41683" s="6"/>
      <c r="AD41683" s="6"/>
    </row>
    <row r="41684" spans="16:30">
      <c r="P41684" s="6"/>
      <c r="AA41684" s="6"/>
      <c r="AC41684" s="6"/>
      <c r="AD41684" s="6"/>
    </row>
    <row r="41685" spans="16:30">
      <c r="P41685" s="6"/>
      <c r="AA41685" s="6"/>
      <c r="AC41685" s="6"/>
      <c r="AD41685" s="6"/>
    </row>
    <row r="41686" spans="16:30">
      <c r="P41686" s="6"/>
      <c r="AA41686" s="6"/>
      <c r="AC41686" s="6"/>
      <c r="AD41686" s="6"/>
    </row>
    <row r="41687" spans="16:30">
      <c r="P41687" s="6"/>
      <c r="AA41687" s="6"/>
      <c r="AC41687" s="6"/>
      <c r="AD41687" s="6"/>
    </row>
    <row r="41688" spans="16:30">
      <c r="P41688" s="6"/>
      <c r="AA41688" s="6"/>
      <c r="AC41688" s="6"/>
      <c r="AD41688" s="6"/>
    </row>
    <row r="41689" spans="16:30">
      <c r="P41689" s="6"/>
      <c r="AA41689" s="6"/>
      <c r="AC41689" s="6"/>
      <c r="AD41689" s="6"/>
    </row>
    <row r="41690" spans="16:30">
      <c r="P41690" s="6"/>
      <c r="AA41690" s="6"/>
      <c r="AC41690" s="6"/>
      <c r="AD41690" s="6"/>
    </row>
    <row r="41691" spans="16:30">
      <c r="P41691" s="6"/>
      <c r="AA41691" s="6"/>
      <c r="AC41691" s="6"/>
      <c r="AD41691" s="6"/>
    </row>
    <row r="41692" spans="16:30">
      <c r="P41692" s="6"/>
      <c r="AA41692" s="6"/>
      <c r="AC41692" s="6"/>
      <c r="AD41692" s="6"/>
    </row>
    <row r="41693" spans="16:30">
      <c r="P41693" s="6"/>
      <c r="AA41693" s="6"/>
      <c r="AC41693" s="6"/>
      <c r="AD41693" s="6"/>
    </row>
    <row r="41694" spans="16:30">
      <c r="P41694" s="6"/>
      <c r="AA41694" s="6"/>
      <c r="AC41694" s="6"/>
      <c r="AD41694" s="6"/>
    </row>
    <row r="41695" spans="16:30">
      <c r="P41695" s="6"/>
      <c r="AA41695" s="6"/>
      <c r="AC41695" s="6"/>
      <c r="AD41695" s="6"/>
    </row>
    <row r="41696" spans="16:30">
      <c r="P41696" s="6"/>
      <c r="AA41696" s="6"/>
      <c r="AC41696" s="6"/>
      <c r="AD41696" s="6"/>
    </row>
    <row r="41697" spans="16:30">
      <c r="P41697" s="6"/>
      <c r="AA41697" s="6"/>
      <c r="AC41697" s="6"/>
      <c r="AD41697" s="6"/>
    </row>
    <row r="41698" spans="16:30">
      <c r="P41698" s="6"/>
      <c r="AA41698" s="6"/>
      <c r="AC41698" s="6"/>
      <c r="AD41698" s="6"/>
    </row>
    <row r="41699" spans="16:30">
      <c r="P41699" s="6"/>
      <c r="AA41699" s="6"/>
      <c r="AC41699" s="6"/>
      <c r="AD41699" s="6"/>
    </row>
    <row r="41700" spans="16:30">
      <c r="P41700" s="6"/>
      <c r="AA41700" s="6"/>
      <c r="AC41700" s="6"/>
      <c r="AD41700" s="6"/>
    </row>
    <row r="41701" spans="16:30">
      <c r="P41701" s="6"/>
      <c r="AA41701" s="6"/>
      <c r="AC41701" s="6"/>
      <c r="AD41701" s="6"/>
    </row>
    <row r="41702" spans="16:30">
      <c r="P41702" s="6"/>
      <c r="AA41702" s="6"/>
      <c r="AC41702" s="6"/>
      <c r="AD41702" s="6"/>
    </row>
    <row r="41703" spans="16:30">
      <c r="P41703" s="6"/>
      <c r="AA41703" s="6"/>
      <c r="AC41703" s="6"/>
      <c r="AD41703" s="6"/>
    </row>
    <row r="41704" spans="16:30">
      <c r="P41704" s="6"/>
      <c r="AA41704" s="6"/>
      <c r="AC41704" s="6"/>
      <c r="AD41704" s="6"/>
    </row>
    <row r="41705" spans="16:30">
      <c r="P41705" s="6"/>
      <c r="AA41705" s="6"/>
      <c r="AC41705" s="6"/>
      <c r="AD41705" s="6"/>
    </row>
    <row r="41706" spans="16:30">
      <c r="P41706" s="6"/>
      <c r="AA41706" s="6"/>
      <c r="AC41706" s="6"/>
      <c r="AD41706" s="6"/>
    </row>
    <row r="41707" spans="16:30">
      <c r="P41707" s="6"/>
      <c r="AA41707" s="6"/>
      <c r="AC41707" s="6"/>
      <c r="AD41707" s="6"/>
    </row>
    <row r="41708" spans="16:30">
      <c r="P41708" s="6"/>
      <c r="AA41708" s="6"/>
      <c r="AC41708" s="6"/>
      <c r="AD41708" s="6"/>
    </row>
    <row r="41709" spans="16:30">
      <c r="P41709" s="6"/>
      <c r="AA41709" s="6"/>
      <c r="AC41709" s="6"/>
      <c r="AD41709" s="6"/>
    </row>
    <row r="41710" spans="16:30">
      <c r="P41710" s="6"/>
      <c r="AA41710" s="6"/>
      <c r="AC41710" s="6"/>
      <c r="AD41710" s="6"/>
    </row>
    <row r="41711" spans="16:30">
      <c r="P41711" s="6"/>
      <c r="AA41711" s="6"/>
      <c r="AC41711" s="6"/>
      <c r="AD41711" s="6"/>
    </row>
    <row r="41712" spans="16:30">
      <c r="P41712" s="6"/>
      <c r="AA41712" s="6"/>
      <c r="AC41712" s="6"/>
      <c r="AD41712" s="6"/>
    </row>
    <row r="41713" spans="16:30">
      <c r="P41713" s="6"/>
      <c r="AA41713" s="6"/>
      <c r="AC41713" s="6"/>
      <c r="AD41713" s="6"/>
    </row>
    <row r="41714" spans="16:30">
      <c r="P41714" s="6"/>
      <c r="AA41714" s="6"/>
      <c r="AC41714" s="6"/>
      <c r="AD41714" s="6"/>
    </row>
    <row r="41715" spans="16:30">
      <c r="P41715" s="6"/>
      <c r="AA41715" s="6"/>
      <c r="AC41715" s="6"/>
      <c r="AD41715" s="6"/>
    </row>
    <row r="41716" spans="16:30">
      <c r="P41716" s="6"/>
      <c r="AA41716" s="6"/>
      <c r="AC41716" s="6"/>
      <c r="AD41716" s="6"/>
    </row>
    <row r="41717" spans="16:30">
      <c r="P41717" s="6"/>
      <c r="AA41717" s="6"/>
      <c r="AC41717" s="6"/>
      <c r="AD41717" s="6"/>
    </row>
    <row r="41718" spans="16:30">
      <c r="P41718" s="6"/>
      <c r="AA41718" s="6"/>
      <c r="AC41718" s="6"/>
      <c r="AD41718" s="6"/>
    </row>
    <row r="41719" spans="16:30">
      <c r="P41719" s="6"/>
      <c r="AA41719" s="6"/>
      <c r="AC41719" s="6"/>
      <c r="AD41719" s="6"/>
    </row>
    <row r="41720" spans="16:30">
      <c r="P41720" s="6"/>
      <c r="AA41720" s="6"/>
      <c r="AC41720" s="6"/>
      <c r="AD41720" s="6"/>
    </row>
    <row r="41721" spans="16:30">
      <c r="P41721" s="6"/>
      <c r="AA41721" s="6"/>
      <c r="AC41721" s="6"/>
      <c r="AD41721" s="6"/>
    </row>
    <row r="41722" spans="16:30">
      <c r="P41722" s="6"/>
      <c r="AA41722" s="6"/>
      <c r="AC41722" s="6"/>
      <c r="AD41722" s="6"/>
    </row>
    <row r="41723" spans="16:30">
      <c r="P41723" s="6"/>
      <c r="AA41723" s="6"/>
      <c r="AC41723" s="6"/>
      <c r="AD41723" s="6"/>
    </row>
    <row r="41724" spans="16:30">
      <c r="P41724" s="6"/>
      <c r="AA41724" s="6"/>
      <c r="AC41724" s="6"/>
      <c r="AD41724" s="6"/>
    </row>
    <row r="41725" spans="16:30">
      <c r="P41725" s="6"/>
      <c r="AA41725" s="6"/>
      <c r="AC41725" s="6"/>
      <c r="AD41725" s="6"/>
    </row>
    <row r="41726" spans="16:30">
      <c r="P41726" s="6"/>
      <c r="AA41726" s="6"/>
      <c r="AC41726" s="6"/>
      <c r="AD41726" s="6"/>
    </row>
    <row r="41727" spans="16:30">
      <c r="P41727" s="6"/>
      <c r="AA41727" s="6"/>
      <c r="AC41727" s="6"/>
      <c r="AD41727" s="6"/>
    </row>
    <row r="41728" spans="16:30">
      <c r="P41728" s="6"/>
      <c r="AA41728" s="6"/>
      <c r="AC41728" s="6"/>
      <c r="AD41728" s="6"/>
    </row>
    <row r="41729" spans="16:30">
      <c r="P41729" s="6"/>
      <c r="AA41729" s="6"/>
      <c r="AC41729" s="6"/>
      <c r="AD41729" s="6"/>
    </row>
    <row r="41730" spans="16:30">
      <c r="P41730" s="6"/>
      <c r="AA41730" s="6"/>
      <c r="AC41730" s="6"/>
      <c r="AD41730" s="6"/>
    </row>
    <row r="41731" spans="16:30">
      <c r="P41731" s="6"/>
      <c r="AA41731" s="6"/>
      <c r="AC41731" s="6"/>
      <c r="AD41731" s="6"/>
    </row>
    <row r="41732" spans="16:30">
      <c r="P41732" s="6"/>
      <c r="AA41732" s="6"/>
      <c r="AC41732" s="6"/>
      <c r="AD41732" s="6"/>
    </row>
    <row r="41733" spans="16:30">
      <c r="P41733" s="6"/>
      <c r="AA41733" s="6"/>
      <c r="AC41733" s="6"/>
      <c r="AD41733" s="6"/>
    </row>
    <row r="41734" spans="16:30">
      <c r="P41734" s="6"/>
      <c r="AA41734" s="6"/>
      <c r="AC41734" s="6"/>
      <c r="AD41734" s="6"/>
    </row>
    <row r="41735" spans="16:30">
      <c r="P41735" s="6"/>
      <c r="AA41735" s="6"/>
      <c r="AC41735" s="6"/>
      <c r="AD41735" s="6"/>
    </row>
    <row r="41736" spans="16:30">
      <c r="P41736" s="6"/>
      <c r="AA41736" s="6"/>
      <c r="AC41736" s="6"/>
      <c r="AD41736" s="6"/>
    </row>
    <row r="41737" spans="16:30">
      <c r="P41737" s="6"/>
      <c r="AA41737" s="6"/>
      <c r="AC41737" s="6"/>
      <c r="AD41737" s="6"/>
    </row>
    <row r="41738" spans="16:30">
      <c r="P41738" s="6"/>
      <c r="AA41738" s="6"/>
      <c r="AC41738" s="6"/>
      <c r="AD41738" s="6"/>
    </row>
    <row r="41739" spans="16:30">
      <c r="P41739" s="6"/>
      <c r="AA41739" s="6"/>
      <c r="AC41739" s="6"/>
      <c r="AD41739" s="6"/>
    </row>
    <row r="41740" spans="16:30">
      <c r="P41740" s="6"/>
      <c r="AA41740" s="6"/>
      <c r="AC41740" s="6"/>
      <c r="AD41740" s="6"/>
    </row>
    <row r="41741" spans="16:30">
      <c r="P41741" s="6"/>
      <c r="AA41741" s="6"/>
      <c r="AC41741" s="6"/>
      <c r="AD41741" s="6"/>
    </row>
    <row r="41742" spans="16:30">
      <c r="P41742" s="6"/>
      <c r="AA41742" s="6"/>
      <c r="AC41742" s="6"/>
      <c r="AD41742" s="6"/>
    </row>
    <row r="41743" spans="16:30">
      <c r="P41743" s="6"/>
      <c r="AA41743" s="6"/>
      <c r="AC41743" s="6"/>
      <c r="AD41743" s="6"/>
    </row>
    <row r="41744" spans="16:30">
      <c r="P41744" s="6"/>
      <c r="AA41744" s="6"/>
      <c r="AC41744" s="6"/>
      <c r="AD41744" s="6"/>
    </row>
    <row r="41745" spans="16:30">
      <c r="P41745" s="6"/>
      <c r="AA41745" s="6"/>
      <c r="AC41745" s="6"/>
      <c r="AD41745" s="6"/>
    </row>
    <row r="41746" spans="16:30">
      <c r="P41746" s="6"/>
      <c r="AA41746" s="6"/>
      <c r="AC41746" s="6"/>
      <c r="AD41746" s="6"/>
    </row>
    <row r="41747" spans="16:30">
      <c r="P41747" s="6"/>
      <c r="AA41747" s="6"/>
      <c r="AC41747" s="6"/>
      <c r="AD41747" s="6"/>
    </row>
    <row r="41748" spans="16:30">
      <c r="P41748" s="6"/>
      <c r="AA41748" s="6"/>
      <c r="AC41748" s="6"/>
      <c r="AD41748" s="6"/>
    </row>
    <row r="41749" spans="16:30">
      <c r="P41749" s="6"/>
      <c r="AA41749" s="6"/>
      <c r="AC41749" s="6"/>
      <c r="AD41749" s="6"/>
    </row>
    <row r="41750" spans="16:30">
      <c r="P41750" s="6"/>
      <c r="AA41750" s="6"/>
      <c r="AC41750" s="6"/>
      <c r="AD41750" s="6"/>
    </row>
    <row r="41751" spans="16:30">
      <c r="P41751" s="6"/>
      <c r="AA41751" s="6"/>
      <c r="AC41751" s="6"/>
      <c r="AD41751" s="6"/>
    </row>
    <row r="41752" spans="16:30">
      <c r="P41752" s="6"/>
      <c r="AA41752" s="6"/>
      <c r="AC41752" s="6"/>
      <c r="AD41752" s="6"/>
    </row>
    <row r="41753" spans="16:30">
      <c r="P41753" s="6"/>
      <c r="AA41753" s="6"/>
      <c r="AC41753" s="6"/>
      <c r="AD41753" s="6"/>
    </row>
    <row r="41754" spans="16:30">
      <c r="P41754" s="6"/>
      <c r="AA41754" s="6"/>
      <c r="AC41754" s="6"/>
      <c r="AD41754" s="6"/>
    </row>
    <row r="41755" spans="16:30">
      <c r="P41755" s="6"/>
      <c r="AA41755" s="6"/>
      <c r="AC41755" s="6"/>
      <c r="AD41755" s="6"/>
    </row>
    <row r="41756" spans="16:30">
      <c r="P41756" s="6"/>
      <c r="AA41756" s="6"/>
      <c r="AC41756" s="6"/>
      <c r="AD41756" s="6"/>
    </row>
    <row r="41757" spans="16:30">
      <c r="P41757" s="6"/>
      <c r="AA41757" s="6"/>
      <c r="AC41757" s="6"/>
      <c r="AD41757" s="6"/>
    </row>
    <row r="41758" spans="16:30">
      <c r="P41758" s="6"/>
      <c r="AA41758" s="6"/>
      <c r="AC41758" s="6"/>
      <c r="AD41758" s="6"/>
    </row>
    <row r="41759" spans="16:30">
      <c r="P41759" s="6"/>
      <c r="AA41759" s="6"/>
      <c r="AC41759" s="6"/>
      <c r="AD41759" s="6"/>
    </row>
    <row r="41760" spans="16:30">
      <c r="P41760" s="6"/>
      <c r="AA41760" s="6"/>
      <c r="AC41760" s="6"/>
      <c r="AD41760" s="6"/>
    </row>
    <row r="41761" spans="16:30">
      <c r="P41761" s="6"/>
      <c r="AA41761" s="6"/>
      <c r="AC41761" s="6"/>
      <c r="AD41761" s="6"/>
    </row>
    <row r="41762" spans="16:30">
      <c r="P41762" s="6"/>
      <c r="AA41762" s="6"/>
      <c r="AC41762" s="6"/>
      <c r="AD41762" s="6"/>
    </row>
    <row r="41763" spans="16:30">
      <c r="P41763" s="6"/>
      <c r="AA41763" s="6"/>
      <c r="AC41763" s="6"/>
      <c r="AD41763" s="6"/>
    </row>
    <row r="41764" spans="16:30">
      <c r="P41764" s="6"/>
      <c r="AA41764" s="6"/>
      <c r="AC41764" s="6"/>
      <c r="AD41764" s="6"/>
    </row>
    <row r="41765" spans="16:30">
      <c r="P41765" s="6"/>
      <c r="AA41765" s="6"/>
      <c r="AC41765" s="6"/>
      <c r="AD41765" s="6"/>
    </row>
    <row r="41766" spans="16:30">
      <c r="P41766" s="6"/>
      <c r="AA41766" s="6"/>
      <c r="AC41766" s="6"/>
      <c r="AD41766" s="6"/>
    </row>
    <row r="41767" spans="16:30">
      <c r="P41767" s="6"/>
      <c r="AA41767" s="6"/>
      <c r="AC41767" s="6"/>
      <c r="AD41767" s="6"/>
    </row>
    <row r="41768" spans="16:30">
      <c r="P41768" s="6"/>
      <c r="AA41768" s="6"/>
      <c r="AC41768" s="6"/>
      <c r="AD41768" s="6"/>
    </row>
    <row r="41769" spans="16:30">
      <c r="P41769" s="6"/>
      <c r="AA41769" s="6"/>
      <c r="AC41769" s="6"/>
      <c r="AD41769" s="6"/>
    </row>
    <row r="41770" spans="16:30">
      <c r="P41770" s="6"/>
      <c r="AA41770" s="6"/>
      <c r="AC41770" s="6"/>
      <c r="AD41770" s="6"/>
    </row>
    <row r="41771" spans="16:30">
      <c r="P41771" s="6"/>
      <c r="AA41771" s="6"/>
      <c r="AC41771" s="6"/>
      <c r="AD41771" s="6"/>
    </row>
    <row r="41772" spans="16:30">
      <c r="P41772" s="6"/>
      <c r="AA41772" s="6"/>
      <c r="AC41772" s="6"/>
      <c r="AD41772" s="6"/>
    </row>
    <row r="41773" spans="16:30">
      <c r="P41773" s="6"/>
      <c r="AA41773" s="6"/>
      <c r="AC41773" s="6"/>
      <c r="AD41773" s="6"/>
    </row>
    <row r="41774" spans="16:30">
      <c r="P41774" s="6"/>
      <c r="AA41774" s="6"/>
      <c r="AC41774" s="6"/>
      <c r="AD41774" s="6"/>
    </row>
    <row r="41775" spans="16:30">
      <c r="P41775" s="6"/>
      <c r="AA41775" s="6"/>
      <c r="AC41775" s="6"/>
      <c r="AD41775" s="6"/>
    </row>
    <row r="41776" spans="16:30">
      <c r="P41776" s="6"/>
      <c r="AA41776" s="6"/>
      <c r="AC41776" s="6"/>
      <c r="AD41776" s="6"/>
    </row>
    <row r="41777" spans="16:30">
      <c r="P41777" s="6"/>
      <c r="AA41777" s="6"/>
      <c r="AC41777" s="6"/>
      <c r="AD41777" s="6"/>
    </row>
    <row r="41778" spans="16:30">
      <c r="P41778" s="6"/>
      <c r="AA41778" s="6"/>
      <c r="AC41778" s="6"/>
      <c r="AD41778" s="6"/>
    </row>
    <row r="41779" spans="16:30">
      <c r="P41779" s="6"/>
      <c r="AA41779" s="6"/>
      <c r="AC41779" s="6"/>
      <c r="AD41779" s="6"/>
    </row>
    <row r="41780" spans="16:30">
      <c r="P41780" s="6"/>
      <c r="AA41780" s="6"/>
      <c r="AC41780" s="6"/>
      <c r="AD41780" s="6"/>
    </row>
    <row r="41781" spans="16:30">
      <c r="P41781" s="6"/>
      <c r="AA41781" s="6"/>
      <c r="AC41781" s="6"/>
      <c r="AD41781" s="6"/>
    </row>
    <row r="41782" spans="16:30">
      <c r="P41782" s="6"/>
      <c r="AA41782" s="6"/>
      <c r="AC41782" s="6"/>
      <c r="AD41782" s="6"/>
    </row>
    <row r="41783" spans="16:30">
      <c r="P41783" s="6"/>
      <c r="AA41783" s="6"/>
      <c r="AC41783" s="6"/>
      <c r="AD41783" s="6"/>
    </row>
    <row r="41784" spans="16:30">
      <c r="P41784" s="6"/>
      <c r="AA41784" s="6"/>
      <c r="AC41784" s="6"/>
      <c r="AD41784" s="6"/>
    </row>
    <row r="41785" spans="16:30">
      <c r="P41785" s="6"/>
      <c r="AA41785" s="6"/>
      <c r="AC41785" s="6"/>
      <c r="AD41785" s="6"/>
    </row>
    <row r="41786" spans="16:30">
      <c r="P41786" s="6"/>
      <c r="AA41786" s="6"/>
      <c r="AC41786" s="6"/>
      <c r="AD41786" s="6"/>
    </row>
    <row r="41787" spans="16:30">
      <c r="P41787" s="6"/>
      <c r="AA41787" s="6"/>
      <c r="AC41787" s="6"/>
      <c r="AD41787" s="6"/>
    </row>
    <row r="41788" spans="16:30">
      <c r="P41788" s="6"/>
      <c r="AA41788" s="6"/>
      <c r="AC41788" s="6"/>
      <c r="AD41788" s="6"/>
    </row>
    <row r="41789" spans="16:30">
      <c r="P41789" s="6"/>
      <c r="AA41789" s="6"/>
      <c r="AC41789" s="6"/>
      <c r="AD41789" s="6"/>
    </row>
    <row r="41790" spans="16:30">
      <c r="P41790" s="6"/>
      <c r="AA41790" s="6"/>
      <c r="AC41790" s="6"/>
      <c r="AD41790" s="6"/>
    </row>
    <row r="41791" spans="16:30">
      <c r="P41791" s="6"/>
      <c r="AA41791" s="6"/>
      <c r="AC41791" s="6"/>
      <c r="AD41791" s="6"/>
    </row>
    <row r="41792" spans="16:30">
      <c r="P41792" s="6"/>
      <c r="AA41792" s="6"/>
      <c r="AC41792" s="6"/>
      <c r="AD41792" s="6"/>
    </row>
    <row r="41793" spans="16:30">
      <c r="P41793" s="6"/>
      <c r="AA41793" s="6"/>
      <c r="AC41793" s="6"/>
      <c r="AD41793" s="6"/>
    </row>
    <row r="41794" spans="16:30">
      <c r="P41794" s="6"/>
      <c r="AA41794" s="6"/>
      <c r="AC41794" s="6"/>
      <c r="AD41794" s="6"/>
    </row>
    <row r="41795" spans="16:30">
      <c r="P41795" s="6"/>
      <c r="AA41795" s="6"/>
      <c r="AC41795" s="6"/>
      <c r="AD41795" s="6"/>
    </row>
    <row r="41796" spans="16:30">
      <c r="P41796" s="6"/>
      <c r="AA41796" s="6"/>
      <c r="AC41796" s="6"/>
      <c r="AD41796" s="6"/>
    </row>
    <row r="41797" spans="16:30">
      <c r="P41797" s="6"/>
      <c r="AA41797" s="6"/>
      <c r="AC41797" s="6"/>
      <c r="AD41797" s="6"/>
    </row>
    <row r="41798" spans="16:30">
      <c r="P41798" s="6"/>
      <c r="AA41798" s="6"/>
      <c r="AC41798" s="6"/>
      <c r="AD41798" s="6"/>
    </row>
    <row r="41799" spans="16:30">
      <c r="P41799" s="6"/>
      <c r="AA41799" s="6"/>
      <c r="AC41799" s="6"/>
      <c r="AD41799" s="6"/>
    </row>
    <row r="41800" spans="16:30">
      <c r="P41800" s="6"/>
      <c r="AA41800" s="6"/>
      <c r="AC41800" s="6"/>
      <c r="AD41800" s="6"/>
    </row>
    <row r="41801" spans="16:30">
      <c r="P41801" s="6"/>
      <c r="AA41801" s="6"/>
      <c r="AC41801" s="6"/>
      <c r="AD41801" s="6"/>
    </row>
    <row r="41802" spans="16:30">
      <c r="P41802" s="6"/>
      <c r="AA41802" s="6"/>
      <c r="AC41802" s="6"/>
      <c r="AD41802" s="6"/>
    </row>
    <row r="41803" spans="16:30">
      <c r="P41803" s="6"/>
      <c r="AA41803" s="6"/>
      <c r="AC41803" s="6"/>
      <c r="AD41803" s="6"/>
    </row>
    <row r="41804" spans="16:30">
      <c r="P41804" s="6"/>
      <c r="AA41804" s="6"/>
      <c r="AC41804" s="6"/>
      <c r="AD41804" s="6"/>
    </row>
    <row r="41805" spans="16:30">
      <c r="P41805" s="6"/>
      <c r="AA41805" s="6"/>
      <c r="AC41805" s="6"/>
      <c r="AD41805" s="6"/>
    </row>
    <row r="41806" spans="16:30">
      <c r="P41806" s="6"/>
      <c r="AA41806" s="6"/>
      <c r="AC41806" s="6"/>
      <c r="AD41806" s="6"/>
    </row>
    <row r="41807" spans="16:30">
      <c r="P41807" s="6"/>
      <c r="AA41807" s="6"/>
      <c r="AC41807" s="6"/>
      <c r="AD41807" s="6"/>
    </row>
    <row r="41808" spans="16:30">
      <c r="P41808" s="6"/>
      <c r="AA41808" s="6"/>
      <c r="AC41808" s="6"/>
      <c r="AD41808" s="6"/>
    </row>
    <row r="41809" spans="16:30">
      <c r="P41809" s="6"/>
      <c r="AA41809" s="6"/>
      <c r="AC41809" s="6"/>
      <c r="AD41809" s="6"/>
    </row>
    <row r="41810" spans="16:30">
      <c r="P41810" s="6"/>
      <c r="AA41810" s="6"/>
      <c r="AC41810" s="6"/>
      <c r="AD41810" s="6"/>
    </row>
    <row r="41811" spans="16:30">
      <c r="P41811" s="6"/>
      <c r="AA41811" s="6"/>
      <c r="AC41811" s="6"/>
      <c r="AD41811" s="6"/>
    </row>
    <row r="41812" spans="16:30">
      <c r="P41812" s="6"/>
      <c r="AA41812" s="6"/>
      <c r="AC41812" s="6"/>
      <c r="AD41812" s="6"/>
    </row>
    <row r="41813" spans="16:30">
      <c r="P41813" s="6"/>
      <c r="AA41813" s="6"/>
      <c r="AC41813" s="6"/>
      <c r="AD41813" s="6"/>
    </row>
    <row r="41814" spans="16:30">
      <c r="P41814" s="6"/>
      <c r="AA41814" s="6"/>
      <c r="AC41814" s="6"/>
      <c r="AD41814" s="6"/>
    </row>
    <row r="41815" spans="16:30">
      <c r="P41815" s="6"/>
      <c r="AA41815" s="6"/>
      <c r="AC41815" s="6"/>
      <c r="AD41815" s="6"/>
    </row>
    <row r="41816" spans="16:30">
      <c r="P41816" s="6"/>
      <c r="AA41816" s="6"/>
      <c r="AC41816" s="6"/>
      <c r="AD41816" s="6"/>
    </row>
    <row r="41817" spans="16:30">
      <c r="P41817" s="6"/>
      <c r="AA41817" s="6"/>
      <c r="AC41817" s="6"/>
      <c r="AD41817" s="6"/>
    </row>
    <row r="41818" spans="16:30">
      <c r="P41818" s="6"/>
      <c r="AA41818" s="6"/>
      <c r="AC41818" s="6"/>
      <c r="AD41818" s="6"/>
    </row>
    <row r="41819" spans="16:30">
      <c r="P41819" s="6"/>
      <c r="AA41819" s="6"/>
      <c r="AC41819" s="6"/>
      <c r="AD41819" s="6"/>
    </row>
    <row r="41820" spans="16:30">
      <c r="P41820" s="6"/>
      <c r="AA41820" s="6"/>
      <c r="AC41820" s="6"/>
      <c r="AD41820" s="6"/>
    </row>
    <row r="41821" spans="16:30">
      <c r="P41821" s="6"/>
      <c r="AA41821" s="6"/>
      <c r="AC41821" s="6"/>
      <c r="AD41821" s="6"/>
    </row>
    <row r="41822" spans="16:30">
      <c r="P41822" s="6"/>
      <c r="AA41822" s="6"/>
      <c r="AC41822" s="6"/>
      <c r="AD41822" s="6"/>
    </row>
    <row r="41823" spans="16:30">
      <c r="P41823" s="6"/>
      <c r="AA41823" s="6"/>
      <c r="AC41823" s="6"/>
      <c r="AD41823" s="6"/>
    </row>
    <row r="41824" spans="16:30">
      <c r="P41824" s="6"/>
      <c r="AA41824" s="6"/>
      <c r="AC41824" s="6"/>
      <c r="AD41824" s="6"/>
    </row>
    <row r="41825" spans="16:30">
      <c r="P41825" s="6"/>
      <c r="AA41825" s="6"/>
      <c r="AC41825" s="6"/>
      <c r="AD41825" s="6"/>
    </row>
    <row r="41826" spans="16:30">
      <c r="P41826" s="6"/>
      <c r="AA41826" s="6"/>
      <c r="AC41826" s="6"/>
      <c r="AD41826" s="6"/>
    </row>
    <row r="41827" spans="16:30">
      <c r="P41827" s="6"/>
      <c r="AA41827" s="6"/>
      <c r="AC41827" s="6"/>
      <c r="AD41827" s="6"/>
    </row>
    <row r="41828" spans="16:30">
      <c r="P41828" s="6"/>
      <c r="AA41828" s="6"/>
      <c r="AC41828" s="6"/>
      <c r="AD41828" s="6"/>
    </row>
    <row r="41829" spans="16:30">
      <c r="P41829" s="6"/>
      <c r="AA41829" s="6"/>
      <c r="AC41829" s="6"/>
      <c r="AD41829" s="6"/>
    </row>
    <row r="41830" spans="16:30">
      <c r="P41830" s="6"/>
      <c r="AA41830" s="6"/>
      <c r="AC41830" s="6"/>
      <c r="AD41830" s="6"/>
    </row>
    <row r="41831" spans="16:30">
      <c r="P41831" s="6"/>
      <c r="AA41831" s="6"/>
      <c r="AC41831" s="6"/>
      <c r="AD41831" s="6"/>
    </row>
    <row r="41832" spans="16:30">
      <c r="P41832" s="6"/>
      <c r="AA41832" s="6"/>
      <c r="AC41832" s="6"/>
      <c r="AD41832" s="6"/>
    </row>
    <row r="41833" spans="16:30">
      <c r="P41833" s="6"/>
      <c r="AA41833" s="6"/>
      <c r="AC41833" s="6"/>
      <c r="AD41833" s="6"/>
    </row>
    <row r="41834" spans="16:30">
      <c r="P41834" s="6"/>
      <c r="AA41834" s="6"/>
      <c r="AC41834" s="6"/>
      <c r="AD41834" s="6"/>
    </row>
    <row r="41835" spans="16:30">
      <c r="P41835" s="6"/>
      <c r="AA41835" s="6"/>
      <c r="AC41835" s="6"/>
      <c r="AD41835" s="6"/>
    </row>
    <row r="41836" spans="16:30">
      <c r="P41836" s="6"/>
      <c r="AA41836" s="6"/>
      <c r="AC41836" s="6"/>
      <c r="AD41836" s="6"/>
    </row>
    <row r="41837" spans="16:30">
      <c r="P41837" s="6"/>
      <c r="AA41837" s="6"/>
      <c r="AC41837" s="6"/>
      <c r="AD41837" s="6"/>
    </row>
    <row r="41838" spans="16:30">
      <c r="P41838" s="6"/>
      <c r="AA41838" s="6"/>
      <c r="AC41838" s="6"/>
      <c r="AD41838" s="6"/>
    </row>
    <row r="41839" spans="16:30">
      <c r="P41839" s="6"/>
      <c r="AA41839" s="6"/>
      <c r="AC41839" s="6"/>
      <c r="AD41839" s="6"/>
    </row>
    <row r="41840" spans="16:30">
      <c r="P41840" s="6"/>
      <c r="AA41840" s="6"/>
      <c r="AC41840" s="6"/>
      <c r="AD41840" s="6"/>
    </row>
    <row r="41841" spans="16:30">
      <c r="P41841" s="6"/>
      <c r="AA41841" s="6"/>
      <c r="AC41841" s="6"/>
      <c r="AD41841" s="6"/>
    </row>
    <row r="41842" spans="16:30">
      <c r="P41842" s="6"/>
      <c r="AA41842" s="6"/>
      <c r="AC41842" s="6"/>
      <c r="AD41842" s="6"/>
    </row>
    <row r="41843" spans="16:30">
      <c r="P41843" s="6"/>
      <c r="AA41843" s="6"/>
      <c r="AC41843" s="6"/>
      <c r="AD41843" s="6"/>
    </row>
    <row r="41844" spans="16:30">
      <c r="P41844" s="6"/>
      <c r="AA41844" s="6"/>
      <c r="AC41844" s="6"/>
      <c r="AD41844" s="6"/>
    </row>
    <row r="41845" spans="16:30">
      <c r="P41845" s="6"/>
      <c r="AA41845" s="6"/>
      <c r="AC41845" s="6"/>
      <c r="AD41845" s="6"/>
    </row>
    <row r="41846" spans="16:30">
      <c r="P41846" s="6"/>
      <c r="AA41846" s="6"/>
      <c r="AC41846" s="6"/>
      <c r="AD41846" s="6"/>
    </row>
    <row r="41847" spans="16:30">
      <c r="P41847" s="6"/>
      <c r="AA41847" s="6"/>
      <c r="AC41847" s="6"/>
      <c r="AD41847" s="6"/>
    </row>
    <row r="41848" spans="16:30">
      <c r="P41848" s="6"/>
      <c r="AA41848" s="6"/>
      <c r="AC41848" s="6"/>
      <c r="AD41848" s="6"/>
    </row>
    <row r="41849" spans="16:30">
      <c r="P41849" s="6"/>
      <c r="AA41849" s="6"/>
      <c r="AC41849" s="6"/>
      <c r="AD41849" s="6"/>
    </row>
    <row r="41850" spans="16:30">
      <c r="P41850" s="6"/>
      <c r="AA41850" s="6"/>
      <c r="AC41850" s="6"/>
      <c r="AD41850" s="6"/>
    </row>
    <row r="41851" spans="16:30">
      <c r="P41851" s="6"/>
      <c r="AA41851" s="6"/>
      <c r="AC41851" s="6"/>
      <c r="AD41851" s="6"/>
    </row>
    <row r="41852" spans="16:30">
      <c r="P41852" s="6"/>
      <c r="AA41852" s="6"/>
      <c r="AC41852" s="6"/>
      <c r="AD41852" s="6"/>
    </row>
    <row r="41853" spans="16:30">
      <c r="P41853" s="6"/>
      <c r="AA41853" s="6"/>
      <c r="AC41853" s="6"/>
      <c r="AD41853" s="6"/>
    </row>
    <row r="41854" spans="16:30">
      <c r="P41854" s="6"/>
      <c r="AA41854" s="6"/>
      <c r="AC41854" s="6"/>
      <c r="AD41854" s="6"/>
    </row>
    <row r="41855" spans="16:30">
      <c r="P41855" s="6"/>
      <c r="AA41855" s="6"/>
      <c r="AC41855" s="6"/>
      <c r="AD41855" s="6"/>
    </row>
    <row r="41856" spans="16:30">
      <c r="P41856" s="6"/>
      <c r="AA41856" s="6"/>
      <c r="AC41856" s="6"/>
      <c r="AD41856" s="6"/>
    </row>
    <row r="41857" spans="16:30">
      <c r="P41857" s="6"/>
      <c r="AA41857" s="6"/>
      <c r="AC41857" s="6"/>
      <c r="AD41857" s="6"/>
    </row>
    <row r="41858" spans="16:30">
      <c r="P41858" s="6"/>
      <c r="AA41858" s="6"/>
      <c r="AC41858" s="6"/>
      <c r="AD41858" s="6"/>
    </row>
    <row r="41859" spans="16:30">
      <c r="P41859" s="6"/>
      <c r="AA41859" s="6"/>
      <c r="AC41859" s="6"/>
      <c r="AD41859" s="6"/>
    </row>
    <row r="41860" spans="16:30">
      <c r="P41860" s="6"/>
      <c r="AA41860" s="6"/>
      <c r="AC41860" s="6"/>
      <c r="AD41860" s="6"/>
    </row>
    <row r="41861" spans="16:30">
      <c r="P41861" s="6"/>
      <c r="AA41861" s="6"/>
      <c r="AC41861" s="6"/>
      <c r="AD41861" s="6"/>
    </row>
    <row r="41862" spans="16:30">
      <c r="P41862" s="6"/>
      <c r="AA41862" s="6"/>
      <c r="AC41862" s="6"/>
      <c r="AD41862" s="6"/>
    </row>
    <row r="41863" spans="16:30">
      <c r="P41863" s="6"/>
      <c r="AA41863" s="6"/>
      <c r="AC41863" s="6"/>
      <c r="AD41863" s="6"/>
    </row>
    <row r="41864" spans="16:30">
      <c r="P41864" s="6"/>
      <c r="AA41864" s="6"/>
      <c r="AC41864" s="6"/>
      <c r="AD41864" s="6"/>
    </row>
    <row r="41865" spans="16:30">
      <c r="P41865" s="6"/>
      <c r="AA41865" s="6"/>
      <c r="AC41865" s="6"/>
      <c r="AD41865" s="6"/>
    </row>
    <row r="41866" spans="16:30">
      <c r="P41866" s="6"/>
      <c r="AA41866" s="6"/>
      <c r="AC41866" s="6"/>
      <c r="AD41866" s="6"/>
    </row>
    <row r="41867" spans="16:30">
      <c r="P41867" s="6"/>
      <c r="AA41867" s="6"/>
      <c r="AC41867" s="6"/>
      <c r="AD41867" s="6"/>
    </row>
    <row r="41868" spans="16:30">
      <c r="P41868" s="6"/>
      <c r="AA41868" s="6"/>
      <c r="AC41868" s="6"/>
      <c r="AD41868" s="6"/>
    </row>
    <row r="41869" spans="16:30">
      <c r="P41869" s="6"/>
      <c r="AA41869" s="6"/>
      <c r="AC41869" s="6"/>
      <c r="AD41869" s="6"/>
    </row>
    <row r="41870" spans="16:30">
      <c r="P41870" s="6"/>
      <c r="AA41870" s="6"/>
      <c r="AC41870" s="6"/>
      <c r="AD41870" s="6"/>
    </row>
    <row r="41871" spans="16:30">
      <c r="P41871" s="6"/>
      <c r="AA41871" s="6"/>
      <c r="AC41871" s="6"/>
      <c r="AD41871" s="6"/>
    </row>
    <row r="41872" spans="16:30">
      <c r="P41872" s="6"/>
      <c r="AA41872" s="6"/>
      <c r="AC41872" s="6"/>
      <c r="AD41872" s="6"/>
    </row>
    <row r="41873" spans="16:30">
      <c r="P41873" s="6"/>
      <c r="AA41873" s="6"/>
      <c r="AC41873" s="6"/>
      <c r="AD41873" s="6"/>
    </row>
    <row r="41874" spans="16:30">
      <c r="P41874" s="6"/>
      <c r="AA41874" s="6"/>
      <c r="AC41874" s="6"/>
      <c r="AD41874" s="6"/>
    </row>
    <row r="41875" spans="16:30">
      <c r="P41875" s="6"/>
      <c r="AA41875" s="6"/>
      <c r="AC41875" s="6"/>
      <c r="AD41875" s="6"/>
    </row>
    <row r="41876" spans="16:30">
      <c r="P41876" s="6"/>
      <c r="AA41876" s="6"/>
      <c r="AC41876" s="6"/>
      <c r="AD41876" s="6"/>
    </row>
    <row r="41877" spans="16:30">
      <c r="P41877" s="6"/>
      <c r="AA41877" s="6"/>
      <c r="AC41877" s="6"/>
      <c r="AD41877" s="6"/>
    </row>
    <row r="41878" spans="16:30">
      <c r="P41878" s="6"/>
      <c r="AA41878" s="6"/>
      <c r="AC41878" s="6"/>
      <c r="AD41878" s="6"/>
    </row>
    <row r="41879" spans="16:30">
      <c r="P41879" s="6"/>
      <c r="AA41879" s="6"/>
      <c r="AC41879" s="6"/>
      <c r="AD41879" s="6"/>
    </row>
    <row r="41880" spans="16:30">
      <c r="P41880" s="6"/>
      <c r="AA41880" s="6"/>
      <c r="AC41880" s="6"/>
      <c r="AD41880" s="6"/>
    </row>
    <row r="41881" spans="16:30">
      <c r="P41881" s="6"/>
      <c r="AA41881" s="6"/>
      <c r="AC41881" s="6"/>
      <c r="AD41881" s="6"/>
    </row>
    <row r="41882" spans="16:30">
      <c r="P41882" s="6"/>
      <c r="AA41882" s="6"/>
      <c r="AC41882" s="6"/>
      <c r="AD41882" s="6"/>
    </row>
    <row r="41883" spans="16:30">
      <c r="P41883" s="6"/>
      <c r="AA41883" s="6"/>
      <c r="AC41883" s="6"/>
      <c r="AD41883" s="6"/>
    </row>
    <row r="41884" spans="16:30">
      <c r="P41884" s="6"/>
      <c r="AA41884" s="6"/>
      <c r="AC41884" s="6"/>
      <c r="AD41884" s="6"/>
    </row>
    <row r="41885" spans="16:30">
      <c r="P41885" s="6"/>
      <c r="AA41885" s="6"/>
      <c r="AC41885" s="6"/>
      <c r="AD41885" s="6"/>
    </row>
    <row r="41886" spans="16:30">
      <c r="P41886" s="6"/>
      <c r="AA41886" s="6"/>
      <c r="AC41886" s="6"/>
      <c r="AD41886" s="6"/>
    </row>
    <row r="41887" spans="16:30">
      <c r="P41887" s="6"/>
      <c r="AA41887" s="6"/>
      <c r="AC41887" s="6"/>
      <c r="AD41887" s="6"/>
    </row>
    <row r="41888" spans="16:30">
      <c r="P41888" s="6"/>
      <c r="AA41888" s="6"/>
      <c r="AC41888" s="6"/>
      <c r="AD41888" s="6"/>
    </row>
    <row r="41889" spans="16:30">
      <c r="P41889" s="6"/>
      <c r="AA41889" s="6"/>
      <c r="AC41889" s="6"/>
      <c r="AD41889" s="6"/>
    </row>
    <row r="41890" spans="16:30">
      <c r="P41890" s="6"/>
      <c r="AA41890" s="6"/>
      <c r="AC41890" s="6"/>
      <c r="AD41890" s="6"/>
    </row>
    <row r="41891" spans="16:30">
      <c r="P41891" s="6"/>
      <c r="AA41891" s="6"/>
      <c r="AC41891" s="6"/>
      <c r="AD41891" s="6"/>
    </row>
    <row r="41892" spans="16:30">
      <c r="P41892" s="6"/>
      <c r="AA41892" s="6"/>
      <c r="AC41892" s="6"/>
      <c r="AD41892" s="6"/>
    </row>
    <row r="41893" spans="16:30">
      <c r="P41893" s="6"/>
      <c r="AA41893" s="6"/>
      <c r="AC41893" s="6"/>
      <c r="AD41893" s="6"/>
    </row>
    <row r="41894" spans="16:30">
      <c r="P41894" s="6"/>
      <c r="AA41894" s="6"/>
      <c r="AC41894" s="6"/>
      <c r="AD41894" s="6"/>
    </row>
    <row r="41895" spans="16:30">
      <c r="P41895" s="6"/>
      <c r="AA41895" s="6"/>
      <c r="AC41895" s="6"/>
      <c r="AD41895" s="6"/>
    </row>
    <row r="41896" spans="16:30">
      <c r="P41896" s="6"/>
      <c r="AA41896" s="6"/>
      <c r="AC41896" s="6"/>
      <c r="AD41896" s="6"/>
    </row>
    <row r="41897" spans="16:30">
      <c r="P41897" s="6"/>
      <c r="AA41897" s="6"/>
      <c r="AC41897" s="6"/>
      <c r="AD41897" s="6"/>
    </row>
    <row r="41898" spans="16:30">
      <c r="P41898" s="6"/>
      <c r="AA41898" s="6"/>
      <c r="AC41898" s="6"/>
      <c r="AD41898" s="6"/>
    </row>
    <row r="41899" spans="16:30">
      <c r="P41899" s="6"/>
      <c r="AA41899" s="6"/>
      <c r="AC41899" s="6"/>
      <c r="AD41899" s="6"/>
    </row>
    <row r="41900" spans="16:30">
      <c r="P41900" s="6"/>
      <c r="AA41900" s="6"/>
      <c r="AC41900" s="6"/>
      <c r="AD41900" s="6"/>
    </row>
    <row r="41901" spans="16:30">
      <c r="P41901" s="6"/>
      <c r="AA41901" s="6"/>
      <c r="AC41901" s="6"/>
      <c r="AD41901" s="6"/>
    </row>
    <row r="41902" spans="16:30">
      <c r="P41902" s="6"/>
      <c r="AA41902" s="6"/>
      <c r="AC41902" s="6"/>
      <c r="AD41902" s="6"/>
    </row>
    <row r="41903" spans="16:30">
      <c r="P41903" s="6"/>
      <c r="AA41903" s="6"/>
      <c r="AC41903" s="6"/>
      <c r="AD41903" s="6"/>
    </row>
    <row r="41904" spans="16:30">
      <c r="P41904" s="6"/>
      <c r="AA41904" s="6"/>
      <c r="AC41904" s="6"/>
      <c r="AD41904" s="6"/>
    </row>
    <row r="41905" spans="16:30">
      <c r="P41905" s="6"/>
      <c r="AA41905" s="6"/>
      <c r="AC41905" s="6"/>
      <c r="AD41905" s="6"/>
    </row>
    <row r="41906" spans="16:30">
      <c r="P41906" s="6"/>
      <c r="AA41906" s="6"/>
      <c r="AC41906" s="6"/>
      <c r="AD41906" s="6"/>
    </row>
    <row r="41907" spans="16:30">
      <c r="P41907" s="6"/>
      <c r="AA41907" s="6"/>
      <c r="AC41907" s="6"/>
      <c r="AD41907" s="6"/>
    </row>
    <row r="41908" spans="16:30">
      <c r="P41908" s="6"/>
      <c r="AA41908" s="6"/>
      <c r="AC41908" s="6"/>
      <c r="AD41908" s="6"/>
    </row>
    <row r="41909" spans="16:30">
      <c r="P41909" s="6"/>
      <c r="AA41909" s="6"/>
      <c r="AC41909" s="6"/>
      <c r="AD41909" s="6"/>
    </row>
    <row r="41910" spans="16:30">
      <c r="P41910" s="6"/>
      <c r="AA41910" s="6"/>
      <c r="AC41910" s="6"/>
      <c r="AD41910" s="6"/>
    </row>
    <row r="41911" spans="16:30">
      <c r="P41911" s="6"/>
      <c r="AA41911" s="6"/>
      <c r="AC41911" s="6"/>
      <c r="AD41911" s="6"/>
    </row>
    <row r="41912" spans="16:30">
      <c r="P41912" s="6"/>
      <c r="AA41912" s="6"/>
      <c r="AC41912" s="6"/>
      <c r="AD41912" s="6"/>
    </row>
    <row r="41913" spans="16:30">
      <c r="P41913" s="6"/>
      <c r="AA41913" s="6"/>
      <c r="AC41913" s="6"/>
      <c r="AD41913" s="6"/>
    </row>
    <row r="41914" spans="16:30">
      <c r="P41914" s="6"/>
      <c r="AA41914" s="6"/>
      <c r="AC41914" s="6"/>
      <c r="AD41914" s="6"/>
    </row>
    <row r="41915" spans="16:30">
      <c r="P41915" s="6"/>
      <c r="AA41915" s="6"/>
      <c r="AC41915" s="6"/>
      <c r="AD41915" s="6"/>
    </row>
    <row r="41916" spans="16:30">
      <c r="P41916" s="6"/>
      <c r="AA41916" s="6"/>
      <c r="AC41916" s="6"/>
      <c r="AD41916" s="6"/>
    </row>
    <row r="41917" spans="16:30">
      <c r="P41917" s="6"/>
      <c r="AA41917" s="6"/>
      <c r="AC41917" s="6"/>
      <c r="AD41917" s="6"/>
    </row>
    <row r="41918" spans="16:30">
      <c r="P41918" s="6"/>
      <c r="AA41918" s="6"/>
      <c r="AC41918" s="6"/>
      <c r="AD41918" s="6"/>
    </row>
    <row r="41919" spans="16:30">
      <c r="P41919" s="6"/>
      <c r="AA41919" s="6"/>
      <c r="AC41919" s="6"/>
      <c r="AD41919" s="6"/>
    </row>
    <row r="41920" spans="16:30">
      <c r="P41920" s="6"/>
      <c r="AA41920" s="6"/>
      <c r="AC41920" s="6"/>
      <c r="AD41920" s="6"/>
    </row>
    <row r="41921" spans="16:30">
      <c r="P41921" s="6"/>
      <c r="AA41921" s="6"/>
      <c r="AC41921" s="6"/>
      <c r="AD41921" s="6"/>
    </row>
    <row r="41922" spans="16:30">
      <c r="P41922" s="6"/>
      <c r="AA41922" s="6"/>
      <c r="AC41922" s="6"/>
      <c r="AD41922" s="6"/>
    </row>
    <row r="41923" spans="16:30">
      <c r="P41923" s="6"/>
      <c r="AA41923" s="6"/>
      <c r="AC41923" s="6"/>
      <c r="AD41923" s="6"/>
    </row>
    <row r="41924" spans="16:30">
      <c r="P41924" s="6"/>
      <c r="AA41924" s="6"/>
      <c r="AC41924" s="6"/>
      <c r="AD41924" s="6"/>
    </row>
    <row r="41925" spans="16:30">
      <c r="P41925" s="6"/>
      <c r="AA41925" s="6"/>
      <c r="AC41925" s="6"/>
      <c r="AD41925" s="6"/>
    </row>
    <row r="41926" spans="16:30">
      <c r="P41926" s="6"/>
      <c r="AA41926" s="6"/>
      <c r="AC41926" s="6"/>
      <c r="AD41926" s="6"/>
    </row>
    <row r="41927" spans="16:30">
      <c r="P41927" s="6"/>
      <c r="AA41927" s="6"/>
      <c r="AC41927" s="6"/>
      <c r="AD41927" s="6"/>
    </row>
    <row r="41928" spans="16:30">
      <c r="P41928" s="6"/>
      <c r="AA41928" s="6"/>
      <c r="AC41928" s="6"/>
      <c r="AD41928" s="6"/>
    </row>
    <row r="41929" spans="16:30">
      <c r="P41929" s="6"/>
      <c r="AA41929" s="6"/>
      <c r="AC41929" s="6"/>
      <c r="AD41929" s="6"/>
    </row>
    <row r="41930" spans="16:30">
      <c r="P41930" s="6"/>
      <c r="AA41930" s="6"/>
      <c r="AC41930" s="6"/>
      <c r="AD41930" s="6"/>
    </row>
    <row r="41931" spans="16:30">
      <c r="P41931" s="6"/>
      <c r="AA41931" s="6"/>
      <c r="AC41931" s="6"/>
      <c r="AD41931" s="6"/>
    </row>
    <row r="41932" spans="16:30">
      <c r="P41932" s="6"/>
      <c r="AA41932" s="6"/>
      <c r="AC41932" s="6"/>
      <c r="AD41932" s="6"/>
    </row>
    <row r="41933" spans="16:30">
      <c r="P41933" s="6"/>
      <c r="AA41933" s="6"/>
      <c r="AC41933" s="6"/>
      <c r="AD41933" s="6"/>
    </row>
    <row r="41934" spans="16:30">
      <c r="P41934" s="6"/>
      <c r="AA41934" s="6"/>
      <c r="AC41934" s="6"/>
      <c r="AD41934" s="6"/>
    </row>
    <row r="41935" spans="16:30">
      <c r="P41935" s="6"/>
      <c r="AA41935" s="6"/>
      <c r="AC41935" s="6"/>
      <c r="AD41935" s="6"/>
    </row>
    <row r="41936" spans="16:30">
      <c r="P41936" s="6"/>
      <c r="AA41936" s="6"/>
      <c r="AC41936" s="6"/>
      <c r="AD41936" s="6"/>
    </row>
    <row r="41937" spans="16:30">
      <c r="P41937" s="6"/>
      <c r="AA41937" s="6"/>
      <c r="AC41937" s="6"/>
      <c r="AD41937" s="6"/>
    </row>
    <row r="41938" spans="16:30">
      <c r="P41938" s="6"/>
      <c r="AA41938" s="6"/>
      <c r="AC41938" s="6"/>
      <c r="AD41938" s="6"/>
    </row>
    <row r="41939" spans="16:30">
      <c r="P41939" s="6"/>
      <c r="AA41939" s="6"/>
      <c r="AC41939" s="6"/>
      <c r="AD41939" s="6"/>
    </row>
    <row r="41940" spans="16:30">
      <c r="P41940" s="6"/>
      <c r="AA41940" s="6"/>
      <c r="AC41940" s="6"/>
      <c r="AD41940" s="6"/>
    </row>
    <row r="41941" spans="16:30">
      <c r="P41941" s="6"/>
      <c r="AA41941" s="6"/>
      <c r="AC41941" s="6"/>
      <c r="AD41941" s="6"/>
    </row>
    <row r="41942" spans="16:30">
      <c r="P41942" s="6"/>
      <c r="AA41942" s="6"/>
      <c r="AC41942" s="6"/>
      <c r="AD41942" s="6"/>
    </row>
    <row r="41943" spans="16:30">
      <c r="P41943" s="6"/>
      <c r="AA41943" s="6"/>
      <c r="AC41943" s="6"/>
      <c r="AD41943" s="6"/>
    </row>
    <row r="41944" spans="16:30">
      <c r="P41944" s="6"/>
      <c r="AA41944" s="6"/>
      <c r="AC41944" s="6"/>
      <c r="AD41944" s="6"/>
    </row>
    <row r="41945" spans="16:30">
      <c r="P41945" s="6"/>
      <c r="AA41945" s="6"/>
      <c r="AC41945" s="6"/>
      <c r="AD41945" s="6"/>
    </row>
    <row r="41946" spans="16:30">
      <c r="P41946" s="6"/>
      <c r="AA41946" s="6"/>
      <c r="AC41946" s="6"/>
      <c r="AD41946" s="6"/>
    </row>
    <row r="41947" spans="16:30">
      <c r="P41947" s="6"/>
      <c r="AA41947" s="6"/>
      <c r="AC41947" s="6"/>
      <c r="AD41947" s="6"/>
    </row>
    <row r="41948" spans="16:30">
      <c r="P41948" s="6"/>
      <c r="AA41948" s="6"/>
      <c r="AC41948" s="6"/>
      <c r="AD41948" s="6"/>
    </row>
    <row r="41949" spans="16:30">
      <c r="P41949" s="6"/>
      <c r="AA41949" s="6"/>
      <c r="AC41949" s="6"/>
      <c r="AD41949" s="6"/>
    </row>
    <row r="41950" spans="16:30">
      <c r="P41950" s="6"/>
      <c r="AA41950" s="6"/>
      <c r="AC41950" s="6"/>
      <c r="AD41950" s="6"/>
    </row>
    <row r="41951" spans="16:30">
      <c r="P41951" s="6"/>
      <c r="AA41951" s="6"/>
      <c r="AC41951" s="6"/>
      <c r="AD41951" s="6"/>
    </row>
    <row r="41952" spans="16:30">
      <c r="P41952" s="6"/>
      <c r="AA41952" s="6"/>
      <c r="AC41952" s="6"/>
      <c r="AD41952" s="6"/>
    </row>
    <row r="41953" spans="16:30">
      <c r="P41953" s="6"/>
      <c r="AA41953" s="6"/>
      <c r="AC41953" s="6"/>
      <c r="AD41953" s="6"/>
    </row>
    <row r="41954" spans="16:30">
      <c r="P41954" s="6"/>
      <c r="AA41954" s="6"/>
      <c r="AC41954" s="6"/>
      <c r="AD41954" s="6"/>
    </row>
    <row r="41955" spans="16:30">
      <c r="P41955" s="6"/>
      <c r="AA41955" s="6"/>
      <c r="AC41955" s="6"/>
      <c r="AD41955" s="6"/>
    </row>
    <row r="41956" spans="16:30">
      <c r="P41956" s="6"/>
      <c r="AA41956" s="6"/>
      <c r="AC41956" s="6"/>
      <c r="AD41956" s="6"/>
    </row>
    <row r="41957" spans="16:30">
      <c r="P41957" s="6"/>
      <c r="AA41957" s="6"/>
      <c r="AC41957" s="6"/>
      <c r="AD41957" s="6"/>
    </row>
    <row r="41958" spans="16:30">
      <c r="P41958" s="6"/>
      <c r="AA41958" s="6"/>
      <c r="AC41958" s="6"/>
      <c r="AD41958" s="6"/>
    </row>
    <row r="41959" spans="16:30">
      <c r="P41959" s="6"/>
      <c r="AA41959" s="6"/>
      <c r="AC41959" s="6"/>
      <c r="AD41959" s="6"/>
    </row>
    <row r="41960" spans="16:30">
      <c r="P41960" s="6"/>
      <c r="AA41960" s="6"/>
      <c r="AC41960" s="6"/>
      <c r="AD41960" s="6"/>
    </row>
    <row r="41961" spans="16:30">
      <c r="P41961" s="6"/>
      <c r="AA41961" s="6"/>
      <c r="AC41961" s="6"/>
      <c r="AD41961" s="6"/>
    </row>
    <row r="41962" spans="16:30">
      <c r="P41962" s="6"/>
      <c r="AA41962" s="6"/>
      <c r="AC41962" s="6"/>
      <c r="AD41962" s="6"/>
    </row>
    <row r="41963" spans="16:30">
      <c r="P41963" s="6"/>
      <c r="AA41963" s="6"/>
      <c r="AC41963" s="6"/>
      <c r="AD41963" s="6"/>
    </row>
    <row r="41964" spans="16:30">
      <c r="P41964" s="6"/>
      <c r="AA41964" s="6"/>
      <c r="AC41964" s="6"/>
      <c r="AD41964" s="6"/>
    </row>
    <row r="41965" spans="16:30">
      <c r="P41965" s="6"/>
      <c r="AA41965" s="6"/>
      <c r="AC41965" s="6"/>
      <c r="AD41965" s="6"/>
    </row>
    <row r="41966" spans="16:30">
      <c r="P41966" s="6"/>
      <c r="AA41966" s="6"/>
      <c r="AC41966" s="6"/>
      <c r="AD41966" s="6"/>
    </row>
    <row r="41967" spans="16:30">
      <c r="P41967" s="6"/>
      <c r="AA41967" s="6"/>
      <c r="AC41967" s="6"/>
      <c r="AD41967" s="6"/>
    </row>
    <row r="41968" spans="16:30">
      <c r="P41968" s="6"/>
      <c r="AA41968" s="6"/>
      <c r="AC41968" s="6"/>
      <c r="AD41968" s="6"/>
    </row>
    <row r="41969" spans="16:30">
      <c r="P41969" s="6"/>
      <c r="AA41969" s="6"/>
      <c r="AC41969" s="6"/>
      <c r="AD41969" s="6"/>
    </row>
    <row r="41970" spans="16:30">
      <c r="P41970" s="6"/>
      <c r="AA41970" s="6"/>
      <c r="AC41970" s="6"/>
      <c r="AD41970" s="6"/>
    </row>
    <row r="41971" spans="16:30">
      <c r="P41971" s="6"/>
      <c r="AA41971" s="6"/>
      <c r="AC41971" s="6"/>
      <c r="AD41971" s="6"/>
    </row>
    <row r="41972" spans="16:30">
      <c r="P41972" s="6"/>
      <c r="AA41972" s="6"/>
      <c r="AC41972" s="6"/>
      <c r="AD41972" s="6"/>
    </row>
    <row r="41973" spans="16:30">
      <c r="P41973" s="6"/>
      <c r="AA41973" s="6"/>
      <c r="AC41973" s="6"/>
      <c r="AD41973" s="6"/>
    </row>
    <row r="41974" spans="16:30">
      <c r="P41974" s="6"/>
      <c r="AA41974" s="6"/>
      <c r="AC41974" s="6"/>
      <c r="AD41974" s="6"/>
    </row>
    <row r="41975" spans="16:30">
      <c r="P41975" s="6"/>
      <c r="AA41975" s="6"/>
      <c r="AC41975" s="6"/>
      <c r="AD41975" s="6"/>
    </row>
    <row r="41976" spans="16:30">
      <c r="P41976" s="6"/>
      <c r="AA41976" s="6"/>
      <c r="AC41976" s="6"/>
      <c r="AD41976" s="6"/>
    </row>
    <row r="41977" spans="16:30">
      <c r="P41977" s="6"/>
      <c r="AA41977" s="6"/>
      <c r="AC41977" s="6"/>
      <c r="AD41977" s="6"/>
    </row>
    <row r="41978" spans="16:30">
      <c r="P41978" s="6"/>
      <c r="AA41978" s="6"/>
      <c r="AC41978" s="6"/>
      <c r="AD41978" s="6"/>
    </row>
    <row r="41979" spans="16:30">
      <c r="P41979" s="6"/>
      <c r="AA41979" s="6"/>
      <c r="AC41979" s="6"/>
      <c r="AD41979" s="6"/>
    </row>
    <row r="41980" spans="16:30">
      <c r="P41980" s="6"/>
      <c r="AA41980" s="6"/>
      <c r="AC41980" s="6"/>
      <c r="AD41980" s="6"/>
    </row>
    <row r="41981" spans="16:30">
      <c r="P41981" s="6"/>
      <c r="AA41981" s="6"/>
      <c r="AC41981" s="6"/>
      <c r="AD41981" s="6"/>
    </row>
    <row r="41982" spans="16:30">
      <c r="P41982" s="6"/>
      <c r="AA41982" s="6"/>
      <c r="AC41982" s="6"/>
      <c r="AD41982" s="6"/>
    </row>
    <row r="41983" spans="16:30">
      <c r="P41983" s="6"/>
      <c r="AA41983" s="6"/>
      <c r="AC41983" s="6"/>
      <c r="AD41983" s="6"/>
    </row>
    <row r="41984" spans="16:30">
      <c r="P41984" s="6"/>
      <c r="AA41984" s="6"/>
      <c r="AC41984" s="6"/>
      <c r="AD41984" s="6"/>
    </row>
    <row r="41985" spans="16:30">
      <c r="P41985" s="6"/>
      <c r="AA41985" s="6"/>
      <c r="AC41985" s="6"/>
      <c r="AD41985" s="6"/>
    </row>
    <row r="41986" spans="16:30">
      <c r="P41986" s="6"/>
      <c r="AA41986" s="6"/>
      <c r="AC41986" s="6"/>
      <c r="AD41986" s="6"/>
    </row>
    <row r="41987" spans="16:30">
      <c r="P41987" s="6"/>
      <c r="AA41987" s="6"/>
      <c r="AC41987" s="6"/>
      <c r="AD41987" s="6"/>
    </row>
    <row r="41988" spans="16:30">
      <c r="P41988" s="6"/>
      <c r="AA41988" s="6"/>
      <c r="AC41988" s="6"/>
      <c r="AD41988" s="6"/>
    </row>
    <row r="41989" spans="16:30">
      <c r="P41989" s="6"/>
      <c r="AA41989" s="6"/>
      <c r="AC41989" s="6"/>
      <c r="AD41989" s="6"/>
    </row>
    <row r="41990" spans="16:30">
      <c r="P41990" s="6"/>
      <c r="AA41990" s="6"/>
      <c r="AC41990" s="6"/>
      <c r="AD41990" s="6"/>
    </row>
    <row r="41991" spans="16:30">
      <c r="P41991" s="6"/>
      <c r="AA41991" s="6"/>
      <c r="AC41991" s="6"/>
      <c r="AD41991" s="6"/>
    </row>
    <row r="41992" spans="16:30">
      <c r="P41992" s="6"/>
      <c r="AA41992" s="6"/>
      <c r="AC41992" s="6"/>
      <c r="AD41992" s="6"/>
    </row>
    <row r="41993" spans="16:30">
      <c r="P41993" s="6"/>
      <c r="AA41993" s="6"/>
      <c r="AC41993" s="6"/>
      <c r="AD41993" s="6"/>
    </row>
    <row r="41994" spans="16:30">
      <c r="P41994" s="6"/>
      <c r="AA41994" s="6"/>
      <c r="AC41994" s="6"/>
      <c r="AD41994" s="6"/>
    </row>
    <row r="41995" spans="16:30">
      <c r="P41995" s="6"/>
      <c r="AA41995" s="6"/>
      <c r="AC41995" s="6"/>
      <c r="AD41995" s="6"/>
    </row>
    <row r="41996" spans="16:30">
      <c r="P41996" s="6"/>
      <c r="AA41996" s="6"/>
      <c r="AC41996" s="6"/>
      <c r="AD41996" s="6"/>
    </row>
    <row r="41997" spans="16:30">
      <c r="P41997" s="6"/>
      <c r="AA41997" s="6"/>
      <c r="AC41997" s="6"/>
      <c r="AD41997" s="6"/>
    </row>
    <row r="41998" spans="16:30">
      <c r="P41998" s="6"/>
      <c r="AA41998" s="6"/>
      <c r="AC41998" s="6"/>
      <c r="AD41998" s="6"/>
    </row>
    <row r="41999" spans="16:30">
      <c r="P41999" s="6"/>
      <c r="AA41999" s="6"/>
      <c r="AC41999" s="6"/>
      <c r="AD41999" s="6"/>
    </row>
    <row r="42000" spans="16:30">
      <c r="P42000" s="6"/>
      <c r="AA42000" s="6"/>
      <c r="AC42000" s="6"/>
      <c r="AD42000" s="6"/>
    </row>
    <row r="42001" spans="16:30">
      <c r="P42001" s="6"/>
      <c r="AA42001" s="6"/>
      <c r="AC42001" s="6"/>
      <c r="AD42001" s="6"/>
    </row>
    <row r="42002" spans="16:30">
      <c r="P42002" s="6"/>
      <c r="AA42002" s="6"/>
      <c r="AC42002" s="6"/>
      <c r="AD42002" s="6"/>
    </row>
    <row r="42003" spans="16:30">
      <c r="P42003" s="6"/>
      <c r="AA42003" s="6"/>
      <c r="AC42003" s="6"/>
      <c r="AD42003" s="6"/>
    </row>
    <row r="42004" spans="16:30">
      <c r="P42004" s="6"/>
      <c r="AA42004" s="6"/>
      <c r="AC42004" s="6"/>
      <c r="AD42004" s="6"/>
    </row>
    <row r="42005" spans="16:30">
      <c r="P42005" s="6"/>
      <c r="AA42005" s="6"/>
      <c r="AC42005" s="6"/>
      <c r="AD42005" s="6"/>
    </row>
    <row r="42006" spans="16:30">
      <c r="P42006" s="6"/>
      <c r="AA42006" s="6"/>
      <c r="AC42006" s="6"/>
      <c r="AD42006" s="6"/>
    </row>
    <row r="42007" spans="16:30">
      <c r="P42007" s="6"/>
      <c r="AA42007" s="6"/>
      <c r="AC42007" s="6"/>
      <c r="AD42007" s="6"/>
    </row>
    <row r="42008" spans="16:30">
      <c r="P42008" s="6"/>
      <c r="AA42008" s="6"/>
      <c r="AC42008" s="6"/>
      <c r="AD42008" s="6"/>
    </row>
    <row r="42009" spans="16:30">
      <c r="P42009" s="6"/>
      <c r="AA42009" s="6"/>
      <c r="AC42009" s="6"/>
      <c r="AD42009" s="6"/>
    </row>
    <row r="42010" spans="16:30">
      <c r="P42010" s="6"/>
      <c r="AA42010" s="6"/>
      <c r="AC42010" s="6"/>
      <c r="AD42010" s="6"/>
    </row>
    <row r="42011" spans="16:30">
      <c r="P42011" s="6"/>
      <c r="AA42011" s="6"/>
      <c r="AC42011" s="6"/>
      <c r="AD42011" s="6"/>
    </row>
    <row r="42012" spans="16:30">
      <c r="P42012" s="6"/>
      <c r="AA42012" s="6"/>
      <c r="AC42012" s="6"/>
      <c r="AD42012" s="6"/>
    </row>
    <row r="42013" spans="16:30">
      <c r="P42013" s="6"/>
      <c r="AA42013" s="6"/>
      <c r="AC42013" s="6"/>
      <c r="AD42013" s="6"/>
    </row>
    <row r="42014" spans="16:30">
      <c r="P42014" s="6"/>
      <c r="AA42014" s="6"/>
      <c r="AC42014" s="6"/>
      <c r="AD42014" s="6"/>
    </row>
    <row r="42015" spans="16:30">
      <c r="P42015" s="6"/>
      <c r="AA42015" s="6"/>
      <c r="AC42015" s="6"/>
      <c r="AD42015" s="6"/>
    </row>
    <row r="42016" spans="16:30">
      <c r="P42016" s="6"/>
      <c r="AA42016" s="6"/>
      <c r="AC42016" s="6"/>
      <c r="AD42016" s="6"/>
    </row>
    <row r="42017" spans="16:30">
      <c r="P42017" s="6"/>
      <c r="AA42017" s="6"/>
      <c r="AC42017" s="6"/>
      <c r="AD42017" s="6"/>
    </row>
    <row r="42018" spans="16:30">
      <c r="P42018" s="6"/>
      <c r="AA42018" s="6"/>
      <c r="AC42018" s="6"/>
      <c r="AD42018" s="6"/>
    </row>
    <row r="42019" spans="16:30">
      <c r="P42019" s="6"/>
      <c r="AA42019" s="6"/>
      <c r="AC42019" s="6"/>
      <c r="AD42019" s="6"/>
    </row>
    <row r="42020" spans="16:30">
      <c r="P42020" s="6"/>
      <c r="AA42020" s="6"/>
      <c r="AC42020" s="6"/>
      <c r="AD42020" s="6"/>
    </row>
    <row r="42021" spans="16:30">
      <c r="P42021" s="6"/>
      <c r="AA42021" s="6"/>
      <c r="AC42021" s="6"/>
      <c r="AD42021" s="6"/>
    </row>
    <row r="42022" spans="16:30">
      <c r="P42022" s="6"/>
      <c r="AA42022" s="6"/>
      <c r="AC42022" s="6"/>
      <c r="AD42022" s="6"/>
    </row>
    <row r="42023" spans="16:30">
      <c r="P42023" s="6"/>
      <c r="AA42023" s="6"/>
      <c r="AC42023" s="6"/>
      <c r="AD42023" s="6"/>
    </row>
    <row r="42024" spans="16:30">
      <c r="P42024" s="6"/>
      <c r="AA42024" s="6"/>
      <c r="AC42024" s="6"/>
      <c r="AD42024" s="6"/>
    </row>
    <row r="42025" spans="16:30">
      <c r="P42025" s="6"/>
      <c r="AA42025" s="6"/>
      <c r="AC42025" s="6"/>
      <c r="AD42025" s="6"/>
    </row>
    <row r="42026" spans="16:30">
      <c r="P42026" s="6"/>
      <c r="AA42026" s="6"/>
      <c r="AC42026" s="6"/>
      <c r="AD42026" s="6"/>
    </row>
    <row r="42027" spans="16:30">
      <c r="P42027" s="6"/>
      <c r="AA42027" s="6"/>
      <c r="AC42027" s="6"/>
      <c r="AD42027" s="6"/>
    </row>
    <row r="42028" spans="16:30">
      <c r="P42028" s="6"/>
      <c r="AA42028" s="6"/>
      <c r="AC42028" s="6"/>
      <c r="AD42028" s="6"/>
    </row>
    <row r="42029" spans="16:30">
      <c r="P42029" s="6"/>
      <c r="AA42029" s="6"/>
      <c r="AC42029" s="6"/>
      <c r="AD42029" s="6"/>
    </row>
    <row r="42030" spans="16:30">
      <c r="P42030" s="6"/>
      <c r="AA42030" s="6"/>
      <c r="AC42030" s="6"/>
      <c r="AD42030" s="6"/>
    </row>
    <row r="42031" spans="16:30">
      <c r="P42031" s="6"/>
      <c r="AA42031" s="6"/>
      <c r="AC42031" s="6"/>
      <c r="AD42031" s="6"/>
    </row>
    <row r="42032" spans="16:30">
      <c r="P42032" s="6"/>
      <c r="AA42032" s="6"/>
      <c r="AC42032" s="6"/>
      <c r="AD42032" s="6"/>
    </row>
    <row r="42033" spans="16:30">
      <c r="P42033" s="6"/>
      <c r="AA42033" s="6"/>
      <c r="AC42033" s="6"/>
      <c r="AD42033" s="6"/>
    </row>
    <row r="42034" spans="16:30">
      <c r="P42034" s="6"/>
      <c r="AA42034" s="6"/>
      <c r="AC42034" s="6"/>
      <c r="AD42034" s="6"/>
    </row>
    <row r="42035" spans="16:30">
      <c r="P42035" s="6"/>
      <c r="AA42035" s="6"/>
      <c r="AC42035" s="6"/>
      <c r="AD42035" s="6"/>
    </row>
    <row r="42036" spans="16:30">
      <c r="P42036" s="6"/>
      <c r="AA42036" s="6"/>
      <c r="AC42036" s="6"/>
      <c r="AD42036" s="6"/>
    </row>
    <row r="42037" spans="16:30">
      <c r="P42037" s="6"/>
      <c r="AA42037" s="6"/>
      <c r="AC42037" s="6"/>
      <c r="AD42037" s="6"/>
    </row>
    <row r="42038" spans="16:30">
      <c r="P42038" s="6"/>
      <c r="AA42038" s="6"/>
      <c r="AC42038" s="6"/>
      <c r="AD42038" s="6"/>
    </row>
    <row r="42039" spans="16:30">
      <c r="P42039" s="6"/>
      <c r="AA42039" s="6"/>
      <c r="AC42039" s="6"/>
      <c r="AD42039" s="6"/>
    </row>
    <row r="42040" spans="16:30">
      <c r="P42040" s="6"/>
      <c r="AA42040" s="6"/>
      <c r="AC42040" s="6"/>
      <c r="AD42040" s="6"/>
    </row>
    <row r="42041" spans="16:30">
      <c r="P42041" s="6"/>
      <c r="AA42041" s="6"/>
      <c r="AC42041" s="6"/>
      <c r="AD42041" s="6"/>
    </row>
    <row r="42042" spans="16:30">
      <c r="P42042" s="6"/>
      <c r="AA42042" s="6"/>
      <c r="AC42042" s="6"/>
      <c r="AD42042" s="6"/>
    </row>
    <row r="42043" spans="16:30">
      <c r="P42043" s="6"/>
      <c r="AA42043" s="6"/>
      <c r="AC42043" s="6"/>
      <c r="AD42043" s="6"/>
    </row>
    <row r="42044" spans="16:30">
      <c r="P42044" s="6"/>
      <c r="AA42044" s="6"/>
      <c r="AC42044" s="6"/>
      <c r="AD42044" s="6"/>
    </row>
    <row r="42045" spans="16:30">
      <c r="P42045" s="6"/>
      <c r="AA42045" s="6"/>
      <c r="AC42045" s="6"/>
      <c r="AD42045" s="6"/>
    </row>
    <row r="42046" spans="16:30">
      <c r="P42046" s="6"/>
      <c r="AA42046" s="6"/>
      <c r="AC42046" s="6"/>
      <c r="AD42046" s="6"/>
    </row>
    <row r="42047" spans="16:30">
      <c r="P42047" s="6"/>
      <c r="AA42047" s="6"/>
      <c r="AC42047" s="6"/>
      <c r="AD42047" s="6"/>
    </row>
    <row r="42048" spans="16:30">
      <c r="P42048" s="6"/>
      <c r="AA42048" s="6"/>
      <c r="AC42048" s="6"/>
      <c r="AD42048" s="6"/>
    </row>
    <row r="42049" spans="16:30">
      <c r="P42049" s="6"/>
      <c r="AA42049" s="6"/>
      <c r="AC42049" s="6"/>
      <c r="AD42049" s="6"/>
    </row>
    <row r="42050" spans="16:30">
      <c r="P42050" s="6"/>
      <c r="AA42050" s="6"/>
      <c r="AC42050" s="6"/>
      <c r="AD42050" s="6"/>
    </row>
    <row r="42051" spans="16:30">
      <c r="P42051" s="6"/>
      <c r="AA42051" s="6"/>
      <c r="AC42051" s="6"/>
      <c r="AD42051" s="6"/>
    </row>
    <row r="42052" spans="16:30">
      <c r="P42052" s="6"/>
      <c r="AA42052" s="6"/>
      <c r="AC42052" s="6"/>
      <c r="AD42052" s="6"/>
    </row>
    <row r="42053" spans="16:30">
      <c r="P42053" s="6"/>
      <c r="AA42053" s="6"/>
      <c r="AC42053" s="6"/>
      <c r="AD42053" s="6"/>
    </row>
    <row r="42054" spans="16:30">
      <c r="P42054" s="6"/>
      <c r="AA42054" s="6"/>
      <c r="AC42054" s="6"/>
      <c r="AD42054" s="6"/>
    </row>
    <row r="42055" spans="16:30">
      <c r="P42055" s="6"/>
      <c r="AA42055" s="6"/>
      <c r="AC42055" s="6"/>
      <c r="AD42055" s="6"/>
    </row>
    <row r="42056" spans="16:30">
      <c r="P42056" s="6"/>
      <c r="AA42056" s="6"/>
      <c r="AC42056" s="6"/>
      <c r="AD42056" s="6"/>
    </row>
    <row r="42057" spans="16:30">
      <c r="P42057" s="6"/>
      <c r="AA42057" s="6"/>
      <c r="AC42057" s="6"/>
      <c r="AD42057" s="6"/>
    </row>
    <row r="42058" spans="16:30">
      <c r="P42058" s="6"/>
      <c r="AA42058" s="6"/>
      <c r="AC42058" s="6"/>
      <c r="AD42058" s="6"/>
    </row>
    <row r="42059" spans="16:30">
      <c r="P42059" s="6"/>
      <c r="AA42059" s="6"/>
      <c r="AC42059" s="6"/>
      <c r="AD42059" s="6"/>
    </row>
    <row r="42060" spans="16:30">
      <c r="P42060" s="6"/>
      <c r="AA42060" s="6"/>
      <c r="AC42060" s="6"/>
      <c r="AD42060" s="6"/>
    </row>
    <row r="42061" spans="16:30">
      <c r="P42061" s="6"/>
      <c r="AA42061" s="6"/>
      <c r="AC42061" s="6"/>
      <c r="AD42061" s="6"/>
    </row>
    <row r="42062" spans="16:30">
      <c r="P42062" s="6"/>
      <c r="AA42062" s="6"/>
      <c r="AC42062" s="6"/>
      <c r="AD42062" s="6"/>
    </row>
    <row r="42063" spans="16:30">
      <c r="P42063" s="6"/>
      <c r="AA42063" s="6"/>
      <c r="AC42063" s="6"/>
      <c r="AD42063" s="6"/>
    </row>
    <row r="42064" spans="16:30">
      <c r="P42064" s="6"/>
      <c r="AA42064" s="6"/>
      <c r="AC42064" s="6"/>
      <c r="AD42064" s="6"/>
    </row>
    <row r="42065" spans="16:30">
      <c r="P42065" s="6"/>
      <c r="AA42065" s="6"/>
      <c r="AC42065" s="6"/>
      <c r="AD42065" s="6"/>
    </row>
    <row r="42066" spans="16:30">
      <c r="P42066" s="6"/>
      <c r="AA42066" s="6"/>
      <c r="AC42066" s="6"/>
      <c r="AD42066" s="6"/>
    </row>
    <row r="42067" spans="16:30">
      <c r="P42067" s="6"/>
      <c r="AA42067" s="6"/>
      <c r="AC42067" s="6"/>
      <c r="AD42067" s="6"/>
    </row>
    <row r="42068" spans="16:30">
      <c r="P42068" s="6"/>
      <c r="AA42068" s="6"/>
      <c r="AC42068" s="6"/>
      <c r="AD42068" s="6"/>
    </row>
    <row r="42069" spans="16:30">
      <c r="P42069" s="6"/>
      <c r="AA42069" s="6"/>
      <c r="AC42069" s="6"/>
      <c r="AD42069" s="6"/>
    </row>
    <row r="42070" spans="16:30">
      <c r="P42070" s="6"/>
      <c r="AA42070" s="6"/>
      <c r="AC42070" s="6"/>
      <c r="AD42070" s="6"/>
    </row>
    <row r="42071" spans="16:30">
      <c r="P42071" s="6"/>
      <c r="AA42071" s="6"/>
      <c r="AC42071" s="6"/>
      <c r="AD42071" s="6"/>
    </row>
    <row r="42072" spans="16:30">
      <c r="P42072" s="6"/>
      <c r="AA42072" s="6"/>
      <c r="AC42072" s="6"/>
      <c r="AD42072" s="6"/>
    </row>
    <row r="42073" spans="16:30">
      <c r="P42073" s="6"/>
      <c r="AA42073" s="6"/>
      <c r="AC42073" s="6"/>
      <c r="AD42073" s="6"/>
    </row>
    <row r="42074" spans="16:30">
      <c r="P42074" s="6"/>
      <c r="AA42074" s="6"/>
      <c r="AC42074" s="6"/>
      <c r="AD42074" s="6"/>
    </row>
    <row r="42075" spans="16:30">
      <c r="P42075" s="6"/>
      <c r="AA42075" s="6"/>
      <c r="AC42075" s="6"/>
      <c r="AD42075" s="6"/>
    </row>
    <row r="42076" spans="16:30">
      <c r="P42076" s="6"/>
      <c r="AA42076" s="6"/>
      <c r="AC42076" s="6"/>
      <c r="AD42076" s="6"/>
    </row>
    <row r="42077" spans="16:30">
      <c r="P42077" s="6"/>
      <c r="AA42077" s="6"/>
      <c r="AC42077" s="6"/>
      <c r="AD42077" s="6"/>
    </row>
    <row r="42078" spans="16:30">
      <c r="P42078" s="6"/>
      <c r="AA42078" s="6"/>
      <c r="AC42078" s="6"/>
      <c r="AD42078" s="6"/>
    </row>
    <row r="42079" spans="16:30">
      <c r="P42079" s="6"/>
      <c r="AA42079" s="6"/>
      <c r="AC42079" s="6"/>
      <c r="AD42079" s="6"/>
    </row>
    <row r="42080" spans="16:30">
      <c r="P42080" s="6"/>
      <c r="AA42080" s="6"/>
      <c r="AC42080" s="6"/>
      <c r="AD42080" s="6"/>
    </row>
    <row r="42081" spans="16:30">
      <c r="P42081" s="6"/>
      <c r="AA42081" s="6"/>
      <c r="AC42081" s="6"/>
      <c r="AD42081" s="6"/>
    </row>
    <row r="42082" spans="16:30">
      <c r="P42082" s="6"/>
      <c r="AA42082" s="6"/>
      <c r="AC42082" s="6"/>
      <c r="AD42082" s="6"/>
    </row>
    <row r="42083" spans="16:30">
      <c r="P42083" s="6"/>
      <c r="AA42083" s="6"/>
      <c r="AC42083" s="6"/>
      <c r="AD42083" s="6"/>
    </row>
    <row r="42084" spans="16:30">
      <c r="P42084" s="6"/>
      <c r="AA42084" s="6"/>
      <c r="AC42084" s="6"/>
      <c r="AD42084" s="6"/>
    </row>
    <row r="42085" spans="16:30">
      <c r="P42085" s="6"/>
      <c r="AA42085" s="6"/>
      <c r="AC42085" s="6"/>
      <c r="AD42085" s="6"/>
    </row>
    <row r="42086" spans="16:30">
      <c r="P42086" s="6"/>
      <c r="AA42086" s="6"/>
      <c r="AC42086" s="6"/>
      <c r="AD42086" s="6"/>
    </row>
    <row r="42087" spans="16:30">
      <c r="P42087" s="6"/>
      <c r="AA42087" s="6"/>
      <c r="AC42087" s="6"/>
      <c r="AD42087" s="6"/>
    </row>
    <row r="42088" spans="16:30">
      <c r="P42088" s="6"/>
      <c r="AA42088" s="6"/>
      <c r="AC42088" s="6"/>
      <c r="AD42088" s="6"/>
    </row>
    <row r="42089" spans="16:30">
      <c r="P42089" s="6"/>
      <c r="AA42089" s="6"/>
      <c r="AC42089" s="6"/>
      <c r="AD42089" s="6"/>
    </row>
    <row r="42090" spans="16:30">
      <c r="P42090" s="6"/>
      <c r="AA42090" s="6"/>
      <c r="AC42090" s="6"/>
      <c r="AD42090" s="6"/>
    </row>
    <row r="42091" spans="16:30">
      <c r="P42091" s="6"/>
      <c r="AA42091" s="6"/>
      <c r="AC42091" s="6"/>
      <c r="AD42091" s="6"/>
    </row>
    <row r="42092" spans="16:30">
      <c r="P42092" s="6"/>
      <c r="AA42092" s="6"/>
      <c r="AC42092" s="6"/>
      <c r="AD42092" s="6"/>
    </row>
    <row r="42093" spans="16:30">
      <c r="P42093" s="6"/>
      <c r="AA42093" s="6"/>
      <c r="AC42093" s="6"/>
      <c r="AD42093" s="6"/>
    </row>
    <row r="42094" spans="16:30">
      <c r="P42094" s="6"/>
      <c r="AA42094" s="6"/>
      <c r="AC42094" s="6"/>
      <c r="AD42094" s="6"/>
    </row>
    <row r="42095" spans="16:30">
      <c r="P42095" s="6"/>
      <c r="AA42095" s="6"/>
      <c r="AC42095" s="6"/>
      <c r="AD42095" s="6"/>
    </row>
    <row r="42096" spans="16:30">
      <c r="P42096" s="6"/>
      <c r="AA42096" s="6"/>
      <c r="AC42096" s="6"/>
      <c r="AD42096" s="6"/>
    </row>
    <row r="42097" spans="16:30">
      <c r="P42097" s="6"/>
      <c r="AA42097" s="6"/>
      <c r="AC42097" s="6"/>
      <c r="AD42097" s="6"/>
    </row>
    <row r="42098" spans="16:30">
      <c r="P42098" s="6"/>
      <c r="AA42098" s="6"/>
      <c r="AC42098" s="6"/>
      <c r="AD42098" s="6"/>
    </row>
    <row r="42099" spans="16:30">
      <c r="P42099" s="6"/>
      <c r="AA42099" s="6"/>
      <c r="AC42099" s="6"/>
      <c r="AD42099" s="6"/>
    </row>
    <row r="42100" spans="16:30">
      <c r="P42100" s="6"/>
      <c r="AA42100" s="6"/>
      <c r="AC42100" s="6"/>
      <c r="AD42100" s="6"/>
    </row>
    <row r="42101" spans="16:30">
      <c r="P42101" s="6"/>
      <c r="AA42101" s="6"/>
      <c r="AC42101" s="6"/>
      <c r="AD42101" s="6"/>
    </row>
    <row r="42102" spans="16:30">
      <c r="P42102" s="6"/>
      <c r="AA42102" s="6"/>
      <c r="AC42102" s="6"/>
      <c r="AD42102" s="6"/>
    </row>
    <row r="42103" spans="16:30">
      <c r="P42103" s="6"/>
      <c r="AA42103" s="6"/>
      <c r="AC42103" s="6"/>
      <c r="AD42103" s="6"/>
    </row>
    <row r="42104" spans="16:30">
      <c r="P42104" s="6"/>
      <c r="AA42104" s="6"/>
      <c r="AC42104" s="6"/>
      <c r="AD42104" s="6"/>
    </row>
    <row r="42105" spans="16:30">
      <c r="P42105" s="6"/>
      <c r="AA42105" s="6"/>
      <c r="AC42105" s="6"/>
      <c r="AD42105" s="6"/>
    </row>
    <row r="42106" spans="16:30">
      <c r="P42106" s="6"/>
      <c r="AA42106" s="6"/>
      <c r="AC42106" s="6"/>
      <c r="AD42106" s="6"/>
    </row>
    <row r="42107" spans="16:30">
      <c r="P42107" s="6"/>
      <c r="AA42107" s="6"/>
      <c r="AC42107" s="6"/>
      <c r="AD42107" s="6"/>
    </row>
    <row r="42108" spans="16:30">
      <c r="P42108" s="6"/>
      <c r="AA42108" s="6"/>
      <c r="AC42108" s="6"/>
      <c r="AD42108" s="6"/>
    </row>
    <row r="42109" spans="16:30">
      <c r="P42109" s="6"/>
      <c r="AA42109" s="6"/>
      <c r="AC42109" s="6"/>
      <c r="AD42109" s="6"/>
    </row>
    <row r="42110" spans="16:30">
      <c r="P42110" s="6"/>
      <c r="AA42110" s="6"/>
      <c r="AC42110" s="6"/>
      <c r="AD42110" s="6"/>
    </row>
    <row r="42111" spans="16:30">
      <c r="P42111" s="6"/>
      <c r="AA42111" s="6"/>
      <c r="AC42111" s="6"/>
      <c r="AD42111" s="6"/>
    </row>
    <row r="42112" spans="16:30">
      <c r="P42112" s="6"/>
      <c r="AA42112" s="6"/>
      <c r="AC42112" s="6"/>
      <c r="AD42112" s="6"/>
    </row>
    <row r="42113" spans="16:30">
      <c r="P42113" s="6"/>
      <c r="AA42113" s="6"/>
      <c r="AC42113" s="6"/>
      <c r="AD42113" s="6"/>
    </row>
    <row r="42114" spans="16:30">
      <c r="P42114" s="6"/>
      <c r="AA42114" s="6"/>
      <c r="AC42114" s="6"/>
      <c r="AD42114" s="6"/>
    </row>
    <row r="42115" spans="16:30">
      <c r="P42115" s="6"/>
      <c r="AA42115" s="6"/>
      <c r="AC42115" s="6"/>
      <c r="AD42115" s="6"/>
    </row>
    <row r="42116" spans="16:30">
      <c r="P42116" s="6"/>
      <c r="AA42116" s="6"/>
      <c r="AC42116" s="6"/>
      <c r="AD42116" s="6"/>
    </row>
    <row r="42117" spans="16:30">
      <c r="P42117" s="6"/>
      <c r="AA42117" s="6"/>
      <c r="AC42117" s="6"/>
      <c r="AD42117" s="6"/>
    </row>
    <row r="42118" spans="16:30">
      <c r="P42118" s="6"/>
      <c r="AA42118" s="6"/>
      <c r="AC42118" s="6"/>
      <c r="AD42118" s="6"/>
    </row>
    <row r="42119" spans="16:30">
      <c r="P42119" s="6"/>
      <c r="AA42119" s="6"/>
      <c r="AC42119" s="6"/>
      <c r="AD42119" s="6"/>
    </row>
    <row r="42120" spans="16:30">
      <c r="P42120" s="6"/>
      <c r="AA42120" s="6"/>
      <c r="AC42120" s="6"/>
      <c r="AD42120" s="6"/>
    </row>
    <row r="42121" spans="16:30">
      <c r="P42121" s="6"/>
      <c r="AA42121" s="6"/>
      <c r="AC42121" s="6"/>
      <c r="AD42121" s="6"/>
    </row>
    <row r="42122" spans="16:30">
      <c r="P42122" s="6"/>
      <c r="AA42122" s="6"/>
      <c r="AC42122" s="6"/>
      <c r="AD42122" s="6"/>
    </row>
    <row r="42123" spans="16:30">
      <c r="P42123" s="6"/>
      <c r="AA42123" s="6"/>
      <c r="AC42123" s="6"/>
      <c r="AD42123" s="6"/>
    </row>
    <row r="42124" spans="16:30">
      <c r="P42124" s="6"/>
      <c r="AA42124" s="6"/>
      <c r="AC42124" s="6"/>
      <c r="AD42124" s="6"/>
    </row>
    <row r="42125" spans="16:30">
      <c r="P42125" s="6"/>
      <c r="AA42125" s="6"/>
      <c r="AC42125" s="6"/>
      <c r="AD42125" s="6"/>
    </row>
    <row r="42126" spans="16:30">
      <c r="P42126" s="6"/>
      <c r="AA42126" s="6"/>
      <c r="AC42126" s="6"/>
      <c r="AD42126" s="6"/>
    </row>
    <row r="42127" spans="16:30">
      <c r="P42127" s="6"/>
      <c r="AA42127" s="6"/>
      <c r="AC42127" s="6"/>
      <c r="AD42127" s="6"/>
    </row>
    <row r="42128" spans="16:30">
      <c r="P42128" s="6"/>
      <c r="AA42128" s="6"/>
      <c r="AC42128" s="6"/>
      <c r="AD42128" s="6"/>
    </row>
    <row r="42129" spans="16:30">
      <c r="P42129" s="6"/>
      <c r="AA42129" s="6"/>
      <c r="AC42129" s="6"/>
      <c r="AD42129" s="6"/>
    </row>
    <row r="42130" spans="16:30">
      <c r="P42130" s="6"/>
      <c r="AA42130" s="6"/>
      <c r="AC42130" s="6"/>
      <c r="AD42130" s="6"/>
    </row>
    <row r="42131" spans="16:30">
      <c r="P42131" s="6"/>
      <c r="AA42131" s="6"/>
      <c r="AC42131" s="6"/>
      <c r="AD42131" s="6"/>
    </row>
    <row r="42132" spans="16:30">
      <c r="P42132" s="6"/>
      <c r="AA42132" s="6"/>
      <c r="AC42132" s="6"/>
      <c r="AD42132" s="6"/>
    </row>
    <row r="42133" spans="16:30">
      <c r="P42133" s="6"/>
      <c r="AA42133" s="6"/>
      <c r="AC42133" s="6"/>
      <c r="AD42133" s="6"/>
    </row>
    <row r="42134" spans="16:30">
      <c r="P42134" s="6"/>
      <c r="AA42134" s="6"/>
      <c r="AC42134" s="6"/>
      <c r="AD42134" s="6"/>
    </row>
    <row r="42135" spans="16:30">
      <c r="P42135" s="6"/>
      <c r="AA42135" s="6"/>
      <c r="AC42135" s="6"/>
      <c r="AD42135" s="6"/>
    </row>
    <row r="42136" spans="16:30">
      <c r="P42136" s="6"/>
      <c r="AA42136" s="6"/>
      <c r="AC42136" s="6"/>
      <c r="AD42136" s="6"/>
    </row>
    <row r="42137" spans="16:30">
      <c r="P42137" s="6"/>
      <c r="AA42137" s="6"/>
      <c r="AC42137" s="6"/>
      <c r="AD42137" s="6"/>
    </row>
    <row r="42138" spans="16:30">
      <c r="P42138" s="6"/>
      <c r="AA42138" s="6"/>
      <c r="AC42138" s="6"/>
      <c r="AD42138" s="6"/>
    </row>
    <row r="42139" spans="16:30">
      <c r="P42139" s="6"/>
      <c r="AA42139" s="6"/>
      <c r="AC42139" s="6"/>
      <c r="AD42139" s="6"/>
    </row>
    <row r="42140" spans="16:30">
      <c r="P42140" s="6"/>
      <c r="AA42140" s="6"/>
      <c r="AC42140" s="6"/>
      <c r="AD42140" s="6"/>
    </row>
    <row r="42141" spans="16:30">
      <c r="P42141" s="6"/>
      <c r="AA42141" s="6"/>
      <c r="AC42141" s="6"/>
      <c r="AD42141" s="6"/>
    </row>
    <row r="42142" spans="16:30">
      <c r="P42142" s="6"/>
      <c r="AA42142" s="6"/>
      <c r="AC42142" s="6"/>
      <c r="AD42142" s="6"/>
    </row>
    <row r="42143" spans="16:30">
      <c r="P42143" s="6"/>
      <c r="AA42143" s="6"/>
      <c r="AC42143" s="6"/>
      <c r="AD42143" s="6"/>
    </row>
    <row r="42144" spans="16:30">
      <c r="P42144" s="6"/>
      <c r="AA42144" s="6"/>
      <c r="AC42144" s="6"/>
      <c r="AD42144" s="6"/>
    </row>
    <row r="42145" spans="16:30">
      <c r="P42145" s="6"/>
      <c r="AA42145" s="6"/>
      <c r="AC42145" s="6"/>
      <c r="AD42145" s="6"/>
    </row>
    <row r="42146" spans="16:30">
      <c r="P42146" s="6"/>
      <c r="AA42146" s="6"/>
      <c r="AC42146" s="6"/>
      <c r="AD42146" s="6"/>
    </row>
    <row r="42147" spans="16:30">
      <c r="P42147" s="6"/>
      <c r="AA42147" s="6"/>
      <c r="AC42147" s="6"/>
      <c r="AD42147" s="6"/>
    </row>
    <row r="42148" spans="16:30">
      <c r="P42148" s="6"/>
      <c r="AA42148" s="6"/>
      <c r="AC42148" s="6"/>
      <c r="AD42148" s="6"/>
    </row>
    <row r="42149" spans="16:30">
      <c r="P42149" s="6"/>
      <c r="AA42149" s="6"/>
      <c r="AC42149" s="6"/>
      <c r="AD42149" s="6"/>
    </row>
    <row r="42150" spans="16:30">
      <c r="P42150" s="6"/>
      <c r="AA42150" s="6"/>
      <c r="AC42150" s="6"/>
      <c r="AD42150" s="6"/>
    </row>
    <row r="42151" spans="16:30">
      <c r="P42151" s="6"/>
      <c r="AA42151" s="6"/>
      <c r="AC42151" s="6"/>
      <c r="AD42151" s="6"/>
    </row>
    <row r="42152" spans="16:30">
      <c r="P42152" s="6"/>
      <c r="AA42152" s="6"/>
      <c r="AC42152" s="6"/>
      <c r="AD42152" s="6"/>
    </row>
    <row r="42153" spans="16:30">
      <c r="P42153" s="6"/>
      <c r="AA42153" s="6"/>
      <c r="AC42153" s="6"/>
      <c r="AD42153" s="6"/>
    </row>
    <row r="42154" spans="16:30">
      <c r="P42154" s="6"/>
      <c r="AA42154" s="6"/>
      <c r="AC42154" s="6"/>
      <c r="AD42154" s="6"/>
    </row>
    <row r="42155" spans="16:30">
      <c r="P42155" s="6"/>
      <c r="AA42155" s="6"/>
      <c r="AC42155" s="6"/>
      <c r="AD42155" s="6"/>
    </row>
    <row r="42156" spans="16:30">
      <c r="P42156" s="6"/>
      <c r="AA42156" s="6"/>
      <c r="AC42156" s="6"/>
      <c r="AD42156" s="6"/>
    </row>
    <row r="42157" spans="16:30">
      <c r="P42157" s="6"/>
      <c r="AA42157" s="6"/>
      <c r="AC42157" s="6"/>
      <c r="AD42157" s="6"/>
    </row>
    <row r="42158" spans="16:30">
      <c r="P42158" s="6"/>
      <c r="AA42158" s="6"/>
      <c r="AC42158" s="6"/>
      <c r="AD42158" s="6"/>
    </row>
    <row r="42159" spans="16:30">
      <c r="P42159" s="6"/>
      <c r="AA42159" s="6"/>
      <c r="AC42159" s="6"/>
      <c r="AD42159" s="6"/>
    </row>
    <row r="42160" spans="16:30">
      <c r="P42160" s="6"/>
      <c r="AA42160" s="6"/>
      <c r="AC42160" s="6"/>
      <c r="AD42160" s="6"/>
    </row>
    <row r="42161" spans="16:30">
      <c r="P42161" s="6"/>
      <c r="AA42161" s="6"/>
      <c r="AC42161" s="6"/>
      <c r="AD42161" s="6"/>
    </row>
    <row r="42162" spans="16:30">
      <c r="P42162" s="6"/>
      <c r="AA42162" s="6"/>
      <c r="AC42162" s="6"/>
      <c r="AD42162" s="6"/>
    </row>
    <row r="42163" spans="16:30">
      <c r="P42163" s="6"/>
      <c r="AA42163" s="6"/>
      <c r="AC42163" s="6"/>
      <c r="AD42163" s="6"/>
    </row>
    <row r="42164" spans="16:30">
      <c r="P42164" s="6"/>
      <c r="AA42164" s="6"/>
      <c r="AC42164" s="6"/>
      <c r="AD42164" s="6"/>
    </row>
    <row r="42165" spans="16:30">
      <c r="P42165" s="6"/>
      <c r="AA42165" s="6"/>
      <c r="AC42165" s="6"/>
      <c r="AD42165" s="6"/>
    </row>
    <row r="42166" spans="16:30">
      <c r="P42166" s="6"/>
      <c r="AA42166" s="6"/>
      <c r="AC42166" s="6"/>
      <c r="AD42166" s="6"/>
    </row>
    <row r="42167" spans="16:30">
      <c r="P42167" s="6"/>
      <c r="AA42167" s="6"/>
      <c r="AC42167" s="6"/>
      <c r="AD42167" s="6"/>
    </row>
    <row r="42168" spans="16:30">
      <c r="P42168" s="6"/>
      <c r="AA42168" s="6"/>
      <c r="AC42168" s="6"/>
      <c r="AD42168" s="6"/>
    </row>
    <row r="42169" spans="16:30">
      <c r="P42169" s="6"/>
      <c r="AA42169" s="6"/>
      <c r="AC42169" s="6"/>
      <c r="AD42169" s="6"/>
    </row>
    <row r="42170" spans="16:30">
      <c r="P42170" s="6"/>
      <c r="AA42170" s="6"/>
      <c r="AC42170" s="6"/>
      <c r="AD42170" s="6"/>
    </row>
    <row r="42171" spans="16:30">
      <c r="P42171" s="6"/>
      <c r="AA42171" s="6"/>
      <c r="AC42171" s="6"/>
      <c r="AD42171" s="6"/>
    </row>
    <row r="42172" spans="16:30">
      <c r="P42172" s="6"/>
      <c r="AA42172" s="6"/>
      <c r="AC42172" s="6"/>
      <c r="AD42172" s="6"/>
    </row>
    <row r="42173" spans="16:30">
      <c r="P42173" s="6"/>
      <c r="AA42173" s="6"/>
      <c r="AC42173" s="6"/>
      <c r="AD42173" s="6"/>
    </row>
    <row r="42174" spans="16:30">
      <c r="P42174" s="6"/>
      <c r="AA42174" s="6"/>
      <c r="AC42174" s="6"/>
      <c r="AD42174" s="6"/>
    </row>
    <row r="42175" spans="16:30">
      <c r="P42175" s="6"/>
      <c r="AA42175" s="6"/>
      <c r="AC42175" s="6"/>
      <c r="AD42175" s="6"/>
    </row>
    <row r="42176" spans="16:30">
      <c r="P42176" s="6"/>
      <c r="AA42176" s="6"/>
      <c r="AC42176" s="6"/>
      <c r="AD42176" s="6"/>
    </row>
    <row r="42177" spans="16:30">
      <c r="P42177" s="6"/>
      <c r="AA42177" s="6"/>
      <c r="AC42177" s="6"/>
      <c r="AD42177" s="6"/>
    </row>
    <row r="42178" spans="16:30">
      <c r="P42178" s="6"/>
      <c r="AA42178" s="6"/>
      <c r="AC42178" s="6"/>
      <c r="AD42178" s="6"/>
    </row>
    <row r="42179" spans="16:30">
      <c r="P42179" s="6"/>
      <c r="AA42179" s="6"/>
      <c r="AC42179" s="6"/>
      <c r="AD42179" s="6"/>
    </row>
    <row r="42180" spans="16:30">
      <c r="P42180" s="6"/>
      <c r="AA42180" s="6"/>
      <c r="AC42180" s="6"/>
      <c r="AD42180" s="6"/>
    </row>
    <row r="42181" spans="16:30">
      <c r="P42181" s="6"/>
      <c r="AA42181" s="6"/>
      <c r="AC42181" s="6"/>
      <c r="AD42181" s="6"/>
    </row>
    <row r="42182" spans="16:30">
      <c r="P42182" s="6"/>
      <c r="AA42182" s="6"/>
      <c r="AC42182" s="6"/>
      <c r="AD42182" s="6"/>
    </row>
    <row r="42183" spans="16:30">
      <c r="P42183" s="6"/>
      <c r="AA42183" s="6"/>
      <c r="AC42183" s="6"/>
      <c r="AD42183" s="6"/>
    </row>
    <row r="42184" spans="16:30">
      <c r="P42184" s="6"/>
      <c r="AA42184" s="6"/>
      <c r="AC42184" s="6"/>
      <c r="AD42184" s="6"/>
    </row>
    <row r="42185" spans="16:30">
      <c r="P42185" s="6"/>
      <c r="AA42185" s="6"/>
      <c r="AC42185" s="6"/>
      <c r="AD42185" s="6"/>
    </row>
    <row r="42186" spans="16:30">
      <c r="P42186" s="6"/>
      <c r="AA42186" s="6"/>
      <c r="AC42186" s="6"/>
      <c r="AD42186" s="6"/>
    </row>
    <row r="42187" spans="16:30">
      <c r="P42187" s="6"/>
      <c r="AA42187" s="6"/>
      <c r="AC42187" s="6"/>
      <c r="AD42187" s="6"/>
    </row>
    <row r="42188" spans="16:30">
      <c r="P42188" s="6"/>
      <c r="AA42188" s="6"/>
      <c r="AC42188" s="6"/>
      <c r="AD42188" s="6"/>
    </row>
    <row r="42189" spans="16:30">
      <c r="P42189" s="6"/>
      <c r="AA42189" s="6"/>
      <c r="AC42189" s="6"/>
      <c r="AD42189" s="6"/>
    </row>
    <row r="42190" spans="16:30">
      <c r="P42190" s="6"/>
      <c r="AA42190" s="6"/>
      <c r="AC42190" s="6"/>
      <c r="AD42190" s="6"/>
    </row>
    <row r="42191" spans="16:30">
      <c r="P42191" s="6"/>
      <c r="AA42191" s="6"/>
      <c r="AC42191" s="6"/>
      <c r="AD42191" s="6"/>
    </row>
    <row r="42192" spans="16:30">
      <c r="P42192" s="6"/>
      <c r="AA42192" s="6"/>
      <c r="AC42192" s="6"/>
      <c r="AD42192" s="6"/>
    </row>
    <row r="42193" spans="16:30">
      <c r="P42193" s="6"/>
      <c r="AA42193" s="6"/>
      <c r="AC42193" s="6"/>
      <c r="AD42193" s="6"/>
    </row>
    <row r="42194" spans="16:30">
      <c r="P42194" s="6"/>
      <c r="AA42194" s="6"/>
      <c r="AC42194" s="6"/>
      <c r="AD42194" s="6"/>
    </row>
    <row r="42195" spans="16:30">
      <c r="P42195" s="6"/>
      <c r="AA42195" s="6"/>
      <c r="AC42195" s="6"/>
      <c r="AD42195" s="6"/>
    </row>
    <row r="42196" spans="16:30">
      <c r="P42196" s="6"/>
      <c r="AA42196" s="6"/>
      <c r="AC42196" s="6"/>
      <c r="AD42196" s="6"/>
    </row>
    <row r="42197" spans="16:30">
      <c r="P42197" s="6"/>
      <c r="AA42197" s="6"/>
      <c r="AC42197" s="6"/>
      <c r="AD42197" s="6"/>
    </row>
    <row r="42198" spans="16:30">
      <c r="P42198" s="6"/>
      <c r="AA42198" s="6"/>
      <c r="AC42198" s="6"/>
      <c r="AD42198" s="6"/>
    </row>
    <row r="42199" spans="16:30">
      <c r="P42199" s="6"/>
      <c r="AA42199" s="6"/>
      <c r="AC42199" s="6"/>
      <c r="AD42199" s="6"/>
    </row>
    <row r="42200" spans="16:30">
      <c r="P42200" s="6"/>
      <c r="AA42200" s="6"/>
      <c r="AC42200" s="6"/>
      <c r="AD42200" s="6"/>
    </row>
    <row r="42201" spans="16:30">
      <c r="P42201" s="6"/>
      <c r="AA42201" s="6"/>
      <c r="AC42201" s="6"/>
      <c r="AD42201" s="6"/>
    </row>
    <row r="42202" spans="16:30">
      <c r="P42202" s="6"/>
      <c r="AA42202" s="6"/>
      <c r="AC42202" s="6"/>
      <c r="AD42202" s="6"/>
    </row>
    <row r="42203" spans="16:30">
      <c r="P42203" s="6"/>
      <c r="AA42203" s="6"/>
      <c r="AC42203" s="6"/>
      <c r="AD42203" s="6"/>
    </row>
    <row r="42204" spans="16:30">
      <c r="P42204" s="6"/>
      <c r="AA42204" s="6"/>
      <c r="AC42204" s="6"/>
      <c r="AD42204" s="6"/>
    </row>
    <row r="42205" spans="16:30">
      <c r="P42205" s="6"/>
      <c r="AA42205" s="6"/>
      <c r="AC42205" s="6"/>
      <c r="AD42205" s="6"/>
    </row>
    <row r="42206" spans="16:30">
      <c r="P42206" s="6"/>
      <c r="AA42206" s="6"/>
      <c r="AC42206" s="6"/>
      <c r="AD42206" s="6"/>
    </row>
    <row r="42207" spans="16:30">
      <c r="P42207" s="6"/>
      <c r="AA42207" s="6"/>
      <c r="AC42207" s="6"/>
      <c r="AD42207" s="6"/>
    </row>
    <row r="42208" spans="16:30">
      <c r="P42208" s="6"/>
      <c r="AA42208" s="6"/>
      <c r="AC42208" s="6"/>
      <c r="AD42208" s="6"/>
    </row>
    <row r="42209" spans="16:30">
      <c r="P42209" s="6"/>
      <c r="AA42209" s="6"/>
      <c r="AC42209" s="6"/>
      <c r="AD42209" s="6"/>
    </row>
    <row r="42210" spans="16:30">
      <c r="P42210" s="6"/>
      <c r="AA42210" s="6"/>
      <c r="AC42210" s="6"/>
      <c r="AD42210" s="6"/>
    </row>
    <row r="42211" spans="16:30">
      <c r="P42211" s="6"/>
      <c r="AA42211" s="6"/>
      <c r="AC42211" s="6"/>
      <c r="AD42211" s="6"/>
    </row>
    <row r="42212" spans="16:30">
      <c r="P42212" s="6"/>
      <c r="AA42212" s="6"/>
      <c r="AC42212" s="6"/>
      <c r="AD42212" s="6"/>
    </row>
    <row r="42213" spans="16:30">
      <c r="P42213" s="6"/>
      <c r="AA42213" s="6"/>
      <c r="AC42213" s="6"/>
      <c r="AD42213" s="6"/>
    </row>
    <row r="42214" spans="16:30">
      <c r="P42214" s="6"/>
      <c r="AA42214" s="6"/>
      <c r="AC42214" s="6"/>
      <c r="AD42214" s="6"/>
    </row>
    <row r="42215" spans="16:30">
      <c r="P42215" s="6"/>
      <c r="AA42215" s="6"/>
      <c r="AC42215" s="6"/>
      <c r="AD42215" s="6"/>
    </row>
    <row r="42216" spans="16:30">
      <c r="P42216" s="6"/>
      <c r="AA42216" s="6"/>
      <c r="AC42216" s="6"/>
      <c r="AD42216" s="6"/>
    </row>
    <row r="42217" spans="16:30">
      <c r="P42217" s="6"/>
      <c r="AA42217" s="6"/>
      <c r="AC42217" s="6"/>
      <c r="AD42217" s="6"/>
    </row>
    <row r="42218" spans="16:30">
      <c r="P42218" s="6"/>
      <c r="AA42218" s="6"/>
      <c r="AC42218" s="6"/>
      <c r="AD42218" s="6"/>
    </row>
    <row r="42219" spans="16:30">
      <c r="P42219" s="6"/>
      <c r="AA42219" s="6"/>
      <c r="AC42219" s="6"/>
      <c r="AD42219" s="6"/>
    </row>
    <row r="42220" spans="16:30">
      <c r="P42220" s="6"/>
      <c r="AA42220" s="6"/>
      <c r="AC42220" s="6"/>
      <c r="AD42220" s="6"/>
    </row>
    <row r="42221" spans="16:30">
      <c r="P42221" s="6"/>
      <c r="AA42221" s="6"/>
      <c r="AC42221" s="6"/>
      <c r="AD42221" s="6"/>
    </row>
    <row r="42222" spans="16:30">
      <c r="P42222" s="6"/>
      <c r="AA42222" s="6"/>
      <c r="AC42222" s="6"/>
      <c r="AD42222" s="6"/>
    </row>
    <row r="42223" spans="16:30">
      <c r="P42223" s="6"/>
      <c r="AA42223" s="6"/>
      <c r="AC42223" s="6"/>
      <c r="AD42223" s="6"/>
    </row>
    <row r="42224" spans="16:30">
      <c r="P42224" s="6"/>
      <c r="AA42224" s="6"/>
      <c r="AC42224" s="6"/>
      <c r="AD42224" s="6"/>
    </row>
    <row r="42225" spans="16:30">
      <c r="P42225" s="6"/>
      <c r="AA42225" s="6"/>
      <c r="AC42225" s="6"/>
      <c r="AD42225" s="6"/>
    </row>
    <row r="42226" spans="16:30">
      <c r="P42226" s="6"/>
      <c r="AA42226" s="6"/>
      <c r="AC42226" s="6"/>
      <c r="AD42226" s="6"/>
    </row>
    <row r="42227" spans="16:30">
      <c r="P42227" s="6"/>
      <c r="AA42227" s="6"/>
      <c r="AC42227" s="6"/>
      <c r="AD42227" s="6"/>
    </row>
    <row r="42228" spans="16:30">
      <c r="P42228" s="6"/>
      <c r="AA42228" s="6"/>
      <c r="AC42228" s="6"/>
      <c r="AD42228" s="6"/>
    </row>
    <row r="42229" spans="16:30">
      <c r="P42229" s="6"/>
      <c r="AA42229" s="6"/>
      <c r="AC42229" s="6"/>
      <c r="AD42229" s="6"/>
    </row>
    <row r="42230" spans="16:30">
      <c r="P42230" s="6"/>
      <c r="AA42230" s="6"/>
      <c r="AC42230" s="6"/>
      <c r="AD42230" s="6"/>
    </row>
    <row r="42231" spans="16:30">
      <c r="P42231" s="6"/>
      <c r="AA42231" s="6"/>
      <c r="AC42231" s="6"/>
      <c r="AD42231" s="6"/>
    </row>
    <row r="42232" spans="16:30">
      <c r="P42232" s="6"/>
      <c r="AA42232" s="6"/>
      <c r="AC42232" s="6"/>
      <c r="AD42232" s="6"/>
    </row>
    <row r="42233" spans="16:30">
      <c r="P42233" s="6"/>
      <c r="AA42233" s="6"/>
      <c r="AC42233" s="6"/>
      <c r="AD42233" s="6"/>
    </row>
    <row r="42234" spans="16:30">
      <c r="P42234" s="6"/>
      <c r="AA42234" s="6"/>
      <c r="AC42234" s="6"/>
      <c r="AD42234" s="6"/>
    </row>
    <row r="42235" spans="16:30">
      <c r="P42235" s="6"/>
      <c r="AA42235" s="6"/>
      <c r="AC42235" s="6"/>
      <c r="AD42235" s="6"/>
    </row>
    <row r="42236" spans="16:30">
      <c r="P42236" s="6"/>
      <c r="AA42236" s="6"/>
      <c r="AC42236" s="6"/>
      <c r="AD42236" s="6"/>
    </row>
    <row r="42237" spans="16:30">
      <c r="P42237" s="6"/>
      <c r="AA42237" s="6"/>
      <c r="AC42237" s="6"/>
      <c r="AD42237" s="6"/>
    </row>
    <row r="42238" spans="16:30">
      <c r="P42238" s="6"/>
      <c r="AA42238" s="6"/>
      <c r="AC42238" s="6"/>
      <c r="AD42238" s="6"/>
    </row>
    <row r="42239" spans="16:30">
      <c r="P42239" s="6"/>
      <c r="AA42239" s="6"/>
      <c r="AC42239" s="6"/>
      <c r="AD42239" s="6"/>
    </row>
    <row r="42240" spans="16:30">
      <c r="P42240" s="6"/>
      <c r="AA42240" s="6"/>
      <c r="AC42240" s="6"/>
      <c r="AD42240" s="6"/>
    </row>
    <row r="42241" spans="16:30">
      <c r="P42241" s="6"/>
      <c r="AA42241" s="6"/>
      <c r="AC42241" s="6"/>
      <c r="AD42241" s="6"/>
    </row>
    <row r="42242" spans="16:30">
      <c r="P42242" s="6"/>
      <c r="AA42242" s="6"/>
      <c r="AC42242" s="6"/>
      <c r="AD42242" s="6"/>
    </row>
    <row r="42243" spans="16:30">
      <c r="P42243" s="6"/>
      <c r="AA42243" s="6"/>
      <c r="AC42243" s="6"/>
      <c r="AD42243" s="6"/>
    </row>
    <row r="42244" spans="16:30">
      <c r="P42244" s="6"/>
      <c r="AA42244" s="6"/>
      <c r="AC42244" s="6"/>
      <c r="AD42244" s="6"/>
    </row>
    <row r="42245" spans="16:30">
      <c r="P42245" s="6"/>
      <c r="AA42245" s="6"/>
      <c r="AC42245" s="6"/>
      <c r="AD42245" s="6"/>
    </row>
    <row r="42246" spans="16:30">
      <c r="P42246" s="6"/>
      <c r="AA42246" s="6"/>
      <c r="AC42246" s="6"/>
      <c r="AD42246" s="6"/>
    </row>
    <row r="42247" spans="16:30">
      <c r="P42247" s="6"/>
      <c r="AA42247" s="6"/>
      <c r="AC42247" s="6"/>
      <c r="AD42247" s="6"/>
    </row>
    <row r="42248" spans="16:30">
      <c r="P42248" s="6"/>
      <c r="AA42248" s="6"/>
      <c r="AC42248" s="6"/>
      <c r="AD42248" s="6"/>
    </row>
    <row r="42249" spans="16:30">
      <c r="P42249" s="6"/>
      <c r="AA42249" s="6"/>
      <c r="AC42249" s="6"/>
      <c r="AD42249" s="6"/>
    </row>
    <row r="42250" spans="16:30">
      <c r="P42250" s="6"/>
      <c r="AA42250" s="6"/>
      <c r="AC42250" s="6"/>
      <c r="AD42250" s="6"/>
    </row>
    <row r="42251" spans="16:30">
      <c r="P42251" s="6"/>
      <c r="AA42251" s="6"/>
      <c r="AC42251" s="6"/>
      <c r="AD42251" s="6"/>
    </row>
    <row r="42252" spans="16:30">
      <c r="P42252" s="6"/>
      <c r="AA42252" s="6"/>
      <c r="AC42252" s="6"/>
      <c r="AD42252" s="6"/>
    </row>
    <row r="42253" spans="16:30">
      <c r="P42253" s="6"/>
      <c r="AA42253" s="6"/>
      <c r="AC42253" s="6"/>
      <c r="AD42253" s="6"/>
    </row>
    <row r="42254" spans="16:30">
      <c r="P42254" s="6"/>
      <c r="AA42254" s="6"/>
      <c r="AC42254" s="6"/>
      <c r="AD42254" s="6"/>
    </row>
    <row r="42255" spans="16:30">
      <c r="P42255" s="6"/>
      <c r="AA42255" s="6"/>
      <c r="AC42255" s="6"/>
      <c r="AD42255" s="6"/>
    </row>
    <row r="42256" spans="16:30">
      <c r="P42256" s="6"/>
      <c r="AA42256" s="6"/>
      <c r="AC42256" s="6"/>
      <c r="AD42256" s="6"/>
    </row>
    <row r="42257" spans="16:30">
      <c r="P42257" s="6"/>
      <c r="AA42257" s="6"/>
      <c r="AC42257" s="6"/>
      <c r="AD42257" s="6"/>
    </row>
    <row r="42258" spans="16:30">
      <c r="P42258" s="6"/>
      <c r="AA42258" s="6"/>
      <c r="AC42258" s="6"/>
      <c r="AD42258" s="6"/>
    </row>
    <row r="42259" spans="16:30">
      <c r="P42259" s="6"/>
      <c r="AA42259" s="6"/>
      <c r="AC42259" s="6"/>
      <c r="AD42259" s="6"/>
    </row>
    <row r="42260" spans="16:30">
      <c r="P42260" s="6"/>
      <c r="AA42260" s="6"/>
      <c r="AC42260" s="6"/>
      <c r="AD42260" s="6"/>
    </row>
    <row r="42261" spans="16:30">
      <c r="P42261" s="6"/>
      <c r="AA42261" s="6"/>
      <c r="AC42261" s="6"/>
      <c r="AD42261" s="6"/>
    </row>
    <row r="42262" spans="16:30">
      <c r="P42262" s="6"/>
      <c r="AA42262" s="6"/>
      <c r="AC42262" s="6"/>
      <c r="AD42262" s="6"/>
    </row>
    <row r="42263" spans="16:30">
      <c r="P42263" s="6"/>
      <c r="AA42263" s="6"/>
      <c r="AC42263" s="6"/>
      <c r="AD42263" s="6"/>
    </row>
    <row r="42264" spans="16:30">
      <c r="P42264" s="6"/>
      <c r="AA42264" s="6"/>
      <c r="AC42264" s="6"/>
      <c r="AD42264" s="6"/>
    </row>
    <row r="42265" spans="16:30">
      <c r="P42265" s="6"/>
      <c r="AA42265" s="6"/>
      <c r="AC42265" s="6"/>
      <c r="AD42265" s="6"/>
    </row>
    <row r="42266" spans="16:30">
      <c r="P42266" s="6"/>
      <c r="AA42266" s="6"/>
      <c r="AC42266" s="6"/>
      <c r="AD42266" s="6"/>
    </row>
    <row r="42267" spans="16:30">
      <c r="P42267" s="6"/>
      <c r="AA42267" s="6"/>
      <c r="AC42267" s="6"/>
      <c r="AD42267" s="6"/>
    </row>
    <row r="42268" spans="16:30">
      <c r="P42268" s="6"/>
      <c r="AA42268" s="6"/>
      <c r="AC42268" s="6"/>
      <c r="AD42268" s="6"/>
    </row>
    <row r="42269" spans="16:30">
      <c r="P42269" s="6"/>
      <c r="AA42269" s="6"/>
      <c r="AC42269" s="6"/>
      <c r="AD42269" s="6"/>
    </row>
    <row r="42270" spans="16:30">
      <c r="P42270" s="6"/>
      <c r="AA42270" s="6"/>
      <c r="AC42270" s="6"/>
      <c r="AD42270" s="6"/>
    </row>
    <row r="42271" spans="16:30">
      <c r="P42271" s="6"/>
      <c r="AA42271" s="6"/>
      <c r="AC42271" s="6"/>
      <c r="AD42271" s="6"/>
    </row>
    <row r="42272" spans="16:30">
      <c r="P42272" s="6"/>
      <c r="AA42272" s="6"/>
      <c r="AC42272" s="6"/>
      <c r="AD42272" s="6"/>
    </row>
    <row r="42273" spans="16:30">
      <c r="P42273" s="6"/>
      <c r="AA42273" s="6"/>
      <c r="AC42273" s="6"/>
      <c r="AD42273" s="6"/>
    </row>
    <row r="42274" spans="16:30">
      <c r="P42274" s="6"/>
      <c r="AA42274" s="6"/>
      <c r="AC42274" s="6"/>
      <c r="AD42274" s="6"/>
    </row>
    <row r="42275" spans="16:30">
      <c r="P42275" s="6"/>
      <c r="AA42275" s="6"/>
      <c r="AC42275" s="6"/>
      <c r="AD42275" s="6"/>
    </row>
    <row r="42276" spans="16:30">
      <c r="P42276" s="6"/>
      <c r="AA42276" s="6"/>
      <c r="AC42276" s="6"/>
      <c r="AD42276" s="6"/>
    </row>
    <row r="42277" spans="16:30">
      <c r="P42277" s="6"/>
      <c r="AA42277" s="6"/>
      <c r="AC42277" s="6"/>
      <c r="AD42277" s="6"/>
    </row>
    <row r="42278" spans="16:30">
      <c r="P42278" s="6"/>
      <c r="AA42278" s="6"/>
      <c r="AC42278" s="6"/>
      <c r="AD42278" s="6"/>
    </row>
    <row r="42279" spans="16:30">
      <c r="P42279" s="6"/>
      <c r="AA42279" s="6"/>
      <c r="AC42279" s="6"/>
      <c r="AD42279" s="6"/>
    </row>
    <row r="42280" spans="16:30">
      <c r="P42280" s="6"/>
      <c r="AA42280" s="6"/>
      <c r="AC42280" s="6"/>
      <c r="AD42280" s="6"/>
    </row>
    <row r="42281" spans="16:30">
      <c r="P42281" s="6"/>
      <c r="AA42281" s="6"/>
      <c r="AC42281" s="6"/>
      <c r="AD42281" s="6"/>
    </row>
    <row r="42282" spans="16:30">
      <c r="P42282" s="6"/>
      <c r="AA42282" s="6"/>
      <c r="AC42282" s="6"/>
      <c r="AD42282" s="6"/>
    </row>
    <row r="42283" spans="16:30">
      <c r="P42283" s="6"/>
      <c r="AA42283" s="6"/>
      <c r="AC42283" s="6"/>
      <c r="AD42283" s="6"/>
    </row>
    <row r="42284" spans="16:30">
      <c r="P42284" s="6"/>
      <c r="AA42284" s="6"/>
      <c r="AC42284" s="6"/>
      <c r="AD42284" s="6"/>
    </row>
    <row r="42285" spans="16:30">
      <c r="P42285" s="6"/>
      <c r="AA42285" s="6"/>
      <c r="AC42285" s="6"/>
      <c r="AD42285" s="6"/>
    </row>
    <row r="42286" spans="16:30">
      <c r="P42286" s="6"/>
      <c r="AA42286" s="6"/>
      <c r="AC42286" s="6"/>
      <c r="AD42286" s="6"/>
    </row>
    <row r="42287" spans="16:30">
      <c r="P42287" s="6"/>
      <c r="AA42287" s="6"/>
      <c r="AC42287" s="6"/>
      <c r="AD42287" s="6"/>
    </row>
    <row r="42288" spans="16:30">
      <c r="P42288" s="6"/>
      <c r="AA42288" s="6"/>
      <c r="AC42288" s="6"/>
      <c r="AD42288" s="6"/>
    </row>
    <row r="42289" spans="16:30">
      <c r="P42289" s="6"/>
      <c r="AA42289" s="6"/>
      <c r="AC42289" s="6"/>
      <c r="AD42289" s="6"/>
    </row>
    <row r="42290" spans="16:30">
      <c r="P42290" s="6"/>
      <c r="AA42290" s="6"/>
      <c r="AC42290" s="6"/>
      <c r="AD42290" s="6"/>
    </row>
    <row r="42291" spans="16:30">
      <c r="P42291" s="6"/>
      <c r="AA42291" s="6"/>
      <c r="AC42291" s="6"/>
      <c r="AD42291" s="6"/>
    </row>
    <row r="42292" spans="16:30">
      <c r="P42292" s="6"/>
      <c r="AA42292" s="6"/>
      <c r="AC42292" s="6"/>
      <c r="AD42292" s="6"/>
    </row>
    <row r="42293" spans="16:30">
      <c r="P42293" s="6"/>
      <c r="AA42293" s="6"/>
      <c r="AC42293" s="6"/>
      <c r="AD42293" s="6"/>
    </row>
    <row r="42294" spans="16:30">
      <c r="P42294" s="6"/>
      <c r="AA42294" s="6"/>
      <c r="AC42294" s="6"/>
      <c r="AD42294" s="6"/>
    </row>
    <row r="42295" spans="16:30">
      <c r="P42295" s="6"/>
      <c r="AA42295" s="6"/>
      <c r="AC42295" s="6"/>
      <c r="AD42295" s="6"/>
    </row>
    <row r="42296" spans="16:30">
      <c r="P42296" s="6"/>
      <c r="AA42296" s="6"/>
      <c r="AC42296" s="6"/>
      <c r="AD42296" s="6"/>
    </row>
    <row r="42297" spans="16:30">
      <c r="P42297" s="6"/>
      <c r="AA42297" s="6"/>
      <c r="AC42297" s="6"/>
      <c r="AD42297" s="6"/>
    </row>
    <row r="42298" spans="16:30">
      <c r="P42298" s="6"/>
      <c r="AA42298" s="6"/>
      <c r="AC42298" s="6"/>
      <c r="AD42298" s="6"/>
    </row>
    <row r="42299" spans="16:30">
      <c r="P42299" s="6"/>
      <c r="AA42299" s="6"/>
      <c r="AC42299" s="6"/>
      <c r="AD42299" s="6"/>
    </row>
    <row r="42300" spans="16:30">
      <c r="P42300" s="6"/>
      <c r="AA42300" s="6"/>
      <c r="AC42300" s="6"/>
      <c r="AD42300" s="6"/>
    </row>
    <row r="42301" spans="16:30">
      <c r="P42301" s="6"/>
      <c r="AA42301" s="6"/>
      <c r="AC42301" s="6"/>
      <c r="AD42301" s="6"/>
    </row>
    <row r="42302" spans="16:30">
      <c r="P42302" s="6"/>
      <c r="AA42302" s="6"/>
      <c r="AC42302" s="6"/>
      <c r="AD42302" s="6"/>
    </row>
    <row r="42303" spans="16:30">
      <c r="P42303" s="6"/>
      <c r="AA42303" s="6"/>
      <c r="AC42303" s="6"/>
      <c r="AD42303" s="6"/>
    </row>
    <row r="42304" spans="16:30">
      <c r="P42304" s="6"/>
      <c r="AA42304" s="6"/>
      <c r="AC42304" s="6"/>
      <c r="AD42304" s="6"/>
    </row>
    <row r="42305" spans="16:30">
      <c r="P42305" s="6"/>
      <c r="AA42305" s="6"/>
      <c r="AC42305" s="6"/>
      <c r="AD42305" s="6"/>
    </row>
    <row r="42306" spans="16:30">
      <c r="P42306" s="6"/>
      <c r="AA42306" s="6"/>
      <c r="AC42306" s="6"/>
      <c r="AD42306" s="6"/>
    </row>
    <row r="42307" spans="16:30">
      <c r="P42307" s="6"/>
      <c r="AA42307" s="6"/>
      <c r="AC42307" s="6"/>
      <c r="AD42307" s="6"/>
    </row>
    <row r="42308" spans="16:30">
      <c r="P42308" s="6"/>
      <c r="AA42308" s="6"/>
      <c r="AC42308" s="6"/>
      <c r="AD42308" s="6"/>
    </row>
    <row r="42309" spans="16:30">
      <c r="P42309" s="6"/>
      <c r="AA42309" s="6"/>
      <c r="AC42309" s="6"/>
      <c r="AD42309" s="6"/>
    </row>
    <row r="42310" spans="16:30">
      <c r="P42310" s="6"/>
      <c r="AA42310" s="6"/>
      <c r="AC42310" s="6"/>
      <c r="AD42310" s="6"/>
    </row>
    <row r="42311" spans="16:30">
      <c r="P42311" s="6"/>
      <c r="AA42311" s="6"/>
      <c r="AC42311" s="6"/>
      <c r="AD42311" s="6"/>
    </row>
    <row r="42312" spans="16:30">
      <c r="P42312" s="6"/>
      <c r="AA42312" s="6"/>
      <c r="AC42312" s="6"/>
      <c r="AD42312" s="6"/>
    </row>
    <row r="42313" spans="16:30">
      <c r="P42313" s="6"/>
      <c r="AA42313" s="6"/>
      <c r="AC42313" s="6"/>
      <c r="AD42313" s="6"/>
    </row>
    <row r="42314" spans="16:30">
      <c r="P42314" s="6"/>
      <c r="AA42314" s="6"/>
      <c r="AC42314" s="6"/>
      <c r="AD42314" s="6"/>
    </row>
    <row r="42315" spans="16:30">
      <c r="P42315" s="6"/>
      <c r="AA42315" s="6"/>
      <c r="AC42315" s="6"/>
      <c r="AD42315" s="6"/>
    </row>
    <row r="42316" spans="16:30">
      <c r="P42316" s="6"/>
      <c r="AA42316" s="6"/>
      <c r="AC42316" s="6"/>
      <c r="AD42316" s="6"/>
    </row>
    <row r="42317" spans="16:30">
      <c r="P42317" s="6"/>
      <c r="AA42317" s="6"/>
      <c r="AC42317" s="6"/>
      <c r="AD42317" s="6"/>
    </row>
    <row r="42318" spans="16:30">
      <c r="P42318" s="6"/>
      <c r="AA42318" s="6"/>
      <c r="AC42318" s="6"/>
      <c r="AD42318" s="6"/>
    </row>
    <row r="42319" spans="16:30">
      <c r="P42319" s="6"/>
      <c r="AA42319" s="6"/>
      <c r="AC42319" s="6"/>
      <c r="AD42319" s="6"/>
    </row>
    <row r="42320" spans="16:30">
      <c r="P42320" s="6"/>
      <c r="AA42320" s="6"/>
      <c r="AC42320" s="6"/>
      <c r="AD42320" s="6"/>
    </row>
    <row r="42321" spans="16:30">
      <c r="P42321" s="6"/>
      <c r="AA42321" s="6"/>
      <c r="AC42321" s="6"/>
      <c r="AD42321" s="6"/>
    </row>
    <row r="42322" spans="16:30">
      <c r="P42322" s="6"/>
      <c r="AA42322" s="6"/>
      <c r="AC42322" s="6"/>
      <c r="AD42322" s="6"/>
    </row>
    <row r="42323" spans="16:30">
      <c r="P42323" s="6"/>
      <c r="AA42323" s="6"/>
      <c r="AC42323" s="6"/>
      <c r="AD42323" s="6"/>
    </row>
    <row r="42324" spans="16:30">
      <c r="P42324" s="6"/>
      <c r="AA42324" s="6"/>
      <c r="AC42324" s="6"/>
      <c r="AD42324" s="6"/>
    </row>
    <row r="42325" spans="16:30">
      <c r="P42325" s="6"/>
      <c r="AA42325" s="6"/>
      <c r="AC42325" s="6"/>
      <c r="AD42325" s="6"/>
    </row>
    <row r="42326" spans="16:30">
      <c r="P42326" s="6"/>
      <c r="AA42326" s="6"/>
      <c r="AC42326" s="6"/>
      <c r="AD42326" s="6"/>
    </row>
    <row r="42327" spans="16:30">
      <c r="P42327" s="6"/>
      <c r="AA42327" s="6"/>
      <c r="AC42327" s="6"/>
      <c r="AD42327" s="6"/>
    </row>
    <row r="42328" spans="16:30">
      <c r="P42328" s="6"/>
      <c r="AA42328" s="6"/>
      <c r="AC42328" s="6"/>
      <c r="AD42328" s="6"/>
    </row>
    <row r="42329" spans="16:30">
      <c r="P42329" s="6"/>
      <c r="AA42329" s="6"/>
      <c r="AC42329" s="6"/>
      <c r="AD42329" s="6"/>
    </row>
    <row r="42330" spans="16:30">
      <c r="P42330" s="6"/>
      <c r="AA42330" s="6"/>
      <c r="AC42330" s="6"/>
      <c r="AD42330" s="6"/>
    </row>
    <row r="42331" spans="16:30">
      <c r="P42331" s="6"/>
      <c r="AA42331" s="6"/>
      <c r="AC42331" s="6"/>
      <c r="AD42331" s="6"/>
    </row>
    <row r="42332" spans="16:30">
      <c r="P42332" s="6"/>
      <c r="AA42332" s="6"/>
      <c r="AC42332" s="6"/>
      <c r="AD42332" s="6"/>
    </row>
    <row r="42333" spans="16:30">
      <c r="P42333" s="6"/>
      <c r="AA42333" s="6"/>
      <c r="AC42333" s="6"/>
      <c r="AD42333" s="6"/>
    </row>
    <row r="42334" spans="16:30">
      <c r="P42334" s="6"/>
      <c r="AA42334" s="6"/>
      <c r="AC42334" s="6"/>
      <c r="AD42334" s="6"/>
    </row>
    <row r="42335" spans="16:30">
      <c r="P42335" s="6"/>
      <c r="AA42335" s="6"/>
      <c r="AC42335" s="6"/>
      <c r="AD42335" s="6"/>
    </row>
    <row r="42336" spans="16:30">
      <c r="P42336" s="6"/>
      <c r="AA42336" s="6"/>
      <c r="AC42336" s="6"/>
      <c r="AD42336" s="6"/>
    </row>
    <row r="42337" spans="16:30">
      <c r="P42337" s="6"/>
      <c r="AA42337" s="6"/>
      <c r="AC42337" s="6"/>
      <c r="AD42337" s="6"/>
    </row>
    <row r="42338" spans="16:30">
      <c r="P42338" s="6"/>
      <c r="AA42338" s="6"/>
      <c r="AC42338" s="6"/>
      <c r="AD42338" s="6"/>
    </row>
    <row r="42339" spans="16:30">
      <c r="P42339" s="6"/>
      <c r="AA42339" s="6"/>
      <c r="AC42339" s="6"/>
      <c r="AD42339" s="6"/>
    </row>
    <row r="42340" spans="16:30">
      <c r="P42340" s="6"/>
      <c r="AA42340" s="6"/>
      <c r="AC42340" s="6"/>
      <c r="AD42340" s="6"/>
    </row>
    <row r="42341" spans="16:30">
      <c r="P42341" s="6"/>
      <c r="AA42341" s="6"/>
      <c r="AC42341" s="6"/>
      <c r="AD42341" s="6"/>
    </row>
    <row r="42342" spans="16:30">
      <c r="P42342" s="6"/>
      <c r="AA42342" s="6"/>
      <c r="AC42342" s="6"/>
      <c r="AD42342" s="6"/>
    </row>
    <row r="42343" spans="16:30">
      <c r="P42343" s="6"/>
      <c r="AA42343" s="6"/>
      <c r="AC42343" s="6"/>
      <c r="AD42343" s="6"/>
    </row>
    <row r="42344" spans="16:30">
      <c r="P42344" s="6"/>
      <c r="AA42344" s="6"/>
      <c r="AC42344" s="6"/>
      <c r="AD42344" s="6"/>
    </row>
    <row r="42345" spans="16:30">
      <c r="P42345" s="6"/>
      <c r="AA42345" s="6"/>
      <c r="AC42345" s="6"/>
      <c r="AD42345" s="6"/>
    </row>
    <row r="42346" spans="16:30">
      <c r="P42346" s="6"/>
      <c r="AA42346" s="6"/>
      <c r="AC42346" s="6"/>
      <c r="AD42346" s="6"/>
    </row>
    <row r="42347" spans="16:30">
      <c r="P42347" s="6"/>
      <c r="AA42347" s="6"/>
      <c r="AC42347" s="6"/>
      <c r="AD42347" s="6"/>
    </row>
    <row r="42348" spans="16:30">
      <c r="P42348" s="6"/>
      <c r="AA42348" s="6"/>
      <c r="AC42348" s="6"/>
      <c r="AD42348" s="6"/>
    </row>
    <row r="42349" spans="16:30">
      <c r="P42349" s="6"/>
      <c r="AA42349" s="6"/>
      <c r="AC42349" s="6"/>
      <c r="AD42349" s="6"/>
    </row>
    <row r="42350" spans="16:30">
      <c r="P42350" s="6"/>
      <c r="AA42350" s="6"/>
      <c r="AC42350" s="6"/>
      <c r="AD42350" s="6"/>
    </row>
    <row r="42351" spans="16:30">
      <c r="P42351" s="6"/>
      <c r="AA42351" s="6"/>
      <c r="AC42351" s="6"/>
      <c r="AD42351" s="6"/>
    </row>
    <row r="42352" spans="16:30">
      <c r="P42352" s="6"/>
      <c r="AA42352" s="6"/>
      <c r="AC42352" s="6"/>
      <c r="AD42352" s="6"/>
    </row>
    <row r="42353" spans="16:30">
      <c r="P42353" s="6"/>
      <c r="AA42353" s="6"/>
      <c r="AC42353" s="6"/>
      <c r="AD42353" s="6"/>
    </row>
    <row r="42354" spans="16:30">
      <c r="P42354" s="6"/>
      <c r="AA42354" s="6"/>
      <c r="AC42354" s="6"/>
      <c r="AD42354" s="6"/>
    </row>
    <row r="42355" spans="16:30">
      <c r="P42355" s="6"/>
      <c r="AA42355" s="6"/>
      <c r="AC42355" s="6"/>
      <c r="AD42355" s="6"/>
    </row>
    <row r="42356" spans="16:30">
      <c r="P42356" s="6"/>
      <c r="AA42356" s="6"/>
      <c r="AC42356" s="6"/>
      <c r="AD42356" s="6"/>
    </row>
    <row r="42357" spans="16:30">
      <c r="P42357" s="6"/>
      <c r="AA42357" s="6"/>
      <c r="AC42357" s="6"/>
      <c r="AD42357" s="6"/>
    </row>
    <row r="42358" spans="16:30">
      <c r="P42358" s="6"/>
      <c r="AA42358" s="6"/>
      <c r="AC42358" s="6"/>
      <c r="AD42358" s="6"/>
    </row>
    <row r="42359" spans="16:30">
      <c r="P42359" s="6"/>
      <c r="AA42359" s="6"/>
      <c r="AC42359" s="6"/>
      <c r="AD42359" s="6"/>
    </row>
    <row r="42360" spans="16:30">
      <c r="P42360" s="6"/>
      <c r="AA42360" s="6"/>
      <c r="AC42360" s="6"/>
      <c r="AD42360" s="6"/>
    </row>
    <row r="42361" spans="16:30">
      <c r="P42361" s="6"/>
      <c r="AA42361" s="6"/>
      <c r="AC42361" s="6"/>
      <c r="AD42361" s="6"/>
    </row>
    <row r="42362" spans="16:30">
      <c r="P42362" s="6"/>
      <c r="AA42362" s="6"/>
      <c r="AC42362" s="6"/>
      <c r="AD42362" s="6"/>
    </row>
    <row r="42363" spans="16:30">
      <c r="P42363" s="6"/>
      <c r="AA42363" s="6"/>
      <c r="AC42363" s="6"/>
      <c r="AD42363" s="6"/>
    </row>
    <row r="42364" spans="16:30">
      <c r="P42364" s="6"/>
      <c r="AA42364" s="6"/>
      <c r="AC42364" s="6"/>
      <c r="AD42364" s="6"/>
    </row>
    <row r="42365" spans="16:30">
      <c r="P42365" s="6"/>
      <c r="AA42365" s="6"/>
      <c r="AC42365" s="6"/>
      <c r="AD42365" s="6"/>
    </row>
    <row r="42366" spans="16:30">
      <c r="P42366" s="6"/>
      <c r="AA42366" s="6"/>
      <c r="AC42366" s="6"/>
      <c r="AD42366" s="6"/>
    </row>
    <row r="42367" spans="16:30">
      <c r="P42367" s="6"/>
      <c r="AA42367" s="6"/>
      <c r="AC42367" s="6"/>
      <c r="AD42367" s="6"/>
    </row>
    <row r="42368" spans="16:30">
      <c r="P42368" s="6"/>
      <c r="AA42368" s="6"/>
      <c r="AC42368" s="6"/>
      <c r="AD42368" s="6"/>
    </row>
    <row r="42369" spans="16:30">
      <c r="P42369" s="6"/>
      <c r="AA42369" s="6"/>
      <c r="AC42369" s="6"/>
      <c r="AD42369" s="6"/>
    </row>
    <row r="42370" spans="16:30">
      <c r="P42370" s="6"/>
      <c r="AA42370" s="6"/>
      <c r="AC42370" s="6"/>
      <c r="AD42370" s="6"/>
    </row>
    <row r="42371" spans="16:30">
      <c r="P42371" s="6"/>
      <c r="AA42371" s="6"/>
      <c r="AC42371" s="6"/>
      <c r="AD42371" s="6"/>
    </row>
    <row r="42372" spans="16:30">
      <c r="P42372" s="6"/>
      <c r="AA42372" s="6"/>
      <c r="AC42372" s="6"/>
      <c r="AD42372" s="6"/>
    </row>
    <row r="42373" spans="16:30">
      <c r="P42373" s="6"/>
      <c r="AA42373" s="6"/>
      <c r="AC42373" s="6"/>
      <c r="AD42373" s="6"/>
    </row>
    <row r="42374" spans="16:30">
      <c r="P42374" s="6"/>
      <c r="AA42374" s="6"/>
      <c r="AC42374" s="6"/>
      <c r="AD42374" s="6"/>
    </row>
    <row r="42375" spans="16:30">
      <c r="P42375" s="6"/>
      <c r="AA42375" s="6"/>
      <c r="AC42375" s="6"/>
      <c r="AD42375" s="6"/>
    </row>
    <row r="42376" spans="16:30">
      <c r="P42376" s="6"/>
      <c r="AA42376" s="6"/>
      <c r="AC42376" s="6"/>
      <c r="AD42376" s="6"/>
    </row>
    <row r="42377" spans="16:30">
      <c r="P42377" s="6"/>
      <c r="AA42377" s="6"/>
      <c r="AC42377" s="6"/>
      <c r="AD42377" s="6"/>
    </row>
    <row r="42378" spans="16:30">
      <c r="P42378" s="6"/>
      <c r="AA42378" s="6"/>
      <c r="AC42378" s="6"/>
      <c r="AD42378" s="6"/>
    </row>
    <row r="42379" spans="16:30">
      <c r="P42379" s="6"/>
      <c r="AA42379" s="6"/>
      <c r="AC42379" s="6"/>
      <c r="AD42379" s="6"/>
    </row>
    <row r="42380" spans="16:30">
      <c r="P42380" s="6"/>
      <c r="AA42380" s="6"/>
      <c r="AC42380" s="6"/>
      <c r="AD42380" s="6"/>
    </row>
    <row r="42381" spans="16:30">
      <c r="P42381" s="6"/>
      <c r="AA42381" s="6"/>
      <c r="AC42381" s="6"/>
      <c r="AD42381" s="6"/>
    </row>
    <row r="42382" spans="16:30">
      <c r="P42382" s="6"/>
      <c r="AA42382" s="6"/>
      <c r="AC42382" s="6"/>
      <c r="AD42382" s="6"/>
    </row>
    <row r="42383" spans="16:30">
      <c r="P42383" s="6"/>
      <c r="AA42383" s="6"/>
      <c r="AC42383" s="6"/>
      <c r="AD42383" s="6"/>
    </row>
    <row r="42384" spans="16:30">
      <c r="P42384" s="6"/>
      <c r="AA42384" s="6"/>
      <c r="AC42384" s="6"/>
      <c r="AD42384" s="6"/>
    </row>
    <row r="42385" spans="16:30">
      <c r="P42385" s="6"/>
      <c r="AA42385" s="6"/>
      <c r="AC42385" s="6"/>
      <c r="AD42385" s="6"/>
    </row>
    <row r="42386" spans="16:30">
      <c r="P42386" s="6"/>
      <c r="AA42386" s="6"/>
      <c r="AC42386" s="6"/>
      <c r="AD42386" s="6"/>
    </row>
    <row r="42387" spans="16:30">
      <c r="P42387" s="6"/>
      <c r="AA42387" s="6"/>
      <c r="AC42387" s="6"/>
      <c r="AD42387" s="6"/>
    </row>
    <row r="42388" spans="16:30">
      <c r="P42388" s="6"/>
      <c r="AA42388" s="6"/>
      <c r="AC42388" s="6"/>
      <c r="AD42388" s="6"/>
    </row>
    <row r="42389" spans="16:30">
      <c r="P42389" s="6"/>
      <c r="AA42389" s="6"/>
      <c r="AC42389" s="6"/>
      <c r="AD42389" s="6"/>
    </row>
    <row r="42390" spans="16:30">
      <c r="P42390" s="6"/>
      <c r="AA42390" s="6"/>
      <c r="AC42390" s="6"/>
      <c r="AD42390" s="6"/>
    </row>
    <row r="42391" spans="16:30">
      <c r="P42391" s="6"/>
      <c r="AA42391" s="6"/>
      <c r="AC42391" s="6"/>
      <c r="AD42391" s="6"/>
    </row>
    <row r="42392" spans="16:30">
      <c r="P42392" s="6"/>
      <c r="AA42392" s="6"/>
      <c r="AC42392" s="6"/>
      <c r="AD42392" s="6"/>
    </row>
    <row r="42393" spans="16:30">
      <c r="P42393" s="6"/>
      <c r="AA42393" s="6"/>
      <c r="AC42393" s="6"/>
      <c r="AD42393" s="6"/>
    </row>
    <row r="42394" spans="16:30">
      <c r="P42394" s="6"/>
      <c r="AA42394" s="6"/>
      <c r="AC42394" s="6"/>
      <c r="AD42394" s="6"/>
    </row>
    <row r="42395" spans="16:30">
      <c r="P42395" s="6"/>
      <c r="AA42395" s="6"/>
      <c r="AC42395" s="6"/>
      <c r="AD42395" s="6"/>
    </row>
    <row r="42396" spans="16:30">
      <c r="P42396" s="6"/>
      <c r="AA42396" s="6"/>
      <c r="AC42396" s="6"/>
      <c r="AD42396" s="6"/>
    </row>
    <row r="42397" spans="16:30">
      <c r="P42397" s="6"/>
      <c r="AA42397" s="6"/>
      <c r="AC42397" s="6"/>
      <c r="AD42397" s="6"/>
    </row>
    <row r="42398" spans="16:30">
      <c r="P42398" s="6"/>
      <c r="AA42398" s="6"/>
      <c r="AC42398" s="6"/>
      <c r="AD42398" s="6"/>
    </row>
    <row r="42399" spans="16:30">
      <c r="P42399" s="6"/>
      <c r="AA42399" s="6"/>
      <c r="AC42399" s="6"/>
      <c r="AD42399" s="6"/>
    </row>
    <row r="42400" spans="16:30">
      <c r="P42400" s="6"/>
      <c r="AA42400" s="6"/>
      <c r="AC42400" s="6"/>
      <c r="AD42400" s="6"/>
    </row>
    <row r="42401" spans="16:30">
      <c r="P42401" s="6"/>
      <c r="AA42401" s="6"/>
      <c r="AC42401" s="6"/>
      <c r="AD42401" s="6"/>
    </row>
    <row r="42402" spans="16:30">
      <c r="P42402" s="6"/>
      <c r="AA42402" s="6"/>
      <c r="AC42402" s="6"/>
      <c r="AD42402" s="6"/>
    </row>
    <row r="42403" spans="16:30">
      <c r="P42403" s="6"/>
      <c r="AA42403" s="6"/>
      <c r="AC42403" s="6"/>
      <c r="AD42403" s="6"/>
    </row>
    <row r="42404" spans="16:30">
      <c r="P42404" s="6"/>
      <c r="AA42404" s="6"/>
      <c r="AC42404" s="6"/>
      <c r="AD42404" s="6"/>
    </row>
    <row r="42405" spans="16:30">
      <c r="P42405" s="6"/>
      <c r="AA42405" s="6"/>
      <c r="AC42405" s="6"/>
      <c r="AD42405" s="6"/>
    </row>
    <row r="42406" spans="16:30">
      <c r="P42406" s="6"/>
      <c r="AA42406" s="6"/>
      <c r="AC42406" s="6"/>
      <c r="AD42406" s="6"/>
    </row>
    <row r="42407" spans="16:30">
      <c r="P42407" s="6"/>
      <c r="AA42407" s="6"/>
      <c r="AC42407" s="6"/>
      <c r="AD42407" s="6"/>
    </row>
    <row r="42408" spans="16:30">
      <c r="P42408" s="6"/>
      <c r="AA42408" s="6"/>
      <c r="AC42408" s="6"/>
      <c r="AD42408" s="6"/>
    </row>
    <row r="42409" spans="16:30">
      <c r="P42409" s="6"/>
      <c r="AA42409" s="6"/>
      <c r="AC42409" s="6"/>
      <c r="AD42409" s="6"/>
    </row>
    <row r="42410" spans="16:30">
      <c r="P42410" s="6"/>
      <c r="AA42410" s="6"/>
      <c r="AC42410" s="6"/>
      <c r="AD42410" s="6"/>
    </row>
    <row r="42411" spans="16:30">
      <c r="P42411" s="6"/>
      <c r="AA42411" s="6"/>
      <c r="AC42411" s="6"/>
      <c r="AD42411" s="6"/>
    </row>
    <row r="42412" spans="16:30">
      <c r="P42412" s="6"/>
      <c r="AA42412" s="6"/>
      <c r="AC42412" s="6"/>
      <c r="AD42412" s="6"/>
    </row>
    <row r="42413" spans="16:30">
      <c r="P42413" s="6"/>
      <c r="AA42413" s="6"/>
      <c r="AC42413" s="6"/>
      <c r="AD42413" s="6"/>
    </row>
    <row r="42414" spans="16:30">
      <c r="P42414" s="6"/>
      <c r="AA42414" s="6"/>
      <c r="AC42414" s="6"/>
      <c r="AD42414" s="6"/>
    </row>
    <row r="42415" spans="16:30">
      <c r="P42415" s="6"/>
      <c r="AA42415" s="6"/>
      <c r="AC42415" s="6"/>
      <c r="AD42415" s="6"/>
    </row>
    <row r="42416" spans="16:30">
      <c r="P42416" s="6"/>
      <c r="AA42416" s="6"/>
      <c r="AC42416" s="6"/>
      <c r="AD42416" s="6"/>
    </row>
    <row r="42417" spans="16:30">
      <c r="P42417" s="6"/>
      <c r="AA42417" s="6"/>
      <c r="AC42417" s="6"/>
      <c r="AD42417" s="6"/>
    </row>
    <row r="42418" spans="16:30">
      <c r="P42418" s="6"/>
      <c r="AA42418" s="6"/>
      <c r="AC42418" s="6"/>
      <c r="AD42418" s="6"/>
    </row>
    <row r="42419" spans="16:30">
      <c r="P42419" s="6"/>
      <c r="AA42419" s="6"/>
      <c r="AC42419" s="6"/>
      <c r="AD42419" s="6"/>
    </row>
    <row r="42420" spans="16:30">
      <c r="P42420" s="6"/>
      <c r="AA42420" s="6"/>
      <c r="AC42420" s="6"/>
      <c r="AD42420" s="6"/>
    </row>
    <row r="42421" spans="16:30">
      <c r="P42421" s="6"/>
      <c r="AA42421" s="6"/>
      <c r="AC42421" s="6"/>
      <c r="AD42421" s="6"/>
    </row>
    <row r="42422" spans="16:30">
      <c r="P42422" s="6"/>
      <c r="AA42422" s="6"/>
      <c r="AC42422" s="6"/>
      <c r="AD42422" s="6"/>
    </row>
    <row r="42423" spans="16:30">
      <c r="P42423" s="6"/>
      <c r="AA42423" s="6"/>
      <c r="AC42423" s="6"/>
      <c r="AD42423" s="6"/>
    </row>
    <row r="42424" spans="16:30">
      <c r="P42424" s="6"/>
      <c r="AA42424" s="6"/>
      <c r="AC42424" s="6"/>
      <c r="AD42424" s="6"/>
    </row>
    <row r="42425" spans="16:30">
      <c r="P42425" s="6"/>
      <c r="AA42425" s="6"/>
      <c r="AC42425" s="6"/>
      <c r="AD42425" s="6"/>
    </row>
    <row r="42426" spans="16:30">
      <c r="P42426" s="6"/>
      <c r="AA42426" s="6"/>
      <c r="AC42426" s="6"/>
      <c r="AD42426" s="6"/>
    </row>
    <row r="42427" spans="16:30">
      <c r="P42427" s="6"/>
      <c r="AA42427" s="6"/>
      <c r="AC42427" s="6"/>
      <c r="AD42427" s="6"/>
    </row>
    <row r="42428" spans="16:30">
      <c r="P42428" s="6"/>
      <c r="AA42428" s="6"/>
      <c r="AC42428" s="6"/>
      <c r="AD42428" s="6"/>
    </row>
    <row r="42429" spans="16:30">
      <c r="P42429" s="6"/>
      <c r="AA42429" s="6"/>
      <c r="AC42429" s="6"/>
      <c r="AD42429" s="6"/>
    </row>
    <row r="42430" spans="16:30">
      <c r="P42430" s="6"/>
      <c r="AA42430" s="6"/>
      <c r="AC42430" s="6"/>
      <c r="AD42430" s="6"/>
    </row>
    <row r="42431" spans="16:30">
      <c r="P42431" s="6"/>
      <c r="AA42431" s="6"/>
      <c r="AC42431" s="6"/>
      <c r="AD42431" s="6"/>
    </row>
    <row r="42432" spans="16:30">
      <c r="P42432" s="6"/>
      <c r="AA42432" s="6"/>
      <c r="AC42432" s="6"/>
      <c r="AD42432" s="6"/>
    </row>
    <row r="42433" spans="16:30">
      <c r="P42433" s="6"/>
      <c r="AA42433" s="6"/>
      <c r="AC42433" s="6"/>
      <c r="AD42433" s="6"/>
    </row>
    <row r="42434" spans="16:30">
      <c r="P42434" s="6"/>
      <c r="AA42434" s="6"/>
      <c r="AC42434" s="6"/>
      <c r="AD42434" s="6"/>
    </row>
    <row r="42435" spans="16:30">
      <c r="P42435" s="6"/>
      <c r="AA42435" s="6"/>
      <c r="AC42435" s="6"/>
      <c r="AD42435" s="6"/>
    </row>
    <row r="42436" spans="16:30">
      <c r="P42436" s="6"/>
      <c r="AA42436" s="6"/>
      <c r="AC42436" s="6"/>
      <c r="AD42436" s="6"/>
    </row>
    <row r="42437" spans="16:30">
      <c r="P42437" s="6"/>
      <c r="AA42437" s="6"/>
      <c r="AC42437" s="6"/>
      <c r="AD42437" s="6"/>
    </row>
    <row r="42438" spans="16:30">
      <c r="P42438" s="6"/>
      <c r="AA42438" s="6"/>
      <c r="AC42438" s="6"/>
      <c r="AD42438" s="6"/>
    </row>
    <row r="42439" spans="16:30">
      <c r="P42439" s="6"/>
      <c r="AA42439" s="6"/>
      <c r="AC42439" s="6"/>
      <c r="AD42439" s="6"/>
    </row>
    <row r="42440" spans="16:30">
      <c r="P42440" s="6"/>
      <c r="AA42440" s="6"/>
      <c r="AC42440" s="6"/>
      <c r="AD42440" s="6"/>
    </row>
    <row r="42441" spans="16:30">
      <c r="P42441" s="6"/>
      <c r="AA42441" s="6"/>
      <c r="AC42441" s="6"/>
      <c r="AD42441" s="6"/>
    </row>
    <row r="42442" spans="16:30">
      <c r="P42442" s="6"/>
      <c r="AA42442" s="6"/>
      <c r="AC42442" s="6"/>
      <c r="AD42442" s="6"/>
    </row>
    <row r="42443" spans="16:30">
      <c r="P42443" s="6"/>
      <c r="AA42443" s="6"/>
      <c r="AC42443" s="6"/>
      <c r="AD42443" s="6"/>
    </row>
    <row r="42444" spans="16:30">
      <c r="P42444" s="6"/>
      <c r="AA42444" s="6"/>
      <c r="AC42444" s="6"/>
      <c r="AD42444" s="6"/>
    </row>
    <row r="42445" spans="16:30">
      <c r="P42445" s="6"/>
      <c r="AA42445" s="6"/>
      <c r="AC42445" s="6"/>
      <c r="AD42445" s="6"/>
    </row>
    <row r="42446" spans="16:30">
      <c r="P42446" s="6"/>
      <c r="AA42446" s="6"/>
      <c r="AC42446" s="6"/>
      <c r="AD42446" s="6"/>
    </row>
    <row r="42447" spans="16:30">
      <c r="P42447" s="6"/>
      <c r="AA42447" s="6"/>
      <c r="AC42447" s="6"/>
      <c r="AD42447" s="6"/>
    </row>
    <row r="42448" spans="16:30">
      <c r="P42448" s="6"/>
      <c r="AA42448" s="6"/>
      <c r="AC42448" s="6"/>
      <c r="AD42448" s="6"/>
    </row>
    <row r="42449" spans="16:30">
      <c r="P42449" s="6"/>
      <c r="AA42449" s="6"/>
      <c r="AC42449" s="6"/>
      <c r="AD42449" s="6"/>
    </row>
    <row r="42450" spans="16:30">
      <c r="P42450" s="6"/>
      <c r="AA42450" s="6"/>
      <c r="AC42450" s="6"/>
      <c r="AD42450" s="6"/>
    </row>
    <row r="42451" spans="16:30">
      <c r="P42451" s="6"/>
      <c r="AA42451" s="6"/>
      <c r="AC42451" s="6"/>
      <c r="AD42451" s="6"/>
    </row>
    <row r="42452" spans="16:30">
      <c r="P42452" s="6"/>
      <c r="AA42452" s="6"/>
      <c r="AC42452" s="6"/>
      <c r="AD42452" s="6"/>
    </row>
    <row r="42453" spans="16:30">
      <c r="P42453" s="6"/>
      <c r="AA42453" s="6"/>
      <c r="AC42453" s="6"/>
      <c r="AD42453" s="6"/>
    </row>
    <row r="42454" spans="16:30">
      <c r="P42454" s="6"/>
      <c r="AA42454" s="6"/>
      <c r="AC42454" s="6"/>
      <c r="AD42454" s="6"/>
    </row>
    <row r="42455" spans="16:30">
      <c r="P42455" s="6"/>
      <c r="AA42455" s="6"/>
      <c r="AC42455" s="6"/>
      <c r="AD42455" s="6"/>
    </row>
    <row r="42456" spans="16:30">
      <c r="P42456" s="6"/>
      <c r="AA42456" s="6"/>
      <c r="AC42456" s="6"/>
      <c r="AD42456" s="6"/>
    </row>
    <row r="42457" spans="16:30">
      <c r="P42457" s="6"/>
      <c r="AA42457" s="6"/>
      <c r="AC42457" s="6"/>
      <c r="AD42457" s="6"/>
    </row>
    <row r="42458" spans="16:30">
      <c r="P42458" s="6"/>
      <c r="AA42458" s="6"/>
      <c r="AC42458" s="6"/>
      <c r="AD42458" s="6"/>
    </row>
    <row r="42459" spans="16:30">
      <c r="P42459" s="6"/>
      <c r="AA42459" s="6"/>
      <c r="AC42459" s="6"/>
      <c r="AD42459" s="6"/>
    </row>
    <row r="42460" spans="16:30">
      <c r="P42460" s="6"/>
      <c r="AA42460" s="6"/>
      <c r="AC42460" s="6"/>
      <c r="AD42460" s="6"/>
    </row>
    <row r="42461" spans="16:30">
      <c r="P42461" s="6"/>
      <c r="AA42461" s="6"/>
      <c r="AC42461" s="6"/>
      <c r="AD42461" s="6"/>
    </row>
    <row r="42462" spans="16:30">
      <c r="P42462" s="6"/>
      <c r="AA42462" s="6"/>
      <c r="AC42462" s="6"/>
      <c r="AD42462" s="6"/>
    </row>
    <row r="42463" spans="16:30">
      <c r="P42463" s="6"/>
      <c r="AA42463" s="6"/>
      <c r="AC42463" s="6"/>
      <c r="AD42463" s="6"/>
    </row>
    <row r="42464" spans="16:30">
      <c r="P42464" s="6"/>
      <c r="AA42464" s="6"/>
      <c r="AC42464" s="6"/>
      <c r="AD42464" s="6"/>
    </row>
    <row r="42465" spans="16:30">
      <c r="P42465" s="6"/>
      <c r="AA42465" s="6"/>
      <c r="AC42465" s="6"/>
      <c r="AD42465" s="6"/>
    </row>
    <row r="42466" spans="16:30">
      <c r="P42466" s="6"/>
      <c r="AA42466" s="6"/>
      <c r="AC42466" s="6"/>
      <c r="AD42466" s="6"/>
    </row>
    <row r="42467" spans="16:30">
      <c r="P42467" s="6"/>
      <c r="AA42467" s="6"/>
      <c r="AC42467" s="6"/>
      <c r="AD42467" s="6"/>
    </row>
    <row r="42468" spans="16:30">
      <c r="P42468" s="6"/>
      <c r="AA42468" s="6"/>
      <c r="AC42468" s="6"/>
      <c r="AD42468" s="6"/>
    </row>
    <row r="42469" spans="16:30">
      <c r="P42469" s="6"/>
      <c r="AA42469" s="6"/>
      <c r="AC42469" s="6"/>
      <c r="AD42469" s="6"/>
    </row>
    <row r="42470" spans="16:30">
      <c r="P42470" s="6"/>
      <c r="AA42470" s="6"/>
      <c r="AC42470" s="6"/>
      <c r="AD42470" s="6"/>
    </row>
    <row r="42471" spans="16:30">
      <c r="P42471" s="6"/>
      <c r="AA42471" s="6"/>
      <c r="AC42471" s="6"/>
      <c r="AD42471" s="6"/>
    </row>
    <row r="42472" spans="16:30">
      <c r="P42472" s="6"/>
      <c r="AA42472" s="6"/>
      <c r="AC42472" s="6"/>
      <c r="AD42472" s="6"/>
    </row>
    <row r="42473" spans="16:30">
      <c r="P42473" s="6"/>
      <c r="AA42473" s="6"/>
      <c r="AC42473" s="6"/>
      <c r="AD42473" s="6"/>
    </row>
    <row r="42474" spans="16:30">
      <c r="P42474" s="6"/>
      <c r="AA42474" s="6"/>
      <c r="AC42474" s="6"/>
      <c r="AD42474" s="6"/>
    </row>
    <row r="42475" spans="16:30">
      <c r="P42475" s="6"/>
      <c r="AA42475" s="6"/>
      <c r="AC42475" s="6"/>
      <c r="AD42475" s="6"/>
    </row>
    <row r="42476" spans="16:30">
      <c r="P42476" s="6"/>
      <c r="AA42476" s="6"/>
      <c r="AC42476" s="6"/>
      <c r="AD42476" s="6"/>
    </row>
    <row r="42477" spans="16:30">
      <c r="P42477" s="6"/>
      <c r="AA42477" s="6"/>
      <c r="AC42477" s="6"/>
      <c r="AD42477" s="6"/>
    </row>
    <row r="42478" spans="16:30">
      <c r="P42478" s="6"/>
      <c r="AA42478" s="6"/>
      <c r="AC42478" s="6"/>
      <c r="AD42478" s="6"/>
    </row>
    <row r="42479" spans="16:30">
      <c r="P42479" s="6"/>
      <c r="AA42479" s="6"/>
      <c r="AC42479" s="6"/>
      <c r="AD42479" s="6"/>
    </row>
    <row r="42480" spans="16:30">
      <c r="P42480" s="6"/>
      <c r="AA42480" s="6"/>
      <c r="AC42480" s="6"/>
      <c r="AD42480" s="6"/>
    </row>
    <row r="42481" spans="16:30">
      <c r="P42481" s="6"/>
      <c r="AA42481" s="6"/>
      <c r="AC42481" s="6"/>
      <c r="AD42481" s="6"/>
    </row>
    <row r="42482" spans="16:30">
      <c r="P42482" s="6"/>
      <c r="AA42482" s="6"/>
      <c r="AC42482" s="6"/>
      <c r="AD42482" s="6"/>
    </row>
    <row r="42483" spans="16:30">
      <c r="P42483" s="6"/>
      <c r="AA42483" s="6"/>
      <c r="AC42483" s="6"/>
      <c r="AD42483" s="6"/>
    </row>
    <row r="42484" spans="16:30">
      <c r="P42484" s="6"/>
      <c r="AA42484" s="6"/>
      <c r="AC42484" s="6"/>
      <c r="AD42484" s="6"/>
    </row>
    <row r="42485" spans="16:30">
      <c r="P42485" s="6"/>
      <c r="AA42485" s="6"/>
      <c r="AC42485" s="6"/>
      <c r="AD42485" s="6"/>
    </row>
    <row r="42486" spans="16:30">
      <c r="P42486" s="6"/>
      <c r="AA42486" s="6"/>
      <c r="AC42486" s="6"/>
      <c r="AD42486" s="6"/>
    </row>
    <row r="42487" spans="16:30">
      <c r="P42487" s="6"/>
      <c r="AA42487" s="6"/>
      <c r="AC42487" s="6"/>
      <c r="AD42487" s="6"/>
    </row>
    <row r="42488" spans="16:30">
      <c r="P42488" s="6"/>
      <c r="AA42488" s="6"/>
      <c r="AC42488" s="6"/>
      <c r="AD42488" s="6"/>
    </row>
    <row r="42489" spans="16:30">
      <c r="P42489" s="6"/>
      <c r="AA42489" s="6"/>
      <c r="AC42489" s="6"/>
      <c r="AD42489" s="6"/>
    </row>
    <row r="42490" spans="16:30">
      <c r="P42490" s="6"/>
      <c r="AA42490" s="6"/>
      <c r="AC42490" s="6"/>
      <c r="AD42490" s="6"/>
    </row>
    <row r="42491" spans="16:30">
      <c r="P42491" s="6"/>
      <c r="AA42491" s="6"/>
      <c r="AC42491" s="6"/>
      <c r="AD42491" s="6"/>
    </row>
    <row r="42492" spans="16:30">
      <c r="P42492" s="6"/>
      <c r="AA42492" s="6"/>
      <c r="AC42492" s="6"/>
      <c r="AD42492" s="6"/>
    </row>
    <row r="42493" spans="16:30">
      <c r="P42493" s="6"/>
      <c r="AA42493" s="6"/>
      <c r="AC42493" s="6"/>
      <c r="AD42493" s="6"/>
    </row>
    <row r="42494" spans="16:30">
      <c r="P42494" s="6"/>
      <c r="AA42494" s="6"/>
      <c r="AC42494" s="6"/>
      <c r="AD42494" s="6"/>
    </row>
    <row r="42495" spans="16:30">
      <c r="P42495" s="6"/>
      <c r="AA42495" s="6"/>
      <c r="AC42495" s="6"/>
      <c r="AD42495" s="6"/>
    </row>
    <row r="42496" spans="16:30">
      <c r="P42496" s="6"/>
      <c r="AA42496" s="6"/>
      <c r="AC42496" s="6"/>
      <c r="AD42496" s="6"/>
    </row>
    <row r="42497" spans="16:30">
      <c r="P42497" s="6"/>
      <c r="AA42497" s="6"/>
      <c r="AC42497" s="6"/>
      <c r="AD42497" s="6"/>
    </row>
    <row r="42498" spans="16:30">
      <c r="P42498" s="6"/>
      <c r="AA42498" s="6"/>
      <c r="AC42498" s="6"/>
      <c r="AD42498" s="6"/>
    </row>
    <row r="42499" spans="16:30">
      <c r="P42499" s="6"/>
      <c r="AA42499" s="6"/>
      <c r="AC42499" s="6"/>
      <c r="AD42499" s="6"/>
    </row>
    <row r="42500" spans="16:30">
      <c r="P42500" s="6"/>
      <c r="AA42500" s="6"/>
      <c r="AC42500" s="6"/>
      <c r="AD42500" s="6"/>
    </row>
    <row r="42501" spans="16:30">
      <c r="P42501" s="6"/>
      <c r="AA42501" s="6"/>
      <c r="AC42501" s="6"/>
      <c r="AD42501" s="6"/>
    </row>
    <row r="42502" spans="16:30">
      <c r="P42502" s="6"/>
      <c r="AA42502" s="6"/>
      <c r="AC42502" s="6"/>
      <c r="AD42502" s="6"/>
    </row>
    <row r="42503" spans="16:30">
      <c r="P42503" s="6"/>
      <c r="AA42503" s="6"/>
      <c r="AC42503" s="6"/>
      <c r="AD42503" s="6"/>
    </row>
    <row r="42504" spans="16:30">
      <c r="P42504" s="6"/>
      <c r="AA42504" s="6"/>
      <c r="AC42504" s="6"/>
      <c r="AD42504" s="6"/>
    </row>
    <row r="42505" spans="16:30">
      <c r="P42505" s="6"/>
      <c r="AA42505" s="6"/>
      <c r="AC42505" s="6"/>
      <c r="AD42505" s="6"/>
    </row>
    <row r="42506" spans="16:30">
      <c r="P42506" s="6"/>
      <c r="AA42506" s="6"/>
      <c r="AC42506" s="6"/>
      <c r="AD42506" s="6"/>
    </row>
    <row r="42507" spans="16:30">
      <c r="P42507" s="6"/>
      <c r="AA42507" s="6"/>
      <c r="AC42507" s="6"/>
      <c r="AD42507" s="6"/>
    </row>
    <row r="42508" spans="16:30">
      <c r="P42508" s="6"/>
      <c r="AA42508" s="6"/>
      <c r="AC42508" s="6"/>
      <c r="AD42508" s="6"/>
    </row>
    <row r="42509" spans="16:30">
      <c r="P42509" s="6"/>
      <c r="AA42509" s="6"/>
      <c r="AC42509" s="6"/>
      <c r="AD42509" s="6"/>
    </row>
    <row r="42510" spans="16:30">
      <c r="P42510" s="6"/>
      <c r="AA42510" s="6"/>
      <c r="AC42510" s="6"/>
      <c r="AD42510" s="6"/>
    </row>
    <row r="42511" spans="16:30">
      <c r="P42511" s="6"/>
      <c r="AA42511" s="6"/>
      <c r="AC42511" s="6"/>
      <c r="AD42511" s="6"/>
    </row>
    <row r="42512" spans="16:30">
      <c r="P42512" s="6"/>
      <c r="AA42512" s="6"/>
      <c r="AC42512" s="6"/>
      <c r="AD42512" s="6"/>
    </row>
    <row r="42513" spans="16:30">
      <c r="P42513" s="6"/>
      <c r="AA42513" s="6"/>
      <c r="AC42513" s="6"/>
      <c r="AD42513" s="6"/>
    </row>
    <row r="42514" spans="16:30">
      <c r="P42514" s="6"/>
      <c r="AA42514" s="6"/>
      <c r="AC42514" s="6"/>
      <c r="AD42514" s="6"/>
    </row>
    <row r="42515" spans="16:30">
      <c r="P42515" s="6"/>
      <c r="AA42515" s="6"/>
      <c r="AC42515" s="6"/>
      <c r="AD42515" s="6"/>
    </row>
    <row r="42516" spans="16:30">
      <c r="P42516" s="6"/>
      <c r="AA42516" s="6"/>
      <c r="AC42516" s="6"/>
      <c r="AD42516" s="6"/>
    </row>
    <row r="42517" spans="16:30">
      <c r="P42517" s="6"/>
      <c r="AA42517" s="6"/>
      <c r="AC42517" s="6"/>
      <c r="AD42517" s="6"/>
    </row>
    <row r="42518" spans="16:30">
      <c r="P42518" s="6"/>
      <c r="AA42518" s="6"/>
      <c r="AC42518" s="6"/>
      <c r="AD42518" s="6"/>
    </row>
    <row r="42519" spans="16:30">
      <c r="P42519" s="6"/>
      <c r="AA42519" s="6"/>
      <c r="AC42519" s="6"/>
      <c r="AD42519" s="6"/>
    </row>
    <row r="42520" spans="16:30">
      <c r="P42520" s="6"/>
      <c r="AA42520" s="6"/>
      <c r="AC42520" s="6"/>
      <c r="AD42520" s="6"/>
    </row>
    <row r="42521" spans="16:30">
      <c r="P42521" s="6"/>
      <c r="AA42521" s="6"/>
      <c r="AC42521" s="6"/>
      <c r="AD42521" s="6"/>
    </row>
    <row r="42522" spans="16:30">
      <c r="P42522" s="6"/>
      <c r="AA42522" s="6"/>
      <c r="AC42522" s="6"/>
      <c r="AD42522" s="6"/>
    </row>
    <row r="42523" spans="16:30">
      <c r="P42523" s="6"/>
      <c r="AA42523" s="6"/>
      <c r="AC42523" s="6"/>
      <c r="AD42523" s="6"/>
    </row>
    <row r="42524" spans="16:30">
      <c r="P42524" s="6"/>
      <c r="AA42524" s="6"/>
      <c r="AC42524" s="6"/>
      <c r="AD42524" s="6"/>
    </row>
    <row r="42525" spans="16:30">
      <c r="P42525" s="6"/>
      <c r="AA42525" s="6"/>
      <c r="AC42525" s="6"/>
      <c r="AD42525" s="6"/>
    </row>
    <row r="42526" spans="16:30">
      <c r="P42526" s="6"/>
      <c r="AA42526" s="6"/>
      <c r="AC42526" s="6"/>
      <c r="AD42526" s="6"/>
    </row>
    <row r="42527" spans="16:30">
      <c r="P42527" s="6"/>
      <c r="AA42527" s="6"/>
      <c r="AC42527" s="6"/>
      <c r="AD42527" s="6"/>
    </row>
    <row r="42528" spans="16:30">
      <c r="P42528" s="6"/>
      <c r="AA42528" s="6"/>
      <c r="AC42528" s="6"/>
      <c r="AD42528" s="6"/>
    </row>
    <row r="42529" spans="16:30">
      <c r="P42529" s="6"/>
      <c r="AA42529" s="6"/>
      <c r="AC42529" s="6"/>
      <c r="AD42529" s="6"/>
    </row>
    <row r="42530" spans="16:30">
      <c r="P42530" s="6"/>
      <c r="AA42530" s="6"/>
      <c r="AC42530" s="6"/>
      <c r="AD42530" s="6"/>
    </row>
    <row r="42531" spans="16:30">
      <c r="P42531" s="6"/>
      <c r="AA42531" s="6"/>
      <c r="AC42531" s="6"/>
      <c r="AD42531" s="6"/>
    </row>
    <row r="42532" spans="16:30">
      <c r="P42532" s="6"/>
      <c r="AA42532" s="6"/>
      <c r="AC42532" s="6"/>
      <c r="AD42532" s="6"/>
    </row>
    <row r="42533" spans="16:30">
      <c r="P42533" s="6"/>
      <c r="AA42533" s="6"/>
      <c r="AC42533" s="6"/>
      <c r="AD42533" s="6"/>
    </row>
    <row r="42534" spans="16:30">
      <c r="P42534" s="6"/>
      <c r="AA42534" s="6"/>
      <c r="AC42534" s="6"/>
      <c r="AD42534" s="6"/>
    </row>
    <row r="42535" spans="16:30">
      <c r="P42535" s="6"/>
      <c r="AA42535" s="6"/>
      <c r="AC42535" s="6"/>
      <c r="AD42535" s="6"/>
    </row>
    <row r="42536" spans="16:30">
      <c r="P42536" s="6"/>
      <c r="AA42536" s="6"/>
      <c r="AC42536" s="6"/>
      <c r="AD42536" s="6"/>
    </row>
    <row r="42537" spans="16:30">
      <c r="P42537" s="6"/>
      <c r="AA42537" s="6"/>
      <c r="AC42537" s="6"/>
      <c r="AD42537" s="6"/>
    </row>
    <row r="42538" spans="16:30">
      <c r="P42538" s="6"/>
      <c r="AA42538" s="6"/>
      <c r="AC42538" s="6"/>
      <c r="AD42538" s="6"/>
    </row>
    <row r="42539" spans="16:30">
      <c r="P42539" s="6"/>
      <c r="AA42539" s="6"/>
      <c r="AC42539" s="6"/>
      <c r="AD42539" s="6"/>
    </row>
    <row r="42540" spans="16:30">
      <c r="P42540" s="6"/>
      <c r="AA42540" s="6"/>
      <c r="AC42540" s="6"/>
      <c r="AD42540" s="6"/>
    </row>
    <row r="42541" spans="16:30">
      <c r="P42541" s="6"/>
      <c r="AA42541" s="6"/>
      <c r="AC42541" s="6"/>
      <c r="AD42541" s="6"/>
    </row>
    <row r="42542" spans="16:30">
      <c r="P42542" s="6"/>
      <c r="AA42542" s="6"/>
      <c r="AC42542" s="6"/>
      <c r="AD42542" s="6"/>
    </row>
    <row r="42543" spans="16:30">
      <c r="P42543" s="6"/>
      <c r="AA42543" s="6"/>
      <c r="AC42543" s="6"/>
      <c r="AD42543" s="6"/>
    </row>
    <row r="42544" spans="16:30">
      <c r="P42544" s="6"/>
      <c r="AA42544" s="6"/>
      <c r="AC42544" s="6"/>
      <c r="AD42544" s="6"/>
    </row>
    <row r="42545" spans="16:30">
      <c r="P42545" s="6"/>
      <c r="AA42545" s="6"/>
      <c r="AC42545" s="6"/>
      <c r="AD42545" s="6"/>
    </row>
    <row r="42546" spans="16:30">
      <c r="P42546" s="6"/>
      <c r="AA42546" s="6"/>
      <c r="AC42546" s="6"/>
      <c r="AD42546" s="6"/>
    </row>
    <row r="42547" spans="16:30">
      <c r="P42547" s="6"/>
      <c r="AA42547" s="6"/>
      <c r="AC42547" s="6"/>
      <c r="AD42547" s="6"/>
    </row>
    <row r="42548" spans="16:30">
      <c r="P42548" s="6"/>
      <c r="AA42548" s="6"/>
      <c r="AC42548" s="6"/>
      <c r="AD42548" s="6"/>
    </row>
    <row r="42549" spans="16:30">
      <c r="P42549" s="6"/>
      <c r="AA42549" s="6"/>
      <c r="AC42549" s="6"/>
      <c r="AD42549" s="6"/>
    </row>
    <row r="42550" spans="16:30">
      <c r="P42550" s="6"/>
      <c r="AA42550" s="6"/>
      <c r="AC42550" s="6"/>
      <c r="AD42550" s="6"/>
    </row>
    <row r="42551" spans="16:30">
      <c r="P42551" s="6"/>
      <c r="AA42551" s="6"/>
      <c r="AC42551" s="6"/>
      <c r="AD42551" s="6"/>
    </row>
    <row r="42552" spans="16:30">
      <c r="P42552" s="6"/>
      <c r="AA42552" s="6"/>
      <c r="AC42552" s="6"/>
      <c r="AD42552" s="6"/>
    </row>
    <row r="42553" spans="16:30">
      <c r="P42553" s="6"/>
      <c r="AA42553" s="6"/>
      <c r="AC42553" s="6"/>
      <c r="AD42553" s="6"/>
    </row>
    <row r="42554" spans="16:30">
      <c r="P42554" s="6"/>
      <c r="AA42554" s="6"/>
      <c r="AC42554" s="6"/>
      <c r="AD42554" s="6"/>
    </row>
    <row r="42555" spans="16:30">
      <c r="P42555" s="6"/>
      <c r="AA42555" s="6"/>
      <c r="AC42555" s="6"/>
      <c r="AD42555" s="6"/>
    </row>
    <row r="42556" spans="16:30">
      <c r="P42556" s="6"/>
      <c r="AA42556" s="6"/>
      <c r="AC42556" s="6"/>
      <c r="AD42556" s="6"/>
    </row>
    <row r="42557" spans="16:30">
      <c r="P42557" s="6"/>
      <c r="AA42557" s="6"/>
      <c r="AC42557" s="6"/>
      <c r="AD42557" s="6"/>
    </row>
    <row r="42558" spans="16:30">
      <c r="P42558" s="6"/>
      <c r="AA42558" s="6"/>
      <c r="AC42558" s="6"/>
      <c r="AD42558" s="6"/>
    </row>
    <row r="42559" spans="16:30">
      <c r="P42559" s="6"/>
      <c r="AA42559" s="6"/>
      <c r="AC42559" s="6"/>
      <c r="AD42559" s="6"/>
    </row>
    <row r="42560" spans="16:30">
      <c r="P42560" s="6"/>
      <c r="AA42560" s="6"/>
      <c r="AC42560" s="6"/>
      <c r="AD42560" s="6"/>
    </row>
    <row r="42561" spans="16:30">
      <c r="P42561" s="6"/>
      <c r="AA42561" s="6"/>
      <c r="AC42561" s="6"/>
      <c r="AD42561" s="6"/>
    </row>
    <row r="42562" spans="16:30">
      <c r="P42562" s="6"/>
      <c r="AA42562" s="6"/>
      <c r="AC42562" s="6"/>
      <c r="AD42562" s="6"/>
    </row>
    <row r="42563" spans="16:30">
      <c r="P42563" s="6"/>
      <c r="AA42563" s="6"/>
      <c r="AC42563" s="6"/>
      <c r="AD42563" s="6"/>
    </row>
    <row r="42564" spans="16:30">
      <c r="P42564" s="6"/>
      <c r="AA42564" s="6"/>
      <c r="AC42564" s="6"/>
      <c r="AD42564" s="6"/>
    </row>
    <row r="42565" spans="16:30">
      <c r="P42565" s="6"/>
      <c r="AA42565" s="6"/>
      <c r="AC42565" s="6"/>
      <c r="AD42565" s="6"/>
    </row>
    <row r="42566" spans="16:30">
      <c r="P42566" s="6"/>
      <c r="AA42566" s="6"/>
      <c r="AC42566" s="6"/>
      <c r="AD42566" s="6"/>
    </row>
    <row r="42567" spans="16:30">
      <c r="P42567" s="6"/>
      <c r="AA42567" s="6"/>
      <c r="AC42567" s="6"/>
      <c r="AD42567" s="6"/>
    </row>
    <row r="42568" spans="16:30">
      <c r="P42568" s="6"/>
      <c r="AA42568" s="6"/>
      <c r="AC42568" s="6"/>
      <c r="AD42568" s="6"/>
    </row>
    <row r="42569" spans="16:30">
      <c r="P42569" s="6"/>
      <c r="AA42569" s="6"/>
      <c r="AC42569" s="6"/>
      <c r="AD42569" s="6"/>
    </row>
    <row r="42570" spans="16:30">
      <c r="P42570" s="6"/>
      <c r="AA42570" s="6"/>
      <c r="AC42570" s="6"/>
      <c r="AD42570" s="6"/>
    </row>
    <row r="42571" spans="16:30">
      <c r="P42571" s="6"/>
      <c r="AA42571" s="6"/>
      <c r="AC42571" s="6"/>
      <c r="AD42571" s="6"/>
    </row>
    <row r="42572" spans="16:30">
      <c r="P42572" s="6"/>
      <c r="AA42572" s="6"/>
      <c r="AC42572" s="6"/>
      <c r="AD42572" s="6"/>
    </row>
    <row r="42573" spans="16:30">
      <c r="P42573" s="6"/>
      <c r="AA42573" s="6"/>
      <c r="AC42573" s="6"/>
      <c r="AD42573" s="6"/>
    </row>
    <row r="42574" spans="16:30">
      <c r="P42574" s="6"/>
      <c r="AA42574" s="6"/>
      <c r="AC42574" s="6"/>
      <c r="AD42574" s="6"/>
    </row>
    <row r="42575" spans="16:30">
      <c r="P42575" s="6"/>
      <c r="AA42575" s="6"/>
      <c r="AC42575" s="6"/>
      <c r="AD42575" s="6"/>
    </row>
    <row r="42576" spans="16:30">
      <c r="P42576" s="6"/>
      <c r="AA42576" s="6"/>
      <c r="AC42576" s="6"/>
      <c r="AD42576" s="6"/>
    </row>
    <row r="42577" spans="16:30">
      <c r="P42577" s="6"/>
      <c r="AA42577" s="6"/>
      <c r="AC42577" s="6"/>
      <c r="AD42577" s="6"/>
    </row>
    <row r="42578" spans="16:30">
      <c r="P42578" s="6"/>
      <c r="AA42578" s="6"/>
      <c r="AC42578" s="6"/>
      <c r="AD42578" s="6"/>
    </row>
    <row r="42579" spans="16:30">
      <c r="P42579" s="6"/>
      <c r="AA42579" s="6"/>
      <c r="AC42579" s="6"/>
      <c r="AD42579" s="6"/>
    </row>
    <row r="42580" spans="16:30">
      <c r="P42580" s="6"/>
      <c r="AA42580" s="6"/>
      <c r="AC42580" s="6"/>
      <c r="AD42580" s="6"/>
    </row>
    <row r="42581" spans="16:30">
      <c r="P42581" s="6"/>
      <c r="AA42581" s="6"/>
      <c r="AC42581" s="6"/>
      <c r="AD42581" s="6"/>
    </row>
    <row r="42582" spans="16:30">
      <c r="P42582" s="6"/>
      <c r="AA42582" s="6"/>
      <c r="AC42582" s="6"/>
      <c r="AD42582" s="6"/>
    </row>
    <row r="42583" spans="16:30">
      <c r="P42583" s="6"/>
      <c r="AA42583" s="6"/>
      <c r="AC42583" s="6"/>
      <c r="AD42583" s="6"/>
    </row>
    <row r="42584" spans="16:30">
      <c r="P42584" s="6"/>
      <c r="AA42584" s="6"/>
      <c r="AC42584" s="6"/>
      <c r="AD42584" s="6"/>
    </row>
    <row r="42585" spans="16:30">
      <c r="P42585" s="6"/>
      <c r="AA42585" s="6"/>
      <c r="AC42585" s="6"/>
      <c r="AD42585" s="6"/>
    </row>
    <row r="42586" spans="16:30">
      <c r="P42586" s="6"/>
      <c r="AA42586" s="6"/>
      <c r="AC42586" s="6"/>
      <c r="AD42586" s="6"/>
    </row>
    <row r="42587" spans="16:30">
      <c r="P42587" s="6"/>
      <c r="AA42587" s="6"/>
      <c r="AC42587" s="6"/>
      <c r="AD42587" s="6"/>
    </row>
    <row r="42588" spans="16:30">
      <c r="P42588" s="6"/>
      <c r="AA42588" s="6"/>
      <c r="AC42588" s="6"/>
      <c r="AD42588" s="6"/>
    </row>
    <row r="42589" spans="16:30">
      <c r="P42589" s="6"/>
      <c r="AA42589" s="6"/>
      <c r="AC42589" s="6"/>
      <c r="AD42589" s="6"/>
    </row>
    <row r="42590" spans="16:30">
      <c r="P42590" s="6"/>
      <c r="AA42590" s="6"/>
      <c r="AC42590" s="6"/>
      <c r="AD42590" s="6"/>
    </row>
    <row r="42591" spans="16:30">
      <c r="P42591" s="6"/>
      <c r="AA42591" s="6"/>
      <c r="AC42591" s="6"/>
      <c r="AD42591" s="6"/>
    </row>
    <row r="42592" spans="16:30">
      <c r="P42592" s="6"/>
      <c r="AA42592" s="6"/>
      <c r="AC42592" s="6"/>
      <c r="AD42592" s="6"/>
    </row>
    <row r="42593" spans="16:30">
      <c r="P42593" s="6"/>
      <c r="AA42593" s="6"/>
      <c r="AC42593" s="6"/>
      <c r="AD42593" s="6"/>
    </row>
    <row r="42594" spans="16:30">
      <c r="P42594" s="6"/>
      <c r="AA42594" s="6"/>
      <c r="AC42594" s="6"/>
      <c r="AD42594" s="6"/>
    </row>
    <row r="42595" spans="16:30">
      <c r="P42595" s="6"/>
      <c r="AA42595" s="6"/>
      <c r="AC42595" s="6"/>
      <c r="AD42595" s="6"/>
    </row>
    <row r="42596" spans="16:30">
      <c r="P42596" s="6"/>
      <c r="AA42596" s="6"/>
      <c r="AC42596" s="6"/>
      <c r="AD42596" s="6"/>
    </row>
    <row r="42597" spans="16:30">
      <c r="P42597" s="6"/>
      <c r="AA42597" s="6"/>
      <c r="AC42597" s="6"/>
      <c r="AD42597" s="6"/>
    </row>
    <row r="42598" spans="16:30">
      <c r="P42598" s="6"/>
      <c r="AA42598" s="6"/>
      <c r="AC42598" s="6"/>
      <c r="AD42598" s="6"/>
    </row>
    <row r="42599" spans="16:30">
      <c r="P42599" s="6"/>
      <c r="AA42599" s="6"/>
      <c r="AC42599" s="6"/>
      <c r="AD42599" s="6"/>
    </row>
    <row r="42600" spans="16:30">
      <c r="P42600" s="6"/>
      <c r="AA42600" s="6"/>
      <c r="AC42600" s="6"/>
      <c r="AD42600" s="6"/>
    </row>
    <row r="42601" spans="16:30">
      <c r="P42601" s="6"/>
      <c r="AA42601" s="6"/>
      <c r="AC42601" s="6"/>
      <c r="AD42601" s="6"/>
    </row>
    <row r="42602" spans="16:30">
      <c r="P42602" s="6"/>
      <c r="AA42602" s="6"/>
      <c r="AC42602" s="6"/>
      <c r="AD42602" s="6"/>
    </row>
    <row r="42603" spans="16:30">
      <c r="P42603" s="6"/>
      <c r="AA42603" s="6"/>
      <c r="AC42603" s="6"/>
      <c r="AD42603" s="6"/>
    </row>
    <row r="42604" spans="16:30">
      <c r="P42604" s="6"/>
      <c r="AA42604" s="6"/>
      <c r="AC42604" s="6"/>
      <c r="AD42604" s="6"/>
    </row>
    <row r="42605" spans="16:30">
      <c r="P42605" s="6"/>
      <c r="AA42605" s="6"/>
      <c r="AC42605" s="6"/>
      <c r="AD42605" s="6"/>
    </row>
    <row r="42606" spans="16:30">
      <c r="P42606" s="6"/>
      <c r="AA42606" s="6"/>
      <c r="AC42606" s="6"/>
      <c r="AD42606" s="6"/>
    </row>
    <row r="42607" spans="16:30">
      <c r="P42607" s="6"/>
      <c r="AA42607" s="6"/>
      <c r="AC42607" s="6"/>
      <c r="AD42607" s="6"/>
    </row>
    <row r="42608" spans="16:30">
      <c r="P42608" s="6"/>
      <c r="AA42608" s="6"/>
      <c r="AC42608" s="6"/>
      <c r="AD42608" s="6"/>
    </row>
    <row r="42609" spans="16:30">
      <c r="P42609" s="6"/>
      <c r="AA42609" s="6"/>
      <c r="AC42609" s="6"/>
      <c r="AD42609" s="6"/>
    </row>
    <row r="42610" spans="16:30">
      <c r="P42610" s="6"/>
      <c r="AA42610" s="6"/>
      <c r="AC42610" s="6"/>
      <c r="AD42610" s="6"/>
    </row>
    <row r="42611" spans="16:30">
      <c r="P42611" s="6"/>
      <c r="AA42611" s="6"/>
      <c r="AC42611" s="6"/>
      <c r="AD42611" s="6"/>
    </row>
    <row r="42612" spans="16:30">
      <c r="P42612" s="6"/>
      <c r="AA42612" s="6"/>
      <c r="AC42612" s="6"/>
      <c r="AD42612" s="6"/>
    </row>
    <row r="42613" spans="16:30">
      <c r="P42613" s="6"/>
      <c r="AA42613" s="6"/>
      <c r="AC42613" s="6"/>
      <c r="AD42613" s="6"/>
    </row>
    <row r="42614" spans="16:30">
      <c r="P42614" s="6"/>
      <c r="AA42614" s="6"/>
      <c r="AC42614" s="6"/>
      <c r="AD42614" s="6"/>
    </row>
    <row r="42615" spans="16:30">
      <c r="P42615" s="6"/>
      <c r="AA42615" s="6"/>
      <c r="AC42615" s="6"/>
      <c r="AD42615" s="6"/>
    </row>
    <row r="42616" spans="16:30">
      <c r="P42616" s="6"/>
      <c r="AA42616" s="6"/>
      <c r="AC42616" s="6"/>
      <c r="AD42616" s="6"/>
    </row>
    <row r="42617" spans="16:30">
      <c r="P42617" s="6"/>
      <c r="AA42617" s="6"/>
      <c r="AC42617" s="6"/>
      <c r="AD42617" s="6"/>
    </row>
    <row r="42618" spans="16:30">
      <c r="P42618" s="6"/>
      <c r="AA42618" s="6"/>
      <c r="AC42618" s="6"/>
      <c r="AD42618" s="6"/>
    </row>
    <row r="42619" spans="16:30">
      <c r="P42619" s="6"/>
      <c r="AA42619" s="6"/>
      <c r="AC42619" s="6"/>
      <c r="AD42619" s="6"/>
    </row>
    <row r="42620" spans="16:30">
      <c r="P42620" s="6"/>
      <c r="AA42620" s="6"/>
      <c r="AC42620" s="6"/>
      <c r="AD42620" s="6"/>
    </row>
    <row r="42621" spans="16:30">
      <c r="P42621" s="6"/>
      <c r="AA42621" s="6"/>
      <c r="AC42621" s="6"/>
      <c r="AD42621" s="6"/>
    </row>
    <row r="42622" spans="16:30">
      <c r="P42622" s="6"/>
      <c r="AA42622" s="6"/>
      <c r="AC42622" s="6"/>
      <c r="AD42622" s="6"/>
    </row>
    <row r="42623" spans="16:30">
      <c r="P42623" s="6"/>
      <c r="AA42623" s="6"/>
      <c r="AC42623" s="6"/>
      <c r="AD42623" s="6"/>
    </row>
    <row r="42624" spans="16:30">
      <c r="P42624" s="6"/>
      <c r="AA42624" s="6"/>
      <c r="AC42624" s="6"/>
      <c r="AD42624" s="6"/>
    </row>
    <row r="42625" spans="16:30">
      <c r="P42625" s="6"/>
      <c r="AA42625" s="6"/>
      <c r="AC42625" s="6"/>
      <c r="AD42625" s="6"/>
    </row>
    <row r="42626" spans="16:30">
      <c r="P42626" s="6"/>
      <c r="AA42626" s="6"/>
      <c r="AC42626" s="6"/>
      <c r="AD42626" s="6"/>
    </row>
    <row r="42627" spans="16:30">
      <c r="P42627" s="6"/>
      <c r="AA42627" s="6"/>
      <c r="AC42627" s="6"/>
      <c r="AD42627" s="6"/>
    </row>
    <row r="42628" spans="16:30">
      <c r="P42628" s="6"/>
      <c r="AA42628" s="6"/>
      <c r="AC42628" s="6"/>
      <c r="AD42628" s="6"/>
    </row>
    <row r="42629" spans="16:30">
      <c r="P42629" s="6"/>
      <c r="AA42629" s="6"/>
      <c r="AC42629" s="6"/>
      <c r="AD42629" s="6"/>
    </row>
    <row r="42630" spans="16:30">
      <c r="P42630" s="6"/>
      <c r="AA42630" s="6"/>
      <c r="AC42630" s="6"/>
      <c r="AD42630" s="6"/>
    </row>
    <row r="42631" spans="16:30">
      <c r="P42631" s="6"/>
      <c r="AA42631" s="6"/>
      <c r="AC42631" s="6"/>
      <c r="AD42631" s="6"/>
    </row>
    <row r="42632" spans="16:30">
      <c r="P42632" s="6"/>
      <c r="AA42632" s="6"/>
      <c r="AC42632" s="6"/>
      <c r="AD42632" s="6"/>
    </row>
    <row r="42633" spans="16:30">
      <c r="P42633" s="6"/>
      <c r="AA42633" s="6"/>
      <c r="AC42633" s="6"/>
      <c r="AD42633" s="6"/>
    </row>
    <row r="42634" spans="16:30">
      <c r="P42634" s="6"/>
      <c r="AA42634" s="6"/>
      <c r="AC42634" s="6"/>
      <c r="AD42634" s="6"/>
    </row>
    <row r="42635" spans="16:30">
      <c r="P42635" s="6"/>
      <c r="AA42635" s="6"/>
      <c r="AC42635" s="6"/>
      <c r="AD42635" s="6"/>
    </row>
    <row r="42636" spans="16:30">
      <c r="P42636" s="6"/>
      <c r="AA42636" s="6"/>
      <c r="AC42636" s="6"/>
      <c r="AD42636" s="6"/>
    </row>
    <row r="42637" spans="16:30">
      <c r="P42637" s="6"/>
      <c r="AA42637" s="6"/>
      <c r="AC42637" s="6"/>
      <c r="AD42637" s="6"/>
    </row>
    <row r="42638" spans="16:30">
      <c r="P42638" s="6"/>
      <c r="AA42638" s="6"/>
      <c r="AC42638" s="6"/>
      <c r="AD42638" s="6"/>
    </row>
    <row r="42639" spans="16:30">
      <c r="P42639" s="6"/>
      <c r="AA42639" s="6"/>
      <c r="AC42639" s="6"/>
      <c r="AD42639" s="6"/>
    </row>
    <row r="42640" spans="16:30">
      <c r="P42640" s="6"/>
      <c r="AA42640" s="6"/>
      <c r="AC42640" s="6"/>
      <c r="AD42640" s="6"/>
    </row>
    <row r="42641" spans="16:30">
      <c r="P42641" s="6"/>
      <c r="AA42641" s="6"/>
      <c r="AC42641" s="6"/>
      <c r="AD42641" s="6"/>
    </row>
    <row r="42642" spans="16:30">
      <c r="P42642" s="6"/>
      <c r="AA42642" s="6"/>
      <c r="AC42642" s="6"/>
      <c r="AD42642" s="6"/>
    </row>
    <row r="42643" spans="16:30">
      <c r="P42643" s="6"/>
      <c r="AA42643" s="6"/>
      <c r="AC42643" s="6"/>
      <c r="AD42643" s="6"/>
    </row>
    <row r="42644" spans="16:30">
      <c r="P42644" s="6"/>
      <c r="AA42644" s="6"/>
      <c r="AC42644" s="6"/>
      <c r="AD42644" s="6"/>
    </row>
    <row r="42645" spans="16:30">
      <c r="P42645" s="6"/>
      <c r="AA42645" s="6"/>
      <c r="AC42645" s="6"/>
      <c r="AD42645" s="6"/>
    </row>
    <row r="42646" spans="16:30">
      <c r="P42646" s="6"/>
      <c r="AA42646" s="6"/>
      <c r="AC42646" s="6"/>
      <c r="AD42646" s="6"/>
    </row>
    <row r="42647" spans="16:30">
      <c r="P42647" s="6"/>
      <c r="AA42647" s="6"/>
      <c r="AC42647" s="6"/>
      <c r="AD42647" s="6"/>
    </row>
    <row r="42648" spans="16:30">
      <c r="P42648" s="6"/>
      <c r="AA42648" s="6"/>
      <c r="AC42648" s="6"/>
      <c r="AD42648" s="6"/>
    </row>
    <row r="42649" spans="16:30">
      <c r="P42649" s="6"/>
      <c r="AA42649" s="6"/>
      <c r="AC42649" s="6"/>
      <c r="AD42649" s="6"/>
    </row>
    <row r="42650" spans="16:30">
      <c r="P42650" s="6"/>
      <c r="AA42650" s="6"/>
      <c r="AC42650" s="6"/>
      <c r="AD42650" s="6"/>
    </row>
    <row r="42651" spans="16:30">
      <c r="P42651" s="6"/>
      <c r="AA42651" s="6"/>
      <c r="AC42651" s="6"/>
      <c r="AD42651" s="6"/>
    </row>
    <row r="42652" spans="16:30">
      <c r="P42652" s="6"/>
      <c r="AA42652" s="6"/>
      <c r="AC42652" s="6"/>
      <c r="AD42652" s="6"/>
    </row>
    <row r="42653" spans="16:30">
      <c r="P42653" s="6"/>
      <c r="AA42653" s="6"/>
      <c r="AC42653" s="6"/>
      <c r="AD42653" s="6"/>
    </row>
    <row r="42654" spans="16:30">
      <c r="P42654" s="6"/>
      <c r="AA42654" s="6"/>
      <c r="AC42654" s="6"/>
      <c r="AD42654" s="6"/>
    </row>
    <row r="42655" spans="16:30">
      <c r="P42655" s="6"/>
      <c r="AA42655" s="6"/>
      <c r="AC42655" s="6"/>
      <c r="AD42655" s="6"/>
    </row>
    <row r="42656" spans="16:30">
      <c r="P42656" s="6"/>
      <c r="AA42656" s="6"/>
      <c r="AC42656" s="6"/>
      <c r="AD42656" s="6"/>
    </row>
    <row r="42657" spans="16:30">
      <c r="P42657" s="6"/>
      <c r="AA42657" s="6"/>
      <c r="AC42657" s="6"/>
      <c r="AD42657" s="6"/>
    </row>
    <row r="42658" spans="16:30">
      <c r="P42658" s="6"/>
      <c r="AA42658" s="6"/>
      <c r="AC42658" s="6"/>
      <c r="AD42658" s="6"/>
    </row>
    <row r="42659" spans="16:30">
      <c r="P42659" s="6"/>
      <c r="AA42659" s="6"/>
      <c r="AC42659" s="6"/>
      <c r="AD42659" s="6"/>
    </row>
    <row r="42660" spans="16:30">
      <c r="P42660" s="6"/>
      <c r="AA42660" s="6"/>
      <c r="AC42660" s="6"/>
      <c r="AD42660" s="6"/>
    </row>
    <row r="42661" spans="16:30">
      <c r="P42661" s="6"/>
      <c r="AA42661" s="6"/>
      <c r="AC42661" s="6"/>
      <c r="AD42661" s="6"/>
    </row>
    <row r="42662" spans="16:30">
      <c r="P42662" s="6"/>
      <c r="AA42662" s="6"/>
      <c r="AC42662" s="6"/>
      <c r="AD42662" s="6"/>
    </row>
    <row r="42663" spans="16:30">
      <c r="P42663" s="6"/>
      <c r="AA42663" s="6"/>
      <c r="AC42663" s="6"/>
      <c r="AD42663" s="6"/>
    </row>
    <row r="42664" spans="16:30">
      <c r="P42664" s="6"/>
      <c r="AA42664" s="6"/>
      <c r="AC42664" s="6"/>
      <c r="AD42664" s="6"/>
    </row>
    <row r="42665" spans="16:30">
      <c r="P42665" s="6"/>
      <c r="AA42665" s="6"/>
      <c r="AC42665" s="6"/>
      <c r="AD42665" s="6"/>
    </row>
    <row r="42666" spans="16:30">
      <c r="P42666" s="6"/>
      <c r="AA42666" s="6"/>
      <c r="AC42666" s="6"/>
      <c r="AD42666" s="6"/>
    </row>
    <row r="42667" spans="16:30">
      <c r="P42667" s="6"/>
      <c r="AA42667" s="6"/>
      <c r="AC42667" s="6"/>
      <c r="AD42667" s="6"/>
    </row>
    <row r="42668" spans="16:30">
      <c r="P42668" s="6"/>
      <c r="AA42668" s="6"/>
      <c r="AC42668" s="6"/>
      <c r="AD42668" s="6"/>
    </row>
    <row r="42669" spans="16:30">
      <c r="P42669" s="6"/>
      <c r="AA42669" s="6"/>
      <c r="AC42669" s="6"/>
      <c r="AD42669" s="6"/>
    </row>
    <row r="42670" spans="16:30">
      <c r="P42670" s="6"/>
      <c r="AA42670" s="6"/>
      <c r="AC42670" s="6"/>
      <c r="AD42670" s="6"/>
    </row>
    <row r="42671" spans="16:30">
      <c r="P42671" s="6"/>
      <c r="AA42671" s="6"/>
      <c r="AC42671" s="6"/>
      <c r="AD42671" s="6"/>
    </row>
    <row r="42672" spans="16:30">
      <c r="P42672" s="6"/>
      <c r="AA42672" s="6"/>
      <c r="AC42672" s="6"/>
      <c r="AD42672" s="6"/>
    </row>
    <row r="42673" spans="16:30">
      <c r="P42673" s="6"/>
      <c r="AA42673" s="6"/>
      <c r="AC42673" s="6"/>
      <c r="AD42673" s="6"/>
    </row>
    <row r="42674" spans="16:30">
      <c r="P42674" s="6"/>
      <c r="AA42674" s="6"/>
      <c r="AC42674" s="6"/>
      <c r="AD42674" s="6"/>
    </row>
    <row r="42675" spans="16:30">
      <c r="P42675" s="6"/>
      <c r="AA42675" s="6"/>
      <c r="AC42675" s="6"/>
      <c r="AD42675" s="6"/>
    </row>
    <row r="42676" spans="16:30">
      <c r="P42676" s="6"/>
      <c r="AA42676" s="6"/>
      <c r="AC42676" s="6"/>
      <c r="AD42676" s="6"/>
    </row>
    <row r="42677" spans="16:30">
      <c r="P42677" s="6"/>
      <c r="AA42677" s="6"/>
      <c r="AC42677" s="6"/>
      <c r="AD42677" s="6"/>
    </row>
    <row r="42678" spans="16:30">
      <c r="P42678" s="6"/>
      <c r="AA42678" s="6"/>
      <c r="AC42678" s="6"/>
      <c r="AD42678" s="6"/>
    </row>
    <row r="42679" spans="16:30">
      <c r="P42679" s="6"/>
      <c r="AA42679" s="6"/>
      <c r="AC42679" s="6"/>
      <c r="AD42679" s="6"/>
    </row>
    <row r="42680" spans="16:30">
      <c r="P42680" s="6"/>
      <c r="AA42680" s="6"/>
      <c r="AC42680" s="6"/>
      <c r="AD42680" s="6"/>
    </row>
    <row r="42681" spans="16:30">
      <c r="P42681" s="6"/>
      <c r="AA42681" s="6"/>
      <c r="AC42681" s="6"/>
      <c r="AD42681" s="6"/>
    </row>
    <row r="42682" spans="16:30">
      <c r="P42682" s="6"/>
      <c r="AA42682" s="6"/>
      <c r="AC42682" s="6"/>
      <c r="AD42682" s="6"/>
    </row>
    <row r="42683" spans="16:30">
      <c r="P42683" s="6"/>
      <c r="AA42683" s="6"/>
      <c r="AC42683" s="6"/>
      <c r="AD42683" s="6"/>
    </row>
    <row r="42684" spans="16:30">
      <c r="P42684" s="6"/>
      <c r="AA42684" s="6"/>
      <c r="AC42684" s="6"/>
      <c r="AD42684" s="6"/>
    </row>
    <row r="42685" spans="16:30">
      <c r="P42685" s="6"/>
      <c r="AA42685" s="6"/>
      <c r="AC42685" s="6"/>
      <c r="AD42685" s="6"/>
    </row>
    <row r="42686" spans="16:30">
      <c r="P42686" s="6"/>
      <c r="AA42686" s="6"/>
      <c r="AC42686" s="6"/>
      <c r="AD42686" s="6"/>
    </row>
    <row r="42687" spans="16:30">
      <c r="P42687" s="6"/>
      <c r="AA42687" s="6"/>
      <c r="AC42687" s="6"/>
      <c r="AD42687" s="6"/>
    </row>
    <row r="42688" spans="16:30">
      <c r="P42688" s="6"/>
      <c r="AA42688" s="6"/>
      <c r="AC42688" s="6"/>
      <c r="AD42688" s="6"/>
    </row>
    <row r="42689" spans="16:30">
      <c r="P42689" s="6"/>
      <c r="AA42689" s="6"/>
      <c r="AC42689" s="6"/>
      <c r="AD42689" s="6"/>
    </row>
    <row r="42690" spans="16:30">
      <c r="P42690" s="6"/>
      <c r="AA42690" s="6"/>
      <c r="AC42690" s="6"/>
      <c r="AD42690" s="6"/>
    </row>
    <row r="42691" spans="16:30">
      <c r="P42691" s="6"/>
      <c r="AA42691" s="6"/>
      <c r="AC42691" s="6"/>
      <c r="AD42691" s="6"/>
    </row>
    <row r="42692" spans="16:30">
      <c r="P42692" s="6"/>
      <c r="AA42692" s="6"/>
      <c r="AC42692" s="6"/>
      <c r="AD42692" s="6"/>
    </row>
    <row r="42693" spans="16:30">
      <c r="P42693" s="6"/>
      <c r="AA42693" s="6"/>
      <c r="AC42693" s="6"/>
      <c r="AD42693" s="6"/>
    </row>
    <row r="42694" spans="16:30">
      <c r="P42694" s="6"/>
      <c r="AA42694" s="6"/>
      <c r="AC42694" s="6"/>
      <c r="AD42694" s="6"/>
    </row>
    <row r="42695" spans="16:30">
      <c r="P42695" s="6"/>
      <c r="AA42695" s="6"/>
      <c r="AC42695" s="6"/>
      <c r="AD42695" s="6"/>
    </row>
    <row r="42696" spans="16:30">
      <c r="P42696" s="6"/>
      <c r="AA42696" s="6"/>
      <c r="AC42696" s="6"/>
      <c r="AD42696" s="6"/>
    </row>
    <row r="42697" spans="16:30">
      <c r="P42697" s="6"/>
      <c r="AA42697" s="6"/>
      <c r="AC42697" s="6"/>
      <c r="AD42697" s="6"/>
    </row>
    <row r="42698" spans="16:30">
      <c r="P42698" s="6"/>
      <c r="AA42698" s="6"/>
      <c r="AC42698" s="6"/>
      <c r="AD42698" s="6"/>
    </row>
    <row r="42699" spans="16:30">
      <c r="P42699" s="6"/>
      <c r="AA42699" s="6"/>
      <c r="AC42699" s="6"/>
      <c r="AD42699" s="6"/>
    </row>
    <row r="42700" spans="16:30">
      <c r="P42700" s="6"/>
      <c r="AA42700" s="6"/>
      <c r="AC42700" s="6"/>
      <c r="AD42700" s="6"/>
    </row>
    <row r="42701" spans="16:30">
      <c r="P42701" s="6"/>
      <c r="AA42701" s="6"/>
      <c r="AC42701" s="6"/>
      <c r="AD42701" s="6"/>
    </row>
    <row r="42702" spans="16:30">
      <c r="P42702" s="6"/>
      <c r="AA42702" s="6"/>
      <c r="AC42702" s="6"/>
      <c r="AD42702" s="6"/>
    </row>
    <row r="42703" spans="16:30">
      <c r="P42703" s="6"/>
      <c r="AA42703" s="6"/>
      <c r="AC42703" s="6"/>
      <c r="AD42703" s="6"/>
    </row>
    <row r="42704" spans="16:30">
      <c r="P42704" s="6"/>
      <c r="AA42704" s="6"/>
      <c r="AC42704" s="6"/>
      <c r="AD42704" s="6"/>
    </row>
    <row r="42705" spans="16:30">
      <c r="P42705" s="6"/>
      <c r="AA42705" s="6"/>
      <c r="AC42705" s="6"/>
      <c r="AD42705" s="6"/>
    </row>
    <row r="42706" spans="16:30">
      <c r="P42706" s="6"/>
      <c r="AA42706" s="6"/>
      <c r="AC42706" s="6"/>
      <c r="AD42706" s="6"/>
    </row>
    <row r="42707" spans="16:30">
      <c r="P42707" s="6"/>
      <c r="AA42707" s="6"/>
      <c r="AC42707" s="6"/>
      <c r="AD42707" s="6"/>
    </row>
    <row r="42708" spans="16:30">
      <c r="P42708" s="6"/>
      <c r="AA42708" s="6"/>
      <c r="AC42708" s="6"/>
      <c r="AD42708" s="6"/>
    </row>
    <row r="42709" spans="16:30">
      <c r="P42709" s="6"/>
      <c r="AA42709" s="6"/>
      <c r="AC42709" s="6"/>
      <c r="AD42709" s="6"/>
    </row>
    <row r="42710" spans="16:30">
      <c r="P42710" s="6"/>
      <c r="AA42710" s="6"/>
      <c r="AC42710" s="6"/>
      <c r="AD42710" s="6"/>
    </row>
    <row r="42711" spans="16:30">
      <c r="P42711" s="6"/>
      <c r="AA42711" s="6"/>
      <c r="AC42711" s="6"/>
      <c r="AD42711" s="6"/>
    </row>
    <row r="42712" spans="16:30">
      <c r="P42712" s="6"/>
      <c r="AA42712" s="6"/>
      <c r="AC42712" s="6"/>
      <c r="AD42712" s="6"/>
    </row>
    <row r="42713" spans="16:30">
      <c r="P42713" s="6"/>
      <c r="AA42713" s="6"/>
      <c r="AC42713" s="6"/>
      <c r="AD42713" s="6"/>
    </row>
    <row r="42714" spans="16:30">
      <c r="P42714" s="6"/>
      <c r="AA42714" s="6"/>
      <c r="AC42714" s="6"/>
      <c r="AD42714" s="6"/>
    </row>
    <row r="42715" spans="16:30">
      <c r="P42715" s="6"/>
      <c r="AA42715" s="6"/>
      <c r="AC42715" s="6"/>
      <c r="AD42715" s="6"/>
    </row>
    <row r="42716" spans="16:30">
      <c r="P42716" s="6"/>
      <c r="AA42716" s="6"/>
      <c r="AC42716" s="6"/>
      <c r="AD42716" s="6"/>
    </row>
    <row r="42717" spans="16:30">
      <c r="P42717" s="6"/>
      <c r="AA42717" s="6"/>
      <c r="AC42717" s="6"/>
      <c r="AD42717" s="6"/>
    </row>
    <row r="42718" spans="16:30">
      <c r="P42718" s="6"/>
      <c r="AA42718" s="6"/>
      <c r="AC42718" s="6"/>
      <c r="AD42718" s="6"/>
    </row>
    <row r="42719" spans="16:30">
      <c r="P42719" s="6"/>
      <c r="AA42719" s="6"/>
      <c r="AC42719" s="6"/>
      <c r="AD42719" s="6"/>
    </row>
    <row r="42720" spans="16:30">
      <c r="P42720" s="6"/>
      <c r="AA42720" s="6"/>
      <c r="AC42720" s="6"/>
      <c r="AD42720" s="6"/>
    </row>
    <row r="42721" spans="16:30">
      <c r="P42721" s="6"/>
      <c r="AA42721" s="6"/>
      <c r="AC42721" s="6"/>
      <c r="AD42721" s="6"/>
    </row>
    <row r="42722" spans="16:30">
      <c r="P42722" s="6"/>
      <c r="AA42722" s="6"/>
      <c r="AC42722" s="6"/>
      <c r="AD42722" s="6"/>
    </row>
    <row r="42723" spans="16:30">
      <c r="P42723" s="6"/>
      <c r="AA42723" s="6"/>
      <c r="AC42723" s="6"/>
      <c r="AD42723" s="6"/>
    </row>
    <row r="42724" spans="16:30">
      <c r="P42724" s="6"/>
      <c r="AA42724" s="6"/>
      <c r="AC42724" s="6"/>
      <c r="AD42724" s="6"/>
    </row>
    <row r="42725" spans="16:30">
      <c r="P42725" s="6"/>
      <c r="AA42725" s="6"/>
      <c r="AC42725" s="6"/>
      <c r="AD42725" s="6"/>
    </row>
    <row r="42726" spans="16:30">
      <c r="P42726" s="6"/>
      <c r="AA42726" s="6"/>
      <c r="AC42726" s="6"/>
      <c r="AD42726" s="6"/>
    </row>
    <row r="42727" spans="16:30">
      <c r="P42727" s="6"/>
      <c r="AA42727" s="6"/>
      <c r="AC42727" s="6"/>
      <c r="AD42727" s="6"/>
    </row>
    <row r="42728" spans="16:30">
      <c r="P42728" s="6"/>
      <c r="AA42728" s="6"/>
      <c r="AC42728" s="6"/>
      <c r="AD42728" s="6"/>
    </row>
    <row r="42729" spans="16:30">
      <c r="P42729" s="6"/>
      <c r="AA42729" s="6"/>
      <c r="AC42729" s="6"/>
      <c r="AD42729" s="6"/>
    </row>
    <row r="42730" spans="16:30">
      <c r="P42730" s="6"/>
      <c r="AA42730" s="6"/>
      <c r="AC42730" s="6"/>
      <c r="AD42730" s="6"/>
    </row>
    <row r="42731" spans="16:30">
      <c r="P42731" s="6"/>
      <c r="AA42731" s="6"/>
      <c r="AC42731" s="6"/>
      <c r="AD42731" s="6"/>
    </row>
    <row r="42732" spans="16:30">
      <c r="P42732" s="6"/>
      <c r="AA42732" s="6"/>
      <c r="AC42732" s="6"/>
      <c r="AD42732" s="6"/>
    </row>
    <row r="42733" spans="16:30">
      <c r="P42733" s="6"/>
      <c r="AA42733" s="6"/>
      <c r="AC42733" s="6"/>
      <c r="AD42733" s="6"/>
    </row>
    <row r="42734" spans="16:30">
      <c r="P42734" s="6"/>
      <c r="AA42734" s="6"/>
      <c r="AC42734" s="6"/>
      <c r="AD42734" s="6"/>
    </row>
    <row r="42735" spans="16:30">
      <c r="P42735" s="6"/>
      <c r="AA42735" s="6"/>
      <c r="AC42735" s="6"/>
      <c r="AD42735" s="6"/>
    </row>
    <row r="42736" spans="16:30">
      <c r="P42736" s="6"/>
      <c r="AA42736" s="6"/>
      <c r="AC42736" s="6"/>
      <c r="AD42736" s="6"/>
    </row>
    <row r="42737" spans="16:30">
      <c r="P42737" s="6"/>
      <c r="AA42737" s="6"/>
      <c r="AC42737" s="6"/>
      <c r="AD42737" s="6"/>
    </row>
    <row r="42738" spans="16:30">
      <c r="P42738" s="6"/>
      <c r="AA42738" s="6"/>
      <c r="AC42738" s="6"/>
      <c r="AD42738" s="6"/>
    </row>
    <row r="42739" spans="16:30">
      <c r="P42739" s="6"/>
      <c r="AA42739" s="6"/>
      <c r="AC42739" s="6"/>
      <c r="AD42739" s="6"/>
    </row>
    <row r="42740" spans="16:30">
      <c r="P42740" s="6"/>
      <c r="AA42740" s="6"/>
      <c r="AC42740" s="6"/>
      <c r="AD42740" s="6"/>
    </row>
    <row r="42741" spans="16:30">
      <c r="P42741" s="6"/>
      <c r="AA42741" s="6"/>
      <c r="AC42741" s="6"/>
      <c r="AD42741" s="6"/>
    </row>
    <row r="42742" spans="16:30">
      <c r="P42742" s="6"/>
      <c r="AA42742" s="6"/>
      <c r="AC42742" s="6"/>
      <c r="AD42742" s="6"/>
    </row>
    <row r="42743" spans="16:30">
      <c r="P42743" s="6"/>
      <c r="AA42743" s="6"/>
      <c r="AC42743" s="6"/>
      <c r="AD42743" s="6"/>
    </row>
    <row r="42744" spans="16:30">
      <c r="P42744" s="6"/>
      <c r="AA42744" s="6"/>
      <c r="AC42744" s="6"/>
      <c r="AD42744" s="6"/>
    </row>
    <row r="42745" spans="16:30">
      <c r="P42745" s="6"/>
      <c r="AA42745" s="6"/>
      <c r="AC42745" s="6"/>
      <c r="AD42745" s="6"/>
    </row>
    <row r="42746" spans="16:30">
      <c r="P42746" s="6"/>
      <c r="AA42746" s="6"/>
      <c r="AC42746" s="6"/>
      <c r="AD42746" s="6"/>
    </row>
    <row r="42747" spans="16:30">
      <c r="P42747" s="6"/>
      <c r="AA42747" s="6"/>
      <c r="AC42747" s="6"/>
      <c r="AD42747" s="6"/>
    </row>
    <row r="42748" spans="16:30">
      <c r="P42748" s="6"/>
      <c r="AA42748" s="6"/>
      <c r="AC42748" s="6"/>
      <c r="AD42748" s="6"/>
    </row>
    <row r="42749" spans="16:30">
      <c r="P42749" s="6"/>
      <c r="AA42749" s="6"/>
      <c r="AC42749" s="6"/>
      <c r="AD42749" s="6"/>
    </row>
    <row r="42750" spans="16:30">
      <c r="P42750" s="6"/>
      <c r="AA42750" s="6"/>
      <c r="AC42750" s="6"/>
      <c r="AD42750" s="6"/>
    </row>
    <row r="42751" spans="16:30">
      <c r="P42751" s="6"/>
      <c r="AA42751" s="6"/>
      <c r="AC42751" s="6"/>
      <c r="AD42751" s="6"/>
    </row>
    <row r="42752" spans="16:30">
      <c r="P42752" s="6"/>
      <c r="AA42752" s="6"/>
      <c r="AC42752" s="6"/>
      <c r="AD42752" s="6"/>
    </row>
    <row r="42753" spans="16:30">
      <c r="P42753" s="6"/>
      <c r="AA42753" s="6"/>
      <c r="AC42753" s="6"/>
      <c r="AD42753" s="6"/>
    </row>
    <row r="42754" spans="16:30">
      <c r="P42754" s="6"/>
      <c r="AA42754" s="6"/>
      <c r="AC42754" s="6"/>
      <c r="AD42754" s="6"/>
    </row>
    <row r="42755" spans="16:30">
      <c r="P42755" s="6"/>
      <c r="AA42755" s="6"/>
      <c r="AC42755" s="6"/>
      <c r="AD42755" s="6"/>
    </row>
    <row r="42756" spans="16:30">
      <c r="P42756" s="6"/>
      <c r="AA42756" s="6"/>
      <c r="AC42756" s="6"/>
      <c r="AD42756" s="6"/>
    </row>
    <row r="42757" spans="16:30">
      <c r="P42757" s="6"/>
      <c r="AA42757" s="6"/>
      <c r="AC42757" s="6"/>
      <c r="AD42757" s="6"/>
    </row>
    <row r="42758" spans="16:30">
      <c r="P42758" s="6"/>
      <c r="AA42758" s="6"/>
      <c r="AC42758" s="6"/>
      <c r="AD42758" s="6"/>
    </row>
    <row r="42759" spans="16:30">
      <c r="P42759" s="6"/>
      <c r="AA42759" s="6"/>
      <c r="AC42759" s="6"/>
      <c r="AD42759" s="6"/>
    </row>
    <row r="42760" spans="16:30">
      <c r="P42760" s="6"/>
      <c r="AA42760" s="6"/>
      <c r="AC42760" s="6"/>
      <c r="AD42760" s="6"/>
    </row>
    <row r="42761" spans="16:30">
      <c r="P42761" s="6"/>
      <c r="AA42761" s="6"/>
      <c r="AC42761" s="6"/>
      <c r="AD42761" s="6"/>
    </row>
    <row r="42762" spans="16:30">
      <c r="P42762" s="6"/>
      <c r="AA42762" s="6"/>
      <c r="AC42762" s="6"/>
      <c r="AD42762" s="6"/>
    </row>
    <row r="42763" spans="16:30">
      <c r="P42763" s="6"/>
      <c r="AA42763" s="6"/>
      <c r="AC42763" s="6"/>
      <c r="AD42763" s="6"/>
    </row>
    <row r="42764" spans="16:30">
      <c r="P42764" s="6"/>
      <c r="AA42764" s="6"/>
      <c r="AC42764" s="6"/>
      <c r="AD42764" s="6"/>
    </row>
    <row r="42765" spans="16:30">
      <c r="P42765" s="6"/>
      <c r="AA42765" s="6"/>
      <c r="AC42765" s="6"/>
      <c r="AD42765" s="6"/>
    </row>
    <row r="42766" spans="16:30">
      <c r="P42766" s="6"/>
      <c r="AA42766" s="6"/>
      <c r="AC42766" s="6"/>
      <c r="AD42766" s="6"/>
    </row>
    <row r="42767" spans="16:30">
      <c r="P42767" s="6"/>
      <c r="AA42767" s="6"/>
      <c r="AC42767" s="6"/>
      <c r="AD42767" s="6"/>
    </row>
    <row r="42768" spans="16:30">
      <c r="P42768" s="6"/>
      <c r="AA42768" s="6"/>
      <c r="AC42768" s="6"/>
      <c r="AD42768" s="6"/>
    </row>
    <row r="42769" spans="16:30">
      <c r="P42769" s="6"/>
      <c r="AA42769" s="6"/>
      <c r="AC42769" s="6"/>
      <c r="AD42769" s="6"/>
    </row>
    <row r="42770" spans="16:30">
      <c r="P42770" s="6"/>
      <c r="AA42770" s="6"/>
      <c r="AC42770" s="6"/>
      <c r="AD42770" s="6"/>
    </row>
    <row r="42771" spans="16:30">
      <c r="P42771" s="6"/>
      <c r="AA42771" s="6"/>
      <c r="AC42771" s="6"/>
      <c r="AD42771" s="6"/>
    </row>
    <row r="42772" spans="16:30">
      <c r="P42772" s="6"/>
      <c r="AA42772" s="6"/>
      <c r="AC42772" s="6"/>
      <c r="AD42772" s="6"/>
    </row>
    <row r="42773" spans="16:30">
      <c r="P42773" s="6"/>
      <c r="AA42773" s="6"/>
      <c r="AC42773" s="6"/>
      <c r="AD42773" s="6"/>
    </row>
    <row r="42774" spans="16:30">
      <c r="P42774" s="6"/>
      <c r="AA42774" s="6"/>
      <c r="AC42774" s="6"/>
      <c r="AD42774" s="6"/>
    </row>
    <row r="42775" spans="16:30">
      <c r="P42775" s="6"/>
      <c r="AA42775" s="6"/>
      <c r="AC42775" s="6"/>
      <c r="AD42775" s="6"/>
    </row>
    <row r="42776" spans="16:30">
      <c r="P42776" s="6"/>
      <c r="AA42776" s="6"/>
      <c r="AC42776" s="6"/>
      <c r="AD42776" s="6"/>
    </row>
    <row r="42777" spans="16:30">
      <c r="P42777" s="6"/>
      <c r="AA42777" s="6"/>
      <c r="AC42777" s="6"/>
      <c r="AD42777" s="6"/>
    </row>
    <row r="42778" spans="16:30">
      <c r="P42778" s="6"/>
      <c r="AA42778" s="6"/>
      <c r="AC42778" s="6"/>
      <c r="AD42778" s="6"/>
    </row>
    <row r="42779" spans="16:30">
      <c r="P42779" s="6"/>
      <c r="AA42779" s="6"/>
      <c r="AC42779" s="6"/>
      <c r="AD42779" s="6"/>
    </row>
    <row r="42780" spans="16:30">
      <c r="P42780" s="6"/>
      <c r="AA42780" s="6"/>
      <c r="AC42780" s="6"/>
      <c r="AD42780" s="6"/>
    </row>
    <row r="42781" spans="16:30">
      <c r="P42781" s="6"/>
      <c r="AA42781" s="6"/>
      <c r="AC42781" s="6"/>
      <c r="AD42781" s="6"/>
    </row>
    <row r="42782" spans="16:30">
      <c r="P42782" s="6"/>
      <c r="AA42782" s="6"/>
      <c r="AC42782" s="6"/>
      <c r="AD42782" s="6"/>
    </row>
    <row r="42783" spans="16:30">
      <c r="P42783" s="6"/>
      <c r="AA42783" s="6"/>
      <c r="AC42783" s="6"/>
      <c r="AD42783" s="6"/>
    </row>
    <row r="42784" spans="16:30">
      <c r="P42784" s="6"/>
      <c r="AA42784" s="6"/>
      <c r="AC42784" s="6"/>
      <c r="AD42784" s="6"/>
    </row>
    <row r="42785" spans="16:30">
      <c r="P42785" s="6"/>
      <c r="AA42785" s="6"/>
      <c r="AC42785" s="6"/>
      <c r="AD42785" s="6"/>
    </row>
    <row r="42786" spans="16:30">
      <c r="P42786" s="6"/>
      <c r="AA42786" s="6"/>
      <c r="AC42786" s="6"/>
      <c r="AD42786" s="6"/>
    </row>
    <row r="42787" spans="16:30">
      <c r="P42787" s="6"/>
      <c r="AA42787" s="6"/>
      <c r="AC42787" s="6"/>
      <c r="AD42787" s="6"/>
    </row>
    <row r="42788" spans="16:30">
      <c r="P42788" s="6"/>
      <c r="AA42788" s="6"/>
      <c r="AC42788" s="6"/>
      <c r="AD42788" s="6"/>
    </row>
    <row r="42789" spans="16:30">
      <c r="P42789" s="6"/>
      <c r="AA42789" s="6"/>
      <c r="AC42789" s="6"/>
      <c r="AD42789" s="6"/>
    </row>
    <row r="42790" spans="16:30">
      <c r="P42790" s="6"/>
      <c r="AA42790" s="6"/>
      <c r="AC42790" s="6"/>
      <c r="AD42790" s="6"/>
    </row>
    <row r="42791" spans="16:30">
      <c r="P42791" s="6"/>
      <c r="AA42791" s="6"/>
      <c r="AC42791" s="6"/>
      <c r="AD42791" s="6"/>
    </row>
    <row r="42792" spans="16:30">
      <c r="P42792" s="6"/>
      <c r="AA42792" s="6"/>
      <c r="AC42792" s="6"/>
      <c r="AD42792" s="6"/>
    </row>
    <row r="42793" spans="16:30">
      <c r="P42793" s="6"/>
      <c r="AA42793" s="6"/>
      <c r="AC42793" s="6"/>
      <c r="AD42793" s="6"/>
    </row>
    <row r="42794" spans="16:30">
      <c r="P42794" s="6"/>
      <c r="AA42794" s="6"/>
      <c r="AC42794" s="6"/>
      <c r="AD42794" s="6"/>
    </row>
    <row r="42795" spans="16:30">
      <c r="P42795" s="6"/>
      <c r="AA42795" s="6"/>
      <c r="AC42795" s="6"/>
      <c r="AD42795" s="6"/>
    </row>
    <row r="42796" spans="16:30">
      <c r="P42796" s="6"/>
      <c r="AA42796" s="6"/>
      <c r="AC42796" s="6"/>
      <c r="AD42796" s="6"/>
    </row>
    <row r="42797" spans="16:30">
      <c r="P42797" s="6"/>
      <c r="AA42797" s="6"/>
      <c r="AC42797" s="6"/>
      <c r="AD42797" s="6"/>
    </row>
    <row r="42798" spans="16:30">
      <c r="P42798" s="6"/>
      <c r="AA42798" s="6"/>
      <c r="AC42798" s="6"/>
      <c r="AD42798" s="6"/>
    </row>
    <row r="42799" spans="16:30">
      <c r="P42799" s="6"/>
      <c r="AA42799" s="6"/>
      <c r="AC42799" s="6"/>
      <c r="AD42799" s="6"/>
    </row>
    <row r="42800" spans="16:30">
      <c r="P42800" s="6"/>
      <c r="AA42800" s="6"/>
      <c r="AC42800" s="6"/>
      <c r="AD42800" s="6"/>
    </row>
    <row r="42801" spans="16:30">
      <c r="P42801" s="6"/>
      <c r="AA42801" s="6"/>
      <c r="AC42801" s="6"/>
      <c r="AD42801" s="6"/>
    </row>
    <row r="42802" spans="16:30">
      <c r="P42802" s="6"/>
      <c r="AA42802" s="6"/>
      <c r="AC42802" s="6"/>
      <c r="AD42802" s="6"/>
    </row>
    <row r="42803" spans="16:30">
      <c r="P42803" s="6"/>
      <c r="AA42803" s="6"/>
      <c r="AC42803" s="6"/>
      <c r="AD42803" s="6"/>
    </row>
    <row r="42804" spans="16:30">
      <c r="P42804" s="6"/>
      <c r="AA42804" s="6"/>
      <c r="AC42804" s="6"/>
      <c r="AD42804" s="6"/>
    </row>
    <row r="42805" spans="16:30">
      <c r="P42805" s="6"/>
      <c r="AA42805" s="6"/>
      <c r="AC42805" s="6"/>
      <c r="AD42805" s="6"/>
    </row>
    <row r="42806" spans="16:30">
      <c r="P42806" s="6"/>
      <c r="AA42806" s="6"/>
      <c r="AC42806" s="6"/>
      <c r="AD42806" s="6"/>
    </row>
    <row r="42807" spans="16:30">
      <c r="P42807" s="6"/>
      <c r="AA42807" s="6"/>
      <c r="AC42807" s="6"/>
      <c r="AD42807" s="6"/>
    </row>
    <row r="42808" spans="16:30">
      <c r="P42808" s="6"/>
      <c r="AA42808" s="6"/>
      <c r="AC42808" s="6"/>
      <c r="AD42808" s="6"/>
    </row>
    <row r="42809" spans="16:30">
      <c r="P42809" s="6"/>
      <c r="AA42809" s="6"/>
      <c r="AC42809" s="6"/>
      <c r="AD42809" s="6"/>
    </row>
    <row r="42810" spans="16:30">
      <c r="P42810" s="6"/>
      <c r="AA42810" s="6"/>
      <c r="AC42810" s="6"/>
      <c r="AD42810" s="6"/>
    </row>
    <row r="42811" spans="16:30">
      <c r="P42811" s="6"/>
      <c r="AA42811" s="6"/>
      <c r="AC42811" s="6"/>
      <c r="AD42811" s="6"/>
    </row>
    <row r="42812" spans="16:30">
      <c r="P42812" s="6"/>
      <c r="AA42812" s="6"/>
      <c r="AC42812" s="6"/>
      <c r="AD42812" s="6"/>
    </row>
    <row r="42813" spans="16:30">
      <c r="P42813" s="6"/>
      <c r="AA42813" s="6"/>
      <c r="AC42813" s="6"/>
      <c r="AD42813" s="6"/>
    </row>
    <row r="42814" spans="16:30">
      <c r="P42814" s="6"/>
      <c r="AA42814" s="6"/>
      <c r="AC42814" s="6"/>
      <c r="AD42814" s="6"/>
    </row>
    <row r="42815" spans="16:30">
      <c r="P42815" s="6"/>
      <c r="AA42815" s="6"/>
      <c r="AC42815" s="6"/>
      <c r="AD42815" s="6"/>
    </row>
    <row r="42816" spans="16:30">
      <c r="P42816" s="6"/>
      <c r="AA42816" s="6"/>
      <c r="AC42816" s="6"/>
      <c r="AD42816" s="6"/>
    </row>
    <row r="42817" spans="16:30">
      <c r="P42817" s="6"/>
      <c r="AA42817" s="6"/>
      <c r="AC42817" s="6"/>
      <c r="AD42817" s="6"/>
    </row>
    <row r="42818" spans="16:30">
      <c r="P42818" s="6"/>
      <c r="AA42818" s="6"/>
      <c r="AC42818" s="6"/>
      <c r="AD42818" s="6"/>
    </row>
    <row r="42819" spans="16:30">
      <c r="P42819" s="6"/>
      <c r="AA42819" s="6"/>
      <c r="AC42819" s="6"/>
      <c r="AD42819" s="6"/>
    </row>
    <row r="42820" spans="16:30">
      <c r="P42820" s="6"/>
      <c r="AA42820" s="6"/>
      <c r="AC42820" s="6"/>
      <c r="AD42820" s="6"/>
    </row>
    <row r="42821" spans="16:30">
      <c r="P42821" s="6"/>
      <c r="AA42821" s="6"/>
      <c r="AC42821" s="6"/>
      <c r="AD42821" s="6"/>
    </row>
    <row r="42822" spans="16:30">
      <c r="P42822" s="6"/>
      <c r="AA42822" s="6"/>
      <c r="AC42822" s="6"/>
      <c r="AD42822" s="6"/>
    </row>
    <row r="42823" spans="16:30">
      <c r="P42823" s="6"/>
      <c r="AA42823" s="6"/>
      <c r="AC42823" s="6"/>
      <c r="AD42823" s="6"/>
    </row>
    <row r="42824" spans="16:30">
      <c r="P42824" s="6"/>
      <c r="AA42824" s="6"/>
      <c r="AC42824" s="6"/>
      <c r="AD42824" s="6"/>
    </row>
    <row r="42825" spans="16:30">
      <c r="P42825" s="6"/>
      <c r="AA42825" s="6"/>
      <c r="AC42825" s="6"/>
      <c r="AD42825" s="6"/>
    </row>
    <row r="42826" spans="16:30">
      <c r="P42826" s="6"/>
      <c r="AA42826" s="6"/>
      <c r="AC42826" s="6"/>
      <c r="AD42826" s="6"/>
    </row>
    <row r="42827" spans="16:30">
      <c r="P42827" s="6"/>
      <c r="AA42827" s="6"/>
      <c r="AC42827" s="6"/>
      <c r="AD42827" s="6"/>
    </row>
    <row r="42828" spans="16:30">
      <c r="P42828" s="6"/>
      <c r="AA42828" s="6"/>
      <c r="AC42828" s="6"/>
      <c r="AD42828" s="6"/>
    </row>
    <row r="42829" spans="16:30">
      <c r="P42829" s="6"/>
      <c r="AA42829" s="6"/>
      <c r="AC42829" s="6"/>
      <c r="AD42829" s="6"/>
    </row>
    <row r="42830" spans="16:30">
      <c r="P42830" s="6"/>
      <c r="AA42830" s="6"/>
      <c r="AC42830" s="6"/>
      <c r="AD42830" s="6"/>
    </row>
    <row r="42831" spans="16:30">
      <c r="P42831" s="6"/>
      <c r="AA42831" s="6"/>
      <c r="AC42831" s="6"/>
      <c r="AD42831" s="6"/>
    </row>
    <row r="42832" spans="16:30">
      <c r="P42832" s="6"/>
      <c r="AA42832" s="6"/>
      <c r="AC42832" s="6"/>
      <c r="AD42832" s="6"/>
    </row>
    <row r="42833" spans="16:30">
      <c r="P42833" s="6"/>
      <c r="AA42833" s="6"/>
      <c r="AC42833" s="6"/>
      <c r="AD42833" s="6"/>
    </row>
    <row r="42834" spans="16:30">
      <c r="P42834" s="6"/>
      <c r="AA42834" s="6"/>
      <c r="AC42834" s="6"/>
      <c r="AD42834" s="6"/>
    </row>
    <row r="42835" spans="16:30">
      <c r="P42835" s="6"/>
      <c r="AA42835" s="6"/>
      <c r="AC42835" s="6"/>
      <c r="AD42835" s="6"/>
    </row>
    <row r="42836" spans="16:30">
      <c r="P42836" s="6"/>
      <c r="AA42836" s="6"/>
      <c r="AC42836" s="6"/>
      <c r="AD42836" s="6"/>
    </row>
    <row r="42837" spans="16:30">
      <c r="P42837" s="6"/>
      <c r="AA42837" s="6"/>
      <c r="AC42837" s="6"/>
      <c r="AD42837" s="6"/>
    </row>
    <row r="42838" spans="16:30">
      <c r="P42838" s="6"/>
      <c r="AA42838" s="6"/>
      <c r="AC42838" s="6"/>
      <c r="AD42838" s="6"/>
    </row>
    <row r="42839" spans="16:30">
      <c r="P42839" s="6"/>
      <c r="AA42839" s="6"/>
      <c r="AC42839" s="6"/>
      <c r="AD42839" s="6"/>
    </row>
    <row r="42840" spans="16:30">
      <c r="P42840" s="6"/>
      <c r="AA42840" s="6"/>
      <c r="AC42840" s="6"/>
      <c r="AD42840" s="6"/>
    </row>
    <row r="42841" spans="16:30">
      <c r="P42841" s="6"/>
      <c r="AA42841" s="6"/>
      <c r="AC42841" s="6"/>
      <c r="AD42841" s="6"/>
    </row>
    <row r="42842" spans="16:30">
      <c r="P42842" s="6"/>
      <c r="AA42842" s="6"/>
      <c r="AC42842" s="6"/>
      <c r="AD42842" s="6"/>
    </row>
    <row r="42843" spans="16:30">
      <c r="P42843" s="6"/>
      <c r="AA42843" s="6"/>
      <c r="AC42843" s="6"/>
      <c r="AD42843" s="6"/>
    </row>
    <row r="42844" spans="16:30">
      <c r="P42844" s="6"/>
      <c r="AA42844" s="6"/>
      <c r="AC42844" s="6"/>
      <c r="AD42844" s="6"/>
    </row>
    <row r="42845" spans="16:30">
      <c r="P42845" s="6"/>
      <c r="AA42845" s="6"/>
      <c r="AC42845" s="6"/>
      <c r="AD42845" s="6"/>
    </row>
    <row r="42846" spans="16:30">
      <c r="P42846" s="6"/>
      <c r="AA42846" s="6"/>
      <c r="AC42846" s="6"/>
      <c r="AD42846" s="6"/>
    </row>
    <row r="42847" spans="16:30">
      <c r="P42847" s="6"/>
      <c r="AA42847" s="6"/>
      <c r="AC42847" s="6"/>
      <c r="AD42847" s="6"/>
    </row>
    <row r="42848" spans="16:30">
      <c r="P42848" s="6"/>
      <c r="AA42848" s="6"/>
      <c r="AC42848" s="6"/>
      <c r="AD42848" s="6"/>
    </row>
    <row r="42849" spans="16:30">
      <c r="P42849" s="6"/>
      <c r="AA42849" s="6"/>
      <c r="AC42849" s="6"/>
      <c r="AD42849" s="6"/>
    </row>
    <row r="42850" spans="16:30">
      <c r="P42850" s="6"/>
      <c r="AA42850" s="6"/>
      <c r="AC42850" s="6"/>
      <c r="AD42850" s="6"/>
    </row>
    <row r="42851" spans="16:30">
      <c r="P42851" s="6"/>
      <c r="AA42851" s="6"/>
      <c r="AC42851" s="6"/>
      <c r="AD42851" s="6"/>
    </row>
    <row r="42852" spans="16:30">
      <c r="P42852" s="6"/>
      <c r="AA42852" s="6"/>
      <c r="AC42852" s="6"/>
      <c r="AD42852" s="6"/>
    </row>
    <row r="42853" spans="16:30">
      <c r="P42853" s="6"/>
      <c r="AA42853" s="6"/>
      <c r="AC42853" s="6"/>
      <c r="AD42853" s="6"/>
    </row>
    <row r="42854" spans="16:30">
      <c r="P42854" s="6"/>
      <c r="AA42854" s="6"/>
      <c r="AC42854" s="6"/>
      <c r="AD42854" s="6"/>
    </row>
    <row r="42855" spans="16:30">
      <c r="P42855" s="6"/>
      <c r="AA42855" s="6"/>
      <c r="AC42855" s="6"/>
      <c r="AD42855" s="6"/>
    </row>
    <row r="42856" spans="16:30">
      <c r="P42856" s="6"/>
      <c r="AA42856" s="6"/>
      <c r="AC42856" s="6"/>
      <c r="AD42856" s="6"/>
    </row>
    <row r="42857" spans="16:30">
      <c r="P42857" s="6"/>
      <c r="AA42857" s="6"/>
      <c r="AC42857" s="6"/>
      <c r="AD42857" s="6"/>
    </row>
    <row r="42858" spans="16:30">
      <c r="P42858" s="6"/>
      <c r="AA42858" s="6"/>
      <c r="AC42858" s="6"/>
      <c r="AD42858" s="6"/>
    </row>
    <row r="42859" spans="16:30">
      <c r="P42859" s="6"/>
      <c r="AA42859" s="6"/>
      <c r="AC42859" s="6"/>
      <c r="AD42859" s="6"/>
    </row>
    <row r="42860" spans="16:30">
      <c r="P42860" s="6"/>
      <c r="AA42860" s="6"/>
      <c r="AC42860" s="6"/>
      <c r="AD42860" s="6"/>
    </row>
    <row r="42861" spans="16:30">
      <c r="P42861" s="6"/>
      <c r="AA42861" s="6"/>
      <c r="AC42861" s="6"/>
      <c r="AD42861" s="6"/>
    </row>
    <row r="42862" spans="16:30">
      <c r="P42862" s="6"/>
      <c r="AA42862" s="6"/>
      <c r="AC42862" s="6"/>
      <c r="AD42862" s="6"/>
    </row>
    <row r="42863" spans="16:30">
      <c r="P42863" s="6"/>
      <c r="AA42863" s="6"/>
      <c r="AC42863" s="6"/>
      <c r="AD42863" s="6"/>
    </row>
    <row r="42864" spans="16:30">
      <c r="P42864" s="6"/>
      <c r="AA42864" s="6"/>
      <c r="AC42864" s="6"/>
      <c r="AD42864" s="6"/>
    </row>
    <row r="42865" spans="16:30">
      <c r="P42865" s="6"/>
      <c r="AA42865" s="6"/>
      <c r="AC42865" s="6"/>
      <c r="AD42865" s="6"/>
    </row>
    <row r="42866" spans="16:30">
      <c r="P42866" s="6"/>
      <c r="AA42866" s="6"/>
      <c r="AC42866" s="6"/>
      <c r="AD42866" s="6"/>
    </row>
    <row r="42867" spans="16:30">
      <c r="P42867" s="6"/>
      <c r="AA42867" s="6"/>
      <c r="AC42867" s="6"/>
      <c r="AD42867" s="6"/>
    </row>
    <row r="42868" spans="16:30">
      <c r="P42868" s="6"/>
      <c r="AA42868" s="6"/>
      <c r="AC42868" s="6"/>
      <c r="AD42868" s="6"/>
    </row>
    <row r="42869" spans="16:30">
      <c r="P42869" s="6"/>
      <c r="AA42869" s="6"/>
      <c r="AC42869" s="6"/>
      <c r="AD42869" s="6"/>
    </row>
    <row r="42870" spans="16:30">
      <c r="P42870" s="6"/>
      <c r="AA42870" s="6"/>
      <c r="AC42870" s="6"/>
      <c r="AD42870" s="6"/>
    </row>
    <row r="42871" spans="16:30">
      <c r="P42871" s="6"/>
      <c r="AA42871" s="6"/>
      <c r="AC42871" s="6"/>
      <c r="AD42871" s="6"/>
    </row>
    <row r="42872" spans="16:30">
      <c r="P42872" s="6"/>
      <c r="AA42872" s="6"/>
      <c r="AC42872" s="6"/>
      <c r="AD42872" s="6"/>
    </row>
    <row r="42873" spans="16:30">
      <c r="P42873" s="6"/>
      <c r="AA42873" s="6"/>
      <c r="AC42873" s="6"/>
      <c r="AD42873" s="6"/>
    </row>
    <row r="42874" spans="16:30">
      <c r="P42874" s="6"/>
      <c r="AA42874" s="6"/>
      <c r="AC42874" s="6"/>
      <c r="AD42874" s="6"/>
    </row>
    <row r="42875" spans="16:30">
      <c r="P42875" s="6"/>
      <c r="AA42875" s="6"/>
      <c r="AC42875" s="6"/>
      <c r="AD42875" s="6"/>
    </row>
    <row r="42876" spans="16:30">
      <c r="P42876" s="6"/>
      <c r="AA42876" s="6"/>
      <c r="AC42876" s="6"/>
      <c r="AD42876" s="6"/>
    </row>
    <row r="42877" spans="16:30">
      <c r="P42877" s="6"/>
      <c r="AA42877" s="6"/>
      <c r="AC42877" s="6"/>
      <c r="AD42877" s="6"/>
    </row>
    <row r="42878" spans="16:30">
      <c r="P42878" s="6"/>
      <c r="AA42878" s="6"/>
      <c r="AC42878" s="6"/>
      <c r="AD42878" s="6"/>
    </row>
    <row r="42879" spans="16:30">
      <c r="P42879" s="6"/>
      <c r="AA42879" s="6"/>
      <c r="AC42879" s="6"/>
      <c r="AD42879" s="6"/>
    </row>
    <row r="42880" spans="16:30">
      <c r="P42880" s="6"/>
      <c r="AA42880" s="6"/>
      <c r="AC42880" s="6"/>
      <c r="AD42880" s="6"/>
    </row>
    <row r="42881" spans="16:30">
      <c r="P42881" s="6"/>
      <c r="AA42881" s="6"/>
      <c r="AC42881" s="6"/>
      <c r="AD42881" s="6"/>
    </row>
    <row r="42882" spans="16:30">
      <c r="P42882" s="6"/>
      <c r="AA42882" s="6"/>
      <c r="AC42882" s="6"/>
      <c r="AD42882" s="6"/>
    </row>
    <row r="42883" spans="16:30">
      <c r="P42883" s="6"/>
      <c r="AA42883" s="6"/>
      <c r="AC42883" s="6"/>
      <c r="AD42883" s="6"/>
    </row>
    <row r="42884" spans="16:30">
      <c r="P42884" s="6"/>
      <c r="AA42884" s="6"/>
      <c r="AC42884" s="6"/>
      <c r="AD42884" s="6"/>
    </row>
    <row r="42885" spans="16:30">
      <c r="P42885" s="6"/>
      <c r="AA42885" s="6"/>
      <c r="AC42885" s="6"/>
      <c r="AD42885" s="6"/>
    </row>
    <row r="42886" spans="16:30">
      <c r="P42886" s="6"/>
      <c r="AA42886" s="6"/>
      <c r="AC42886" s="6"/>
      <c r="AD42886" s="6"/>
    </row>
    <row r="42887" spans="16:30">
      <c r="P42887" s="6"/>
      <c r="AA42887" s="6"/>
      <c r="AC42887" s="6"/>
      <c r="AD42887" s="6"/>
    </row>
    <row r="42888" spans="16:30">
      <c r="P42888" s="6"/>
      <c r="AA42888" s="6"/>
      <c r="AC42888" s="6"/>
      <c r="AD42888" s="6"/>
    </row>
    <row r="42889" spans="16:30">
      <c r="P42889" s="6"/>
      <c r="AA42889" s="6"/>
      <c r="AC42889" s="6"/>
      <c r="AD42889" s="6"/>
    </row>
    <row r="42890" spans="16:30">
      <c r="P42890" s="6"/>
      <c r="AA42890" s="6"/>
      <c r="AC42890" s="6"/>
      <c r="AD42890" s="6"/>
    </row>
    <row r="42891" spans="16:30">
      <c r="P42891" s="6"/>
      <c r="AA42891" s="6"/>
      <c r="AC42891" s="6"/>
      <c r="AD42891" s="6"/>
    </row>
    <row r="42892" spans="16:30">
      <c r="P42892" s="6"/>
      <c r="AA42892" s="6"/>
      <c r="AC42892" s="6"/>
      <c r="AD42892" s="6"/>
    </row>
    <row r="42893" spans="16:30">
      <c r="P42893" s="6"/>
      <c r="AA42893" s="6"/>
      <c r="AC42893" s="6"/>
      <c r="AD42893" s="6"/>
    </row>
    <row r="42894" spans="16:30">
      <c r="P42894" s="6"/>
      <c r="AA42894" s="6"/>
      <c r="AC42894" s="6"/>
      <c r="AD42894" s="6"/>
    </row>
    <row r="42895" spans="16:30">
      <c r="P42895" s="6"/>
      <c r="AA42895" s="6"/>
      <c r="AC42895" s="6"/>
      <c r="AD42895" s="6"/>
    </row>
    <row r="42896" spans="16:30">
      <c r="P42896" s="6"/>
      <c r="AA42896" s="6"/>
      <c r="AC42896" s="6"/>
      <c r="AD42896" s="6"/>
    </row>
    <row r="42897" spans="16:30">
      <c r="P42897" s="6"/>
      <c r="AA42897" s="6"/>
      <c r="AC42897" s="6"/>
      <c r="AD42897" s="6"/>
    </row>
    <row r="42898" spans="16:30">
      <c r="P42898" s="6"/>
      <c r="AA42898" s="6"/>
      <c r="AC42898" s="6"/>
      <c r="AD42898" s="6"/>
    </row>
    <row r="42899" spans="16:30">
      <c r="P42899" s="6"/>
      <c r="AA42899" s="6"/>
      <c r="AC42899" s="6"/>
      <c r="AD42899" s="6"/>
    </row>
    <row r="42900" spans="16:30">
      <c r="P42900" s="6"/>
      <c r="AA42900" s="6"/>
      <c r="AC42900" s="6"/>
      <c r="AD42900" s="6"/>
    </row>
    <row r="42901" spans="16:30">
      <c r="P42901" s="6"/>
      <c r="AA42901" s="6"/>
      <c r="AC42901" s="6"/>
      <c r="AD42901" s="6"/>
    </row>
    <row r="42902" spans="16:30">
      <c r="P42902" s="6"/>
      <c r="AA42902" s="6"/>
      <c r="AC42902" s="6"/>
      <c r="AD42902" s="6"/>
    </row>
    <row r="42903" spans="16:30">
      <c r="P42903" s="6"/>
      <c r="AA42903" s="6"/>
      <c r="AC42903" s="6"/>
      <c r="AD42903" s="6"/>
    </row>
    <row r="42904" spans="16:30">
      <c r="P42904" s="6"/>
      <c r="AA42904" s="6"/>
      <c r="AC42904" s="6"/>
      <c r="AD42904" s="6"/>
    </row>
    <row r="42905" spans="16:30">
      <c r="P42905" s="6"/>
      <c r="AA42905" s="6"/>
      <c r="AC42905" s="6"/>
      <c r="AD42905" s="6"/>
    </row>
    <row r="42906" spans="16:30">
      <c r="P42906" s="6"/>
      <c r="AA42906" s="6"/>
      <c r="AC42906" s="6"/>
      <c r="AD42906" s="6"/>
    </row>
    <row r="42907" spans="16:30">
      <c r="P42907" s="6"/>
      <c r="AA42907" s="6"/>
      <c r="AC42907" s="6"/>
      <c r="AD42907" s="6"/>
    </row>
    <row r="42908" spans="16:30">
      <c r="P42908" s="6"/>
      <c r="AA42908" s="6"/>
      <c r="AC42908" s="6"/>
      <c r="AD42908" s="6"/>
    </row>
    <row r="42909" spans="16:30">
      <c r="P42909" s="6"/>
      <c r="AA42909" s="6"/>
      <c r="AC42909" s="6"/>
      <c r="AD42909" s="6"/>
    </row>
    <row r="42910" spans="16:30">
      <c r="P42910" s="6"/>
      <c r="AA42910" s="6"/>
      <c r="AC42910" s="6"/>
      <c r="AD42910" s="6"/>
    </row>
    <row r="42911" spans="16:30">
      <c r="P42911" s="6"/>
      <c r="AA42911" s="6"/>
      <c r="AC42911" s="6"/>
      <c r="AD42911" s="6"/>
    </row>
    <row r="42912" spans="16:30">
      <c r="P42912" s="6"/>
      <c r="AA42912" s="6"/>
      <c r="AC42912" s="6"/>
      <c r="AD42912" s="6"/>
    </row>
    <row r="42913" spans="16:30">
      <c r="P42913" s="6"/>
      <c r="AA42913" s="6"/>
      <c r="AC42913" s="6"/>
      <c r="AD42913" s="6"/>
    </row>
    <row r="42914" spans="16:30">
      <c r="P42914" s="6"/>
      <c r="AA42914" s="6"/>
      <c r="AC42914" s="6"/>
      <c r="AD42914" s="6"/>
    </row>
    <row r="42915" spans="16:30">
      <c r="P42915" s="6"/>
      <c r="AA42915" s="6"/>
      <c r="AC42915" s="6"/>
      <c r="AD42915" s="6"/>
    </row>
    <row r="42916" spans="16:30">
      <c r="P42916" s="6"/>
      <c r="AA42916" s="6"/>
      <c r="AC42916" s="6"/>
      <c r="AD42916" s="6"/>
    </row>
    <row r="42917" spans="16:30">
      <c r="P42917" s="6"/>
      <c r="AA42917" s="6"/>
      <c r="AC42917" s="6"/>
      <c r="AD42917" s="6"/>
    </row>
    <row r="42918" spans="16:30">
      <c r="P42918" s="6"/>
      <c r="AA42918" s="6"/>
      <c r="AC42918" s="6"/>
      <c r="AD42918" s="6"/>
    </row>
    <row r="42919" spans="16:30">
      <c r="P42919" s="6"/>
      <c r="AA42919" s="6"/>
      <c r="AC42919" s="6"/>
      <c r="AD42919" s="6"/>
    </row>
    <row r="42920" spans="16:30">
      <c r="P42920" s="6"/>
      <c r="AA42920" s="6"/>
      <c r="AC42920" s="6"/>
      <c r="AD42920" s="6"/>
    </row>
    <row r="42921" spans="16:30">
      <c r="P42921" s="6"/>
      <c r="AA42921" s="6"/>
      <c r="AC42921" s="6"/>
      <c r="AD42921" s="6"/>
    </row>
    <row r="42922" spans="16:30">
      <c r="P42922" s="6"/>
      <c r="AA42922" s="6"/>
      <c r="AC42922" s="6"/>
      <c r="AD42922" s="6"/>
    </row>
    <row r="42923" spans="16:30">
      <c r="P42923" s="6"/>
      <c r="AA42923" s="6"/>
      <c r="AC42923" s="6"/>
      <c r="AD42923" s="6"/>
    </row>
    <row r="42924" spans="16:30">
      <c r="P42924" s="6"/>
      <c r="AA42924" s="6"/>
      <c r="AC42924" s="6"/>
      <c r="AD42924" s="6"/>
    </row>
    <row r="42925" spans="16:30">
      <c r="P42925" s="6"/>
      <c r="AA42925" s="6"/>
      <c r="AC42925" s="6"/>
      <c r="AD42925" s="6"/>
    </row>
    <row r="42926" spans="16:30">
      <c r="P42926" s="6"/>
      <c r="AA42926" s="6"/>
      <c r="AC42926" s="6"/>
      <c r="AD42926" s="6"/>
    </row>
    <row r="42927" spans="16:30">
      <c r="P42927" s="6"/>
      <c r="AA42927" s="6"/>
      <c r="AC42927" s="6"/>
      <c r="AD42927" s="6"/>
    </row>
    <row r="42928" spans="16:30">
      <c r="P42928" s="6"/>
      <c r="AA42928" s="6"/>
      <c r="AC42928" s="6"/>
      <c r="AD42928" s="6"/>
    </row>
    <row r="42929" spans="16:30">
      <c r="P42929" s="6"/>
      <c r="AA42929" s="6"/>
      <c r="AC42929" s="6"/>
      <c r="AD42929" s="6"/>
    </row>
    <row r="42930" spans="16:30">
      <c r="P42930" s="6"/>
      <c r="AA42930" s="6"/>
      <c r="AC42930" s="6"/>
      <c r="AD42930" s="6"/>
    </row>
    <row r="42931" spans="16:30">
      <c r="P42931" s="6"/>
      <c r="AA42931" s="6"/>
      <c r="AC42931" s="6"/>
      <c r="AD42931" s="6"/>
    </row>
    <row r="42932" spans="16:30">
      <c r="P42932" s="6"/>
      <c r="AA42932" s="6"/>
      <c r="AC42932" s="6"/>
      <c r="AD42932" s="6"/>
    </row>
    <row r="42933" spans="16:30">
      <c r="P42933" s="6"/>
      <c r="AA42933" s="6"/>
      <c r="AC42933" s="6"/>
      <c r="AD42933" s="6"/>
    </row>
    <row r="42934" spans="16:30">
      <c r="P42934" s="6"/>
      <c r="AA42934" s="6"/>
      <c r="AC42934" s="6"/>
      <c r="AD42934" s="6"/>
    </row>
    <row r="42935" spans="16:30">
      <c r="P42935" s="6"/>
      <c r="AA42935" s="6"/>
      <c r="AC42935" s="6"/>
      <c r="AD42935" s="6"/>
    </row>
    <row r="42936" spans="16:30">
      <c r="P42936" s="6"/>
      <c r="AA42936" s="6"/>
      <c r="AC42936" s="6"/>
      <c r="AD42936" s="6"/>
    </row>
    <row r="42937" spans="16:30">
      <c r="P42937" s="6"/>
      <c r="AA42937" s="6"/>
      <c r="AC42937" s="6"/>
      <c r="AD42937" s="6"/>
    </row>
    <row r="42938" spans="16:30">
      <c r="P42938" s="6"/>
      <c r="AA42938" s="6"/>
      <c r="AC42938" s="6"/>
      <c r="AD42938" s="6"/>
    </row>
    <row r="42939" spans="16:30">
      <c r="P42939" s="6"/>
      <c r="AA42939" s="6"/>
      <c r="AC42939" s="6"/>
      <c r="AD42939" s="6"/>
    </row>
    <row r="42940" spans="16:30">
      <c r="P42940" s="6"/>
      <c r="AA42940" s="6"/>
      <c r="AC42940" s="6"/>
      <c r="AD42940" s="6"/>
    </row>
    <row r="42941" spans="16:30">
      <c r="P42941" s="6"/>
      <c r="AA42941" s="6"/>
      <c r="AC42941" s="6"/>
      <c r="AD42941" s="6"/>
    </row>
    <row r="42942" spans="16:30">
      <c r="P42942" s="6"/>
      <c r="AA42942" s="6"/>
      <c r="AC42942" s="6"/>
      <c r="AD42942" s="6"/>
    </row>
    <row r="42943" spans="16:30">
      <c r="P42943" s="6"/>
      <c r="AA42943" s="6"/>
      <c r="AC42943" s="6"/>
      <c r="AD42943" s="6"/>
    </row>
    <row r="42944" spans="16:30">
      <c r="P42944" s="6"/>
      <c r="AA42944" s="6"/>
      <c r="AC42944" s="6"/>
      <c r="AD42944" s="6"/>
    </row>
    <row r="42945" spans="16:30">
      <c r="P42945" s="6"/>
      <c r="AA42945" s="6"/>
      <c r="AC42945" s="6"/>
      <c r="AD42945" s="6"/>
    </row>
    <row r="42946" spans="16:30">
      <c r="P42946" s="6"/>
      <c r="AA42946" s="6"/>
      <c r="AC42946" s="6"/>
      <c r="AD42946" s="6"/>
    </row>
    <row r="42947" spans="16:30">
      <c r="P42947" s="6"/>
      <c r="AA42947" s="6"/>
      <c r="AC42947" s="6"/>
      <c r="AD42947" s="6"/>
    </row>
    <row r="42948" spans="16:30">
      <c r="P42948" s="6"/>
      <c r="AA42948" s="6"/>
      <c r="AC42948" s="6"/>
      <c r="AD42948" s="6"/>
    </row>
    <row r="42949" spans="16:30">
      <c r="P42949" s="6"/>
      <c r="AA42949" s="6"/>
      <c r="AC42949" s="6"/>
      <c r="AD42949" s="6"/>
    </row>
    <row r="42950" spans="16:30">
      <c r="P42950" s="6"/>
      <c r="AA42950" s="6"/>
      <c r="AC42950" s="6"/>
      <c r="AD42950" s="6"/>
    </row>
    <row r="42951" spans="16:30">
      <c r="P42951" s="6"/>
      <c r="AA42951" s="6"/>
      <c r="AC42951" s="6"/>
      <c r="AD42951" s="6"/>
    </row>
    <row r="42952" spans="16:30">
      <c r="P42952" s="6"/>
      <c r="AA42952" s="6"/>
      <c r="AC42952" s="6"/>
      <c r="AD42952" s="6"/>
    </row>
    <row r="42953" spans="16:30">
      <c r="P42953" s="6"/>
      <c r="AA42953" s="6"/>
      <c r="AC42953" s="6"/>
      <c r="AD42953" s="6"/>
    </row>
    <row r="42954" spans="16:30">
      <c r="P42954" s="6"/>
      <c r="AA42954" s="6"/>
      <c r="AC42954" s="6"/>
      <c r="AD42954" s="6"/>
    </row>
    <row r="42955" spans="16:30">
      <c r="P42955" s="6"/>
      <c r="AA42955" s="6"/>
      <c r="AC42955" s="6"/>
      <c r="AD42955" s="6"/>
    </row>
    <row r="42956" spans="16:30">
      <c r="P42956" s="6"/>
      <c r="AA42956" s="6"/>
      <c r="AC42956" s="6"/>
      <c r="AD42956" s="6"/>
    </row>
    <row r="42957" spans="16:30">
      <c r="P42957" s="6"/>
      <c r="AA42957" s="6"/>
      <c r="AC42957" s="6"/>
      <c r="AD42957" s="6"/>
    </row>
    <row r="42958" spans="16:30">
      <c r="P42958" s="6"/>
      <c r="AA42958" s="6"/>
      <c r="AC42958" s="6"/>
      <c r="AD42958" s="6"/>
    </row>
    <row r="42959" spans="16:30">
      <c r="P42959" s="6"/>
      <c r="AA42959" s="6"/>
      <c r="AC42959" s="6"/>
      <c r="AD42959" s="6"/>
    </row>
    <row r="42960" spans="16:30">
      <c r="P42960" s="6"/>
      <c r="AA42960" s="6"/>
      <c r="AC42960" s="6"/>
      <c r="AD42960" s="6"/>
    </row>
    <row r="42961" spans="16:30">
      <c r="P42961" s="6"/>
      <c r="AA42961" s="6"/>
      <c r="AC42961" s="6"/>
      <c r="AD42961" s="6"/>
    </row>
    <row r="42962" spans="16:30">
      <c r="P42962" s="6"/>
      <c r="AA42962" s="6"/>
      <c r="AC42962" s="6"/>
      <c r="AD42962" s="6"/>
    </row>
    <row r="42963" spans="16:30">
      <c r="P42963" s="6"/>
      <c r="AA42963" s="6"/>
      <c r="AC42963" s="6"/>
      <c r="AD42963" s="6"/>
    </row>
    <row r="42964" spans="16:30">
      <c r="P42964" s="6"/>
      <c r="AA42964" s="6"/>
      <c r="AC42964" s="6"/>
      <c r="AD42964" s="6"/>
    </row>
    <row r="42965" spans="16:30">
      <c r="P42965" s="6"/>
      <c r="AA42965" s="6"/>
      <c r="AC42965" s="6"/>
      <c r="AD42965" s="6"/>
    </row>
    <row r="42966" spans="16:30">
      <c r="P42966" s="6"/>
      <c r="AA42966" s="6"/>
      <c r="AC42966" s="6"/>
      <c r="AD42966" s="6"/>
    </row>
    <row r="42967" spans="16:30">
      <c r="P42967" s="6"/>
      <c r="AA42967" s="6"/>
      <c r="AC42967" s="6"/>
      <c r="AD42967" s="6"/>
    </row>
    <row r="42968" spans="16:30">
      <c r="P42968" s="6"/>
      <c r="AA42968" s="6"/>
      <c r="AC42968" s="6"/>
      <c r="AD42968" s="6"/>
    </row>
    <row r="42969" spans="16:30">
      <c r="P42969" s="6"/>
      <c r="AA42969" s="6"/>
      <c r="AC42969" s="6"/>
      <c r="AD42969" s="6"/>
    </row>
    <row r="42970" spans="16:30">
      <c r="P42970" s="6"/>
      <c r="AA42970" s="6"/>
      <c r="AC42970" s="6"/>
      <c r="AD42970" s="6"/>
    </row>
    <row r="42971" spans="16:30">
      <c r="P42971" s="6"/>
      <c r="AA42971" s="6"/>
      <c r="AC42971" s="6"/>
      <c r="AD42971" s="6"/>
    </row>
    <row r="42972" spans="16:30">
      <c r="P42972" s="6"/>
      <c r="AA42972" s="6"/>
      <c r="AC42972" s="6"/>
      <c r="AD42972" s="6"/>
    </row>
    <row r="42973" spans="16:30">
      <c r="P42973" s="6"/>
      <c r="AA42973" s="6"/>
      <c r="AC42973" s="6"/>
      <c r="AD42973" s="6"/>
    </row>
    <row r="42974" spans="16:30">
      <c r="P42974" s="6"/>
      <c r="AA42974" s="6"/>
      <c r="AC42974" s="6"/>
      <c r="AD42974" s="6"/>
    </row>
    <row r="42975" spans="16:30">
      <c r="P42975" s="6"/>
      <c r="AA42975" s="6"/>
      <c r="AC42975" s="6"/>
      <c r="AD42975" s="6"/>
    </row>
    <row r="42976" spans="16:30">
      <c r="P42976" s="6"/>
      <c r="AA42976" s="6"/>
      <c r="AC42976" s="6"/>
      <c r="AD42976" s="6"/>
    </row>
    <row r="42977" spans="16:30">
      <c r="P42977" s="6"/>
      <c r="AA42977" s="6"/>
      <c r="AC42977" s="6"/>
      <c r="AD42977" s="6"/>
    </row>
    <row r="42978" spans="16:30">
      <c r="P42978" s="6"/>
      <c r="AA42978" s="6"/>
      <c r="AC42978" s="6"/>
      <c r="AD42978" s="6"/>
    </row>
    <row r="42979" spans="16:30">
      <c r="P42979" s="6"/>
      <c r="AA42979" s="6"/>
      <c r="AC42979" s="6"/>
      <c r="AD42979" s="6"/>
    </row>
    <row r="42980" spans="16:30">
      <c r="P42980" s="6"/>
      <c r="AA42980" s="6"/>
      <c r="AC42980" s="6"/>
      <c r="AD42980" s="6"/>
    </row>
    <row r="42981" spans="16:30">
      <c r="P42981" s="6"/>
      <c r="AA42981" s="6"/>
      <c r="AC42981" s="6"/>
      <c r="AD42981" s="6"/>
    </row>
    <row r="42982" spans="16:30">
      <c r="P42982" s="6"/>
      <c r="AA42982" s="6"/>
      <c r="AC42982" s="6"/>
      <c r="AD42982" s="6"/>
    </row>
    <row r="42983" spans="16:30">
      <c r="P42983" s="6"/>
      <c r="AA42983" s="6"/>
      <c r="AC42983" s="6"/>
      <c r="AD42983" s="6"/>
    </row>
    <row r="42984" spans="16:30">
      <c r="P42984" s="6"/>
      <c r="AA42984" s="6"/>
      <c r="AC42984" s="6"/>
      <c r="AD42984" s="6"/>
    </row>
    <row r="42985" spans="16:30">
      <c r="P42985" s="6"/>
      <c r="AA42985" s="6"/>
      <c r="AC42985" s="6"/>
      <c r="AD42985" s="6"/>
    </row>
    <row r="42986" spans="16:30">
      <c r="P42986" s="6"/>
      <c r="AA42986" s="6"/>
      <c r="AC42986" s="6"/>
      <c r="AD42986" s="6"/>
    </row>
    <row r="42987" spans="16:30">
      <c r="P42987" s="6"/>
      <c r="AA42987" s="6"/>
      <c r="AC42987" s="6"/>
      <c r="AD42987" s="6"/>
    </row>
    <row r="42988" spans="16:30">
      <c r="P42988" s="6"/>
      <c r="AA42988" s="6"/>
      <c r="AC42988" s="6"/>
      <c r="AD42988" s="6"/>
    </row>
    <row r="42989" spans="16:30">
      <c r="P42989" s="6"/>
      <c r="AA42989" s="6"/>
      <c r="AC42989" s="6"/>
      <c r="AD42989" s="6"/>
    </row>
    <row r="42990" spans="16:30">
      <c r="P42990" s="6"/>
      <c r="AA42990" s="6"/>
      <c r="AC42990" s="6"/>
      <c r="AD42990" s="6"/>
    </row>
    <row r="42991" spans="16:30">
      <c r="P42991" s="6"/>
      <c r="AA42991" s="6"/>
      <c r="AC42991" s="6"/>
      <c r="AD42991" s="6"/>
    </row>
    <row r="42992" spans="16:30">
      <c r="P42992" s="6"/>
      <c r="AA42992" s="6"/>
      <c r="AC42992" s="6"/>
      <c r="AD42992" s="6"/>
    </row>
    <row r="42993" spans="16:30">
      <c r="P42993" s="6"/>
      <c r="AA42993" s="6"/>
      <c r="AC42993" s="6"/>
      <c r="AD42993" s="6"/>
    </row>
    <row r="42994" spans="16:30">
      <c r="P42994" s="6"/>
      <c r="AA42994" s="6"/>
      <c r="AC42994" s="6"/>
      <c r="AD42994" s="6"/>
    </row>
    <row r="42995" spans="16:30">
      <c r="P42995" s="6"/>
      <c r="AA42995" s="6"/>
      <c r="AC42995" s="6"/>
      <c r="AD42995" s="6"/>
    </row>
    <row r="42996" spans="16:30">
      <c r="P42996" s="6"/>
      <c r="AA42996" s="6"/>
      <c r="AC42996" s="6"/>
      <c r="AD42996" s="6"/>
    </row>
    <row r="42997" spans="16:30">
      <c r="P42997" s="6"/>
      <c r="AA42997" s="6"/>
      <c r="AC42997" s="6"/>
      <c r="AD42997" s="6"/>
    </row>
    <row r="42998" spans="16:30">
      <c r="P42998" s="6"/>
      <c r="AA42998" s="6"/>
      <c r="AC42998" s="6"/>
      <c r="AD42998" s="6"/>
    </row>
    <row r="42999" spans="16:30">
      <c r="P42999" s="6"/>
      <c r="AA42999" s="6"/>
      <c r="AC42999" s="6"/>
      <c r="AD42999" s="6"/>
    </row>
    <row r="43000" spans="16:30">
      <c r="P43000" s="6"/>
      <c r="AA43000" s="6"/>
      <c r="AC43000" s="6"/>
      <c r="AD43000" s="6"/>
    </row>
    <row r="43001" spans="16:30">
      <c r="P43001" s="6"/>
      <c r="AA43001" s="6"/>
      <c r="AC43001" s="6"/>
      <c r="AD43001" s="6"/>
    </row>
    <row r="43002" spans="16:30">
      <c r="P43002" s="6"/>
      <c r="AA43002" s="6"/>
      <c r="AC43002" s="6"/>
      <c r="AD43002" s="6"/>
    </row>
    <row r="43003" spans="16:30">
      <c r="P43003" s="6"/>
      <c r="AA43003" s="6"/>
      <c r="AC43003" s="6"/>
      <c r="AD43003" s="6"/>
    </row>
    <row r="43004" spans="16:30">
      <c r="P43004" s="6"/>
      <c r="AA43004" s="6"/>
      <c r="AC43004" s="6"/>
      <c r="AD43004" s="6"/>
    </row>
    <row r="43005" spans="16:30">
      <c r="P43005" s="6"/>
      <c r="AA43005" s="6"/>
      <c r="AC43005" s="6"/>
      <c r="AD43005" s="6"/>
    </row>
    <row r="43006" spans="16:30">
      <c r="P43006" s="6"/>
      <c r="AA43006" s="6"/>
      <c r="AC43006" s="6"/>
      <c r="AD43006" s="6"/>
    </row>
    <row r="43007" spans="16:30">
      <c r="P43007" s="6"/>
      <c r="AA43007" s="6"/>
      <c r="AC43007" s="6"/>
      <c r="AD43007" s="6"/>
    </row>
    <row r="43008" spans="16:30">
      <c r="P43008" s="6"/>
      <c r="AA43008" s="6"/>
      <c r="AC43008" s="6"/>
      <c r="AD43008" s="6"/>
    </row>
    <row r="43009" spans="16:30">
      <c r="P43009" s="6"/>
      <c r="AA43009" s="6"/>
      <c r="AC43009" s="6"/>
      <c r="AD43009" s="6"/>
    </row>
    <row r="43010" spans="16:30">
      <c r="P43010" s="6"/>
      <c r="AA43010" s="6"/>
      <c r="AC43010" s="6"/>
      <c r="AD43010" s="6"/>
    </row>
    <row r="43011" spans="16:30">
      <c r="P43011" s="6"/>
      <c r="AA43011" s="6"/>
      <c r="AC43011" s="6"/>
      <c r="AD43011" s="6"/>
    </row>
    <row r="43012" spans="16:30">
      <c r="P43012" s="6"/>
      <c r="AA43012" s="6"/>
      <c r="AC43012" s="6"/>
      <c r="AD43012" s="6"/>
    </row>
    <row r="43013" spans="16:30">
      <c r="P43013" s="6"/>
      <c r="AA43013" s="6"/>
      <c r="AC43013" s="6"/>
      <c r="AD43013" s="6"/>
    </row>
    <row r="43014" spans="16:30">
      <c r="P43014" s="6"/>
      <c r="AA43014" s="6"/>
      <c r="AC43014" s="6"/>
      <c r="AD43014" s="6"/>
    </row>
    <row r="43015" spans="16:30">
      <c r="P43015" s="6"/>
      <c r="AA43015" s="6"/>
      <c r="AC43015" s="6"/>
      <c r="AD43015" s="6"/>
    </row>
    <row r="43016" spans="16:30">
      <c r="P43016" s="6"/>
      <c r="AA43016" s="6"/>
      <c r="AC43016" s="6"/>
      <c r="AD43016" s="6"/>
    </row>
    <row r="43017" spans="16:30">
      <c r="P43017" s="6"/>
      <c r="AA43017" s="6"/>
      <c r="AC43017" s="6"/>
      <c r="AD43017" s="6"/>
    </row>
    <row r="43018" spans="16:30">
      <c r="P43018" s="6"/>
      <c r="AA43018" s="6"/>
      <c r="AC43018" s="6"/>
      <c r="AD43018" s="6"/>
    </row>
    <row r="43019" spans="16:30">
      <c r="P43019" s="6"/>
      <c r="AA43019" s="6"/>
      <c r="AC43019" s="6"/>
      <c r="AD43019" s="6"/>
    </row>
    <row r="43020" spans="16:30">
      <c r="P43020" s="6"/>
      <c r="AA43020" s="6"/>
      <c r="AC43020" s="6"/>
      <c r="AD43020" s="6"/>
    </row>
    <row r="43021" spans="16:30">
      <c r="P43021" s="6"/>
      <c r="AA43021" s="6"/>
      <c r="AC43021" s="6"/>
      <c r="AD43021" s="6"/>
    </row>
    <row r="43022" spans="16:30">
      <c r="P43022" s="6"/>
      <c r="AA43022" s="6"/>
      <c r="AC43022" s="6"/>
      <c r="AD43022" s="6"/>
    </row>
    <row r="43023" spans="16:30">
      <c r="P43023" s="6"/>
      <c r="AA43023" s="6"/>
      <c r="AC43023" s="6"/>
      <c r="AD43023" s="6"/>
    </row>
    <row r="43024" spans="16:30">
      <c r="P43024" s="6"/>
      <c r="AA43024" s="6"/>
      <c r="AC43024" s="6"/>
      <c r="AD43024" s="6"/>
    </row>
    <row r="43025" spans="16:30">
      <c r="P43025" s="6"/>
      <c r="AA43025" s="6"/>
      <c r="AC43025" s="6"/>
      <c r="AD43025" s="6"/>
    </row>
    <row r="43026" spans="16:30">
      <c r="P43026" s="6"/>
      <c r="AA43026" s="6"/>
      <c r="AC43026" s="6"/>
      <c r="AD43026" s="6"/>
    </row>
    <row r="43027" spans="16:30">
      <c r="P43027" s="6"/>
      <c r="AA43027" s="6"/>
      <c r="AC43027" s="6"/>
      <c r="AD43027" s="6"/>
    </row>
    <row r="43028" spans="16:30">
      <c r="P43028" s="6"/>
      <c r="AA43028" s="6"/>
      <c r="AC43028" s="6"/>
      <c r="AD43028" s="6"/>
    </row>
    <row r="43029" spans="16:30">
      <c r="P43029" s="6"/>
      <c r="AA43029" s="6"/>
      <c r="AC43029" s="6"/>
      <c r="AD43029" s="6"/>
    </row>
    <row r="43030" spans="16:30">
      <c r="P43030" s="6"/>
      <c r="AA43030" s="6"/>
      <c r="AC43030" s="6"/>
      <c r="AD43030" s="6"/>
    </row>
    <row r="43031" spans="16:30">
      <c r="P43031" s="6"/>
      <c r="AA43031" s="6"/>
      <c r="AC43031" s="6"/>
      <c r="AD43031" s="6"/>
    </row>
    <row r="43032" spans="16:30">
      <c r="P43032" s="6"/>
      <c r="AA43032" s="6"/>
      <c r="AC43032" s="6"/>
      <c r="AD43032" s="6"/>
    </row>
    <row r="43033" spans="16:30">
      <c r="P43033" s="6"/>
      <c r="AA43033" s="6"/>
      <c r="AC43033" s="6"/>
      <c r="AD43033" s="6"/>
    </row>
    <row r="43034" spans="16:30">
      <c r="P43034" s="6"/>
      <c r="AA43034" s="6"/>
      <c r="AC43034" s="6"/>
      <c r="AD43034" s="6"/>
    </row>
    <row r="43035" spans="16:30">
      <c r="P43035" s="6"/>
      <c r="AA43035" s="6"/>
      <c r="AC43035" s="6"/>
      <c r="AD43035" s="6"/>
    </row>
    <row r="43036" spans="16:30">
      <c r="P43036" s="6"/>
      <c r="AA43036" s="6"/>
      <c r="AC43036" s="6"/>
      <c r="AD43036" s="6"/>
    </row>
    <row r="43037" spans="16:30">
      <c r="P43037" s="6"/>
      <c r="AA43037" s="6"/>
      <c r="AC43037" s="6"/>
      <c r="AD43037" s="6"/>
    </row>
    <row r="43038" spans="16:30">
      <c r="P43038" s="6"/>
      <c r="AA43038" s="6"/>
      <c r="AC43038" s="6"/>
      <c r="AD43038" s="6"/>
    </row>
    <row r="43039" spans="16:30">
      <c r="P43039" s="6"/>
      <c r="AA43039" s="6"/>
      <c r="AC43039" s="6"/>
      <c r="AD43039" s="6"/>
    </row>
    <row r="43040" spans="16:30">
      <c r="P43040" s="6"/>
      <c r="AA43040" s="6"/>
      <c r="AC43040" s="6"/>
      <c r="AD43040" s="6"/>
    </row>
    <row r="43041" spans="16:30">
      <c r="P43041" s="6"/>
      <c r="AA43041" s="6"/>
      <c r="AC43041" s="6"/>
      <c r="AD43041" s="6"/>
    </row>
    <row r="43042" spans="16:30">
      <c r="P43042" s="6"/>
      <c r="AA43042" s="6"/>
      <c r="AC43042" s="6"/>
      <c r="AD43042" s="6"/>
    </row>
    <row r="43043" spans="16:30">
      <c r="P43043" s="6"/>
      <c r="AA43043" s="6"/>
      <c r="AC43043" s="6"/>
      <c r="AD43043" s="6"/>
    </row>
    <row r="43044" spans="16:30">
      <c r="P43044" s="6"/>
      <c r="AA43044" s="6"/>
      <c r="AC43044" s="6"/>
      <c r="AD43044" s="6"/>
    </row>
    <row r="43045" spans="16:30">
      <c r="P43045" s="6"/>
      <c r="AA43045" s="6"/>
      <c r="AC43045" s="6"/>
      <c r="AD43045" s="6"/>
    </row>
    <row r="43046" spans="16:30">
      <c r="P43046" s="6"/>
      <c r="AA43046" s="6"/>
      <c r="AC43046" s="6"/>
      <c r="AD43046" s="6"/>
    </row>
    <row r="43047" spans="16:30">
      <c r="P43047" s="6"/>
      <c r="AA43047" s="6"/>
      <c r="AC43047" s="6"/>
      <c r="AD43047" s="6"/>
    </row>
    <row r="43048" spans="16:30">
      <c r="P43048" s="6"/>
      <c r="AA43048" s="6"/>
      <c r="AC43048" s="6"/>
      <c r="AD43048" s="6"/>
    </row>
    <row r="43049" spans="16:30">
      <c r="P43049" s="6"/>
      <c r="AA43049" s="6"/>
      <c r="AC43049" s="6"/>
      <c r="AD43049" s="6"/>
    </row>
    <row r="43050" spans="16:30">
      <c r="P43050" s="6"/>
      <c r="AA43050" s="6"/>
      <c r="AC43050" s="6"/>
      <c r="AD43050" s="6"/>
    </row>
    <row r="43051" spans="16:30">
      <c r="P43051" s="6"/>
      <c r="AA43051" s="6"/>
      <c r="AC43051" s="6"/>
      <c r="AD43051" s="6"/>
    </row>
    <row r="43052" spans="16:30">
      <c r="P43052" s="6"/>
      <c r="AA43052" s="6"/>
      <c r="AC43052" s="6"/>
      <c r="AD43052" s="6"/>
    </row>
    <row r="43053" spans="16:30">
      <c r="P43053" s="6"/>
      <c r="AA43053" s="6"/>
      <c r="AC43053" s="6"/>
      <c r="AD43053" s="6"/>
    </row>
    <row r="43054" spans="16:30">
      <c r="P43054" s="6"/>
      <c r="AA43054" s="6"/>
      <c r="AC43054" s="6"/>
      <c r="AD43054" s="6"/>
    </row>
    <row r="43055" spans="16:30">
      <c r="P43055" s="6"/>
      <c r="AA43055" s="6"/>
      <c r="AC43055" s="6"/>
      <c r="AD43055" s="6"/>
    </row>
    <row r="43056" spans="16:30">
      <c r="P43056" s="6"/>
      <c r="AA43056" s="6"/>
      <c r="AC43056" s="6"/>
      <c r="AD43056" s="6"/>
    </row>
    <row r="43057" spans="16:30">
      <c r="P43057" s="6"/>
      <c r="AA43057" s="6"/>
      <c r="AC43057" s="6"/>
      <c r="AD43057" s="6"/>
    </row>
    <row r="43058" spans="16:30">
      <c r="P43058" s="6"/>
      <c r="AA43058" s="6"/>
      <c r="AC43058" s="6"/>
      <c r="AD43058" s="6"/>
    </row>
    <row r="43059" spans="16:30">
      <c r="P43059" s="6"/>
      <c r="AA43059" s="6"/>
      <c r="AC43059" s="6"/>
      <c r="AD43059" s="6"/>
    </row>
    <row r="43060" spans="16:30">
      <c r="P43060" s="6"/>
      <c r="AA43060" s="6"/>
      <c r="AC43060" s="6"/>
      <c r="AD43060" s="6"/>
    </row>
    <row r="43061" spans="16:30">
      <c r="P43061" s="6"/>
      <c r="AA43061" s="6"/>
      <c r="AC43061" s="6"/>
      <c r="AD43061" s="6"/>
    </row>
    <row r="43062" spans="16:30">
      <c r="P43062" s="6"/>
      <c r="AA43062" s="6"/>
      <c r="AC43062" s="6"/>
      <c r="AD43062" s="6"/>
    </row>
    <row r="43063" spans="16:30">
      <c r="P43063" s="6"/>
      <c r="AA43063" s="6"/>
      <c r="AC43063" s="6"/>
      <c r="AD43063" s="6"/>
    </row>
    <row r="43064" spans="16:30">
      <c r="P43064" s="6"/>
      <c r="AA43064" s="6"/>
      <c r="AC43064" s="6"/>
      <c r="AD43064" s="6"/>
    </row>
    <row r="43065" spans="16:30">
      <c r="P43065" s="6"/>
      <c r="AA43065" s="6"/>
      <c r="AC43065" s="6"/>
      <c r="AD43065" s="6"/>
    </row>
    <row r="43066" spans="16:30">
      <c r="P43066" s="6"/>
      <c r="AA43066" s="6"/>
      <c r="AC43066" s="6"/>
      <c r="AD43066" s="6"/>
    </row>
    <row r="43067" spans="16:30">
      <c r="P43067" s="6"/>
      <c r="AA43067" s="6"/>
      <c r="AC43067" s="6"/>
      <c r="AD43067" s="6"/>
    </row>
    <row r="43068" spans="16:30">
      <c r="P43068" s="6"/>
      <c r="AA43068" s="6"/>
      <c r="AC43068" s="6"/>
      <c r="AD43068" s="6"/>
    </row>
    <row r="43069" spans="16:30">
      <c r="P43069" s="6"/>
      <c r="AA43069" s="6"/>
      <c r="AC43069" s="6"/>
      <c r="AD43069" s="6"/>
    </row>
    <row r="43070" spans="16:30">
      <c r="P43070" s="6"/>
      <c r="AA43070" s="6"/>
      <c r="AC43070" s="6"/>
      <c r="AD43070" s="6"/>
    </row>
    <row r="43071" spans="16:30">
      <c r="P43071" s="6"/>
      <c r="AA43071" s="6"/>
      <c r="AC43071" s="6"/>
      <c r="AD43071" s="6"/>
    </row>
    <row r="43072" spans="16:30">
      <c r="P43072" s="6"/>
      <c r="AA43072" s="6"/>
      <c r="AC43072" s="6"/>
      <c r="AD43072" s="6"/>
    </row>
    <row r="43073" spans="16:30">
      <c r="P43073" s="6"/>
      <c r="AA43073" s="6"/>
      <c r="AC43073" s="6"/>
      <c r="AD43073" s="6"/>
    </row>
    <row r="43074" spans="16:30">
      <c r="P43074" s="6"/>
      <c r="AA43074" s="6"/>
      <c r="AC43074" s="6"/>
      <c r="AD43074" s="6"/>
    </row>
    <row r="43075" spans="16:30">
      <c r="P43075" s="6"/>
      <c r="AA43075" s="6"/>
      <c r="AC43075" s="6"/>
      <c r="AD43075" s="6"/>
    </row>
    <row r="43076" spans="16:30">
      <c r="P43076" s="6"/>
      <c r="AA43076" s="6"/>
      <c r="AC43076" s="6"/>
      <c r="AD43076" s="6"/>
    </row>
    <row r="43077" spans="16:30">
      <c r="P43077" s="6"/>
      <c r="AA43077" s="6"/>
      <c r="AC43077" s="6"/>
      <c r="AD43077" s="6"/>
    </row>
    <row r="43078" spans="16:30">
      <c r="P43078" s="6"/>
      <c r="AA43078" s="6"/>
      <c r="AC43078" s="6"/>
      <c r="AD43078" s="6"/>
    </row>
    <row r="43079" spans="16:30">
      <c r="P43079" s="6"/>
      <c r="AA43079" s="6"/>
      <c r="AC43079" s="6"/>
      <c r="AD43079" s="6"/>
    </row>
    <row r="43080" spans="16:30">
      <c r="P43080" s="6"/>
      <c r="AA43080" s="6"/>
      <c r="AC43080" s="6"/>
      <c r="AD43080" s="6"/>
    </row>
    <row r="43081" spans="16:30">
      <c r="P43081" s="6"/>
      <c r="AA43081" s="6"/>
      <c r="AC43081" s="6"/>
      <c r="AD43081" s="6"/>
    </row>
    <row r="43082" spans="16:30">
      <c r="P43082" s="6"/>
      <c r="AA43082" s="6"/>
      <c r="AC43082" s="6"/>
      <c r="AD43082" s="6"/>
    </row>
    <row r="43083" spans="16:30">
      <c r="P43083" s="6"/>
      <c r="AA43083" s="6"/>
      <c r="AC43083" s="6"/>
      <c r="AD43083" s="6"/>
    </row>
    <row r="43084" spans="16:30">
      <c r="P43084" s="6"/>
      <c r="AA43084" s="6"/>
      <c r="AC43084" s="6"/>
      <c r="AD43084" s="6"/>
    </row>
    <row r="43085" spans="16:30">
      <c r="P43085" s="6"/>
      <c r="AA43085" s="6"/>
      <c r="AC43085" s="6"/>
      <c r="AD43085" s="6"/>
    </row>
    <row r="43086" spans="16:30">
      <c r="P43086" s="6"/>
      <c r="AA43086" s="6"/>
      <c r="AC43086" s="6"/>
      <c r="AD43086" s="6"/>
    </row>
    <row r="43087" spans="16:30">
      <c r="P43087" s="6"/>
      <c r="AA43087" s="6"/>
      <c r="AC43087" s="6"/>
      <c r="AD43087" s="6"/>
    </row>
    <row r="43088" spans="16:30">
      <c r="P43088" s="6"/>
      <c r="AA43088" s="6"/>
      <c r="AC43088" s="6"/>
      <c r="AD43088" s="6"/>
    </row>
    <row r="43089" spans="16:30">
      <c r="P43089" s="6"/>
      <c r="AA43089" s="6"/>
      <c r="AC43089" s="6"/>
      <c r="AD43089" s="6"/>
    </row>
    <row r="43090" spans="16:30">
      <c r="P43090" s="6"/>
      <c r="AA43090" s="6"/>
      <c r="AC43090" s="6"/>
      <c r="AD43090" s="6"/>
    </row>
    <row r="43091" spans="16:30">
      <c r="P43091" s="6"/>
      <c r="AA43091" s="6"/>
      <c r="AC43091" s="6"/>
      <c r="AD43091" s="6"/>
    </row>
    <row r="43092" spans="16:30">
      <c r="P43092" s="6"/>
      <c r="AA43092" s="6"/>
      <c r="AC43092" s="6"/>
      <c r="AD43092" s="6"/>
    </row>
    <row r="43093" spans="16:30">
      <c r="P43093" s="6"/>
      <c r="AA43093" s="6"/>
      <c r="AC43093" s="6"/>
      <c r="AD43093" s="6"/>
    </row>
    <row r="43094" spans="16:30">
      <c r="P43094" s="6"/>
      <c r="AA43094" s="6"/>
      <c r="AC43094" s="6"/>
      <c r="AD43094" s="6"/>
    </row>
    <row r="43095" spans="16:30">
      <c r="P43095" s="6"/>
      <c r="AA43095" s="6"/>
      <c r="AC43095" s="6"/>
      <c r="AD43095" s="6"/>
    </row>
    <row r="43096" spans="16:30">
      <c r="P43096" s="6"/>
      <c r="AA43096" s="6"/>
      <c r="AC43096" s="6"/>
      <c r="AD43096" s="6"/>
    </row>
    <row r="43097" spans="16:30">
      <c r="P43097" s="6"/>
      <c r="AA43097" s="6"/>
      <c r="AC43097" s="6"/>
      <c r="AD43097" s="6"/>
    </row>
    <row r="43098" spans="16:30">
      <c r="P43098" s="6"/>
      <c r="AA43098" s="6"/>
      <c r="AC43098" s="6"/>
      <c r="AD43098" s="6"/>
    </row>
    <row r="43099" spans="16:30">
      <c r="P43099" s="6"/>
      <c r="AA43099" s="6"/>
      <c r="AC43099" s="6"/>
      <c r="AD43099" s="6"/>
    </row>
    <row r="43100" spans="16:30">
      <c r="P43100" s="6"/>
      <c r="AA43100" s="6"/>
      <c r="AC43100" s="6"/>
      <c r="AD43100" s="6"/>
    </row>
    <row r="43101" spans="16:30">
      <c r="P43101" s="6"/>
      <c r="AA43101" s="6"/>
      <c r="AC43101" s="6"/>
      <c r="AD43101" s="6"/>
    </row>
    <row r="43102" spans="16:30">
      <c r="P43102" s="6"/>
      <c r="AA43102" s="6"/>
      <c r="AC43102" s="6"/>
      <c r="AD43102" s="6"/>
    </row>
    <row r="43103" spans="16:30">
      <c r="P43103" s="6"/>
      <c r="AA43103" s="6"/>
      <c r="AC43103" s="6"/>
      <c r="AD43103" s="6"/>
    </row>
    <row r="43104" spans="16:30">
      <c r="P43104" s="6"/>
      <c r="AA43104" s="6"/>
      <c r="AC43104" s="6"/>
      <c r="AD43104" s="6"/>
    </row>
    <row r="43105" spans="16:30">
      <c r="P43105" s="6"/>
      <c r="AA43105" s="6"/>
      <c r="AC43105" s="6"/>
      <c r="AD43105" s="6"/>
    </row>
    <row r="43106" spans="16:30">
      <c r="P43106" s="6"/>
      <c r="AA43106" s="6"/>
      <c r="AC43106" s="6"/>
      <c r="AD43106" s="6"/>
    </row>
    <row r="43107" spans="16:30">
      <c r="P43107" s="6"/>
      <c r="AA43107" s="6"/>
      <c r="AC43107" s="6"/>
      <c r="AD43107" s="6"/>
    </row>
    <row r="43108" spans="16:30">
      <c r="P43108" s="6"/>
      <c r="AA43108" s="6"/>
      <c r="AC43108" s="6"/>
      <c r="AD43108" s="6"/>
    </row>
    <row r="43109" spans="16:30">
      <c r="P43109" s="6"/>
      <c r="AA43109" s="6"/>
      <c r="AC43109" s="6"/>
      <c r="AD43109" s="6"/>
    </row>
    <row r="43110" spans="16:30">
      <c r="P43110" s="6"/>
      <c r="AA43110" s="6"/>
      <c r="AC43110" s="6"/>
      <c r="AD43110" s="6"/>
    </row>
    <row r="43111" spans="16:30">
      <c r="P43111" s="6"/>
      <c r="AA43111" s="6"/>
      <c r="AC43111" s="6"/>
      <c r="AD43111" s="6"/>
    </row>
    <row r="43112" spans="16:30">
      <c r="P43112" s="6"/>
      <c r="AA43112" s="6"/>
      <c r="AC43112" s="6"/>
      <c r="AD43112" s="6"/>
    </row>
    <row r="43113" spans="16:30">
      <c r="P43113" s="6"/>
      <c r="AA43113" s="6"/>
      <c r="AC43113" s="6"/>
      <c r="AD43113" s="6"/>
    </row>
    <row r="43114" spans="16:30">
      <c r="P43114" s="6"/>
      <c r="AA43114" s="6"/>
      <c r="AC43114" s="6"/>
      <c r="AD43114" s="6"/>
    </row>
    <row r="43115" spans="16:30">
      <c r="P43115" s="6"/>
      <c r="AA43115" s="6"/>
      <c r="AC43115" s="6"/>
      <c r="AD43115" s="6"/>
    </row>
    <row r="43116" spans="16:30">
      <c r="P43116" s="6"/>
      <c r="AA43116" s="6"/>
      <c r="AC43116" s="6"/>
      <c r="AD43116" s="6"/>
    </row>
    <row r="43117" spans="16:30">
      <c r="P43117" s="6"/>
      <c r="AA43117" s="6"/>
      <c r="AC43117" s="6"/>
      <c r="AD43117" s="6"/>
    </row>
    <row r="43118" spans="16:30">
      <c r="P43118" s="6"/>
      <c r="AA43118" s="6"/>
      <c r="AC43118" s="6"/>
      <c r="AD43118" s="6"/>
    </row>
    <row r="43119" spans="16:30">
      <c r="P43119" s="6"/>
      <c r="AA43119" s="6"/>
      <c r="AC43119" s="6"/>
      <c r="AD43119" s="6"/>
    </row>
    <row r="43120" spans="16:30">
      <c r="P43120" s="6"/>
      <c r="AA43120" s="6"/>
      <c r="AC43120" s="6"/>
      <c r="AD43120" s="6"/>
    </row>
    <row r="43121" spans="16:30">
      <c r="P43121" s="6"/>
      <c r="AA43121" s="6"/>
      <c r="AC43121" s="6"/>
      <c r="AD43121" s="6"/>
    </row>
    <row r="43122" spans="16:30">
      <c r="P43122" s="6"/>
      <c r="AA43122" s="6"/>
      <c r="AC43122" s="6"/>
      <c r="AD43122" s="6"/>
    </row>
    <row r="43123" spans="16:30">
      <c r="P43123" s="6"/>
      <c r="AA43123" s="6"/>
      <c r="AC43123" s="6"/>
      <c r="AD43123" s="6"/>
    </row>
    <row r="43124" spans="16:30">
      <c r="P43124" s="6"/>
      <c r="AA43124" s="6"/>
      <c r="AC43124" s="6"/>
      <c r="AD43124" s="6"/>
    </row>
    <row r="43125" spans="16:30">
      <c r="P43125" s="6"/>
      <c r="AA43125" s="6"/>
      <c r="AC43125" s="6"/>
      <c r="AD43125" s="6"/>
    </row>
    <row r="43126" spans="16:30">
      <c r="P43126" s="6"/>
      <c r="AA43126" s="6"/>
      <c r="AC43126" s="6"/>
      <c r="AD43126" s="6"/>
    </row>
    <row r="43127" spans="16:30">
      <c r="P43127" s="6"/>
      <c r="AA43127" s="6"/>
      <c r="AC43127" s="6"/>
      <c r="AD43127" s="6"/>
    </row>
    <row r="43128" spans="16:30">
      <c r="P43128" s="6"/>
      <c r="AA43128" s="6"/>
      <c r="AC43128" s="6"/>
      <c r="AD43128" s="6"/>
    </row>
    <row r="43129" spans="16:30">
      <c r="P43129" s="6"/>
      <c r="AA43129" s="6"/>
      <c r="AC43129" s="6"/>
      <c r="AD43129" s="6"/>
    </row>
    <row r="43130" spans="16:30">
      <c r="P43130" s="6"/>
      <c r="AA43130" s="6"/>
      <c r="AC43130" s="6"/>
      <c r="AD43130" s="6"/>
    </row>
    <row r="43131" spans="16:30">
      <c r="P43131" s="6"/>
      <c r="AA43131" s="6"/>
      <c r="AC43131" s="6"/>
      <c r="AD43131" s="6"/>
    </row>
    <row r="43132" spans="16:30">
      <c r="P43132" s="6"/>
      <c r="AA43132" s="6"/>
      <c r="AC43132" s="6"/>
      <c r="AD43132" s="6"/>
    </row>
    <row r="43133" spans="16:30">
      <c r="P43133" s="6"/>
      <c r="AA43133" s="6"/>
      <c r="AC43133" s="6"/>
      <c r="AD43133" s="6"/>
    </row>
    <row r="43134" spans="16:30">
      <c r="P43134" s="6"/>
      <c r="AA43134" s="6"/>
      <c r="AC43134" s="6"/>
      <c r="AD43134" s="6"/>
    </row>
    <row r="43135" spans="16:30">
      <c r="P43135" s="6"/>
      <c r="AA43135" s="6"/>
      <c r="AC43135" s="6"/>
      <c r="AD43135" s="6"/>
    </row>
    <row r="43136" spans="16:30">
      <c r="P43136" s="6"/>
      <c r="AA43136" s="6"/>
      <c r="AC43136" s="6"/>
      <c r="AD43136" s="6"/>
    </row>
    <row r="43137" spans="16:30">
      <c r="P43137" s="6"/>
      <c r="AA43137" s="6"/>
      <c r="AC43137" s="6"/>
      <c r="AD43137" s="6"/>
    </row>
    <row r="43138" spans="16:30">
      <c r="P43138" s="6"/>
      <c r="AA43138" s="6"/>
      <c r="AC43138" s="6"/>
      <c r="AD43138" s="6"/>
    </row>
    <row r="43139" spans="16:30">
      <c r="P43139" s="6"/>
      <c r="AA43139" s="6"/>
      <c r="AC43139" s="6"/>
      <c r="AD43139" s="6"/>
    </row>
    <row r="43140" spans="16:30">
      <c r="P43140" s="6"/>
      <c r="AA43140" s="6"/>
      <c r="AC43140" s="6"/>
      <c r="AD43140" s="6"/>
    </row>
    <row r="43141" spans="16:30">
      <c r="P43141" s="6"/>
      <c r="AA43141" s="6"/>
      <c r="AC43141" s="6"/>
      <c r="AD43141" s="6"/>
    </row>
    <row r="43142" spans="16:30">
      <c r="P43142" s="6"/>
      <c r="AA43142" s="6"/>
      <c r="AC43142" s="6"/>
      <c r="AD43142" s="6"/>
    </row>
    <row r="43143" spans="16:30">
      <c r="P43143" s="6"/>
      <c r="AA43143" s="6"/>
      <c r="AC43143" s="6"/>
      <c r="AD43143" s="6"/>
    </row>
    <row r="43144" spans="16:30">
      <c r="P43144" s="6"/>
      <c r="AA43144" s="6"/>
      <c r="AC43144" s="6"/>
      <c r="AD43144" s="6"/>
    </row>
    <row r="43145" spans="16:30">
      <c r="P43145" s="6"/>
      <c r="AA43145" s="6"/>
      <c r="AC43145" s="6"/>
      <c r="AD43145" s="6"/>
    </row>
    <row r="43146" spans="16:30">
      <c r="P43146" s="6"/>
      <c r="AA43146" s="6"/>
      <c r="AC43146" s="6"/>
      <c r="AD43146" s="6"/>
    </row>
    <row r="43147" spans="16:30">
      <c r="P43147" s="6"/>
      <c r="AA43147" s="6"/>
      <c r="AC43147" s="6"/>
      <c r="AD43147" s="6"/>
    </row>
    <row r="43148" spans="16:30">
      <c r="P43148" s="6"/>
      <c r="AA43148" s="6"/>
      <c r="AC43148" s="6"/>
      <c r="AD43148" s="6"/>
    </row>
    <row r="43149" spans="16:30">
      <c r="P43149" s="6"/>
      <c r="AA43149" s="6"/>
      <c r="AC43149" s="6"/>
      <c r="AD43149" s="6"/>
    </row>
    <row r="43150" spans="16:30">
      <c r="P43150" s="6"/>
      <c r="AA43150" s="6"/>
      <c r="AC43150" s="6"/>
      <c r="AD43150" s="6"/>
    </row>
    <row r="43151" spans="16:30">
      <c r="P43151" s="6"/>
      <c r="AA43151" s="6"/>
      <c r="AC43151" s="6"/>
      <c r="AD43151" s="6"/>
    </row>
    <row r="43152" spans="16:30">
      <c r="P43152" s="6"/>
      <c r="AA43152" s="6"/>
      <c r="AC43152" s="6"/>
      <c r="AD43152" s="6"/>
    </row>
    <row r="43153" spans="16:30">
      <c r="P43153" s="6"/>
      <c r="AA43153" s="6"/>
      <c r="AC43153" s="6"/>
      <c r="AD43153" s="6"/>
    </row>
    <row r="43154" spans="16:30">
      <c r="P43154" s="6"/>
      <c r="AA43154" s="6"/>
      <c r="AC43154" s="6"/>
      <c r="AD43154" s="6"/>
    </row>
    <row r="43155" spans="16:30">
      <c r="P43155" s="6"/>
      <c r="AA43155" s="6"/>
      <c r="AC43155" s="6"/>
      <c r="AD43155" s="6"/>
    </row>
    <row r="43156" spans="16:30">
      <c r="P43156" s="6"/>
      <c r="AA43156" s="6"/>
      <c r="AC43156" s="6"/>
      <c r="AD43156" s="6"/>
    </row>
    <row r="43157" spans="16:30">
      <c r="P43157" s="6"/>
      <c r="AA43157" s="6"/>
      <c r="AC43157" s="6"/>
      <c r="AD43157" s="6"/>
    </row>
    <row r="43158" spans="16:30">
      <c r="P43158" s="6"/>
      <c r="AA43158" s="6"/>
      <c r="AC43158" s="6"/>
      <c r="AD43158" s="6"/>
    </row>
    <row r="43159" spans="16:30">
      <c r="P43159" s="6"/>
      <c r="AA43159" s="6"/>
      <c r="AC43159" s="6"/>
      <c r="AD43159" s="6"/>
    </row>
    <row r="43160" spans="16:30">
      <c r="P43160" s="6"/>
      <c r="AA43160" s="6"/>
      <c r="AC43160" s="6"/>
      <c r="AD43160" s="6"/>
    </row>
    <row r="43161" spans="16:30">
      <c r="P43161" s="6"/>
      <c r="AA43161" s="6"/>
      <c r="AC43161" s="6"/>
      <c r="AD43161" s="6"/>
    </row>
    <row r="43162" spans="16:30">
      <c r="P43162" s="6"/>
      <c r="AA43162" s="6"/>
      <c r="AC43162" s="6"/>
      <c r="AD43162" s="6"/>
    </row>
    <row r="43163" spans="16:30">
      <c r="P43163" s="6"/>
      <c r="AA43163" s="6"/>
      <c r="AC43163" s="6"/>
      <c r="AD43163" s="6"/>
    </row>
    <row r="43164" spans="16:30">
      <c r="P43164" s="6"/>
      <c r="AA43164" s="6"/>
      <c r="AC43164" s="6"/>
      <c r="AD43164" s="6"/>
    </row>
    <row r="43165" spans="16:30">
      <c r="P43165" s="6"/>
      <c r="AA43165" s="6"/>
      <c r="AC43165" s="6"/>
      <c r="AD43165" s="6"/>
    </row>
    <row r="43166" spans="16:30">
      <c r="P43166" s="6"/>
      <c r="AA43166" s="6"/>
      <c r="AC43166" s="6"/>
      <c r="AD43166" s="6"/>
    </row>
    <row r="43167" spans="16:30">
      <c r="P43167" s="6"/>
      <c r="AA43167" s="6"/>
      <c r="AC43167" s="6"/>
      <c r="AD43167" s="6"/>
    </row>
    <row r="43168" spans="16:30">
      <c r="P43168" s="6"/>
      <c r="AA43168" s="6"/>
      <c r="AC43168" s="6"/>
      <c r="AD43168" s="6"/>
    </row>
    <row r="43169" spans="16:30">
      <c r="P43169" s="6"/>
      <c r="AA43169" s="6"/>
      <c r="AC43169" s="6"/>
      <c r="AD43169" s="6"/>
    </row>
    <row r="43170" spans="16:30">
      <c r="P43170" s="6"/>
      <c r="AA43170" s="6"/>
      <c r="AC43170" s="6"/>
      <c r="AD43170" s="6"/>
    </row>
    <row r="43171" spans="16:30">
      <c r="P43171" s="6"/>
      <c r="AA43171" s="6"/>
      <c r="AC43171" s="6"/>
      <c r="AD43171" s="6"/>
    </row>
    <row r="43172" spans="16:30">
      <c r="P43172" s="6"/>
      <c r="AA43172" s="6"/>
      <c r="AC43172" s="6"/>
      <c r="AD43172" s="6"/>
    </row>
    <row r="43173" spans="16:30">
      <c r="P43173" s="6"/>
      <c r="AA43173" s="6"/>
      <c r="AC43173" s="6"/>
      <c r="AD43173" s="6"/>
    </row>
    <row r="43174" spans="16:30">
      <c r="P43174" s="6"/>
      <c r="AA43174" s="6"/>
      <c r="AC43174" s="6"/>
      <c r="AD43174" s="6"/>
    </row>
    <row r="43175" spans="16:30">
      <c r="P43175" s="6"/>
      <c r="AA43175" s="6"/>
      <c r="AC43175" s="6"/>
      <c r="AD43175" s="6"/>
    </row>
    <row r="43176" spans="16:30">
      <c r="P43176" s="6"/>
      <c r="AA43176" s="6"/>
      <c r="AC43176" s="6"/>
      <c r="AD43176" s="6"/>
    </row>
    <row r="43177" spans="16:30">
      <c r="P43177" s="6"/>
      <c r="AA43177" s="6"/>
      <c r="AC43177" s="6"/>
      <c r="AD43177" s="6"/>
    </row>
    <row r="43178" spans="16:30">
      <c r="P43178" s="6"/>
      <c r="AA43178" s="6"/>
      <c r="AC43178" s="6"/>
      <c r="AD43178" s="6"/>
    </row>
    <row r="43179" spans="16:30">
      <c r="P43179" s="6"/>
      <c r="AA43179" s="6"/>
      <c r="AC43179" s="6"/>
      <c r="AD43179" s="6"/>
    </row>
    <row r="43180" spans="16:30">
      <c r="P43180" s="6"/>
      <c r="AA43180" s="6"/>
      <c r="AC43180" s="6"/>
      <c r="AD43180" s="6"/>
    </row>
    <row r="43181" spans="16:30">
      <c r="P43181" s="6"/>
      <c r="AA43181" s="6"/>
      <c r="AC43181" s="6"/>
      <c r="AD43181" s="6"/>
    </row>
    <row r="43182" spans="16:30">
      <c r="P43182" s="6"/>
      <c r="AA43182" s="6"/>
      <c r="AC43182" s="6"/>
      <c r="AD43182" s="6"/>
    </row>
    <row r="43183" spans="16:30">
      <c r="P43183" s="6"/>
      <c r="AA43183" s="6"/>
      <c r="AC43183" s="6"/>
      <c r="AD43183" s="6"/>
    </row>
    <row r="43184" spans="16:30">
      <c r="P43184" s="6"/>
      <c r="AA43184" s="6"/>
      <c r="AC43184" s="6"/>
      <c r="AD43184" s="6"/>
    </row>
    <row r="43185" spans="16:30">
      <c r="P43185" s="6"/>
      <c r="AA43185" s="6"/>
      <c r="AC43185" s="6"/>
      <c r="AD43185" s="6"/>
    </row>
    <row r="43186" spans="16:30">
      <c r="P43186" s="6"/>
      <c r="AA43186" s="6"/>
      <c r="AC43186" s="6"/>
      <c r="AD43186" s="6"/>
    </row>
    <row r="43187" spans="16:30">
      <c r="P43187" s="6"/>
      <c r="AA43187" s="6"/>
      <c r="AC43187" s="6"/>
      <c r="AD43187" s="6"/>
    </row>
    <row r="43188" spans="16:30">
      <c r="P43188" s="6"/>
      <c r="AA43188" s="6"/>
      <c r="AC43188" s="6"/>
      <c r="AD43188" s="6"/>
    </row>
    <row r="43189" spans="16:30">
      <c r="P43189" s="6"/>
      <c r="AA43189" s="6"/>
      <c r="AC43189" s="6"/>
      <c r="AD43189" s="6"/>
    </row>
    <row r="43190" spans="16:30">
      <c r="P43190" s="6"/>
      <c r="AA43190" s="6"/>
      <c r="AC43190" s="6"/>
      <c r="AD43190" s="6"/>
    </row>
    <row r="43191" spans="16:30">
      <c r="P43191" s="6"/>
      <c r="AA43191" s="6"/>
      <c r="AC43191" s="6"/>
      <c r="AD43191" s="6"/>
    </row>
    <row r="43192" spans="16:30">
      <c r="P43192" s="6"/>
      <c r="AA43192" s="6"/>
      <c r="AC43192" s="6"/>
      <c r="AD43192" s="6"/>
    </row>
    <row r="43193" spans="16:30">
      <c r="P43193" s="6"/>
      <c r="AA43193" s="6"/>
      <c r="AC43193" s="6"/>
      <c r="AD43193" s="6"/>
    </row>
    <row r="43194" spans="16:30">
      <c r="P43194" s="6"/>
      <c r="AA43194" s="6"/>
      <c r="AC43194" s="6"/>
      <c r="AD43194" s="6"/>
    </row>
    <row r="43195" spans="16:30">
      <c r="P43195" s="6"/>
      <c r="AA43195" s="6"/>
      <c r="AC43195" s="6"/>
      <c r="AD43195" s="6"/>
    </row>
    <row r="43196" spans="16:30">
      <c r="P43196" s="6"/>
      <c r="AA43196" s="6"/>
      <c r="AC43196" s="6"/>
      <c r="AD43196" s="6"/>
    </row>
    <row r="43197" spans="16:30">
      <c r="P43197" s="6"/>
      <c r="AA43197" s="6"/>
      <c r="AC43197" s="6"/>
      <c r="AD43197" s="6"/>
    </row>
    <row r="43198" spans="16:30">
      <c r="P43198" s="6"/>
      <c r="AA43198" s="6"/>
      <c r="AC43198" s="6"/>
      <c r="AD43198" s="6"/>
    </row>
    <row r="43199" spans="16:30">
      <c r="P43199" s="6"/>
      <c r="AA43199" s="6"/>
      <c r="AC43199" s="6"/>
      <c r="AD43199" s="6"/>
    </row>
    <row r="43200" spans="16:30">
      <c r="P43200" s="6"/>
      <c r="AA43200" s="6"/>
      <c r="AC43200" s="6"/>
      <c r="AD43200" s="6"/>
    </row>
    <row r="43201" spans="16:30">
      <c r="P43201" s="6"/>
      <c r="AA43201" s="6"/>
      <c r="AC43201" s="6"/>
      <c r="AD43201" s="6"/>
    </row>
    <row r="43202" spans="16:30">
      <c r="P43202" s="6"/>
      <c r="AA43202" s="6"/>
      <c r="AC43202" s="6"/>
      <c r="AD43202" s="6"/>
    </row>
    <row r="43203" spans="16:30">
      <c r="P43203" s="6"/>
      <c r="AA43203" s="6"/>
      <c r="AC43203" s="6"/>
      <c r="AD43203" s="6"/>
    </row>
    <row r="43204" spans="16:30">
      <c r="P43204" s="6"/>
      <c r="AA43204" s="6"/>
      <c r="AC43204" s="6"/>
      <c r="AD43204" s="6"/>
    </row>
    <row r="43205" spans="16:30">
      <c r="P43205" s="6"/>
      <c r="AA43205" s="6"/>
      <c r="AC43205" s="6"/>
      <c r="AD43205" s="6"/>
    </row>
    <row r="43206" spans="16:30">
      <c r="P43206" s="6"/>
      <c r="AA43206" s="6"/>
      <c r="AC43206" s="6"/>
      <c r="AD43206" s="6"/>
    </row>
    <row r="43207" spans="16:30">
      <c r="P43207" s="6"/>
      <c r="AA43207" s="6"/>
      <c r="AC43207" s="6"/>
      <c r="AD43207" s="6"/>
    </row>
    <row r="43208" spans="16:30">
      <c r="P43208" s="6"/>
      <c r="AA43208" s="6"/>
      <c r="AC43208" s="6"/>
      <c r="AD43208" s="6"/>
    </row>
    <row r="43209" spans="16:30">
      <c r="P43209" s="6"/>
      <c r="AA43209" s="6"/>
      <c r="AC43209" s="6"/>
      <c r="AD43209" s="6"/>
    </row>
    <row r="43210" spans="16:30">
      <c r="P43210" s="6"/>
      <c r="AA43210" s="6"/>
      <c r="AC43210" s="6"/>
      <c r="AD43210" s="6"/>
    </row>
    <row r="43211" spans="16:30">
      <c r="P43211" s="6"/>
      <c r="AA43211" s="6"/>
      <c r="AC43211" s="6"/>
      <c r="AD43211" s="6"/>
    </row>
    <row r="43212" spans="16:30">
      <c r="P43212" s="6"/>
      <c r="AA43212" s="6"/>
      <c r="AC43212" s="6"/>
      <c r="AD43212" s="6"/>
    </row>
    <row r="43213" spans="16:30">
      <c r="P43213" s="6"/>
      <c r="AA43213" s="6"/>
      <c r="AC43213" s="6"/>
      <c r="AD43213" s="6"/>
    </row>
    <row r="43214" spans="16:30">
      <c r="P43214" s="6"/>
      <c r="AA43214" s="6"/>
      <c r="AC43214" s="6"/>
      <c r="AD43214" s="6"/>
    </row>
    <row r="43215" spans="16:30">
      <c r="P43215" s="6"/>
      <c r="AA43215" s="6"/>
      <c r="AC43215" s="6"/>
      <c r="AD43215" s="6"/>
    </row>
    <row r="43216" spans="16:30">
      <c r="P43216" s="6"/>
      <c r="AA43216" s="6"/>
      <c r="AC43216" s="6"/>
      <c r="AD43216" s="6"/>
    </row>
    <row r="43217" spans="16:30">
      <c r="P43217" s="6"/>
      <c r="AA43217" s="6"/>
      <c r="AC43217" s="6"/>
      <c r="AD43217" s="6"/>
    </row>
    <row r="43218" spans="16:30">
      <c r="P43218" s="6"/>
      <c r="AA43218" s="6"/>
      <c r="AC43218" s="6"/>
      <c r="AD43218" s="6"/>
    </row>
    <row r="43219" spans="16:30">
      <c r="P43219" s="6"/>
      <c r="AA43219" s="6"/>
      <c r="AC43219" s="6"/>
      <c r="AD43219" s="6"/>
    </row>
    <row r="43220" spans="16:30">
      <c r="P43220" s="6"/>
      <c r="AA43220" s="6"/>
      <c r="AC43220" s="6"/>
      <c r="AD43220" s="6"/>
    </row>
    <row r="43221" spans="16:30">
      <c r="P43221" s="6"/>
      <c r="AA43221" s="6"/>
      <c r="AC43221" s="6"/>
      <c r="AD43221" s="6"/>
    </row>
    <row r="43222" spans="16:30">
      <c r="P43222" s="6"/>
      <c r="AA43222" s="6"/>
      <c r="AC43222" s="6"/>
      <c r="AD43222" s="6"/>
    </row>
    <row r="43223" spans="16:30">
      <c r="P43223" s="6"/>
      <c r="AA43223" s="6"/>
      <c r="AC43223" s="6"/>
      <c r="AD43223" s="6"/>
    </row>
    <row r="43224" spans="16:30">
      <c r="P43224" s="6"/>
      <c r="AA43224" s="6"/>
      <c r="AC43224" s="6"/>
      <c r="AD43224" s="6"/>
    </row>
    <row r="43225" spans="16:30">
      <c r="P43225" s="6"/>
      <c r="AA43225" s="6"/>
      <c r="AC43225" s="6"/>
      <c r="AD43225" s="6"/>
    </row>
    <row r="43226" spans="16:30">
      <c r="P43226" s="6"/>
      <c r="AA43226" s="6"/>
      <c r="AC43226" s="6"/>
      <c r="AD43226" s="6"/>
    </row>
    <row r="43227" spans="16:30">
      <c r="P43227" s="6"/>
      <c r="AA43227" s="6"/>
      <c r="AC43227" s="6"/>
      <c r="AD43227" s="6"/>
    </row>
    <row r="43228" spans="16:30">
      <c r="P43228" s="6"/>
      <c r="AA43228" s="6"/>
      <c r="AC43228" s="6"/>
      <c r="AD43228" s="6"/>
    </row>
    <row r="43229" spans="16:30">
      <c r="P43229" s="6"/>
      <c r="AA43229" s="6"/>
      <c r="AC43229" s="6"/>
      <c r="AD43229" s="6"/>
    </row>
    <row r="43230" spans="16:30">
      <c r="P43230" s="6"/>
      <c r="AA43230" s="6"/>
      <c r="AC43230" s="6"/>
      <c r="AD43230" s="6"/>
    </row>
    <row r="43231" spans="16:30">
      <c r="P43231" s="6"/>
      <c r="AA43231" s="6"/>
      <c r="AC43231" s="6"/>
      <c r="AD43231" s="6"/>
    </row>
    <row r="43232" spans="16:30">
      <c r="P43232" s="6"/>
      <c r="AA43232" s="6"/>
      <c r="AC43232" s="6"/>
      <c r="AD43232" s="6"/>
    </row>
    <row r="43233" spans="16:30">
      <c r="P43233" s="6"/>
      <c r="AA43233" s="6"/>
      <c r="AC43233" s="6"/>
      <c r="AD43233" s="6"/>
    </row>
    <row r="43234" spans="16:30">
      <c r="P43234" s="6"/>
      <c r="AA43234" s="6"/>
      <c r="AC43234" s="6"/>
      <c r="AD43234" s="6"/>
    </row>
    <row r="43235" spans="16:30">
      <c r="P43235" s="6"/>
      <c r="AA43235" s="6"/>
      <c r="AC43235" s="6"/>
      <c r="AD43235" s="6"/>
    </row>
    <row r="43236" spans="16:30">
      <c r="P43236" s="6"/>
      <c r="AA43236" s="6"/>
      <c r="AC43236" s="6"/>
      <c r="AD43236" s="6"/>
    </row>
    <row r="43237" spans="16:30">
      <c r="P43237" s="6"/>
      <c r="AA43237" s="6"/>
      <c r="AC43237" s="6"/>
      <c r="AD43237" s="6"/>
    </row>
    <row r="43238" spans="16:30">
      <c r="P43238" s="6"/>
      <c r="AA43238" s="6"/>
      <c r="AC43238" s="6"/>
      <c r="AD43238" s="6"/>
    </row>
    <row r="43239" spans="16:30">
      <c r="P43239" s="6"/>
      <c r="AA43239" s="6"/>
      <c r="AC43239" s="6"/>
      <c r="AD43239" s="6"/>
    </row>
    <row r="43240" spans="16:30">
      <c r="P43240" s="6"/>
      <c r="AA43240" s="6"/>
      <c r="AC43240" s="6"/>
      <c r="AD43240" s="6"/>
    </row>
    <row r="43241" spans="16:30">
      <c r="P43241" s="6"/>
      <c r="AA43241" s="6"/>
      <c r="AC43241" s="6"/>
      <c r="AD43241" s="6"/>
    </row>
    <row r="43242" spans="16:30">
      <c r="P43242" s="6"/>
      <c r="AA43242" s="6"/>
      <c r="AC43242" s="6"/>
      <c r="AD43242" s="6"/>
    </row>
    <row r="43243" spans="16:30">
      <c r="P43243" s="6"/>
      <c r="AA43243" s="6"/>
      <c r="AC43243" s="6"/>
      <c r="AD43243" s="6"/>
    </row>
    <row r="43244" spans="16:30">
      <c r="P43244" s="6"/>
      <c r="AA43244" s="6"/>
      <c r="AC43244" s="6"/>
      <c r="AD43244" s="6"/>
    </row>
    <row r="43245" spans="16:30">
      <c r="P43245" s="6"/>
      <c r="AA43245" s="6"/>
      <c r="AC43245" s="6"/>
      <c r="AD43245" s="6"/>
    </row>
    <row r="43246" spans="16:30">
      <c r="P43246" s="6"/>
      <c r="AA43246" s="6"/>
      <c r="AC43246" s="6"/>
      <c r="AD43246" s="6"/>
    </row>
    <row r="43247" spans="16:30">
      <c r="P43247" s="6"/>
      <c r="AA43247" s="6"/>
      <c r="AC43247" s="6"/>
      <c r="AD43247" s="6"/>
    </row>
    <row r="43248" spans="16:30">
      <c r="P43248" s="6"/>
      <c r="AA43248" s="6"/>
      <c r="AC43248" s="6"/>
      <c r="AD43248" s="6"/>
    </row>
    <row r="43249" spans="16:30">
      <c r="P43249" s="6"/>
      <c r="AA43249" s="6"/>
      <c r="AC43249" s="6"/>
      <c r="AD43249" s="6"/>
    </row>
    <row r="43250" spans="16:30">
      <c r="P43250" s="6"/>
      <c r="AA43250" s="6"/>
      <c r="AC43250" s="6"/>
      <c r="AD43250" s="6"/>
    </row>
    <row r="43251" spans="16:30">
      <c r="P43251" s="6"/>
      <c r="AA43251" s="6"/>
      <c r="AC43251" s="6"/>
      <c r="AD43251" s="6"/>
    </row>
    <row r="43252" spans="16:30">
      <c r="P43252" s="6"/>
      <c r="AA43252" s="6"/>
      <c r="AC43252" s="6"/>
      <c r="AD43252" s="6"/>
    </row>
    <row r="43253" spans="16:30">
      <c r="P43253" s="6"/>
      <c r="AA43253" s="6"/>
      <c r="AC43253" s="6"/>
      <c r="AD43253" s="6"/>
    </row>
    <row r="43254" spans="16:30">
      <c r="P43254" s="6"/>
      <c r="AA43254" s="6"/>
      <c r="AC43254" s="6"/>
      <c r="AD43254" s="6"/>
    </row>
    <row r="43255" spans="16:30">
      <c r="P43255" s="6"/>
      <c r="AA43255" s="6"/>
      <c r="AC43255" s="6"/>
      <c r="AD43255" s="6"/>
    </row>
    <row r="43256" spans="16:30">
      <c r="P43256" s="6"/>
      <c r="AA43256" s="6"/>
      <c r="AC43256" s="6"/>
      <c r="AD43256" s="6"/>
    </row>
    <row r="43257" spans="16:30">
      <c r="P43257" s="6"/>
      <c r="AA43257" s="6"/>
      <c r="AC43257" s="6"/>
      <c r="AD43257" s="6"/>
    </row>
    <row r="43258" spans="16:30">
      <c r="P43258" s="6"/>
      <c r="AA43258" s="6"/>
      <c r="AC43258" s="6"/>
      <c r="AD43258" s="6"/>
    </row>
    <row r="43259" spans="16:30">
      <c r="P43259" s="6"/>
      <c r="AA43259" s="6"/>
      <c r="AC43259" s="6"/>
      <c r="AD43259" s="6"/>
    </row>
    <row r="43260" spans="16:30">
      <c r="P43260" s="6"/>
      <c r="AA43260" s="6"/>
      <c r="AC43260" s="6"/>
      <c r="AD43260" s="6"/>
    </row>
    <row r="43261" spans="16:30">
      <c r="P43261" s="6"/>
      <c r="AA43261" s="6"/>
      <c r="AC43261" s="6"/>
      <c r="AD43261" s="6"/>
    </row>
    <row r="43262" spans="16:30">
      <c r="P43262" s="6"/>
      <c r="AA43262" s="6"/>
      <c r="AC43262" s="6"/>
      <c r="AD43262" s="6"/>
    </row>
    <row r="43263" spans="16:30">
      <c r="P43263" s="6"/>
      <c r="AA43263" s="6"/>
      <c r="AC43263" s="6"/>
      <c r="AD43263" s="6"/>
    </row>
    <row r="43264" spans="16:30">
      <c r="P43264" s="6"/>
      <c r="AA43264" s="6"/>
      <c r="AC43264" s="6"/>
      <c r="AD43264" s="6"/>
    </row>
    <row r="43265" spans="16:30">
      <c r="P43265" s="6"/>
      <c r="AA43265" s="6"/>
      <c r="AC43265" s="6"/>
      <c r="AD43265" s="6"/>
    </row>
    <row r="43266" spans="16:30">
      <c r="P43266" s="6"/>
      <c r="AA43266" s="6"/>
      <c r="AC43266" s="6"/>
      <c r="AD43266" s="6"/>
    </row>
    <row r="43267" spans="16:30">
      <c r="P43267" s="6"/>
      <c r="AA43267" s="6"/>
      <c r="AC43267" s="6"/>
      <c r="AD43267" s="6"/>
    </row>
    <row r="43268" spans="16:30">
      <c r="P43268" s="6"/>
      <c r="AA43268" s="6"/>
      <c r="AC43268" s="6"/>
      <c r="AD43268" s="6"/>
    </row>
    <row r="43269" spans="16:30">
      <c r="P43269" s="6"/>
      <c r="AA43269" s="6"/>
      <c r="AC43269" s="6"/>
      <c r="AD43269" s="6"/>
    </row>
    <row r="43270" spans="16:30">
      <c r="P43270" s="6"/>
      <c r="AA43270" s="6"/>
      <c r="AC43270" s="6"/>
      <c r="AD43270" s="6"/>
    </row>
    <row r="43271" spans="16:30">
      <c r="P43271" s="6"/>
      <c r="AA43271" s="6"/>
      <c r="AC43271" s="6"/>
      <c r="AD43271" s="6"/>
    </row>
    <row r="43272" spans="16:30">
      <c r="P43272" s="6"/>
      <c r="AA43272" s="6"/>
      <c r="AC43272" s="6"/>
      <c r="AD43272" s="6"/>
    </row>
    <row r="43273" spans="16:30">
      <c r="P43273" s="6"/>
      <c r="AA43273" s="6"/>
      <c r="AC43273" s="6"/>
      <c r="AD43273" s="6"/>
    </row>
    <row r="43274" spans="16:30">
      <c r="P43274" s="6"/>
      <c r="AA43274" s="6"/>
      <c r="AC43274" s="6"/>
      <c r="AD43274" s="6"/>
    </row>
    <row r="43275" spans="16:30">
      <c r="P43275" s="6"/>
      <c r="AA43275" s="6"/>
      <c r="AC43275" s="6"/>
      <c r="AD43275" s="6"/>
    </row>
    <row r="43276" spans="16:30">
      <c r="P43276" s="6"/>
      <c r="AA43276" s="6"/>
      <c r="AC43276" s="6"/>
      <c r="AD43276" s="6"/>
    </row>
    <row r="43277" spans="16:30">
      <c r="P43277" s="6"/>
      <c r="AA43277" s="6"/>
      <c r="AC43277" s="6"/>
      <c r="AD43277" s="6"/>
    </row>
    <row r="43278" spans="16:30">
      <c r="P43278" s="6"/>
      <c r="AA43278" s="6"/>
      <c r="AC43278" s="6"/>
      <c r="AD43278" s="6"/>
    </row>
    <row r="43279" spans="16:30">
      <c r="P43279" s="6"/>
      <c r="AA43279" s="6"/>
      <c r="AC43279" s="6"/>
      <c r="AD43279" s="6"/>
    </row>
    <row r="43280" spans="16:30">
      <c r="P43280" s="6"/>
      <c r="AA43280" s="6"/>
      <c r="AC43280" s="6"/>
      <c r="AD43280" s="6"/>
    </row>
    <row r="43281" spans="16:30">
      <c r="P43281" s="6"/>
      <c r="AA43281" s="6"/>
      <c r="AC43281" s="6"/>
      <c r="AD43281" s="6"/>
    </row>
    <row r="43282" spans="16:30">
      <c r="P43282" s="6"/>
      <c r="AA43282" s="6"/>
      <c r="AC43282" s="6"/>
      <c r="AD43282" s="6"/>
    </row>
    <row r="43283" spans="16:30">
      <c r="P43283" s="6"/>
      <c r="AA43283" s="6"/>
      <c r="AC43283" s="6"/>
      <c r="AD43283" s="6"/>
    </row>
    <row r="43284" spans="16:30">
      <c r="P43284" s="6"/>
      <c r="AA43284" s="6"/>
      <c r="AC43284" s="6"/>
      <c r="AD43284" s="6"/>
    </row>
    <row r="43285" spans="16:30">
      <c r="P43285" s="6"/>
      <c r="AA43285" s="6"/>
      <c r="AC43285" s="6"/>
      <c r="AD43285" s="6"/>
    </row>
    <row r="43286" spans="16:30">
      <c r="P43286" s="6"/>
      <c r="AA43286" s="6"/>
      <c r="AC43286" s="6"/>
      <c r="AD43286" s="6"/>
    </row>
    <row r="43287" spans="16:30">
      <c r="P43287" s="6"/>
      <c r="AA43287" s="6"/>
      <c r="AC43287" s="6"/>
      <c r="AD43287" s="6"/>
    </row>
    <row r="43288" spans="16:30">
      <c r="P43288" s="6"/>
      <c r="AA43288" s="6"/>
      <c r="AC43288" s="6"/>
      <c r="AD43288" s="6"/>
    </row>
    <row r="43289" spans="16:30">
      <c r="P43289" s="6"/>
      <c r="AA43289" s="6"/>
      <c r="AC43289" s="6"/>
      <c r="AD43289" s="6"/>
    </row>
    <row r="43290" spans="16:30">
      <c r="P43290" s="6"/>
      <c r="AA43290" s="6"/>
      <c r="AC43290" s="6"/>
      <c r="AD43290" s="6"/>
    </row>
    <row r="43291" spans="16:30">
      <c r="P43291" s="6"/>
      <c r="AA43291" s="6"/>
      <c r="AC43291" s="6"/>
      <c r="AD43291" s="6"/>
    </row>
    <row r="43292" spans="16:30">
      <c r="P43292" s="6"/>
      <c r="AA43292" s="6"/>
      <c r="AC43292" s="6"/>
      <c r="AD43292" s="6"/>
    </row>
    <row r="43293" spans="16:30">
      <c r="P43293" s="6"/>
      <c r="AA43293" s="6"/>
      <c r="AC43293" s="6"/>
      <c r="AD43293" s="6"/>
    </row>
    <row r="43294" spans="16:30">
      <c r="P43294" s="6"/>
      <c r="AA43294" s="6"/>
      <c r="AC43294" s="6"/>
      <c r="AD43294" s="6"/>
    </row>
    <row r="43295" spans="16:30">
      <c r="P43295" s="6"/>
      <c r="AA43295" s="6"/>
      <c r="AC43295" s="6"/>
      <c r="AD43295" s="6"/>
    </row>
    <row r="43296" spans="16:30">
      <c r="P43296" s="6"/>
      <c r="AA43296" s="6"/>
      <c r="AC43296" s="6"/>
      <c r="AD43296" s="6"/>
    </row>
    <row r="43297" spans="16:30">
      <c r="P43297" s="6"/>
      <c r="AA43297" s="6"/>
      <c r="AC43297" s="6"/>
      <c r="AD43297" s="6"/>
    </row>
    <row r="43298" spans="16:30">
      <c r="P43298" s="6"/>
      <c r="AA43298" s="6"/>
      <c r="AC43298" s="6"/>
      <c r="AD43298" s="6"/>
    </row>
    <row r="43299" spans="16:30">
      <c r="P43299" s="6"/>
      <c r="AA43299" s="6"/>
      <c r="AC43299" s="6"/>
      <c r="AD43299" s="6"/>
    </row>
    <row r="43300" spans="16:30">
      <c r="P43300" s="6"/>
      <c r="AA43300" s="6"/>
      <c r="AC43300" s="6"/>
      <c r="AD43300" s="6"/>
    </row>
    <row r="43301" spans="16:30">
      <c r="P43301" s="6"/>
      <c r="AA43301" s="6"/>
      <c r="AC43301" s="6"/>
      <c r="AD43301" s="6"/>
    </row>
    <row r="43302" spans="16:30">
      <c r="P43302" s="6"/>
      <c r="AA43302" s="6"/>
      <c r="AC43302" s="6"/>
      <c r="AD43302" s="6"/>
    </row>
    <row r="43303" spans="16:30">
      <c r="P43303" s="6"/>
      <c r="AA43303" s="6"/>
      <c r="AC43303" s="6"/>
      <c r="AD43303" s="6"/>
    </row>
    <row r="43304" spans="16:30">
      <c r="P43304" s="6"/>
      <c r="AA43304" s="6"/>
      <c r="AC43304" s="6"/>
      <c r="AD43304" s="6"/>
    </row>
    <row r="43305" spans="16:30">
      <c r="P43305" s="6"/>
      <c r="AA43305" s="6"/>
      <c r="AC43305" s="6"/>
      <c r="AD43305" s="6"/>
    </row>
    <row r="43306" spans="16:30">
      <c r="P43306" s="6"/>
      <c r="AA43306" s="6"/>
      <c r="AC43306" s="6"/>
      <c r="AD43306" s="6"/>
    </row>
    <row r="43307" spans="16:30">
      <c r="P43307" s="6"/>
      <c r="AA43307" s="6"/>
      <c r="AC43307" s="6"/>
      <c r="AD43307" s="6"/>
    </row>
    <row r="43308" spans="16:30">
      <c r="P43308" s="6"/>
      <c r="AA43308" s="6"/>
      <c r="AC43308" s="6"/>
      <c r="AD43308" s="6"/>
    </row>
    <row r="43309" spans="16:30">
      <c r="P43309" s="6"/>
      <c r="AA43309" s="6"/>
      <c r="AC43309" s="6"/>
      <c r="AD43309" s="6"/>
    </row>
    <row r="43310" spans="16:30">
      <c r="P43310" s="6"/>
      <c r="AA43310" s="6"/>
      <c r="AC43310" s="6"/>
      <c r="AD43310" s="6"/>
    </row>
    <row r="43311" spans="16:30">
      <c r="P43311" s="6"/>
      <c r="AA43311" s="6"/>
      <c r="AC43311" s="6"/>
      <c r="AD43311" s="6"/>
    </row>
    <row r="43312" spans="16:30">
      <c r="P43312" s="6"/>
      <c r="AA43312" s="6"/>
      <c r="AC43312" s="6"/>
      <c r="AD43312" s="6"/>
    </row>
    <row r="43313" spans="16:30">
      <c r="P43313" s="6"/>
      <c r="AA43313" s="6"/>
      <c r="AC43313" s="6"/>
      <c r="AD43313" s="6"/>
    </row>
    <row r="43314" spans="16:30">
      <c r="P43314" s="6"/>
      <c r="AA43314" s="6"/>
      <c r="AC43314" s="6"/>
      <c r="AD43314" s="6"/>
    </row>
    <row r="43315" spans="16:30">
      <c r="P43315" s="6"/>
      <c r="AA43315" s="6"/>
      <c r="AC43315" s="6"/>
      <c r="AD43315" s="6"/>
    </row>
    <row r="43316" spans="16:30">
      <c r="P43316" s="6"/>
      <c r="AA43316" s="6"/>
      <c r="AC43316" s="6"/>
      <c r="AD43316" s="6"/>
    </row>
    <row r="43317" spans="16:30">
      <c r="P43317" s="6"/>
      <c r="AA43317" s="6"/>
      <c r="AC43317" s="6"/>
      <c r="AD43317" s="6"/>
    </row>
    <row r="43318" spans="16:30">
      <c r="P43318" s="6"/>
      <c r="AA43318" s="6"/>
      <c r="AC43318" s="6"/>
      <c r="AD43318" s="6"/>
    </row>
    <row r="43319" spans="16:30">
      <c r="P43319" s="6"/>
      <c r="AA43319" s="6"/>
      <c r="AC43319" s="6"/>
      <c r="AD43319" s="6"/>
    </row>
    <row r="43320" spans="16:30">
      <c r="P43320" s="6"/>
      <c r="AA43320" s="6"/>
      <c r="AC43320" s="6"/>
      <c r="AD43320" s="6"/>
    </row>
    <row r="43321" spans="16:30">
      <c r="P43321" s="6"/>
      <c r="AA43321" s="6"/>
      <c r="AC43321" s="6"/>
      <c r="AD43321" s="6"/>
    </row>
    <row r="43322" spans="16:30">
      <c r="P43322" s="6"/>
      <c r="AA43322" s="6"/>
      <c r="AC43322" s="6"/>
      <c r="AD43322" s="6"/>
    </row>
    <row r="43323" spans="16:30">
      <c r="P43323" s="6"/>
      <c r="AA43323" s="6"/>
      <c r="AC43323" s="6"/>
      <c r="AD43323" s="6"/>
    </row>
    <row r="43324" spans="16:30">
      <c r="P43324" s="6"/>
      <c r="AA43324" s="6"/>
      <c r="AC43324" s="6"/>
      <c r="AD43324" s="6"/>
    </row>
    <row r="43325" spans="16:30">
      <c r="P43325" s="6"/>
      <c r="AA43325" s="6"/>
      <c r="AC43325" s="6"/>
      <c r="AD43325" s="6"/>
    </row>
    <row r="43326" spans="16:30">
      <c r="P43326" s="6"/>
      <c r="AA43326" s="6"/>
      <c r="AC43326" s="6"/>
      <c r="AD43326" s="6"/>
    </row>
    <row r="43327" spans="16:30">
      <c r="P43327" s="6"/>
      <c r="AA43327" s="6"/>
      <c r="AC43327" s="6"/>
      <c r="AD43327" s="6"/>
    </row>
    <row r="43328" spans="16:30">
      <c r="P43328" s="6"/>
      <c r="AA43328" s="6"/>
      <c r="AC43328" s="6"/>
      <c r="AD43328" s="6"/>
    </row>
    <row r="43329" spans="16:30">
      <c r="P43329" s="6"/>
      <c r="AA43329" s="6"/>
      <c r="AC43329" s="6"/>
      <c r="AD43329" s="6"/>
    </row>
    <row r="43330" spans="16:30">
      <c r="P43330" s="6"/>
      <c r="AA43330" s="6"/>
      <c r="AC43330" s="6"/>
      <c r="AD43330" s="6"/>
    </row>
    <row r="43331" spans="16:30">
      <c r="P43331" s="6"/>
      <c r="AA43331" s="6"/>
      <c r="AC43331" s="6"/>
      <c r="AD43331" s="6"/>
    </row>
    <row r="43332" spans="16:30">
      <c r="P43332" s="6"/>
      <c r="AA43332" s="6"/>
      <c r="AC43332" s="6"/>
      <c r="AD43332" s="6"/>
    </row>
    <row r="43333" spans="16:30">
      <c r="P43333" s="6"/>
      <c r="AA43333" s="6"/>
      <c r="AC43333" s="6"/>
      <c r="AD43333" s="6"/>
    </row>
    <row r="43334" spans="16:30">
      <c r="P43334" s="6"/>
      <c r="AA43334" s="6"/>
      <c r="AC43334" s="6"/>
      <c r="AD43334" s="6"/>
    </row>
    <row r="43335" spans="16:30">
      <c r="P43335" s="6"/>
      <c r="AA43335" s="6"/>
      <c r="AC43335" s="6"/>
      <c r="AD43335" s="6"/>
    </row>
    <row r="43336" spans="16:30">
      <c r="P43336" s="6"/>
      <c r="AA43336" s="6"/>
      <c r="AC43336" s="6"/>
      <c r="AD43336" s="6"/>
    </row>
    <row r="43337" spans="16:30">
      <c r="P43337" s="6"/>
      <c r="AA43337" s="6"/>
      <c r="AC43337" s="6"/>
      <c r="AD43337" s="6"/>
    </row>
    <row r="43338" spans="16:30">
      <c r="P43338" s="6"/>
      <c r="AA43338" s="6"/>
      <c r="AC43338" s="6"/>
      <c r="AD43338" s="6"/>
    </row>
    <row r="43339" spans="16:30">
      <c r="P43339" s="6"/>
      <c r="AA43339" s="6"/>
      <c r="AC43339" s="6"/>
      <c r="AD43339" s="6"/>
    </row>
    <row r="43340" spans="16:30">
      <c r="P43340" s="6"/>
      <c r="AA43340" s="6"/>
      <c r="AC43340" s="6"/>
      <c r="AD43340" s="6"/>
    </row>
    <row r="43341" spans="16:30">
      <c r="P43341" s="6"/>
      <c r="AA43341" s="6"/>
      <c r="AC43341" s="6"/>
      <c r="AD43341" s="6"/>
    </row>
    <row r="43342" spans="16:30">
      <c r="P43342" s="6"/>
      <c r="AA43342" s="6"/>
      <c r="AC43342" s="6"/>
      <c r="AD43342" s="6"/>
    </row>
    <row r="43343" spans="16:30">
      <c r="P43343" s="6"/>
      <c r="AA43343" s="6"/>
      <c r="AC43343" s="6"/>
      <c r="AD43343" s="6"/>
    </row>
    <row r="43344" spans="16:30">
      <c r="P43344" s="6"/>
      <c r="AA43344" s="6"/>
      <c r="AC43344" s="6"/>
      <c r="AD43344" s="6"/>
    </row>
    <row r="43345" spans="16:30">
      <c r="P43345" s="6"/>
      <c r="AA43345" s="6"/>
      <c r="AC43345" s="6"/>
      <c r="AD43345" s="6"/>
    </row>
    <row r="43346" spans="16:30">
      <c r="P43346" s="6"/>
      <c r="AA43346" s="6"/>
      <c r="AC43346" s="6"/>
      <c r="AD43346" s="6"/>
    </row>
    <row r="43347" spans="16:30">
      <c r="P43347" s="6"/>
      <c r="AA43347" s="6"/>
      <c r="AC43347" s="6"/>
      <c r="AD43347" s="6"/>
    </row>
    <row r="43348" spans="16:30">
      <c r="P43348" s="6"/>
      <c r="AA43348" s="6"/>
      <c r="AC43348" s="6"/>
      <c r="AD43348" s="6"/>
    </row>
    <row r="43349" spans="16:30">
      <c r="P43349" s="6"/>
      <c r="AA43349" s="6"/>
      <c r="AC43349" s="6"/>
      <c r="AD43349" s="6"/>
    </row>
    <row r="43350" spans="16:30">
      <c r="P43350" s="6"/>
      <c r="AA43350" s="6"/>
      <c r="AC43350" s="6"/>
      <c r="AD43350" s="6"/>
    </row>
    <row r="43351" spans="16:30">
      <c r="P43351" s="6"/>
      <c r="AA43351" s="6"/>
      <c r="AC43351" s="6"/>
      <c r="AD43351" s="6"/>
    </row>
    <row r="43352" spans="16:30">
      <c r="P43352" s="6"/>
      <c r="AA43352" s="6"/>
      <c r="AC43352" s="6"/>
      <c r="AD43352" s="6"/>
    </row>
    <row r="43353" spans="16:30">
      <c r="P43353" s="6"/>
      <c r="AA43353" s="6"/>
      <c r="AC43353" s="6"/>
      <c r="AD43353" s="6"/>
    </row>
    <row r="43354" spans="16:30">
      <c r="P43354" s="6"/>
      <c r="AA43354" s="6"/>
      <c r="AC43354" s="6"/>
      <c r="AD43354" s="6"/>
    </row>
    <row r="43355" spans="16:30">
      <c r="P43355" s="6"/>
      <c r="AA43355" s="6"/>
      <c r="AC43355" s="6"/>
      <c r="AD43355" s="6"/>
    </row>
    <row r="43356" spans="16:30">
      <c r="P43356" s="6"/>
      <c r="AA43356" s="6"/>
      <c r="AC43356" s="6"/>
      <c r="AD43356" s="6"/>
    </row>
    <row r="43357" spans="16:30">
      <c r="P43357" s="6"/>
      <c r="AA43357" s="6"/>
      <c r="AC43357" s="6"/>
      <c r="AD43357" s="6"/>
    </row>
    <row r="43358" spans="16:30">
      <c r="P43358" s="6"/>
      <c r="AA43358" s="6"/>
      <c r="AC43358" s="6"/>
      <c r="AD43358" s="6"/>
    </row>
    <row r="43359" spans="16:30">
      <c r="P43359" s="6"/>
      <c r="AA43359" s="6"/>
      <c r="AC43359" s="6"/>
      <c r="AD43359" s="6"/>
    </row>
    <row r="43360" spans="16:30">
      <c r="P43360" s="6"/>
      <c r="AA43360" s="6"/>
      <c r="AC43360" s="6"/>
      <c r="AD43360" s="6"/>
    </row>
    <row r="43361" spans="16:30">
      <c r="P43361" s="6"/>
      <c r="AA43361" s="6"/>
      <c r="AC43361" s="6"/>
      <c r="AD43361" s="6"/>
    </row>
    <row r="43362" spans="16:30">
      <c r="P43362" s="6"/>
      <c r="AA43362" s="6"/>
      <c r="AC43362" s="6"/>
      <c r="AD43362" s="6"/>
    </row>
    <row r="43363" spans="16:30">
      <c r="P43363" s="6"/>
      <c r="AA43363" s="6"/>
      <c r="AC43363" s="6"/>
      <c r="AD43363" s="6"/>
    </row>
    <row r="43364" spans="16:30">
      <c r="P43364" s="6"/>
      <c r="AA43364" s="6"/>
      <c r="AC43364" s="6"/>
      <c r="AD43364" s="6"/>
    </row>
    <row r="43365" spans="16:30">
      <c r="P43365" s="6"/>
      <c r="AA43365" s="6"/>
      <c r="AC43365" s="6"/>
      <c r="AD43365" s="6"/>
    </row>
    <row r="43366" spans="16:30">
      <c r="P43366" s="6"/>
      <c r="AA43366" s="6"/>
      <c r="AC43366" s="6"/>
      <c r="AD43366" s="6"/>
    </row>
    <row r="43367" spans="16:30">
      <c r="P43367" s="6"/>
      <c r="AA43367" s="6"/>
      <c r="AC43367" s="6"/>
      <c r="AD43367" s="6"/>
    </row>
    <row r="43368" spans="16:30">
      <c r="P43368" s="6"/>
      <c r="AA43368" s="6"/>
      <c r="AC43368" s="6"/>
      <c r="AD43368" s="6"/>
    </row>
    <row r="43369" spans="16:30">
      <c r="P43369" s="6"/>
      <c r="AA43369" s="6"/>
      <c r="AC43369" s="6"/>
      <c r="AD43369" s="6"/>
    </row>
    <row r="43370" spans="16:30">
      <c r="P43370" s="6"/>
      <c r="AA43370" s="6"/>
      <c r="AC43370" s="6"/>
      <c r="AD43370" s="6"/>
    </row>
    <row r="43371" spans="16:30">
      <c r="P43371" s="6"/>
      <c r="AA43371" s="6"/>
      <c r="AC43371" s="6"/>
      <c r="AD43371" s="6"/>
    </row>
    <row r="43372" spans="16:30">
      <c r="P43372" s="6"/>
      <c r="AA43372" s="6"/>
      <c r="AC43372" s="6"/>
      <c r="AD43372" s="6"/>
    </row>
    <row r="43373" spans="16:30">
      <c r="P43373" s="6"/>
      <c r="AA43373" s="6"/>
      <c r="AC43373" s="6"/>
      <c r="AD43373" s="6"/>
    </row>
    <row r="43374" spans="16:30">
      <c r="P43374" s="6"/>
      <c r="AA43374" s="6"/>
      <c r="AC43374" s="6"/>
      <c r="AD43374" s="6"/>
    </row>
    <row r="43375" spans="16:30">
      <c r="P43375" s="6"/>
      <c r="AA43375" s="6"/>
      <c r="AC43375" s="6"/>
      <c r="AD43375" s="6"/>
    </row>
    <row r="43376" spans="16:30">
      <c r="P43376" s="6"/>
      <c r="AA43376" s="6"/>
      <c r="AC43376" s="6"/>
      <c r="AD43376" s="6"/>
    </row>
    <row r="43377" spans="16:30">
      <c r="P43377" s="6"/>
      <c r="AA43377" s="6"/>
      <c r="AC43377" s="6"/>
      <c r="AD43377" s="6"/>
    </row>
    <row r="43378" spans="16:30">
      <c r="P43378" s="6"/>
      <c r="AA43378" s="6"/>
      <c r="AC43378" s="6"/>
      <c r="AD43378" s="6"/>
    </row>
    <row r="43379" spans="16:30">
      <c r="P43379" s="6"/>
      <c r="AA43379" s="6"/>
      <c r="AC43379" s="6"/>
      <c r="AD43379" s="6"/>
    </row>
    <row r="43380" spans="16:30">
      <c r="P43380" s="6"/>
      <c r="AA43380" s="6"/>
      <c r="AC43380" s="6"/>
      <c r="AD43380" s="6"/>
    </row>
    <row r="43381" spans="16:30">
      <c r="P43381" s="6"/>
      <c r="AA43381" s="6"/>
      <c r="AC43381" s="6"/>
      <c r="AD43381" s="6"/>
    </row>
    <row r="43382" spans="16:30">
      <c r="P43382" s="6"/>
      <c r="AA43382" s="6"/>
      <c r="AC43382" s="6"/>
      <c r="AD43382" s="6"/>
    </row>
    <row r="43383" spans="16:30">
      <c r="P43383" s="6"/>
      <c r="AA43383" s="6"/>
      <c r="AC43383" s="6"/>
      <c r="AD43383" s="6"/>
    </row>
    <row r="43384" spans="16:30">
      <c r="P43384" s="6"/>
      <c r="AA43384" s="6"/>
      <c r="AC43384" s="6"/>
      <c r="AD43384" s="6"/>
    </row>
    <row r="43385" spans="16:30">
      <c r="P43385" s="6"/>
      <c r="AA43385" s="6"/>
      <c r="AC43385" s="6"/>
      <c r="AD43385" s="6"/>
    </row>
    <row r="43386" spans="16:30">
      <c r="P43386" s="6"/>
      <c r="AA43386" s="6"/>
      <c r="AC43386" s="6"/>
      <c r="AD43386" s="6"/>
    </row>
    <row r="43387" spans="16:30">
      <c r="P43387" s="6"/>
      <c r="AA43387" s="6"/>
      <c r="AC43387" s="6"/>
      <c r="AD43387" s="6"/>
    </row>
    <row r="43388" spans="16:30">
      <c r="P43388" s="6"/>
      <c r="AA43388" s="6"/>
      <c r="AC43388" s="6"/>
      <c r="AD43388" s="6"/>
    </row>
    <row r="43389" spans="16:30">
      <c r="P43389" s="6"/>
      <c r="AA43389" s="6"/>
      <c r="AC43389" s="6"/>
      <c r="AD43389" s="6"/>
    </row>
    <row r="43390" spans="16:30">
      <c r="P43390" s="6"/>
      <c r="AA43390" s="6"/>
      <c r="AC43390" s="6"/>
      <c r="AD43390" s="6"/>
    </row>
    <row r="43391" spans="16:30">
      <c r="P43391" s="6"/>
      <c r="AA43391" s="6"/>
      <c r="AC43391" s="6"/>
      <c r="AD43391" s="6"/>
    </row>
    <row r="43392" spans="16:30">
      <c r="P43392" s="6"/>
      <c r="AA43392" s="6"/>
      <c r="AC43392" s="6"/>
      <c r="AD43392" s="6"/>
    </row>
    <row r="43393" spans="16:30">
      <c r="P43393" s="6"/>
      <c r="AA43393" s="6"/>
      <c r="AC43393" s="6"/>
      <c r="AD43393" s="6"/>
    </row>
    <row r="43394" spans="16:30">
      <c r="P43394" s="6"/>
      <c r="AA43394" s="6"/>
      <c r="AC43394" s="6"/>
      <c r="AD43394" s="6"/>
    </row>
    <row r="43395" spans="16:30">
      <c r="P43395" s="6"/>
      <c r="AA43395" s="6"/>
      <c r="AC43395" s="6"/>
      <c r="AD43395" s="6"/>
    </row>
    <row r="43396" spans="16:30">
      <c r="P43396" s="6"/>
      <c r="AA43396" s="6"/>
      <c r="AC43396" s="6"/>
      <c r="AD43396" s="6"/>
    </row>
    <row r="43397" spans="16:30">
      <c r="P43397" s="6"/>
      <c r="AA43397" s="6"/>
      <c r="AC43397" s="6"/>
      <c r="AD43397" s="6"/>
    </row>
    <row r="43398" spans="16:30">
      <c r="P43398" s="6"/>
      <c r="AA43398" s="6"/>
      <c r="AC43398" s="6"/>
      <c r="AD43398" s="6"/>
    </row>
    <row r="43399" spans="16:30">
      <c r="P43399" s="6"/>
      <c r="AA43399" s="6"/>
      <c r="AC43399" s="6"/>
      <c r="AD43399" s="6"/>
    </row>
    <row r="43400" spans="16:30">
      <c r="P43400" s="6"/>
      <c r="AA43400" s="6"/>
      <c r="AC43400" s="6"/>
      <c r="AD43400" s="6"/>
    </row>
    <row r="43401" spans="16:30">
      <c r="P43401" s="6"/>
      <c r="AA43401" s="6"/>
      <c r="AC43401" s="6"/>
      <c r="AD43401" s="6"/>
    </row>
    <row r="43402" spans="16:30">
      <c r="P43402" s="6"/>
      <c r="AA43402" s="6"/>
      <c r="AC43402" s="6"/>
      <c r="AD43402" s="6"/>
    </row>
    <row r="43403" spans="16:30">
      <c r="P43403" s="6"/>
      <c r="AA43403" s="6"/>
      <c r="AC43403" s="6"/>
      <c r="AD43403" s="6"/>
    </row>
    <row r="43404" spans="16:30">
      <c r="P43404" s="6"/>
      <c r="AA43404" s="6"/>
      <c r="AC43404" s="6"/>
      <c r="AD43404" s="6"/>
    </row>
    <row r="43405" spans="16:30">
      <c r="P43405" s="6"/>
      <c r="AA43405" s="6"/>
      <c r="AC43405" s="6"/>
      <c r="AD43405" s="6"/>
    </row>
    <row r="43406" spans="16:30">
      <c r="P43406" s="6"/>
      <c r="AA43406" s="6"/>
      <c r="AC43406" s="6"/>
      <c r="AD43406" s="6"/>
    </row>
    <row r="43407" spans="16:30">
      <c r="P43407" s="6"/>
      <c r="AA43407" s="6"/>
      <c r="AC43407" s="6"/>
      <c r="AD43407" s="6"/>
    </row>
    <row r="43408" spans="16:30">
      <c r="P43408" s="6"/>
      <c r="AA43408" s="6"/>
      <c r="AC43408" s="6"/>
      <c r="AD43408" s="6"/>
    </row>
    <row r="43409" spans="16:30">
      <c r="P43409" s="6"/>
      <c r="AA43409" s="6"/>
      <c r="AC43409" s="6"/>
      <c r="AD43409" s="6"/>
    </row>
    <row r="43410" spans="16:30">
      <c r="P43410" s="6"/>
      <c r="AA43410" s="6"/>
      <c r="AC43410" s="6"/>
      <c r="AD43410" s="6"/>
    </row>
    <row r="43411" spans="16:30">
      <c r="P43411" s="6"/>
      <c r="AA43411" s="6"/>
      <c r="AC43411" s="6"/>
      <c r="AD43411" s="6"/>
    </row>
    <row r="43412" spans="16:30">
      <c r="P43412" s="6"/>
      <c r="AA43412" s="6"/>
      <c r="AC43412" s="6"/>
      <c r="AD43412" s="6"/>
    </row>
    <row r="43413" spans="16:30">
      <c r="P43413" s="6"/>
      <c r="AA43413" s="6"/>
      <c r="AC43413" s="6"/>
      <c r="AD43413" s="6"/>
    </row>
    <row r="43414" spans="16:30">
      <c r="P43414" s="6"/>
      <c r="AA43414" s="6"/>
      <c r="AC43414" s="6"/>
      <c r="AD43414" s="6"/>
    </row>
    <row r="43415" spans="16:30">
      <c r="P43415" s="6"/>
      <c r="AA43415" s="6"/>
      <c r="AC43415" s="6"/>
      <c r="AD43415" s="6"/>
    </row>
    <row r="43416" spans="16:30">
      <c r="P43416" s="6"/>
      <c r="AA43416" s="6"/>
      <c r="AC43416" s="6"/>
      <c r="AD43416" s="6"/>
    </row>
    <row r="43417" spans="16:30">
      <c r="P43417" s="6"/>
      <c r="AA43417" s="6"/>
      <c r="AC43417" s="6"/>
      <c r="AD43417" s="6"/>
    </row>
    <row r="43418" spans="16:30">
      <c r="P43418" s="6"/>
      <c r="AA43418" s="6"/>
      <c r="AC43418" s="6"/>
      <c r="AD43418" s="6"/>
    </row>
    <row r="43419" spans="16:30">
      <c r="P43419" s="6"/>
      <c r="AA43419" s="6"/>
      <c r="AC43419" s="6"/>
      <c r="AD43419" s="6"/>
    </row>
    <row r="43420" spans="16:30">
      <c r="P43420" s="6"/>
      <c r="AA43420" s="6"/>
      <c r="AC43420" s="6"/>
      <c r="AD43420" s="6"/>
    </row>
    <row r="43421" spans="16:30">
      <c r="P43421" s="6"/>
      <c r="AA43421" s="6"/>
      <c r="AC43421" s="6"/>
      <c r="AD43421" s="6"/>
    </row>
    <row r="43422" spans="16:30">
      <c r="P43422" s="6"/>
      <c r="AA43422" s="6"/>
      <c r="AC43422" s="6"/>
      <c r="AD43422" s="6"/>
    </row>
    <row r="43423" spans="16:30">
      <c r="P43423" s="6"/>
      <c r="AA43423" s="6"/>
      <c r="AC43423" s="6"/>
      <c r="AD43423" s="6"/>
    </row>
    <row r="43424" spans="16:30">
      <c r="P43424" s="6"/>
      <c r="AA43424" s="6"/>
      <c r="AC43424" s="6"/>
      <c r="AD43424" s="6"/>
    </row>
    <row r="43425" spans="16:30">
      <c r="P43425" s="6"/>
      <c r="AA43425" s="6"/>
      <c r="AC43425" s="6"/>
      <c r="AD43425" s="6"/>
    </row>
    <row r="43426" spans="16:30">
      <c r="P43426" s="6"/>
      <c r="AA43426" s="6"/>
      <c r="AC43426" s="6"/>
      <c r="AD43426" s="6"/>
    </row>
    <row r="43427" spans="16:30">
      <c r="P43427" s="6"/>
      <c r="AA43427" s="6"/>
      <c r="AC43427" s="6"/>
      <c r="AD43427" s="6"/>
    </row>
    <row r="43428" spans="16:30">
      <c r="P43428" s="6"/>
      <c r="AA43428" s="6"/>
      <c r="AC43428" s="6"/>
      <c r="AD43428" s="6"/>
    </row>
    <row r="43429" spans="16:30">
      <c r="P43429" s="6"/>
      <c r="AA43429" s="6"/>
      <c r="AC43429" s="6"/>
      <c r="AD43429" s="6"/>
    </row>
    <row r="43430" spans="16:30">
      <c r="P43430" s="6"/>
      <c r="AA43430" s="6"/>
      <c r="AC43430" s="6"/>
      <c r="AD43430" s="6"/>
    </row>
    <row r="43431" spans="16:30">
      <c r="P43431" s="6"/>
      <c r="AA43431" s="6"/>
      <c r="AC43431" s="6"/>
      <c r="AD43431" s="6"/>
    </row>
    <row r="43432" spans="16:30">
      <c r="P43432" s="6"/>
      <c r="AA43432" s="6"/>
      <c r="AC43432" s="6"/>
      <c r="AD43432" s="6"/>
    </row>
    <row r="43433" spans="16:30">
      <c r="P43433" s="6"/>
      <c r="AA43433" s="6"/>
      <c r="AC43433" s="6"/>
      <c r="AD43433" s="6"/>
    </row>
    <row r="43434" spans="16:30">
      <c r="P43434" s="6"/>
      <c r="AA43434" s="6"/>
      <c r="AC43434" s="6"/>
      <c r="AD43434" s="6"/>
    </row>
    <row r="43435" spans="16:30">
      <c r="P43435" s="6"/>
      <c r="AA43435" s="6"/>
      <c r="AC43435" s="6"/>
      <c r="AD43435" s="6"/>
    </row>
    <row r="43436" spans="16:30">
      <c r="P43436" s="6"/>
      <c r="AA43436" s="6"/>
      <c r="AC43436" s="6"/>
      <c r="AD43436" s="6"/>
    </row>
    <row r="43437" spans="16:30">
      <c r="P43437" s="6"/>
      <c r="AA43437" s="6"/>
      <c r="AC43437" s="6"/>
      <c r="AD43437" s="6"/>
    </row>
    <row r="43438" spans="16:30">
      <c r="P43438" s="6"/>
      <c r="AA43438" s="6"/>
      <c r="AC43438" s="6"/>
      <c r="AD43438" s="6"/>
    </row>
    <row r="43439" spans="16:30">
      <c r="P43439" s="6"/>
      <c r="AA43439" s="6"/>
      <c r="AC43439" s="6"/>
      <c r="AD43439" s="6"/>
    </row>
    <row r="43440" spans="16:30">
      <c r="P43440" s="6"/>
      <c r="AA43440" s="6"/>
      <c r="AC43440" s="6"/>
      <c r="AD43440" s="6"/>
    </row>
    <row r="43441" spans="16:30">
      <c r="P43441" s="6"/>
      <c r="AA43441" s="6"/>
      <c r="AC43441" s="6"/>
      <c r="AD43441" s="6"/>
    </row>
    <row r="43442" spans="16:30">
      <c r="P43442" s="6"/>
      <c r="AA43442" s="6"/>
      <c r="AC43442" s="6"/>
      <c r="AD43442" s="6"/>
    </row>
    <row r="43443" spans="16:30">
      <c r="P43443" s="6"/>
      <c r="AA43443" s="6"/>
      <c r="AC43443" s="6"/>
      <c r="AD43443" s="6"/>
    </row>
    <row r="43444" spans="16:30">
      <c r="P43444" s="6"/>
      <c r="AA43444" s="6"/>
      <c r="AC43444" s="6"/>
      <c r="AD43444" s="6"/>
    </row>
    <row r="43445" spans="16:30">
      <c r="P43445" s="6"/>
      <c r="AA43445" s="6"/>
      <c r="AC43445" s="6"/>
      <c r="AD43445" s="6"/>
    </row>
    <row r="43446" spans="16:30">
      <c r="P43446" s="6"/>
      <c r="AA43446" s="6"/>
      <c r="AC43446" s="6"/>
      <c r="AD43446" s="6"/>
    </row>
    <row r="43447" spans="16:30">
      <c r="P43447" s="6"/>
      <c r="AA43447" s="6"/>
      <c r="AC43447" s="6"/>
      <c r="AD43447" s="6"/>
    </row>
    <row r="43448" spans="16:30">
      <c r="P43448" s="6"/>
      <c r="AA43448" s="6"/>
      <c r="AC43448" s="6"/>
      <c r="AD43448" s="6"/>
    </row>
    <row r="43449" spans="16:30">
      <c r="P43449" s="6"/>
      <c r="AA43449" s="6"/>
      <c r="AC43449" s="6"/>
      <c r="AD43449" s="6"/>
    </row>
    <row r="43450" spans="16:30">
      <c r="P43450" s="6"/>
      <c r="AA43450" s="6"/>
      <c r="AC43450" s="6"/>
      <c r="AD43450" s="6"/>
    </row>
    <row r="43451" spans="16:30">
      <c r="P43451" s="6"/>
      <c r="AA43451" s="6"/>
      <c r="AC43451" s="6"/>
      <c r="AD43451" s="6"/>
    </row>
    <row r="43452" spans="16:30">
      <c r="P43452" s="6"/>
      <c r="AA43452" s="6"/>
      <c r="AC43452" s="6"/>
      <c r="AD43452" s="6"/>
    </row>
    <row r="43453" spans="16:30">
      <c r="P43453" s="6"/>
      <c r="AA43453" s="6"/>
      <c r="AC43453" s="6"/>
      <c r="AD43453" s="6"/>
    </row>
    <row r="43454" spans="16:30">
      <c r="P43454" s="6"/>
      <c r="AA43454" s="6"/>
      <c r="AC43454" s="6"/>
      <c r="AD43454" s="6"/>
    </row>
    <row r="43455" spans="16:30">
      <c r="P43455" s="6"/>
      <c r="AA43455" s="6"/>
      <c r="AC43455" s="6"/>
      <c r="AD43455" s="6"/>
    </row>
    <row r="43456" spans="16:30">
      <c r="P43456" s="6"/>
      <c r="AA43456" s="6"/>
      <c r="AC43456" s="6"/>
      <c r="AD43456" s="6"/>
    </row>
    <row r="43457" spans="16:30">
      <c r="P43457" s="6"/>
      <c r="AA43457" s="6"/>
      <c r="AC43457" s="6"/>
      <c r="AD43457" s="6"/>
    </row>
    <row r="43458" spans="16:30">
      <c r="P43458" s="6"/>
      <c r="AA43458" s="6"/>
      <c r="AC43458" s="6"/>
      <c r="AD43458" s="6"/>
    </row>
    <row r="43459" spans="16:30">
      <c r="P43459" s="6"/>
      <c r="AA43459" s="6"/>
      <c r="AC43459" s="6"/>
      <c r="AD43459" s="6"/>
    </row>
    <row r="43460" spans="16:30">
      <c r="P43460" s="6"/>
      <c r="AA43460" s="6"/>
      <c r="AC43460" s="6"/>
      <c r="AD43460" s="6"/>
    </row>
    <row r="43461" spans="16:30">
      <c r="P43461" s="6"/>
      <c r="AA43461" s="6"/>
      <c r="AC43461" s="6"/>
      <c r="AD43461" s="6"/>
    </row>
    <row r="43462" spans="16:30">
      <c r="P43462" s="6"/>
      <c r="AA43462" s="6"/>
      <c r="AC43462" s="6"/>
      <c r="AD43462" s="6"/>
    </row>
    <row r="43463" spans="16:30">
      <c r="P43463" s="6"/>
      <c r="AA43463" s="6"/>
      <c r="AC43463" s="6"/>
      <c r="AD43463" s="6"/>
    </row>
    <row r="43464" spans="16:30">
      <c r="P43464" s="6"/>
      <c r="AA43464" s="6"/>
      <c r="AC43464" s="6"/>
      <c r="AD43464" s="6"/>
    </row>
    <row r="43465" spans="16:30">
      <c r="P43465" s="6"/>
      <c r="AA43465" s="6"/>
      <c r="AC43465" s="6"/>
      <c r="AD43465" s="6"/>
    </row>
    <row r="43466" spans="16:30">
      <c r="P43466" s="6"/>
      <c r="AA43466" s="6"/>
      <c r="AC43466" s="6"/>
      <c r="AD43466" s="6"/>
    </row>
    <row r="43467" spans="16:30">
      <c r="P43467" s="6"/>
      <c r="AA43467" s="6"/>
      <c r="AC43467" s="6"/>
      <c r="AD43467" s="6"/>
    </row>
    <row r="43468" spans="16:30">
      <c r="P43468" s="6"/>
      <c r="AA43468" s="6"/>
      <c r="AC43468" s="6"/>
      <c r="AD43468" s="6"/>
    </row>
    <row r="43469" spans="16:30">
      <c r="P43469" s="6"/>
      <c r="AA43469" s="6"/>
      <c r="AC43469" s="6"/>
      <c r="AD43469" s="6"/>
    </row>
    <row r="43470" spans="16:30">
      <c r="P43470" s="6"/>
      <c r="AA43470" s="6"/>
      <c r="AC43470" s="6"/>
      <c r="AD43470" s="6"/>
    </row>
    <row r="43471" spans="16:30">
      <c r="P43471" s="6"/>
      <c r="AA43471" s="6"/>
      <c r="AC43471" s="6"/>
      <c r="AD43471" s="6"/>
    </row>
    <row r="43472" spans="16:30">
      <c r="P43472" s="6"/>
      <c r="AA43472" s="6"/>
      <c r="AC43472" s="6"/>
      <c r="AD43472" s="6"/>
    </row>
    <row r="43473" spans="16:30">
      <c r="P43473" s="6"/>
      <c r="AA43473" s="6"/>
      <c r="AC43473" s="6"/>
      <c r="AD43473" s="6"/>
    </row>
    <row r="43474" spans="16:30">
      <c r="P43474" s="6"/>
      <c r="AA43474" s="6"/>
      <c r="AC43474" s="6"/>
      <c r="AD43474" s="6"/>
    </row>
    <row r="43475" spans="16:30">
      <c r="P43475" s="6"/>
      <c r="AA43475" s="6"/>
      <c r="AC43475" s="6"/>
      <c r="AD43475" s="6"/>
    </row>
    <row r="43476" spans="16:30">
      <c r="P43476" s="6"/>
      <c r="AA43476" s="6"/>
      <c r="AC43476" s="6"/>
      <c r="AD43476" s="6"/>
    </row>
    <row r="43477" spans="16:30">
      <c r="P43477" s="6"/>
      <c r="AA43477" s="6"/>
      <c r="AC43477" s="6"/>
      <c r="AD43477" s="6"/>
    </row>
    <row r="43478" spans="16:30">
      <c r="P43478" s="6"/>
      <c r="AA43478" s="6"/>
      <c r="AC43478" s="6"/>
      <c r="AD43478" s="6"/>
    </row>
    <row r="43479" spans="16:30">
      <c r="P43479" s="6"/>
      <c r="AA43479" s="6"/>
      <c r="AC43479" s="6"/>
      <c r="AD43479" s="6"/>
    </row>
    <row r="43480" spans="16:30">
      <c r="P43480" s="6"/>
      <c r="AA43480" s="6"/>
      <c r="AC43480" s="6"/>
      <c r="AD43480" s="6"/>
    </row>
    <row r="43481" spans="16:30">
      <c r="P43481" s="6"/>
      <c r="AA43481" s="6"/>
      <c r="AC43481" s="6"/>
      <c r="AD43481" s="6"/>
    </row>
    <row r="43482" spans="16:30">
      <c r="P43482" s="6"/>
      <c r="AA43482" s="6"/>
      <c r="AC43482" s="6"/>
      <c r="AD43482" s="6"/>
    </row>
    <row r="43483" spans="16:30">
      <c r="P43483" s="6"/>
      <c r="AA43483" s="6"/>
      <c r="AC43483" s="6"/>
      <c r="AD43483" s="6"/>
    </row>
    <row r="43484" spans="16:30">
      <c r="P43484" s="6"/>
      <c r="AA43484" s="6"/>
      <c r="AC43484" s="6"/>
      <c r="AD43484" s="6"/>
    </row>
    <row r="43485" spans="16:30">
      <c r="P43485" s="6"/>
      <c r="AA43485" s="6"/>
      <c r="AC43485" s="6"/>
      <c r="AD43485" s="6"/>
    </row>
    <row r="43486" spans="16:30">
      <c r="P43486" s="6"/>
      <c r="AA43486" s="6"/>
      <c r="AC43486" s="6"/>
      <c r="AD43486" s="6"/>
    </row>
    <row r="43487" spans="16:30">
      <c r="P43487" s="6"/>
      <c r="AA43487" s="6"/>
      <c r="AC43487" s="6"/>
      <c r="AD43487" s="6"/>
    </row>
    <row r="43488" spans="16:30">
      <c r="P43488" s="6"/>
      <c r="AA43488" s="6"/>
      <c r="AC43488" s="6"/>
      <c r="AD43488" s="6"/>
    </row>
    <row r="43489" spans="16:30">
      <c r="P43489" s="6"/>
      <c r="AA43489" s="6"/>
      <c r="AC43489" s="6"/>
      <c r="AD43489" s="6"/>
    </row>
    <row r="43490" spans="16:30">
      <c r="P43490" s="6"/>
      <c r="AA43490" s="6"/>
      <c r="AC43490" s="6"/>
      <c r="AD43490" s="6"/>
    </row>
    <row r="43491" spans="16:30">
      <c r="P43491" s="6"/>
      <c r="AA43491" s="6"/>
      <c r="AC43491" s="6"/>
      <c r="AD43491" s="6"/>
    </row>
    <row r="43492" spans="16:30">
      <c r="P43492" s="6"/>
      <c r="AA43492" s="6"/>
      <c r="AC43492" s="6"/>
      <c r="AD43492" s="6"/>
    </row>
    <row r="43493" spans="16:30">
      <c r="P43493" s="6"/>
      <c r="AA43493" s="6"/>
      <c r="AC43493" s="6"/>
      <c r="AD43493" s="6"/>
    </row>
    <row r="43494" spans="16:30">
      <c r="P43494" s="6"/>
      <c r="AA43494" s="6"/>
      <c r="AC43494" s="6"/>
      <c r="AD43494" s="6"/>
    </row>
    <row r="43495" spans="16:30">
      <c r="P43495" s="6"/>
      <c r="AA43495" s="6"/>
      <c r="AC43495" s="6"/>
      <c r="AD43495" s="6"/>
    </row>
    <row r="43496" spans="16:30">
      <c r="P43496" s="6"/>
      <c r="AA43496" s="6"/>
      <c r="AC43496" s="6"/>
      <c r="AD43496" s="6"/>
    </row>
    <row r="43497" spans="16:30">
      <c r="P43497" s="6"/>
      <c r="AA43497" s="6"/>
      <c r="AC43497" s="6"/>
      <c r="AD43497" s="6"/>
    </row>
    <row r="43498" spans="16:30">
      <c r="P43498" s="6"/>
      <c r="AA43498" s="6"/>
      <c r="AC43498" s="6"/>
      <c r="AD43498" s="6"/>
    </row>
    <row r="43499" spans="16:30">
      <c r="P43499" s="6"/>
      <c r="AA43499" s="6"/>
      <c r="AC43499" s="6"/>
      <c r="AD43499" s="6"/>
    </row>
    <row r="43500" spans="16:30">
      <c r="P43500" s="6"/>
      <c r="AA43500" s="6"/>
      <c r="AC43500" s="6"/>
      <c r="AD43500" s="6"/>
    </row>
    <row r="43501" spans="16:30">
      <c r="P43501" s="6"/>
      <c r="AA43501" s="6"/>
      <c r="AC43501" s="6"/>
      <c r="AD43501" s="6"/>
    </row>
    <row r="43502" spans="16:30">
      <c r="P43502" s="6"/>
      <c r="AA43502" s="6"/>
      <c r="AC43502" s="6"/>
      <c r="AD43502" s="6"/>
    </row>
    <row r="43503" spans="16:30">
      <c r="P43503" s="6"/>
      <c r="AA43503" s="6"/>
      <c r="AC43503" s="6"/>
      <c r="AD43503" s="6"/>
    </row>
    <row r="43504" spans="16:30">
      <c r="P43504" s="6"/>
      <c r="AA43504" s="6"/>
      <c r="AC43504" s="6"/>
      <c r="AD43504" s="6"/>
    </row>
    <row r="43505" spans="16:30">
      <c r="P43505" s="6"/>
      <c r="AA43505" s="6"/>
      <c r="AC43505" s="6"/>
      <c r="AD43505" s="6"/>
    </row>
    <row r="43506" spans="16:30">
      <c r="P43506" s="6"/>
      <c r="AA43506" s="6"/>
      <c r="AC43506" s="6"/>
      <c r="AD43506" s="6"/>
    </row>
    <row r="43507" spans="16:30">
      <c r="P43507" s="6"/>
      <c r="AA43507" s="6"/>
      <c r="AC43507" s="6"/>
      <c r="AD43507" s="6"/>
    </row>
    <row r="43508" spans="16:30">
      <c r="P43508" s="6"/>
      <c r="AA43508" s="6"/>
      <c r="AC43508" s="6"/>
      <c r="AD43508" s="6"/>
    </row>
    <row r="43509" spans="16:30">
      <c r="P43509" s="6"/>
      <c r="AA43509" s="6"/>
      <c r="AC43509" s="6"/>
      <c r="AD43509" s="6"/>
    </row>
    <row r="43510" spans="16:30">
      <c r="P43510" s="6"/>
      <c r="AA43510" s="6"/>
      <c r="AC43510" s="6"/>
      <c r="AD43510" s="6"/>
    </row>
    <row r="43511" spans="16:30">
      <c r="P43511" s="6"/>
      <c r="AA43511" s="6"/>
      <c r="AC43511" s="6"/>
      <c r="AD43511" s="6"/>
    </row>
    <row r="43512" spans="16:30">
      <c r="P43512" s="6"/>
      <c r="AA43512" s="6"/>
      <c r="AC43512" s="6"/>
      <c r="AD43512" s="6"/>
    </row>
    <row r="43513" spans="16:30">
      <c r="P43513" s="6"/>
      <c r="AA43513" s="6"/>
      <c r="AC43513" s="6"/>
      <c r="AD43513" s="6"/>
    </row>
    <row r="43514" spans="16:30">
      <c r="P43514" s="6"/>
      <c r="AA43514" s="6"/>
      <c r="AC43514" s="6"/>
      <c r="AD43514" s="6"/>
    </row>
    <row r="43515" spans="16:30">
      <c r="P43515" s="6"/>
      <c r="AA43515" s="6"/>
      <c r="AC43515" s="6"/>
      <c r="AD43515" s="6"/>
    </row>
    <row r="43516" spans="16:30">
      <c r="P43516" s="6"/>
      <c r="AA43516" s="6"/>
      <c r="AC43516" s="6"/>
      <c r="AD43516" s="6"/>
    </row>
    <row r="43517" spans="16:30">
      <c r="P43517" s="6"/>
      <c r="AA43517" s="6"/>
      <c r="AC43517" s="6"/>
      <c r="AD43517" s="6"/>
    </row>
    <row r="43518" spans="16:30">
      <c r="P43518" s="6"/>
      <c r="AA43518" s="6"/>
      <c r="AC43518" s="6"/>
      <c r="AD43518" s="6"/>
    </row>
    <row r="43519" spans="16:30">
      <c r="P43519" s="6"/>
      <c r="AA43519" s="6"/>
      <c r="AC43519" s="6"/>
      <c r="AD43519" s="6"/>
    </row>
    <row r="43520" spans="16:30">
      <c r="P43520" s="6"/>
      <c r="AA43520" s="6"/>
      <c r="AC43520" s="6"/>
      <c r="AD43520" s="6"/>
    </row>
    <row r="43521" spans="16:30">
      <c r="P43521" s="6"/>
      <c r="AA43521" s="6"/>
      <c r="AC43521" s="6"/>
      <c r="AD43521" s="6"/>
    </row>
    <row r="43522" spans="16:30">
      <c r="P43522" s="6"/>
      <c r="AA43522" s="6"/>
      <c r="AC43522" s="6"/>
      <c r="AD43522" s="6"/>
    </row>
    <row r="43523" spans="16:30">
      <c r="P43523" s="6"/>
      <c r="AA43523" s="6"/>
      <c r="AC43523" s="6"/>
      <c r="AD43523" s="6"/>
    </row>
    <row r="43524" spans="16:30">
      <c r="P43524" s="6"/>
      <c r="AA43524" s="6"/>
      <c r="AC43524" s="6"/>
      <c r="AD43524" s="6"/>
    </row>
    <row r="43525" spans="16:30">
      <c r="P43525" s="6"/>
      <c r="AA43525" s="6"/>
      <c r="AC43525" s="6"/>
      <c r="AD43525" s="6"/>
    </row>
    <row r="43526" spans="16:30">
      <c r="P43526" s="6"/>
      <c r="AA43526" s="6"/>
      <c r="AC43526" s="6"/>
      <c r="AD43526" s="6"/>
    </row>
    <row r="43527" spans="16:30">
      <c r="P43527" s="6"/>
      <c r="AA43527" s="6"/>
      <c r="AC43527" s="6"/>
      <c r="AD43527" s="6"/>
    </row>
    <row r="43528" spans="16:30">
      <c r="P43528" s="6"/>
      <c r="AA43528" s="6"/>
      <c r="AC43528" s="6"/>
      <c r="AD43528" s="6"/>
    </row>
    <row r="43529" spans="16:30">
      <c r="P43529" s="6"/>
      <c r="AA43529" s="6"/>
      <c r="AC43529" s="6"/>
      <c r="AD43529" s="6"/>
    </row>
    <row r="43530" spans="16:30">
      <c r="P43530" s="6"/>
      <c r="AA43530" s="6"/>
      <c r="AC43530" s="6"/>
      <c r="AD43530" s="6"/>
    </row>
    <row r="43531" spans="16:30">
      <c r="P43531" s="6"/>
      <c r="AA43531" s="6"/>
      <c r="AC43531" s="6"/>
      <c r="AD43531" s="6"/>
    </row>
    <row r="43532" spans="16:30">
      <c r="P43532" s="6"/>
      <c r="AA43532" s="6"/>
      <c r="AC43532" s="6"/>
      <c r="AD43532" s="6"/>
    </row>
    <row r="43533" spans="16:30">
      <c r="P43533" s="6"/>
      <c r="AA43533" s="6"/>
      <c r="AC43533" s="6"/>
      <c r="AD43533" s="6"/>
    </row>
    <row r="43534" spans="16:30">
      <c r="P43534" s="6"/>
      <c r="AA43534" s="6"/>
      <c r="AC43534" s="6"/>
      <c r="AD43534" s="6"/>
    </row>
    <row r="43535" spans="16:30">
      <c r="P43535" s="6"/>
      <c r="AA43535" s="6"/>
      <c r="AC43535" s="6"/>
      <c r="AD43535" s="6"/>
    </row>
    <row r="43536" spans="16:30">
      <c r="P43536" s="6"/>
      <c r="AA43536" s="6"/>
      <c r="AC43536" s="6"/>
      <c r="AD43536" s="6"/>
    </row>
    <row r="43537" spans="16:30">
      <c r="P43537" s="6"/>
      <c r="AA43537" s="6"/>
      <c r="AC43537" s="6"/>
      <c r="AD43537" s="6"/>
    </row>
    <row r="43538" spans="16:30">
      <c r="P43538" s="6"/>
      <c r="AA43538" s="6"/>
      <c r="AC43538" s="6"/>
      <c r="AD43538" s="6"/>
    </row>
    <row r="43539" spans="16:30">
      <c r="P43539" s="6"/>
      <c r="AA43539" s="6"/>
      <c r="AC43539" s="6"/>
      <c r="AD43539" s="6"/>
    </row>
    <row r="43540" spans="16:30">
      <c r="P43540" s="6"/>
      <c r="AA43540" s="6"/>
      <c r="AC43540" s="6"/>
      <c r="AD43540" s="6"/>
    </row>
    <row r="43541" spans="16:30">
      <c r="P43541" s="6"/>
      <c r="AA43541" s="6"/>
      <c r="AC43541" s="6"/>
      <c r="AD43541" s="6"/>
    </row>
    <row r="43542" spans="16:30">
      <c r="P43542" s="6"/>
      <c r="AA43542" s="6"/>
      <c r="AC43542" s="6"/>
      <c r="AD43542" s="6"/>
    </row>
    <row r="43543" spans="16:30">
      <c r="P43543" s="6"/>
      <c r="AA43543" s="6"/>
      <c r="AC43543" s="6"/>
      <c r="AD43543" s="6"/>
    </row>
    <row r="43544" spans="16:30">
      <c r="P43544" s="6"/>
      <c r="AA43544" s="6"/>
      <c r="AC43544" s="6"/>
      <c r="AD43544" s="6"/>
    </row>
    <row r="43545" spans="16:30">
      <c r="P43545" s="6"/>
      <c r="AA43545" s="6"/>
      <c r="AC43545" s="6"/>
      <c r="AD43545" s="6"/>
    </row>
    <row r="43546" spans="16:30">
      <c r="P43546" s="6"/>
      <c r="AA43546" s="6"/>
      <c r="AC43546" s="6"/>
      <c r="AD43546" s="6"/>
    </row>
    <row r="43547" spans="16:30">
      <c r="P43547" s="6"/>
      <c r="AA43547" s="6"/>
      <c r="AC43547" s="6"/>
      <c r="AD43547" s="6"/>
    </row>
    <row r="43548" spans="16:30">
      <c r="P43548" s="6"/>
      <c r="AA43548" s="6"/>
      <c r="AC43548" s="6"/>
      <c r="AD43548" s="6"/>
    </row>
    <row r="43549" spans="16:30">
      <c r="P43549" s="6"/>
      <c r="AA43549" s="6"/>
      <c r="AC43549" s="6"/>
      <c r="AD43549" s="6"/>
    </row>
    <row r="43550" spans="16:30">
      <c r="P43550" s="6"/>
      <c r="AA43550" s="6"/>
      <c r="AC43550" s="6"/>
      <c r="AD43550" s="6"/>
    </row>
    <row r="43551" spans="16:30">
      <c r="P43551" s="6"/>
      <c r="AA43551" s="6"/>
      <c r="AC43551" s="6"/>
      <c r="AD43551" s="6"/>
    </row>
    <row r="43552" spans="16:30">
      <c r="P43552" s="6"/>
      <c r="AA43552" s="6"/>
      <c r="AC43552" s="6"/>
      <c r="AD43552" s="6"/>
    </row>
    <row r="43553" spans="16:30">
      <c r="P43553" s="6"/>
      <c r="AA43553" s="6"/>
      <c r="AC43553" s="6"/>
      <c r="AD43553" s="6"/>
    </row>
    <row r="43554" spans="16:30">
      <c r="P43554" s="6"/>
      <c r="AA43554" s="6"/>
      <c r="AC43554" s="6"/>
      <c r="AD43554" s="6"/>
    </row>
    <row r="43555" spans="16:30">
      <c r="P43555" s="6"/>
      <c r="AA43555" s="6"/>
      <c r="AC43555" s="6"/>
      <c r="AD43555" s="6"/>
    </row>
    <row r="43556" spans="16:30">
      <c r="P43556" s="6"/>
      <c r="AA43556" s="6"/>
      <c r="AC43556" s="6"/>
      <c r="AD43556" s="6"/>
    </row>
    <row r="43557" spans="16:30">
      <c r="P43557" s="6"/>
      <c r="AA43557" s="6"/>
      <c r="AC43557" s="6"/>
      <c r="AD43557" s="6"/>
    </row>
    <row r="43558" spans="16:30">
      <c r="P43558" s="6"/>
      <c r="AA43558" s="6"/>
      <c r="AC43558" s="6"/>
      <c r="AD43558" s="6"/>
    </row>
    <row r="43559" spans="16:30">
      <c r="P43559" s="6"/>
      <c r="AA43559" s="6"/>
      <c r="AC43559" s="6"/>
      <c r="AD43559" s="6"/>
    </row>
    <row r="43560" spans="16:30">
      <c r="P43560" s="6"/>
      <c r="AA43560" s="6"/>
      <c r="AC43560" s="6"/>
      <c r="AD43560" s="6"/>
    </row>
    <row r="43561" spans="16:30">
      <c r="P43561" s="6"/>
      <c r="AA43561" s="6"/>
      <c r="AC43561" s="6"/>
      <c r="AD43561" s="6"/>
    </row>
    <row r="43562" spans="16:30">
      <c r="P43562" s="6"/>
      <c r="AA43562" s="6"/>
      <c r="AC43562" s="6"/>
      <c r="AD43562" s="6"/>
    </row>
    <row r="43563" spans="16:30">
      <c r="P43563" s="6"/>
      <c r="AA43563" s="6"/>
      <c r="AC43563" s="6"/>
      <c r="AD43563" s="6"/>
    </row>
    <row r="43564" spans="16:30">
      <c r="P43564" s="6"/>
      <c r="AA43564" s="6"/>
      <c r="AC43564" s="6"/>
      <c r="AD43564" s="6"/>
    </row>
    <row r="43565" spans="16:30">
      <c r="P43565" s="6"/>
      <c r="AA43565" s="6"/>
      <c r="AC43565" s="6"/>
      <c r="AD43565" s="6"/>
    </row>
    <row r="43566" spans="16:30">
      <c r="P43566" s="6"/>
      <c r="AA43566" s="6"/>
      <c r="AC43566" s="6"/>
      <c r="AD43566" s="6"/>
    </row>
    <row r="43567" spans="16:30">
      <c r="P43567" s="6"/>
      <c r="AA43567" s="6"/>
      <c r="AC43567" s="6"/>
      <c r="AD43567" s="6"/>
    </row>
    <row r="43568" spans="16:30">
      <c r="P43568" s="6"/>
      <c r="AA43568" s="6"/>
      <c r="AC43568" s="6"/>
      <c r="AD43568" s="6"/>
    </row>
    <row r="43569" spans="16:30">
      <c r="P43569" s="6"/>
      <c r="AA43569" s="6"/>
      <c r="AC43569" s="6"/>
      <c r="AD43569" s="6"/>
    </row>
    <row r="43570" spans="16:30">
      <c r="P43570" s="6"/>
      <c r="AA43570" s="6"/>
      <c r="AC43570" s="6"/>
      <c r="AD43570" s="6"/>
    </row>
    <row r="43571" spans="16:30">
      <c r="P43571" s="6"/>
      <c r="AA43571" s="6"/>
      <c r="AC43571" s="6"/>
      <c r="AD43571" s="6"/>
    </row>
    <row r="43572" spans="16:30">
      <c r="P43572" s="6"/>
      <c r="AA43572" s="6"/>
      <c r="AC43572" s="6"/>
      <c r="AD43572" s="6"/>
    </row>
    <row r="43573" spans="16:30">
      <c r="P43573" s="6"/>
      <c r="AA43573" s="6"/>
      <c r="AC43573" s="6"/>
      <c r="AD43573" s="6"/>
    </row>
    <row r="43574" spans="16:30">
      <c r="P43574" s="6"/>
      <c r="AA43574" s="6"/>
      <c r="AC43574" s="6"/>
      <c r="AD43574" s="6"/>
    </row>
    <row r="43575" spans="16:30">
      <c r="P43575" s="6"/>
      <c r="AA43575" s="6"/>
      <c r="AC43575" s="6"/>
      <c r="AD43575" s="6"/>
    </row>
    <row r="43576" spans="16:30">
      <c r="P43576" s="6"/>
      <c r="AA43576" s="6"/>
      <c r="AC43576" s="6"/>
      <c r="AD43576" s="6"/>
    </row>
    <row r="43577" spans="16:30">
      <c r="P43577" s="6"/>
      <c r="AA43577" s="6"/>
      <c r="AC43577" s="6"/>
      <c r="AD43577" s="6"/>
    </row>
    <row r="43578" spans="16:30">
      <c r="P43578" s="6"/>
      <c r="AA43578" s="6"/>
      <c r="AC43578" s="6"/>
      <c r="AD43578" s="6"/>
    </row>
    <row r="43579" spans="16:30">
      <c r="P43579" s="6"/>
      <c r="AA43579" s="6"/>
      <c r="AC43579" s="6"/>
      <c r="AD43579" s="6"/>
    </row>
    <row r="43580" spans="16:30">
      <c r="P43580" s="6"/>
      <c r="AA43580" s="6"/>
      <c r="AC43580" s="6"/>
      <c r="AD43580" s="6"/>
    </row>
    <row r="43581" spans="16:30">
      <c r="P43581" s="6"/>
      <c r="AA43581" s="6"/>
      <c r="AC43581" s="6"/>
      <c r="AD43581" s="6"/>
    </row>
    <row r="43582" spans="16:30">
      <c r="P43582" s="6"/>
      <c r="AA43582" s="6"/>
      <c r="AC43582" s="6"/>
      <c r="AD43582" s="6"/>
    </row>
    <row r="43583" spans="16:30">
      <c r="P43583" s="6"/>
      <c r="AA43583" s="6"/>
      <c r="AC43583" s="6"/>
      <c r="AD43583" s="6"/>
    </row>
    <row r="43584" spans="16:30">
      <c r="P43584" s="6"/>
      <c r="AA43584" s="6"/>
      <c r="AC43584" s="6"/>
      <c r="AD43584" s="6"/>
    </row>
    <row r="43585" spans="16:30">
      <c r="P43585" s="6"/>
      <c r="AA43585" s="6"/>
      <c r="AC43585" s="6"/>
      <c r="AD43585" s="6"/>
    </row>
    <row r="43586" spans="16:30">
      <c r="P43586" s="6"/>
      <c r="AA43586" s="6"/>
      <c r="AC43586" s="6"/>
      <c r="AD43586" s="6"/>
    </row>
    <row r="43587" spans="16:30">
      <c r="P43587" s="6"/>
      <c r="AA43587" s="6"/>
      <c r="AC43587" s="6"/>
      <c r="AD43587" s="6"/>
    </row>
    <row r="43588" spans="16:30">
      <c r="P43588" s="6"/>
      <c r="AA43588" s="6"/>
      <c r="AC43588" s="6"/>
      <c r="AD43588" s="6"/>
    </row>
    <row r="43589" spans="16:30">
      <c r="P43589" s="6"/>
      <c r="AA43589" s="6"/>
      <c r="AC43589" s="6"/>
      <c r="AD43589" s="6"/>
    </row>
    <row r="43590" spans="16:30">
      <c r="P43590" s="6"/>
      <c r="AA43590" s="6"/>
      <c r="AC43590" s="6"/>
      <c r="AD43590" s="6"/>
    </row>
    <row r="43591" spans="16:30">
      <c r="P43591" s="6"/>
      <c r="AA43591" s="6"/>
      <c r="AC43591" s="6"/>
      <c r="AD43591" s="6"/>
    </row>
    <row r="43592" spans="16:30">
      <c r="P43592" s="6"/>
      <c r="AA43592" s="6"/>
      <c r="AC43592" s="6"/>
      <c r="AD43592" s="6"/>
    </row>
    <row r="43593" spans="16:30">
      <c r="P43593" s="6"/>
      <c r="AA43593" s="6"/>
      <c r="AC43593" s="6"/>
      <c r="AD43593" s="6"/>
    </row>
    <row r="43594" spans="16:30">
      <c r="P43594" s="6"/>
      <c r="AA43594" s="6"/>
      <c r="AC43594" s="6"/>
      <c r="AD43594" s="6"/>
    </row>
    <row r="43595" spans="16:30">
      <c r="P43595" s="6"/>
      <c r="AA43595" s="6"/>
      <c r="AC43595" s="6"/>
      <c r="AD43595" s="6"/>
    </row>
    <row r="43596" spans="16:30">
      <c r="P43596" s="6"/>
      <c r="AA43596" s="6"/>
      <c r="AC43596" s="6"/>
      <c r="AD43596" s="6"/>
    </row>
    <row r="43597" spans="16:30">
      <c r="P43597" s="6"/>
      <c r="AA43597" s="6"/>
      <c r="AC43597" s="6"/>
      <c r="AD43597" s="6"/>
    </row>
    <row r="43598" spans="16:30">
      <c r="P43598" s="6"/>
      <c r="AA43598" s="6"/>
      <c r="AC43598" s="6"/>
      <c r="AD43598" s="6"/>
    </row>
    <row r="43599" spans="16:30">
      <c r="P43599" s="6"/>
      <c r="AA43599" s="6"/>
      <c r="AC43599" s="6"/>
      <c r="AD43599" s="6"/>
    </row>
    <row r="43600" spans="16:30">
      <c r="P43600" s="6"/>
      <c r="AA43600" s="6"/>
      <c r="AC43600" s="6"/>
      <c r="AD43600" s="6"/>
    </row>
    <row r="43601" spans="16:30">
      <c r="P43601" s="6"/>
      <c r="AA43601" s="6"/>
      <c r="AC43601" s="6"/>
      <c r="AD43601" s="6"/>
    </row>
    <row r="43602" spans="16:30">
      <c r="P43602" s="6"/>
      <c r="AA43602" s="6"/>
      <c r="AC43602" s="6"/>
      <c r="AD43602" s="6"/>
    </row>
    <row r="43603" spans="16:30">
      <c r="P43603" s="6"/>
      <c r="AA43603" s="6"/>
      <c r="AC43603" s="6"/>
      <c r="AD43603" s="6"/>
    </row>
    <row r="43604" spans="16:30">
      <c r="P43604" s="6"/>
      <c r="AA43604" s="6"/>
      <c r="AC43604" s="6"/>
      <c r="AD43604" s="6"/>
    </row>
    <row r="43605" spans="16:30">
      <c r="P43605" s="6"/>
      <c r="AA43605" s="6"/>
      <c r="AC43605" s="6"/>
      <c r="AD43605" s="6"/>
    </row>
    <row r="43606" spans="16:30">
      <c r="P43606" s="6"/>
      <c r="AA43606" s="6"/>
      <c r="AC43606" s="6"/>
      <c r="AD43606" s="6"/>
    </row>
    <row r="43607" spans="16:30">
      <c r="P43607" s="6"/>
      <c r="AA43607" s="6"/>
      <c r="AC43607" s="6"/>
      <c r="AD43607" s="6"/>
    </row>
    <row r="43608" spans="16:30">
      <c r="P43608" s="6"/>
      <c r="AA43608" s="6"/>
      <c r="AC43608" s="6"/>
      <c r="AD43608" s="6"/>
    </row>
    <row r="43609" spans="16:30">
      <c r="P43609" s="6"/>
      <c r="AA43609" s="6"/>
      <c r="AC43609" s="6"/>
      <c r="AD43609" s="6"/>
    </row>
    <row r="43610" spans="16:30">
      <c r="P43610" s="6"/>
      <c r="AA43610" s="6"/>
      <c r="AC43610" s="6"/>
      <c r="AD43610" s="6"/>
    </row>
    <row r="43611" spans="16:30">
      <c r="P43611" s="6"/>
      <c r="AA43611" s="6"/>
      <c r="AC43611" s="6"/>
      <c r="AD43611" s="6"/>
    </row>
    <row r="43612" spans="16:30">
      <c r="P43612" s="6"/>
      <c r="AA43612" s="6"/>
      <c r="AC43612" s="6"/>
      <c r="AD43612" s="6"/>
    </row>
    <row r="43613" spans="16:30">
      <c r="P43613" s="6"/>
      <c r="AA43613" s="6"/>
      <c r="AC43613" s="6"/>
      <c r="AD43613" s="6"/>
    </row>
    <row r="43614" spans="16:30">
      <c r="P43614" s="6"/>
      <c r="AA43614" s="6"/>
      <c r="AC43614" s="6"/>
      <c r="AD43614" s="6"/>
    </row>
    <row r="43615" spans="16:30">
      <c r="P43615" s="6"/>
      <c r="AA43615" s="6"/>
      <c r="AC43615" s="6"/>
      <c r="AD43615" s="6"/>
    </row>
    <row r="43616" spans="16:30">
      <c r="P43616" s="6"/>
      <c r="AA43616" s="6"/>
      <c r="AC43616" s="6"/>
      <c r="AD43616" s="6"/>
    </row>
    <row r="43617" spans="16:30">
      <c r="P43617" s="6"/>
      <c r="AA43617" s="6"/>
      <c r="AC43617" s="6"/>
      <c r="AD43617" s="6"/>
    </row>
    <row r="43618" spans="16:30">
      <c r="P43618" s="6"/>
      <c r="AA43618" s="6"/>
      <c r="AC43618" s="6"/>
      <c r="AD43618" s="6"/>
    </row>
    <row r="43619" spans="16:30">
      <c r="P43619" s="6"/>
      <c r="AA43619" s="6"/>
      <c r="AC43619" s="6"/>
      <c r="AD43619" s="6"/>
    </row>
    <row r="43620" spans="16:30">
      <c r="P43620" s="6"/>
      <c r="AA43620" s="6"/>
      <c r="AC43620" s="6"/>
      <c r="AD43620" s="6"/>
    </row>
    <row r="43621" spans="16:30">
      <c r="P43621" s="6"/>
      <c r="AA43621" s="6"/>
      <c r="AC43621" s="6"/>
      <c r="AD43621" s="6"/>
    </row>
    <row r="43622" spans="16:30">
      <c r="P43622" s="6"/>
      <c r="AA43622" s="6"/>
      <c r="AC43622" s="6"/>
      <c r="AD43622" s="6"/>
    </row>
    <row r="43623" spans="16:30">
      <c r="P43623" s="6"/>
      <c r="AA43623" s="6"/>
      <c r="AC43623" s="6"/>
      <c r="AD43623" s="6"/>
    </row>
    <row r="43624" spans="16:30">
      <c r="P43624" s="6"/>
      <c r="AA43624" s="6"/>
      <c r="AC43624" s="6"/>
      <c r="AD43624" s="6"/>
    </row>
    <row r="43625" spans="16:30">
      <c r="P43625" s="6"/>
      <c r="AA43625" s="6"/>
      <c r="AC43625" s="6"/>
      <c r="AD43625" s="6"/>
    </row>
    <row r="43626" spans="16:30">
      <c r="P43626" s="6"/>
      <c r="AA43626" s="6"/>
      <c r="AC43626" s="6"/>
      <c r="AD43626" s="6"/>
    </row>
    <row r="43627" spans="16:30">
      <c r="P43627" s="6"/>
      <c r="AA43627" s="6"/>
      <c r="AC43627" s="6"/>
      <c r="AD43627" s="6"/>
    </row>
    <row r="43628" spans="16:30">
      <c r="P43628" s="6"/>
      <c r="AA43628" s="6"/>
      <c r="AC43628" s="6"/>
      <c r="AD43628" s="6"/>
    </row>
    <row r="43629" spans="16:30">
      <c r="P43629" s="6"/>
      <c r="AA43629" s="6"/>
      <c r="AC43629" s="6"/>
      <c r="AD43629" s="6"/>
    </row>
    <row r="43630" spans="16:30">
      <c r="P43630" s="6"/>
      <c r="AA43630" s="6"/>
      <c r="AC43630" s="6"/>
      <c r="AD43630" s="6"/>
    </row>
    <row r="43631" spans="16:30">
      <c r="P43631" s="6"/>
      <c r="AA43631" s="6"/>
      <c r="AC43631" s="6"/>
      <c r="AD43631" s="6"/>
    </row>
    <row r="43632" spans="16:30">
      <c r="P43632" s="6"/>
      <c r="AA43632" s="6"/>
      <c r="AC43632" s="6"/>
      <c r="AD43632" s="6"/>
    </row>
    <row r="43633" spans="16:30">
      <c r="P43633" s="6"/>
      <c r="AA43633" s="6"/>
      <c r="AC43633" s="6"/>
      <c r="AD43633" s="6"/>
    </row>
    <row r="43634" spans="16:30">
      <c r="P43634" s="6"/>
      <c r="AA43634" s="6"/>
      <c r="AC43634" s="6"/>
      <c r="AD43634" s="6"/>
    </row>
    <row r="43635" spans="16:30">
      <c r="P43635" s="6"/>
      <c r="AA43635" s="6"/>
      <c r="AC43635" s="6"/>
      <c r="AD43635" s="6"/>
    </row>
    <row r="43636" spans="16:30">
      <c r="P43636" s="6"/>
      <c r="AA43636" s="6"/>
      <c r="AC43636" s="6"/>
      <c r="AD43636" s="6"/>
    </row>
    <row r="43637" spans="16:30">
      <c r="P43637" s="6"/>
      <c r="AA43637" s="6"/>
      <c r="AC43637" s="6"/>
      <c r="AD43637" s="6"/>
    </row>
    <row r="43638" spans="16:30">
      <c r="P43638" s="6"/>
      <c r="AA43638" s="6"/>
      <c r="AC43638" s="6"/>
      <c r="AD43638" s="6"/>
    </row>
    <row r="43639" spans="16:30">
      <c r="P43639" s="6"/>
      <c r="AA43639" s="6"/>
      <c r="AC43639" s="6"/>
      <c r="AD43639" s="6"/>
    </row>
    <row r="43640" spans="16:30">
      <c r="P43640" s="6"/>
      <c r="AA43640" s="6"/>
      <c r="AC43640" s="6"/>
      <c r="AD43640" s="6"/>
    </row>
    <row r="43641" spans="16:30">
      <c r="P43641" s="6"/>
      <c r="AA43641" s="6"/>
      <c r="AC43641" s="6"/>
      <c r="AD43641" s="6"/>
    </row>
    <row r="43642" spans="16:30">
      <c r="P43642" s="6"/>
      <c r="AA43642" s="6"/>
      <c r="AC43642" s="6"/>
      <c r="AD43642" s="6"/>
    </row>
    <row r="43643" spans="16:30">
      <c r="P43643" s="6"/>
      <c r="AA43643" s="6"/>
      <c r="AC43643" s="6"/>
      <c r="AD43643" s="6"/>
    </row>
    <row r="43644" spans="16:30">
      <c r="P43644" s="6"/>
      <c r="AA43644" s="6"/>
      <c r="AC43644" s="6"/>
      <c r="AD43644" s="6"/>
    </row>
    <row r="43645" spans="16:30">
      <c r="P43645" s="6"/>
      <c r="AA43645" s="6"/>
      <c r="AC43645" s="6"/>
      <c r="AD43645" s="6"/>
    </row>
    <row r="43646" spans="16:30">
      <c r="P43646" s="6"/>
      <c r="AA43646" s="6"/>
      <c r="AC43646" s="6"/>
      <c r="AD43646" s="6"/>
    </row>
    <row r="43647" spans="16:30">
      <c r="P43647" s="6"/>
      <c r="AA43647" s="6"/>
      <c r="AC43647" s="6"/>
      <c r="AD43647" s="6"/>
    </row>
    <row r="43648" spans="16:30">
      <c r="P43648" s="6"/>
      <c r="AA43648" s="6"/>
      <c r="AC43648" s="6"/>
      <c r="AD43648" s="6"/>
    </row>
    <row r="43649" spans="16:30">
      <c r="P43649" s="6"/>
      <c r="AA43649" s="6"/>
      <c r="AC43649" s="6"/>
      <c r="AD43649" s="6"/>
    </row>
    <row r="43650" spans="16:30">
      <c r="P43650" s="6"/>
      <c r="AA43650" s="6"/>
      <c r="AC43650" s="6"/>
      <c r="AD43650" s="6"/>
    </row>
    <row r="43651" spans="16:30">
      <c r="P43651" s="6"/>
      <c r="AA43651" s="6"/>
      <c r="AC43651" s="6"/>
      <c r="AD43651" s="6"/>
    </row>
    <row r="43652" spans="16:30">
      <c r="P43652" s="6"/>
      <c r="AA43652" s="6"/>
      <c r="AC43652" s="6"/>
      <c r="AD43652" s="6"/>
    </row>
    <row r="43653" spans="16:30">
      <c r="P43653" s="6"/>
      <c r="AA43653" s="6"/>
      <c r="AC43653" s="6"/>
      <c r="AD43653" s="6"/>
    </row>
    <row r="43654" spans="16:30">
      <c r="P43654" s="6"/>
      <c r="AA43654" s="6"/>
      <c r="AC43654" s="6"/>
      <c r="AD43654" s="6"/>
    </row>
    <row r="43655" spans="16:30">
      <c r="P43655" s="6"/>
      <c r="AA43655" s="6"/>
      <c r="AC43655" s="6"/>
      <c r="AD43655" s="6"/>
    </row>
    <row r="43656" spans="16:30">
      <c r="P43656" s="6"/>
      <c r="AA43656" s="6"/>
      <c r="AC43656" s="6"/>
      <c r="AD43656" s="6"/>
    </row>
    <row r="43657" spans="16:30">
      <c r="P43657" s="6"/>
      <c r="AA43657" s="6"/>
      <c r="AC43657" s="6"/>
      <c r="AD43657" s="6"/>
    </row>
    <row r="43658" spans="16:30">
      <c r="P43658" s="6"/>
      <c r="AA43658" s="6"/>
      <c r="AC43658" s="6"/>
      <c r="AD43658" s="6"/>
    </row>
    <row r="43659" spans="16:30">
      <c r="P43659" s="6"/>
      <c r="AA43659" s="6"/>
      <c r="AC43659" s="6"/>
      <c r="AD43659" s="6"/>
    </row>
    <row r="43660" spans="16:30">
      <c r="P43660" s="6"/>
      <c r="AA43660" s="6"/>
      <c r="AC43660" s="6"/>
      <c r="AD43660" s="6"/>
    </row>
    <row r="43661" spans="16:30">
      <c r="P43661" s="6"/>
      <c r="AA43661" s="6"/>
      <c r="AC43661" s="6"/>
      <c r="AD43661" s="6"/>
    </row>
    <row r="43662" spans="16:30">
      <c r="P43662" s="6"/>
      <c r="AA43662" s="6"/>
      <c r="AC43662" s="6"/>
      <c r="AD43662" s="6"/>
    </row>
    <row r="43663" spans="16:30">
      <c r="P43663" s="6"/>
      <c r="AA43663" s="6"/>
      <c r="AC43663" s="6"/>
      <c r="AD43663" s="6"/>
    </row>
    <row r="43664" spans="16:30">
      <c r="P43664" s="6"/>
      <c r="AA43664" s="6"/>
      <c r="AC43664" s="6"/>
      <c r="AD43664" s="6"/>
    </row>
    <row r="43665" spans="16:30">
      <c r="P43665" s="6"/>
      <c r="AA43665" s="6"/>
      <c r="AC43665" s="6"/>
      <c r="AD43665" s="6"/>
    </row>
    <row r="43666" spans="16:30">
      <c r="P43666" s="6"/>
      <c r="AA43666" s="6"/>
      <c r="AC43666" s="6"/>
      <c r="AD43666" s="6"/>
    </row>
    <row r="43667" spans="16:30">
      <c r="P43667" s="6"/>
      <c r="AA43667" s="6"/>
      <c r="AC43667" s="6"/>
      <c r="AD43667" s="6"/>
    </row>
    <row r="43668" spans="16:30">
      <c r="P43668" s="6"/>
      <c r="AA43668" s="6"/>
      <c r="AC43668" s="6"/>
      <c r="AD43668" s="6"/>
    </row>
    <row r="43669" spans="16:30">
      <c r="P43669" s="6"/>
      <c r="AA43669" s="6"/>
      <c r="AC43669" s="6"/>
      <c r="AD43669" s="6"/>
    </row>
    <row r="43670" spans="16:30">
      <c r="P43670" s="6"/>
      <c r="AA43670" s="6"/>
      <c r="AC43670" s="6"/>
      <c r="AD43670" s="6"/>
    </row>
    <row r="43671" spans="16:30">
      <c r="P43671" s="6"/>
      <c r="AA43671" s="6"/>
      <c r="AC43671" s="6"/>
      <c r="AD43671" s="6"/>
    </row>
    <row r="43672" spans="16:30">
      <c r="P43672" s="6"/>
      <c r="AA43672" s="6"/>
      <c r="AC43672" s="6"/>
      <c r="AD43672" s="6"/>
    </row>
    <row r="43673" spans="16:30">
      <c r="P43673" s="6"/>
      <c r="AA43673" s="6"/>
      <c r="AC43673" s="6"/>
      <c r="AD43673" s="6"/>
    </row>
    <row r="43674" spans="16:30">
      <c r="P43674" s="6"/>
      <c r="AA43674" s="6"/>
      <c r="AC43674" s="6"/>
      <c r="AD43674" s="6"/>
    </row>
    <row r="43675" spans="16:30">
      <c r="P43675" s="6"/>
      <c r="AA43675" s="6"/>
      <c r="AC43675" s="6"/>
      <c r="AD43675" s="6"/>
    </row>
    <row r="43676" spans="16:30">
      <c r="P43676" s="6"/>
      <c r="AA43676" s="6"/>
      <c r="AC43676" s="6"/>
      <c r="AD43676" s="6"/>
    </row>
    <row r="43677" spans="16:30">
      <c r="P43677" s="6"/>
      <c r="AA43677" s="6"/>
      <c r="AC43677" s="6"/>
      <c r="AD43677" s="6"/>
    </row>
    <row r="43678" spans="16:30">
      <c r="P43678" s="6"/>
      <c r="AA43678" s="6"/>
      <c r="AC43678" s="6"/>
      <c r="AD43678" s="6"/>
    </row>
    <row r="43679" spans="16:30">
      <c r="P43679" s="6"/>
      <c r="AA43679" s="6"/>
      <c r="AC43679" s="6"/>
      <c r="AD43679" s="6"/>
    </row>
    <row r="43680" spans="16:30">
      <c r="P43680" s="6"/>
      <c r="AA43680" s="6"/>
      <c r="AC43680" s="6"/>
      <c r="AD43680" s="6"/>
    </row>
    <row r="43681" spans="16:30">
      <c r="P43681" s="6"/>
      <c r="AA43681" s="6"/>
      <c r="AC43681" s="6"/>
      <c r="AD43681" s="6"/>
    </row>
    <row r="43682" spans="16:30">
      <c r="P43682" s="6"/>
      <c r="AA43682" s="6"/>
      <c r="AC43682" s="6"/>
      <c r="AD43682" s="6"/>
    </row>
    <row r="43683" spans="16:30">
      <c r="P43683" s="6"/>
      <c r="AA43683" s="6"/>
      <c r="AC43683" s="6"/>
      <c r="AD43683" s="6"/>
    </row>
    <row r="43684" spans="16:30">
      <c r="P43684" s="6"/>
      <c r="AA43684" s="6"/>
      <c r="AC43684" s="6"/>
      <c r="AD43684" s="6"/>
    </row>
    <row r="43685" spans="16:30">
      <c r="P43685" s="6"/>
      <c r="AA43685" s="6"/>
      <c r="AC43685" s="6"/>
      <c r="AD43685" s="6"/>
    </row>
    <row r="43686" spans="16:30">
      <c r="P43686" s="6"/>
      <c r="AA43686" s="6"/>
      <c r="AC43686" s="6"/>
      <c r="AD43686" s="6"/>
    </row>
    <row r="43687" spans="16:30">
      <c r="P43687" s="6"/>
      <c r="AA43687" s="6"/>
      <c r="AC43687" s="6"/>
      <c r="AD43687" s="6"/>
    </row>
    <row r="43688" spans="16:30">
      <c r="P43688" s="6"/>
      <c r="AA43688" s="6"/>
      <c r="AC43688" s="6"/>
      <c r="AD43688" s="6"/>
    </row>
    <row r="43689" spans="16:30">
      <c r="P43689" s="6"/>
      <c r="AA43689" s="6"/>
      <c r="AC43689" s="6"/>
      <c r="AD43689" s="6"/>
    </row>
    <row r="43690" spans="16:30">
      <c r="P43690" s="6"/>
      <c r="AA43690" s="6"/>
      <c r="AC43690" s="6"/>
      <c r="AD43690" s="6"/>
    </row>
    <row r="43691" spans="16:30">
      <c r="P43691" s="6"/>
      <c r="AA43691" s="6"/>
      <c r="AC43691" s="6"/>
      <c r="AD43691" s="6"/>
    </row>
    <row r="43692" spans="16:30">
      <c r="P43692" s="6"/>
      <c r="AA43692" s="6"/>
      <c r="AC43692" s="6"/>
      <c r="AD43692" s="6"/>
    </row>
    <row r="43693" spans="16:30">
      <c r="P43693" s="6"/>
      <c r="AA43693" s="6"/>
      <c r="AC43693" s="6"/>
      <c r="AD43693" s="6"/>
    </row>
    <row r="43694" spans="16:30">
      <c r="P43694" s="6"/>
      <c r="AA43694" s="6"/>
      <c r="AC43694" s="6"/>
      <c r="AD43694" s="6"/>
    </row>
    <row r="43695" spans="16:30">
      <c r="P43695" s="6"/>
      <c r="AA43695" s="6"/>
      <c r="AC43695" s="6"/>
      <c r="AD43695" s="6"/>
    </row>
    <row r="43696" spans="16:30">
      <c r="P43696" s="6"/>
      <c r="AA43696" s="6"/>
      <c r="AC43696" s="6"/>
      <c r="AD43696" s="6"/>
    </row>
    <row r="43697" spans="16:30">
      <c r="P43697" s="6"/>
      <c r="AA43697" s="6"/>
      <c r="AC43697" s="6"/>
      <c r="AD43697" s="6"/>
    </row>
    <row r="43698" spans="16:30">
      <c r="P43698" s="6"/>
      <c r="AA43698" s="6"/>
      <c r="AC43698" s="6"/>
      <c r="AD43698" s="6"/>
    </row>
    <row r="43699" spans="16:30">
      <c r="P43699" s="6"/>
      <c r="AA43699" s="6"/>
      <c r="AC43699" s="6"/>
      <c r="AD43699" s="6"/>
    </row>
    <row r="43700" spans="16:30">
      <c r="P43700" s="6"/>
      <c r="AA43700" s="6"/>
      <c r="AC43700" s="6"/>
      <c r="AD43700" s="6"/>
    </row>
    <row r="43701" spans="16:30">
      <c r="P43701" s="6"/>
      <c r="AA43701" s="6"/>
      <c r="AC43701" s="6"/>
      <c r="AD43701" s="6"/>
    </row>
    <row r="43702" spans="16:30">
      <c r="P43702" s="6"/>
      <c r="AA43702" s="6"/>
      <c r="AC43702" s="6"/>
      <c r="AD43702" s="6"/>
    </row>
    <row r="43703" spans="16:30">
      <c r="P43703" s="6"/>
      <c r="AA43703" s="6"/>
      <c r="AC43703" s="6"/>
      <c r="AD43703" s="6"/>
    </row>
    <row r="43704" spans="16:30">
      <c r="P43704" s="6"/>
      <c r="AA43704" s="6"/>
      <c r="AC43704" s="6"/>
      <c r="AD43704" s="6"/>
    </row>
    <row r="43705" spans="16:30">
      <c r="P43705" s="6"/>
      <c r="AA43705" s="6"/>
      <c r="AC43705" s="6"/>
      <c r="AD43705" s="6"/>
    </row>
    <row r="43706" spans="16:30">
      <c r="P43706" s="6"/>
      <c r="AA43706" s="6"/>
      <c r="AC43706" s="6"/>
      <c r="AD43706" s="6"/>
    </row>
    <row r="43707" spans="16:30">
      <c r="P43707" s="6"/>
      <c r="AA43707" s="6"/>
      <c r="AC43707" s="6"/>
      <c r="AD43707" s="6"/>
    </row>
    <row r="43708" spans="16:30">
      <c r="P43708" s="6"/>
      <c r="AA43708" s="6"/>
      <c r="AC43708" s="6"/>
      <c r="AD43708" s="6"/>
    </row>
    <row r="43709" spans="16:30">
      <c r="P43709" s="6"/>
      <c r="AA43709" s="6"/>
      <c r="AC43709" s="6"/>
      <c r="AD43709" s="6"/>
    </row>
    <row r="43710" spans="16:30">
      <c r="P43710" s="6"/>
      <c r="AA43710" s="6"/>
      <c r="AC43710" s="6"/>
      <c r="AD43710" s="6"/>
    </row>
    <row r="43711" spans="16:30">
      <c r="P43711" s="6"/>
      <c r="AA43711" s="6"/>
      <c r="AC43711" s="6"/>
      <c r="AD43711" s="6"/>
    </row>
    <row r="43712" spans="16:30">
      <c r="P43712" s="6"/>
      <c r="AA43712" s="6"/>
      <c r="AC43712" s="6"/>
      <c r="AD43712" s="6"/>
    </row>
    <row r="43713" spans="16:30">
      <c r="P43713" s="6"/>
      <c r="AA43713" s="6"/>
      <c r="AC43713" s="6"/>
      <c r="AD43713" s="6"/>
    </row>
    <row r="43714" spans="16:30">
      <c r="P43714" s="6"/>
      <c r="AA43714" s="6"/>
      <c r="AC43714" s="6"/>
      <c r="AD43714" s="6"/>
    </row>
    <row r="43715" spans="16:30">
      <c r="P43715" s="6"/>
      <c r="AA43715" s="6"/>
      <c r="AC43715" s="6"/>
      <c r="AD43715" s="6"/>
    </row>
    <row r="43716" spans="16:30">
      <c r="P43716" s="6"/>
      <c r="AA43716" s="6"/>
      <c r="AC43716" s="6"/>
      <c r="AD43716" s="6"/>
    </row>
    <row r="43717" spans="16:30">
      <c r="P43717" s="6"/>
      <c r="AA43717" s="6"/>
      <c r="AC43717" s="6"/>
      <c r="AD43717" s="6"/>
    </row>
    <row r="43718" spans="16:30">
      <c r="P43718" s="6"/>
      <c r="AA43718" s="6"/>
      <c r="AC43718" s="6"/>
      <c r="AD43718" s="6"/>
    </row>
    <row r="43719" spans="16:30">
      <c r="P43719" s="6"/>
      <c r="AA43719" s="6"/>
      <c r="AC43719" s="6"/>
      <c r="AD43719" s="6"/>
    </row>
    <row r="43720" spans="16:30">
      <c r="P43720" s="6"/>
      <c r="AA43720" s="6"/>
      <c r="AC43720" s="6"/>
      <c r="AD43720" s="6"/>
    </row>
    <row r="43721" spans="16:30">
      <c r="P43721" s="6"/>
      <c r="AA43721" s="6"/>
      <c r="AC43721" s="6"/>
      <c r="AD43721" s="6"/>
    </row>
    <row r="43722" spans="16:30">
      <c r="P43722" s="6"/>
      <c r="AA43722" s="6"/>
      <c r="AC43722" s="6"/>
      <c r="AD43722" s="6"/>
    </row>
    <row r="43723" spans="16:30">
      <c r="P43723" s="6"/>
      <c r="AA43723" s="6"/>
      <c r="AC43723" s="6"/>
      <c r="AD43723" s="6"/>
    </row>
    <row r="43724" spans="16:30">
      <c r="P43724" s="6"/>
      <c r="AA43724" s="6"/>
      <c r="AC43724" s="6"/>
      <c r="AD43724" s="6"/>
    </row>
    <row r="43725" spans="16:30">
      <c r="P43725" s="6"/>
      <c r="AA43725" s="6"/>
      <c r="AC43725" s="6"/>
      <c r="AD43725" s="6"/>
    </row>
    <row r="43726" spans="16:30">
      <c r="P43726" s="6"/>
      <c r="AA43726" s="6"/>
      <c r="AC43726" s="6"/>
      <c r="AD43726" s="6"/>
    </row>
    <row r="43727" spans="16:30">
      <c r="P43727" s="6"/>
      <c r="AA43727" s="6"/>
      <c r="AC43727" s="6"/>
      <c r="AD43727" s="6"/>
    </row>
    <row r="43728" spans="16:30">
      <c r="P43728" s="6"/>
      <c r="AA43728" s="6"/>
      <c r="AC43728" s="6"/>
      <c r="AD43728" s="6"/>
    </row>
    <row r="43729" spans="16:30">
      <c r="P43729" s="6"/>
      <c r="AA43729" s="6"/>
      <c r="AC43729" s="6"/>
      <c r="AD43729" s="6"/>
    </row>
    <row r="43730" spans="16:30">
      <c r="P43730" s="6"/>
      <c r="AA43730" s="6"/>
      <c r="AC43730" s="6"/>
      <c r="AD43730" s="6"/>
    </row>
    <row r="43731" spans="16:30">
      <c r="P43731" s="6"/>
      <c r="AA43731" s="6"/>
      <c r="AC43731" s="6"/>
      <c r="AD43731" s="6"/>
    </row>
    <row r="43732" spans="16:30">
      <c r="P43732" s="6"/>
      <c r="AA43732" s="6"/>
      <c r="AC43732" s="6"/>
      <c r="AD43732" s="6"/>
    </row>
    <row r="43733" spans="16:30">
      <c r="P43733" s="6"/>
      <c r="AA43733" s="6"/>
      <c r="AC43733" s="6"/>
      <c r="AD43733" s="6"/>
    </row>
    <row r="43734" spans="16:30">
      <c r="P43734" s="6"/>
      <c r="AA43734" s="6"/>
      <c r="AC43734" s="6"/>
      <c r="AD43734" s="6"/>
    </row>
    <row r="43735" spans="16:30">
      <c r="P43735" s="6"/>
      <c r="AA43735" s="6"/>
      <c r="AC43735" s="6"/>
      <c r="AD43735" s="6"/>
    </row>
    <row r="43736" spans="16:30">
      <c r="P43736" s="6"/>
      <c r="AA43736" s="6"/>
      <c r="AC43736" s="6"/>
      <c r="AD43736" s="6"/>
    </row>
    <row r="43737" spans="16:30">
      <c r="P43737" s="6"/>
      <c r="AA43737" s="6"/>
      <c r="AC43737" s="6"/>
      <c r="AD43737" s="6"/>
    </row>
    <row r="43738" spans="16:30">
      <c r="P43738" s="6"/>
      <c r="AA43738" s="6"/>
      <c r="AC43738" s="6"/>
      <c r="AD43738" s="6"/>
    </row>
    <row r="43739" spans="16:30">
      <c r="P43739" s="6"/>
      <c r="AA43739" s="6"/>
      <c r="AC43739" s="6"/>
      <c r="AD43739" s="6"/>
    </row>
    <row r="43740" spans="16:30">
      <c r="P43740" s="6"/>
      <c r="AA43740" s="6"/>
      <c r="AC43740" s="6"/>
      <c r="AD43740" s="6"/>
    </row>
    <row r="43741" spans="16:30">
      <c r="P43741" s="6"/>
      <c r="AA43741" s="6"/>
      <c r="AC43741" s="6"/>
      <c r="AD43741" s="6"/>
    </row>
    <row r="43742" spans="16:30">
      <c r="P43742" s="6"/>
      <c r="AA43742" s="6"/>
      <c r="AC43742" s="6"/>
      <c r="AD43742" s="6"/>
    </row>
    <row r="43743" spans="16:30">
      <c r="P43743" s="6"/>
      <c r="AA43743" s="6"/>
      <c r="AC43743" s="6"/>
      <c r="AD43743" s="6"/>
    </row>
    <row r="43744" spans="16:30">
      <c r="P43744" s="6"/>
      <c r="AA43744" s="6"/>
      <c r="AC43744" s="6"/>
      <c r="AD43744" s="6"/>
    </row>
    <row r="43745" spans="16:30">
      <c r="P43745" s="6"/>
      <c r="AA43745" s="6"/>
      <c r="AC43745" s="6"/>
      <c r="AD43745" s="6"/>
    </row>
    <row r="43746" spans="16:30">
      <c r="P43746" s="6"/>
      <c r="AA43746" s="6"/>
      <c r="AC43746" s="6"/>
      <c r="AD43746" s="6"/>
    </row>
    <row r="43747" spans="16:30">
      <c r="P43747" s="6"/>
      <c r="AA43747" s="6"/>
      <c r="AC43747" s="6"/>
      <c r="AD43747" s="6"/>
    </row>
    <row r="43748" spans="16:30">
      <c r="P43748" s="6"/>
      <c r="AA43748" s="6"/>
      <c r="AC43748" s="6"/>
      <c r="AD43748" s="6"/>
    </row>
    <row r="43749" spans="16:30">
      <c r="P43749" s="6"/>
      <c r="AA43749" s="6"/>
      <c r="AC43749" s="6"/>
      <c r="AD43749" s="6"/>
    </row>
    <row r="43750" spans="16:30">
      <c r="P43750" s="6"/>
      <c r="AA43750" s="6"/>
      <c r="AC43750" s="6"/>
      <c r="AD43750" s="6"/>
    </row>
    <row r="43751" spans="16:30">
      <c r="P43751" s="6"/>
      <c r="AA43751" s="6"/>
      <c r="AC43751" s="6"/>
      <c r="AD43751" s="6"/>
    </row>
    <row r="43752" spans="16:30">
      <c r="P43752" s="6"/>
      <c r="AA43752" s="6"/>
      <c r="AC43752" s="6"/>
      <c r="AD43752" s="6"/>
    </row>
    <row r="43753" spans="16:30">
      <c r="P43753" s="6"/>
      <c r="AA43753" s="6"/>
      <c r="AC43753" s="6"/>
      <c r="AD43753" s="6"/>
    </row>
    <row r="43754" spans="16:30">
      <c r="P43754" s="6"/>
      <c r="AA43754" s="6"/>
      <c r="AC43754" s="6"/>
      <c r="AD43754" s="6"/>
    </row>
    <row r="43755" spans="16:30">
      <c r="P43755" s="6"/>
      <c r="AA43755" s="6"/>
      <c r="AC43755" s="6"/>
      <c r="AD43755" s="6"/>
    </row>
    <row r="43756" spans="16:30">
      <c r="P43756" s="6"/>
      <c r="AA43756" s="6"/>
      <c r="AC43756" s="6"/>
      <c r="AD43756" s="6"/>
    </row>
    <row r="43757" spans="16:30">
      <c r="P43757" s="6"/>
      <c r="AA43757" s="6"/>
      <c r="AC43757" s="6"/>
      <c r="AD43757" s="6"/>
    </row>
    <row r="43758" spans="16:30">
      <c r="P43758" s="6"/>
      <c r="AA43758" s="6"/>
      <c r="AC43758" s="6"/>
      <c r="AD43758" s="6"/>
    </row>
    <row r="43759" spans="16:30">
      <c r="P43759" s="6"/>
      <c r="AA43759" s="6"/>
      <c r="AC43759" s="6"/>
      <c r="AD43759" s="6"/>
    </row>
    <row r="43760" spans="16:30">
      <c r="P43760" s="6"/>
      <c r="AA43760" s="6"/>
      <c r="AC43760" s="6"/>
      <c r="AD43760" s="6"/>
    </row>
    <row r="43761" spans="16:30">
      <c r="P43761" s="6"/>
      <c r="AA43761" s="6"/>
      <c r="AC43761" s="6"/>
      <c r="AD43761" s="6"/>
    </row>
    <row r="43762" spans="16:30">
      <c r="P43762" s="6"/>
      <c r="AA43762" s="6"/>
      <c r="AC43762" s="6"/>
      <c r="AD43762" s="6"/>
    </row>
    <row r="43763" spans="16:30">
      <c r="P43763" s="6"/>
      <c r="AA43763" s="6"/>
      <c r="AC43763" s="6"/>
      <c r="AD43763" s="6"/>
    </row>
    <row r="43764" spans="16:30">
      <c r="P43764" s="6"/>
      <c r="AA43764" s="6"/>
      <c r="AC43764" s="6"/>
      <c r="AD43764" s="6"/>
    </row>
    <row r="43765" spans="16:30">
      <c r="P43765" s="6"/>
      <c r="AA43765" s="6"/>
      <c r="AC43765" s="6"/>
      <c r="AD43765" s="6"/>
    </row>
    <row r="43766" spans="16:30">
      <c r="P43766" s="6"/>
      <c r="AA43766" s="6"/>
      <c r="AC43766" s="6"/>
      <c r="AD43766" s="6"/>
    </row>
    <row r="43767" spans="16:30">
      <c r="P43767" s="6"/>
      <c r="AA43767" s="6"/>
      <c r="AC43767" s="6"/>
      <c r="AD43767" s="6"/>
    </row>
    <row r="43768" spans="16:30">
      <c r="P43768" s="6"/>
      <c r="AA43768" s="6"/>
      <c r="AC43768" s="6"/>
      <c r="AD43768" s="6"/>
    </row>
    <row r="43769" spans="16:30">
      <c r="P43769" s="6"/>
      <c r="AA43769" s="6"/>
      <c r="AC43769" s="6"/>
      <c r="AD43769" s="6"/>
    </row>
    <row r="43770" spans="16:30">
      <c r="P43770" s="6"/>
      <c r="AA43770" s="6"/>
      <c r="AC43770" s="6"/>
      <c r="AD43770" s="6"/>
    </row>
    <row r="43771" spans="16:30">
      <c r="P43771" s="6"/>
      <c r="AA43771" s="6"/>
      <c r="AC43771" s="6"/>
      <c r="AD43771" s="6"/>
    </row>
    <row r="43772" spans="16:30">
      <c r="P43772" s="6"/>
      <c r="AA43772" s="6"/>
      <c r="AC43772" s="6"/>
      <c r="AD43772" s="6"/>
    </row>
    <row r="43773" spans="16:30">
      <c r="P43773" s="6"/>
      <c r="AA43773" s="6"/>
      <c r="AC43773" s="6"/>
      <c r="AD43773" s="6"/>
    </row>
    <row r="43774" spans="16:30">
      <c r="P43774" s="6"/>
      <c r="AA43774" s="6"/>
      <c r="AC43774" s="6"/>
      <c r="AD43774" s="6"/>
    </row>
    <row r="43775" spans="16:30">
      <c r="P43775" s="6"/>
      <c r="AA43775" s="6"/>
      <c r="AC43775" s="6"/>
      <c r="AD43775" s="6"/>
    </row>
    <row r="43776" spans="16:30">
      <c r="P43776" s="6"/>
      <c r="AA43776" s="6"/>
      <c r="AC43776" s="6"/>
      <c r="AD43776" s="6"/>
    </row>
    <row r="43777" spans="16:30">
      <c r="P43777" s="6"/>
      <c r="AA43777" s="6"/>
      <c r="AC43777" s="6"/>
      <c r="AD43777" s="6"/>
    </row>
    <row r="43778" spans="16:30">
      <c r="P43778" s="6"/>
      <c r="AA43778" s="6"/>
      <c r="AC43778" s="6"/>
      <c r="AD43778" s="6"/>
    </row>
    <row r="43779" spans="16:30">
      <c r="P43779" s="6"/>
      <c r="AA43779" s="6"/>
      <c r="AC43779" s="6"/>
      <c r="AD43779" s="6"/>
    </row>
    <row r="43780" spans="16:30">
      <c r="P43780" s="6"/>
      <c r="AA43780" s="6"/>
      <c r="AC43780" s="6"/>
      <c r="AD43780" s="6"/>
    </row>
    <row r="43781" spans="16:30">
      <c r="P43781" s="6"/>
      <c r="AA43781" s="6"/>
      <c r="AC43781" s="6"/>
      <c r="AD43781" s="6"/>
    </row>
    <row r="43782" spans="16:30">
      <c r="P43782" s="6"/>
      <c r="AA43782" s="6"/>
      <c r="AC43782" s="6"/>
      <c r="AD43782" s="6"/>
    </row>
    <row r="43783" spans="16:30">
      <c r="P43783" s="6"/>
      <c r="AA43783" s="6"/>
      <c r="AC43783" s="6"/>
      <c r="AD43783" s="6"/>
    </row>
    <row r="43784" spans="16:30">
      <c r="P43784" s="6"/>
      <c r="AA43784" s="6"/>
      <c r="AC43784" s="6"/>
      <c r="AD43784" s="6"/>
    </row>
    <row r="43785" spans="16:30">
      <c r="P43785" s="6"/>
      <c r="AA43785" s="6"/>
      <c r="AC43785" s="6"/>
      <c r="AD43785" s="6"/>
    </row>
    <row r="43786" spans="16:30">
      <c r="P43786" s="6"/>
      <c r="AA43786" s="6"/>
      <c r="AC43786" s="6"/>
      <c r="AD43786" s="6"/>
    </row>
    <row r="43787" spans="16:30">
      <c r="P43787" s="6"/>
      <c r="AA43787" s="6"/>
      <c r="AC43787" s="6"/>
      <c r="AD43787" s="6"/>
    </row>
    <row r="43788" spans="16:30">
      <c r="P43788" s="6"/>
      <c r="AA43788" s="6"/>
      <c r="AC43788" s="6"/>
      <c r="AD43788" s="6"/>
    </row>
    <row r="43789" spans="16:30">
      <c r="P43789" s="6"/>
      <c r="AA43789" s="6"/>
      <c r="AC43789" s="6"/>
      <c r="AD43789" s="6"/>
    </row>
    <row r="43790" spans="16:30">
      <c r="P43790" s="6"/>
      <c r="AA43790" s="6"/>
      <c r="AC43790" s="6"/>
      <c r="AD43790" s="6"/>
    </row>
    <row r="43791" spans="16:30">
      <c r="P43791" s="6"/>
      <c r="AA43791" s="6"/>
      <c r="AC43791" s="6"/>
      <c r="AD43791" s="6"/>
    </row>
    <row r="43792" spans="16:30">
      <c r="P43792" s="6"/>
      <c r="AA43792" s="6"/>
      <c r="AC43792" s="6"/>
      <c r="AD43792" s="6"/>
    </row>
    <row r="43793" spans="16:30">
      <c r="P43793" s="6"/>
      <c r="AA43793" s="6"/>
      <c r="AC43793" s="6"/>
      <c r="AD43793" s="6"/>
    </row>
    <row r="43794" spans="16:30">
      <c r="P43794" s="6"/>
      <c r="AA43794" s="6"/>
      <c r="AC43794" s="6"/>
      <c r="AD43794" s="6"/>
    </row>
    <row r="43795" spans="16:30">
      <c r="P43795" s="6"/>
      <c r="AA43795" s="6"/>
      <c r="AC43795" s="6"/>
      <c r="AD43795" s="6"/>
    </row>
    <row r="43796" spans="16:30">
      <c r="P43796" s="6"/>
      <c r="AA43796" s="6"/>
      <c r="AC43796" s="6"/>
      <c r="AD43796" s="6"/>
    </row>
    <row r="43797" spans="16:30">
      <c r="P43797" s="6"/>
      <c r="AA43797" s="6"/>
      <c r="AC43797" s="6"/>
      <c r="AD43797" s="6"/>
    </row>
    <row r="43798" spans="16:30">
      <c r="P43798" s="6"/>
      <c r="AA43798" s="6"/>
      <c r="AC43798" s="6"/>
      <c r="AD43798" s="6"/>
    </row>
    <row r="43799" spans="16:30">
      <c r="P43799" s="6"/>
      <c r="AA43799" s="6"/>
      <c r="AC43799" s="6"/>
      <c r="AD43799" s="6"/>
    </row>
    <row r="43800" spans="16:30">
      <c r="P43800" s="6"/>
      <c r="AA43800" s="6"/>
      <c r="AC43800" s="6"/>
      <c r="AD43800" s="6"/>
    </row>
    <row r="43801" spans="16:30">
      <c r="P43801" s="6"/>
      <c r="AA43801" s="6"/>
      <c r="AC43801" s="6"/>
      <c r="AD43801" s="6"/>
    </row>
    <row r="43802" spans="16:30">
      <c r="P43802" s="6"/>
      <c r="AA43802" s="6"/>
      <c r="AC43802" s="6"/>
      <c r="AD43802" s="6"/>
    </row>
    <row r="43803" spans="16:30">
      <c r="P43803" s="6"/>
      <c r="AA43803" s="6"/>
      <c r="AC43803" s="6"/>
      <c r="AD43803" s="6"/>
    </row>
    <row r="43804" spans="16:30">
      <c r="P43804" s="6"/>
      <c r="AA43804" s="6"/>
      <c r="AC43804" s="6"/>
      <c r="AD43804" s="6"/>
    </row>
    <row r="43805" spans="16:30">
      <c r="P43805" s="6"/>
      <c r="AA43805" s="6"/>
      <c r="AC43805" s="6"/>
      <c r="AD43805" s="6"/>
    </row>
    <row r="43806" spans="16:30">
      <c r="P43806" s="6"/>
      <c r="AA43806" s="6"/>
      <c r="AC43806" s="6"/>
      <c r="AD43806" s="6"/>
    </row>
    <row r="43807" spans="16:30">
      <c r="P43807" s="6"/>
      <c r="AA43807" s="6"/>
      <c r="AC43807" s="6"/>
      <c r="AD43807" s="6"/>
    </row>
    <row r="43808" spans="16:30">
      <c r="P43808" s="6"/>
      <c r="AA43808" s="6"/>
      <c r="AC43808" s="6"/>
      <c r="AD43808" s="6"/>
    </row>
    <row r="43809" spans="16:30">
      <c r="P43809" s="6"/>
      <c r="AA43809" s="6"/>
      <c r="AC43809" s="6"/>
      <c r="AD43809" s="6"/>
    </row>
    <row r="43810" spans="16:30">
      <c r="P43810" s="6"/>
      <c r="AA43810" s="6"/>
      <c r="AC43810" s="6"/>
      <c r="AD43810" s="6"/>
    </row>
    <row r="43811" spans="16:30">
      <c r="P43811" s="6"/>
      <c r="AA43811" s="6"/>
      <c r="AC43811" s="6"/>
      <c r="AD43811" s="6"/>
    </row>
    <row r="43812" spans="16:30">
      <c r="P43812" s="6"/>
      <c r="AA43812" s="6"/>
      <c r="AC43812" s="6"/>
      <c r="AD43812" s="6"/>
    </row>
    <row r="43813" spans="16:30">
      <c r="P43813" s="6"/>
      <c r="AA43813" s="6"/>
      <c r="AC43813" s="6"/>
      <c r="AD43813" s="6"/>
    </row>
    <row r="43814" spans="16:30">
      <c r="P43814" s="6"/>
      <c r="AA43814" s="6"/>
      <c r="AC43814" s="6"/>
      <c r="AD43814" s="6"/>
    </row>
    <row r="43815" spans="16:30">
      <c r="P43815" s="6"/>
      <c r="AA43815" s="6"/>
      <c r="AC43815" s="6"/>
      <c r="AD43815" s="6"/>
    </row>
    <row r="43816" spans="16:30">
      <c r="P43816" s="6"/>
      <c r="AA43816" s="6"/>
      <c r="AC43816" s="6"/>
      <c r="AD43816" s="6"/>
    </row>
    <row r="43817" spans="16:30">
      <c r="P43817" s="6"/>
      <c r="AA43817" s="6"/>
      <c r="AC43817" s="6"/>
      <c r="AD43817" s="6"/>
    </row>
    <row r="43818" spans="16:30">
      <c r="P43818" s="6"/>
      <c r="AA43818" s="6"/>
      <c r="AC43818" s="6"/>
      <c r="AD43818" s="6"/>
    </row>
    <row r="43819" spans="16:30">
      <c r="P43819" s="6"/>
      <c r="AA43819" s="6"/>
      <c r="AC43819" s="6"/>
      <c r="AD43819" s="6"/>
    </row>
    <row r="43820" spans="16:30">
      <c r="P43820" s="6"/>
      <c r="AA43820" s="6"/>
      <c r="AC43820" s="6"/>
      <c r="AD43820" s="6"/>
    </row>
    <row r="43821" spans="16:30">
      <c r="P43821" s="6"/>
      <c r="AA43821" s="6"/>
      <c r="AC43821" s="6"/>
      <c r="AD43821" s="6"/>
    </row>
    <row r="43822" spans="16:30">
      <c r="P43822" s="6"/>
      <c r="AA43822" s="6"/>
      <c r="AC43822" s="6"/>
      <c r="AD43822" s="6"/>
    </row>
    <row r="43823" spans="16:30">
      <c r="P43823" s="6"/>
      <c r="AA43823" s="6"/>
      <c r="AC43823" s="6"/>
      <c r="AD43823" s="6"/>
    </row>
    <row r="43824" spans="16:30">
      <c r="P43824" s="6"/>
      <c r="AA43824" s="6"/>
      <c r="AC43824" s="6"/>
      <c r="AD43824" s="6"/>
    </row>
    <row r="43825" spans="16:30">
      <c r="P43825" s="6"/>
      <c r="AA43825" s="6"/>
      <c r="AC43825" s="6"/>
      <c r="AD43825" s="6"/>
    </row>
    <row r="43826" spans="16:30">
      <c r="P43826" s="6"/>
      <c r="AA43826" s="6"/>
      <c r="AC43826" s="6"/>
      <c r="AD43826" s="6"/>
    </row>
    <row r="43827" spans="16:30">
      <c r="P43827" s="6"/>
      <c r="AA43827" s="6"/>
      <c r="AC43827" s="6"/>
      <c r="AD43827" s="6"/>
    </row>
    <row r="43828" spans="16:30">
      <c r="P43828" s="6"/>
      <c r="AA43828" s="6"/>
      <c r="AC43828" s="6"/>
      <c r="AD43828" s="6"/>
    </row>
    <row r="43829" spans="16:30">
      <c r="P43829" s="6"/>
      <c r="AA43829" s="6"/>
      <c r="AC43829" s="6"/>
      <c r="AD43829" s="6"/>
    </row>
    <row r="43830" spans="16:30">
      <c r="P43830" s="6"/>
      <c r="AA43830" s="6"/>
      <c r="AC43830" s="6"/>
      <c r="AD43830" s="6"/>
    </row>
    <row r="43831" spans="16:30">
      <c r="P43831" s="6"/>
      <c r="AA43831" s="6"/>
      <c r="AC43831" s="6"/>
      <c r="AD43831" s="6"/>
    </row>
    <row r="43832" spans="16:30">
      <c r="P43832" s="6"/>
      <c r="AA43832" s="6"/>
      <c r="AC43832" s="6"/>
      <c r="AD43832" s="6"/>
    </row>
    <row r="43833" spans="16:30">
      <c r="P43833" s="6"/>
      <c r="AA43833" s="6"/>
      <c r="AC43833" s="6"/>
      <c r="AD43833" s="6"/>
    </row>
    <row r="43834" spans="16:30">
      <c r="P43834" s="6"/>
      <c r="AA43834" s="6"/>
      <c r="AC43834" s="6"/>
      <c r="AD43834" s="6"/>
    </row>
    <row r="43835" spans="16:30">
      <c r="P43835" s="6"/>
      <c r="AA43835" s="6"/>
      <c r="AC43835" s="6"/>
      <c r="AD43835" s="6"/>
    </row>
    <row r="43836" spans="16:30">
      <c r="P43836" s="6"/>
      <c r="AA43836" s="6"/>
      <c r="AC43836" s="6"/>
      <c r="AD43836" s="6"/>
    </row>
    <row r="43837" spans="16:30">
      <c r="P43837" s="6"/>
      <c r="AA43837" s="6"/>
      <c r="AC43837" s="6"/>
      <c r="AD43837" s="6"/>
    </row>
    <row r="43838" spans="16:30">
      <c r="P43838" s="6"/>
      <c r="AA43838" s="6"/>
      <c r="AC43838" s="6"/>
      <c r="AD43838" s="6"/>
    </row>
    <row r="43839" spans="16:30">
      <c r="P43839" s="6"/>
      <c r="AA43839" s="6"/>
      <c r="AC43839" s="6"/>
      <c r="AD43839" s="6"/>
    </row>
    <row r="43840" spans="16:30">
      <c r="P43840" s="6"/>
      <c r="AA43840" s="6"/>
      <c r="AC43840" s="6"/>
      <c r="AD43840" s="6"/>
    </row>
    <row r="43841" spans="16:30">
      <c r="P43841" s="6"/>
      <c r="AA43841" s="6"/>
      <c r="AC43841" s="6"/>
      <c r="AD43841" s="6"/>
    </row>
    <row r="43842" spans="16:30">
      <c r="P43842" s="6"/>
      <c r="AA43842" s="6"/>
      <c r="AC43842" s="6"/>
      <c r="AD43842" s="6"/>
    </row>
    <row r="43843" spans="16:30">
      <c r="P43843" s="6"/>
      <c r="AA43843" s="6"/>
      <c r="AC43843" s="6"/>
      <c r="AD43843" s="6"/>
    </row>
    <row r="43844" spans="16:30">
      <c r="P43844" s="6"/>
      <c r="AA43844" s="6"/>
      <c r="AC43844" s="6"/>
      <c r="AD43844" s="6"/>
    </row>
    <row r="43845" spans="16:30">
      <c r="P43845" s="6"/>
      <c r="AA43845" s="6"/>
      <c r="AC43845" s="6"/>
      <c r="AD43845" s="6"/>
    </row>
    <row r="43846" spans="16:30">
      <c r="P43846" s="6"/>
      <c r="AA43846" s="6"/>
      <c r="AC43846" s="6"/>
      <c r="AD43846" s="6"/>
    </row>
    <row r="43847" spans="16:30">
      <c r="P43847" s="6"/>
      <c r="AA43847" s="6"/>
      <c r="AC43847" s="6"/>
      <c r="AD43847" s="6"/>
    </row>
    <row r="43848" spans="16:30">
      <c r="P43848" s="6"/>
      <c r="AA43848" s="6"/>
      <c r="AC43848" s="6"/>
      <c r="AD43848" s="6"/>
    </row>
    <row r="43849" spans="16:30">
      <c r="P43849" s="6"/>
      <c r="AA43849" s="6"/>
      <c r="AC43849" s="6"/>
      <c r="AD43849" s="6"/>
    </row>
    <row r="43850" spans="16:30">
      <c r="P43850" s="6"/>
      <c r="AA43850" s="6"/>
      <c r="AC43850" s="6"/>
      <c r="AD43850" s="6"/>
    </row>
    <row r="43851" spans="16:30">
      <c r="P43851" s="6"/>
      <c r="AA43851" s="6"/>
      <c r="AC43851" s="6"/>
      <c r="AD43851" s="6"/>
    </row>
    <row r="43852" spans="16:30">
      <c r="P43852" s="6"/>
      <c r="AA43852" s="6"/>
      <c r="AC43852" s="6"/>
      <c r="AD43852" s="6"/>
    </row>
    <row r="43853" spans="16:30">
      <c r="P43853" s="6"/>
      <c r="AA43853" s="6"/>
      <c r="AC43853" s="6"/>
      <c r="AD43853" s="6"/>
    </row>
    <row r="43854" spans="16:30">
      <c r="P43854" s="6"/>
      <c r="AA43854" s="6"/>
      <c r="AC43854" s="6"/>
      <c r="AD43854" s="6"/>
    </row>
    <row r="43855" spans="16:30">
      <c r="P43855" s="6"/>
      <c r="AA43855" s="6"/>
      <c r="AC43855" s="6"/>
      <c r="AD43855" s="6"/>
    </row>
    <row r="43856" spans="16:30">
      <c r="P43856" s="6"/>
      <c r="AA43856" s="6"/>
      <c r="AC43856" s="6"/>
      <c r="AD43856" s="6"/>
    </row>
    <row r="43857" spans="16:30">
      <c r="P43857" s="6"/>
      <c r="AA43857" s="6"/>
      <c r="AC43857" s="6"/>
      <c r="AD43857" s="6"/>
    </row>
    <row r="43858" spans="16:30">
      <c r="P43858" s="6"/>
      <c r="AA43858" s="6"/>
      <c r="AC43858" s="6"/>
      <c r="AD43858" s="6"/>
    </row>
    <row r="43859" spans="16:30">
      <c r="P43859" s="6"/>
      <c r="AA43859" s="6"/>
      <c r="AC43859" s="6"/>
      <c r="AD43859" s="6"/>
    </row>
    <row r="43860" spans="16:30">
      <c r="P43860" s="6"/>
      <c r="AA43860" s="6"/>
      <c r="AC43860" s="6"/>
      <c r="AD43860" s="6"/>
    </row>
    <row r="43861" spans="16:30">
      <c r="P43861" s="6"/>
      <c r="AA43861" s="6"/>
      <c r="AC43861" s="6"/>
      <c r="AD43861" s="6"/>
    </row>
    <row r="43862" spans="16:30">
      <c r="P43862" s="6"/>
      <c r="AA43862" s="6"/>
      <c r="AC43862" s="6"/>
      <c r="AD43862" s="6"/>
    </row>
    <row r="43863" spans="16:30">
      <c r="P43863" s="6"/>
      <c r="AA43863" s="6"/>
      <c r="AC43863" s="6"/>
      <c r="AD43863" s="6"/>
    </row>
    <row r="43864" spans="16:30">
      <c r="P43864" s="6"/>
      <c r="AA43864" s="6"/>
      <c r="AC43864" s="6"/>
      <c r="AD43864" s="6"/>
    </row>
    <row r="43865" spans="16:30">
      <c r="P43865" s="6"/>
      <c r="AA43865" s="6"/>
      <c r="AC43865" s="6"/>
      <c r="AD43865" s="6"/>
    </row>
    <row r="43866" spans="16:30">
      <c r="P43866" s="6"/>
      <c r="AA43866" s="6"/>
      <c r="AC43866" s="6"/>
      <c r="AD43866" s="6"/>
    </row>
    <row r="43867" spans="16:30">
      <c r="P43867" s="6"/>
      <c r="AA43867" s="6"/>
      <c r="AC43867" s="6"/>
      <c r="AD43867" s="6"/>
    </row>
    <row r="43868" spans="16:30">
      <c r="P43868" s="6"/>
      <c r="AA43868" s="6"/>
      <c r="AC43868" s="6"/>
      <c r="AD43868" s="6"/>
    </row>
    <row r="43869" spans="16:30">
      <c r="P43869" s="6"/>
      <c r="AA43869" s="6"/>
      <c r="AC43869" s="6"/>
      <c r="AD43869" s="6"/>
    </row>
    <row r="43870" spans="16:30">
      <c r="P43870" s="6"/>
      <c r="AA43870" s="6"/>
      <c r="AC43870" s="6"/>
      <c r="AD43870" s="6"/>
    </row>
    <row r="43871" spans="16:30">
      <c r="P43871" s="6"/>
      <c r="AA43871" s="6"/>
      <c r="AC43871" s="6"/>
      <c r="AD43871" s="6"/>
    </row>
    <row r="43872" spans="16:30">
      <c r="P43872" s="6"/>
      <c r="AA43872" s="6"/>
      <c r="AC43872" s="6"/>
      <c r="AD43872" s="6"/>
    </row>
    <row r="43873" spans="16:30">
      <c r="P43873" s="6"/>
      <c r="AA43873" s="6"/>
      <c r="AC43873" s="6"/>
      <c r="AD43873" s="6"/>
    </row>
    <row r="43874" spans="16:30">
      <c r="P43874" s="6"/>
      <c r="AA43874" s="6"/>
      <c r="AC43874" s="6"/>
      <c r="AD43874" s="6"/>
    </row>
    <row r="43875" spans="16:30">
      <c r="P43875" s="6"/>
      <c r="AA43875" s="6"/>
      <c r="AC43875" s="6"/>
      <c r="AD43875" s="6"/>
    </row>
    <row r="43876" spans="16:30">
      <c r="P43876" s="6"/>
      <c r="AA43876" s="6"/>
      <c r="AC43876" s="6"/>
      <c r="AD43876" s="6"/>
    </row>
    <row r="43877" spans="16:30">
      <c r="P43877" s="6"/>
      <c r="AA43877" s="6"/>
      <c r="AC43877" s="6"/>
      <c r="AD43877" s="6"/>
    </row>
    <row r="43878" spans="16:30">
      <c r="P43878" s="6"/>
      <c r="AA43878" s="6"/>
      <c r="AC43878" s="6"/>
      <c r="AD43878" s="6"/>
    </row>
    <row r="43879" spans="16:30">
      <c r="P43879" s="6"/>
      <c r="AA43879" s="6"/>
      <c r="AC43879" s="6"/>
      <c r="AD43879" s="6"/>
    </row>
    <row r="43880" spans="16:30">
      <c r="P43880" s="6"/>
      <c r="AA43880" s="6"/>
      <c r="AC43880" s="6"/>
      <c r="AD43880" s="6"/>
    </row>
    <row r="43881" spans="16:30">
      <c r="P43881" s="6"/>
      <c r="AA43881" s="6"/>
      <c r="AC43881" s="6"/>
      <c r="AD43881" s="6"/>
    </row>
    <row r="43882" spans="16:30">
      <c r="P43882" s="6"/>
      <c r="AA43882" s="6"/>
      <c r="AC43882" s="6"/>
      <c r="AD43882" s="6"/>
    </row>
    <row r="43883" spans="16:30">
      <c r="P43883" s="6"/>
      <c r="AA43883" s="6"/>
      <c r="AC43883" s="6"/>
      <c r="AD43883" s="6"/>
    </row>
    <row r="43884" spans="16:30">
      <c r="P43884" s="6"/>
      <c r="AA43884" s="6"/>
      <c r="AC43884" s="6"/>
      <c r="AD43884" s="6"/>
    </row>
    <row r="43885" spans="16:30">
      <c r="P43885" s="6"/>
      <c r="AA43885" s="6"/>
      <c r="AC43885" s="6"/>
      <c r="AD43885" s="6"/>
    </row>
    <row r="43886" spans="16:30">
      <c r="P43886" s="6"/>
      <c r="AA43886" s="6"/>
      <c r="AC43886" s="6"/>
      <c r="AD43886" s="6"/>
    </row>
    <row r="43887" spans="16:30">
      <c r="P43887" s="6"/>
      <c r="AA43887" s="6"/>
      <c r="AC43887" s="6"/>
      <c r="AD43887" s="6"/>
    </row>
    <row r="43888" spans="16:30">
      <c r="P43888" s="6"/>
      <c r="AA43888" s="6"/>
      <c r="AC43888" s="6"/>
      <c r="AD43888" s="6"/>
    </row>
    <row r="43889" spans="16:30">
      <c r="P43889" s="6"/>
      <c r="AA43889" s="6"/>
      <c r="AC43889" s="6"/>
      <c r="AD43889" s="6"/>
    </row>
    <row r="43890" spans="16:30">
      <c r="P43890" s="6"/>
      <c r="AA43890" s="6"/>
      <c r="AC43890" s="6"/>
      <c r="AD43890" s="6"/>
    </row>
    <row r="43891" spans="16:30">
      <c r="P43891" s="6"/>
      <c r="AA43891" s="6"/>
      <c r="AC43891" s="6"/>
      <c r="AD43891" s="6"/>
    </row>
    <row r="43892" spans="16:30">
      <c r="P43892" s="6"/>
      <c r="AA43892" s="6"/>
      <c r="AC43892" s="6"/>
      <c r="AD43892" s="6"/>
    </row>
    <row r="43893" spans="16:30">
      <c r="P43893" s="6"/>
      <c r="AA43893" s="6"/>
      <c r="AC43893" s="6"/>
      <c r="AD43893" s="6"/>
    </row>
    <row r="43894" spans="16:30">
      <c r="P43894" s="6"/>
      <c r="AA43894" s="6"/>
      <c r="AC43894" s="6"/>
      <c r="AD43894" s="6"/>
    </row>
    <row r="43895" spans="16:30">
      <c r="P43895" s="6"/>
      <c r="AA43895" s="6"/>
      <c r="AC43895" s="6"/>
      <c r="AD43895" s="6"/>
    </row>
    <row r="43896" spans="16:30">
      <c r="P43896" s="6"/>
      <c r="AA43896" s="6"/>
      <c r="AC43896" s="6"/>
      <c r="AD43896" s="6"/>
    </row>
    <row r="43897" spans="16:30">
      <c r="P43897" s="6"/>
      <c r="AA43897" s="6"/>
      <c r="AC43897" s="6"/>
      <c r="AD43897" s="6"/>
    </row>
    <row r="43898" spans="16:30">
      <c r="P43898" s="6"/>
      <c r="AA43898" s="6"/>
      <c r="AC43898" s="6"/>
      <c r="AD43898" s="6"/>
    </row>
    <row r="43899" spans="16:30">
      <c r="P43899" s="6"/>
      <c r="AA43899" s="6"/>
      <c r="AC43899" s="6"/>
      <c r="AD43899" s="6"/>
    </row>
    <row r="43900" spans="16:30">
      <c r="P43900" s="6"/>
      <c r="AA43900" s="6"/>
      <c r="AC43900" s="6"/>
      <c r="AD43900" s="6"/>
    </row>
    <row r="43901" spans="16:30">
      <c r="P43901" s="6"/>
      <c r="AA43901" s="6"/>
      <c r="AC43901" s="6"/>
      <c r="AD43901" s="6"/>
    </row>
    <row r="43902" spans="16:30">
      <c r="P43902" s="6"/>
      <c r="AA43902" s="6"/>
      <c r="AC43902" s="6"/>
      <c r="AD43902" s="6"/>
    </row>
    <row r="43903" spans="16:30">
      <c r="P43903" s="6"/>
      <c r="AA43903" s="6"/>
      <c r="AC43903" s="6"/>
      <c r="AD43903" s="6"/>
    </row>
    <row r="43904" spans="16:30">
      <c r="P43904" s="6"/>
      <c r="AA43904" s="6"/>
      <c r="AC43904" s="6"/>
      <c r="AD43904" s="6"/>
    </row>
    <row r="43905" spans="16:30">
      <c r="P43905" s="6"/>
      <c r="AA43905" s="6"/>
      <c r="AC43905" s="6"/>
      <c r="AD43905" s="6"/>
    </row>
    <row r="43906" spans="16:30">
      <c r="P43906" s="6"/>
      <c r="AA43906" s="6"/>
      <c r="AC43906" s="6"/>
      <c r="AD43906" s="6"/>
    </row>
    <row r="43907" spans="16:30">
      <c r="P43907" s="6"/>
      <c r="AA43907" s="6"/>
      <c r="AC43907" s="6"/>
      <c r="AD43907" s="6"/>
    </row>
    <row r="43908" spans="16:30">
      <c r="P43908" s="6"/>
      <c r="AA43908" s="6"/>
      <c r="AC43908" s="6"/>
      <c r="AD43908" s="6"/>
    </row>
    <row r="43909" spans="16:30">
      <c r="P43909" s="6"/>
      <c r="AA43909" s="6"/>
      <c r="AC43909" s="6"/>
      <c r="AD43909" s="6"/>
    </row>
    <row r="43910" spans="16:30">
      <c r="P43910" s="6"/>
      <c r="AA43910" s="6"/>
      <c r="AC43910" s="6"/>
      <c r="AD43910" s="6"/>
    </row>
    <row r="43911" spans="16:30">
      <c r="P43911" s="6"/>
      <c r="AA43911" s="6"/>
      <c r="AC43911" s="6"/>
      <c r="AD43911" s="6"/>
    </row>
    <row r="43912" spans="16:30">
      <c r="P43912" s="6"/>
      <c r="AA43912" s="6"/>
      <c r="AC43912" s="6"/>
      <c r="AD43912" s="6"/>
    </row>
    <row r="43913" spans="16:30">
      <c r="P43913" s="6"/>
      <c r="AA43913" s="6"/>
      <c r="AC43913" s="6"/>
      <c r="AD43913" s="6"/>
    </row>
    <row r="43914" spans="16:30">
      <c r="P43914" s="6"/>
      <c r="AA43914" s="6"/>
      <c r="AC43914" s="6"/>
      <c r="AD43914" s="6"/>
    </row>
    <row r="43915" spans="16:30">
      <c r="P43915" s="6"/>
      <c r="AA43915" s="6"/>
      <c r="AC43915" s="6"/>
      <c r="AD43915" s="6"/>
    </row>
    <row r="43916" spans="16:30">
      <c r="P43916" s="6"/>
      <c r="AA43916" s="6"/>
      <c r="AC43916" s="6"/>
      <c r="AD43916" s="6"/>
    </row>
    <row r="43917" spans="16:30">
      <c r="P43917" s="6"/>
      <c r="AA43917" s="6"/>
      <c r="AC43917" s="6"/>
      <c r="AD43917" s="6"/>
    </row>
    <row r="43918" spans="16:30">
      <c r="P43918" s="6"/>
      <c r="AA43918" s="6"/>
      <c r="AC43918" s="6"/>
      <c r="AD43918" s="6"/>
    </row>
    <row r="43919" spans="16:30">
      <c r="P43919" s="6"/>
      <c r="AA43919" s="6"/>
      <c r="AC43919" s="6"/>
      <c r="AD43919" s="6"/>
    </row>
    <row r="43920" spans="16:30">
      <c r="P43920" s="6"/>
      <c r="AA43920" s="6"/>
      <c r="AC43920" s="6"/>
      <c r="AD43920" s="6"/>
    </row>
    <row r="43921" spans="16:30">
      <c r="P43921" s="6"/>
      <c r="AA43921" s="6"/>
      <c r="AC43921" s="6"/>
      <c r="AD43921" s="6"/>
    </row>
    <row r="43922" spans="16:30">
      <c r="P43922" s="6"/>
      <c r="AA43922" s="6"/>
      <c r="AC43922" s="6"/>
      <c r="AD43922" s="6"/>
    </row>
    <row r="43923" spans="16:30">
      <c r="P43923" s="6"/>
      <c r="AA43923" s="6"/>
      <c r="AC43923" s="6"/>
      <c r="AD43923" s="6"/>
    </row>
    <row r="43924" spans="16:30">
      <c r="P43924" s="6"/>
      <c r="AA43924" s="6"/>
      <c r="AC43924" s="6"/>
      <c r="AD43924" s="6"/>
    </row>
    <row r="43925" spans="16:30">
      <c r="P43925" s="6"/>
      <c r="AA43925" s="6"/>
      <c r="AC43925" s="6"/>
      <c r="AD43925" s="6"/>
    </row>
    <row r="43926" spans="16:30">
      <c r="P43926" s="6"/>
      <c r="AA43926" s="6"/>
      <c r="AC43926" s="6"/>
      <c r="AD43926" s="6"/>
    </row>
    <row r="43927" spans="16:30">
      <c r="P43927" s="6"/>
      <c r="AA43927" s="6"/>
      <c r="AC43927" s="6"/>
      <c r="AD43927" s="6"/>
    </row>
    <row r="43928" spans="16:30">
      <c r="P43928" s="6"/>
      <c r="AA43928" s="6"/>
      <c r="AC43928" s="6"/>
      <c r="AD43928" s="6"/>
    </row>
    <row r="43929" spans="16:30">
      <c r="P43929" s="6"/>
      <c r="AA43929" s="6"/>
      <c r="AC43929" s="6"/>
      <c r="AD43929" s="6"/>
    </row>
    <row r="43930" spans="16:30">
      <c r="P43930" s="6"/>
      <c r="AA43930" s="6"/>
      <c r="AC43930" s="6"/>
      <c r="AD43930" s="6"/>
    </row>
    <row r="43931" spans="16:30">
      <c r="P43931" s="6"/>
      <c r="AA43931" s="6"/>
      <c r="AC43931" s="6"/>
      <c r="AD43931" s="6"/>
    </row>
    <row r="43932" spans="16:30">
      <c r="P43932" s="6"/>
      <c r="AA43932" s="6"/>
      <c r="AC43932" s="6"/>
      <c r="AD43932" s="6"/>
    </row>
    <row r="43933" spans="16:30">
      <c r="P43933" s="6"/>
      <c r="AA43933" s="6"/>
      <c r="AC43933" s="6"/>
      <c r="AD43933" s="6"/>
    </row>
    <row r="43934" spans="16:30">
      <c r="P43934" s="6"/>
      <c r="AA43934" s="6"/>
      <c r="AC43934" s="6"/>
      <c r="AD43934" s="6"/>
    </row>
    <row r="43935" spans="16:30">
      <c r="P43935" s="6"/>
      <c r="AA43935" s="6"/>
      <c r="AC43935" s="6"/>
      <c r="AD43935" s="6"/>
    </row>
    <row r="43936" spans="16:30">
      <c r="P43936" s="6"/>
      <c r="AA43936" s="6"/>
      <c r="AC43936" s="6"/>
      <c r="AD43936" s="6"/>
    </row>
    <row r="43937" spans="16:30">
      <c r="P43937" s="6"/>
      <c r="AA43937" s="6"/>
      <c r="AC43937" s="6"/>
      <c r="AD43937" s="6"/>
    </row>
    <row r="43938" spans="16:30">
      <c r="P43938" s="6"/>
      <c r="AA43938" s="6"/>
      <c r="AC43938" s="6"/>
      <c r="AD43938" s="6"/>
    </row>
    <row r="43939" spans="16:30">
      <c r="P43939" s="6"/>
      <c r="AA43939" s="6"/>
      <c r="AC43939" s="6"/>
      <c r="AD43939" s="6"/>
    </row>
    <row r="43940" spans="16:30">
      <c r="P43940" s="6"/>
      <c r="AA43940" s="6"/>
      <c r="AC43940" s="6"/>
      <c r="AD43940" s="6"/>
    </row>
    <row r="43941" spans="16:30">
      <c r="P43941" s="6"/>
      <c r="AA43941" s="6"/>
      <c r="AC43941" s="6"/>
      <c r="AD43941" s="6"/>
    </row>
    <row r="43942" spans="16:30">
      <c r="P43942" s="6"/>
      <c r="AA43942" s="6"/>
      <c r="AC43942" s="6"/>
      <c r="AD43942" s="6"/>
    </row>
    <row r="43943" spans="16:30">
      <c r="P43943" s="6"/>
      <c r="AA43943" s="6"/>
      <c r="AC43943" s="6"/>
      <c r="AD43943" s="6"/>
    </row>
    <row r="43944" spans="16:30">
      <c r="P43944" s="6"/>
      <c r="AA43944" s="6"/>
      <c r="AC43944" s="6"/>
      <c r="AD43944" s="6"/>
    </row>
    <row r="43945" spans="16:30">
      <c r="P43945" s="6"/>
      <c r="AA43945" s="6"/>
      <c r="AC43945" s="6"/>
      <c r="AD43945" s="6"/>
    </row>
    <row r="43946" spans="16:30">
      <c r="P43946" s="6"/>
      <c r="AA43946" s="6"/>
      <c r="AC43946" s="6"/>
      <c r="AD43946" s="6"/>
    </row>
    <row r="43947" spans="16:30">
      <c r="P43947" s="6"/>
      <c r="AA43947" s="6"/>
      <c r="AC43947" s="6"/>
      <c r="AD43947" s="6"/>
    </row>
    <row r="43948" spans="16:30">
      <c r="P43948" s="6"/>
      <c r="AA43948" s="6"/>
      <c r="AC43948" s="6"/>
      <c r="AD43948" s="6"/>
    </row>
    <row r="43949" spans="16:30">
      <c r="P43949" s="6"/>
      <c r="AA43949" s="6"/>
      <c r="AC43949" s="6"/>
      <c r="AD43949" s="6"/>
    </row>
    <row r="43950" spans="16:30">
      <c r="P43950" s="6"/>
      <c r="AA43950" s="6"/>
      <c r="AC43950" s="6"/>
      <c r="AD43950" s="6"/>
    </row>
    <row r="43951" spans="16:30">
      <c r="P43951" s="6"/>
      <c r="AA43951" s="6"/>
      <c r="AC43951" s="6"/>
      <c r="AD43951" s="6"/>
    </row>
    <row r="43952" spans="16:30">
      <c r="P43952" s="6"/>
      <c r="AA43952" s="6"/>
      <c r="AC43952" s="6"/>
      <c r="AD43952" s="6"/>
    </row>
    <row r="43953" spans="16:30">
      <c r="P43953" s="6"/>
      <c r="AA43953" s="6"/>
      <c r="AC43953" s="6"/>
      <c r="AD43953" s="6"/>
    </row>
    <row r="43954" spans="16:30">
      <c r="P43954" s="6"/>
      <c r="AA43954" s="6"/>
      <c r="AC43954" s="6"/>
      <c r="AD43954" s="6"/>
    </row>
    <row r="43955" spans="16:30">
      <c r="P43955" s="6"/>
      <c r="AA43955" s="6"/>
      <c r="AC43955" s="6"/>
      <c r="AD43955" s="6"/>
    </row>
    <row r="43956" spans="16:30">
      <c r="P43956" s="6"/>
      <c r="AA43956" s="6"/>
      <c r="AC43956" s="6"/>
      <c r="AD43956" s="6"/>
    </row>
    <row r="43957" spans="16:30">
      <c r="P43957" s="6"/>
      <c r="AA43957" s="6"/>
      <c r="AC43957" s="6"/>
      <c r="AD43957" s="6"/>
    </row>
    <row r="43958" spans="16:30">
      <c r="P43958" s="6"/>
      <c r="AA43958" s="6"/>
      <c r="AC43958" s="6"/>
      <c r="AD43958" s="6"/>
    </row>
    <row r="43959" spans="16:30">
      <c r="P43959" s="6"/>
      <c r="AA43959" s="6"/>
      <c r="AC43959" s="6"/>
      <c r="AD43959" s="6"/>
    </row>
    <row r="43960" spans="16:30">
      <c r="P43960" s="6"/>
      <c r="AA43960" s="6"/>
      <c r="AC43960" s="6"/>
      <c r="AD43960" s="6"/>
    </row>
    <row r="43961" spans="16:30">
      <c r="P43961" s="6"/>
      <c r="AA43961" s="6"/>
      <c r="AC43961" s="6"/>
      <c r="AD43961" s="6"/>
    </row>
    <row r="43962" spans="16:30">
      <c r="P43962" s="6"/>
      <c r="AA43962" s="6"/>
      <c r="AC43962" s="6"/>
      <c r="AD43962" s="6"/>
    </row>
    <row r="43963" spans="16:30">
      <c r="P43963" s="6"/>
      <c r="AA43963" s="6"/>
      <c r="AC43963" s="6"/>
      <c r="AD43963" s="6"/>
    </row>
    <row r="43964" spans="16:30">
      <c r="P43964" s="6"/>
      <c r="AA43964" s="6"/>
      <c r="AC43964" s="6"/>
      <c r="AD43964" s="6"/>
    </row>
    <row r="43965" spans="16:30">
      <c r="P43965" s="6"/>
      <c r="AA43965" s="6"/>
      <c r="AC43965" s="6"/>
      <c r="AD43965" s="6"/>
    </row>
    <row r="43966" spans="16:30">
      <c r="P43966" s="6"/>
      <c r="AA43966" s="6"/>
      <c r="AC43966" s="6"/>
      <c r="AD43966" s="6"/>
    </row>
    <row r="43967" spans="16:30">
      <c r="P43967" s="6"/>
      <c r="AA43967" s="6"/>
      <c r="AC43967" s="6"/>
      <c r="AD43967" s="6"/>
    </row>
    <row r="43968" spans="16:30">
      <c r="P43968" s="6"/>
      <c r="AA43968" s="6"/>
      <c r="AC43968" s="6"/>
      <c r="AD43968" s="6"/>
    </row>
    <row r="43969" spans="16:30">
      <c r="P43969" s="6"/>
      <c r="AA43969" s="6"/>
      <c r="AC43969" s="6"/>
      <c r="AD43969" s="6"/>
    </row>
    <row r="43970" spans="16:30">
      <c r="P43970" s="6"/>
      <c r="AA43970" s="6"/>
      <c r="AC43970" s="6"/>
      <c r="AD43970" s="6"/>
    </row>
    <row r="43971" spans="16:30">
      <c r="P43971" s="6"/>
      <c r="AA43971" s="6"/>
      <c r="AC43971" s="6"/>
      <c r="AD43971" s="6"/>
    </row>
    <row r="43972" spans="16:30">
      <c r="P43972" s="6"/>
      <c r="AA43972" s="6"/>
      <c r="AC43972" s="6"/>
      <c r="AD43972" s="6"/>
    </row>
    <row r="43973" spans="16:30">
      <c r="P43973" s="6"/>
      <c r="AA43973" s="6"/>
      <c r="AC43973" s="6"/>
      <c r="AD43973" s="6"/>
    </row>
    <row r="43974" spans="16:30">
      <c r="P43974" s="6"/>
      <c r="AA43974" s="6"/>
      <c r="AC43974" s="6"/>
      <c r="AD43974" s="6"/>
    </row>
    <row r="43975" spans="16:30">
      <c r="P43975" s="6"/>
      <c r="AA43975" s="6"/>
      <c r="AC43975" s="6"/>
      <c r="AD43975" s="6"/>
    </row>
    <row r="43976" spans="16:30">
      <c r="P43976" s="6"/>
      <c r="AA43976" s="6"/>
      <c r="AC43976" s="6"/>
      <c r="AD43976" s="6"/>
    </row>
    <row r="43977" spans="16:30">
      <c r="P43977" s="6"/>
      <c r="AA43977" s="6"/>
      <c r="AC43977" s="6"/>
      <c r="AD43977" s="6"/>
    </row>
    <row r="43978" spans="16:30">
      <c r="P43978" s="6"/>
      <c r="AA43978" s="6"/>
      <c r="AC43978" s="6"/>
      <c r="AD43978" s="6"/>
    </row>
    <row r="43979" spans="16:30">
      <c r="P43979" s="6"/>
      <c r="AA43979" s="6"/>
      <c r="AC43979" s="6"/>
      <c r="AD43979" s="6"/>
    </row>
    <row r="43980" spans="16:30">
      <c r="P43980" s="6"/>
      <c r="AA43980" s="6"/>
      <c r="AC43980" s="6"/>
      <c r="AD43980" s="6"/>
    </row>
    <row r="43981" spans="16:30">
      <c r="P43981" s="6"/>
      <c r="AA43981" s="6"/>
      <c r="AC43981" s="6"/>
      <c r="AD43981" s="6"/>
    </row>
    <row r="43982" spans="16:30">
      <c r="P43982" s="6"/>
      <c r="AA43982" s="6"/>
      <c r="AC43982" s="6"/>
      <c r="AD43982" s="6"/>
    </row>
    <row r="43983" spans="16:30">
      <c r="P43983" s="6"/>
      <c r="AA43983" s="6"/>
      <c r="AC43983" s="6"/>
      <c r="AD43983" s="6"/>
    </row>
    <row r="43984" spans="16:30">
      <c r="P43984" s="6"/>
      <c r="AA43984" s="6"/>
      <c r="AC43984" s="6"/>
      <c r="AD43984" s="6"/>
    </row>
    <row r="43985" spans="16:30">
      <c r="P43985" s="6"/>
      <c r="AA43985" s="6"/>
      <c r="AC43985" s="6"/>
      <c r="AD43985" s="6"/>
    </row>
    <row r="43986" spans="16:30">
      <c r="P43986" s="6"/>
      <c r="AA43986" s="6"/>
      <c r="AC43986" s="6"/>
      <c r="AD43986" s="6"/>
    </row>
    <row r="43987" spans="16:30">
      <c r="P43987" s="6"/>
      <c r="AA43987" s="6"/>
      <c r="AC43987" s="6"/>
      <c r="AD43987" s="6"/>
    </row>
    <row r="43988" spans="16:30">
      <c r="P43988" s="6"/>
      <c r="AA43988" s="6"/>
      <c r="AC43988" s="6"/>
      <c r="AD43988" s="6"/>
    </row>
    <row r="43989" spans="16:30">
      <c r="P43989" s="6"/>
      <c r="AA43989" s="6"/>
      <c r="AC43989" s="6"/>
      <c r="AD43989" s="6"/>
    </row>
    <row r="43990" spans="16:30">
      <c r="P43990" s="6"/>
      <c r="AA43990" s="6"/>
      <c r="AC43990" s="6"/>
      <c r="AD43990" s="6"/>
    </row>
    <row r="43991" spans="16:30">
      <c r="P43991" s="6"/>
      <c r="AA43991" s="6"/>
      <c r="AC43991" s="6"/>
      <c r="AD43991" s="6"/>
    </row>
    <row r="43992" spans="16:30">
      <c r="P43992" s="6"/>
      <c r="AA43992" s="6"/>
      <c r="AC43992" s="6"/>
      <c r="AD43992" s="6"/>
    </row>
    <row r="43993" spans="16:30">
      <c r="P43993" s="6"/>
      <c r="AA43993" s="6"/>
      <c r="AC43993" s="6"/>
      <c r="AD43993" s="6"/>
    </row>
    <row r="43994" spans="16:30">
      <c r="P43994" s="6"/>
      <c r="AA43994" s="6"/>
      <c r="AC43994" s="6"/>
      <c r="AD43994" s="6"/>
    </row>
    <row r="43995" spans="16:30">
      <c r="P43995" s="6"/>
      <c r="AA43995" s="6"/>
      <c r="AC43995" s="6"/>
      <c r="AD43995" s="6"/>
    </row>
    <row r="43996" spans="16:30">
      <c r="P43996" s="6"/>
      <c r="AA43996" s="6"/>
      <c r="AC43996" s="6"/>
      <c r="AD43996" s="6"/>
    </row>
    <row r="43997" spans="16:30">
      <c r="P43997" s="6"/>
      <c r="AA43997" s="6"/>
      <c r="AC43997" s="6"/>
      <c r="AD43997" s="6"/>
    </row>
    <row r="43998" spans="16:30">
      <c r="P43998" s="6"/>
      <c r="AA43998" s="6"/>
      <c r="AC43998" s="6"/>
      <c r="AD43998" s="6"/>
    </row>
    <row r="43999" spans="16:30">
      <c r="P43999" s="6"/>
      <c r="AA43999" s="6"/>
      <c r="AC43999" s="6"/>
      <c r="AD43999" s="6"/>
    </row>
    <row r="44000" spans="16:30">
      <c r="P44000" s="6"/>
      <c r="AA44000" s="6"/>
      <c r="AC44000" s="6"/>
      <c r="AD44000" s="6"/>
    </row>
    <row r="44001" spans="16:30">
      <c r="P44001" s="6"/>
      <c r="AA44001" s="6"/>
      <c r="AC44001" s="6"/>
      <c r="AD44001" s="6"/>
    </row>
    <row r="44002" spans="16:30">
      <c r="P44002" s="6"/>
      <c r="AA44002" s="6"/>
      <c r="AC44002" s="6"/>
      <c r="AD44002" s="6"/>
    </row>
    <row r="44003" spans="16:30">
      <c r="P44003" s="6"/>
      <c r="AA44003" s="6"/>
      <c r="AC44003" s="6"/>
      <c r="AD44003" s="6"/>
    </row>
    <row r="44004" spans="16:30">
      <c r="P44004" s="6"/>
      <c r="AA44004" s="6"/>
      <c r="AC44004" s="6"/>
      <c r="AD44004" s="6"/>
    </row>
    <row r="44005" spans="16:30">
      <c r="P44005" s="6"/>
      <c r="AA44005" s="6"/>
      <c r="AC44005" s="6"/>
      <c r="AD44005" s="6"/>
    </row>
    <row r="44006" spans="16:30">
      <c r="P44006" s="6"/>
      <c r="AA44006" s="6"/>
      <c r="AC44006" s="6"/>
      <c r="AD44006" s="6"/>
    </row>
    <row r="44007" spans="16:30">
      <c r="P44007" s="6"/>
      <c r="AA44007" s="6"/>
      <c r="AC44007" s="6"/>
      <c r="AD44007" s="6"/>
    </row>
    <row r="44008" spans="16:30">
      <c r="P44008" s="6"/>
      <c r="AA44008" s="6"/>
      <c r="AC44008" s="6"/>
      <c r="AD44008" s="6"/>
    </row>
    <row r="44009" spans="16:30">
      <c r="P44009" s="6"/>
      <c r="AA44009" s="6"/>
      <c r="AC44009" s="6"/>
      <c r="AD44009" s="6"/>
    </row>
    <row r="44010" spans="16:30">
      <c r="P44010" s="6"/>
      <c r="AA44010" s="6"/>
      <c r="AC44010" s="6"/>
      <c r="AD44010" s="6"/>
    </row>
    <row r="44011" spans="16:30">
      <c r="P44011" s="6"/>
      <c r="AA44011" s="6"/>
      <c r="AC44011" s="6"/>
      <c r="AD44011" s="6"/>
    </row>
    <row r="44012" spans="16:30">
      <c r="P44012" s="6"/>
      <c r="AA44012" s="6"/>
      <c r="AC44012" s="6"/>
      <c r="AD44012" s="6"/>
    </row>
    <row r="44013" spans="16:30">
      <c r="P44013" s="6"/>
      <c r="AA44013" s="6"/>
      <c r="AC44013" s="6"/>
      <c r="AD44013" s="6"/>
    </row>
    <row r="44014" spans="16:30">
      <c r="P44014" s="6"/>
      <c r="AA44014" s="6"/>
      <c r="AC44014" s="6"/>
      <c r="AD44014" s="6"/>
    </row>
    <row r="44015" spans="16:30">
      <c r="P44015" s="6"/>
      <c r="AA44015" s="6"/>
      <c r="AC44015" s="6"/>
      <c r="AD44015" s="6"/>
    </row>
    <row r="44016" spans="16:30">
      <c r="P44016" s="6"/>
      <c r="AA44016" s="6"/>
      <c r="AC44016" s="6"/>
      <c r="AD44016" s="6"/>
    </row>
    <row r="44017" spans="16:30">
      <c r="P44017" s="6"/>
      <c r="AA44017" s="6"/>
      <c r="AC44017" s="6"/>
      <c r="AD44017" s="6"/>
    </row>
    <row r="44018" spans="16:30">
      <c r="P44018" s="6"/>
      <c r="AA44018" s="6"/>
      <c r="AC44018" s="6"/>
      <c r="AD44018" s="6"/>
    </row>
    <row r="44019" spans="16:30">
      <c r="P44019" s="6"/>
      <c r="AA44019" s="6"/>
      <c r="AC44019" s="6"/>
      <c r="AD44019" s="6"/>
    </row>
    <row r="44020" spans="16:30">
      <c r="P44020" s="6"/>
      <c r="AA44020" s="6"/>
      <c r="AC44020" s="6"/>
      <c r="AD44020" s="6"/>
    </row>
    <row r="44021" spans="16:30">
      <c r="P44021" s="6"/>
      <c r="AA44021" s="6"/>
      <c r="AC44021" s="6"/>
      <c r="AD44021" s="6"/>
    </row>
    <row r="44022" spans="16:30">
      <c r="P44022" s="6"/>
      <c r="AA44022" s="6"/>
      <c r="AC44022" s="6"/>
      <c r="AD44022" s="6"/>
    </row>
    <row r="44023" spans="16:30">
      <c r="P44023" s="6"/>
      <c r="AA44023" s="6"/>
      <c r="AC44023" s="6"/>
      <c r="AD44023" s="6"/>
    </row>
    <row r="44024" spans="16:30">
      <c r="P44024" s="6"/>
      <c r="AA44024" s="6"/>
      <c r="AC44024" s="6"/>
      <c r="AD44024" s="6"/>
    </row>
    <row r="44025" spans="16:30">
      <c r="P44025" s="6"/>
      <c r="AA44025" s="6"/>
      <c r="AC44025" s="6"/>
      <c r="AD44025" s="6"/>
    </row>
    <row r="44026" spans="16:30">
      <c r="P44026" s="6"/>
      <c r="AA44026" s="6"/>
      <c r="AC44026" s="6"/>
      <c r="AD44026" s="6"/>
    </row>
    <row r="44027" spans="16:30">
      <c r="P44027" s="6"/>
      <c r="AA44027" s="6"/>
      <c r="AC44027" s="6"/>
      <c r="AD44027" s="6"/>
    </row>
    <row r="44028" spans="16:30">
      <c r="P44028" s="6"/>
      <c r="AA44028" s="6"/>
      <c r="AC44028" s="6"/>
      <c r="AD44028" s="6"/>
    </row>
    <row r="44029" spans="16:30">
      <c r="P44029" s="6"/>
      <c r="AA44029" s="6"/>
      <c r="AC44029" s="6"/>
      <c r="AD44029" s="6"/>
    </row>
    <row r="44030" spans="16:30">
      <c r="P44030" s="6"/>
      <c r="AA44030" s="6"/>
      <c r="AC44030" s="6"/>
      <c r="AD44030" s="6"/>
    </row>
    <row r="44031" spans="16:30">
      <c r="P44031" s="6"/>
      <c r="AA44031" s="6"/>
      <c r="AC44031" s="6"/>
      <c r="AD44031" s="6"/>
    </row>
    <row r="44032" spans="16:30">
      <c r="P44032" s="6"/>
      <c r="AA44032" s="6"/>
      <c r="AC44032" s="6"/>
      <c r="AD44032" s="6"/>
    </row>
    <row r="44033" spans="16:30">
      <c r="P44033" s="6"/>
      <c r="AA44033" s="6"/>
      <c r="AC44033" s="6"/>
      <c r="AD44033" s="6"/>
    </row>
    <row r="44034" spans="16:30">
      <c r="P44034" s="6"/>
      <c r="AA44034" s="6"/>
      <c r="AC44034" s="6"/>
      <c r="AD44034" s="6"/>
    </row>
    <row r="44035" spans="16:30">
      <c r="P44035" s="6"/>
      <c r="AA44035" s="6"/>
      <c r="AC44035" s="6"/>
      <c r="AD44035" s="6"/>
    </row>
    <row r="44036" spans="16:30">
      <c r="P44036" s="6"/>
      <c r="AA44036" s="6"/>
      <c r="AC44036" s="6"/>
      <c r="AD44036" s="6"/>
    </row>
    <row r="44037" spans="16:30">
      <c r="P44037" s="6"/>
      <c r="AA44037" s="6"/>
      <c r="AC44037" s="6"/>
      <c r="AD44037" s="6"/>
    </row>
    <row r="44038" spans="16:30">
      <c r="P44038" s="6"/>
      <c r="AA44038" s="6"/>
      <c r="AC44038" s="6"/>
      <c r="AD44038" s="6"/>
    </row>
    <row r="44039" spans="16:30">
      <c r="P44039" s="6"/>
      <c r="AA44039" s="6"/>
      <c r="AC44039" s="6"/>
      <c r="AD44039" s="6"/>
    </row>
    <row r="44040" spans="16:30">
      <c r="P44040" s="6"/>
      <c r="AA44040" s="6"/>
      <c r="AC44040" s="6"/>
      <c r="AD44040" s="6"/>
    </row>
    <row r="44041" spans="16:30">
      <c r="P44041" s="6"/>
      <c r="AA44041" s="6"/>
      <c r="AC44041" s="6"/>
      <c r="AD44041" s="6"/>
    </row>
    <row r="44042" spans="16:30">
      <c r="P44042" s="6"/>
      <c r="AA44042" s="6"/>
      <c r="AC44042" s="6"/>
      <c r="AD44042" s="6"/>
    </row>
    <row r="44043" spans="16:30">
      <c r="P44043" s="6"/>
      <c r="AA44043" s="6"/>
      <c r="AC44043" s="6"/>
      <c r="AD44043" s="6"/>
    </row>
    <row r="44044" spans="16:30">
      <c r="P44044" s="6"/>
      <c r="AA44044" s="6"/>
      <c r="AC44044" s="6"/>
      <c r="AD44044" s="6"/>
    </row>
    <row r="44045" spans="16:30">
      <c r="P44045" s="6"/>
      <c r="AA44045" s="6"/>
      <c r="AC44045" s="6"/>
      <c r="AD44045" s="6"/>
    </row>
    <row r="44046" spans="16:30">
      <c r="P44046" s="6"/>
      <c r="AA44046" s="6"/>
      <c r="AC44046" s="6"/>
      <c r="AD44046" s="6"/>
    </row>
    <row r="44047" spans="16:30">
      <c r="P44047" s="6"/>
      <c r="AA44047" s="6"/>
      <c r="AC44047" s="6"/>
      <c r="AD44047" s="6"/>
    </row>
    <row r="44048" spans="16:30">
      <c r="P44048" s="6"/>
      <c r="AA44048" s="6"/>
      <c r="AC44048" s="6"/>
      <c r="AD44048" s="6"/>
    </row>
    <row r="44049" spans="16:30">
      <c r="P44049" s="6"/>
      <c r="AA44049" s="6"/>
      <c r="AC44049" s="6"/>
      <c r="AD44049" s="6"/>
    </row>
    <row r="44050" spans="16:30">
      <c r="P44050" s="6"/>
      <c r="AA44050" s="6"/>
      <c r="AC44050" s="6"/>
      <c r="AD44050" s="6"/>
    </row>
    <row r="44051" spans="16:30">
      <c r="P44051" s="6"/>
      <c r="AA44051" s="6"/>
      <c r="AC44051" s="6"/>
      <c r="AD44051" s="6"/>
    </row>
    <row r="44052" spans="16:30">
      <c r="P44052" s="6"/>
      <c r="AA44052" s="6"/>
      <c r="AC44052" s="6"/>
      <c r="AD44052" s="6"/>
    </row>
    <row r="44053" spans="16:30">
      <c r="P44053" s="6"/>
      <c r="AA44053" s="6"/>
      <c r="AC44053" s="6"/>
      <c r="AD44053" s="6"/>
    </row>
    <row r="44054" spans="16:30">
      <c r="P44054" s="6"/>
      <c r="AA44054" s="6"/>
      <c r="AC44054" s="6"/>
      <c r="AD44054" s="6"/>
    </row>
    <row r="44055" spans="16:30">
      <c r="P44055" s="6"/>
      <c r="AA44055" s="6"/>
      <c r="AC44055" s="6"/>
      <c r="AD44055" s="6"/>
    </row>
    <row r="44056" spans="16:30">
      <c r="P44056" s="6"/>
      <c r="AA44056" s="6"/>
      <c r="AC44056" s="6"/>
      <c r="AD44056" s="6"/>
    </row>
    <row r="44057" spans="16:30">
      <c r="P44057" s="6"/>
      <c r="AA44057" s="6"/>
      <c r="AC44057" s="6"/>
      <c r="AD44057" s="6"/>
    </row>
    <row r="44058" spans="16:30">
      <c r="P44058" s="6"/>
      <c r="AA44058" s="6"/>
      <c r="AC44058" s="6"/>
      <c r="AD44058" s="6"/>
    </row>
    <row r="44059" spans="16:30">
      <c r="P44059" s="6"/>
      <c r="AA44059" s="6"/>
      <c r="AC44059" s="6"/>
      <c r="AD44059" s="6"/>
    </row>
    <row r="44060" spans="16:30">
      <c r="P44060" s="6"/>
      <c r="AA44060" s="6"/>
      <c r="AC44060" s="6"/>
      <c r="AD44060" s="6"/>
    </row>
    <row r="44061" spans="16:30">
      <c r="P44061" s="6"/>
      <c r="AA44061" s="6"/>
      <c r="AC44061" s="6"/>
      <c r="AD44061" s="6"/>
    </row>
    <row r="44062" spans="16:30">
      <c r="P44062" s="6"/>
      <c r="AA44062" s="6"/>
      <c r="AC44062" s="6"/>
      <c r="AD44062" s="6"/>
    </row>
    <row r="44063" spans="16:30">
      <c r="P44063" s="6"/>
      <c r="AA44063" s="6"/>
      <c r="AC44063" s="6"/>
      <c r="AD44063" s="6"/>
    </row>
    <row r="44064" spans="16:30">
      <c r="P44064" s="6"/>
      <c r="AA44064" s="6"/>
      <c r="AC44064" s="6"/>
      <c r="AD44064" s="6"/>
    </row>
    <row r="44065" spans="16:30">
      <c r="P44065" s="6"/>
      <c r="AA44065" s="6"/>
      <c r="AC44065" s="6"/>
      <c r="AD44065" s="6"/>
    </row>
    <row r="44066" spans="16:30">
      <c r="P44066" s="6"/>
      <c r="AA44066" s="6"/>
      <c r="AC44066" s="6"/>
      <c r="AD44066" s="6"/>
    </row>
    <row r="44067" spans="16:30">
      <c r="P44067" s="6"/>
      <c r="AA44067" s="6"/>
      <c r="AC44067" s="6"/>
      <c r="AD44067" s="6"/>
    </row>
    <row r="44068" spans="16:30">
      <c r="P44068" s="6"/>
      <c r="AA44068" s="6"/>
      <c r="AC44068" s="6"/>
      <c r="AD44068" s="6"/>
    </row>
    <row r="44069" spans="16:30">
      <c r="P44069" s="6"/>
      <c r="AA44069" s="6"/>
      <c r="AC44069" s="6"/>
      <c r="AD44069" s="6"/>
    </row>
    <row r="44070" spans="16:30">
      <c r="P44070" s="6"/>
      <c r="AA44070" s="6"/>
      <c r="AC44070" s="6"/>
      <c r="AD44070" s="6"/>
    </row>
    <row r="44071" spans="16:30">
      <c r="P44071" s="6"/>
      <c r="AA44071" s="6"/>
      <c r="AC44071" s="6"/>
      <c r="AD44071" s="6"/>
    </row>
    <row r="44072" spans="16:30">
      <c r="P44072" s="6"/>
      <c r="AA44072" s="6"/>
      <c r="AC44072" s="6"/>
      <c r="AD44072" s="6"/>
    </row>
    <row r="44073" spans="16:30">
      <c r="P44073" s="6"/>
      <c r="AA44073" s="6"/>
      <c r="AC44073" s="6"/>
      <c r="AD44073" s="6"/>
    </row>
    <row r="44074" spans="16:30">
      <c r="P44074" s="6"/>
      <c r="AA44074" s="6"/>
      <c r="AC44074" s="6"/>
      <c r="AD44074" s="6"/>
    </row>
    <row r="44075" spans="16:30">
      <c r="P44075" s="6"/>
      <c r="AA44075" s="6"/>
      <c r="AC44075" s="6"/>
      <c r="AD44075" s="6"/>
    </row>
    <row r="44076" spans="16:30">
      <c r="P44076" s="6"/>
      <c r="AA44076" s="6"/>
      <c r="AC44076" s="6"/>
      <c r="AD44076" s="6"/>
    </row>
    <row r="44077" spans="16:30">
      <c r="P44077" s="6"/>
      <c r="AA44077" s="6"/>
      <c r="AC44077" s="6"/>
      <c r="AD44077" s="6"/>
    </row>
    <row r="44078" spans="16:30">
      <c r="P44078" s="6"/>
      <c r="AA44078" s="6"/>
      <c r="AC44078" s="6"/>
      <c r="AD44078" s="6"/>
    </row>
    <row r="44079" spans="16:30">
      <c r="P44079" s="6"/>
      <c r="AA44079" s="6"/>
      <c r="AC44079" s="6"/>
      <c r="AD44079" s="6"/>
    </row>
    <row r="44080" spans="16:30">
      <c r="P44080" s="6"/>
      <c r="AA44080" s="6"/>
      <c r="AC44080" s="6"/>
      <c r="AD44080" s="6"/>
    </row>
    <row r="44081" spans="16:30">
      <c r="P44081" s="6"/>
      <c r="AA44081" s="6"/>
      <c r="AC44081" s="6"/>
      <c r="AD44081" s="6"/>
    </row>
    <row r="44082" spans="16:30">
      <c r="P44082" s="6"/>
      <c r="AA44082" s="6"/>
      <c r="AC44082" s="6"/>
      <c r="AD44082" s="6"/>
    </row>
    <row r="44083" spans="16:30">
      <c r="P44083" s="6"/>
      <c r="AA44083" s="6"/>
      <c r="AC44083" s="6"/>
      <c r="AD44083" s="6"/>
    </row>
    <row r="44084" spans="16:30">
      <c r="P44084" s="6"/>
      <c r="AA44084" s="6"/>
      <c r="AC44084" s="6"/>
      <c r="AD44084" s="6"/>
    </row>
    <row r="44085" spans="16:30">
      <c r="P44085" s="6"/>
      <c r="AA44085" s="6"/>
      <c r="AC44085" s="6"/>
      <c r="AD44085" s="6"/>
    </row>
    <row r="44086" spans="16:30">
      <c r="P44086" s="6"/>
      <c r="AA44086" s="6"/>
      <c r="AC44086" s="6"/>
      <c r="AD44086" s="6"/>
    </row>
    <row r="44087" spans="16:30">
      <c r="P44087" s="6"/>
      <c r="AA44087" s="6"/>
      <c r="AC44087" s="6"/>
      <c r="AD44087" s="6"/>
    </row>
    <row r="44088" spans="16:30">
      <c r="P44088" s="6"/>
      <c r="AA44088" s="6"/>
      <c r="AC44088" s="6"/>
      <c r="AD44088" s="6"/>
    </row>
    <row r="44089" spans="16:30">
      <c r="P44089" s="6"/>
      <c r="AA44089" s="6"/>
      <c r="AC44089" s="6"/>
      <c r="AD44089" s="6"/>
    </row>
    <row r="44090" spans="16:30">
      <c r="P44090" s="6"/>
      <c r="AA44090" s="6"/>
      <c r="AC44090" s="6"/>
      <c r="AD44090" s="6"/>
    </row>
    <row r="44091" spans="16:30">
      <c r="P44091" s="6"/>
      <c r="AA44091" s="6"/>
      <c r="AC44091" s="6"/>
      <c r="AD44091" s="6"/>
    </row>
    <row r="44092" spans="16:30">
      <c r="P44092" s="6"/>
      <c r="AA44092" s="6"/>
      <c r="AC44092" s="6"/>
      <c r="AD44092" s="6"/>
    </row>
    <row r="44093" spans="16:30">
      <c r="P44093" s="6"/>
      <c r="AA44093" s="6"/>
      <c r="AC44093" s="6"/>
      <c r="AD44093" s="6"/>
    </row>
    <row r="44094" spans="16:30">
      <c r="P44094" s="6"/>
      <c r="AA44094" s="6"/>
      <c r="AC44094" s="6"/>
      <c r="AD44094" s="6"/>
    </row>
    <row r="44095" spans="16:30">
      <c r="P44095" s="6"/>
      <c r="AA44095" s="6"/>
      <c r="AC44095" s="6"/>
      <c r="AD44095" s="6"/>
    </row>
    <row r="44096" spans="16:30">
      <c r="P44096" s="6"/>
      <c r="AA44096" s="6"/>
      <c r="AC44096" s="6"/>
      <c r="AD44096" s="6"/>
    </row>
    <row r="44097" spans="16:30">
      <c r="P44097" s="6"/>
      <c r="AA44097" s="6"/>
      <c r="AC44097" s="6"/>
      <c r="AD44097" s="6"/>
    </row>
    <row r="44098" spans="16:30">
      <c r="P44098" s="6"/>
      <c r="AA44098" s="6"/>
      <c r="AC44098" s="6"/>
      <c r="AD44098" s="6"/>
    </row>
    <row r="44099" spans="16:30">
      <c r="P44099" s="6"/>
      <c r="AA44099" s="6"/>
      <c r="AC44099" s="6"/>
      <c r="AD44099" s="6"/>
    </row>
    <row r="44100" spans="16:30">
      <c r="P44100" s="6"/>
      <c r="AA44100" s="6"/>
      <c r="AC44100" s="6"/>
      <c r="AD44100" s="6"/>
    </row>
    <row r="44101" spans="16:30">
      <c r="P44101" s="6"/>
      <c r="AA44101" s="6"/>
      <c r="AC44101" s="6"/>
      <c r="AD44101" s="6"/>
    </row>
    <row r="44102" spans="16:30">
      <c r="P44102" s="6"/>
      <c r="AA44102" s="6"/>
      <c r="AC44102" s="6"/>
      <c r="AD44102" s="6"/>
    </row>
    <row r="44103" spans="16:30">
      <c r="P44103" s="6"/>
      <c r="AA44103" s="6"/>
      <c r="AC44103" s="6"/>
      <c r="AD44103" s="6"/>
    </row>
    <row r="44104" spans="16:30">
      <c r="P44104" s="6"/>
      <c r="AA44104" s="6"/>
      <c r="AC44104" s="6"/>
      <c r="AD44104" s="6"/>
    </row>
    <row r="44105" spans="16:30">
      <c r="P44105" s="6"/>
      <c r="AA44105" s="6"/>
      <c r="AC44105" s="6"/>
      <c r="AD44105" s="6"/>
    </row>
    <row r="44106" spans="16:30">
      <c r="P44106" s="6"/>
      <c r="AA44106" s="6"/>
      <c r="AC44106" s="6"/>
      <c r="AD44106" s="6"/>
    </row>
    <row r="44107" spans="16:30">
      <c r="P44107" s="6"/>
      <c r="AA44107" s="6"/>
      <c r="AC44107" s="6"/>
      <c r="AD44107" s="6"/>
    </row>
    <row r="44108" spans="16:30">
      <c r="P44108" s="6"/>
      <c r="AA44108" s="6"/>
      <c r="AC44108" s="6"/>
      <c r="AD44108" s="6"/>
    </row>
    <row r="44109" spans="16:30">
      <c r="P44109" s="6"/>
      <c r="AA44109" s="6"/>
      <c r="AC44109" s="6"/>
      <c r="AD44109" s="6"/>
    </row>
    <row r="44110" spans="16:30">
      <c r="P44110" s="6"/>
      <c r="AA44110" s="6"/>
      <c r="AC44110" s="6"/>
      <c r="AD44110" s="6"/>
    </row>
    <row r="44111" spans="16:30">
      <c r="P44111" s="6"/>
      <c r="AA44111" s="6"/>
      <c r="AC44111" s="6"/>
      <c r="AD44111" s="6"/>
    </row>
    <row r="44112" spans="16:30">
      <c r="P44112" s="6"/>
      <c r="AA44112" s="6"/>
      <c r="AC44112" s="6"/>
      <c r="AD44112" s="6"/>
    </row>
    <row r="44113" spans="16:30">
      <c r="P44113" s="6"/>
      <c r="AA44113" s="6"/>
      <c r="AC44113" s="6"/>
      <c r="AD44113" s="6"/>
    </row>
    <row r="44114" spans="16:30">
      <c r="P44114" s="6"/>
      <c r="AA44114" s="6"/>
      <c r="AC44114" s="6"/>
      <c r="AD44114" s="6"/>
    </row>
    <row r="44115" spans="16:30">
      <c r="P44115" s="6"/>
      <c r="AA44115" s="6"/>
      <c r="AC44115" s="6"/>
      <c r="AD44115" s="6"/>
    </row>
    <row r="44116" spans="16:30">
      <c r="P44116" s="6"/>
      <c r="AA44116" s="6"/>
      <c r="AC44116" s="6"/>
      <c r="AD44116" s="6"/>
    </row>
    <row r="44117" spans="16:30">
      <c r="P44117" s="6"/>
      <c r="AA44117" s="6"/>
      <c r="AC44117" s="6"/>
      <c r="AD44117" s="6"/>
    </row>
    <row r="44118" spans="16:30">
      <c r="P44118" s="6"/>
      <c r="AA44118" s="6"/>
      <c r="AC44118" s="6"/>
      <c r="AD44118" s="6"/>
    </row>
    <row r="44119" spans="16:30">
      <c r="P44119" s="6"/>
      <c r="AA44119" s="6"/>
      <c r="AC44119" s="6"/>
      <c r="AD44119" s="6"/>
    </row>
    <row r="44120" spans="16:30">
      <c r="P44120" s="6"/>
      <c r="AA44120" s="6"/>
      <c r="AC44120" s="6"/>
      <c r="AD44120" s="6"/>
    </row>
    <row r="44121" spans="16:30">
      <c r="P44121" s="6"/>
      <c r="AA44121" s="6"/>
      <c r="AC44121" s="6"/>
      <c r="AD44121" s="6"/>
    </row>
    <row r="44122" spans="16:30">
      <c r="P44122" s="6"/>
      <c r="AA44122" s="6"/>
      <c r="AC44122" s="6"/>
      <c r="AD44122" s="6"/>
    </row>
    <row r="44123" spans="16:30">
      <c r="P44123" s="6"/>
      <c r="AA44123" s="6"/>
      <c r="AC44123" s="6"/>
      <c r="AD44123" s="6"/>
    </row>
    <row r="44124" spans="16:30">
      <c r="P44124" s="6"/>
      <c r="AA44124" s="6"/>
      <c r="AC44124" s="6"/>
      <c r="AD44124" s="6"/>
    </row>
    <row r="44125" spans="16:30">
      <c r="P44125" s="6"/>
      <c r="AA44125" s="6"/>
      <c r="AC44125" s="6"/>
      <c r="AD44125" s="6"/>
    </row>
    <row r="44126" spans="16:30">
      <c r="P44126" s="6"/>
      <c r="AA44126" s="6"/>
      <c r="AC44126" s="6"/>
      <c r="AD44126" s="6"/>
    </row>
    <row r="44127" spans="16:30">
      <c r="P44127" s="6"/>
      <c r="AA44127" s="6"/>
      <c r="AC44127" s="6"/>
      <c r="AD44127" s="6"/>
    </row>
    <row r="44128" spans="16:30">
      <c r="P44128" s="6"/>
      <c r="AA44128" s="6"/>
      <c r="AC44128" s="6"/>
      <c r="AD44128" s="6"/>
    </row>
    <row r="44129" spans="16:30">
      <c r="P44129" s="6"/>
      <c r="AA44129" s="6"/>
      <c r="AC44129" s="6"/>
      <c r="AD44129" s="6"/>
    </row>
    <row r="44130" spans="16:30">
      <c r="P44130" s="6"/>
      <c r="AA44130" s="6"/>
      <c r="AC44130" s="6"/>
      <c r="AD44130" s="6"/>
    </row>
    <row r="44131" spans="16:30">
      <c r="P44131" s="6"/>
      <c r="AA44131" s="6"/>
      <c r="AC44131" s="6"/>
      <c r="AD44131" s="6"/>
    </row>
    <row r="44132" spans="16:30">
      <c r="P44132" s="6"/>
      <c r="AA44132" s="6"/>
      <c r="AC44132" s="6"/>
      <c r="AD44132" s="6"/>
    </row>
    <row r="44133" spans="16:30">
      <c r="P44133" s="6"/>
      <c r="AA44133" s="6"/>
      <c r="AC44133" s="6"/>
      <c r="AD44133" s="6"/>
    </row>
    <row r="44134" spans="16:30">
      <c r="P44134" s="6"/>
      <c r="AA44134" s="6"/>
      <c r="AC44134" s="6"/>
      <c r="AD44134" s="6"/>
    </row>
    <row r="44135" spans="16:30">
      <c r="P44135" s="6"/>
      <c r="AA44135" s="6"/>
      <c r="AC44135" s="6"/>
      <c r="AD44135" s="6"/>
    </row>
    <row r="44136" spans="16:30">
      <c r="P44136" s="6"/>
      <c r="AA44136" s="6"/>
      <c r="AC44136" s="6"/>
      <c r="AD44136" s="6"/>
    </row>
    <row r="44137" spans="16:30">
      <c r="P44137" s="6"/>
      <c r="AA44137" s="6"/>
      <c r="AC44137" s="6"/>
      <c r="AD44137" s="6"/>
    </row>
    <row r="44138" spans="16:30">
      <c r="P44138" s="6"/>
      <c r="AA44138" s="6"/>
      <c r="AC44138" s="6"/>
      <c r="AD44138" s="6"/>
    </row>
    <row r="44139" spans="16:30">
      <c r="P44139" s="6"/>
      <c r="AA44139" s="6"/>
      <c r="AC44139" s="6"/>
      <c r="AD44139" s="6"/>
    </row>
    <row r="44140" spans="16:30">
      <c r="P44140" s="6"/>
      <c r="AA44140" s="6"/>
      <c r="AC44140" s="6"/>
      <c r="AD44140" s="6"/>
    </row>
    <row r="44141" spans="16:30">
      <c r="P44141" s="6"/>
      <c r="AA44141" s="6"/>
      <c r="AC44141" s="6"/>
      <c r="AD44141" s="6"/>
    </row>
    <row r="44142" spans="16:30">
      <c r="P44142" s="6"/>
      <c r="AA44142" s="6"/>
      <c r="AC44142" s="6"/>
      <c r="AD44142" s="6"/>
    </row>
    <row r="44143" spans="16:30">
      <c r="P44143" s="6"/>
      <c r="AA44143" s="6"/>
      <c r="AC44143" s="6"/>
      <c r="AD44143" s="6"/>
    </row>
    <row r="44144" spans="16:30">
      <c r="P44144" s="6"/>
      <c r="AA44144" s="6"/>
      <c r="AC44144" s="6"/>
      <c r="AD44144" s="6"/>
    </row>
    <row r="44145" spans="16:30">
      <c r="P44145" s="6"/>
      <c r="AA44145" s="6"/>
      <c r="AC44145" s="6"/>
      <c r="AD44145" s="6"/>
    </row>
    <row r="44146" spans="16:30">
      <c r="P44146" s="6"/>
      <c r="AA44146" s="6"/>
      <c r="AC44146" s="6"/>
      <c r="AD44146" s="6"/>
    </row>
    <row r="44147" spans="16:30">
      <c r="P44147" s="6"/>
      <c r="AA44147" s="6"/>
      <c r="AC44147" s="6"/>
      <c r="AD44147" s="6"/>
    </row>
    <row r="44148" spans="16:30">
      <c r="P44148" s="6"/>
      <c r="AA44148" s="6"/>
      <c r="AC44148" s="6"/>
      <c r="AD44148" s="6"/>
    </row>
    <row r="44149" spans="16:30">
      <c r="P44149" s="6"/>
      <c r="AA44149" s="6"/>
      <c r="AC44149" s="6"/>
      <c r="AD44149" s="6"/>
    </row>
    <row r="44150" spans="16:30">
      <c r="P44150" s="6"/>
      <c r="AA44150" s="6"/>
      <c r="AC44150" s="6"/>
      <c r="AD44150" s="6"/>
    </row>
    <row r="44151" spans="16:30">
      <c r="P44151" s="6"/>
      <c r="AA44151" s="6"/>
      <c r="AC44151" s="6"/>
      <c r="AD44151" s="6"/>
    </row>
    <row r="44152" spans="16:30">
      <c r="P44152" s="6"/>
      <c r="AA44152" s="6"/>
      <c r="AC44152" s="6"/>
      <c r="AD44152" s="6"/>
    </row>
    <row r="44153" spans="16:30">
      <c r="P44153" s="6"/>
      <c r="AA44153" s="6"/>
      <c r="AC44153" s="6"/>
      <c r="AD44153" s="6"/>
    </row>
    <row r="44154" spans="16:30">
      <c r="P44154" s="6"/>
      <c r="AA44154" s="6"/>
      <c r="AC44154" s="6"/>
      <c r="AD44154" s="6"/>
    </row>
    <row r="44155" spans="16:30">
      <c r="P44155" s="6"/>
      <c r="AA44155" s="6"/>
      <c r="AC44155" s="6"/>
      <c r="AD44155" s="6"/>
    </row>
    <row r="44156" spans="16:30">
      <c r="P44156" s="6"/>
      <c r="AA44156" s="6"/>
      <c r="AC44156" s="6"/>
      <c r="AD44156" s="6"/>
    </row>
    <row r="44157" spans="16:30">
      <c r="P44157" s="6"/>
      <c r="AA44157" s="6"/>
      <c r="AC44157" s="6"/>
      <c r="AD44157" s="6"/>
    </row>
    <row r="44158" spans="16:30">
      <c r="P44158" s="6"/>
      <c r="AA44158" s="6"/>
      <c r="AC44158" s="6"/>
      <c r="AD44158" s="6"/>
    </row>
    <row r="44159" spans="16:30">
      <c r="P44159" s="6"/>
      <c r="AA44159" s="6"/>
      <c r="AC44159" s="6"/>
      <c r="AD44159" s="6"/>
    </row>
    <row r="44160" spans="16:30">
      <c r="P44160" s="6"/>
      <c r="AA44160" s="6"/>
      <c r="AC44160" s="6"/>
      <c r="AD44160" s="6"/>
    </row>
    <row r="44161" spans="16:30">
      <c r="P44161" s="6"/>
      <c r="AA44161" s="6"/>
      <c r="AC44161" s="6"/>
      <c r="AD44161" s="6"/>
    </row>
    <row r="44162" spans="16:30">
      <c r="P44162" s="6"/>
      <c r="AA44162" s="6"/>
      <c r="AC44162" s="6"/>
      <c r="AD44162" s="6"/>
    </row>
    <row r="44163" spans="16:30">
      <c r="P44163" s="6"/>
      <c r="AA44163" s="6"/>
      <c r="AC44163" s="6"/>
      <c r="AD44163" s="6"/>
    </row>
    <row r="44164" spans="16:30">
      <c r="P44164" s="6"/>
      <c r="AA44164" s="6"/>
      <c r="AC44164" s="6"/>
      <c r="AD44164" s="6"/>
    </row>
    <row r="44165" spans="16:30">
      <c r="P44165" s="6"/>
      <c r="AA44165" s="6"/>
      <c r="AC44165" s="6"/>
      <c r="AD44165" s="6"/>
    </row>
    <row r="44166" spans="16:30">
      <c r="P44166" s="6"/>
      <c r="AA44166" s="6"/>
      <c r="AC44166" s="6"/>
      <c r="AD44166" s="6"/>
    </row>
    <row r="44167" spans="16:30">
      <c r="P44167" s="6"/>
      <c r="AA44167" s="6"/>
      <c r="AC44167" s="6"/>
      <c r="AD44167" s="6"/>
    </row>
    <row r="44168" spans="16:30">
      <c r="P44168" s="6"/>
      <c r="AA44168" s="6"/>
      <c r="AC44168" s="6"/>
      <c r="AD44168" s="6"/>
    </row>
    <row r="44169" spans="16:30">
      <c r="P44169" s="6"/>
      <c r="AA44169" s="6"/>
      <c r="AC44169" s="6"/>
      <c r="AD44169" s="6"/>
    </row>
    <row r="44170" spans="16:30">
      <c r="P44170" s="6"/>
      <c r="AA44170" s="6"/>
      <c r="AC44170" s="6"/>
      <c r="AD44170" s="6"/>
    </row>
    <row r="44171" spans="16:30">
      <c r="P44171" s="6"/>
      <c r="AA44171" s="6"/>
      <c r="AC44171" s="6"/>
      <c r="AD44171" s="6"/>
    </row>
    <row r="44172" spans="16:30">
      <c r="P44172" s="6"/>
      <c r="AA44172" s="6"/>
      <c r="AC44172" s="6"/>
      <c r="AD44172" s="6"/>
    </row>
    <row r="44173" spans="16:30">
      <c r="P44173" s="6"/>
      <c r="AA44173" s="6"/>
      <c r="AC44173" s="6"/>
      <c r="AD44173" s="6"/>
    </row>
    <row r="44174" spans="16:30">
      <c r="P44174" s="6"/>
      <c r="AA44174" s="6"/>
      <c r="AC44174" s="6"/>
      <c r="AD44174" s="6"/>
    </row>
    <row r="44175" spans="16:30">
      <c r="P44175" s="6"/>
      <c r="AA44175" s="6"/>
      <c r="AC44175" s="6"/>
      <c r="AD44175" s="6"/>
    </row>
    <row r="44176" spans="16:30">
      <c r="P44176" s="6"/>
      <c r="AA44176" s="6"/>
      <c r="AC44176" s="6"/>
      <c r="AD44176" s="6"/>
    </row>
    <row r="44177" spans="16:30">
      <c r="P44177" s="6"/>
      <c r="AA44177" s="6"/>
      <c r="AC44177" s="6"/>
      <c r="AD44177" s="6"/>
    </row>
    <row r="44178" spans="16:30">
      <c r="P44178" s="6"/>
      <c r="AA44178" s="6"/>
      <c r="AC44178" s="6"/>
      <c r="AD44178" s="6"/>
    </row>
    <row r="44179" spans="16:30">
      <c r="P44179" s="6"/>
      <c r="AA44179" s="6"/>
      <c r="AC44179" s="6"/>
      <c r="AD44179" s="6"/>
    </row>
    <row r="44180" spans="16:30">
      <c r="P44180" s="6"/>
      <c r="AA44180" s="6"/>
      <c r="AC44180" s="6"/>
      <c r="AD44180" s="6"/>
    </row>
    <row r="44181" spans="16:30">
      <c r="P44181" s="6"/>
      <c r="AA44181" s="6"/>
      <c r="AC44181" s="6"/>
      <c r="AD44181" s="6"/>
    </row>
    <row r="44182" spans="16:30">
      <c r="P44182" s="6"/>
      <c r="AA44182" s="6"/>
      <c r="AC44182" s="6"/>
      <c r="AD44182" s="6"/>
    </row>
    <row r="44183" spans="16:30">
      <c r="P44183" s="6"/>
      <c r="AA44183" s="6"/>
      <c r="AC44183" s="6"/>
      <c r="AD44183" s="6"/>
    </row>
    <row r="44184" spans="16:30">
      <c r="P44184" s="6"/>
      <c r="AA44184" s="6"/>
      <c r="AC44184" s="6"/>
      <c r="AD44184" s="6"/>
    </row>
    <row r="44185" spans="16:30">
      <c r="P44185" s="6"/>
      <c r="AA44185" s="6"/>
      <c r="AC44185" s="6"/>
      <c r="AD44185" s="6"/>
    </row>
    <row r="44186" spans="16:30">
      <c r="P44186" s="6"/>
      <c r="AA44186" s="6"/>
      <c r="AC44186" s="6"/>
      <c r="AD44186" s="6"/>
    </row>
    <row r="44187" spans="16:30">
      <c r="P44187" s="6"/>
      <c r="AA44187" s="6"/>
      <c r="AC44187" s="6"/>
      <c r="AD44187" s="6"/>
    </row>
    <row r="44188" spans="16:30">
      <c r="P44188" s="6"/>
      <c r="AA44188" s="6"/>
      <c r="AC44188" s="6"/>
      <c r="AD44188" s="6"/>
    </row>
    <row r="44189" spans="16:30">
      <c r="P44189" s="6"/>
      <c r="AA44189" s="6"/>
      <c r="AC44189" s="6"/>
      <c r="AD44189" s="6"/>
    </row>
    <row r="44190" spans="16:30">
      <c r="P44190" s="6"/>
      <c r="AA44190" s="6"/>
      <c r="AC44190" s="6"/>
      <c r="AD44190" s="6"/>
    </row>
    <row r="44191" spans="16:30">
      <c r="P44191" s="6"/>
      <c r="AA44191" s="6"/>
      <c r="AC44191" s="6"/>
      <c r="AD44191" s="6"/>
    </row>
    <row r="44192" spans="16:30">
      <c r="P44192" s="6"/>
      <c r="AA44192" s="6"/>
      <c r="AC44192" s="6"/>
      <c r="AD44192" s="6"/>
    </row>
    <row r="44193" spans="16:30">
      <c r="P44193" s="6"/>
      <c r="AA44193" s="6"/>
      <c r="AC44193" s="6"/>
      <c r="AD44193" s="6"/>
    </row>
    <row r="44194" spans="16:30">
      <c r="P44194" s="6"/>
      <c r="AA44194" s="6"/>
      <c r="AC44194" s="6"/>
      <c r="AD44194" s="6"/>
    </row>
    <row r="44195" spans="16:30">
      <c r="P44195" s="6"/>
      <c r="AA44195" s="6"/>
      <c r="AC44195" s="6"/>
      <c r="AD44195" s="6"/>
    </row>
    <row r="44196" spans="16:30">
      <c r="P44196" s="6"/>
      <c r="AA44196" s="6"/>
      <c r="AC44196" s="6"/>
      <c r="AD44196" s="6"/>
    </row>
    <row r="44197" spans="16:30">
      <c r="P44197" s="6"/>
      <c r="AA44197" s="6"/>
      <c r="AC44197" s="6"/>
      <c r="AD44197" s="6"/>
    </row>
    <row r="44198" spans="16:30">
      <c r="P44198" s="6"/>
      <c r="AA44198" s="6"/>
      <c r="AC44198" s="6"/>
      <c r="AD44198" s="6"/>
    </row>
    <row r="44199" spans="16:30">
      <c r="P44199" s="6"/>
      <c r="AA44199" s="6"/>
      <c r="AC44199" s="6"/>
      <c r="AD44199" s="6"/>
    </row>
    <row r="44200" spans="16:30">
      <c r="P44200" s="6"/>
      <c r="AA44200" s="6"/>
      <c r="AC44200" s="6"/>
      <c r="AD44200" s="6"/>
    </row>
    <row r="44201" spans="16:30">
      <c r="P44201" s="6"/>
      <c r="AA44201" s="6"/>
      <c r="AC44201" s="6"/>
      <c r="AD44201" s="6"/>
    </row>
    <row r="44202" spans="16:30">
      <c r="P44202" s="6"/>
      <c r="AA44202" s="6"/>
      <c r="AC44202" s="6"/>
      <c r="AD44202" s="6"/>
    </row>
    <row r="44203" spans="16:30">
      <c r="P44203" s="6"/>
      <c r="AA44203" s="6"/>
      <c r="AC44203" s="6"/>
      <c r="AD44203" s="6"/>
    </row>
    <row r="44204" spans="16:30">
      <c r="P44204" s="6"/>
      <c r="AA44204" s="6"/>
      <c r="AC44204" s="6"/>
      <c r="AD44204" s="6"/>
    </row>
    <row r="44205" spans="16:30">
      <c r="P44205" s="6"/>
      <c r="AA44205" s="6"/>
      <c r="AC44205" s="6"/>
      <c r="AD44205" s="6"/>
    </row>
    <row r="44206" spans="16:30">
      <c r="P44206" s="6"/>
      <c r="AA44206" s="6"/>
      <c r="AC44206" s="6"/>
      <c r="AD44206" s="6"/>
    </row>
    <row r="44207" spans="16:30">
      <c r="P44207" s="6"/>
      <c r="AA44207" s="6"/>
      <c r="AC44207" s="6"/>
      <c r="AD44207" s="6"/>
    </row>
    <row r="44208" spans="16:30">
      <c r="P44208" s="6"/>
      <c r="AA44208" s="6"/>
      <c r="AC44208" s="6"/>
      <c r="AD44208" s="6"/>
    </row>
    <row r="44209" spans="16:30">
      <c r="P44209" s="6"/>
      <c r="AA44209" s="6"/>
      <c r="AC44209" s="6"/>
      <c r="AD44209" s="6"/>
    </row>
    <row r="44210" spans="16:30">
      <c r="P44210" s="6"/>
      <c r="AA44210" s="6"/>
      <c r="AC44210" s="6"/>
      <c r="AD44210" s="6"/>
    </row>
    <row r="44211" spans="16:30">
      <c r="P44211" s="6"/>
      <c r="AA44211" s="6"/>
      <c r="AC44211" s="6"/>
      <c r="AD44211" s="6"/>
    </row>
    <row r="44212" spans="16:30">
      <c r="P44212" s="6"/>
      <c r="AA44212" s="6"/>
      <c r="AC44212" s="6"/>
      <c r="AD44212" s="6"/>
    </row>
    <row r="44213" spans="16:30">
      <c r="P44213" s="6"/>
      <c r="AA44213" s="6"/>
      <c r="AC44213" s="6"/>
      <c r="AD44213" s="6"/>
    </row>
    <row r="44214" spans="16:30">
      <c r="P44214" s="6"/>
      <c r="AA44214" s="6"/>
      <c r="AC44214" s="6"/>
      <c r="AD44214" s="6"/>
    </row>
    <row r="44215" spans="16:30">
      <c r="P44215" s="6"/>
      <c r="AA44215" s="6"/>
      <c r="AC44215" s="6"/>
      <c r="AD44215" s="6"/>
    </row>
    <row r="44216" spans="16:30">
      <c r="P44216" s="6"/>
      <c r="AA44216" s="6"/>
      <c r="AC44216" s="6"/>
      <c r="AD44216" s="6"/>
    </row>
    <row r="44217" spans="16:30">
      <c r="P44217" s="6"/>
      <c r="AA44217" s="6"/>
      <c r="AC44217" s="6"/>
      <c r="AD44217" s="6"/>
    </row>
    <row r="44218" spans="16:30">
      <c r="P44218" s="6"/>
      <c r="AA44218" s="6"/>
      <c r="AC44218" s="6"/>
      <c r="AD44218" s="6"/>
    </row>
    <row r="44219" spans="16:30">
      <c r="P44219" s="6"/>
      <c r="AA44219" s="6"/>
      <c r="AC44219" s="6"/>
      <c r="AD44219" s="6"/>
    </row>
    <row r="44220" spans="16:30">
      <c r="P44220" s="6"/>
      <c r="AA44220" s="6"/>
      <c r="AC44220" s="6"/>
      <c r="AD44220" s="6"/>
    </row>
    <row r="44221" spans="16:30">
      <c r="P44221" s="6"/>
      <c r="AA44221" s="6"/>
      <c r="AC44221" s="6"/>
      <c r="AD44221" s="6"/>
    </row>
    <row r="44222" spans="16:30">
      <c r="P44222" s="6"/>
      <c r="AA44222" s="6"/>
      <c r="AC44222" s="6"/>
      <c r="AD44222" s="6"/>
    </row>
    <row r="44223" spans="16:30">
      <c r="P44223" s="6"/>
      <c r="AA44223" s="6"/>
      <c r="AC44223" s="6"/>
      <c r="AD44223" s="6"/>
    </row>
    <row r="44224" spans="16:30">
      <c r="P44224" s="6"/>
      <c r="AA44224" s="6"/>
      <c r="AC44224" s="6"/>
      <c r="AD44224" s="6"/>
    </row>
    <row r="44225" spans="16:30">
      <c r="P44225" s="6"/>
      <c r="AA44225" s="6"/>
      <c r="AC44225" s="6"/>
      <c r="AD44225" s="6"/>
    </row>
    <row r="44226" spans="16:30">
      <c r="P44226" s="6"/>
      <c r="AA44226" s="6"/>
      <c r="AC44226" s="6"/>
      <c r="AD44226" s="6"/>
    </row>
    <row r="44227" spans="16:30">
      <c r="P44227" s="6"/>
      <c r="AA44227" s="6"/>
      <c r="AC44227" s="6"/>
      <c r="AD44227" s="6"/>
    </row>
    <row r="44228" spans="16:30">
      <c r="P44228" s="6"/>
      <c r="AA44228" s="6"/>
      <c r="AC44228" s="6"/>
      <c r="AD44228" s="6"/>
    </row>
    <row r="44229" spans="16:30">
      <c r="P44229" s="6"/>
      <c r="AA44229" s="6"/>
      <c r="AC44229" s="6"/>
      <c r="AD44229" s="6"/>
    </row>
    <row r="44230" spans="16:30">
      <c r="P44230" s="6"/>
      <c r="AA44230" s="6"/>
      <c r="AC44230" s="6"/>
      <c r="AD44230" s="6"/>
    </row>
    <row r="44231" spans="16:30">
      <c r="P44231" s="6"/>
      <c r="AA44231" s="6"/>
      <c r="AC44231" s="6"/>
      <c r="AD44231" s="6"/>
    </row>
    <row r="44232" spans="16:30">
      <c r="P44232" s="6"/>
      <c r="AA44232" s="6"/>
      <c r="AC44232" s="6"/>
      <c r="AD44232" s="6"/>
    </row>
    <row r="44233" spans="16:30">
      <c r="P44233" s="6"/>
      <c r="AA44233" s="6"/>
      <c r="AC44233" s="6"/>
      <c r="AD44233" s="6"/>
    </row>
    <row r="44234" spans="16:30">
      <c r="P44234" s="6"/>
      <c r="AA44234" s="6"/>
      <c r="AC44234" s="6"/>
      <c r="AD44234" s="6"/>
    </row>
    <row r="44235" spans="16:30">
      <c r="P44235" s="6"/>
      <c r="AA44235" s="6"/>
      <c r="AC44235" s="6"/>
      <c r="AD44235" s="6"/>
    </row>
    <row r="44236" spans="16:30">
      <c r="P44236" s="6"/>
      <c r="AA44236" s="6"/>
      <c r="AC44236" s="6"/>
      <c r="AD44236" s="6"/>
    </row>
    <row r="44237" spans="16:30">
      <c r="P44237" s="6"/>
      <c r="AA44237" s="6"/>
      <c r="AC44237" s="6"/>
      <c r="AD44237" s="6"/>
    </row>
    <row r="44238" spans="16:30">
      <c r="P44238" s="6"/>
      <c r="AA44238" s="6"/>
      <c r="AC44238" s="6"/>
      <c r="AD44238" s="6"/>
    </row>
    <row r="44239" spans="16:30">
      <c r="P44239" s="6"/>
      <c r="AA44239" s="6"/>
      <c r="AC44239" s="6"/>
      <c r="AD44239" s="6"/>
    </row>
    <row r="44240" spans="16:30">
      <c r="P44240" s="6"/>
      <c r="AA44240" s="6"/>
      <c r="AC44240" s="6"/>
      <c r="AD44240" s="6"/>
    </row>
    <row r="44241" spans="16:30">
      <c r="P44241" s="6"/>
      <c r="AA44241" s="6"/>
      <c r="AC44241" s="6"/>
      <c r="AD44241" s="6"/>
    </row>
    <row r="44242" spans="16:30">
      <c r="P44242" s="6"/>
      <c r="AA44242" s="6"/>
      <c r="AC44242" s="6"/>
      <c r="AD44242" s="6"/>
    </row>
    <row r="44243" spans="16:30">
      <c r="P44243" s="6"/>
      <c r="AA44243" s="6"/>
      <c r="AC44243" s="6"/>
      <c r="AD44243" s="6"/>
    </row>
    <row r="44244" spans="16:30">
      <c r="P44244" s="6"/>
      <c r="AA44244" s="6"/>
      <c r="AC44244" s="6"/>
      <c r="AD44244" s="6"/>
    </row>
    <row r="44245" spans="16:30">
      <c r="P44245" s="6"/>
      <c r="AA44245" s="6"/>
      <c r="AC44245" s="6"/>
      <c r="AD44245" s="6"/>
    </row>
    <row r="44246" spans="16:30">
      <c r="P44246" s="6"/>
      <c r="AA44246" s="6"/>
      <c r="AC44246" s="6"/>
      <c r="AD44246" s="6"/>
    </row>
    <row r="44247" spans="16:30">
      <c r="P44247" s="6"/>
      <c r="AA44247" s="6"/>
      <c r="AC44247" s="6"/>
      <c r="AD44247" s="6"/>
    </row>
    <row r="44248" spans="16:30">
      <c r="P44248" s="6"/>
      <c r="AA44248" s="6"/>
      <c r="AC44248" s="6"/>
      <c r="AD44248" s="6"/>
    </row>
    <row r="44249" spans="16:30">
      <c r="P44249" s="6"/>
      <c r="AA44249" s="6"/>
      <c r="AC44249" s="6"/>
      <c r="AD44249" s="6"/>
    </row>
    <row r="44250" spans="16:30">
      <c r="P44250" s="6"/>
      <c r="AA44250" s="6"/>
      <c r="AC44250" s="6"/>
      <c r="AD44250" s="6"/>
    </row>
    <row r="44251" spans="16:30">
      <c r="P44251" s="6"/>
      <c r="AA44251" s="6"/>
      <c r="AC44251" s="6"/>
      <c r="AD44251" s="6"/>
    </row>
    <row r="44252" spans="16:30">
      <c r="P44252" s="6"/>
      <c r="AA44252" s="6"/>
      <c r="AC44252" s="6"/>
      <c r="AD44252" s="6"/>
    </row>
    <row r="44253" spans="16:30">
      <c r="P44253" s="6"/>
      <c r="AA44253" s="6"/>
      <c r="AC44253" s="6"/>
      <c r="AD44253" s="6"/>
    </row>
    <row r="44254" spans="16:30">
      <c r="P44254" s="6"/>
      <c r="AA44254" s="6"/>
      <c r="AC44254" s="6"/>
      <c r="AD44254" s="6"/>
    </row>
    <row r="44255" spans="16:30">
      <c r="P44255" s="6"/>
      <c r="AA44255" s="6"/>
      <c r="AC44255" s="6"/>
      <c r="AD44255" s="6"/>
    </row>
    <row r="44256" spans="16:30">
      <c r="P44256" s="6"/>
      <c r="AA44256" s="6"/>
      <c r="AC44256" s="6"/>
      <c r="AD44256" s="6"/>
    </row>
    <row r="44257" spans="16:30">
      <c r="P44257" s="6"/>
      <c r="AA44257" s="6"/>
      <c r="AC44257" s="6"/>
      <c r="AD44257" s="6"/>
    </row>
    <row r="44258" spans="16:30">
      <c r="P44258" s="6"/>
      <c r="AA44258" s="6"/>
      <c r="AC44258" s="6"/>
      <c r="AD44258" s="6"/>
    </row>
    <row r="44259" spans="16:30">
      <c r="P44259" s="6"/>
      <c r="AA44259" s="6"/>
      <c r="AC44259" s="6"/>
      <c r="AD44259" s="6"/>
    </row>
    <row r="44260" spans="16:30">
      <c r="P44260" s="6"/>
      <c r="AA44260" s="6"/>
      <c r="AC44260" s="6"/>
      <c r="AD44260" s="6"/>
    </row>
    <row r="44261" spans="16:30">
      <c r="P44261" s="6"/>
      <c r="AA44261" s="6"/>
      <c r="AC44261" s="6"/>
      <c r="AD44261" s="6"/>
    </row>
    <row r="44262" spans="16:30">
      <c r="P44262" s="6"/>
      <c r="AA44262" s="6"/>
      <c r="AC44262" s="6"/>
      <c r="AD44262" s="6"/>
    </row>
    <row r="44263" spans="16:30">
      <c r="P44263" s="6"/>
      <c r="AA44263" s="6"/>
      <c r="AC44263" s="6"/>
      <c r="AD44263" s="6"/>
    </row>
    <row r="44264" spans="16:30">
      <c r="P44264" s="6"/>
      <c r="AA44264" s="6"/>
      <c r="AC44264" s="6"/>
      <c r="AD44264" s="6"/>
    </row>
    <row r="44265" spans="16:30">
      <c r="P44265" s="6"/>
      <c r="AA44265" s="6"/>
      <c r="AC44265" s="6"/>
      <c r="AD44265" s="6"/>
    </row>
    <row r="44266" spans="16:30">
      <c r="P44266" s="6"/>
      <c r="AA44266" s="6"/>
      <c r="AC44266" s="6"/>
      <c r="AD44266" s="6"/>
    </row>
    <row r="44267" spans="16:30">
      <c r="P44267" s="6"/>
      <c r="AA44267" s="6"/>
      <c r="AC44267" s="6"/>
      <c r="AD44267" s="6"/>
    </row>
    <row r="44268" spans="16:30">
      <c r="P44268" s="6"/>
      <c r="AA44268" s="6"/>
      <c r="AC44268" s="6"/>
      <c r="AD44268" s="6"/>
    </row>
    <row r="44269" spans="16:30">
      <c r="P44269" s="6"/>
      <c r="AA44269" s="6"/>
      <c r="AC44269" s="6"/>
      <c r="AD44269" s="6"/>
    </row>
    <row r="44270" spans="16:30">
      <c r="P44270" s="6"/>
      <c r="AA44270" s="6"/>
      <c r="AC44270" s="6"/>
      <c r="AD44270" s="6"/>
    </row>
    <row r="44271" spans="16:30">
      <c r="P44271" s="6"/>
      <c r="AA44271" s="6"/>
      <c r="AC44271" s="6"/>
      <c r="AD44271" s="6"/>
    </row>
    <row r="44272" spans="16:30">
      <c r="P44272" s="6"/>
      <c r="AA44272" s="6"/>
      <c r="AC44272" s="6"/>
      <c r="AD44272" s="6"/>
    </row>
    <row r="44273" spans="16:30">
      <c r="P44273" s="6"/>
      <c r="AA44273" s="6"/>
      <c r="AC44273" s="6"/>
      <c r="AD44273" s="6"/>
    </row>
    <row r="44274" spans="16:30">
      <c r="P44274" s="6"/>
      <c r="AA44274" s="6"/>
      <c r="AC44274" s="6"/>
      <c r="AD44274" s="6"/>
    </row>
    <row r="44275" spans="16:30">
      <c r="P44275" s="6"/>
      <c r="AA44275" s="6"/>
      <c r="AC44275" s="6"/>
      <c r="AD44275" s="6"/>
    </row>
    <row r="44276" spans="16:30">
      <c r="P44276" s="6"/>
      <c r="AA44276" s="6"/>
      <c r="AC44276" s="6"/>
      <c r="AD44276" s="6"/>
    </row>
    <row r="44277" spans="16:30">
      <c r="P44277" s="6"/>
      <c r="AA44277" s="6"/>
      <c r="AC44277" s="6"/>
      <c r="AD44277" s="6"/>
    </row>
    <row r="44278" spans="16:30">
      <c r="P44278" s="6"/>
      <c r="AA44278" s="6"/>
      <c r="AC44278" s="6"/>
      <c r="AD44278" s="6"/>
    </row>
    <row r="44279" spans="16:30">
      <c r="P44279" s="6"/>
      <c r="AA44279" s="6"/>
      <c r="AC44279" s="6"/>
      <c r="AD44279" s="6"/>
    </row>
    <row r="44280" spans="16:30">
      <c r="P44280" s="6"/>
      <c r="AA44280" s="6"/>
      <c r="AC44280" s="6"/>
      <c r="AD44280" s="6"/>
    </row>
    <row r="44281" spans="16:30">
      <c r="P44281" s="6"/>
      <c r="AA44281" s="6"/>
      <c r="AC44281" s="6"/>
      <c r="AD44281" s="6"/>
    </row>
    <row r="44282" spans="16:30">
      <c r="P44282" s="6"/>
      <c r="AA44282" s="6"/>
      <c r="AC44282" s="6"/>
      <c r="AD44282" s="6"/>
    </row>
    <row r="44283" spans="16:30">
      <c r="P44283" s="6"/>
      <c r="AA44283" s="6"/>
      <c r="AC44283" s="6"/>
      <c r="AD44283" s="6"/>
    </row>
    <row r="44284" spans="16:30">
      <c r="P44284" s="6"/>
      <c r="AA44284" s="6"/>
      <c r="AC44284" s="6"/>
      <c r="AD44284" s="6"/>
    </row>
    <row r="44285" spans="16:30">
      <c r="P44285" s="6"/>
      <c r="AA44285" s="6"/>
      <c r="AC44285" s="6"/>
      <c r="AD44285" s="6"/>
    </row>
    <row r="44286" spans="16:30">
      <c r="P44286" s="6"/>
      <c r="AA44286" s="6"/>
      <c r="AC44286" s="6"/>
      <c r="AD44286" s="6"/>
    </row>
    <row r="44287" spans="16:30">
      <c r="P44287" s="6"/>
      <c r="AA44287" s="6"/>
      <c r="AC44287" s="6"/>
      <c r="AD44287" s="6"/>
    </row>
    <row r="44288" spans="16:30">
      <c r="P44288" s="6"/>
      <c r="AA44288" s="6"/>
      <c r="AC44288" s="6"/>
      <c r="AD44288" s="6"/>
    </row>
    <row r="44289" spans="16:30">
      <c r="P44289" s="6"/>
      <c r="AA44289" s="6"/>
      <c r="AC44289" s="6"/>
      <c r="AD44289" s="6"/>
    </row>
    <row r="44290" spans="16:30">
      <c r="P44290" s="6"/>
      <c r="AA44290" s="6"/>
      <c r="AC44290" s="6"/>
      <c r="AD44290" s="6"/>
    </row>
    <row r="44291" spans="16:30">
      <c r="P44291" s="6"/>
      <c r="AA44291" s="6"/>
      <c r="AC44291" s="6"/>
      <c r="AD44291" s="6"/>
    </row>
    <row r="44292" spans="16:30">
      <c r="P44292" s="6"/>
      <c r="AA44292" s="6"/>
      <c r="AC44292" s="6"/>
      <c r="AD44292" s="6"/>
    </row>
    <row r="44293" spans="16:30">
      <c r="P44293" s="6"/>
      <c r="AA44293" s="6"/>
      <c r="AC44293" s="6"/>
      <c r="AD44293" s="6"/>
    </row>
    <row r="44294" spans="16:30">
      <c r="P44294" s="6"/>
      <c r="AA44294" s="6"/>
      <c r="AC44294" s="6"/>
      <c r="AD44294" s="6"/>
    </row>
    <row r="44295" spans="16:30">
      <c r="P44295" s="6"/>
      <c r="AA44295" s="6"/>
      <c r="AC44295" s="6"/>
      <c r="AD44295" s="6"/>
    </row>
    <row r="44296" spans="16:30">
      <c r="P44296" s="6"/>
      <c r="AA44296" s="6"/>
      <c r="AC44296" s="6"/>
      <c r="AD44296" s="6"/>
    </row>
    <row r="44297" spans="16:30">
      <c r="P44297" s="6"/>
      <c r="AA44297" s="6"/>
      <c r="AC44297" s="6"/>
      <c r="AD44297" s="6"/>
    </row>
    <row r="44298" spans="16:30">
      <c r="P44298" s="6"/>
      <c r="AA44298" s="6"/>
      <c r="AC44298" s="6"/>
      <c r="AD44298" s="6"/>
    </row>
    <row r="44299" spans="16:30">
      <c r="P44299" s="6"/>
      <c r="AA44299" s="6"/>
      <c r="AC44299" s="6"/>
      <c r="AD44299" s="6"/>
    </row>
    <row r="44300" spans="16:30">
      <c r="P44300" s="6"/>
      <c r="AA44300" s="6"/>
      <c r="AC44300" s="6"/>
      <c r="AD44300" s="6"/>
    </row>
    <row r="44301" spans="16:30">
      <c r="P44301" s="6"/>
      <c r="AA44301" s="6"/>
      <c r="AC44301" s="6"/>
      <c r="AD44301" s="6"/>
    </row>
    <row r="44302" spans="16:30">
      <c r="P44302" s="6"/>
      <c r="AA44302" s="6"/>
      <c r="AC44302" s="6"/>
      <c r="AD44302" s="6"/>
    </row>
    <row r="44303" spans="16:30">
      <c r="P44303" s="6"/>
      <c r="AA44303" s="6"/>
      <c r="AC44303" s="6"/>
      <c r="AD44303" s="6"/>
    </row>
    <row r="44304" spans="16:30">
      <c r="P44304" s="6"/>
      <c r="AA44304" s="6"/>
      <c r="AC44304" s="6"/>
      <c r="AD44304" s="6"/>
    </row>
    <row r="44305" spans="16:30">
      <c r="P44305" s="6"/>
      <c r="AA44305" s="6"/>
      <c r="AC44305" s="6"/>
      <c r="AD44305" s="6"/>
    </row>
    <row r="44306" spans="16:30">
      <c r="P44306" s="6"/>
      <c r="AA44306" s="6"/>
      <c r="AC44306" s="6"/>
      <c r="AD44306" s="6"/>
    </row>
    <row r="44307" spans="16:30">
      <c r="P44307" s="6"/>
      <c r="AA44307" s="6"/>
      <c r="AC44307" s="6"/>
      <c r="AD44307" s="6"/>
    </row>
    <row r="44308" spans="16:30">
      <c r="P44308" s="6"/>
      <c r="AA44308" s="6"/>
      <c r="AC44308" s="6"/>
      <c r="AD44308" s="6"/>
    </row>
    <row r="44309" spans="16:30">
      <c r="P44309" s="6"/>
      <c r="AA44309" s="6"/>
      <c r="AC44309" s="6"/>
      <c r="AD44309" s="6"/>
    </row>
    <row r="44310" spans="16:30">
      <c r="P44310" s="6"/>
      <c r="AA44310" s="6"/>
      <c r="AC44310" s="6"/>
      <c r="AD44310" s="6"/>
    </row>
    <row r="44311" spans="16:30">
      <c r="P44311" s="6"/>
      <c r="AA44311" s="6"/>
      <c r="AC44311" s="6"/>
      <c r="AD44311" s="6"/>
    </row>
    <row r="44312" spans="16:30">
      <c r="P44312" s="6"/>
      <c r="AA44312" s="6"/>
      <c r="AC44312" s="6"/>
      <c r="AD44312" s="6"/>
    </row>
    <row r="44313" spans="16:30">
      <c r="P44313" s="6"/>
      <c r="AA44313" s="6"/>
      <c r="AC44313" s="6"/>
      <c r="AD44313" s="6"/>
    </row>
    <row r="44314" spans="16:30">
      <c r="P44314" s="6"/>
      <c r="AA44314" s="6"/>
      <c r="AC44314" s="6"/>
      <c r="AD44314" s="6"/>
    </row>
    <row r="44315" spans="16:30">
      <c r="P44315" s="6"/>
      <c r="AA44315" s="6"/>
      <c r="AC44315" s="6"/>
      <c r="AD44315" s="6"/>
    </row>
    <row r="44316" spans="16:30">
      <c r="P44316" s="6"/>
      <c r="AA44316" s="6"/>
      <c r="AC44316" s="6"/>
      <c r="AD44316" s="6"/>
    </row>
    <row r="44317" spans="16:30">
      <c r="P44317" s="6"/>
      <c r="AA44317" s="6"/>
      <c r="AC44317" s="6"/>
      <c r="AD44317" s="6"/>
    </row>
    <row r="44318" spans="16:30">
      <c r="P44318" s="6"/>
      <c r="AA44318" s="6"/>
      <c r="AC44318" s="6"/>
      <c r="AD44318" s="6"/>
    </row>
    <row r="44319" spans="16:30">
      <c r="P44319" s="6"/>
      <c r="AA44319" s="6"/>
      <c r="AC44319" s="6"/>
      <c r="AD44319" s="6"/>
    </row>
    <row r="44320" spans="16:30">
      <c r="P44320" s="6"/>
      <c r="AA44320" s="6"/>
      <c r="AC44320" s="6"/>
      <c r="AD44320" s="6"/>
    </row>
    <row r="44321" spans="16:30">
      <c r="P44321" s="6"/>
      <c r="AA44321" s="6"/>
      <c r="AC44321" s="6"/>
      <c r="AD44321" s="6"/>
    </row>
    <row r="44322" spans="16:30">
      <c r="P44322" s="6"/>
      <c r="AA44322" s="6"/>
      <c r="AC44322" s="6"/>
      <c r="AD44322" s="6"/>
    </row>
    <row r="44323" spans="16:30">
      <c r="P44323" s="6"/>
      <c r="AA44323" s="6"/>
      <c r="AC44323" s="6"/>
      <c r="AD44323" s="6"/>
    </row>
    <row r="44324" spans="16:30">
      <c r="P44324" s="6"/>
      <c r="AA44324" s="6"/>
      <c r="AC44324" s="6"/>
      <c r="AD44324" s="6"/>
    </row>
    <row r="44325" spans="16:30">
      <c r="P44325" s="6"/>
      <c r="AA44325" s="6"/>
      <c r="AC44325" s="6"/>
      <c r="AD44325" s="6"/>
    </row>
    <row r="44326" spans="16:30">
      <c r="P44326" s="6"/>
      <c r="AA44326" s="6"/>
      <c r="AC44326" s="6"/>
      <c r="AD44326" s="6"/>
    </row>
    <row r="44327" spans="16:30">
      <c r="P44327" s="6"/>
      <c r="AA44327" s="6"/>
      <c r="AC44327" s="6"/>
      <c r="AD44327" s="6"/>
    </row>
    <row r="44328" spans="16:30">
      <c r="P44328" s="6"/>
      <c r="AA44328" s="6"/>
      <c r="AC44328" s="6"/>
      <c r="AD44328" s="6"/>
    </row>
    <row r="44329" spans="16:30">
      <c r="P44329" s="6"/>
      <c r="AA44329" s="6"/>
      <c r="AC44329" s="6"/>
      <c r="AD44329" s="6"/>
    </row>
    <row r="44330" spans="16:30">
      <c r="P44330" s="6"/>
      <c r="AA44330" s="6"/>
      <c r="AC44330" s="6"/>
      <c r="AD44330" s="6"/>
    </row>
    <row r="44331" spans="16:30">
      <c r="P44331" s="6"/>
      <c r="AA44331" s="6"/>
      <c r="AC44331" s="6"/>
      <c r="AD44331" s="6"/>
    </row>
    <row r="44332" spans="16:30">
      <c r="P44332" s="6"/>
      <c r="AA44332" s="6"/>
      <c r="AC44332" s="6"/>
      <c r="AD44332" s="6"/>
    </row>
    <row r="44333" spans="16:30">
      <c r="P44333" s="6"/>
      <c r="AA44333" s="6"/>
      <c r="AC44333" s="6"/>
      <c r="AD44333" s="6"/>
    </row>
    <row r="44334" spans="16:30">
      <c r="P44334" s="6"/>
      <c r="AA44334" s="6"/>
      <c r="AC44334" s="6"/>
      <c r="AD44334" s="6"/>
    </row>
    <row r="44335" spans="16:30">
      <c r="P44335" s="6"/>
      <c r="AA44335" s="6"/>
      <c r="AC44335" s="6"/>
      <c r="AD44335" s="6"/>
    </row>
    <row r="44336" spans="16:30">
      <c r="P44336" s="6"/>
      <c r="AA44336" s="6"/>
      <c r="AC44336" s="6"/>
      <c r="AD44336" s="6"/>
    </row>
    <row r="44337" spans="16:30">
      <c r="P44337" s="6"/>
      <c r="AA44337" s="6"/>
      <c r="AC44337" s="6"/>
      <c r="AD44337" s="6"/>
    </row>
    <row r="44338" spans="16:30">
      <c r="P44338" s="6"/>
      <c r="AA44338" s="6"/>
      <c r="AC44338" s="6"/>
      <c r="AD44338" s="6"/>
    </row>
    <row r="44339" spans="16:30">
      <c r="P44339" s="6"/>
      <c r="AA44339" s="6"/>
      <c r="AC44339" s="6"/>
      <c r="AD44339" s="6"/>
    </row>
    <row r="44340" spans="16:30">
      <c r="P44340" s="6"/>
      <c r="AA44340" s="6"/>
      <c r="AC44340" s="6"/>
      <c r="AD44340" s="6"/>
    </row>
    <row r="44341" spans="16:30">
      <c r="P44341" s="6"/>
      <c r="AA44341" s="6"/>
      <c r="AC44341" s="6"/>
      <c r="AD44341" s="6"/>
    </row>
    <row r="44342" spans="16:30">
      <c r="P44342" s="6"/>
      <c r="AA44342" s="6"/>
      <c r="AC44342" s="6"/>
      <c r="AD44342" s="6"/>
    </row>
    <row r="44343" spans="16:30">
      <c r="P44343" s="6"/>
      <c r="AA44343" s="6"/>
      <c r="AC44343" s="6"/>
      <c r="AD44343" s="6"/>
    </row>
    <row r="44344" spans="16:30">
      <c r="P44344" s="6"/>
      <c r="AA44344" s="6"/>
      <c r="AC44344" s="6"/>
      <c r="AD44344" s="6"/>
    </row>
    <row r="44345" spans="16:30">
      <c r="P44345" s="6"/>
      <c r="AA44345" s="6"/>
      <c r="AC44345" s="6"/>
      <c r="AD44345" s="6"/>
    </row>
    <row r="44346" spans="16:30">
      <c r="P44346" s="6"/>
      <c r="AA44346" s="6"/>
      <c r="AC44346" s="6"/>
      <c r="AD44346" s="6"/>
    </row>
    <row r="44347" spans="16:30">
      <c r="P44347" s="6"/>
      <c r="AA44347" s="6"/>
      <c r="AC44347" s="6"/>
      <c r="AD44347" s="6"/>
    </row>
    <row r="44348" spans="16:30">
      <c r="P44348" s="6"/>
      <c r="AA44348" s="6"/>
      <c r="AC44348" s="6"/>
      <c r="AD44348" s="6"/>
    </row>
    <row r="44349" spans="16:30">
      <c r="P44349" s="6"/>
      <c r="AA44349" s="6"/>
      <c r="AC44349" s="6"/>
      <c r="AD44349" s="6"/>
    </row>
    <row r="44350" spans="16:30">
      <c r="P44350" s="6"/>
      <c r="AA44350" s="6"/>
      <c r="AC44350" s="6"/>
      <c r="AD44350" s="6"/>
    </row>
    <row r="44351" spans="16:30">
      <c r="P44351" s="6"/>
      <c r="AA44351" s="6"/>
      <c r="AC44351" s="6"/>
      <c r="AD44351" s="6"/>
    </row>
    <row r="44352" spans="16:30">
      <c r="P44352" s="6"/>
      <c r="AA44352" s="6"/>
      <c r="AC44352" s="6"/>
      <c r="AD44352" s="6"/>
    </row>
    <row r="44353" spans="16:30">
      <c r="P44353" s="6"/>
      <c r="AA44353" s="6"/>
      <c r="AC44353" s="6"/>
      <c r="AD44353" s="6"/>
    </row>
    <row r="44354" spans="16:30">
      <c r="P44354" s="6"/>
      <c r="AA44354" s="6"/>
      <c r="AC44354" s="6"/>
      <c r="AD44354" s="6"/>
    </row>
    <row r="44355" spans="16:30">
      <c r="P44355" s="6"/>
      <c r="AA44355" s="6"/>
      <c r="AC44355" s="6"/>
      <c r="AD44355" s="6"/>
    </row>
    <row r="44356" spans="16:30">
      <c r="P44356" s="6"/>
      <c r="AA44356" s="6"/>
      <c r="AC44356" s="6"/>
      <c r="AD44356" s="6"/>
    </row>
    <row r="44357" spans="16:30">
      <c r="P44357" s="6"/>
      <c r="AA44357" s="6"/>
      <c r="AC44357" s="6"/>
      <c r="AD44357" s="6"/>
    </row>
    <row r="44358" spans="16:30">
      <c r="P44358" s="6"/>
      <c r="AA44358" s="6"/>
      <c r="AC44358" s="6"/>
      <c r="AD44358" s="6"/>
    </row>
    <row r="44359" spans="16:30">
      <c r="P44359" s="6"/>
      <c r="AA44359" s="6"/>
      <c r="AC44359" s="6"/>
      <c r="AD44359" s="6"/>
    </row>
    <row r="44360" spans="16:30">
      <c r="P44360" s="6"/>
      <c r="AA44360" s="6"/>
      <c r="AC44360" s="6"/>
      <c r="AD44360" s="6"/>
    </row>
    <row r="44361" spans="16:30">
      <c r="P44361" s="6"/>
      <c r="AA44361" s="6"/>
      <c r="AC44361" s="6"/>
      <c r="AD44361" s="6"/>
    </row>
    <row r="44362" spans="16:30">
      <c r="P44362" s="6"/>
      <c r="AA44362" s="6"/>
      <c r="AC44362" s="6"/>
      <c r="AD44362" s="6"/>
    </row>
    <row r="44363" spans="16:30">
      <c r="P44363" s="6"/>
      <c r="AA44363" s="6"/>
      <c r="AC44363" s="6"/>
      <c r="AD44363" s="6"/>
    </row>
    <row r="44364" spans="16:30">
      <c r="P44364" s="6"/>
      <c r="AA44364" s="6"/>
      <c r="AC44364" s="6"/>
      <c r="AD44364" s="6"/>
    </row>
    <row r="44365" spans="16:30">
      <c r="P44365" s="6"/>
      <c r="AA44365" s="6"/>
      <c r="AC44365" s="6"/>
      <c r="AD44365" s="6"/>
    </row>
    <row r="44366" spans="16:30">
      <c r="P44366" s="6"/>
      <c r="AA44366" s="6"/>
      <c r="AC44366" s="6"/>
      <c r="AD44366" s="6"/>
    </row>
    <row r="44367" spans="16:30">
      <c r="P44367" s="6"/>
      <c r="AA44367" s="6"/>
      <c r="AC44367" s="6"/>
      <c r="AD44367" s="6"/>
    </row>
    <row r="44368" spans="16:30">
      <c r="P44368" s="6"/>
      <c r="AA44368" s="6"/>
      <c r="AC44368" s="6"/>
      <c r="AD44368" s="6"/>
    </row>
    <row r="44369" spans="16:30">
      <c r="P44369" s="6"/>
      <c r="AA44369" s="6"/>
      <c r="AC44369" s="6"/>
      <c r="AD44369" s="6"/>
    </row>
    <row r="44370" spans="16:30">
      <c r="P44370" s="6"/>
      <c r="AA44370" s="6"/>
      <c r="AC44370" s="6"/>
      <c r="AD44370" s="6"/>
    </row>
    <row r="44371" spans="16:30">
      <c r="P44371" s="6"/>
      <c r="AA44371" s="6"/>
      <c r="AC44371" s="6"/>
      <c r="AD44371" s="6"/>
    </row>
    <row r="44372" spans="16:30">
      <c r="P44372" s="6"/>
      <c r="AA44372" s="6"/>
      <c r="AC44372" s="6"/>
      <c r="AD44372" s="6"/>
    </row>
    <row r="44373" spans="16:30">
      <c r="P44373" s="6"/>
      <c r="AA44373" s="6"/>
      <c r="AC44373" s="6"/>
      <c r="AD44373" s="6"/>
    </row>
    <row r="44374" spans="16:30">
      <c r="P44374" s="6"/>
      <c r="AA44374" s="6"/>
      <c r="AC44374" s="6"/>
      <c r="AD44374" s="6"/>
    </row>
    <row r="44375" spans="16:30">
      <c r="P44375" s="6"/>
      <c r="AA44375" s="6"/>
      <c r="AC44375" s="6"/>
      <c r="AD44375" s="6"/>
    </row>
    <row r="44376" spans="16:30">
      <c r="P44376" s="6"/>
      <c r="AA44376" s="6"/>
      <c r="AC44376" s="6"/>
      <c r="AD44376" s="6"/>
    </row>
    <row r="44377" spans="16:30">
      <c r="P44377" s="6"/>
      <c r="AA44377" s="6"/>
      <c r="AC44377" s="6"/>
      <c r="AD44377" s="6"/>
    </row>
    <row r="44378" spans="16:30">
      <c r="P44378" s="6"/>
      <c r="AA44378" s="6"/>
      <c r="AC44378" s="6"/>
      <c r="AD44378" s="6"/>
    </row>
    <row r="44379" spans="16:30">
      <c r="P44379" s="6"/>
      <c r="AA44379" s="6"/>
      <c r="AC44379" s="6"/>
      <c r="AD44379" s="6"/>
    </row>
    <row r="44380" spans="16:30">
      <c r="P44380" s="6"/>
      <c r="AA44380" s="6"/>
      <c r="AC44380" s="6"/>
      <c r="AD44380" s="6"/>
    </row>
    <row r="44381" spans="16:30">
      <c r="P44381" s="6"/>
      <c r="AA44381" s="6"/>
      <c r="AC44381" s="6"/>
      <c r="AD44381" s="6"/>
    </row>
    <row r="44382" spans="16:30">
      <c r="P44382" s="6"/>
      <c r="AA44382" s="6"/>
      <c r="AC44382" s="6"/>
      <c r="AD44382" s="6"/>
    </row>
    <row r="44383" spans="16:30">
      <c r="P44383" s="6"/>
      <c r="AA44383" s="6"/>
      <c r="AC44383" s="6"/>
      <c r="AD44383" s="6"/>
    </row>
    <row r="44384" spans="16:30">
      <c r="P44384" s="6"/>
      <c r="AA44384" s="6"/>
      <c r="AC44384" s="6"/>
      <c r="AD44384" s="6"/>
    </row>
    <row r="44385" spans="16:30">
      <c r="P44385" s="6"/>
      <c r="AA44385" s="6"/>
      <c r="AC44385" s="6"/>
      <c r="AD44385" s="6"/>
    </row>
    <row r="44386" spans="16:30">
      <c r="P44386" s="6"/>
      <c r="AA44386" s="6"/>
      <c r="AC44386" s="6"/>
      <c r="AD44386" s="6"/>
    </row>
    <row r="44387" spans="16:30">
      <c r="P44387" s="6"/>
      <c r="AA44387" s="6"/>
      <c r="AC44387" s="6"/>
      <c r="AD44387" s="6"/>
    </row>
    <row r="44388" spans="16:30">
      <c r="P44388" s="6"/>
      <c r="AA44388" s="6"/>
      <c r="AC44388" s="6"/>
      <c r="AD44388" s="6"/>
    </row>
    <row r="44389" spans="16:30">
      <c r="P44389" s="6"/>
      <c r="AA44389" s="6"/>
      <c r="AC44389" s="6"/>
      <c r="AD44389" s="6"/>
    </row>
    <row r="44390" spans="16:30">
      <c r="P44390" s="6"/>
      <c r="AA44390" s="6"/>
      <c r="AC44390" s="6"/>
      <c r="AD44390" s="6"/>
    </row>
    <row r="44391" spans="16:30">
      <c r="P44391" s="6"/>
      <c r="AA44391" s="6"/>
      <c r="AC44391" s="6"/>
      <c r="AD44391" s="6"/>
    </row>
    <row r="44392" spans="16:30">
      <c r="P44392" s="6"/>
      <c r="AA44392" s="6"/>
      <c r="AC44392" s="6"/>
      <c r="AD44392" s="6"/>
    </row>
    <row r="44393" spans="16:30">
      <c r="P44393" s="6"/>
      <c r="AA44393" s="6"/>
      <c r="AC44393" s="6"/>
      <c r="AD44393" s="6"/>
    </row>
    <row r="44394" spans="16:30">
      <c r="P44394" s="6"/>
      <c r="AA44394" s="6"/>
      <c r="AC44394" s="6"/>
      <c r="AD44394" s="6"/>
    </row>
    <row r="44395" spans="16:30">
      <c r="P44395" s="6"/>
      <c r="AA44395" s="6"/>
      <c r="AC44395" s="6"/>
      <c r="AD44395" s="6"/>
    </row>
    <row r="44396" spans="16:30">
      <c r="P44396" s="6"/>
      <c r="AA44396" s="6"/>
      <c r="AC44396" s="6"/>
      <c r="AD44396" s="6"/>
    </row>
    <row r="44397" spans="16:30">
      <c r="P44397" s="6"/>
      <c r="AA44397" s="6"/>
      <c r="AC44397" s="6"/>
      <c r="AD44397" s="6"/>
    </row>
    <row r="44398" spans="16:30">
      <c r="P44398" s="6"/>
      <c r="AA44398" s="6"/>
      <c r="AC44398" s="6"/>
      <c r="AD44398" s="6"/>
    </row>
    <row r="44399" spans="16:30">
      <c r="P44399" s="6"/>
      <c r="AA44399" s="6"/>
      <c r="AC44399" s="6"/>
      <c r="AD44399" s="6"/>
    </row>
    <row r="44400" spans="16:30">
      <c r="P44400" s="6"/>
      <c r="AA44400" s="6"/>
      <c r="AC44400" s="6"/>
      <c r="AD44400" s="6"/>
    </row>
    <row r="44401" spans="16:30">
      <c r="P44401" s="6"/>
      <c r="AA44401" s="6"/>
      <c r="AC44401" s="6"/>
      <c r="AD44401" s="6"/>
    </row>
    <row r="44402" spans="16:30">
      <c r="P44402" s="6"/>
      <c r="AA44402" s="6"/>
      <c r="AC44402" s="6"/>
      <c r="AD44402" s="6"/>
    </row>
    <row r="44403" spans="16:30">
      <c r="P44403" s="6"/>
      <c r="AA44403" s="6"/>
      <c r="AC44403" s="6"/>
      <c r="AD44403" s="6"/>
    </row>
    <row r="44404" spans="16:30">
      <c r="P44404" s="6"/>
      <c r="AA44404" s="6"/>
      <c r="AC44404" s="6"/>
      <c r="AD44404" s="6"/>
    </row>
    <row r="44405" spans="16:30">
      <c r="P44405" s="6"/>
      <c r="AA44405" s="6"/>
      <c r="AC44405" s="6"/>
      <c r="AD44405" s="6"/>
    </row>
    <row r="44406" spans="16:30">
      <c r="P44406" s="6"/>
      <c r="AA44406" s="6"/>
      <c r="AC44406" s="6"/>
      <c r="AD44406" s="6"/>
    </row>
    <row r="44407" spans="16:30">
      <c r="P44407" s="6"/>
      <c r="AA44407" s="6"/>
      <c r="AC44407" s="6"/>
      <c r="AD44407" s="6"/>
    </row>
    <row r="44408" spans="16:30">
      <c r="P44408" s="6"/>
      <c r="AA44408" s="6"/>
      <c r="AC44408" s="6"/>
      <c r="AD44408" s="6"/>
    </row>
    <row r="44409" spans="16:30">
      <c r="P44409" s="6"/>
      <c r="AA44409" s="6"/>
      <c r="AC44409" s="6"/>
      <c r="AD44409" s="6"/>
    </row>
    <row r="44410" spans="16:30">
      <c r="P44410" s="6"/>
      <c r="AA44410" s="6"/>
      <c r="AC44410" s="6"/>
      <c r="AD44410" s="6"/>
    </row>
    <row r="44411" spans="16:30">
      <c r="P44411" s="6"/>
      <c r="AA44411" s="6"/>
      <c r="AC44411" s="6"/>
      <c r="AD44411" s="6"/>
    </row>
    <row r="44412" spans="16:30">
      <c r="P44412" s="6"/>
      <c r="AA44412" s="6"/>
      <c r="AC44412" s="6"/>
      <c r="AD44412" s="6"/>
    </row>
    <row r="44413" spans="16:30">
      <c r="P44413" s="6"/>
      <c r="AA44413" s="6"/>
      <c r="AC44413" s="6"/>
      <c r="AD44413" s="6"/>
    </row>
    <row r="44414" spans="16:30">
      <c r="P44414" s="6"/>
      <c r="AA44414" s="6"/>
      <c r="AC44414" s="6"/>
      <c r="AD44414" s="6"/>
    </row>
    <row r="44415" spans="16:30">
      <c r="P44415" s="6"/>
      <c r="AA44415" s="6"/>
      <c r="AC44415" s="6"/>
      <c r="AD44415" s="6"/>
    </row>
    <row r="44416" spans="16:30">
      <c r="P44416" s="6"/>
      <c r="AA44416" s="6"/>
      <c r="AC44416" s="6"/>
      <c r="AD44416" s="6"/>
    </row>
    <row r="44417" spans="16:30">
      <c r="P44417" s="6"/>
      <c r="AA44417" s="6"/>
      <c r="AC44417" s="6"/>
      <c r="AD44417" s="6"/>
    </row>
    <row r="44418" spans="16:30">
      <c r="P44418" s="6"/>
      <c r="AA44418" s="6"/>
      <c r="AC44418" s="6"/>
      <c r="AD44418" s="6"/>
    </row>
    <row r="44419" spans="16:30">
      <c r="P44419" s="6"/>
      <c r="AA44419" s="6"/>
      <c r="AC44419" s="6"/>
      <c r="AD44419" s="6"/>
    </row>
    <row r="44420" spans="16:30">
      <c r="P44420" s="6"/>
      <c r="AA44420" s="6"/>
      <c r="AC44420" s="6"/>
      <c r="AD44420" s="6"/>
    </row>
    <row r="44421" spans="16:30">
      <c r="P44421" s="6"/>
      <c r="AA44421" s="6"/>
      <c r="AC44421" s="6"/>
      <c r="AD44421" s="6"/>
    </row>
    <row r="44422" spans="16:30">
      <c r="P44422" s="6"/>
      <c r="AA44422" s="6"/>
      <c r="AC44422" s="6"/>
      <c r="AD44422" s="6"/>
    </row>
    <row r="44423" spans="16:30">
      <c r="P44423" s="6"/>
      <c r="AA44423" s="6"/>
      <c r="AC44423" s="6"/>
      <c r="AD44423" s="6"/>
    </row>
    <row r="44424" spans="16:30">
      <c r="P44424" s="6"/>
      <c r="AA44424" s="6"/>
      <c r="AC44424" s="6"/>
      <c r="AD44424" s="6"/>
    </row>
    <row r="44425" spans="16:30">
      <c r="P44425" s="6"/>
      <c r="AA44425" s="6"/>
      <c r="AC44425" s="6"/>
      <c r="AD44425" s="6"/>
    </row>
    <row r="44426" spans="16:30">
      <c r="P44426" s="6"/>
      <c r="AA44426" s="6"/>
      <c r="AC44426" s="6"/>
      <c r="AD44426" s="6"/>
    </row>
    <row r="44427" spans="16:30">
      <c r="P44427" s="6"/>
      <c r="AA44427" s="6"/>
      <c r="AC44427" s="6"/>
      <c r="AD44427" s="6"/>
    </row>
    <row r="44428" spans="16:30">
      <c r="P44428" s="6"/>
      <c r="AA44428" s="6"/>
      <c r="AC44428" s="6"/>
      <c r="AD44428" s="6"/>
    </row>
    <row r="44429" spans="16:30">
      <c r="P44429" s="6"/>
      <c r="AA44429" s="6"/>
      <c r="AC44429" s="6"/>
      <c r="AD44429" s="6"/>
    </row>
    <row r="44430" spans="16:30">
      <c r="P44430" s="6"/>
      <c r="AA44430" s="6"/>
      <c r="AC44430" s="6"/>
      <c r="AD44430" s="6"/>
    </row>
    <row r="44431" spans="16:30">
      <c r="P44431" s="6"/>
      <c r="AA44431" s="6"/>
      <c r="AC44431" s="6"/>
      <c r="AD44431" s="6"/>
    </row>
    <row r="44432" spans="16:30">
      <c r="P44432" s="6"/>
      <c r="AA44432" s="6"/>
      <c r="AC44432" s="6"/>
      <c r="AD44432" s="6"/>
    </row>
    <row r="44433" spans="16:30">
      <c r="P44433" s="6"/>
      <c r="AA44433" s="6"/>
      <c r="AC44433" s="6"/>
      <c r="AD44433" s="6"/>
    </row>
    <row r="44434" spans="16:30">
      <c r="P44434" s="6"/>
      <c r="AA44434" s="6"/>
      <c r="AC44434" s="6"/>
      <c r="AD44434" s="6"/>
    </row>
    <row r="44435" spans="16:30">
      <c r="P44435" s="6"/>
      <c r="AA44435" s="6"/>
      <c r="AC44435" s="6"/>
      <c r="AD44435" s="6"/>
    </row>
    <row r="44436" spans="16:30">
      <c r="P44436" s="6"/>
      <c r="AA44436" s="6"/>
      <c r="AC44436" s="6"/>
      <c r="AD44436" s="6"/>
    </row>
    <row r="44437" spans="16:30">
      <c r="P44437" s="6"/>
      <c r="AA44437" s="6"/>
      <c r="AC44437" s="6"/>
      <c r="AD44437" s="6"/>
    </row>
    <row r="44438" spans="16:30">
      <c r="P44438" s="6"/>
      <c r="AA44438" s="6"/>
      <c r="AC44438" s="6"/>
      <c r="AD44438" s="6"/>
    </row>
    <row r="44439" spans="16:30">
      <c r="P44439" s="6"/>
      <c r="AA44439" s="6"/>
      <c r="AC44439" s="6"/>
      <c r="AD44439" s="6"/>
    </row>
    <row r="44440" spans="16:30">
      <c r="P44440" s="6"/>
      <c r="AA44440" s="6"/>
      <c r="AC44440" s="6"/>
      <c r="AD44440" s="6"/>
    </row>
    <row r="44441" spans="16:30">
      <c r="P44441" s="6"/>
      <c r="AA44441" s="6"/>
      <c r="AC44441" s="6"/>
      <c r="AD44441" s="6"/>
    </row>
    <row r="44442" spans="16:30">
      <c r="P44442" s="6"/>
      <c r="AA44442" s="6"/>
      <c r="AC44442" s="6"/>
      <c r="AD44442" s="6"/>
    </row>
    <row r="44443" spans="16:30">
      <c r="P44443" s="6"/>
      <c r="AA44443" s="6"/>
      <c r="AC44443" s="6"/>
      <c r="AD44443" s="6"/>
    </row>
    <row r="44444" spans="16:30">
      <c r="P44444" s="6"/>
      <c r="AA44444" s="6"/>
      <c r="AC44444" s="6"/>
      <c r="AD44444" s="6"/>
    </row>
    <row r="44445" spans="16:30">
      <c r="P44445" s="6"/>
      <c r="AA44445" s="6"/>
      <c r="AC44445" s="6"/>
      <c r="AD44445" s="6"/>
    </row>
    <row r="44446" spans="16:30">
      <c r="P44446" s="6"/>
      <c r="AA44446" s="6"/>
      <c r="AC44446" s="6"/>
      <c r="AD44446" s="6"/>
    </row>
    <row r="44447" spans="16:30">
      <c r="P44447" s="6"/>
      <c r="AA44447" s="6"/>
      <c r="AC44447" s="6"/>
      <c r="AD44447" s="6"/>
    </row>
    <row r="44448" spans="16:30">
      <c r="P44448" s="6"/>
      <c r="AA44448" s="6"/>
      <c r="AC44448" s="6"/>
      <c r="AD44448" s="6"/>
    </row>
    <row r="44449" spans="16:30">
      <c r="P44449" s="6"/>
      <c r="AA44449" s="6"/>
      <c r="AC44449" s="6"/>
      <c r="AD44449" s="6"/>
    </row>
    <row r="44450" spans="16:30">
      <c r="P44450" s="6"/>
      <c r="AA44450" s="6"/>
      <c r="AC44450" s="6"/>
      <c r="AD44450" s="6"/>
    </row>
    <row r="44451" spans="16:30">
      <c r="P44451" s="6"/>
      <c r="AA44451" s="6"/>
      <c r="AC44451" s="6"/>
      <c r="AD44451" s="6"/>
    </row>
    <row r="44452" spans="16:30">
      <c r="P44452" s="6"/>
      <c r="AA44452" s="6"/>
      <c r="AC44452" s="6"/>
      <c r="AD44452" s="6"/>
    </row>
    <row r="44453" spans="16:30">
      <c r="P44453" s="6"/>
      <c r="AA44453" s="6"/>
      <c r="AC44453" s="6"/>
      <c r="AD44453" s="6"/>
    </row>
    <row r="44454" spans="16:30">
      <c r="P44454" s="6"/>
      <c r="AA44454" s="6"/>
      <c r="AC44454" s="6"/>
      <c r="AD44454" s="6"/>
    </row>
    <row r="44455" spans="16:30">
      <c r="P44455" s="6"/>
      <c r="AA44455" s="6"/>
      <c r="AC44455" s="6"/>
      <c r="AD44455" s="6"/>
    </row>
    <row r="44456" spans="16:30">
      <c r="P44456" s="6"/>
      <c r="AA44456" s="6"/>
      <c r="AC44456" s="6"/>
      <c r="AD44456" s="6"/>
    </row>
    <row r="44457" spans="16:30">
      <c r="P44457" s="6"/>
      <c r="AA44457" s="6"/>
      <c r="AC44457" s="6"/>
      <c r="AD44457" s="6"/>
    </row>
    <row r="44458" spans="16:30">
      <c r="P44458" s="6"/>
      <c r="AA44458" s="6"/>
      <c r="AC44458" s="6"/>
      <c r="AD44458" s="6"/>
    </row>
    <row r="44459" spans="16:30">
      <c r="P44459" s="6"/>
      <c r="AA44459" s="6"/>
      <c r="AC44459" s="6"/>
      <c r="AD44459" s="6"/>
    </row>
    <row r="44460" spans="16:30">
      <c r="P44460" s="6"/>
      <c r="AA44460" s="6"/>
      <c r="AC44460" s="6"/>
      <c r="AD44460" s="6"/>
    </row>
    <row r="44461" spans="16:30">
      <c r="P44461" s="6"/>
      <c r="AA44461" s="6"/>
      <c r="AC44461" s="6"/>
      <c r="AD44461" s="6"/>
    </row>
    <row r="44462" spans="16:30">
      <c r="P44462" s="6"/>
      <c r="AA44462" s="6"/>
      <c r="AC44462" s="6"/>
      <c r="AD44462" s="6"/>
    </row>
    <row r="44463" spans="16:30">
      <c r="P44463" s="6"/>
      <c r="AA44463" s="6"/>
      <c r="AC44463" s="6"/>
      <c r="AD44463" s="6"/>
    </row>
    <row r="44464" spans="16:30">
      <c r="P44464" s="6"/>
      <c r="AA44464" s="6"/>
      <c r="AC44464" s="6"/>
      <c r="AD44464" s="6"/>
    </row>
    <row r="44465" spans="16:30">
      <c r="P44465" s="6"/>
      <c r="AA44465" s="6"/>
      <c r="AC44465" s="6"/>
      <c r="AD44465" s="6"/>
    </row>
    <row r="44466" spans="16:30">
      <c r="P44466" s="6"/>
      <c r="AA44466" s="6"/>
      <c r="AC44466" s="6"/>
      <c r="AD44466" s="6"/>
    </row>
    <row r="44467" spans="16:30">
      <c r="P44467" s="6"/>
      <c r="AA44467" s="6"/>
      <c r="AC44467" s="6"/>
      <c r="AD44467" s="6"/>
    </row>
    <row r="44468" spans="16:30">
      <c r="P44468" s="6"/>
      <c r="AA44468" s="6"/>
      <c r="AC44468" s="6"/>
      <c r="AD44468" s="6"/>
    </row>
    <row r="44469" spans="16:30">
      <c r="P44469" s="6"/>
      <c r="AA44469" s="6"/>
      <c r="AC44469" s="6"/>
      <c r="AD44469" s="6"/>
    </row>
    <row r="44470" spans="16:30">
      <c r="P44470" s="6"/>
      <c r="AA44470" s="6"/>
      <c r="AC44470" s="6"/>
      <c r="AD44470" s="6"/>
    </row>
    <row r="44471" spans="16:30">
      <c r="P44471" s="6"/>
      <c r="AA44471" s="6"/>
      <c r="AC44471" s="6"/>
      <c r="AD44471" s="6"/>
    </row>
    <row r="44472" spans="16:30">
      <c r="P44472" s="6"/>
      <c r="AA44472" s="6"/>
      <c r="AC44472" s="6"/>
      <c r="AD44472" s="6"/>
    </row>
    <row r="44473" spans="16:30">
      <c r="P44473" s="6"/>
      <c r="AA44473" s="6"/>
      <c r="AC44473" s="6"/>
      <c r="AD44473" s="6"/>
    </row>
    <row r="44474" spans="16:30">
      <c r="P44474" s="6"/>
      <c r="AA44474" s="6"/>
      <c r="AC44474" s="6"/>
      <c r="AD44474" s="6"/>
    </row>
    <row r="44475" spans="16:30">
      <c r="P44475" s="6"/>
      <c r="AA44475" s="6"/>
      <c r="AC44475" s="6"/>
      <c r="AD44475" s="6"/>
    </row>
    <row r="44476" spans="16:30">
      <c r="P44476" s="6"/>
      <c r="AA44476" s="6"/>
      <c r="AC44476" s="6"/>
      <c r="AD44476" s="6"/>
    </row>
    <row r="44477" spans="16:30">
      <c r="P44477" s="6"/>
      <c r="AA44477" s="6"/>
      <c r="AC44477" s="6"/>
      <c r="AD44477" s="6"/>
    </row>
    <row r="44478" spans="16:30">
      <c r="P44478" s="6"/>
      <c r="AA44478" s="6"/>
      <c r="AC44478" s="6"/>
      <c r="AD44478" s="6"/>
    </row>
    <row r="44479" spans="16:30">
      <c r="P44479" s="6"/>
      <c r="AA44479" s="6"/>
      <c r="AC44479" s="6"/>
      <c r="AD44479" s="6"/>
    </row>
    <row r="44480" spans="16:30">
      <c r="P44480" s="6"/>
      <c r="AA44480" s="6"/>
      <c r="AC44480" s="6"/>
      <c r="AD44480" s="6"/>
    </row>
    <row r="44481" spans="16:30">
      <c r="P44481" s="6"/>
      <c r="AA44481" s="6"/>
      <c r="AC44481" s="6"/>
      <c r="AD44481" s="6"/>
    </row>
    <row r="44482" spans="16:30">
      <c r="P44482" s="6"/>
      <c r="AA44482" s="6"/>
      <c r="AC44482" s="6"/>
      <c r="AD44482" s="6"/>
    </row>
    <row r="44483" spans="16:30">
      <c r="P44483" s="6"/>
      <c r="AA44483" s="6"/>
      <c r="AC44483" s="6"/>
      <c r="AD44483" s="6"/>
    </row>
    <row r="44484" spans="16:30">
      <c r="P44484" s="6"/>
      <c r="AA44484" s="6"/>
      <c r="AC44484" s="6"/>
      <c r="AD44484" s="6"/>
    </row>
    <row r="44485" spans="16:30">
      <c r="P44485" s="6"/>
      <c r="AA44485" s="6"/>
      <c r="AC44485" s="6"/>
      <c r="AD44485" s="6"/>
    </row>
    <row r="44486" spans="16:30">
      <c r="P44486" s="6"/>
      <c r="AA44486" s="6"/>
      <c r="AC44486" s="6"/>
      <c r="AD44486" s="6"/>
    </row>
    <row r="44487" spans="16:30">
      <c r="P44487" s="6"/>
      <c r="AA44487" s="6"/>
      <c r="AC44487" s="6"/>
      <c r="AD44487" s="6"/>
    </row>
    <row r="44488" spans="16:30">
      <c r="P44488" s="6"/>
      <c r="AA44488" s="6"/>
      <c r="AC44488" s="6"/>
      <c r="AD44488" s="6"/>
    </row>
    <row r="44489" spans="16:30">
      <c r="P44489" s="6"/>
      <c r="AA44489" s="6"/>
      <c r="AC44489" s="6"/>
      <c r="AD44489" s="6"/>
    </row>
    <row r="44490" spans="16:30">
      <c r="P44490" s="6"/>
      <c r="AA44490" s="6"/>
      <c r="AC44490" s="6"/>
      <c r="AD44490" s="6"/>
    </row>
    <row r="44491" spans="16:30">
      <c r="P44491" s="6"/>
      <c r="AA44491" s="6"/>
      <c r="AC44491" s="6"/>
      <c r="AD44491" s="6"/>
    </row>
    <row r="44492" spans="16:30">
      <c r="P44492" s="6"/>
      <c r="AA44492" s="6"/>
      <c r="AC44492" s="6"/>
      <c r="AD44492" s="6"/>
    </row>
    <row r="44493" spans="16:30">
      <c r="P44493" s="6"/>
      <c r="AA44493" s="6"/>
      <c r="AC44493" s="6"/>
      <c r="AD44493" s="6"/>
    </row>
    <row r="44494" spans="16:30">
      <c r="P44494" s="6"/>
      <c r="AA44494" s="6"/>
      <c r="AC44494" s="6"/>
      <c r="AD44494" s="6"/>
    </row>
    <row r="44495" spans="16:30">
      <c r="P44495" s="6"/>
      <c r="AA44495" s="6"/>
      <c r="AC44495" s="6"/>
      <c r="AD44495" s="6"/>
    </row>
    <row r="44496" spans="16:30">
      <c r="P44496" s="6"/>
      <c r="AA44496" s="6"/>
      <c r="AC44496" s="6"/>
      <c r="AD44496" s="6"/>
    </row>
    <row r="44497" spans="16:30">
      <c r="P44497" s="6"/>
      <c r="AA44497" s="6"/>
      <c r="AC44497" s="6"/>
      <c r="AD44497" s="6"/>
    </row>
    <row r="44498" spans="16:30">
      <c r="P44498" s="6"/>
      <c r="AA44498" s="6"/>
      <c r="AC44498" s="6"/>
      <c r="AD44498" s="6"/>
    </row>
    <row r="44499" spans="16:30">
      <c r="P44499" s="6"/>
      <c r="AA44499" s="6"/>
      <c r="AC44499" s="6"/>
      <c r="AD44499" s="6"/>
    </row>
    <row r="44500" spans="16:30">
      <c r="P44500" s="6"/>
      <c r="AA44500" s="6"/>
      <c r="AC44500" s="6"/>
      <c r="AD44500" s="6"/>
    </row>
    <row r="44501" spans="16:30">
      <c r="P44501" s="6"/>
      <c r="AA44501" s="6"/>
      <c r="AC44501" s="6"/>
      <c r="AD44501" s="6"/>
    </row>
    <row r="44502" spans="16:30">
      <c r="P44502" s="6"/>
      <c r="AA44502" s="6"/>
      <c r="AC44502" s="6"/>
      <c r="AD44502" s="6"/>
    </row>
    <row r="44503" spans="16:30">
      <c r="P44503" s="6"/>
      <c r="AA44503" s="6"/>
      <c r="AC44503" s="6"/>
      <c r="AD44503" s="6"/>
    </row>
    <row r="44504" spans="16:30">
      <c r="P44504" s="6"/>
      <c r="AA44504" s="6"/>
      <c r="AC44504" s="6"/>
      <c r="AD44504" s="6"/>
    </row>
    <row r="44505" spans="16:30">
      <c r="P44505" s="6"/>
      <c r="AA44505" s="6"/>
      <c r="AC44505" s="6"/>
      <c r="AD44505" s="6"/>
    </row>
    <row r="44506" spans="16:30">
      <c r="P44506" s="6"/>
      <c r="AA44506" s="6"/>
      <c r="AC44506" s="6"/>
      <c r="AD44506" s="6"/>
    </row>
    <row r="44507" spans="16:30">
      <c r="P44507" s="6"/>
      <c r="AA44507" s="6"/>
      <c r="AC44507" s="6"/>
      <c r="AD44507" s="6"/>
    </row>
    <row r="44508" spans="16:30">
      <c r="P44508" s="6"/>
      <c r="AA44508" s="6"/>
      <c r="AC44508" s="6"/>
      <c r="AD44508" s="6"/>
    </row>
    <row r="44509" spans="16:30">
      <c r="P44509" s="6"/>
      <c r="AA44509" s="6"/>
      <c r="AC44509" s="6"/>
      <c r="AD44509" s="6"/>
    </row>
    <row r="44510" spans="16:30">
      <c r="P44510" s="6"/>
      <c r="AA44510" s="6"/>
      <c r="AC44510" s="6"/>
      <c r="AD44510" s="6"/>
    </row>
    <row r="44511" spans="16:30">
      <c r="P44511" s="6"/>
      <c r="AA44511" s="6"/>
      <c r="AC44511" s="6"/>
      <c r="AD44511" s="6"/>
    </row>
    <row r="44512" spans="16:30">
      <c r="P44512" s="6"/>
      <c r="AA44512" s="6"/>
      <c r="AC44512" s="6"/>
      <c r="AD44512" s="6"/>
    </row>
    <row r="44513" spans="16:30">
      <c r="P44513" s="6"/>
      <c r="AA44513" s="6"/>
      <c r="AC44513" s="6"/>
      <c r="AD44513" s="6"/>
    </row>
    <row r="44514" spans="16:30">
      <c r="P44514" s="6"/>
      <c r="AA44514" s="6"/>
      <c r="AC44514" s="6"/>
      <c r="AD44514" s="6"/>
    </row>
    <row r="44515" spans="16:30">
      <c r="P44515" s="6"/>
      <c r="AA44515" s="6"/>
      <c r="AC44515" s="6"/>
      <c r="AD44515" s="6"/>
    </row>
    <row r="44516" spans="16:30">
      <c r="P44516" s="6"/>
      <c r="AA44516" s="6"/>
      <c r="AC44516" s="6"/>
      <c r="AD44516" s="6"/>
    </row>
    <row r="44517" spans="16:30">
      <c r="P44517" s="6"/>
      <c r="AA44517" s="6"/>
      <c r="AC44517" s="6"/>
      <c r="AD44517" s="6"/>
    </row>
    <row r="44518" spans="16:30">
      <c r="P44518" s="6"/>
      <c r="AA44518" s="6"/>
      <c r="AC44518" s="6"/>
      <c r="AD44518" s="6"/>
    </row>
    <row r="44519" spans="16:30">
      <c r="P44519" s="6"/>
      <c r="AA44519" s="6"/>
      <c r="AC44519" s="6"/>
      <c r="AD44519" s="6"/>
    </row>
    <row r="44520" spans="16:30">
      <c r="P44520" s="6"/>
      <c r="AA44520" s="6"/>
      <c r="AC44520" s="6"/>
      <c r="AD44520" s="6"/>
    </row>
    <row r="44521" spans="16:30">
      <c r="P44521" s="6"/>
      <c r="AA44521" s="6"/>
      <c r="AC44521" s="6"/>
      <c r="AD44521" s="6"/>
    </row>
    <row r="44522" spans="16:30">
      <c r="P44522" s="6"/>
      <c r="AA44522" s="6"/>
      <c r="AC44522" s="6"/>
      <c r="AD44522" s="6"/>
    </row>
    <row r="44523" spans="16:30">
      <c r="P44523" s="6"/>
      <c r="AA44523" s="6"/>
      <c r="AC44523" s="6"/>
      <c r="AD44523" s="6"/>
    </row>
    <row r="44524" spans="16:30">
      <c r="P44524" s="6"/>
      <c r="AA44524" s="6"/>
      <c r="AC44524" s="6"/>
      <c r="AD44524" s="6"/>
    </row>
    <row r="44525" spans="16:30">
      <c r="P44525" s="6"/>
      <c r="AA44525" s="6"/>
      <c r="AC44525" s="6"/>
      <c r="AD44525" s="6"/>
    </row>
    <row r="44526" spans="16:30">
      <c r="P44526" s="6"/>
      <c r="AA44526" s="6"/>
      <c r="AC44526" s="6"/>
      <c r="AD44526" s="6"/>
    </row>
    <row r="44527" spans="16:30">
      <c r="P44527" s="6"/>
      <c r="AA44527" s="6"/>
      <c r="AC44527" s="6"/>
      <c r="AD44527" s="6"/>
    </row>
    <row r="44528" spans="16:30">
      <c r="P44528" s="6"/>
      <c r="AA44528" s="6"/>
      <c r="AC44528" s="6"/>
      <c r="AD44528" s="6"/>
    </row>
    <row r="44529" spans="16:30">
      <c r="P44529" s="6"/>
      <c r="AA44529" s="6"/>
      <c r="AC44529" s="6"/>
      <c r="AD44529" s="6"/>
    </row>
    <row r="44530" spans="16:30">
      <c r="P44530" s="6"/>
      <c r="AA44530" s="6"/>
      <c r="AC44530" s="6"/>
      <c r="AD44530" s="6"/>
    </row>
    <row r="44531" spans="16:30">
      <c r="P44531" s="6"/>
      <c r="AA44531" s="6"/>
      <c r="AC44531" s="6"/>
      <c r="AD44531" s="6"/>
    </row>
    <row r="44532" spans="16:30">
      <c r="P44532" s="6"/>
      <c r="AA44532" s="6"/>
      <c r="AC44532" s="6"/>
      <c r="AD44532" s="6"/>
    </row>
    <row r="44533" spans="16:30">
      <c r="P44533" s="6"/>
      <c r="AA44533" s="6"/>
      <c r="AC44533" s="6"/>
      <c r="AD44533" s="6"/>
    </row>
    <row r="44534" spans="16:30">
      <c r="P44534" s="6"/>
      <c r="AA44534" s="6"/>
      <c r="AC44534" s="6"/>
      <c r="AD44534" s="6"/>
    </row>
    <row r="44535" spans="16:30">
      <c r="P44535" s="6"/>
      <c r="AA44535" s="6"/>
      <c r="AC44535" s="6"/>
      <c r="AD44535" s="6"/>
    </row>
    <row r="44536" spans="16:30">
      <c r="P44536" s="6"/>
      <c r="AA44536" s="6"/>
      <c r="AC44536" s="6"/>
      <c r="AD44536" s="6"/>
    </row>
    <row r="44537" spans="16:30">
      <c r="P44537" s="6"/>
      <c r="AA44537" s="6"/>
      <c r="AC44537" s="6"/>
      <c r="AD44537" s="6"/>
    </row>
    <row r="44538" spans="16:30">
      <c r="P44538" s="6"/>
      <c r="AA44538" s="6"/>
      <c r="AC44538" s="6"/>
      <c r="AD44538" s="6"/>
    </row>
    <row r="44539" spans="16:30">
      <c r="P44539" s="6"/>
      <c r="AA44539" s="6"/>
      <c r="AC44539" s="6"/>
      <c r="AD44539" s="6"/>
    </row>
    <row r="44540" spans="16:30">
      <c r="P44540" s="6"/>
      <c r="AA44540" s="6"/>
      <c r="AC44540" s="6"/>
      <c r="AD44540" s="6"/>
    </row>
    <row r="44541" spans="16:30">
      <c r="P44541" s="6"/>
      <c r="AA44541" s="6"/>
      <c r="AC44541" s="6"/>
      <c r="AD44541" s="6"/>
    </row>
    <row r="44542" spans="16:30">
      <c r="P44542" s="6"/>
      <c r="AA44542" s="6"/>
      <c r="AC44542" s="6"/>
      <c r="AD44542" s="6"/>
    </row>
    <row r="44543" spans="16:30">
      <c r="P44543" s="6"/>
      <c r="AA44543" s="6"/>
      <c r="AC44543" s="6"/>
      <c r="AD44543" s="6"/>
    </row>
    <row r="44544" spans="16:30">
      <c r="P44544" s="6"/>
      <c r="AA44544" s="6"/>
      <c r="AC44544" s="6"/>
      <c r="AD44544" s="6"/>
    </row>
    <row r="44545" spans="16:30">
      <c r="P44545" s="6"/>
      <c r="AA44545" s="6"/>
      <c r="AC44545" s="6"/>
      <c r="AD44545" s="6"/>
    </row>
    <row r="44546" spans="16:30">
      <c r="P44546" s="6"/>
      <c r="AA44546" s="6"/>
      <c r="AC44546" s="6"/>
      <c r="AD44546" s="6"/>
    </row>
    <row r="44547" spans="16:30">
      <c r="P44547" s="6"/>
      <c r="AA44547" s="6"/>
      <c r="AC44547" s="6"/>
      <c r="AD44547" s="6"/>
    </row>
    <row r="44548" spans="16:30">
      <c r="P44548" s="6"/>
      <c r="AA44548" s="6"/>
      <c r="AC44548" s="6"/>
      <c r="AD44548" s="6"/>
    </row>
    <row r="44549" spans="16:30">
      <c r="P44549" s="6"/>
      <c r="AA44549" s="6"/>
      <c r="AC44549" s="6"/>
      <c r="AD44549" s="6"/>
    </row>
    <row r="44550" spans="16:30">
      <c r="P44550" s="6"/>
      <c r="AA44550" s="6"/>
      <c r="AC44550" s="6"/>
      <c r="AD44550" s="6"/>
    </row>
    <row r="44551" spans="16:30">
      <c r="P44551" s="6"/>
      <c r="AA44551" s="6"/>
      <c r="AC44551" s="6"/>
      <c r="AD44551" s="6"/>
    </row>
    <row r="44552" spans="16:30">
      <c r="P44552" s="6"/>
      <c r="AA44552" s="6"/>
      <c r="AC44552" s="6"/>
      <c r="AD44552" s="6"/>
    </row>
    <row r="44553" spans="16:30">
      <c r="P44553" s="6"/>
      <c r="AA44553" s="6"/>
      <c r="AC44553" s="6"/>
      <c r="AD44553" s="6"/>
    </row>
    <row r="44554" spans="16:30">
      <c r="P44554" s="6"/>
      <c r="AA44554" s="6"/>
      <c r="AC44554" s="6"/>
      <c r="AD44554" s="6"/>
    </row>
    <row r="44555" spans="16:30">
      <c r="P44555" s="6"/>
      <c r="AA44555" s="6"/>
      <c r="AC44555" s="6"/>
      <c r="AD44555" s="6"/>
    </row>
    <row r="44556" spans="16:30">
      <c r="P44556" s="6"/>
      <c r="AA44556" s="6"/>
      <c r="AC44556" s="6"/>
      <c r="AD44556" s="6"/>
    </row>
    <row r="44557" spans="16:30">
      <c r="P44557" s="6"/>
      <c r="AA44557" s="6"/>
      <c r="AC44557" s="6"/>
      <c r="AD44557" s="6"/>
    </row>
    <row r="44558" spans="16:30">
      <c r="P44558" s="6"/>
      <c r="AA44558" s="6"/>
      <c r="AC44558" s="6"/>
      <c r="AD44558" s="6"/>
    </row>
    <row r="44559" spans="16:30">
      <c r="P44559" s="6"/>
      <c r="AA44559" s="6"/>
      <c r="AC44559" s="6"/>
      <c r="AD44559" s="6"/>
    </row>
    <row r="44560" spans="16:30">
      <c r="P44560" s="6"/>
      <c r="AA44560" s="6"/>
      <c r="AC44560" s="6"/>
      <c r="AD44560" s="6"/>
    </row>
    <row r="44561" spans="16:30">
      <c r="P44561" s="6"/>
      <c r="AA44561" s="6"/>
      <c r="AC44561" s="6"/>
      <c r="AD44561" s="6"/>
    </row>
    <row r="44562" spans="16:30">
      <c r="P44562" s="6"/>
      <c r="AA44562" s="6"/>
      <c r="AC44562" s="6"/>
      <c r="AD44562" s="6"/>
    </row>
    <row r="44563" spans="16:30">
      <c r="P44563" s="6"/>
      <c r="AA44563" s="6"/>
      <c r="AC44563" s="6"/>
      <c r="AD44563" s="6"/>
    </row>
    <row r="44564" spans="16:30">
      <c r="P44564" s="6"/>
      <c r="AA44564" s="6"/>
      <c r="AC44564" s="6"/>
      <c r="AD44564" s="6"/>
    </row>
    <row r="44565" spans="16:30">
      <c r="P44565" s="6"/>
      <c r="AA44565" s="6"/>
      <c r="AC44565" s="6"/>
      <c r="AD44565" s="6"/>
    </row>
    <row r="44566" spans="16:30">
      <c r="P44566" s="6"/>
      <c r="AA44566" s="6"/>
      <c r="AC44566" s="6"/>
      <c r="AD44566" s="6"/>
    </row>
    <row r="44567" spans="16:30">
      <c r="P44567" s="6"/>
      <c r="AA44567" s="6"/>
      <c r="AC44567" s="6"/>
      <c r="AD44567" s="6"/>
    </row>
    <row r="44568" spans="16:30">
      <c r="P44568" s="6"/>
      <c r="AA44568" s="6"/>
      <c r="AC44568" s="6"/>
      <c r="AD44568" s="6"/>
    </row>
    <row r="44569" spans="16:30">
      <c r="P44569" s="6"/>
      <c r="AA44569" s="6"/>
      <c r="AC44569" s="6"/>
      <c r="AD44569" s="6"/>
    </row>
    <row r="44570" spans="16:30">
      <c r="P44570" s="6"/>
      <c r="AA44570" s="6"/>
      <c r="AC44570" s="6"/>
      <c r="AD44570" s="6"/>
    </row>
    <row r="44571" spans="16:30">
      <c r="P44571" s="6"/>
      <c r="AA44571" s="6"/>
      <c r="AC44571" s="6"/>
      <c r="AD44571" s="6"/>
    </row>
    <row r="44572" spans="16:30">
      <c r="P44572" s="6"/>
      <c r="AA44572" s="6"/>
      <c r="AC44572" s="6"/>
      <c r="AD44572" s="6"/>
    </row>
    <row r="44573" spans="16:30">
      <c r="P44573" s="6"/>
      <c r="AA44573" s="6"/>
      <c r="AC44573" s="6"/>
      <c r="AD44573" s="6"/>
    </row>
    <row r="44574" spans="16:30">
      <c r="P44574" s="6"/>
      <c r="AA44574" s="6"/>
      <c r="AC44574" s="6"/>
      <c r="AD44574" s="6"/>
    </row>
    <row r="44575" spans="16:30">
      <c r="P44575" s="6"/>
      <c r="AA44575" s="6"/>
      <c r="AC44575" s="6"/>
      <c r="AD44575" s="6"/>
    </row>
    <row r="44576" spans="16:30">
      <c r="P44576" s="6"/>
      <c r="AA44576" s="6"/>
      <c r="AC44576" s="6"/>
      <c r="AD44576" s="6"/>
    </row>
    <row r="44577" spans="16:30">
      <c r="P44577" s="6"/>
      <c r="AA44577" s="6"/>
      <c r="AC44577" s="6"/>
      <c r="AD44577" s="6"/>
    </row>
    <row r="44578" spans="16:30">
      <c r="P44578" s="6"/>
      <c r="AA44578" s="6"/>
      <c r="AC44578" s="6"/>
      <c r="AD44578" s="6"/>
    </row>
    <row r="44579" spans="16:30">
      <c r="P44579" s="6"/>
      <c r="AA44579" s="6"/>
      <c r="AC44579" s="6"/>
      <c r="AD44579" s="6"/>
    </row>
    <row r="44580" spans="16:30">
      <c r="P44580" s="6"/>
      <c r="AA44580" s="6"/>
      <c r="AC44580" s="6"/>
      <c r="AD44580" s="6"/>
    </row>
    <row r="44581" spans="16:30">
      <c r="P44581" s="6"/>
      <c r="AA44581" s="6"/>
      <c r="AC44581" s="6"/>
      <c r="AD44581" s="6"/>
    </row>
    <row r="44582" spans="16:30">
      <c r="P44582" s="6"/>
      <c r="AA44582" s="6"/>
      <c r="AC44582" s="6"/>
      <c r="AD44582" s="6"/>
    </row>
    <row r="44583" spans="16:30">
      <c r="P44583" s="6"/>
      <c r="AA44583" s="6"/>
      <c r="AC44583" s="6"/>
      <c r="AD44583" s="6"/>
    </row>
    <row r="44584" spans="16:30">
      <c r="P44584" s="6"/>
      <c r="AA44584" s="6"/>
      <c r="AC44584" s="6"/>
      <c r="AD44584" s="6"/>
    </row>
    <row r="44585" spans="16:30">
      <c r="P44585" s="6"/>
      <c r="AA44585" s="6"/>
      <c r="AC44585" s="6"/>
      <c r="AD44585" s="6"/>
    </row>
    <row r="44586" spans="16:30">
      <c r="P44586" s="6"/>
      <c r="AA44586" s="6"/>
      <c r="AC44586" s="6"/>
      <c r="AD44586" s="6"/>
    </row>
    <row r="44587" spans="16:30">
      <c r="P44587" s="6"/>
      <c r="AA44587" s="6"/>
      <c r="AC44587" s="6"/>
      <c r="AD44587" s="6"/>
    </row>
    <row r="44588" spans="16:30">
      <c r="P44588" s="6"/>
      <c r="AA44588" s="6"/>
      <c r="AC44588" s="6"/>
      <c r="AD44588" s="6"/>
    </row>
    <row r="44589" spans="16:30">
      <c r="P44589" s="6"/>
      <c r="AA44589" s="6"/>
      <c r="AC44589" s="6"/>
      <c r="AD44589" s="6"/>
    </row>
    <row r="44590" spans="16:30">
      <c r="P44590" s="6"/>
      <c r="AA44590" s="6"/>
      <c r="AC44590" s="6"/>
      <c r="AD44590" s="6"/>
    </row>
    <row r="44591" spans="16:30">
      <c r="P44591" s="6"/>
      <c r="AA44591" s="6"/>
      <c r="AC44591" s="6"/>
      <c r="AD44591" s="6"/>
    </row>
    <row r="44592" spans="16:30">
      <c r="P44592" s="6"/>
      <c r="AA44592" s="6"/>
      <c r="AC44592" s="6"/>
      <c r="AD44592" s="6"/>
    </row>
    <row r="44593" spans="16:30">
      <c r="P44593" s="6"/>
      <c r="AA44593" s="6"/>
      <c r="AC44593" s="6"/>
      <c r="AD44593" s="6"/>
    </row>
    <row r="44594" spans="16:30">
      <c r="P44594" s="6"/>
      <c r="AA44594" s="6"/>
      <c r="AC44594" s="6"/>
      <c r="AD44594" s="6"/>
    </row>
    <row r="44595" spans="16:30">
      <c r="P44595" s="6"/>
      <c r="AA44595" s="6"/>
      <c r="AC44595" s="6"/>
      <c r="AD44595" s="6"/>
    </row>
    <row r="44596" spans="16:30">
      <c r="P44596" s="6"/>
      <c r="AA44596" s="6"/>
      <c r="AC44596" s="6"/>
      <c r="AD44596" s="6"/>
    </row>
    <row r="44597" spans="16:30">
      <c r="P44597" s="6"/>
      <c r="AA44597" s="6"/>
      <c r="AC44597" s="6"/>
      <c r="AD44597" s="6"/>
    </row>
    <row r="44598" spans="16:30">
      <c r="P44598" s="6"/>
      <c r="AA44598" s="6"/>
      <c r="AC44598" s="6"/>
      <c r="AD44598" s="6"/>
    </row>
    <row r="44599" spans="16:30">
      <c r="P44599" s="6"/>
      <c r="AA44599" s="6"/>
      <c r="AC44599" s="6"/>
      <c r="AD44599" s="6"/>
    </row>
    <row r="44600" spans="16:30">
      <c r="P44600" s="6"/>
      <c r="AA44600" s="6"/>
      <c r="AC44600" s="6"/>
      <c r="AD44600" s="6"/>
    </row>
    <row r="44601" spans="16:30">
      <c r="P44601" s="6"/>
      <c r="AA44601" s="6"/>
      <c r="AC44601" s="6"/>
      <c r="AD44601" s="6"/>
    </row>
    <row r="44602" spans="16:30">
      <c r="P44602" s="6"/>
      <c r="AA44602" s="6"/>
      <c r="AC44602" s="6"/>
      <c r="AD44602" s="6"/>
    </row>
    <row r="44603" spans="16:30">
      <c r="P44603" s="6"/>
      <c r="AA44603" s="6"/>
      <c r="AC44603" s="6"/>
      <c r="AD44603" s="6"/>
    </row>
    <row r="44604" spans="16:30">
      <c r="P44604" s="6"/>
      <c r="AA44604" s="6"/>
      <c r="AC44604" s="6"/>
      <c r="AD44604" s="6"/>
    </row>
    <row r="44605" spans="16:30">
      <c r="P44605" s="6"/>
      <c r="AA44605" s="6"/>
      <c r="AC44605" s="6"/>
      <c r="AD44605" s="6"/>
    </row>
    <row r="44606" spans="16:30">
      <c r="P44606" s="6"/>
      <c r="AA44606" s="6"/>
      <c r="AC44606" s="6"/>
      <c r="AD44606" s="6"/>
    </row>
    <row r="44607" spans="16:30">
      <c r="P44607" s="6"/>
      <c r="AA44607" s="6"/>
      <c r="AC44607" s="6"/>
      <c r="AD44607" s="6"/>
    </row>
    <row r="44608" spans="16:30">
      <c r="P44608" s="6"/>
      <c r="AA44608" s="6"/>
      <c r="AC44608" s="6"/>
      <c r="AD44608" s="6"/>
    </row>
    <row r="44609" spans="16:30">
      <c r="P44609" s="6"/>
      <c r="AA44609" s="6"/>
      <c r="AC44609" s="6"/>
      <c r="AD44609" s="6"/>
    </row>
    <row r="44610" spans="16:30">
      <c r="P44610" s="6"/>
      <c r="AA44610" s="6"/>
      <c r="AC44610" s="6"/>
      <c r="AD44610" s="6"/>
    </row>
    <row r="44611" spans="16:30">
      <c r="P44611" s="6"/>
      <c r="AA44611" s="6"/>
      <c r="AC44611" s="6"/>
      <c r="AD44611" s="6"/>
    </row>
    <row r="44612" spans="16:30">
      <c r="P44612" s="6"/>
      <c r="AA44612" s="6"/>
      <c r="AC44612" s="6"/>
      <c r="AD44612" s="6"/>
    </row>
    <row r="44613" spans="16:30">
      <c r="P44613" s="6"/>
      <c r="AA44613" s="6"/>
      <c r="AC44613" s="6"/>
      <c r="AD44613" s="6"/>
    </row>
    <row r="44614" spans="16:30">
      <c r="P44614" s="6"/>
      <c r="AA44614" s="6"/>
      <c r="AC44614" s="6"/>
      <c r="AD44614" s="6"/>
    </row>
    <row r="44615" spans="16:30">
      <c r="P44615" s="6"/>
      <c r="AA44615" s="6"/>
      <c r="AC44615" s="6"/>
      <c r="AD44615" s="6"/>
    </row>
    <row r="44616" spans="16:30">
      <c r="P44616" s="6"/>
      <c r="AA44616" s="6"/>
      <c r="AC44616" s="6"/>
      <c r="AD44616" s="6"/>
    </row>
    <row r="44617" spans="16:30">
      <c r="P44617" s="6"/>
      <c r="AA44617" s="6"/>
      <c r="AC44617" s="6"/>
      <c r="AD44617" s="6"/>
    </row>
    <row r="44618" spans="16:30">
      <c r="P44618" s="6"/>
      <c r="AA44618" s="6"/>
      <c r="AC44618" s="6"/>
      <c r="AD44618" s="6"/>
    </row>
    <row r="44619" spans="16:30">
      <c r="P44619" s="6"/>
      <c r="AA44619" s="6"/>
      <c r="AC44619" s="6"/>
      <c r="AD44619" s="6"/>
    </row>
    <row r="44620" spans="16:30">
      <c r="P44620" s="6"/>
      <c r="AA44620" s="6"/>
      <c r="AC44620" s="6"/>
      <c r="AD44620" s="6"/>
    </row>
    <row r="44621" spans="16:30">
      <c r="P44621" s="6"/>
      <c r="AA44621" s="6"/>
      <c r="AC44621" s="6"/>
      <c r="AD44621" s="6"/>
    </row>
    <row r="44622" spans="16:30">
      <c r="P44622" s="6"/>
      <c r="AA44622" s="6"/>
      <c r="AC44622" s="6"/>
      <c r="AD44622" s="6"/>
    </row>
    <row r="44623" spans="16:30">
      <c r="P44623" s="6"/>
      <c r="AA44623" s="6"/>
      <c r="AC44623" s="6"/>
      <c r="AD44623" s="6"/>
    </row>
    <row r="44624" spans="16:30">
      <c r="P44624" s="6"/>
      <c r="AA44624" s="6"/>
      <c r="AC44624" s="6"/>
      <c r="AD44624" s="6"/>
    </row>
    <row r="44625" spans="16:30">
      <c r="P44625" s="6"/>
      <c r="AA44625" s="6"/>
      <c r="AC44625" s="6"/>
      <c r="AD44625" s="6"/>
    </row>
    <row r="44626" spans="16:30">
      <c r="P44626" s="6"/>
      <c r="AA44626" s="6"/>
      <c r="AC44626" s="6"/>
      <c r="AD44626" s="6"/>
    </row>
    <row r="44627" spans="16:30">
      <c r="P44627" s="6"/>
      <c r="AA44627" s="6"/>
      <c r="AC44627" s="6"/>
      <c r="AD44627" s="6"/>
    </row>
    <row r="44628" spans="16:30">
      <c r="P44628" s="6"/>
      <c r="AA44628" s="6"/>
      <c r="AC44628" s="6"/>
      <c r="AD44628" s="6"/>
    </row>
    <row r="44629" spans="16:30">
      <c r="P44629" s="6"/>
      <c r="AA44629" s="6"/>
      <c r="AC44629" s="6"/>
      <c r="AD44629" s="6"/>
    </row>
    <row r="44630" spans="16:30">
      <c r="P44630" s="6"/>
      <c r="AA44630" s="6"/>
      <c r="AC44630" s="6"/>
      <c r="AD44630" s="6"/>
    </row>
    <row r="44631" spans="16:30">
      <c r="P44631" s="6"/>
      <c r="AA44631" s="6"/>
      <c r="AC44631" s="6"/>
      <c r="AD44631" s="6"/>
    </row>
    <row r="44632" spans="16:30">
      <c r="P44632" s="6"/>
      <c r="AA44632" s="6"/>
      <c r="AC44632" s="6"/>
      <c r="AD44632" s="6"/>
    </row>
    <row r="44633" spans="16:30">
      <c r="P44633" s="6"/>
      <c r="AA44633" s="6"/>
      <c r="AC44633" s="6"/>
      <c r="AD44633" s="6"/>
    </row>
    <row r="44634" spans="16:30">
      <c r="P44634" s="6"/>
      <c r="AA44634" s="6"/>
      <c r="AC44634" s="6"/>
      <c r="AD44634" s="6"/>
    </row>
    <row r="44635" spans="16:30">
      <c r="P44635" s="6"/>
      <c r="AA44635" s="6"/>
      <c r="AC44635" s="6"/>
      <c r="AD44635" s="6"/>
    </row>
    <row r="44636" spans="16:30">
      <c r="P44636" s="6"/>
      <c r="AA44636" s="6"/>
      <c r="AC44636" s="6"/>
      <c r="AD44636" s="6"/>
    </row>
    <row r="44637" spans="16:30">
      <c r="P44637" s="6"/>
      <c r="AA44637" s="6"/>
      <c r="AC44637" s="6"/>
      <c r="AD44637" s="6"/>
    </row>
    <row r="44638" spans="16:30">
      <c r="P44638" s="6"/>
      <c r="AA44638" s="6"/>
      <c r="AC44638" s="6"/>
      <c r="AD44638" s="6"/>
    </row>
    <row r="44639" spans="16:30">
      <c r="P44639" s="6"/>
      <c r="AA44639" s="6"/>
      <c r="AC44639" s="6"/>
      <c r="AD44639" s="6"/>
    </row>
    <row r="44640" spans="16:30">
      <c r="P44640" s="6"/>
      <c r="AA44640" s="6"/>
      <c r="AC44640" s="6"/>
      <c r="AD44640" s="6"/>
    </row>
    <row r="44641" spans="16:30">
      <c r="P44641" s="6"/>
      <c r="AA44641" s="6"/>
      <c r="AC44641" s="6"/>
      <c r="AD44641" s="6"/>
    </row>
    <row r="44642" spans="16:30">
      <c r="P44642" s="6"/>
      <c r="AA44642" s="6"/>
      <c r="AC44642" s="6"/>
      <c r="AD44642" s="6"/>
    </row>
    <row r="44643" spans="16:30">
      <c r="P44643" s="6"/>
      <c r="AA44643" s="6"/>
      <c r="AC44643" s="6"/>
      <c r="AD44643" s="6"/>
    </row>
    <row r="44644" spans="16:30">
      <c r="P44644" s="6"/>
      <c r="AA44644" s="6"/>
      <c r="AC44644" s="6"/>
      <c r="AD44644" s="6"/>
    </row>
    <row r="44645" spans="16:30">
      <c r="P44645" s="6"/>
      <c r="AA44645" s="6"/>
      <c r="AC44645" s="6"/>
      <c r="AD44645" s="6"/>
    </row>
    <row r="44646" spans="16:30">
      <c r="P44646" s="6"/>
      <c r="AA44646" s="6"/>
      <c r="AC44646" s="6"/>
      <c r="AD44646" s="6"/>
    </row>
    <row r="44647" spans="16:30">
      <c r="P44647" s="6"/>
      <c r="AA44647" s="6"/>
      <c r="AC44647" s="6"/>
      <c r="AD44647" s="6"/>
    </row>
    <row r="44648" spans="16:30">
      <c r="P44648" s="6"/>
      <c r="AA44648" s="6"/>
      <c r="AC44648" s="6"/>
      <c r="AD44648" s="6"/>
    </row>
    <row r="44649" spans="16:30">
      <c r="P44649" s="6"/>
      <c r="AA44649" s="6"/>
      <c r="AC44649" s="6"/>
      <c r="AD44649" s="6"/>
    </row>
    <row r="44650" spans="16:30">
      <c r="P44650" s="6"/>
      <c r="AA44650" s="6"/>
      <c r="AC44650" s="6"/>
      <c r="AD44650" s="6"/>
    </row>
    <row r="44651" spans="16:30">
      <c r="P44651" s="6"/>
      <c r="AA44651" s="6"/>
      <c r="AC44651" s="6"/>
      <c r="AD44651" s="6"/>
    </row>
    <row r="44652" spans="16:30">
      <c r="P44652" s="6"/>
      <c r="AA44652" s="6"/>
      <c r="AC44652" s="6"/>
      <c r="AD44652" s="6"/>
    </row>
    <row r="44653" spans="16:30">
      <c r="P44653" s="6"/>
      <c r="AA44653" s="6"/>
      <c r="AC44653" s="6"/>
      <c r="AD44653" s="6"/>
    </row>
    <row r="44654" spans="16:30">
      <c r="P44654" s="6"/>
      <c r="AA44654" s="6"/>
      <c r="AC44654" s="6"/>
      <c r="AD44654" s="6"/>
    </row>
    <row r="44655" spans="16:30">
      <c r="P44655" s="6"/>
      <c r="AA44655" s="6"/>
      <c r="AC44655" s="6"/>
      <c r="AD44655" s="6"/>
    </row>
    <row r="44656" spans="16:30">
      <c r="P44656" s="6"/>
      <c r="AA44656" s="6"/>
      <c r="AC44656" s="6"/>
      <c r="AD44656" s="6"/>
    </row>
    <row r="44657" spans="16:30">
      <c r="P44657" s="6"/>
      <c r="AA44657" s="6"/>
      <c r="AC44657" s="6"/>
      <c r="AD44657" s="6"/>
    </row>
    <row r="44658" spans="16:30">
      <c r="P44658" s="6"/>
      <c r="AA44658" s="6"/>
      <c r="AC44658" s="6"/>
      <c r="AD44658" s="6"/>
    </row>
    <row r="44659" spans="16:30">
      <c r="P44659" s="6"/>
      <c r="AA44659" s="6"/>
      <c r="AC44659" s="6"/>
      <c r="AD44659" s="6"/>
    </row>
    <row r="44660" spans="16:30">
      <c r="P44660" s="6"/>
      <c r="AA44660" s="6"/>
      <c r="AC44660" s="6"/>
      <c r="AD44660" s="6"/>
    </row>
    <row r="44661" spans="16:30">
      <c r="P44661" s="6"/>
      <c r="AA44661" s="6"/>
      <c r="AC44661" s="6"/>
      <c r="AD44661" s="6"/>
    </row>
    <row r="44662" spans="16:30">
      <c r="P44662" s="6"/>
      <c r="AA44662" s="6"/>
      <c r="AC44662" s="6"/>
      <c r="AD44662" s="6"/>
    </row>
    <row r="44663" spans="16:30">
      <c r="P44663" s="6"/>
      <c r="AA44663" s="6"/>
      <c r="AC44663" s="6"/>
      <c r="AD44663" s="6"/>
    </row>
    <row r="44664" spans="16:30">
      <c r="P44664" s="6"/>
      <c r="AA44664" s="6"/>
      <c r="AC44664" s="6"/>
      <c r="AD44664" s="6"/>
    </row>
    <row r="44665" spans="16:30">
      <c r="P44665" s="6"/>
      <c r="AA44665" s="6"/>
      <c r="AC44665" s="6"/>
      <c r="AD44665" s="6"/>
    </row>
    <row r="44666" spans="16:30">
      <c r="P44666" s="6"/>
      <c r="AA44666" s="6"/>
      <c r="AC44666" s="6"/>
      <c r="AD44666" s="6"/>
    </row>
    <row r="44667" spans="16:30">
      <c r="P44667" s="6"/>
      <c r="AA44667" s="6"/>
      <c r="AC44667" s="6"/>
      <c r="AD44667" s="6"/>
    </row>
    <row r="44668" spans="16:30">
      <c r="P44668" s="6"/>
      <c r="AA44668" s="6"/>
      <c r="AC44668" s="6"/>
      <c r="AD44668" s="6"/>
    </row>
    <row r="44669" spans="16:30">
      <c r="P44669" s="6"/>
      <c r="AA44669" s="6"/>
      <c r="AC44669" s="6"/>
      <c r="AD44669" s="6"/>
    </row>
    <row r="44670" spans="16:30">
      <c r="P44670" s="6"/>
      <c r="AA44670" s="6"/>
      <c r="AC44670" s="6"/>
      <c r="AD44670" s="6"/>
    </row>
    <row r="44671" spans="16:30">
      <c r="P44671" s="6"/>
      <c r="AA44671" s="6"/>
      <c r="AC44671" s="6"/>
      <c r="AD44671" s="6"/>
    </row>
    <row r="44672" spans="16:30">
      <c r="P44672" s="6"/>
      <c r="AA44672" s="6"/>
      <c r="AC44672" s="6"/>
      <c r="AD44672" s="6"/>
    </row>
    <row r="44673" spans="16:30">
      <c r="P44673" s="6"/>
      <c r="AA44673" s="6"/>
      <c r="AC44673" s="6"/>
      <c r="AD44673" s="6"/>
    </row>
    <row r="44674" spans="16:30">
      <c r="P44674" s="6"/>
      <c r="AA44674" s="6"/>
      <c r="AC44674" s="6"/>
      <c r="AD44674" s="6"/>
    </row>
    <row r="44675" spans="16:30">
      <c r="P44675" s="6"/>
      <c r="AA44675" s="6"/>
      <c r="AC44675" s="6"/>
      <c r="AD44675" s="6"/>
    </row>
    <row r="44676" spans="16:30">
      <c r="P44676" s="6"/>
      <c r="AA44676" s="6"/>
      <c r="AC44676" s="6"/>
      <c r="AD44676" s="6"/>
    </row>
    <row r="44677" spans="16:30">
      <c r="P44677" s="6"/>
      <c r="AA44677" s="6"/>
      <c r="AC44677" s="6"/>
      <c r="AD44677" s="6"/>
    </row>
    <row r="44678" spans="16:30">
      <c r="P44678" s="6"/>
      <c r="AA44678" s="6"/>
      <c r="AC44678" s="6"/>
      <c r="AD44678" s="6"/>
    </row>
    <row r="44679" spans="16:30">
      <c r="P44679" s="6"/>
      <c r="AA44679" s="6"/>
      <c r="AC44679" s="6"/>
      <c r="AD44679" s="6"/>
    </row>
    <row r="44680" spans="16:30">
      <c r="P44680" s="6"/>
      <c r="AA44680" s="6"/>
      <c r="AC44680" s="6"/>
      <c r="AD44680" s="6"/>
    </row>
    <row r="44681" spans="16:30">
      <c r="P44681" s="6"/>
      <c r="AA44681" s="6"/>
      <c r="AC44681" s="6"/>
      <c r="AD44681" s="6"/>
    </row>
    <row r="44682" spans="16:30">
      <c r="P44682" s="6"/>
      <c r="AA44682" s="6"/>
      <c r="AC44682" s="6"/>
      <c r="AD44682" s="6"/>
    </row>
    <row r="44683" spans="16:30">
      <c r="P44683" s="6"/>
      <c r="AA44683" s="6"/>
      <c r="AC44683" s="6"/>
      <c r="AD44683" s="6"/>
    </row>
    <row r="44684" spans="16:30">
      <c r="P44684" s="6"/>
      <c r="AA44684" s="6"/>
      <c r="AC44684" s="6"/>
      <c r="AD44684" s="6"/>
    </row>
    <row r="44685" spans="16:30">
      <c r="P44685" s="6"/>
      <c r="AA44685" s="6"/>
      <c r="AC44685" s="6"/>
      <c r="AD44685" s="6"/>
    </row>
    <row r="44686" spans="16:30">
      <c r="P44686" s="6"/>
      <c r="AA44686" s="6"/>
      <c r="AC44686" s="6"/>
      <c r="AD44686" s="6"/>
    </row>
    <row r="44687" spans="16:30">
      <c r="P44687" s="6"/>
      <c r="AA44687" s="6"/>
      <c r="AC44687" s="6"/>
      <c r="AD44687" s="6"/>
    </row>
    <row r="44688" spans="16:30">
      <c r="P44688" s="6"/>
      <c r="AA44688" s="6"/>
      <c r="AC44688" s="6"/>
      <c r="AD44688" s="6"/>
    </row>
    <row r="44689" spans="16:30">
      <c r="P44689" s="6"/>
      <c r="AA44689" s="6"/>
      <c r="AC44689" s="6"/>
      <c r="AD44689" s="6"/>
    </row>
    <row r="44690" spans="16:30">
      <c r="P44690" s="6"/>
      <c r="AA44690" s="6"/>
      <c r="AC44690" s="6"/>
      <c r="AD44690" s="6"/>
    </row>
    <row r="44691" spans="16:30">
      <c r="P44691" s="6"/>
      <c r="AA44691" s="6"/>
      <c r="AC44691" s="6"/>
      <c r="AD44691" s="6"/>
    </row>
    <row r="44692" spans="16:30">
      <c r="P44692" s="6"/>
      <c r="AA44692" s="6"/>
      <c r="AC44692" s="6"/>
      <c r="AD44692" s="6"/>
    </row>
    <row r="44693" spans="16:30">
      <c r="P44693" s="6"/>
      <c r="AA44693" s="6"/>
      <c r="AC44693" s="6"/>
      <c r="AD44693" s="6"/>
    </row>
    <row r="44694" spans="16:30">
      <c r="P44694" s="6"/>
      <c r="AA44694" s="6"/>
      <c r="AC44694" s="6"/>
      <c r="AD44694" s="6"/>
    </row>
    <row r="44695" spans="16:30">
      <c r="P44695" s="6"/>
      <c r="AA44695" s="6"/>
      <c r="AC44695" s="6"/>
      <c r="AD44695" s="6"/>
    </row>
    <row r="44696" spans="16:30">
      <c r="P44696" s="6"/>
      <c r="AA44696" s="6"/>
      <c r="AC44696" s="6"/>
      <c r="AD44696" s="6"/>
    </row>
    <row r="44697" spans="16:30">
      <c r="P44697" s="6"/>
      <c r="AA44697" s="6"/>
      <c r="AC44697" s="6"/>
      <c r="AD44697" s="6"/>
    </row>
    <row r="44698" spans="16:30">
      <c r="P44698" s="6"/>
      <c r="AA44698" s="6"/>
      <c r="AC44698" s="6"/>
      <c r="AD44698" s="6"/>
    </row>
    <row r="44699" spans="16:30">
      <c r="P44699" s="6"/>
      <c r="AA44699" s="6"/>
      <c r="AC44699" s="6"/>
      <c r="AD44699" s="6"/>
    </row>
    <row r="44700" spans="16:30">
      <c r="P44700" s="6"/>
      <c r="AA44700" s="6"/>
      <c r="AC44700" s="6"/>
      <c r="AD44700" s="6"/>
    </row>
    <row r="44701" spans="16:30">
      <c r="P44701" s="6"/>
      <c r="AA44701" s="6"/>
      <c r="AC44701" s="6"/>
      <c r="AD44701" s="6"/>
    </row>
    <row r="44702" spans="16:30">
      <c r="P44702" s="6"/>
      <c r="AA44702" s="6"/>
      <c r="AC44702" s="6"/>
      <c r="AD44702" s="6"/>
    </row>
    <row r="44703" spans="16:30">
      <c r="P44703" s="6"/>
      <c r="AA44703" s="6"/>
      <c r="AC44703" s="6"/>
      <c r="AD44703" s="6"/>
    </row>
    <row r="44704" spans="16:30">
      <c r="P44704" s="6"/>
      <c r="AA44704" s="6"/>
      <c r="AC44704" s="6"/>
      <c r="AD44704" s="6"/>
    </row>
    <row r="44705" spans="16:30">
      <c r="P44705" s="6"/>
      <c r="AA44705" s="6"/>
      <c r="AC44705" s="6"/>
      <c r="AD44705" s="6"/>
    </row>
    <row r="44706" spans="16:30">
      <c r="P44706" s="6"/>
      <c r="AA44706" s="6"/>
      <c r="AC44706" s="6"/>
      <c r="AD44706" s="6"/>
    </row>
    <row r="44707" spans="16:30">
      <c r="P44707" s="6"/>
      <c r="AA44707" s="6"/>
      <c r="AC44707" s="6"/>
      <c r="AD44707" s="6"/>
    </row>
    <row r="44708" spans="16:30">
      <c r="P44708" s="6"/>
      <c r="AA44708" s="6"/>
      <c r="AC44708" s="6"/>
      <c r="AD44708" s="6"/>
    </row>
    <row r="44709" spans="16:30">
      <c r="P44709" s="6"/>
      <c r="AA44709" s="6"/>
      <c r="AC44709" s="6"/>
      <c r="AD44709" s="6"/>
    </row>
    <row r="44710" spans="16:30">
      <c r="P44710" s="6"/>
      <c r="AA44710" s="6"/>
      <c r="AC44710" s="6"/>
      <c r="AD44710" s="6"/>
    </row>
    <row r="44711" spans="16:30">
      <c r="P44711" s="6"/>
      <c r="AA44711" s="6"/>
      <c r="AC44711" s="6"/>
      <c r="AD44711" s="6"/>
    </row>
    <row r="44712" spans="16:30">
      <c r="P44712" s="6"/>
      <c r="AA44712" s="6"/>
      <c r="AC44712" s="6"/>
      <c r="AD44712" s="6"/>
    </row>
    <row r="44713" spans="16:30">
      <c r="P44713" s="6"/>
      <c r="AA44713" s="6"/>
      <c r="AC44713" s="6"/>
      <c r="AD44713" s="6"/>
    </row>
    <row r="44714" spans="16:30">
      <c r="P44714" s="6"/>
      <c r="AA44714" s="6"/>
      <c r="AC44714" s="6"/>
      <c r="AD44714" s="6"/>
    </row>
    <row r="44715" spans="16:30">
      <c r="P44715" s="6"/>
      <c r="AA44715" s="6"/>
      <c r="AC44715" s="6"/>
      <c r="AD44715" s="6"/>
    </row>
    <row r="44716" spans="16:30">
      <c r="P44716" s="6"/>
      <c r="AA44716" s="6"/>
      <c r="AC44716" s="6"/>
      <c r="AD44716" s="6"/>
    </row>
    <row r="44717" spans="16:30">
      <c r="P44717" s="6"/>
      <c r="AA44717" s="6"/>
      <c r="AC44717" s="6"/>
      <c r="AD44717" s="6"/>
    </row>
    <row r="44718" spans="16:30">
      <c r="P44718" s="6"/>
      <c r="AA44718" s="6"/>
      <c r="AC44718" s="6"/>
      <c r="AD44718" s="6"/>
    </row>
    <row r="44719" spans="16:30">
      <c r="P44719" s="6"/>
      <c r="AA44719" s="6"/>
      <c r="AC44719" s="6"/>
      <c r="AD44719" s="6"/>
    </row>
    <row r="44720" spans="16:30">
      <c r="P44720" s="6"/>
      <c r="AA44720" s="6"/>
      <c r="AC44720" s="6"/>
      <c r="AD44720" s="6"/>
    </row>
    <row r="44721" spans="16:30">
      <c r="P44721" s="6"/>
      <c r="AA44721" s="6"/>
      <c r="AC44721" s="6"/>
      <c r="AD44721" s="6"/>
    </row>
    <row r="44722" spans="16:30">
      <c r="P44722" s="6"/>
      <c r="AA44722" s="6"/>
      <c r="AC44722" s="6"/>
      <c r="AD44722" s="6"/>
    </row>
    <row r="44723" spans="16:30">
      <c r="P44723" s="6"/>
      <c r="AA44723" s="6"/>
      <c r="AC44723" s="6"/>
      <c r="AD44723" s="6"/>
    </row>
    <row r="44724" spans="16:30">
      <c r="P44724" s="6"/>
      <c r="AA44724" s="6"/>
      <c r="AC44724" s="6"/>
      <c r="AD44724" s="6"/>
    </row>
    <row r="44725" spans="16:30">
      <c r="P44725" s="6"/>
      <c r="AA44725" s="6"/>
      <c r="AC44725" s="6"/>
      <c r="AD44725" s="6"/>
    </row>
    <row r="44726" spans="16:30">
      <c r="P44726" s="6"/>
      <c r="AA44726" s="6"/>
      <c r="AC44726" s="6"/>
      <c r="AD44726" s="6"/>
    </row>
    <row r="44727" spans="16:30">
      <c r="P44727" s="6"/>
      <c r="AA44727" s="6"/>
      <c r="AC44727" s="6"/>
      <c r="AD44727" s="6"/>
    </row>
    <row r="44728" spans="16:30">
      <c r="P44728" s="6"/>
      <c r="AA44728" s="6"/>
      <c r="AC44728" s="6"/>
      <c r="AD44728" s="6"/>
    </row>
    <row r="44729" spans="16:30">
      <c r="P44729" s="6"/>
      <c r="AA44729" s="6"/>
      <c r="AC44729" s="6"/>
      <c r="AD44729" s="6"/>
    </row>
    <row r="44730" spans="16:30">
      <c r="P44730" s="6"/>
      <c r="AA44730" s="6"/>
      <c r="AC44730" s="6"/>
      <c r="AD44730" s="6"/>
    </row>
    <row r="44731" spans="16:30">
      <c r="P44731" s="6"/>
      <c r="AA44731" s="6"/>
      <c r="AC44731" s="6"/>
      <c r="AD44731" s="6"/>
    </row>
    <row r="44732" spans="16:30">
      <c r="P44732" s="6"/>
      <c r="AA44732" s="6"/>
      <c r="AC44732" s="6"/>
      <c r="AD44732" s="6"/>
    </row>
    <row r="44733" spans="16:30">
      <c r="P44733" s="6"/>
      <c r="AA44733" s="6"/>
      <c r="AC44733" s="6"/>
      <c r="AD44733" s="6"/>
    </row>
    <row r="44734" spans="16:30">
      <c r="P44734" s="6"/>
      <c r="AA44734" s="6"/>
      <c r="AC44734" s="6"/>
      <c r="AD44734" s="6"/>
    </row>
    <row r="44735" spans="16:30">
      <c r="P44735" s="6"/>
      <c r="AA44735" s="6"/>
      <c r="AC44735" s="6"/>
      <c r="AD44735" s="6"/>
    </row>
    <row r="44736" spans="16:30">
      <c r="P44736" s="6"/>
      <c r="AA44736" s="6"/>
      <c r="AC44736" s="6"/>
      <c r="AD44736" s="6"/>
    </row>
    <row r="44737" spans="16:30">
      <c r="P44737" s="6"/>
      <c r="AA44737" s="6"/>
      <c r="AC44737" s="6"/>
      <c r="AD44737" s="6"/>
    </row>
    <row r="44738" spans="16:30">
      <c r="P44738" s="6"/>
      <c r="AA44738" s="6"/>
      <c r="AC44738" s="6"/>
      <c r="AD44738" s="6"/>
    </row>
    <row r="44739" spans="16:30">
      <c r="P44739" s="6"/>
      <c r="AA44739" s="6"/>
      <c r="AC44739" s="6"/>
      <c r="AD44739" s="6"/>
    </row>
    <row r="44740" spans="16:30">
      <c r="P44740" s="6"/>
      <c r="AA44740" s="6"/>
      <c r="AC44740" s="6"/>
      <c r="AD44740" s="6"/>
    </row>
    <row r="44741" spans="16:30">
      <c r="P44741" s="6"/>
      <c r="AA44741" s="6"/>
      <c r="AC44741" s="6"/>
      <c r="AD44741" s="6"/>
    </row>
    <row r="44742" spans="16:30">
      <c r="P44742" s="6"/>
      <c r="AA44742" s="6"/>
      <c r="AC44742" s="6"/>
      <c r="AD44742" s="6"/>
    </row>
    <row r="44743" spans="16:30">
      <c r="P44743" s="6"/>
      <c r="AA44743" s="6"/>
      <c r="AC44743" s="6"/>
      <c r="AD44743" s="6"/>
    </row>
    <row r="44744" spans="16:30">
      <c r="P44744" s="6"/>
      <c r="AA44744" s="6"/>
      <c r="AC44744" s="6"/>
      <c r="AD44744" s="6"/>
    </row>
    <row r="44745" spans="16:30">
      <c r="P44745" s="6"/>
      <c r="AA44745" s="6"/>
      <c r="AC44745" s="6"/>
      <c r="AD44745" s="6"/>
    </row>
    <row r="44746" spans="16:30">
      <c r="P44746" s="6"/>
      <c r="AA44746" s="6"/>
      <c r="AC44746" s="6"/>
      <c r="AD44746" s="6"/>
    </row>
    <row r="44747" spans="16:30">
      <c r="P44747" s="6"/>
      <c r="AA44747" s="6"/>
      <c r="AC44747" s="6"/>
      <c r="AD44747" s="6"/>
    </row>
    <row r="44748" spans="16:30">
      <c r="P44748" s="6"/>
      <c r="AA44748" s="6"/>
      <c r="AC44748" s="6"/>
      <c r="AD44748" s="6"/>
    </row>
    <row r="44749" spans="16:30">
      <c r="P44749" s="6"/>
      <c r="AA44749" s="6"/>
      <c r="AC44749" s="6"/>
      <c r="AD44749" s="6"/>
    </row>
    <row r="44750" spans="16:30">
      <c r="P44750" s="6"/>
      <c r="AA44750" s="6"/>
      <c r="AC44750" s="6"/>
      <c r="AD44750" s="6"/>
    </row>
    <row r="44751" spans="16:30">
      <c r="P44751" s="6"/>
      <c r="AA44751" s="6"/>
      <c r="AC44751" s="6"/>
      <c r="AD44751" s="6"/>
    </row>
    <row r="44752" spans="16:30">
      <c r="P44752" s="6"/>
      <c r="AA44752" s="6"/>
      <c r="AC44752" s="6"/>
      <c r="AD44752" s="6"/>
    </row>
    <row r="44753" spans="16:30">
      <c r="P44753" s="6"/>
      <c r="AA44753" s="6"/>
      <c r="AC44753" s="6"/>
      <c r="AD44753" s="6"/>
    </row>
    <row r="44754" spans="16:30">
      <c r="P44754" s="6"/>
      <c r="AA44754" s="6"/>
      <c r="AC44754" s="6"/>
      <c r="AD44754" s="6"/>
    </row>
    <row r="44755" spans="16:30">
      <c r="P44755" s="6"/>
      <c r="AA44755" s="6"/>
      <c r="AC44755" s="6"/>
      <c r="AD44755" s="6"/>
    </row>
    <row r="44756" spans="16:30">
      <c r="P44756" s="6"/>
      <c r="AA44756" s="6"/>
      <c r="AC44756" s="6"/>
      <c r="AD44756" s="6"/>
    </row>
    <row r="44757" spans="16:30">
      <c r="P44757" s="6"/>
      <c r="AA44757" s="6"/>
      <c r="AC44757" s="6"/>
      <c r="AD44757" s="6"/>
    </row>
    <row r="44758" spans="16:30">
      <c r="P44758" s="6"/>
      <c r="AA44758" s="6"/>
      <c r="AC44758" s="6"/>
      <c r="AD44758" s="6"/>
    </row>
    <row r="44759" spans="16:30">
      <c r="P44759" s="6"/>
      <c r="AA44759" s="6"/>
      <c r="AC44759" s="6"/>
      <c r="AD44759" s="6"/>
    </row>
    <row r="44760" spans="16:30">
      <c r="P44760" s="6"/>
      <c r="AA44760" s="6"/>
      <c r="AC44760" s="6"/>
      <c r="AD44760" s="6"/>
    </row>
    <row r="44761" spans="16:30">
      <c r="P44761" s="6"/>
      <c r="AA44761" s="6"/>
      <c r="AC44761" s="6"/>
      <c r="AD44761" s="6"/>
    </row>
    <row r="44762" spans="16:30">
      <c r="P44762" s="6"/>
      <c r="AA44762" s="6"/>
      <c r="AC44762" s="6"/>
      <c r="AD44762" s="6"/>
    </row>
    <row r="44763" spans="16:30">
      <c r="P44763" s="6"/>
      <c r="AA44763" s="6"/>
      <c r="AC44763" s="6"/>
      <c r="AD44763" s="6"/>
    </row>
    <row r="44764" spans="16:30">
      <c r="P44764" s="6"/>
      <c r="AA44764" s="6"/>
      <c r="AC44764" s="6"/>
      <c r="AD44764" s="6"/>
    </row>
    <row r="44765" spans="16:30">
      <c r="P44765" s="6"/>
      <c r="AA44765" s="6"/>
      <c r="AC44765" s="6"/>
      <c r="AD44765" s="6"/>
    </row>
    <row r="44766" spans="16:30">
      <c r="P44766" s="6"/>
      <c r="AA44766" s="6"/>
      <c r="AC44766" s="6"/>
      <c r="AD44766" s="6"/>
    </row>
    <row r="44767" spans="16:30">
      <c r="P44767" s="6"/>
      <c r="AA44767" s="6"/>
      <c r="AC44767" s="6"/>
      <c r="AD44767" s="6"/>
    </row>
    <row r="44768" spans="16:30">
      <c r="P44768" s="6"/>
      <c r="AA44768" s="6"/>
      <c r="AC44768" s="6"/>
      <c r="AD44768" s="6"/>
    </row>
    <row r="44769" spans="16:30">
      <c r="P44769" s="6"/>
      <c r="AA44769" s="6"/>
      <c r="AC44769" s="6"/>
      <c r="AD44769" s="6"/>
    </row>
    <row r="44770" spans="16:30">
      <c r="P44770" s="6"/>
      <c r="AA44770" s="6"/>
      <c r="AC44770" s="6"/>
      <c r="AD44770" s="6"/>
    </row>
    <row r="44771" spans="16:30">
      <c r="P44771" s="6"/>
      <c r="AA44771" s="6"/>
      <c r="AC44771" s="6"/>
      <c r="AD44771" s="6"/>
    </row>
    <row r="44772" spans="16:30">
      <c r="P44772" s="6"/>
      <c r="AA44772" s="6"/>
      <c r="AC44772" s="6"/>
      <c r="AD44772" s="6"/>
    </row>
    <row r="44773" spans="16:30">
      <c r="P44773" s="6"/>
      <c r="AA44773" s="6"/>
      <c r="AC44773" s="6"/>
      <c r="AD44773" s="6"/>
    </row>
    <row r="44774" spans="16:30">
      <c r="P44774" s="6"/>
      <c r="AA44774" s="6"/>
      <c r="AC44774" s="6"/>
      <c r="AD44774" s="6"/>
    </row>
    <row r="44775" spans="16:30">
      <c r="P44775" s="6"/>
      <c r="AA44775" s="6"/>
      <c r="AC44775" s="6"/>
      <c r="AD44775" s="6"/>
    </row>
    <row r="44776" spans="16:30">
      <c r="P44776" s="6"/>
      <c r="AA44776" s="6"/>
      <c r="AC44776" s="6"/>
      <c r="AD44776" s="6"/>
    </row>
    <row r="44777" spans="16:30">
      <c r="P44777" s="6"/>
      <c r="AA44777" s="6"/>
      <c r="AC44777" s="6"/>
      <c r="AD44777" s="6"/>
    </row>
    <row r="44778" spans="16:30">
      <c r="P44778" s="6"/>
      <c r="AA44778" s="6"/>
      <c r="AC44778" s="6"/>
      <c r="AD44778" s="6"/>
    </row>
    <row r="44779" spans="16:30">
      <c r="P44779" s="6"/>
      <c r="AA44779" s="6"/>
      <c r="AC44779" s="6"/>
      <c r="AD44779" s="6"/>
    </row>
    <row r="44780" spans="16:30">
      <c r="P44780" s="6"/>
      <c r="AA44780" s="6"/>
      <c r="AC44780" s="6"/>
      <c r="AD44780" s="6"/>
    </row>
    <row r="44781" spans="16:30">
      <c r="P44781" s="6"/>
      <c r="AA44781" s="6"/>
      <c r="AC44781" s="6"/>
      <c r="AD44781" s="6"/>
    </row>
    <row r="44782" spans="16:30">
      <c r="P44782" s="6"/>
      <c r="AA44782" s="6"/>
      <c r="AC44782" s="6"/>
      <c r="AD44782" s="6"/>
    </row>
    <row r="44783" spans="16:30">
      <c r="P44783" s="6"/>
      <c r="AA44783" s="6"/>
      <c r="AC44783" s="6"/>
      <c r="AD44783" s="6"/>
    </row>
    <row r="44784" spans="16:30">
      <c r="P44784" s="6"/>
      <c r="AA44784" s="6"/>
      <c r="AC44784" s="6"/>
      <c r="AD44784" s="6"/>
    </row>
    <row r="44785" spans="16:30">
      <c r="P44785" s="6"/>
      <c r="AA44785" s="6"/>
      <c r="AC44785" s="6"/>
      <c r="AD44785" s="6"/>
    </row>
    <row r="44786" spans="16:30">
      <c r="P44786" s="6"/>
      <c r="AA44786" s="6"/>
      <c r="AC44786" s="6"/>
      <c r="AD44786" s="6"/>
    </row>
    <row r="44787" spans="16:30">
      <c r="P44787" s="6"/>
      <c r="AA44787" s="6"/>
      <c r="AC44787" s="6"/>
      <c r="AD44787" s="6"/>
    </row>
    <row r="44788" spans="16:30">
      <c r="P44788" s="6"/>
      <c r="AA44788" s="6"/>
      <c r="AC44788" s="6"/>
      <c r="AD44788" s="6"/>
    </row>
    <row r="44789" spans="16:30">
      <c r="P44789" s="6"/>
      <c r="AA44789" s="6"/>
      <c r="AC44789" s="6"/>
      <c r="AD44789" s="6"/>
    </row>
    <row r="44790" spans="16:30">
      <c r="P44790" s="6"/>
      <c r="AA44790" s="6"/>
      <c r="AC44790" s="6"/>
      <c r="AD44790" s="6"/>
    </row>
    <row r="44791" spans="16:30">
      <c r="P44791" s="6"/>
      <c r="AA44791" s="6"/>
      <c r="AC44791" s="6"/>
      <c r="AD44791" s="6"/>
    </row>
    <row r="44792" spans="16:30">
      <c r="P44792" s="6"/>
      <c r="AA44792" s="6"/>
      <c r="AC44792" s="6"/>
      <c r="AD44792" s="6"/>
    </row>
    <row r="44793" spans="16:30">
      <c r="P44793" s="6"/>
      <c r="AA44793" s="6"/>
      <c r="AC44793" s="6"/>
      <c r="AD44793" s="6"/>
    </row>
    <row r="44794" spans="16:30">
      <c r="P44794" s="6"/>
      <c r="AA44794" s="6"/>
      <c r="AC44794" s="6"/>
      <c r="AD44794" s="6"/>
    </row>
    <row r="44795" spans="16:30">
      <c r="P44795" s="6"/>
      <c r="AA44795" s="6"/>
      <c r="AC44795" s="6"/>
      <c r="AD44795" s="6"/>
    </row>
    <row r="44796" spans="16:30">
      <c r="P44796" s="6"/>
      <c r="AA44796" s="6"/>
      <c r="AC44796" s="6"/>
      <c r="AD44796" s="6"/>
    </row>
    <row r="44797" spans="16:30">
      <c r="P44797" s="6"/>
      <c r="AA44797" s="6"/>
      <c r="AC44797" s="6"/>
      <c r="AD44797" s="6"/>
    </row>
    <row r="44798" spans="16:30">
      <c r="P44798" s="6"/>
      <c r="AA44798" s="6"/>
      <c r="AC44798" s="6"/>
      <c r="AD44798" s="6"/>
    </row>
    <row r="44799" spans="16:30">
      <c r="P44799" s="6"/>
      <c r="AA44799" s="6"/>
      <c r="AC44799" s="6"/>
      <c r="AD44799" s="6"/>
    </row>
    <row r="44800" spans="16:30">
      <c r="P44800" s="6"/>
      <c r="AA44800" s="6"/>
      <c r="AC44800" s="6"/>
      <c r="AD44800" s="6"/>
    </row>
    <row r="44801" spans="16:30">
      <c r="P44801" s="6"/>
      <c r="AA44801" s="6"/>
      <c r="AC44801" s="6"/>
      <c r="AD44801" s="6"/>
    </row>
    <row r="44802" spans="16:30">
      <c r="P44802" s="6"/>
      <c r="AA44802" s="6"/>
      <c r="AC44802" s="6"/>
      <c r="AD44802" s="6"/>
    </row>
    <row r="44803" spans="16:30">
      <c r="P44803" s="6"/>
      <c r="AA44803" s="6"/>
      <c r="AC44803" s="6"/>
      <c r="AD44803" s="6"/>
    </row>
    <row r="44804" spans="16:30">
      <c r="P44804" s="6"/>
      <c r="AA44804" s="6"/>
      <c r="AC44804" s="6"/>
      <c r="AD44804" s="6"/>
    </row>
    <row r="44805" spans="16:30">
      <c r="P44805" s="6"/>
      <c r="AA44805" s="6"/>
      <c r="AC44805" s="6"/>
      <c r="AD44805" s="6"/>
    </row>
    <row r="44806" spans="16:30">
      <c r="P44806" s="6"/>
      <c r="AA44806" s="6"/>
      <c r="AC44806" s="6"/>
      <c r="AD44806" s="6"/>
    </row>
    <row r="44807" spans="16:30">
      <c r="P44807" s="6"/>
      <c r="AA44807" s="6"/>
      <c r="AC44807" s="6"/>
      <c r="AD44807" s="6"/>
    </row>
    <row r="44808" spans="16:30">
      <c r="P44808" s="6"/>
      <c r="AA44808" s="6"/>
      <c r="AC44808" s="6"/>
      <c r="AD44808" s="6"/>
    </row>
    <row r="44809" spans="16:30">
      <c r="P44809" s="6"/>
      <c r="AA44809" s="6"/>
      <c r="AC44809" s="6"/>
      <c r="AD44809" s="6"/>
    </row>
    <row r="44810" spans="16:30">
      <c r="P44810" s="6"/>
      <c r="AA44810" s="6"/>
      <c r="AC44810" s="6"/>
      <c r="AD44810" s="6"/>
    </row>
    <row r="44811" spans="16:30">
      <c r="P44811" s="6"/>
      <c r="AA44811" s="6"/>
      <c r="AC44811" s="6"/>
      <c r="AD44811" s="6"/>
    </row>
    <row r="44812" spans="16:30">
      <c r="P44812" s="6"/>
      <c r="AA44812" s="6"/>
      <c r="AC44812" s="6"/>
      <c r="AD44812" s="6"/>
    </row>
    <row r="44813" spans="16:30">
      <c r="P44813" s="6"/>
      <c r="AA44813" s="6"/>
      <c r="AC44813" s="6"/>
      <c r="AD44813" s="6"/>
    </row>
    <row r="44814" spans="16:30">
      <c r="P44814" s="6"/>
      <c r="AA44814" s="6"/>
      <c r="AC44814" s="6"/>
      <c r="AD44814" s="6"/>
    </row>
    <row r="44815" spans="16:30">
      <c r="P44815" s="6"/>
      <c r="AA44815" s="6"/>
      <c r="AC44815" s="6"/>
      <c r="AD44815" s="6"/>
    </row>
    <row r="44816" spans="16:30">
      <c r="P44816" s="6"/>
      <c r="AA44816" s="6"/>
      <c r="AC44816" s="6"/>
      <c r="AD44816" s="6"/>
    </row>
    <row r="44817" spans="16:30">
      <c r="P44817" s="6"/>
      <c r="AA44817" s="6"/>
      <c r="AC44817" s="6"/>
      <c r="AD44817" s="6"/>
    </row>
    <row r="44818" spans="16:30">
      <c r="P44818" s="6"/>
      <c r="AA44818" s="6"/>
      <c r="AC44818" s="6"/>
      <c r="AD44818" s="6"/>
    </row>
    <row r="44819" spans="16:30">
      <c r="P44819" s="6"/>
      <c r="AA44819" s="6"/>
      <c r="AC44819" s="6"/>
      <c r="AD44819" s="6"/>
    </row>
    <row r="44820" spans="16:30">
      <c r="P44820" s="6"/>
      <c r="AA44820" s="6"/>
      <c r="AC44820" s="6"/>
      <c r="AD44820" s="6"/>
    </row>
    <row r="44821" spans="16:30">
      <c r="P44821" s="6"/>
      <c r="AA44821" s="6"/>
      <c r="AC44821" s="6"/>
      <c r="AD44821" s="6"/>
    </row>
    <row r="44822" spans="16:30">
      <c r="P44822" s="6"/>
      <c r="AA44822" s="6"/>
      <c r="AC44822" s="6"/>
      <c r="AD44822" s="6"/>
    </row>
    <row r="44823" spans="16:30">
      <c r="P44823" s="6"/>
      <c r="AA44823" s="6"/>
      <c r="AC44823" s="6"/>
      <c r="AD44823" s="6"/>
    </row>
    <row r="44824" spans="16:30">
      <c r="P44824" s="6"/>
      <c r="AA44824" s="6"/>
      <c r="AC44824" s="6"/>
      <c r="AD44824" s="6"/>
    </row>
    <row r="44825" spans="16:30">
      <c r="P44825" s="6"/>
      <c r="AA44825" s="6"/>
      <c r="AC44825" s="6"/>
      <c r="AD44825" s="6"/>
    </row>
    <row r="44826" spans="16:30">
      <c r="P44826" s="6"/>
      <c r="AA44826" s="6"/>
      <c r="AC44826" s="6"/>
      <c r="AD44826" s="6"/>
    </row>
    <row r="44827" spans="16:30">
      <c r="P44827" s="6"/>
      <c r="AA44827" s="6"/>
      <c r="AC44827" s="6"/>
      <c r="AD44827" s="6"/>
    </row>
    <row r="44828" spans="16:30">
      <c r="P44828" s="6"/>
      <c r="AA44828" s="6"/>
      <c r="AC44828" s="6"/>
      <c r="AD44828" s="6"/>
    </row>
    <row r="44829" spans="16:30">
      <c r="P44829" s="6"/>
      <c r="AA44829" s="6"/>
      <c r="AC44829" s="6"/>
      <c r="AD44829" s="6"/>
    </row>
    <row r="44830" spans="16:30">
      <c r="P44830" s="6"/>
      <c r="AA44830" s="6"/>
      <c r="AC44830" s="6"/>
      <c r="AD44830" s="6"/>
    </row>
    <row r="44831" spans="16:30">
      <c r="P44831" s="6"/>
      <c r="AA44831" s="6"/>
      <c r="AC44831" s="6"/>
      <c r="AD44831" s="6"/>
    </row>
    <row r="44832" spans="16:30">
      <c r="P44832" s="6"/>
      <c r="AA44832" s="6"/>
      <c r="AC44832" s="6"/>
      <c r="AD44832" s="6"/>
    </row>
    <row r="44833" spans="16:30">
      <c r="P44833" s="6"/>
      <c r="AA44833" s="6"/>
      <c r="AC44833" s="6"/>
      <c r="AD44833" s="6"/>
    </row>
    <row r="44834" spans="16:30">
      <c r="P44834" s="6"/>
      <c r="AA44834" s="6"/>
      <c r="AC44834" s="6"/>
      <c r="AD44834" s="6"/>
    </row>
    <row r="44835" spans="16:30">
      <c r="P44835" s="6"/>
      <c r="AA44835" s="6"/>
      <c r="AC44835" s="6"/>
      <c r="AD44835" s="6"/>
    </row>
    <row r="44836" spans="16:30">
      <c r="P44836" s="6"/>
      <c r="AA44836" s="6"/>
      <c r="AC44836" s="6"/>
      <c r="AD44836" s="6"/>
    </row>
    <row r="44837" spans="16:30">
      <c r="P44837" s="6"/>
      <c r="AA44837" s="6"/>
      <c r="AC44837" s="6"/>
      <c r="AD44837" s="6"/>
    </row>
    <row r="44838" spans="16:30">
      <c r="P44838" s="6"/>
      <c r="AA44838" s="6"/>
      <c r="AC44838" s="6"/>
      <c r="AD44838" s="6"/>
    </row>
    <row r="44839" spans="16:30">
      <c r="P44839" s="6"/>
      <c r="AA44839" s="6"/>
      <c r="AC44839" s="6"/>
      <c r="AD44839" s="6"/>
    </row>
    <row r="44840" spans="16:30">
      <c r="P44840" s="6"/>
      <c r="AA44840" s="6"/>
      <c r="AC44840" s="6"/>
      <c r="AD44840" s="6"/>
    </row>
    <row r="44841" spans="16:30">
      <c r="P44841" s="6"/>
      <c r="AA44841" s="6"/>
      <c r="AC44841" s="6"/>
      <c r="AD44841" s="6"/>
    </row>
    <row r="44842" spans="16:30">
      <c r="P44842" s="6"/>
      <c r="AA44842" s="6"/>
      <c r="AC44842" s="6"/>
      <c r="AD44842" s="6"/>
    </row>
    <row r="44843" spans="16:30">
      <c r="P44843" s="6"/>
      <c r="AA44843" s="6"/>
      <c r="AC44843" s="6"/>
      <c r="AD44843" s="6"/>
    </row>
    <row r="44844" spans="16:30">
      <c r="P44844" s="6"/>
      <c r="AA44844" s="6"/>
      <c r="AC44844" s="6"/>
      <c r="AD44844" s="6"/>
    </row>
    <row r="44845" spans="16:30">
      <c r="P44845" s="6"/>
      <c r="AA44845" s="6"/>
      <c r="AC44845" s="6"/>
      <c r="AD44845" s="6"/>
    </row>
    <row r="44846" spans="16:30">
      <c r="P44846" s="6"/>
      <c r="AA44846" s="6"/>
      <c r="AC44846" s="6"/>
      <c r="AD44846" s="6"/>
    </row>
    <row r="44847" spans="16:30">
      <c r="P44847" s="6"/>
      <c r="AA44847" s="6"/>
      <c r="AC44847" s="6"/>
      <c r="AD44847" s="6"/>
    </row>
    <row r="44848" spans="16:30">
      <c r="P44848" s="6"/>
      <c r="AA44848" s="6"/>
      <c r="AC44848" s="6"/>
      <c r="AD44848" s="6"/>
    </row>
    <row r="44849" spans="16:30">
      <c r="P44849" s="6"/>
      <c r="AA44849" s="6"/>
      <c r="AC44849" s="6"/>
      <c r="AD44849" s="6"/>
    </row>
    <row r="44850" spans="16:30">
      <c r="P44850" s="6"/>
      <c r="AA44850" s="6"/>
      <c r="AC44850" s="6"/>
      <c r="AD44850" s="6"/>
    </row>
    <row r="44851" spans="16:30">
      <c r="P44851" s="6"/>
      <c r="AA44851" s="6"/>
      <c r="AC44851" s="6"/>
      <c r="AD44851" s="6"/>
    </row>
    <row r="44852" spans="16:30">
      <c r="P44852" s="6"/>
      <c r="AA44852" s="6"/>
      <c r="AC44852" s="6"/>
      <c r="AD44852" s="6"/>
    </row>
    <row r="44853" spans="16:30">
      <c r="P44853" s="6"/>
      <c r="AA44853" s="6"/>
      <c r="AC44853" s="6"/>
      <c r="AD44853" s="6"/>
    </row>
    <row r="44854" spans="16:30">
      <c r="P44854" s="6"/>
      <c r="AA44854" s="6"/>
      <c r="AC44854" s="6"/>
      <c r="AD44854" s="6"/>
    </row>
    <row r="44855" spans="16:30">
      <c r="P44855" s="6"/>
      <c r="AA44855" s="6"/>
      <c r="AC44855" s="6"/>
      <c r="AD44855" s="6"/>
    </row>
    <row r="44856" spans="16:30">
      <c r="P44856" s="6"/>
      <c r="AA44856" s="6"/>
      <c r="AC44856" s="6"/>
      <c r="AD44856" s="6"/>
    </row>
    <row r="44857" spans="16:30">
      <c r="P44857" s="6"/>
      <c r="AA44857" s="6"/>
      <c r="AC44857" s="6"/>
      <c r="AD44857" s="6"/>
    </row>
    <row r="44858" spans="16:30">
      <c r="P44858" s="6"/>
      <c r="AA44858" s="6"/>
      <c r="AC44858" s="6"/>
      <c r="AD44858" s="6"/>
    </row>
    <row r="44859" spans="16:30">
      <c r="P44859" s="6"/>
      <c r="AA44859" s="6"/>
      <c r="AC44859" s="6"/>
      <c r="AD44859" s="6"/>
    </row>
    <row r="44860" spans="16:30">
      <c r="P44860" s="6"/>
      <c r="AA44860" s="6"/>
      <c r="AC44860" s="6"/>
      <c r="AD44860" s="6"/>
    </row>
    <row r="44861" spans="16:30">
      <c r="P44861" s="6"/>
      <c r="AA44861" s="6"/>
      <c r="AC44861" s="6"/>
      <c r="AD44861" s="6"/>
    </row>
    <row r="44862" spans="16:30">
      <c r="P44862" s="6"/>
      <c r="AA44862" s="6"/>
      <c r="AC44862" s="6"/>
      <c r="AD44862" s="6"/>
    </row>
    <row r="44863" spans="16:30">
      <c r="P44863" s="6"/>
      <c r="AA44863" s="6"/>
      <c r="AC44863" s="6"/>
      <c r="AD44863" s="6"/>
    </row>
    <row r="44864" spans="16:30">
      <c r="P44864" s="6"/>
      <c r="AA44864" s="6"/>
      <c r="AC44864" s="6"/>
      <c r="AD44864" s="6"/>
    </row>
    <row r="44865" spans="16:30">
      <c r="P44865" s="6"/>
      <c r="AA44865" s="6"/>
      <c r="AC44865" s="6"/>
      <c r="AD44865" s="6"/>
    </row>
    <row r="44866" spans="16:30">
      <c r="P44866" s="6"/>
      <c r="AA44866" s="6"/>
      <c r="AC44866" s="6"/>
      <c r="AD44866" s="6"/>
    </row>
    <row r="44867" spans="16:30">
      <c r="P44867" s="6"/>
      <c r="AA44867" s="6"/>
      <c r="AC44867" s="6"/>
      <c r="AD44867" s="6"/>
    </row>
    <row r="44868" spans="16:30">
      <c r="P44868" s="6"/>
      <c r="AA44868" s="6"/>
      <c r="AC44868" s="6"/>
      <c r="AD44868" s="6"/>
    </row>
    <row r="44869" spans="16:30">
      <c r="P44869" s="6"/>
      <c r="AA44869" s="6"/>
      <c r="AC44869" s="6"/>
      <c r="AD44869" s="6"/>
    </row>
    <row r="44870" spans="16:30">
      <c r="P44870" s="6"/>
      <c r="AA44870" s="6"/>
      <c r="AC44870" s="6"/>
      <c r="AD44870" s="6"/>
    </row>
    <row r="44871" spans="16:30">
      <c r="P44871" s="6"/>
      <c r="AA44871" s="6"/>
      <c r="AC44871" s="6"/>
      <c r="AD44871" s="6"/>
    </row>
    <row r="44872" spans="16:30">
      <c r="P44872" s="6"/>
      <c r="AA44872" s="6"/>
      <c r="AC44872" s="6"/>
      <c r="AD44872" s="6"/>
    </row>
    <row r="44873" spans="16:30">
      <c r="P44873" s="6"/>
      <c r="AA44873" s="6"/>
      <c r="AC44873" s="6"/>
      <c r="AD44873" s="6"/>
    </row>
    <row r="44874" spans="16:30">
      <c r="P44874" s="6"/>
      <c r="AA44874" s="6"/>
      <c r="AC44874" s="6"/>
      <c r="AD44874" s="6"/>
    </row>
    <row r="44875" spans="16:30">
      <c r="P44875" s="6"/>
      <c r="AA44875" s="6"/>
      <c r="AC44875" s="6"/>
      <c r="AD44875" s="6"/>
    </row>
    <row r="44876" spans="16:30">
      <c r="P44876" s="6"/>
      <c r="AA44876" s="6"/>
      <c r="AC44876" s="6"/>
      <c r="AD44876" s="6"/>
    </row>
    <row r="44877" spans="16:30">
      <c r="P44877" s="6"/>
      <c r="AA44877" s="6"/>
      <c r="AC44877" s="6"/>
      <c r="AD44877" s="6"/>
    </row>
    <row r="44878" spans="16:30">
      <c r="P44878" s="6"/>
      <c r="AA44878" s="6"/>
      <c r="AC44878" s="6"/>
      <c r="AD44878" s="6"/>
    </row>
    <row r="44879" spans="16:30">
      <c r="P44879" s="6"/>
      <c r="AA44879" s="6"/>
      <c r="AC44879" s="6"/>
      <c r="AD44879" s="6"/>
    </row>
    <row r="44880" spans="16:30">
      <c r="P44880" s="6"/>
      <c r="AA44880" s="6"/>
      <c r="AC44880" s="6"/>
      <c r="AD44880" s="6"/>
    </row>
    <row r="44881" spans="16:30">
      <c r="P44881" s="6"/>
      <c r="AA44881" s="6"/>
      <c r="AC44881" s="6"/>
      <c r="AD44881" s="6"/>
    </row>
    <row r="44882" spans="16:30">
      <c r="P44882" s="6"/>
      <c r="AA44882" s="6"/>
      <c r="AC44882" s="6"/>
      <c r="AD44882" s="6"/>
    </row>
    <row r="44883" spans="16:30">
      <c r="P44883" s="6"/>
      <c r="AA44883" s="6"/>
      <c r="AC44883" s="6"/>
      <c r="AD44883" s="6"/>
    </row>
    <row r="44884" spans="16:30">
      <c r="P44884" s="6"/>
      <c r="AA44884" s="6"/>
      <c r="AC44884" s="6"/>
      <c r="AD44884" s="6"/>
    </row>
    <row r="44885" spans="16:30">
      <c r="P44885" s="6"/>
      <c r="AA44885" s="6"/>
      <c r="AC44885" s="6"/>
      <c r="AD44885" s="6"/>
    </row>
    <row r="44886" spans="16:30">
      <c r="P44886" s="6"/>
      <c r="AA44886" s="6"/>
      <c r="AC44886" s="6"/>
      <c r="AD44886" s="6"/>
    </row>
    <row r="44887" spans="16:30">
      <c r="P44887" s="6"/>
      <c r="AA44887" s="6"/>
      <c r="AC44887" s="6"/>
      <c r="AD44887" s="6"/>
    </row>
    <row r="44888" spans="16:30">
      <c r="P44888" s="6"/>
      <c r="AA44888" s="6"/>
      <c r="AC44888" s="6"/>
      <c r="AD44888" s="6"/>
    </row>
    <row r="44889" spans="16:30">
      <c r="P44889" s="6"/>
      <c r="AA44889" s="6"/>
      <c r="AC44889" s="6"/>
      <c r="AD44889" s="6"/>
    </row>
    <row r="44890" spans="16:30">
      <c r="P44890" s="6"/>
      <c r="AA44890" s="6"/>
      <c r="AC44890" s="6"/>
      <c r="AD44890" s="6"/>
    </row>
    <row r="44891" spans="16:30">
      <c r="P44891" s="6"/>
      <c r="AA44891" s="6"/>
      <c r="AC44891" s="6"/>
      <c r="AD44891" s="6"/>
    </row>
    <row r="44892" spans="16:30">
      <c r="P44892" s="6"/>
      <c r="AA44892" s="6"/>
      <c r="AC44892" s="6"/>
      <c r="AD44892" s="6"/>
    </row>
    <row r="44893" spans="16:30">
      <c r="P44893" s="6"/>
      <c r="AA44893" s="6"/>
      <c r="AC44893" s="6"/>
      <c r="AD44893" s="6"/>
    </row>
    <row r="44894" spans="16:30">
      <c r="P44894" s="6"/>
      <c r="AA44894" s="6"/>
      <c r="AC44894" s="6"/>
      <c r="AD44894" s="6"/>
    </row>
    <row r="44895" spans="16:30">
      <c r="P44895" s="6"/>
      <c r="AA44895" s="6"/>
      <c r="AC44895" s="6"/>
      <c r="AD44895" s="6"/>
    </row>
    <row r="44896" spans="16:30">
      <c r="P44896" s="6"/>
      <c r="AA44896" s="6"/>
      <c r="AC44896" s="6"/>
      <c r="AD44896" s="6"/>
    </row>
    <row r="44897" spans="16:30">
      <c r="P44897" s="6"/>
      <c r="AA44897" s="6"/>
      <c r="AC44897" s="6"/>
      <c r="AD44897" s="6"/>
    </row>
    <row r="44898" spans="16:30">
      <c r="P44898" s="6"/>
      <c r="AA44898" s="6"/>
      <c r="AC44898" s="6"/>
      <c r="AD44898" s="6"/>
    </row>
    <row r="44899" spans="16:30">
      <c r="P44899" s="6"/>
      <c r="AA44899" s="6"/>
      <c r="AC44899" s="6"/>
      <c r="AD44899" s="6"/>
    </row>
    <row r="44900" spans="16:30">
      <c r="P44900" s="6"/>
      <c r="AA44900" s="6"/>
      <c r="AC44900" s="6"/>
      <c r="AD44900" s="6"/>
    </row>
    <row r="44901" spans="16:30">
      <c r="P44901" s="6"/>
      <c r="AA44901" s="6"/>
      <c r="AC44901" s="6"/>
      <c r="AD44901" s="6"/>
    </row>
    <row r="44902" spans="16:30">
      <c r="P44902" s="6"/>
      <c r="AA44902" s="6"/>
      <c r="AC44902" s="6"/>
      <c r="AD44902" s="6"/>
    </row>
    <row r="44903" spans="16:30">
      <c r="P44903" s="6"/>
      <c r="AA44903" s="6"/>
      <c r="AC44903" s="6"/>
      <c r="AD44903" s="6"/>
    </row>
    <row r="44904" spans="16:30">
      <c r="P44904" s="6"/>
      <c r="AA44904" s="6"/>
      <c r="AC44904" s="6"/>
      <c r="AD44904" s="6"/>
    </row>
    <row r="44905" spans="16:30">
      <c r="P44905" s="6"/>
      <c r="AA44905" s="6"/>
      <c r="AC44905" s="6"/>
      <c r="AD44905" s="6"/>
    </row>
    <row r="44906" spans="16:30">
      <c r="P44906" s="6"/>
      <c r="AA44906" s="6"/>
      <c r="AC44906" s="6"/>
      <c r="AD44906" s="6"/>
    </row>
    <row r="44907" spans="16:30">
      <c r="P44907" s="6"/>
      <c r="AA44907" s="6"/>
      <c r="AC44907" s="6"/>
      <c r="AD44907" s="6"/>
    </row>
    <row r="44908" spans="16:30">
      <c r="P44908" s="6"/>
      <c r="AA44908" s="6"/>
      <c r="AC44908" s="6"/>
      <c r="AD44908" s="6"/>
    </row>
    <row r="44909" spans="16:30">
      <c r="P44909" s="6"/>
      <c r="AA44909" s="6"/>
      <c r="AC44909" s="6"/>
      <c r="AD44909" s="6"/>
    </row>
    <row r="44910" spans="16:30">
      <c r="P44910" s="6"/>
      <c r="AA44910" s="6"/>
      <c r="AC44910" s="6"/>
      <c r="AD44910" s="6"/>
    </row>
    <row r="44911" spans="16:30">
      <c r="P44911" s="6"/>
      <c r="AA44911" s="6"/>
      <c r="AC44911" s="6"/>
      <c r="AD44911" s="6"/>
    </row>
    <row r="44912" spans="16:30">
      <c r="P44912" s="6"/>
      <c r="AA44912" s="6"/>
      <c r="AC44912" s="6"/>
      <c r="AD44912" s="6"/>
    </row>
    <row r="44913" spans="16:30">
      <c r="P44913" s="6"/>
      <c r="AA44913" s="6"/>
      <c r="AC44913" s="6"/>
      <c r="AD44913" s="6"/>
    </row>
    <row r="44914" spans="16:30">
      <c r="P44914" s="6"/>
      <c r="AA44914" s="6"/>
      <c r="AC44914" s="6"/>
      <c r="AD44914" s="6"/>
    </row>
    <row r="44915" spans="16:30">
      <c r="P44915" s="6"/>
      <c r="AA44915" s="6"/>
      <c r="AC44915" s="6"/>
      <c r="AD44915" s="6"/>
    </row>
    <row r="44916" spans="16:30">
      <c r="P44916" s="6"/>
      <c r="AA44916" s="6"/>
      <c r="AC44916" s="6"/>
      <c r="AD44916" s="6"/>
    </row>
    <row r="44917" spans="16:30">
      <c r="P44917" s="6"/>
      <c r="AA44917" s="6"/>
      <c r="AC44917" s="6"/>
      <c r="AD44917" s="6"/>
    </row>
    <row r="44918" spans="16:30">
      <c r="P44918" s="6"/>
      <c r="AA44918" s="6"/>
      <c r="AC44918" s="6"/>
      <c r="AD44918" s="6"/>
    </row>
    <row r="44919" spans="16:30">
      <c r="P44919" s="6"/>
      <c r="AA44919" s="6"/>
      <c r="AC44919" s="6"/>
      <c r="AD44919" s="6"/>
    </row>
    <row r="44920" spans="16:30">
      <c r="P44920" s="6"/>
      <c r="AA44920" s="6"/>
      <c r="AC44920" s="6"/>
      <c r="AD44920" s="6"/>
    </row>
    <row r="44921" spans="16:30">
      <c r="P44921" s="6"/>
      <c r="AA44921" s="6"/>
      <c r="AC44921" s="6"/>
      <c r="AD44921" s="6"/>
    </row>
    <row r="44922" spans="16:30">
      <c r="P44922" s="6"/>
      <c r="AA44922" s="6"/>
      <c r="AC44922" s="6"/>
      <c r="AD44922" s="6"/>
    </row>
    <row r="44923" spans="16:30">
      <c r="P44923" s="6"/>
      <c r="AA44923" s="6"/>
      <c r="AC44923" s="6"/>
      <c r="AD44923" s="6"/>
    </row>
    <row r="44924" spans="16:30">
      <c r="P44924" s="6"/>
      <c r="AA44924" s="6"/>
      <c r="AC44924" s="6"/>
      <c r="AD44924" s="6"/>
    </row>
    <row r="44925" spans="16:30">
      <c r="P44925" s="6"/>
      <c r="AA44925" s="6"/>
      <c r="AC44925" s="6"/>
      <c r="AD44925" s="6"/>
    </row>
    <row r="44926" spans="16:30">
      <c r="P44926" s="6"/>
      <c r="AA44926" s="6"/>
      <c r="AC44926" s="6"/>
      <c r="AD44926" s="6"/>
    </row>
    <row r="44927" spans="16:30">
      <c r="P44927" s="6"/>
      <c r="AA44927" s="6"/>
      <c r="AC44927" s="6"/>
      <c r="AD44927" s="6"/>
    </row>
    <row r="44928" spans="16:30">
      <c r="P44928" s="6"/>
      <c r="AA44928" s="6"/>
      <c r="AC44928" s="6"/>
      <c r="AD44928" s="6"/>
    </row>
    <row r="44929" spans="16:30">
      <c r="P44929" s="6"/>
      <c r="AA44929" s="6"/>
      <c r="AC44929" s="6"/>
      <c r="AD44929" s="6"/>
    </row>
    <row r="44930" spans="16:30">
      <c r="P44930" s="6"/>
      <c r="AA44930" s="6"/>
      <c r="AC44930" s="6"/>
      <c r="AD44930" s="6"/>
    </row>
    <row r="44931" spans="16:30">
      <c r="P44931" s="6"/>
      <c r="AA44931" s="6"/>
      <c r="AC44931" s="6"/>
      <c r="AD44931" s="6"/>
    </row>
    <row r="44932" spans="16:30">
      <c r="P44932" s="6"/>
      <c r="AA44932" s="6"/>
      <c r="AC44932" s="6"/>
      <c r="AD44932" s="6"/>
    </row>
    <row r="44933" spans="16:30">
      <c r="P44933" s="6"/>
      <c r="AA44933" s="6"/>
      <c r="AC44933" s="6"/>
      <c r="AD44933" s="6"/>
    </row>
    <row r="44934" spans="16:30">
      <c r="P44934" s="6"/>
      <c r="AA44934" s="6"/>
      <c r="AC44934" s="6"/>
      <c r="AD44934" s="6"/>
    </row>
    <row r="44935" spans="16:30">
      <c r="P44935" s="6"/>
      <c r="AA44935" s="6"/>
      <c r="AC44935" s="6"/>
      <c r="AD44935" s="6"/>
    </row>
    <row r="44936" spans="16:30">
      <c r="P44936" s="6"/>
      <c r="AA44936" s="6"/>
      <c r="AC44936" s="6"/>
      <c r="AD44936" s="6"/>
    </row>
    <row r="44937" spans="16:30">
      <c r="P44937" s="6"/>
      <c r="AA44937" s="6"/>
      <c r="AC44937" s="6"/>
      <c r="AD44937" s="6"/>
    </row>
    <row r="44938" spans="16:30">
      <c r="P44938" s="6"/>
      <c r="AA44938" s="6"/>
      <c r="AC44938" s="6"/>
      <c r="AD44938" s="6"/>
    </row>
    <row r="44939" spans="16:30">
      <c r="P44939" s="6"/>
      <c r="AA44939" s="6"/>
      <c r="AC44939" s="6"/>
      <c r="AD44939" s="6"/>
    </row>
    <row r="44940" spans="16:30">
      <c r="P44940" s="6"/>
      <c r="AA44940" s="6"/>
      <c r="AC44940" s="6"/>
      <c r="AD44940" s="6"/>
    </row>
    <row r="44941" spans="16:30">
      <c r="P44941" s="6"/>
      <c r="AA44941" s="6"/>
      <c r="AC44941" s="6"/>
      <c r="AD44941" s="6"/>
    </row>
    <row r="44942" spans="16:30">
      <c r="P44942" s="6"/>
      <c r="AA44942" s="6"/>
      <c r="AC44942" s="6"/>
      <c r="AD44942" s="6"/>
    </row>
    <row r="44943" spans="16:30">
      <c r="P44943" s="6"/>
      <c r="AA44943" s="6"/>
      <c r="AC44943" s="6"/>
      <c r="AD44943" s="6"/>
    </row>
    <row r="44944" spans="16:30">
      <c r="P44944" s="6"/>
      <c r="AA44944" s="6"/>
      <c r="AC44944" s="6"/>
      <c r="AD44944" s="6"/>
    </row>
    <row r="44945" spans="16:30">
      <c r="P44945" s="6"/>
      <c r="AA44945" s="6"/>
      <c r="AC44945" s="6"/>
      <c r="AD44945" s="6"/>
    </row>
    <row r="44946" spans="16:30">
      <c r="P44946" s="6"/>
      <c r="AA44946" s="6"/>
      <c r="AC44946" s="6"/>
      <c r="AD44946" s="6"/>
    </row>
    <row r="44947" spans="16:30">
      <c r="P44947" s="6"/>
      <c r="AA44947" s="6"/>
      <c r="AC44947" s="6"/>
      <c r="AD44947" s="6"/>
    </row>
    <row r="44948" spans="16:30">
      <c r="P44948" s="6"/>
      <c r="AA44948" s="6"/>
      <c r="AC44948" s="6"/>
      <c r="AD44948" s="6"/>
    </row>
    <row r="44949" spans="16:30">
      <c r="P44949" s="6"/>
      <c r="AA44949" s="6"/>
      <c r="AC44949" s="6"/>
      <c r="AD44949" s="6"/>
    </row>
    <row r="44950" spans="16:30">
      <c r="P44950" s="6"/>
      <c r="AA44950" s="6"/>
      <c r="AC44950" s="6"/>
      <c r="AD44950" s="6"/>
    </row>
    <row r="44951" spans="16:30">
      <c r="P44951" s="6"/>
      <c r="AA44951" s="6"/>
      <c r="AC44951" s="6"/>
      <c r="AD44951" s="6"/>
    </row>
    <row r="44952" spans="16:30">
      <c r="P44952" s="6"/>
      <c r="AA44952" s="6"/>
      <c r="AC44952" s="6"/>
      <c r="AD44952" s="6"/>
    </row>
    <row r="44953" spans="16:30">
      <c r="P44953" s="6"/>
      <c r="AA44953" s="6"/>
      <c r="AC44953" s="6"/>
      <c r="AD44953" s="6"/>
    </row>
    <row r="44954" spans="16:30">
      <c r="P44954" s="6"/>
      <c r="AA44954" s="6"/>
      <c r="AC44954" s="6"/>
      <c r="AD44954" s="6"/>
    </row>
    <row r="44955" spans="16:30">
      <c r="P44955" s="6"/>
      <c r="AA44955" s="6"/>
      <c r="AC44955" s="6"/>
      <c r="AD44955" s="6"/>
    </row>
    <row r="44956" spans="16:30">
      <c r="P44956" s="6"/>
      <c r="AA44956" s="6"/>
      <c r="AC44956" s="6"/>
      <c r="AD44956" s="6"/>
    </row>
    <row r="44957" spans="16:30">
      <c r="P44957" s="6"/>
      <c r="AA44957" s="6"/>
      <c r="AC44957" s="6"/>
      <c r="AD44957" s="6"/>
    </row>
    <row r="44958" spans="16:30">
      <c r="P44958" s="6"/>
      <c r="AA44958" s="6"/>
      <c r="AC44958" s="6"/>
      <c r="AD44958" s="6"/>
    </row>
    <row r="44959" spans="16:30">
      <c r="P44959" s="6"/>
      <c r="AA44959" s="6"/>
      <c r="AC44959" s="6"/>
      <c r="AD44959" s="6"/>
    </row>
    <row r="44960" spans="16:30">
      <c r="P44960" s="6"/>
      <c r="AA44960" s="6"/>
      <c r="AC44960" s="6"/>
      <c r="AD44960" s="6"/>
    </row>
    <row r="44961" spans="16:30">
      <c r="P44961" s="6"/>
      <c r="AA44961" s="6"/>
      <c r="AC44961" s="6"/>
      <c r="AD44961" s="6"/>
    </row>
    <row r="44962" spans="16:30">
      <c r="P44962" s="6"/>
      <c r="AA44962" s="6"/>
      <c r="AC44962" s="6"/>
      <c r="AD44962" s="6"/>
    </row>
    <row r="44963" spans="16:30">
      <c r="P44963" s="6"/>
      <c r="AA44963" s="6"/>
      <c r="AC44963" s="6"/>
      <c r="AD44963" s="6"/>
    </row>
    <row r="44964" spans="16:30">
      <c r="P44964" s="6"/>
      <c r="AA44964" s="6"/>
      <c r="AC44964" s="6"/>
      <c r="AD44964" s="6"/>
    </row>
    <row r="44965" spans="16:30">
      <c r="P44965" s="6"/>
      <c r="AA44965" s="6"/>
      <c r="AC44965" s="6"/>
      <c r="AD44965" s="6"/>
    </row>
    <row r="44966" spans="16:30">
      <c r="P44966" s="6"/>
      <c r="AA44966" s="6"/>
      <c r="AC44966" s="6"/>
      <c r="AD44966" s="6"/>
    </row>
    <row r="44967" spans="16:30">
      <c r="P44967" s="6"/>
      <c r="AA44967" s="6"/>
      <c r="AC44967" s="6"/>
      <c r="AD44967" s="6"/>
    </row>
    <row r="44968" spans="16:30">
      <c r="P44968" s="6"/>
      <c r="AA44968" s="6"/>
      <c r="AC44968" s="6"/>
      <c r="AD44968" s="6"/>
    </row>
    <row r="44969" spans="16:30">
      <c r="P44969" s="6"/>
      <c r="AA44969" s="6"/>
      <c r="AC44969" s="6"/>
      <c r="AD44969" s="6"/>
    </row>
    <row r="44970" spans="16:30">
      <c r="P44970" s="6"/>
      <c r="AA44970" s="6"/>
      <c r="AC44970" s="6"/>
      <c r="AD44970" s="6"/>
    </row>
    <row r="44971" spans="16:30">
      <c r="P44971" s="6"/>
      <c r="AA44971" s="6"/>
      <c r="AC44971" s="6"/>
      <c r="AD44971" s="6"/>
    </row>
    <row r="44972" spans="16:30">
      <c r="P44972" s="6"/>
      <c r="AA44972" s="6"/>
      <c r="AC44972" s="6"/>
      <c r="AD44972" s="6"/>
    </row>
    <row r="44973" spans="16:30">
      <c r="P44973" s="6"/>
      <c r="AA44973" s="6"/>
      <c r="AC44973" s="6"/>
      <c r="AD44973" s="6"/>
    </row>
    <row r="44974" spans="16:30">
      <c r="P44974" s="6"/>
      <c r="AA44974" s="6"/>
      <c r="AC44974" s="6"/>
      <c r="AD44974" s="6"/>
    </row>
    <row r="44975" spans="16:30">
      <c r="P44975" s="6"/>
      <c r="AA44975" s="6"/>
      <c r="AC44975" s="6"/>
      <c r="AD44975" s="6"/>
    </row>
    <row r="44976" spans="16:30">
      <c r="P44976" s="6"/>
      <c r="AA44976" s="6"/>
      <c r="AC44976" s="6"/>
      <c r="AD44976" s="6"/>
    </row>
    <row r="44977" spans="16:30">
      <c r="P44977" s="6"/>
      <c r="AA44977" s="6"/>
      <c r="AC44977" s="6"/>
      <c r="AD44977" s="6"/>
    </row>
    <row r="44978" spans="16:30">
      <c r="P44978" s="6"/>
      <c r="AA44978" s="6"/>
      <c r="AC44978" s="6"/>
      <c r="AD44978" s="6"/>
    </row>
    <row r="44979" spans="16:30">
      <c r="P44979" s="6"/>
      <c r="AA44979" s="6"/>
      <c r="AC44979" s="6"/>
      <c r="AD44979" s="6"/>
    </row>
    <row r="44980" spans="16:30">
      <c r="P44980" s="6"/>
      <c r="AA44980" s="6"/>
      <c r="AC44980" s="6"/>
      <c r="AD44980" s="6"/>
    </row>
    <row r="44981" spans="16:30">
      <c r="P44981" s="6"/>
      <c r="AA44981" s="6"/>
      <c r="AC44981" s="6"/>
      <c r="AD44981" s="6"/>
    </row>
    <row r="44982" spans="16:30">
      <c r="P44982" s="6"/>
      <c r="AA44982" s="6"/>
      <c r="AC44982" s="6"/>
      <c r="AD44982" s="6"/>
    </row>
    <row r="44983" spans="16:30">
      <c r="P44983" s="6"/>
      <c r="AA44983" s="6"/>
      <c r="AC44983" s="6"/>
      <c r="AD44983" s="6"/>
    </row>
    <row r="44984" spans="16:30">
      <c r="P44984" s="6"/>
      <c r="AA44984" s="6"/>
      <c r="AC44984" s="6"/>
      <c r="AD44984" s="6"/>
    </row>
    <row r="44985" spans="16:30">
      <c r="P44985" s="6"/>
      <c r="AA44985" s="6"/>
      <c r="AC44985" s="6"/>
      <c r="AD44985" s="6"/>
    </row>
    <row r="44986" spans="16:30">
      <c r="P44986" s="6"/>
      <c r="AA44986" s="6"/>
      <c r="AC44986" s="6"/>
      <c r="AD44986" s="6"/>
    </row>
    <row r="44987" spans="16:30">
      <c r="P44987" s="6"/>
      <c r="AA44987" s="6"/>
      <c r="AC44987" s="6"/>
      <c r="AD44987" s="6"/>
    </row>
    <row r="44988" spans="16:30">
      <c r="P44988" s="6"/>
      <c r="AA44988" s="6"/>
      <c r="AC44988" s="6"/>
      <c r="AD44988" s="6"/>
    </row>
    <row r="44989" spans="16:30">
      <c r="P44989" s="6"/>
      <c r="AA44989" s="6"/>
      <c r="AC44989" s="6"/>
      <c r="AD44989" s="6"/>
    </row>
    <row r="44990" spans="16:30">
      <c r="P44990" s="6"/>
      <c r="AA44990" s="6"/>
      <c r="AC44990" s="6"/>
      <c r="AD44990" s="6"/>
    </row>
    <row r="44991" spans="16:30">
      <c r="P44991" s="6"/>
      <c r="AA44991" s="6"/>
      <c r="AC44991" s="6"/>
      <c r="AD44991" s="6"/>
    </row>
    <row r="44992" spans="16:30">
      <c r="P44992" s="6"/>
      <c r="AA44992" s="6"/>
      <c r="AC44992" s="6"/>
      <c r="AD44992" s="6"/>
    </row>
    <row r="44993" spans="16:30">
      <c r="P44993" s="6"/>
      <c r="AA44993" s="6"/>
      <c r="AC44993" s="6"/>
      <c r="AD44993" s="6"/>
    </row>
    <row r="44994" spans="16:30">
      <c r="P44994" s="6"/>
      <c r="AA44994" s="6"/>
      <c r="AC44994" s="6"/>
      <c r="AD44994" s="6"/>
    </row>
    <row r="44995" spans="16:30">
      <c r="P44995" s="6"/>
      <c r="AA44995" s="6"/>
      <c r="AC44995" s="6"/>
      <c r="AD44995" s="6"/>
    </row>
    <row r="44996" spans="16:30">
      <c r="P44996" s="6"/>
      <c r="AA44996" s="6"/>
      <c r="AC44996" s="6"/>
      <c r="AD44996" s="6"/>
    </row>
    <row r="44997" spans="16:30">
      <c r="P44997" s="6"/>
      <c r="AA44997" s="6"/>
      <c r="AC44997" s="6"/>
      <c r="AD44997" s="6"/>
    </row>
    <row r="44998" spans="16:30">
      <c r="P44998" s="6"/>
      <c r="AA44998" s="6"/>
      <c r="AC44998" s="6"/>
      <c r="AD44998" s="6"/>
    </row>
    <row r="44999" spans="16:30">
      <c r="P44999" s="6"/>
      <c r="AA44999" s="6"/>
      <c r="AC44999" s="6"/>
      <c r="AD44999" s="6"/>
    </row>
    <row r="45000" spans="16:30">
      <c r="P45000" s="6"/>
      <c r="AA45000" s="6"/>
      <c r="AC45000" s="6"/>
      <c r="AD45000" s="6"/>
    </row>
    <row r="45001" spans="16:30">
      <c r="P45001" s="6"/>
      <c r="AA45001" s="6"/>
      <c r="AC45001" s="6"/>
      <c r="AD45001" s="6"/>
    </row>
    <row r="45002" spans="16:30">
      <c r="P45002" s="6"/>
      <c r="AA45002" s="6"/>
      <c r="AC45002" s="6"/>
      <c r="AD45002" s="6"/>
    </row>
    <row r="45003" spans="16:30">
      <c r="P45003" s="6"/>
      <c r="AA45003" s="6"/>
      <c r="AC45003" s="6"/>
      <c r="AD45003" s="6"/>
    </row>
    <row r="45004" spans="16:30">
      <c r="P45004" s="6"/>
      <c r="AA45004" s="6"/>
      <c r="AC45004" s="6"/>
      <c r="AD45004" s="6"/>
    </row>
    <row r="45005" spans="16:30">
      <c r="P45005" s="6"/>
      <c r="AA45005" s="6"/>
      <c r="AC45005" s="6"/>
      <c r="AD45005" s="6"/>
    </row>
    <row r="45006" spans="16:30">
      <c r="P45006" s="6"/>
      <c r="AA45006" s="6"/>
      <c r="AC45006" s="6"/>
      <c r="AD45006" s="6"/>
    </row>
    <row r="45007" spans="16:30">
      <c r="P45007" s="6"/>
      <c r="AA45007" s="6"/>
      <c r="AC45007" s="6"/>
      <c r="AD45007" s="6"/>
    </row>
    <row r="45008" spans="16:30">
      <c r="P45008" s="6"/>
      <c r="AA45008" s="6"/>
      <c r="AC45008" s="6"/>
      <c r="AD45008" s="6"/>
    </row>
    <row r="45009" spans="16:30">
      <c r="P45009" s="6"/>
      <c r="AA45009" s="6"/>
      <c r="AC45009" s="6"/>
      <c r="AD45009" s="6"/>
    </row>
    <row r="45010" spans="16:30">
      <c r="P45010" s="6"/>
      <c r="AA45010" s="6"/>
      <c r="AC45010" s="6"/>
      <c r="AD45010" s="6"/>
    </row>
    <row r="45011" spans="16:30">
      <c r="P45011" s="6"/>
      <c r="AA45011" s="6"/>
      <c r="AC45011" s="6"/>
      <c r="AD45011" s="6"/>
    </row>
    <row r="45012" spans="16:30">
      <c r="P45012" s="6"/>
      <c r="AA45012" s="6"/>
      <c r="AC45012" s="6"/>
      <c r="AD45012" s="6"/>
    </row>
    <row r="45013" spans="16:30">
      <c r="P45013" s="6"/>
      <c r="AA45013" s="6"/>
      <c r="AC45013" s="6"/>
      <c r="AD45013" s="6"/>
    </row>
    <row r="45014" spans="16:30">
      <c r="P45014" s="6"/>
      <c r="AA45014" s="6"/>
      <c r="AC45014" s="6"/>
      <c r="AD45014" s="6"/>
    </row>
    <row r="45015" spans="16:30">
      <c r="P45015" s="6"/>
      <c r="AA45015" s="6"/>
      <c r="AC45015" s="6"/>
      <c r="AD45015" s="6"/>
    </row>
    <row r="45016" spans="16:30">
      <c r="P45016" s="6"/>
      <c r="AA45016" s="6"/>
      <c r="AC45016" s="6"/>
      <c r="AD45016" s="6"/>
    </row>
    <row r="45017" spans="16:30">
      <c r="P45017" s="6"/>
      <c r="AA45017" s="6"/>
      <c r="AC45017" s="6"/>
      <c r="AD45017" s="6"/>
    </row>
    <row r="45018" spans="16:30">
      <c r="P45018" s="6"/>
      <c r="AA45018" s="6"/>
      <c r="AC45018" s="6"/>
      <c r="AD45018" s="6"/>
    </row>
    <row r="45019" spans="16:30">
      <c r="P45019" s="6"/>
      <c r="AA45019" s="6"/>
      <c r="AC45019" s="6"/>
      <c r="AD45019" s="6"/>
    </row>
    <row r="45020" spans="16:30">
      <c r="P45020" s="6"/>
      <c r="AA45020" s="6"/>
      <c r="AC45020" s="6"/>
      <c r="AD45020" s="6"/>
    </row>
    <row r="45021" spans="16:30">
      <c r="P45021" s="6"/>
      <c r="AA45021" s="6"/>
      <c r="AC45021" s="6"/>
      <c r="AD45021" s="6"/>
    </row>
    <row r="45022" spans="16:30">
      <c r="P45022" s="6"/>
      <c r="AA45022" s="6"/>
      <c r="AC45022" s="6"/>
      <c r="AD45022" s="6"/>
    </row>
    <row r="45023" spans="16:30">
      <c r="P45023" s="6"/>
      <c r="AA45023" s="6"/>
      <c r="AC45023" s="6"/>
      <c r="AD45023" s="6"/>
    </row>
    <row r="45024" spans="16:30">
      <c r="P45024" s="6"/>
      <c r="AA45024" s="6"/>
      <c r="AC45024" s="6"/>
      <c r="AD45024" s="6"/>
    </row>
    <row r="45025" spans="16:30">
      <c r="P45025" s="6"/>
      <c r="AA45025" s="6"/>
      <c r="AC45025" s="6"/>
      <c r="AD45025" s="6"/>
    </row>
    <row r="45026" spans="16:30">
      <c r="P45026" s="6"/>
      <c r="AA45026" s="6"/>
      <c r="AC45026" s="6"/>
      <c r="AD45026" s="6"/>
    </row>
    <row r="45027" spans="16:30">
      <c r="P45027" s="6"/>
      <c r="AA45027" s="6"/>
      <c r="AC45027" s="6"/>
      <c r="AD45027" s="6"/>
    </row>
    <row r="45028" spans="16:30">
      <c r="P45028" s="6"/>
      <c r="AA45028" s="6"/>
      <c r="AC45028" s="6"/>
      <c r="AD45028" s="6"/>
    </row>
    <row r="45029" spans="16:30">
      <c r="P45029" s="6"/>
      <c r="AA45029" s="6"/>
      <c r="AC45029" s="6"/>
      <c r="AD45029" s="6"/>
    </row>
    <row r="45030" spans="16:30">
      <c r="P45030" s="6"/>
      <c r="AA45030" s="6"/>
      <c r="AC45030" s="6"/>
      <c r="AD45030" s="6"/>
    </row>
    <row r="45031" spans="16:30">
      <c r="P45031" s="6"/>
      <c r="AA45031" s="6"/>
      <c r="AC45031" s="6"/>
      <c r="AD45031" s="6"/>
    </row>
    <row r="45032" spans="16:30">
      <c r="P45032" s="6"/>
      <c r="AA45032" s="6"/>
      <c r="AC45032" s="6"/>
      <c r="AD45032" s="6"/>
    </row>
    <row r="45033" spans="16:30">
      <c r="P45033" s="6"/>
      <c r="AA45033" s="6"/>
      <c r="AC45033" s="6"/>
      <c r="AD45033" s="6"/>
    </row>
    <row r="45034" spans="16:30">
      <c r="P45034" s="6"/>
      <c r="AA45034" s="6"/>
      <c r="AC45034" s="6"/>
      <c r="AD45034" s="6"/>
    </row>
    <row r="45035" spans="16:30">
      <c r="P45035" s="6"/>
      <c r="AA45035" s="6"/>
      <c r="AC45035" s="6"/>
      <c r="AD45035" s="6"/>
    </row>
    <row r="45036" spans="16:30">
      <c r="P45036" s="6"/>
      <c r="AA45036" s="6"/>
      <c r="AC45036" s="6"/>
      <c r="AD45036" s="6"/>
    </row>
    <row r="45037" spans="16:30">
      <c r="P45037" s="6"/>
      <c r="AA45037" s="6"/>
      <c r="AC45037" s="6"/>
      <c r="AD45037" s="6"/>
    </row>
    <row r="45038" spans="16:30">
      <c r="P45038" s="6"/>
      <c r="AA45038" s="6"/>
      <c r="AC45038" s="6"/>
      <c r="AD45038" s="6"/>
    </row>
    <row r="45039" spans="16:30">
      <c r="P45039" s="6"/>
      <c r="AA45039" s="6"/>
      <c r="AC45039" s="6"/>
      <c r="AD45039" s="6"/>
    </row>
    <row r="45040" spans="16:30">
      <c r="P45040" s="6"/>
      <c r="AA45040" s="6"/>
      <c r="AC45040" s="6"/>
      <c r="AD45040" s="6"/>
    </row>
    <row r="45041" spans="16:30">
      <c r="P45041" s="6"/>
      <c r="AA45041" s="6"/>
      <c r="AC45041" s="6"/>
      <c r="AD45041" s="6"/>
    </row>
    <row r="45042" spans="16:30">
      <c r="P45042" s="6"/>
      <c r="AA45042" s="6"/>
      <c r="AC45042" s="6"/>
      <c r="AD45042" s="6"/>
    </row>
    <row r="45043" spans="16:30">
      <c r="P45043" s="6"/>
      <c r="AA45043" s="6"/>
      <c r="AC45043" s="6"/>
      <c r="AD45043" s="6"/>
    </row>
    <row r="45044" spans="16:30">
      <c r="P45044" s="6"/>
      <c r="AA45044" s="6"/>
      <c r="AC45044" s="6"/>
      <c r="AD45044" s="6"/>
    </row>
    <row r="45045" spans="16:30">
      <c r="P45045" s="6"/>
      <c r="AA45045" s="6"/>
      <c r="AC45045" s="6"/>
      <c r="AD45045" s="6"/>
    </row>
    <row r="45046" spans="16:30">
      <c r="P45046" s="6"/>
      <c r="AA45046" s="6"/>
      <c r="AC45046" s="6"/>
      <c r="AD45046" s="6"/>
    </row>
    <row r="45047" spans="16:30">
      <c r="P45047" s="6"/>
      <c r="AA45047" s="6"/>
      <c r="AC45047" s="6"/>
      <c r="AD45047" s="6"/>
    </row>
    <row r="45048" spans="16:30">
      <c r="P45048" s="6"/>
      <c r="AA45048" s="6"/>
      <c r="AC45048" s="6"/>
      <c r="AD45048" s="6"/>
    </row>
    <row r="45049" spans="16:30">
      <c r="P45049" s="6"/>
      <c r="AA45049" s="6"/>
      <c r="AC45049" s="6"/>
      <c r="AD45049" s="6"/>
    </row>
    <row r="45050" spans="16:30">
      <c r="P45050" s="6"/>
      <c r="AA45050" s="6"/>
      <c r="AC45050" s="6"/>
      <c r="AD45050" s="6"/>
    </row>
    <row r="45051" spans="16:30">
      <c r="P45051" s="6"/>
      <c r="AA45051" s="6"/>
      <c r="AC45051" s="6"/>
      <c r="AD45051" s="6"/>
    </row>
    <row r="45052" spans="16:30">
      <c r="P45052" s="6"/>
      <c r="AA45052" s="6"/>
      <c r="AC45052" s="6"/>
      <c r="AD45052" s="6"/>
    </row>
    <row r="45053" spans="16:30">
      <c r="P45053" s="6"/>
      <c r="AA45053" s="6"/>
      <c r="AC45053" s="6"/>
      <c r="AD45053" s="6"/>
    </row>
    <row r="45054" spans="16:30">
      <c r="P45054" s="6"/>
      <c r="AA45054" s="6"/>
      <c r="AC45054" s="6"/>
      <c r="AD45054" s="6"/>
    </row>
    <row r="45055" spans="16:30">
      <c r="P45055" s="6"/>
      <c r="AA45055" s="6"/>
      <c r="AC45055" s="6"/>
      <c r="AD45055" s="6"/>
    </row>
    <row r="45056" spans="16:30">
      <c r="P45056" s="6"/>
      <c r="AA45056" s="6"/>
      <c r="AC45056" s="6"/>
      <c r="AD45056" s="6"/>
    </row>
    <row r="45057" spans="16:30">
      <c r="P45057" s="6"/>
      <c r="AA45057" s="6"/>
      <c r="AC45057" s="6"/>
      <c r="AD45057" s="6"/>
    </row>
    <row r="45058" spans="16:30">
      <c r="P45058" s="6"/>
      <c r="AA45058" s="6"/>
      <c r="AC45058" s="6"/>
      <c r="AD45058" s="6"/>
    </row>
    <row r="45059" spans="16:30">
      <c r="P45059" s="6"/>
      <c r="AA45059" s="6"/>
      <c r="AC45059" s="6"/>
      <c r="AD45059" s="6"/>
    </row>
    <row r="45060" spans="16:30">
      <c r="P45060" s="6"/>
      <c r="AA45060" s="6"/>
      <c r="AC45060" s="6"/>
      <c r="AD45060" s="6"/>
    </row>
    <row r="45061" spans="16:30">
      <c r="P45061" s="6"/>
      <c r="AA45061" s="6"/>
      <c r="AC45061" s="6"/>
      <c r="AD45061" s="6"/>
    </row>
    <row r="45062" spans="16:30">
      <c r="P45062" s="6"/>
      <c r="AA45062" s="6"/>
      <c r="AC45062" s="6"/>
      <c r="AD45062" s="6"/>
    </row>
    <row r="45063" spans="16:30">
      <c r="P45063" s="6"/>
      <c r="AA45063" s="6"/>
      <c r="AC45063" s="6"/>
      <c r="AD45063" s="6"/>
    </row>
    <row r="45064" spans="16:30">
      <c r="P45064" s="6"/>
      <c r="AA45064" s="6"/>
      <c r="AC45064" s="6"/>
      <c r="AD45064" s="6"/>
    </row>
    <row r="45065" spans="16:30">
      <c r="P45065" s="6"/>
      <c r="AA45065" s="6"/>
      <c r="AC45065" s="6"/>
      <c r="AD45065" s="6"/>
    </row>
    <row r="45066" spans="16:30">
      <c r="P45066" s="6"/>
      <c r="AA45066" s="6"/>
      <c r="AC45066" s="6"/>
      <c r="AD45066" s="6"/>
    </row>
    <row r="45067" spans="16:30">
      <c r="P45067" s="6"/>
      <c r="AA45067" s="6"/>
      <c r="AC45067" s="6"/>
      <c r="AD45067" s="6"/>
    </row>
    <row r="45068" spans="16:30">
      <c r="P45068" s="6"/>
      <c r="AA45068" s="6"/>
      <c r="AC45068" s="6"/>
      <c r="AD45068" s="6"/>
    </row>
    <row r="45069" spans="16:30">
      <c r="P45069" s="6"/>
      <c r="AA45069" s="6"/>
      <c r="AC45069" s="6"/>
      <c r="AD45069" s="6"/>
    </row>
    <row r="45070" spans="16:30">
      <c r="P45070" s="6"/>
      <c r="AA45070" s="6"/>
      <c r="AC45070" s="6"/>
      <c r="AD45070" s="6"/>
    </row>
    <row r="45071" spans="16:30">
      <c r="P45071" s="6"/>
      <c r="AA45071" s="6"/>
      <c r="AC45071" s="6"/>
      <c r="AD45071" s="6"/>
    </row>
    <row r="45072" spans="16:30">
      <c r="P45072" s="6"/>
      <c r="AA45072" s="6"/>
      <c r="AC45072" s="6"/>
      <c r="AD45072" s="6"/>
    </row>
    <row r="45073" spans="16:30">
      <c r="P45073" s="6"/>
      <c r="AA45073" s="6"/>
      <c r="AC45073" s="6"/>
      <c r="AD45073" s="6"/>
    </row>
    <row r="45074" spans="16:30">
      <c r="P45074" s="6"/>
      <c r="AA45074" s="6"/>
      <c r="AC45074" s="6"/>
      <c r="AD45074" s="6"/>
    </row>
    <row r="45075" spans="16:30">
      <c r="P45075" s="6"/>
      <c r="AA45075" s="6"/>
      <c r="AC45075" s="6"/>
      <c r="AD45075" s="6"/>
    </row>
    <row r="45076" spans="16:30">
      <c r="P45076" s="6"/>
      <c r="AA45076" s="6"/>
      <c r="AC45076" s="6"/>
      <c r="AD45076" s="6"/>
    </row>
    <row r="45077" spans="16:30">
      <c r="P45077" s="6"/>
      <c r="AA45077" s="6"/>
      <c r="AC45077" s="6"/>
      <c r="AD45077" s="6"/>
    </row>
    <row r="45078" spans="16:30">
      <c r="P45078" s="6"/>
      <c r="AA45078" s="6"/>
      <c r="AC45078" s="6"/>
      <c r="AD45078" s="6"/>
    </row>
    <row r="45079" spans="16:30">
      <c r="P45079" s="6"/>
      <c r="AA45079" s="6"/>
      <c r="AC45079" s="6"/>
      <c r="AD45079" s="6"/>
    </row>
    <row r="45080" spans="16:30">
      <c r="P45080" s="6"/>
      <c r="AA45080" s="6"/>
      <c r="AC45080" s="6"/>
      <c r="AD45080" s="6"/>
    </row>
    <row r="45081" spans="16:30">
      <c r="P45081" s="6"/>
      <c r="AA45081" s="6"/>
      <c r="AC45081" s="6"/>
      <c r="AD45081" s="6"/>
    </row>
    <row r="45082" spans="16:30">
      <c r="P45082" s="6"/>
      <c r="AA45082" s="6"/>
      <c r="AC45082" s="6"/>
      <c r="AD45082" s="6"/>
    </row>
    <row r="45083" spans="16:30">
      <c r="P45083" s="6"/>
      <c r="AA45083" s="6"/>
      <c r="AC45083" s="6"/>
      <c r="AD45083" s="6"/>
    </row>
    <row r="45084" spans="16:30">
      <c r="P45084" s="6"/>
      <c r="AA45084" s="6"/>
      <c r="AC45084" s="6"/>
      <c r="AD45084" s="6"/>
    </row>
    <row r="45085" spans="16:30">
      <c r="P45085" s="6"/>
      <c r="AA45085" s="6"/>
      <c r="AC45085" s="6"/>
      <c r="AD45085" s="6"/>
    </row>
    <row r="45086" spans="16:30">
      <c r="P45086" s="6"/>
      <c r="AA45086" s="6"/>
      <c r="AC45086" s="6"/>
      <c r="AD45086" s="6"/>
    </row>
    <row r="45087" spans="16:30">
      <c r="P45087" s="6"/>
      <c r="AA45087" s="6"/>
      <c r="AC45087" s="6"/>
      <c r="AD45087" s="6"/>
    </row>
    <row r="45088" spans="16:30">
      <c r="P45088" s="6"/>
      <c r="AA45088" s="6"/>
      <c r="AC45088" s="6"/>
      <c r="AD45088" s="6"/>
    </row>
    <row r="45089" spans="16:30">
      <c r="P45089" s="6"/>
      <c r="AA45089" s="6"/>
      <c r="AC45089" s="6"/>
      <c r="AD45089" s="6"/>
    </row>
    <row r="45090" spans="16:30">
      <c r="P45090" s="6"/>
      <c r="AA45090" s="6"/>
      <c r="AC45090" s="6"/>
      <c r="AD45090" s="6"/>
    </row>
    <row r="45091" spans="16:30">
      <c r="P45091" s="6"/>
      <c r="AA45091" s="6"/>
      <c r="AC45091" s="6"/>
      <c r="AD45091" s="6"/>
    </row>
    <row r="45092" spans="16:30">
      <c r="P45092" s="6"/>
      <c r="AA45092" s="6"/>
      <c r="AC45092" s="6"/>
      <c r="AD45092" s="6"/>
    </row>
    <row r="45093" spans="16:30">
      <c r="P45093" s="6"/>
      <c r="AA45093" s="6"/>
      <c r="AC45093" s="6"/>
      <c r="AD45093" s="6"/>
    </row>
    <row r="45094" spans="16:30">
      <c r="P45094" s="6"/>
      <c r="AA45094" s="6"/>
      <c r="AC45094" s="6"/>
      <c r="AD45094" s="6"/>
    </row>
    <row r="45095" spans="16:30">
      <c r="P45095" s="6"/>
      <c r="AA45095" s="6"/>
      <c r="AC45095" s="6"/>
      <c r="AD45095" s="6"/>
    </row>
    <row r="45096" spans="16:30">
      <c r="P45096" s="6"/>
      <c r="AA45096" s="6"/>
      <c r="AC45096" s="6"/>
      <c r="AD45096" s="6"/>
    </row>
    <row r="45097" spans="16:30">
      <c r="P45097" s="6"/>
      <c r="AA45097" s="6"/>
      <c r="AC45097" s="6"/>
      <c r="AD45097" s="6"/>
    </row>
    <row r="45098" spans="16:30">
      <c r="P45098" s="6"/>
      <c r="AA45098" s="6"/>
      <c r="AC45098" s="6"/>
      <c r="AD45098" s="6"/>
    </row>
    <row r="45099" spans="16:30">
      <c r="P45099" s="6"/>
      <c r="AA45099" s="6"/>
      <c r="AC45099" s="6"/>
      <c r="AD45099" s="6"/>
    </row>
    <row r="45100" spans="16:30">
      <c r="P45100" s="6"/>
      <c r="AA45100" s="6"/>
      <c r="AC45100" s="6"/>
      <c r="AD45100" s="6"/>
    </row>
    <row r="45101" spans="16:30">
      <c r="P45101" s="6"/>
      <c r="AA45101" s="6"/>
      <c r="AC45101" s="6"/>
      <c r="AD45101" s="6"/>
    </row>
    <row r="45102" spans="16:30">
      <c r="P45102" s="6"/>
      <c r="AA45102" s="6"/>
      <c r="AC45102" s="6"/>
      <c r="AD45102" s="6"/>
    </row>
    <row r="45103" spans="16:30">
      <c r="P45103" s="6"/>
      <c r="AA45103" s="6"/>
      <c r="AC45103" s="6"/>
      <c r="AD45103" s="6"/>
    </row>
    <row r="45104" spans="16:30">
      <c r="P45104" s="6"/>
      <c r="AA45104" s="6"/>
      <c r="AC45104" s="6"/>
      <c r="AD45104" s="6"/>
    </row>
    <row r="45105" spans="16:30">
      <c r="P45105" s="6"/>
      <c r="AA45105" s="6"/>
      <c r="AC45105" s="6"/>
      <c r="AD45105" s="6"/>
    </row>
    <row r="45106" spans="16:30">
      <c r="P45106" s="6"/>
      <c r="AA45106" s="6"/>
      <c r="AC45106" s="6"/>
      <c r="AD45106" s="6"/>
    </row>
    <row r="45107" spans="16:30">
      <c r="P45107" s="6"/>
      <c r="AA45107" s="6"/>
      <c r="AC45107" s="6"/>
      <c r="AD45107" s="6"/>
    </row>
    <row r="45108" spans="16:30">
      <c r="P45108" s="6"/>
      <c r="AA45108" s="6"/>
      <c r="AC45108" s="6"/>
      <c r="AD45108" s="6"/>
    </row>
    <row r="45109" spans="16:30">
      <c r="P45109" s="6"/>
      <c r="AA45109" s="6"/>
      <c r="AC45109" s="6"/>
      <c r="AD45109" s="6"/>
    </row>
    <row r="45110" spans="16:30">
      <c r="P45110" s="6"/>
      <c r="AA45110" s="6"/>
      <c r="AC45110" s="6"/>
      <c r="AD45110" s="6"/>
    </row>
    <row r="45111" spans="16:30">
      <c r="P45111" s="6"/>
      <c r="AA45111" s="6"/>
      <c r="AC45111" s="6"/>
      <c r="AD45111" s="6"/>
    </row>
    <row r="45112" spans="16:30">
      <c r="P45112" s="6"/>
      <c r="AA45112" s="6"/>
      <c r="AC45112" s="6"/>
      <c r="AD45112" s="6"/>
    </row>
    <row r="45113" spans="16:30">
      <c r="P45113" s="6"/>
      <c r="AA45113" s="6"/>
      <c r="AC45113" s="6"/>
      <c r="AD45113" s="6"/>
    </row>
    <row r="45114" spans="16:30">
      <c r="P45114" s="6"/>
      <c r="AA45114" s="6"/>
      <c r="AC45114" s="6"/>
      <c r="AD45114" s="6"/>
    </row>
    <row r="45115" spans="16:30">
      <c r="P45115" s="6"/>
      <c r="AA45115" s="6"/>
      <c r="AC45115" s="6"/>
      <c r="AD45115" s="6"/>
    </row>
    <row r="45116" spans="16:30">
      <c r="P45116" s="6"/>
      <c r="AA45116" s="6"/>
      <c r="AC45116" s="6"/>
      <c r="AD45116" s="6"/>
    </row>
    <row r="45117" spans="16:30">
      <c r="P45117" s="6"/>
      <c r="AA45117" s="6"/>
      <c r="AC45117" s="6"/>
      <c r="AD45117" s="6"/>
    </row>
    <row r="45118" spans="16:30">
      <c r="P45118" s="6"/>
      <c r="AA45118" s="6"/>
      <c r="AC45118" s="6"/>
      <c r="AD45118" s="6"/>
    </row>
    <row r="45119" spans="16:30">
      <c r="P45119" s="6"/>
      <c r="AA45119" s="6"/>
      <c r="AC45119" s="6"/>
      <c r="AD45119" s="6"/>
    </row>
    <row r="45120" spans="16:30">
      <c r="P45120" s="6"/>
      <c r="AA45120" s="6"/>
      <c r="AC45120" s="6"/>
      <c r="AD45120" s="6"/>
    </row>
    <row r="45121" spans="16:30">
      <c r="P45121" s="6"/>
      <c r="AA45121" s="6"/>
      <c r="AC45121" s="6"/>
      <c r="AD45121" s="6"/>
    </row>
    <row r="45122" spans="16:30">
      <c r="P45122" s="6"/>
      <c r="AA45122" s="6"/>
      <c r="AC45122" s="6"/>
      <c r="AD45122" s="6"/>
    </row>
    <row r="45123" spans="16:30">
      <c r="P45123" s="6"/>
      <c r="AA45123" s="6"/>
      <c r="AC45123" s="6"/>
      <c r="AD45123" s="6"/>
    </row>
    <row r="45124" spans="16:30">
      <c r="P45124" s="6"/>
      <c r="AA45124" s="6"/>
      <c r="AC45124" s="6"/>
      <c r="AD45124" s="6"/>
    </row>
    <row r="45125" spans="16:30">
      <c r="P45125" s="6"/>
      <c r="AA45125" s="6"/>
      <c r="AC45125" s="6"/>
      <c r="AD45125" s="6"/>
    </row>
    <row r="45126" spans="16:30">
      <c r="P45126" s="6"/>
      <c r="AA45126" s="6"/>
      <c r="AC45126" s="6"/>
      <c r="AD45126" s="6"/>
    </row>
    <row r="45127" spans="16:30">
      <c r="P45127" s="6"/>
      <c r="AA45127" s="6"/>
      <c r="AC45127" s="6"/>
      <c r="AD45127" s="6"/>
    </row>
    <row r="45128" spans="16:30">
      <c r="P45128" s="6"/>
      <c r="AA45128" s="6"/>
      <c r="AC45128" s="6"/>
      <c r="AD45128" s="6"/>
    </row>
    <row r="45129" spans="16:30">
      <c r="P45129" s="6"/>
      <c r="AA45129" s="6"/>
      <c r="AC45129" s="6"/>
      <c r="AD45129" s="6"/>
    </row>
    <row r="45130" spans="16:30">
      <c r="P45130" s="6"/>
      <c r="AA45130" s="6"/>
      <c r="AC45130" s="6"/>
      <c r="AD45130" s="6"/>
    </row>
    <row r="45131" spans="16:30">
      <c r="P45131" s="6"/>
      <c r="AA45131" s="6"/>
      <c r="AC45131" s="6"/>
      <c r="AD45131" s="6"/>
    </row>
    <row r="45132" spans="16:30">
      <c r="P45132" s="6"/>
      <c r="AA45132" s="6"/>
      <c r="AC45132" s="6"/>
      <c r="AD45132" s="6"/>
    </row>
    <row r="45133" spans="16:30">
      <c r="P45133" s="6"/>
      <c r="AA45133" s="6"/>
      <c r="AC45133" s="6"/>
      <c r="AD45133" s="6"/>
    </row>
    <row r="45134" spans="16:30">
      <c r="P45134" s="6"/>
      <c r="AA45134" s="6"/>
      <c r="AC45134" s="6"/>
      <c r="AD45134" s="6"/>
    </row>
    <row r="45135" spans="16:30">
      <c r="P45135" s="6"/>
      <c r="AA45135" s="6"/>
      <c r="AC45135" s="6"/>
      <c r="AD45135" s="6"/>
    </row>
    <row r="45136" spans="16:30">
      <c r="P45136" s="6"/>
      <c r="AA45136" s="6"/>
      <c r="AC45136" s="6"/>
      <c r="AD45136" s="6"/>
    </row>
    <row r="45137" spans="16:30">
      <c r="P45137" s="6"/>
      <c r="AA45137" s="6"/>
      <c r="AC45137" s="6"/>
      <c r="AD45137" s="6"/>
    </row>
    <row r="45138" spans="16:30">
      <c r="P45138" s="6"/>
      <c r="AA45138" s="6"/>
      <c r="AC45138" s="6"/>
      <c r="AD45138" s="6"/>
    </row>
    <row r="45139" spans="16:30">
      <c r="P45139" s="6"/>
      <c r="AA45139" s="6"/>
      <c r="AC45139" s="6"/>
      <c r="AD45139" s="6"/>
    </row>
    <row r="45140" spans="16:30">
      <c r="P45140" s="6"/>
      <c r="AA45140" s="6"/>
      <c r="AC45140" s="6"/>
      <c r="AD45140" s="6"/>
    </row>
    <row r="45141" spans="16:30">
      <c r="P45141" s="6"/>
      <c r="AA45141" s="6"/>
      <c r="AC45141" s="6"/>
      <c r="AD45141" s="6"/>
    </row>
    <row r="45142" spans="16:30">
      <c r="P45142" s="6"/>
      <c r="AA45142" s="6"/>
      <c r="AC45142" s="6"/>
      <c r="AD45142" s="6"/>
    </row>
    <row r="45143" spans="16:30">
      <c r="P45143" s="6"/>
      <c r="AA45143" s="6"/>
      <c r="AC45143" s="6"/>
      <c r="AD45143" s="6"/>
    </row>
    <row r="45144" spans="16:30">
      <c r="P45144" s="6"/>
      <c r="AA45144" s="6"/>
      <c r="AC45144" s="6"/>
      <c r="AD45144" s="6"/>
    </row>
    <row r="45145" spans="16:30">
      <c r="P45145" s="6"/>
      <c r="AA45145" s="6"/>
      <c r="AC45145" s="6"/>
      <c r="AD45145" s="6"/>
    </row>
    <row r="45146" spans="16:30">
      <c r="P45146" s="6"/>
      <c r="AA45146" s="6"/>
      <c r="AC45146" s="6"/>
      <c r="AD45146" s="6"/>
    </row>
    <row r="45147" spans="16:30">
      <c r="P45147" s="6"/>
      <c r="AA45147" s="6"/>
      <c r="AC45147" s="6"/>
      <c r="AD45147" s="6"/>
    </row>
    <row r="45148" spans="16:30">
      <c r="P45148" s="6"/>
      <c r="AA45148" s="6"/>
      <c r="AC45148" s="6"/>
      <c r="AD45148" s="6"/>
    </row>
    <row r="45149" spans="16:30">
      <c r="P45149" s="6"/>
      <c r="AA45149" s="6"/>
      <c r="AC45149" s="6"/>
      <c r="AD45149" s="6"/>
    </row>
    <row r="45150" spans="16:30">
      <c r="P45150" s="6"/>
      <c r="AA45150" s="6"/>
      <c r="AC45150" s="6"/>
      <c r="AD45150" s="6"/>
    </row>
    <row r="45151" spans="16:30">
      <c r="P45151" s="6"/>
      <c r="AA45151" s="6"/>
      <c r="AC45151" s="6"/>
      <c r="AD45151" s="6"/>
    </row>
    <row r="45152" spans="16:30">
      <c r="P45152" s="6"/>
      <c r="AA45152" s="6"/>
      <c r="AC45152" s="6"/>
      <c r="AD45152" s="6"/>
    </row>
    <row r="45153" spans="16:30">
      <c r="P45153" s="6"/>
      <c r="AA45153" s="6"/>
      <c r="AC45153" s="6"/>
      <c r="AD45153" s="6"/>
    </row>
    <row r="45154" spans="16:30">
      <c r="P45154" s="6"/>
      <c r="AA45154" s="6"/>
      <c r="AC45154" s="6"/>
      <c r="AD45154" s="6"/>
    </row>
    <row r="45155" spans="16:30">
      <c r="P45155" s="6"/>
      <c r="AA45155" s="6"/>
      <c r="AC45155" s="6"/>
      <c r="AD45155" s="6"/>
    </row>
    <row r="45156" spans="16:30">
      <c r="P45156" s="6"/>
      <c r="AA45156" s="6"/>
      <c r="AC45156" s="6"/>
      <c r="AD45156" s="6"/>
    </row>
    <row r="45157" spans="16:30">
      <c r="P45157" s="6"/>
      <c r="AA45157" s="6"/>
      <c r="AC45157" s="6"/>
      <c r="AD45157" s="6"/>
    </row>
    <row r="45158" spans="16:30">
      <c r="P45158" s="6"/>
      <c r="AA45158" s="6"/>
      <c r="AC45158" s="6"/>
      <c r="AD45158" s="6"/>
    </row>
    <row r="45159" spans="16:30">
      <c r="P45159" s="6"/>
      <c r="AA45159" s="6"/>
      <c r="AC45159" s="6"/>
      <c r="AD45159" s="6"/>
    </row>
    <row r="45160" spans="16:30">
      <c r="P45160" s="6"/>
      <c r="AA45160" s="6"/>
      <c r="AC45160" s="6"/>
      <c r="AD45160" s="6"/>
    </row>
    <row r="45161" spans="16:30">
      <c r="P45161" s="6"/>
      <c r="AA45161" s="6"/>
      <c r="AC45161" s="6"/>
      <c r="AD45161" s="6"/>
    </row>
    <row r="45162" spans="16:30">
      <c r="P45162" s="6"/>
      <c r="AA45162" s="6"/>
      <c r="AC45162" s="6"/>
      <c r="AD45162" s="6"/>
    </row>
    <row r="45163" spans="16:30">
      <c r="P45163" s="6"/>
      <c r="AA45163" s="6"/>
      <c r="AC45163" s="6"/>
      <c r="AD45163" s="6"/>
    </row>
    <row r="45164" spans="16:30">
      <c r="P45164" s="6"/>
      <c r="AA45164" s="6"/>
      <c r="AC45164" s="6"/>
      <c r="AD45164" s="6"/>
    </row>
    <row r="45165" spans="16:30">
      <c r="P45165" s="6"/>
      <c r="AA45165" s="6"/>
      <c r="AC45165" s="6"/>
      <c r="AD45165" s="6"/>
    </row>
    <row r="45166" spans="16:30">
      <c r="P45166" s="6"/>
      <c r="AA45166" s="6"/>
      <c r="AC45166" s="6"/>
      <c r="AD45166" s="6"/>
    </row>
    <row r="45167" spans="16:30">
      <c r="P45167" s="6"/>
      <c r="AA45167" s="6"/>
      <c r="AC45167" s="6"/>
      <c r="AD45167" s="6"/>
    </row>
    <row r="45168" spans="16:30">
      <c r="P45168" s="6"/>
      <c r="AA45168" s="6"/>
      <c r="AC45168" s="6"/>
      <c r="AD45168" s="6"/>
    </row>
    <row r="45169" spans="16:30">
      <c r="P45169" s="6"/>
      <c r="AA45169" s="6"/>
      <c r="AC45169" s="6"/>
      <c r="AD45169" s="6"/>
    </row>
    <row r="45170" spans="16:30">
      <c r="P45170" s="6"/>
      <c r="AA45170" s="6"/>
      <c r="AC45170" s="6"/>
      <c r="AD45170" s="6"/>
    </row>
    <row r="45171" spans="16:30">
      <c r="P45171" s="6"/>
      <c r="AA45171" s="6"/>
      <c r="AC45171" s="6"/>
      <c r="AD45171" s="6"/>
    </row>
    <row r="45172" spans="16:30">
      <c r="P45172" s="6"/>
      <c r="AA45172" s="6"/>
      <c r="AC45172" s="6"/>
      <c r="AD45172" s="6"/>
    </row>
    <row r="45173" spans="16:30">
      <c r="P45173" s="6"/>
      <c r="AA45173" s="6"/>
      <c r="AC45173" s="6"/>
      <c r="AD45173" s="6"/>
    </row>
    <row r="45174" spans="16:30">
      <c r="P45174" s="6"/>
      <c r="AA45174" s="6"/>
      <c r="AC45174" s="6"/>
      <c r="AD45174" s="6"/>
    </row>
    <row r="45175" spans="16:30">
      <c r="P45175" s="6"/>
      <c r="AA45175" s="6"/>
      <c r="AC45175" s="6"/>
      <c r="AD45175" s="6"/>
    </row>
    <row r="45176" spans="16:30">
      <c r="P45176" s="6"/>
      <c r="AA45176" s="6"/>
      <c r="AC45176" s="6"/>
      <c r="AD45176" s="6"/>
    </row>
    <row r="45177" spans="16:30">
      <c r="P45177" s="6"/>
      <c r="AA45177" s="6"/>
      <c r="AC45177" s="6"/>
      <c r="AD45177" s="6"/>
    </row>
    <row r="45178" spans="16:30">
      <c r="P45178" s="6"/>
      <c r="AA45178" s="6"/>
      <c r="AC45178" s="6"/>
      <c r="AD45178" s="6"/>
    </row>
    <row r="45179" spans="16:30">
      <c r="P45179" s="6"/>
      <c r="AA45179" s="6"/>
      <c r="AC45179" s="6"/>
      <c r="AD45179" s="6"/>
    </row>
    <row r="45180" spans="16:30">
      <c r="P45180" s="6"/>
      <c r="AA45180" s="6"/>
      <c r="AC45180" s="6"/>
      <c r="AD45180" s="6"/>
    </row>
    <row r="45181" spans="16:30">
      <c r="P45181" s="6"/>
      <c r="AA45181" s="6"/>
      <c r="AC45181" s="6"/>
      <c r="AD45181" s="6"/>
    </row>
    <row r="45182" spans="16:30">
      <c r="P45182" s="6"/>
      <c r="AA45182" s="6"/>
      <c r="AC45182" s="6"/>
      <c r="AD45182" s="6"/>
    </row>
    <row r="45183" spans="16:30">
      <c r="P45183" s="6"/>
      <c r="AA45183" s="6"/>
      <c r="AC45183" s="6"/>
      <c r="AD45183" s="6"/>
    </row>
    <row r="45184" spans="16:30">
      <c r="P45184" s="6"/>
      <c r="AA45184" s="6"/>
      <c r="AC45184" s="6"/>
      <c r="AD45184" s="6"/>
    </row>
    <row r="45185" spans="16:30">
      <c r="P45185" s="6"/>
      <c r="AA45185" s="6"/>
      <c r="AC45185" s="6"/>
      <c r="AD45185" s="6"/>
    </row>
    <row r="45186" spans="16:30">
      <c r="P45186" s="6"/>
      <c r="AA45186" s="6"/>
      <c r="AC45186" s="6"/>
      <c r="AD45186" s="6"/>
    </row>
    <row r="45187" spans="16:30">
      <c r="P45187" s="6"/>
      <c r="AA45187" s="6"/>
      <c r="AC45187" s="6"/>
      <c r="AD45187" s="6"/>
    </row>
    <row r="45188" spans="16:30">
      <c r="P45188" s="6"/>
      <c r="AA45188" s="6"/>
      <c r="AC45188" s="6"/>
      <c r="AD45188" s="6"/>
    </row>
    <row r="45189" spans="16:30">
      <c r="P45189" s="6"/>
      <c r="AA45189" s="6"/>
      <c r="AC45189" s="6"/>
      <c r="AD45189" s="6"/>
    </row>
    <row r="45190" spans="16:30">
      <c r="P45190" s="6"/>
      <c r="AA45190" s="6"/>
      <c r="AC45190" s="6"/>
      <c r="AD45190" s="6"/>
    </row>
    <row r="45191" spans="16:30">
      <c r="P45191" s="6"/>
      <c r="AA45191" s="6"/>
      <c r="AC45191" s="6"/>
      <c r="AD45191" s="6"/>
    </row>
    <row r="45192" spans="16:30">
      <c r="P45192" s="6"/>
      <c r="AA45192" s="6"/>
      <c r="AC45192" s="6"/>
      <c r="AD45192" s="6"/>
    </row>
    <row r="45193" spans="16:30">
      <c r="P45193" s="6"/>
      <c r="AA45193" s="6"/>
      <c r="AC45193" s="6"/>
      <c r="AD45193" s="6"/>
    </row>
    <row r="45194" spans="16:30">
      <c r="P45194" s="6"/>
      <c r="AA45194" s="6"/>
      <c r="AC45194" s="6"/>
      <c r="AD45194" s="6"/>
    </row>
    <row r="45195" spans="16:30">
      <c r="P45195" s="6"/>
      <c r="AA45195" s="6"/>
      <c r="AC45195" s="6"/>
      <c r="AD45195" s="6"/>
    </row>
    <row r="45196" spans="16:30">
      <c r="P45196" s="6"/>
      <c r="AA45196" s="6"/>
      <c r="AC45196" s="6"/>
      <c r="AD45196" s="6"/>
    </row>
    <row r="45197" spans="16:30">
      <c r="P45197" s="6"/>
      <c r="AA45197" s="6"/>
      <c r="AC45197" s="6"/>
      <c r="AD45197" s="6"/>
    </row>
    <row r="45198" spans="16:30">
      <c r="P45198" s="6"/>
      <c r="AA45198" s="6"/>
      <c r="AC45198" s="6"/>
      <c r="AD45198" s="6"/>
    </row>
    <row r="45199" spans="16:30">
      <c r="P45199" s="6"/>
      <c r="AA45199" s="6"/>
      <c r="AC45199" s="6"/>
      <c r="AD45199" s="6"/>
    </row>
    <row r="45200" spans="16:30">
      <c r="P45200" s="6"/>
      <c r="AA45200" s="6"/>
      <c r="AC45200" s="6"/>
      <c r="AD45200" s="6"/>
    </row>
    <row r="45201" spans="16:30">
      <c r="P45201" s="6"/>
      <c r="AA45201" s="6"/>
      <c r="AC45201" s="6"/>
      <c r="AD45201" s="6"/>
    </row>
    <row r="45202" spans="16:30">
      <c r="P45202" s="6"/>
      <c r="AA45202" s="6"/>
      <c r="AC45202" s="6"/>
      <c r="AD45202" s="6"/>
    </row>
    <row r="45203" spans="16:30">
      <c r="P45203" s="6"/>
      <c r="AA45203" s="6"/>
      <c r="AC45203" s="6"/>
      <c r="AD45203" s="6"/>
    </row>
    <row r="45204" spans="16:30">
      <c r="P45204" s="6"/>
      <c r="AA45204" s="6"/>
      <c r="AC45204" s="6"/>
      <c r="AD45204" s="6"/>
    </row>
    <row r="45205" spans="16:30">
      <c r="P45205" s="6"/>
      <c r="AA45205" s="6"/>
      <c r="AC45205" s="6"/>
      <c r="AD45205" s="6"/>
    </row>
    <row r="45206" spans="16:30">
      <c r="P45206" s="6"/>
      <c r="AA45206" s="6"/>
      <c r="AC45206" s="6"/>
      <c r="AD45206" s="6"/>
    </row>
    <row r="45207" spans="16:30">
      <c r="P45207" s="6"/>
      <c r="AA45207" s="6"/>
      <c r="AC45207" s="6"/>
      <c r="AD45207" s="6"/>
    </row>
    <row r="45208" spans="16:30">
      <c r="P45208" s="6"/>
      <c r="AA45208" s="6"/>
      <c r="AC45208" s="6"/>
      <c r="AD45208" s="6"/>
    </row>
    <row r="45209" spans="16:30">
      <c r="P45209" s="6"/>
      <c r="AA45209" s="6"/>
      <c r="AC45209" s="6"/>
      <c r="AD45209" s="6"/>
    </row>
    <row r="45210" spans="16:30">
      <c r="P45210" s="6"/>
      <c r="AA45210" s="6"/>
      <c r="AC45210" s="6"/>
      <c r="AD45210" s="6"/>
    </row>
    <row r="45211" spans="16:30">
      <c r="P45211" s="6"/>
      <c r="AA45211" s="6"/>
      <c r="AC45211" s="6"/>
      <c r="AD45211" s="6"/>
    </row>
    <row r="45212" spans="16:30">
      <c r="P45212" s="6"/>
      <c r="AA45212" s="6"/>
      <c r="AC45212" s="6"/>
      <c r="AD45212" s="6"/>
    </row>
    <row r="45213" spans="16:30">
      <c r="P45213" s="6"/>
      <c r="AA45213" s="6"/>
      <c r="AC45213" s="6"/>
      <c r="AD45213" s="6"/>
    </row>
    <row r="45214" spans="16:30">
      <c r="P45214" s="6"/>
      <c r="AA45214" s="6"/>
      <c r="AC45214" s="6"/>
      <c r="AD45214" s="6"/>
    </row>
    <row r="45215" spans="16:30">
      <c r="P45215" s="6"/>
      <c r="AA45215" s="6"/>
      <c r="AC45215" s="6"/>
      <c r="AD45215" s="6"/>
    </row>
    <row r="45216" spans="16:30">
      <c r="P45216" s="6"/>
      <c r="AA45216" s="6"/>
      <c r="AC45216" s="6"/>
      <c r="AD45216" s="6"/>
    </row>
    <row r="45217" spans="16:30">
      <c r="P45217" s="6"/>
      <c r="AA45217" s="6"/>
      <c r="AC45217" s="6"/>
      <c r="AD45217" s="6"/>
    </row>
    <row r="45218" spans="16:30">
      <c r="P45218" s="6"/>
      <c r="AA45218" s="6"/>
      <c r="AC45218" s="6"/>
      <c r="AD45218" s="6"/>
    </row>
    <row r="45219" spans="16:30">
      <c r="P45219" s="6"/>
      <c r="AA45219" s="6"/>
      <c r="AC45219" s="6"/>
      <c r="AD45219" s="6"/>
    </row>
    <row r="45220" spans="16:30">
      <c r="P45220" s="6"/>
      <c r="AA45220" s="6"/>
      <c r="AC45220" s="6"/>
      <c r="AD45220" s="6"/>
    </row>
    <row r="45221" spans="16:30">
      <c r="P45221" s="6"/>
      <c r="AA45221" s="6"/>
      <c r="AC45221" s="6"/>
      <c r="AD45221" s="6"/>
    </row>
    <row r="45222" spans="16:30">
      <c r="P45222" s="6"/>
      <c r="AA45222" s="6"/>
      <c r="AC45222" s="6"/>
      <c r="AD45222" s="6"/>
    </row>
    <row r="45223" spans="16:30">
      <c r="P45223" s="6"/>
      <c r="AA45223" s="6"/>
      <c r="AC45223" s="6"/>
      <c r="AD45223" s="6"/>
    </row>
    <row r="45224" spans="16:30">
      <c r="P45224" s="6"/>
      <c r="AA45224" s="6"/>
      <c r="AC45224" s="6"/>
      <c r="AD45224" s="6"/>
    </row>
    <row r="45225" spans="16:30">
      <c r="P45225" s="6"/>
      <c r="AA45225" s="6"/>
      <c r="AC45225" s="6"/>
      <c r="AD45225" s="6"/>
    </row>
    <row r="45226" spans="16:30">
      <c r="P45226" s="6"/>
      <c r="AA45226" s="6"/>
      <c r="AC45226" s="6"/>
      <c r="AD45226" s="6"/>
    </row>
    <row r="45227" spans="16:30">
      <c r="P45227" s="6"/>
      <c r="AA45227" s="6"/>
      <c r="AC45227" s="6"/>
      <c r="AD45227" s="6"/>
    </row>
    <row r="45228" spans="16:30">
      <c r="P45228" s="6"/>
      <c r="AA45228" s="6"/>
      <c r="AC45228" s="6"/>
      <c r="AD45228" s="6"/>
    </row>
    <row r="45229" spans="16:30">
      <c r="P45229" s="6"/>
      <c r="AA45229" s="6"/>
      <c r="AC45229" s="6"/>
      <c r="AD45229" s="6"/>
    </row>
    <row r="45230" spans="16:30">
      <c r="P45230" s="6"/>
      <c r="AA45230" s="6"/>
      <c r="AC45230" s="6"/>
      <c r="AD45230" s="6"/>
    </row>
    <row r="45231" spans="16:30">
      <c r="P45231" s="6"/>
      <c r="AA45231" s="6"/>
      <c r="AC45231" s="6"/>
      <c r="AD45231" s="6"/>
    </row>
    <row r="45232" spans="16:30">
      <c r="P45232" s="6"/>
      <c r="AA45232" s="6"/>
      <c r="AC45232" s="6"/>
      <c r="AD45232" s="6"/>
    </row>
    <row r="45233" spans="16:30">
      <c r="P45233" s="6"/>
      <c r="AA45233" s="6"/>
      <c r="AC45233" s="6"/>
      <c r="AD45233" s="6"/>
    </row>
    <row r="45234" spans="16:30">
      <c r="P45234" s="6"/>
      <c r="AA45234" s="6"/>
      <c r="AC45234" s="6"/>
      <c r="AD45234" s="6"/>
    </row>
    <row r="45235" spans="16:30">
      <c r="P45235" s="6"/>
      <c r="AA45235" s="6"/>
      <c r="AC45235" s="6"/>
      <c r="AD45235" s="6"/>
    </row>
    <row r="45236" spans="16:30">
      <c r="P45236" s="6"/>
      <c r="AA45236" s="6"/>
      <c r="AC45236" s="6"/>
      <c r="AD45236" s="6"/>
    </row>
    <row r="45237" spans="16:30">
      <c r="P45237" s="6"/>
      <c r="AA45237" s="6"/>
      <c r="AC45237" s="6"/>
      <c r="AD45237" s="6"/>
    </row>
    <row r="45238" spans="16:30">
      <c r="P45238" s="6"/>
      <c r="AA45238" s="6"/>
      <c r="AC45238" s="6"/>
      <c r="AD45238" s="6"/>
    </row>
    <row r="45239" spans="16:30">
      <c r="P45239" s="6"/>
      <c r="AA45239" s="6"/>
      <c r="AC45239" s="6"/>
      <c r="AD45239" s="6"/>
    </row>
    <row r="45240" spans="16:30">
      <c r="P45240" s="6"/>
      <c r="AA45240" s="6"/>
      <c r="AC45240" s="6"/>
      <c r="AD45240" s="6"/>
    </row>
    <row r="45241" spans="16:30">
      <c r="P45241" s="6"/>
      <c r="AA45241" s="6"/>
      <c r="AC45241" s="6"/>
      <c r="AD45241" s="6"/>
    </row>
    <row r="45242" spans="16:30">
      <c r="P45242" s="6"/>
      <c r="AA45242" s="6"/>
      <c r="AC45242" s="6"/>
      <c r="AD45242" s="6"/>
    </row>
    <row r="45243" spans="16:30">
      <c r="P45243" s="6"/>
      <c r="AA45243" s="6"/>
      <c r="AC45243" s="6"/>
      <c r="AD45243" s="6"/>
    </row>
    <row r="45244" spans="16:30">
      <c r="P45244" s="6"/>
      <c r="AA45244" s="6"/>
      <c r="AC45244" s="6"/>
      <c r="AD45244" s="6"/>
    </row>
    <row r="45245" spans="16:30">
      <c r="P45245" s="6"/>
      <c r="AA45245" s="6"/>
      <c r="AC45245" s="6"/>
      <c r="AD45245" s="6"/>
    </row>
    <row r="45246" spans="16:30">
      <c r="P45246" s="6"/>
      <c r="AA45246" s="6"/>
      <c r="AC45246" s="6"/>
      <c r="AD45246" s="6"/>
    </row>
    <row r="45247" spans="16:30">
      <c r="P45247" s="6"/>
      <c r="AA45247" s="6"/>
      <c r="AC45247" s="6"/>
      <c r="AD45247" s="6"/>
    </row>
    <row r="45248" spans="16:30">
      <c r="P45248" s="6"/>
      <c r="AA45248" s="6"/>
      <c r="AC45248" s="6"/>
      <c r="AD45248" s="6"/>
    </row>
    <row r="45249" spans="16:30">
      <c r="P45249" s="6"/>
      <c r="AA45249" s="6"/>
      <c r="AC45249" s="6"/>
      <c r="AD45249" s="6"/>
    </row>
    <row r="45250" spans="16:30">
      <c r="P45250" s="6"/>
      <c r="AA45250" s="6"/>
      <c r="AC45250" s="6"/>
      <c r="AD45250" s="6"/>
    </row>
    <row r="45251" spans="16:30">
      <c r="P45251" s="6"/>
      <c r="AA45251" s="6"/>
      <c r="AC45251" s="6"/>
      <c r="AD45251" s="6"/>
    </row>
    <row r="45252" spans="16:30">
      <c r="P45252" s="6"/>
      <c r="AA45252" s="6"/>
      <c r="AC45252" s="6"/>
      <c r="AD45252" s="6"/>
    </row>
    <row r="45253" spans="16:30">
      <c r="P45253" s="6"/>
      <c r="AA45253" s="6"/>
      <c r="AC45253" s="6"/>
      <c r="AD45253" s="6"/>
    </row>
    <row r="45254" spans="16:30">
      <c r="P45254" s="6"/>
      <c r="AA45254" s="6"/>
      <c r="AC45254" s="6"/>
      <c r="AD45254" s="6"/>
    </row>
    <row r="45255" spans="16:30">
      <c r="P45255" s="6"/>
      <c r="AA45255" s="6"/>
      <c r="AC45255" s="6"/>
      <c r="AD45255" s="6"/>
    </row>
    <row r="45256" spans="16:30">
      <c r="P45256" s="6"/>
      <c r="AA45256" s="6"/>
      <c r="AC45256" s="6"/>
      <c r="AD45256" s="6"/>
    </row>
    <row r="45257" spans="16:30">
      <c r="P45257" s="6"/>
      <c r="AA45257" s="6"/>
      <c r="AC45257" s="6"/>
      <c r="AD45257" s="6"/>
    </row>
    <row r="45258" spans="16:30">
      <c r="P45258" s="6"/>
      <c r="AA45258" s="6"/>
      <c r="AC45258" s="6"/>
      <c r="AD45258" s="6"/>
    </row>
    <row r="45259" spans="16:30">
      <c r="P45259" s="6"/>
      <c r="AA45259" s="6"/>
      <c r="AC45259" s="6"/>
      <c r="AD45259" s="6"/>
    </row>
    <row r="45260" spans="16:30">
      <c r="P45260" s="6"/>
      <c r="AA45260" s="6"/>
      <c r="AC45260" s="6"/>
      <c r="AD45260" s="6"/>
    </row>
    <row r="45261" spans="16:30">
      <c r="P45261" s="6"/>
      <c r="AA45261" s="6"/>
      <c r="AC45261" s="6"/>
      <c r="AD45261" s="6"/>
    </row>
    <row r="45262" spans="16:30">
      <c r="P45262" s="6"/>
      <c r="AA45262" s="6"/>
      <c r="AC45262" s="6"/>
      <c r="AD45262" s="6"/>
    </row>
    <row r="45263" spans="16:30">
      <c r="P45263" s="6"/>
      <c r="AA45263" s="6"/>
      <c r="AC45263" s="6"/>
      <c r="AD45263" s="6"/>
    </row>
    <row r="45264" spans="16:30">
      <c r="P45264" s="6"/>
      <c r="AA45264" s="6"/>
      <c r="AC45264" s="6"/>
      <c r="AD45264" s="6"/>
    </row>
    <row r="45265" spans="16:30">
      <c r="P45265" s="6"/>
      <c r="AA45265" s="6"/>
      <c r="AC45265" s="6"/>
      <c r="AD45265" s="6"/>
    </row>
    <row r="45266" spans="16:30">
      <c r="P45266" s="6"/>
      <c r="AA45266" s="6"/>
      <c r="AC45266" s="6"/>
      <c r="AD45266" s="6"/>
    </row>
    <row r="45267" spans="16:30">
      <c r="P45267" s="6"/>
      <c r="AA45267" s="6"/>
      <c r="AC45267" s="6"/>
      <c r="AD45267" s="6"/>
    </row>
    <row r="45268" spans="16:30">
      <c r="P45268" s="6"/>
      <c r="AA45268" s="6"/>
      <c r="AC45268" s="6"/>
      <c r="AD45268" s="6"/>
    </row>
    <row r="45269" spans="16:30">
      <c r="P45269" s="6"/>
      <c r="AA45269" s="6"/>
      <c r="AC45269" s="6"/>
      <c r="AD45269" s="6"/>
    </row>
    <row r="45270" spans="16:30">
      <c r="P45270" s="6"/>
      <c r="AA45270" s="6"/>
      <c r="AC45270" s="6"/>
      <c r="AD45270" s="6"/>
    </row>
    <row r="45271" spans="16:30">
      <c r="P45271" s="6"/>
      <c r="AA45271" s="6"/>
      <c r="AC45271" s="6"/>
      <c r="AD45271" s="6"/>
    </row>
    <row r="45272" spans="16:30">
      <c r="P45272" s="6"/>
      <c r="AA45272" s="6"/>
      <c r="AC45272" s="6"/>
      <c r="AD45272" s="6"/>
    </row>
    <row r="45273" spans="16:30">
      <c r="P45273" s="6"/>
      <c r="AA45273" s="6"/>
      <c r="AC45273" s="6"/>
      <c r="AD45273" s="6"/>
    </row>
    <row r="45274" spans="16:30">
      <c r="P45274" s="6"/>
      <c r="AA45274" s="6"/>
      <c r="AC45274" s="6"/>
      <c r="AD45274" s="6"/>
    </row>
    <row r="45275" spans="16:30">
      <c r="P45275" s="6"/>
      <c r="AA45275" s="6"/>
      <c r="AC45275" s="6"/>
      <c r="AD45275" s="6"/>
    </row>
    <row r="45276" spans="16:30">
      <c r="P45276" s="6"/>
      <c r="AA45276" s="6"/>
      <c r="AC45276" s="6"/>
      <c r="AD45276" s="6"/>
    </row>
    <row r="45277" spans="16:30">
      <c r="P45277" s="6"/>
      <c r="AA45277" s="6"/>
      <c r="AC45277" s="6"/>
      <c r="AD45277" s="6"/>
    </row>
    <row r="45278" spans="16:30">
      <c r="P45278" s="6"/>
      <c r="AA45278" s="6"/>
      <c r="AC45278" s="6"/>
      <c r="AD45278" s="6"/>
    </row>
    <row r="45279" spans="16:30">
      <c r="P45279" s="6"/>
      <c r="AA45279" s="6"/>
      <c r="AC45279" s="6"/>
      <c r="AD45279" s="6"/>
    </row>
    <row r="45280" spans="16:30">
      <c r="P45280" s="6"/>
      <c r="AA45280" s="6"/>
      <c r="AC45280" s="6"/>
      <c r="AD45280" s="6"/>
    </row>
    <row r="45281" spans="16:30">
      <c r="P45281" s="6"/>
      <c r="AA45281" s="6"/>
      <c r="AC45281" s="6"/>
      <c r="AD45281" s="6"/>
    </row>
    <row r="45282" spans="16:30">
      <c r="P45282" s="6"/>
      <c r="AA45282" s="6"/>
      <c r="AC45282" s="6"/>
      <c r="AD45282" s="6"/>
    </row>
    <row r="45283" spans="16:30">
      <c r="P45283" s="6"/>
      <c r="AA45283" s="6"/>
      <c r="AC45283" s="6"/>
      <c r="AD45283" s="6"/>
    </row>
    <row r="45284" spans="16:30">
      <c r="P45284" s="6"/>
      <c r="AA45284" s="6"/>
      <c r="AC45284" s="6"/>
      <c r="AD45284" s="6"/>
    </row>
    <row r="45285" spans="16:30">
      <c r="P45285" s="6"/>
      <c r="AA45285" s="6"/>
      <c r="AC45285" s="6"/>
      <c r="AD45285" s="6"/>
    </row>
    <row r="45286" spans="16:30">
      <c r="P45286" s="6"/>
      <c r="AA45286" s="6"/>
      <c r="AC45286" s="6"/>
      <c r="AD45286" s="6"/>
    </row>
    <row r="45287" spans="16:30">
      <c r="P45287" s="6"/>
      <c r="AA45287" s="6"/>
      <c r="AC45287" s="6"/>
      <c r="AD45287" s="6"/>
    </row>
    <row r="45288" spans="16:30">
      <c r="P45288" s="6"/>
      <c r="AA45288" s="6"/>
      <c r="AC45288" s="6"/>
      <c r="AD45288" s="6"/>
    </row>
    <row r="45289" spans="16:30">
      <c r="P45289" s="6"/>
      <c r="AA45289" s="6"/>
      <c r="AC45289" s="6"/>
      <c r="AD45289" s="6"/>
    </row>
    <row r="45290" spans="16:30">
      <c r="P45290" s="6"/>
      <c r="AA45290" s="6"/>
      <c r="AC45290" s="6"/>
      <c r="AD45290" s="6"/>
    </row>
    <row r="45291" spans="16:30">
      <c r="P45291" s="6"/>
      <c r="AA45291" s="6"/>
      <c r="AC45291" s="6"/>
      <c r="AD45291" s="6"/>
    </row>
    <row r="45292" spans="16:30">
      <c r="P45292" s="6"/>
      <c r="AA45292" s="6"/>
      <c r="AC45292" s="6"/>
      <c r="AD45292" s="6"/>
    </row>
    <row r="45293" spans="16:30">
      <c r="P45293" s="6"/>
      <c r="AA45293" s="6"/>
      <c r="AC45293" s="6"/>
      <c r="AD45293" s="6"/>
    </row>
    <row r="45294" spans="16:30">
      <c r="P45294" s="6"/>
      <c r="AA45294" s="6"/>
      <c r="AC45294" s="6"/>
      <c r="AD45294" s="6"/>
    </row>
    <row r="45295" spans="16:30">
      <c r="P45295" s="6"/>
      <c r="AA45295" s="6"/>
      <c r="AC45295" s="6"/>
      <c r="AD45295" s="6"/>
    </row>
    <row r="45296" spans="16:30">
      <c r="P45296" s="6"/>
      <c r="AA45296" s="6"/>
      <c r="AC45296" s="6"/>
      <c r="AD45296" s="6"/>
    </row>
    <row r="45297" spans="16:30">
      <c r="P45297" s="6"/>
      <c r="AA45297" s="6"/>
      <c r="AC45297" s="6"/>
      <c r="AD45297" s="6"/>
    </row>
    <row r="45298" spans="16:30">
      <c r="P45298" s="6"/>
      <c r="AA45298" s="6"/>
      <c r="AC45298" s="6"/>
      <c r="AD45298" s="6"/>
    </row>
    <row r="45299" spans="16:30">
      <c r="P45299" s="6"/>
      <c r="AA45299" s="6"/>
      <c r="AC45299" s="6"/>
      <c r="AD45299" s="6"/>
    </row>
    <row r="45300" spans="16:30">
      <c r="P45300" s="6"/>
      <c r="AA45300" s="6"/>
      <c r="AC45300" s="6"/>
      <c r="AD45300" s="6"/>
    </row>
    <row r="45301" spans="16:30">
      <c r="P45301" s="6"/>
      <c r="AA45301" s="6"/>
      <c r="AC45301" s="6"/>
      <c r="AD45301" s="6"/>
    </row>
    <row r="45302" spans="16:30">
      <c r="P45302" s="6"/>
      <c r="AA45302" s="6"/>
      <c r="AC45302" s="6"/>
      <c r="AD45302" s="6"/>
    </row>
    <row r="45303" spans="16:30">
      <c r="P45303" s="6"/>
      <c r="AA45303" s="6"/>
      <c r="AC45303" s="6"/>
      <c r="AD45303" s="6"/>
    </row>
    <row r="45304" spans="16:30">
      <c r="P45304" s="6"/>
      <c r="AA45304" s="6"/>
      <c r="AC45304" s="6"/>
      <c r="AD45304" s="6"/>
    </row>
    <row r="45305" spans="16:30">
      <c r="P45305" s="6"/>
      <c r="AA45305" s="6"/>
      <c r="AC45305" s="6"/>
      <c r="AD45305" s="6"/>
    </row>
    <row r="45306" spans="16:30">
      <c r="P45306" s="6"/>
      <c r="AA45306" s="6"/>
      <c r="AC45306" s="6"/>
      <c r="AD45306" s="6"/>
    </row>
    <row r="45307" spans="16:30">
      <c r="P45307" s="6"/>
      <c r="AA45307" s="6"/>
      <c r="AC45307" s="6"/>
      <c r="AD45307" s="6"/>
    </row>
    <row r="45308" spans="16:30">
      <c r="P45308" s="6"/>
      <c r="AA45308" s="6"/>
      <c r="AC45308" s="6"/>
      <c r="AD45308" s="6"/>
    </row>
    <row r="45309" spans="16:30">
      <c r="P45309" s="6"/>
      <c r="AA45309" s="6"/>
      <c r="AC45309" s="6"/>
      <c r="AD45309" s="6"/>
    </row>
    <row r="45310" spans="16:30">
      <c r="P45310" s="6"/>
      <c r="AA45310" s="6"/>
      <c r="AC45310" s="6"/>
      <c r="AD45310" s="6"/>
    </row>
    <row r="45311" spans="16:30">
      <c r="P45311" s="6"/>
      <c r="AA45311" s="6"/>
      <c r="AC45311" s="6"/>
      <c r="AD45311" s="6"/>
    </row>
    <row r="45312" spans="16:30">
      <c r="P45312" s="6"/>
      <c r="AA45312" s="6"/>
      <c r="AC45312" s="6"/>
      <c r="AD45312" s="6"/>
    </row>
    <row r="45313" spans="16:30">
      <c r="P45313" s="6"/>
      <c r="AA45313" s="6"/>
      <c r="AC45313" s="6"/>
      <c r="AD45313" s="6"/>
    </row>
    <row r="45314" spans="16:30">
      <c r="P45314" s="6"/>
      <c r="AA45314" s="6"/>
      <c r="AC45314" s="6"/>
      <c r="AD45314" s="6"/>
    </row>
    <row r="45315" spans="16:30">
      <c r="P45315" s="6"/>
      <c r="AA45315" s="6"/>
      <c r="AC45315" s="6"/>
      <c r="AD45315" s="6"/>
    </row>
    <row r="45316" spans="16:30">
      <c r="P45316" s="6"/>
      <c r="AA45316" s="6"/>
      <c r="AC45316" s="6"/>
      <c r="AD45316" s="6"/>
    </row>
    <row r="45317" spans="16:30">
      <c r="P45317" s="6"/>
      <c r="AA45317" s="6"/>
      <c r="AC45317" s="6"/>
      <c r="AD45317" s="6"/>
    </row>
    <row r="45318" spans="16:30">
      <c r="P45318" s="6"/>
      <c r="AA45318" s="6"/>
      <c r="AC45318" s="6"/>
      <c r="AD45318" s="6"/>
    </row>
    <row r="45319" spans="16:30">
      <c r="P45319" s="6"/>
      <c r="AA45319" s="6"/>
      <c r="AC45319" s="6"/>
      <c r="AD45319" s="6"/>
    </row>
    <row r="45320" spans="16:30">
      <c r="P45320" s="6"/>
      <c r="AA45320" s="6"/>
      <c r="AC45320" s="6"/>
      <c r="AD45320" s="6"/>
    </row>
    <row r="45321" spans="16:30">
      <c r="P45321" s="6"/>
      <c r="AA45321" s="6"/>
      <c r="AC45321" s="6"/>
      <c r="AD45321" s="6"/>
    </row>
    <row r="45322" spans="16:30">
      <c r="P45322" s="6"/>
      <c r="AA45322" s="6"/>
      <c r="AC45322" s="6"/>
      <c r="AD45322" s="6"/>
    </row>
    <row r="45323" spans="16:30">
      <c r="P45323" s="6"/>
      <c r="AA45323" s="6"/>
      <c r="AC45323" s="6"/>
      <c r="AD45323" s="6"/>
    </row>
    <row r="45324" spans="16:30">
      <c r="P45324" s="6"/>
      <c r="AA45324" s="6"/>
      <c r="AC45324" s="6"/>
      <c r="AD45324" s="6"/>
    </row>
    <row r="45325" spans="16:30">
      <c r="P45325" s="6"/>
      <c r="AA45325" s="6"/>
      <c r="AC45325" s="6"/>
      <c r="AD45325" s="6"/>
    </row>
    <row r="45326" spans="16:30">
      <c r="P45326" s="6"/>
      <c r="AA45326" s="6"/>
      <c r="AC45326" s="6"/>
      <c r="AD45326" s="6"/>
    </row>
    <row r="45327" spans="16:30">
      <c r="P45327" s="6"/>
      <c r="AA45327" s="6"/>
      <c r="AC45327" s="6"/>
      <c r="AD45327" s="6"/>
    </row>
    <row r="45328" spans="16:30">
      <c r="P45328" s="6"/>
      <c r="AA45328" s="6"/>
      <c r="AC45328" s="6"/>
      <c r="AD45328" s="6"/>
    </row>
    <row r="45329" spans="16:30">
      <c r="P45329" s="6"/>
      <c r="AA45329" s="6"/>
      <c r="AC45329" s="6"/>
      <c r="AD45329" s="6"/>
    </row>
    <row r="45330" spans="16:30">
      <c r="P45330" s="6"/>
      <c r="AA45330" s="6"/>
      <c r="AC45330" s="6"/>
      <c r="AD45330" s="6"/>
    </row>
    <row r="45331" spans="16:30">
      <c r="P45331" s="6"/>
      <c r="AA45331" s="6"/>
      <c r="AC45331" s="6"/>
      <c r="AD45331" s="6"/>
    </row>
    <row r="45332" spans="16:30">
      <c r="P45332" s="6"/>
      <c r="AA45332" s="6"/>
      <c r="AC45332" s="6"/>
      <c r="AD45332" s="6"/>
    </row>
    <row r="45333" spans="16:30">
      <c r="P45333" s="6"/>
      <c r="AA45333" s="6"/>
      <c r="AC45333" s="6"/>
      <c r="AD45333" s="6"/>
    </row>
    <row r="45334" spans="16:30">
      <c r="P45334" s="6"/>
      <c r="AA45334" s="6"/>
      <c r="AC45334" s="6"/>
      <c r="AD45334" s="6"/>
    </row>
    <row r="45335" spans="16:30">
      <c r="P45335" s="6"/>
      <c r="AA45335" s="6"/>
      <c r="AC45335" s="6"/>
      <c r="AD45335" s="6"/>
    </row>
    <row r="45336" spans="16:30">
      <c r="P45336" s="6"/>
      <c r="AA45336" s="6"/>
      <c r="AC45336" s="6"/>
      <c r="AD45336" s="6"/>
    </row>
    <row r="45337" spans="16:30">
      <c r="P45337" s="6"/>
      <c r="AA45337" s="6"/>
      <c r="AC45337" s="6"/>
      <c r="AD45337" s="6"/>
    </row>
    <row r="45338" spans="16:30">
      <c r="P45338" s="6"/>
      <c r="AA45338" s="6"/>
      <c r="AC45338" s="6"/>
      <c r="AD45338" s="6"/>
    </row>
    <row r="45339" spans="16:30">
      <c r="P45339" s="6"/>
      <c r="AA45339" s="6"/>
      <c r="AC45339" s="6"/>
      <c r="AD45339" s="6"/>
    </row>
    <row r="45340" spans="16:30">
      <c r="P45340" s="6"/>
      <c r="AA45340" s="6"/>
      <c r="AC45340" s="6"/>
      <c r="AD45340" s="6"/>
    </row>
    <row r="45341" spans="16:30">
      <c r="P45341" s="6"/>
      <c r="AA45341" s="6"/>
      <c r="AC45341" s="6"/>
      <c r="AD45341" s="6"/>
    </row>
    <row r="45342" spans="16:30">
      <c r="P45342" s="6"/>
      <c r="AA45342" s="6"/>
      <c r="AC45342" s="6"/>
      <c r="AD45342" s="6"/>
    </row>
    <row r="45343" spans="16:30">
      <c r="P45343" s="6"/>
      <c r="AA45343" s="6"/>
      <c r="AC45343" s="6"/>
      <c r="AD45343" s="6"/>
    </row>
    <row r="45344" spans="16:30">
      <c r="P45344" s="6"/>
      <c r="AA45344" s="6"/>
      <c r="AC45344" s="6"/>
      <c r="AD45344" s="6"/>
    </row>
    <row r="45345" spans="16:30">
      <c r="P45345" s="6"/>
      <c r="AA45345" s="6"/>
      <c r="AC45345" s="6"/>
      <c r="AD45345" s="6"/>
    </row>
    <row r="45346" spans="16:30">
      <c r="P45346" s="6"/>
      <c r="AA45346" s="6"/>
      <c r="AC45346" s="6"/>
      <c r="AD45346" s="6"/>
    </row>
    <row r="45347" spans="16:30">
      <c r="P45347" s="6"/>
      <c r="AA45347" s="6"/>
      <c r="AC45347" s="6"/>
      <c r="AD45347" s="6"/>
    </row>
    <row r="45348" spans="16:30">
      <c r="P45348" s="6"/>
      <c r="AA45348" s="6"/>
      <c r="AC45348" s="6"/>
      <c r="AD45348" s="6"/>
    </row>
    <row r="45349" spans="16:30">
      <c r="P45349" s="6"/>
      <c r="AA45349" s="6"/>
      <c r="AC45349" s="6"/>
      <c r="AD45349" s="6"/>
    </row>
    <row r="45350" spans="16:30">
      <c r="P45350" s="6"/>
      <c r="AA45350" s="6"/>
      <c r="AC45350" s="6"/>
      <c r="AD45350" s="6"/>
    </row>
    <row r="45351" spans="16:30">
      <c r="P45351" s="6"/>
      <c r="AA45351" s="6"/>
      <c r="AC45351" s="6"/>
      <c r="AD45351" s="6"/>
    </row>
    <row r="45352" spans="16:30">
      <c r="P45352" s="6"/>
      <c r="AA45352" s="6"/>
      <c r="AC45352" s="6"/>
      <c r="AD45352" s="6"/>
    </row>
    <row r="45353" spans="16:30">
      <c r="P45353" s="6"/>
      <c r="AA45353" s="6"/>
      <c r="AC45353" s="6"/>
      <c r="AD45353" s="6"/>
    </row>
    <row r="45354" spans="16:30">
      <c r="P45354" s="6"/>
      <c r="AA45354" s="6"/>
      <c r="AC45354" s="6"/>
      <c r="AD45354" s="6"/>
    </row>
    <row r="45355" spans="16:30">
      <c r="P45355" s="6"/>
      <c r="AA45355" s="6"/>
      <c r="AC45355" s="6"/>
      <c r="AD45355" s="6"/>
    </row>
    <row r="45356" spans="16:30">
      <c r="P45356" s="6"/>
      <c r="AA45356" s="6"/>
      <c r="AC45356" s="6"/>
      <c r="AD45356" s="6"/>
    </row>
    <row r="45357" spans="16:30">
      <c r="P45357" s="6"/>
      <c r="AA45357" s="6"/>
      <c r="AC45357" s="6"/>
      <c r="AD45357" s="6"/>
    </row>
    <row r="45358" spans="16:30">
      <c r="P45358" s="6"/>
      <c r="AA45358" s="6"/>
      <c r="AC45358" s="6"/>
      <c r="AD45358" s="6"/>
    </row>
    <row r="45359" spans="16:30">
      <c r="P45359" s="6"/>
      <c r="AA45359" s="6"/>
      <c r="AC45359" s="6"/>
      <c r="AD45359" s="6"/>
    </row>
    <row r="45360" spans="16:30">
      <c r="P45360" s="6"/>
      <c r="AA45360" s="6"/>
      <c r="AC45360" s="6"/>
      <c r="AD45360" s="6"/>
    </row>
    <row r="45361" spans="16:30">
      <c r="P45361" s="6"/>
      <c r="AA45361" s="6"/>
      <c r="AC45361" s="6"/>
      <c r="AD45361" s="6"/>
    </row>
    <row r="45362" spans="16:30">
      <c r="P45362" s="6"/>
      <c r="AA45362" s="6"/>
      <c r="AC45362" s="6"/>
      <c r="AD45362" s="6"/>
    </row>
    <row r="45363" spans="16:30">
      <c r="P45363" s="6"/>
      <c r="AA45363" s="6"/>
      <c r="AC45363" s="6"/>
      <c r="AD45363" s="6"/>
    </row>
    <row r="45364" spans="16:30">
      <c r="P45364" s="6"/>
      <c r="AA45364" s="6"/>
      <c r="AC45364" s="6"/>
      <c r="AD45364" s="6"/>
    </row>
    <row r="45365" spans="16:30">
      <c r="P45365" s="6"/>
      <c r="AA45365" s="6"/>
      <c r="AC45365" s="6"/>
      <c r="AD45365" s="6"/>
    </row>
    <row r="45366" spans="16:30">
      <c r="P45366" s="6"/>
      <c r="AA45366" s="6"/>
      <c r="AC45366" s="6"/>
      <c r="AD45366" s="6"/>
    </row>
    <row r="45367" spans="16:30">
      <c r="P45367" s="6"/>
      <c r="AA45367" s="6"/>
      <c r="AC45367" s="6"/>
      <c r="AD45367" s="6"/>
    </row>
    <row r="45368" spans="16:30">
      <c r="P45368" s="6"/>
      <c r="AA45368" s="6"/>
      <c r="AC45368" s="6"/>
      <c r="AD45368" s="6"/>
    </row>
    <row r="45369" spans="16:30">
      <c r="P45369" s="6"/>
      <c r="AA45369" s="6"/>
      <c r="AC45369" s="6"/>
      <c r="AD45369" s="6"/>
    </row>
    <row r="45370" spans="16:30">
      <c r="P45370" s="6"/>
      <c r="AA45370" s="6"/>
      <c r="AC45370" s="6"/>
      <c r="AD45370" s="6"/>
    </row>
    <row r="45371" spans="16:30">
      <c r="P45371" s="6"/>
      <c r="AA45371" s="6"/>
      <c r="AC45371" s="6"/>
      <c r="AD45371" s="6"/>
    </row>
    <row r="45372" spans="16:30">
      <c r="P45372" s="6"/>
      <c r="AA45372" s="6"/>
      <c r="AC45372" s="6"/>
      <c r="AD45372" s="6"/>
    </row>
    <row r="45373" spans="16:30">
      <c r="P45373" s="6"/>
      <c r="AA45373" s="6"/>
      <c r="AC45373" s="6"/>
      <c r="AD45373" s="6"/>
    </row>
    <row r="45374" spans="16:30">
      <c r="P45374" s="6"/>
      <c r="AA45374" s="6"/>
      <c r="AC45374" s="6"/>
      <c r="AD45374" s="6"/>
    </row>
    <row r="45375" spans="16:30">
      <c r="P45375" s="6"/>
      <c r="AA45375" s="6"/>
      <c r="AC45375" s="6"/>
      <c r="AD45375" s="6"/>
    </row>
    <row r="45376" spans="16:30">
      <c r="P45376" s="6"/>
      <c r="AA45376" s="6"/>
      <c r="AC45376" s="6"/>
      <c r="AD45376" s="6"/>
    </row>
    <row r="45377" spans="16:30">
      <c r="P45377" s="6"/>
      <c r="AA45377" s="6"/>
      <c r="AC45377" s="6"/>
      <c r="AD45377" s="6"/>
    </row>
    <row r="45378" spans="16:30">
      <c r="P45378" s="6"/>
      <c r="AA45378" s="6"/>
      <c r="AC45378" s="6"/>
      <c r="AD45378" s="6"/>
    </row>
    <row r="45379" spans="16:30">
      <c r="P45379" s="6"/>
      <c r="AA45379" s="6"/>
      <c r="AC45379" s="6"/>
      <c r="AD45379" s="6"/>
    </row>
    <row r="45380" spans="16:30">
      <c r="P45380" s="6"/>
      <c r="AA45380" s="6"/>
      <c r="AC45380" s="6"/>
      <c r="AD45380" s="6"/>
    </row>
    <row r="45381" spans="16:30">
      <c r="P45381" s="6"/>
      <c r="AA45381" s="6"/>
      <c r="AC45381" s="6"/>
      <c r="AD45381" s="6"/>
    </row>
    <row r="45382" spans="16:30">
      <c r="P45382" s="6"/>
      <c r="AA45382" s="6"/>
      <c r="AC45382" s="6"/>
      <c r="AD45382" s="6"/>
    </row>
    <row r="45383" spans="16:30">
      <c r="P45383" s="6"/>
      <c r="AA45383" s="6"/>
      <c r="AC45383" s="6"/>
      <c r="AD45383" s="6"/>
    </row>
    <row r="45384" spans="16:30">
      <c r="P45384" s="6"/>
      <c r="AA45384" s="6"/>
      <c r="AC45384" s="6"/>
      <c r="AD45384" s="6"/>
    </row>
    <row r="45385" spans="16:30">
      <c r="P45385" s="6"/>
      <c r="AA45385" s="6"/>
      <c r="AC45385" s="6"/>
      <c r="AD45385" s="6"/>
    </row>
    <row r="45386" spans="16:30">
      <c r="P45386" s="6"/>
      <c r="AA45386" s="6"/>
      <c r="AC45386" s="6"/>
      <c r="AD45386" s="6"/>
    </row>
    <row r="45387" spans="16:30">
      <c r="P45387" s="6"/>
      <c r="AA45387" s="6"/>
      <c r="AC45387" s="6"/>
      <c r="AD45387" s="6"/>
    </row>
    <row r="45388" spans="16:30">
      <c r="P45388" s="6"/>
      <c r="AA45388" s="6"/>
      <c r="AC45388" s="6"/>
      <c r="AD45388" s="6"/>
    </row>
    <row r="45389" spans="16:30">
      <c r="P45389" s="6"/>
      <c r="AA45389" s="6"/>
      <c r="AC45389" s="6"/>
      <c r="AD45389" s="6"/>
    </row>
    <row r="45390" spans="16:30">
      <c r="P45390" s="6"/>
      <c r="AA45390" s="6"/>
      <c r="AC45390" s="6"/>
      <c r="AD45390" s="6"/>
    </row>
    <row r="45391" spans="16:30">
      <c r="P45391" s="6"/>
      <c r="AA45391" s="6"/>
      <c r="AC45391" s="6"/>
      <c r="AD45391" s="6"/>
    </row>
    <row r="45392" spans="16:30">
      <c r="P45392" s="6"/>
      <c r="AA45392" s="6"/>
      <c r="AC45392" s="6"/>
      <c r="AD45392" s="6"/>
    </row>
    <row r="45393" spans="16:30">
      <c r="P45393" s="6"/>
      <c r="AA45393" s="6"/>
      <c r="AC45393" s="6"/>
      <c r="AD45393" s="6"/>
    </row>
    <row r="45394" spans="16:30">
      <c r="P45394" s="6"/>
      <c r="AA45394" s="6"/>
      <c r="AC45394" s="6"/>
      <c r="AD45394" s="6"/>
    </row>
    <row r="45395" spans="16:30">
      <c r="P45395" s="6"/>
      <c r="AA45395" s="6"/>
      <c r="AC45395" s="6"/>
      <c r="AD45395" s="6"/>
    </row>
    <row r="45396" spans="16:30">
      <c r="P45396" s="6"/>
      <c r="AA45396" s="6"/>
      <c r="AC45396" s="6"/>
      <c r="AD45396" s="6"/>
    </row>
    <row r="45397" spans="16:30">
      <c r="P45397" s="6"/>
      <c r="AA45397" s="6"/>
      <c r="AC45397" s="6"/>
      <c r="AD45397" s="6"/>
    </row>
    <row r="45398" spans="16:30">
      <c r="P45398" s="6"/>
      <c r="AA45398" s="6"/>
      <c r="AC45398" s="6"/>
      <c r="AD45398" s="6"/>
    </row>
    <row r="45399" spans="16:30">
      <c r="P45399" s="6"/>
      <c r="AA45399" s="6"/>
      <c r="AC45399" s="6"/>
      <c r="AD45399" s="6"/>
    </row>
    <row r="45400" spans="16:30">
      <c r="P45400" s="6"/>
      <c r="AA45400" s="6"/>
      <c r="AC45400" s="6"/>
      <c r="AD45400" s="6"/>
    </row>
    <row r="45401" spans="16:30">
      <c r="P45401" s="6"/>
      <c r="AA45401" s="6"/>
      <c r="AC45401" s="6"/>
      <c r="AD45401" s="6"/>
    </row>
    <row r="45402" spans="16:30">
      <c r="P45402" s="6"/>
      <c r="AA45402" s="6"/>
      <c r="AC45402" s="6"/>
      <c r="AD45402" s="6"/>
    </row>
    <row r="45403" spans="16:30">
      <c r="P45403" s="6"/>
      <c r="AA45403" s="6"/>
      <c r="AC45403" s="6"/>
      <c r="AD45403" s="6"/>
    </row>
    <row r="45404" spans="16:30">
      <c r="P45404" s="6"/>
      <c r="AA45404" s="6"/>
      <c r="AC45404" s="6"/>
      <c r="AD45404" s="6"/>
    </row>
    <row r="45405" spans="16:30">
      <c r="P45405" s="6"/>
      <c r="AA45405" s="6"/>
      <c r="AC45405" s="6"/>
      <c r="AD45405" s="6"/>
    </row>
    <row r="45406" spans="16:30">
      <c r="P45406" s="6"/>
      <c r="AA45406" s="6"/>
      <c r="AC45406" s="6"/>
      <c r="AD45406" s="6"/>
    </row>
    <row r="45407" spans="16:30">
      <c r="P45407" s="6"/>
      <c r="AA45407" s="6"/>
      <c r="AC45407" s="6"/>
      <c r="AD45407" s="6"/>
    </row>
    <row r="45408" spans="16:30">
      <c r="P45408" s="6"/>
      <c r="AA45408" s="6"/>
      <c r="AC45408" s="6"/>
      <c r="AD45408" s="6"/>
    </row>
    <row r="45409" spans="16:30">
      <c r="P45409" s="6"/>
      <c r="AA45409" s="6"/>
      <c r="AC45409" s="6"/>
      <c r="AD45409" s="6"/>
    </row>
    <row r="45410" spans="16:30">
      <c r="P45410" s="6"/>
      <c r="AA45410" s="6"/>
      <c r="AC45410" s="6"/>
      <c r="AD45410" s="6"/>
    </row>
    <row r="45411" spans="16:30">
      <c r="P45411" s="6"/>
      <c r="AA45411" s="6"/>
      <c r="AC45411" s="6"/>
      <c r="AD45411" s="6"/>
    </row>
    <row r="45412" spans="16:30">
      <c r="P45412" s="6"/>
      <c r="AA45412" s="6"/>
      <c r="AC45412" s="6"/>
      <c r="AD45412" s="6"/>
    </row>
    <row r="45413" spans="16:30">
      <c r="P45413" s="6"/>
      <c r="AA45413" s="6"/>
      <c r="AC45413" s="6"/>
      <c r="AD45413" s="6"/>
    </row>
    <row r="45414" spans="16:30">
      <c r="P45414" s="6"/>
      <c r="AA45414" s="6"/>
      <c r="AC45414" s="6"/>
      <c r="AD45414" s="6"/>
    </row>
    <row r="45415" spans="16:30">
      <c r="P45415" s="6"/>
      <c r="AA45415" s="6"/>
      <c r="AC45415" s="6"/>
      <c r="AD45415" s="6"/>
    </row>
    <row r="45416" spans="16:30">
      <c r="P45416" s="6"/>
      <c r="AA45416" s="6"/>
      <c r="AC45416" s="6"/>
      <c r="AD45416" s="6"/>
    </row>
    <row r="45417" spans="16:30">
      <c r="P45417" s="6"/>
      <c r="AA45417" s="6"/>
      <c r="AC45417" s="6"/>
      <c r="AD45417" s="6"/>
    </row>
    <row r="45418" spans="16:30">
      <c r="P45418" s="6"/>
      <c r="AA45418" s="6"/>
      <c r="AC45418" s="6"/>
      <c r="AD45418" s="6"/>
    </row>
    <row r="45419" spans="16:30">
      <c r="P45419" s="6"/>
      <c r="AA45419" s="6"/>
      <c r="AC45419" s="6"/>
      <c r="AD45419" s="6"/>
    </row>
    <row r="45420" spans="16:30">
      <c r="P45420" s="6"/>
      <c r="AA45420" s="6"/>
      <c r="AC45420" s="6"/>
      <c r="AD45420" s="6"/>
    </row>
    <row r="45421" spans="16:30">
      <c r="P45421" s="6"/>
      <c r="AA45421" s="6"/>
      <c r="AC45421" s="6"/>
      <c r="AD45421" s="6"/>
    </row>
    <row r="45422" spans="16:30">
      <c r="P45422" s="6"/>
      <c r="AA45422" s="6"/>
      <c r="AC45422" s="6"/>
      <c r="AD45422" s="6"/>
    </row>
    <row r="45423" spans="16:30">
      <c r="P45423" s="6"/>
      <c r="AA45423" s="6"/>
      <c r="AC45423" s="6"/>
      <c r="AD45423" s="6"/>
    </row>
    <row r="45424" spans="16:30">
      <c r="P45424" s="6"/>
      <c r="AA45424" s="6"/>
      <c r="AC45424" s="6"/>
      <c r="AD45424" s="6"/>
    </row>
    <row r="45425" spans="16:30">
      <c r="P45425" s="6"/>
      <c r="AA45425" s="6"/>
      <c r="AC45425" s="6"/>
      <c r="AD45425" s="6"/>
    </row>
    <row r="45426" spans="16:30">
      <c r="P45426" s="6"/>
      <c r="AA45426" s="6"/>
      <c r="AC45426" s="6"/>
      <c r="AD45426" s="6"/>
    </row>
    <row r="45427" spans="16:30">
      <c r="P45427" s="6"/>
      <c r="AA45427" s="6"/>
      <c r="AC45427" s="6"/>
      <c r="AD45427" s="6"/>
    </row>
    <row r="45428" spans="16:30">
      <c r="P45428" s="6"/>
      <c r="AA45428" s="6"/>
      <c r="AC45428" s="6"/>
      <c r="AD45428" s="6"/>
    </row>
    <row r="45429" spans="16:30">
      <c r="P45429" s="6"/>
      <c r="AA45429" s="6"/>
      <c r="AC45429" s="6"/>
      <c r="AD45429" s="6"/>
    </row>
    <row r="45430" spans="16:30">
      <c r="P45430" s="6"/>
      <c r="AA45430" s="6"/>
      <c r="AC45430" s="6"/>
      <c r="AD45430" s="6"/>
    </row>
    <row r="45431" spans="16:30">
      <c r="P45431" s="6"/>
      <c r="AA45431" s="6"/>
      <c r="AC45431" s="6"/>
      <c r="AD45431" s="6"/>
    </row>
    <row r="45432" spans="16:30">
      <c r="P45432" s="6"/>
      <c r="AA45432" s="6"/>
      <c r="AC45432" s="6"/>
      <c r="AD45432" s="6"/>
    </row>
    <row r="45433" spans="16:30">
      <c r="P45433" s="6"/>
      <c r="AA45433" s="6"/>
      <c r="AC45433" s="6"/>
      <c r="AD45433" s="6"/>
    </row>
    <row r="45434" spans="16:30">
      <c r="P45434" s="6"/>
      <c r="AA45434" s="6"/>
      <c r="AC45434" s="6"/>
      <c r="AD45434" s="6"/>
    </row>
    <row r="45435" spans="16:30">
      <c r="P45435" s="6"/>
      <c r="AA45435" s="6"/>
      <c r="AC45435" s="6"/>
      <c r="AD45435" s="6"/>
    </row>
    <row r="45436" spans="16:30">
      <c r="P45436" s="6"/>
      <c r="AA45436" s="6"/>
      <c r="AC45436" s="6"/>
      <c r="AD45436" s="6"/>
    </row>
    <row r="45437" spans="16:30">
      <c r="P45437" s="6"/>
      <c r="AA45437" s="6"/>
      <c r="AC45437" s="6"/>
      <c r="AD45437" s="6"/>
    </row>
    <row r="45438" spans="16:30">
      <c r="P45438" s="6"/>
      <c r="AA45438" s="6"/>
      <c r="AC45438" s="6"/>
      <c r="AD45438" s="6"/>
    </row>
    <row r="45439" spans="16:30">
      <c r="P45439" s="6"/>
      <c r="AA45439" s="6"/>
      <c r="AC45439" s="6"/>
      <c r="AD45439" s="6"/>
    </row>
    <row r="45440" spans="16:30">
      <c r="P45440" s="6"/>
      <c r="AA45440" s="6"/>
      <c r="AC45440" s="6"/>
      <c r="AD45440" s="6"/>
    </row>
    <row r="45441" spans="16:30">
      <c r="P45441" s="6"/>
      <c r="AA45441" s="6"/>
      <c r="AC45441" s="6"/>
      <c r="AD45441" s="6"/>
    </row>
    <row r="45442" spans="16:30">
      <c r="P45442" s="6"/>
      <c r="AA45442" s="6"/>
      <c r="AC45442" s="6"/>
      <c r="AD45442" s="6"/>
    </row>
    <row r="45443" spans="16:30">
      <c r="P45443" s="6"/>
      <c r="AA45443" s="6"/>
      <c r="AC45443" s="6"/>
      <c r="AD45443" s="6"/>
    </row>
    <row r="45444" spans="16:30">
      <c r="P45444" s="6"/>
      <c r="AA45444" s="6"/>
      <c r="AC45444" s="6"/>
      <c r="AD45444" s="6"/>
    </row>
    <row r="45445" spans="16:30">
      <c r="P45445" s="6"/>
      <c r="AA45445" s="6"/>
      <c r="AC45445" s="6"/>
      <c r="AD45445" s="6"/>
    </row>
    <row r="45446" spans="16:30">
      <c r="P45446" s="6"/>
      <c r="AA45446" s="6"/>
      <c r="AC45446" s="6"/>
      <c r="AD45446" s="6"/>
    </row>
    <row r="45447" spans="16:30">
      <c r="P45447" s="6"/>
      <c r="AA45447" s="6"/>
      <c r="AC45447" s="6"/>
      <c r="AD45447" s="6"/>
    </row>
    <row r="45448" spans="16:30">
      <c r="P45448" s="6"/>
      <c r="AA45448" s="6"/>
      <c r="AC45448" s="6"/>
      <c r="AD45448" s="6"/>
    </row>
    <row r="45449" spans="16:30">
      <c r="P45449" s="6"/>
      <c r="AA45449" s="6"/>
      <c r="AC45449" s="6"/>
      <c r="AD45449" s="6"/>
    </row>
    <row r="45450" spans="16:30">
      <c r="P45450" s="6"/>
      <c r="AA45450" s="6"/>
      <c r="AC45450" s="6"/>
      <c r="AD45450" s="6"/>
    </row>
    <row r="45451" spans="16:30">
      <c r="P45451" s="6"/>
      <c r="AA45451" s="6"/>
      <c r="AC45451" s="6"/>
      <c r="AD45451" s="6"/>
    </row>
    <row r="45452" spans="16:30">
      <c r="P45452" s="6"/>
      <c r="AA45452" s="6"/>
      <c r="AC45452" s="6"/>
      <c r="AD45452" s="6"/>
    </row>
    <row r="45453" spans="16:30">
      <c r="P45453" s="6"/>
      <c r="AA45453" s="6"/>
      <c r="AC45453" s="6"/>
      <c r="AD45453" s="6"/>
    </row>
    <row r="45454" spans="16:30">
      <c r="P45454" s="6"/>
      <c r="AA45454" s="6"/>
      <c r="AC45454" s="6"/>
      <c r="AD45454" s="6"/>
    </row>
    <row r="45455" spans="16:30">
      <c r="P45455" s="6"/>
      <c r="AA45455" s="6"/>
      <c r="AC45455" s="6"/>
      <c r="AD45455" s="6"/>
    </row>
    <row r="45456" spans="16:30">
      <c r="P45456" s="6"/>
      <c r="AA45456" s="6"/>
      <c r="AC45456" s="6"/>
      <c r="AD45456" s="6"/>
    </row>
    <row r="45457" spans="16:30">
      <c r="P45457" s="6"/>
      <c r="AA45457" s="6"/>
      <c r="AC45457" s="6"/>
      <c r="AD45457" s="6"/>
    </row>
    <row r="45458" spans="16:30">
      <c r="P45458" s="6"/>
      <c r="AA45458" s="6"/>
      <c r="AC45458" s="6"/>
      <c r="AD45458" s="6"/>
    </row>
    <row r="45459" spans="16:30">
      <c r="P45459" s="6"/>
      <c r="AA45459" s="6"/>
      <c r="AC45459" s="6"/>
      <c r="AD45459" s="6"/>
    </row>
    <row r="45460" spans="16:30">
      <c r="P45460" s="6"/>
      <c r="AA45460" s="6"/>
      <c r="AC45460" s="6"/>
      <c r="AD45460" s="6"/>
    </row>
    <row r="45461" spans="16:30">
      <c r="P45461" s="6"/>
      <c r="AA45461" s="6"/>
      <c r="AC45461" s="6"/>
      <c r="AD45461" s="6"/>
    </row>
    <row r="45462" spans="16:30">
      <c r="P45462" s="6"/>
      <c r="AA45462" s="6"/>
      <c r="AC45462" s="6"/>
      <c r="AD45462" s="6"/>
    </row>
    <row r="45463" spans="16:30">
      <c r="P45463" s="6"/>
      <c r="AA45463" s="6"/>
      <c r="AC45463" s="6"/>
      <c r="AD45463" s="6"/>
    </row>
    <row r="45464" spans="16:30">
      <c r="P45464" s="6"/>
      <c r="AA45464" s="6"/>
      <c r="AC45464" s="6"/>
      <c r="AD45464" s="6"/>
    </row>
    <row r="45465" spans="16:30">
      <c r="P45465" s="6"/>
      <c r="AA45465" s="6"/>
      <c r="AC45465" s="6"/>
      <c r="AD45465" s="6"/>
    </row>
    <row r="45466" spans="16:30">
      <c r="P45466" s="6"/>
      <c r="AA45466" s="6"/>
      <c r="AC45466" s="6"/>
      <c r="AD45466" s="6"/>
    </row>
    <row r="45467" spans="16:30">
      <c r="P45467" s="6"/>
      <c r="AA45467" s="6"/>
      <c r="AC45467" s="6"/>
      <c r="AD45467" s="6"/>
    </row>
    <row r="45468" spans="16:30">
      <c r="P45468" s="6"/>
      <c r="AA45468" s="6"/>
      <c r="AC45468" s="6"/>
      <c r="AD45468" s="6"/>
    </row>
    <row r="45469" spans="16:30">
      <c r="P45469" s="6"/>
      <c r="AA45469" s="6"/>
      <c r="AC45469" s="6"/>
      <c r="AD45469" s="6"/>
    </row>
    <row r="45470" spans="16:30">
      <c r="P45470" s="6"/>
      <c r="AA45470" s="6"/>
      <c r="AC45470" s="6"/>
      <c r="AD45470" s="6"/>
    </row>
    <row r="45471" spans="16:30">
      <c r="P45471" s="6"/>
      <c r="AA45471" s="6"/>
      <c r="AC45471" s="6"/>
      <c r="AD45471" s="6"/>
    </row>
    <row r="45472" spans="16:30">
      <c r="P45472" s="6"/>
      <c r="AA45472" s="6"/>
      <c r="AC45472" s="6"/>
      <c r="AD45472" s="6"/>
    </row>
    <row r="45473" spans="16:30">
      <c r="P45473" s="6"/>
      <c r="AA45473" s="6"/>
      <c r="AC45473" s="6"/>
      <c r="AD45473" s="6"/>
    </row>
    <row r="45474" spans="16:30">
      <c r="P45474" s="6"/>
      <c r="AA45474" s="6"/>
      <c r="AC45474" s="6"/>
      <c r="AD45474" s="6"/>
    </row>
    <row r="45475" spans="16:30">
      <c r="P45475" s="6"/>
      <c r="AA45475" s="6"/>
      <c r="AC45475" s="6"/>
      <c r="AD45475" s="6"/>
    </row>
    <row r="45476" spans="16:30">
      <c r="P45476" s="6"/>
      <c r="AA45476" s="6"/>
      <c r="AC45476" s="6"/>
      <c r="AD45476" s="6"/>
    </row>
    <row r="45477" spans="16:30">
      <c r="P45477" s="6"/>
      <c r="AA45477" s="6"/>
      <c r="AC45477" s="6"/>
      <c r="AD45477" s="6"/>
    </row>
    <row r="45478" spans="16:30">
      <c r="P45478" s="6"/>
      <c r="AA45478" s="6"/>
      <c r="AC45478" s="6"/>
      <c r="AD45478" s="6"/>
    </row>
    <row r="45479" spans="16:30">
      <c r="P45479" s="6"/>
      <c r="AA45479" s="6"/>
      <c r="AC45479" s="6"/>
      <c r="AD45479" s="6"/>
    </row>
    <row r="45480" spans="16:30">
      <c r="P45480" s="6"/>
      <c r="AA45480" s="6"/>
      <c r="AC45480" s="6"/>
      <c r="AD45480" s="6"/>
    </row>
    <row r="45481" spans="16:30">
      <c r="P45481" s="6"/>
      <c r="AA45481" s="6"/>
      <c r="AC45481" s="6"/>
      <c r="AD45481" s="6"/>
    </row>
    <row r="45482" spans="16:30">
      <c r="P45482" s="6"/>
      <c r="AA45482" s="6"/>
      <c r="AC45482" s="6"/>
      <c r="AD45482" s="6"/>
    </row>
    <row r="45483" spans="16:30">
      <c r="P45483" s="6"/>
      <c r="AA45483" s="6"/>
      <c r="AC45483" s="6"/>
      <c r="AD45483" s="6"/>
    </row>
    <row r="45484" spans="16:30">
      <c r="P45484" s="6"/>
      <c r="AA45484" s="6"/>
      <c r="AC45484" s="6"/>
      <c r="AD45484" s="6"/>
    </row>
    <row r="45485" spans="16:30">
      <c r="P45485" s="6"/>
      <c r="AA45485" s="6"/>
      <c r="AC45485" s="6"/>
      <c r="AD45485" s="6"/>
    </row>
    <row r="45486" spans="16:30">
      <c r="P45486" s="6"/>
      <c r="AA45486" s="6"/>
      <c r="AC45486" s="6"/>
      <c r="AD45486" s="6"/>
    </row>
    <row r="45487" spans="16:30">
      <c r="P45487" s="6"/>
      <c r="AA45487" s="6"/>
      <c r="AC45487" s="6"/>
      <c r="AD45487" s="6"/>
    </row>
    <row r="45488" spans="16:30">
      <c r="P45488" s="6"/>
      <c r="AA45488" s="6"/>
      <c r="AC45488" s="6"/>
      <c r="AD45488" s="6"/>
    </row>
    <row r="45489" spans="16:30">
      <c r="P45489" s="6"/>
      <c r="AA45489" s="6"/>
      <c r="AC45489" s="6"/>
      <c r="AD45489" s="6"/>
    </row>
    <row r="45490" spans="16:30">
      <c r="P45490" s="6"/>
      <c r="AA45490" s="6"/>
      <c r="AC45490" s="6"/>
      <c r="AD45490" s="6"/>
    </row>
    <row r="45491" spans="16:30">
      <c r="P45491" s="6"/>
      <c r="AA45491" s="6"/>
      <c r="AC45491" s="6"/>
      <c r="AD45491" s="6"/>
    </row>
    <row r="45492" spans="16:30">
      <c r="P45492" s="6"/>
      <c r="AA45492" s="6"/>
      <c r="AC45492" s="6"/>
      <c r="AD45492" s="6"/>
    </row>
    <row r="45493" spans="16:30">
      <c r="P45493" s="6"/>
      <c r="AA45493" s="6"/>
      <c r="AC45493" s="6"/>
      <c r="AD45493" s="6"/>
    </row>
    <row r="45494" spans="16:30">
      <c r="P45494" s="6"/>
      <c r="AA45494" s="6"/>
      <c r="AC45494" s="6"/>
      <c r="AD45494" s="6"/>
    </row>
    <row r="45495" spans="16:30">
      <c r="P45495" s="6"/>
      <c r="AA45495" s="6"/>
      <c r="AC45495" s="6"/>
      <c r="AD45495" s="6"/>
    </row>
    <row r="45496" spans="16:30">
      <c r="P45496" s="6"/>
      <c r="AA45496" s="6"/>
      <c r="AC45496" s="6"/>
      <c r="AD45496" s="6"/>
    </row>
    <row r="45497" spans="16:30">
      <c r="P45497" s="6"/>
      <c r="AA45497" s="6"/>
      <c r="AC45497" s="6"/>
      <c r="AD45497" s="6"/>
    </row>
    <row r="45498" spans="16:30">
      <c r="P45498" s="6"/>
      <c r="AA45498" s="6"/>
      <c r="AC45498" s="6"/>
      <c r="AD45498" s="6"/>
    </row>
    <row r="45499" spans="16:30">
      <c r="P45499" s="6"/>
      <c r="AA45499" s="6"/>
      <c r="AC45499" s="6"/>
      <c r="AD45499" s="6"/>
    </row>
    <row r="45500" spans="16:30">
      <c r="P45500" s="6"/>
      <c r="AA45500" s="6"/>
      <c r="AC45500" s="6"/>
      <c r="AD45500" s="6"/>
    </row>
    <row r="45501" spans="16:30">
      <c r="P45501" s="6"/>
      <c r="AA45501" s="6"/>
      <c r="AC45501" s="6"/>
      <c r="AD45501" s="6"/>
    </row>
    <row r="45502" spans="16:30">
      <c r="P45502" s="6"/>
      <c r="AA45502" s="6"/>
      <c r="AC45502" s="6"/>
      <c r="AD45502" s="6"/>
    </row>
    <row r="45503" spans="16:30">
      <c r="P45503" s="6"/>
      <c r="AA45503" s="6"/>
      <c r="AC45503" s="6"/>
      <c r="AD45503" s="6"/>
    </row>
    <row r="45504" spans="16:30">
      <c r="P45504" s="6"/>
      <c r="AA45504" s="6"/>
      <c r="AC45504" s="6"/>
      <c r="AD45504" s="6"/>
    </row>
    <row r="45505" spans="16:30">
      <c r="P45505" s="6"/>
      <c r="AA45505" s="6"/>
      <c r="AC45505" s="6"/>
      <c r="AD45505" s="6"/>
    </row>
    <row r="45506" spans="16:30">
      <c r="P45506" s="6"/>
      <c r="AA45506" s="6"/>
      <c r="AC45506" s="6"/>
      <c r="AD45506" s="6"/>
    </row>
    <row r="45507" spans="16:30">
      <c r="P45507" s="6"/>
      <c r="AA45507" s="6"/>
      <c r="AC45507" s="6"/>
      <c r="AD45507" s="6"/>
    </row>
    <row r="45508" spans="16:30">
      <c r="P45508" s="6"/>
      <c r="AA45508" s="6"/>
      <c r="AC45508" s="6"/>
      <c r="AD45508" s="6"/>
    </row>
    <row r="45509" spans="16:30">
      <c r="P45509" s="6"/>
      <c r="AA45509" s="6"/>
      <c r="AC45509" s="6"/>
      <c r="AD45509" s="6"/>
    </row>
    <row r="45510" spans="16:30">
      <c r="P45510" s="6"/>
      <c r="AA45510" s="6"/>
      <c r="AC45510" s="6"/>
      <c r="AD45510" s="6"/>
    </row>
    <row r="45511" spans="16:30">
      <c r="P45511" s="6"/>
      <c r="AA45511" s="6"/>
      <c r="AC45511" s="6"/>
      <c r="AD45511" s="6"/>
    </row>
    <row r="45512" spans="16:30">
      <c r="P45512" s="6"/>
      <c r="AA45512" s="6"/>
      <c r="AC45512" s="6"/>
      <c r="AD45512" s="6"/>
    </row>
    <row r="45513" spans="16:30">
      <c r="P45513" s="6"/>
      <c r="AA45513" s="6"/>
      <c r="AC45513" s="6"/>
      <c r="AD45513" s="6"/>
    </row>
    <row r="45514" spans="16:30">
      <c r="P45514" s="6"/>
      <c r="AA45514" s="6"/>
      <c r="AC45514" s="6"/>
      <c r="AD45514" s="6"/>
    </row>
    <row r="45515" spans="16:30">
      <c r="P45515" s="6"/>
      <c r="AA45515" s="6"/>
      <c r="AC45515" s="6"/>
      <c r="AD45515" s="6"/>
    </row>
    <row r="45516" spans="16:30">
      <c r="P45516" s="6"/>
      <c r="AA45516" s="6"/>
      <c r="AC45516" s="6"/>
      <c r="AD45516" s="6"/>
    </row>
    <row r="45517" spans="16:30">
      <c r="P45517" s="6"/>
      <c r="AA45517" s="6"/>
      <c r="AC45517" s="6"/>
      <c r="AD45517" s="6"/>
    </row>
    <row r="45518" spans="16:30">
      <c r="P45518" s="6"/>
      <c r="AA45518" s="6"/>
      <c r="AC45518" s="6"/>
      <c r="AD45518" s="6"/>
    </row>
    <row r="45519" spans="16:30">
      <c r="P45519" s="6"/>
      <c r="AA45519" s="6"/>
      <c r="AC45519" s="6"/>
      <c r="AD45519" s="6"/>
    </row>
    <row r="45520" spans="16:30">
      <c r="P45520" s="6"/>
      <c r="AA45520" s="6"/>
      <c r="AC45520" s="6"/>
      <c r="AD45520" s="6"/>
    </row>
    <row r="45521" spans="16:30">
      <c r="P45521" s="6"/>
      <c r="AA45521" s="6"/>
      <c r="AC45521" s="6"/>
      <c r="AD45521" s="6"/>
    </row>
    <row r="45522" spans="16:30">
      <c r="P45522" s="6"/>
      <c r="AA45522" s="6"/>
      <c r="AC45522" s="6"/>
      <c r="AD45522" s="6"/>
    </row>
    <row r="45523" spans="16:30">
      <c r="P45523" s="6"/>
      <c r="AA45523" s="6"/>
      <c r="AC45523" s="6"/>
      <c r="AD45523" s="6"/>
    </row>
    <row r="45524" spans="16:30">
      <c r="P45524" s="6"/>
      <c r="AA45524" s="6"/>
      <c r="AC45524" s="6"/>
      <c r="AD45524" s="6"/>
    </row>
    <row r="45525" spans="16:30">
      <c r="P45525" s="6"/>
      <c r="AA45525" s="6"/>
      <c r="AC45525" s="6"/>
      <c r="AD45525" s="6"/>
    </row>
    <row r="45526" spans="16:30">
      <c r="P45526" s="6"/>
      <c r="AA45526" s="6"/>
      <c r="AC45526" s="6"/>
      <c r="AD45526" s="6"/>
    </row>
    <row r="45527" spans="16:30">
      <c r="P45527" s="6"/>
      <c r="AA45527" s="6"/>
      <c r="AC45527" s="6"/>
      <c r="AD45527" s="6"/>
    </row>
    <row r="45528" spans="16:30">
      <c r="P45528" s="6"/>
      <c r="AA45528" s="6"/>
      <c r="AC45528" s="6"/>
      <c r="AD45528" s="6"/>
    </row>
    <row r="45529" spans="16:30">
      <c r="P45529" s="6"/>
      <c r="AA45529" s="6"/>
      <c r="AC45529" s="6"/>
      <c r="AD45529" s="6"/>
    </row>
    <row r="45530" spans="16:30">
      <c r="P45530" s="6"/>
      <c r="AA45530" s="6"/>
      <c r="AC45530" s="6"/>
      <c r="AD45530" s="6"/>
    </row>
    <row r="45531" spans="16:30">
      <c r="P45531" s="6"/>
      <c r="AA45531" s="6"/>
      <c r="AC45531" s="6"/>
      <c r="AD45531" s="6"/>
    </row>
    <row r="45532" spans="16:30">
      <c r="P45532" s="6"/>
      <c r="AA45532" s="6"/>
      <c r="AC45532" s="6"/>
      <c r="AD45532" s="6"/>
    </row>
    <row r="45533" spans="16:30">
      <c r="P45533" s="6"/>
      <c r="AA45533" s="6"/>
      <c r="AC45533" s="6"/>
      <c r="AD45533" s="6"/>
    </row>
    <row r="45534" spans="16:30">
      <c r="P45534" s="6"/>
      <c r="AA45534" s="6"/>
      <c r="AC45534" s="6"/>
      <c r="AD45534" s="6"/>
    </row>
    <row r="45535" spans="16:30">
      <c r="P45535" s="6"/>
      <c r="AA45535" s="6"/>
      <c r="AC45535" s="6"/>
      <c r="AD45535" s="6"/>
    </row>
    <row r="45536" spans="16:30">
      <c r="P45536" s="6"/>
      <c r="AA45536" s="6"/>
      <c r="AC45536" s="6"/>
      <c r="AD45536" s="6"/>
    </row>
    <row r="45537" spans="16:30">
      <c r="P45537" s="6"/>
      <c r="AA45537" s="6"/>
      <c r="AC45537" s="6"/>
      <c r="AD45537" s="6"/>
    </row>
    <row r="45538" spans="16:30">
      <c r="P45538" s="6"/>
      <c r="AA45538" s="6"/>
      <c r="AC45538" s="6"/>
      <c r="AD45538" s="6"/>
    </row>
    <row r="45539" spans="16:30">
      <c r="P45539" s="6"/>
      <c r="AA45539" s="6"/>
      <c r="AC45539" s="6"/>
      <c r="AD45539" s="6"/>
    </row>
    <row r="45540" spans="16:30">
      <c r="P45540" s="6"/>
      <c r="AA45540" s="6"/>
      <c r="AC45540" s="6"/>
      <c r="AD45540" s="6"/>
    </row>
    <row r="45541" spans="16:30">
      <c r="P45541" s="6"/>
      <c r="AA45541" s="6"/>
      <c r="AC45541" s="6"/>
      <c r="AD45541" s="6"/>
    </row>
    <row r="45542" spans="16:30">
      <c r="P45542" s="6"/>
      <c r="AA45542" s="6"/>
      <c r="AC45542" s="6"/>
      <c r="AD45542" s="6"/>
    </row>
    <row r="45543" spans="16:30">
      <c r="P45543" s="6"/>
      <c r="AA45543" s="6"/>
      <c r="AC45543" s="6"/>
      <c r="AD45543" s="6"/>
    </row>
    <row r="45544" spans="16:30">
      <c r="P45544" s="6"/>
      <c r="AA45544" s="6"/>
      <c r="AC45544" s="6"/>
      <c r="AD45544" s="6"/>
    </row>
    <row r="45545" spans="16:30">
      <c r="P45545" s="6"/>
      <c r="AA45545" s="6"/>
      <c r="AC45545" s="6"/>
      <c r="AD45545" s="6"/>
    </row>
    <row r="45546" spans="16:30">
      <c r="P45546" s="6"/>
      <c r="AA45546" s="6"/>
      <c r="AC45546" s="6"/>
      <c r="AD45546" s="6"/>
    </row>
    <row r="45547" spans="16:30">
      <c r="P45547" s="6"/>
      <c r="AA45547" s="6"/>
      <c r="AC45547" s="6"/>
      <c r="AD45547" s="6"/>
    </row>
    <row r="45548" spans="16:30">
      <c r="P45548" s="6"/>
      <c r="AA45548" s="6"/>
      <c r="AC45548" s="6"/>
      <c r="AD45548" s="6"/>
    </row>
    <row r="45549" spans="16:30">
      <c r="P45549" s="6"/>
      <c r="AA45549" s="6"/>
      <c r="AC45549" s="6"/>
      <c r="AD45549" s="6"/>
    </row>
    <row r="45550" spans="16:30">
      <c r="P45550" s="6"/>
      <c r="AA45550" s="6"/>
      <c r="AC45550" s="6"/>
      <c r="AD45550" s="6"/>
    </row>
    <row r="45551" spans="16:30">
      <c r="P45551" s="6"/>
      <c r="AA45551" s="6"/>
      <c r="AC45551" s="6"/>
      <c r="AD45551" s="6"/>
    </row>
    <row r="45552" spans="16:30">
      <c r="P45552" s="6"/>
      <c r="AA45552" s="6"/>
      <c r="AC45552" s="6"/>
      <c r="AD45552" s="6"/>
    </row>
    <row r="45553" spans="16:30">
      <c r="P45553" s="6"/>
      <c r="AA45553" s="6"/>
      <c r="AC45553" s="6"/>
      <c r="AD45553" s="6"/>
    </row>
    <row r="45554" spans="16:30">
      <c r="P45554" s="6"/>
      <c r="AA45554" s="6"/>
      <c r="AC45554" s="6"/>
      <c r="AD45554" s="6"/>
    </row>
    <row r="45555" spans="16:30">
      <c r="P45555" s="6"/>
      <c r="AA45555" s="6"/>
      <c r="AC45555" s="6"/>
      <c r="AD45555" s="6"/>
    </row>
    <row r="45556" spans="16:30">
      <c r="P45556" s="6"/>
      <c r="AA45556" s="6"/>
      <c r="AC45556" s="6"/>
      <c r="AD45556" s="6"/>
    </row>
    <row r="45557" spans="16:30">
      <c r="P45557" s="6"/>
      <c r="AA45557" s="6"/>
      <c r="AC45557" s="6"/>
      <c r="AD45557" s="6"/>
    </row>
    <row r="45558" spans="16:30">
      <c r="P45558" s="6"/>
      <c r="AA45558" s="6"/>
      <c r="AC45558" s="6"/>
      <c r="AD45558" s="6"/>
    </row>
    <row r="45559" spans="16:30">
      <c r="P45559" s="6"/>
      <c r="AA45559" s="6"/>
      <c r="AC45559" s="6"/>
      <c r="AD45559" s="6"/>
    </row>
    <row r="45560" spans="16:30">
      <c r="P45560" s="6"/>
      <c r="AA45560" s="6"/>
      <c r="AC45560" s="6"/>
      <c r="AD45560" s="6"/>
    </row>
    <row r="45561" spans="16:30">
      <c r="P45561" s="6"/>
      <c r="AA45561" s="6"/>
      <c r="AC45561" s="6"/>
      <c r="AD45561" s="6"/>
    </row>
    <row r="45562" spans="16:30">
      <c r="P45562" s="6"/>
      <c r="AA45562" s="6"/>
      <c r="AC45562" s="6"/>
      <c r="AD45562" s="6"/>
    </row>
    <row r="45563" spans="16:30">
      <c r="P45563" s="6"/>
      <c r="AA45563" s="6"/>
      <c r="AC45563" s="6"/>
      <c r="AD45563" s="6"/>
    </row>
    <row r="45564" spans="16:30">
      <c r="P45564" s="6"/>
      <c r="AA45564" s="6"/>
      <c r="AC45564" s="6"/>
      <c r="AD45564" s="6"/>
    </row>
    <row r="45565" spans="16:30">
      <c r="P45565" s="6"/>
      <c r="AA45565" s="6"/>
      <c r="AC45565" s="6"/>
      <c r="AD45565" s="6"/>
    </row>
    <row r="45566" spans="16:30">
      <c r="P45566" s="6"/>
      <c r="AA45566" s="6"/>
      <c r="AC45566" s="6"/>
      <c r="AD45566" s="6"/>
    </row>
    <row r="45567" spans="16:30">
      <c r="P45567" s="6"/>
      <c r="AA45567" s="6"/>
      <c r="AC45567" s="6"/>
      <c r="AD45567" s="6"/>
    </row>
    <row r="45568" spans="16:30">
      <c r="P45568" s="6"/>
      <c r="AA45568" s="6"/>
      <c r="AC45568" s="6"/>
      <c r="AD45568" s="6"/>
    </row>
    <row r="45569" spans="16:30">
      <c r="P45569" s="6"/>
      <c r="AA45569" s="6"/>
      <c r="AC45569" s="6"/>
      <c r="AD45569" s="6"/>
    </row>
    <row r="45570" spans="16:30">
      <c r="P45570" s="6"/>
      <c r="AA45570" s="6"/>
      <c r="AC45570" s="6"/>
      <c r="AD45570" s="6"/>
    </row>
    <row r="45571" spans="16:30">
      <c r="P45571" s="6"/>
      <c r="AA45571" s="6"/>
      <c r="AC45571" s="6"/>
      <c r="AD45571" s="6"/>
    </row>
    <row r="45572" spans="16:30">
      <c r="P45572" s="6"/>
      <c r="AA45572" s="6"/>
      <c r="AC45572" s="6"/>
      <c r="AD45572" s="6"/>
    </row>
    <row r="45573" spans="16:30">
      <c r="P45573" s="6"/>
      <c r="AA45573" s="6"/>
      <c r="AC45573" s="6"/>
      <c r="AD45573" s="6"/>
    </row>
    <row r="45574" spans="16:30">
      <c r="P45574" s="6"/>
      <c r="AA45574" s="6"/>
      <c r="AC45574" s="6"/>
      <c r="AD45574" s="6"/>
    </row>
    <row r="45575" spans="16:30">
      <c r="P45575" s="6"/>
      <c r="AA45575" s="6"/>
      <c r="AC45575" s="6"/>
      <c r="AD45575" s="6"/>
    </row>
    <row r="45576" spans="16:30">
      <c r="P45576" s="6"/>
      <c r="AA45576" s="6"/>
      <c r="AC45576" s="6"/>
      <c r="AD45576" s="6"/>
    </row>
    <row r="45577" spans="16:30">
      <c r="P45577" s="6"/>
      <c r="AA45577" s="6"/>
      <c r="AC45577" s="6"/>
      <c r="AD45577" s="6"/>
    </row>
    <row r="45578" spans="16:30">
      <c r="P45578" s="6"/>
      <c r="AA45578" s="6"/>
      <c r="AC45578" s="6"/>
      <c r="AD45578" s="6"/>
    </row>
    <row r="45579" spans="16:30">
      <c r="P45579" s="6"/>
      <c r="AA45579" s="6"/>
      <c r="AC45579" s="6"/>
      <c r="AD45579" s="6"/>
    </row>
    <row r="45580" spans="16:30">
      <c r="P45580" s="6"/>
      <c r="AA45580" s="6"/>
      <c r="AC45580" s="6"/>
      <c r="AD45580" s="6"/>
    </row>
    <row r="45581" spans="16:30">
      <c r="P45581" s="6"/>
      <c r="AA45581" s="6"/>
      <c r="AC45581" s="6"/>
      <c r="AD45581" s="6"/>
    </row>
    <row r="45582" spans="16:30">
      <c r="P45582" s="6"/>
      <c r="AA45582" s="6"/>
      <c r="AC45582" s="6"/>
      <c r="AD45582" s="6"/>
    </row>
    <row r="45583" spans="16:30">
      <c r="P45583" s="6"/>
      <c r="AA45583" s="6"/>
      <c r="AC45583" s="6"/>
      <c r="AD45583" s="6"/>
    </row>
    <row r="45584" spans="16:30">
      <c r="P45584" s="6"/>
      <c r="AA45584" s="6"/>
      <c r="AC45584" s="6"/>
      <c r="AD45584" s="6"/>
    </row>
    <row r="45585" spans="16:30">
      <c r="P45585" s="6"/>
      <c r="AA45585" s="6"/>
      <c r="AC45585" s="6"/>
      <c r="AD45585" s="6"/>
    </row>
    <row r="45586" spans="16:30">
      <c r="P45586" s="6"/>
      <c r="AA45586" s="6"/>
      <c r="AC45586" s="6"/>
      <c r="AD45586" s="6"/>
    </row>
    <row r="45587" spans="16:30">
      <c r="P45587" s="6"/>
      <c r="AA45587" s="6"/>
      <c r="AC45587" s="6"/>
      <c r="AD45587" s="6"/>
    </row>
    <row r="45588" spans="16:30">
      <c r="P45588" s="6"/>
      <c r="AA45588" s="6"/>
      <c r="AC45588" s="6"/>
      <c r="AD45588" s="6"/>
    </row>
    <row r="45589" spans="16:30">
      <c r="P45589" s="6"/>
      <c r="AA45589" s="6"/>
      <c r="AC45589" s="6"/>
      <c r="AD45589" s="6"/>
    </row>
    <row r="45590" spans="16:30">
      <c r="P45590" s="6"/>
      <c r="AA45590" s="6"/>
      <c r="AC45590" s="6"/>
      <c r="AD45590" s="6"/>
    </row>
    <row r="45591" spans="16:30">
      <c r="P45591" s="6"/>
      <c r="AA45591" s="6"/>
      <c r="AC45591" s="6"/>
      <c r="AD45591" s="6"/>
    </row>
    <row r="45592" spans="16:30">
      <c r="P45592" s="6"/>
      <c r="AA45592" s="6"/>
      <c r="AC45592" s="6"/>
      <c r="AD45592" s="6"/>
    </row>
    <row r="45593" spans="16:30">
      <c r="P45593" s="6"/>
      <c r="AA45593" s="6"/>
      <c r="AC45593" s="6"/>
      <c r="AD45593" s="6"/>
    </row>
    <row r="45594" spans="16:30">
      <c r="P45594" s="6"/>
      <c r="AA45594" s="6"/>
      <c r="AC45594" s="6"/>
      <c r="AD45594" s="6"/>
    </row>
    <row r="45595" spans="16:30">
      <c r="P45595" s="6"/>
      <c r="AA45595" s="6"/>
      <c r="AC45595" s="6"/>
      <c r="AD45595" s="6"/>
    </row>
    <row r="45596" spans="16:30">
      <c r="P45596" s="6"/>
      <c r="AA45596" s="6"/>
      <c r="AC45596" s="6"/>
      <c r="AD45596" s="6"/>
    </row>
    <row r="45597" spans="16:30">
      <c r="P45597" s="6"/>
      <c r="AA45597" s="6"/>
      <c r="AC45597" s="6"/>
      <c r="AD45597" s="6"/>
    </row>
    <row r="45598" spans="16:30">
      <c r="P45598" s="6"/>
      <c r="AA45598" s="6"/>
      <c r="AC45598" s="6"/>
      <c r="AD45598" s="6"/>
    </row>
    <row r="45599" spans="16:30">
      <c r="P45599" s="6"/>
      <c r="AA45599" s="6"/>
      <c r="AC45599" s="6"/>
      <c r="AD45599" s="6"/>
    </row>
    <row r="45600" spans="16:30">
      <c r="P45600" s="6"/>
      <c r="AA45600" s="6"/>
      <c r="AC45600" s="6"/>
      <c r="AD45600" s="6"/>
    </row>
    <row r="45601" spans="16:30">
      <c r="P45601" s="6"/>
      <c r="AA45601" s="6"/>
      <c r="AC45601" s="6"/>
      <c r="AD45601" s="6"/>
    </row>
    <row r="45602" spans="16:30">
      <c r="P45602" s="6"/>
      <c r="AA45602" s="6"/>
      <c r="AC45602" s="6"/>
      <c r="AD45602" s="6"/>
    </row>
    <row r="45603" spans="16:30">
      <c r="P45603" s="6"/>
      <c r="AA45603" s="6"/>
      <c r="AC45603" s="6"/>
      <c r="AD45603" s="6"/>
    </row>
    <row r="45604" spans="16:30">
      <c r="P45604" s="6"/>
      <c r="AA45604" s="6"/>
      <c r="AC45604" s="6"/>
      <c r="AD45604" s="6"/>
    </row>
    <row r="45605" spans="16:30">
      <c r="P45605" s="6"/>
      <c r="AA45605" s="6"/>
      <c r="AC45605" s="6"/>
      <c r="AD45605" s="6"/>
    </row>
    <row r="45606" spans="16:30">
      <c r="P45606" s="6"/>
      <c r="AA45606" s="6"/>
      <c r="AC45606" s="6"/>
      <c r="AD45606" s="6"/>
    </row>
    <row r="45607" spans="16:30">
      <c r="P45607" s="6"/>
      <c r="AA45607" s="6"/>
      <c r="AC45607" s="6"/>
      <c r="AD45607" s="6"/>
    </row>
    <row r="45608" spans="16:30">
      <c r="P45608" s="6"/>
      <c r="AA45608" s="6"/>
      <c r="AC45608" s="6"/>
      <c r="AD45608" s="6"/>
    </row>
    <row r="45609" spans="16:30">
      <c r="P45609" s="6"/>
      <c r="AA45609" s="6"/>
      <c r="AC45609" s="6"/>
      <c r="AD45609" s="6"/>
    </row>
    <row r="45610" spans="16:30">
      <c r="P45610" s="6"/>
      <c r="AA45610" s="6"/>
      <c r="AC45610" s="6"/>
      <c r="AD45610" s="6"/>
    </row>
    <row r="45611" spans="16:30">
      <c r="P45611" s="6"/>
      <c r="AA45611" s="6"/>
      <c r="AC45611" s="6"/>
      <c r="AD45611" s="6"/>
    </row>
    <row r="45612" spans="16:30">
      <c r="P45612" s="6"/>
      <c r="AA45612" s="6"/>
      <c r="AC45612" s="6"/>
      <c r="AD45612" s="6"/>
    </row>
    <row r="45613" spans="16:30">
      <c r="P45613" s="6"/>
      <c r="AA45613" s="6"/>
      <c r="AC45613" s="6"/>
      <c r="AD45613" s="6"/>
    </row>
    <row r="45614" spans="16:30">
      <c r="P45614" s="6"/>
      <c r="AA45614" s="6"/>
      <c r="AC45614" s="6"/>
      <c r="AD45614" s="6"/>
    </row>
    <row r="45615" spans="16:30">
      <c r="P45615" s="6"/>
      <c r="AA45615" s="6"/>
      <c r="AC45615" s="6"/>
      <c r="AD45615" s="6"/>
    </row>
    <row r="45616" spans="16:30">
      <c r="P45616" s="6"/>
      <c r="AA45616" s="6"/>
      <c r="AC45616" s="6"/>
      <c r="AD45616" s="6"/>
    </row>
    <row r="45617" spans="16:30">
      <c r="P45617" s="6"/>
      <c r="AA45617" s="6"/>
      <c r="AC45617" s="6"/>
      <c r="AD45617" s="6"/>
    </row>
    <row r="45618" spans="16:30">
      <c r="P45618" s="6"/>
      <c r="AA45618" s="6"/>
      <c r="AC45618" s="6"/>
      <c r="AD45618" s="6"/>
    </row>
    <row r="45619" spans="16:30">
      <c r="P45619" s="6"/>
      <c r="AA45619" s="6"/>
      <c r="AC45619" s="6"/>
      <c r="AD45619" s="6"/>
    </row>
    <row r="45620" spans="16:30">
      <c r="P45620" s="6"/>
      <c r="AA45620" s="6"/>
      <c r="AC45620" s="6"/>
      <c r="AD45620" s="6"/>
    </row>
    <row r="45621" spans="16:30">
      <c r="P45621" s="6"/>
      <c r="AA45621" s="6"/>
      <c r="AC45621" s="6"/>
      <c r="AD45621" s="6"/>
    </row>
    <row r="45622" spans="16:30">
      <c r="P45622" s="6"/>
      <c r="AA45622" s="6"/>
      <c r="AC45622" s="6"/>
      <c r="AD45622" s="6"/>
    </row>
    <row r="45623" spans="16:30">
      <c r="P45623" s="6"/>
      <c r="AA45623" s="6"/>
      <c r="AC45623" s="6"/>
      <c r="AD45623" s="6"/>
    </row>
    <row r="45624" spans="16:30">
      <c r="P45624" s="6"/>
      <c r="AA45624" s="6"/>
      <c r="AC45624" s="6"/>
      <c r="AD45624" s="6"/>
    </row>
    <row r="45625" spans="16:30">
      <c r="P45625" s="6"/>
      <c r="AA45625" s="6"/>
      <c r="AC45625" s="6"/>
      <c r="AD45625" s="6"/>
    </row>
    <row r="45626" spans="16:30">
      <c r="P45626" s="6"/>
      <c r="AA45626" s="6"/>
      <c r="AC45626" s="6"/>
      <c r="AD45626" s="6"/>
    </row>
    <row r="45627" spans="16:30">
      <c r="P45627" s="6"/>
      <c r="AA45627" s="6"/>
      <c r="AC45627" s="6"/>
      <c r="AD45627" s="6"/>
    </row>
    <row r="45628" spans="16:30">
      <c r="P45628" s="6"/>
      <c r="AA45628" s="6"/>
      <c r="AC45628" s="6"/>
      <c r="AD45628" s="6"/>
    </row>
    <row r="45629" spans="16:30">
      <c r="P45629" s="6"/>
      <c r="AA45629" s="6"/>
      <c r="AC45629" s="6"/>
      <c r="AD45629" s="6"/>
    </row>
    <row r="45630" spans="16:30">
      <c r="P45630" s="6"/>
      <c r="AA45630" s="6"/>
      <c r="AC45630" s="6"/>
      <c r="AD45630" s="6"/>
    </row>
    <row r="45631" spans="16:30">
      <c r="P45631" s="6"/>
      <c r="AA45631" s="6"/>
      <c r="AC45631" s="6"/>
      <c r="AD45631" s="6"/>
    </row>
    <row r="45632" spans="16:30">
      <c r="P45632" s="6"/>
      <c r="AA45632" s="6"/>
      <c r="AC45632" s="6"/>
      <c r="AD45632" s="6"/>
    </row>
    <row r="45633" spans="16:30">
      <c r="P45633" s="6"/>
      <c r="AA45633" s="6"/>
      <c r="AC45633" s="6"/>
      <c r="AD45633" s="6"/>
    </row>
    <row r="45634" spans="16:30">
      <c r="P45634" s="6"/>
      <c r="AA45634" s="6"/>
      <c r="AC45634" s="6"/>
      <c r="AD45634" s="6"/>
    </row>
    <row r="45635" spans="16:30">
      <c r="P45635" s="6"/>
      <c r="AA45635" s="6"/>
      <c r="AC45635" s="6"/>
      <c r="AD45635" s="6"/>
    </row>
    <row r="45636" spans="16:30">
      <c r="P45636" s="6"/>
      <c r="AA45636" s="6"/>
      <c r="AC45636" s="6"/>
      <c r="AD45636" s="6"/>
    </row>
    <row r="45637" spans="16:30">
      <c r="P45637" s="6"/>
      <c r="AA45637" s="6"/>
      <c r="AC45637" s="6"/>
      <c r="AD45637" s="6"/>
    </row>
    <row r="45638" spans="16:30">
      <c r="P45638" s="6"/>
      <c r="AA45638" s="6"/>
      <c r="AC45638" s="6"/>
      <c r="AD45638" s="6"/>
    </row>
    <row r="45639" spans="16:30">
      <c r="P45639" s="6"/>
      <c r="AA45639" s="6"/>
      <c r="AC45639" s="6"/>
      <c r="AD45639" s="6"/>
    </row>
    <row r="45640" spans="16:30">
      <c r="P45640" s="6"/>
      <c r="AA45640" s="6"/>
      <c r="AC45640" s="6"/>
      <c r="AD45640" s="6"/>
    </row>
    <row r="45641" spans="16:30">
      <c r="P45641" s="6"/>
      <c r="AA45641" s="6"/>
      <c r="AC45641" s="6"/>
      <c r="AD45641" s="6"/>
    </row>
    <row r="45642" spans="16:30">
      <c r="P45642" s="6"/>
      <c r="AA45642" s="6"/>
      <c r="AC45642" s="6"/>
      <c r="AD45642" s="6"/>
    </row>
    <row r="45643" spans="16:30">
      <c r="P45643" s="6"/>
      <c r="AA45643" s="6"/>
      <c r="AC45643" s="6"/>
      <c r="AD45643" s="6"/>
    </row>
    <row r="45644" spans="16:30">
      <c r="P45644" s="6"/>
      <c r="AA45644" s="6"/>
      <c r="AC45644" s="6"/>
      <c r="AD45644" s="6"/>
    </row>
    <row r="45645" spans="16:30">
      <c r="P45645" s="6"/>
      <c r="AA45645" s="6"/>
      <c r="AC45645" s="6"/>
      <c r="AD45645" s="6"/>
    </row>
    <row r="45646" spans="16:30">
      <c r="P45646" s="6"/>
      <c r="AA45646" s="6"/>
      <c r="AC45646" s="6"/>
      <c r="AD45646" s="6"/>
    </row>
    <row r="45647" spans="16:30">
      <c r="P45647" s="6"/>
      <c r="AA45647" s="6"/>
      <c r="AC45647" s="6"/>
      <c r="AD45647" s="6"/>
    </row>
    <row r="45648" spans="16:30">
      <c r="P45648" s="6"/>
      <c r="AA45648" s="6"/>
      <c r="AC45648" s="6"/>
      <c r="AD45648" s="6"/>
    </row>
    <row r="45649" spans="16:30">
      <c r="P45649" s="6"/>
      <c r="AA45649" s="6"/>
      <c r="AC45649" s="6"/>
      <c r="AD45649" s="6"/>
    </row>
    <row r="45650" spans="16:30">
      <c r="P45650" s="6"/>
      <c r="AA45650" s="6"/>
      <c r="AC45650" s="6"/>
      <c r="AD45650" s="6"/>
    </row>
    <row r="45651" spans="16:30">
      <c r="P45651" s="6"/>
      <c r="AA45651" s="6"/>
      <c r="AC45651" s="6"/>
      <c r="AD45651" s="6"/>
    </row>
    <row r="45652" spans="16:30">
      <c r="P45652" s="6"/>
      <c r="AA45652" s="6"/>
      <c r="AC45652" s="6"/>
      <c r="AD45652" s="6"/>
    </row>
    <row r="45653" spans="16:30">
      <c r="P45653" s="6"/>
      <c r="AA45653" s="6"/>
      <c r="AC45653" s="6"/>
      <c r="AD45653" s="6"/>
    </row>
    <row r="45654" spans="16:30">
      <c r="P45654" s="6"/>
      <c r="AA45654" s="6"/>
      <c r="AC45654" s="6"/>
      <c r="AD45654" s="6"/>
    </row>
    <row r="45655" spans="16:30">
      <c r="P45655" s="6"/>
      <c r="AA45655" s="6"/>
      <c r="AC45655" s="6"/>
      <c r="AD45655" s="6"/>
    </row>
    <row r="45656" spans="16:30">
      <c r="P45656" s="6"/>
      <c r="AA45656" s="6"/>
      <c r="AC45656" s="6"/>
      <c r="AD45656" s="6"/>
    </row>
    <row r="45657" spans="16:30">
      <c r="P45657" s="6"/>
      <c r="AA45657" s="6"/>
      <c r="AC45657" s="6"/>
      <c r="AD45657" s="6"/>
    </row>
    <row r="45658" spans="16:30">
      <c r="P45658" s="6"/>
      <c r="AA45658" s="6"/>
      <c r="AC45658" s="6"/>
      <c r="AD45658" s="6"/>
    </row>
    <row r="45659" spans="16:30">
      <c r="P45659" s="6"/>
      <c r="AA45659" s="6"/>
      <c r="AC45659" s="6"/>
      <c r="AD45659" s="6"/>
    </row>
    <row r="45660" spans="16:30">
      <c r="P45660" s="6"/>
      <c r="AA45660" s="6"/>
      <c r="AC45660" s="6"/>
      <c r="AD45660" s="6"/>
    </row>
    <row r="45661" spans="16:30">
      <c r="P45661" s="6"/>
      <c r="AA45661" s="6"/>
      <c r="AC45661" s="6"/>
      <c r="AD45661" s="6"/>
    </row>
    <row r="45662" spans="16:30">
      <c r="P45662" s="6"/>
      <c r="AA45662" s="6"/>
      <c r="AC45662" s="6"/>
      <c r="AD45662" s="6"/>
    </row>
    <row r="45663" spans="16:30">
      <c r="P45663" s="6"/>
      <c r="AA45663" s="6"/>
      <c r="AC45663" s="6"/>
      <c r="AD45663" s="6"/>
    </row>
    <row r="45664" spans="16:30">
      <c r="P45664" s="6"/>
      <c r="AA45664" s="6"/>
      <c r="AC45664" s="6"/>
      <c r="AD45664" s="6"/>
    </row>
    <row r="45665" spans="16:30">
      <c r="P45665" s="6"/>
      <c r="AA45665" s="6"/>
      <c r="AC45665" s="6"/>
      <c r="AD45665" s="6"/>
    </row>
    <row r="45666" spans="16:30">
      <c r="P45666" s="6"/>
      <c r="AA45666" s="6"/>
      <c r="AC45666" s="6"/>
      <c r="AD45666" s="6"/>
    </row>
    <row r="45667" spans="16:30">
      <c r="P45667" s="6"/>
      <c r="AA45667" s="6"/>
      <c r="AC45667" s="6"/>
      <c r="AD45667" s="6"/>
    </row>
    <row r="45668" spans="16:30">
      <c r="P45668" s="6"/>
      <c r="AA45668" s="6"/>
      <c r="AC45668" s="6"/>
      <c r="AD45668" s="6"/>
    </row>
    <row r="45669" spans="16:30">
      <c r="P45669" s="6"/>
      <c r="AA45669" s="6"/>
      <c r="AC45669" s="6"/>
      <c r="AD45669" s="6"/>
    </row>
    <row r="45670" spans="16:30">
      <c r="P45670" s="6"/>
      <c r="AA45670" s="6"/>
      <c r="AC45670" s="6"/>
      <c r="AD45670" s="6"/>
    </row>
    <row r="45671" spans="16:30">
      <c r="P45671" s="6"/>
      <c r="AA45671" s="6"/>
      <c r="AC45671" s="6"/>
      <c r="AD45671" s="6"/>
    </row>
    <row r="45672" spans="16:30">
      <c r="P45672" s="6"/>
      <c r="AA45672" s="6"/>
      <c r="AC45672" s="6"/>
      <c r="AD45672" s="6"/>
    </row>
    <row r="45673" spans="16:30">
      <c r="P45673" s="6"/>
      <c r="AA45673" s="6"/>
      <c r="AC45673" s="6"/>
      <c r="AD45673" s="6"/>
    </row>
    <row r="45674" spans="16:30">
      <c r="P45674" s="6"/>
      <c r="AA45674" s="6"/>
      <c r="AC45674" s="6"/>
      <c r="AD45674" s="6"/>
    </row>
    <row r="45675" spans="16:30">
      <c r="P45675" s="6"/>
      <c r="AA45675" s="6"/>
      <c r="AC45675" s="6"/>
      <c r="AD45675" s="6"/>
    </row>
    <row r="45676" spans="16:30">
      <c r="P45676" s="6"/>
      <c r="AA45676" s="6"/>
      <c r="AC45676" s="6"/>
      <c r="AD45676" s="6"/>
    </row>
    <row r="45677" spans="16:30">
      <c r="P45677" s="6"/>
      <c r="AA45677" s="6"/>
      <c r="AC45677" s="6"/>
      <c r="AD45677" s="6"/>
    </row>
    <row r="45678" spans="16:30">
      <c r="P45678" s="6"/>
      <c r="AA45678" s="6"/>
      <c r="AC45678" s="6"/>
      <c r="AD45678" s="6"/>
    </row>
    <row r="45679" spans="16:30">
      <c r="P45679" s="6"/>
      <c r="AA45679" s="6"/>
      <c r="AC45679" s="6"/>
      <c r="AD45679" s="6"/>
    </row>
    <row r="45680" spans="16:30">
      <c r="P45680" s="6"/>
      <c r="AA45680" s="6"/>
      <c r="AC45680" s="6"/>
      <c r="AD45680" s="6"/>
    </row>
    <row r="45681" spans="16:30">
      <c r="P45681" s="6"/>
      <c r="AA45681" s="6"/>
      <c r="AC45681" s="6"/>
      <c r="AD45681" s="6"/>
    </row>
    <row r="45682" spans="16:30">
      <c r="P45682" s="6"/>
      <c r="AA45682" s="6"/>
      <c r="AC45682" s="6"/>
      <c r="AD45682" s="6"/>
    </row>
    <row r="45683" spans="16:30">
      <c r="P45683" s="6"/>
      <c r="AA45683" s="6"/>
      <c r="AC45683" s="6"/>
      <c r="AD45683" s="6"/>
    </row>
    <row r="45684" spans="16:30">
      <c r="P45684" s="6"/>
      <c r="AA45684" s="6"/>
      <c r="AC45684" s="6"/>
      <c r="AD45684" s="6"/>
    </row>
    <row r="45685" spans="16:30">
      <c r="P45685" s="6"/>
      <c r="AA45685" s="6"/>
      <c r="AC45685" s="6"/>
      <c r="AD45685" s="6"/>
    </row>
    <row r="45686" spans="16:30">
      <c r="P45686" s="6"/>
      <c r="AA45686" s="6"/>
      <c r="AC45686" s="6"/>
      <c r="AD45686" s="6"/>
    </row>
    <row r="45687" spans="16:30">
      <c r="P45687" s="6"/>
      <c r="AA45687" s="6"/>
      <c r="AC45687" s="6"/>
      <c r="AD45687" s="6"/>
    </row>
    <row r="45688" spans="16:30">
      <c r="P45688" s="6"/>
      <c r="AA45688" s="6"/>
      <c r="AC45688" s="6"/>
      <c r="AD45688" s="6"/>
    </row>
    <row r="45689" spans="16:30">
      <c r="P45689" s="6"/>
      <c r="AA45689" s="6"/>
      <c r="AC45689" s="6"/>
      <c r="AD45689" s="6"/>
    </row>
    <row r="45690" spans="16:30">
      <c r="P45690" s="6"/>
      <c r="AA45690" s="6"/>
      <c r="AC45690" s="6"/>
      <c r="AD45690" s="6"/>
    </row>
    <row r="45691" spans="16:30">
      <c r="P45691" s="6"/>
      <c r="AA45691" s="6"/>
      <c r="AC45691" s="6"/>
      <c r="AD45691" s="6"/>
    </row>
    <row r="45692" spans="16:30">
      <c r="P45692" s="6"/>
      <c r="AA45692" s="6"/>
      <c r="AC45692" s="6"/>
      <c r="AD45692" s="6"/>
    </row>
    <row r="45693" spans="16:30">
      <c r="P45693" s="6"/>
      <c r="AA45693" s="6"/>
      <c r="AC45693" s="6"/>
      <c r="AD45693" s="6"/>
    </row>
    <row r="45694" spans="16:30">
      <c r="P45694" s="6"/>
      <c r="AA45694" s="6"/>
      <c r="AC45694" s="6"/>
      <c r="AD45694" s="6"/>
    </row>
    <row r="45695" spans="16:30">
      <c r="P45695" s="6"/>
      <c r="AA45695" s="6"/>
      <c r="AC45695" s="6"/>
      <c r="AD45695" s="6"/>
    </row>
    <row r="45696" spans="16:30">
      <c r="P45696" s="6"/>
      <c r="AA45696" s="6"/>
      <c r="AC45696" s="6"/>
      <c r="AD45696" s="6"/>
    </row>
    <row r="45697" spans="16:30">
      <c r="P45697" s="6"/>
      <c r="AA45697" s="6"/>
      <c r="AC45697" s="6"/>
      <c r="AD45697" s="6"/>
    </row>
    <row r="45698" spans="16:30">
      <c r="P45698" s="6"/>
      <c r="AA45698" s="6"/>
      <c r="AC45698" s="6"/>
      <c r="AD45698" s="6"/>
    </row>
    <row r="45699" spans="16:30">
      <c r="P45699" s="6"/>
      <c r="AA45699" s="6"/>
      <c r="AC45699" s="6"/>
      <c r="AD45699" s="6"/>
    </row>
    <row r="45700" spans="16:30">
      <c r="P45700" s="6"/>
      <c r="AA45700" s="6"/>
      <c r="AC45700" s="6"/>
      <c r="AD45700" s="6"/>
    </row>
    <row r="45701" spans="16:30">
      <c r="P45701" s="6"/>
      <c r="AA45701" s="6"/>
      <c r="AC45701" s="6"/>
      <c r="AD45701" s="6"/>
    </row>
    <row r="45702" spans="16:30">
      <c r="P45702" s="6"/>
      <c r="AA45702" s="6"/>
      <c r="AC45702" s="6"/>
      <c r="AD45702" s="6"/>
    </row>
    <row r="45703" spans="16:30">
      <c r="P45703" s="6"/>
      <c r="AA45703" s="6"/>
      <c r="AC45703" s="6"/>
      <c r="AD45703" s="6"/>
    </row>
    <row r="45704" spans="16:30">
      <c r="P45704" s="6"/>
      <c r="AA45704" s="6"/>
      <c r="AC45704" s="6"/>
      <c r="AD45704" s="6"/>
    </row>
    <row r="45705" spans="16:30">
      <c r="P45705" s="6"/>
      <c r="AA45705" s="6"/>
      <c r="AC45705" s="6"/>
      <c r="AD45705" s="6"/>
    </row>
    <row r="45706" spans="16:30">
      <c r="P45706" s="6"/>
      <c r="AA45706" s="6"/>
      <c r="AC45706" s="6"/>
      <c r="AD45706" s="6"/>
    </row>
    <row r="45707" spans="16:30">
      <c r="P45707" s="6"/>
      <c r="AA45707" s="6"/>
      <c r="AC45707" s="6"/>
      <c r="AD45707" s="6"/>
    </row>
    <row r="45708" spans="16:30">
      <c r="P45708" s="6"/>
      <c r="AA45708" s="6"/>
      <c r="AC45708" s="6"/>
      <c r="AD45708" s="6"/>
    </row>
    <row r="45709" spans="16:30">
      <c r="P45709" s="6"/>
      <c r="AA45709" s="6"/>
      <c r="AC45709" s="6"/>
      <c r="AD45709" s="6"/>
    </row>
    <row r="45710" spans="16:30">
      <c r="P45710" s="6"/>
      <c r="AA45710" s="6"/>
      <c r="AC45710" s="6"/>
      <c r="AD45710" s="6"/>
    </row>
    <row r="45711" spans="16:30">
      <c r="P45711" s="6"/>
      <c r="AA45711" s="6"/>
      <c r="AC45711" s="6"/>
      <c r="AD45711" s="6"/>
    </row>
    <row r="45712" spans="16:30">
      <c r="P45712" s="6"/>
      <c r="AA45712" s="6"/>
      <c r="AC45712" s="6"/>
      <c r="AD45712" s="6"/>
    </row>
    <row r="45713" spans="16:30">
      <c r="P45713" s="6"/>
      <c r="AA45713" s="6"/>
      <c r="AC45713" s="6"/>
      <c r="AD45713" s="6"/>
    </row>
    <row r="45714" spans="16:30">
      <c r="P45714" s="6"/>
      <c r="AA45714" s="6"/>
      <c r="AC45714" s="6"/>
      <c r="AD45714" s="6"/>
    </row>
    <row r="45715" spans="16:30">
      <c r="P45715" s="6"/>
      <c r="AA45715" s="6"/>
      <c r="AC45715" s="6"/>
      <c r="AD45715" s="6"/>
    </row>
    <row r="45716" spans="16:30">
      <c r="P45716" s="6"/>
      <c r="AA45716" s="6"/>
      <c r="AC45716" s="6"/>
      <c r="AD45716" s="6"/>
    </row>
    <row r="45717" spans="16:30">
      <c r="P45717" s="6"/>
      <c r="AA45717" s="6"/>
      <c r="AC45717" s="6"/>
      <c r="AD45717" s="6"/>
    </row>
    <row r="45718" spans="16:30">
      <c r="P45718" s="6"/>
      <c r="AA45718" s="6"/>
      <c r="AC45718" s="6"/>
      <c r="AD45718" s="6"/>
    </row>
    <row r="45719" spans="16:30">
      <c r="P45719" s="6"/>
      <c r="AA45719" s="6"/>
      <c r="AC45719" s="6"/>
      <c r="AD45719" s="6"/>
    </row>
    <row r="45720" spans="16:30">
      <c r="P45720" s="6"/>
      <c r="AA45720" s="6"/>
      <c r="AC45720" s="6"/>
      <c r="AD45720" s="6"/>
    </row>
    <row r="45721" spans="16:30">
      <c r="P45721" s="6"/>
      <c r="AA45721" s="6"/>
      <c r="AC45721" s="6"/>
      <c r="AD45721" s="6"/>
    </row>
    <row r="45722" spans="16:30">
      <c r="P45722" s="6"/>
      <c r="AA45722" s="6"/>
      <c r="AC45722" s="6"/>
      <c r="AD45722" s="6"/>
    </row>
    <row r="45723" spans="16:30">
      <c r="P45723" s="6"/>
      <c r="AA45723" s="6"/>
      <c r="AC45723" s="6"/>
      <c r="AD45723" s="6"/>
    </row>
    <row r="45724" spans="16:30">
      <c r="P45724" s="6"/>
      <c r="AA45724" s="6"/>
      <c r="AC45724" s="6"/>
      <c r="AD45724" s="6"/>
    </row>
    <row r="45725" spans="16:30">
      <c r="P45725" s="6"/>
      <c r="AA45725" s="6"/>
      <c r="AC45725" s="6"/>
      <c r="AD45725" s="6"/>
    </row>
    <row r="45726" spans="16:30">
      <c r="P45726" s="6"/>
      <c r="AA45726" s="6"/>
      <c r="AC45726" s="6"/>
      <c r="AD45726" s="6"/>
    </row>
    <row r="45727" spans="16:30">
      <c r="P45727" s="6"/>
      <c r="AA45727" s="6"/>
      <c r="AC45727" s="6"/>
      <c r="AD45727" s="6"/>
    </row>
    <row r="45728" spans="16:30">
      <c r="P45728" s="6"/>
      <c r="AA45728" s="6"/>
      <c r="AC45728" s="6"/>
      <c r="AD45728" s="6"/>
    </row>
    <row r="45729" spans="16:30">
      <c r="P45729" s="6"/>
      <c r="AA45729" s="6"/>
      <c r="AC45729" s="6"/>
      <c r="AD45729" s="6"/>
    </row>
    <row r="45730" spans="16:30">
      <c r="P45730" s="6"/>
      <c r="AA45730" s="6"/>
      <c r="AC45730" s="6"/>
      <c r="AD45730" s="6"/>
    </row>
    <row r="45731" spans="16:30">
      <c r="P45731" s="6"/>
      <c r="AA45731" s="6"/>
      <c r="AC45731" s="6"/>
      <c r="AD45731" s="6"/>
    </row>
    <row r="45732" spans="16:30">
      <c r="P45732" s="6"/>
      <c r="AA45732" s="6"/>
      <c r="AC45732" s="6"/>
      <c r="AD45732" s="6"/>
    </row>
    <row r="45733" spans="16:30">
      <c r="P45733" s="6"/>
      <c r="AA45733" s="6"/>
      <c r="AC45733" s="6"/>
      <c r="AD45733" s="6"/>
    </row>
    <row r="45734" spans="16:30">
      <c r="P45734" s="6"/>
      <c r="AA45734" s="6"/>
      <c r="AC45734" s="6"/>
      <c r="AD45734" s="6"/>
    </row>
    <row r="45735" spans="16:30">
      <c r="P45735" s="6"/>
      <c r="AA45735" s="6"/>
      <c r="AC45735" s="6"/>
      <c r="AD45735" s="6"/>
    </row>
    <row r="45736" spans="16:30">
      <c r="P45736" s="6"/>
      <c r="AA45736" s="6"/>
      <c r="AC45736" s="6"/>
      <c r="AD45736" s="6"/>
    </row>
    <row r="45737" spans="16:30">
      <c r="P45737" s="6"/>
      <c r="AA45737" s="6"/>
      <c r="AC45737" s="6"/>
      <c r="AD45737" s="6"/>
    </row>
    <row r="45738" spans="16:30">
      <c r="P45738" s="6"/>
      <c r="AA45738" s="6"/>
      <c r="AC45738" s="6"/>
      <c r="AD45738" s="6"/>
    </row>
    <row r="45739" spans="16:30">
      <c r="P45739" s="6"/>
      <c r="AA45739" s="6"/>
      <c r="AC45739" s="6"/>
      <c r="AD45739" s="6"/>
    </row>
    <row r="45740" spans="16:30">
      <c r="P45740" s="6"/>
      <c r="AA45740" s="6"/>
      <c r="AC45740" s="6"/>
      <c r="AD45740" s="6"/>
    </row>
    <row r="45741" spans="16:30">
      <c r="P45741" s="6"/>
      <c r="AA45741" s="6"/>
      <c r="AC45741" s="6"/>
      <c r="AD45741" s="6"/>
    </row>
    <row r="45742" spans="16:30">
      <c r="P45742" s="6"/>
      <c r="AA45742" s="6"/>
      <c r="AC45742" s="6"/>
      <c r="AD45742" s="6"/>
    </row>
    <row r="45743" spans="16:30">
      <c r="P45743" s="6"/>
      <c r="AA45743" s="6"/>
      <c r="AC45743" s="6"/>
      <c r="AD45743" s="6"/>
    </row>
    <row r="45744" spans="16:30">
      <c r="P45744" s="6"/>
      <c r="AA45744" s="6"/>
      <c r="AC45744" s="6"/>
      <c r="AD45744" s="6"/>
    </row>
    <row r="45745" spans="16:30">
      <c r="P45745" s="6"/>
      <c r="AA45745" s="6"/>
      <c r="AC45745" s="6"/>
      <c r="AD45745" s="6"/>
    </row>
    <row r="45746" spans="16:30">
      <c r="P45746" s="6"/>
      <c r="AA45746" s="6"/>
      <c r="AC45746" s="6"/>
      <c r="AD45746" s="6"/>
    </row>
    <row r="45747" spans="16:30">
      <c r="P45747" s="6"/>
      <c r="AA45747" s="6"/>
      <c r="AC45747" s="6"/>
      <c r="AD45747" s="6"/>
    </row>
    <row r="45748" spans="16:30">
      <c r="P45748" s="6"/>
      <c r="AA45748" s="6"/>
      <c r="AC45748" s="6"/>
      <c r="AD45748" s="6"/>
    </row>
    <row r="45749" spans="16:30">
      <c r="P45749" s="6"/>
      <c r="AA45749" s="6"/>
      <c r="AC45749" s="6"/>
      <c r="AD45749" s="6"/>
    </row>
    <row r="45750" spans="16:30">
      <c r="P45750" s="6"/>
      <c r="AA45750" s="6"/>
      <c r="AC45750" s="6"/>
      <c r="AD45750" s="6"/>
    </row>
    <row r="45751" spans="16:30">
      <c r="P45751" s="6"/>
      <c r="AA45751" s="6"/>
      <c r="AC45751" s="6"/>
      <c r="AD45751" s="6"/>
    </row>
    <row r="45752" spans="16:30">
      <c r="P45752" s="6"/>
      <c r="AA45752" s="6"/>
      <c r="AC45752" s="6"/>
      <c r="AD45752" s="6"/>
    </row>
    <row r="45753" spans="16:30">
      <c r="P45753" s="6"/>
      <c r="AA45753" s="6"/>
      <c r="AC45753" s="6"/>
      <c r="AD45753" s="6"/>
    </row>
    <row r="45754" spans="16:30">
      <c r="P45754" s="6"/>
      <c r="AA45754" s="6"/>
      <c r="AC45754" s="6"/>
      <c r="AD45754" s="6"/>
    </row>
    <row r="45755" spans="16:30">
      <c r="P45755" s="6"/>
      <c r="AA45755" s="6"/>
      <c r="AC45755" s="6"/>
      <c r="AD45755" s="6"/>
    </row>
    <row r="45756" spans="16:30">
      <c r="P45756" s="6"/>
      <c r="AA45756" s="6"/>
      <c r="AC45756" s="6"/>
      <c r="AD45756" s="6"/>
    </row>
    <row r="45757" spans="16:30">
      <c r="P45757" s="6"/>
      <c r="AA45757" s="6"/>
      <c r="AC45757" s="6"/>
      <c r="AD45757" s="6"/>
    </row>
    <row r="45758" spans="16:30">
      <c r="P45758" s="6"/>
      <c r="AA45758" s="6"/>
      <c r="AC45758" s="6"/>
      <c r="AD45758" s="6"/>
    </row>
    <row r="45759" spans="16:30">
      <c r="P45759" s="6"/>
      <c r="AA45759" s="6"/>
      <c r="AC45759" s="6"/>
      <c r="AD45759" s="6"/>
    </row>
    <row r="45760" spans="16:30">
      <c r="P45760" s="6"/>
      <c r="AA45760" s="6"/>
      <c r="AC45760" s="6"/>
      <c r="AD45760" s="6"/>
    </row>
    <row r="45761" spans="16:30">
      <c r="P45761" s="6"/>
      <c r="AA45761" s="6"/>
      <c r="AC45761" s="6"/>
      <c r="AD45761" s="6"/>
    </row>
    <row r="45762" spans="16:30">
      <c r="P45762" s="6"/>
      <c r="AA45762" s="6"/>
      <c r="AC45762" s="6"/>
      <c r="AD45762" s="6"/>
    </row>
    <row r="45763" spans="16:30">
      <c r="P45763" s="6"/>
      <c r="AA45763" s="6"/>
      <c r="AC45763" s="6"/>
      <c r="AD45763" s="6"/>
    </row>
    <row r="45764" spans="16:30">
      <c r="P45764" s="6"/>
      <c r="AA45764" s="6"/>
      <c r="AC45764" s="6"/>
      <c r="AD45764" s="6"/>
    </row>
    <row r="45765" spans="16:30">
      <c r="P45765" s="6"/>
      <c r="AA45765" s="6"/>
      <c r="AC45765" s="6"/>
      <c r="AD45765" s="6"/>
    </row>
    <row r="45766" spans="16:30">
      <c r="P45766" s="6"/>
      <c r="AA45766" s="6"/>
      <c r="AC45766" s="6"/>
      <c r="AD45766" s="6"/>
    </row>
    <row r="45767" spans="16:30">
      <c r="P45767" s="6"/>
      <c r="AA45767" s="6"/>
      <c r="AC45767" s="6"/>
      <c r="AD45767" s="6"/>
    </row>
    <row r="45768" spans="16:30">
      <c r="P45768" s="6"/>
      <c r="AA45768" s="6"/>
      <c r="AC45768" s="6"/>
      <c r="AD45768" s="6"/>
    </row>
    <row r="45769" spans="16:30">
      <c r="P45769" s="6"/>
      <c r="AA45769" s="6"/>
      <c r="AC45769" s="6"/>
      <c r="AD45769" s="6"/>
    </row>
    <row r="45770" spans="16:30">
      <c r="P45770" s="6"/>
      <c r="AA45770" s="6"/>
      <c r="AC45770" s="6"/>
      <c r="AD45770" s="6"/>
    </row>
    <row r="45771" spans="16:30">
      <c r="P45771" s="6"/>
      <c r="AA45771" s="6"/>
      <c r="AC45771" s="6"/>
      <c r="AD45771" s="6"/>
    </row>
    <row r="45772" spans="16:30">
      <c r="P45772" s="6"/>
      <c r="AA45772" s="6"/>
      <c r="AC45772" s="6"/>
      <c r="AD45772" s="6"/>
    </row>
    <row r="45773" spans="16:30">
      <c r="P45773" s="6"/>
      <c r="AA45773" s="6"/>
      <c r="AC45773" s="6"/>
      <c r="AD45773" s="6"/>
    </row>
    <row r="45774" spans="16:30">
      <c r="P45774" s="6"/>
      <c r="AA45774" s="6"/>
      <c r="AC45774" s="6"/>
      <c r="AD45774" s="6"/>
    </row>
    <row r="45775" spans="16:30">
      <c r="P45775" s="6"/>
      <c r="AA45775" s="6"/>
      <c r="AC45775" s="6"/>
      <c r="AD45775" s="6"/>
    </row>
    <row r="45776" spans="16:30">
      <c r="P45776" s="6"/>
      <c r="AA45776" s="6"/>
      <c r="AC45776" s="6"/>
      <c r="AD45776" s="6"/>
    </row>
    <row r="45777" spans="16:30">
      <c r="P45777" s="6"/>
      <c r="AA45777" s="6"/>
      <c r="AC45777" s="6"/>
      <c r="AD45777" s="6"/>
    </row>
    <row r="45778" spans="16:30">
      <c r="P45778" s="6"/>
      <c r="AA45778" s="6"/>
      <c r="AC45778" s="6"/>
      <c r="AD45778" s="6"/>
    </row>
    <row r="45779" spans="16:30">
      <c r="P45779" s="6"/>
      <c r="AA45779" s="6"/>
      <c r="AC45779" s="6"/>
      <c r="AD45779" s="6"/>
    </row>
    <row r="45780" spans="16:30">
      <c r="P45780" s="6"/>
      <c r="AA45780" s="6"/>
      <c r="AC45780" s="6"/>
      <c r="AD45780" s="6"/>
    </row>
    <row r="45781" spans="16:30">
      <c r="P45781" s="6"/>
      <c r="AA45781" s="6"/>
      <c r="AC45781" s="6"/>
      <c r="AD45781" s="6"/>
    </row>
    <row r="45782" spans="16:30">
      <c r="P45782" s="6"/>
      <c r="AA45782" s="6"/>
      <c r="AC45782" s="6"/>
      <c r="AD45782" s="6"/>
    </row>
    <row r="45783" spans="16:30">
      <c r="P45783" s="6"/>
      <c r="AA45783" s="6"/>
      <c r="AC45783" s="6"/>
      <c r="AD45783" s="6"/>
    </row>
    <row r="45784" spans="16:30">
      <c r="P45784" s="6"/>
      <c r="AA45784" s="6"/>
      <c r="AC45784" s="6"/>
      <c r="AD45784" s="6"/>
    </row>
    <row r="45785" spans="16:30">
      <c r="P45785" s="6"/>
      <c r="AA45785" s="6"/>
      <c r="AC45785" s="6"/>
      <c r="AD45785" s="6"/>
    </row>
    <row r="45786" spans="16:30">
      <c r="P45786" s="6"/>
      <c r="AA45786" s="6"/>
      <c r="AC45786" s="6"/>
      <c r="AD45786" s="6"/>
    </row>
    <row r="45787" spans="16:30">
      <c r="P45787" s="6"/>
      <c r="AA45787" s="6"/>
      <c r="AC45787" s="6"/>
      <c r="AD45787" s="6"/>
    </row>
    <row r="45788" spans="16:30">
      <c r="P45788" s="6"/>
      <c r="AA45788" s="6"/>
      <c r="AC45788" s="6"/>
      <c r="AD45788" s="6"/>
    </row>
    <row r="45789" spans="16:30">
      <c r="P45789" s="6"/>
      <c r="AA45789" s="6"/>
      <c r="AC45789" s="6"/>
      <c r="AD45789" s="6"/>
    </row>
    <row r="45790" spans="16:30">
      <c r="P45790" s="6"/>
      <c r="AA45790" s="6"/>
      <c r="AC45790" s="6"/>
      <c r="AD45790" s="6"/>
    </row>
    <row r="45791" spans="16:30">
      <c r="P45791" s="6"/>
      <c r="AA45791" s="6"/>
      <c r="AC45791" s="6"/>
      <c r="AD45791" s="6"/>
    </row>
    <row r="45792" spans="16:30">
      <c r="P45792" s="6"/>
      <c r="AA45792" s="6"/>
      <c r="AC45792" s="6"/>
      <c r="AD45792" s="6"/>
    </row>
    <row r="45793" spans="16:30">
      <c r="P45793" s="6"/>
      <c r="AA45793" s="6"/>
      <c r="AC45793" s="6"/>
      <c r="AD45793" s="6"/>
    </row>
    <row r="45794" spans="16:30">
      <c r="P45794" s="6"/>
      <c r="AA45794" s="6"/>
      <c r="AC45794" s="6"/>
      <c r="AD45794" s="6"/>
    </row>
    <row r="45795" spans="16:30">
      <c r="P45795" s="6"/>
      <c r="AA45795" s="6"/>
      <c r="AC45795" s="6"/>
      <c r="AD45795" s="6"/>
    </row>
    <row r="45796" spans="16:30">
      <c r="P45796" s="6"/>
      <c r="AA45796" s="6"/>
      <c r="AC45796" s="6"/>
      <c r="AD45796" s="6"/>
    </row>
    <row r="45797" spans="16:30">
      <c r="P45797" s="6"/>
      <c r="AA45797" s="6"/>
      <c r="AC45797" s="6"/>
      <c r="AD45797" s="6"/>
    </row>
    <row r="45798" spans="16:30">
      <c r="P45798" s="6"/>
      <c r="AA45798" s="6"/>
      <c r="AC45798" s="6"/>
      <c r="AD45798" s="6"/>
    </row>
    <row r="45799" spans="16:30">
      <c r="P45799" s="6"/>
      <c r="AA45799" s="6"/>
      <c r="AC45799" s="6"/>
      <c r="AD45799" s="6"/>
    </row>
    <row r="45800" spans="16:30">
      <c r="P45800" s="6"/>
      <c r="AA45800" s="6"/>
      <c r="AC45800" s="6"/>
      <c r="AD45800" s="6"/>
    </row>
    <row r="45801" spans="16:30">
      <c r="P45801" s="6"/>
      <c r="AA45801" s="6"/>
      <c r="AC45801" s="6"/>
      <c r="AD45801" s="6"/>
    </row>
    <row r="45802" spans="16:30">
      <c r="P45802" s="6"/>
      <c r="AA45802" s="6"/>
      <c r="AC45802" s="6"/>
      <c r="AD45802" s="6"/>
    </row>
    <row r="45803" spans="16:30">
      <c r="P45803" s="6"/>
      <c r="AA45803" s="6"/>
      <c r="AC45803" s="6"/>
      <c r="AD45803" s="6"/>
    </row>
    <row r="45804" spans="16:30">
      <c r="P45804" s="6"/>
      <c r="AA45804" s="6"/>
      <c r="AC45804" s="6"/>
      <c r="AD45804" s="6"/>
    </row>
    <row r="45805" spans="16:30">
      <c r="P45805" s="6"/>
      <c r="AA45805" s="6"/>
      <c r="AC45805" s="6"/>
      <c r="AD45805" s="6"/>
    </row>
    <row r="45806" spans="16:30">
      <c r="P45806" s="6"/>
      <c r="AA45806" s="6"/>
      <c r="AC45806" s="6"/>
      <c r="AD45806" s="6"/>
    </row>
    <row r="45807" spans="16:30">
      <c r="P45807" s="6"/>
      <c r="AA45807" s="6"/>
      <c r="AC45807" s="6"/>
      <c r="AD45807" s="6"/>
    </row>
    <row r="45808" spans="16:30">
      <c r="P45808" s="6"/>
      <c r="AA45808" s="6"/>
      <c r="AC45808" s="6"/>
      <c r="AD45808" s="6"/>
    </row>
    <row r="45809" spans="16:30">
      <c r="P45809" s="6"/>
      <c r="AA45809" s="6"/>
      <c r="AC45809" s="6"/>
      <c r="AD45809" s="6"/>
    </row>
    <row r="45810" spans="16:30">
      <c r="P45810" s="6"/>
      <c r="AA45810" s="6"/>
      <c r="AC45810" s="6"/>
      <c r="AD45810" s="6"/>
    </row>
    <row r="45811" spans="16:30">
      <c r="P45811" s="6"/>
      <c r="AA45811" s="6"/>
      <c r="AC45811" s="6"/>
      <c r="AD45811" s="6"/>
    </row>
    <row r="45812" spans="16:30">
      <c r="P45812" s="6"/>
      <c r="AA45812" s="6"/>
      <c r="AC45812" s="6"/>
      <c r="AD45812" s="6"/>
    </row>
    <row r="45813" spans="16:30">
      <c r="P45813" s="6"/>
      <c r="AA45813" s="6"/>
      <c r="AC45813" s="6"/>
      <c r="AD45813" s="6"/>
    </row>
    <row r="45814" spans="16:30">
      <c r="P45814" s="6"/>
      <c r="AA45814" s="6"/>
      <c r="AC45814" s="6"/>
      <c r="AD45814" s="6"/>
    </row>
    <row r="45815" spans="16:30">
      <c r="P45815" s="6"/>
      <c r="AA45815" s="6"/>
      <c r="AC45815" s="6"/>
      <c r="AD45815" s="6"/>
    </row>
    <row r="45816" spans="16:30">
      <c r="P45816" s="6"/>
      <c r="AA45816" s="6"/>
      <c r="AC45816" s="6"/>
      <c r="AD45816" s="6"/>
    </row>
    <row r="45817" spans="16:30">
      <c r="P45817" s="6"/>
      <c r="AA45817" s="6"/>
      <c r="AC45817" s="6"/>
      <c r="AD45817" s="6"/>
    </row>
    <row r="45818" spans="16:30">
      <c r="P45818" s="6"/>
      <c r="AA45818" s="6"/>
      <c r="AC45818" s="6"/>
      <c r="AD45818" s="6"/>
    </row>
    <row r="45819" spans="16:30">
      <c r="P45819" s="6"/>
      <c r="AA45819" s="6"/>
      <c r="AC45819" s="6"/>
      <c r="AD45819" s="6"/>
    </row>
    <row r="45820" spans="16:30">
      <c r="P45820" s="6"/>
      <c r="AA45820" s="6"/>
      <c r="AC45820" s="6"/>
      <c r="AD45820" s="6"/>
    </row>
    <row r="45821" spans="16:30">
      <c r="P45821" s="6"/>
      <c r="AA45821" s="6"/>
      <c r="AC45821" s="6"/>
      <c r="AD45821" s="6"/>
    </row>
    <row r="45822" spans="16:30">
      <c r="P45822" s="6"/>
      <c r="AA45822" s="6"/>
      <c r="AC45822" s="6"/>
      <c r="AD45822" s="6"/>
    </row>
    <row r="45823" spans="16:30">
      <c r="P45823" s="6"/>
      <c r="AA45823" s="6"/>
      <c r="AC45823" s="6"/>
      <c r="AD45823" s="6"/>
    </row>
    <row r="45824" spans="16:30">
      <c r="P45824" s="6"/>
      <c r="AA45824" s="6"/>
      <c r="AC45824" s="6"/>
      <c r="AD45824" s="6"/>
    </row>
    <row r="45825" spans="16:30">
      <c r="P45825" s="6"/>
      <c r="AA45825" s="6"/>
      <c r="AC45825" s="6"/>
      <c r="AD45825" s="6"/>
    </row>
    <row r="45826" spans="16:30">
      <c r="P45826" s="6"/>
      <c r="AA45826" s="6"/>
      <c r="AC45826" s="6"/>
      <c r="AD45826" s="6"/>
    </row>
    <row r="45827" spans="16:30">
      <c r="P45827" s="6"/>
      <c r="AA45827" s="6"/>
      <c r="AC45827" s="6"/>
      <c r="AD45827" s="6"/>
    </row>
    <row r="45828" spans="16:30">
      <c r="P45828" s="6"/>
      <c r="AA45828" s="6"/>
      <c r="AC45828" s="6"/>
      <c r="AD45828" s="6"/>
    </row>
    <row r="45829" spans="16:30">
      <c r="P45829" s="6"/>
      <c r="AA45829" s="6"/>
      <c r="AC45829" s="6"/>
      <c r="AD45829" s="6"/>
    </row>
    <row r="45830" spans="16:30">
      <c r="P45830" s="6"/>
      <c r="AA45830" s="6"/>
      <c r="AC45830" s="6"/>
      <c r="AD45830" s="6"/>
    </row>
    <row r="45831" spans="16:30">
      <c r="P45831" s="6"/>
      <c r="AA45831" s="6"/>
      <c r="AC45831" s="6"/>
      <c r="AD45831" s="6"/>
    </row>
    <row r="45832" spans="16:30">
      <c r="P45832" s="6"/>
      <c r="AA45832" s="6"/>
      <c r="AC45832" s="6"/>
      <c r="AD45832" s="6"/>
    </row>
    <row r="45833" spans="16:30">
      <c r="P45833" s="6"/>
      <c r="AA45833" s="6"/>
      <c r="AC45833" s="6"/>
      <c r="AD45833" s="6"/>
    </row>
    <row r="45834" spans="16:30">
      <c r="P45834" s="6"/>
      <c r="AA45834" s="6"/>
      <c r="AC45834" s="6"/>
      <c r="AD45834" s="6"/>
    </row>
    <row r="45835" spans="16:30">
      <c r="P45835" s="6"/>
      <c r="AA45835" s="6"/>
      <c r="AC45835" s="6"/>
      <c r="AD45835" s="6"/>
    </row>
    <row r="45836" spans="16:30">
      <c r="P45836" s="6"/>
      <c r="AA45836" s="6"/>
      <c r="AC45836" s="6"/>
      <c r="AD45836" s="6"/>
    </row>
    <row r="45837" spans="16:30">
      <c r="P45837" s="6"/>
      <c r="AA45837" s="6"/>
      <c r="AC45837" s="6"/>
      <c r="AD45837" s="6"/>
    </row>
    <row r="45838" spans="16:30">
      <c r="P45838" s="6"/>
      <c r="AA45838" s="6"/>
      <c r="AC45838" s="6"/>
      <c r="AD45838" s="6"/>
    </row>
    <row r="45839" spans="16:30">
      <c r="P45839" s="6"/>
      <c r="AA45839" s="6"/>
      <c r="AC45839" s="6"/>
      <c r="AD45839" s="6"/>
    </row>
    <row r="45840" spans="16:30">
      <c r="P45840" s="6"/>
      <c r="AA45840" s="6"/>
      <c r="AC45840" s="6"/>
      <c r="AD45840" s="6"/>
    </row>
    <row r="45841" spans="16:30">
      <c r="P45841" s="6"/>
      <c r="AA45841" s="6"/>
      <c r="AC45841" s="6"/>
      <c r="AD45841" s="6"/>
    </row>
    <row r="45842" spans="16:30">
      <c r="P45842" s="6"/>
      <c r="AA45842" s="6"/>
      <c r="AC45842" s="6"/>
      <c r="AD45842" s="6"/>
    </row>
    <row r="45843" spans="16:30">
      <c r="P45843" s="6"/>
      <c r="AA45843" s="6"/>
      <c r="AC45843" s="6"/>
      <c r="AD45843" s="6"/>
    </row>
    <row r="45844" spans="16:30">
      <c r="P45844" s="6"/>
      <c r="AA45844" s="6"/>
      <c r="AC45844" s="6"/>
      <c r="AD45844" s="6"/>
    </row>
    <row r="45845" spans="16:30">
      <c r="P45845" s="6"/>
      <c r="AA45845" s="6"/>
      <c r="AC45845" s="6"/>
      <c r="AD45845" s="6"/>
    </row>
    <row r="45846" spans="16:30">
      <c r="P45846" s="6"/>
      <c r="AA45846" s="6"/>
      <c r="AC45846" s="6"/>
      <c r="AD45846" s="6"/>
    </row>
    <row r="45847" spans="16:30">
      <c r="P45847" s="6"/>
      <c r="AA45847" s="6"/>
      <c r="AC45847" s="6"/>
      <c r="AD45847" s="6"/>
    </row>
    <row r="45848" spans="16:30">
      <c r="P45848" s="6"/>
      <c r="AA45848" s="6"/>
      <c r="AC45848" s="6"/>
      <c r="AD45848" s="6"/>
    </row>
    <row r="45849" spans="16:30">
      <c r="P45849" s="6"/>
      <c r="AA45849" s="6"/>
      <c r="AC45849" s="6"/>
      <c r="AD45849" s="6"/>
    </row>
    <row r="45850" spans="16:30">
      <c r="P45850" s="6"/>
      <c r="AA45850" s="6"/>
      <c r="AC45850" s="6"/>
      <c r="AD45850" s="6"/>
    </row>
    <row r="45851" spans="16:30">
      <c r="P45851" s="6"/>
      <c r="AA45851" s="6"/>
      <c r="AC45851" s="6"/>
      <c r="AD45851" s="6"/>
    </row>
    <row r="45852" spans="16:30">
      <c r="P45852" s="6"/>
      <c r="AA45852" s="6"/>
      <c r="AC45852" s="6"/>
      <c r="AD45852" s="6"/>
    </row>
    <row r="45853" spans="16:30">
      <c r="P45853" s="6"/>
      <c r="AA45853" s="6"/>
      <c r="AC45853" s="6"/>
      <c r="AD45853" s="6"/>
    </row>
    <row r="45854" spans="16:30">
      <c r="P45854" s="6"/>
      <c r="AA45854" s="6"/>
      <c r="AC45854" s="6"/>
      <c r="AD45854" s="6"/>
    </row>
    <row r="45855" spans="16:30">
      <c r="P45855" s="6"/>
      <c r="AA45855" s="6"/>
      <c r="AC45855" s="6"/>
      <c r="AD45855" s="6"/>
    </row>
    <row r="45856" spans="16:30">
      <c r="P45856" s="6"/>
      <c r="AA45856" s="6"/>
      <c r="AC45856" s="6"/>
      <c r="AD45856" s="6"/>
    </row>
    <row r="45857" spans="16:30">
      <c r="P45857" s="6"/>
      <c r="AA45857" s="6"/>
      <c r="AC45857" s="6"/>
      <c r="AD45857" s="6"/>
    </row>
    <row r="45858" spans="16:30">
      <c r="P45858" s="6"/>
      <c r="AA45858" s="6"/>
      <c r="AC45858" s="6"/>
      <c r="AD45858" s="6"/>
    </row>
    <row r="45859" spans="16:30">
      <c r="P45859" s="6"/>
      <c r="AA45859" s="6"/>
      <c r="AC45859" s="6"/>
      <c r="AD45859" s="6"/>
    </row>
    <row r="45860" spans="16:30">
      <c r="P45860" s="6"/>
      <c r="AA45860" s="6"/>
      <c r="AC45860" s="6"/>
      <c r="AD45860" s="6"/>
    </row>
    <row r="45861" spans="16:30">
      <c r="P45861" s="6"/>
      <c r="AA45861" s="6"/>
      <c r="AC45861" s="6"/>
      <c r="AD45861" s="6"/>
    </row>
    <row r="45862" spans="16:30">
      <c r="P45862" s="6"/>
      <c r="AA45862" s="6"/>
      <c r="AC45862" s="6"/>
      <c r="AD45862" s="6"/>
    </row>
    <row r="45863" spans="16:30">
      <c r="P45863" s="6"/>
      <c r="AA45863" s="6"/>
      <c r="AC45863" s="6"/>
      <c r="AD45863" s="6"/>
    </row>
    <row r="45864" spans="16:30">
      <c r="P45864" s="6"/>
      <c r="AA45864" s="6"/>
      <c r="AC45864" s="6"/>
      <c r="AD45864" s="6"/>
    </row>
    <row r="45865" spans="16:30">
      <c r="P45865" s="6"/>
      <c r="AA45865" s="6"/>
      <c r="AC45865" s="6"/>
      <c r="AD45865" s="6"/>
    </row>
    <row r="45866" spans="16:30">
      <c r="P45866" s="6"/>
      <c r="AA45866" s="6"/>
      <c r="AC45866" s="6"/>
      <c r="AD45866" s="6"/>
    </row>
    <row r="45867" spans="16:30">
      <c r="P45867" s="6"/>
      <c r="AA45867" s="6"/>
      <c r="AC45867" s="6"/>
      <c r="AD45867" s="6"/>
    </row>
    <row r="45868" spans="16:30">
      <c r="P45868" s="6"/>
      <c r="AA45868" s="6"/>
      <c r="AC45868" s="6"/>
      <c r="AD45868" s="6"/>
    </row>
    <row r="45869" spans="16:30">
      <c r="P45869" s="6"/>
      <c r="AA45869" s="6"/>
      <c r="AC45869" s="6"/>
      <c r="AD45869" s="6"/>
    </row>
    <row r="45870" spans="16:30">
      <c r="P45870" s="6"/>
      <c r="AA45870" s="6"/>
      <c r="AC45870" s="6"/>
      <c r="AD45870" s="6"/>
    </row>
    <row r="45871" spans="16:30">
      <c r="P45871" s="6"/>
      <c r="AA45871" s="6"/>
      <c r="AC45871" s="6"/>
      <c r="AD45871" s="6"/>
    </row>
    <row r="45872" spans="16:30">
      <c r="P45872" s="6"/>
      <c r="AA45872" s="6"/>
      <c r="AC45872" s="6"/>
      <c r="AD45872" s="6"/>
    </row>
    <row r="45873" spans="16:30">
      <c r="P45873" s="6"/>
      <c r="AA45873" s="6"/>
      <c r="AC45873" s="6"/>
      <c r="AD45873" s="6"/>
    </row>
    <row r="45874" spans="16:30">
      <c r="P45874" s="6"/>
      <c r="AA45874" s="6"/>
      <c r="AC45874" s="6"/>
      <c r="AD45874" s="6"/>
    </row>
    <row r="45875" spans="16:30">
      <c r="P45875" s="6"/>
      <c r="AA45875" s="6"/>
      <c r="AC45875" s="6"/>
      <c r="AD45875" s="6"/>
    </row>
    <row r="45876" spans="16:30">
      <c r="P45876" s="6"/>
      <c r="AA45876" s="6"/>
      <c r="AC45876" s="6"/>
      <c r="AD45876" s="6"/>
    </row>
    <row r="45877" spans="16:30">
      <c r="P45877" s="6"/>
      <c r="AA45877" s="6"/>
      <c r="AC45877" s="6"/>
      <c r="AD45877" s="6"/>
    </row>
    <row r="45878" spans="16:30">
      <c r="P45878" s="6"/>
      <c r="AA45878" s="6"/>
      <c r="AC45878" s="6"/>
      <c r="AD45878" s="6"/>
    </row>
    <row r="45879" spans="16:30">
      <c r="P45879" s="6"/>
      <c r="AA45879" s="6"/>
      <c r="AC45879" s="6"/>
      <c r="AD45879" s="6"/>
    </row>
    <row r="45880" spans="16:30">
      <c r="P45880" s="6"/>
      <c r="AA45880" s="6"/>
      <c r="AC45880" s="6"/>
      <c r="AD45880" s="6"/>
    </row>
    <row r="45881" spans="16:30">
      <c r="P45881" s="6"/>
      <c r="AA45881" s="6"/>
      <c r="AC45881" s="6"/>
      <c r="AD45881" s="6"/>
    </row>
    <row r="45882" spans="16:30">
      <c r="P45882" s="6"/>
      <c r="AA45882" s="6"/>
      <c r="AC45882" s="6"/>
      <c r="AD45882" s="6"/>
    </row>
    <row r="45883" spans="16:30">
      <c r="P45883" s="6"/>
      <c r="AA45883" s="6"/>
      <c r="AC45883" s="6"/>
      <c r="AD45883" s="6"/>
    </row>
    <row r="45884" spans="16:30">
      <c r="P45884" s="6"/>
      <c r="AA45884" s="6"/>
      <c r="AC45884" s="6"/>
      <c r="AD45884" s="6"/>
    </row>
    <row r="45885" spans="16:30">
      <c r="P45885" s="6"/>
      <c r="AA45885" s="6"/>
      <c r="AC45885" s="6"/>
      <c r="AD45885" s="6"/>
    </row>
    <row r="45886" spans="16:30">
      <c r="P45886" s="6"/>
      <c r="AA45886" s="6"/>
      <c r="AC45886" s="6"/>
      <c r="AD45886" s="6"/>
    </row>
    <row r="45887" spans="16:30">
      <c r="P45887" s="6"/>
      <c r="AA45887" s="6"/>
      <c r="AC45887" s="6"/>
      <c r="AD45887" s="6"/>
    </row>
    <row r="45888" spans="16:30">
      <c r="P45888" s="6"/>
      <c r="AA45888" s="6"/>
      <c r="AC45888" s="6"/>
      <c r="AD45888" s="6"/>
    </row>
    <row r="45889" spans="16:30">
      <c r="P45889" s="6"/>
      <c r="AA45889" s="6"/>
      <c r="AC45889" s="6"/>
      <c r="AD45889" s="6"/>
    </row>
    <row r="45890" spans="16:30">
      <c r="P45890" s="6"/>
      <c r="AA45890" s="6"/>
      <c r="AC45890" s="6"/>
      <c r="AD45890" s="6"/>
    </row>
    <row r="45891" spans="16:30">
      <c r="P45891" s="6"/>
      <c r="AA45891" s="6"/>
      <c r="AC45891" s="6"/>
      <c r="AD45891" s="6"/>
    </row>
    <row r="45892" spans="16:30">
      <c r="P45892" s="6"/>
      <c r="AA45892" s="6"/>
      <c r="AC45892" s="6"/>
      <c r="AD45892" s="6"/>
    </row>
    <row r="45893" spans="16:30">
      <c r="P45893" s="6"/>
      <c r="AA45893" s="6"/>
      <c r="AC45893" s="6"/>
      <c r="AD45893" s="6"/>
    </row>
    <row r="45894" spans="16:30">
      <c r="P45894" s="6"/>
      <c r="AA45894" s="6"/>
      <c r="AC45894" s="6"/>
      <c r="AD45894" s="6"/>
    </row>
    <row r="45895" spans="16:30">
      <c r="P45895" s="6"/>
      <c r="AA45895" s="6"/>
      <c r="AC45895" s="6"/>
      <c r="AD45895" s="6"/>
    </row>
    <row r="45896" spans="16:30">
      <c r="P45896" s="6"/>
      <c r="AA45896" s="6"/>
      <c r="AC45896" s="6"/>
      <c r="AD45896" s="6"/>
    </row>
    <row r="45897" spans="16:30">
      <c r="P45897" s="6"/>
      <c r="AA45897" s="6"/>
      <c r="AC45897" s="6"/>
      <c r="AD45897" s="6"/>
    </row>
    <row r="45898" spans="16:30">
      <c r="P45898" s="6"/>
      <c r="AA45898" s="6"/>
      <c r="AC45898" s="6"/>
      <c r="AD45898" s="6"/>
    </row>
    <row r="45899" spans="16:30">
      <c r="P45899" s="6"/>
      <c r="AA45899" s="6"/>
      <c r="AC45899" s="6"/>
      <c r="AD45899" s="6"/>
    </row>
    <row r="45900" spans="16:30">
      <c r="P45900" s="6"/>
      <c r="AA45900" s="6"/>
      <c r="AC45900" s="6"/>
      <c r="AD45900" s="6"/>
    </row>
    <row r="45901" spans="16:30">
      <c r="P45901" s="6"/>
      <c r="AA45901" s="6"/>
      <c r="AC45901" s="6"/>
      <c r="AD45901" s="6"/>
    </row>
    <row r="45902" spans="16:30">
      <c r="P45902" s="6"/>
      <c r="AA45902" s="6"/>
      <c r="AC45902" s="6"/>
      <c r="AD45902" s="6"/>
    </row>
    <row r="45903" spans="16:30">
      <c r="P45903" s="6"/>
      <c r="AA45903" s="6"/>
      <c r="AC45903" s="6"/>
      <c r="AD45903" s="6"/>
    </row>
    <row r="45904" spans="16:30">
      <c r="P45904" s="6"/>
      <c r="AA45904" s="6"/>
      <c r="AC45904" s="6"/>
      <c r="AD45904" s="6"/>
    </row>
    <row r="45905" spans="16:30">
      <c r="P45905" s="6"/>
      <c r="AA45905" s="6"/>
      <c r="AC45905" s="6"/>
      <c r="AD45905" s="6"/>
    </row>
    <row r="45906" spans="16:30">
      <c r="P45906" s="6"/>
      <c r="AA45906" s="6"/>
      <c r="AC45906" s="6"/>
      <c r="AD45906" s="6"/>
    </row>
    <row r="45907" spans="16:30">
      <c r="P45907" s="6"/>
      <c r="AA45907" s="6"/>
      <c r="AC45907" s="6"/>
      <c r="AD45907" s="6"/>
    </row>
    <row r="45908" spans="16:30">
      <c r="P45908" s="6"/>
      <c r="AA45908" s="6"/>
      <c r="AC45908" s="6"/>
      <c r="AD45908" s="6"/>
    </row>
    <row r="45909" spans="16:30">
      <c r="P45909" s="6"/>
      <c r="AA45909" s="6"/>
      <c r="AC45909" s="6"/>
      <c r="AD45909" s="6"/>
    </row>
    <row r="45910" spans="16:30">
      <c r="P45910" s="6"/>
      <c r="AA45910" s="6"/>
      <c r="AC45910" s="6"/>
      <c r="AD45910" s="6"/>
    </row>
    <row r="45911" spans="16:30">
      <c r="P45911" s="6"/>
      <c r="AA45911" s="6"/>
      <c r="AC45911" s="6"/>
      <c r="AD45911" s="6"/>
    </row>
    <row r="45912" spans="16:30">
      <c r="P45912" s="6"/>
      <c r="AA45912" s="6"/>
      <c r="AC45912" s="6"/>
      <c r="AD45912" s="6"/>
    </row>
    <row r="45913" spans="16:30">
      <c r="P45913" s="6"/>
      <c r="AA45913" s="6"/>
      <c r="AC45913" s="6"/>
      <c r="AD45913" s="6"/>
    </row>
    <row r="45914" spans="16:30">
      <c r="P45914" s="6"/>
      <c r="AA45914" s="6"/>
      <c r="AC45914" s="6"/>
      <c r="AD45914" s="6"/>
    </row>
    <row r="45915" spans="16:30">
      <c r="P45915" s="6"/>
      <c r="AA45915" s="6"/>
      <c r="AC45915" s="6"/>
      <c r="AD45915" s="6"/>
    </row>
    <row r="45916" spans="16:30">
      <c r="P45916" s="6"/>
      <c r="AA45916" s="6"/>
      <c r="AC45916" s="6"/>
      <c r="AD45916" s="6"/>
    </row>
    <row r="45917" spans="16:30">
      <c r="P45917" s="6"/>
      <c r="AA45917" s="6"/>
      <c r="AC45917" s="6"/>
      <c r="AD45917" s="6"/>
    </row>
    <row r="45918" spans="16:30">
      <c r="P45918" s="6"/>
      <c r="AA45918" s="6"/>
      <c r="AC45918" s="6"/>
      <c r="AD45918" s="6"/>
    </row>
    <row r="45919" spans="16:30">
      <c r="P45919" s="6"/>
      <c r="AA45919" s="6"/>
      <c r="AC45919" s="6"/>
      <c r="AD45919" s="6"/>
    </row>
    <row r="45920" spans="16:30">
      <c r="P45920" s="6"/>
      <c r="AA45920" s="6"/>
      <c r="AC45920" s="6"/>
      <c r="AD45920" s="6"/>
    </row>
    <row r="45921" spans="16:30">
      <c r="P45921" s="6"/>
      <c r="AA45921" s="6"/>
      <c r="AC45921" s="6"/>
      <c r="AD45921" s="6"/>
    </row>
    <row r="45922" spans="16:30">
      <c r="P45922" s="6"/>
      <c r="AA45922" s="6"/>
      <c r="AC45922" s="6"/>
      <c r="AD45922" s="6"/>
    </row>
    <row r="45923" spans="16:30">
      <c r="P45923" s="6"/>
      <c r="AA45923" s="6"/>
      <c r="AC45923" s="6"/>
      <c r="AD45923" s="6"/>
    </row>
    <row r="45924" spans="16:30">
      <c r="P45924" s="6"/>
      <c r="AA45924" s="6"/>
      <c r="AC45924" s="6"/>
      <c r="AD45924" s="6"/>
    </row>
    <row r="45925" spans="16:30">
      <c r="P45925" s="6"/>
      <c r="AA45925" s="6"/>
      <c r="AC45925" s="6"/>
      <c r="AD45925" s="6"/>
    </row>
    <row r="45926" spans="16:30">
      <c r="P45926" s="6"/>
      <c r="AA45926" s="6"/>
      <c r="AC45926" s="6"/>
      <c r="AD45926" s="6"/>
    </row>
    <row r="45927" spans="16:30">
      <c r="P45927" s="6"/>
      <c r="AA45927" s="6"/>
      <c r="AC45927" s="6"/>
      <c r="AD45927" s="6"/>
    </row>
    <row r="45928" spans="16:30">
      <c r="P45928" s="6"/>
      <c r="AA45928" s="6"/>
      <c r="AC45928" s="6"/>
      <c r="AD45928" s="6"/>
    </row>
    <row r="45929" spans="16:30">
      <c r="P45929" s="6"/>
      <c r="AA45929" s="6"/>
      <c r="AC45929" s="6"/>
      <c r="AD45929" s="6"/>
    </row>
    <row r="45930" spans="16:30">
      <c r="P45930" s="6"/>
      <c r="AA45930" s="6"/>
      <c r="AC45930" s="6"/>
      <c r="AD45930" s="6"/>
    </row>
    <row r="45931" spans="16:30">
      <c r="P45931" s="6"/>
      <c r="AA45931" s="6"/>
      <c r="AC45931" s="6"/>
      <c r="AD45931" s="6"/>
    </row>
    <row r="45932" spans="16:30">
      <c r="P45932" s="6"/>
      <c r="AA45932" s="6"/>
      <c r="AC45932" s="6"/>
      <c r="AD45932" s="6"/>
    </row>
    <row r="45933" spans="16:30">
      <c r="P45933" s="6"/>
      <c r="AA45933" s="6"/>
      <c r="AC45933" s="6"/>
      <c r="AD45933" s="6"/>
    </row>
    <row r="45934" spans="16:30">
      <c r="P45934" s="6"/>
      <c r="AA45934" s="6"/>
      <c r="AC45934" s="6"/>
      <c r="AD45934" s="6"/>
    </row>
    <row r="45935" spans="16:30">
      <c r="P45935" s="6"/>
      <c r="AA45935" s="6"/>
      <c r="AC45935" s="6"/>
      <c r="AD45935" s="6"/>
    </row>
    <row r="45936" spans="16:30">
      <c r="P45936" s="6"/>
      <c r="AA45936" s="6"/>
      <c r="AC45936" s="6"/>
      <c r="AD45936" s="6"/>
    </row>
    <row r="45937" spans="16:30">
      <c r="P45937" s="6"/>
      <c r="AA45937" s="6"/>
      <c r="AC45937" s="6"/>
      <c r="AD45937" s="6"/>
    </row>
    <row r="45938" spans="16:30">
      <c r="P45938" s="6"/>
      <c r="AA45938" s="6"/>
      <c r="AC45938" s="6"/>
      <c r="AD45938" s="6"/>
    </row>
    <row r="45939" spans="16:30">
      <c r="P45939" s="6"/>
      <c r="AA45939" s="6"/>
      <c r="AC45939" s="6"/>
      <c r="AD45939" s="6"/>
    </row>
    <row r="45940" spans="16:30">
      <c r="P45940" s="6"/>
      <c r="AA45940" s="6"/>
      <c r="AC45940" s="6"/>
      <c r="AD45940" s="6"/>
    </row>
    <row r="45941" spans="16:30">
      <c r="P45941" s="6"/>
      <c r="AA45941" s="6"/>
      <c r="AC45941" s="6"/>
      <c r="AD45941" s="6"/>
    </row>
    <row r="45942" spans="16:30">
      <c r="P45942" s="6"/>
      <c r="AA45942" s="6"/>
      <c r="AC45942" s="6"/>
      <c r="AD45942" s="6"/>
    </row>
    <row r="45943" spans="16:30">
      <c r="P45943" s="6"/>
      <c r="AA45943" s="6"/>
      <c r="AC45943" s="6"/>
      <c r="AD45943" s="6"/>
    </row>
    <row r="45944" spans="16:30">
      <c r="P45944" s="6"/>
      <c r="AA45944" s="6"/>
      <c r="AC45944" s="6"/>
      <c r="AD45944" s="6"/>
    </row>
    <row r="45945" spans="16:30">
      <c r="P45945" s="6"/>
      <c r="AA45945" s="6"/>
      <c r="AC45945" s="6"/>
      <c r="AD45945" s="6"/>
    </row>
    <row r="45946" spans="16:30">
      <c r="P45946" s="6"/>
      <c r="AA45946" s="6"/>
      <c r="AC45946" s="6"/>
      <c r="AD45946" s="6"/>
    </row>
    <row r="45947" spans="16:30">
      <c r="P45947" s="6"/>
      <c r="AA45947" s="6"/>
      <c r="AC45947" s="6"/>
      <c r="AD45947" s="6"/>
    </row>
    <row r="45948" spans="16:30">
      <c r="P45948" s="6"/>
      <c r="AA45948" s="6"/>
      <c r="AC45948" s="6"/>
      <c r="AD45948" s="6"/>
    </row>
    <row r="45949" spans="16:30">
      <c r="P45949" s="6"/>
      <c r="AA45949" s="6"/>
      <c r="AC45949" s="6"/>
      <c r="AD45949" s="6"/>
    </row>
    <row r="45950" spans="16:30">
      <c r="P45950" s="6"/>
      <c r="AA45950" s="6"/>
      <c r="AC45950" s="6"/>
      <c r="AD45950" s="6"/>
    </row>
    <row r="45951" spans="16:30">
      <c r="P45951" s="6"/>
      <c r="AA45951" s="6"/>
      <c r="AC45951" s="6"/>
      <c r="AD45951" s="6"/>
    </row>
    <row r="45952" spans="16:30">
      <c r="P45952" s="6"/>
      <c r="AA45952" s="6"/>
      <c r="AC45952" s="6"/>
      <c r="AD45952" s="6"/>
    </row>
    <row r="45953" spans="16:30">
      <c r="P45953" s="6"/>
      <c r="AA45953" s="6"/>
      <c r="AC45953" s="6"/>
      <c r="AD45953" s="6"/>
    </row>
    <row r="45954" spans="16:30">
      <c r="P45954" s="6"/>
      <c r="AA45954" s="6"/>
      <c r="AC45954" s="6"/>
      <c r="AD45954" s="6"/>
    </row>
    <row r="45955" spans="16:30">
      <c r="P45955" s="6"/>
      <c r="AA45955" s="6"/>
      <c r="AC45955" s="6"/>
      <c r="AD45955" s="6"/>
    </row>
    <row r="45956" spans="16:30">
      <c r="P45956" s="6"/>
      <c r="AA45956" s="6"/>
      <c r="AC45956" s="6"/>
      <c r="AD45956" s="6"/>
    </row>
    <row r="45957" spans="16:30">
      <c r="P45957" s="6"/>
      <c r="AA45957" s="6"/>
      <c r="AC45957" s="6"/>
      <c r="AD45957" s="6"/>
    </row>
    <row r="45958" spans="16:30">
      <c r="P45958" s="6"/>
      <c r="AA45958" s="6"/>
      <c r="AC45958" s="6"/>
      <c r="AD45958" s="6"/>
    </row>
    <row r="45959" spans="16:30">
      <c r="P45959" s="6"/>
      <c r="AA45959" s="6"/>
      <c r="AC45959" s="6"/>
      <c r="AD45959" s="6"/>
    </row>
    <row r="45960" spans="16:30">
      <c r="P45960" s="6"/>
      <c r="AA45960" s="6"/>
      <c r="AC45960" s="6"/>
      <c r="AD45960" s="6"/>
    </row>
    <row r="45961" spans="16:30">
      <c r="P45961" s="6"/>
      <c r="AA45961" s="6"/>
      <c r="AC45961" s="6"/>
      <c r="AD45961" s="6"/>
    </row>
    <row r="45962" spans="16:30">
      <c r="P45962" s="6"/>
      <c r="AA45962" s="6"/>
      <c r="AC45962" s="6"/>
      <c r="AD45962" s="6"/>
    </row>
    <row r="45963" spans="16:30">
      <c r="P45963" s="6"/>
      <c r="AA45963" s="6"/>
      <c r="AC45963" s="6"/>
      <c r="AD45963" s="6"/>
    </row>
    <row r="45964" spans="16:30">
      <c r="P45964" s="6"/>
      <c r="AA45964" s="6"/>
      <c r="AC45964" s="6"/>
      <c r="AD45964" s="6"/>
    </row>
    <row r="45965" spans="16:30">
      <c r="P45965" s="6"/>
      <c r="AA45965" s="6"/>
      <c r="AC45965" s="6"/>
      <c r="AD45965" s="6"/>
    </row>
    <row r="45966" spans="16:30">
      <c r="P45966" s="6"/>
      <c r="AA45966" s="6"/>
      <c r="AC45966" s="6"/>
      <c r="AD45966" s="6"/>
    </row>
    <row r="45967" spans="16:30">
      <c r="P45967" s="6"/>
      <c r="AA45967" s="6"/>
      <c r="AC45967" s="6"/>
      <c r="AD45967" s="6"/>
    </row>
    <row r="45968" spans="16:30">
      <c r="P45968" s="6"/>
      <c r="AA45968" s="6"/>
      <c r="AC45968" s="6"/>
      <c r="AD45968" s="6"/>
    </row>
    <row r="45969" spans="16:30">
      <c r="P45969" s="6"/>
      <c r="AA45969" s="6"/>
      <c r="AC45969" s="6"/>
      <c r="AD45969" s="6"/>
    </row>
    <row r="45970" spans="16:30">
      <c r="P45970" s="6"/>
      <c r="AA45970" s="6"/>
      <c r="AC45970" s="6"/>
      <c r="AD45970" s="6"/>
    </row>
    <row r="45971" spans="16:30">
      <c r="P45971" s="6"/>
      <c r="AA45971" s="6"/>
      <c r="AC45971" s="6"/>
      <c r="AD45971" s="6"/>
    </row>
    <row r="45972" spans="16:30">
      <c r="P45972" s="6"/>
      <c r="AA45972" s="6"/>
      <c r="AC45972" s="6"/>
      <c r="AD45972" s="6"/>
    </row>
    <row r="45973" spans="16:30">
      <c r="P45973" s="6"/>
      <c r="AA45973" s="6"/>
      <c r="AC45973" s="6"/>
      <c r="AD45973" s="6"/>
    </row>
    <row r="45974" spans="16:30">
      <c r="P45974" s="6"/>
      <c r="AA45974" s="6"/>
      <c r="AC45974" s="6"/>
      <c r="AD45974" s="6"/>
    </row>
    <row r="45975" spans="16:30">
      <c r="P45975" s="6"/>
      <c r="AA45975" s="6"/>
      <c r="AC45975" s="6"/>
      <c r="AD45975" s="6"/>
    </row>
    <row r="45976" spans="16:30">
      <c r="P45976" s="6"/>
      <c r="AA45976" s="6"/>
      <c r="AC45976" s="6"/>
      <c r="AD45976" s="6"/>
    </row>
    <row r="45977" spans="16:30">
      <c r="P45977" s="6"/>
      <c r="AA45977" s="6"/>
      <c r="AC45977" s="6"/>
      <c r="AD45977" s="6"/>
    </row>
    <row r="45978" spans="16:30">
      <c r="P45978" s="6"/>
      <c r="AA45978" s="6"/>
      <c r="AC45978" s="6"/>
      <c r="AD45978" s="6"/>
    </row>
    <row r="45979" spans="16:30">
      <c r="P45979" s="6"/>
      <c r="AA45979" s="6"/>
      <c r="AC45979" s="6"/>
      <c r="AD45979" s="6"/>
    </row>
    <row r="45980" spans="16:30">
      <c r="P45980" s="6"/>
      <c r="AA45980" s="6"/>
      <c r="AC45980" s="6"/>
      <c r="AD45980" s="6"/>
    </row>
    <row r="45981" spans="16:30">
      <c r="P45981" s="6"/>
      <c r="AA45981" s="6"/>
      <c r="AC45981" s="6"/>
      <c r="AD45981" s="6"/>
    </row>
    <row r="45982" spans="16:30">
      <c r="P45982" s="6"/>
      <c r="AA45982" s="6"/>
      <c r="AC45982" s="6"/>
      <c r="AD45982" s="6"/>
    </row>
    <row r="45983" spans="16:30">
      <c r="P45983" s="6"/>
      <c r="AA45983" s="6"/>
      <c r="AC45983" s="6"/>
      <c r="AD45983" s="6"/>
    </row>
    <row r="45984" spans="16:30">
      <c r="P45984" s="6"/>
      <c r="AA45984" s="6"/>
      <c r="AC45984" s="6"/>
      <c r="AD45984" s="6"/>
    </row>
    <row r="45985" spans="16:30">
      <c r="P45985" s="6"/>
      <c r="AA45985" s="6"/>
      <c r="AC45985" s="6"/>
      <c r="AD45985" s="6"/>
    </row>
    <row r="45986" spans="16:30">
      <c r="P45986" s="6"/>
      <c r="AA45986" s="6"/>
      <c r="AC45986" s="6"/>
      <c r="AD45986" s="6"/>
    </row>
    <row r="45987" spans="16:30">
      <c r="P45987" s="6"/>
      <c r="AA45987" s="6"/>
      <c r="AC45987" s="6"/>
      <c r="AD45987" s="6"/>
    </row>
    <row r="45988" spans="16:30">
      <c r="P45988" s="6"/>
      <c r="AA45988" s="6"/>
      <c r="AC45988" s="6"/>
      <c r="AD45988" s="6"/>
    </row>
    <row r="45989" spans="16:30">
      <c r="P45989" s="6"/>
      <c r="AA45989" s="6"/>
      <c r="AC45989" s="6"/>
      <c r="AD45989" s="6"/>
    </row>
    <row r="45990" spans="16:30">
      <c r="P45990" s="6"/>
      <c r="AA45990" s="6"/>
      <c r="AC45990" s="6"/>
      <c r="AD45990" s="6"/>
    </row>
    <row r="45991" spans="16:30">
      <c r="P45991" s="6"/>
      <c r="AA45991" s="6"/>
      <c r="AC45991" s="6"/>
      <c r="AD45991" s="6"/>
    </row>
    <row r="45992" spans="16:30">
      <c r="P45992" s="6"/>
      <c r="AA45992" s="6"/>
      <c r="AC45992" s="6"/>
      <c r="AD45992" s="6"/>
    </row>
    <row r="45993" spans="16:30">
      <c r="P45993" s="6"/>
      <c r="AA45993" s="6"/>
      <c r="AC45993" s="6"/>
      <c r="AD45993" s="6"/>
    </row>
    <row r="45994" spans="16:30">
      <c r="P45994" s="6"/>
      <c r="AA45994" s="6"/>
      <c r="AC45994" s="6"/>
      <c r="AD45994" s="6"/>
    </row>
    <row r="45995" spans="16:30">
      <c r="P45995" s="6"/>
      <c r="AA45995" s="6"/>
      <c r="AC45995" s="6"/>
      <c r="AD45995" s="6"/>
    </row>
    <row r="45996" spans="16:30">
      <c r="P45996" s="6"/>
      <c r="AA45996" s="6"/>
      <c r="AC45996" s="6"/>
      <c r="AD45996" s="6"/>
    </row>
    <row r="45997" spans="16:30">
      <c r="P45997" s="6"/>
      <c r="AA45997" s="6"/>
      <c r="AC45997" s="6"/>
      <c r="AD45997" s="6"/>
    </row>
    <row r="45998" spans="16:30">
      <c r="P45998" s="6"/>
      <c r="AA45998" s="6"/>
      <c r="AC45998" s="6"/>
      <c r="AD45998" s="6"/>
    </row>
    <row r="45999" spans="16:30">
      <c r="P45999" s="6"/>
      <c r="AA45999" s="6"/>
      <c r="AC45999" s="6"/>
      <c r="AD45999" s="6"/>
    </row>
    <row r="46000" spans="16:30">
      <c r="P46000" s="6"/>
      <c r="AA46000" s="6"/>
      <c r="AC46000" s="6"/>
      <c r="AD46000" s="6"/>
    </row>
    <row r="46001" spans="16:30">
      <c r="P46001" s="6"/>
      <c r="AA46001" s="6"/>
      <c r="AC46001" s="6"/>
      <c r="AD46001" s="6"/>
    </row>
    <row r="46002" spans="16:30">
      <c r="P46002" s="6"/>
      <c r="AA46002" s="6"/>
      <c r="AC46002" s="6"/>
      <c r="AD46002" s="6"/>
    </row>
    <row r="46003" spans="16:30">
      <c r="P46003" s="6"/>
      <c r="AA46003" s="6"/>
      <c r="AC46003" s="6"/>
      <c r="AD46003" s="6"/>
    </row>
    <row r="46004" spans="16:30">
      <c r="P46004" s="6"/>
      <c r="AA46004" s="6"/>
      <c r="AC46004" s="6"/>
      <c r="AD46004" s="6"/>
    </row>
    <row r="46005" spans="16:30">
      <c r="P46005" s="6"/>
      <c r="AA46005" s="6"/>
      <c r="AC46005" s="6"/>
      <c r="AD46005" s="6"/>
    </row>
    <row r="46006" spans="16:30">
      <c r="P46006" s="6"/>
      <c r="AA46006" s="6"/>
      <c r="AC46006" s="6"/>
      <c r="AD46006" s="6"/>
    </row>
    <row r="46007" spans="16:30">
      <c r="P46007" s="6"/>
      <c r="AA46007" s="6"/>
      <c r="AC46007" s="6"/>
      <c r="AD46007" s="6"/>
    </row>
    <row r="46008" spans="16:30">
      <c r="P46008" s="6"/>
      <c r="AA46008" s="6"/>
      <c r="AC46008" s="6"/>
      <c r="AD46008" s="6"/>
    </row>
    <row r="46009" spans="16:30">
      <c r="P46009" s="6"/>
      <c r="AA46009" s="6"/>
      <c r="AC46009" s="6"/>
      <c r="AD46009" s="6"/>
    </row>
    <row r="46010" spans="16:30">
      <c r="P46010" s="6"/>
      <c r="AA46010" s="6"/>
      <c r="AC46010" s="6"/>
      <c r="AD46010" s="6"/>
    </row>
    <row r="46011" spans="16:30">
      <c r="P46011" s="6"/>
      <c r="AA46011" s="6"/>
      <c r="AC46011" s="6"/>
      <c r="AD46011" s="6"/>
    </row>
    <row r="46012" spans="16:30">
      <c r="P46012" s="6"/>
      <c r="AA46012" s="6"/>
      <c r="AC46012" s="6"/>
      <c r="AD46012" s="6"/>
    </row>
    <row r="46013" spans="16:30">
      <c r="P46013" s="6"/>
      <c r="AA46013" s="6"/>
      <c r="AC46013" s="6"/>
      <c r="AD46013" s="6"/>
    </row>
    <row r="46014" spans="16:30">
      <c r="P46014" s="6"/>
      <c r="AA46014" s="6"/>
      <c r="AC46014" s="6"/>
      <c r="AD46014" s="6"/>
    </row>
    <row r="46015" spans="16:30">
      <c r="P46015" s="6"/>
      <c r="AA46015" s="6"/>
      <c r="AC46015" s="6"/>
      <c r="AD46015" s="6"/>
    </row>
    <row r="46016" spans="16:30">
      <c r="P46016" s="6"/>
      <c r="AA46016" s="6"/>
      <c r="AC46016" s="6"/>
      <c r="AD46016" s="6"/>
    </row>
    <row r="46017" spans="16:30">
      <c r="P46017" s="6"/>
      <c r="AA46017" s="6"/>
      <c r="AC46017" s="6"/>
      <c r="AD46017" s="6"/>
    </row>
    <row r="46018" spans="16:30">
      <c r="P46018" s="6"/>
      <c r="AA46018" s="6"/>
      <c r="AC46018" s="6"/>
      <c r="AD46018" s="6"/>
    </row>
    <row r="46019" spans="16:30">
      <c r="P46019" s="6"/>
      <c r="AA46019" s="6"/>
      <c r="AC46019" s="6"/>
      <c r="AD46019" s="6"/>
    </row>
    <row r="46020" spans="16:30">
      <c r="P46020" s="6"/>
      <c r="AA46020" s="6"/>
      <c r="AC46020" s="6"/>
      <c r="AD46020" s="6"/>
    </row>
    <row r="46021" spans="16:30">
      <c r="P46021" s="6"/>
      <c r="AA46021" s="6"/>
      <c r="AC46021" s="6"/>
      <c r="AD46021" s="6"/>
    </row>
    <row r="46022" spans="16:30">
      <c r="P46022" s="6"/>
      <c r="AA46022" s="6"/>
      <c r="AC46022" s="6"/>
      <c r="AD46022" s="6"/>
    </row>
    <row r="46023" spans="16:30">
      <c r="P46023" s="6"/>
      <c r="AA46023" s="6"/>
      <c r="AC46023" s="6"/>
      <c r="AD46023" s="6"/>
    </row>
    <row r="46024" spans="16:30">
      <c r="P46024" s="6"/>
      <c r="AA46024" s="6"/>
      <c r="AC46024" s="6"/>
      <c r="AD46024" s="6"/>
    </row>
    <row r="46025" spans="16:30">
      <c r="P46025" s="6"/>
      <c r="AA46025" s="6"/>
      <c r="AC46025" s="6"/>
      <c r="AD46025" s="6"/>
    </row>
    <row r="46026" spans="16:30">
      <c r="P46026" s="6"/>
      <c r="AA46026" s="6"/>
      <c r="AC46026" s="6"/>
      <c r="AD46026" s="6"/>
    </row>
    <row r="46027" spans="16:30">
      <c r="P46027" s="6"/>
      <c r="AA46027" s="6"/>
      <c r="AC46027" s="6"/>
      <c r="AD46027" s="6"/>
    </row>
    <row r="46028" spans="16:30">
      <c r="P46028" s="6"/>
      <c r="AA46028" s="6"/>
      <c r="AC46028" s="6"/>
      <c r="AD46028" s="6"/>
    </row>
    <row r="46029" spans="16:30">
      <c r="P46029" s="6"/>
      <c r="AA46029" s="6"/>
      <c r="AC46029" s="6"/>
      <c r="AD46029" s="6"/>
    </row>
    <row r="46030" spans="16:30">
      <c r="P46030" s="6"/>
      <c r="AA46030" s="6"/>
      <c r="AC46030" s="6"/>
      <c r="AD46030" s="6"/>
    </row>
    <row r="46031" spans="16:30">
      <c r="P46031" s="6"/>
      <c r="AA46031" s="6"/>
      <c r="AC46031" s="6"/>
      <c r="AD46031" s="6"/>
    </row>
    <row r="46032" spans="16:30">
      <c r="P46032" s="6"/>
      <c r="AA46032" s="6"/>
      <c r="AC46032" s="6"/>
      <c r="AD46032" s="6"/>
    </row>
    <row r="46033" spans="16:30">
      <c r="P46033" s="6"/>
      <c r="AA46033" s="6"/>
      <c r="AC46033" s="6"/>
      <c r="AD46033" s="6"/>
    </row>
    <row r="46034" spans="16:30">
      <c r="P46034" s="6"/>
      <c r="AA46034" s="6"/>
      <c r="AC46034" s="6"/>
      <c r="AD46034" s="6"/>
    </row>
    <row r="46035" spans="16:30">
      <c r="P46035" s="6"/>
      <c r="AA46035" s="6"/>
      <c r="AC46035" s="6"/>
      <c r="AD46035" s="6"/>
    </row>
    <row r="46036" spans="16:30">
      <c r="P46036" s="6"/>
      <c r="AA46036" s="6"/>
      <c r="AC46036" s="6"/>
      <c r="AD46036" s="6"/>
    </row>
    <row r="46037" spans="16:30">
      <c r="P46037" s="6"/>
      <c r="AA46037" s="6"/>
      <c r="AC46037" s="6"/>
      <c r="AD46037" s="6"/>
    </row>
    <row r="46038" spans="16:30">
      <c r="P46038" s="6"/>
      <c r="AA46038" s="6"/>
      <c r="AC46038" s="6"/>
      <c r="AD46038" s="6"/>
    </row>
    <row r="46039" spans="16:30">
      <c r="P46039" s="6"/>
      <c r="AA46039" s="6"/>
      <c r="AC46039" s="6"/>
      <c r="AD46039" s="6"/>
    </row>
    <row r="46040" spans="16:30">
      <c r="P46040" s="6"/>
      <c r="AA46040" s="6"/>
      <c r="AC46040" s="6"/>
      <c r="AD46040" s="6"/>
    </row>
    <row r="46041" spans="16:30">
      <c r="P46041" s="6"/>
      <c r="AA46041" s="6"/>
      <c r="AC46041" s="6"/>
      <c r="AD46041" s="6"/>
    </row>
    <row r="46042" spans="16:30">
      <c r="P46042" s="6"/>
      <c r="AA46042" s="6"/>
      <c r="AC46042" s="6"/>
      <c r="AD46042" s="6"/>
    </row>
    <row r="46043" spans="16:30">
      <c r="P46043" s="6"/>
      <c r="AA46043" s="6"/>
      <c r="AC46043" s="6"/>
      <c r="AD46043" s="6"/>
    </row>
    <row r="46044" spans="16:30">
      <c r="P46044" s="6"/>
      <c r="AA46044" s="6"/>
      <c r="AC46044" s="6"/>
      <c r="AD46044" s="6"/>
    </row>
    <row r="46045" spans="16:30">
      <c r="P46045" s="6"/>
      <c r="AA46045" s="6"/>
      <c r="AC46045" s="6"/>
      <c r="AD46045" s="6"/>
    </row>
    <row r="46046" spans="16:30">
      <c r="P46046" s="6"/>
      <c r="AA46046" s="6"/>
      <c r="AC46046" s="6"/>
      <c r="AD46046" s="6"/>
    </row>
    <row r="46047" spans="16:30">
      <c r="P46047" s="6"/>
      <c r="AA46047" s="6"/>
      <c r="AC46047" s="6"/>
      <c r="AD46047" s="6"/>
    </row>
    <row r="46048" spans="16:30">
      <c r="P46048" s="6"/>
      <c r="AA46048" s="6"/>
      <c r="AC46048" s="6"/>
      <c r="AD46048" s="6"/>
    </row>
    <row r="46049" spans="16:30">
      <c r="P46049" s="6"/>
      <c r="AA46049" s="6"/>
      <c r="AC46049" s="6"/>
      <c r="AD46049" s="6"/>
    </row>
    <row r="46050" spans="16:30">
      <c r="P46050" s="6"/>
      <c r="AA46050" s="6"/>
      <c r="AC46050" s="6"/>
      <c r="AD46050" s="6"/>
    </row>
    <row r="46051" spans="16:30">
      <c r="P46051" s="6"/>
      <c r="AA46051" s="6"/>
      <c r="AC46051" s="6"/>
      <c r="AD46051" s="6"/>
    </row>
    <row r="46052" spans="16:30">
      <c r="P46052" s="6"/>
      <c r="AA46052" s="6"/>
      <c r="AC46052" s="6"/>
      <c r="AD46052" s="6"/>
    </row>
    <row r="46053" spans="16:30">
      <c r="P46053" s="6"/>
      <c r="AA46053" s="6"/>
      <c r="AC46053" s="6"/>
      <c r="AD46053" s="6"/>
    </row>
    <row r="46054" spans="16:30">
      <c r="P46054" s="6"/>
      <c r="AA46054" s="6"/>
      <c r="AC46054" s="6"/>
      <c r="AD46054" s="6"/>
    </row>
    <row r="46055" spans="16:30">
      <c r="P46055" s="6"/>
      <c r="AA46055" s="6"/>
      <c r="AC46055" s="6"/>
      <c r="AD46055" s="6"/>
    </row>
    <row r="46056" spans="16:30">
      <c r="P46056" s="6"/>
      <c r="AA46056" s="6"/>
      <c r="AC46056" s="6"/>
      <c r="AD46056" s="6"/>
    </row>
    <row r="46057" spans="16:30">
      <c r="P46057" s="6"/>
      <c r="AA46057" s="6"/>
      <c r="AC46057" s="6"/>
      <c r="AD46057" s="6"/>
    </row>
    <row r="46058" spans="16:30">
      <c r="P46058" s="6"/>
      <c r="AA46058" s="6"/>
      <c r="AC46058" s="6"/>
      <c r="AD46058" s="6"/>
    </row>
    <row r="46059" spans="16:30">
      <c r="P46059" s="6"/>
      <c r="AA46059" s="6"/>
      <c r="AC46059" s="6"/>
      <c r="AD46059" s="6"/>
    </row>
    <row r="46060" spans="16:30">
      <c r="P46060" s="6"/>
      <c r="AA46060" s="6"/>
      <c r="AC46060" s="6"/>
      <c r="AD46060" s="6"/>
    </row>
    <row r="46061" spans="16:30">
      <c r="P46061" s="6"/>
      <c r="AA46061" s="6"/>
      <c r="AC46061" s="6"/>
      <c r="AD46061" s="6"/>
    </row>
    <row r="46062" spans="16:30">
      <c r="P46062" s="6"/>
      <c r="AA46062" s="6"/>
      <c r="AC46062" s="6"/>
      <c r="AD46062" s="6"/>
    </row>
    <row r="46063" spans="16:30">
      <c r="P46063" s="6"/>
      <c r="AA46063" s="6"/>
      <c r="AC46063" s="6"/>
      <c r="AD46063" s="6"/>
    </row>
    <row r="46064" spans="16:30">
      <c r="P46064" s="6"/>
      <c r="AA46064" s="6"/>
      <c r="AC46064" s="6"/>
      <c r="AD46064" s="6"/>
    </row>
    <row r="46065" spans="16:30">
      <c r="P46065" s="6"/>
      <c r="AA46065" s="6"/>
      <c r="AC46065" s="6"/>
      <c r="AD46065" s="6"/>
    </row>
    <row r="46066" spans="16:30">
      <c r="P46066" s="6"/>
      <c r="AA46066" s="6"/>
      <c r="AC46066" s="6"/>
      <c r="AD46066" s="6"/>
    </row>
    <row r="46067" spans="16:30">
      <c r="P46067" s="6"/>
      <c r="AA46067" s="6"/>
      <c r="AC46067" s="6"/>
      <c r="AD46067" s="6"/>
    </row>
    <row r="46068" spans="16:30">
      <c r="P46068" s="6"/>
      <c r="AA46068" s="6"/>
      <c r="AC46068" s="6"/>
      <c r="AD46068" s="6"/>
    </row>
    <row r="46069" spans="16:30">
      <c r="P46069" s="6"/>
      <c r="AA46069" s="6"/>
      <c r="AC46069" s="6"/>
      <c r="AD46069" s="6"/>
    </row>
    <row r="46070" spans="16:30">
      <c r="P46070" s="6"/>
      <c r="AA46070" s="6"/>
      <c r="AC46070" s="6"/>
      <c r="AD46070" s="6"/>
    </row>
    <row r="46071" spans="16:30">
      <c r="P46071" s="6"/>
      <c r="AA46071" s="6"/>
      <c r="AC46071" s="6"/>
      <c r="AD46071" s="6"/>
    </row>
    <row r="46072" spans="16:30">
      <c r="P46072" s="6"/>
      <c r="AA46072" s="6"/>
      <c r="AC46072" s="6"/>
      <c r="AD46072" s="6"/>
    </row>
    <row r="46073" spans="16:30">
      <c r="P46073" s="6"/>
      <c r="AA46073" s="6"/>
      <c r="AC46073" s="6"/>
      <c r="AD46073" s="6"/>
    </row>
    <row r="46074" spans="16:30">
      <c r="P46074" s="6"/>
      <c r="AA46074" s="6"/>
      <c r="AC46074" s="6"/>
      <c r="AD46074" s="6"/>
    </row>
    <row r="46075" spans="16:30">
      <c r="P46075" s="6"/>
      <c r="AA46075" s="6"/>
      <c r="AC46075" s="6"/>
      <c r="AD46075" s="6"/>
    </row>
    <row r="46076" spans="16:30">
      <c r="P46076" s="6"/>
      <c r="AA46076" s="6"/>
      <c r="AC46076" s="6"/>
      <c r="AD46076" s="6"/>
    </row>
    <row r="46077" spans="16:30">
      <c r="P46077" s="6"/>
      <c r="AA46077" s="6"/>
      <c r="AC46077" s="6"/>
      <c r="AD46077" s="6"/>
    </row>
    <row r="46078" spans="16:30">
      <c r="P46078" s="6"/>
      <c r="AA46078" s="6"/>
      <c r="AC46078" s="6"/>
      <c r="AD46078" s="6"/>
    </row>
    <row r="46079" spans="16:30">
      <c r="P46079" s="6"/>
      <c r="AA46079" s="6"/>
      <c r="AC46079" s="6"/>
      <c r="AD46079" s="6"/>
    </row>
    <row r="46080" spans="16:30">
      <c r="P46080" s="6"/>
      <c r="AA46080" s="6"/>
      <c r="AC46080" s="6"/>
      <c r="AD46080" s="6"/>
    </row>
    <row r="46081" spans="16:30">
      <c r="P46081" s="6"/>
      <c r="AA46081" s="6"/>
      <c r="AC46081" s="6"/>
      <c r="AD46081" s="6"/>
    </row>
    <row r="46082" spans="16:30">
      <c r="P46082" s="6"/>
      <c r="AA46082" s="6"/>
      <c r="AC46082" s="6"/>
      <c r="AD46082" s="6"/>
    </row>
    <row r="46083" spans="16:30">
      <c r="P46083" s="6"/>
      <c r="AA46083" s="6"/>
      <c r="AC46083" s="6"/>
      <c r="AD46083" s="6"/>
    </row>
    <row r="46084" spans="16:30">
      <c r="P46084" s="6"/>
      <c r="AA46084" s="6"/>
      <c r="AC46084" s="6"/>
      <c r="AD46084" s="6"/>
    </row>
    <row r="46085" spans="16:30">
      <c r="P46085" s="6"/>
      <c r="AA46085" s="6"/>
      <c r="AC46085" s="6"/>
      <c r="AD46085" s="6"/>
    </row>
    <row r="46086" spans="16:30">
      <c r="P46086" s="6"/>
      <c r="AA46086" s="6"/>
      <c r="AC46086" s="6"/>
      <c r="AD46086" s="6"/>
    </row>
    <row r="46087" spans="16:30">
      <c r="P46087" s="6"/>
      <c r="AA46087" s="6"/>
      <c r="AC46087" s="6"/>
      <c r="AD46087" s="6"/>
    </row>
    <row r="46088" spans="16:30">
      <c r="P46088" s="6"/>
      <c r="AA46088" s="6"/>
      <c r="AC46088" s="6"/>
      <c r="AD46088" s="6"/>
    </row>
    <row r="46089" spans="16:30">
      <c r="P46089" s="6"/>
      <c r="AA46089" s="6"/>
      <c r="AC46089" s="6"/>
      <c r="AD46089" s="6"/>
    </row>
    <row r="46090" spans="16:30">
      <c r="P46090" s="6"/>
      <c r="AA46090" s="6"/>
      <c r="AC46090" s="6"/>
      <c r="AD46090" s="6"/>
    </row>
    <row r="46091" spans="16:30">
      <c r="P46091" s="6"/>
      <c r="AA46091" s="6"/>
      <c r="AC46091" s="6"/>
      <c r="AD46091" s="6"/>
    </row>
    <row r="46092" spans="16:30">
      <c r="P46092" s="6"/>
      <c r="AA46092" s="6"/>
      <c r="AC46092" s="6"/>
      <c r="AD46092" s="6"/>
    </row>
    <row r="46093" spans="16:30">
      <c r="P46093" s="6"/>
      <c r="AA46093" s="6"/>
      <c r="AC46093" s="6"/>
      <c r="AD46093" s="6"/>
    </row>
    <row r="46094" spans="16:30">
      <c r="P46094" s="6"/>
      <c r="AA46094" s="6"/>
      <c r="AC46094" s="6"/>
      <c r="AD46094" s="6"/>
    </row>
    <row r="46095" spans="16:30">
      <c r="P46095" s="6"/>
      <c r="AA46095" s="6"/>
      <c r="AC46095" s="6"/>
      <c r="AD46095" s="6"/>
    </row>
    <row r="46096" spans="16:30">
      <c r="P46096" s="6"/>
      <c r="AA46096" s="6"/>
      <c r="AC46096" s="6"/>
      <c r="AD46096" s="6"/>
    </row>
    <row r="46097" spans="16:30">
      <c r="P46097" s="6"/>
      <c r="AA46097" s="6"/>
      <c r="AC46097" s="6"/>
      <c r="AD46097" s="6"/>
    </row>
    <row r="46098" spans="16:30">
      <c r="P46098" s="6"/>
      <c r="AA46098" s="6"/>
      <c r="AC46098" s="6"/>
      <c r="AD46098" s="6"/>
    </row>
    <row r="46099" spans="16:30">
      <c r="P46099" s="6"/>
      <c r="AA46099" s="6"/>
      <c r="AC46099" s="6"/>
      <c r="AD46099" s="6"/>
    </row>
    <row r="46100" spans="16:30">
      <c r="P46100" s="6"/>
      <c r="AA46100" s="6"/>
      <c r="AC46100" s="6"/>
      <c r="AD46100" s="6"/>
    </row>
    <row r="46101" spans="16:30">
      <c r="P46101" s="6"/>
      <c r="AA46101" s="6"/>
      <c r="AC46101" s="6"/>
      <c r="AD46101" s="6"/>
    </row>
    <row r="46102" spans="16:30">
      <c r="P46102" s="6"/>
      <c r="AA46102" s="6"/>
      <c r="AC46102" s="6"/>
      <c r="AD46102" s="6"/>
    </row>
    <row r="46103" spans="16:30">
      <c r="P46103" s="6"/>
      <c r="AA46103" s="6"/>
      <c r="AC46103" s="6"/>
      <c r="AD46103" s="6"/>
    </row>
    <row r="46104" spans="16:30">
      <c r="P46104" s="6"/>
      <c r="AA46104" s="6"/>
      <c r="AC46104" s="6"/>
      <c r="AD46104" s="6"/>
    </row>
    <row r="46105" spans="16:30">
      <c r="P46105" s="6"/>
      <c r="AA46105" s="6"/>
      <c r="AC46105" s="6"/>
      <c r="AD46105" s="6"/>
    </row>
    <row r="46106" spans="16:30">
      <c r="P46106" s="6"/>
      <c r="AA46106" s="6"/>
      <c r="AC46106" s="6"/>
      <c r="AD46106" s="6"/>
    </row>
    <row r="46107" spans="16:30">
      <c r="P46107" s="6"/>
      <c r="AA46107" s="6"/>
      <c r="AC46107" s="6"/>
      <c r="AD46107" s="6"/>
    </row>
    <row r="46108" spans="16:30">
      <c r="P46108" s="6"/>
      <c r="AA46108" s="6"/>
      <c r="AC46108" s="6"/>
      <c r="AD46108" s="6"/>
    </row>
    <row r="46109" spans="16:30">
      <c r="P46109" s="6"/>
      <c r="AA46109" s="6"/>
      <c r="AC46109" s="6"/>
      <c r="AD46109" s="6"/>
    </row>
    <row r="46110" spans="16:30">
      <c r="P46110" s="6"/>
      <c r="AA46110" s="6"/>
      <c r="AC46110" s="6"/>
      <c r="AD46110" s="6"/>
    </row>
    <row r="46111" spans="16:30">
      <c r="P46111" s="6"/>
      <c r="AA46111" s="6"/>
      <c r="AC46111" s="6"/>
      <c r="AD46111" s="6"/>
    </row>
    <row r="46112" spans="16:30">
      <c r="P46112" s="6"/>
      <c r="AA46112" s="6"/>
      <c r="AC46112" s="6"/>
      <c r="AD46112" s="6"/>
    </row>
    <row r="46113" spans="16:30">
      <c r="P46113" s="6"/>
      <c r="AA46113" s="6"/>
      <c r="AC46113" s="6"/>
      <c r="AD46113" s="6"/>
    </row>
    <row r="46114" spans="16:30">
      <c r="P46114" s="6"/>
      <c r="AA46114" s="6"/>
      <c r="AC46114" s="6"/>
      <c r="AD46114" s="6"/>
    </row>
    <row r="46115" spans="16:30">
      <c r="P46115" s="6"/>
      <c r="AA46115" s="6"/>
      <c r="AC46115" s="6"/>
      <c r="AD46115" s="6"/>
    </row>
    <row r="46116" spans="16:30">
      <c r="P46116" s="6"/>
      <c r="AA46116" s="6"/>
      <c r="AC46116" s="6"/>
      <c r="AD46116" s="6"/>
    </row>
    <row r="46117" spans="16:30">
      <c r="P46117" s="6"/>
      <c r="AA46117" s="6"/>
      <c r="AC46117" s="6"/>
      <c r="AD46117" s="6"/>
    </row>
    <row r="46118" spans="16:30">
      <c r="P46118" s="6"/>
      <c r="AA46118" s="6"/>
      <c r="AC46118" s="6"/>
      <c r="AD46118" s="6"/>
    </row>
    <row r="46119" spans="16:30">
      <c r="P46119" s="6"/>
      <c r="AA46119" s="6"/>
      <c r="AC46119" s="6"/>
      <c r="AD46119" s="6"/>
    </row>
    <row r="46120" spans="16:30">
      <c r="P46120" s="6"/>
      <c r="AA46120" s="6"/>
      <c r="AC46120" s="6"/>
      <c r="AD46120" s="6"/>
    </row>
    <row r="46121" spans="16:30">
      <c r="P46121" s="6"/>
      <c r="AA46121" s="6"/>
      <c r="AC46121" s="6"/>
      <c r="AD46121" s="6"/>
    </row>
    <row r="46122" spans="16:30">
      <c r="P46122" s="6"/>
      <c r="AA46122" s="6"/>
      <c r="AC46122" s="6"/>
      <c r="AD46122" s="6"/>
    </row>
    <row r="46123" spans="16:30">
      <c r="P46123" s="6"/>
      <c r="AA46123" s="6"/>
      <c r="AC46123" s="6"/>
      <c r="AD46123" s="6"/>
    </row>
    <row r="46124" spans="16:30">
      <c r="P46124" s="6"/>
      <c r="AA46124" s="6"/>
      <c r="AC46124" s="6"/>
      <c r="AD46124" s="6"/>
    </row>
    <row r="46125" spans="16:30">
      <c r="P46125" s="6"/>
      <c r="AA46125" s="6"/>
      <c r="AC46125" s="6"/>
      <c r="AD46125" s="6"/>
    </row>
    <row r="46126" spans="16:30">
      <c r="P46126" s="6"/>
      <c r="AA46126" s="6"/>
      <c r="AC46126" s="6"/>
      <c r="AD46126" s="6"/>
    </row>
    <row r="46127" spans="16:30">
      <c r="P46127" s="6"/>
      <c r="AA46127" s="6"/>
      <c r="AC46127" s="6"/>
      <c r="AD46127" s="6"/>
    </row>
    <row r="46128" spans="16:30">
      <c r="P46128" s="6"/>
      <c r="AA46128" s="6"/>
      <c r="AC46128" s="6"/>
      <c r="AD46128" s="6"/>
    </row>
    <row r="46129" spans="16:30">
      <c r="P46129" s="6"/>
      <c r="AA46129" s="6"/>
      <c r="AC46129" s="6"/>
      <c r="AD46129" s="6"/>
    </row>
    <row r="46130" spans="16:30">
      <c r="P46130" s="6"/>
      <c r="AA46130" s="6"/>
      <c r="AC46130" s="6"/>
      <c r="AD46130" s="6"/>
    </row>
    <row r="46131" spans="16:30">
      <c r="P46131" s="6"/>
      <c r="AA46131" s="6"/>
      <c r="AC46131" s="6"/>
      <c r="AD46131" s="6"/>
    </row>
    <row r="46132" spans="16:30">
      <c r="P46132" s="6"/>
      <c r="AA46132" s="6"/>
      <c r="AC46132" s="6"/>
      <c r="AD46132" s="6"/>
    </row>
    <row r="46133" spans="16:30">
      <c r="P46133" s="6"/>
      <c r="AA46133" s="6"/>
      <c r="AC46133" s="6"/>
      <c r="AD46133" s="6"/>
    </row>
    <row r="46134" spans="16:30">
      <c r="P46134" s="6"/>
      <c r="AA46134" s="6"/>
      <c r="AC46134" s="6"/>
      <c r="AD46134" s="6"/>
    </row>
    <row r="46135" spans="16:30">
      <c r="P46135" s="6"/>
      <c r="AA46135" s="6"/>
      <c r="AC46135" s="6"/>
      <c r="AD46135" s="6"/>
    </row>
    <row r="46136" spans="16:30">
      <c r="P46136" s="6"/>
      <c r="AA46136" s="6"/>
      <c r="AC46136" s="6"/>
      <c r="AD46136" s="6"/>
    </row>
    <row r="46137" spans="16:30">
      <c r="P46137" s="6"/>
      <c r="AA46137" s="6"/>
      <c r="AC46137" s="6"/>
      <c r="AD46137" s="6"/>
    </row>
    <row r="46138" spans="16:30">
      <c r="P46138" s="6"/>
      <c r="AA46138" s="6"/>
      <c r="AC46138" s="6"/>
      <c r="AD46138" s="6"/>
    </row>
    <row r="46139" spans="16:30">
      <c r="P46139" s="6"/>
      <c r="AA46139" s="6"/>
      <c r="AC46139" s="6"/>
      <c r="AD46139" s="6"/>
    </row>
    <row r="46140" spans="16:30">
      <c r="P46140" s="6"/>
      <c r="AA46140" s="6"/>
      <c r="AC46140" s="6"/>
      <c r="AD46140" s="6"/>
    </row>
    <row r="46141" spans="16:30">
      <c r="P46141" s="6"/>
      <c r="AA46141" s="6"/>
      <c r="AC46141" s="6"/>
      <c r="AD46141" s="6"/>
    </row>
    <row r="46142" spans="16:30">
      <c r="P46142" s="6"/>
      <c r="AA46142" s="6"/>
      <c r="AC46142" s="6"/>
      <c r="AD46142" s="6"/>
    </row>
    <row r="46143" spans="16:30">
      <c r="P46143" s="6"/>
      <c r="AA46143" s="6"/>
      <c r="AC46143" s="6"/>
      <c r="AD46143" s="6"/>
    </row>
    <row r="46144" spans="16:30">
      <c r="P46144" s="6"/>
      <c r="AA46144" s="6"/>
      <c r="AC46144" s="6"/>
      <c r="AD46144" s="6"/>
    </row>
    <row r="46145" spans="16:30">
      <c r="P46145" s="6"/>
      <c r="AA46145" s="6"/>
      <c r="AC46145" s="6"/>
      <c r="AD46145" s="6"/>
    </row>
    <row r="46146" spans="16:30">
      <c r="P46146" s="6"/>
      <c r="AA46146" s="6"/>
      <c r="AC46146" s="6"/>
      <c r="AD46146" s="6"/>
    </row>
    <row r="46147" spans="16:30">
      <c r="P46147" s="6"/>
      <c r="AA46147" s="6"/>
      <c r="AC46147" s="6"/>
      <c r="AD46147" s="6"/>
    </row>
    <row r="46148" spans="16:30">
      <c r="P46148" s="6"/>
      <c r="AA46148" s="6"/>
      <c r="AC46148" s="6"/>
      <c r="AD46148" s="6"/>
    </row>
    <row r="46149" spans="16:30">
      <c r="P46149" s="6"/>
      <c r="AA46149" s="6"/>
      <c r="AC46149" s="6"/>
      <c r="AD46149" s="6"/>
    </row>
    <row r="46150" spans="16:30">
      <c r="P46150" s="6"/>
      <c r="AA46150" s="6"/>
      <c r="AC46150" s="6"/>
      <c r="AD46150" s="6"/>
    </row>
    <row r="46151" spans="16:30">
      <c r="P46151" s="6"/>
      <c r="AA46151" s="6"/>
      <c r="AC46151" s="6"/>
      <c r="AD46151" s="6"/>
    </row>
    <row r="46152" spans="16:30">
      <c r="P46152" s="6"/>
      <c r="AA46152" s="6"/>
      <c r="AC46152" s="6"/>
      <c r="AD46152" s="6"/>
    </row>
    <row r="46153" spans="16:30">
      <c r="P46153" s="6"/>
      <c r="AA46153" s="6"/>
      <c r="AC46153" s="6"/>
      <c r="AD46153" s="6"/>
    </row>
    <row r="46154" spans="16:30">
      <c r="P46154" s="6"/>
      <c r="AA46154" s="6"/>
      <c r="AC46154" s="6"/>
      <c r="AD46154" s="6"/>
    </row>
    <row r="46155" spans="16:30">
      <c r="P46155" s="6"/>
      <c r="AA46155" s="6"/>
      <c r="AC46155" s="6"/>
      <c r="AD46155" s="6"/>
    </row>
    <row r="46156" spans="16:30">
      <c r="P46156" s="6"/>
      <c r="AA46156" s="6"/>
      <c r="AC46156" s="6"/>
      <c r="AD46156" s="6"/>
    </row>
    <row r="46157" spans="16:30">
      <c r="P46157" s="6"/>
      <c r="AA46157" s="6"/>
      <c r="AC46157" s="6"/>
      <c r="AD46157" s="6"/>
    </row>
    <row r="46158" spans="16:30">
      <c r="P46158" s="6"/>
      <c r="AA46158" s="6"/>
      <c r="AC46158" s="6"/>
      <c r="AD46158" s="6"/>
    </row>
    <row r="46159" spans="16:30">
      <c r="P46159" s="6"/>
      <c r="AA46159" s="6"/>
      <c r="AC46159" s="6"/>
      <c r="AD46159" s="6"/>
    </row>
    <row r="46160" spans="16:30">
      <c r="P46160" s="6"/>
      <c r="AA46160" s="6"/>
      <c r="AC46160" s="6"/>
      <c r="AD46160" s="6"/>
    </row>
    <row r="46161" spans="16:30">
      <c r="P46161" s="6"/>
      <c r="AA46161" s="6"/>
      <c r="AC46161" s="6"/>
      <c r="AD46161" s="6"/>
    </row>
    <row r="46162" spans="16:30">
      <c r="P46162" s="6"/>
      <c r="AA46162" s="6"/>
      <c r="AC46162" s="6"/>
      <c r="AD46162" s="6"/>
    </row>
    <row r="46163" spans="16:30">
      <c r="P46163" s="6"/>
      <c r="AA46163" s="6"/>
      <c r="AC46163" s="6"/>
      <c r="AD46163" s="6"/>
    </row>
    <row r="46164" spans="16:30">
      <c r="P46164" s="6"/>
      <c r="AA46164" s="6"/>
      <c r="AC46164" s="6"/>
      <c r="AD46164" s="6"/>
    </row>
    <row r="46165" spans="16:30">
      <c r="P46165" s="6"/>
      <c r="AA46165" s="6"/>
      <c r="AC46165" s="6"/>
      <c r="AD46165" s="6"/>
    </row>
    <row r="46166" spans="16:30">
      <c r="P46166" s="6"/>
      <c r="AA46166" s="6"/>
      <c r="AC46166" s="6"/>
      <c r="AD46166" s="6"/>
    </row>
    <row r="46167" spans="16:30">
      <c r="P46167" s="6"/>
      <c r="AA46167" s="6"/>
      <c r="AC46167" s="6"/>
      <c r="AD46167" s="6"/>
    </row>
    <row r="46168" spans="16:30">
      <c r="P46168" s="6"/>
      <c r="AA46168" s="6"/>
      <c r="AC46168" s="6"/>
      <c r="AD46168" s="6"/>
    </row>
    <row r="46169" spans="16:30">
      <c r="P46169" s="6"/>
      <c r="AA46169" s="6"/>
      <c r="AC46169" s="6"/>
      <c r="AD46169" s="6"/>
    </row>
    <row r="46170" spans="16:30">
      <c r="P46170" s="6"/>
      <c r="AA46170" s="6"/>
      <c r="AC46170" s="6"/>
      <c r="AD46170" s="6"/>
    </row>
    <row r="46171" spans="16:30">
      <c r="P46171" s="6"/>
      <c r="AA46171" s="6"/>
      <c r="AC46171" s="6"/>
      <c r="AD46171" s="6"/>
    </row>
    <row r="46172" spans="16:30">
      <c r="P46172" s="6"/>
      <c r="AA46172" s="6"/>
      <c r="AC46172" s="6"/>
      <c r="AD46172" s="6"/>
    </row>
    <row r="46173" spans="16:30">
      <c r="P46173" s="6"/>
      <c r="AA46173" s="6"/>
      <c r="AC46173" s="6"/>
      <c r="AD46173" s="6"/>
    </row>
    <row r="46174" spans="16:30">
      <c r="P46174" s="6"/>
      <c r="AA46174" s="6"/>
      <c r="AC46174" s="6"/>
      <c r="AD46174" s="6"/>
    </row>
    <row r="46175" spans="16:30">
      <c r="P46175" s="6"/>
      <c r="AA46175" s="6"/>
      <c r="AC46175" s="6"/>
      <c r="AD46175" s="6"/>
    </row>
    <row r="46176" spans="16:30">
      <c r="P46176" s="6"/>
      <c r="AA46176" s="6"/>
      <c r="AC46176" s="6"/>
      <c r="AD46176" s="6"/>
    </row>
    <row r="46177" spans="16:30">
      <c r="P46177" s="6"/>
      <c r="AA46177" s="6"/>
      <c r="AC46177" s="6"/>
      <c r="AD46177" s="6"/>
    </row>
    <row r="46178" spans="16:30">
      <c r="P46178" s="6"/>
      <c r="AA46178" s="6"/>
      <c r="AC46178" s="6"/>
      <c r="AD46178" s="6"/>
    </row>
    <row r="46179" spans="16:30">
      <c r="P46179" s="6"/>
      <c r="AA46179" s="6"/>
      <c r="AC46179" s="6"/>
      <c r="AD46179" s="6"/>
    </row>
    <row r="46180" spans="16:30">
      <c r="P46180" s="6"/>
      <c r="AA46180" s="6"/>
      <c r="AC46180" s="6"/>
      <c r="AD46180" s="6"/>
    </row>
    <row r="46181" spans="16:30">
      <c r="P46181" s="6"/>
      <c r="AA46181" s="6"/>
      <c r="AC46181" s="6"/>
      <c r="AD46181" s="6"/>
    </row>
    <row r="46182" spans="16:30">
      <c r="P46182" s="6"/>
      <c r="AA46182" s="6"/>
      <c r="AC46182" s="6"/>
      <c r="AD46182" s="6"/>
    </row>
    <row r="46183" spans="16:30">
      <c r="P46183" s="6"/>
      <c r="AA46183" s="6"/>
      <c r="AC46183" s="6"/>
      <c r="AD46183" s="6"/>
    </row>
    <row r="46184" spans="16:30">
      <c r="P46184" s="6"/>
      <c r="AA46184" s="6"/>
      <c r="AC46184" s="6"/>
      <c r="AD46184" s="6"/>
    </row>
    <row r="46185" spans="16:30">
      <c r="P46185" s="6"/>
      <c r="AA46185" s="6"/>
      <c r="AC46185" s="6"/>
      <c r="AD46185" s="6"/>
    </row>
    <row r="46186" spans="16:30">
      <c r="P46186" s="6"/>
      <c r="AA46186" s="6"/>
      <c r="AC46186" s="6"/>
      <c r="AD46186" s="6"/>
    </row>
    <row r="46187" spans="16:30">
      <c r="P46187" s="6"/>
      <c r="AA46187" s="6"/>
      <c r="AC46187" s="6"/>
      <c r="AD46187" s="6"/>
    </row>
    <row r="46188" spans="16:30">
      <c r="P46188" s="6"/>
      <c r="AA46188" s="6"/>
      <c r="AC46188" s="6"/>
      <c r="AD46188" s="6"/>
    </row>
    <row r="46189" spans="16:30">
      <c r="P46189" s="6"/>
      <c r="AA46189" s="6"/>
      <c r="AC46189" s="6"/>
      <c r="AD46189" s="6"/>
    </row>
    <row r="46190" spans="16:30">
      <c r="P46190" s="6"/>
      <c r="AA46190" s="6"/>
      <c r="AC46190" s="6"/>
      <c r="AD46190" s="6"/>
    </row>
    <row r="46191" spans="16:30">
      <c r="P46191" s="6"/>
      <c r="AA46191" s="6"/>
      <c r="AC46191" s="6"/>
      <c r="AD46191" s="6"/>
    </row>
    <row r="46192" spans="16:30">
      <c r="P46192" s="6"/>
      <c r="AA46192" s="6"/>
      <c r="AC46192" s="6"/>
      <c r="AD46192" s="6"/>
    </row>
    <row r="46193" spans="16:30">
      <c r="P46193" s="6"/>
      <c r="AA46193" s="6"/>
      <c r="AC46193" s="6"/>
      <c r="AD46193" s="6"/>
    </row>
    <row r="46194" spans="16:30">
      <c r="P46194" s="6"/>
      <c r="AA46194" s="6"/>
      <c r="AC46194" s="6"/>
      <c r="AD46194" s="6"/>
    </row>
    <row r="46195" spans="16:30">
      <c r="P46195" s="6"/>
      <c r="AA46195" s="6"/>
      <c r="AC46195" s="6"/>
      <c r="AD46195" s="6"/>
    </row>
    <row r="46196" spans="16:30">
      <c r="P46196" s="6"/>
      <c r="AA46196" s="6"/>
      <c r="AC46196" s="6"/>
      <c r="AD46196" s="6"/>
    </row>
    <row r="46197" spans="16:30">
      <c r="P46197" s="6"/>
      <c r="AA46197" s="6"/>
      <c r="AC46197" s="6"/>
      <c r="AD46197" s="6"/>
    </row>
    <row r="46198" spans="16:30">
      <c r="P46198" s="6"/>
      <c r="AA46198" s="6"/>
      <c r="AC46198" s="6"/>
      <c r="AD46198" s="6"/>
    </row>
    <row r="46199" spans="16:30">
      <c r="P46199" s="6"/>
      <c r="AA46199" s="6"/>
      <c r="AC46199" s="6"/>
      <c r="AD46199" s="6"/>
    </row>
    <row r="46200" spans="16:30">
      <c r="P46200" s="6"/>
      <c r="AA46200" s="6"/>
      <c r="AC46200" s="6"/>
      <c r="AD46200" s="6"/>
    </row>
    <row r="46201" spans="16:30">
      <c r="P46201" s="6"/>
      <c r="AA46201" s="6"/>
      <c r="AC46201" s="6"/>
      <c r="AD46201" s="6"/>
    </row>
    <row r="46202" spans="16:30">
      <c r="P46202" s="6"/>
      <c r="AA46202" s="6"/>
      <c r="AC46202" s="6"/>
      <c r="AD46202" s="6"/>
    </row>
    <row r="46203" spans="16:30">
      <c r="P46203" s="6"/>
      <c r="AA46203" s="6"/>
      <c r="AC46203" s="6"/>
      <c r="AD46203" s="6"/>
    </row>
    <row r="46204" spans="16:30">
      <c r="P46204" s="6"/>
      <c r="AA46204" s="6"/>
      <c r="AC46204" s="6"/>
      <c r="AD46204" s="6"/>
    </row>
    <row r="46205" spans="16:30">
      <c r="P46205" s="6"/>
      <c r="AA46205" s="6"/>
      <c r="AC46205" s="6"/>
      <c r="AD46205" s="6"/>
    </row>
    <row r="46206" spans="16:30">
      <c r="P46206" s="6"/>
      <c r="AA46206" s="6"/>
      <c r="AC46206" s="6"/>
      <c r="AD46206" s="6"/>
    </row>
    <row r="46207" spans="16:30">
      <c r="P46207" s="6"/>
      <c r="AA46207" s="6"/>
      <c r="AC46207" s="6"/>
      <c r="AD46207" s="6"/>
    </row>
    <row r="46208" spans="16:30">
      <c r="P46208" s="6"/>
      <c r="AA46208" s="6"/>
      <c r="AC46208" s="6"/>
      <c r="AD46208" s="6"/>
    </row>
    <row r="46209" spans="16:30">
      <c r="P46209" s="6"/>
      <c r="AA46209" s="6"/>
      <c r="AC46209" s="6"/>
      <c r="AD46209" s="6"/>
    </row>
    <row r="46210" spans="16:30">
      <c r="P46210" s="6"/>
      <c r="AA46210" s="6"/>
      <c r="AC46210" s="6"/>
      <c r="AD46210" s="6"/>
    </row>
    <row r="46211" spans="16:30">
      <c r="P46211" s="6"/>
      <c r="AA46211" s="6"/>
      <c r="AC46211" s="6"/>
      <c r="AD46211" s="6"/>
    </row>
    <row r="46212" spans="16:30">
      <c r="P46212" s="6"/>
      <c r="AA46212" s="6"/>
      <c r="AC46212" s="6"/>
      <c r="AD46212" s="6"/>
    </row>
    <row r="46213" spans="16:30">
      <c r="P46213" s="6"/>
      <c r="AA46213" s="6"/>
      <c r="AC46213" s="6"/>
      <c r="AD46213" s="6"/>
    </row>
    <row r="46214" spans="16:30">
      <c r="P46214" s="6"/>
      <c r="AA46214" s="6"/>
      <c r="AC46214" s="6"/>
      <c r="AD46214" s="6"/>
    </row>
    <row r="46215" spans="16:30">
      <c r="P46215" s="6"/>
      <c r="AA46215" s="6"/>
      <c r="AC46215" s="6"/>
      <c r="AD46215" s="6"/>
    </row>
    <row r="46216" spans="16:30">
      <c r="P46216" s="6"/>
      <c r="AA46216" s="6"/>
      <c r="AC46216" s="6"/>
      <c r="AD46216" s="6"/>
    </row>
    <row r="46217" spans="16:30">
      <c r="P46217" s="6"/>
      <c r="AA46217" s="6"/>
      <c r="AC46217" s="6"/>
      <c r="AD46217" s="6"/>
    </row>
    <row r="46218" spans="16:30">
      <c r="P46218" s="6"/>
      <c r="AA46218" s="6"/>
      <c r="AC46218" s="6"/>
      <c r="AD46218" s="6"/>
    </row>
    <row r="46219" spans="16:30">
      <c r="P46219" s="6"/>
      <c r="AA46219" s="6"/>
      <c r="AC46219" s="6"/>
      <c r="AD46219" s="6"/>
    </row>
    <row r="46220" spans="16:30">
      <c r="P46220" s="6"/>
      <c r="AA46220" s="6"/>
      <c r="AC46220" s="6"/>
      <c r="AD46220" s="6"/>
    </row>
    <row r="46221" spans="16:30">
      <c r="P46221" s="6"/>
      <c r="AA46221" s="6"/>
      <c r="AC46221" s="6"/>
      <c r="AD46221" s="6"/>
    </row>
    <row r="46222" spans="16:30">
      <c r="P46222" s="6"/>
      <c r="AA46222" s="6"/>
      <c r="AC46222" s="6"/>
      <c r="AD46222" s="6"/>
    </row>
    <row r="46223" spans="16:30">
      <c r="P46223" s="6"/>
      <c r="AA46223" s="6"/>
      <c r="AC46223" s="6"/>
      <c r="AD46223" s="6"/>
    </row>
    <row r="46224" spans="16:30">
      <c r="P46224" s="6"/>
      <c r="AA46224" s="6"/>
      <c r="AC46224" s="6"/>
      <c r="AD46224" s="6"/>
    </row>
    <row r="46225" spans="16:30">
      <c r="P46225" s="6"/>
      <c r="AA46225" s="6"/>
      <c r="AC46225" s="6"/>
      <c r="AD46225" s="6"/>
    </row>
    <row r="46226" spans="16:30">
      <c r="P46226" s="6"/>
      <c r="AA46226" s="6"/>
      <c r="AC46226" s="6"/>
      <c r="AD46226" s="6"/>
    </row>
    <row r="46227" spans="16:30">
      <c r="P46227" s="6"/>
      <c r="AA46227" s="6"/>
      <c r="AC46227" s="6"/>
      <c r="AD46227" s="6"/>
    </row>
    <row r="46228" spans="16:30">
      <c r="P46228" s="6"/>
      <c r="AA46228" s="6"/>
      <c r="AC46228" s="6"/>
      <c r="AD46228" s="6"/>
    </row>
    <row r="46229" spans="16:30">
      <c r="P46229" s="6"/>
      <c r="AA46229" s="6"/>
      <c r="AC46229" s="6"/>
      <c r="AD46229" s="6"/>
    </row>
    <row r="46230" spans="16:30">
      <c r="P46230" s="6"/>
      <c r="AA46230" s="6"/>
      <c r="AC46230" s="6"/>
      <c r="AD46230" s="6"/>
    </row>
    <row r="46231" spans="16:30">
      <c r="P46231" s="6"/>
      <c r="AA46231" s="6"/>
      <c r="AC46231" s="6"/>
      <c r="AD46231" s="6"/>
    </row>
    <row r="46232" spans="16:30">
      <c r="P46232" s="6"/>
      <c r="AA46232" s="6"/>
      <c r="AC46232" s="6"/>
      <c r="AD46232" s="6"/>
    </row>
    <row r="46233" spans="16:30">
      <c r="P46233" s="6"/>
      <c r="AA46233" s="6"/>
      <c r="AC46233" s="6"/>
      <c r="AD46233" s="6"/>
    </row>
    <row r="46234" spans="16:30">
      <c r="P46234" s="6"/>
      <c r="AA46234" s="6"/>
      <c r="AC46234" s="6"/>
      <c r="AD46234" s="6"/>
    </row>
    <row r="46235" spans="16:30">
      <c r="P46235" s="6"/>
      <c r="AA46235" s="6"/>
      <c r="AC46235" s="6"/>
      <c r="AD46235" s="6"/>
    </row>
    <row r="46236" spans="16:30">
      <c r="P46236" s="6"/>
      <c r="AA46236" s="6"/>
      <c r="AC46236" s="6"/>
      <c r="AD46236" s="6"/>
    </row>
    <row r="46237" spans="16:30">
      <c r="P46237" s="6"/>
      <c r="AA46237" s="6"/>
      <c r="AC46237" s="6"/>
      <c r="AD46237" s="6"/>
    </row>
    <row r="46238" spans="16:30">
      <c r="P46238" s="6"/>
      <c r="AA46238" s="6"/>
      <c r="AC46238" s="6"/>
      <c r="AD46238" s="6"/>
    </row>
    <row r="46239" spans="16:30">
      <c r="P46239" s="6"/>
      <c r="AA46239" s="6"/>
      <c r="AC46239" s="6"/>
      <c r="AD46239" s="6"/>
    </row>
    <row r="46240" spans="16:30">
      <c r="P46240" s="6"/>
      <c r="AA46240" s="6"/>
      <c r="AC46240" s="6"/>
      <c r="AD46240" s="6"/>
    </row>
    <row r="46241" spans="16:30">
      <c r="P46241" s="6"/>
      <c r="AA46241" s="6"/>
      <c r="AC46241" s="6"/>
      <c r="AD46241" s="6"/>
    </row>
    <row r="46242" spans="16:30">
      <c r="P46242" s="6"/>
      <c r="AA46242" s="6"/>
      <c r="AC46242" s="6"/>
      <c r="AD46242" s="6"/>
    </row>
    <row r="46243" spans="16:30">
      <c r="P46243" s="6"/>
      <c r="AA46243" s="6"/>
      <c r="AC46243" s="6"/>
      <c r="AD46243" s="6"/>
    </row>
    <row r="46244" spans="16:30">
      <c r="P46244" s="6"/>
      <c r="AA46244" s="6"/>
      <c r="AC46244" s="6"/>
      <c r="AD46244" s="6"/>
    </row>
    <row r="46245" spans="16:30">
      <c r="P46245" s="6"/>
      <c r="AA46245" s="6"/>
      <c r="AC46245" s="6"/>
      <c r="AD46245" s="6"/>
    </row>
    <row r="46246" spans="16:30">
      <c r="P46246" s="6"/>
      <c r="AA46246" s="6"/>
      <c r="AC46246" s="6"/>
      <c r="AD46246" s="6"/>
    </row>
    <row r="46247" spans="16:30">
      <c r="P46247" s="6"/>
      <c r="AA46247" s="6"/>
      <c r="AC46247" s="6"/>
      <c r="AD46247" s="6"/>
    </row>
    <row r="46248" spans="16:30">
      <c r="P46248" s="6"/>
      <c r="AA46248" s="6"/>
      <c r="AC46248" s="6"/>
      <c r="AD46248" s="6"/>
    </row>
    <row r="46249" spans="16:30">
      <c r="P46249" s="6"/>
      <c r="AA46249" s="6"/>
      <c r="AC46249" s="6"/>
      <c r="AD46249" s="6"/>
    </row>
    <row r="46250" spans="16:30">
      <c r="P46250" s="6"/>
      <c r="AA46250" s="6"/>
      <c r="AC46250" s="6"/>
      <c r="AD46250" s="6"/>
    </row>
    <row r="46251" spans="16:30">
      <c r="P46251" s="6"/>
      <c r="AA46251" s="6"/>
      <c r="AC46251" s="6"/>
      <c r="AD46251" s="6"/>
    </row>
    <row r="46252" spans="16:30">
      <c r="P46252" s="6"/>
      <c r="AA46252" s="6"/>
      <c r="AC46252" s="6"/>
      <c r="AD46252" s="6"/>
    </row>
    <row r="46253" spans="16:30">
      <c r="P46253" s="6"/>
      <c r="AA46253" s="6"/>
      <c r="AC46253" s="6"/>
      <c r="AD46253" s="6"/>
    </row>
    <row r="46254" spans="16:30">
      <c r="P46254" s="6"/>
      <c r="AA46254" s="6"/>
      <c r="AC46254" s="6"/>
      <c r="AD46254" s="6"/>
    </row>
    <row r="46255" spans="16:30">
      <c r="P46255" s="6"/>
      <c r="AA46255" s="6"/>
      <c r="AC46255" s="6"/>
      <c r="AD46255" s="6"/>
    </row>
    <row r="46256" spans="16:30">
      <c r="P46256" s="6"/>
      <c r="AA46256" s="6"/>
      <c r="AC46256" s="6"/>
      <c r="AD46256" s="6"/>
    </row>
    <row r="46257" spans="16:30">
      <c r="P46257" s="6"/>
      <c r="AA46257" s="6"/>
      <c r="AC46257" s="6"/>
      <c r="AD46257" s="6"/>
    </row>
    <row r="46258" spans="16:30">
      <c r="P46258" s="6"/>
      <c r="AA46258" s="6"/>
      <c r="AC46258" s="6"/>
      <c r="AD46258" s="6"/>
    </row>
    <row r="46259" spans="16:30">
      <c r="P46259" s="6"/>
      <c r="AA46259" s="6"/>
      <c r="AC46259" s="6"/>
      <c r="AD46259" s="6"/>
    </row>
    <row r="46260" spans="16:30">
      <c r="P46260" s="6"/>
      <c r="AA46260" s="6"/>
      <c r="AC46260" s="6"/>
      <c r="AD46260" s="6"/>
    </row>
    <row r="46261" spans="16:30">
      <c r="P46261" s="6"/>
      <c r="AA46261" s="6"/>
      <c r="AC46261" s="6"/>
      <c r="AD46261" s="6"/>
    </row>
    <row r="46262" spans="16:30">
      <c r="P46262" s="6"/>
      <c r="AA46262" s="6"/>
      <c r="AC46262" s="6"/>
      <c r="AD46262" s="6"/>
    </row>
    <row r="46263" spans="16:30">
      <c r="P46263" s="6"/>
      <c r="AA46263" s="6"/>
      <c r="AC46263" s="6"/>
      <c r="AD46263" s="6"/>
    </row>
    <row r="46264" spans="16:30">
      <c r="P46264" s="6"/>
      <c r="AA46264" s="6"/>
      <c r="AC46264" s="6"/>
      <c r="AD46264" s="6"/>
    </row>
    <row r="46265" spans="16:30">
      <c r="P46265" s="6"/>
      <c r="AA46265" s="6"/>
      <c r="AC46265" s="6"/>
      <c r="AD46265" s="6"/>
    </row>
    <row r="46266" spans="16:30">
      <c r="P46266" s="6"/>
      <c r="AA46266" s="6"/>
      <c r="AC46266" s="6"/>
      <c r="AD46266" s="6"/>
    </row>
    <row r="46267" spans="16:30">
      <c r="P46267" s="6"/>
      <c r="AA46267" s="6"/>
      <c r="AC46267" s="6"/>
      <c r="AD46267" s="6"/>
    </row>
    <row r="46268" spans="16:30">
      <c r="P46268" s="6"/>
      <c r="AA46268" s="6"/>
      <c r="AC46268" s="6"/>
      <c r="AD46268" s="6"/>
    </row>
    <row r="46269" spans="16:30">
      <c r="P46269" s="6"/>
      <c r="AA46269" s="6"/>
      <c r="AC46269" s="6"/>
      <c r="AD46269" s="6"/>
    </row>
    <row r="46270" spans="16:30">
      <c r="P46270" s="6"/>
      <c r="AA46270" s="6"/>
      <c r="AC46270" s="6"/>
      <c r="AD46270" s="6"/>
    </row>
    <row r="46271" spans="16:30">
      <c r="P46271" s="6"/>
      <c r="AA46271" s="6"/>
      <c r="AC46271" s="6"/>
      <c r="AD46271" s="6"/>
    </row>
    <row r="46272" spans="16:30">
      <c r="P46272" s="6"/>
      <c r="AA46272" s="6"/>
      <c r="AC46272" s="6"/>
      <c r="AD46272" s="6"/>
    </row>
    <row r="46273" spans="16:30">
      <c r="P46273" s="6"/>
      <c r="AA46273" s="6"/>
      <c r="AC46273" s="6"/>
      <c r="AD46273" s="6"/>
    </row>
    <row r="46274" spans="16:30">
      <c r="P46274" s="6"/>
      <c r="AA46274" s="6"/>
      <c r="AC46274" s="6"/>
      <c r="AD46274" s="6"/>
    </row>
    <row r="46275" spans="16:30">
      <c r="P46275" s="6"/>
      <c r="AA46275" s="6"/>
      <c r="AC46275" s="6"/>
      <c r="AD46275" s="6"/>
    </row>
    <row r="46276" spans="16:30">
      <c r="P46276" s="6"/>
      <c r="AA46276" s="6"/>
      <c r="AC46276" s="6"/>
      <c r="AD46276" s="6"/>
    </row>
    <row r="46277" spans="16:30">
      <c r="P46277" s="6"/>
      <c r="AA46277" s="6"/>
      <c r="AC46277" s="6"/>
      <c r="AD46277" s="6"/>
    </row>
    <row r="46278" spans="16:30">
      <c r="P46278" s="6"/>
      <c r="AA46278" s="6"/>
      <c r="AC46278" s="6"/>
      <c r="AD46278" s="6"/>
    </row>
    <row r="46279" spans="16:30">
      <c r="P46279" s="6"/>
      <c r="AA46279" s="6"/>
      <c r="AC46279" s="6"/>
      <c r="AD46279" s="6"/>
    </row>
    <row r="46280" spans="16:30">
      <c r="P46280" s="6"/>
      <c r="AA46280" s="6"/>
      <c r="AC46280" s="6"/>
      <c r="AD46280" s="6"/>
    </row>
    <row r="46281" spans="16:30">
      <c r="P46281" s="6"/>
      <c r="AA46281" s="6"/>
      <c r="AC46281" s="6"/>
      <c r="AD46281" s="6"/>
    </row>
    <row r="46282" spans="16:30">
      <c r="P46282" s="6"/>
      <c r="AA46282" s="6"/>
      <c r="AC46282" s="6"/>
      <c r="AD46282" s="6"/>
    </row>
    <row r="46283" spans="16:30">
      <c r="P46283" s="6"/>
      <c r="AA46283" s="6"/>
      <c r="AC46283" s="6"/>
      <c r="AD46283" s="6"/>
    </row>
    <row r="46284" spans="16:30">
      <c r="P46284" s="6"/>
      <c r="AA46284" s="6"/>
      <c r="AC46284" s="6"/>
      <c r="AD46284" s="6"/>
    </row>
    <row r="46285" spans="16:30">
      <c r="P46285" s="6"/>
      <c r="AA46285" s="6"/>
      <c r="AC46285" s="6"/>
      <c r="AD46285" s="6"/>
    </row>
    <row r="46286" spans="16:30">
      <c r="P46286" s="6"/>
      <c r="AA46286" s="6"/>
      <c r="AC46286" s="6"/>
      <c r="AD46286" s="6"/>
    </row>
    <row r="46287" spans="16:30">
      <c r="P46287" s="6"/>
      <c r="AA46287" s="6"/>
      <c r="AC46287" s="6"/>
      <c r="AD46287" s="6"/>
    </row>
    <row r="46288" spans="16:30">
      <c r="P46288" s="6"/>
      <c r="AA46288" s="6"/>
      <c r="AC46288" s="6"/>
      <c r="AD46288" s="6"/>
    </row>
    <row r="46289" spans="16:30">
      <c r="P46289" s="6"/>
      <c r="AA46289" s="6"/>
      <c r="AC46289" s="6"/>
      <c r="AD46289" s="6"/>
    </row>
    <row r="46290" spans="16:30">
      <c r="P46290" s="6"/>
      <c r="AA46290" s="6"/>
      <c r="AC46290" s="6"/>
      <c r="AD46290" s="6"/>
    </row>
    <row r="46291" spans="16:30">
      <c r="P46291" s="6"/>
      <c r="AA46291" s="6"/>
      <c r="AC46291" s="6"/>
      <c r="AD46291" s="6"/>
    </row>
    <row r="46292" spans="16:30">
      <c r="P46292" s="6"/>
      <c r="AA46292" s="6"/>
      <c r="AC46292" s="6"/>
      <c r="AD46292" s="6"/>
    </row>
    <row r="46293" spans="16:30">
      <c r="P46293" s="6"/>
      <c r="AA46293" s="6"/>
      <c r="AC46293" s="6"/>
      <c r="AD46293" s="6"/>
    </row>
    <row r="46294" spans="16:30">
      <c r="P46294" s="6"/>
      <c r="AA46294" s="6"/>
      <c r="AC46294" s="6"/>
      <c r="AD46294" s="6"/>
    </row>
    <row r="46295" spans="16:30">
      <c r="P46295" s="6"/>
      <c r="AA46295" s="6"/>
      <c r="AC46295" s="6"/>
      <c r="AD46295" s="6"/>
    </row>
    <row r="46296" spans="16:30">
      <c r="P46296" s="6"/>
      <c r="AA46296" s="6"/>
      <c r="AC46296" s="6"/>
      <c r="AD46296" s="6"/>
    </row>
    <row r="46297" spans="16:30">
      <c r="P46297" s="6"/>
      <c r="AA46297" s="6"/>
      <c r="AC46297" s="6"/>
      <c r="AD46297" s="6"/>
    </row>
    <row r="46298" spans="16:30">
      <c r="P46298" s="6"/>
      <c r="AA46298" s="6"/>
      <c r="AC46298" s="6"/>
      <c r="AD46298" s="6"/>
    </row>
    <row r="46299" spans="16:30">
      <c r="P46299" s="6"/>
      <c r="AA46299" s="6"/>
      <c r="AC46299" s="6"/>
      <c r="AD46299" s="6"/>
    </row>
    <row r="46300" spans="16:30">
      <c r="P46300" s="6"/>
      <c r="AA46300" s="6"/>
      <c r="AC46300" s="6"/>
      <c r="AD46300" s="6"/>
    </row>
    <row r="46301" spans="16:30">
      <c r="P46301" s="6"/>
      <c r="AA46301" s="6"/>
      <c r="AC46301" s="6"/>
      <c r="AD46301" s="6"/>
    </row>
    <row r="46302" spans="16:30">
      <c r="P46302" s="6"/>
      <c r="AA46302" s="6"/>
      <c r="AC46302" s="6"/>
      <c r="AD46302" s="6"/>
    </row>
    <row r="46303" spans="16:30">
      <c r="P46303" s="6"/>
      <c r="AA46303" s="6"/>
      <c r="AC46303" s="6"/>
      <c r="AD46303" s="6"/>
    </row>
    <row r="46304" spans="16:30">
      <c r="P46304" s="6"/>
      <c r="AA46304" s="6"/>
      <c r="AC46304" s="6"/>
      <c r="AD46304" s="6"/>
    </row>
    <row r="46305" spans="16:30">
      <c r="P46305" s="6"/>
      <c r="AA46305" s="6"/>
      <c r="AC46305" s="6"/>
      <c r="AD46305" s="6"/>
    </row>
    <row r="46306" spans="16:30">
      <c r="P46306" s="6"/>
      <c r="AA46306" s="6"/>
      <c r="AC46306" s="6"/>
      <c r="AD46306" s="6"/>
    </row>
    <row r="46307" spans="16:30">
      <c r="P46307" s="6"/>
      <c r="AA46307" s="6"/>
      <c r="AC46307" s="6"/>
      <c r="AD46307" s="6"/>
    </row>
    <row r="46308" spans="16:30">
      <c r="P46308" s="6"/>
      <c r="AA46308" s="6"/>
      <c r="AC46308" s="6"/>
      <c r="AD46308" s="6"/>
    </row>
    <row r="46309" spans="16:30">
      <c r="P46309" s="6"/>
      <c r="AA46309" s="6"/>
      <c r="AC46309" s="6"/>
      <c r="AD46309" s="6"/>
    </row>
    <row r="46310" spans="16:30">
      <c r="P46310" s="6"/>
      <c r="AA46310" s="6"/>
      <c r="AC46310" s="6"/>
      <c r="AD46310" s="6"/>
    </row>
    <row r="46311" spans="16:30">
      <c r="P46311" s="6"/>
      <c r="AA46311" s="6"/>
      <c r="AC46311" s="6"/>
      <c r="AD46311" s="6"/>
    </row>
    <row r="46312" spans="16:30">
      <c r="P46312" s="6"/>
      <c r="AA46312" s="6"/>
      <c r="AC46312" s="6"/>
      <c r="AD46312" s="6"/>
    </row>
    <row r="46313" spans="16:30">
      <c r="P46313" s="6"/>
      <c r="AA46313" s="6"/>
      <c r="AC46313" s="6"/>
      <c r="AD46313" s="6"/>
    </row>
    <row r="46314" spans="16:30">
      <c r="P46314" s="6"/>
      <c r="AA46314" s="6"/>
      <c r="AC46314" s="6"/>
      <c r="AD46314" s="6"/>
    </row>
    <row r="46315" spans="16:30">
      <c r="P46315" s="6"/>
      <c r="AA46315" s="6"/>
      <c r="AC46315" s="6"/>
      <c r="AD46315" s="6"/>
    </row>
    <row r="46316" spans="16:30">
      <c r="P46316" s="6"/>
      <c r="AA46316" s="6"/>
      <c r="AC46316" s="6"/>
      <c r="AD46316" s="6"/>
    </row>
    <row r="46317" spans="16:30">
      <c r="P46317" s="6"/>
      <c r="AA46317" s="6"/>
      <c r="AC46317" s="6"/>
      <c r="AD46317" s="6"/>
    </row>
    <row r="46318" spans="16:30">
      <c r="P46318" s="6"/>
      <c r="AA46318" s="6"/>
      <c r="AC46318" s="6"/>
      <c r="AD46318" s="6"/>
    </row>
    <row r="46319" spans="16:30">
      <c r="P46319" s="6"/>
      <c r="AA46319" s="6"/>
      <c r="AC46319" s="6"/>
      <c r="AD46319" s="6"/>
    </row>
    <row r="46320" spans="16:30">
      <c r="P46320" s="6"/>
      <c r="AA46320" s="6"/>
      <c r="AC46320" s="6"/>
      <c r="AD46320" s="6"/>
    </row>
    <row r="46321" spans="16:30">
      <c r="P46321" s="6"/>
      <c r="AA46321" s="6"/>
      <c r="AC46321" s="6"/>
      <c r="AD46321" s="6"/>
    </row>
    <row r="46322" spans="16:30">
      <c r="P46322" s="6"/>
      <c r="AA46322" s="6"/>
      <c r="AC46322" s="6"/>
      <c r="AD46322" s="6"/>
    </row>
    <row r="46323" spans="16:30">
      <c r="P46323" s="6"/>
      <c r="AA46323" s="6"/>
      <c r="AC46323" s="6"/>
      <c r="AD46323" s="6"/>
    </row>
    <row r="46324" spans="16:30">
      <c r="P46324" s="6"/>
      <c r="AA46324" s="6"/>
      <c r="AC46324" s="6"/>
      <c r="AD46324" s="6"/>
    </row>
    <row r="46325" spans="16:30">
      <c r="P46325" s="6"/>
      <c r="AA46325" s="6"/>
      <c r="AC46325" s="6"/>
      <c r="AD46325" s="6"/>
    </row>
    <row r="46326" spans="16:30">
      <c r="P46326" s="6"/>
      <c r="AA46326" s="6"/>
      <c r="AC46326" s="6"/>
      <c r="AD46326" s="6"/>
    </row>
    <row r="46327" spans="16:30">
      <c r="P46327" s="6"/>
      <c r="AA46327" s="6"/>
      <c r="AC46327" s="6"/>
      <c r="AD46327" s="6"/>
    </row>
    <row r="46328" spans="16:30">
      <c r="P46328" s="6"/>
      <c r="AA46328" s="6"/>
      <c r="AC46328" s="6"/>
      <c r="AD46328" s="6"/>
    </row>
    <row r="46329" spans="16:30">
      <c r="P46329" s="6"/>
      <c r="AA46329" s="6"/>
      <c r="AC46329" s="6"/>
      <c r="AD46329" s="6"/>
    </row>
    <row r="46330" spans="16:30">
      <c r="P46330" s="6"/>
      <c r="AA46330" s="6"/>
      <c r="AC46330" s="6"/>
      <c r="AD46330" s="6"/>
    </row>
    <row r="46331" spans="16:30">
      <c r="P46331" s="6"/>
      <c r="AA46331" s="6"/>
      <c r="AC46331" s="6"/>
      <c r="AD46331" s="6"/>
    </row>
    <row r="46332" spans="16:30">
      <c r="P46332" s="6"/>
      <c r="AA46332" s="6"/>
      <c r="AC46332" s="6"/>
      <c r="AD46332" s="6"/>
    </row>
    <row r="46333" spans="16:30">
      <c r="P46333" s="6"/>
      <c r="AA46333" s="6"/>
      <c r="AC46333" s="6"/>
      <c r="AD46333" s="6"/>
    </row>
    <row r="46334" spans="16:30">
      <c r="P46334" s="6"/>
      <c r="AA46334" s="6"/>
      <c r="AC46334" s="6"/>
      <c r="AD46334" s="6"/>
    </row>
    <row r="46335" spans="16:30">
      <c r="P46335" s="6"/>
      <c r="AA46335" s="6"/>
      <c r="AC46335" s="6"/>
      <c r="AD46335" s="6"/>
    </row>
    <row r="46336" spans="16:30">
      <c r="P46336" s="6"/>
      <c r="AA46336" s="6"/>
      <c r="AC46336" s="6"/>
      <c r="AD46336" s="6"/>
    </row>
    <row r="46337" spans="16:30">
      <c r="P46337" s="6"/>
      <c r="AA46337" s="6"/>
      <c r="AC46337" s="6"/>
      <c r="AD46337" s="6"/>
    </row>
    <row r="46338" spans="16:30">
      <c r="P46338" s="6"/>
      <c r="AA46338" s="6"/>
      <c r="AC46338" s="6"/>
      <c r="AD46338" s="6"/>
    </row>
    <row r="46339" spans="16:30">
      <c r="P46339" s="6"/>
      <c r="AA46339" s="6"/>
      <c r="AC46339" s="6"/>
      <c r="AD46339" s="6"/>
    </row>
    <row r="46340" spans="16:30">
      <c r="P46340" s="6"/>
      <c r="AA46340" s="6"/>
      <c r="AC46340" s="6"/>
      <c r="AD46340" s="6"/>
    </row>
    <row r="46341" spans="16:30">
      <c r="P46341" s="6"/>
      <c r="AA46341" s="6"/>
      <c r="AC46341" s="6"/>
      <c r="AD46341" s="6"/>
    </row>
    <row r="46342" spans="16:30">
      <c r="P46342" s="6"/>
      <c r="AA46342" s="6"/>
      <c r="AC46342" s="6"/>
      <c r="AD46342" s="6"/>
    </row>
    <row r="46343" spans="16:30">
      <c r="P46343" s="6"/>
      <c r="AA46343" s="6"/>
      <c r="AC46343" s="6"/>
      <c r="AD46343" s="6"/>
    </row>
    <row r="46344" spans="16:30">
      <c r="P46344" s="6"/>
      <c r="AA46344" s="6"/>
      <c r="AC46344" s="6"/>
      <c r="AD46344" s="6"/>
    </row>
    <row r="46345" spans="16:30">
      <c r="P46345" s="6"/>
      <c r="AA46345" s="6"/>
      <c r="AC46345" s="6"/>
      <c r="AD46345" s="6"/>
    </row>
    <row r="46346" spans="16:30">
      <c r="P46346" s="6"/>
      <c r="AA46346" s="6"/>
      <c r="AC46346" s="6"/>
      <c r="AD46346" s="6"/>
    </row>
    <row r="46347" spans="16:30">
      <c r="P46347" s="6"/>
      <c r="AA46347" s="6"/>
      <c r="AC46347" s="6"/>
      <c r="AD46347" s="6"/>
    </row>
    <row r="46348" spans="16:30">
      <c r="P46348" s="6"/>
      <c r="AA46348" s="6"/>
      <c r="AC46348" s="6"/>
      <c r="AD46348" s="6"/>
    </row>
    <row r="46349" spans="16:30">
      <c r="P46349" s="6"/>
      <c r="AA46349" s="6"/>
      <c r="AC46349" s="6"/>
      <c r="AD46349" s="6"/>
    </row>
    <row r="46350" spans="16:30">
      <c r="P46350" s="6"/>
      <c r="AA46350" s="6"/>
      <c r="AC46350" s="6"/>
      <c r="AD46350" s="6"/>
    </row>
    <row r="46351" spans="16:30">
      <c r="P46351" s="6"/>
      <c r="AA46351" s="6"/>
      <c r="AC46351" s="6"/>
      <c r="AD46351" s="6"/>
    </row>
    <row r="46352" spans="16:30">
      <c r="P46352" s="6"/>
      <c r="AA46352" s="6"/>
      <c r="AC46352" s="6"/>
      <c r="AD46352" s="6"/>
    </row>
    <row r="46353" spans="16:30">
      <c r="P46353" s="6"/>
      <c r="AA46353" s="6"/>
      <c r="AC46353" s="6"/>
      <c r="AD46353" s="6"/>
    </row>
    <row r="46354" spans="16:30">
      <c r="P46354" s="6"/>
      <c r="AA46354" s="6"/>
      <c r="AC46354" s="6"/>
      <c r="AD46354" s="6"/>
    </row>
    <row r="46355" spans="16:30">
      <c r="P46355" s="6"/>
      <c r="AA46355" s="6"/>
      <c r="AC46355" s="6"/>
      <c r="AD46355" s="6"/>
    </row>
    <row r="46356" spans="16:30">
      <c r="P46356" s="6"/>
      <c r="AA46356" s="6"/>
      <c r="AC46356" s="6"/>
      <c r="AD46356" s="6"/>
    </row>
    <row r="46357" spans="16:30">
      <c r="P46357" s="6"/>
      <c r="AA46357" s="6"/>
      <c r="AC46357" s="6"/>
      <c r="AD46357" s="6"/>
    </row>
    <row r="46358" spans="16:30">
      <c r="P46358" s="6"/>
      <c r="AA46358" s="6"/>
      <c r="AC46358" s="6"/>
      <c r="AD46358" s="6"/>
    </row>
    <row r="46359" spans="16:30">
      <c r="P46359" s="6"/>
      <c r="AA46359" s="6"/>
      <c r="AC46359" s="6"/>
      <c r="AD46359" s="6"/>
    </row>
    <row r="46360" spans="16:30">
      <c r="P46360" s="6"/>
      <c r="AA46360" s="6"/>
      <c r="AC46360" s="6"/>
      <c r="AD46360" s="6"/>
    </row>
    <row r="46361" spans="16:30">
      <c r="P46361" s="6"/>
      <c r="AA46361" s="6"/>
      <c r="AC46361" s="6"/>
      <c r="AD46361" s="6"/>
    </row>
    <row r="46362" spans="16:30">
      <c r="P46362" s="6"/>
      <c r="AA46362" s="6"/>
      <c r="AC46362" s="6"/>
      <c r="AD46362" s="6"/>
    </row>
    <row r="46363" spans="16:30">
      <c r="P46363" s="6"/>
      <c r="AA46363" s="6"/>
      <c r="AC46363" s="6"/>
      <c r="AD46363" s="6"/>
    </row>
    <row r="46364" spans="16:30">
      <c r="P46364" s="6"/>
      <c r="AA46364" s="6"/>
      <c r="AC46364" s="6"/>
      <c r="AD46364" s="6"/>
    </row>
    <row r="46365" spans="16:30">
      <c r="P46365" s="6"/>
      <c r="AA46365" s="6"/>
      <c r="AC46365" s="6"/>
      <c r="AD46365" s="6"/>
    </row>
    <row r="46366" spans="16:30">
      <c r="P46366" s="6"/>
      <c r="AA46366" s="6"/>
      <c r="AC46366" s="6"/>
      <c r="AD46366" s="6"/>
    </row>
    <row r="46367" spans="16:30">
      <c r="P46367" s="6"/>
      <c r="AA46367" s="6"/>
      <c r="AC46367" s="6"/>
      <c r="AD46367" s="6"/>
    </row>
    <row r="46368" spans="16:30">
      <c r="P46368" s="6"/>
      <c r="AA46368" s="6"/>
      <c r="AC46368" s="6"/>
      <c r="AD46368" s="6"/>
    </row>
    <row r="46369" spans="16:30">
      <c r="P46369" s="6"/>
      <c r="AA46369" s="6"/>
      <c r="AC46369" s="6"/>
      <c r="AD46369" s="6"/>
    </row>
    <row r="46370" spans="16:30">
      <c r="P46370" s="6"/>
      <c r="AA46370" s="6"/>
      <c r="AC46370" s="6"/>
      <c r="AD46370" s="6"/>
    </row>
    <row r="46371" spans="16:30">
      <c r="P46371" s="6"/>
      <c r="AA46371" s="6"/>
      <c r="AC46371" s="6"/>
      <c r="AD46371" s="6"/>
    </row>
    <row r="46372" spans="16:30">
      <c r="P46372" s="6"/>
      <c r="AA46372" s="6"/>
      <c r="AC46372" s="6"/>
      <c r="AD46372" s="6"/>
    </row>
    <row r="46373" spans="16:30">
      <c r="P46373" s="6"/>
      <c r="AA46373" s="6"/>
      <c r="AC46373" s="6"/>
      <c r="AD46373" s="6"/>
    </row>
    <row r="46374" spans="16:30">
      <c r="P46374" s="6"/>
      <c r="AA46374" s="6"/>
      <c r="AC46374" s="6"/>
      <c r="AD46374" s="6"/>
    </row>
    <row r="46375" spans="16:30">
      <c r="P46375" s="6"/>
      <c r="AA46375" s="6"/>
      <c r="AC46375" s="6"/>
      <c r="AD46375" s="6"/>
    </row>
    <row r="46376" spans="16:30">
      <c r="P46376" s="6"/>
      <c r="AA46376" s="6"/>
      <c r="AC46376" s="6"/>
      <c r="AD46376" s="6"/>
    </row>
    <row r="46377" spans="16:30">
      <c r="P46377" s="6"/>
      <c r="AA46377" s="6"/>
      <c r="AC46377" s="6"/>
      <c r="AD46377" s="6"/>
    </row>
    <row r="46378" spans="16:30">
      <c r="P46378" s="6"/>
      <c r="AA46378" s="6"/>
      <c r="AC46378" s="6"/>
      <c r="AD46378" s="6"/>
    </row>
    <row r="46379" spans="16:30">
      <c r="P46379" s="6"/>
      <c r="AA46379" s="6"/>
      <c r="AC46379" s="6"/>
      <c r="AD46379" s="6"/>
    </row>
    <row r="46380" spans="16:30">
      <c r="P46380" s="6"/>
      <c r="AA46380" s="6"/>
      <c r="AC46380" s="6"/>
      <c r="AD46380" s="6"/>
    </row>
    <row r="46381" spans="16:30">
      <c r="P46381" s="6"/>
      <c r="AA46381" s="6"/>
      <c r="AC46381" s="6"/>
      <c r="AD46381" s="6"/>
    </row>
    <row r="46382" spans="16:30">
      <c r="P46382" s="6"/>
      <c r="AA46382" s="6"/>
      <c r="AC46382" s="6"/>
      <c r="AD46382" s="6"/>
    </row>
    <row r="46383" spans="16:30">
      <c r="P46383" s="6"/>
      <c r="AA46383" s="6"/>
      <c r="AC46383" s="6"/>
      <c r="AD46383" s="6"/>
    </row>
    <row r="46384" spans="16:30">
      <c r="P46384" s="6"/>
      <c r="AA46384" s="6"/>
      <c r="AC46384" s="6"/>
      <c r="AD46384" s="6"/>
    </row>
    <row r="46385" spans="16:30">
      <c r="P46385" s="6"/>
      <c r="AA46385" s="6"/>
      <c r="AC46385" s="6"/>
      <c r="AD46385" s="6"/>
    </row>
    <row r="46386" spans="16:30">
      <c r="P46386" s="6"/>
      <c r="AA46386" s="6"/>
      <c r="AC46386" s="6"/>
      <c r="AD46386" s="6"/>
    </row>
    <row r="46387" spans="16:30">
      <c r="P46387" s="6"/>
      <c r="AA46387" s="6"/>
      <c r="AC46387" s="6"/>
      <c r="AD46387" s="6"/>
    </row>
    <row r="46388" spans="16:30">
      <c r="P46388" s="6"/>
      <c r="AA46388" s="6"/>
      <c r="AC46388" s="6"/>
      <c r="AD46388" s="6"/>
    </row>
    <row r="46389" spans="16:30">
      <c r="P46389" s="6"/>
      <c r="AA46389" s="6"/>
      <c r="AC46389" s="6"/>
      <c r="AD46389" s="6"/>
    </row>
    <row r="46390" spans="16:30">
      <c r="P46390" s="6"/>
      <c r="AA46390" s="6"/>
      <c r="AC46390" s="6"/>
      <c r="AD46390" s="6"/>
    </row>
    <row r="46391" spans="16:30">
      <c r="P46391" s="6"/>
      <c r="AA46391" s="6"/>
      <c r="AC46391" s="6"/>
      <c r="AD46391" s="6"/>
    </row>
    <row r="46392" spans="16:30">
      <c r="P46392" s="6"/>
      <c r="AA46392" s="6"/>
      <c r="AC46392" s="6"/>
      <c r="AD46392" s="6"/>
    </row>
    <row r="46393" spans="16:30">
      <c r="P46393" s="6"/>
      <c r="AA46393" s="6"/>
      <c r="AC46393" s="6"/>
      <c r="AD46393" s="6"/>
    </row>
    <row r="46394" spans="16:30">
      <c r="P46394" s="6"/>
      <c r="AA46394" s="6"/>
      <c r="AC46394" s="6"/>
      <c r="AD46394" s="6"/>
    </row>
    <row r="46395" spans="16:30">
      <c r="P46395" s="6"/>
      <c r="AA46395" s="6"/>
      <c r="AC46395" s="6"/>
      <c r="AD46395" s="6"/>
    </row>
    <row r="46396" spans="16:30">
      <c r="P46396" s="6"/>
      <c r="AA46396" s="6"/>
      <c r="AC46396" s="6"/>
      <c r="AD46396" s="6"/>
    </row>
    <row r="46397" spans="16:30">
      <c r="P46397" s="6"/>
      <c r="AA46397" s="6"/>
      <c r="AC46397" s="6"/>
      <c r="AD46397" s="6"/>
    </row>
    <row r="46398" spans="16:30">
      <c r="P46398" s="6"/>
      <c r="AA46398" s="6"/>
      <c r="AC46398" s="6"/>
      <c r="AD46398" s="6"/>
    </row>
    <row r="46399" spans="16:30">
      <c r="P46399" s="6"/>
      <c r="AA46399" s="6"/>
      <c r="AC46399" s="6"/>
      <c r="AD46399" s="6"/>
    </row>
    <row r="46400" spans="16:30">
      <c r="P46400" s="6"/>
      <c r="AA46400" s="6"/>
      <c r="AC46400" s="6"/>
      <c r="AD46400" s="6"/>
    </row>
    <row r="46401" spans="16:30">
      <c r="P46401" s="6"/>
      <c r="AA46401" s="6"/>
      <c r="AC46401" s="6"/>
      <c r="AD46401" s="6"/>
    </row>
    <row r="46402" spans="16:30">
      <c r="P46402" s="6"/>
      <c r="AA46402" s="6"/>
      <c r="AC46402" s="6"/>
      <c r="AD46402" s="6"/>
    </row>
    <row r="46403" spans="16:30">
      <c r="P46403" s="6"/>
      <c r="AA46403" s="6"/>
      <c r="AC46403" s="6"/>
      <c r="AD46403" s="6"/>
    </row>
    <row r="46404" spans="16:30">
      <c r="P46404" s="6"/>
      <c r="AA46404" s="6"/>
      <c r="AC46404" s="6"/>
      <c r="AD46404" s="6"/>
    </row>
    <row r="46405" spans="16:30">
      <c r="P46405" s="6"/>
      <c r="AA46405" s="6"/>
      <c r="AC46405" s="6"/>
      <c r="AD46405" s="6"/>
    </row>
    <row r="46406" spans="16:30">
      <c r="P46406" s="6"/>
      <c r="AA46406" s="6"/>
      <c r="AC46406" s="6"/>
      <c r="AD46406" s="6"/>
    </row>
    <row r="46407" spans="16:30">
      <c r="P46407" s="6"/>
      <c r="AA46407" s="6"/>
      <c r="AC46407" s="6"/>
      <c r="AD46407" s="6"/>
    </row>
    <row r="46408" spans="16:30">
      <c r="P46408" s="6"/>
      <c r="AA46408" s="6"/>
      <c r="AC46408" s="6"/>
      <c r="AD46408" s="6"/>
    </row>
    <row r="46409" spans="16:30">
      <c r="P46409" s="6"/>
      <c r="AA46409" s="6"/>
      <c r="AC46409" s="6"/>
      <c r="AD46409" s="6"/>
    </row>
    <row r="46410" spans="16:30">
      <c r="P46410" s="6"/>
      <c r="AA46410" s="6"/>
      <c r="AC46410" s="6"/>
      <c r="AD46410" s="6"/>
    </row>
    <row r="46411" spans="16:30">
      <c r="P46411" s="6"/>
      <c r="AA46411" s="6"/>
      <c r="AC46411" s="6"/>
      <c r="AD46411" s="6"/>
    </row>
    <row r="46412" spans="16:30">
      <c r="P46412" s="6"/>
      <c r="AA46412" s="6"/>
      <c r="AC46412" s="6"/>
      <c r="AD46412" s="6"/>
    </row>
    <row r="46413" spans="16:30">
      <c r="P46413" s="6"/>
      <c r="AA46413" s="6"/>
      <c r="AC46413" s="6"/>
      <c r="AD46413" s="6"/>
    </row>
    <row r="46414" spans="16:30">
      <c r="P46414" s="6"/>
      <c r="AA46414" s="6"/>
      <c r="AC46414" s="6"/>
      <c r="AD46414" s="6"/>
    </row>
    <row r="46415" spans="16:30">
      <c r="P46415" s="6"/>
      <c r="AA46415" s="6"/>
      <c r="AC46415" s="6"/>
      <c r="AD46415" s="6"/>
    </row>
    <row r="46416" spans="16:30">
      <c r="P46416" s="6"/>
      <c r="AA46416" s="6"/>
      <c r="AC46416" s="6"/>
      <c r="AD46416" s="6"/>
    </row>
    <row r="46417" spans="16:30">
      <c r="P46417" s="6"/>
      <c r="AA46417" s="6"/>
      <c r="AC46417" s="6"/>
      <c r="AD46417" s="6"/>
    </row>
    <row r="46418" spans="16:30">
      <c r="P46418" s="6"/>
      <c r="AA46418" s="6"/>
      <c r="AC46418" s="6"/>
      <c r="AD46418" s="6"/>
    </row>
    <row r="46419" spans="16:30">
      <c r="P46419" s="6"/>
      <c r="AA46419" s="6"/>
      <c r="AC46419" s="6"/>
      <c r="AD46419" s="6"/>
    </row>
    <row r="46420" spans="16:30">
      <c r="P46420" s="6"/>
      <c r="AA46420" s="6"/>
      <c r="AC46420" s="6"/>
      <c r="AD46420" s="6"/>
    </row>
    <row r="46421" spans="16:30">
      <c r="P46421" s="6"/>
      <c r="AA46421" s="6"/>
      <c r="AC46421" s="6"/>
      <c r="AD46421" s="6"/>
    </row>
    <row r="46422" spans="16:30">
      <c r="P46422" s="6"/>
      <c r="AA46422" s="6"/>
      <c r="AC46422" s="6"/>
      <c r="AD46422" s="6"/>
    </row>
    <row r="46423" spans="16:30">
      <c r="P46423" s="6"/>
      <c r="AA46423" s="6"/>
      <c r="AC46423" s="6"/>
      <c r="AD46423" s="6"/>
    </row>
    <row r="46424" spans="16:30">
      <c r="P46424" s="6"/>
      <c r="AA46424" s="6"/>
      <c r="AC46424" s="6"/>
      <c r="AD46424" s="6"/>
    </row>
    <row r="46425" spans="16:30">
      <c r="P46425" s="6"/>
      <c r="AA46425" s="6"/>
      <c r="AC46425" s="6"/>
      <c r="AD46425" s="6"/>
    </row>
    <row r="46426" spans="16:30">
      <c r="P46426" s="6"/>
      <c r="AA46426" s="6"/>
      <c r="AC46426" s="6"/>
      <c r="AD46426" s="6"/>
    </row>
    <row r="46427" spans="16:30">
      <c r="P46427" s="6"/>
      <c r="AA46427" s="6"/>
      <c r="AC46427" s="6"/>
      <c r="AD46427" s="6"/>
    </row>
    <row r="46428" spans="16:30">
      <c r="P46428" s="6"/>
      <c r="AA46428" s="6"/>
      <c r="AC46428" s="6"/>
      <c r="AD46428" s="6"/>
    </row>
    <row r="46429" spans="16:30">
      <c r="P46429" s="6"/>
      <c r="AA46429" s="6"/>
      <c r="AC46429" s="6"/>
      <c r="AD46429" s="6"/>
    </row>
    <row r="46430" spans="16:30">
      <c r="P46430" s="6"/>
      <c r="AA46430" s="6"/>
      <c r="AC46430" s="6"/>
      <c r="AD46430" s="6"/>
    </row>
    <row r="46431" spans="16:30">
      <c r="P46431" s="6"/>
      <c r="AA46431" s="6"/>
      <c r="AC46431" s="6"/>
      <c r="AD46431" s="6"/>
    </row>
    <row r="46432" spans="16:30">
      <c r="P46432" s="6"/>
      <c r="AA46432" s="6"/>
      <c r="AC46432" s="6"/>
      <c r="AD46432" s="6"/>
    </row>
    <row r="46433" spans="16:30">
      <c r="P46433" s="6"/>
      <c r="AA46433" s="6"/>
      <c r="AC46433" s="6"/>
      <c r="AD46433" s="6"/>
    </row>
    <row r="46434" spans="16:30">
      <c r="P46434" s="6"/>
      <c r="AA46434" s="6"/>
      <c r="AC46434" s="6"/>
      <c r="AD46434" s="6"/>
    </row>
    <row r="46435" spans="16:30">
      <c r="P46435" s="6"/>
      <c r="AA46435" s="6"/>
      <c r="AC46435" s="6"/>
      <c r="AD46435" s="6"/>
    </row>
    <row r="46436" spans="16:30">
      <c r="P46436" s="6"/>
      <c r="AA46436" s="6"/>
      <c r="AC46436" s="6"/>
      <c r="AD46436" s="6"/>
    </row>
    <row r="46437" spans="16:30">
      <c r="P46437" s="6"/>
      <c r="AA46437" s="6"/>
      <c r="AC46437" s="6"/>
      <c r="AD46437" s="6"/>
    </row>
    <row r="46438" spans="16:30">
      <c r="P46438" s="6"/>
      <c r="AA46438" s="6"/>
      <c r="AC46438" s="6"/>
      <c r="AD46438" s="6"/>
    </row>
    <row r="46439" spans="16:30">
      <c r="P46439" s="6"/>
      <c r="AA46439" s="6"/>
      <c r="AC46439" s="6"/>
      <c r="AD46439" s="6"/>
    </row>
    <row r="46440" spans="16:30">
      <c r="P46440" s="6"/>
      <c r="AA46440" s="6"/>
      <c r="AC46440" s="6"/>
      <c r="AD46440" s="6"/>
    </row>
    <row r="46441" spans="16:30">
      <c r="P46441" s="6"/>
      <c r="AA46441" s="6"/>
      <c r="AC46441" s="6"/>
      <c r="AD46441" s="6"/>
    </row>
    <row r="46442" spans="16:30">
      <c r="P46442" s="6"/>
      <c r="AA46442" s="6"/>
      <c r="AC46442" s="6"/>
      <c r="AD46442" s="6"/>
    </row>
    <row r="46443" spans="16:30">
      <c r="P46443" s="6"/>
      <c r="AA46443" s="6"/>
      <c r="AC46443" s="6"/>
      <c r="AD46443" s="6"/>
    </row>
    <row r="46444" spans="16:30">
      <c r="P46444" s="6"/>
      <c r="AA46444" s="6"/>
      <c r="AC46444" s="6"/>
      <c r="AD46444" s="6"/>
    </row>
    <row r="46445" spans="16:30">
      <c r="P46445" s="6"/>
      <c r="AA46445" s="6"/>
      <c r="AC46445" s="6"/>
      <c r="AD46445" s="6"/>
    </row>
    <row r="46446" spans="16:30">
      <c r="P46446" s="6"/>
      <c r="AA46446" s="6"/>
      <c r="AC46446" s="6"/>
      <c r="AD46446" s="6"/>
    </row>
    <row r="46447" spans="16:30">
      <c r="P46447" s="6"/>
      <c r="AA46447" s="6"/>
      <c r="AC46447" s="6"/>
      <c r="AD46447" s="6"/>
    </row>
    <row r="46448" spans="16:30">
      <c r="P46448" s="6"/>
      <c r="AA46448" s="6"/>
      <c r="AC46448" s="6"/>
      <c r="AD46448" s="6"/>
    </row>
    <row r="46449" spans="16:30">
      <c r="P46449" s="6"/>
      <c r="AA46449" s="6"/>
      <c r="AC46449" s="6"/>
      <c r="AD46449" s="6"/>
    </row>
    <row r="46450" spans="16:30">
      <c r="P46450" s="6"/>
      <c r="AA46450" s="6"/>
      <c r="AC46450" s="6"/>
      <c r="AD46450" s="6"/>
    </row>
    <row r="46451" spans="16:30">
      <c r="P46451" s="6"/>
      <c r="AA46451" s="6"/>
      <c r="AC46451" s="6"/>
      <c r="AD46451" s="6"/>
    </row>
    <row r="46452" spans="16:30">
      <c r="P46452" s="6"/>
      <c r="AA46452" s="6"/>
      <c r="AC46452" s="6"/>
      <c r="AD46452" s="6"/>
    </row>
    <row r="46453" spans="16:30">
      <c r="P46453" s="6"/>
      <c r="AA46453" s="6"/>
      <c r="AC46453" s="6"/>
      <c r="AD46453" s="6"/>
    </row>
    <row r="46454" spans="16:30">
      <c r="P46454" s="6"/>
      <c r="AA46454" s="6"/>
      <c r="AC46454" s="6"/>
      <c r="AD46454" s="6"/>
    </row>
    <row r="46455" spans="16:30">
      <c r="P46455" s="6"/>
      <c r="AA46455" s="6"/>
      <c r="AC46455" s="6"/>
      <c r="AD46455" s="6"/>
    </row>
    <row r="46456" spans="16:30">
      <c r="P46456" s="6"/>
      <c r="AA46456" s="6"/>
      <c r="AC46456" s="6"/>
      <c r="AD46456" s="6"/>
    </row>
    <row r="46457" spans="16:30">
      <c r="P46457" s="6"/>
      <c r="AA46457" s="6"/>
      <c r="AC46457" s="6"/>
      <c r="AD46457" s="6"/>
    </row>
    <row r="46458" spans="16:30">
      <c r="P46458" s="6"/>
      <c r="AA46458" s="6"/>
      <c r="AC46458" s="6"/>
      <c r="AD46458" s="6"/>
    </row>
    <row r="46459" spans="16:30">
      <c r="P46459" s="6"/>
      <c r="AA46459" s="6"/>
      <c r="AC46459" s="6"/>
      <c r="AD46459" s="6"/>
    </row>
    <row r="46460" spans="16:30">
      <c r="P46460" s="6"/>
      <c r="AA46460" s="6"/>
      <c r="AC46460" s="6"/>
      <c r="AD46460" s="6"/>
    </row>
    <row r="46461" spans="16:30">
      <c r="P46461" s="6"/>
      <c r="AA46461" s="6"/>
      <c r="AC46461" s="6"/>
      <c r="AD46461" s="6"/>
    </row>
    <row r="46462" spans="16:30">
      <c r="P46462" s="6"/>
      <c r="AA46462" s="6"/>
      <c r="AC46462" s="6"/>
      <c r="AD46462" s="6"/>
    </row>
    <row r="46463" spans="16:30">
      <c r="P46463" s="6"/>
      <c r="AA46463" s="6"/>
      <c r="AC46463" s="6"/>
      <c r="AD46463" s="6"/>
    </row>
    <row r="46464" spans="16:30">
      <c r="P46464" s="6"/>
      <c r="AA46464" s="6"/>
      <c r="AC46464" s="6"/>
      <c r="AD46464" s="6"/>
    </row>
    <row r="46465" spans="16:30">
      <c r="P46465" s="6"/>
      <c r="AA46465" s="6"/>
      <c r="AC46465" s="6"/>
      <c r="AD46465" s="6"/>
    </row>
    <row r="46466" spans="16:30">
      <c r="P46466" s="6"/>
      <c r="AA46466" s="6"/>
      <c r="AC46466" s="6"/>
      <c r="AD46466" s="6"/>
    </row>
    <row r="46467" spans="16:30">
      <c r="P46467" s="6"/>
      <c r="AA46467" s="6"/>
      <c r="AC46467" s="6"/>
      <c r="AD46467" s="6"/>
    </row>
    <row r="46468" spans="16:30">
      <c r="P46468" s="6"/>
      <c r="AA46468" s="6"/>
      <c r="AC46468" s="6"/>
      <c r="AD46468" s="6"/>
    </row>
    <row r="46469" spans="16:30">
      <c r="P46469" s="6"/>
      <c r="AA46469" s="6"/>
      <c r="AC46469" s="6"/>
      <c r="AD46469" s="6"/>
    </row>
    <row r="46470" spans="16:30">
      <c r="P46470" s="6"/>
      <c r="AA46470" s="6"/>
      <c r="AC46470" s="6"/>
      <c r="AD46470" s="6"/>
    </row>
    <row r="46471" spans="16:30">
      <c r="P46471" s="6"/>
      <c r="AA46471" s="6"/>
      <c r="AC46471" s="6"/>
      <c r="AD46471" s="6"/>
    </row>
    <row r="46472" spans="16:30">
      <c r="P46472" s="6"/>
      <c r="AA46472" s="6"/>
      <c r="AC46472" s="6"/>
      <c r="AD46472" s="6"/>
    </row>
    <row r="46473" spans="16:30">
      <c r="P46473" s="6"/>
      <c r="AA46473" s="6"/>
      <c r="AC46473" s="6"/>
      <c r="AD46473" s="6"/>
    </row>
    <row r="46474" spans="16:30">
      <c r="P46474" s="6"/>
      <c r="AA46474" s="6"/>
      <c r="AC46474" s="6"/>
      <c r="AD46474" s="6"/>
    </row>
    <row r="46475" spans="16:30">
      <c r="P46475" s="6"/>
      <c r="AA46475" s="6"/>
      <c r="AC46475" s="6"/>
      <c r="AD46475" s="6"/>
    </row>
    <row r="46476" spans="16:30">
      <c r="P46476" s="6"/>
      <c r="AA46476" s="6"/>
      <c r="AC46476" s="6"/>
      <c r="AD46476" s="6"/>
    </row>
    <row r="46477" spans="16:30">
      <c r="P46477" s="6"/>
      <c r="AA46477" s="6"/>
      <c r="AC46477" s="6"/>
      <c r="AD46477" s="6"/>
    </row>
    <row r="46478" spans="16:30">
      <c r="P46478" s="6"/>
      <c r="AA46478" s="6"/>
      <c r="AC46478" s="6"/>
      <c r="AD46478" s="6"/>
    </row>
    <row r="46479" spans="16:30">
      <c r="P46479" s="6"/>
      <c r="AA46479" s="6"/>
      <c r="AC46479" s="6"/>
      <c r="AD46479" s="6"/>
    </row>
    <row r="46480" spans="16:30">
      <c r="P46480" s="6"/>
      <c r="AA46480" s="6"/>
      <c r="AC46480" s="6"/>
      <c r="AD46480" s="6"/>
    </row>
    <row r="46481" spans="16:30">
      <c r="P46481" s="6"/>
      <c r="AA46481" s="6"/>
      <c r="AC46481" s="6"/>
      <c r="AD46481" s="6"/>
    </row>
    <row r="46482" spans="16:30">
      <c r="P46482" s="6"/>
      <c r="AA46482" s="6"/>
      <c r="AC46482" s="6"/>
      <c r="AD46482" s="6"/>
    </row>
    <row r="46483" spans="16:30">
      <c r="P46483" s="6"/>
      <c r="AA46483" s="6"/>
      <c r="AC46483" s="6"/>
      <c r="AD46483" s="6"/>
    </row>
    <row r="46484" spans="16:30">
      <c r="P46484" s="6"/>
      <c r="AA46484" s="6"/>
      <c r="AC46484" s="6"/>
      <c r="AD46484" s="6"/>
    </row>
    <row r="46485" spans="16:30">
      <c r="P46485" s="6"/>
      <c r="AA46485" s="6"/>
      <c r="AC46485" s="6"/>
      <c r="AD46485" s="6"/>
    </row>
    <row r="46486" spans="16:30">
      <c r="P46486" s="6"/>
      <c r="AA46486" s="6"/>
      <c r="AC46486" s="6"/>
      <c r="AD46486" s="6"/>
    </row>
    <row r="46487" spans="16:30">
      <c r="P46487" s="6"/>
      <c r="AA46487" s="6"/>
      <c r="AC46487" s="6"/>
      <c r="AD46487" s="6"/>
    </row>
    <row r="46488" spans="16:30">
      <c r="P46488" s="6"/>
      <c r="AA46488" s="6"/>
      <c r="AC46488" s="6"/>
      <c r="AD46488" s="6"/>
    </row>
    <row r="46489" spans="16:30">
      <c r="P46489" s="6"/>
      <c r="AA46489" s="6"/>
      <c r="AC46489" s="6"/>
      <c r="AD46489" s="6"/>
    </row>
    <row r="46490" spans="16:30">
      <c r="P46490" s="6"/>
      <c r="AA46490" s="6"/>
      <c r="AC46490" s="6"/>
      <c r="AD46490" s="6"/>
    </row>
    <row r="46491" spans="16:30">
      <c r="P46491" s="6"/>
      <c r="AA46491" s="6"/>
      <c r="AC46491" s="6"/>
      <c r="AD46491" s="6"/>
    </row>
    <row r="46492" spans="16:30">
      <c r="P46492" s="6"/>
      <c r="AA46492" s="6"/>
      <c r="AC46492" s="6"/>
      <c r="AD46492" s="6"/>
    </row>
    <row r="46493" spans="16:30">
      <c r="P46493" s="6"/>
      <c r="AA46493" s="6"/>
      <c r="AC46493" s="6"/>
      <c r="AD46493" s="6"/>
    </row>
    <row r="46494" spans="16:30">
      <c r="P46494" s="6"/>
      <c r="AA46494" s="6"/>
      <c r="AC46494" s="6"/>
      <c r="AD46494" s="6"/>
    </row>
    <row r="46495" spans="16:30">
      <c r="P46495" s="6"/>
      <c r="AA46495" s="6"/>
      <c r="AC46495" s="6"/>
      <c r="AD46495" s="6"/>
    </row>
    <row r="46496" spans="16:30">
      <c r="P46496" s="6"/>
      <c r="AA46496" s="6"/>
      <c r="AC46496" s="6"/>
      <c r="AD46496" s="6"/>
    </row>
    <row r="46497" spans="16:30">
      <c r="P46497" s="6"/>
      <c r="AA46497" s="6"/>
      <c r="AC46497" s="6"/>
      <c r="AD46497" s="6"/>
    </row>
    <row r="46498" spans="16:30">
      <c r="P46498" s="6"/>
      <c r="AA46498" s="6"/>
      <c r="AC46498" s="6"/>
      <c r="AD46498" s="6"/>
    </row>
    <row r="46499" spans="16:30">
      <c r="P46499" s="6"/>
      <c r="AA46499" s="6"/>
      <c r="AC46499" s="6"/>
      <c r="AD46499" s="6"/>
    </row>
    <row r="46500" spans="16:30">
      <c r="P46500" s="6"/>
      <c r="AA46500" s="6"/>
      <c r="AC46500" s="6"/>
      <c r="AD46500" s="6"/>
    </row>
    <row r="46501" spans="16:30">
      <c r="P46501" s="6"/>
      <c r="AA46501" s="6"/>
      <c r="AC46501" s="6"/>
      <c r="AD46501" s="6"/>
    </row>
    <row r="46502" spans="16:30">
      <c r="P46502" s="6"/>
      <c r="AA46502" s="6"/>
      <c r="AC46502" s="6"/>
      <c r="AD46502" s="6"/>
    </row>
    <row r="46503" spans="16:30">
      <c r="P46503" s="6"/>
      <c r="AA46503" s="6"/>
      <c r="AC46503" s="6"/>
      <c r="AD46503" s="6"/>
    </row>
    <row r="46504" spans="16:30">
      <c r="P46504" s="6"/>
      <c r="AA46504" s="6"/>
      <c r="AC46504" s="6"/>
      <c r="AD46504" s="6"/>
    </row>
    <row r="46505" spans="16:30">
      <c r="P46505" s="6"/>
      <c r="AA46505" s="6"/>
      <c r="AC46505" s="6"/>
      <c r="AD46505" s="6"/>
    </row>
    <row r="46506" spans="16:30">
      <c r="P46506" s="6"/>
      <c r="AA46506" s="6"/>
      <c r="AC46506" s="6"/>
      <c r="AD46506" s="6"/>
    </row>
    <row r="46507" spans="16:30">
      <c r="P46507" s="6"/>
      <c r="AA46507" s="6"/>
      <c r="AC46507" s="6"/>
      <c r="AD46507" s="6"/>
    </row>
    <row r="46508" spans="16:30">
      <c r="P46508" s="6"/>
      <c r="AA46508" s="6"/>
      <c r="AC46508" s="6"/>
      <c r="AD46508" s="6"/>
    </row>
    <row r="46509" spans="16:30">
      <c r="P46509" s="6"/>
      <c r="AA46509" s="6"/>
      <c r="AC46509" s="6"/>
      <c r="AD46509" s="6"/>
    </row>
    <row r="46510" spans="16:30">
      <c r="P46510" s="6"/>
      <c r="AA46510" s="6"/>
      <c r="AC46510" s="6"/>
      <c r="AD46510" s="6"/>
    </row>
    <row r="46511" spans="16:30">
      <c r="P46511" s="6"/>
      <c r="AA46511" s="6"/>
      <c r="AC46511" s="6"/>
      <c r="AD46511" s="6"/>
    </row>
    <row r="46512" spans="16:30">
      <c r="P46512" s="6"/>
      <c r="AA46512" s="6"/>
      <c r="AC46512" s="6"/>
      <c r="AD46512" s="6"/>
    </row>
    <row r="46513" spans="16:30">
      <c r="P46513" s="6"/>
      <c r="AA46513" s="6"/>
      <c r="AC46513" s="6"/>
      <c r="AD46513" s="6"/>
    </row>
    <row r="46514" spans="16:30">
      <c r="P46514" s="6"/>
      <c r="AA46514" s="6"/>
      <c r="AC46514" s="6"/>
      <c r="AD46514" s="6"/>
    </row>
    <row r="46515" spans="16:30">
      <c r="P46515" s="6"/>
      <c r="AA46515" s="6"/>
      <c r="AC46515" s="6"/>
      <c r="AD46515" s="6"/>
    </row>
    <row r="46516" spans="16:30">
      <c r="P46516" s="6"/>
      <c r="AA46516" s="6"/>
      <c r="AC46516" s="6"/>
      <c r="AD46516" s="6"/>
    </row>
    <row r="46517" spans="16:30">
      <c r="P46517" s="6"/>
      <c r="AA46517" s="6"/>
      <c r="AC46517" s="6"/>
      <c r="AD46517" s="6"/>
    </row>
    <row r="46518" spans="16:30">
      <c r="P46518" s="6"/>
      <c r="AA46518" s="6"/>
      <c r="AC46518" s="6"/>
      <c r="AD46518" s="6"/>
    </row>
    <row r="46519" spans="16:30">
      <c r="P46519" s="6"/>
      <c r="AA46519" s="6"/>
      <c r="AC46519" s="6"/>
      <c r="AD46519" s="6"/>
    </row>
    <row r="46520" spans="16:30">
      <c r="P46520" s="6"/>
      <c r="AA46520" s="6"/>
      <c r="AC46520" s="6"/>
      <c r="AD46520" s="6"/>
    </row>
    <row r="46521" spans="16:30">
      <c r="P46521" s="6"/>
      <c r="AA46521" s="6"/>
      <c r="AC46521" s="6"/>
      <c r="AD46521" s="6"/>
    </row>
    <row r="46522" spans="16:30">
      <c r="P46522" s="6"/>
      <c r="AA46522" s="6"/>
      <c r="AC46522" s="6"/>
      <c r="AD46522" s="6"/>
    </row>
    <row r="46523" spans="16:30">
      <c r="P46523" s="6"/>
      <c r="AA46523" s="6"/>
      <c r="AC46523" s="6"/>
      <c r="AD46523" s="6"/>
    </row>
    <row r="46524" spans="16:30">
      <c r="P46524" s="6"/>
      <c r="AA46524" s="6"/>
      <c r="AC46524" s="6"/>
      <c r="AD46524" s="6"/>
    </row>
    <row r="46525" spans="16:30">
      <c r="P46525" s="6"/>
      <c r="AA46525" s="6"/>
      <c r="AC46525" s="6"/>
      <c r="AD46525" s="6"/>
    </row>
    <row r="46526" spans="16:30">
      <c r="P46526" s="6"/>
      <c r="AA46526" s="6"/>
      <c r="AC46526" s="6"/>
      <c r="AD46526" s="6"/>
    </row>
    <row r="46527" spans="16:30">
      <c r="P46527" s="6"/>
      <c r="AA46527" s="6"/>
      <c r="AC46527" s="6"/>
      <c r="AD46527" s="6"/>
    </row>
    <row r="46528" spans="16:30">
      <c r="P46528" s="6"/>
      <c r="AA46528" s="6"/>
      <c r="AC46528" s="6"/>
      <c r="AD46528" s="6"/>
    </row>
    <row r="46529" spans="16:30">
      <c r="P46529" s="6"/>
      <c r="AA46529" s="6"/>
      <c r="AC46529" s="6"/>
      <c r="AD46529" s="6"/>
    </row>
    <row r="46530" spans="16:30">
      <c r="P46530" s="6"/>
      <c r="AA46530" s="6"/>
      <c r="AC46530" s="6"/>
      <c r="AD46530" s="6"/>
    </row>
    <row r="46531" spans="16:30">
      <c r="P46531" s="6"/>
      <c r="AA46531" s="6"/>
      <c r="AC46531" s="6"/>
      <c r="AD46531" s="6"/>
    </row>
    <row r="46532" spans="16:30">
      <c r="P46532" s="6"/>
      <c r="AA46532" s="6"/>
      <c r="AC46532" s="6"/>
      <c r="AD46532" s="6"/>
    </row>
    <row r="46533" spans="16:30">
      <c r="P46533" s="6"/>
      <c r="AA46533" s="6"/>
      <c r="AC46533" s="6"/>
      <c r="AD46533" s="6"/>
    </row>
    <row r="46534" spans="16:30">
      <c r="P46534" s="6"/>
      <c r="AA46534" s="6"/>
      <c r="AC46534" s="6"/>
      <c r="AD46534" s="6"/>
    </row>
    <row r="46535" spans="16:30">
      <c r="P46535" s="6"/>
      <c r="AA46535" s="6"/>
      <c r="AC46535" s="6"/>
      <c r="AD46535" s="6"/>
    </row>
    <row r="46536" spans="16:30">
      <c r="P46536" s="6"/>
      <c r="AA46536" s="6"/>
      <c r="AC46536" s="6"/>
      <c r="AD46536" s="6"/>
    </row>
    <row r="46537" spans="16:30">
      <c r="P46537" s="6"/>
      <c r="AA46537" s="6"/>
      <c r="AC46537" s="6"/>
      <c r="AD46537" s="6"/>
    </row>
    <row r="46538" spans="16:30">
      <c r="P46538" s="6"/>
      <c r="AA46538" s="6"/>
      <c r="AC46538" s="6"/>
      <c r="AD46538" s="6"/>
    </row>
    <row r="46539" spans="16:30">
      <c r="P46539" s="6"/>
      <c r="AA46539" s="6"/>
      <c r="AC46539" s="6"/>
      <c r="AD46539" s="6"/>
    </row>
    <row r="46540" spans="16:30">
      <c r="P46540" s="6"/>
      <c r="AA46540" s="6"/>
      <c r="AC46540" s="6"/>
      <c r="AD46540" s="6"/>
    </row>
    <row r="46541" spans="16:30">
      <c r="P46541" s="6"/>
      <c r="AA46541" s="6"/>
      <c r="AC46541" s="6"/>
      <c r="AD46541" s="6"/>
    </row>
    <row r="46542" spans="16:30">
      <c r="P46542" s="6"/>
      <c r="AA46542" s="6"/>
      <c r="AC46542" s="6"/>
      <c r="AD46542" s="6"/>
    </row>
    <row r="46543" spans="16:30">
      <c r="P46543" s="6"/>
      <c r="AA46543" s="6"/>
      <c r="AC46543" s="6"/>
      <c r="AD46543" s="6"/>
    </row>
    <row r="46544" spans="16:30">
      <c r="P46544" s="6"/>
      <c r="AA46544" s="6"/>
      <c r="AC46544" s="6"/>
      <c r="AD46544" s="6"/>
    </row>
    <row r="46545" spans="16:30">
      <c r="P46545" s="6"/>
      <c r="AA46545" s="6"/>
      <c r="AC46545" s="6"/>
      <c r="AD46545" s="6"/>
    </row>
    <row r="46546" spans="16:30">
      <c r="P46546" s="6"/>
      <c r="AA46546" s="6"/>
      <c r="AC46546" s="6"/>
      <c r="AD46546" s="6"/>
    </row>
    <row r="46547" spans="16:30">
      <c r="P46547" s="6"/>
      <c r="AA46547" s="6"/>
      <c r="AC46547" s="6"/>
      <c r="AD46547" s="6"/>
    </row>
    <row r="46548" spans="16:30">
      <c r="P46548" s="6"/>
      <c r="AA46548" s="6"/>
      <c r="AC46548" s="6"/>
      <c r="AD46548" s="6"/>
    </row>
    <row r="46549" spans="16:30">
      <c r="P46549" s="6"/>
      <c r="AA46549" s="6"/>
      <c r="AC46549" s="6"/>
      <c r="AD46549" s="6"/>
    </row>
    <row r="46550" spans="16:30">
      <c r="P46550" s="6"/>
      <c r="AA46550" s="6"/>
      <c r="AC46550" s="6"/>
      <c r="AD46550" s="6"/>
    </row>
    <row r="46551" spans="16:30">
      <c r="P46551" s="6"/>
      <c r="AA46551" s="6"/>
      <c r="AC46551" s="6"/>
      <c r="AD46551" s="6"/>
    </row>
    <row r="46552" spans="16:30">
      <c r="P46552" s="6"/>
      <c r="AA46552" s="6"/>
      <c r="AC46552" s="6"/>
      <c r="AD46552" s="6"/>
    </row>
    <row r="46553" spans="16:30">
      <c r="P46553" s="6"/>
      <c r="AA46553" s="6"/>
      <c r="AC46553" s="6"/>
      <c r="AD46553" s="6"/>
    </row>
    <row r="46554" spans="16:30">
      <c r="P46554" s="6"/>
      <c r="AA46554" s="6"/>
      <c r="AC46554" s="6"/>
      <c r="AD46554" s="6"/>
    </row>
    <row r="46555" spans="16:30">
      <c r="P46555" s="6"/>
      <c r="AA46555" s="6"/>
      <c r="AC46555" s="6"/>
      <c r="AD46555" s="6"/>
    </row>
    <row r="46556" spans="16:30">
      <c r="P46556" s="6"/>
      <c r="AA46556" s="6"/>
      <c r="AC46556" s="6"/>
      <c r="AD46556" s="6"/>
    </row>
    <row r="46557" spans="16:30">
      <c r="P46557" s="6"/>
      <c r="AA46557" s="6"/>
      <c r="AC46557" s="6"/>
      <c r="AD46557" s="6"/>
    </row>
    <row r="46558" spans="16:30">
      <c r="P46558" s="6"/>
      <c r="AA46558" s="6"/>
      <c r="AC46558" s="6"/>
      <c r="AD46558" s="6"/>
    </row>
    <row r="46559" spans="16:30">
      <c r="P46559" s="6"/>
      <c r="AA46559" s="6"/>
      <c r="AC46559" s="6"/>
      <c r="AD46559" s="6"/>
    </row>
    <row r="46560" spans="16:30">
      <c r="P46560" s="6"/>
      <c r="AA46560" s="6"/>
      <c r="AC46560" s="6"/>
      <c r="AD46560" s="6"/>
    </row>
    <row r="46561" spans="16:30">
      <c r="P46561" s="6"/>
      <c r="AA46561" s="6"/>
      <c r="AC46561" s="6"/>
      <c r="AD46561" s="6"/>
    </row>
    <row r="46562" spans="16:30">
      <c r="P46562" s="6"/>
      <c r="AA46562" s="6"/>
      <c r="AC46562" s="6"/>
      <c r="AD46562" s="6"/>
    </row>
    <row r="46563" spans="16:30">
      <c r="P46563" s="6"/>
      <c r="AA46563" s="6"/>
      <c r="AC46563" s="6"/>
      <c r="AD46563" s="6"/>
    </row>
    <row r="46564" spans="16:30">
      <c r="P46564" s="6"/>
      <c r="AA46564" s="6"/>
      <c r="AC46564" s="6"/>
      <c r="AD46564" s="6"/>
    </row>
    <row r="46565" spans="16:30">
      <c r="P46565" s="6"/>
      <c r="AA46565" s="6"/>
      <c r="AC46565" s="6"/>
      <c r="AD46565" s="6"/>
    </row>
    <row r="46566" spans="16:30">
      <c r="P46566" s="6"/>
      <c r="AA46566" s="6"/>
      <c r="AC46566" s="6"/>
      <c r="AD46566" s="6"/>
    </row>
    <row r="46567" spans="16:30">
      <c r="P46567" s="6"/>
      <c r="AA46567" s="6"/>
      <c r="AC46567" s="6"/>
      <c r="AD46567" s="6"/>
    </row>
    <row r="46568" spans="16:30">
      <c r="P46568" s="6"/>
      <c r="AA46568" s="6"/>
      <c r="AC46568" s="6"/>
      <c r="AD46568" s="6"/>
    </row>
    <row r="46569" spans="16:30">
      <c r="P46569" s="6"/>
      <c r="AA46569" s="6"/>
      <c r="AC46569" s="6"/>
      <c r="AD46569" s="6"/>
    </row>
    <row r="46570" spans="16:30">
      <c r="P46570" s="6"/>
      <c r="AA46570" s="6"/>
      <c r="AC46570" s="6"/>
      <c r="AD46570" s="6"/>
    </row>
    <row r="46571" spans="16:30">
      <c r="P46571" s="6"/>
      <c r="AA46571" s="6"/>
      <c r="AC46571" s="6"/>
      <c r="AD46571" s="6"/>
    </row>
    <row r="46572" spans="16:30">
      <c r="P46572" s="6"/>
      <c r="AA46572" s="6"/>
      <c r="AC46572" s="6"/>
      <c r="AD46572" s="6"/>
    </row>
    <row r="46573" spans="16:30">
      <c r="P46573" s="6"/>
      <c r="AA46573" s="6"/>
      <c r="AC46573" s="6"/>
      <c r="AD46573" s="6"/>
    </row>
    <row r="46574" spans="16:30">
      <c r="P46574" s="6"/>
      <c r="AA46574" s="6"/>
      <c r="AC46574" s="6"/>
      <c r="AD46574" s="6"/>
    </row>
    <row r="46575" spans="16:30">
      <c r="P46575" s="6"/>
      <c r="AA46575" s="6"/>
      <c r="AC46575" s="6"/>
      <c r="AD46575" s="6"/>
    </row>
    <row r="46576" spans="16:30">
      <c r="P46576" s="6"/>
      <c r="AA46576" s="6"/>
      <c r="AC46576" s="6"/>
      <c r="AD46576" s="6"/>
    </row>
    <row r="46577" spans="16:30">
      <c r="P46577" s="6"/>
      <c r="AA46577" s="6"/>
      <c r="AC46577" s="6"/>
      <c r="AD46577" s="6"/>
    </row>
    <row r="46578" spans="16:30">
      <c r="P46578" s="6"/>
      <c r="AA46578" s="6"/>
      <c r="AC46578" s="6"/>
      <c r="AD46578" s="6"/>
    </row>
    <row r="46579" spans="16:30">
      <c r="P46579" s="6"/>
      <c r="AA46579" s="6"/>
      <c r="AC46579" s="6"/>
      <c r="AD46579" s="6"/>
    </row>
    <row r="46580" spans="16:30">
      <c r="P46580" s="6"/>
      <c r="AA46580" s="6"/>
      <c r="AC46580" s="6"/>
      <c r="AD46580" s="6"/>
    </row>
    <row r="46581" spans="16:30">
      <c r="P46581" s="6"/>
      <c r="AA46581" s="6"/>
      <c r="AC46581" s="6"/>
      <c r="AD46581" s="6"/>
    </row>
    <row r="46582" spans="16:30">
      <c r="P46582" s="6"/>
      <c r="AA46582" s="6"/>
      <c r="AC46582" s="6"/>
      <c r="AD46582" s="6"/>
    </row>
    <row r="46583" spans="16:30">
      <c r="P46583" s="6"/>
      <c r="AA46583" s="6"/>
      <c r="AC46583" s="6"/>
      <c r="AD46583" s="6"/>
    </row>
    <row r="46584" spans="16:30">
      <c r="P46584" s="6"/>
      <c r="AA46584" s="6"/>
      <c r="AC46584" s="6"/>
      <c r="AD46584" s="6"/>
    </row>
    <row r="46585" spans="16:30">
      <c r="P46585" s="6"/>
      <c r="AA46585" s="6"/>
      <c r="AC46585" s="6"/>
      <c r="AD46585" s="6"/>
    </row>
    <row r="46586" spans="16:30">
      <c r="P46586" s="6"/>
      <c r="AA46586" s="6"/>
      <c r="AC46586" s="6"/>
      <c r="AD46586" s="6"/>
    </row>
    <row r="46587" spans="16:30">
      <c r="P46587" s="6"/>
      <c r="AA46587" s="6"/>
      <c r="AC46587" s="6"/>
      <c r="AD46587" s="6"/>
    </row>
    <row r="46588" spans="16:30">
      <c r="P46588" s="6"/>
      <c r="AA46588" s="6"/>
      <c r="AC46588" s="6"/>
      <c r="AD46588" s="6"/>
    </row>
    <row r="46589" spans="16:30">
      <c r="P46589" s="6"/>
      <c r="AA46589" s="6"/>
      <c r="AC46589" s="6"/>
      <c r="AD46589" s="6"/>
    </row>
    <row r="46590" spans="16:30">
      <c r="P46590" s="6"/>
      <c r="AA46590" s="6"/>
      <c r="AC46590" s="6"/>
      <c r="AD46590" s="6"/>
    </row>
    <row r="46591" spans="16:30">
      <c r="P46591" s="6"/>
      <c r="AA46591" s="6"/>
      <c r="AC46591" s="6"/>
      <c r="AD46591" s="6"/>
    </row>
    <row r="46592" spans="16:30">
      <c r="P46592" s="6"/>
      <c r="AA46592" s="6"/>
      <c r="AC46592" s="6"/>
      <c r="AD46592" s="6"/>
    </row>
    <row r="46593" spans="16:30">
      <c r="P46593" s="6"/>
      <c r="AA46593" s="6"/>
      <c r="AC46593" s="6"/>
      <c r="AD46593" s="6"/>
    </row>
    <row r="46594" spans="16:30">
      <c r="P46594" s="6"/>
      <c r="AA46594" s="6"/>
      <c r="AC46594" s="6"/>
      <c r="AD46594" s="6"/>
    </row>
    <row r="46595" spans="16:30">
      <c r="P46595" s="6"/>
      <c r="AA46595" s="6"/>
      <c r="AC46595" s="6"/>
      <c r="AD46595" s="6"/>
    </row>
    <row r="46596" spans="16:30">
      <c r="P46596" s="6"/>
      <c r="AA46596" s="6"/>
      <c r="AC46596" s="6"/>
      <c r="AD46596" s="6"/>
    </row>
    <row r="46597" spans="16:30">
      <c r="P46597" s="6"/>
      <c r="AA46597" s="6"/>
      <c r="AC46597" s="6"/>
      <c r="AD46597" s="6"/>
    </row>
    <row r="46598" spans="16:30">
      <c r="P46598" s="6"/>
      <c r="AA46598" s="6"/>
      <c r="AC46598" s="6"/>
      <c r="AD46598" s="6"/>
    </row>
    <row r="46599" spans="16:30">
      <c r="P46599" s="6"/>
      <c r="AA46599" s="6"/>
      <c r="AC46599" s="6"/>
      <c r="AD46599" s="6"/>
    </row>
    <row r="46600" spans="16:30">
      <c r="P46600" s="6"/>
      <c r="AA46600" s="6"/>
      <c r="AC46600" s="6"/>
      <c r="AD46600" s="6"/>
    </row>
    <row r="46601" spans="16:30">
      <c r="P46601" s="6"/>
      <c r="AA46601" s="6"/>
      <c r="AC46601" s="6"/>
      <c r="AD46601" s="6"/>
    </row>
    <row r="46602" spans="16:30">
      <c r="P46602" s="6"/>
      <c r="AA46602" s="6"/>
      <c r="AC46602" s="6"/>
      <c r="AD46602" s="6"/>
    </row>
    <row r="46603" spans="16:30">
      <c r="P46603" s="6"/>
      <c r="AA46603" s="6"/>
      <c r="AC46603" s="6"/>
      <c r="AD46603" s="6"/>
    </row>
    <row r="46604" spans="16:30">
      <c r="P46604" s="6"/>
      <c r="AA46604" s="6"/>
      <c r="AC46604" s="6"/>
      <c r="AD46604" s="6"/>
    </row>
    <row r="46605" spans="16:30">
      <c r="P46605" s="6"/>
      <c r="AA46605" s="6"/>
      <c r="AC46605" s="6"/>
      <c r="AD46605" s="6"/>
    </row>
    <row r="46606" spans="16:30">
      <c r="P46606" s="6"/>
      <c r="AA46606" s="6"/>
      <c r="AC46606" s="6"/>
      <c r="AD46606" s="6"/>
    </row>
    <row r="46607" spans="16:30">
      <c r="P46607" s="6"/>
      <c r="AA46607" s="6"/>
      <c r="AC46607" s="6"/>
      <c r="AD46607" s="6"/>
    </row>
    <row r="46608" spans="16:30">
      <c r="P46608" s="6"/>
      <c r="AA46608" s="6"/>
      <c r="AC46608" s="6"/>
      <c r="AD46608" s="6"/>
    </row>
    <row r="46609" spans="16:30">
      <c r="P46609" s="6"/>
      <c r="AA46609" s="6"/>
      <c r="AC46609" s="6"/>
      <c r="AD46609" s="6"/>
    </row>
    <row r="46610" spans="16:30">
      <c r="P46610" s="6"/>
      <c r="AA46610" s="6"/>
      <c r="AC46610" s="6"/>
      <c r="AD46610" s="6"/>
    </row>
    <row r="46611" spans="16:30">
      <c r="P46611" s="6"/>
      <c r="AA46611" s="6"/>
      <c r="AC46611" s="6"/>
      <c r="AD46611" s="6"/>
    </row>
    <row r="46612" spans="16:30">
      <c r="P46612" s="6"/>
      <c r="AA46612" s="6"/>
      <c r="AC46612" s="6"/>
      <c r="AD46612" s="6"/>
    </row>
    <row r="46613" spans="16:30">
      <c r="P46613" s="6"/>
      <c r="AA46613" s="6"/>
      <c r="AC46613" s="6"/>
      <c r="AD46613" s="6"/>
    </row>
    <row r="46614" spans="16:30">
      <c r="P46614" s="6"/>
      <c r="AA46614" s="6"/>
      <c r="AC46614" s="6"/>
      <c r="AD46614" s="6"/>
    </row>
    <row r="46615" spans="16:30">
      <c r="P46615" s="6"/>
      <c r="AA46615" s="6"/>
      <c r="AC46615" s="6"/>
      <c r="AD46615" s="6"/>
    </row>
    <row r="46616" spans="16:30">
      <c r="P46616" s="6"/>
      <c r="AA46616" s="6"/>
      <c r="AC46616" s="6"/>
      <c r="AD46616" s="6"/>
    </row>
    <row r="46617" spans="16:30">
      <c r="P46617" s="6"/>
      <c r="AA46617" s="6"/>
      <c r="AC46617" s="6"/>
      <c r="AD46617" s="6"/>
    </row>
    <row r="46618" spans="16:30">
      <c r="P46618" s="6"/>
      <c r="AA46618" s="6"/>
      <c r="AC46618" s="6"/>
      <c r="AD46618" s="6"/>
    </row>
    <row r="46619" spans="16:30">
      <c r="P46619" s="6"/>
      <c r="AA46619" s="6"/>
      <c r="AC46619" s="6"/>
      <c r="AD46619" s="6"/>
    </row>
    <row r="46620" spans="16:30">
      <c r="P46620" s="6"/>
      <c r="AA46620" s="6"/>
      <c r="AC46620" s="6"/>
      <c r="AD46620" s="6"/>
    </row>
    <row r="46621" spans="16:30">
      <c r="P46621" s="6"/>
      <c r="AA46621" s="6"/>
      <c r="AC46621" s="6"/>
      <c r="AD46621" s="6"/>
    </row>
    <row r="46622" spans="16:30">
      <c r="P46622" s="6"/>
      <c r="AA46622" s="6"/>
      <c r="AC46622" s="6"/>
      <c r="AD46622" s="6"/>
    </row>
    <row r="46623" spans="16:30">
      <c r="P46623" s="6"/>
      <c r="AA46623" s="6"/>
      <c r="AC46623" s="6"/>
      <c r="AD46623" s="6"/>
    </row>
    <row r="46624" spans="16:30">
      <c r="P46624" s="6"/>
      <c r="AA46624" s="6"/>
      <c r="AC46624" s="6"/>
      <c r="AD46624" s="6"/>
    </row>
    <row r="46625" spans="16:30">
      <c r="P46625" s="6"/>
      <c r="AA46625" s="6"/>
      <c r="AC46625" s="6"/>
      <c r="AD46625" s="6"/>
    </row>
    <row r="46626" spans="16:30">
      <c r="P46626" s="6"/>
      <c r="AA46626" s="6"/>
      <c r="AC46626" s="6"/>
      <c r="AD46626" s="6"/>
    </row>
    <row r="46627" spans="16:30">
      <c r="P46627" s="6"/>
      <c r="AA46627" s="6"/>
      <c r="AC46627" s="6"/>
      <c r="AD46627" s="6"/>
    </row>
    <row r="46628" spans="16:30">
      <c r="P46628" s="6"/>
      <c r="AA46628" s="6"/>
      <c r="AC46628" s="6"/>
      <c r="AD46628" s="6"/>
    </row>
    <row r="46629" spans="16:30">
      <c r="P46629" s="6"/>
      <c r="AA46629" s="6"/>
      <c r="AC46629" s="6"/>
      <c r="AD46629" s="6"/>
    </row>
    <row r="46630" spans="16:30">
      <c r="P46630" s="6"/>
      <c r="AA46630" s="6"/>
      <c r="AC46630" s="6"/>
      <c r="AD46630" s="6"/>
    </row>
    <row r="46631" spans="16:30">
      <c r="P46631" s="6"/>
      <c r="AA46631" s="6"/>
      <c r="AC46631" s="6"/>
      <c r="AD46631" s="6"/>
    </row>
    <row r="46632" spans="16:30">
      <c r="P46632" s="6"/>
      <c r="AA46632" s="6"/>
      <c r="AC46632" s="6"/>
      <c r="AD46632" s="6"/>
    </row>
    <row r="46633" spans="16:30">
      <c r="P46633" s="6"/>
      <c r="AA46633" s="6"/>
      <c r="AC46633" s="6"/>
      <c r="AD46633" s="6"/>
    </row>
    <row r="46634" spans="16:30">
      <c r="P46634" s="6"/>
      <c r="AA46634" s="6"/>
      <c r="AC46634" s="6"/>
      <c r="AD46634" s="6"/>
    </row>
    <row r="46635" spans="16:30">
      <c r="P46635" s="6"/>
      <c r="AA46635" s="6"/>
      <c r="AC46635" s="6"/>
      <c r="AD46635" s="6"/>
    </row>
    <row r="46636" spans="16:30">
      <c r="P46636" s="6"/>
      <c r="AA46636" s="6"/>
      <c r="AC46636" s="6"/>
      <c r="AD46636" s="6"/>
    </row>
    <row r="46637" spans="16:30">
      <c r="P46637" s="6"/>
      <c r="AA46637" s="6"/>
      <c r="AC46637" s="6"/>
      <c r="AD46637" s="6"/>
    </row>
    <row r="46638" spans="16:30">
      <c r="P46638" s="6"/>
      <c r="AA46638" s="6"/>
      <c r="AC46638" s="6"/>
      <c r="AD46638" s="6"/>
    </row>
    <row r="46639" spans="16:30">
      <c r="P46639" s="6"/>
      <c r="AA46639" s="6"/>
      <c r="AC46639" s="6"/>
      <c r="AD46639" s="6"/>
    </row>
    <row r="46640" spans="16:30">
      <c r="P46640" s="6"/>
      <c r="AA46640" s="6"/>
      <c r="AC46640" s="6"/>
      <c r="AD46640" s="6"/>
    </row>
    <row r="46641" spans="16:30">
      <c r="P46641" s="6"/>
      <c r="AA46641" s="6"/>
      <c r="AC46641" s="6"/>
      <c r="AD46641" s="6"/>
    </row>
    <row r="46642" spans="16:30">
      <c r="P46642" s="6"/>
      <c r="AA46642" s="6"/>
      <c r="AC46642" s="6"/>
      <c r="AD46642" s="6"/>
    </row>
    <row r="46643" spans="16:30">
      <c r="P46643" s="6"/>
      <c r="AA46643" s="6"/>
      <c r="AC46643" s="6"/>
      <c r="AD46643" s="6"/>
    </row>
    <row r="46644" spans="16:30">
      <c r="P46644" s="6"/>
      <c r="AA46644" s="6"/>
      <c r="AC46644" s="6"/>
      <c r="AD46644" s="6"/>
    </row>
    <row r="46645" spans="16:30">
      <c r="P46645" s="6"/>
      <c r="AA46645" s="6"/>
      <c r="AC46645" s="6"/>
      <c r="AD46645" s="6"/>
    </row>
    <row r="46646" spans="16:30">
      <c r="P46646" s="6"/>
      <c r="AA46646" s="6"/>
      <c r="AC46646" s="6"/>
      <c r="AD46646" s="6"/>
    </row>
    <row r="46647" spans="16:30">
      <c r="P46647" s="6"/>
      <c r="AA46647" s="6"/>
      <c r="AC46647" s="6"/>
      <c r="AD46647" s="6"/>
    </row>
    <row r="46648" spans="16:30">
      <c r="P46648" s="6"/>
      <c r="AA46648" s="6"/>
      <c r="AC46648" s="6"/>
      <c r="AD46648" s="6"/>
    </row>
    <row r="46649" spans="16:30">
      <c r="P46649" s="6"/>
      <c r="AA46649" s="6"/>
      <c r="AC46649" s="6"/>
      <c r="AD46649" s="6"/>
    </row>
    <row r="46650" spans="16:30">
      <c r="P46650" s="6"/>
      <c r="AA46650" s="6"/>
      <c r="AC46650" s="6"/>
      <c r="AD46650" s="6"/>
    </row>
    <row r="46651" spans="16:30">
      <c r="P46651" s="6"/>
      <c r="AA46651" s="6"/>
      <c r="AC46651" s="6"/>
      <c r="AD46651" s="6"/>
    </row>
    <row r="46652" spans="16:30">
      <c r="P46652" s="6"/>
      <c r="AA46652" s="6"/>
      <c r="AC46652" s="6"/>
      <c r="AD46652" s="6"/>
    </row>
    <row r="46653" spans="16:30">
      <c r="P46653" s="6"/>
      <c r="AA46653" s="6"/>
      <c r="AC46653" s="6"/>
      <c r="AD46653" s="6"/>
    </row>
    <row r="46654" spans="16:30">
      <c r="P46654" s="6"/>
      <c r="AA46654" s="6"/>
      <c r="AC46654" s="6"/>
      <c r="AD46654" s="6"/>
    </row>
    <row r="46655" spans="16:30">
      <c r="P46655" s="6"/>
      <c r="AA46655" s="6"/>
      <c r="AC46655" s="6"/>
      <c r="AD46655" s="6"/>
    </row>
    <row r="46656" spans="16:30">
      <c r="P46656" s="6"/>
      <c r="AA46656" s="6"/>
      <c r="AC46656" s="6"/>
      <c r="AD46656" s="6"/>
    </row>
    <row r="46657" spans="16:30">
      <c r="P46657" s="6"/>
      <c r="AA46657" s="6"/>
      <c r="AC46657" s="6"/>
      <c r="AD46657" s="6"/>
    </row>
    <row r="46658" spans="16:30">
      <c r="P46658" s="6"/>
      <c r="AA46658" s="6"/>
      <c r="AC46658" s="6"/>
      <c r="AD46658" s="6"/>
    </row>
    <row r="46659" spans="16:30">
      <c r="P46659" s="6"/>
      <c r="AA46659" s="6"/>
      <c r="AC46659" s="6"/>
      <c r="AD46659" s="6"/>
    </row>
    <row r="46660" spans="16:30">
      <c r="P46660" s="6"/>
      <c r="AA46660" s="6"/>
      <c r="AC46660" s="6"/>
      <c r="AD46660" s="6"/>
    </row>
    <row r="46661" spans="16:30">
      <c r="P46661" s="6"/>
      <c r="AA46661" s="6"/>
      <c r="AC46661" s="6"/>
      <c r="AD46661" s="6"/>
    </row>
    <row r="46662" spans="16:30">
      <c r="P46662" s="6"/>
      <c r="AA46662" s="6"/>
      <c r="AC46662" s="6"/>
      <c r="AD46662" s="6"/>
    </row>
    <row r="46663" spans="16:30">
      <c r="P46663" s="6"/>
      <c r="AA46663" s="6"/>
      <c r="AC46663" s="6"/>
      <c r="AD46663" s="6"/>
    </row>
    <row r="46664" spans="16:30">
      <c r="P46664" s="6"/>
      <c r="AA46664" s="6"/>
      <c r="AC46664" s="6"/>
      <c r="AD46664" s="6"/>
    </row>
    <row r="46665" spans="16:30">
      <c r="P46665" s="6"/>
      <c r="AA46665" s="6"/>
      <c r="AC46665" s="6"/>
      <c r="AD46665" s="6"/>
    </row>
    <row r="46666" spans="16:30">
      <c r="P46666" s="6"/>
      <c r="AA46666" s="6"/>
      <c r="AC46666" s="6"/>
      <c r="AD46666" s="6"/>
    </row>
    <row r="46667" spans="16:30">
      <c r="P46667" s="6"/>
      <c r="AA46667" s="6"/>
      <c r="AC46667" s="6"/>
      <c r="AD46667" s="6"/>
    </row>
    <row r="46668" spans="16:30">
      <c r="P46668" s="6"/>
      <c r="AA46668" s="6"/>
      <c r="AC46668" s="6"/>
      <c r="AD46668" s="6"/>
    </row>
    <row r="46669" spans="16:30">
      <c r="P46669" s="6"/>
      <c r="AA46669" s="6"/>
      <c r="AC46669" s="6"/>
      <c r="AD46669" s="6"/>
    </row>
    <row r="46670" spans="16:30">
      <c r="P46670" s="6"/>
      <c r="AA46670" s="6"/>
      <c r="AC46670" s="6"/>
      <c r="AD46670" s="6"/>
    </row>
    <row r="46671" spans="16:30">
      <c r="P46671" s="6"/>
      <c r="AA46671" s="6"/>
      <c r="AC46671" s="6"/>
      <c r="AD46671" s="6"/>
    </row>
    <row r="46672" spans="16:30">
      <c r="P46672" s="6"/>
      <c r="AA46672" s="6"/>
      <c r="AC46672" s="6"/>
      <c r="AD46672" s="6"/>
    </row>
    <row r="46673" spans="16:30">
      <c r="P46673" s="6"/>
      <c r="AA46673" s="6"/>
      <c r="AC46673" s="6"/>
      <c r="AD46673" s="6"/>
    </row>
    <row r="46674" spans="16:30">
      <c r="P46674" s="6"/>
      <c r="AA46674" s="6"/>
      <c r="AC46674" s="6"/>
      <c r="AD46674" s="6"/>
    </row>
    <row r="46675" spans="16:30">
      <c r="P46675" s="6"/>
      <c r="AA46675" s="6"/>
      <c r="AC46675" s="6"/>
      <c r="AD46675" s="6"/>
    </row>
    <row r="46676" spans="16:30">
      <c r="P46676" s="6"/>
      <c r="AA46676" s="6"/>
      <c r="AC46676" s="6"/>
      <c r="AD46676" s="6"/>
    </row>
    <row r="46677" spans="16:30">
      <c r="P46677" s="6"/>
      <c r="AA46677" s="6"/>
      <c r="AC46677" s="6"/>
      <c r="AD46677" s="6"/>
    </row>
    <row r="46678" spans="16:30">
      <c r="P46678" s="6"/>
      <c r="AA46678" s="6"/>
      <c r="AC46678" s="6"/>
      <c r="AD46678" s="6"/>
    </row>
    <row r="46679" spans="16:30">
      <c r="P46679" s="6"/>
      <c r="AA46679" s="6"/>
      <c r="AC46679" s="6"/>
      <c r="AD46679" s="6"/>
    </row>
    <row r="46680" spans="16:30">
      <c r="P46680" s="6"/>
      <c r="AA46680" s="6"/>
      <c r="AC46680" s="6"/>
      <c r="AD46680" s="6"/>
    </row>
    <row r="46681" spans="16:30">
      <c r="P46681" s="6"/>
      <c r="AA46681" s="6"/>
      <c r="AC46681" s="6"/>
      <c r="AD46681" s="6"/>
    </row>
    <row r="46682" spans="16:30">
      <c r="P46682" s="6"/>
      <c r="AA46682" s="6"/>
      <c r="AC46682" s="6"/>
      <c r="AD46682" s="6"/>
    </row>
    <row r="46683" spans="16:30">
      <c r="P46683" s="6"/>
      <c r="AA46683" s="6"/>
      <c r="AC46683" s="6"/>
      <c r="AD46683" s="6"/>
    </row>
    <row r="46684" spans="16:30">
      <c r="P46684" s="6"/>
      <c r="AA46684" s="6"/>
      <c r="AC46684" s="6"/>
      <c r="AD46684" s="6"/>
    </row>
    <row r="46685" spans="16:30">
      <c r="P46685" s="6"/>
      <c r="AA46685" s="6"/>
      <c r="AC46685" s="6"/>
      <c r="AD46685" s="6"/>
    </row>
    <row r="46686" spans="16:30">
      <c r="P46686" s="6"/>
      <c r="AA46686" s="6"/>
      <c r="AC46686" s="6"/>
      <c r="AD46686" s="6"/>
    </row>
    <row r="46687" spans="16:30">
      <c r="P46687" s="6"/>
      <c r="AA46687" s="6"/>
      <c r="AC46687" s="6"/>
      <c r="AD46687" s="6"/>
    </row>
    <row r="46688" spans="16:30">
      <c r="P46688" s="6"/>
      <c r="AA46688" s="6"/>
      <c r="AC46688" s="6"/>
      <c r="AD46688" s="6"/>
    </row>
    <row r="46689" spans="16:30">
      <c r="P46689" s="6"/>
      <c r="AA46689" s="6"/>
      <c r="AC46689" s="6"/>
      <c r="AD46689" s="6"/>
    </row>
    <row r="46690" spans="16:30">
      <c r="P46690" s="6"/>
      <c r="AA46690" s="6"/>
      <c r="AC46690" s="6"/>
      <c r="AD46690" s="6"/>
    </row>
    <row r="46691" spans="16:30">
      <c r="P46691" s="6"/>
      <c r="AA46691" s="6"/>
      <c r="AC46691" s="6"/>
      <c r="AD46691" s="6"/>
    </row>
    <row r="46692" spans="16:30">
      <c r="P46692" s="6"/>
      <c r="AA46692" s="6"/>
      <c r="AC46692" s="6"/>
      <c r="AD46692" s="6"/>
    </row>
    <row r="46693" spans="16:30">
      <c r="P46693" s="6"/>
      <c r="AA46693" s="6"/>
      <c r="AC46693" s="6"/>
      <c r="AD46693" s="6"/>
    </row>
    <row r="46694" spans="16:30">
      <c r="P46694" s="6"/>
      <c r="AA46694" s="6"/>
      <c r="AC46694" s="6"/>
      <c r="AD46694" s="6"/>
    </row>
    <row r="46695" spans="16:30">
      <c r="P46695" s="6"/>
      <c r="AA46695" s="6"/>
      <c r="AC46695" s="6"/>
      <c r="AD46695" s="6"/>
    </row>
    <row r="46696" spans="16:30">
      <c r="P46696" s="6"/>
      <c r="AA46696" s="6"/>
      <c r="AC46696" s="6"/>
      <c r="AD46696" s="6"/>
    </row>
    <row r="46697" spans="16:30">
      <c r="P46697" s="6"/>
      <c r="AA46697" s="6"/>
      <c r="AC46697" s="6"/>
      <c r="AD46697" s="6"/>
    </row>
    <row r="46698" spans="16:30">
      <c r="P46698" s="6"/>
      <c r="AA46698" s="6"/>
      <c r="AC46698" s="6"/>
      <c r="AD46698" s="6"/>
    </row>
    <row r="46699" spans="16:30">
      <c r="P46699" s="6"/>
      <c r="AA46699" s="6"/>
      <c r="AC46699" s="6"/>
      <c r="AD46699" s="6"/>
    </row>
    <row r="46700" spans="16:30">
      <c r="P46700" s="6"/>
      <c r="AA46700" s="6"/>
      <c r="AC46700" s="6"/>
      <c r="AD46700" s="6"/>
    </row>
    <row r="46701" spans="16:30">
      <c r="P46701" s="6"/>
      <c r="AA46701" s="6"/>
      <c r="AC46701" s="6"/>
      <c r="AD46701" s="6"/>
    </row>
    <row r="46702" spans="16:30">
      <c r="P46702" s="6"/>
      <c r="AA46702" s="6"/>
      <c r="AC46702" s="6"/>
      <c r="AD46702" s="6"/>
    </row>
    <row r="46703" spans="16:30">
      <c r="P46703" s="6"/>
      <c r="AA46703" s="6"/>
      <c r="AC46703" s="6"/>
      <c r="AD46703" s="6"/>
    </row>
    <row r="46704" spans="16:30">
      <c r="P46704" s="6"/>
      <c r="AA46704" s="6"/>
      <c r="AC46704" s="6"/>
      <c r="AD46704" s="6"/>
    </row>
    <row r="46705" spans="16:30">
      <c r="P46705" s="6"/>
      <c r="AA46705" s="6"/>
      <c r="AC46705" s="6"/>
      <c r="AD46705" s="6"/>
    </row>
    <row r="46706" spans="16:30">
      <c r="P46706" s="6"/>
      <c r="AA46706" s="6"/>
      <c r="AC46706" s="6"/>
      <c r="AD46706" s="6"/>
    </row>
    <row r="46707" spans="16:30">
      <c r="P46707" s="6"/>
      <c r="AA46707" s="6"/>
      <c r="AC46707" s="6"/>
      <c r="AD46707" s="6"/>
    </row>
    <row r="46708" spans="16:30">
      <c r="P46708" s="6"/>
      <c r="AA46708" s="6"/>
      <c r="AC46708" s="6"/>
      <c r="AD46708" s="6"/>
    </row>
    <row r="46709" spans="16:30">
      <c r="P46709" s="6"/>
      <c r="AA46709" s="6"/>
      <c r="AC46709" s="6"/>
      <c r="AD46709" s="6"/>
    </row>
    <row r="46710" spans="16:30">
      <c r="P46710" s="6"/>
      <c r="AA46710" s="6"/>
      <c r="AC46710" s="6"/>
      <c r="AD46710" s="6"/>
    </row>
    <row r="46711" spans="16:30">
      <c r="P46711" s="6"/>
      <c r="AA46711" s="6"/>
      <c r="AC46711" s="6"/>
      <c r="AD46711" s="6"/>
    </row>
    <row r="46712" spans="16:30">
      <c r="P46712" s="6"/>
      <c r="AA46712" s="6"/>
      <c r="AC46712" s="6"/>
      <c r="AD46712" s="6"/>
    </row>
    <row r="46713" spans="16:30">
      <c r="P46713" s="6"/>
      <c r="AA46713" s="6"/>
      <c r="AC46713" s="6"/>
      <c r="AD46713" s="6"/>
    </row>
    <row r="46714" spans="16:30">
      <c r="P46714" s="6"/>
      <c r="AA46714" s="6"/>
      <c r="AC46714" s="6"/>
      <c r="AD46714" s="6"/>
    </row>
    <row r="46715" spans="16:30">
      <c r="P46715" s="6"/>
      <c r="AA46715" s="6"/>
      <c r="AC46715" s="6"/>
      <c r="AD46715" s="6"/>
    </row>
    <row r="46716" spans="16:30">
      <c r="P46716" s="6"/>
      <c r="AA46716" s="6"/>
      <c r="AC46716" s="6"/>
      <c r="AD46716" s="6"/>
    </row>
    <row r="46717" spans="16:30">
      <c r="P46717" s="6"/>
      <c r="AA46717" s="6"/>
      <c r="AC46717" s="6"/>
      <c r="AD46717" s="6"/>
    </row>
    <row r="46718" spans="16:30">
      <c r="P46718" s="6"/>
      <c r="AA46718" s="6"/>
      <c r="AC46718" s="6"/>
      <c r="AD46718" s="6"/>
    </row>
    <row r="46719" spans="16:30">
      <c r="P46719" s="6"/>
      <c r="AA46719" s="6"/>
      <c r="AC46719" s="6"/>
      <c r="AD46719" s="6"/>
    </row>
    <row r="46720" spans="16:30">
      <c r="P46720" s="6"/>
      <c r="AA46720" s="6"/>
      <c r="AC46720" s="6"/>
      <c r="AD46720" s="6"/>
    </row>
    <row r="46721" spans="16:30">
      <c r="P46721" s="6"/>
      <c r="AA46721" s="6"/>
      <c r="AC46721" s="6"/>
      <c r="AD46721" s="6"/>
    </row>
    <row r="46722" spans="16:30">
      <c r="P46722" s="6"/>
      <c r="AA46722" s="6"/>
      <c r="AC46722" s="6"/>
      <c r="AD46722" s="6"/>
    </row>
    <row r="46723" spans="16:30">
      <c r="P46723" s="6"/>
      <c r="AA46723" s="6"/>
      <c r="AC46723" s="6"/>
      <c r="AD46723" s="6"/>
    </row>
    <row r="46724" spans="16:30">
      <c r="P46724" s="6"/>
      <c r="AA46724" s="6"/>
      <c r="AC46724" s="6"/>
      <c r="AD46724" s="6"/>
    </row>
    <row r="46725" spans="16:30">
      <c r="P46725" s="6"/>
      <c r="AA46725" s="6"/>
      <c r="AC46725" s="6"/>
      <c r="AD46725" s="6"/>
    </row>
    <row r="46726" spans="16:30">
      <c r="P46726" s="6"/>
      <c r="AA46726" s="6"/>
      <c r="AC46726" s="6"/>
      <c r="AD46726" s="6"/>
    </row>
    <row r="46727" spans="16:30">
      <c r="P46727" s="6"/>
      <c r="AA46727" s="6"/>
      <c r="AC46727" s="6"/>
      <c r="AD46727" s="6"/>
    </row>
    <row r="46728" spans="16:30">
      <c r="P46728" s="6"/>
      <c r="AA46728" s="6"/>
      <c r="AC46728" s="6"/>
      <c r="AD46728" s="6"/>
    </row>
    <row r="46729" spans="16:30">
      <c r="P46729" s="6"/>
      <c r="AA46729" s="6"/>
      <c r="AC46729" s="6"/>
      <c r="AD46729" s="6"/>
    </row>
    <row r="46730" spans="16:30">
      <c r="P46730" s="6"/>
      <c r="AA46730" s="6"/>
      <c r="AC46730" s="6"/>
      <c r="AD46730" s="6"/>
    </row>
    <row r="46731" spans="16:30">
      <c r="P46731" s="6"/>
      <c r="AA46731" s="6"/>
      <c r="AC46731" s="6"/>
      <c r="AD46731" s="6"/>
    </row>
    <row r="46732" spans="16:30">
      <c r="P46732" s="6"/>
      <c r="AA46732" s="6"/>
      <c r="AC46732" s="6"/>
      <c r="AD46732" s="6"/>
    </row>
    <row r="46733" spans="16:30">
      <c r="P46733" s="6"/>
      <c r="AA46733" s="6"/>
      <c r="AC46733" s="6"/>
      <c r="AD46733" s="6"/>
    </row>
    <row r="46734" spans="16:30">
      <c r="P46734" s="6"/>
      <c r="AA46734" s="6"/>
      <c r="AC46734" s="6"/>
      <c r="AD46734" s="6"/>
    </row>
    <row r="46735" spans="16:30">
      <c r="P46735" s="6"/>
      <c r="AA46735" s="6"/>
      <c r="AC46735" s="6"/>
      <c r="AD46735" s="6"/>
    </row>
    <row r="46736" spans="16:30">
      <c r="P46736" s="6"/>
      <c r="AA46736" s="6"/>
      <c r="AC46736" s="6"/>
      <c r="AD46736" s="6"/>
    </row>
    <row r="46737" spans="16:30">
      <c r="P46737" s="6"/>
      <c r="AA46737" s="6"/>
      <c r="AC46737" s="6"/>
      <c r="AD46737" s="6"/>
    </row>
    <row r="46738" spans="16:30">
      <c r="P46738" s="6"/>
      <c r="AA46738" s="6"/>
      <c r="AC46738" s="6"/>
      <c r="AD46738" s="6"/>
    </row>
    <row r="46739" spans="16:30">
      <c r="P46739" s="6"/>
      <c r="AA46739" s="6"/>
      <c r="AC46739" s="6"/>
      <c r="AD46739" s="6"/>
    </row>
    <row r="46740" spans="16:30">
      <c r="P46740" s="6"/>
      <c r="AA46740" s="6"/>
      <c r="AC46740" s="6"/>
      <c r="AD46740" s="6"/>
    </row>
    <row r="46741" spans="16:30">
      <c r="P46741" s="6"/>
      <c r="AA46741" s="6"/>
      <c r="AC46741" s="6"/>
      <c r="AD46741" s="6"/>
    </row>
    <row r="46742" spans="16:30">
      <c r="P46742" s="6"/>
      <c r="AA46742" s="6"/>
      <c r="AC46742" s="6"/>
      <c r="AD46742" s="6"/>
    </row>
    <row r="46743" spans="16:30">
      <c r="P46743" s="6"/>
      <c r="AA46743" s="6"/>
      <c r="AC46743" s="6"/>
      <c r="AD46743" s="6"/>
    </row>
    <row r="46744" spans="16:30">
      <c r="P46744" s="6"/>
      <c r="AA46744" s="6"/>
      <c r="AC46744" s="6"/>
      <c r="AD46744" s="6"/>
    </row>
    <row r="46745" spans="16:30">
      <c r="P46745" s="6"/>
      <c r="AA46745" s="6"/>
      <c r="AC46745" s="6"/>
      <c r="AD46745" s="6"/>
    </row>
    <row r="46746" spans="16:30">
      <c r="P46746" s="6"/>
      <c r="AA46746" s="6"/>
      <c r="AC46746" s="6"/>
      <c r="AD46746" s="6"/>
    </row>
    <row r="46747" spans="16:30">
      <c r="P46747" s="6"/>
      <c r="AA46747" s="6"/>
      <c r="AC46747" s="6"/>
      <c r="AD46747" s="6"/>
    </row>
    <row r="46748" spans="16:30">
      <c r="P46748" s="6"/>
      <c r="AA46748" s="6"/>
      <c r="AC46748" s="6"/>
      <c r="AD46748" s="6"/>
    </row>
    <row r="46749" spans="16:30">
      <c r="P46749" s="6"/>
      <c r="AA46749" s="6"/>
      <c r="AC46749" s="6"/>
      <c r="AD46749" s="6"/>
    </row>
    <row r="46750" spans="16:30">
      <c r="P46750" s="6"/>
      <c r="AA46750" s="6"/>
      <c r="AC46750" s="6"/>
      <c r="AD46750" s="6"/>
    </row>
    <row r="46751" spans="16:30">
      <c r="P46751" s="6"/>
      <c r="AA46751" s="6"/>
      <c r="AC46751" s="6"/>
      <c r="AD46751" s="6"/>
    </row>
    <row r="46752" spans="16:30">
      <c r="P46752" s="6"/>
      <c r="AA46752" s="6"/>
      <c r="AC46752" s="6"/>
      <c r="AD46752" s="6"/>
    </row>
    <row r="46753" spans="16:30">
      <c r="P46753" s="6"/>
      <c r="AA46753" s="6"/>
      <c r="AC46753" s="6"/>
      <c r="AD46753" s="6"/>
    </row>
    <row r="46754" spans="16:30">
      <c r="P46754" s="6"/>
      <c r="AA46754" s="6"/>
      <c r="AC46754" s="6"/>
      <c r="AD46754" s="6"/>
    </row>
    <row r="46755" spans="16:30">
      <c r="P46755" s="6"/>
      <c r="AA46755" s="6"/>
      <c r="AC46755" s="6"/>
      <c r="AD46755" s="6"/>
    </row>
    <row r="46756" spans="16:30">
      <c r="P46756" s="6"/>
      <c r="AA46756" s="6"/>
      <c r="AC46756" s="6"/>
      <c r="AD46756" s="6"/>
    </row>
    <row r="46757" spans="16:30">
      <c r="P46757" s="6"/>
      <c r="AA46757" s="6"/>
      <c r="AC46757" s="6"/>
      <c r="AD46757" s="6"/>
    </row>
    <row r="46758" spans="16:30">
      <c r="P46758" s="6"/>
      <c r="AA46758" s="6"/>
      <c r="AC46758" s="6"/>
      <c r="AD46758" s="6"/>
    </row>
    <row r="46759" spans="16:30">
      <c r="P46759" s="6"/>
      <c r="AA46759" s="6"/>
      <c r="AC46759" s="6"/>
      <c r="AD46759" s="6"/>
    </row>
    <row r="46760" spans="16:30">
      <c r="P46760" s="6"/>
      <c r="AA46760" s="6"/>
      <c r="AC46760" s="6"/>
      <c r="AD46760" s="6"/>
    </row>
    <row r="46761" spans="16:30">
      <c r="P46761" s="6"/>
      <c r="AA46761" s="6"/>
      <c r="AC46761" s="6"/>
      <c r="AD46761" s="6"/>
    </row>
    <row r="46762" spans="16:30">
      <c r="P46762" s="6"/>
      <c r="AA46762" s="6"/>
      <c r="AC46762" s="6"/>
      <c r="AD46762" s="6"/>
    </row>
    <row r="46763" spans="16:30">
      <c r="P46763" s="6"/>
      <c r="AA46763" s="6"/>
      <c r="AC46763" s="6"/>
      <c r="AD46763" s="6"/>
    </row>
    <row r="46764" spans="16:30">
      <c r="P46764" s="6"/>
      <c r="AA46764" s="6"/>
      <c r="AC46764" s="6"/>
      <c r="AD46764" s="6"/>
    </row>
    <row r="46765" spans="16:30">
      <c r="P46765" s="6"/>
      <c r="AA46765" s="6"/>
      <c r="AC46765" s="6"/>
      <c r="AD46765" s="6"/>
    </row>
    <row r="46766" spans="16:30">
      <c r="P46766" s="6"/>
      <c r="AA46766" s="6"/>
      <c r="AC46766" s="6"/>
      <c r="AD46766" s="6"/>
    </row>
    <row r="46767" spans="16:30">
      <c r="P46767" s="6"/>
      <c r="AA46767" s="6"/>
      <c r="AC46767" s="6"/>
      <c r="AD46767" s="6"/>
    </row>
    <row r="46768" spans="16:30">
      <c r="P46768" s="6"/>
      <c r="AA46768" s="6"/>
      <c r="AC46768" s="6"/>
      <c r="AD46768" s="6"/>
    </row>
    <row r="46769" spans="16:30">
      <c r="P46769" s="6"/>
      <c r="AA46769" s="6"/>
      <c r="AC46769" s="6"/>
      <c r="AD46769" s="6"/>
    </row>
    <row r="46770" spans="16:30">
      <c r="P46770" s="6"/>
      <c r="AA46770" s="6"/>
      <c r="AC46770" s="6"/>
      <c r="AD46770" s="6"/>
    </row>
    <row r="46771" spans="16:30">
      <c r="P46771" s="6"/>
      <c r="AA46771" s="6"/>
      <c r="AC46771" s="6"/>
      <c r="AD46771" s="6"/>
    </row>
    <row r="46772" spans="16:30">
      <c r="P46772" s="6"/>
      <c r="AA46772" s="6"/>
      <c r="AC46772" s="6"/>
      <c r="AD46772" s="6"/>
    </row>
    <row r="46773" spans="16:30">
      <c r="P46773" s="6"/>
      <c r="AA46773" s="6"/>
      <c r="AC46773" s="6"/>
      <c r="AD46773" s="6"/>
    </row>
    <row r="46774" spans="16:30">
      <c r="P46774" s="6"/>
      <c r="AA46774" s="6"/>
      <c r="AC46774" s="6"/>
      <c r="AD46774" s="6"/>
    </row>
    <row r="46775" spans="16:30">
      <c r="P46775" s="6"/>
      <c r="AA46775" s="6"/>
      <c r="AC46775" s="6"/>
      <c r="AD46775" s="6"/>
    </row>
    <row r="46776" spans="16:30">
      <c r="P46776" s="6"/>
      <c r="AA46776" s="6"/>
      <c r="AC46776" s="6"/>
      <c r="AD46776" s="6"/>
    </row>
    <row r="46777" spans="16:30">
      <c r="P46777" s="6"/>
      <c r="AA46777" s="6"/>
      <c r="AC46777" s="6"/>
      <c r="AD46777" s="6"/>
    </row>
    <row r="46778" spans="16:30">
      <c r="P46778" s="6"/>
      <c r="AA46778" s="6"/>
      <c r="AC46778" s="6"/>
      <c r="AD46778" s="6"/>
    </row>
    <row r="46779" spans="16:30">
      <c r="P46779" s="6"/>
      <c r="AA46779" s="6"/>
      <c r="AC46779" s="6"/>
      <c r="AD46779" s="6"/>
    </row>
    <row r="46780" spans="16:30">
      <c r="P46780" s="6"/>
      <c r="AA46780" s="6"/>
      <c r="AC46780" s="6"/>
      <c r="AD46780" s="6"/>
    </row>
    <row r="46781" spans="16:30">
      <c r="P46781" s="6"/>
      <c r="AA46781" s="6"/>
      <c r="AC46781" s="6"/>
      <c r="AD46781" s="6"/>
    </row>
    <row r="46782" spans="16:30">
      <c r="P46782" s="6"/>
      <c r="AA46782" s="6"/>
      <c r="AC46782" s="6"/>
      <c r="AD46782" s="6"/>
    </row>
    <row r="46783" spans="16:30">
      <c r="P46783" s="6"/>
      <c r="AA46783" s="6"/>
      <c r="AC46783" s="6"/>
      <c r="AD46783" s="6"/>
    </row>
    <row r="46784" spans="16:30">
      <c r="P46784" s="6"/>
      <c r="AA46784" s="6"/>
      <c r="AC46784" s="6"/>
      <c r="AD46784" s="6"/>
    </row>
    <row r="46785" spans="16:30">
      <c r="P46785" s="6"/>
      <c r="AA46785" s="6"/>
      <c r="AC46785" s="6"/>
      <c r="AD46785" s="6"/>
    </row>
    <row r="46786" spans="16:30">
      <c r="P46786" s="6"/>
      <c r="AA46786" s="6"/>
      <c r="AC46786" s="6"/>
      <c r="AD46786" s="6"/>
    </row>
    <row r="46787" spans="16:30">
      <c r="P46787" s="6"/>
      <c r="AA46787" s="6"/>
      <c r="AC46787" s="6"/>
      <c r="AD46787" s="6"/>
    </row>
    <row r="46788" spans="16:30">
      <c r="P46788" s="6"/>
      <c r="AA46788" s="6"/>
      <c r="AC46788" s="6"/>
      <c r="AD46788" s="6"/>
    </row>
    <row r="46789" spans="16:30">
      <c r="P46789" s="6"/>
      <c r="AA46789" s="6"/>
      <c r="AC46789" s="6"/>
      <c r="AD46789" s="6"/>
    </row>
    <row r="46790" spans="16:30">
      <c r="P46790" s="6"/>
      <c r="AA46790" s="6"/>
      <c r="AC46790" s="6"/>
      <c r="AD46790" s="6"/>
    </row>
    <row r="46791" spans="16:30">
      <c r="P46791" s="6"/>
      <c r="AA46791" s="6"/>
      <c r="AC46791" s="6"/>
      <c r="AD46791" s="6"/>
    </row>
    <row r="46792" spans="16:30">
      <c r="P46792" s="6"/>
      <c r="AA46792" s="6"/>
      <c r="AC46792" s="6"/>
      <c r="AD46792" s="6"/>
    </row>
    <row r="46793" spans="16:30">
      <c r="P46793" s="6"/>
      <c r="AA46793" s="6"/>
      <c r="AC46793" s="6"/>
      <c r="AD46793" s="6"/>
    </row>
    <row r="46794" spans="16:30">
      <c r="P46794" s="6"/>
      <c r="AA46794" s="6"/>
      <c r="AC46794" s="6"/>
      <c r="AD46794" s="6"/>
    </row>
    <row r="46795" spans="16:30">
      <c r="P46795" s="6"/>
      <c r="AA46795" s="6"/>
      <c r="AC46795" s="6"/>
      <c r="AD46795" s="6"/>
    </row>
    <row r="46796" spans="16:30">
      <c r="P46796" s="6"/>
      <c r="AA46796" s="6"/>
      <c r="AC46796" s="6"/>
      <c r="AD46796" s="6"/>
    </row>
    <row r="46797" spans="16:30">
      <c r="P46797" s="6"/>
      <c r="AA46797" s="6"/>
      <c r="AC46797" s="6"/>
      <c r="AD46797" s="6"/>
    </row>
    <row r="46798" spans="16:30">
      <c r="P46798" s="6"/>
      <c r="AA46798" s="6"/>
      <c r="AC46798" s="6"/>
      <c r="AD46798" s="6"/>
    </row>
    <row r="46799" spans="16:30">
      <c r="P46799" s="6"/>
      <c r="AA46799" s="6"/>
      <c r="AC46799" s="6"/>
      <c r="AD46799" s="6"/>
    </row>
    <row r="46800" spans="16:30">
      <c r="P46800" s="6"/>
      <c r="AA46800" s="6"/>
      <c r="AC46800" s="6"/>
      <c r="AD46800" s="6"/>
    </row>
    <row r="46801" spans="16:30">
      <c r="P46801" s="6"/>
      <c r="AA46801" s="6"/>
      <c r="AC46801" s="6"/>
      <c r="AD46801" s="6"/>
    </row>
    <row r="46802" spans="16:30">
      <c r="P46802" s="6"/>
      <c r="AA46802" s="6"/>
      <c r="AC46802" s="6"/>
      <c r="AD46802" s="6"/>
    </row>
    <row r="46803" spans="16:30">
      <c r="P46803" s="6"/>
      <c r="AA46803" s="6"/>
      <c r="AC46803" s="6"/>
      <c r="AD46803" s="6"/>
    </row>
    <row r="46804" spans="16:30">
      <c r="P46804" s="6"/>
      <c r="AA46804" s="6"/>
      <c r="AC46804" s="6"/>
      <c r="AD46804" s="6"/>
    </row>
    <row r="46805" spans="16:30">
      <c r="P46805" s="6"/>
      <c r="AA46805" s="6"/>
      <c r="AC46805" s="6"/>
      <c r="AD46805" s="6"/>
    </row>
    <row r="46806" spans="16:30">
      <c r="P46806" s="6"/>
      <c r="AA46806" s="6"/>
      <c r="AC46806" s="6"/>
      <c r="AD46806" s="6"/>
    </row>
    <row r="46807" spans="16:30">
      <c r="P46807" s="6"/>
      <c r="AA46807" s="6"/>
      <c r="AC46807" s="6"/>
      <c r="AD46807" s="6"/>
    </row>
    <row r="46808" spans="16:30">
      <c r="P46808" s="6"/>
      <c r="AA46808" s="6"/>
      <c r="AC46808" s="6"/>
      <c r="AD46808" s="6"/>
    </row>
    <row r="46809" spans="16:30">
      <c r="P46809" s="6"/>
      <c r="AA46809" s="6"/>
      <c r="AC46809" s="6"/>
      <c r="AD46809" s="6"/>
    </row>
    <row r="46810" spans="16:30">
      <c r="P46810" s="6"/>
      <c r="AA46810" s="6"/>
      <c r="AC46810" s="6"/>
      <c r="AD46810" s="6"/>
    </row>
    <row r="46811" spans="16:30">
      <c r="P46811" s="6"/>
      <c r="AA46811" s="6"/>
      <c r="AC46811" s="6"/>
      <c r="AD46811" s="6"/>
    </row>
    <row r="46812" spans="16:30">
      <c r="P46812" s="6"/>
      <c r="AA46812" s="6"/>
      <c r="AC46812" s="6"/>
      <c r="AD46812" s="6"/>
    </row>
    <row r="46813" spans="16:30">
      <c r="P46813" s="6"/>
      <c r="AA46813" s="6"/>
      <c r="AC46813" s="6"/>
      <c r="AD46813" s="6"/>
    </row>
    <row r="46814" spans="16:30">
      <c r="P46814" s="6"/>
      <c r="AA46814" s="6"/>
      <c r="AC46814" s="6"/>
      <c r="AD46814" s="6"/>
    </row>
    <row r="46815" spans="16:30">
      <c r="P46815" s="6"/>
      <c r="AA46815" s="6"/>
      <c r="AC46815" s="6"/>
      <c r="AD46815" s="6"/>
    </row>
    <row r="46816" spans="16:30">
      <c r="P46816" s="6"/>
      <c r="AA46816" s="6"/>
      <c r="AC46816" s="6"/>
      <c r="AD46816" s="6"/>
    </row>
    <row r="46817" spans="16:30">
      <c r="P46817" s="6"/>
      <c r="AA46817" s="6"/>
      <c r="AC46817" s="6"/>
      <c r="AD46817" s="6"/>
    </row>
    <row r="46818" spans="16:30">
      <c r="P46818" s="6"/>
      <c r="AA46818" s="6"/>
      <c r="AC46818" s="6"/>
      <c r="AD46818" s="6"/>
    </row>
    <row r="46819" spans="16:30">
      <c r="P46819" s="6"/>
      <c r="AA46819" s="6"/>
      <c r="AC46819" s="6"/>
      <c r="AD46819" s="6"/>
    </row>
    <row r="46820" spans="16:30">
      <c r="P46820" s="6"/>
      <c r="AA46820" s="6"/>
      <c r="AC46820" s="6"/>
      <c r="AD46820" s="6"/>
    </row>
    <row r="46821" spans="16:30">
      <c r="P46821" s="6"/>
      <c r="AA46821" s="6"/>
      <c r="AC46821" s="6"/>
      <c r="AD46821" s="6"/>
    </row>
    <row r="46822" spans="16:30">
      <c r="P46822" s="6"/>
      <c r="AA46822" s="6"/>
      <c r="AC46822" s="6"/>
      <c r="AD46822" s="6"/>
    </row>
    <row r="46823" spans="16:30">
      <c r="P46823" s="6"/>
      <c r="AA46823" s="6"/>
      <c r="AC46823" s="6"/>
      <c r="AD46823" s="6"/>
    </row>
    <row r="46824" spans="16:30">
      <c r="P46824" s="6"/>
      <c r="AA46824" s="6"/>
      <c r="AC46824" s="6"/>
      <c r="AD46824" s="6"/>
    </row>
    <row r="46825" spans="16:30">
      <c r="P46825" s="6"/>
      <c r="AA46825" s="6"/>
      <c r="AC46825" s="6"/>
      <c r="AD46825" s="6"/>
    </row>
    <row r="46826" spans="16:30">
      <c r="P46826" s="6"/>
      <c r="AA46826" s="6"/>
      <c r="AC46826" s="6"/>
      <c r="AD46826" s="6"/>
    </row>
    <row r="46827" spans="16:30">
      <c r="P46827" s="6"/>
      <c r="AA46827" s="6"/>
      <c r="AC46827" s="6"/>
      <c r="AD46827" s="6"/>
    </row>
    <row r="46828" spans="16:30">
      <c r="P46828" s="6"/>
      <c r="AA46828" s="6"/>
      <c r="AC46828" s="6"/>
      <c r="AD46828" s="6"/>
    </row>
    <row r="46829" spans="16:30">
      <c r="P46829" s="6"/>
      <c r="AA46829" s="6"/>
      <c r="AC46829" s="6"/>
      <c r="AD46829" s="6"/>
    </row>
    <row r="46830" spans="16:30">
      <c r="P46830" s="6"/>
      <c r="AA46830" s="6"/>
      <c r="AC46830" s="6"/>
      <c r="AD46830" s="6"/>
    </row>
    <row r="46831" spans="16:30">
      <c r="P46831" s="6"/>
      <c r="AA46831" s="6"/>
      <c r="AC46831" s="6"/>
      <c r="AD46831" s="6"/>
    </row>
    <row r="46832" spans="16:30">
      <c r="P46832" s="6"/>
      <c r="AA46832" s="6"/>
      <c r="AC46832" s="6"/>
      <c r="AD46832" s="6"/>
    </row>
    <row r="46833" spans="16:30">
      <c r="P46833" s="6"/>
      <c r="AA46833" s="6"/>
      <c r="AC46833" s="6"/>
      <c r="AD46833" s="6"/>
    </row>
    <row r="46834" spans="16:30">
      <c r="P46834" s="6"/>
      <c r="AA46834" s="6"/>
      <c r="AC46834" s="6"/>
      <c r="AD46834" s="6"/>
    </row>
    <row r="46835" spans="16:30">
      <c r="P46835" s="6"/>
      <c r="AA46835" s="6"/>
      <c r="AC46835" s="6"/>
      <c r="AD46835" s="6"/>
    </row>
    <row r="46836" spans="16:30">
      <c r="P46836" s="6"/>
      <c r="AA46836" s="6"/>
      <c r="AC46836" s="6"/>
      <c r="AD46836" s="6"/>
    </row>
    <row r="46837" spans="16:30">
      <c r="P46837" s="6"/>
      <c r="AA46837" s="6"/>
      <c r="AC46837" s="6"/>
      <c r="AD46837" s="6"/>
    </row>
    <row r="46838" spans="16:30">
      <c r="P46838" s="6"/>
      <c r="AA46838" s="6"/>
      <c r="AC46838" s="6"/>
      <c r="AD46838" s="6"/>
    </row>
    <row r="46839" spans="16:30">
      <c r="P46839" s="6"/>
      <c r="AA46839" s="6"/>
      <c r="AC46839" s="6"/>
      <c r="AD46839" s="6"/>
    </row>
    <row r="46840" spans="16:30">
      <c r="P46840" s="6"/>
      <c r="AA46840" s="6"/>
      <c r="AC46840" s="6"/>
      <c r="AD46840" s="6"/>
    </row>
    <row r="46841" spans="16:30">
      <c r="P46841" s="6"/>
      <c r="AA46841" s="6"/>
      <c r="AC46841" s="6"/>
      <c r="AD46841" s="6"/>
    </row>
    <row r="46842" spans="16:30">
      <c r="P46842" s="6"/>
      <c r="AA46842" s="6"/>
      <c r="AC46842" s="6"/>
      <c r="AD46842" s="6"/>
    </row>
    <row r="46843" spans="16:30">
      <c r="P46843" s="6"/>
      <c r="AA46843" s="6"/>
      <c r="AC46843" s="6"/>
      <c r="AD46843" s="6"/>
    </row>
    <row r="46844" spans="16:30">
      <c r="P46844" s="6"/>
      <c r="AA46844" s="6"/>
      <c r="AC46844" s="6"/>
      <c r="AD46844" s="6"/>
    </row>
    <row r="46845" spans="16:30">
      <c r="P46845" s="6"/>
      <c r="AA46845" s="6"/>
      <c r="AC46845" s="6"/>
      <c r="AD46845" s="6"/>
    </row>
    <row r="46846" spans="16:30">
      <c r="P46846" s="6"/>
      <c r="AA46846" s="6"/>
      <c r="AC46846" s="6"/>
      <c r="AD46846" s="6"/>
    </row>
    <row r="46847" spans="16:30">
      <c r="P46847" s="6"/>
      <c r="AA46847" s="6"/>
      <c r="AC46847" s="6"/>
      <c r="AD46847" s="6"/>
    </row>
    <row r="46848" spans="16:30">
      <c r="P46848" s="6"/>
      <c r="AA46848" s="6"/>
      <c r="AC46848" s="6"/>
      <c r="AD46848" s="6"/>
    </row>
    <row r="46849" spans="16:30">
      <c r="P46849" s="6"/>
      <c r="AA46849" s="6"/>
      <c r="AC46849" s="6"/>
      <c r="AD46849" s="6"/>
    </row>
    <row r="46850" spans="16:30">
      <c r="P46850" s="6"/>
      <c r="AA46850" s="6"/>
      <c r="AC46850" s="6"/>
      <c r="AD46850" s="6"/>
    </row>
    <row r="46851" spans="16:30">
      <c r="P46851" s="6"/>
      <c r="AA46851" s="6"/>
      <c r="AC46851" s="6"/>
      <c r="AD46851" s="6"/>
    </row>
    <row r="46852" spans="16:30">
      <c r="P46852" s="6"/>
      <c r="AA46852" s="6"/>
      <c r="AC46852" s="6"/>
      <c r="AD46852" s="6"/>
    </row>
    <row r="46853" spans="16:30">
      <c r="P46853" s="6"/>
      <c r="AA46853" s="6"/>
      <c r="AC46853" s="6"/>
      <c r="AD46853" s="6"/>
    </row>
    <row r="46854" spans="16:30">
      <c r="P46854" s="6"/>
      <c r="AA46854" s="6"/>
      <c r="AC46854" s="6"/>
      <c r="AD46854" s="6"/>
    </row>
    <row r="46855" spans="16:30">
      <c r="P46855" s="6"/>
      <c r="AA46855" s="6"/>
      <c r="AC46855" s="6"/>
      <c r="AD46855" s="6"/>
    </row>
    <row r="46856" spans="16:30">
      <c r="P46856" s="6"/>
      <c r="AA46856" s="6"/>
      <c r="AC46856" s="6"/>
      <c r="AD46856" s="6"/>
    </row>
    <row r="46857" spans="16:30">
      <c r="P46857" s="6"/>
      <c r="AA46857" s="6"/>
      <c r="AC46857" s="6"/>
      <c r="AD46857" s="6"/>
    </row>
    <row r="46858" spans="16:30">
      <c r="P46858" s="6"/>
      <c r="AA46858" s="6"/>
      <c r="AC46858" s="6"/>
      <c r="AD46858" s="6"/>
    </row>
    <row r="46859" spans="16:30">
      <c r="P46859" s="6"/>
      <c r="AA46859" s="6"/>
      <c r="AC46859" s="6"/>
      <c r="AD46859" s="6"/>
    </row>
    <row r="46860" spans="16:30">
      <c r="P46860" s="6"/>
      <c r="AA46860" s="6"/>
      <c r="AC46860" s="6"/>
      <c r="AD46860" s="6"/>
    </row>
    <row r="46861" spans="16:30">
      <c r="P46861" s="6"/>
      <c r="AA46861" s="6"/>
      <c r="AC46861" s="6"/>
      <c r="AD46861" s="6"/>
    </row>
    <row r="46862" spans="16:30">
      <c r="P46862" s="6"/>
      <c r="AA46862" s="6"/>
      <c r="AC46862" s="6"/>
      <c r="AD46862" s="6"/>
    </row>
    <row r="46863" spans="16:30">
      <c r="P46863" s="6"/>
      <c r="AA46863" s="6"/>
      <c r="AC46863" s="6"/>
      <c r="AD46863" s="6"/>
    </row>
    <row r="46864" spans="16:30">
      <c r="P46864" s="6"/>
      <c r="AA46864" s="6"/>
      <c r="AC46864" s="6"/>
      <c r="AD46864" s="6"/>
    </row>
    <row r="46865" spans="16:30">
      <c r="P46865" s="6"/>
      <c r="AA46865" s="6"/>
      <c r="AC46865" s="6"/>
      <c r="AD46865" s="6"/>
    </row>
    <row r="46866" spans="16:30">
      <c r="P46866" s="6"/>
      <c r="AA46866" s="6"/>
      <c r="AC46866" s="6"/>
      <c r="AD46866" s="6"/>
    </row>
    <row r="46867" spans="16:30">
      <c r="P46867" s="6"/>
      <c r="AA46867" s="6"/>
      <c r="AC46867" s="6"/>
      <c r="AD46867" s="6"/>
    </row>
    <row r="46868" spans="16:30">
      <c r="P46868" s="6"/>
      <c r="AA46868" s="6"/>
      <c r="AC46868" s="6"/>
      <c r="AD46868" s="6"/>
    </row>
    <row r="46869" spans="16:30">
      <c r="P46869" s="6"/>
      <c r="AA46869" s="6"/>
      <c r="AC46869" s="6"/>
      <c r="AD46869" s="6"/>
    </row>
    <row r="46870" spans="16:30">
      <c r="P46870" s="6"/>
      <c r="AA46870" s="6"/>
      <c r="AC46870" s="6"/>
      <c r="AD46870" s="6"/>
    </row>
    <row r="46871" spans="16:30">
      <c r="P46871" s="6"/>
      <c r="AA46871" s="6"/>
      <c r="AC46871" s="6"/>
      <c r="AD46871" s="6"/>
    </row>
    <row r="46872" spans="16:30">
      <c r="P46872" s="6"/>
      <c r="AA46872" s="6"/>
      <c r="AC46872" s="6"/>
      <c r="AD46872" s="6"/>
    </row>
    <row r="46873" spans="16:30">
      <c r="P46873" s="6"/>
      <c r="AA46873" s="6"/>
      <c r="AC46873" s="6"/>
      <c r="AD46873" s="6"/>
    </row>
    <row r="46874" spans="16:30">
      <c r="P46874" s="6"/>
      <c r="AA46874" s="6"/>
      <c r="AC46874" s="6"/>
      <c r="AD46874" s="6"/>
    </row>
    <row r="46875" spans="16:30">
      <c r="P46875" s="6"/>
      <c r="AA46875" s="6"/>
      <c r="AC46875" s="6"/>
      <c r="AD46875" s="6"/>
    </row>
    <row r="46876" spans="16:30">
      <c r="P46876" s="6"/>
      <c r="AA46876" s="6"/>
      <c r="AC46876" s="6"/>
      <c r="AD46876" s="6"/>
    </row>
    <row r="46877" spans="16:30">
      <c r="P46877" s="6"/>
      <c r="AA46877" s="6"/>
      <c r="AC46877" s="6"/>
      <c r="AD46877" s="6"/>
    </row>
    <row r="46878" spans="16:30">
      <c r="P46878" s="6"/>
      <c r="AA46878" s="6"/>
      <c r="AC46878" s="6"/>
      <c r="AD46878" s="6"/>
    </row>
    <row r="46879" spans="16:30">
      <c r="P46879" s="6"/>
      <c r="AA46879" s="6"/>
      <c r="AC46879" s="6"/>
      <c r="AD46879" s="6"/>
    </row>
    <row r="46880" spans="16:30">
      <c r="P46880" s="6"/>
      <c r="AA46880" s="6"/>
      <c r="AC46880" s="6"/>
      <c r="AD46880" s="6"/>
    </row>
    <row r="46881" spans="16:30">
      <c r="P46881" s="6"/>
      <c r="AA46881" s="6"/>
      <c r="AC46881" s="6"/>
      <c r="AD46881" s="6"/>
    </row>
    <row r="46882" spans="16:30">
      <c r="P46882" s="6"/>
      <c r="AA46882" s="6"/>
      <c r="AC46882" s="6"/>
      <c r="AD46882" s="6"/>
    </row>
    <row r="46883" spans="16:30">
      <c r="P46883" s="6"/>
      <c r="AA46883" s="6"/>
      <c r="AC46883" s="6"/>
      <c r="AD46883" s="6"/>
    </row>
    <row r="46884" spans="16:30">
      <c r="P46884" s="6"/>
      <c r="AA46884" s="6"/>
      <c r="AC46884" s="6"/>
      <c r="AD46884" s="6"/>
    </row>
    <row r="46885" spans="16:30">
      <c r="P46885" s="6"/>
      <c r="AA46885" s="6"/>
      <c r="AC46885" s="6"/>
      <c r="AD46885" s="6"/>
    </row>
    <row r="46886" spans="16:30">
      <c r="P46886" s="6"/>
      <c r="AA46886" s="6"/>
      <c r="AC46886" s="6"/>
      <c r="AD46886" s="6"/>
    </row>
    <row r="46887" spans="16:30">
      <c r="P46887" s="6"/>
      <c r="AA46887" s="6"/>
      <c r="AC46887" s="6"/>
      <c r="AD46887" s="6"/>
    </row>
    <row r="46888" spans="16:30">
      <c r="P46888" s="6"/>
      <c r="AA46888" s="6"/>
      <c r="AC46888" s="6"/>
      <c r="AD46888" s="6"/>
    </row>
    <row r="46889" spans="16:30">
      <c r="P46889" s="6"/>
      <c r="AA46889" s="6"/>
      <c r="AC46889" s="6"/>
      <c r="AD46889" s="6"/>
    </row>
    <row r="46890" spans="16:30">
      <c r="P46890" s="6"/>
      <c r="AA46890" s="6"/>
      <c r="AC46890" s="6"/>
      <c r="AD46890" s="6"/>
    </row>
    <row r="46891" spans="16:30">
      <c r="P46891" s="6"/>
      <c r="AA46891" s="6"/>
      <c r="AC46891" s="6"/>
      <c r="AD46891" s="6"/>
    </row>
    <row r="46892" spans="16:30">
      <c r="P46892" s="6"/>
      <c r="AA46892" s="6"/>
      <c r="AC46892" s="6"/>
      <c r="AD46892" s="6"/>
    </row>
    <row r="46893" spans="16:30">
      <c r="P46893" s="6"/>
      <c r="AA46893" s="6"/>
      <c r="AC46893" s="6"/>
      <c r="AD46893" s="6"/>
    </row>
    <row r="46894" spans="16:30">
      <c r="P46894" s="6"/>
      <c r="AA46894" s="6"/>
      <c r="AC46894" s="6"/>
      <c r="AD46894" s="6"/>
    </row>
    <row r="46895" spans="16:30">
      <c r="P46895" s="6"/>
      <c r="AA46895" s="6"/>
      <c r="AC46895" s="6"/>
      <c r="AD46895" s="6"/>
    </row>
    <row r="46896" spans="16:30">
      <c r="P46896" s="6"/>
      <c r="AA46896" s="6"/>
      <c r="AC46896" s="6"/>
      <c r="AD46896" s="6"/>
    </row>
    <row r="46897" spans="16:30">
      <c r="P46897" s="6"/>
      <c r="AA46897" s="6"/>
      <c r="AC46897" s="6"/>
      <c r="AD46897" s="6"/>
    </row>
    <row r="46898" spans="16:30">
      <c r="P46898" s="6"/>
      <c r="AA46898" s="6"/>
      <c r="AC46898" s="6"/>
      <c r="AD46898" s="6"/>
    </row>
    <row r="46899" spans="16:30">
      <c r="P46899" s="6"/>
      <c r="AA46899" s="6"/>
      <c r="AC46899" s="6"/>
      <c r="AD46899" s="6"/>
    </row>
    <row r="46900" spans="16:30">
      <c r="P46900" s="6"/>
      <c r="AA46900" s="6"/>
      <c r="AC46900" s="6"/>
      <c r="AD46900" s="6"/>
    </row>
    <row r="46901" spans="16:30">
      <c r="P46901" s="6"/>
      <c r="AA46901" s="6"/>
      <c r="AC46901" s="6"/>
      <c r="AD46901" s="6"/>
    </row>
    <row r="46902" spans="16:30">
      <c r="P46902" s="6"/>
      <c r="AA46902" s="6"/>
      <c r="AC46902" s="6"/>
      <c r="AD46902" s="6"/>
    </row>
    <row r="46903" spans="16:30">
      <c r="P46903" s="6"/>
      <c r="AA46903" s="6"/>
      <c r="AC46903" s="6"/>
      <c r="AD46903" s="6"/>
    </row>
    <row r="46904" spans="16:30">
      <c r="P46904" s="6"/>
      <c r="AA46904" s="6"/>
      <c r="AC46904" s="6"/>
      <c r="AD46904" s="6"/>
    </row>
    <row r="46905" spans="16:30">
      <c r="P46905" s="6"/>
      <c r="AA46905" s="6"/>
      <c r="AC46905" s="6"/>
      <c r="AD46905" s="6"/>
    </row>
    <row r="46906" spans="16:30">
      <c r="P46906" s="6"/>
      <c r="AA46906" s="6"/>
      <c r="AC46906" s="6"/>
      <c r="AD46906" s="6"/>
    </row>
    <row r="46907" spans="16:30">
      <c r="P46907" s="6"/>
      <c r="AA46907" s="6"/>
      <c r="AC46907" s="6"/>
      <c r="AD46907" s="6"/>
    </row>
    <row r="46908" spans="16:30">
      <c r="P46908" s="6"/>
      <c r="AA46908" s="6"/>
      <c r="AC46908" s="6"/>
      <c r="AD46908" s="6"/>
    </row>
    <row r="46909" spans="16:30">
      <c r="P46909" s="6"/>
      <c r="AA46909" s="6"/>
      <c r="AC46909" s="6"/>
      <c r="AD46909" s="6"/>
    </row>
    <row r="46910" spans="16:30">
      <c r="P46910" s="6"/>
      <c r="AA46910" s="6"/>
      <c r="AC46910" s="6"/>
      <c r="AD46910" s="6"/>
    </row>
    <row r="46911" spans="16:30">
      <c r="P46911" s="6"/>
      <c r="AA46911" s="6"/>
      <c r="AC46911" s="6"/>
      <c r="AD46911" s="6"/>
    </row>
    <row r="46912" spans="16:30">
      <c r="P46912" s="6"/>
      <c r="AA46912" s="6"/>
      <c r="AC46912" s="6"/>
      <c r="AD46912" s="6"/>
    </row>
    <row r="46913" spans="16:30">
      <c r="P46913" s="6"/>
      <c r="AA46913" s="6"/>
      <c r="AC46913" s="6"/>
      <c r="AD46913" s="6"/>
    </row>
    <row r="46914" spans="16:30">
      <c r="P46914" s="6"/>
      <c r="AA46914" s="6"/>
      <c r="AC46914" s="6"/>
      <c r="AD46914" s="6"/>
    </row>
    <row r="46915" spans="16:30">
      <c r="P46915" s="6"/>
      <c r="AA46915" s="6"/>
      <c r="AC46915" s="6"/>
      <c r="AD46915" s="6"/>
    </row>
    <row r="46916" spans="16:30">
      <c r="P46916" s="6"/>
      <c r="AA46916" s="6"/>
      <c r="AC46916" s="6"/>
      <c r="AD46916" s="6"/>
    </row>
    <row r="46917" spans="16:30">
      <c r="P46917" s="6"/>
      <c r="AA46917" s="6"/>
      <c r="AC46917" s="6"/>
      <c r="AD46917" s="6"/>
    </row>
    <row r="46918" spans="16:30">
      <c r="P46918" s="6"/>
      <c r="AA46918" s="6"/>
      <c r="AC46918" s="6"/>
      <c r="AD46918" s="6"/>
    </row>
    <row r="46919" spans="16:30">
      <c r="P46919" s="6"/>
      <c r="AA46919" s="6"/>
      <c r="AC46919" s="6"/>
      <c r="AD46919" s="6"/>
    </row>
    <row r="46920" spans="16:30">
      <c r="P46920" s="6"/>
      <c r="AA46920" s="6"/>
      <c r="AC46920" s="6"/>
      <c r="AD46920" s="6"/>
    </row>
    <row r="46921" spans="16:30">
      <c r="P46921" s="6"/>
      <c r="AA46921" s="6"/>
      <c r="AC46921" s="6"/>
      <c r="AD46921" s="6"/>
    </row>
    <row r="46922" spans="16:30">
      <c r="P46922" s="6"/>
      <c r="AA46922" s="6"/>
      <c r="AC46922" s="6"/>
      <c r="AD46922" s="6"/>
    </row>
    <row r="46923" spans="16:30">
      <c r="P46923" s="6"/>
      <c r="AA46923" s="6"/>
      <c r="AC46923" s="6"/>
      <c r="AD46923" s="6"/>
    </row>
    <row r="46924" spans="16:30">
      <c r="P46924" s="6"/>
      <c r="AA46924" s="6"/>
      <c r="AC46924" s="6"/>
      <c r="AD46924" s="6"/>
    </row>
    <row r="46925" spans="16:30">
      <c r="P46925" s="6"/>
      <c r="AA46925" s="6"/>
      <c r="AC46925" s="6"/>
      <c r="AD46925" s="6"/>
    </row>
    <row r="46926" spans="16:30">
      <c r="P46926" s="6"/>
      <c r="AA46926" s="6"/>
      <c r="AC46926" s="6"/>
      <c r="AD46926" s="6"/>
    </row>
    <row r="46927" spans="16:30">
      <c r="P46927" s="6"/>
      <c r="AA46927" s="6"/>
      <c r="AC46927" s="6"/>
      <c r="AD46927" s="6"/>
    </row>
    <row r="46928" spans="16:30">
      <c r="P46928" s="6"/>
      <c r="AA46928" s="6"/>
      <c r="AC46928" s="6"/>
      <c r="AD46928" s="6"/>
    </row>
    <row r="46929" spans="16:30">
      <c r="P46929" s="6"/>
      <c r="AA46929" s="6"/>
      <c r="AC46929" s="6"/>
      <c r="AD46929" s="6"/>
    </row>
    <row r="46930" spans="16:30">
      <c r="P46930" s="6"/>
      <c r="AA46930" s="6"/>
      <c r="AC46930" s="6"/>
      <c r="AD46930" s="6"/>
    </row>
    <row r="46931" spans="16:30">
      <c r="P46931" s="6"/>
      <c r="AA46931" s="6"/>
      <c r="AC46931" s="6"/>
      <c r="AD46931" s="6"/>
    </row>
    <row r="46932" spans="16:30">
      <c r="P46932" s="6"/>
      <c r="AA46932" s="6"/>
      <c r="AC46932" s="6"/>
      <c r="AD46932" s="6"/>
    </row>
    <row r="46933" spans="16:30">
      <c r="P46933" s="6"/>
      <c r="AA46933" s="6"/>
      <c r="AC46933" s="6"/>
      <c r="AD46933" s="6"/>
    </row>
    <row r="46934" spans="16:30">
      <c r="P46934" s="6"/>
      <c r="AA46934" s="6"/>
      <c r="AC46934" s="6"/>
      <c r="AD46934" s="6"/>
    </row>
    <row r="46935" spans="16:30">
      <c r="P46935" s="6"/>
      <c r="AA46935" s="6"/>
      <c r="AC46935" s="6"/>
      <c r="AD46935" s="6"/>
    </row>
    <row r="46936" spans="16:30">
      <c r="P46936" s="6"/>
      <c r="AA46936" s="6"/>
      <c r="AC46936" s="6"/>
      <c r="AD46936" s="6"/>
    </row>
    <row r="46937" spans="16:30">
      <c r="P46937" s="6"/>
      <c r="AA46937" s="6"/>
      <c r="AC46937" s="6"/>
      <c r="AD46937" s="6"/>
    </row>
    <row r="46938" spans="16:30">
      <c r="P46938" s="6"/>
      <c r="AA46938" s="6"/>
      <c r="AC46938" s="6"/>
      <c r="AD46938" s="6"/>
    </row>
    <row r="46939" spans="16:30">
      <c r="P46939" s="6"/>
      <c r="AA46939" s="6"/>
      <c r="AC46939" s="6"/>
      <c r="AD46939" s="6"/>
    </row>
    <row r="46940" spans="16:30">
      <c r="P46940" s="6"/>
      <c r="AA46940" s="6"/>
      <c r="AC46940" s="6"/>
      <c r="AD46940" s="6"/>
    </row>
    <row r="46941" spans="16:30">
      <c r="P46941" s="6"/>
      <c r="AA46941" s="6"/>
      <c r="AC46941" s="6"/>
      <c r="AD46941" s="6"/>
    </row>
    <row r="46942" spans="16:30">
      <c r="P46942" s="6"/>
      <c r="AA46942" s="6"/>
      <c r="AC46942" s="6"/>
      <c r="AD46942" s="6"/>
    </row>
    <row r="46943" spans="16:30">
      <c r="P46943" s="6"/>
      <c r="AA46943" s="6"/>
      <c r="AC46943" s="6"/>
      <c r="AD46943" s="6"/>
    </row>
    <row r="46944" spans="16:30">
      <c r="P46944" s="6"/>
      <c r="AA46944" s="6"/>
      <c r="AC46944" s="6"/>
      <c r="AD46944" s="6"/>
    </row>
    <row r="46945" spans="16:30">
      <c r="P46945" s="6"/>
      <c r="AA46945" s="6"/>
      <c r="AC46945" s="6"/>
      <c r="AD46945" s="6"/>
    </row>
    <row r="46946" spans="16:30">
      <c r="P46946" s="6"/>
      <c r="AA46946" s="6"/>
      <c r="AC46946" s="6"/>
      <c r="AD46946" s="6"/>
    </row>
    <row r="46947" spans="16:30">
      <c r="P46947" s="6"/>
      <c r="AA46947" s="6"/>
      <c r="AC46947" s="6"/>
      <c r="AD46947" s="6"/>
    </row>
    <row r="46948" spans="16:30">
      <c r="P46948" s="6"/>
      <c r="AA46948" s="6"/>
      <c r="AC46948" s="6"/>
      <c r="AD46948" s="6"/>
    </row>
    <row r="46949" spans="16:30">
      <c r="P46949" s="6"/>
      <c r="AA46949" s="6"/>
      <c r="AC46949" s="6"/>
      <c r="AD46949" s="6"/>
    </row>
    <row r="46950" spans="16:30">
      <c r="P46950" s="6"/>
      <c r="AA46950" s="6"/>
      <c r="AC46950" s="6"/>
      <c r="AD46950" s="6"/>
    </row>
    <row r="46951" spans="16:30">
      <c r="P46951" s="6"/>
      <c r="AA46951" s="6"/>
      <c r="AC46951" s="6"/>
      <c r="AD46951" s="6"/>
    </row>
    <row r="46952" spans="16:30">
      <c r="P46952" s="6"/>
      <c r="AA46952" s="6"/>
      <c r="AC46952" s="6"/>
      <c r="AD46952" s="6"/>
    </row>
    <row r="46953" spans="16:30">
      <c r="P46953" s="6"/>
      <c r="AA46953" s="6"/>
      <c r="AC46953" s="6"/>
      <c r="AD46953" s="6"/>
    </row>
    <row r="46954" spans="16:30">
      <c r="P46954" s="6"/>
      <c r="AA46954" s="6"/>
      <c r="AC46954" s="6"/>
      <c r="AD46954" s="6"/>
    </row>
    <row r="46955" spans="16:30">
      <c r="P46955" s="6"/>
      <c r="AA46955" s="6"/>
      <c r="AC46955" s="6"/>
      <c r="AD46955" s="6"/>
    </row>
    <row r="46956" spans="16:30">
      <c r="P46956" s="6"/>
      <c r="AA46956" s="6"/>
      <c r="AC46956" s="6"/>
      <c r="AD46956" s="6"/>
    </row>
    <row r="46957" spans="16:30">
      <c r="P46957" s="6"/>
      <c r="AA46957" s="6"/>
      <c r="AC46957" s="6"/>
      <c r="AD46957" s="6"/>
    </row>
    <row r="46958" spans="16:30">
      <c r="P46958" s="6"/>
      <c r="AA46958" s="6"/>
      <c r="AC46958" s="6"/>
      <c r="AD46958" s="6"/>
    </row>
    <row r="46959" spans="16:30">
      <c r="P46959" s="6"/>
      <c r="AA46959" s="6"/>
      <c r="AC46959" s="6"/>
      <c r="AD46959" s="6"/>
    </row>
    <row r="46960" spans="16:30">
      <c r="P46960" s="6"/>
      <c r="AA46960" s="6"/>
      <c r="AC46960" s="6"/>
      <c r="AD46960" s="6"/>
    </row>
    <row r="46961" spans="16:30">
      <c r="P46961" s="6"/>
      <c r="AA46961" s="6"/>
      <c r="AC46961" s="6"/>
      <c r="AD46961" s="6"/>
    </row>
    <row r="46962" spans="16:30">
      <c r="P46962" s="6"/>
      <c r="AA46962" s="6"/>
      <c r="AC46962" s="6"/>
      <c r="AD46962" s="6"/>
    </row>
    <row r="46963" spans="16:30">
      <c r="P46963" s="6"/>
      <c r="AA46963" s="6"/>
      <c r="AC46963" s="6"/>
      <c r="AD46963" s="6"/>
    </row>
    <row r="46964" spans="16:30">
      <c r="P46964" s="6"/>
      <c r="AA46964" s="6"/>
      <c r="AC46964" s="6"/>
      <c r="AD46964" s="6"/>
    </row>
    <row r="46965" spans="16:30">
      <c r="P46965" s="6"/>
      <c r="AA46965" s="6"/>
      <c r="AC46965" s="6"/>
      <c r="AD46965" s="6"/>
    </row>
    <row r="46966" spans="16:30">
      <c r="P46966" s="6"/>
      <c r="AA46966" s="6"/>
      <c r="AC46966" s="6"/>
      <c r="AD46966" s="6"/>
    </row>
    <row r="46967" spans="16:30">
      <c r="P46967" s="6"/>
      <c r="AA46967" s="6"/>
      <c r="AC46967" s="6"/>
      <c r="AD46967" s="6"/>
    </row>
    <row r="46968" spans="16:30">
      <c r="P46968" s="6"/>
      <c r="AA46968" s="6"/>
      <c r="AC46968" s="6"/>
      <c r="AD46968" s="6"/>
    </row>
    <row r="46969" spans="16:30">
      <c r="P46969" s="6"/>
      <c r="AA46969" s="6"/>
      <c r="AC46969" s="6"/>
      <c r="AD46969" s="6"/>
    </row>
    <row r="46970" spans="16:30">
      <c r="P46970" s="6"/>
      <c r="AA46970" s="6"/>
      <c r="AC46970" s="6"/>
      <c r="AD46970" s="6"/>
    </row>
    <row r="46971" spans="16:30">
      <c r="P46971" s="6"/>
      <c r="AA46971" s="6"/>
      <c r="AC46971" s="6"/>
      <c r="AD46971" s="6"/>
    </row>
    <row r="46972" spans="16:30">
      <c r="P46972" s="6"/>
      <c r="AA46972" s="6"/>
      <c r="AC46972" s="6"/>
      <c r="AD46972" s="6"/>
    </row>
    <row r="46973" spans="16:30">
      <c r="P46973" s="6"/>
      <c r="AA46973" s="6"/>
      <c r="AC46973" s="6"/>
      <c r="AD46973" s="6"/>
    </row>
    <row r="46974" spans="16:30">
      <c r="P46974" s="6"/>
      <c r="AA46974" s="6"/>
      <c r="AC46974" s="6"/>
      <c r="AD46974" s="6"/>
    </row>
    <row r="46975" spans="16:30">
      <c r="P46975" s="6"/>
      <c r="AA46975" s="6"/>
      <c r="AC46975" s="6"/>
      <c r="AD46975" s="6"/>
    </row>
    <row r="46976" spans="16:30">
      <c r="P46976" s="6"/>
      <c r="AA46976" s="6"/>
      <c r="AC46976" s="6"/>
      <c r="AD46976" s="6"/>
    </row>
    <row r="46977" spans="16:30">
      <c r="P46977" s="6"/>
      <c r="AA46977" s="6"/>
      <c r="AC46977" s="6"/>
      <c r="AD46977" s="6"/>
    </row>
    <row r="46978" spans="16:30">
      <c r="P46978" s="6"/>
      <c r="AA46978" s="6"/>
      <c r="AC46978" s="6"/>
      <c r="AD46978" s="6"/>
    </row>
    <row r="46979" spans="16:30">
      <c r="P46979" s="6"/>
      <c r="AA46979" s="6"/>
      <c r="AC46979" s="6"/>
      <c r="AD46979" s="6"/>
    </row>
    <row r="46980" spans="16:30">
      <c r="P46980" s="6"/>
      <c r="AA46980" s="6"/>
      <c r="AC46980" s="6"/>
      <c r="AD46980" s="6"/>
    </row>
    <row r="46981" spans="16:30">
      <c r="P46981" s="6"/>
      <c r="AA46981" s="6"/>
      <c r="AC46981" s="6"/>
      <c r="AD46981" s="6"/>
    </row>
    <row r="46982" spans="16:30">
      <c r="P46982" s="6"/>
      <c r="AA46982" s="6"/>
      <c r="AC46982" s="6"/>
      <c r="AD46982" s="6"/>
    </row>
    <row r="46983" spans="16:30">
      <c r="P46983" s="6"/>
      <c r="AA46983" s="6"/>
      <c r="AC46983" s="6"/>
      <c r="AD46983" s="6"/>
    </row>
    <row r="46984" spans="16:30">
      <c r="P46984" s="6"/>
      <c r="AA46984" s="6"/>
      <c r="AC46984" s="6"/>
      <c r="AD46984" s="6"/>
    </row>
    <row r="46985" spans="16:30">
      <c r="P46985" s="6"/>
      <c r="AA46985" s="6"/>
      <c r="AC46985" s="6"/>
      <c r="AD46985" s="6"/>
    </row>
    <row r="46986" spans="16:30">
      <c r="P46986" s="6"/>
      <c r="AA46986" s="6"/>
      <c r="AC46986" s="6"/>
      <c r="AD46986" s="6"/>
    </row>
    <row r="46987" spans="16:30">
      <c r="P46987" s="6"/>
      <c r="AA46987" s="6"/>
      <c r="AC46987" s="6"/>
      <c r="AD46987" s="6"/>
    </row>
    <row r="46988" spans="16:30">
      <c r="P46988" s="6"/>
      <c r="AA46988" s="6"/>
      <c r="AC46988" s="6"/>
      <c r="AD46988" s="6"/>
    </row>
    <row r="46989" spans="16:30">
      <c r="P46989" s="6"/>
      <c r="AA46989" s="6"/>
      <c r="AC46989" s="6"/>
      <c r="AD46989" s="6"/>
    </row>
    <row r="46990" spans="16:30">
      <c r="P46990" s="6"/>
      <c r="AA46990" s="6"/>
      <c r="AC46990" s="6"/>
      <c r="AD46990" s="6"/>
    </row>
    <row r="46991" spans="16:30">
      <c r="P46991" s="6"/>
      <c r="AA46991" s="6"/>
      <c r="AC46991" s="6"/>
      <c r="AD46991" s="6"/>
    </row>
    <row r="46992" spans="16:30">
      <c r="P46992" s="6"/>
      <c r="AA46992" s="6"/>
      <c r="AC46992" s="6"/>
      <c r="AD46992" s="6"/>
    </row>
    <row r="46993" spans="16:30">
      <c r="P46993" s="6"/>
      <c r="AA46993" s="6"/>
      <c r="AC46993" s="6"/>
      <c r="AD46993" s="6"/>
    </row>
    <row r="46994" spans="16:30">
      <c r="P46994" s="6"/>
      <c r="AA46994" s="6"/>
      <c r="AC46994" s="6"/>
      <c r="AD46994" s="6"/>
    </row>
    <row r="46995" spans="16:30">
      <c r="P46995" s="6"/>
      <c r="AA46995" s="6"/>
      <c r="AC46995" s="6"/>
      <c r="AD46995" s="6"/>
    </row>
    <row r="46996" spans="16:30">
      <c r="P46996" s="6"/>
      <c r="AA46996" s="6"/>
      <c r="AC46996" s="6"/>
      <c r="AD46996" s="6"/>
    </row>
    <row r="46997" spans="16:30">
      <c r="P46997" s="6"/>
      <c r="AA46997" s="6"/>
      <c r="AC46997" s="6"/>
      <c r="AD46997" s="6"/>
    </row>
    <row r="46998" spans="16:30">
      <c r="P46998" s="6"/>
      <c r="AA46998" s="6"/>
      <c r="AC46998" s="6"/>
      <c r="AD46998" s="6"/>
    </row>
    <row r="46999" spans="16:30">
      <c r="P46999" s="6"/>
      <c r="AA46999" s="6"/>
      <c r="AC46999" s="6"/>
      <c r="AD46999" s="6"/>
    </row>
    <row r="47000" spans="16:30">
      <c r="P47000" s="6"/>
      <c r="AA47000" s="6"/>
      <c r="AC47000" s="6"/>
      <c r="AD47000" s="6"/>
    </row>
    <row r="47001" spans="16:30">
      <c r="P47001" s="6"/>
      <c r="AA47001" s="6"/>
      <c r="AC47001" s="6"/>
      <c r="AD47001" s="6"/>
    </row>
    <row r="47002" spans="16:30">
      <c r="P47002" s="6"/>
      <c r="AA47002" s="6"/>
      <c r="AC47002" s="6"/>
      <c r="AD47002" s="6"/>
    </row>
    <row r="47003" spans="16:30">
      <c r="P47003" s="6"/>
      <c r="AA47003" s="6"/>
      <c r="AC47003" s="6"/>
      <c r="AD47003" s="6"/>
    </row>
    <row r="47004" spans="16:30">
      <c r="P47004" s="6"/>
      <c r="AA47004" s="6"/>
      <c r="AC47004" s="6"/>
      <c r="AD47004" s="6"/>
    </row>
    <row r="47005" spans="16:30">
      <c r="P47005" s="6"/>
      <c r="AA47005" s="6"/>
      <c r="AC47005" s="6"/>
      <c r="AD47005" s="6"/>
    </row>
    <row r="47006" spans="16:30">
      <c r="P47006" s="6"/>
      <c r="AA47006" s="6"/>
      <c r="AC47006" s="6"/>
      <c r="AD47006" s="6"/>
    </row>
    <row r="47007" spans="16:30">
      <c r="P47007" s="6"/>
      <c r="AA47007" s="6"/>
      <c r="AC47007" s="6"/>
      <c r="AD47007" s="6"/>
    </row>
    <row r="47008" spans="16:30">
      <c r="P47008" s="6"/>
      <c r="AA47008" s="6"/>
      <c r="AC47008" s="6"/>
      <c r="AD47008" s="6"/>
    </row>
    <row r="47009" spans="16:30">
      <c r="P47009" s="6"/>
      <c r="AA47009" s="6"/>
      <c r="AC47009" s="6"/>
      <c r="AD47009" s="6"/>
    </row>
    <row r="47010" spans="16:30">
      <c r="P47010" s="6"/>
      <c r="AA47010" s="6"/>
      <c r="AC47010" s="6"/>
      <c r="AD47010" s="6"/>
    </row>
    <row r="47011" spans="16:30">
      <c r="P47011" s="6"/>
      <c r="AA47011" s="6"/>
      <c r="AC47011" s="6"/>
      <c r="AD47011" s="6"/>
    </row>
    <row r="47012" spans="16:30">
      <c r="P47012" s="6"/>
      <c r="AA47012" s="6"/>
      <c r="AC47012" s="6"/>
      <c r="AD47012" s="6"/>
    </row>
    <row r="47013" spans="16:30">
      <c r="P47013" s="6"/>
      <c r="AA47013" s="6"/>
      <c r="AC47013" s="6"/>
      <c r="AD47013" s="6"/>
    </row>
    <row r="47014" spans="16:30">
      <c r="P47014" s="6"/>
      <c r="AA47014" s="6"/>
      <c r="AC47014" s="6"/>
      <c r="AD47014" s="6"/>
    </row>
    <row r="47015" spans="16:30">
      <c r="P47015" s="6"/>
      <c r="AA47015" s="6"/>
      <c r="AC47015" s="6"/>
      <c r="AD47015" s="6"/>
    </row>
    <row r="47016" spans="16:30">
      <c r="P47016" s="6"/>
      <c r="AA47016" s="6"/>
      <c r="AC47016" s="6"/>
      <c r="AD47016" s="6"/>
    </row>
    <row r="47017" spans="16:30">
      <c r="P47017" s="6"/>
      <c r="AA47017" s="6"/>
      <c r="AC47017" s="6"/>
      <c r="AD47017" s="6"/>
    </row>
    <row r="47018" spans="16:30">
      <c r="P47018" s="6"/>
      <c r="AA47018" s="6"/>
      <c r="AC47018" s="6"/>
      <c r="AD47018" s="6"/>
    </row>
    <row r="47019" spans="16:30">
      <c r="P47019" s="6"/>
      <c r="AA47019" s="6"/>
      <c r="AC47019" s="6"/>
      <c r="AD47019" s="6"/>
    </row>
    <row r="47020" spans="16:30">
      <c r="P47020" s="6"/>
      <c r="AA47020" s="6"/>
      <c r="AC47020" s="6"/>
      <c r="AD47020" s="6"/>
    </row>
    <row r="47021" spans="16:30">
      <c r="P47021" s="6"/>
      <c r="AA47021" s="6"/>
      <c r="AC47021" s="6"/>
      <c r="AD47021" s="6"/>
    </row>
    <row r="47022" spans="16:30">
      <c r="P47022" s="6"/>
      <c r="AA47022" s="6"/>
      <c r="AC47022" s="6"/>
      <c r="AD47022" s="6"/>
    </row>
    <row r="47023" spans="16:30">
      <c r="P47023" s="6"/>
      <c r="AA47023" s="6"/>
      <c r="AC47023" s="6"/>
      <c r="AD47023" s="6"/>
    </row>
    <row r="47024" spans="16:30">
      <c r="P47024" s="6"/>
      <c r="AA47024" s="6"/>
      <c r="AC47024" s="6"/>
      <c r="AD47024" s="6"/>
    </row>
    <row r="47025" spans="16:30">
      <c r="P47025" s="6"/>
      <c r="AA47025" s="6"/>
      <c r="AC47025" s="6"/>
      <c r="AD47025" s="6"/>
    </row>
    <row r="47026" spans="16:30">
      <c r="P47026" s="6"/>
      <c r="AA47026" s="6"/>
      <c r="AC47026" s="6"/>
      <c r="AD47026" s="6"/>
    </row>
    <row r="47027" spans="16:30">
      <c r="P47027" s="6"/>
      <c r="AA47027" s="6"/>
      <c r="AC47027" s="6"/>
      <c r="AD47027" s="6"/>
    </row>
    <row r="47028" spans="16:30">
      <c r="P47028" s="6"/>
      <c r="AA47028" s="6"/>
      <c r="AC47028" s="6"/>
      <c r="AD47028" s="6"/>
    </row>
    <row r="47029" spans="16:30">
      <c r="P47029" s="6"/>
      <c r="AA47029" s="6"/>
      <c r="AC47029" s="6"/>
      <c r="AD47029" s="6"/>
    </row>
    <row r="47030" spans="16:30">
      <c r="P47030" s="6"/>
      <c r="AA47030" s="6"/>
      <c r="AC47030" s="6"/>
      <c r="AD47030" s="6"/>
    </row>
    <row r="47031" spans="16:30">
      <c r="P47031" s="6"/>
      <c r="AA47031" s="6"/>
      <c r="AC47031" s="6"/>
      <c r="AD47031" s="6"/>
    </row>
    <row r="47032" spans="16:30">
      <c r="P47032" s="6"/>
      <c r="AA47032" s="6"/>
      <c r="AC47032" s="6"/>
      <c r="AD47032" s="6"/>
    </row>
    <row r="47033" spans="16:30">
      <c r="P47033" s="6"/>
      <c r="AA47033" s="6"/>
      <c r="AC47033" s="6"/>
      <c r="AD47033" s="6"/>
    </row>
    <row r="47034" spans="16:30">
      <c r="P47034" s="6"/>
      <c r="AA47034" s="6"/>
      <c r="AC47034" s="6"/>
      <c r="AD47034" s="6"/>
    </row>
    <row r="47035" spans="16:30">
      <c r="P47035" s="6"/>
      <c r="AA47035" s="6"/>
      <c r="AC47035" s="6"/>
      <c r="AD47035" s="6"/>
    </row>
    <row r="47036" spans="16:30">
      <c r="P47036" s="6"/>
      <c r="AA47036" s="6"/>
      <c r="AC47036" s="6"/>
      <c r="AD47036" s="6"/>
    </row>
    <row r="47037" spans="16:30">
      <c r="P47037" s="6"/>
      <c r="AA47037" s="6"/>
      <c r="AC47037" s="6"/>
      <c r="AD47037" s="6"/>
    </row>
    <row r="47038" spans="16:30">
      <c r="P47038" s="6"/>
      <c r="AA47038" s="6"/>
      <c r="AC47038" s="6"/>
      <c r="AD47038" s="6"/>
    </row>
    <row r="47039" spans="16:30">
      <c r="P47039" s="6"/>
      <c r="AA47039" s="6"/>
      <c r="AC47039" s="6"/>
      <c r="AD47039" s="6"/>
    </row>
    <row r="47040" spans="16:30">
      <c r="P47040" s="6"/>
      <c r="AA47040" s="6"/>
      <c r="AC47040" s="6"/>
      <c r="AD47040" s="6"/>
    </row>
    <row r="47041" spans="16:30">
      <c r="P47041" s="6"/>
      <c r="AA47041" s="6"/>
      <c r="AC47041" s="6"/>
      <c r="AD47041" s="6"/>
    </row>
    <row r="47042" spans="16:30">
      <c r="P47042" s="6"/>
      <c r="AA47042" s="6"/>
      <c r="AC47042" s="6"/>
      <c r="AD47042" s="6"/>
    </row>
    <row r="47043" spans="16:30">
      <c r="P47043" s="6"/>
      <c r="AA47043" s="6"/>
      <c r="AC47043" s="6"/>
      <c r="AD47043" s="6"/>
    </row>
    <row r="47044" spans="16:30">
      <c r="P47044" s="6"/>
      <c r="AA47044" s="6"/>
      <c r="AC47044" s="6"/>
      <c r="AD47044" s="6"/>
    </row>
    <row r="47045" spans="16:30">
      <c r="P47045" s="6"/>
      <c r="AA47045" s="6"/>
      <c r="AC47045" s="6"/>
      <c r="AD47045" s="6"/>
    </row>
    <row r="47046" spans="16:30">
      <c r="P47046" s="6"/>
      <c r="AA47046" s="6"/>
      <c r="AC47046" s="6"/>
      <c r="AD47046" s="6"/>
    </row>
    <row r="47047" spans="16:30">
      <c r="P47047" s="6"/>
      <c r="AA47047" s="6"/>
      <c r="AC47047" s="6"/>
      <c r="AD47047" s="6"/>
    </row>
    <row r="47048" spans="16:30">
      <c r="P47048" s="6"/>
      <c r="AA47048" s="6"/>
      <c r="AC47048" s="6"/>
      <c r="AD47048" s="6"/>
    </row>
    <row r="47049" spans="16:30">
      <c r="P47049" s="6"/>
      <c r="AA47049" s="6"/>
      <c r="AC47049" s="6"/>
      <c r="AD47049" s="6"/>
    </row>
    <row r="47050" spans="16:30">
      <c r="P47050" s="6"/>
      <c r="AA47050" s="6"/>
      <c r="AC47050" s="6"/>
      <c r="AD47050" s="6"/>
    </row>
    <row r="47051" spans="16:30">
      <c r="P47051" s="6"/>
      <c r="AA47051" s="6"/>
      <c r="AC47051" s="6"/>
      <c r="AD47051" s="6"/>
    </row>
    <row r="47052" spans="16:30">
      <c r="P47052" s="6"/>
      <c r="AA47052" s="6"/>
      <c r="AC47052" s="6"/>
      <c r="AD47052" s="6"/>
    </row>
    <row r="47053" spans="16:30">
      <c r="P47053" s="6"/>
      <c r="AA47053" s="6"/>
      <c r="AC47053" s="6"/>
      <c r="AD47053" s="6"/>
    </row>
    <row r="47054" spans="16:30">
      <c r="P47054" s="6"/>
      <c r="AA47054" s="6"/>
      <c r="AC47054" s="6"/>
      <c r="AD47054" s="6"/>
    </row>
    <row r="47055" spans="16:30">
      <c r="P47055" s="6"/>
      <c r="AA47055" s="6"/>
      <c r="AC47055" s="6"/>
      <c r="AD47055" s="6"/>
    </row>
    <row r="47056" spans="16:30">
      <c r="P47056" s="6"/>
      <c r="AA47056" s="6"/>
      <c r="AC47056" s="6"/>
      <c r="AD47056" s="6"/>
    </row>
    <row r="47057" spans="16:30">
      <c r="P47057" s="6"/>
      <c r="AA47057" s="6"/>
      <c r="AC47057" s="6"/>
      <c r="AD47057" s="6"/>
    </row>
    <row r="47058" spans="16:30">
      <c r="P47058" s="6"/>
      <c r="AA47058" s="6"/>
      <c r="AC47058" s="6"/>
      <c r="AD47058" s="6"/>
    </row>
    <row r="47059" spans="16:30">
      <c r="P47059" s="6"/>
      <c r="AA47059" s="6"/>
      <c r="AC47059" s="6"/>
      <c r="AD47059" s="6"/>
    </row>
    <row r="47060" spans="16:30">
      <c r="P47060" s="6"/>
      <c r="AA47060" s="6"/>
      <c r="AC47060" s="6"/>
      <c r="AD47060" s="6"/>
    </row>
    <row r="47061" spans="16:30">
      <c r="P47061" s="6"/>
      <c r="AA47061" s="6"/>
      <c r="AC47061" s="6"/>
      <c r="AD47061" s="6"/>
    </row>
    <row r="47062" spans="16:30">
      <c r="P47062" s="6"/>
      <c r="AA47062" s="6"/>
      <c r="AC47062" s="6"/>
      <c r="AD47062" s="6"/>
    </row>
    <row r="47063" spans="16:30">
      <c r="P47063" s="6"/>
      <c r="AA47063" s="6"/>
      <c r="AC47063" s="6"/>
      <c r="AD47063" s="6"/>
    </row>
    <row r="47064" spans="16:30">
      <c r="P47064" s="6"/>
      <c r="AA47064" s="6"/>
      <c r="AC47064" s="6"/>
      <c r="AD47064" s="6"/>
    </row>
    <row r="47065" spans="16:30">
      <c r="P47065" s="6"/>
      <c r="AA47065" s="6"/>
      <c r="AC47065" s="6"/>
      <c r="AD47065" s="6"/>
    </row>
    <row r="47066" spans="16:30">
      <c r="P47066" s="6"/>
      <c r="AA47066" s="6"/>
      <c r="AC47066" s="6"/>
      <c r="AD47066" s="6"/>
    </row>
    <row r="47067" spans="16:30">
      <c r="P47067" s="6"/>
      <c r="AA47067" s="6"/>
      <c r="AC47067" s="6"/>
      <c r="AD47067" s="6"/>
    </row>
    <row r="47068" spans="16:30">
      <c r="P47068" s="6"/>
      <c r="AA47068" s="6"/>
      <c r="AC47068" s="6"/>
      <c r="AD47068" s="6"/>
    </row>
    <row r="47069" spans="16:30">
      <c r="P47069" s="6"/>
      <c r="AA47069" s="6"/>
      <c r="AC47069" s="6"/>
      <c r="AD47069" s="6"/>
    </row>
    <row r="47070" spans="16:30">
      <c r="P47070" s="6"/>
      <c r="AA47070" s="6"/>
      <c r="AC47070" s="6"/>
      <c r="AD47070" s="6"/>
    </row>
    <row r="47071" spans="16:30">
      <c r="P47071" s="6"/>
      <c r="AA47071" s="6"/>
      <c r="AC47071" s="6"/>
      <c r="AD47071" s="6"/>
    </row>
    <row r="47072" spans="16:30">
      <c r="P47072" s="6"/>
      <c r="AA47072" s="6"/>
      <c r="AC47072" s="6"/>
      <c r="AD47072" s="6"/>
    </row>
    <row r="47073" spans="16:30">
      <c r="P47073" s="6"/>
      <c r="AA47073" s="6"/>
      <c r="AC47073" s="6"/>
      <c r="AD47073" s="6"/>
    </row>
    <row r="47074" spans="16:30">
      <c r="P47074" s="6"/>
      <c r="AA47074" s="6"/>
      <c r="AC47074" s="6"/>
      <c r="AD47074" s="6"/>
    </row>
    <row r="47075" spans="16:30">
      <c r="P47075" s="6"/>
      <c r="AA47075" s="6"/>
      <c r="AC47075" s="6"/>
      <c r="AD47075" s="6"/>
    </row>
    <row r="47076" spans="16:30">
      <c r="P47076" s="6"/>
      <c r="AA47076" s="6"/>
      <c r="AC47076" s="6"/>
      <c r="AD47076" s="6"/>
    </row>
    <row r="47077" spans="16:30">
      <c r="P47077" s="6"/>
      <c r="AA47077" s="6"/>
      <c r="AC47077" s="6"/>
      <c r="AD47077" s="6"/>
    </row>
    <row r="47078" spans="16:30">
      <c r="P47078" s="6"/>
      <c r="AA47078" s="6"/>
      <c r="AC47078" s="6"/>
      <c r="AD47078" s="6"/>
    </row>
    <row r="47079" spans="16:30">
      <c r="P47079" s="6"/>
      <c r="AA47079" s="6"/>
      <c r="AC47079" s="6"/>
      <c r="AD47079" s="6"/>
    </row>
    <row r="47080" spans="16:30">
      <c r="P47080" s="6"/>
      <c r="AA47080" s="6"/>
      <c r="AC47080" s="6"/>
      <c r="AD47080" s="6"/>
    </row>
    <row r="47081" spans="16:30">
      <c r="P47081" s="6"/>
      <c r="AA47081" s="6"/>
      <c r="AC47081" s="6"/>
      <c r="AD47081" s="6"/>
    </row>
    <row r="47082" spans="16:30">
      <c r="P47082" s="6"/>
      <c r="AA47082" s="6"/>
      <c r="AC47082" s="6"/>
      <c r="AD47082" s="6"/>
    </row>
    <row r="47083" spans="16:30">
      <c r="P47083" s="6"/>
      <c r="AA47083" s="6"/>
      <c r="AC47083" s="6"/>
      <c r="AD47083" s="6"/>
    </row>
    <row r="47084" spans="16:30">
      <c r="P47084" s="6"/>
      <c r="AA47084" s="6"/>
      <c r="AC47084" s="6"/>
      <c r="AD47084" s="6"/>
    </row>
    <row r="47085" spans="16:30">
      <c r="P47085" s="6"/>
      <c r="AA47085" s="6"/>
      <c r="AC47085" s="6"/>
      <c r="AD47085" s="6"/>
    </row>
    <row r="47086" spans="16:30">
      <c r="P47086" s="6"/>
      <c r="AA47086" s="6"/>
      <c r="AC47086" s="6"/>
      <c r="AD47086" s="6"/>
    </row>
    <row r="47087" spans="16:30">
      <c r="P47087" s="6"/>
      <c r="AA47087" s="6"/>
      <c r="AC47087" s="6"/>
      <c r="AD47087" s="6"/>
    </row>
    <row r="47088" spans="16:30">
      <c r="P47088" s="6"/>
      <c r="AA47088" s="6"/>
      <c r="AC47088" s="6"/>
      <c r="AD47088" s="6"/>
    </row>
    <row r="47089" spans="16:30">
      <c r="P47089" s="6"/>
      <c r="AA47089" s="6"/>
      <c r="AC47089" s="6"/>
      <c r="AD47089" s="6"/>
    </row>
    <row r="47090" spans="16:30">
      <c r="P47090" s="6"/>
      <c r="AA47090" s="6"/>
      <c r="AC47090" s="6"/>
      <c r="AD47090" s="6"/>
    </row>
    <row r="47091" spans="16:30">
      <c r="P47091" s="6"/>
      <c r="AA47091" s="6"/>
      <c r="AC47091" s="6"/>
      <c r="AD47091" s="6"/>
    </row>
    <row r="47092" spans="16:30">
      <c r="P47092" s="6"/>
      <c r="AA47092" s="6"/>
      <c r="AC47092" s="6"/>
      <c r="AD47092" s="6"/>
    </row>
    <row r="47093" spans="16:30">
      <c r="P47093" s="6"/>
      <c r="AA47093" s="6"/>
      <c r="AC47093" s="6"/>
      <c r="AD47093" s="6"/>
    </row>
    <row r="47094" spans="16:30">
      <c r="P47094" s="6"/>
      <c r="AA47094" s="6"/>
      <c r="AC47094" s="6"/>
      <c r="AD47094" s="6"/>
    </row>
    <row r="47095" spans="16:30">
      <c r="P47095" s="6"/>
      <c r="AA47095" s="6"/>
      <c r="AC47095" s="6"/>
      <c r="AD47095" s="6"/>
    </row>
    <row r="47096" spans="16:30">
      <c r="P47096" s="6"/>
      <c r="AA47096" s="6"/>
      <c r="AC47096" s="6"/>
      <c r="AD47096" s="6"/>
    </row>
    <row r="47097" spans="16:30">
      <c r="P47097" s="6"/>
      <c r="AA47097" s="6"/>
      <c r="AC47097" s="6"/>
      <c r="AD47097" s="6"/>
    </row>
    <row r="47098" spans="16:30">
      <c r="P47098" s="6"/>
      <c r="AA47098" s="6"/>
      <c r="AC47098" s="6"/>
      <c r="AD47098" s="6"/>
    </row>
    <row r="47099" spans="16:30">
      <c r="P47099" s="6"/>
      <c r="AA47099" s="6"/>
      <c r="AC47099" s="6"/>
      <c r="AD47099" s="6"/>
    </row>
    <row r="47100" spans="16:30">
      <c r="P47100" s="6"/>
      <c r="AA47100" s="6"/>
      <c r="AC47100" s="6"/>
      <c r="AD47100" s="6"/>
    </row>
    <row r="47101" spans="16:30">
      <c r="P47101" s="6"/>
      <c r="AA47101" s="6"/>
      <c r="AC47101" s="6"/>
      <c r="AD47101" s="6"/>
    </row>
    <row r="47102" spans="16:30">
      <c r="P47102" s="6"/>
      <c r="AA47102" s="6"/>
      <c r="AC47102" s="6"/>
      <c r="AD47102" s="6"/>
    </row>
    <row r="47103" spans="16:30">
      <c r="P47103" s="6"/>
      <c r="AA47103" s="6"/>
      <c r="AC47103" s="6"/>
      <c r="AD47103" s="6"/>
    </row>
    <row r="47104" spans="16:30">
      <c r="P47104" s="6"/>
      <c r="AA47104" s="6"/>
      <c r="AC47104" s="6"/>
      <c r="AD47104" s="6"/>
    </row>
    <row r="47105" spans="16:30">
      <c r="P47105" s="6"/>
      <c r="AA47105" s="6"/>
      <c r="AC47105" s="6"/>
      <c r="AD47105" s="6"/>
    </row>
    <row r="47106" spans="16:30">
      <c r="P47106" s="6"/>
      <c r="AA47106" s="6"/>
      <c r="AC47106" s="6"/>
      <c r="AD47106" s="6"/>
    </row>
    <row r="47107" spans="16:30">
      <c r="P47107" s="6"/>
      <c r="AA47107" s="6"/>
      <c r="AC47107" s="6"/>
      <c r="AD47107" s="6"/>
    </row>
    <row r="47108" spans="16:30">
      <c r="P47108" s="6"/>
      <c r="AA47108" s="6"/>
      <c r="AC47108" s="6"/>
      <c r="AD47108" s="6"/>
    </row>
    <row r="47109" spans="16:30">
      <c r="P47109" s="6"/>
      <c r="AA47109" s="6"/>
      <c r="AC47109" s="6"/>
      <c r="AD47109" s="6"/>
    </row>
    <row r="47110" spans="16:30">
      <c r="P47110" s="6"/>
      <c r="AA47110" s="6"/>
      <c r="AC47110" s="6"/>
      <c r="AD47110" s="6"/>
    </row>
    <row r="47111" spans="16:30">
      <c r="P47111" s="6"/>
      <c r="AA47111" s="6"/>
      <c r="AC47111" s="6"/>
      <c r="AD47111" s="6"/>
    </row>
    <row r="47112" spans="16:30">
      <c r="P47112" s="6"/>
      <c r="AA47112" s="6"/>
      <c r="AC47112" s="6"/>
      <c r="AD47112" s="6"/>
    </row>
    <row r="47113" spans="16:30">
      <c r="P47113" s="6"/>
      <c r="AA47113" s="6"/>
      <c r="AC47113" s="6"/>
      <c r="AD47113" s="6"/>
    </row>
    <row r="47114" spans="16:30">
      <c r="P47114" s="6"/>
      <c r="AA47114" s="6"/>
      <c r="AC47114" s="6"/>
      <c r="AD47114" s="6"/>
    </row>
    <row r="47115" spans="16:30">
      <c r="P47115" s="6"/>
      <c r="AA47115" s="6"/>
      <c r="AC47115" s="6"/>
      <c r="AD47115" s="6"/>
    </row>
    <row r="47116" spans="16:30">
      <c r="P47116" s="6"/>
      <c r="AA47116" s="6"/>
      <c r="AC47116" s="6"/>
      <c r="AD47116" s="6"/>
    </row>
    <row r="47117" spans="16:30">
      <c r="P47117" s="6"/>
      <c r="AA47117" s="6"/>
      <c r="AC47117" s="6"/>
      <c r="AD47117" s="6"/>
    </row>
    <row r="47118" spans="16:30">
      <c r="P47118" s="6"/>
      <c r="AA47118" s="6"/>
      <c r="AC47118" s="6"/>
      <c r="AD47118" s="6"/>
    </row>
    <row r="47119" spans="16:30">
      <c r="P47119" s="6"/>
      <c r="AA47119" s="6"/>
      <c r="AC47119" s="6"/>
      <c r="AD47119" s="6"/>
    </row>
    <row r="47120" spans="16:30">
      <c r="P47120" s="6"/>
      <c r="AA47120" s="6"/>
      <c r="AC47120" s="6"/>
      <c r="AD47120" s="6"/>
    </row>
    <row r="47121" spans="16:30">
      <c r="P47121" s="6"/>
      <c r="AA47121" s="6"/>
      <c r="AC47121" s="6"/>
      <c r="AD47121" s="6"/>
    </row>
    <row r="47122" spans="16:30">
      <c r="P47122" s="6"/>
      <c r="AA47122" s="6"/>
      <c r="AC47122" s="6"/>
      <c r="AD47122" s="6"/>
    </row>
    <row r="47123" spans="16:30">
      <c r="P47123" s="6"/>
      <c r="AA47123" s="6"/>
      <c r="AC47123" s="6"/>
      <c r="AD47123" s="6"/>
    </row>
    <row r="47124" spans="16:30">
      <c r="P47124" s="6"/>
      <c r="AA47124" s="6"/>
      <c r="AC47124" s="6"/>
      <c r="AD47124" s="6"/>
    </row>
    <row r="47125" spans="16:30">
      <c r="P47125" s="6"/>
      <c r="AA47125" s="6"/>
      <c r="AC47125" s="6"/>
      <c r="AD47125" s="6"/>
    </row>
    <row r="47126" spans="16:30">
      <c r="P47126" s="6"/>
      <c r="AA47126" s="6"/>
      <c r="AC47126" s="6"/>
      <c r="AD47126" s="6"/>
    </row>
    <row r="47127" spans="16:30">
      <c r="P47127" s="6"/>
      <c r="AA47127" s="6"/>
      <c r="AC47127" s="6"/>
      <c r="AD47127" s="6"/>
    </row>
    <row r="47128" spans="16:30">
      <c r="P47128" s="6"/>
      <c r="AA47128" s="6"/>
      <c r="AC47128" s="6"/>
      <c r="AD47128" s="6"/>
    </row>
    <row r="47129" spans="16:30">
      <c r="P47129" s="6"/>
      <c r="AA47129" s="6"/>
      <c r="AC47129" s="6"/>
      <c r="AD47129" s="6"/>
    </row>
    <row r="47130" spans="16:30">
      <c r="P47130" s="6"/>
      <c r="AA47130" s="6"/>
      <c r="AC47130" s="6"/>
      <c r="AD47130" s="6"/>
    </row>
    <row r="47131" spans="16:30">
      <c r="P47131" s="6"/>
      <c r="AA47131" s="6"/>
      <c r="AC47131" s="6"/>
      <c r="AD47131" s="6"/>
    </row>
    <row r="47132" spans="16:30">
      <c r="P47132" s="6"/>
      <c r="AA47132" s="6"/>
      <c r="AC47132" s="6"/>
      <c r="AD47132" s="6"/>
    </row>
    <row r="47133" spans="16:30">
      <c r="P47133" s="6"/>
      <c r="AA47133" s="6"/>
      <c r="AC47133" s="6"/>
      <c r="AD47133" s="6"/>
    </row>
    <row r="47134" spans="16:30">
      <c r="P47134" s="6"/>
      <c r="AA47134" s="6"/>
      <c r="AC47134" s="6"/>
      <c r="AD47134" s="6"/>
    </row>
    <row r="47135" spans="16:30">
      <c r="P47135" s="6"/>
      <c r="AA47135" s="6"/>
      <c r="AC47135" s="6"/>
      <c r="AD47135" s="6"/>
    </row>
    <row r="47136" spans="16:30">
      <c r="P47136" s="6"/>
      <c r="AA47136" s="6"/>
      <c r="AC47136" s="6"/>
      <c r="AD47136" s="6"/>
    </row>
    <row r="47137" spans="16:30">
      <c r="P47137" s="6"/>
      <c r="AA47137" s="6"/>
      <c r="AC47137" s="6"/>
      <c r="AD47137" s="6"/>
    </row>
    <row r="47138" spans="16:30">
      <c r="P47138" s="6"/>
      <c r="AA47138" s="6"/>
      <c r="AC47138" s="6"/>
      <c r="AD47138" s="6"/>
    </row>
    <row r="47139" spans="16:30">
      <c r="P47139" s="6"/>
      <c r="AA47139" s="6"/>
      <c r="AC47139" s="6"/>
      <c r="AD47139" s="6"/>
    </row>
    <row r="47140" spans="16:30">
      <c r="P47140" s="6"/>
      <c r="AA47140" s="6"/>
      <c r="AC47140" s="6"/>
      <c r="AD47140" s="6"/>
    </row>
    <row r="47141" spans="16:30">
      <c r="P47141" s="6"/>
      <c r="AA47141" s="6"/>
      <c r="AC47141" s="6"/>
      <c r="AD47141" s="6"/>
    </row>
    <row r="47142" spans="16:30">
      <c r="P47142" s="6"/>
      <c r="AA47142" s="6"/>
      <c r="AC47142" s="6"/>
      <c r="AD47142" s="6"/>
    </row>
    <row r="47143" spans="16:30">
      <c r="P47143" s="6"/>
      <c r="AA47143" s="6"/>
      <c r="AC47143" s="6"/>
      <c r="AD47143" s="6"/>
    </row>
    <row r="47144" spans="16:30">
      <c r="P47144" s="6"/>
      <c r="AA47144" s="6"/>
      <c r="AC47144" s="6"/>
      <c r="AD47144" s="6"/>
    </row>
    <row r="47145" spans="16:30">
      <c r="P47145" s="6"/>
      <c r="AA47145" s="6"/>
      <c r="AC47145" s="6"/>
      <c r="AD47145" s="6"/>
    </row>
    <row r="47146" spans="16:30">
      <c r="P47146" s="6"/>
      <c r="AA47146" s="6"/>
      <c r="AC47146" s="6"/>
      <c r="AD47146" s="6"/>
    </row>
    <row r="47147" spans="16:30">
      <c r="P47147" s="6"/>
      <c r="AA47147" s="6"/>
      <c r="AC47147" s="6"/>
      <c r="AD47147" s="6"/>
    </row>
    <row r="47148" spans="16:30">
      <c r="P47148" s="6"/>
      <c r="AA47148" s="6"/>
      <c r="AC47148" s="6"/>
      <c r="AD47148" s="6"/>
    </row>
    <row r="47149" spans="16:30">
      <c r="P47149" s="6"/>
      <c r="AA47149" s="6"/>
      <c r="AC47149" s="6"/>
      <c r="AD47149" s="6"/>
    </row>
    <row r="47150" spans="16:30">
      <c r="P47150" s="6"/>
      <c r="AA47150" s="6"/>
      <c r="AC47150" s="6"/>
      <c r="AD47150" s="6"/>
    </row>
    <row r="47151" spans="16:30">
      <c r="P47151" s="6"/>
      <c r="AA47151" s="6"/>
      <c r="AC47151" s="6"/>
      <c r="AD47151" s="6"/>
    </row>
    <row r="47152" spans="16:30">
      <c r="P47152" s="6"/>
      <c r="AA47152" s="6"/>
      <c r="AC47152" s="6"/>
      <c r="AD47152" s="6"/>
    </row>
    <row r="47153" spans="16:30">
      <c r="P47153" s="6"/>
      <c r="AA47153" s="6"/>
      <c r="AC47153" s="6"/>
      <c r="AD47153" s="6"/>
    </row>
    <row r="47154" spans="16:30">
      <c r="P47154" s="6"/>
      <c r="AA47154" s="6"/>
      <c r="AC47154" s="6"/>
      <c r="AD47154" s="6"/>
    </row>
    <row r="47155" spans="16:30">
      <c r="P47155" s="6"/>
      <c r="AA47155" s="6"/>
      <c r="AC47155" s="6"/>
      <c r="AD47155" s="6"/>
    </row>
    <row r="47156" spans="16:30">
      <c r="P47156" s="6"/>
      <c r="AA47156" s="6"/>
      <c r="AC47156" s="6"/>
      <c r="AD47156" s="6"/>
    </row>
    <row r="47157" spans="16:30">
      <c r="P47157" s="6"/>
      <c r="AA47157" s="6"/>
      <c r="AC47157" s="6"/>
      <c r="AD47157" s="6"/>
    </row>
    <row r="47158" spans="16:30">
      <c r="P47158" s="6"/>
      <c r="AA47158" s="6"/>
      <c r="AC47158" s="6"/>
      <c r="AD47158" s="6"/>
    </row>
    <row r="47159" spans="16:30">
      <c r="P47159" s="6"/>
      <c r="AA47159" s="6"/>
      <c r="AC47159" s="6"/>
      <c r="AD47159" s="6"/>
    </row>
    <row r="47160" spans="16:30">
      <c r="P47160" s="6"/>
      <c r="AA47160" s="6"/>
      <c r="AC47160" s="6"/>
      <c r="AD47160" s="6"/>
    </row>
    <row r="47161" spans="16:30">
      <c r="P47161" s="6"/>
      <c r="AA47161" s="6"/>
      <c r="AC47161" s="6"/>
      <c r="AD47161" s="6"/>
    </row>
    <row r="47162" spans="16:30">
      <c r="P47162" s="6"/>
      <c r="AA47162" s="6"/>
      <c r="AC47162" s="6"/>
      <c r="AD47162" s="6"/>
    </row>
    <row r="47163" spans="16:30">
      <c r="P47163" s="6"/>
      <c r="AA47163" s="6"/>
      <c r="AC47163" s="6"/>
      <c r="AD47163" s="6"/>
    </row>
    <row r="47164" spans="16:30">
      <c r="P47164" s="6"/>
      <c r="AA47164" s="6"/>
      <c r="AC47164" s="6"/>
      <c r="AD47164" s="6"/>
    </row>
    <row r="47165" spans="16:30">
      <c r="P47165" s="6"/>
      <c r="AA47165" s="6"/>
      <c r="AC47165" s="6"/>
      <c r="AD47165" s="6"/>
    </row>
    <row r="47166" spans="16:30">
      <c r="P47166" s="6"/>
      <c r="AA47166" s="6"/>
      <c r="AC47166" s="6"/>
      <c r="AD47166" s="6"/>
    </row>
    <row r="47167" spans="16:30">
      <c r="P47167" s="6"/>
      <c r="AA47167" s="6"/>
      <c r="AC47167" s="6"/>
      <c r="AD47167" s="6"/>
    </row>
    <row r="47168" spans="16:30">
      <c r="P47168" s="6"/>
      <c r="AA47168" s="6"/>
      <c r="AC47168" s="6"/>
      <c r="AD47168" s="6"/>
    </row>
    <row r="47169" spans="16:30">
      <c r="P47169" s="6"/>
      <c r="AA47169" s="6"/>
      <c r="AC47169" s="6"/>
      <c r="AD47169" s="6"/>
    </row>
    <row r="47170" spans="16:30">
      <c r="P47170" s="6"/>
      <c r="AA47170" s="6"/>
      <c r="AC47170" s="6"/>
      <c r="AD47170" s="6"/>
    </row>
    <row r="47171" spans="16:30">
      <c r="P47171" s="6"/>
      <c r="AA47171" s="6"/>
      <c r="AC47171" s="6"/>
      <c r="AD47171" s="6"/>
    </row>
    <row r="47172" spans="16:30">
      <c r="P47172" s="6"/>
      <c r="AA47172" s="6"/>
      <c r="AC47172" s="6"/>
      <c r="AD47172" s="6"/>
    </row>
    <row r="47173" spans="16:30">
      <c r="P47173" s="6"/>
      <c r="AA47173" s="6"/>
      <c r="AC47173" s="6"/>
      <c r="AD47173" s="6"/>
    </row>
    <row r="47174" spans="16:30">
      <c r="P47174" s="6"/>
      <c r="AA47174" s="6"/>
      <c r="AC47174" s="6"/>
      <c r="AD47174" s="6"/>
    </row>
    <row r="47175" spans="16:30">
      <c r="P47175" s="6"/>
      <c r="AA47175" s="6"/>
      <c r="AC47175" s="6"/>
      <c r="AD47175" s="6"/>
    </row>
    <row r="47176" spans="16:30">
      <c r="P47176" s="6"/>
      <c r="AA47176" s="6"/>
      <c r="AC47176" s="6"/>
      <c r="AD47176" s="6"/>
    </row>
    <row r="47177" spans="16:30">
      <c r="P47177" s="6"/>
      <c r="AA47177" s="6"/>
      <c r="AC47177" s="6"/>
      <c r="AD47177" s="6"/>
    </row>
    <row r="47178" spans="16:30">
      <c r="P47178" s="6"/>
      <c r="AA47178" s="6"/>
      <c r="AC47178" s="6"/>
      <c r="AD47178" s="6"/>
    </row>
    <row r="47179" spans="16:30">
      <c r="P47179" s="6"/>
      <c r="AA47179" s="6"/>
      <c r="AC47179" s="6"/>
      <c r="AD47179" s="6"/>
    </row>
    <row r="47180" spans="16:30">
      <c r="P47180" s="6"/>
      <c r="AA47180" s="6"/>
      <c r="AC47180" s="6"/>
      <c r="AD47180" s="6"/>
    </row>
    <row r="47181" spans="16:30">
      <c r="P47181" s="6"/>
      <c r="AA47181" s="6"/>
      <c r="AC47181" s="6"/>
      <c r="AD47181" s="6"/>
    </row>
    <row r="47182" spans="16:30">
      <c r="P47182" s="6"/>
      <c r="AA47182" s="6"/>
      <c r="AC47182" s="6"/>
      <c r="AD47182" s="6"/>
    </row>
    <row r="47183" spans="16:30">
      <c r="P47183" s="6"/>
      <c r="AA47183" s="6"/>
      <c r="AC47183" s="6"/>
      <c r="AD47183" s="6"/>
    </row>
    <row r="47184" spans="16:30">
      <c r="P47184" s="6"/>
      <c r="AA47184" s="6"/>
      <c r="AC47184" s="6"/>
      <c r="AD47184" s="6"/>
    </row>
    <row r="47185" spans="16:30">
      <c r="P47185" s="6"/>
      <c r="AA47185" s="6"/>
      <c r="AC47185" s="6"/>
      <c r="AD47185" s="6"/>
    </row>
    <row r="47186" spans="16:30">
      <c r="P47186" s="6"/>
      <c r="AA47186" s="6"/>
      <c r="AC47186" s="6"/>
      <c r="AD47186" s="6"/>
    </row>
    <row r="47187" spans="16:30">
      <c r="P47187" s="6"/>
      <c r="AA47187" s="6"/>
      <c r="AC47187" s="6"/>
      <c r="AD47187" s="6"/>
    </row>
    <row r="47188" spans="16:30">
      <c r="P47188" s="6"/>
      <c r="AA47188" s="6"/>
      <c r="AC47188" s="6"/>
      <c r="AD47188" s="6"/>
    </row>
    <row r="47189" spans="16:30">
      <c r="P47189" s="6"/>
      <c r="AA47189" s="6"/>
      <c r="AC47189" s="6"/>
      <c r="AD47189" s="6"/>
    </row>
    <row r="47190" spans="16:30">
      <c r="P47190" s="6"/>
      <c r="AA47190" s="6"/>
      <c r="AC47190" s="6"/>
      <c r="AD47190" s="6"/>
    </row>
    <row r="47191" spans="16:30">
      <c r="P47191" s="6"/>
      <c r="AA47191" s="6"/>
      <c r="AC47191" s="6"/>
      <c r="AD47191" s="6"/>
    </row>
    <row r="47192" spans="16:30">
      <c r="P47192" s="6"/>
      <c r="AA47192" s="6"/>
      <c r="AC47192" s="6"/>
      <c r="AD47192" s="6"/>
    </row>
    <row r="47193" spans="16:30">
      <c r="P47193" s="6"/>
      <c r="AA47193" s="6"/>
      <c r="AC47193" s="6"/>
      <c r="AD47193" s="6"/>
    </row>
    <row r="47194" spans="16:30">
      <c r="P47194" s="6"/>
      <c r="AA47194" s="6"/>
      <c r="AC47194" s="6"/>
      <c r="AD47194" s="6"/>
    </row>
    <row r="47195" spans="16:30">
      <c r="P47195" s="6"/>
      <c r="AA47195" s="6"/>
      <c r="AC47195" s="6"/>
      <c r="AD47195" s="6"/>
    </row>
    <row r="47196" spans="16:30">
      <c r="P47196" s="6"/>
      <c r="AA47196" s="6"/>
      <c r="AC47196" s="6"/>
      <c r="AD47196" s="6"/>
    </row>
    <row r="47197" spans="16:30">
      <c r="P47197" s="6"/>
      <c r="AA47197" s="6"/>
      <c r="AC47197" s="6"/>
      <c r="AD47197" s="6"/>
    </row>
    <row r="47198" spans="16:30">
      <c r="P47198" s="6"/>
      <c r="AA47198" s="6"/>
      <c r="AC47198" s="6"/>
      <c r="AD47198" s="6"/>
    </row>
    <row r="47199" spans="16:30">
      <c r="P47199" s="6"/>
      <c r="AA47199" s="6"/>
      <c r="AC47199" s="6"/>
      <c r="AD47199" s="6"/>
    </row>
    <row r="47200" spans="16:30">
      <c r="P47200" s="6"/>
      <c r="AA47200" s="6"/>
      <c r="AC47200" s="6"/>
      <c r="AD47200" s="6"/>
    </row>
    <row r="47201" spans="16:30">
      <c r="P47201" s="6"/>
      <c r="AA47201" s="6"/>
      <c r="AC47201" s="6"/>
      <c r="AD47201" s="6"/>
    </row>
    <row r="47202" spans="16:30">
      <c r="P47202" s="6"/>
      <c r="AA47202" s="6"/>
      <c r="AC47202" s="6"/>
      <c r="AD47202" s="6"/>
    </row>
    <row r="47203" spans="16:30">
      <c r="P47203" s="6"/>
      <c r="AA47203" s="6"/>
      <c r="AC47203" s="6"/>
      <c r="AD47203" s="6"/>
    </row>
    <row r="47204" spans="16:30">
      <c r="P47204" s="6"/>
      <c r="AA47204" s="6"/>
      <c r="AC47204" s="6"/>
      <c r="AD47204" s="6"/>
    </row>
    <row r="47205" spans="16:30">
      <c r="P47205" s="6"/>
      <c r="AA47205" s="6"/>
      <c r="AC47205" s="6"/>
      <c r="AD47205" s="6"/>
    </row>
    <row r="47206" spans="16:30">
      <c r="P47206" s="6"/>
      <c r="AA47206" s="6"/>
      <c r="AC47206" s="6"/>
      <c r="AD47206" s="6"/>
    </row>
    <row r="47207" spans="16:30">
      <c r="P47207" s="6"/>
      <c r="AA47207" s="6"/>
      <c r="AC47207" s="6"/>
      <c r="AD47207" s="6"/>
    </row>
    <row r="47208" spans="16:30">
      <c r="P47208" s="6"/>
      <c r="AA47208" s="6"/>
      <c r="AC47208" s="6"/>
      <c r="AD47208" s="6"/>
    </row>
    <row r="47209" spans="16:30">
      <c r="P47209" s="6"/>
      <c r="AA47209" s="6"/>
      <c r="AC47209" s="6"/>
      <c r="AD47209" s="6"/>
    </row>
    <row r="47210" spans="16:30">
      <c r="P47210" s="6"/>
      <c r="AA47210" s="6"/>
      <c r="AC47210" s="6"/>
      <c r="AD47210" s="6"/>
    </row>
    <row r="47211" spans="16:30">
      <c r="P47211" s="6"/>
      <c r="AA47211" s="6"/>
      <c r="AC47211" s="6"/>
      <c r="AD47211" s="6"/>
    </row>
    <row r="47212" spans="16:30">
      <c r="P47212" s="6"/>
      <c r="AA47212" s="6"/>
      <c r="AC47212" s="6"/>
      <c r="AD47212" s="6"/>
    </row>
    <row r="47213" spans="16:30">
      <c r="P47213" s="6"/>
      <c r="AA47213" s="6"/>
      <c r="AC47213" s="6"/>
      <c r="AD47213" s="6"/>
    </row>
    <row r="47214" spans="16:30">
      <c r="P47214" s="6"/>
      <c r="AA47214" s="6"/>
      <c r="AC47214" s="6"/>
      <c r="AD47214" s="6"/>
    </row>
    <row r="47215" spans="16:30">
      <c r="P47215" s="6"/>
      <c r="AA47215" s="6"/>
      <c r="AC47215" s="6"/>
      <c r="AD47215" s="6"/>
    </row>
    <row r="47216" spans="16:30">
      <c r="P47216" s="6"/>
      <c r="AA47216" s="6"/>
      <c r="AC47216" s="6"/>
      <c r="AD47216" s="6"/>
    </row>
    <row r="47217" spans="16:30">
      <c r="P47217" s="6"/>
      <c r="AA47217" s="6"/>
      <c r="AC47217" s="6"/>
      <c r="AD47217" s="6"/>
    </row>
    <row r="47218" spans="16:30">
      <c r="P47218" s="6"/>
      <c r="AA47218" s="6"/>
      <c r="AC47218" s="6"/>
      <c r="AD47218" s="6"/>
    </row>
    <row r="47219" spans="16:30">
      <c r="P47219" s="6"/>
      <c r="AA47219" s="6"/>
      <c r="AC47219" s="6"/>
      <c r="AD47219" s="6"/>
    </row>
    <row r="47220" spans="16:30">
      <c r="P47220" s="6"/>
      <c r="AA47220" s="6"/>
      <c r="AC47220" s="6"/>
      <c r="AD47220" s="6"/>
    </row>
    <row r="47221" spans="16:30">
      <c r="P47221" s="6"/>
      <c r="AA47221" s="6"/>
      <c r="AC47221" s="6"/>
      <c r="AD47221" s="6"/>
    </row>
    <row r="47222" spans="16:30">
      <c r="P47222" s="6"/>
      <c r="AA47222" s="6"/>
      <c r="AC47222" s="6"/>
      <c r="AD47222" s="6"/>
    </row>
    <row r="47223" spans="16:30">
      <c r="P47223" s="6"/>
      <c r="AA47223" s="6"/>
      <c r="AC47223" s="6"/>
      <c r="AD47223" s="6"/>
    </row>
    <row r="47224" spans="16:30">
      <c r="P47224" s="6"/>
      <c r="AA47224" s="6"/>
      <c r="AC47224" s="6"/>
      <c r="AD47224" s="6"/>
    </row>
    <row r="47225" spans="16:30">
      <c r="P47225" s="6"/>
      <c r="AA47225" s="6"/>
      <c r="AC47225" s="6"/>
      <c r="AD47225" s="6"/>
    </row>
    <row r="47226" spans="16:30">
      <c r="P47226" s="6"/>
      <c r="AA47226" s="6"/>
      <c r="AC47226" s="6"/>
      <c r="AD47226" s="6"/>
    </row>
    <row r="47227" spans="16:30">
      <c r="P47227" s="6"/>
      <c r="AA47227" s="6"/>
      <c r="AC47227" s="6"/>
      <c r="AD47227" s="6"/>
    </row>
    <row r="47228" spans="16:30">
      <c r="P47228" s="6"/>
      <c r="AA47228" s="6"/>
      <c r="AC47228" s="6"/>
      <c r="AD47228" s="6"/>
    </row>
    <row r="47229" spans="16:30">
      <c r="P47229" s="6"/>
      <c r="AA47229" s="6"/>
      <c r="AC47229" s="6"/>
      <c r="AD47229" s="6"/>
    </row>
    <row r="47230" spans="16:30">
      <c r="P47230" s="6"/>
      <c r="AA47230" s="6"/>
      <c r="AC47230" s="6"/>
      <c r="AD47230" s="6"/>
    </row>
    <row r="47231" spans="16:30">
      <c r="P47231" s="6"/>
      <c r="AA47231" s="6"/>
      <c r="AC47231" s="6"/>
      <c r="AD47231" s="6"/>
    </row>
    <row r="47232" spans="16:30">
      <c r="P47232" s="6"/>
      <c r="AA47232" s="6"/>
      <c r="AC47232" s="6"/>
      <c r="AD47232" s="6"/>
    </row>
    <row r="47233" spans="16:30">
      <c r="P47233" s="6"/>
      <c r="AA47233" s="6"/>
      <c r="AC47233" s="6"/>
      <c r="AD47233" s="6"/>
    </row>
    <row r="47234" spans="16:30">
      <c r="P47234" s="6"/>
      <c r="AA47234" s="6"/>
      <c r="AC47234" s="6"/>
      <c r="AD47234" s="6"/>
    </row>
    <row r="47235" spans="16:30">
      <c r="P47235" s="6"/>
      <c r="AA47235" s="6"/>
      <c r="AC47235" s="6"/>
      <c r="AD47235" s="6"/>
    </row>
    <row r="47236" spans="16:30">
      <c r="P47236" s="6"/>
      <c r="AA47236" s="6"/>
      <c r="AC47236" s="6"/>
      <c r="AD47236" s="6"/>
    </row>
    <row r="47237" spans="16:30">
      <c r="P47237" s="6"/>
      <c r="AA47237" s="6"/>
      <c r="AC47237" s="6"/>
      <c r="AD47237" s="6"/>
    </row>
    <row r="47238" spans="16:30">
      <c r="P47238" s="6"/>
      <c r="AA47238" s="6"/>
      <c r="AC47238" s="6"/>
      <c r="AD47238" s="6"/>
    </row>
    <row r="47239" spans="16:30">
      <c r="P47239" s="6"/>
      <c r="AA47239" s="6"/>
      <c r="AC47239" s="6"/>
      <c r="AD47239" s="6"/>
    </row>
    <row r="47240" spans="16:30">
      <c r="P47240" s="6"/>
      <c r="AA47240" s="6"/>
      <c r="AC47240" s="6"/>
      <c r="AD47240" s="6"/>
    </row>
    <row r="47241" spans="16:30">
      <c r="P47241" s="6"/>
      <c r="AA47241" s="6"/>
      <c r="AC47241" s="6"/>
      <c r="AD47241" s="6"/>
    </row>
    <row r="47242" spans="16:30">
      <c r="P47242" s="6"/>
      <c r="AA47242" s="6"/>
      <c r="AC47242" s="6"/>
      <c r="AD47242" s="6"/>
    </row>
    <row r="47243" spans="16:30">
      <c r="P47243" s="6"/>
      <c r="AA47243" s="6"/>
      <c r="AC47243" s="6"/>
      <c r="AD47243" s="6"/>
    </row>
    <row r="47244" spans="16:30">
      <c r="P47244" s="6"/>
      <c r="AA47244" s="6"/>
      <c r="AC47244" s="6"/>
      <c r="AD47244" s="6"/>
    </row>
    <row r="47245" spans="16:30">
      <c r="P47245" s="6"/>
      <c r="AA47245" s="6"/>
      <c r="AC47245" s="6"/>
      <c r="AD47245" s="6"/>
    </row>
    <row r="47246" spans="16:30">
      <c r="P47246" s="6"/>
      <c r="AA47246" s="6"/>
      <c r="AC47246" s="6"/>
      <c r="AD47246" s="6"/>
    </row>
    <row r="47247" spans="16:30">
      <c r="P47247" s="6"/>
      <c r="AA47247" s="6"/>
      <c r="AC47247" s="6"/>
      <c r="AD47247" s="6"/>
    </row>
    <row r="47248" spans="16:30">
      <c r="P47248" s="6"/>
      <c r="AA47248" s="6"/>
      <c r="AC47248" s="6"/>
      <c r="AD47248" s="6"/>
    </row>
    <row r="47249" spans="16:30">
      <c r="P47249" s="6"/>
      <c r="AA47249" s="6"/>
      <c r="AC47249" s="6"/>
      <c r="AD47249" s="6"/>
    </row>
    <row r="47250" spans="16:30">
      <c r="P47250" s="6"/>
      <c r="AA47250" s="6"/>
      <c r="AC47250" s="6"/>
      <c r="AD47250" s="6"/>
    </row>
    <row r="47251" spans="16:30">
      <c r="P47251" s="6"/>
      <c r="AA47251" s="6"/>
      <c r="AC47251" s="6"/>
      <c r="AD47251" s="6"/>
    </row>
    <row r="47252" spans="16:30">
      <c r="P47252" s="6"/>
      <c r="AA47252" s="6"/>
      <c r="AC47252" s="6"/>
      <c r="AD47252" s="6"/>
    </row>
    <row r="47253" spans="16:30">
      <c r="P47253" s="6"/>
      <c r="AA47253" s="6"/>
      <c r="AC47253" s="6"/>
      <c r="AD47253" s="6"/>
    </row>
    <row r="47254" spans="16:30">
      <c r="P47254" s="6"/>
      <c r="AA47254" s="6"/>
      <c r="AC47254" s="6"/>
      <c r="AD47254" s="6"/>
    </row>
    <row r="47255" spans="16:30">
      <c r="P47255" s="6"/>
      <c r="AA47255" s="6"/>
      <c r="AC47255" s="6"/>
      <c r="AD47255" s="6"/>
    </row>
    <row r="47256" spans="16:30">
      <c r="P47256" s="6"/>
      <c r="AA47256" s="6"/>
      <c r="AC47256" s="6"/>
      <c r="AD47256" s="6"/>
    </row>
    <row r="47257" spans="16:30">
      <c r="P47257" s="6"/>
      <c r="AA47257" s="6"/>
      <c r="AC47257" s="6"/>
      <c r="AD47257" s="6"/>
    </row>
    <row r="47258" spans="16:30">
      <c r="P47258" s="6"/>
      <c r="AA47258" s="6"/>
      <c r="AC47258" s="6"/>
      <c r="AD47258" s="6"/>
    </row>
    <row r="47259" spans="16:30">
      <c r="P47259" s="6"/>
      <c r="AA47259" s="6"/>
      <c r="AC47259" s="6"/>
      <c r="AD47259" s="6"/>
    </row>
    <row r="47260" spans="16:30">
      <c r="P47260" s="6"/>
      <c r="AA47260" s="6"/>
      <c r="AC47260" s="6"/>
      <c r="AD47260" s="6"/>
    </row>
    <row r="47261" spans="16:30">
      <c r="P47261" s="6"/>
      <c r="AA47261" s="6"/>
      <c r="AC47261" s="6"/>
      <c r="AD47261" s="6"/>
    </row>
    <row r="47262" spans="16:30">
      <c r="P47262" s="6"/>
      <c r="AA47262" s="6"/>
      <c r="AC47262" s="6"/>
      <c r="AD47262" s="6"/>
    </row>
    <row r="47263" spans="16:30">
      <c r="P47263" s="6"/>
      <c r="AA47263" s="6"/>
      <c r="AC47263" s="6"/>
      <c r="AD47263" s="6"/>
    </row>
    <row r="47264" spans="16:30">
      <c r="P47264" s="6"/>
      <c r="AA47264" s="6"/>
      <c r="AC47264" s="6"/>
      <c r="AD47264" s="6"/>
    </row>
    <row r="47265" spans="16:30">
      <c r="P47265" s="6"/>
      <c r="AA47265" s="6"/>
      <c r="AC47265" s="6"/>
      <c r="AD47265" s="6"/>
    </row>
    <row r="47266" spans="16:30">
      <c r="P47266" s="6"/>
      <c r="AA47266" s="6"/>
      <c r="AC47266" s="6"/>
      <c r="AD47266" s="6"/>
    </row>
    <row r="47267" spans="16:30">
      <c r="P47267" s="6"/>
      <c r="AA47267" s="6"/>
      <c r="AC47267" s="6"/>
      <c r="AD47267" s="6"/>
    </row>
    <row r="47268" spans="16:30">
      <c r="P47268" s="6"/>
      <c r="AA47268" s="6"/>
      <c r="AC47268" s="6"/>
      <c r="AD47268" s="6"/>
    </row>
    <row r="47269" spans="16:30">
      <c r="P47269" s="6"/>
      <c r="AA47269" s="6"/>
      <c r="AC47269" s="6"/>
      <c r="AD47269" s="6"/>
    </row>
    <row r="47270" spans="16:30">
      <c r="P47270" s="6"/>
      <c r="AA47270" s="6"/>
      <c r="AC47270" s="6"/>
      <c r="AD47270" s="6"/>
    </row>
    <row r="47271" spans="16:30">
      <c r="P47271" s="6"/>
      <c r="AA47271" s="6"/>
      <c r="AC47271" s="6"/>
      <c r="AD47271" s="6"/>
    </row>
    <row r="47272" spans="16:30">
      <c r="P47272" s="6"/>
      <c r="AA47272" s="6"/>
      <c r="AC47272" s="6"/>
      <c r="AD47272" s="6"/>
    </row>
    <row r="47273" spans="16:30">
      <c r="P47273" s="6"/>
      <c r="AA47273" s="6"/>
      <c r="AC47273" s="6"/>
      <c r="AD47273" s="6"/>
    </row>
    <row r="47274" spans="16:30">
      <c r="P47274" s="6"/>
      <c r="AA47274" s="6"/>
      <c r="AC47274" s="6"/>
      <c r="AD47274" s="6"/>
    </row>
    <row r="47275" spans="16:30">
      <c r="P47275" s="6"/>
      <c r="AA47275" s="6"/>
      <c r="AC47275" s="6"/>
      <c r="AD47275" s="6"/>
    </row>
    <row r="47276" spans="16:30">
      <c r="P47276" s="6"/>
      <c r="AA47276" s="6"/>
      <c r="AC47276" s="6"/>
      <c r="AD47276" s="6"/>
    </row>
    <row r="47277" spans="16:30">
      <c r="P47277" s="6"/>
      <c r="AA47277" s="6"/>
      <c r="AC47277" s="6"/>
      <c r="AD47277" s="6"/>
    </row>
    <row r="47278" spans="16:30">
      <c r="P47278" s="6"/>
      <c r="AA47278" s="6"/>
      <c r="AC47278" s="6"/>
      <c r="AD47278" s="6"/>
    </row>
    <row r="47279" spans="16:30">
      <c r="P47279" s="6"/>
      <c r="AA47279" s="6"/>
      <c r="AC47279" s="6"/>
      <c r="AD47279" s="6"/>
    </row>
    <row r="47280" spans="16:30">
      <c r="P47280" s="6"/>
      <c r="AA47280" s="6"/>
      <c r="AC47280" s="6"/>
      <c r="AD47280" s="6"/>
    </row>
    <row r="47281" spans="16:30">
      <c r="P47281" s="6"/>
      <c r="AA47281" s="6"/>
      <c r="AC47281" s="6"/>
      <c r="AD47281" s="6"/>
    </row>
    <row r="47282" spans="16:30">
      <c r="P47282" s="6"/>
      <c r="AA47282" s="6"/>
      <c r="AC47282" s="6"/>
      <c r="AD47282" s="6"/>
    </row>
    <row r="47283" spans="16:30">
      <c r="P47283" s="6"/>
      <c r="AA47283" s="6"/>
      <c r="AC47283" s="6"/>
      <c r="AD47283" s="6"/>
    </row>
    <row r="47284" spans="16:30">
      <c r="P47284" s="6"/>
      <c r="AA47284" s="6"/>
      <c r="AC47284" s="6"/>
      <c r="AD47284" s="6"/>
    </row>
    <row r="47285" spans="16:30">
      <c r="P47285" s="6"/>
      <c r="AA47285" s="6"/>
      <c r="AC47285" s="6"/>
      <c r="AD47285" s="6"/>
    </row>
    <row r="47286" spans="16:30">
      <c r="P47286" s="6"/>
      <c r="AA47286" s="6"/>
      <c r="AC47286" s="6"/>
      <c r="AD47286" s="6"/>
    </row>
    <row r="47287" spans="16:30">
      <c r="P47287" s="6"/>
      <c r="AA47287" s="6"/>
      <c r="AC47287" s="6"/>
      <c r="AD47287" s="6"/>
    </row>
    <row r="47288" spans="16:30">
      <c r="P47288" s="6"/>
      <c r="AA47288" s="6"/>
      <c r="AC47288" s="6"/>
      <c r="AD47288" s="6"/>
    </row>
    <row r="47289" spans="16:30">
      <c r="P47289" s="6"/>
      <c r="AA47289" s="6"/>
      <c r="AC47289" s="6"/>
      <c r="AD47289" s="6"/>
    </row>
    <row r="47290" spans="16:30">
      <c r="P47290" s="6"/>
      <c r="AA47290" s="6"/>
      <c r="AC47290" s="6"/>
      <c r="AD47290" s="6"/>
    </row>
    <row r="47291" spans="16:30">
      <c r="P47291" s="6"/>
      <c r="AA47291" s="6"/>
      <c r="AC47291" s="6"/>
      <c r="AD47291" s="6"/>
    </row>
    <row r="47292" spans="16:30">
      <c r="P47292" s="6"/>
      <c r="AA47292" s="6"/>
      <c r="AC47292" s="6"/>
      <c r="AD47292" s="6"/>
    </row>
    <row r="47293" spans="16:30">
      <c r="P47293" s="6"/>
      <c r="AA47293" s="6"/>
      <c r="AC47293" s="6"/>
      <c r="AD47293" s="6"/>
    </row>
    <row r="47294" spans="16:30">
      <c r="P47294" s="6"/>
      <c r="AA47294" s="6"/>
      <c r="AC47294" s="6"/>
      <c r="AD47294" s="6"/>
    </row>
    <row r="47295" spans="16:30">
      <c r="P47295" s="6"/>
      <c r="AA47295" s="6"/>
      <c r="AC47295" s="6"/>
      <c r="AD47295" s="6"/>
    </row>
    <row r="47296" spans="16:30">
      <c r="P47296" s="6"/>
      <c r="AA47296" s="6"/>
      <c r="AC47296" s="6"/>
      <c r="AD47296" s="6"/>
    </row>
    <row r="47297" spans="16:30">
      <c r="P47297" s="6"/>
      <c r="AA47297" s="6"/>
      <c r="AC47297" s="6"/>
      <c r="AD47297" s="6"/>
    </row>
    <row r="47298" spans="16:30">
      <c r="P47298" s="6"/>
      <c r="AA47298" s="6"/>
      <c r="AC47298" s="6"/>
      <c r="AD47298" s="6"/>
    </row>
    <row r="47299" spans="16:30">
      <c r="P47299" s="6"/>
      <c r="AA47299" s="6"/>
      <c r="AC47299" s="6"/>
      <c r="AD47299" s="6"/>
    </row>
    <row r="47300" spans="16:30">
      <c r="P47300" s="6"/>
      <c r="AA47300" s="6"/>
      <c r="AC47300" s="6"/>
      <c r="AD47300" s="6"/>
    </row>
    <row r="47301" spans="16:30">
      <c r="P47301" s="6"/>
      <c r="AA47301" s="6"/>
      <c r="AC47301" s="6"/>
      <c r="AD47301" s="6"/>
    </row>
    <row r="47302" spans="16:30">
      <c r="P47302" s="6"/>
      <c r="AA47302" s="6"/>
      <c r="AC47302" s="6"/>
      <c r="AD47302" s="6"/>
    </row>
    <row r="47303" spans="16:30">
      <c r="P47303" s="6"/>
      <c r="AA47303" s="6"/>
      <c r="AC47303" s="6"/>
      <c r="AD47303" s="6"/>
    </row>
    <row r="47304" spans="16:30">
      <c r="P47304" s="6"/>
      <c r="AA47304" s="6"/>
      <c r="AC47304" s="6"/>
      <c r="AD47304" s="6"/>
    </row>
    <row r="47305" spans="16:30">
      <c r="P47305" s="6"/>
      <c r="AA47305" s="6"/>
      <c r="AC47305" s="6"/>
      <c r="AD47305" s="6"/>
    </row>
    <row r="47306" spans="16:30">
      <c r="P47306" s="6"/>
      <c r="AA47306" s="6"/>
      <c r="AC47306" s="6"/>
      <c r="AD47306" s="6"/>
    </row>
    <row r="47307" spans="16:30">
      <c r="P47307" s="6"/>
      <c r="AA47307" s="6"/>
      <c r="AC47307" s="6"/>
      <c r="AD47307" s="6"/>
    </row>
    <row r="47308" spans="16:30">
      <c r="P47308" s="6"/>
      <c r="AA47308" s="6"/>
      <c r="AC47308" s="6"/>
      <c r="AD47308" s="6"/>
    </row>
    <row r="47309" spans="16:30">
      <c r="P47309" s="6"/>
      <c r="AA47309" s="6"/>
      <c r="AC47309" s="6"/>
      <c r="AD47309" s="6"/>
    </row>
    <row r="47310" spans="16:30">
      <c r="P47310" s="6"/>
      <c r="AA47310" s="6"/>
      <c r="AC47310" s="6"/>
      <c r="AD47310" s="6"/>
    </row>
    <row r="47311" spans="16:30">
      <c r="P47311" s="6"/>
      <c r="AA47311" s="6"/>
      <c r="AC47311" s="6"/>
      <c r="AD47311" s="6"/>
    </row>
    <row r="47312" spans="16:30">
      <c r="P47312" s="6"/>
      <c r="AA47312" s="6"/>
      <c r="AC47312" s="6"/>
      <c r="AD47312" s="6"/>
    </row>
    <row r="47313" spans="16:30">
      <c r="P47313" s="6"/>
      <c r="AA47313" s="6"/>
      <c r="AC47313" s="6"/>
      <c r="AD47313" s="6"/>
    </row>
    <row r="47314" spans="16:30">
      <c r="P47314" s="6"/>
      <c r="AA47314" s="6"/>
      <c r="AC47314" s="6"/>
      <c r="AD47314" s="6"/>
    </row>
    <row r="47315" spans="16:30">
      <c r="P47315" s="6"/>
      <c r="AA47315" s="6"/>
      <c r="AC47315" s="6"/>
      <c r="AD47315" s="6"/>
    </row>
    <row r="47316" spans="16:30">
      <c r="P47316" s="6"/>
      <c r="AA47316" s="6"/>
      <c r="AC47316" s="6"/>
      <c r="AD47316" s="6"/>
    </row>
    <row r="47317" spans="16:30">
      <c r="P47317" s="6"/>
      <c r="AA47317" s="6"/>
      <c r="AC47317" s="6"/>
      <c r="AD47317" s="6"/>
    </row>
    <row r="47318" spans="16:30">
      <c r="P47318" s="6"/>
      <c r="AA47318" s="6"/>
      <c r="AC47318" s="6"/>
      <c r="AD47318" s="6"/>
    </row>
    <row r="47319" spans="16:30">
      <c r="P47319" s="6"/>
      <c r="AA47319" s="6"/>
      <c r="AC47319" s="6"/>
      <c r="AD47319" s="6"/>
    </row>
    <row r="47320" spans="16:30">
      <c r="P47320" s="6"/>
      <c r="AA47320" s="6"/>
      <c r="AC47320" s="6"/>
      <c r="AD47320" s="6"/>
    </row>
    <row r="47321" spans="16:30">
      <c r="P47321" s="6"/>
      <c r="AA47321" s="6"/>
      <c r="AC47321" s="6"/>
      <c r="AD47321" s="6"/>
    </row>
    <row r="47322" spans="16:30">
      <c r="P47322" s="6"/>
      <c r="AA47322" s="6"/>
      <c r="AC47322" s="6"/>
      <c r="AD47322" s="6"/>
    </row>
    <row r="47323" spans="16:30">
      <c r="P47323" s="6"/>
      <c r="AA47323" s="6"/>
      <c r="AC47323" s="6"/>
      <c r="AD47323" s="6"/>
    </row>
    <row r="47324" spans="16:30">
      <c r="P47324" s="6"/>
      <c r="AA47324" s="6"/>
      <c r="AC47324" s="6"/>
      <c r="AD47324" s="6"/>
    </row>
    <row r="47325" spans="16:30">
      <c r="P47325" s="6"/>
      <c r="AA47325" s="6"/>
      <c r="AC47325" s="6"/>
      <c r="AD47325" s="6"/>
    </row>
    <row r="47326" spans="16:30">
      <c r="P47326" s="6"/>
      <c r="AA47326" s="6"/>
      <c r="AC47326" s="6"/>
      <c r="AD47326" s="6"/>
    </row>
    <row r="47327" spans="16:30">
      <c r="P47327" s="6"/>
      <c r="AA47327" s="6"/>
      <c r="AC47327" s="6"/>
      <c r="AD47327" s="6"/>
    </row>
    <row r="47328" spans="16:30">
      <c r="P47328" s="6"/>
      <c r="AA47328" s="6"/>
      <c r="AC47328" s="6"/>
      <c r="AD47328" s="6"/>
    </row>
    <row r="47329" spans="16:30">
      <c r="P47329" s="6"/>
      <c r="AA47329" s="6"/>
      <c r="AC47329" s="6"/>
      <c r="AD47329" s="6"/>
    </row>
    <row r="47330" spans="16:30">
      <c r="P47330" s="6"/>
      <c r="AA47330" s="6"/>
      <c r="AC47330" s="6"/>
      <c r="AD47330" s="6"/>
    </row>
    <row r="47331" spans="16:30">
      <c r="P47331" s="6"/>
      <c r="AA47331" s="6"/>
      <c r="AC47331" s="6"/>
      <c r="AD47331" s="6"/>
    </row>
    <row r="47332" spans="16:30">
      <c r="P47332" s="6"/>
      <c r="AA47332" s="6"/>
      <c r="AC47332" s="6"/>
      <c r="AD47332" s="6"/>
    </row>
    <row r="47333" spans="16:30">
      <c r="P47333" s="6"/>
      <c r="AA47333" s="6"/>
      <c r="AC47333" s="6"/>
      <c r="AD47333" s="6"/>
    </row>
    <row r="47334" spans="16:30">
      <c r="P47334" s="6"/>
      <c r="AA47334" s="6"/>
      <c r="AC47334" s="6"/>
      <c r="AD47334" s="6"/>
    </row>
    <row r="47335" spans="16:30">
      <c r="P47335" s="6"/>
      <c r="AA47335" s="6"/>
      <c r="AC47335" s="6"/>
      <c r="AD47335" s="6"/>
    </row>
    <row r="47336" spans="16:30">
      <c r="P47336" s="6"/>
      <c r="AA47336" s="6"/>
      <c r="AC47336" s="6"/>
      <c r="AD47336" s="6"/>
    </row>
    <row r="47337" spans="16:30">
      <c r="P47337" s="6"/>
      <c r="AA47337" s="6"/>
      <c r="AC47337" s="6"/>
      <c r="AD47337" s="6"/>
    </row>
    <row r="47338" spans="16:30">
      <c r="P47338" s="6"/>
      <c r="AA47338" s="6"/>
      <c r="AC47338" s="6"/>
      <c r="AD47338" s="6"/>
    </row>
    <row r="47339" spans="16:30">
      <c r="P47339" s="6"/>
      <c r="AA47339" s="6"/>
      <c r="AC47339" s="6"/>
      <c r="AD47339" s="6"/>
    </row>
    <row r="47340" spans="16:30">
      <c r="P47340" s="6"/>
      <c r="AA47340" s="6"/>
      <c r="AC47340" s="6"/>
      <c r="AD47340" s="6"/>
    </row>
    <row r="47341" spans="16:30">
      <c r="P47341" s="6"/>
      <c r="AA47341" s="6"/>
      <c r="AC47341" s="6"/>
      <c r="AD47341" s="6"/>
    </row>
    <row r="47342" spans="16:30">
      <c r="P47342" s="6"/>
      <c r="AA47342" s="6"/>
      <c r="AC47342" s="6"/>
      <c r="AD47342" s="6"/>
    </row>
    <row r="47343" spans="16:30">
      <c r="P47343" s="6"/>
      <c r="AA47343" s="6"/>
      <c r="AC47343" s="6"/>
      <c r="AD47343" s="6"/>
    </row>
    <row r="47344" spans="16:30">
      <c r="P47344" s="6"/>
      <c r="AA47344" s="6"/>
      <c r="AC47344" s="6"/>
      <c r="AD47344" s="6"/>
    </row>
    <row r="47345" spans="16:30">
      <c r="P47345" s="6"/>
      <c r="AA47345" s="6"/>
      <c r="AC47345" s="6"/>
      <c r="AD47345" s="6"/>
    </row>
    <row r="47346" spans="16:30">
      <c r="P47346" s="6"/>
      <c r="AA47346" s="6"/>
      <c r="AC47346" s="6"/>
      <c r="AD47346" s="6"/>
    </row>
    <row r="47347" spans="16:30">
      <c r="P47347" s="6"/>
      <c r="AA47347" s="6"/>
      <c r="AC47347" s="6"/>
      <c r="AD47347" s="6"/>
    </row>
    <row r="47348" spans="16:30">
      <c r="P47348" s="6"/>
      <c r="AA47348" s="6"/>
      <c r="AC47348" s="6"/>
      <c r="AD47348" s="6"/>
    </row>
    <row r="47349" spans="16:30">
      <c r="P47349" s="6"/>
      <c r="AA47349" s="6"/>
      <c r="AC47349" s="6"/>
      <c r="AD47349" s="6"/>
    </row>
    <row r="47350" spans="16:30">
      <c r="P47350" s="6"/>
      <c r="AA47350" s="6"/>
      <c r="AC47350" s="6"/>
      <c r="AD47350" s="6"/>
    </row>
    <row r="47351" spans="16:30">
      <c r="P47351" s="6"/>
      <c r="AA47351" s="6"/>
      <c r="AC47351" s="6"/>
      <c r="AD47351" s="6"/>
    </row>
    <row r="47352" spans="16:30">
      <c r="P47352" s="6"/>
      <c r="AA47352" s="6"/>
      <c r="AC47352" s="6"/>
      <c r="AD47352" s="6"/>
    </row>
    <row r="47353" spans="16:30">
      <c r="P47353" s="6"/>
      <c r="AA47353" s="6"/>
      <c r="AC47353" s="6"/>
      <c r="AD47353" s="6"/>
    </row>
    <row r="47354" spans="16:30">
      <c r="P47354" s="6"/>
      <c r="AA47354" s="6"/>
      <c r="AC47354" s="6"/>
      <c r="AD47354" s="6"/>
    </row>
    <row r="47355" spans="16:30">
      <c r="P47355" s="6"/>
      <c r="AA47355" s="6"/>
      <c r="AC47355" s="6"/>
      <c r="AD47355" s="6"/>
    </row>
    <row r="47356" spans="16:30">
      <c r="P47356" s="6"/>
      <c r="AA47356" s="6"/>
      <c r="AC47356" s="6"/>
      <c r="AD47356" s="6"/>
    </row>
    <row r="47357" spans="16:30">
      <c r="P47357" s="6"/>
      <c r="AA47357" s="6"/>
      <c r="AC47357" s="6"/>
      <c r="AD47357" s="6"/>
    </row>
    <row r="47358" spans="16:30">
      <c r="P47358" s="6"/>
      <c r="AA47358" s="6"/>
      <c r="AC47358" s="6"/>
      <c r="AD47358" s="6"/>
    </row>
    <row r="47359" spans="16:30">
      <c r="P47359" s="6"/>
      <c r="AA47359" s="6"/>
      <c r="AC47359" s="6"/>
      <c r="AD47359" s="6"/>
    </row>
    <row r="47360" spans="16:30">
      <c r="P47360" s="6"/>
      <c r="AA47360" s="6"/>
      <c r="AC47360" s="6"/>
      <c r="AD47360" s="6"/>
    </row>
    <row r="47361" spans="16:30">
      <c r="P47361" s="6"/>
      <c r="AA47361" s="6"/>
      <c r="AC47361" s="6"/>
      <c r="AD47361" s="6"/>
    </row>
    <row r="47362" spans="16:30">
      <c r="P47362" s="6"/>
      <c r="AA47362" s="6"/>
      <c r="AC47362" s="6"/>
      <c r="AD47362" s="6"/>
    </row>
    <row r="47363" spans="16:30">
      <c r="P47363" s="6"/>
      <c r="AA47363" s="6"/>
      <c r="AC47363" s="6"/>
      <c r="AD47363" s="6"/>
    </row>
    <row r="47364" spans="16:30">
      <c r="P47364" s="6"/>
      <c r="AA47364" s="6"/>
      <c r="AC47364" s="6"/>
      <c r="AD47364" s="6"/>
    </row>
    <row r="47365" spans="16:30">
      <c r="P47365" s="6"/>
      <c r="AA47365" s="6"/>
      <c r="AC47365" s="6"/>
      <c r="AD47365" s="6"/>
    </row>
    <row r="47366" spans="16:30">
      <c r="P47366" s="6"/>
      <c r="AA47366" s="6"/>
      <c r="AC47366" s="6"/>
      <c r="AD47366" s="6"/>
    </row>
    <row r="47367" spans="16:30">
      <c r="P47367" s="6"/>
      <c r="AA47367" s="6"/>
      <c r="AC47367" s="6"/>
      <c r="AD47367" s="6"/>
    </row>
    <row r="47368" spans="16:30">
      <c r="P47368" s="6"/>
      <c r="AA47368" s="6"/>
      <c r="AC47368" s="6"/>
      <c r="AD47368" s="6"/>
    </row>
    <row r="47369" spans="16:30">
      <c r="P47369" s="6"/>
      <c r="AA47369" s="6"/>
      <c r="AC47369" s="6"/>
      <c r="AD47369" s="6"/>
    </row>
    <row r="47370" spans="16:30">
      <c r="P47370" s="6"/>
      <c r="AA47370" s="6"/>
      <c r="AC47370" s="6"/>
      <c r="AD47370" s="6"/>
    </row>
    <row r="47371" spans="16:30">
      <c r="P47371" s="6"/>
      <c r="AA47371" s="6"/>
      <c r="AC47371" s="6"/>
      <c r="AD47371" s="6"/>
    </row>
    <row r="47372" spans="16:30">
      <c r="P47372" s="6"/>
      <c r="AA47372" s="6"/>
      <c r="AC47372" s="6"/>
      <c r="AD47372" s="6"/>
    </row>
    <row r="47373" spans="16:30">
      <c r="P47373" s="6"/>
      <c r="AA47373" s="6"/>
      <c r="AC47373" s="6"/>
      <c r="AD47373" s="6"/>
    </row>
    <row r="47374" spans="16:30">
      <c r="P47374" s="6"/>
      <c r="AA47374" s="6"/>
      <c r="AC47374" s="6"/>
      <c r="AD47374" s="6"/>
    </row>
    <row r="47375" spans="16:30">
      <c r="P47375" s="6"/>
      <c r="AA47375" s="6"/>
      <c r="AC47375" s="6"/>
      <c r="AD47375" s="6"/>
    </row>
    <row r="47376" spans="16:30">
      <c r="P47376" s="6"/>
      <c r="AA47376" s="6"/>
      <c r="AC47376" s="6"/>
      <c r="AD47376" s="6"/>
    </row>
    <row r="47377" spans="16:30">
      <c r="P47377" s="6"/>
      <c r="AA47377" s="6"/>
      <c r="AC47377" s="6"/>
      <c r="AD47377" s="6"/>
    </row>
    <row r="47378" spans="16:30">
      <c r="P47378" s="6"/>
      <c r="AA47378" s="6"/>
      <c r="AC47378" s="6"/>
      <c r="AD47378" s="6"/>
    </row>
    <row r="47379" spans="16:30">
      <c r="P47379" s="6"/>
      <c r="AA47379" s="6"/>
      <c r="AC47379" s="6"/>
      <c r="AD47379" s="6"/>
    </row>
    <row r="47380" spans="16:30">
      <c r="P47380" s="6"/>
      <c r="AA47380" s="6"/>
      <c r="AC47380" s="6"/>
      <c r="AD47380" s="6"/>
    </row>
    <row r="47381" spans="16:30">
      <c r="P47381" s="6"/>
      <c r="AA47381" s="6"/>
      <c r="AC47381" s="6"/>
      <c r="AD47381" s="6"/>
    </row>
    <row r="47382" spans="16:30">
      <c r="P47382" s="6"/>
      <c r="AA47382" s="6"/>
      <c r="AC47382" s="6"/>
      <c r="AD47382" s="6"/>
    </row>
    <row r="47383" spans="16:30">
      <c r="P47383" s="6"/>
      <c r="AA47383" s="6"/>
      <c r="AC47383" s="6"/>
      <c r="AD47383" s="6"/>
    </row>
    <row r="47384" spans="16:30">
      <c r="P47384" s="6"/>
      <c r="AA47384" s="6"/>
      <c r="AC47384" s="6"/>
      <c r="AD47384" s="6"/>
    </row>
    <row r="47385" spans="16:30">
      <c r="P47385" s="6"/>
      <c r="AA47385" s="6"/>
      <c r="AC47385" s="6"/>
      <c r="AD47385" s="6"/>
    </row>
    <row r="47386" spans="16:30">
      <c r="P47386" s="6"/>
      <c r="AA47386" s="6"/>
      <c r="AC47386" s="6"/>
      <c r="AD47386" s="6"/>
    </row>
    <row r="47387" spans="16:30">
      <c r="P47387" s="6"/>
      <c r="AA47387" s="6"/>
      <c r="AC47387" s="6"/>
      <c r="AD47387" s="6"/>
    </row>
    <row r="47388" spans="16:30">
      <c r="P47388" s="6"/>
      <c r="AA47388" s="6"/>
      <c r="AC47388" s="6"/>
      <c r="AD47388" s="6"/>
    </row>
    <row r="47389" spans="16:30">
      <c r="P47389" s="6"/>
      <c r="AA47389" s="6"/>
      <c r="AC47389" s="6"/>
      <c r="AD47389" s="6"/>
    </row>
    <row r="47390" spans="16:30">
      <c r="P47390" s="6"/>
      <c r="AA47390" s="6"/>
      <c r="AC47390" s="6"/>
      <c r="AD47390" s="6"/>
    </row>
    <row r="47391" spans="16:30">
      <c r="P47391" s="6"/>
      <c r="AA47391" s="6"/>
      <c r="AC47391" s="6"/>
      <c r="AD47391" s="6"/>
    </row>
    <row r="47392" spans="16:30">
      <c r="P47392" s="6"/>
      <c r="AA47392" s="6"/>
      <c r="AC47392" s="6"/>
      <c r="AD47392" s="6"/>
    </row>
    <row r="47393" spans="16:30">
      <c r="P47393" s="6"/>
      <c r="AA47393" s="6"/>
      <c r="AC47393" s="6"/>
      <c r="AD47393" s="6"/>
    </row>
    <row r="47394" spans="16:30">
      <c r="P47394" s="6"/>
      <c r="AA47394" s="6"/>
      <c r="AC47394" s="6"/>
      <c r="AD47394" s="6"/>
    </row>
    <row r="47395" spans="16:30">
      <c r="P47395" s="6"/>
      <c r="AA47395" s="6"/>
      <c r="AC47395" s="6"/>
      <c r="AD47395" s="6"/>
    </row>
    <row r="47396" spans="16:30">
      <c r="P47396" s="6"/>
      <c r="AA47396" s="6"/>
      <c r="AC47396" s="6"/>
      <c r="AD47396" s="6"/>
    </row>
    <row r="47397" spans="16:30">
      <c r="P47397" s="6"/>
      <c r="AA47397" s="6"/>
      <c r="AC47397" s="6"/>
      <c r="AD47397" s="6"/>
    </row>
    <row r="47398" spans="16:30">
      <c r="P47398" s="6"/>
      <c r="AA47398" s="6"/>
      <c r="AC47398" s="6"/>
      <c r="AD47398" s="6"/>
    </row>
    <row r="47399" spans="16:30">
      <c r="P47399" s="6"/>
      <c r="AA47399" s="6"/>
      <c r="AC47399" s="6"/>
      <c r="AD47399" s="6"/>
    </row>
    <row r="47400" spans="16:30">
      <c r="P47400" s="6"/>
      <c r="AA47400" s="6"/>
      <c r="AC47400" s="6"/>
      <c r="AD47400" s="6"/>
    </row>
    <row r="47401" spans="16:30">
      <c r="P47401" s="6"/>
      <c r="AA47401" s="6"/>
      <c r="AC47401" s="6"/>
      <c r="AD47401" s="6"/>
    </row>
    <row r="47402" spans="16:30">
      <c r="P47402" s="6"/>
      <c r="AA47402" s="6"/>
      <c r="AC47402" s="6"/>
      <c r="AD47402" s="6"/>
    </row>
    <row r="47403" spans="16:30">
      <c r="P47403" s="6"/>
      <c r="AA47403" s="6"/>
      <c r="AC47403" s="6"/>
      <c r="AD47403" s="6"/>
    </row>
    <row r="47404" spans="16:30">
      <c r="P47404" s="6"/>
      <c r="AA47404" s="6"/>
      <c r="AC47404" s="6"/>
      <c r="AD47404" s="6"/>
    </row>
    <row r="47405" spans="16:30">
      <c r="P47405" s="6"/>
      <c r="AA47405" s="6"/>
      <c r="AC47405" s="6"/>
      <c r="AD47405" s="6"/>
    </row>
    <row r="47406" spans="16:30">
      <c r="P47406" s="6"/>
      <c r="AA47406" s="6"/>
      <c r="AC47406" s="6"/>
      <c r="AD47406" s="6"/>
    </row>
    <row r="47407" spans="16:30">
      <c r="P47407" s="6"/>
      <c r="AA47407" s="6"/>
      <c r="AC47407" s="6"/>
      <c r="AD47407" s="6"/>
    </row>
    <row r="47408" spans="16:30">
      <c r="P47408" s="6"/>
      <c r="AA47408" s="6"/>
      <c r="AC47408" s="6"/>
      <c r="AD47408" s="6"/>
    </row>
    <row r="47409" spans="16:30">
      <c r="P47409" s="6"/>
      <c r="AA47409" s="6"/>
      <c r="AC47409" s="6"/>
      <c r="AD47409" s="6"/>
    </row>
    <row r="47410" spans="16:30">
      <c r="P47410" s="6"/>
      <c r="AA47410" s="6"/>
      <c r="AC47410" s="6"/>
      <c r="AD47410" s="6"/>
    </row>
    <row r="47411" spans="16:30">
      <c r="P47411" s="6"/>
      <c r="AA47411" s="6"/>
      <c r="AC47411" s="6"/>
      <c r="AD47411" s="6"/>
    </row>
    <row r="47412" spans="16:30">
      <c r="P47412" s="6"/>
      <c r="AA47412" s="6"/>
      <c r="AC47412" s="6"/>
      <c r="AD47412" s="6"/>
    </row>
    <row r="47413" spans="16:30">
      <c r="P47413" s="6"/>
      <c r="AA47413" s="6"/>
      <c r="AC47413" s="6"/>
      <c r="AD47413" s="6"/>
    </row>
    <row r="47414" spans="16:30">
      <c r="P47414" s="6"/>
      <c r="AA47414" s="6"/>
      <c r="AC47414" s="6"/>
      <c r="AD47414" s="6"/>
    </row>
    <row r="47415" spans="16:30">
      <c r="P47415" s="6"/>
      <c r="AA47415" s="6"/>
      <c r="AC47415" s="6"/>
      <c r="AD47415" s="6"/>
    </row>
    <row r="47416" spans="16:30">
      <c r="P47416" s="6"/>
      <c r="AA47416" s="6"/>
      <c r="AC47416" s="6"/>
      <c r="AD47416" s="6"/>
    </row>
    <row r="47417" spans="16:30">
      <c r="P47417" s="6"/>
      <c r="AA47417" s="6"/>
      <c r="AC47417" s="6"/>
      <c r="AD47417" s="6"/>
    </row>
    <row r="47418" spans="16:30">
      <c r="P47418" s="6"/>
      <c r="AA47418" s="6"/>
      <c r="AC47418" s="6"/>
      <c r="AD47418" s="6"/>
    </row>
    <row r="47419" spans="16:30">
      <c r="P47419" s="6"/>
      <c r="AA47419" s="6"/>
      <c r="AC47419" s="6"/>
      <c r="AD47419" s="6"/>
    </row>
    <row r="47420" spans="16:30">
      <c r="P47420" s="6"/>
      <c r="AA47420" s="6"/>
      <c r="AC47420" s="6"/>
      <c r="AD47420" s="6"/>
    </row>
    <row r="47421" spans="16:30">
      <c r="P47421" s="6"/>
      <c r="AA47421" s="6"/>
      <c r="AC47421" s="6"/>
      <c r="AD47421" s="6"/>
    </row>
    <row r="47422" spans="16:30">
      <c r="P47422" s="6"/>
      <c r="AA47422" s="6"/>
      <c r="AC47422" s="6"/>
      <c r="AD47422" s="6"/>
    </row>
    <row r="47423" spans="16:30">
      <c r="P47423" s="6"/>
      <c r="AA47423" s="6"/>
      <c r="AC47423" s="6"/>
      <c r="AD47423" s="6"/>
    </row>
    <row r="47424" spans="16:30">
      <c r="P47424" s="6"/>
      <c r="AA47424" s="6"/>
      <c r="AC47424" s="6"/>
      <c r="AD47424" s="6"/>
    </row>
    <row r="47425" spans="16:30">
      <c r="P47425" s="6"/>
      <c r="AA47425" s="6"/>
      <c r="AC47425" s="6"/>
      <c r="AD47425" s="6"/>
    </row>
    <row r="47426" spans="16:30">
      <c r="P47426" s="6"/>
      <c r="AA47426" s="6"/>
      <c r="AC47426" s="6"/>
      <c r="AD47426" s="6"/>
    </row>
    <row r="47427" spans="16:30">
      <c r="P47427" s="6"/>
      <c r="AA47427" s="6"/>
      <c r="AC47427" s="6"/>
      <c r="AD47427" s="6"/>
    </row>
    <row r="47428" spans="16:30">
      <c r="P47428" s="6"/>
      <c r="AA47428" s="6"/>
      <c r="AC47428" s="6"/>
      <c r="AD47428" s="6"/>
    </row>
    <row r="47429" spans="16:30">
      <c r="P47429" s="6"/>
      <c r="AA47429" s="6"/>
      <c r="AC47429" s="6"/>
      <c r="AD47429" s="6"/>
    </row>
    <row r="47430" spans="16:30">
      <c r="P47430" s="6"/>
      <c r="AA47430" s="6"/>
      <c r="AC47430" s="6"/>
      <c r="AD47430" s="6"/>
    </row>
    <row r="47431" spans="16:30">
      <c r="P47431" s="6"/>
      <c r="AA47431" s="6"/>
      <c r="AC47431" s="6"/>
      <c r="AD47431" s="6"/>
    </row>
    <row r="47432" spans="16:30">
      <c r="P47432" s="6"/>
      <c r="AA47432" s="6"/>
      <c r="AC47432" s="6"/>
      <c r="AD47432" s="6"/>
    </row>
    <row r="47433" spans="16:30">
      <c r="P47433" s="6"/>
      <c r="AA47433" s="6"/>
      <c r="AC47433" s="6"/>
      <c r="AD47433" s="6"/>
    </row>
    <row r="47434" spans="16:30">
      <c r="P47434" s="6"/>
      <c r="AA47434" s="6"/>
      <c r="AC47434" s="6"/>
      <c r="AD47434" s="6"/>
    </row>
    <row r="47435" spans="16:30">
      <c r="P47435" s="6"/>
      <c r="AA47435" s="6"/>
      <c r="AC47435" s="6"/>
      <c r="AD47435" s="6"/>
    </row>
    <row r="47436" spans="16:30">
      <c r="P47436" s="6"/>
      <c r="AA47436" s="6"/>
      <c r="AC47436" s="6"/>
      <c r="AD47436" s="6"/>
    </row>
    <row r="47437" spans="16:30">
      <c r="P47437" s="6"/>
      <c r="AA47437" s="6"/>
      <c r="AC47437" s="6"/>
      <c r="AD47437" s="6"/>
    </row>
    <row r="47438" spans="16:30">
      <c r="P47438" s="6"/>
      <c r="AA47438" s="6"/>
      <c r="AC47438" s="6"/>
      <c r="AD47438" s="6"/>
    </row>
    <row r="47439" spans="16:30">
      <c r="P47439" s="6"/>
      <c r="AA47439" s="6"/>
      <c r="AC47439" s="6"/>
      <c r="AD47439" s="6"/>
    </row>
    <row r="47440" spans="16:30">
      <c r="P47440" s="6"/>
      <c r="AA47440" s="6"/>
      <c r="AC47440" s="6"/>
      <c r="AD47440" s="6"/>
    </row>
    <row r="47441" spans="16:30">
      <c r="P47441" s="6"/>
      <c r="AA47441" s="6"/>
      <c r="AC47441" s="6"/>
      <c r="AD47441" s="6"/>
    </row>
    <row r="47442" spans="16:30">
      <c r="P47442" s="6"/>
      <c r="AA47442" s="6"/>
      <c r="AC47442" s="6"/>
      <c r="AD47442" s="6"/>
    </row>
    <row r="47443" spans="16:30">
      <c r="P47443" s="6"/>
      <c r="AA47443" s="6"/>
      <c r="AC47443" s="6"/>
      <c r="AD47443" s="6"/>
    </row>
    <row r="47444" spans="16:30">
      <c r="P47444" s="6"/>
      <c r="AA47444" s="6"/>
      <c r="AC47444" s="6"/>
      <c r="AD47444" s="6"/>
    </row>
    <row r="47445" spans="16:30">
      <c r="P47445" s="6"/>
      <c r="AA47445" s="6"/>
      <c r="AC47445" s="6"/>
      <c r="AD47445" s="6"/>
    </row>
    <row r="47446" spans="16:30">
      <c r="P47446" s="6"/>
      <c r="AA47446" s="6"/>
      <c r="AC47446" s="6"/>
      <c r="AD47446" s="6"/>
    </row>
    <row r="47447" spans="16:30">
      <c r="P47447" s="6"/>
      <c r="AA47447" s="6"/>
      <c r="AC47447" s="6"/>
      <c r="AD47447" s="6"/>
    </row>
    <row r="47448" spans="16:30">
      <c r="P47448" s="6"/>
      <c r="AA47448" s="6"/>
      <c r="AC47448" s="6"/>
      <c r="AD47448" s="6"/>
    </row>
    <row r="47449" spans="16:30">
      <c r="P47449" s="6"/>
      <c r="AA47449" s="6"/>
      <c r="AC47449" s="6"/>
      <c r="AD47449" s="6"/>
    </row>
    <row r="47450" spans="16:30">
      <c r="P47450" s="6"/>
      <c r="AA47450" s="6"/>
      <c r="AC47450" s="6"/>
      <c r="AD47450" s="6"/>
    </row>
    <row r="47451" spans="16:30">
      <c r="P47451" s="6"/>
      <c r="AA47451" s="6"/>
      <c r="AC47451" s="6"/>
      <c r="AD47451" s="6"/>
    </row>
    <row r="47452" spans="16:30">
      <c r="P47452" s="6"/>
      <c r="AA47452" s="6"/>
      <c r="AC47452" s="6"/>
      <c r="AD47452" s="6"/>
    </row>
    <row r="47453" spans="16:30">
      <c r="P47453" s="6"/>
      <c r="AA47453" s="6"/>
      <c r="AC47453" s="6"/>
      <c r="AD47453" s="6"/>
    </row>
    <row r="47454" spans="16:30">
      <c r="P47454" s="6"/>
      <c r="AA47454" s="6"/>
      <c r="AC47454" s="6"/>
      <c r="AD47454" s="6"/>
    </row>
    <row r="47455" spans="16:30">
      <c r="P47455" s="6"/>
      <c r="AA47455" s="6"/>
      <c r="AC47455" s="6"/>
      <c r="AD47455" s="6"/>
    </row>
    <row r="47456" spans="16:30">
      <c r="P47456" s="6"/>
      <c r="AA47456" s="6"/>
      <c r="AC47456" s="6"/>
      <c r="AD47456" s="6"/>
    </row>
    <row r="47457" spans="16:30">
      <c r="P47457" s="6"/>
      <c r="AA47457" s="6"/>
      <c r="AC47457" s="6"/>
      <c r="AD47457" s="6"/>
    </row>
    <row r="47458" spans="16:30">
      <c r="P47458" s="6"/>
      <c r="AA47458" s="6"/>
      <c r="AC47458" s="6"/>
      <c r="AD47458" s="6"/>
    </row>
    <row r="47459" spans="16:30">
      <c r="P47459" s="6"/>
      <c r="AA47459" s="6"/>
      <c r="AC47459" s="6"/>
      <c r="AD47459" s="6"/>
    </row>
    <row r="47460" spans="16:30">
      <c r="P47460" s="6"/>
      <c r="AA47460" s="6"/>
      <c r="AC47460" s="6"/>
      <c r="AD47460" s="6"/>
    </row>
    <row r="47461" spans="16:30">
      <c r="P47461" s="6"/>
      <c r="AA47461" s="6"/>
      <c r="AC47461" s="6"/>
      <c r="AD47461" s="6"/>
    </row>
    <row r="47462" spans="16:30">
      <c r="P47462" s="6"/>
      <c r="AA47462" s="6"/>
      <c r="AC47462" s="6"/>
      <c r="AD47462" s="6"/>
    </row>
    <row r="47463" spans="16:30">
      <c r="P47463" s="6"/>
      <c r="AA47463" s="6"/>
      <c r="AC47463" s="6"/>
      <c r="AD47463" s="6"/>
    </row>
    <row r="47464" spans="16:30">
      <c r="P47464" s="6"/>
      <c r="AA47464" s="6"/>
      <c r="AC47464" s="6"/>
      <c r="AD47464" s="6"/>
    </row>
    <row r="47465" spans="16:30">
      <c r="P47465" s="6"/>
      <c r="AA47465" s="6"/>
      <c r="AC47465" s="6"/>
      <c r="AD47465" s="6"/>
    </row>
    <row r="47466" spans="16:30">
      <c r="P47466" s="6"/>
      <c r="AA47466" s="6"/>
      <c r="AC47466" s="6"/>
      <c r="AD47466" s="6"/>
    </row>
    <row r="47467" spans="16:30">
      <c r="P47467" s="6"/>
      <c r="AA47467" s="6"/>
      <c r="AC47467" s="6"/>
      <c r="AD47467" s="6"/>
    </row>
    <row r="47468" spans="16:30">
      <c r="P47468" s="6"/>
      <c r="AA47468" s="6"/>
      <c r="AC47468" s="6"/>
      <c r="AD47468" s="6"/>
    </row>
    <row r="47469" spans="16:30">
      <c r="P47469" s="6"/>
      <c r="AA47469" s="6"/>
      <c r="AC47469" s="6"/>
      <c r="AD47469" s="6"/>
    </row>
    <row r="47470" spans="16:30">
      <c r="P47470" s="6"/>
      <c r="AA47470" s="6"/>
      <c r="AC47470" s="6"/>
      <c r="AD47470" s="6"/>
    </row>
    <row r="47471" spans="16:30">
      <c r="P47471" s="6"/>
      <c r="AA47471" s="6"/>
      <c r="AC47471" s="6"/>
      <c r="AD47471" s="6"/>
    </row>
    <row r="47472" spans="16:30">
      <c r="P47472" s="6"/>
      <c r="AA47472" s="6"/>
      <c r="AC47472" s="6"/>
      <c r="AD47472" s="6"/>
    </row>
    <row r="47473" spans="16:30">
      <c r="P47473" s="6"/>
      <c r="AA47473" s="6"/>
      <c r="AC47473" s="6"/>
      <c r="AD47473" s="6"/>
    </row>
    <row r="47474" spans="16:30">
      <c r="P47474" s="6"/>
      <c r="AA47474" s="6"/>
      <c r="AC47474" s="6"/>
      <c r="AD47474" s="6"/>
    </row>
    <row r="47475" spans="16:30">
      <c r="P47475" s="6"/>
      <c r="AA47475" s="6"/>
      <c r="AC47475" s="6"/>
      <c r="AD47475" s="6"/>
    </row>
    <row r="47476" spans="16:30">
      <c r="P47476" s="6"/>
      <c r="AA47476" s="6"/>
      <c r="AC47476" s="6"/>
      <c r="AD47476" s="6"/>
    </row>
    <row r="47477" spans="16:30">
      <c r="P47477" s="6"/>
      <c r="AA47477" s="6"/>
      <c r="AC47477" s="6"/>
      <c r="AD47477" s="6"/>
    </row>
    <row r="47478" spans="16:30">
      <c r="P47478" s="6"/>
      <c r="AA47478" s="6"/>
      <c r="AC47478" s="6"/>
      <c r="AD47478" s="6"/>
    </row>
    <row r="47479" spans="16:30">
      <c r="P47479" s="6"/>
      <c r="AA47479" s="6"/>
      <c r="AC47479" s="6"/>
      <c r="AD47479" s="6"/>
    </row>
    <row r="47480" spans="16:30">
      <c r="P47480" s="6"/>
      <c r="AA47480" s="6"/>
      <c r="AC47480" s="6"/>
      <c r="AD47480" s="6"/>
    </row>
    <row r="47481" spans="16:30">
      <c r="P47481" s="6"/>
      <c r="AA47481" s="6"/>
      <c r="AC47481" s="6"/>
      <c r="AD47481" s="6"/>
    </row>
    <row r="47482" spans="16:30">
      <c r="P47482" s="6"/>
      <c r="AA47482" s="6"/>
      <c r="AC47482" s="6"/>
      <c r="AD47482" s="6"/>
    </row>
    <row r="47483" spans="16:30">
      <c r="P47483" s="6"/>
      <c r="AA47483" s="6"/>
      <c r="AC47483" s="6"/>
      <c r="AD47483" s="6"/>
    </row>
    <row r="47484" spans="16:30">
      <c r="P47484" s="6"/>
      <c r="AA47484" s="6"/>
      <c r="AC47484" s="6"/>
      <c r="AD47484" s="6"/>
    </row>
    <row r="47485" spans="16:30">
      <c r="P47485" s="6"/>
      <c r="AA47485" s="6"/>
      <c r="AC47485" s="6"/>
      <c r="AD47485" s="6"/>
    </row>
    <row r="47486" spans="16:30">
      <c r="P47486" s="6"/>
      <c r="AA47486" s="6"/>
      <c r="AC47486" s="6"/>
      <c r="AD47486" s="6"/>
    </row>
    <row r="47487" spans="16:30">
      <c r="P47487" s="6"/>
      <c r="AA47487" s="6"/>
      <c r="AC47487" s="6"/>
      <c r="AD47487" s="6"/>
    </row>
    <row r="47488" spans="16:30">
      <c r="P47488" s="6"/>
      <c r="AA47488" s="6"/>
      <c r="AC47488" s="6"/>
      <c r="AD47488" s="6"/>
    </row>
    <row r="47489" spans="16:30">
      <c r="P47489" s="6"/>
      <c r="AA47489" s="6"/>
      <c r="AC47489" s="6"/>
      <c r="AD47489" s="6"/>
    </row>
    <row r="47490" spans="16:30">
      <c r="P47490" s="6"/>
      <c r="AA47490" s="6"/>
      <c r="AC47490" s="6"/>
      <c r="AD47490" s="6"/>
    </row>
    <row r="47491" spans="16:30">
      <c r="P47491" s="6"/>
      <c r="AA47491" s="6"/>
      <c r="AC47491" s="6"/>
      <c r="AD47491" s="6"/>
    </row>
    <row r="47492" spans="16:30">
      <c r="P47492" s="6"/>
      <c r="AA47492" s="6"/>
      <c r="AC47492" s="6"/>
      <c r="AD47492" s="6"/>
    </row>
    <row r="47493" spans="16:30">
      <c r="P47493" s="6"/>
      <c r="AA47493" s="6"/>
      <c r="AC47493" s="6"/>
      <c r="AD47493" s="6"/>
    </row>
    <row r="47494" spans="16:30">
      <c r="P47494" s="6"/>
      <c r="AA47494" s="6"/>
      <c r="AC47494" s="6"/>
      <c r="AD47494" s="6"/>
    </row>
    <row r="47495" spans="16:30">
      <c r="P47495" s="6"/>
      <c r="AA47495" s="6"/>
      <c r="AC47495" s="6"/>
      <c r="AD47495" s="6"/>
    </row>
    <row r="47496" spans="16:30">
      <c r="P47496" s="6"/>
      <c r="AA47496" s="6"/>
      <c r="AC47496" s="6"/>
      <c r="AD47496" s="6"/>
    </row>
    <row r="47497" spans="16:30">
      <c r="P47497" s="6"/>
      <c r="AA47497" s="6"/>
      <c r="AC47497" s="6"/>
      <c r="AD47497" s="6"/>
    </row>
    <row r="47498" spans="16:30">
      <c r="P47498" s="6"/>
      <c r="AA47498" s="6"/>
      <c r="AC47498" s="6"/>
      <c r="AD47498" s="6"/>
    </row>
    <row r="47499" spans="16:30">
      <c r="P47499" s="6"/>
      <c r="AA47499" s="6"/>
      <c r="AC47499" s="6"/>
      <c r="AD47499" s="6"/>
    </row>
    <row r="47500" spans="16:30">
      <c r="P47500" s="6"/>
      <c r="AA47500" s="6"/>
      <c r="AC47500" s="6"/>
      <c r="AD47500" s="6"/>
    </row>
    <row r="47501" spans="16:30">
      <c r="P47501" s="6"/>
      <c r="AA47501" s="6"/>
      <c r="AC47501" s="6"/>
      <c r="AD47501" s="6"/>
    </row>
    <row r="47502" spans="16:30">
      <c r="P47502" s="6"/>
      <c r="AA47502" s="6"/>
      <c r="AC47502" s="6"/>
      <c r="AD47502" s="6"/>
    </row>
    <row r="47503" spans="16:30">
      <c r="P47503" s="6"/>
      <c r="AA47503" s="6"/>
      <c r="AC47503" s="6"/>
      <c r="AD47503" s="6"/>
    </row>
    <row r="47504" spans="16:30">
      <c r="P47504" s="6"/>
      <c r="AA47504" s="6"/>
      <c r="AC47504" s="6"/>
      <c r="AD47504" s="6"/>
    </row>
    <row r="47505" spans="16:30">
      <c r="P47505" s="6"/>
      <c r="AA47505" s="6"/>
      <c r="AC47505" s="6"/>
      <c r="AD47505" s="6"/>
    </row>
    <row r="47506" spans="16:30">
      <c r="P47506" s="6"/>
      <c r="AA47506" s="6"/>
      <c r="AC47506" s="6"/>
      <c r="AD47506" s="6"/>
    </row>
    <row r="47507" spans="16:30">
      <c r="P47507" s="6"/>
      <c r="AA47507" s="6"/>
      <c r="AC47507" s="6"/>
      <c r="AD47507" s="6"/>
    </row>
    <row r="47508" spans="16:30">
      <c r="P47508" s="6"/>
      <c r="AA47508" s="6"/>
      <c r="AC47508" s="6"/>
      <c r="AD47508" s="6"/>
    </row>
    <row r="47509" spans="16:30">
      <c r="P47509" s="6"/>
      <c r="AA47509" s="6"/>
      <c r="AC47509" s="6"/>
      <c r="AD47509" s="6"/>
    </row>
    <row r="47510" spans="16:30">
      <c r="P47510" s="6"/>
      <c r="AA47510" s="6"/>
      <c r="AC47510" s="6"/>
      <c r="AD47510" s="6"/>
    </row>
    <row r="47511" spans="16:30">
      <c r="P47511" s="6"/>
      <c r="AA47511" s="6"/>
      <c r="AC47511" s="6"/>
      <c r="AD47511" s="6"/>
    </row>
    <row r="47512" spans="16:30">
      <c r="P47512" s="6"/>
      <c r="AA47512" s="6"/>
      <c r="AC47512" s="6"/>
      <c r="AD47512" s="6"/>
    </row>
    <row r="47513" spans="16:30">
      <c r="P47513" s="6"/>
      <c r="AA47513" s="6"/>
      <c r="AC47513" s="6"/>
      <c r="AD47513" s="6"/>
    </row>
    <row r="47514" spans="16:30">
      <c r="P47514" s="6"/>
      <c r="AA47514" s="6"/>
      <c r="AC47514" s="6"/>
      <c r="AD47514" s="6"/>
    </row>
    <row r="47515" spans="16:30">
      <c r="P47515" s="6"/>
      <c r="AA47515" s="6"/>
      <c r="AC47515" s="6"/>
      <c r="AD47515" s="6"/>
    </row>
    <row r="47516" spans="16:30">
      <c r="P47516" s="6"/>
      <c r="AA47516" s="6"/>
      <c r="AC47516" s="6"/>
      <c r="AD47516" s="6"/>
    </row>
    <row r="47517" spans="16:30">
      <c r="P47517" s="6"/>
      <c r="AA47517" s="6"/>
      <c r="AC47517" s="6"/>
      <c r="AD47517" s="6"/>
    </row>
    <row r="47518" spans="16:30">
      <c r="P47518" s="6"/>
      <c r="AA47518" s="6"/>
      <c r="AC47518" s="6"/>
      <c r="AD47518" s="6"/>
    </row>
    <row r="47519" spans="16:30">
      <c r="P47519" s="6"/>
      <c r="AA47519" s="6"/>
      <c r="AC47519" s="6"/>
      <c r="AD47519" s="6"/>
    </row>
    <row r="47520" spans="16:30">
      <c r="P47520" s="6"/>
      <c r="AA47520" s="6"/>
      <c r="AC47520" s="6"/>
      <c r="AD47520" s="6"/>
    </row>
    <row r="47521" spans="16:30">
      <c r="P47521" s="6"/>
      <c r="AA47521" s="6"/>
      <c r="AC47521" s="6"/>
      <c r="AD47521" s="6"/>
    </row>
    <row r="47522" spans="16:30">
      <c r="P47522" s="6"/>
      <c r="AA47522" s="6"/>
      <c r="AC47522" s="6"/>
      <c r="AD47522" s="6"/>
    </row>
    <row r="47523" spans="16:30">
      <c r="P47523" s="6"/>
      <c r="AA47523" s="6"/>
      <c r="AC47523" s="6"/>
      <c r="AD47523" s="6"/>
    </row>
    <row r="47524" spans="16:30">
      <c r="P47524" s="6"/>
      <c r="AA47524" s="6"/>
      <c r="AC47524" s="6"/>
      <c r="AD47524" s="6"/>
    </row>
    <row r="47525" spans="16:30">
      <c r="P47525" s="6"/>
      <c r="AA47525" s="6"/>
      <c r="AC47525" s="6"/>
      <c r="AD47525" s="6"/>
    </row>
    <row r="47526" spans="16:30">
      <c r="P47526" s="6"/>
      <c r="AA47526" s="6"/>
      <c r="AC47526" s="6"/>
      <c r="AD47526" s="6"/>
    </row>
    <row r="47527" spans="16:30">
      <c r="P47527" s="6"/>
      <c r="AA47527" s="6"/>
      <c r="AC47527" s="6"/>
      <c r="AD47527" s="6"/>
    </row>
    <row r="47528" spans="16:30">
      <c r="P47528" s="6"/>
      <c r="AA47528" s="6"/>
      <c r="AC47528" s="6"/>
      <c r="AD47528" s="6"/>
    </row>
    <row r="47529" spans="16:30">
      <c r="P47529" s="6"/>
      <c r="AA47529" s="6"/>
      <c r="AC47529" s="6"/>
      <c r="AD47529" s="6"/>
    </row>
    <row r="47530" spans="16:30">
      <c r="P47530" s="6"/>
      <c r="AA47530" s="6"/>
      <c r="AC47530" s="6"/>
      <c r="AD47530" s="6"/>
    </row>
    <row r="47531" spans="16:30">
      <c r="P47531" s="6"/>
      <c r="AA47531" s="6"/>
      <c r="AC47531" s="6"/>
      <c r="AD47531" s="6"/>
    </row>
    <row r="47532" spans="16:30">
      <c r="P47532" s="6"/>
      <c r="AA47532" s="6"/>
      <c r="AC47532" s="6"/>
      <c r="AD47532" s="6"/>
    </row>
    <row r="47533" spans="16:30">
      <c r="P47533" s="6"/>
      <c r="AA47533" s="6"/>
      <c r="AC47533" s="6"/>
      <c r="AD47533" s="6"/>
    </row>
    <row r="47534" spans="16:30">
      <c r="P47534" s="6"/>
      <c r="AA47534" s="6"/>
      <c r="AC47534" s="6"/>
      <c r="AD47534" s="6"/>
    </row>
    <row r="47535" spans="16:30">
      <c r="P47535" s="6"/>
      <c r="AA47535" s="6"/>
      <c r="AC47535" s="6"/>
      <c r="AD47535" s="6"/>
    </row>
    <row r="47536" spans="16:30">
      <c r="P47536" s="6"/>
      <c r="AA47536" s="6"/>
      <c r="AC47536" s="6"/>
      <c r="AD47536" s="6"/>
    </row>
    <row r="47537" spans="16:30">
      <c r="P47537" s="6"/>
      <c r="AA47537" s="6"/>
      <c r="AC47537" s="6"/>
      <c r="AD47537" s="6"/>
    </row>
    <row r="47538" spans="16:30">
      <c r="P47538" s="6"/>
      <c r="AA47538" s="6"/>
      <c r="AC47538" s="6"/>
      <c r="AD47538" s="6"/>
    </row>
    <row r="47539" spans="16:30">
      <c r="P47539" s="6"/>
      <c r="AA47539" s="6"/>
      <c r="AC47539" s="6"/>
      <c r="AD47539" s="6"/>
    </row>
    <row r="47540" spans="16:30">
      <c r="P47540" s="6"/>
      <c r="AA47540" s="6"/>
      <c r="AC47540" s="6"/>
      <c r="AD47540" s="6"/>
    </row>
    <row r="47541" spans="16:30">
      <c r="P47541" s="6"/>
      <c r="AA47541" s="6"/>
      <c r="AC47541" s="6"/>
      <c r="AD47541" s="6"/>
    </row>
    <row r="47542" spans="16:30">
      <c r="P47542" s="6"/>
      <c r="AA47542" s="6"/>
      <c r="AC47542" s="6"/>
      <c r="AD47542" s="6"/>
    </row>
    <row r="47543" spans="16:30">
      <c r="P47543" s="6"/>
      <c r="AA47543" s="6"/>
      <c r="AC47543" s="6"/>
      <c r="AD47543" s="6"/>
    </row>
    <row r="47544" spans="16:30">
      <c r="P47544" s="6"/>
      <c r="AA47544" s="6"/>
      <c r="AC47544" s="6"/>
      <c r="AD47544" s="6"/>
    </row>
    <row r="47545" spans="16:30">
      <c r="P47545" s="6"/>
      <c r="AA47545" s="6"/>
      <c r="AC47545" s="6"/>
      <c r="AD47545" s="6"/>
    </row>
    <row r="47546" spans="16:30">
      <c r="P47546" s="6"/>
      <c r="AA47546" s="6"/>
      <c r="AC47546" s="6"/>
      <c r="AD47546" s="6"/>
    </row>
    <row r="47547" spans="16:30">
      <c r="P47547" s="6"/>
      <c r="AA47547" s="6"/>
      <c r="AC47547" s="6"/>
      <c r="AD47547" s="6"/>
    </row>
    <row r="47548" spans="16:30">
      <c r="P47548" s="6"/>
      <c r="AA47548" s="6"/>
      <c r="AC47548" s="6"/>
      <c r="AD47548" s="6"/>
    </row>
    <row r="47549" spans="16:30">
      <c r="P47549" s="6"/>
      <c r="AA47549" s="6"/>
      <c r="AC47549" s="6"/>
      <c r="AD47549" s="6"/>
    </row>
    <row r="47550" spans="16:30">
      <c r="P47550" s="6"/>
      <c r="AA47550" s="6"/>
      <c r="AC47550" s="6"/>
      <c r="AD47550" s="6"/>
    </row>
    <row r="47551" spans="16:30">
      <c r="P47551" s="6"/>
      <c r="AA47551" s="6"/>
      <c r="AC47551" s="6"/>
      <c r="AD47551" s="6"/>
    </row>
    <row r="47552" spans="16:30">
      <c r="P47552" s="6"/>
      <c r="AA47552" s="6"/>
      <c r="AC47552" s="6"/>
      <c r="AD47552" s="6"/>
    </row>
    <row r="47553" spans="16:30">
      <c r="P47553" s="6"/>
      <c r="AA47553" s="6"/>
      <c r="AC47553" s="6"/>
      <c r="AD47553" s="6"/>
    </row>
    <row r="47554" spans="16:30">
      <c r="P47554" s="6"/>
      <c r="AA47554" s="6"/>
      <c r="AC47554" s="6"/>
      <c r="AD47554" s="6"/>
    </row>
    <row r="47555" spans="16:30">
      <c r="P47555" s="6"/>
      <c r="AA47555" s="6"/>
      <c r="AC47555" s="6"/>
      <c r="AD47555" s="6"/>
    </row>
    <row r="47556" spans="16:30">
      <c r="P47556" s="6"/>
      <c r="AA47556" s="6"/>
      <c r="AC47556" s="6"/>
      <c r="AD47556" s="6"/>
    </row>
    <row r="47557" spans="16:30">
      <c r="P47557" s="6"/>
      <c r="AA47557" s="6"/>
      <c r="AC47557" s="6"/>
      <c r="AD47557" s="6"/>
    </row>
    <row r="47558" spans="16:30">
      <c r="P47558" s="6"/>
      <c r="AA47558" s="6"/>
      <c r="AC47558" s="6"/>
      <c r="AD47558" s="6"/>
    </row>
    <row r="47559" spans="16:30">
      <c r="P47559" s="6"/>
      <c r="AA47559" s="6"/>
      <c r="AC47559" s="6"/>
      <c r="AD47559" s="6"/>
    </row>
    <row r="47560" spans="16:30">
      <c r="P47560" s="6"/>
      <c r="AA47560" s="6"/>
      <c r="AC47560" s="6"/>
      <c r="AD47560" s="6"/>
    </row>
    <row r="47561" spans="16:30">
      <c r="P47561" s="6"/>
      <c r="AA47561" s="6"/>
      <c r="AC47561" s="6"/>
      <c r="AD47561" s="6"/>
    </row>
    <row r="47562" spans="16:30">
      <c r="P47562" s="6"/>
      <c r="AA47562" s="6"/>
      <c r="AC47562" s="6"/>
      <c r="AD47562" s="6"/>
    </row>
    <row r="47563" spans="16:30">
      <c r="P47563" s="6"/>
      <c r="AA47563" s="6"/>
      <c r="AC47563" s="6"/>
      <c r="AD47563" s="6"/>
    </row>
    <row r="47564" spans="16:30">
      <c r="P47564" s="6"/>
      <c r="AA47564" s="6"/>
      <c r="AC47564" s="6"/>
      <c r="AD47564" s="6"/>
    </row>
    <row r="47565" spans="16:30">
      <c r="P47565" s="6"/>
      <c r="AA47565" s="6"/>
      <c r="AC47565" s="6"/>
      <c r="AD47565" s="6"/>
    </row>
    <row r="47566" spans="16:30">
      <c r="P47566" s="6"/>
      <c r="AA47566" s="6"/>
      <c r="AC47566" s="6"/>
      <c r="AD47566" s="6"/>
    </row>
    <row r="47567" spans="16:30">
      <c r="P47567" s="6"/>
      <c r="AA47567" s="6"/>
      <c r="AC47567" s="6"/>
      <c r="AD47567" s="6"/>
    </row>
    <row r="47568" spans="16:30">
      <c r="P47568" s="6"/>
      <c r="AA47568" s="6"/>
      <c r="AC47568" s="6"/>
      <c r="AD47568" s="6"/>
    </row>
    <row r="47569" spans="16:30">
      <c r="P47569" s="6"/>
      <c r="AA47569" s="6"/>
      <c r="AC47569" s="6"/>
      <c r="AD47569" s="6"/>
    </row>
    <row r="47570" spans="16:30">
      <c r="P47570" s="6"/>
      <c r="AA47570" s="6"/>
      <c r="AC47570" s="6"/>
      <c r="AD47570" s="6"/>
    </row>
    <row r="47571" spans="16:30">
      <c r="P47571" s="6"/>
      <c r="AA47571" s="6"/>
      <c r="AC47571" s="6"/>
      <c r="AD47571" s="6"/>
    </row>
    <row r="47572" spans="16:30">
      <c r="P47572" s="6"/>
      <c r="AA47572" s="6"/>
      <c r="AC47572" s="6"/>
      <c r="AD47572" s="6"/>
    </row>
    <row r="47573" spans="16:30">
      <c r="P47573" s="6"/>
      <c r="AA47573" s="6"/>
      <c r="AC47573" s="6"/>
      <c r="AD47573" s="6"/>
    </row>
    <row r="47574" spans="16:30">
      <c r="P47574" s="6"/>
      <c r="AA47574" s="6"/>
      <c r="AC47574" s="6"/>
      <c r="AD47574" s="6"/>
    </row>
    <row r="47575" spans="16:30">
      <c r="P47575" s="6"/>
      <c r="AA47575" s="6"/>
      <c r="AC47575" s="6"/>
      <c r="AD47575" s="6"/>
    </row>
    <row r="47576" spans="16:30">
      <c r="P47576" s="6"/>
      <c r="AA47576" s="6"/>
      <c r="AC47576" s="6"/>
      <c r="AD47576" s="6"/>
    </row>
    <row r="47577" spans="16:30">
      <c r="P47577" s="6"/>
      <c r="AA47577" s="6"/>
      <c r="AC47577" s="6"/>
      <c r="AD47577" s="6"/>
    </row>
    <row r="47578" spans="16:30">
      <c r="P47578" s="6"/>
      <c r="AA47578" s="6"/>
      <c r="AC47578" s="6"/>
      <c r="AD47578" s="6"/>
    </row>
    <row r="47579" spans="16:30">
      <c r="P47579" s="6"/>
      <c r="AA47579" s="6"/>
      <c r="AC47579" s="6"/>
      <c r="AD47579" s="6"/>
    </row>
    <row r="47580" spans="16:30">
      <c r="P47580" s="6"/>
      <c r="AA47580" s="6"/>
      <c r="AC47580" s="6"/>
      <c r="AD47580" s="6"/>
    </row>
    <row r="47581" spans="16:30">
      <c r="P47581" s="6"/>
      <c r="AA47581" s="6"/>
      <c r="AC47581" s="6"/>
      <c r="AD47581" s="6"/>
    </row>
    <row r="47582" spans="16:30">
      <c r="P47582" s="6"/>
      <c r="AA47582" s="6"/>
      <c r="AC47582" s="6"/>
      <c r="AD47582" s="6"/>
    </row>
    <row r="47583" spans="16:30">
      <c r="P47583" s="6"/>
      <c r="AA47583" s="6"/>
      <c r="AC47583" s="6"/>
      <c r="AD47583" s="6"/>
    </row>
    <row r="47584" spans="16:30">
      <c r="P47584" s="6"/>
      <c r="AA47584" s="6"/>
      <c r="AC47584" s="6"/>
      <c r="AD47584" s="6"/>
    </row>
    <row r="47585" spans="16:30">
      <c r="P47585" s="6"/>
      <c r="AA47585" s="6"/>
      <c r="AC47585" s="6"/>
      <c r="AD47585" s="6"/>
    </row>
    <row r="47586" spans="16:30">
      <c r="P47586" s="6"/>
      <c r="AA47586" s="6"/>
      <c r="AC47586" s="6"/>
      <c r="AD47586" s="6"/>
    </row>
    <row r="47587" spans="16:30">
      <c r="P47587" s="6"/>
      <c r="AA47587" s="6"/>
      <c r="AC47587" s="6"/>
      <c r="AD47587" s="6"/>
    </row>
    <row r="47588" spans="16:30">
      <c r="P47588" s="6"/>
      <c r="AA47588" s="6"/>
      <c r="AC47588" s="6"/>
      <c r="AD47588" s="6"/>
    </row>
    <row r="47589" spans="16:30">
      <c r="P47589" s="6"/>
      <c r="AA47589" s="6"/>
      <c r="AC47589" s="6"/>
      <c r="AD47589" s="6"/>
    </row>
    <row r="47590" spans="16:30">
      <c r="P47590" s="6"/>
      <c r="AA47590" s="6"/>
      <c r="AC47590" s="6"/>
      <c r="AD47590" s="6"/>
    </row>
    <row r="47591" spans="16:30">
      <c r="P47591" s="6"/>
      <c r="AA47591" s="6"/>
      <c r="AC47591" s="6"/>
      <c r="AD47591" s="6"/>
    </row>
    <row r="47592" spans="16:30">
      <c r="P47592" s="6"/>
      <c r="AA47592" s="6"/>
      <c r="AC47592" s="6"/>
      <c r="AD47592" s="6"/>
    </row>
    <row r="47593" spans="16:30">
      <c r="P47593" s="6"/>
      <c r="AA47593" s="6"/>
      <c r="AC47593" s="6"/>
      <c r="AD47593" s="6"/>
    </row>
    <row r="47594" spans="16:30">
      <c r="P47594" s="6"/>
      <c r="AA47594" s="6"/>
      <c r="AC47594" s="6"/>
      <c r="AD47594" s="6"/>
    </row>
    <row r="47595" spans="16:30">
      <c r="P47595" s="6"/>
      <c r="AA47595" s="6"/>
      <c r="AC47595" s="6"/>
      <c r="AD47595" s="6"/>
    </row>
    <row r="47596" spans="16:30">
      <c r="P47596" s="6"/>
      <c r="AA47596" s="6"/>
      <c r="AC47596" s="6"/>
      <c r="AD47596" s="6"/>
    </row>
    <row r="47597" spans="16:30">
      <c r="P47597" s="6"/>
      <c r="AA47597" s="6"/>
      <c r="AC47597" s="6"/>
      <c r="AD47597" s="6"/>
    </row>
    <row r="47598" spans="16:30">
      <c r="P47598" s="6"/>
      <c r="AA47598" s="6"/>
      <c r="AC47598" s="6"/>
      <c r="AD47598" s="6"/>
    </row>
    <row r="47599" spans="16:30">
      <c r="P47599" s="6"/>
      <c r="AA47599" s="6"/>
      <c r="AC47599" s="6"/>
      <c r="AD47599" s="6"/>
    </row>
    <row r="47600" spans="16:30">
      <c r="P47600" s="6"/>
      <c r="AA47600" s="6"/>
      <c r="AC47600" s="6"/>
      <c r="AD47600" s="6"/>
    </row>
    <row r="47601" spans="16:30">
      <c r="P47601" s="6"/>
      <c r="AA47601" s="6"/>
      <c r="AC47601" s="6"/>
      <c r="AD47601" s="6"/>
    </row>
    <row r="47602" spans="16:30">
      <c r="P47602" s="6"/>
      <c r="AA47602" s="6"/>
      <c r="AC47602" s="6"/>
      <c r="AD47602" s="6"/>
    </row>
    <row r="47603" spans="16:30">
      <c r="P47603" s="6"/>
      <c r="AA47603" s="6"/>
      <c r="AC47603" s="6"/>
      <c r="AD47603" s="6"/>
    </row>
    <row r="47604" spans="16:30">
      <c r="P47604" s="6"/>
      <c r="AA47604" s="6"/>
      <c r="AC47604" s="6"/>
      <c r="AD47604" s="6"/>
    </row>
    <row r="47605" spans="16:30">
      <c r="P47605" s="6"/>
      <c r="AA47605" s="6"/>
      <c r="AC47605" s="6"/>
      <c r="AD47605" s="6"/>
    </row>
    <row r="47606" spans="16:30">
      <c r="P47606" s="6"/>
      <c r="AA47606" s="6"/>
      <c r="AC47606" s="6"/>
      <c r="AD47606" s="6"/>
    </row>
    <row r="47607" spans="16:30">
      <c r="P47607" s="6"/>
      <c r="AA47607" s="6"/>
      <c r="AC47607" s="6"/>
      <c r="AD47607" s="6"/>
    </row>
    <row r="47608" spans="16:30">
      <c r="P47608" s="6"/>
      <c r="AA47608" s="6"/>
      <c r="AC47608" s="6"/>
      <c r="AD47608" s="6"/>
    </row>
    <row r="47609" spans="16:30">
      <c r="P47609" s="6"/>
      <c r="AA47609" s="6"/>
      <c r="AC47609" s="6"/>
      <c r="AD47609" s="6"/>
    </row>
    <row r="47610" spans="16:30">
      <c r="P47610" s="6"/>
      <c r="AA47610" s="6"/>
      <c r="AC47610" s="6"/>
      <c r="AD47610" s="6"/>
    </row>
    <row r="47611" spans="16:30">
      <c r="P47611" s="6"/>
      <c r="AA47611" s="6"/>
      <c r="AC47611" s="6"/>
      <c r="AD47611" s="6"/>
    </row>
    <row r="47612" spans="16:30">
      <c r="P47612" s="6"/>
      <c r="AA47612" s="6"/>
      <c r="AC47612" s="6"/>
      <c r="AD47612" s="6"/>
    </row>
    <row r="47613" spans="16:30">
      <c r="P47613" s="6"/>
      <c r="AA47613" s="6"/>
      <c r="AC47613" s="6"/>
      <c r="AD47613" s="6"/>
    </row>
    <row r="47614" spans="16:30">
      <c r="P47614" s="6"/>
      <c r="AA47614" s="6"/>
      <c r="AC47614" s="6"/>
      <c r="AD47614" s="6"/>
    </row>
    <row r="47615" spans="16:30">
      <c r="P47615" s="6"/>
      <c r="AA47615" s="6"/>
      <c r="AC47615" s="6"/>
      <c r="AD47615" s="6"/>
    </row>
    <row r="47616" spans="16:30">
      <c r="P47616" s="6"/>
      <c r="AA47616" s="6"/>
      <c r="AC47616" s="6"/>
      <c r="AD47616" s="6"/>
    </row>
    <row r="47617" spans="16:30">
      <c r="P47617" s="6"/>
      <c r="AA47617" s="6"/>
      <c r="AC47617" s="6"/>
      <c r="AD47617" s="6"/>
    </row>
    <row r="47618" spans="16:30">
      <c r="P47618" s="6"/>
      <c r="AA47618" s="6"/>
      <c r="AC47618" s="6"/>
      <c r="AD47618" s="6"/>
    </row>
    <row r="47619" spans="16:30">
      <c r="P47619" s="6"/>
      <c r="AA47619" s="6"/>
      <c r="AC47619" s="6"/>
      <c r="AD47619" s="6"/>
    </row>
    <row r="47620" spans="16:30">
      <c r="P47620" s="6"/>
      <c r="AA47620" s="6"/>
      <c r="AC47620" s="6"/>
      <c r="AD47620" s="6"/>
    </row>
    <row r="47621" spans="16:30">
      <c r="P47621" s="6"/>
      <c r="AA47621" s="6"/>
      <c r="AC47621" s="6"/>
      <c r="AD47621" s="6"/>
    </row>
    <row r="47622" spans="16:30">
      <c r="P47622" s="6"/>
      <c r="AA47622" s="6"/>
      <c r="AC47622" s="6"/>
      <c r="AD47622" s="6"/>
    </row>
    <row r="47623" spans="16:30">
      <c r="P47623" s="6"/>
      <c r="AA47623" s="6"/>
      <c r="AC47623" s="6"/>
      <c r="AD47623" s="6"/>
    </row>
    <row r="47624" spans="16:30">
      <c r="P47624" s="6"/>
      <c r="AA47624" s="6"/>
      <c r="AC47624" s="6"/>
      <c r="AD47624" s="6"/>
    </row>
    <row r="47625" spans="16:30">
      <c r="P47625" s="6"/>
      <c r="AA47625" s="6"/>
      <c r="AC47625" s="6"/>
      <c r="AD47625" s="6"/>
    </row>
    <row r="47626" spans="16:30">
      <c r="P47626" s="6"/>
      <c r="AA47626" s="6"/>
      <c r="AC47626" s="6"/>
      <c r="AD47626" s="6"/>
    </row>
    <row r="47627" spans="16:30">
      <c r="P47627" s="6"/>
      <c r="AA47627" s="6"/>
      <c r="AC47627" s="6"/>
      <c r="AD47627" s="6"/>
    </row>
    <row r="47628" spans="16:30">
      <c r="P47628" s="6"/>
      <c r="AA47628" s="6"/>
      <c r="AC47628" s="6"/>
      <c r="AD47628" s="6"/>
    </row>
    <row r="47629" spans="16:30">
      <c r="P47629" s="6"/>
      <c r="AA47629" s="6"/>
      <c r="AC47629" s="6"/>
      <c r="AD47629" s="6"/>
    </row>
    <row r="47630" spans="16:30">
      <c r="P47630" s="6"/>
      <c r="AA47630" s="6"/>
      <c r="AC47630" s="6"/>
      <c r="AD47630" s="6"/>
    </row>
    <row r="47631" spans="16:30">
      <c r="P47631" s="6"/>
      <c r="AA47631" s="6"/>
      <c r="AC47631" s="6"/>
      <c r="AD47631" s="6"/>
    </row>
    <row r="47632" spans="16:30">
      <c r="P47632" s="6"/>
      <c r="AA47632" s="6"/>
      <c r="AC47632" s="6"/>
      <c r="AD47632" s="6"/>
    </row>
    <row r="47633" spans="16:30">
      <c r="P47633" s="6"/>
      <c r="AA47633" s="6"/>
      <c r="AC47633" s="6"/>
      <c r="AD47633" s="6"/>
    </row>
    <row r="47634" spans="16:30">
      <c r="P47634" s="6"/>
      <c r="AA47634" s="6"/>
      <c r="AC47634" s="6"/>
      <c r="AD47634" s="6"/>
    </row>
    <row r="47635" spans="16:30">
      <c r="P47635" s="6"/>
      <c r="AA47635" s="6"/>
      <c r="AC47635" s="6"/>
      <c r="AD47635" s="6"/>
    </row>
    <row r="47636" spans="16:30">
      <c r="P47636" s="6"/>
      <c r="AA47636" s="6"/>
      <c r="AC47636" s="6"/>
      <c r="AD47636" s="6"/>
    </row>
    <row r="47637" spans="16:30">
      <c r="P47637" s="6"/>
      <c r="AA47637" s="6"/>
      <c r="AC47637" s="6"/>
      <c r="AD47637" s="6"/>
    </row>
    <row r="47638" spans="16:30">
      <c r="P47638" s="6"/>
      <c r="AA47638" s="6"/>
      <c r="AC47638" s="6"/>
      <c r="AD47638" s="6"/>
    </row>
    <row r="47639" spans="16:30">
      <c r="P47639" s="6"/>
      <c r="AA47639" s="6"/>
      <c r="AC47639" s="6"/>
      <c r="AD47639" s="6"/>
    </row>
    <row r="47640" spans="16:30">
      <c r="P47640" s="6"/>
      <c r="AA47640" s="6"/>
      <c r="AC47640" s="6"/>
      <c r="AD47640" s="6"/>
    </row>
    <row r="47641" spans="16:30">
      <c r="P47641" s="6"/>
      <c r="AA47641" s="6"/>
      <c r="AC47641" s="6"/>
      <c r="AD47641" s="6"/>
    </row>
    <row r="47642" spans="16:30">
      <c r="P47642" s="6"/>
      <c r="AA47642" s="6"/>
      <c r="AC47642" s="6"/>
      <c r="AD47642" s="6"/>
    </row>
    <row r="47643" spans="16:30">
      <c r="P47643" s="6"/>
      <c r="AA47643" s="6"/>
      <c r="AC47643" s="6"/>
      <c r="AD47643" s="6"/>
    </row>
    <row r="47644" spans="16:30">
      <c r="P47644" s="6"/>
      <c r="AA47644" s="6"/>
      <c r="AC47644" s="6"/>
      <c r="AD47644" s="6"/>
    </row>
    <row r="47645" spans="16:30">
      <c r="P47645" s="6"/>
      <c r="AA47645" s="6"/>
      <c r="AC47645" s="6"/>
      <c r="AD47645" s="6"/>
    </row>
    <row r="47646" spans="16:30">
      <c r="P47646" s="6"/>
      <c r="AA47646" s="6"/>
      <c r="AC47646" s="6"/>
      <c r="AD47646" s="6"/>
    </row>
    <row r="47647" spans="16:30">
      <c r="P47647" s="6"/>
      <c r="AA47647" s="6"/>
      <c r="AC47647" s="6"/>
      <c r="AD47647" s="6"/>
    </row>
    <row r="47648" spans="16:30">
      <c r="P47648" s="6"/>
      <c r="AA47648" s="6"/>
      <c r="AC47648" s="6"/>
      <c r="AD47648" s="6"/>
    </row>
    <row r="47649" spans="16:30">
      <c r="P47649" s="6"/>
      <c r="AA47649" s="6"/>
      <c r="AC47649" s="6"/>
      <c r="AD47649" s="6"/>
    </row>
    <row r="47650" spans="16:30">
      <c r="P47650" s="6"/>
      <c r="AA47650" s="6"/>
      <c r="AC47650" s="6"/>
      <c r="AD47650" s="6"/>
    </row>
    <row r="47651" spans="16:30">
      <c r="P47651" s="6"/>
      <c r="AA47651" s="6"/>
      <c r="AC47651" s="6"/>
      <c r="AD47651" s="6"/>
    </row>
    <row r="47652" spans="16:30">
      <c r="P47652" s="6"/>
      <c r="AA47652" s="6"/>
      <c r="AC47652" s="6"/>
      <c r="AD47652" s="6"/>
    </row>
    <row r="47653" spans="16:30">
      <c r="P47653" s="6"/>
      <c r="AA47653" s="6"/>
      <c r="AC47653" s="6"/>
      <c r="AD47653" s="6"/>
    </row>
    <row r="47654" spans="16:30">
      <c r="P47654" s="6"/>
      <c r="AA47654" s="6"/>
      <c r="AC47654" s="6"/>
      <c r="AD47654" s="6"/>
    </row>
    <row r="47655" spans="16:30">
      <c r="P47655" s="6"/>
      <c r="AA47655" s="6"/>
      <c r="AC47655" s="6"/>
      <c r="AD47655" s="6"/>
    </row>
    <row r="47656" spans="16:30">
      <c r="P47656" s="6"/>
      <c r="AA47656" s="6"/>
      <c r="AC47656" s="6"/>
      <c r="AD47656" s="6"/>
    </row>
    <row r="47657" spans="16:30">
      <c r="P47657" s="6"/>
      <c r="AA47657" s="6"/>
      <c r="AC47657" s="6"/>
      <c r="AD47657" s="6"/>
    </row>
    <row r="47658" spans="16:30">
      <c r="P47658" s="6"/>
      <c r="AA47658" s="6"/>
      <c r="AC47658" s="6"/>
      <c r="AD47658" s="6"/>
    </row>
    <row r="47659" spans="16:30">
      <c r="P47659" s="6"/>
      <c r="AA47659" s="6"/>
      <c r="AC47659" s="6"/>
      <c r="AD47659" s="6"/>
    </row>
    <row r="47660" spans="16:30">
      <c r="P47660" s="6"/>
      <c r="AA47660" s="6"/>
      <c r="AC47660" s="6"/>
      <c r="AD47660" s="6"/>
    </row>
    <row r="47661" spans="16:30">
      <c r="P47661" s="6"/>
      <c r="AA47661" s="6"/>
      <c r="AC47661" s="6"/>
      <c r="AD47661" s="6"/>
    </row>
    <row r="47662" spans="16:30">
      <c r="P47662" s="6"/>
      <c r="AA47662" s="6"/>
      <c r="AC47662" s="6"/>
      <c r="AD47662" s="6"/>
    </row>
    <row r="47663" spans="16:30">
      <c r="P47663" s="6"/>
      <c r="AA47663" s="6"/>
      <c r="AC47663" s="6"/>
      <c r="AD47663" s="6"/>
    </row>
    <row r="47664" spans="16:30">
      <c r="P47664" s="6"/>
      <c r="AA47664" s="6"/>
      <c r="AC47664" s="6"/>
      <c r="AD47664" s="6"/>
    </row>
    <row r="47665" spans="16:30">
      <c r="P47665" s="6"/>
      <c r="AA47665" s="6"/>
      <c r="AC47665" s="6"/>
      <c r="AD47665" s="6"/>
    </row>
    <row r="47666" spans="16:30">
      <c r="P47666" s="6"/>
      <c r="AA47666" s="6"/>
      <c r="AC47666" s="6"/>
      <c r="AD47666" s="6"/>
    </row>
    <row r="47667" spans="16:30">
      <c r="P47667" s="6"/>
      <c r="AA47667" s="6"/>
      <c r="AC47667" s="6"/>
      <c r="AD47667" s="6"/>
    </row>
    <row r="47668" spans="16:30">
      <c r="P47668" s="6"/>
      <c r="AA47668" s="6"/>
      <c r="AC47668" s="6"/>
      <c r="AD47668" s="6"/>
    </row>
    <row r="47669" spans="16:30">
      <c r="P47669" s="6"/>
      <c r="AA47669" s="6"/>
      <c r="AC47669" s="6"/>
      <c r="AD47669" s="6"/>
    </row>
    <row r="47670" spans="16:30">
      <c r="P47670" s="6"/>
      <c r="AA47670" s="6"/>
      <c r="AC47670" s="6"/>
      <c r="AD47670" s="6"/>
    </row>
    <row r="47671" spans="16:30">
      <c r="P47671" s="6"/>
      <c r="AA47671" s="6"/>
      <c r="AC47671" s="6"/>
      <c r="AD47671" s="6"/>
    </row>
    <row r="47672" spans="16:30">
      <c r="P47672" s="6"/>
      <c r="AA47672" s="6"/>
      <c r="AC47672" s="6"/>
      <c r="AD47672" s="6"/>
    </row>
    <row r="47673" spans="16:30">
      <c r="P47673" s="6"/>
      <c r="AA47673" s="6"/>
      <c r="AC47673" s="6"/>
      <c r="AD47673" s="6"/>
    </row>
    <row r="47674" spans="16:30">
      <c r="P47674" s="6"/>
      <c r="AA47674" s="6"/>
      <c r="AC47674" s="6"/>
      <c r="AD47674" s="6"/>
    </row>
    <row r="47675" spans="16:30">
      <c r="P47675" s="6"/>
      <c r="AA47675" s="6"/>
      <c r="AC47675" s="6"/>
      <c r="AD47675" s="6"/>
    </row>
    <row r="47676" spans="16:30">
      <c r="P47676" s="6"/>
      <c r="AA47676" s="6"/>
      <c r="AC47676" s="6"/>
      <c r="AD47676" s="6"/>
    </row>
    <row r="47677" spans="16:30">
      <c r="P47677" s="6"/>
      <c r="AA47677" s="6"/>
      <c r="AC47677" s="6"/>
      <c r="AD47677" s="6"/>
    </row>
    <row r="47678" spans="16:30">
      <c r="P47678" s="6"/>
      <c r="AA47678" s="6"/>
      <c r="AC47678" s="6"/>
      <c r="AD47678" s="6"/>
    </row>
    <row r="47679" spans="16:30">
      <c r="P47679" s="6"/>
      <c r="AA47679" s="6"/>
      <c r="AC47679" s="6"/>
      <c r="AD47679" s="6"/>
    </row>
    <row r="47680" spans="16:30">
      <c r="P47680" s="6"/>
      <c r="AA47680" s="6"/>
      <c r="AC47680" s="6"/>
      <c r="AD47680" s="6"/>
    </row>
    <row r="47681" spans="16:30">
      <c r="P47681" s="6"/>
      <c r="AA47681" s="6"/>
      <c r="AC47681" s="6"/>
      <c r="AD47681" s="6"/>
    </row>
    <row r="47682" spans="16:30">
      <c r="P47682" s="6"/>
      <c r="AA47682" s="6"/>
      <c r="AC47682" s="6"/>
      <c r="AD47682" s="6"/>
    </row>
    <row r="47683" spans="16:30">
      <c r="P47683" s="6"/>
      <c r="AA47683" s="6"/>
      <c r="AC47683" s="6"/>
      <c r="AD47683" s="6"/>
    </row>
    <row r="47684" spans="16:30">
      <c r="P47684" s="6"/>
      <c r="AA47684" s="6"/>
      <c r="AC47684" s="6"/>
      <c r="AD47684" s="6"/>
    </row>
    <row r="47685" spans="16:30">
      <c r="P47685" s="6"/>
      <c r="AA47685" s="6"/>
      <c r="AC47685" s="6"/>
      <c r="AD47685" s="6"/>
    </row>
    <row r="47686" spans="16:30">
      <c r="P47686" s="6"/>
      <c r="AA47686" s="6"/>
      <c r="AC47686" s="6"/>
      <c r="AD47686" s="6"/>
    </row>
    <row r="47687" spans="16:30">
      <c r="P47687" s="6"/>
      <c r="AA47687" s="6"/>
      <c r="AC47687" s="6"/>
      <c r="AD47687" s="6"/>
    </row>
    <row r="47688" spans="16:30">
      <c r="P47688" s="6"/>
      <c r="AA47688" s="6"/>
      <c r="AC47688" s="6"/>
      <c r="AD47688" s="6"/>
    </row>
    <row r="47689" spans="16:30">
      <c r="P47689" s="6"/>
      <c r="AA47689" s="6"/>
      <c r="AC47689" s="6"/>
      <c r="AD47689" s="6"/>
    </row>
    <row r="47690" spans="16:30">
      <c r="P47690" s="6"/>
      <c r="AA47690" s="6"/>
      <c r="AC47690" s="6"/>
      <c r="AD47690" s="6"/>
    </row>
    <row r="47691" spans="16:30">
      <c r="P47691" s="6"/>
      <c r="AA47691" s="6"/>
      <c r="AC47691" s="6"/>
      <c r="AD47691" s="6"/>
    </row>
    <row r="47692" spans="16:30">
      <c r="P47692" s="6"/>
      <c r="AA47692" s="6"/>
      <c r="AC47692" s="6"/>
      <c r="AD47692" s="6"/>
    </row>
    <row r="47693" spans="16:30">
      <c r="P47693" s="6"/>
      <c r="AA47693" s="6"/>
      <c r="AC47693" s="6"/>
      <c r="AD47693" s="6"/>
    </row>
    <row r="47694" spans="16:30">
      <c r="P47694" s="6"/>
      <c r="AA47694" s="6"/>
      <c r="AC47694" s="6"/>
      <c r="AD47694" s="6"/>
    </row>
    <row r="47695" spans="16:30">
      <c r="P47695" s="6"/>
      <c r="AA47695" s="6"/>
      <c r="AC47695" s="6"/>
      <c r="AD47695" s="6"/>
    </row>
    <row r="47696" spans="16:30">
      <c r="P47696" s="6"/>
      <c r="AA47696" s="6"/>
      <c r="AC47696" s="6"/>
      <c r="AD47696" s="6"/>
    </row>
    <row r="47697" spans="16:30">
      <c r="P47697" s="6"/>
      <c r="AA47697" s="6"/>
      <c r="AC47697" s="6"/>
      <c r="AD47697" s="6"/>
    </row>
    <row r="47698" spans="16:30">
      <c r="P47698" s="6"/>
      <c r="AA47698" s="6"/>
      <c r="AC47698" s="6"/>
      <c r="AD47698" s="6"/>
    </row>
    <row r="47699" spans="16:30">
      <c r="P47699" s="6"/>
      <c r="AA47699" s="6"/>
      <c r="AC47699" s="6"/>
      <c r="AD47699" s="6"/>
    </row>
    <row r="47700" spans="16:30">
      <c r="P47700" s="6"/>
      <c r="AA47700" s="6"/>
      <c r="AC47700" s="6"/>
      <c r="AD47700" s="6"/>
    </row>
    <row r="47701" spans="16:30">
      <c r="P47701" s="6"/>
      <c r="AA47701" s="6"/>
      <c r="AC47701" s="6"/>
      <c r="AD47701" s="6"/>
    </row>
    <row r="47702" spans="16:30">
      <c r="P47702" s="6"/>
      <c r="AA47702" s="6"/>
      <c r="AC47702" s="6"/>
      <c r="AD47702" s="6"/>
    </row>
    <row r="47703" spans="16:30">
      <c r="P47703" s="6"/>
      <c r="AA47703" s="6"/>
      <c r="AC47703" s="6"/>
      <c r="AD47703" s="6"/>
    </row>
    <row r="47704" spans="16:30">
      <c r="P47704" s="6"/>
      <c r="AA47704" s="6"/>
      <c r="AC47704" s="6"/>
      <c r="AD47704" s="6"/>
    </row>
    <row r="47705" spans="16:30">
      <c r="P47705" s="6"/>
      <c r="AA47705" s="6"/>
      <c r="AC47705" s="6"/>
      <c r="AD47705" s="6"/>
    </row>
    <row r="47706" spans="16:30">
      <c r="P47706" s="6"/>
      <c r="AA47706" s="6"/>
      <c r="AC47706" s="6"/>
      <c r="AD47706" s="6"/>
    </row>
    <row r="47707" spans="16:30">
      <c r="P47707" s="6"/>
      <c r="AA47707" s="6"/>
      <c r="AC47707" s="6"/>
      <c r="AD47707" s="6"/>
    </row>
    <row r="47708" spans="16:30">
      <c r="P47708" s="6"/>
      <c r="AA47708" s="6"/>
      <c r="AC47708" s="6"/>
      <c r="AD47708" s="6"/>
    </row>
    <row r="47709" spans="16:30">
      <c r="P47709" s="6"/>
      <c r="AA47709" s="6"/>
      <c r="AC47709" s="6"/>
      <c r="AD47709" s="6"/>
    </row>
    <row r="47710" spans="16:30">
      <c r="P47710" s="6"/>
      <c r="AA47710" s="6"/>
      <c r="AC47710" s="6"/>
      <c r="AD47710" s="6"/>
    </row>
    <row r="47711" spans="16:30">
      <c r="P47711" s="6"/>
      <c r="AA47711" s="6"/>
      <c r="AC47711" s="6"/>
      <c r="AD47711" s="6"/>
    </row>
    <row r="47712" spans="16:30">
      <c r="P47712" s="6"/>
      <c r="AA47712" s="6"/>
      <c r="AC47712" s="6"/>
      <c r="AD47712" s="6"/>
    </row>
    <row r="47713" spans="16:30">
      <c r="P47713" s="6"/>
      <c r="AA47713" s="6"/>
      <c r="AC47713" s="6"/>
      <c r="AD47713" s="6"/>
    </row>
    <row r="47714" spans="16:30">
      <c r="P47714" s="6"/>
      <c r="AA47714" s="6"/>
      <c r="AC47714" s="6"/>
      <c r="AD47714" s="6"/>
    </row>
    <row r="47715" spans="16:30">
      <c r="P47715" s="6"/>
      <c r="AA47715" s="6"/>
      <c r="AC47715" s="6"/>
      <c r="AD47715" s="6"/>
    </row>
    <row r="47716" spans="16:30">
      <c r="P47716" s="6"/>
      <c r="AA47716" s="6"/>
      <c r="AC47716" s="6"/>
      <c r="AD47716" s="6"/>
    </row>
    <row r="47717" spans="16:30">
      <c r="P47717" s="6"/>
      <c r="AA47717" s="6"/>
      <c r="AC47717" s="6"/>
      <c r="AD47717" s="6"/>
    </row>
    <row r="47718" spans="16:30">
      <c r="P47718" s="6"/>
      <c r="AA47718" s="6"/>
      <c r="AC47718" s="6"/>
      <c r="AD47718" s="6"/>
    </row>
    <row r="47719" spans="16:30">
      <c r="P47719" s="6"/>
      <c r="AA47719" s="6"/>
      <c r="AC47719" s="6"/>
      <c r="AD47719" s="6"/>
    </row>
    <row r="47720" spans="16:30">
      <c r="P47720" s="6"/>
      <c r="AA47720" s="6"/>
      <c r="AC47720" s="6"/>
      <c r="AD47720" s="6"/>
    </row>
    <row r="47721" spans="16:30">
      <c r="P47721" s="6"/>
      <c r="AA47721" s="6"/>
      <c r="AC47721" s="6"/>
      <c r="AD47721" s="6"/>
    </row>
    <row r="47722" spans="16:30">
      <c r="P47722" s="6"/>
      <c r="AA47722" s="6"/>
      <c r="AC47722" s="6"/>
      <c r="AD47722" s="6"/>
    </row>
    <row r="47723" spans="16:30">
      <c r="P47723" s="6"/>
      <c r="AA47723" s="6"/>
      <c r="AC47723" s="6"/>
      <c r="AD47723" s="6"/>
    </row>
    <row r="47724" spans="16:30">
      <c r="P47724" s="6"/>
      <c r="AA47724" s="6"/>
      <c r="AC47724" s="6"/>
      <c r="AD47724" s="6"/>
    </row>
    <row r="47725" spans="16:30">
      <c r="P47725" s="6"/>
      <c r="AA47725" s="6"/>
      <c r="AC47725" s="6"/>
      <c r="AD47725" s="6"/>
    </row>
    <row r="47726" spans="16:30">
      <c r="P47726" s="6"/>
      <c r="AA47726" s="6"/>
      <c r="AC47726" s="6"/>
      <c r="AD47726" s="6"/>
    </row>
    <row r="47727" spans="16:30">
      <c r="P47727" s="6"/>
      <c r="AA47727" s="6"/>
      <c r="AC47727" s="6"/>
      <c r="AD47727" s="6"/>
    </row>
    <row r="47728" spans="16:30">
      <c r="P47728" s="6"/>
      <c r="AA47728" s="6"/>
      <c r="AC47728" s="6"/>
      <c r="AD47728" s="6"/>
    </row>
    <row r="47729" spans="16:30">
      <c r="P47729" s="6"/>
      <c r="AA47729" s="6"/>
      <c r="AC47729" s="6"/>
      <c r="AD47729" s="6"/>
    </row>
    <row r="47730" spans="16:30">
      <c r="P47730" s="6"/>
      <c r="AA47730" s="6"/>
      <c r="AC47730" s="6"/>
      <c r="AD47730" s="6"/>
    </row>
    <row r="47731" spans="16:30">
      <c r="P47731" s="6"/>
      <c r="AA47731" s="6"/>
      <c r="AC47731" s="6"/>
      <c r="AD47731" s="6"/>
    </row>
    <row r="47732" spans="16:30">
      <c r="P47732" s="6"/>
      <c r="AA47732" s="6"/>
      <c r="AC47732" s="6"/>
      <c r="AD47732" s="6"/>
    </row>
    <row r="47733" spans="16:30">
      <c r="P47733" s="6"/>
      <c r="AA47733" s="6"/>
      <c r="AC47733" s="6"/>
      <c r="AD47733" s="6"/>
    </row>
    <row r="47734" spans="16:30">
      <c r="P47734" s="6"/>
      <c r="AA47734" s="6"/>
      <c r="AC47734" s="6"/>
      <c r="AD47734" s="6"/>
    </row>
    <row r="47735" spans="16:30">
      <c r="P47735" s="6"/>
      <c r="AA47735" s="6"/>
      <c r="AC47735" s="6"/>
      <c r="AD47735" s="6"/>
    </row>
    <row r="47736" spans="16:30">
      <c r="P47736" s="6"/>
      <c r="AA47736" s="6"/>
      <c r="AC47736" s="6"/>
      <c r="AD47736" s="6"/>
    </row>
    <row r="47737" spans="16:30">
      <c r="P47737" s="6"/>
      <c r="AA47737" s="6"/>
      <c r="AC47737" s="6"/>
      <c r="AD47737" s="6"/>
    </row>
    <row r="47738" spans="16:30">
      <c r="P47738" s="6"/>
      <c r="AA47738" s="6"/>
      <c r="AC47738" s="6"/>
      <c r="AD47738" s="6"/>
    </row>
    <row r="47739" spans="16:30">
      <c r="P47739" s="6"/>
      <c r="AA47739" s="6"/>
      <c r="AC47739" s="6"/>
      <c r="AD47739" s="6"/>
    </row>
    <row r="47740" spans="16:30">
      <c r="P47740" s="6"/>
      <c r="AA47740" s="6"/>
      <c r="AC47740" s="6"/>
      <c r="AD47740" s="6"/>
    </row>
    <row r="47741" spans="16:30">
      <c r="P47741" s="6"/>
      <c r="AA47741" s="6"/>
      <c r="AC47741" s="6"/>
      <c r="AD47741" s="6"/>
    </row>
    <row r="47742" spans="16:30">
      <c r="P47742" s="6"/>
      <c r="AA47742" s="6"/>
      <c r="AC47742" s="6"/>
      <c r="AD47742" s="6"/>
    </row>
    <row r="47743" spans="16:30">
      <c r="P47743" s="6"/>
      <c r="AA47743" s="6"/>
      <c r="AC47743" s="6"/>
      <c r="AD47743" s="6"/>
    </row>
    <row r="47744" spans="16:30">
      <c r="P47744" s="6"/>
      <c r="AA47744" s="6"/>
      <c r="AC47744" s="6"/>
      <c r="AD47744" s="6"/>
    </row>
    <row r="47745" spans="16:30">
      <c r="P47745" s="6"/>
      <c r="AA47745" s="6"/>
      <c r="AC47745" s="6"/>
      <c r="AD47745" s="6"/>
    </row>
    <row r="47746" spans="16:30">
      <c r="P47746" s="6"/>
      <c r="AA47746" s="6"/>
      <c r="AC47746" s="6"/>
      <c r="AD47746" s="6"/>
    </row>
    <row r="47747" spans="16:30">
      <c r="P47747" s="6"/>
      <c r="AA47747" s="6"/>
      <c r="AC47747" s="6"/>
      <c r="AD47747" s="6"/>
    </row>
    <row r="47748" spans="16:30">
      <c r="P47748" s="6"/>
      <c r="AA47748" s="6"/>
      <c r="AC47748" s="6"/>
      <c r="AD47748" s="6"/>
    </row>
    <row r="47749" spans="16:30">
      <c r="P47749" s="6"/>
      <c r="AA47749" s="6"/>
      <c r="AC47749" s="6"/>
      <c r="AD47749" s="6"/>
    </row>
    <row r="47750" spans="16:30">
      <c r="P47750" s="6"/>
      <c r="AA47750" s="6"/>
      <c r="AC47750" s="6"/>
      <c r="AD47750" s="6"/>
    </row>
    <row r="47751" spans="16:30">
      <c r="P47751" s="6"/>
      <c r="AA47751" s="6"/>
      <c r="AC47751" s="6"/>
      <c r="AD47751" s="6"/>
    </row>
    <row r="47752" spans="16:30">
      <c r="P47752" s="6"/>
      <c r="AA47752" s="6"/>
      <c r="AC47752" s="6"/>
      <c r="AD47752" s="6"/>
    </row>
    <row r="47753" spans="16:30">
      <c r="P47753" s="6"/>
      <c r="AA47753" s="6"/>
      <c r="AC47753" s="6"/>
      <c r="AD47753" s="6"/>
    </row>
    <row r="47754" spans="16:30">
      <c r="P47754" s="6"/>
      <c r="AA47754" s="6"/>
      <c r="AC47754" s="6"/>
      <c r="AD47754" s="6"/>
    </row>
    <row r="47755" spans="16:30">
      <c r="P47755" s="6"/>
      <c r="AA47755" s="6"/>
      <c r="AC47755" s="6"/>
      <c r="AD47755" s="6"/>
    </row>
    <row r="47756" spans="16:30">
      <c r="P47756" s="6"/>
      <c r="AA47756" s="6"/>
      <c r="AC47756" s="6"/>
      <c r="AD47756" s="6"/>
    </row>
    <row r="47757" spans="16:30">
      <c r="P47757" s="6"/>
      <c r="AA47757" s="6"/>
      <c r="AC47757" s="6"/>
      <c r="AD47757" s="6"/>
    </row>
    <row r="47758" spans="16:30">
      <c r="P47758" s="6"/>
      <c r="AA47758" s="6"/>
      <c r="AC47758" s="6"/>
      <c r="AD47758" s="6"/>
    </row>
    <row r="47759" spans="16:30">
      <c r="P47759" s="6"/>
      <c r="AA47759" s="6"/>
      <c r="AC47759" s="6"/>
      <c r="AD47759" s="6"/>
    </row>
    <row r="47760" spans="16:30">
      <c r="P47760" s="6"/>
      <c r="AA47760" s="6"/>
      <c r="AC47760" s="6"/>
      <c r="AD47760" s="6"/>
    </row>
    <row r="47761" spans="16:30">
      <c r="P47761" s="6"/>
      <c r="AA47761" s="6"/>
      <c r="AC47761" s="6"/>
      <c r="AD47761" s="6"/>
    </row>
    <row r="47762" spans="16:30">
      <c r="P47762" s="6"/>
      <c r="AA47762" s="6"/>
      <c r="AC47762" s="6"/>
      <c r="AD47762" s="6"/>
    </row>
    <row r="47763" spans="16:30">
      <c r="P47763" s="6"/>
      <c r="AA47763" s="6"/>
      <c r="AC47763" s="6"/>
      <c r="AD47763" s="6"/>
    </row>
    <row r="47764" spans="16:30">
      <c r="P47764" s="6"/>
      <c r="AA47764" s="6"/>
      <c r="AC47764" s="6"/>
      <c r="AD47764" s="6"/>
    </row>
    <row r="47765" spans="16:30">
      <c r="P47765" s="6"/>
      <c r="AA47765" s="6"/>
      <c r="AC47765" s="6"/>
      <c r="AD47765" s="6"/>
    </row>
    <row r="47766" spans="16:30">
      <c r="P47766" s="6"/>
      <c r="AA47766" s="6"/>
      <c r="AC47766" s="6"/>
      <c r="AD47766" s="6"/>
    </row>
    <row r="47767" spans="16:30">
      <c r="P47767" s="6"/>
      <c r="AA47767" s="6"/>
      <c r="AC47767" s="6"/>
      <c r="AD47767" s="6"/>
    </row>
    <row r="47768" spans="16:30">
      <c r="P47768" s="6"/>
      <c r="AA47768" s="6"/>
      <c r="AC47768" s="6"/>
      <c r="AD47768" s="6"/>
    </row>
    <row r="47769" spans="16:30">
      <c r="P47769" s="6"/>
      <c r="AA47769" s="6"/>
      <c r="AC47769" s="6"/>
      <c r="AD47769" s="6"/>
    </row>
    <row r="47770" spans="16:30">
      <c r="P47770" s="6"/>
      <c r="AA47770" s="6"/>
      <c r="AC47770" s="6"/>
      <c r="AD47770" s="6"/>
    </row>
    <row r="47771" spans="16:30">
      <c r="P47771" s="6"/>
      <c r="AA47771" s="6"/>
      <c r="AC47771" s="6"/>
      <c r="AD47771" s="6"/>
    </row>
    <row r="47772" spans="16:30">
      <c r="P47772" s="6"/>
      <c r="AA47772" s="6"/>
      <c r="AC47772" s="6"/>
      <c r="AD47772" s="6"/>
    </row>
    <row r="47773" spans="16:30">
      <c r="P47773" s="6"/>
      <c r="AA47773" s="6"/>
      <c r="AC47773" s="6"/>
      <c r="AD47773" s="6"/>
    </row>
    <row r="47774" spans="16:30">
      <c r="P47774" s="6"/>
      <c r="AA47774" s="6"/>
      <c r="AC47774" s="6"/>
      <c r="AD47774" s="6"/>
    </row>
    <row r="47775" spans="16:30">
      <c r="P47775" s="6"/>
      <c r="AA47775" s="6"/>
      <c r="AC47775" s="6"/>
      <c r="AD47775" s="6"/>
    </row>
    <row r="47776" spans="16:30">
      <c r="P47776" s="6"/>
      <c r="AA47776" s="6"/>
      <c r="AC47776" s="6"/>
      <c r="AD47776" s="6"/>
    </row>
    <row r="47777" spans="16:30">
      <c r="P47777" s="6"/>
      <c r="AA47777" s="6"/>
      <c r="AC47777" s="6"/>
      <c r="AD47777" s="6"/>
    </row>
    <row r="47778" spans="16:30">
      <c r="P47778" s="6"/>
      <c r="AA47778" s="6"/>
      <c r="AC47778" s="6"/>
      <c r="AD47778" s="6"/>
    </row>
    <row r="47779" spans="16:30">
      <c r="P47779" s="6"/>
      <c r="AA47779" s="6"/>
      <c r="AC47779" s="6"/>
      <c r="AD47779" s="6"/>
    </row>
    <row r="47780" spans="16:30">
      <c r="P47780" s="6"/>
      <c r="AA47780" s="6"/>
      <c r="AC47780" s="6"/>
      <c r="AD47780" s="6"/>
    </row>
    <row r="47781" spans="16:30">
      <c r="P47781" s="6"/>
      <c r="AA47781" s="6"/>
      <c r="AC47781" s="6"/>
      <c r="AD47781" s="6"/>
    </row>
    <row r="47782" spans="16:30">
      <c r="P47782" s="6"/>
      <c r="AA47782" s="6"/>
      <c r="AC47782" s="6"/>
      <c r="AD47782" s="6"/>
    </row>
    <row r="47783" spans="16:30">
      <c r="P47783" s="6"/>
      <c r="AA47783" s="6"/>
      <c r="AC47783" s="6"/>
      <c r="AD47783" s="6"/>
    </row>
    <row r="47784" spans="16:30">
      <c r="P47784" s="6"/>
      <c r="AA47784" s="6"/>
      <c r="AC47784" s="6"/>
      <c r="AD47784" s="6"/>
    </row>
    <row r="47785" spans="16:30">
      <c r="P47785" s="6"/>
      <c r="AA47785" s="6"/>
      <c r="AC47785" s="6"/>
      <c r="AD47785" s="6"/>
    </row>
    <row r="47786" spans="16:30">
      <c r="P47786" s="6"/>
      <c r="AA47786" s="6"/>
      <c r="AC47786" s="6"/>
      <c r="AD47786" s="6"/>
    </row>
    <row r="47787" spans="16:30">
      <c r="P47787" s="6"/>
      <c r="AA47787" s="6"/>
      <c r="AC47787" s="6"/>
      <c r="AD47787" s="6"/>
    </row>
    <row r="47788" spans="16:30">
      <c r="P47788" s="6"/>
      <c r="AA47788" s="6"/>
      <c r="AC47788" s="6"/>
      <c r="AD47788" s="6"/>
    </row>
    <row r="47789" spans="16:30">
      <c r="P47789" s="6"/>
      <c r="AA47789" s="6"/>
      <c r="AC47789" s="6"/>
      <c r="AD47789" s="6"/>
    </row>
    <row r="47790" spans="16:30">
      <c r="P47790" s="6"/>
      <c r="AA47790" s="6"/>
      <c r="AC47790" s="6"/>
      <c r="AD47790" s="6"/>
    </row>
    <row r="47791" spans="16:30">
      <c r="P47791" s="6"/>
      <c r="AA47791" s="6"/>
      <c r="AC47791" s="6"/>
      <c r="AD47791" s="6"/>
    </row>
    <row r="47792" spans="16:30">
      <c r="P47792" s="6"/>
      <c r="AA47792" s="6"/>
      <c r="AC47792" s="6"/>
      <c r="AD47792" s="6"/>
    </row>
    <row r="47793" spans="16:30">
      <c r="P47793" s="6"/>
      <c r="AA47793" s="6"/>
      <c r="AC47793" s="6"/>
      <c r="AD47793" s="6"/>
    </row>
    <row r="47794" spans="16:30">
      <c r="P47794" s="6"/>
      <c r="AA47794" s="6"/>
      <c r="AC47794" s="6"/>
      <c r="AD47794" s="6"/>
    </row>
    <row r="47795" spans="16:30">
      <c r="P47795" s="6"/>
      <c r="AA47795" s="6"/>
      <c r="AC47795" s="6"/>
      <c r="AD47795" s="6"/>
    </row>
    <row r="47796" spans="16:30">
      <c r="P47796" s="6"/>
      <c r="AA47796" s="6"/>
      <c r="AC47796" s="6"/>
      <c r="AD47796" s="6"/>
    </row>
    <row r="47797" spans="16:30">
      <c r="P47797" s="6"/>
      <c r="AA47797" s="6"/>
      <c r="AC47797" s="6"/>
      <c r="AD47797" s="6"/>
    </row>
    <row r="47798" spans="16:30">
      <c r="P47798" s="6"/>
      <c r="AA47798" s="6"/>
      <c r="AC47798" s="6"/>
      <c r="AD47798" s="6"/>
    </row>
    <row r="47799" spans="16:30">
      <c r="P47799" s="6"/>
      <c r="AA47799" s="6"/>
      <c r="AC47799" s="6"/>
      <c r="AD47799" s="6"/>
    </row>
    <row r="47800" spans="16:30">
      <c r="P47800" s="6"/>
      <c r="AA47800" s="6"/>
      <c r="AC47800" s="6"/>
      <c r="AD47800" s="6"/>
    </row>
    <row r="47801" spans="16:30">
      <c r="P47801" s="6"/>
      <c r="AA47801" s="6"/>
      <c r="AC47801" s="6"/>
      <c r="AD47801" s="6"/>
    </row>
    <row r="47802" spans="16:30">
      <c r="P47802" s="6"/>
      <c r="AA47802" s="6"/>
      <c r="AC47802" s="6"/>
      <c r="AD47802" s="6"/>
    </row>
    <row r="47803" spans="16:30">
      <c r="P47803" s="6"/>
      <c r="AA47803" s="6"/>
      <c r="AC47803" s="6"/>
      <c r="AD47803" s="6"/>
    </row>
    <row r="47804" spans="16:30">
      <c r="P47804" s="6"/>
      <c r="AA47804" s="6"/>
      <c r="AC47804" s="6"/>
      <c r="AD47804" s="6"/>
    </row>
    <row r="47805" spans="16:30">
      <c r="P47805" s="6"/>
      <c r="AA47805" s="6"/>
      <c r="AC47805" s="6"/>
      <c r="AD47805" s="6"/>
    </row>
    <row r="47806" spans="16:30">
      <c r="P47806" s="6"/>
      <c r="AA47806" s="6"/>
      <c r="AC47806" s="6"/>
      <c r="AD47806" s="6"/>
    </row>
    <row r="47807" spans="16:30">
      <c r="P47807" s="6"/>
      <c r="AA47807" s="6"/>
      <c r="AC47807" s="6"/>
      <c r="AD47807" s="6"/>
    </row>
    <row r="47808" spans="16:30">
      <c r="P47808" s="6"/>
      <c r="AA47808" s="6"/>
      <c r="AC47808" s="6"/>
      <c r="AD47808" s="6"/>
    </row>
    <row r="47809" spans="16:30">
      <c r="P47809" s="6"/>
      <c r="AA47809" s="6"/>
      <c r="AC47809" s="6"/>
      <c r="AD47809" s="6"/>
    </row>
    <row r="47810" spans="16:30">
      <c r="P47810" s="6"/>
      <c r="AA47810" s="6"/>
      <c r="AC47810" s="6"/>
      <c r="AD47810" s="6"/>
    </row>
    <row r="47811" spans="16:30">
      <c r="P47811" s="6"/>
      <c r="AA47811" s="6"/>
      <c r="AC47811" s="6"/>
      <c r="AD47811" s="6"/>
    </row>
    <row r="47812" spans="16:30">
      <c r="P47812" s="6"/>
      <c r="AA47812" s="6"/>
      <c r="AC47812" s="6"/>
      <c r="AD47812" s="6"/>
    </row>
    <row r="47813" spans="16:30">
      <c r="P47813" s="6"/>
      <c r="AA47813" s="6"/>
      <c r="AC47813" s="6"/>
      <c r="AD47813" s="6"/>
    </row>
    <row r="47814" spans="16:30">
      <c r="P47814" s="6"/>
      <c r="AA47814" s="6"/>
      <c r="AC47814" s="6"/>
      <c r="AD47814" s="6"/>
    </row>
    <row r="47815" spans="16:30">
      <c r="P47815" s="6"/>
      <c r="AA47815" s="6"/>
      <c r="AC47815" s="6"/>
      <c r="AD47815" s="6"/>
    </row>
    <row r="47816" spans="16:30">
      <c r="P47816" s="6"/>
      <c r="AA47816" s="6"/>
      <c r="AC47816" s="6"/>
      <c r="AD47816" s="6"/>
    </row>
    <row r="47817" spans="16:30">
      <c r="P47817" s="6"/>
      <c r="AA47817" s="6"/>
      <c r="AC47817" s="6"/>
      <c r="AD47817" s="6"/>
    </row>
    <row r="47818" spans="16:30">
      <c r="P47818" s="6"/>
      <c r="AA47818" s="6"/>
      <c r="AC47818" s="6"/>
      <c r="AD47818" s="6"/>
    </row>
    <row r="47819" spans="16:30">
      <c r="P47819" s="6"/>
      <c r="AA47819" s="6"/>
      <c r="AC47819" s="6"/>
      <c r="AD47819" s="6"/>
    </row>
    <row r="47820" spans="16:30">
      <c r="P47820" s="6"/>
      <c r="AA47820" s="6"/>
      <c r="AC47820" s="6"/>
      <c r="AD47820" s="6"/>
    </row>
    <row r="47821" spans="16:30">
      <c r="P47821" s="6"/>
      <c r="AA47821" s="6"/>
      <c r="AC47821" s="6"/>
      <c r="AD47821" s="6"/>
    </row>
    <row r="47822" spans="16:30">
      <c r="P47822" s="6"/>
      <c r="AA47822" s="6"/>
      <c r="AC47822" s="6"/>
      <c r="AD47822" s="6"/>
    </row>
    <row r="47823" spans="16:30">
      <c r="P47823" s="6"/>
      <c r="AA47823" s="6"/>
      <c r="AC47823" s="6"/>
      <c r="AD47823" s="6"/>
    </row>
    <row r="47824" spans="16:30">
      <c r="P47824" s="6"/>
      <c r="AA47824" s="6"/>
      <c r="AC47824" s="6"/>
      <c r="AD47824" s="6"/>
    </row>
    <row r="47825" spans="16:30">
      <c r="P47825" s="6"/>
      <c r="AA47825" s="6"/>
      <c r="AC47825" s="6"/>
      <c r="AD47825" s="6"/>
    </row>
    <row r="47826" spans="16:30">
      <c r="P47826" s="6"/>
      <c r="AA47826" s="6"/>
      <c r="AC47826" s="6"/>
      <c r="AD47826" s="6"/>
    </row>
    <row r="47827" spans="16:30">
      <c r="P47827" s="6"/>
      <c r="AA47827" s="6"/>
      <c r="AC47827" s="6"/>
      <c r="AD47827" s="6"/>
    </row>
    <row r="47828" spans="16:30">
      <c r="P47828" s="6"/>
      <c r="AA47828" s="6"/>
      <c r="AC47828" s="6"/>
      <c r="AD47828" s="6"/>
    </row>
    <row r="47829" spans="16:30">
      <c r="P47829" s="6"/>
      <c r="AA47829" s="6"/>
      <c r="AC47829" s="6"/>
      <c r="AD47829" s="6"/>
    </row>
    <row r="47830" spans="16:30">
      <c r="P47830" s="6"/>
      <c r="AA47830" s="6"/>
      <c r="AC47830" s="6"/>
      <c r="AD47830" s="6"/>
    </row>
    <row r="47831" spans="16:30">
      <c r="P47831" s="6"/>
      <c r="AA47831" s="6"/>
      <c r="AC47831" s="6"/>
      <c r="AD47831" s="6"/>
    </row>
    <row r="47832" spans="16:30">
      <c r="P47832" s="6"/>
      <c r="AA47832" s="6"/>
      <c r="AC47832" s="6"/>
      <c r="AD47832" s="6"/>
    </row>
    <row r="47833" spans="16:30">
      <c r="P47833" s="6"/>
      <c r="AA47833" s="6"/>
      <c r="AC47833" s="6"/>
      <c r="AD47833" s="6"/>
    </row>
    <row r="47834" spans="16:30">
      <c r="P47834" s="6"/>
      <c r="AA47834" s="6"/>
      <c r="AC47834" s="6"/>
      <c r="AD47834" s="6"/>
    </row>
    <row r="47835" spans="16:30">
      <c r="P47835" s="6"/>
      <c r="AA47835" s="6"/>
      <c r="AC47835" s="6"/>
      <c r="AD47835" s="6"/>
    </row>
    <row r="47836" spans="16:30">
      <c r="P47836" s="6"/>
      <c r="AA47836" s="6"/>
      <c r="AC47836" s="6"/>
      <c r="AD47836" s="6"/>
    </row>
    <row r="47837" spans="16:30">
      <c r="P47837" s="6"/>
      <c r="AA47837" s="6"/>
      <c r="AC47837" s="6"/>
      <c r="AD47837" s="6"/>
    </row>
    <row r="47838" spans="16:30">
      <c r="P47838" s="6"/>
      <c r="AA47838" s="6"/>
      <c r="AC47838" s="6"/>
      <c r="AD47838" s="6"/>
    </row>
    <row r="47839" spans="16:30">
      <c r="P47839" s="6"/>
      <c r="AA47839" s="6"/>
      <c r="AC47839" s="6"/>
      <c r="AD47839" s="6"/>
    </row>
    <row r="47840" spans="16:30">
      <c r="P47840" s="6"/>
      <c r="AA47840" s="6"/>
      <c r="AC47840" s="6"/>
      <c r="AD47840" s="6"/>
    </row>
    <row r="47841" spans="16:30">
      <c r="P47841" s="6"/>
      <c r="AA47841" s="6"/>
      <c r="AC47841" s="6"/>
      <c r="AD47841" s="6"/>
    </row>
    <row r="47842" spans="16:30">
      <c r="P47842" s="6"/>
      <c r="AA47842" s="6"/>
      <c r="AC47842" s="6"/>
      <c r="AD47842" s="6"/>
    </row>
    <row r="47843" spans="16:30">
      <c r="P47843" s="6"/>
      <c r="AA47843" s="6"/>
      <c r="AC47843" s="6"/>
      <c r="AD47843" s="6"/>
    </row>
    <row r="47844" spans="16:30">
      <c r="P47844" s="6"/>
      <c r="AA47844" s="6"/>
      <c r="AC47844" s="6"/>
      <c r="AD47844" s="6"/>
    </row>
    <row r="47845" spans="16:30">
      <c r="P47845" s="6"/>
      <c r="AA47845" s="6"/>
      <c r="AC47845" s="6"/>
      <c r="AD47845" s="6"/>
    </row>
    <row r="47846" spans="16:30">
      <c r="P47846" s="6"/>
      <c r="AA47846" s="6"/>
      <c r="AC47846" s="6"/>
      <c r="AD47846" s="6"/>
    </row>
    <row r="47847" spans="16:30">
      <c r="P47847" s="6"/>
      <c r="AA47847" s="6"/>
      <c r="AC47847" s="6"/>
      <c r="AD47847" s="6"/>
    </row>
    <row r="47848" spans="16:30">
      <c r="P47848" s="6"/>
      <c r="AA47848" s="6"/>
      <c r="AC47848" s="6"/>
      <c r="AD47848" s="6"/>
    </row>
    <row r="47849" spans="16:30">
      <c r="P47849" s="6"/>
      <c r="AA47849" s="6"/>
      <c r="AC47849" s="6"/>
      <c r="AD47849" s="6"/>
    </row>
    <row r="47850" spans="16:30">
      <c r="P47850" s="6"/>
      <c r="AA47850" s="6"/>
      <c r="AC47850" s="6"/>
      <c r="AD47850" s="6"/>
    </row>
    <row r="47851" spans="16:30">
      <c r="P47851" s="6"/>
      <c r="AA47851" s="6"/>
      <c r="AC47851" s="6"/>
      <c r="AD47851" s="6"/>
    </row>
    <row r="47852" spans="16:30">
      <c r="P47852" s="6"/>
      <c r="AA47852" s="6"/>
      <c r="AC47852" s="6"/>
      <c r="AD47852" s="6"/>
    </row>
    <row r="47853" spans="16:30">
      <c r="P47853" s="6"/>
      <c r="AA47853" s="6"/>
      <c r="AC47853" s="6"/>
      <c r="AD47853" s="6"/>
    </row>
    <row r="47854" spans="16:30">
      <c r="P47854" s="6"/>
      <c r="AA47854" s="6"/>
      <c r="AC47854" s="6"/>
      <c r="AD47854" s="6"/>
    </row>
    <row r="47855" spans="16:30">
      <c r="P47855" s="6"/>
      <c r="AA47855" s="6"/>
      <c r="AC47855" s="6"/>
      <c r="AD47855" s="6"/>
    </row>
    <row r="47856" spans="16:30">
      <c r="P47856" s="6"/>
      <c r="AA47856" s="6"/>
      <c r="AC47856" s="6"/>
      <c r="AD47856" s="6"/>
    </row>
    <row r="47857" spans="16:30">
      <c r="P47857" s="6"/>
      <c r="AA47857" s="6"/>
      <c r="AC47857" s="6"/>
      <c r="AD47857" s="6"/>
    </row>
    <row r="47858" spans="16:30">
      <c r="P47858" s="6"/>
      <c r="AA47858" s="6"/>
      <c r="AC47858" s="6"/>
      <c r="AD47858" s="6"/>
    </row>
    <row r="47859" spans="16:30">
      <c r="P47859" s="6"/>
      <c r="AA47859" s="6"/>
      <c r="AC47859" s="6"/>
      <c r="AD47859" s="6"/>
    </row>
    <row r="47860" spans="16:30">
      <c r="P47860" s="6"/>
      <c r="AA47860" s="6"/>
      <c r="AC47860" s="6"/>
      <c r="AD47860" s="6"/>
    </row>
    <row r="47861" spans="16:30">
      <c r="P47861" s="6"/>
      <c r="AA47861" s="6"/>
      <c r="AC47861" s="6"/>
      <c r="AD47861" s="6"/>
    </row>
    <row r="47862" spans="16:30">
      <c r="P47862" s="6"/>
      <c r="AA47862" s="6"/>
      <c r="AC47862" s="6"/>
      <c r="AD47862" s="6"/>
    </row>
    <row r="47863" spans="16:30">
      <c r="P47863" s="6"/>
      <c r="AA47863" s="6"/>
      <c r="AC47863" s="6"/>
      <c r="AD47863" s="6"/>
    </row>
    <row r="47864" spans="16:30">
      <c r="P47864" s="6"/>
      <c r="AA47864" s="6"/>
      <c r="AC47864" s="6"/>
      <c r="AD47864" s="6"/>
    </row>
    <row r="47865" spans="16:30">
      <c r="P47865" s="6"/>
      <c r="AA47865" s="6"/>
      <c r="AC47865" s="6"/>
      <c r="AD47865" s="6"/>
    </row>
    <row r="47866" spans="16:30">
      <c r="P47866" s="6"/>
      <c r="AA47866" s="6"/>
      <c r="AC47866" s="6"/>
      <c r="AD47866" s="6"/>
    </row>
    <row r="47867" spans="16:30">
      <c r="P47867" s="6"/>
      <c r="AA47867" s="6"/>
      <c r="AC47867" s="6"/>
      <c r="AD47867" s="6"/>
    </row>
    <row r="47868" spans="16:30">
      <c r="P47868" s="6"/>
      <c r="AA47868" s="6"/>
      <c r="AC47868" s="6"/>
      <c r="AD47868" s="6"/>
    </row>
    <row r="47869" spans="16:30">
      <c r="P47869" s="6"/>
      <c r="AA47869" s="6"/>
      <c r="AC47869" s="6"/>
      <c r="AD47869" s="6"/>
    </row>
    <row r="47870" spans="16:30">
      <c r="P47870" s="6"/>
      <c r="AA47870" s="6"/>
      <c r="AC47870" s="6"/>
      <c r="AD47870" s="6"/>
    </row>
    <row r="47871" spans="16:30">
      <c r="P47871" s="6"/>
      <c r="AA47871" s="6"/>
      <c r="AC47871" s="6"/>
      <c r="AD47871" s="6"/>
    </row>
    <row r="47872" spans="16:30">
      <c r="P47872" s="6"/>
      <c r="AA47872" s="6"/>
      <c r="AC47872" s="6"/>
      <c r="AD47872" s="6"/>
    </row>
    <row r="47873" spans="16:30">
      <c r="P47873" s="6"/>
      <c r="AA47873" s="6"/>
      <c r="AC47873" s="6"/>
      <c r="AD47873" s="6"/>
    </row>
    <row r="47874" spans="16:30">
      <c r="P47874" s="6"/>
      <c r="AA47874" s="6"/>
      <c r="AC47874" s="6"/>
      <c r="AD47874" s="6"/>
    </row>
    <row r="47875" spans="16:30">
      <c r="P47875" s="6"/>
      <c r="AA47875" s="6"/>
      <c r="AC47875" s="6"/>
      <c r="AD47875" s="6"/>
    </row>
    <row r="47876" spans="16:30">
      <c r="P47876" s="6"/>
      <c r="AA47876" s="6"/>
      <c r="AC47876" s="6"/>
      <c r="AD47876" s="6"/>
    </row>
    <row r="47877" spans="16:30">
      <c r="P47877" s="6"/>
      <c r="AA47877" s="6"/>
      <c r="AC47877" s="6"/>
      <c r="AD47877" s="6"/>
    </row>
    <row r="47878" spans="16:30">
      <c r="P47878" s="6"/>
      <c r="AA47878" s="6"/>
      <c r="AC47878" s="6"/>
      <c r="AD47878" s="6"/>
    </row>
    <row r="47879" spans="16:30">
      <c r="P47879" s="6"/>
      <c r="AA47879" s="6"/>
      <c r="AC47879" s="6"/>
      <c r="AD47879" s="6"/>
    </row>
    <row r="47880" spans="16:30">
      <c r="P47880" s="6"/>
      <c r="AA47880" s="6"/>
      <c r="AC47880" s="6"/>
      <c r="AD47880" s="6"/>
    </row>
    <row r="47881" spans="16:30">
      <c r="P47881" s="6"/>
      <c r="AA47881" s="6"/>
      <c r="AC47881" s="6"/>
      <c r="AD47881" s="6"/>
    </row>
    <row r="47882" spans="16:30">
      <c r="P47882" s="6"/>
      <c r="AA47882" s="6"/>
      <c r="AC47882" s="6"/>
      <c r="AD47882" s="6"/>
    </row>
    <row r="47883" spans="16:30">
      <c r="P47883" s="6"/>
      <c r="AA47883" s="6"/>
      <c r="AC47883" s="6"/>
      <c r="AD47883" s="6"/>
    </row>
    <row r="47884" spans="16:30">
      <c r="P47884" s="6"/>
      <c r="AA47884" s="6"/>
      <c r="AC47884" s="6"/>
      <c r="AD47884" s="6"/>
    </row>
    <row r="47885" spans="16:30">
      <c r="P47885" s="6"/>
      <c r="AA47885" s="6"/>
      <c r="AC47885" s="6"/>
      <c r="AD47885" s="6"/>
    </row>
    <row r="47886" spans="16:30">
      <c r="P47886" s="6"/>
      <c r="AA47886" s="6"/>
      <c r="AC47886" s="6"/>
      <c r="AD47886" s="6"/>
    </row>
    <row r="47887" spans="16:30">
      <c r="P47887" s="6"/>
      <c r="AA47887" s="6"/>
      <c r="AC47887" s="6"/>
      <c r="AD47887" s="6"/>
    </row>
    <row r="47888" spans="16:30">
      <c r="P47888" s="6"/>
      <c r="AA47888" s="6"/>
      <c r="AC47888" s="6"/>
      <c r="AD47888" s="6"/>
    </row>
    <row r="47889" spans="16:30">
      <c r="P47889" s="6"/>
      <c r="AA47889" s="6"/>
      <c r="AC47889" s="6"/>
      <c r="AD47889" s="6"/>
    </row>
    <row r="47890" spans="16:30">
      <c r="P47890" s="6"/>
      <c r="AA47890" s="6"/>
      <c r="AC47890" s="6"/>
      <c r="AD47890" s="6"/>
    </row>
    <row r="47891" spans="16:30">
      <c r="P47891" s="6"/>
      <c r="AA47891" s="6"/>
      <c r="AC47891" s="6"/>
      <c r="AD47891" s="6"/>
    </row>
    <row r="47892" spans="16:30">
      <c r="P47892" s="6"/>
      <c r="AA47892" s="6"/>
      <c r="AC47892" s="6"/>
      <c r="AD47892" s="6"/>
    </row>
    <row r="47893" spans="16:30">
      <c r="P47893" s="6"/>
      <c r="AA47893" s="6"/>
      <c r="AC47893" s="6"/>
      <c r="AD47893" s="6"/>
    </row>
    <row r="47894" spans="16:30">
      <c r="P47894" s="6"/>
      <c r="AA47894" s="6"/>
      <c r="AC47894" s="6"/>
      <c r="AD47894" s="6"/>
    </row>
    <row r="47895" spans="16:30">
      <c r="P47895" s="6"/>
      <c r="AA47895" s="6"/>
      <c r="AC47895" s="6"/>
      <c r="AD47895" s="6"/>
    </row>
    <row r="47896" spans="16:30">
      <c r="P47896" s="6"/>
      <c r="AA47896" s="6"/>
      <c r="AC47896" s="6"/>
      <c r="AD47896" s="6"/>
    </row>
    <row r="47897" spans="16:30">
      <c r="P47897" s="6"/>
      <c r="AA47897" s="6"/>
      <c r="AC47897" s="6"/>
      <c r="AD47897" s="6"/>
    </row>
    <row r="47898" spans="16:30">
      <c r="P47898" s="6"/>
      <c r="AA47898" s="6"/>
      <c r="AC47898" s="6"/>
      <c r="AD47898" s="6"/>
    </row>
    <row r="47899" spans="16:30">
      <c r="P47899" s="6"/>
      <c r="AA47899" s="6"/>
      <c r="AC47899" s="6"/>
      <c r="AD47899" s="6"/>
    </row>
    <row r="47900" spans="16:30">
      <c r="P47900" s="6"/>
      <c r="AA47900" s="6"/>
      <c r="AC47900" s="6"/>
      <c r="AD47900" s="6"/>
    </row>
    <row r="47901" spans="16:30">
      <c r="P47901" s="6"/>
      <c r="AA47901" s="6"/>
      <c r="AC47901" s="6"/>
      <c r="AD47901" s="6"/>
    </row>
    <row r="47902" spans="16:30">
      <c r="P47902" s="6"/>
      <c r="AA47902" s="6"/>
      <c r="AC47902" s="6"/>
      <c r="AD47902" s="6"/>
    </row>
    <row r="47903" spans="16:30">
      <c r="P47903" s="6"/>
      <c r="AA47903" s="6"/>
      <c r="AC47903" s="6"/>
      <c r="AD47903" s="6"/>
    </row>
    <row r="47904" spans="16:30">
      <c r="P47904" s="6"/>
      <c r="AA47904" s="6"/>
      <c r="AC47904" s="6"/>
      <c r="AD47904" s="6"/>
    </row>
    <row r="47905" spans="16:30">
      <c r="P47905" s="6"/>
      <c r="AA47905" s="6"/>
      <c r="AC47905" s="6"/>
      <c r="AD47905" s="6"/>
    </row>
    <row r="47906" spans="16:30">
      <c r="P47906" s="6"/>
      <c r="AA47906" s="6"/>
      <c r="AC47906" s="6"/>
      <c r="AD47906" s="6"/>
    </row>
    <row r="47907" spans="16:30">
      <c r="P47907" s="6"/>
      <c r="AA47907" s="6"/>
      <c r="AC47907" s="6"/>
      <c r="AD47907" s="6"/>
    </row>
    <row r="47908" spans="16:30">
      <c r="P47908" s="6"/>
      <c r="AA47908" s="6"/>
      <c r="AC47908" s="6"/>
      <c r="AD47908" s="6"/>
    </row>
    <row r="47909" spans="16:30">
      <c r="P47909" s="6"/>
      <c r="AA47909" s="6"/>
      <c r="AC47909" s="6"/>
      <c r="AD47909" s="6"/>
    </row>
    <row r="47910" spans="16:30">
      <c r="P47910" s="6"/>
      <c r="AA47910" s="6"/>
      <c r="AC47910" s="6"/>
      <c r="AD47910" s="6"/>
    </row>
    <row r="47911" spans="16:30">
      <c r="P47911" s="6"/>
      <c r="AA47911" s="6"/>
      <c r="AC47911" s="6"/>
      <c r="AD47911" s="6"/>
    </row>
    <row r="47912" spans="16:30">
      <c r="P47912" s="6"/>
      <c r="AA47912" s="6"/>
      <c r="AC47912" s="6"/>
      <c r="AD47912" s="6"/>
    </row>
    <row r="47913" spans="16:30">
      <c r="P47913" s="6"/>
      <c r="AA47913" s="6"/>
      <c r="AC47913" s="6"/>
      <c r="AD47913" s="6"/>
    </row>
    <row r="47914" spans="16:30">
      <c r="P47914" s="6"/>
      <c r="AA47914" s="6"/>
      <c r="AC47914" s="6"/>
      <c r="AD47914" s="6"/>
    </row>
    <row r="47915" spans="16:30">
      <c r="P47915" s="6"/>
      <c r="AA47915" s="6"/>
      <c r="AC47915" s="6"/>
      <c r="AD47915" s="6"/>
    </row>
    <row r="47916" spans="16:30">
      <c r="P47916" s="6"/>
      <c r="AA47916" s="6"/>
      <c r="AC47916" s="6"/>
      <c r="AD47916" s="6"/>
    </row>
    <row r="47917" spans="16:30">
      <c r="P47917" s="6"/>
      <c r="AA47917" s="6"/>
      <c r="AC47917" s="6"/>
      <c r="AD47917" s="6"/>
    </row>
    <row r="47918" spans="16:30">
      <c r="P47918" s="6"/>
      <c r="AA47918" s="6"/>
      <c r="AC47918" s="6"/>
      <c r="AD47918" s="6"/>
    </row>
    <row r="47919" spans="16:30">
      <c r="P47919" s="6"/>
      <c r="AA47919" s="6"/>
      <c r="AC47919" s="6"/>
      <c r="AD47919" s="6"/>
    </row>
    <row r="47920" spans="16:30">
      <c r="P47920" s="6"/>
      <c r="AA47920" s="6"/>
      <c r="AC47920" s="6"/>
      <c r="AD47920" s="6"/>
    </row>
    <row r="47921" spans="16:30">
      <c r="P47921" s="6"/>
      <c r="AA47921" s="6"/>
      <c r="AC47921" s="6"/>
      <c r="AD47921" s="6"/>
    </row>
    <row r="47922" spans="16:30">
      <c r="P47922" s="6"/>
      <c r="AA47922" s="6"/>
      <c r="AC47922" s="6"/>
      <c r="AD47922" s="6"/>
    </row>
    <row r="47923" spans="16:30">
      <c r="P47923" s="6"/>
      <c r="AA47923" s="6"/>
      <c r="AC47923" s="6"/>
      <c r="AD47923" s="6"/>
    </row>
    <row r="47924" spans="16:30">
      <c r="P47924" s="6"/>
      <c r="AA47924" s="6"/>
      <c r="AC47924" s="6"/>
      <c r="AD47924" s="6"/>
    </row>
    <row r="47925" spans="16:30">
      <c r="P47925" s="6"/>
      <c r="AA47925" s="6"/>
      <c r="AC47925" s="6"/>
      <c r="AD47925" s="6"/>
    </row>
    <row r="47926" spans="16:30">
      <c r="P47926" s="6"/>
      <c r="AA47926" s="6"/>
      <c r="AC47926" s="6"/>
      <c r="AD47926" s="6"/>
    </row>
    <row r="47927" spans="16:30">
      <c r="P47927" s="6"/>
      <c r="AA47927" s="6"/>
      <c r="AC47927" s="6"/>
      <c r="AD47927" s="6"/>
    </row>
    <row r="47928" spans="16:30">
      <c r="P47928" s="6"/>
      <c r="AA47928" s="6"/>
      <c r="AC47928" s="6"/>
      <c r="AD47928" s="6"/>
    </row>
    <row r="47929" spans="16:30">
      <c r="P47929" s="6"/>
      <c r="AA47929" s="6"/>
      <c r="AC47929" s="6"/>
      <c r="AD47929" s="6"/>
    </row>
    <row r="47930" spans="16:30">
      <c r="P47930" s="6"/>
      <c r="AA47930" s="6"/>
      <c r="AC47930" s="6"/>
      <c r="AD47930" s="6"/>
    </row>
    <row r="47931" spans="16:30">
      <c r="P47931" s="6"/>
      <c r="AA47931" s="6"/>
      <c r="AC47931" s="6"/>
      <c r="AD47931" s="6"/>
    </row>
    <row r="47932" spans="16:30">
      <c r="P47932" s="6"/>
      <c r="AA47932" s="6"/>
      <c r="AC47932" s="6"/>
      <c r="AD47932" s="6"/>
    </row>
    <row r="47933" spans="16:30">
      <c r="P47933" s="6"/>
      <c r="AA47933" s="6"/>
      <c r="AC47933" s="6"/>
      <c r="AD47933" s="6"/>
    </row>
    <row r="47934" spans="16:30">
      <c r="P47934" s="6"/>
      <c r="AA47934" s="6"/>
      <c r="AC47934" s="6"/>
      <c r="AD47934" s="6"/>
    </row>
    <row r="47935" spans="16:30">
      <c r="P47935" s="6"/>
      <c r="AA47935" s="6"/>
      <c r="AC47935" s="6"/>
      <c r="AD47935" s="6"/>
    </row>
    <row r="47936" spans="16:30">
      <c r="P47936" s="6"/>
      <c r="AA47936" s="6"/>
      <c r="AC47936" s="6"/>
      <c r="AD47936" s="6"/>
    </row>
    <row r="47937" spans="16:30">
      <c r="P47937" s="6"/>
      <c r="AA47937" s="6"/>
      <c r="AC47937" s="6"/>
      <c r="AD47937" s="6"/>
    </row>
    <row r="47938" spans="16:30">
      <c r="P47938" s="6"/>
      <c r="AA47938" s="6"/>
      <c r="AC47938" s="6"/>
      <c r="AD47938" s="6"/>
    </row>
    <row r="47939" spans="16:30">
      <c r="P47939" s="6"/>
      <c r="AA47939" s="6"/>
      <c r="AC47939" s="6"/>
      <c r="AD47939" s="6"/>
    </row>
    <row r="47940" spans="16:30">
      <c r="P47940" s="6"/>
      <c r="AA47940" s="6"/>
      <c r="AC47940" s="6"/>
      <c r="AD47940" s="6"/>
    </row>
    <row r="47941" spans="16:30">
      <c r="P47941" s="6"/>
      <c r="AA47941" s="6"/>
      <c r="AC47941" s="6"/>
      <c r="AD47941" s="6"/>
    </row>
    <row r="47942" spans="16:30">
      <c r="P47942" s="6"/>
      <c r="AA47942" s="6"/>
      <c r="AC47942" s="6"/>
      <c r="AD47942" s="6"/>
    </row>
    <row r="47943" spans="16:30">
      <c r="P47943" s="6"/>
      <c r="AA47943" s="6"/>
      <c r="AC47943" s="6"/>
      <c r="AD47943" s="6"/>
    </row>
    <row r="47944" spans="16:30">
      <c r="P47944" s="6"/>
      <c r="AA47944" s="6"/>
      <c r="AC47944" s="6"/>
      <c r="AD47944" s="6"/>
    </row>
    <row r="47945" spans="16:30">
      <c r="P47945" s="6"/>
      <c r="AA47945" s="6"/>
      <c r="AC47945" s="6"/>
      <c r="AD47945" s="6"/>
    </row>
    <row r="47946" spans="16:30">
      <c r="P47946" s="6"/>
      <c r="AA47946" s="6"/>
      <c r="AC47946" s="6"/>
      <c r="AD47946" s="6"/>
    </row>
    <row r="47947" spans="16:30">
      <c r="P47947" s="6"/>
      <c r="AA47947" s="6"/>
      <c r="AC47947" s="6"/>
      <c r="AD47947" s="6"/>
    </row>
    <row r="47948" spans="16:30">
      <c r="P47948" s="6"/>
      <c r="AA47948" s="6"/>
      <c r="AC47948" s="6"/>
      <c r="AD47948" s="6"/>
    </row>
    <row r="47949" spans="16:30">
      <c r="P47949" s="6"/>
      <c r="AA47949" s="6"/>
      <c r="AC47949" s="6"/>
      <c r="AD47949" s="6"/>
    </row>
    <row r="47950" spans="16:30">
      <c r="P47950" s="6"/>
      <c r="AA47950" s="6"/>
      <c r="AC47950" s="6"/>
      <c r="AD47950" s="6"/>
    </row>
    <row r="47951" spans="16:30">
      <c r="P47951" s="6"/>
      <c r="AA47951" s="6"/>
      <c r="AC47951" s="6"/>
      <c r="AD47951" s="6"/>
    </row>
    <row r="47952" spans="16:30">
      <c r="P47952" s="6"/>
      <c r="AA47952" s="6"/>
      <c r="AC47952" s="6"/>
      <c r="AD47952" s="6"/>
    </row>
    <row r="47953" spans="16:30">
      <c r="P47953" s="6"/>
      <c r="AA47953" s="6"/>
      <c r="AC47953" s="6"/>
      <c r="AD47953" s="6"/>
    </row>
    <row r="47954" spans="16:30">
      <c r="P47954" s="6"/>
      <c r="AA47954" s="6"/>
      <c r="AC47954" s="6"/>
      <c r="AD47954" s="6"/>
    </row>
    <row r="47955" spans="16:30">
      <c r="P47955" s="6"/>
      <c r="AA47955" s="6"/>
      <c r="AC47955" s="6"/>
      <c r="AD47955" s="6"/>
    </row>
    <row r="47956" spans="16:30">
      <c r="P47956" s="6"/>
      <c r="AA47956" s="6"/>
      <c r="AC47956" s="6"/>
      <c r="AD47956" s="6"/>
    </row>
    <row r="47957" spans="16:30">
      <c r="P47957" s="6"/>
      <c r="AA47957" s="6"/>
      <c r="AC47957" s="6"/>
      <c r="AD47957" s="6"/>
    </row>
    <row r="47958" spans="16:30">
      <c r="P47958" s="6"/>
      <c r="AA47958" s="6"/>
      <c r="AC47958" s="6"/>
      <c r="AD47958" s="6"/>
    </row>
    <row r="47959" spans="16:30">
      <c r="P47959" s="6"/>
      <c r="AA47959" s="6"/>
      <c r="AC47959" s="6"/>
      <c r="AD47959" s="6"/>
    </row>
    <row r="47960" spans="16:30">
      <c r="P47960" s="6"/>
      <c r="AA47960" s="6"/>
      <c r="AC47960" s="6"/>
      <c r="AD47960" s="6"/>
    </row>
    <row r="47961" spans="16:30">
      <c r="P47961" s="6"/>
      <c r="AA47961" s="6"/>
      <c r="AC47961" s="6"/>
      <c r="AD47961" s="6"/>
    </row>
    <row r="47962" spans="16:30">
      <c r="P47962" s="6"/>
      <c r="AA47962" s="6"/>
      <c r="AC47962" s="6"/>
      <c r="AD47962" s="6"/>
    </row>
    <row r="47963" spans="16:30">
      <c r="P47963" s="6"/>
      <c r="AA47963" s="6"/>
      <c r="AC47963" s="6"/>
      <c r="AD47963" s="6"/>
    </row>
    <row r="47964" spans="16:30">
      <c r="P47964" s="6"/>
      <c r="AA47964" s="6"/>
      <c r="AC47964" s="6"/>
      <c r="AD47964" s="6"/>
    </row>
    <row r="47965" spans="16:30">
      <c r="P47965" s="6"/>
      <c r="AA47965" s="6"/>
      <c r="AC47965" s="6"/>
      <c r="AD47965" s="6"/>
    </row>
    <row r="47966" spans="16:30">
      <c r="P47966" s="6"/>
      <c r="AA47966" s="6"/>
      <c r="AC47966" s="6"/>
      <c r="AD47966" s="6"/>
    </row>
    <row r="47967" spans="16:30">
      <c r="P47967" s="6"/>
      <c r="AA47967" s="6"/>
      <c r="AC47967" s="6"/>
      <c r="AD47967" s="6"/>
    </row>
    <row r="47968" spans="16:30">
      <c r="P47968" s="6"/>
      <c r="AA47968" s="6"/>
      <c r="AC47968" s="6"/>
      <c r="AD47968" s="6"/>
    </row>
    <row r="47969" spans="16:30">
      <c r="P47969" s="6"/>
      <c r="AA47969" s="6"/>
      <c r="AC47969" s="6"/>
      <c r="AD47969" s="6"/>
    </row>
    <row r="47970" spans="16:30">
      <c r="P47970" s="6"/>
      <c r="AA47970" s="6"/>
      <c r="AC47970" s="6"/>
      <c r="AD47970" s="6"/>
    </row>
    <row r="47971" spans="16:30">
      <c r="P47971" s="6"/>
      <c r="AA47971" s="6"/>
      <c r="AC47971" s="6"/>
      <c r="AD47971" s="6"/>
    </row>
    <row r="47972" spans="16:30">
      <c r="P47972" s="6"/>
      <c r="AA47972" s="6"/>
      <c r="AC47972" s="6"/>
      <c r="AD47972" s="6"/>
    </row>
    <row r="47973" spans="16:30">
      <c r="P47973" s="6"/>
      <c r="AA47973" s="6"/>
      <c r="AC47973" s="6"/>
      <c r="AD47973" s="6"/>
    </row>
    <row r="47974" spans="16:30">
      <c r="P47974" s="6"/>
      <c r="AA47974" s="6"/>
      <c r="AC47974" s="6"/>
      <c r="AD47974" s="6"/>
    </row>
    <row r="47975" spans="16:30">
      <c r="P47975" s="6"/>
      <c r="AA47975" s="6"/>
      <c r="AC47975" s="6"/>
      <c r="AD47975" s="6"/>
    </row>
    <row r="47976" spans="16:30">
      <c r="P47976" s="6"/>
      <c r="AA47976" s="6"/>
      <c r="AC47976" s="6"/>
      <c r="AD47976" s="6"/>
    </row>
    <row r="47977" spans="16:30">
      <c r="P47977" s="6"/>
      <c r="AA47977" s="6"/>
      <c r="AC47977" s="6"/>
      <c r="AD47977" s="6"/>
    </row>
    <row r="47978" spans="16:30">
      <c r="P47978" s="6"/>
      <c r="AA47978" s="6"/>
      <c r="AC47978" s="6"/>
      <c r="AD47978" s="6"/>
    </row>
    <row r="47979" spans="16:30">
      <c r="P47979" s="6"/>
      <c r="AA47979" s="6"/>
      <c r="AC47979" s="6"/>
      <c r="AD47979" s="6"/>
    </row>
    <row r="47980" spans="16:30">
      <c r="P47980" s="6"/>
      <c r="AA47980" s="6"/>
      <c r="AC47980" s="6"/>
      <c r="AD47980" s="6"/>
    </row>
    <row r="47981" spans="16:30">
      <c r="P47981" s="6"/>
      <c r="AA47981" s="6"/>
      <c r="AC47981" s="6"/>
      <c r="AD47981" s="6"/>
    </row>
    <row r="47982" spans="16:30">
      <c r="P47982" s="6"/>
      <c r="AA47982" s="6"/>
      <c r="AC47982" s="6"/>
      <c r="AD47982" s="6"/>
    </row>
    <row r="47983" spans="16:30">
      <c r="P47983" s="6"/>
      <c r="AA47983" s="6"/>
      <c r="AC47983" s="6"/>
      <c r="AD47983" s="6"/>
    </row>
    <row r="47984" spans="16:30">
      <c r="P47984" s="6"/>
      <c r="AA47984" s="6"/>
      <c r="AC47984" s="6"/>
      <c r="AD47984" s="6"/>
    </row>
    <row r="47985" spans="16:30">
      <c r="P47985" s="6"/>
      <c r="AA47985" s="6"/>
      <c r="AC47985" s="6"/>
      <c r="AD47985" s="6"/>
    </row>
    <row r="47986" spans="16:30">
      <c r="P47986" s="6"/>
      <c r="AA47986" s="6"/>
      <c r="AC47986" s="6"/>
      <c r="AD47986" s="6"/>
    </row>
    <row r="47987" spans="16:30">
      <c r="P47987" s="6"/>
      <c r="AA47987" s="6"/>
      <c r="AC47987" s="6"/>
      <c r="AD47987" s="6"/>
    </row>
    <row r="47988" spans="16:30">
      <c r="P47988" s="6"/>
      <c r="AA47988" s="6"/>
      <c r="AC47988" s="6"/>
      <c r="AD47988" s="6"/>
    </row>
    <row r="47989" spans="16:30">
      <c r="P47989" s="6"/>
      <c r="AA47989" s="6"/>
      <c r="AC47989" s="6"/>
      <c r="AD47989" s="6"/>
    </row>
    <row r="47990" spans="16:30">
      <c r="P47990" s="6"/>
      <c r="AA47990" s="6"/>
      <c r="AC47990" s="6"/>
      <c r="AD47990" s="6"/>
    </row>
    <row r="47991" spans="16:30">
      <c r="P47991" s="6"/>
      <c r="AA47991" s="6"/>
      <c r="AC47991" s="6"/>
      <c r="AD47991" s="6"/>
    </row>
    <row r="47992" spans="16:30">
      <c r="P47992" s="6"/>
      <c r="AA47992" s="6"/>
      <c r="AC47992" s="6"/>
      <c r="AD47992" s="6"/>
    </row>
    <row r="47993" spans="16:30">
      <c r="P47993" s="6"/>
      <c r="AA47993" s="6"/>
      <c r="AC47993" s="6"/>
      <c r="AD47993" s="6"/>
    </row>
    <row r="47994" spans="16:30">
      <c r="P47994" s="6"/>
      <c r="AA47994" s="6"/>
      <c r="AC47994" s="6"/>
      <c r="AD47994" s="6"/>
    </row>
    <row r="47995" spans="16:30">
      <c r="P47995" s="6"/>
      <c r="AA47995" s="6"/>
      <c r="AC47995" s="6"/>
      <c r="AD47995" s="6"/>
    </row>
    <row r="47996" spans="16:30">
      <c r="P47996" s="6"/>
      <c r="AA47996" s="6"/>
      <c r="AC47996" s="6"/>
      <c r="AD47996" s="6"/>
    </row>
    <row r="47997" spans="16:30">
      <c r="P47997" s="6"/>
      <c r="AA47997" s="6"/>
      <c r="AC47997" s="6"/>
      <c r="AD47997" s="6"/>
    </row>
    <row r="47998" spans="16:30">
      <c r="P47998" s="6"/>
      <c r="AA47998" s="6"/>
      <c r="AC47998" s="6"/>
      <c r="AD47998" s="6"/>
    </row>
    <row r="47999" spans="16:30">
      <c r="P47999" s="6"/>
      <c r="AA47999" s="6"/>
      <c r="AC47999" s="6"/>
      <c r="AD47999" s="6"/>
    </row>
    <row r="48000" spans="16:30">
      <c r="P48000" s="6"/>
      <c r="AA48000" s="6"/>
      <c r="AC48000" s="6"/>
      <c r="AD48000" s="6"/>
    </row>
    <row r="48001" spans="16:30">
      <c r="P48001" s="6"/>
      <c r="AA48001" s="6"/>
      <c r="AC48001" s="6"/>
      <c r="AD48001" s="6"/>
    </row>
    <row r="48002" spans="16:30">
      <c r="P48002" s="6"/>
      <c r="AA48002" s="6"/>
      <c r="AC48002" s="6"/>
      <c r="AD48002" s="6"/>
    </row>
    <row r="48003" spans="16:30">
      <c r="P48003" s="6"/>
      <c r="AA48003" s="6"/>
      <c r="AC48003" s="6"/>
      <c r="AD48003" s="6"/>
    </row>
    <row r="48004" spans="16:30">
      <c r="P48004" s="6"/>
      <c r="AA48004" s="6"/>
      <c r="AC48004" s="6"/>
      <c r="AD48004" s="6"/>
    </row>
    <row r="48005" spans="16:30">
      <c r="P48005" s="6"/>
      <c r="AA48005" s="6"/>
      <c r="AC48005" s="6"/>
      <c r="AD48005" s="6"/>
    </row>
    <row r="48006" spans="16:30">
      <c r="P48006" s="6"/>
      <c r="AA48006" s="6"/>
      <c r="AC48006" s="6"/>
      <c r="AD48006" s="6"/>
    </row>
    <row r="48007" spans="16:30">
      <c r="P48007" s="6"/>
      <c r="AA48007" s="6"/>
      <c r="AC48007" s="6"/>
      <c r="AD48007" s="6"/>
    </row>
    <row r="48008" spans="16:30">
      <c r="P48008" s="6"/>
      <c r="AA48008" s="6"/>
      <c r="AC48008" s="6"/>
      <c r="AD48008" s="6"/>
    </row>
    <row r="48009" spans="16:30">
      <c r="P48009" s="6"/>
      <c r="AA48009" s="6"/>
      <c r="AC48009" s="6"/>
      <c r="AD48009" s="6"/>
    </row>
    <row r="48010" spans="16:30">
      <c r="P48010" s="6"/>
      <c r="AA48010" s="6"/>
      <c r="AC48010" s="6"/>
      <c r="AD48010" s="6"/>
    </row>
    <row r="48011" spans="16:30">
      <c r="P48011" s="6"/>
      <c r="AA48011" s="6"/>
      <c r="AC48011" s="6"/>
      <c r="AD48011" s="6"/>
    </row>
    <row r="48012" spans="16:30">
      <c r="P48012" s="6"/>
      <c r="AA48012" s="6"/>
      <c r="AC48012" s="6"/>
      <c r="AD48012" s="6"/>
    </row>
    <row r="48013" spans="16:30">
      <c r="P48013" s="6"/>
      <c r="AA48013" s="6"/>
      <c r="AC48013" s="6"/>
      <c r="AD48013" s="6"/>
    </row>
    <row r="48014" spans="16:30">
      <c r="P48014" s="6"/>
      <c r="AA48014" s="6"/>
      <c r="AC48014" s="6"/>
      <c r="AD48014" s="6"/>
    </row>
    <row r="48015" spans="16:30">
      <c r="P48015" s="6"/>
      <c r="AA48015" s="6"/>
      <c r="AC48015" s="6"/>
      <c r="AD48015" s="6"/>
    </row>
    <row r="48016" spans="16:30">
      <c r="P48016" s="6"/>
      <c r="AA48016" s="6"/>
      <c r="AC48016" s="6"/>
      <c r="AD48016" s="6"/>
    </row>
    <row r="48017" spans="16:30">
      <c r="P48017" s="6"/>
      <c r="AA48017" s="6"/>
      <c r="AC48017" s="6"/>
      <c r="AD48017" s="6"/>
    </row>
    <row r="48018" spans="16:30">
      <c r="P48018" s="6"/>
      <c r="AA48018" s="6"/>
      <c r="AC48018" s="6"/>
      <c r="AD48018" s="6"/>
    </row>
    <row r="48019" spans="16:30">
      <c r="P48019" s="6"/>
      <c r="AA48019" s="6"/>
      <c r="AC48019" s="6"/>
      <c r="AD48019" s="6"/>
    </row>
    <row r="48020" spans="16:30">
      <c r="P48020" s="6"/>
      <c r="AA48020" s="6"/>
      <c r="AC48020" s="6"/>
      <c r="AD48020" s="6"/>
    </row>
    <row r="48021" spans="16:30">
      <c r="P48021" s="6"/>
      <c r="AA48021" s="6"/>
      <c r="AC48021" s="6"/>
      <c r="AD48021" s="6"/>
    </row>
    <row r="48022" spans="16:30">
      <c r="P48022" s="6"/>
      <c r="AA48022" s="6"/>
      <c r="AC48022" s="6"/>
      <c r="AD48022" s="6"/>
    </row>
    <row r="48023" spans="16:30">
      <c r="P48023" s="6"/>
      <c r="AA48023" s="6"/>
      <c r="AC48023" s="6"/>
      <c r="AD48023" s="6"/>
    </row>
    <row r="48024" spans="16:30">
      <c r="P48024" s="6"/>
      <c r="AA48024" s="6"/>
      <c r="AC48024" s="6"/>
      <c r="AD48024" s="6"/>
    </row>
    <row r="48025" spans="16:30">
      <c r="P48025" s="6"/>
      <c r="AA48025" s="6"/>
      <c r="AC48025" s="6"/>
      <c r="AD48025" s="6"/>
    </row>
    <row r="48026" spans="16:30">
      <c r="P48026" s="6"/>
      <c r="AA48026" s="6"/>
      <c r="AC48026" s="6"/>
      <c r="AD48026" s="6"/>
    </row>
    <row r="48027" spans="16:30">
      <c r="P48027" s="6"/>
      <c r="AA48027" s="6"/>
      <c r="AC48027" s="6"/>
      <c r="AD48027" s="6"/>
    </row>
    <row r="48028" spans="16:30">
      <c r="P48028" s="6"/>
      <c r="AA48028" s="6"/>
      <c r="AC48028" s="6"/>
      <c r="AD48028" s="6"/>
    </row>
    <row r="48029" spans="16:30">
      <c r="P48029" s="6"/>
      <c r="AA48029" s="6"/>
      <c r="AC48029" s="6"/>
      <c r="AD48029" s="6"/>
    </row>
    <row r="48030" spans="16:30">
      <c r="P48030" s="6"/>
      <c r="AA48030" s="6"/>
      <c r="AC48030" s="6"/>
      <c r="AD48030" s="6"/>
    </row>
    <row r="48031" spans="16:30">
      <c r="P48031" s="6"/>
      <c r="AA48031" s="6"/>
      <c r="AC48031" s="6"/>
      <c r="AD48031" s="6"/>
    </row>
    <row r="48032" spans="16:30">
      <c r="P48032" s="6"/>
      <c r="AA48032" s="6"/>
      <c r="AC48032" s="6"/>
      <c r="AD48032" s="6"/>
    </row>
    <row r="48033" spans="16:30">
      <c r="P48033" s="6"/>
      <c r="AA48033" s="6"/>
      <c r="AC48033" s="6"/>
      <c r="AD48033" s="6"/>
    </row>
    <row r="48034" spans="16:30">
      <c r="P48034" s="6"/>
      <c r="AA48034" s="6"/>
      <c r="AC48034" s="6"/>
      <c r="AD48034" s="6"/>
    </row>
    <row r="48035" spans="16:30">
      <c r="P48035" s="6"/>
      <c r="AA48035" s="6"/>
      <c r="AC48035" s="6"/>
      <c r="AD48035" s="6"/>
    </row>
    <row r="48036" spans="16:30">
      <c r="P48036" s="6"/>
      <c r="AA48036" s="6"/>
      <c r="AC48036" s="6"/>
      <c r="AD48036" s="6"/>
    </row>
    <row r="48037" spans="16:30">
      <c r="P48037" s="6"/>
      <c r="AA48037" s="6"/>
      <c r="AC48037" s="6"/>
      <c r="AD48037" s="6"/>
    </row>
    <row r="48038" spans="16:30">
      <c r="P48038" s="6"/>
      <c r="AA48038" s="6"/>
      <c r="AC48038" s="6"/>
      <c r="AD48038" s="6"/>
    </row>
    <row r="48039" spans="16:30">
      <c r="P48039" s="6"/>
      <c r="AA48039" s="6"/>
      <c r="AC48039" s="6"/>
      <c r="AD48039" s="6"/>
    </row>
    <row r="48040" spans="16:30">
      <c r="P48040" s="6"/>
      <c r="AA48040" s="6"/>
      <c r="AC48040" s="6"/>
      <c r="AD48040" s="6"/>
    </row>
    <row r="48041" spans="16:30">
      <c r="P48041" s="6"/>
      <c r="AA48041" s="6"/>
      <c r="AC48041" s="6"/>
      <c r="AD48041" s="6"/>
    </row>
    <row r="48042" spans="16:30">
      <c r="P48042" s="6"/>
      <c r="AA48042" s="6"/>
      <c r="AC48042" s="6"/>
      <c r="AD48042" s="6"/>
    </row>
    <row r="48043" spans="16:30">
      <c r="P48043" s="6"/>
      <c r="AA48043" s="6"/>
      <c r="AC48043" s="6"/>
      <c r="AD48043" s="6"/>
    </row>
    <row r="48044" spans="16:30">
      <c r="P48044" s="6"/>
      <c r="AA48044" s="6"/>
      <c r="AC48044" s="6"/>
      <c r="AD48044" s="6"/>
    </row>
    <row r="48045" spans="16:30">
      <c r="P48045" s="6"/>
      <c r="AA48045" s="6"/>
      <c r="AC48045" s="6"/>
      <c r="AD48045" s="6"/>
    </row>
    <row r="48046" spans="16:30">
      <c r="P48046" s="6"/>
      <c r="AA48046" s="6"/>
      <c r="AC48046" s="6"/>
      <c r="AD48046" s="6"/>
    </row>
    <row r="48047" spans="16:30">
      <c r="P48047" s="6"/>
      <c r="AA48047" s="6"/>
      <c r="AC48047" s="6"/>
      <c r="AD48047" s="6"/>
    </row>
    <row r="48048" spans="16:30">
      <c r="P48048" s="6"/>
      <c r="AA48048" s="6"/>
      <c r="AC48048" s="6"/>
      <c r="AD48048" s="6"/>
    </row>
    <row r="48049" spans="16:30">
      <c r="P48049" s="6"/>
      <c r="AA48049" s="6"/>
      <c r="AC48049" s="6"/>
      <c r="AD48049" s="6"/>
    </row>
    <row r="48050" spans="16:30">
      <c r="P48050" s="6"/>
      <c r="AA48050" s="6"/>
      <c r="AC48050" s="6"/>
      <c r="AD48050" s="6"/>
    </row>
    <row r="48051" spans="16:30">
      <c r="P48051" s="6"/>
      <c r="AA48051" s="6"/>
      <c r="AC48051" s="6"/>
      <c r="AD48051" s="6"/>
    </row>
    <row r="48052" spans="16:30">
      <c r="P48052" s="6"/>
      <c r="AA48052" s="6"/>
      <c r="AC48052" s="6"/>
      <c r="AD48052" s="6"/>
    </row>
    <row r="48053" spans="16:30">
      <c r="P48053" s="6"/>
      <c r="AA48053" s="6"/>
      <c r="AC48053" s="6"/>
      <c r="AD48053" s="6"/>
    </row>
    <row r="48054" spans="16:30">
      <c r="P48054" s="6"/>
      <c r="AA48054" s="6"/>
      <c r="AC48054" s="6"/>
      <c r="AD48054" s="6"/>
    </row>
    <row r="48055" spans="16:30">
      <c r="P48055" s="6"/>
      <c r="AA48055" s="6"/>
      <c r="AC48055" s="6"/>
      <c r="AD48055" s="6"/>
    </row>
    <row r="48056" spans="16:30">
      <c r="P48056" s="6"/>
      <c r="AA48056" s="6"/>
      <c r="AC48056" s="6"/>
      <c r="AD48056" s="6"/>
    </row>
    <row r="48057" spans="16:30">
      <c r="P48057" s="6"/>
      <c r="AA48057" s="6"/>
      <c r="AC48057" s="6"/>
      <c r="AD48057" s="6"/>
    </row>
    <row r="48058" spans="16:30">
      <c r="P48058" s="6"/>
      <c r="AA48058" s="6"/>
      <c r="AC48058" s="6"/>
      <c r="AD48058" s="6"/>
    </row>
    <row r="48059" spans="16:30">
      <c r="P48059" s="6"/>
      <c r="AA48059" s="6"/>
      <c r="AC48059" s="6"/>
      <c r="AD48059" s="6"/>
    </row>
    <row r="48060" spans="16:30">
      <c r="P48060" s="6"/>
      <c r="AA48060" s="6"/>
      <c r="AC48060" s="6"/>
      <c r="AD48060" s="6"/>
    </row>
    <row r="48061" spans="16:30">
      <c r="P48061" s="6"/>
      <c r="AA48061" s="6"/>
      <c r="AC48061" s="6"/>
      <c r="AD48061" s="6"/>
    </row>
    <row r="48062" spans="16:30">
      <c r="P48062" s="6"/>
      <c r="AA48062" s="6"/>
      <c r="AC48062" s="6"/>
      <c r="AD48062" s="6"/>
    </row>
    <row r="48063" spans="16:30">
      <c r="P48063" s="6"/>
      <c r="AA48063" s="6"/>
      <c r="AC48063" s="6"/>
      <c r="AD48063" s="6"/>
    </row>
    <row r="48064" spans="16:30">
      <c r="P48064" s="6"/>
      <c r="AA48064" s="6"/>
      <c r="AC48064" s="6"/>
      <c r="AD48064" s="6"/>
    </row>
    <row r="48065" spans="16:30">
      <c r="P48065" s="6"/>
      <c r="AA48065" s="6"/>
      <c r="AC48065" s="6"/>
      <c r="AD48065" s="6"/>
    </row>
    <row r="48066" spans="16:30">
      <c r="P48066" s="6"/>
      <c r="AA48066" s="6"/>
      <c r="AC48066" s="6"/>
      <c r="AD48066" s="6"/>
    </row>
    <row r="48067" spans="16:30">
      <c r="P48067" s="6"/>
      <c r="AA48067" s="6"/>
      <c r="AC48067" s="6"/>
      <c r="AD48067" s="6"/>
    </row>
    <row r="48068" spans="16:30">
      <c r="P48068" s="6"/>
      <c r="AA48068" s="6"/>
      <c r="AC48068" s="6"/>
      <c r="AD48068" s="6"/>
    </row>
    <row r="48069" spans="16:30">
      <c r="P48069" s="6"/>
      <c r="AA48069" s="6"/>
      <c r="AC48069" s="6"/>
      <c r="AD48069" s="6"/>
    </row>
    <row r="48070" spans="16:30">
      <c r="P48070" s="6"/>
      <c r="AA48070" s="6"/>
      <c r="AC48070" s="6"/>
      <c r="AD48070" s="6"/>
    </row>
    <row r="48071" spans="16:30">
      <c r="P48071" s="6"/>
      <c r="AA48071" s="6"/>
      <c r="AC48071" s="6"/>
      <c r="AD48071" s="6"/>
    </row>
    <row r="48072" spans="16:30">
      <c r="P48072" s="6"/>
      <c r="AA48072" s="6"/>
      <c r="AC48072" s="6"/>
      <c r="AD48072" s="6"/>
    </row>
    <row r="48073" spans="16:30">
      <c r="P48073" s="6"/>
      <c r="AA48073" s="6"/>
      <c r="AC48073" s="6"/>
      <c r="AD48073" s="6"/>
    </row>
    <row r="48074" spans="16:30">
      <c r="P48074" s="6"/>
      <c r="AA48074" s="6"/>
      <c r="AC48074" s="6"/>
      <c r="AD48074" s="6"/>
    </row>
    <row r="48075" spans="16:30">
      <c r="P48075" s="6"/>
      <c r="AA48075" s="6"/>
      <c r="AC48075" s="6"/>
      <c r="AD48075" s="6"/>
    </row>
    <row r="48076" spans="16:30">
      <c r="P48076" s="6"/>
      <c r="AA48076" s="6"/>
      <c r="AC48076" s="6"/>
      <c r="AD48076" s="6"/>
    </row>
    <row r="48077" spans="16:30">
      <c r="P48077" s="6"/>
      <c r="AA48077" s="6"/>
      <c r="AC48077" s="6"/>
      <c r="AD48077" s="6"/>
    </row>
    <row r="48078" spans="16:30">
      <c r="P48078" s="6"/>
      <c r="AA48078" s="6"/>
      <c r="AC48078" s="6"/>
      <c r="AD48078" s="6"/>
    </row>
    <row r="48079" spans="16:30">
      <c r="P48079" s="6"/>
      <c r="AA48079" s="6"/>
      <c r="AC48079" s="6"/>
      <c r="AD48079" s="6"/>
    </row>
    <row r="48080" spans="16:30">
      <c r="P48080" s="6"/>
      <c r="AA48080" s="6"/>
      <c r="AC48080" s="6"/>
      <c r="AD48080" s="6"/>
    </row>
    <row r="48081" spans="16:30">
      <c r="P48081" s="6"/>
      <c r="AA48081" s="6"/>
      <c r="AC48081" s="6"/>
      <c r="AD48081" s="6"/>
    </row>
    <row r="48082" spans="16:30">
      <c r="P48082" s="6"/>
      <c r="AA48082" s="6"/>
      <c r="AC48082" s="6"/>
      <c r="AD48082" s="6"/>
    </row>
    <row r="48083" spans="16:30">
      <c r="P48083" s="6"/>
      <c r="AA48083" s="6"/>
      <c r="AC48083" s="6"/>
      <c r="AD48083" s="6"/>
    </row>
    <row r="48084" spans="16:30">
      <c r="P48084" s="6"/>
      <c r="AA48084" s="6"/>
      <c r="AC48084" s="6"/>
      <c r="AD48084" s="6"/>
    </row>
    <row r="48085" spans="16:30">
      <c r="P48085" s="6"/>
      <c r="AA48085" s="6"/>
      <c r="AC48085" s="6"/>
      <c r="AD48085" s="6"/>
    </row>
    <row r="48086" spans="16:30">
      <c r="P48086" s="6"/>
      <c r="AA48086" s="6"/>
      <c r="AC48086" s="6"/>
      <c r="AD48086" s="6"/>
    </row>
    <row r="48087" spans="16:30">
      <c r="P48087" s="6"/>
      <c r="AA48087" s="6"/>
      <c r="AC48087" s="6"/>
      <c r="AD48087" s="6"/>
    </row>
    <row r="48088" spans="16:30">
      <c r="P48088" s="6"/>
      <c r="AA48088" s="6"/>
      <c r="AC48088" s="6"/>
      <c r="AD48088" s="6"/>
    </row>
    <row r="48089" spans="16:30">
      <c r="P48089" s="6"/>
      <c r="AA48089" s="6"/>
      <c r="AC48089" s="6"/>
      <c r="AD48089" s="6"/>
    </row>
    <row r="48090" spans="16:30">
      <c r="P48090" s="6"/>
      <c r="AA48090" s="6"/>
      <c r="AC48090" s="6"/>
      <c r="AD48090" s="6"/>
    </row>
    <row r="48091" spans="16:30">
      <c r="P48091" s="6"/>
      <c r="AA48091" s="6"/>
      <c r="AC48091" s="6"/>
      <c r="AD48091" s="6"/>
    </row>
    <row r="48092" spans="16:30">
      <c r="P48092" s="6"/>
      <c r="AA48092" s="6"/>
      <c r="AC48092" s="6"/>
      <c r="AD48092" s="6"/>
    </row>
    <row r="48093" spans="16:30">
      <c r="P48093" s="6"/>
      <c r="AA48093" s="6"/>
      <c r="AC48093" s="6"/>
      <c r="AD48093" s="6"/>
    </row>
    <row r="48094" spans="16:30">
      <c r="P48094" s="6"/>
      <c r="AA48094" s="6"/>
      <c r="AC48094" s="6"/>
      <c r="AD48094" s="6"/>
    </row>
    <row r="48095" spans="16:30">
      <c r="P48095" s="6"/>
      <c r="AA48095" s="6"/>
      <c r="AC48095" s="6"/>
      <c r="AD48095" s="6"/>
    </row>
    <row r="48096" spans="16:30">
      <c r="P48096" s="6"/>
      <c r="AA48096" s="6"/>
      <c r="AC48096" s="6"/>
      <c r="AD48096" s="6"/>
    </row>
    <row r="48097" spans="16:30">
      <c r="P48097" s="6"/>
      <c r="AA48097" s="6"/>
      <c r="AC48097" s="6"/>
      <c r="AD48097" s="6"/>
    </row>
    <row r="48098" spans="16:30">
      <c r="P48098" s="6"/>
      <c r="AA48098" s="6"/>
      <c r="AC48098" s="6"/>
      <c r="AD48098" s="6"/>
    </row>
    <row r="48099" spans="16:30">
      <c r="P48099" s="6"/>
      <c r="AA48099" s="6"/>
      <c r="AC48099" s="6"/>
      <c r="AD48099" s="6"/>
    </row>
    <row r="48100" spans="16:30">
      <c r="P48100" s="6"/>
      <c r="AA48100" s="6"/>
      <c r="AC48100" s="6"/>
      <c r="AD48100" s="6"/>
    </row>
    <row r="48101" spans="16:30">
      <c r="P48101" s="6"/>
      <c r="AA48101" s="6"/>
      <c r="AC48101" s="6"/>
      <c r="AD48101" s="6"/>
    </row>
    <row r="48102" spans="16:30">
      <c r="P48102" s="6"/>
      <c r="AA48102" s="6"/>
      <c r="AC48102" s="6"/>
      <c r="AD48102" s="6"/>
    </row>
    <row r="48103" spans="16:30">
      <c r="P48103" s="6"/>
      <c r="AA48103" s="6"/>
      <c r="AC48103" s="6"/>
      <c r="AD48103" s="6"/>
    </row>
    <row r="48104" spans="16:30">
      <c r="P48104" s="6"/>
      <c r="AA48104" s="6"/>
      <c r="AC48104" s="6"/>
      <c r="AD48104" s="6"/>
    </row>
    <row r="48105" spans="16:30">
      <c r="P48105" s="6"/>
      <c r="AA48105" s="6"/>
      <c r="AC48105" s="6"/>
      <c r="AD48105" s="6"/>
    </row>
    <row r="48106" spans="16:30">
      <c r="P48106" s="6"/>
      <c r="AA48106" s="6"/>
      <c r="AC48106" s="6"/>
      <c r="AD48106" s="6"/>
    </row>
    <row r="48107" spans="16:30">
      <c r="P48107" s="6"/>
      <c r="AA48107" s="6"/>
      <c r="AC48107" s="6"/>
      <c r="AD48107" s="6"/>
    </row>
    <row r="48108" spans="16:30">
      <c r="P48108" s="6"/>
      <c r="AA48108" s="6"/>
      <c r="AC48108" s="6"/>
      <c r="AD48108" s="6"/>
    </row>
    <row r="48109" spans="16:30">
      <c r="P48109" s="6"/>
      <c r="AA48109" s="6"/>
      <c r="AC48109" s="6"/>
      <c r="AD48109" s="6"/>
    </row>
    <row r="48110" spans="16:30">
      <c r="P48110" s="6"/>
      <c r="AA48110" s="6"/>
      <c r="AC48110" s="6"/>
      <c r="AD48110" s="6"/>
    </row>
    <row r="48111" spans="16:30">
      <c r="P48111" s="6"/>
      <c r="AA48111" s="6"/>
      <c r="AC48111" s="6"/>
      <c r="AD48111" s="6"/>
    </row>
    <row r="48112" spans="16:30">
      <c r="P48112" s="6"/>
      <c r="AA48112" s="6"/>
      <c r="AC48112" s="6"/>
      <c r="AD48112" s="6"/>
    </row>
    <row r="48113" spans="16:30">
      <c r="P48113" s="6"/>
      <c r="AA48113" s="6"/>
      <c r="AC48113" s="6"/>
      <c r="AD48113" s="6"/>
    </row>
    <row r="48114" spans="16:30">
      <c r="P48114" s="6"/>
      <c r="AA48114" s="6"/>
      <c r="AC48114" s="6"/>
      <c r="AD48114" s="6"/>
    </row>
    <row r="48115" spans="16:30">
      <c r="P48115" s="6"/>
      <c r="AA48115" s="6"/>
      <c r="AC48115" s="6"/>
      <c r="AD48115" s="6"/>
    </row>
    <row r="48116" spans="16:30">
      <c r="P48116" s="6"/>
      <c r="AA48116" s="6"/>
      <c r="AC48116" s="6"/>
      <c r="AD48116" s="6"/>
    </row>
    <row r="48117" spans="16:30">
      <c r="P48117" s="6"/>
      <c r="AA48117" s="6"/>
      <c r="AC48117" s="6"/>
      <c r="AD48117" s="6"/>
    </row>
    <row r="48118" spans="16:30">
      <c r="P48118" s="6"/>
      <c r="AA48118" s="6"/>
      <c r="AC48118" s="6"/>
      <c r="AD48118" s="6"/>
    </row>
    <row r="48119" spans="16:30">
      <c r="P48119" s="6"/>
      <c r="AA48119" s="6"/>
      <c r="AC48119" s="6"/>
      <c r="AD48119" s="6"/>
    </row>
    <row r="48120" spans="16:30">
      <c r="P48120" s="6"/>
      <c r="AA48120" s="6"/>
      <c r="AC48120" s="6"/>
      <c r="AD48120" s="6"/>
    </row>
    <row r="48121" spans="16:30">
      <c r="P48121" s="6"/>
      <c r="AA48121" s="6"/>
      <c r="AC48121" s="6"/>
      <c r="AD48121" s="6"/>
    </row>
    <row r="48122" spans="16:30">
      <c r="P48122" s="6"/>
      <c r="AA48122" s="6"/>
      <c r="AC48122" s="6"/>
      <c r="AD48122" s="6"/>
    </row>
    <row r="48123" spans="16:30">
      <c r="P48123" s="6"/>
      <c r="AA48123" s="6"/>
      <c r="AC48123" s="6"/>
      <c r="AD48123" s="6"/>
    </row>
    <row r="48124" spans="16:30">
      <c r="P48124" s="6"/>
      <c r="AA48124" s="6"/>
      <c r="AC48124" s="6"/>
      <c r="AD48124" s="6"/>
    </row>
    <row r="48125" spans="16:30">
      <c r="P48125" s="6"/>
      <c r="AA48125" s="6"/>
      <c r="AC48125" s="6"/>
      <c r="AD48125" s="6"/>
    </row>
    <row r="48126" spans="16:30">
      <c r="P48126" s="6"/>
      <c r="AA48126" s="6"/>
      <c r="AC48126" s="6"/>
      <c r="AD48126" s="6"/>
    </row>
    <row r="48127" spans="16:30">
      <c r="P48127" s="6"/>
      <c r="AA48127" s="6"/>
      <c r="AC48127" s="6"/>
      <c r="AD48127" s="6"/>
    </row>
    <row r="48128" spans="16:30">
      <c r="P48128" s="6"/>
      <c r="AA48128" s="6"/>
      <c r="AC48128" s="6"/>
      <c r="AD48128" s="6"/>
    </row>
    <row r="48129" spans="16:30">
      <c r="P48129" s="6"/>
      <c r="AA48129" s="6"/>
      <c r="AC48129" s="6"/>
      <c r="AD48129" s="6"/>
    </row>
    <row r="48130" spans="16:30">
      <c r="P48130" s="6"/>
      <c r="AA48130" s="6"/>
      <c r="AC48130" s="6"/>
      <c r="AD48130" s="6"/>
    </row>
    <row r="48131" spans="16:30">
      <c r="P48131" s="6"/>
      <c r="AA48131" s="6"/>
      <c r="AC48131" s="6"/>
      <c r="AD48131" s="6"/>
    </row>
    <row r="48132" spans="16:30">
      <c r="P48132" s="6"/>
      <c r="AA48132" s="6"/>
      <c r="AC48132" s="6"/>
      <c r="AD48132" s="6"/>
    </row>
    <row r="48133" spans="16:30">
      <c r="P48133" s="6"/>
      <c r="AA48133" s="6"/>
      <c r="AC48133" s="6"/>
      <c r="AD48133" s="6"/>
    </row>
    <row r="48134" spans="16:30">
      <c r="P48134" s="6"/>
      <c r="AA48134" s="6"/>
      <c r="AC48134" s="6"/>
      <c r="AD48134" s="6"/>
    </row>
    <row r="48135" spans="16:30">
      <c r="P48135" s="6"/>
      <c r="AA48135" s="6"/>
      <c r="AC48135" s="6"/>
      <c r="AD48135" s="6"/>
    </row>
    <row r="48136" spans="16:30">
      <c r="P48136" s="6"/>
      <c r="AA48136" s="6"/>
      <c r="AC48136" s="6"/>
      <c r="AD48136" s="6"/>
    </row>
    <row r="48137" spans="16:30">
      <c r="P48137" s="6"/>
      <c r="AA48137" s="6"/>
      <c r="AC48137" s="6"/>
      <c r="AD48137" s="6"/>
    </row>
    <row r="48138" spans="16:30">
      <c r="P48138" s="6"/>
      <c r="AA48138" s="6"/>
      <c r="AC48138" s="6"/>
      <c r="AD48138" s="6"/>
    </row>
    <row r="48139" spans="16:30">
      <c r="P48139" s="6"/>
      <c r="AA48139" s="6"/>
      <c r="AC48139" s="6"/>
      <c r="AD48139" s="6"/>
    </row>
    <row r="48140" spans="16:30">
      <c r="P48140" s="6"/>
      <c r="AA48140" s="6"/>
      <c r="AC48140" s="6"/>
      <c r="AD48140" s="6"/>
    </row>
    <row r="48141" spans="16:30">
      <c r="P48141" s="6"/>
      <c r="AA48141" s="6"/>
      <c r="AC48141" s="6"/>
      <c r="AD48141" s="6"/>
    </row>
    <row r="48142" spans="16:30">
      <c r="P48142" s="6"/>
      <c r="AA48142" s="6"/>
      <c r="AC48142" s="6"/>
      <c r="AD48142" s="6"/>
    </row>
    <row r="48143" spans="16:30">
      <c r="P48143" s="6"/>
      <c r="AA48143" s="6"/>
      <c r="AC48143" s="6"/>
      <c r="AD48143" s="6"/>
    </row>
    <row r="48144" spans="16:30">
      <c r="P48144" s="6"/>
      <c r="AA48144" s="6"/>
      <c r="AC48144" s="6"/>
      <c r="AD48144" s="6"/>
    </row>
    <row r="48145" spans="16:30">
      <c r="P48145" s="6"/>
      <c r="AA48145" s="6"/>
      <c r="AC48145" s="6"/>
      <c r="AD48145" s="6"/>
    </row>
    <row r="48146" spans="16:30">
      <c r="P48146" s="6"/>
      <c r="AA48146" s="6"/>
      <c r="AC48146" s="6"/>
      <c r="AD48146" s="6"/>
    </row>
    <row r="48147" spans="16:30">
      <c r="P48147" s="6"/>
      <c r="AA48147" s="6"/>
      <c r="AC48147" s="6"/>
      <c r="AD48147" s="6"/>
    </row>
    <row r="48148" spans="16:30">
      <c r="P48148" s="6"/>
      <c r="AA48148" s="6"/>
      <c r="AC48148" s="6"/>
      <c r="AD48148" s="6"/>
    </row>
    <row r="48149" spans="16:30">
      <c r="P48149" s="6"/>
      <c r="AA48149" s="6"/>
      <c r="AC48149" s="6"/>
      <c r="AD48149" s="6"/>
    </row>
    <row r="48150" spans="16:30">
      <c r="P48150" s="6"/>
      <c r="AA48150" s="6"/>
      <c r="AC48150" s="6"/>
      <c r="AD48150" s="6"/>
    </row>
    <row r="48151" spans="16:30">
      <c r="P48151" s="6"/>
      <c r="AA48151" s="6"/>
      <c r="AC48151" s="6"/>
      <c r="AD48151" s="6"/>
    </row>
    <row r="48152" spans="16:30">
      <c r="P48152" s="6"/>
      <c r="AA48152" s="6"/>
      <c r="AC48152" s="6"/>
      <c r="AD48152" s="6"/>
    </row>
    <row r="48153" spans="16:30">
      <c r="P48153" s="6"/>
      <c r="AA48153" s="6"/>
      <c r="AC48153" s="6"/>
      <c r="AD48153" s="6"/>
    </row>
    <row r="48154" spans="16:30">
      <c r="P48154" s="6"/>
      <c r="AA48154" s="6"/>
      <c r="AC48154" s="6"/>
      <c r="AD48154" s="6"/>
    </row>
    <row r="48155" spans="16:30">
      <c r="P48155" s="6"/>
      <c r="AA48155" s="6"/>
      <c r="AC48155" s="6"/>
      <c r="AD48155" s="6"/>
    </row>
    <row r="48156" spans="16:30">
      <c r="P48156" s="6"/>
      <c r="AA48156" s="6"/>
      <c r="AC48156" s="6"/>
      <c r="AD48156" s="6"/>
    </row>
    <row r="48157" spans="16:30">
      <c r="P48157" s="6"/>
      <c r="AA48157" s="6"/>
      <c r="AC48157" s="6"/>
      <c r="AD48157" s="6"/>
    </row>
    <row r="48158" spans="16:30">
      <c r="P48158" s="6"/>
      <c r="AA48158" s="6"/>
      <c r="AC48158" s="6"/>
      <c r="AD48158" s="6"/>
    </row>
    <row r="48159" spans="16:30">
      <c r="P48159" s="6"/>
      <c r="AA48159" s="6"/>
      <c r="AC48159" s="6"/>
      <c r="AD48159" s="6"/>
    </row>
    <row r="48160" spans="16:30">
      <c r="P48160" s="6"/>
      <c r="AA48160" s="6"/>
      <c r="AC48160" s="6"/>
      <c r="AD48160" s="6"/>
    </row>
    <row r="48161" spans="16:30">
      <c r="P48161" s="6"/>
      <c r="AA48161" s="6"/>
      <c r="AC48161" s="6"/>
      <c r="AD48161" s="6"/>
    </row>
    <row r="48162" spans="16:30">
      <c r="P48162" s="6"/>
      <c r="AA48162" s="6"/>
      <c r="AC48162" s="6"/>
      <c r="AD48162" s="6"/>
    </row>
    <row r="48163" spans="16:30">
      <c r="P48163" s="6"/>
      <c r="AA48163" s="6"/>
      <c r="AC48163" s="6"/>
      <c r="AD48163" s="6"/>
    </row>
    <row r="48164" spans="16:30">
      <c r="P48164" s="6"/>
      <c r="AA48164" s="6"/>
      <c r="AC48164" s="6"/>
      <c r="AD48164" s="6"/>
    </row>
    <row r="48165" spans="16:30">
      <c r="P48165" s="6"/>
      <c r="AA48165" s="6"/>
      <c r="AC48165" s="6"/>
      <c r="AD48165" s="6"/>
    </row>
    <row r="48166" spans="16:30">
      <c r="P48166" s="6"/>
      <c r="AA48166" s="6"/>
      <c r="AC48166" s="6"/>
      <c r="AD48166" s="6"/>
    </row>
    <row r="48167" spans="16:30">
      <c r="P48167" s="6"/>
      <c r="AA48167" s="6"/>
      <c r="AC48167" s="6"/>
      <c r="AD48167" s="6"/>
    </row>
    <row r="48168" spans="16:30">
      <c r="P48168" s="6"/>
      <c r="AA48168" s="6"/>
      <c r="AC48168" s="6"/>
      <c r="AD48168" s="6"/>
    </row>
    <row r="48169" spans="16:30">
      <c r="P48169" s="6"/>
      <c r="AA48169" s="6"/>
      <c r="AC48169" s="6"/>
      <c r="AD48169" s="6"/>
    </row>
    <row r="48170" spans="16:30">
      <c r="P48170" s="6"/>
      <c r="AA48170" s="6"/>
      <c r="AC48170" s="6"/>
      <c r="AD48170" s="6"/>
    </row>
    <row r="48171" spans="16:30">
      <c r="P48171" s="6"/>
      <c r="AA48171" s="6"/>
      <c r="AC48171" s="6"/>
      <c r="AD48171" s="6"/>
    </row>
    <row r="48172" spans="16:30">
      <c r="P48172" s="6"/>
      <c r="AA48172" s="6"/>
      <c r="AC48172" s="6"/>
      <c r="AD48172" s="6"/>
    </row>
    <row r="48173" spans="16:30">
      <c r="P48173" s="6"/>
      <c r="AA48173" s="6"/>
      <c r="AC48173" s="6"/>
      <c r="AD48173" s="6"/>
    </row>
    <row r="48174" spans="16:30">
      <c r="P48174" s="6"/>
      <c r="AA48174" s="6"/>
      <c r="AC48174" s="6"/>
      <c r="AD48174" s="6"/>
    </row>
    <row r="48175" spans="16:30">
      <c r="P48175" s="6"/>
      <c r="AA48175" s="6"/>
      <c r="AC48175" s="6"/>
      <c r="AD48175" s="6"/>
    </row>
    <row r="48176" spans="16:30">
      <c r="P48176" s="6"/>
      <c r="AA48176" s="6"/>
      <c r="AC48176" s="6"/>
      <c r="AD48176" s="6"/>
    </row>
    <row r="48177" spans="16:30">
      <c r="P48177" s="6"/>
      <c r="AA48177" s="6"/>
      <c r="AC48177" s="6"/>
      <c r="AD48177" s="6"/>
    </row>
    <row r="48178" spans="16:30">
      <c r="P48178" s="6"/>
      <c r="AA48178" s="6"/>
      <c r="AC48178" s="6"/>
      <c r="AD48178" s="6"/>
    </row>
    <row r="48179" spans="16:30">
      <c r="P48179" s="6"/>
      <c r="AA48179" s="6"/>
      <c r="AC48179" s="6"/>
      <c r="AD48179" s="6"/>
    </row>
    <row r="48180" spans="16:30">
      <c r="P48180" s="6"/>
      <c r="AA48180" s="6"/>
      <c r="AC48180" s="6"/>
      <c r="AD48180" s="6"/>
    </row>
    <row r="48181" spans="16:30">
      <c r="P48181" s="6"/>
      <c r="AA48181" s="6"/>
      <c r="AC48181" s="6"/>
      <c r="AD48181" s="6"/>
    </row>
    <row r="48182" spans="16:30">
      <c r="P48182" s="6"/>
      <c r="AA48182" s="6"/>
      <c r="AC48182" s="6"/>
      <c r="AD48182" s="6"/>
    </row>
    <row r="48183" spans="16:30">
      <c r="P48183" s="6"/>
      <c r="AA48183" s="6"/>
      <c r="AC48183" s="6"/>
      <c r="AD48183" s="6"/>
    </row>
    <row r="48184" spans="16:30">
      <c r="P48184" s="6"/>
      <c r="AA48184" s="6"/>
      <c r="AC48184" s="6"/>
      <c r="AD48184" s="6"/>
    </row>
    <row r="48185" spans="16:30">
      <c r="P48185" s="6"/>
      <c r="AA48185" s="6"/>
      <c r="AC48185" s="6"/>
      <c r="AD48185" s="6"/>
    </row>
    <row r="48186" spans="16:30">
      <c r="P48186" s="6"/>
      <c r="AA48186" s="6"/>
      <c r="AC48186" s="6"/>
      <c r="AD48186" s="6"/>
    </row>
    <row r="48187" spans="16:30">
      <c r="P48187" s="6"/>
      <c r="AA48187" s="6"/>
      <c r="AC48187" s="6"/>
      <c r="AD48187" s="6"/>
    </row>
    <row r="48188" spans="16:30">
      <c r="P48188" s="6"/>
      <c r="AA48188" s="6"/>
      <c r="AC48188" s="6"/>
      <c r="AD48188" s="6"/>
    </row>
    <row r="48189" spans="16:30">
      <c r="P48189" s="6"/>
      <c r="AA48189" s="6"/>
      <c r="AC48189" s="6"/>
      <c r="AD48189" s="6"/>
    </row>
    <row r="48190" spans="16:30">
      <c r="P48190" s="6"/>
      <c r="AA48190" s="6"/>
      <c r="AC48190" s="6"/>
      <c r="AD48190" s="6"/>
    </row>
    <row r="48191" spans="16:30">
      <c r="P48191" s="6"/>
      <c r="AA48191" s="6"/>
      <c r="AC48191" s="6"/>
      <c r="AD48191" s="6"/>
    </row>
    <row r="48192" spans="16:30">
      <c r="P48192" s="6"/>
      <c r="AA48192" s="6"/>
      <c r="AC48192" s="6"/>
      <c r="AD48192" s="6"/>
    </row>
    <row r="48193" spans="16:30">
      <c r="P48193" s="6"/>
      <c r="AA48193" s="6"/>
      <c r="AC48193" s="6"/>
      <c r="AD48193" s="6"/>
    </row>
    <row r="48194" spans="16:30">
      <c r="P48194" s="6"/>
      <c r="AA48194" s="6"/>
      <c r="AC48194" s="6"/>
      <c r="AD48194" s="6"/>
    </row>
    <row r="48195" spans="16:30">
      <c r="P48195" s="6"/>
      <c r="AA48195" s="6"/>
      <c r="AC48195" s="6"/>
      <c r="AD48195" s="6"/>
    </row>
    <row r="48196" spans="16:30">
      <c r="P48196" s="6"/>
      <c r="AA48196" s="6"/>
      <c r="AC48196" s="6"/>
      <c r="AD48196" s="6"/>
    </row>
    <row r="48197" spans="16:30">
      <c r="P48197" s="6"/>
      <c r="AA48197" s="6"/>
      <c r="AC48197" s="6"/>
      <c r="AD48197" s="6"/>
    </row>
    <row r="48198" spans="16:30">
      <c r="P48198" s="6"/>
      <c r="AA48198" s="6"/>
      <c r="AC48198" s="6"/>
      <c r="AD48198" s="6"/>
    </row>
    <row r="48199" spans="16:30">
      <c r="P48199" s="6"/>
      <c r="AA48199" s="6"/>
      <c r="AC48199" s="6"/>
      <c r="AD48199" s="6"/>
    </row>
    <row r="48200" spans="16:30">
      <c r="P48200" s="6"/>
      <c r="AA48200" s="6"/>
      <c r="AC48200" s="6"/>
      <c r="AD48200" s="6"/>
    </row>
    <row r="48201" spans="16:30">
      <c r="P48201" s="6"/>
      <c r="AA48201" s="6"/>
      <c r="AC48201" s="6"/>
      <c r="AD48201" s="6"/>
    </row>
    <row r="48202" spans="16:30">
      <c r="P48202" s="6"/>
      <c r="AA48202" s="6"/>
      <c r="AC48202" s="6"/>
      <c r="AD48202" s="6"/>
    </row>
    <row r="48203" spans="16:30">
      <c r="P48203" s="6"/>
      <c r="AA48203" s="6"/>
      <c r="AC48203" s="6"/>
      <c r="AD48203" s="6"/>
    </row>
    <row r="48204" spans="16:30">
      <c r="P48204" s="6"/>
      <c r="AA48204" s="6"/>
      <c r="AC48204" s="6"/>
      <c r="AD48204" s="6"/>
    </row>
    <row r="48205" spans="16:30">
      <c r="P48205" s="6"/>
      <c r="AA48205" s="6"/>
      <c r="AC48205" s="6"/>
      <c r="AD48205" s="6"/>
    </row>
    <row r="48206" spans="16:30">
      <c r="P48206" s="6"/>
      <c r="AA48206" s="6"/>
      <c r="AC48206" s="6"/>
      <c r="AD48206" s="6"/>
    </row>
    <row r="48207" spans="16:30">
      <c r="P48207" s="6"/>
      <c r="AA48207" s="6"/>
      <c r="AC48207" s="6"/>
      <c r="AD48207" s="6"/>
    </row>
    <row r="48208" spans="16:30">
      <c r="P48208" s="6"/>
      <c r="AA48208" s="6"/>
      <c r="AC48208" s="6"/>
      <c r="AD48208" s="6"/>
    </row>
    <row r="48209" spans="16:30">
      <c r="P48209" s="6"/>
      <c r="AA48209" s="6"/>
      <c r="AC48209" s="6"/>
      <c r="AD48209" s="6"/>
    </row>
    <row r="48210" spans="16:30">
      <c r="P48210" s="6"/>
      <c r="AA48210" s="6"/>
      <c r="AC48210" s="6"/>
      <c r="AD48210" s="6"/>
    </row>
    <row r="48211" spans="16:30">
      <c r="P48211" s="6"/>
      <c r="AA48211" s="6"/>
      <c r="AC48211" s="6"/>
      <c r="AD48211" s="6"/>
    </row>
    <row r="48212" spans="16:30">
      <c r="P48212" s="6"/>
      <c r="AA48212" s="6"/>
      <c r="AC48212" s="6"/>
      <c r="AD48212" s="6"/>
    </row>
    <row r="48213" spans="16:30">
      <c r="P48213" s="6"/>
      <c r="AA48213" s="6"/>
      <c r="AC48213" s="6"/>
      <c r="AD48213" s="6"/>
    </row>
    <row r="48214" spans="16:30">
      <c r="P48214" s="6"/>
      <c r="AA48214" s="6"/>
      <c r="AC48214" s="6"/>
      <c r="AD48214" s="6"/>
    </row>
    <row r="48215" spans="16:30">
      <c r="P48215" s="6"/>
      <c r="AA48215" s="6"/>
      <c r="AC48215" s="6"/>
      <c r="AD48215" s="6"/>
    </row>
    <row r="48216" spans="16:30">
      <c r="P48216" s="6"/>
      <c r="AA48216" s="6"/>
      <c r="AC48216" s="6"/>
      <c r="AD48216" s="6"/>
    </row>
    <row r="48217" spans="16:30">
      <c r="P48217" s="6"/>
      <c r="AA48217" s="6"/>
      <c r="AC48217" s="6"/>
      <c r="AD48217" s="6"/>
    </row>
    <row r="48218" spans="16:30">
      <c r="P48218" s="6"/>
      <c r="AA48218" s="6"/>
      <c r="AC48218" s="6"/>
      <c r="AD48218" s="6"/>
    </row>
    <row r="48219" spans="16:30">
      <c r="P48219" s="6"/>
      <c r="AA48219" s="6"/>
      <c r="AC48219" s="6"/>
      <c r="AD48219" s="6"/>
    </row>
    <row r="48220" spans="16:30">
      <c r="P48220" s="6"/>
      <c r="AA48220" s="6"/>
      <c r="AC48220" s="6"/>
      <c r="AD48220" s="6"/>
    </row>
    <row r="48221" spans="16:30">
      <c r="P48221" s="6"/>
      <c r="AA48221" s="6"/>
      <c r="AC48221" s="6"/>
      <c r="AD48221" s="6"/>
    </row>
    <row r="48222" spans="16:30">
      <c r="P48222" s="6"/>
      <c r="AA48222" s="6"/>
      <c r="AC48222" s="6"/>
      <c r="AD48222" s="6"/>
    </row>
    <row r="48223" spans="16:30">
      <c r="P48223" s="6"/>
      <c r="AA48223" s="6"/>
      <c r="AC48223" s="6"/>
      <c r="AD48223" s="6"/>
    </row>
    <row r="48224" spans="16:30">
      <c r="P48224" s="6"/>
      <c r="AA48224" s="6"/>
      <c r="AC48224" s="6"/>
      <c r="AD48224" s="6"/>
    </row>
    <row r="48225" spans="16:30">
      <c r="P48225" s="6"/>
      <c r="AA48225" s="6"/>
      <c r="AC48225" s="6"/>
      <c r="AD48225" s="6"/>
    </row>
    <row r="48226" spans="16:30">
      <c r="P48226" s="6"/>
      <c r="AA48226" s="6"/>
      <c r="AC48226" s="6"/>
      <c r="AD48226" s="6"/>
    </row>
    <row r="48227" spans="16:30">
      <c r="P48227" s="6"/>
      <c r="AA48227" s="6"/>
      <c r="AC48227" s="6"/>
      <c r="AD48227" s="6"/>
    </row>
    <row r="48228" spans="16:30">
      <c r="P48228" s="6"/>
      <c r="AA48228" s="6"/>
      <c r="AC48228" s="6"/>
      <c r="AD48228" s="6"/>
    </row>
    <row r="48229" spans="16:30">
      <c r="P48229" s="6"/>
      <c r="AA48229" s="6"/>
      <c r="AC48229" s="6"/>
      <c r="AD48229" s="6"/>
    </row>
    <row r="48230" spans="16:30">
      <c r="P48230" s="6"/>
      <c r="AA48230" s="6"/>
      <c r="AC48230" s="6"/>
      <c r="AD48230" s="6"/>
    </row>
    <row r="48231" spans="16:30">
      <c r="P48231" s="6"/>
      <c r="AA48231" s="6"/>
      <c r="AC48231" s="6"/>
      <c r="AD48231" s="6"/>
    </row>
    <row r="48232" spans="16:30">
      <c r="P48232" s="6"/>
      <c r="AA48232" s="6"/>
      <c r="AC48232" s="6"/>
      <c r="AD48232" s="6"/>
    </row>
    <row r="48233" spans="16:30">
      <c r="P48233" s="6"/>
      <c r="AA48233" s="6"/>
      <c r="AC48233" s="6"/>
      <c r="AD48233" s="6"/>
    </row>
    <row r="48234" spans="16:30">
      <c r="P48234" s="6"/>
      <c r="AA48234" s="6"/>
      <c r="AC48234" s="6"/>
      <c r="AD48234" s="6"/>
    </row>
    <row r="48235" spans="16:30">
      <c r="P48235" s="6"/>
      <c r="AA48235" s="6"/>
      <c r="AC48235" s="6"/>
      <c r="AD48235" s="6"/>
    </row>
    <row r="48236" spans="16:30">
      <c r="P48236" s="6"/>
      <c r="AA48236" s="6"/>
      <c r="AC48236" s="6"/>
      <c r="AD48236" s="6"/>
    </row>
    <row r="48237" spans="16:30">
      <c r="P48237" s="6"/>
      <c r="AA48237" s="6"/>
      <c r="AC48237" s="6"/>
      <c r="AD48237" s="6"/>
    </row>
    <row r="48238" spans="16:30">
      <c r="P48238" s="6"/>
      <c r="AA48238" s="6"/>
      <c r="AC48238" s="6"/>
      <c r="AD48238" s="6"/>
    </row>
    <row r="48239" spans="16:30">
      <c r="P48239" s="6"/>
      <c r="AA48239" s="6"/>
      <c r="AC48239" s="6"/>
      <c r="AD48239" s="6"/>
    </row>
    <row r="48240" spans="16:30">
      <c r="P48240" s="6"/>
      <c r="AA48240" s="6"/>
      <c r="AC48240" s="6"/>
      <c r="AD48240" s="6"/>
    </row>
    <row r="48241" spans="16:30">
      <c r="P48241" s="6"/>
      <c r="AA48241" s="6"/>
      <c r="AC48241" s="6"/>
      <c r="AD48241" s="6"/>
    </row>
    <row r="48242" spans="16:30">
      <c r="P48242" s="6"/>
      <c r="AA48242" s="6"/>
      <c r="AC48242" s="6"/>
      <c r="AD48242" s="6"/>
    </row>
    <row r="48243" spans="16:30">
      <c r="P48243" s="6"/>
      <c r="AA48243" s="6"/>
      <c r="AC48243" s="6"/>
      <c r="AD48243" s="6"/>
    </row>
    <row r="48244" spans="16:30">
      <c r="P48244" s="6"/>
      <c r="AA48244" s="6"/>
      <c r="AC48244" s="6"/>
      <c r="AD48244" s="6"/>
    </row>
    <row r="48245" spans="16:30">
      <c r="P48245" s="6"/>
      <c r="AA48245" s="6"/>
      <c r="AC48245" s="6"/>
      <c r="AD48245" s="6"/>
    </row>
    <row r="48246" spans="16:30">
      <c r="P48246" s="6"/>
      <c r="AA48246" s="6"/>
      <c r="AC48246" s="6"/>
      <c r="AD48246" s="6"/>
    </row>
    <row r="48247" spans="16:30">
      <c r="P48247" s="6"/>
      <c r="AA48247" s="6"/>
      <c r="AC48247" s="6"/>
      <c r="AD48247" s="6"/>
    </row>
    <row r="48248" spans="16:30">
      <c r="P48248" s="6"/>
      <c r="AA48248" s="6"/>
      <c r="AC48248" s="6"/>
      <c r="AD48248" s="6"/>
    </row>
    <row r="48249" spans="16:30">
      <c r="P48249" s="6"/>
      <c r="AA48249" s="6"/>
      <c r="AC48249" s="6"/>
      <c r="AD48249" s="6"/>
    </row>
    <row r="48250" spans="16:30">
      <c r="P48250" s="6"/>
      <c r="AA48250" s="6"/>
      <c r="AC48250" s="6"/>
      <c r="AD48250" s="6"/>
    </row>
    <row r="48251" spans="16:30">
      <c r="P48251" s="6"/>
      <c r="AA48251" s="6"/>
      <c r="AC48251" s="6"/>
      <c r="AD48251" s="6"/>
    </row>
    <row r="48252" spans="16:30">
      <c r="P48252" s="6"/>
      <c r="AA48252" s="6"/>
      <c r="AC48252" s="6"/>
      <c r="AD48252" s="6"/>
    </row>
    <row r="48253" spans="16:30">
      <c r="P48253" s="6"/>
      <c r="AA48253" s="6"/>
      <c r="AC48253" s="6"/>
      <c r="AD48253" s="6"/>
    </row>
    <row r="48254" spans="16:30">
      <c r="P48254" s="6"/>
      <c r="AA48254" s="6"/>
      <c r="AC48254" s="6"/>
      <c r="AD48254" s="6"/>
    </row>
    <row r="48255" spans="16:30">
      <c r="P48255" s="6"/>
      <c r="AA48255" s="6"/>
      <c r="AC48255" s="6"/>
      <c r="AD48255" s="6"/>
    </row>
    <row r="48256" spans="16:30">
      <c r="P48256" s="6"/>
      <c r="AA48256" s="6"/>
      <c r="AC48256" s="6"/>
      <c r="AD48256" s="6"/>
    </row>
    <row r="48257" spans="16:30">
      <c r="P48257" s="6"/>
      <c r="AA48257" s="6"/>
      <c r="AC48257" s="6"/>
      <c r="AD48257" s="6"/>
    </row>
    <row r="48258" spans="16:30">
      <c r="P48258" s="6"/>
      <c r="AA48258" s="6"/>
      <c r="AC48258" s="6"/>
      <c r="AD48258" s="6"/>
    </row>
    <row r="48259" spans="16:30">
      <c r="P48259" s="6"/>
      <c r="AA48259" s="6"/>
      <c r="AC48259" s="6"/>
      <c r="AD48259" s="6"/>
    </row>
    <row r="48260" spans="16:30">
      <c r="P48260" s="6"/>
      <c r="AA48260" s="6"/>
      <c r="AC48260" s="6"/>
      <c r="AD48260" s="6"/>
    </row>
    <row r="48261" spans="16:30">
      <c r="P48261" s="6"/>
      <c r="AA48261" s="6"/>
      <c r="AC48261" s="6"/>
      <c r="AD48261" s="6"/>
    </row>
    <row r="48262" spans="16:30">
      <c r="P48262" s="6"/>
      <c r="AA48262" s="6"/>
      <c r="AC48262" s="6"/>
      <c r="AD48262" s="6"/>
    </row>
    <row r="48263" spans="16:30">
      <c r="P48263" s="6"/>
      <c r="AA48263" s="6"/>
      <c r="AC48263" s="6"/>
      <c r="AD48263" s="6"/>
    </row>
    <row r="48264" spans="16:30">
      <c r="P48264" s="6"/>
      <c r="AA48264" s="6"/>
      <c r="AC48264" s="6"/>
      <c r="AD48264" s="6"/>
    </row>
    <row r="48265" spans="16:30">
      <c r="P48265" s="6"/>
      <c r="AA48265" s="6"/>
      <c r="AC48265" s="6"/>
      <c r="AD48265" s="6"/>
    </row>
    <row r="48266" spans="16:30">
      <c r="P48266" s="6"/>
      <c r="AA48266" s="6"/>
      <c r="AC48266" s="6"/>
      <c r="AD48266" s="6"/>
    </row>
    <row r="48267" spans="16:30">
      <c r="P48267" s="6"/>
      <c r="AA48267" s="6"/>
      <c r="AC48267" s="6"/>
      <c r="AD48267" s="6"/>
    </row>
    <row r="48268" spans="16:30">
      <c r="P48268" s="6"/>
      <c r="AA48268" s="6"/>
      <c r="AC48268" s="6"/>
      <c r="AD48268" s="6"/>
    </row>
    <row r="48269" spans="16:30">
      <c r="P48269" s="6"/>
      <c r="AA48269" s="6"/>
      <c r="AC48269" s="6"/>
      <c r="AD48269" s="6"/>
    </row>
    <row r="48270" spans="16:30">
      <c r="P48270" s="6"/>
      <c r="AA48270" s="6"/>
      <c r="AC48270" s="6"/>
      <c r="AD48270" s="6"/>
    </row>
    <row r="48271" spans="16:30">
      <c r="P48271" s="6"/>
      <c r="AA48271" s="6"/>
      <c r="AC48271" s="6"/>
      <c r="AD48271" s="6"/>
    </row>
    <row r="48272" spans="16:30">
      <c r="P48272" s="6"/>
      <c r="AA48272" s="6"/>
      <c r="AC48272" s="6"/>
      <c r="AD48272" s="6"/>
    </row>
    <row r="48273" spans="16:30">
      <c r="P48273" s="6"/>
      <c r="AA48273" s="6"/>
      <c r="AC48273" s="6"/>
      <c r="AD48273" s="6"/>
    </row>
    <row r="48274" spans="16:30">
      <c r="P48274" s="6"/>
      <c r="AA48274" s="6"/>
      <c r="AC48274" s="6"/>
      <c r="AD48274" s="6"/>
    </row>
    <row r="48275" spans="16:30">
      <c r="P48275" s="6"/>
      <c r="AA48275" s="6"/>
      <c r="AC48275" s="6"/>
      <c r="AD48275" s="6"/>
    </row>
    <row r="48276" spans="16:30">
      <c r="P48276" s="6"/>
      <c r="AA48276" s="6"/>
      <c r="AC48276" s="6"/>
      <c r="AD48276" s="6"/>
    </row>
    <row r="48277" spans="16:30">
      <c r="P48277" s="6"/>
      <c r="AA48277" s="6"/>
      <c r="AC48277" s="6"/>
      <c r="AD48277" s="6"/>
    </row>
    <row r="48278" spans="16:30">
      <c r="P48278" s="6"/>
      <c r="AA48278" s="6"/>
      <c r="AC48278" s="6"/>
      <c r="AD48278" s="6"/>
    </row>
    <row r="48279" spans="16:30">
      <c r="P48279" s="6"/>
      <c r="AA48279" s="6"/>
      <c r="AC48279" s="6"/>
      <c r="AD48279" s="6"/>
    </row>
    <row r="48280" spans="16:30">
      <c r="P48280" s="6"/>
      <c r="AA48280" s="6"/>
      <c r="AC48280" s="6"/>
      <c r="AD48280" s="6"/>
    </row>
    <row r="48281" spans="16:30">
      <c r="P48281" s="6"/>
      <c r="AA48281" s="6"/>
      <c r="AC48281" s="6"/>
      <c r="AD48281" s="6"/>
    </row>
    <row r="48282" spans="16:30">
      <c r="P48282" s="6"/>
      <c r="AA48282" s="6"/>
      <c r="AC48282" s="6"/>
      <c r="AD48282" s="6"/>
    </row>
    <row r="48283" spans="16:30">
      <c r="P48283" s="6"/>
      <c r="AA48283" s="6"/>
      <c r="AC48283" s="6"/>
      <c r="AD48283" s="6"/>
    </row>
    <row r="48284" spans="16:30">
      <c r="P48284" s="6"/>
      <c r="AA48284" s="6"/>
      <c r="AC48284" s="6"/>
      <c r="AD48284" s="6"/>
    </row>
    <row r="48285" spans="16:30">
      <c r="P48285" s="6"/>
      <c r="AA48285" s="6"/>
      <c r="AC48285" s="6"/>
      <c r="AD48285" s="6"/>
    </row>
    <row r="48286" spans="16:30">
      <c r="P48286" s="6"/>
      <c r="AA48286" s="6"/>
      <c r="AC48286" s="6"/>
      <c r="AD48286" s="6"/>
    </row>
    <row r="48287" spans="16:30">
      <c r="P48287" s="6"/>
      <c r="AA48287" s="6"/>
      <c r="AC48287" s="6"/>
      <c r="AD48287" s="6"/>
    </row>
    <row r="48288" spans="16:30">
      <c r="P48288" s="6"/>
      <c r="AA48288" s="6"/>
      <c r="AC48288" s="6"/>
      <c r="AD48288" s="6"/>
    </row>
    <row r="48289" spans="16:30">
      <c r="P48289" s="6"/>
      <c r="AA48289" s="6"/>
      <c r="AC48289" s="6"/>
      <c r="AD48289" s="6"/>
    </row>
    <row r="48290" spans="16:30">
      <c r="P48290" s="6"/>
      <c r="AA48290" s="6"/>
      <c r="AC48290" s="6"/>
      <c r="AD48290" s="6"/>
    </row>
    <row r="48291" spans="16:30">
      <c r="P48291" s="6"/>
      <c r="AA48291" s="6"/>
      <c r="AC48291" s="6"/>
      <c r="AD48291" s="6"/>
    </row>
    <row r="48292" spans="16:30">
      <c r="P48292" s="6"/>
      <c r="AA48292" s="6"/>
      <c r="AC48292" s="6"/>
      <c r="AD48292" s="6"/>
    </row>
    <row r="48293" spans="16:30">
      <c r="P48293" s="6"/>
      <c r="AA48293" s="6"/>
      <c r="AC48293" s="6"/>
      <c r="AD48293" s="6"/>
    </row>
    <row r="48294" spans="16:30">
      <c r="P48294" s="6"/>
      <c r="AA48294" s="6"/>
      <c r="AC48294" s="6"/>
      <c r="AD48294" s="6"/>
    </row>
    <row r="48295" spans="16:30">
      <c r="P48295" s="6"/>
      <c r="AA48295" s="6"/>
      <c r="AC48295" s="6"/>
      <c r="AD48295" s="6"/>
    </row>
    <row r="48296" spans="16:30">
      <c r="P48296" s="6"/>
      <c r="AA48296" s="6"/>
      <c r="AC48296" s="6"/>
      <c r="AD48296" s="6"/>
    </row>
    <row r="48297" spans="16:30">
      <c r="P48297" s="6"/>
      <c r="AA48297" s="6"/>
      <c r="AC48297" s="6"/>
      <c r="AD48297" s="6"/>
    </row>
    <row r="48298" spans="16:30">
      <c r="P48298" s="6"/>
      <c r="AA48298" s="6"/>
      <c r="AC48298" s="6"/>
      <c r="AD48298" s="6"/>
    </row>
    <row r="48299" spans="16:30">
      <c r="P48299" s="6"/>
      <c r="AA48299" s="6"/>
      <c r="AC48299" s="6"/>
      <c r="AD48299" s="6"/>
    </row>
    <row r="48300" spans="16:30">
      <c r="P48300" s="6"/>
      <c r="AA48300" s="6"/>
      <c r="AC48300" s="6"/>
      <c r="AD48300" s="6"/>
    </row>
    <row r="48301" spans="16:30">
      <c r="P48301" s="6"/>
      <c r="AA48301" s="6"/>
      <c r="AC48301" s="6"/>
      <c r="AD48301" s="6"/>
    </row>
    <row r="48302" spans="16:30">
      <c r="P48302" s="6"/>
      <c r="AA48302" s="6"/>
      <c r="AC48302" s="6"/>
      <c r="AD48302" s="6"/>
    </row>
    <row r="48303" spans="16:30">
      <c r="P48303" s="6"/>
      <c r="AA48303" s="6"/>
      <c r="AC48303" s="6"/>
      <c r="AD48303" s="6"/>
    </row>
    <row r="48304" spans="16:30">
      <c r="P48304" s="6"/>
      <c r="AA48304" s="6"/>
      <c r="AC48304" s="6"/>
      <c r="AD48304" s="6"/>
    </row>
    <row r="48305" spans="16:30">
      <c r="P48305" s="6"/>
      <c r="AA48305" s="6"/>
      <c r="AC48305" s="6"/>
      <c r="AD48305" s="6"/>
    </row>
    <row r="48306" spans="16:30">
      <c r="P48306" s="6"/>
      <c r="AA48306" s="6"/>
      <c r="AC48306" s="6"/>
      <c r="AD48306" s="6"/>
    </row>
    <row r="48307" spans="16:30">
      <c r="P48307" s="6"/>
      <c r="AA48307" s="6"/>
      <c r="AC48307" s="6"/>
      <c r="AD48307" s="6"/>
    </row>
    <row r="48308" spans="16:30">
      <c r="P48308" s="6"/>
      <c r="AA48308" s="6"/>
      <c r="AC48308" s="6"/>
      <c r="AD48308" s="6"/>
    </row>
    <row r="48309" spans="16:30">
      <c r="P48309" s="6"/>
      <c r="AA48309" s="6"/>
      <c r="AC48309" s="6"/>
      <c r="AD48309" s="6"/>
    </row>
    <row r="48310" spans="16:30">
      <c r="P48310" s="6"/>
      <c r="AA48310" s="6"/>
      <c r="AC48310" s="6"/>
      <c r="AD48310" s="6"/>
    </row>
    <row r="48311" spans="16:30">
      <c r="P48311" s="6"/>
      <c r="AA48311" s="6"/>
      <c r="AC48311" s="6"/>
      <c r="AD48311" s="6"/>
    </row>
    <row r="48312" spans="16:30">
      <c r="P48312" s="6"/>
      <c r="AA48312" s="6"/>
      <c r="AC48312" s="6"/>
      <c r="AD48312" s="6"/>
    </row>
    <row r="48313" spans="16:30">
      <c r="P48313" s="6"/>
      <c r="AA48313" s="6"/>
      <c r="AC48313" s="6"/>
      <c r="AD48313" s="6"/>
    </row>
    <row r="48314" spans="16:30">
      <c r="P48314" s="6"/>
      <c r="AA48314" s="6"/>
      <c r="AC48314" s="6"/>
      <c r="AD48314" s="6"/>
    </row>
    <row r="48315" spans="16:30">
      <c r="P48315" s="6"/>
      <c r="AA48315" s="6"/>
      <c r="AC48315" s="6"/>
      <c r="AD48315" s="6"/>
    </row>
    <row r="48316" spans="16:30">
      <c r="P48316" s="6"/>
      <c r="AA48316" s="6"/>
      <c r="AC48316" s="6"/>
      <c r="AD48316" s="6"/>
    </row>
    <row r="48317" spans="16:30">
      <c r="P48317" s="6"/>
      <c r="AA48317" s="6"/>
      <c r="AC48317" s="6"/>
      <c r="AD48317" s="6"/>
    </row>
    <row r="48318" spans="16:30">
      <c r="P48318" s="6"/>
      <c r="AA48318" s="6"/>
      <c r="AC48318" s="6"/>
      <c r="AD48318" s="6"/>
    </row>
    <row r="48319" spans="16:30">
      <c r="P48319" s="6"/>
      <c r="AA48319" s="6"/>
      <c r="AC48319" s="6"/>
      <c r="AD48319" s="6"/>
    </row>
    <row r="48320" spans="16:30">
      <c r="P48320" s="6"/>
      <c r="AA48320" s="6"/>
      <c r="AC48320" s="6"/>
      <c r="AD48320" s="6"/>
    </row>
    <row r="48321" spans="16:30">
      <c r="P48321" s="6"/>
      <c r="AA48321" s="6"/>
      <c r="AC48321" s="6"/>
      <c r="AD48321" s="6"/>
    </row>
    <row r="48322" spans="16:30">
      <c r="P48322" s="6"/>
      <c r="AA48322" s="6"/>
      <c r="AC48322" s="6"/>
      <c r="AD48322" s="6"/>
    </row>
    <row r="48323" spans="16:30">
      <c r="P48323" s="6"/>
      <c r="AA48323" s="6"/>
      <c r="AC48323" s="6"/>
      <c r="AD48323" s="6"/>
    </row>
    <row r="48324" spans="16:30">
      <c r="P48324" s="6"/>
      <c r="AA48324" s="6"/>
      <c r="AC48324" s="6"/>
      <c r="AD48324" s="6"/>
    </row>
    <row r="48325" spans="16:30">
      <c r="P48325" s="6"/>
      <c r="AA48325" s="6"/>
      <c r="AC48325" s="6"/>
      <c r="AD48325" s="6"/>
    </row>
    <row r="48326" spans="16:30">
      <c r="P48326" s="6"/>
      <c r="AA48326" s="6"/>
      <c r="AC48326" s="6"/>
      <c r="AD48326" s="6"/>
    </row>
    <row r="48327" spans="16:30">
      <c r="P48327" s="6"/>
      <c r="AA48327" s="6"/>
      <c r="AC48327" s="6"/>
      <c r="AD48327" s="6"/>
    </row>
    <row r="48328" spans="16:30">
      <c r="P48328" s="6"/>
      <c r="AA48328" s="6"/>
      <c r="AC48328" s="6"/>
      <c r="AD48328" s="6"/>
    </row>
    <row r="48329" spans="16:30">
      <c r="P48329" s="6"/>
      <c r="AA48329" s="6"/>
      <c r="AC48329" s="6"/>
      <c r="AD48329" s="6"/>
    </row>
    <row r="48330" spans="16:30">
      <c r="P48330" s="6"/>
      <c r="AA48330" s="6"/>
      <c r="AC48330" s="6"/>
      <c r="AD48330" s="6"/>
    </row>
    <row r="48331" spans="16:30">
      <c r="P48331" s="6"/>
      <c r="AA48331" s="6"/>
      <c r="AC48331" s="6"/>
      <c r="AD48331" s="6"/>
    </row>
    <row r="48332" spans="16:30">
      <c r="P48332" s="6"/>
      <c r="AA48332" s="6"/>
      <c r="AC48332" s="6"/>
      <c r="AD48332" s="6"/>
    </row>
    <row r="48333" spans="16:30">
      <c r="P48333" s="6"/>
      <c r="AA48333" s="6"/>
      <c r="AC48333" s="6"/>
      <c r="AD48333" s="6"/>
    </row>
    <row r="48334" spans="16:30">
      <c r="P48334" s="6"/>
      <c r="AA48334" s="6"/>
      <c r="AC48334" s="6"/>
      <c r="AD48334" s="6"/>
    </row>
    <row r="48335" spans="16:30">
      <c r="P48335" s="6"/>
      <c r="AA48335" s="6"/>
      <c r="AC48335" s="6"/>
      <c r="AD48335" s="6"/>
    </row>
    <row r="48336" spans="16:30">
      <c r="P48336" s="6"/>
      <c r="AA48336" s="6"/>
      <c r="AC48336" s="6"/>
      <c r="AD48336" s="6"/>
    </row>
    <row r="48337" spans="16:30">
      <c r="P48337" s="6"/>
      <c r="AA48337" s="6"/>
      <c r="AC48337" s="6"/>
      <c r="AD48337" s="6"/>
    </row>
    <row r="48338" spans="16:30">
      <c r="P48338" s="6"/>
      <c r="AA48338" s="6"/>
      <c r="AC48338" s="6"/>
      <c r="AD48338" s="6"/>
    </row>
    <row r="48339" spans="16:30">
      <c r="P48339" s="6"/>
      <c r="AA48339" s="6"/>
      <c r="AC48339" s="6"/>
      <c r="AD48339" s="6"/>
    </row>
    <row r="48340" spans="16:30">
      <c r="P48340" s="6"/>
      <c r="AA48340" s="6"/>
      <c r="AC48340" s="6"/>
      <c r="AD48340" s="6"/>
    </row>
    <row r="48341" spans="16:30">
      <c r="P48341" s="6"/>
      <c r="AA48341" s="6"/>
      <c r="AC48341" s="6"/>
      <c r="AD48341" s="6"/>
    </row>
    <row r="48342" spans="16:30">
      <c r="P48342" s="6"/>
      <c r="AA48342" s="6"/>
      <c r="AC48342" s="6"/>
      <c r="AD48342" s="6"/>
    </row>
    <row r="48343" spans="16:30">
      <c r="P48343" s="6"/>
      <c r="AA48343" s="6"/>
      <c r="AC48343" s="6"/>
      <c r="AD48343" s="6"/>
    </row>
    <row r="48344" spans="16:30">
      <c r="P48344" s="6"/>
      <c r="AA48344" s="6"/>
      <c r="AC48344" s="6"/>
      <c r="AD48344" s="6"/>
    </row>
    <row r="48345" spans="16:30">
      <c r="P48345" s="6"/>
      <c r="AA48345" s="6"/>
      <c r="AC48345" s="6"/>
      <c r="AD48345" s="6"/>
    </row>
    <row r="48346" spans="16:30">
      <c r="P48346" s="6"/>
      <c r="AA48346" s="6"/>
      <c r="AC48346" s="6"/>
      <c r="AD48346" s="6"/>
    </row>
    <row r="48347" spans="16:30">
      <c r="P48347" s="6"/>
      <c r="AA48347" s="6"/>
      <c r="AC48347" s="6"/>
      <c r="AD48347" s="6"/>
    </row>
    <row r="48348" spans="16:30">
      <c r="P48348" s="6"/>
      <c r="AA48348" s="6"/>
      <c r="AC48348" s="6"/>
      <c r="AD48348" s="6"/>
    </row>
    <row r="48349" spans="16:30">
      <c r="P48349" s="6"/>
      <c r="AA48349" s="6"/>
      <c r="AC48349" s="6"/>
      <c r="AD48349" s="6"/>
    </row>
    <row r="48350" spans="16:30">
      <c r="P48350" s="6"/>
      <c r="AA48350" s="6"/>
      <c r="AC48350" s="6"/>
      <c r="AD48350" s="6"/>
    </row>
    <row r="48351" spans="16:30">
      <c r="P48351" s="6"/>
      <c r="AA48351" s="6"/>
      <c r="AC48351" s="6"/>
      <c r="AD48351" s="6"/>
    </row>
    <row r="48352" spans="16:30">
      <c r="P48352" s="6"/>
      <c r="AA48352" s="6"/>
      <c r="AC48352" s="6"/>
      <c r="AD48352" s="6"/>
    </row>
    <row r="48353" spans="16:30">
      <c r="P48353" s="6"/>
      <c r="AA48353" s="6"/>
      <c r="AC48353" s="6"/>
      <c r="AD48353" s="6"/>
    </row>
    <row r="48354" spans="16:30">
      <c r="P48354" s="6"/>
      <c r="AA48354" s="6"/>
      <c r="AC48354" s="6"/>
      <c r="AD48354" s="6"/>
    </row>
    <row r="48355" spans="16:30">
      <c r="P48355" s="6"/>
      <c r="AA48355" s="6"/>
      <c r="AC48355" s="6"/>
      <c r="AD48355" s="6"/>
    </row>
    <row r="48356" spans="16:30">
      <c r="P48356" s="6"/>
      <c r="AA48356" s="6"/>
      <c r="AC48356" s="6"/>
      <c r="AD48356" s="6"/>
    </row>
    <row r="48357" spans="16:30">
      <c r="P48357" s="6"/>
      <c r="AA48357" s="6"/>
      <c r="AC48357" s="6"/>
      <c r="AD48357" s="6"/>
    </row>
    <row r="48358" spans="16:30">
      <c r="P48358" s="6"/>
      <c r="AA48358" s="6"/>
      <c r="AC48358" s="6"/>
      <c r="AD48358" s="6"/>
    </row>
    <row r="48359" spans="16:30">
      <c r="P48359" s="6"/>
      <c r="AA48359" s="6"/>
      <c r="AC48359" s="6"/>
      <c r="AD48359" s="6"/>
    </row>
    <row r="48360" spans="16:30">
      <c r="P48360" s="6"/>
      <c r="AA48360" s="6"/>
      <c r="AC48360" s="6"/>
      <c r="AD48360" s="6"/>
    </row>
    <row r="48361" spans="16:30">
      <c r="P48361" s="6"/>
      <c r="AA48361" s="6"/>
      <c r="AC48361" s="6"/>
      <c r="AD48361" s="6"/>
    </row>
    <row r="48362" spans="16:30">
      <c r="P48362" s="6"/>
      <c r="AA48362" s="6"/>
      <c r="AC48362" s="6"/>
      <c r="AD48362" s="6"/>
    </row>
    <row r="48363" spans="16:30">
      <c r="P48363" s="6"/>
      <c r="AA48363" s="6"/>
      <c r="AC48363" s="6"/>
      <c r="AD48363" s="6"/>
    </row>
    <row r="48364" spans="16:30">
      <c r="P48364" s="6"/>
      <c r="AA48364" s="6"/>
      <c r="AC48364" s="6"/>
      <c r="AD48364" s="6"/>
    </row>
    <row r="48365" spans="16:30">
      <c r="P48365" s="6"/>
      <c r="AA48365" s="6"/>
      <c r="AC48365" s="6"/>
      <c r="AD48365" s="6"/>
    </row>
    <row r="48366" spans="16:30">
      <c r="P48366" s="6"/>
      <c r="AA48366" s="6"/>
      <c r="AC48366" s="6"/>
      <c r="AD48366" s="6"/>
    </row>
    <row r="48367" spans="16:30">
      <c r="P48367" s="6"/>
      <c r="AA48367" s="6"/>
      <c r="AC48367" s="6"/>
      <c r="AD48367" s="6"/>
    </row>
    <row r="48368" spans="16:30">
      <c r="P48368" s="6"/>
      <c r="AA48368" s="6"/>
      <c r="AC48368" s="6"/>
      <c r="AD48368" s="6"/>
    </row>
    <row r="48369" spans="16:30">
      <c r="P48369" s="6"/>
      <c r="AA48369" s="6"/>
      <c r="AC48369" s="6"/>
      <c r="AD48369" s="6"/>
    </row>
    <row r="48370" spans="16:30">
      <c r="P48370" s="6"/>
      <c r="AA48370" s="6"/>
      <c r="AC48370" s="6"/>
      <c r="AD48370" s="6"/>
    </row>
    <row r="48371" spans="16:30">
      <c r="P48371" s="6"/>
      <c r="AA48371" s="6"/>
      <c r="AC48371" s="6"/>
      <c r="AD48371" s="6"/>
    </row>
    <row r="48372" spans="16:30">
      <c r="P48372" s="6"/>
      <c r="AA48372" s="6"/>
      <c r="AC48372" s="6"/>
      <c r="AD48372" s="6"/>
    </row>
    <row r="48373" spans="16:30">
      <c r="P48373" s="6"/>
      <c r="AA48373" s="6"/>
      <c r="AC48373" s="6"/>
      <c r="AD48373" s="6"/>
    </row>
    <row r="48374" spans="16:30">
      <c r="P48374" s="6"/>
      <c r="AA48374" s="6"/>
      <c r="AC48374" s="6"/>
      <c r="AD48374" s="6"/>
    </row>
    <row r="48375" spans="16:30">
      <c r="P48375" s="6"/>
      <c r="AA48375" s="6"/>
      <c r="AC48375" s="6"/>
      <c r="AD48375" s="6"/>
    </row>
    <row r="48376" spans="16:30">
      <c r="P48376" s="6"/>
      <c r="AA48376" s="6"/>
      <c r="AC48376" s="6"/>
      <c r="AD48376" s="6"/>
    </row>
    <row r="48377" spans="16:30">
      <c r="P48377" s="6"/>
      <c r="AA48377" s="6"/>
      <c r="AC48377" s="6"/>
      <c r="AD48377" s="6"/>
    </row>
    <row r="48378" spans="16:30">
      <c r="P48378" s="6"/>
      <c r="AA48378" s="6"/>
      <c r="AC48378" s="6"/>
      <c r="AD48378" s="6"/>
    </row>
    <row r="48379" spans="16:30">
      <c r="P48379" s="6"/>
      <c r="AA48379" s="6"/>
      <c r="AC48379" s="6"/>
      <c r="AD48379" s="6"/>
    </row>
    <row r="48380" spans="16:30">
      <c r="P48380" s="6"/>
      <c r="AA48380" s="6"/>
      <c r="AC48380" s="6"/>
      <c r="AD48380" s="6"/>
    </row>
    <row r="48381" spans="16:30">
      <c r="P48381" s="6"/>
      <c r="AA48381" s="6"/>
      <c r="AC48381" s="6"/>
      <c r="AD48381" s="6"/>
    </row>
    <row r="48382" spans="16:30">
      <c r="P48382" s="6"/>
      <c r="AA48382" s="6"/>
      <c r="AC48382" s="6"/>
      <c r="AD48382" s="6"/>
    </row>
    <row r="48383" spans="16:30">
      <c r="P48383" s="6"/>
      <c r="AA48383" s="6"/>
      <c r="AC48383" s="6"/>
      <c r="AD48383" s="6"/>
    </row>
    <row r="48384" spans="16:30">
      <c r="P48384" s="6"/>
      <c r="AA48384" s="6"/>
      <c r="AC48384" s="6"/>
      <c r="AD48384" s="6"/>
    </row>
    <row r="48385" spans="16:30">
      <c r="P48385" s="6"/>
      <c r="AA48385" s="6"/>
      <c r="AC48385" s="6"/>
      <c r="AD48385" s="6"/>
    </row>
    <row r="48386" spans="16:30">
      <c r="P48386" s="6"/>
      <c r="AA48386" s="6"/>
      <c r="AC48386" s="6"/>
      <c r="AD48386" s="6"/>
    </row>
    <row r="48387" spans="16:30">
      <c r="P48387" s="6"/>
      <c r="AA48387" s="6"/>
      <c r="AC48387" s="6"/>
      <c r="AD48387" s="6"/>
    </row>
    <row r="48388" spans="16:30">
      <c r="P48388" s="6"/>
      <c r="AA48388" s="6"/>
      <c r="AC48388" s="6"/>
      <c r="AD48388" s="6"/>
    </row>
    <row r="48389" spans="16:30">
      <c r="P48389" s="6"/>
      <c r="AA48389" s="6"/>
      <c r="AC48389" s="6"/>
      <c r="AD48389" s="6"/>
    </row>
    <row r="48390" spans="16:30">
      <c r="P48390" s="6"/>
      <c r="AA48390" s="6"/>
      <c r="AC48390" s="6"/>
      <c r="AD48390" s="6"/>
    </row>
    <row r="48391" spans="16:30">
      <c r="P48391" s="6"/>
      <c r="AA48391" s="6"/>
      <c r="AC48391" s="6"/>
      <c r="AD48391" s="6"/>
    </row>
    <row r="48392" spans="16:30">
      <c r="P48392" s="6"/>
      <c r="AA48392" s="6"/>
      <c r="AC48392" s="6"/>
      <c r="AD48392" s="6"/>
    </row>
    <row r="48393" spans="16:30">
      <c r="P48393" s="6"/>
      <c r="AA48393" s="6"/>
      <c r="AC48393" s="6"/>
      <c r="AD48393" s="6"/>
    </row>
    <row r="48394" spans="16:30">
      <c r="P48394" s="6"/>
      <c r="AA48394" s="6"/>
      <c r="AC48394" s="6"/>
      <c r="AD48394" s="6"/>
    </row>
    <row r="48395" spans="16:30">
      <c r="P48395" s="6"/>
      <c r="AA48395" s="6"/>
      <c r="AC48395" s="6"/>
      <c r="AD48395" s="6"/>
    </row>
    <row r="48396" spans="16:30">
      <c r="P48396" s="6"/>
      <c r="AA48396" s="6"/>
      <c r="AC48396" s="6"/>
      <c r="AD48396" s="6"/>
    </row>
    <row r="48397" spans="16:30">
      <c r="P48397" s="6"/>
      <c r="AA48397" s="6"/>
      <c r="AC48397" s="6"/>
      <c r="AD48397" s="6"/>
    </row>
    <row r="48398" spans="16:30">
      <c r="P48398" s="6"/>
      <c r="AA48398" s="6"/>
      <c r="AC48398" s="6"/>
      <c r="AD48398" s="6"/>
    </row>
    <row r="48399" spans="16:30">
      <c r="P48399" s="6"/>
      <c r="AA48399" s="6"/>
      <c r="AC48399" s="6"/>
      <c r="AD48399" s="6"/>
    </row>
    <row r="48400" spans="16:30">
      <c r="P48400" s="6"/>
      <c r="AA48400" s="6"/>
      <c r="AC48400" s="6"/>
      <c r="AD48400" s="6"/>
    </row>
    <row r="48401" spans="16:30">
      <c r="P48401" s="6"/>
      <c r="AA48401" s="6"/>
      <c r="AC48401" s="6"/>
      <c r="AD48401" s="6"/>
    </row>
    <row r="48402" spans="16:30">
      <c r="P48402" s="6"/>
      <c r="AA48402" s="6"/>
      <c r="AC48402" s="6"/>
      <c r="AD48402" s="6"/>
    </row>
    <row r="48403" spans="16:30">
      <c r="P48403" s="6"/>
      <c r="AA48403" s="6"/>
      <c r="AC48403" s="6"/>
      <c r="AD48403" s="6"/>
    </row>
    <row r="48404" spans="16:30">
      <c r="P48404" s="6"/>
      <c r="AA48404" s="6"/>
      <c r="AC48404" s="6"/>
      <c r="AD48404" s="6"/>
    </row>
    <row r="48405" spans="16:30">
      <c r="P48405" s="6"/>
      <c r="AA48405" s="6"/>
      <c r="AC48405" s="6"/>
      <c r="AD48405" s="6"/>
    </row>
    <row r="48406" spans="16:30">
      <c r="P48406" s="6"/>
      <c r="AA48406" s="6"/>
      <c r="AC48406" s="6"/>
      <c r="AD48406" s="6"/>
    </row>
    <row r="48407" spans="16:30">
      <c r="P48407" s="6"/>
      <c r="AA48407" s="6"/>
      <c r="AC48407" s="6"/>
      <c r="AD48407" s="6"/>
    </row>
    <row r="48408" spans="16:30">
      <c r="P48408" s="6"/>
      <c r="AA48408" s="6"/>
      <c r="AC48408" s="6"/>
      <c r="AD48408" s="6"/>
    </row>
    <row r="48409" spans="16:30">
      <c r="P48409" s="6"/>
      <c r="AA48409" s="6"/>
      <c r="AC48409" s="6"/>
      <c r="AD48409" s="6"/>
    </row>
    <row r="48410" spans="16:30">
      <c r="P48410" s="6"/>
      <c r="AA48410" s="6"/>
      <c r="AC48410" s="6"/>
      <c r="AD48410" s="6"/>
    </row>
    <row r="48411" spans="16:30">
      <c r="P48411" s="6"/>
      <c r="AA48411" s="6"/>
      <c r="AC48411" s="6"/>
      <c r="AD48411" s="6"/>
    </row>
    <row r="48412" spans="16:30">
      <c r="P48412" s="6"/>
      <c r="AA48412" s="6"/>
      <c r="AC48412" s="6"/>
      <c r="AD48412" s="6"/>
    </row>
    <row r="48413" spans="16:30">
      <c r="P48413" s="6"/>
      <c r="AA48413" s="6"/>
      <c r="AC48413" s="6"/>
      <c r="AD48413" s="6"/>
    </row>
    <row r="48414" spans="16:30">
      <c r="P48414" s="6"/>
      <c r="AA48414" s="6"/>
      <c r="AC48414" s="6"/>
      <c r="AD48414" s="6"/>
    </row>
    <row r="48415" spans="16:30">
      <c r="P48415" s="6"/>
      <c r="AA48415" s="6"/>
      <c r="AC48415" s="6"/>
      <c r="AD48415" s="6"/>
    </row>
    <row r="48416" spans="16:30">
      <c r="P48416" s="6"/>
      <c r="AA48416" s="6"/>
      <c r="AC48416" s="6"/>
      <c r="AD48416" s="6"/>
    </row>
    <row r="48417" spans="16:30">
      <c r="P48417" s="6"/>
      <c r="AA48417" s="6"/>
      <c r="AC48417" s="6"/>
      <c r="AD48417" s="6"/>
    </row>
    <row r="48418" spans="16:30">
      <c r="P48418" s="6"/>
      <c r="AA48418" s="6"/>
      <c r="AC48418" s="6"/>
      <c r="AD48418" s="6"/>
    </row>
    <row r="48419" spans="16:30">
      <c r="P48419" s="6"/>
      <c r="AA48419" s="6"/>
      <c r="AC48419" s="6"/>
      <c r="AD48419" s="6"/>
    </row>
    <row r="48420" spans="16:30">
      <c r="P48420" s="6"/>
      <c r="AA48420" s="6"/>
      <c r="AC48420" s="6"/>
      <c r="AD48420" s="6"/>
    </row>
    <row r="48421" spans="16:30">
      <c r="P48421" s="6"/>
      <c r="AA48421" s="6"/>
      <c r="AC48421" s="6"/>
      <c r="AD48421" s="6"/>
    </row>
    <row r="48422" spans="16:30">
      <c r="P48422" s="6"/>
      <c r="AA48422" s="6"/>
      <c r="AC48422" s="6"/>
      <c r="AD48422" s="6"/>
    </row>
    <row r="48423" spans="16:30">
      <c r="P48423" s="6"/>
      <c r="AA48423" s="6"/>
      <c r="AC48423" s="6"/>
      <c r="AD48423" s="6"/>
    </row>
    <row r="48424" spans="16:30">
      <c r="P48424" s="6"/>
      <c r="AA48424" s="6"/>
      <c r="AC48424" s="6"/>
      <c r="AD48424" s="6"/>
    </row>
    <row r="48425" spans="16:30">
      <c r="P48425" s="6"/>
      <c r="AA48425" s="6"/>
      <c r="AC48425" s="6"/>
      <c r="AD48425" s="6"/>
    </row>
    <row r="48426" spans="16:30">
      <c r="P48426" s="6"/>
      <c r="AA48426" s="6"/>
      <c r="AC48426" s="6"/>
      <c r="AD48426" s="6"/>
    </row>
    <row r="48427" spans="16:30">
      <c r="P48427" s="6"/>
      <c r="AA48427" s="6"/>
      <c r="AC48427" s="6"/>
      <c r="AD48427" s="6"/>
    </row>
    <row r="48428" spans="16:30">
      <c r="P48428" s="6"/>
      <c r="AA48428" s="6"/>
      <c r="AC48428" s="6"/>
      <c r="AD48428" s="6"/>
    </row>
    <row r="48429" spans="16:30">
      <c r="P48429" s="6"/>
      <c r="AA48429" s="6"/>
      <c r="AC48429" s="6"/>
      <c r="AD48429" s="6"/>
    </row>
    <row r="48430" spans="16:30">
      <c r="P48430" s="6"/>
      <c r="AA48430" s="6"/>
      <c r="AC48430" s="6"/>
      <c r="AD48430" s="6"/>
    </row>
    <row r="48431" spans="16:30">
      <c r="P48431" s="6"/>
      <c r="AA48431" s="6"/>
      <c r="AC48431" s="6"/>
      <c r="AD48431" s="6"/>
    </row>
    <row r="48432" spans="16:30">
      <c r="P48432" s="6"/>
      <c r="AA48432" s="6"/>
      <c r="AC48432" s="6"/>
      <c r="AD48432" s="6"/>
    </row>
    <row r="48433" spans="16:30">
      <c r="P48433" s="6"/>
      <c r="AA48433" s="6"/>
      <c r="AC48433" s="6"/>
      <c r="AD48433" s="6"/>
    </row>
    <row r="48434" spans="16:30">
      <c r="P48434" s="6"/>
      <c r="AA48434" s="6"/>
      <c r="AC48434" s="6"/>
      <c r="AD48434" s="6"/>
    </row>
    <row r="48435" spans="16:30">
      <c r="P48435" s="6"/>
      <c r="AA48435" s="6"/>
      <c r="AC48435" s="6"/>
      <c r="AD48435" s="6"/>
    </row>
    <row r="48436" spans="16:30">
      <c r="P48436" s="6"/>
      <c r="AA48436" s="6"/>
      <c r="AC48436" s="6"/>
      <c r="AD48436" s="6"/>
    </row>
    <row r="48437" spans="16:30">
      <c r="P48437" s="6"/>
      <c r="AA48437" s="6"/>
      <c r="AC48437" s="6"/>
      <c r="AD48437" s="6"/>
    </row>
    <row r="48438" spans="16:30">
      <c r="P48438" s="6"/>
      <c r="AA48438" s="6"/>
      <c r="AC48438" s="6"/>
      <c r="AD48438" s="6"/>
    </row>
    <row r="48439" spans="16:30">
      <c r="P48439" s="6"/>
      <c r="AA48439" s="6"/>
      <c r="AC48439" s="6"/>
      <c r="AD48439" s="6"/>
    </row>
    <row r="48440" spans="16:30">
      <c r="P48440" s="6"/>
      <c r="AA48440" s="6"/>
      <c r="AC48440" s="6"/>
      <c r="AD48440" s="6"/>
    </row>
    <row r="48441" spans="16:30">
      <c r="P48441" s="6"/>
      <c r="AA48441" s="6"/>
      <c r="AC48441" s="6"/>
      <c r="AD48441" s="6"/>
    </row>
    <row r="48442" spans="16:30">
      <c r="P48442" s="6"/>
      <c r="AA48442" s="6"/>
      <c r="AC48442" s="6"/>
      <c r="AD48442" s="6"/>
    </row>
    <row r="48443" spans="16:30">
      <c r="P48443" s="6"/>
      <c r="AA48443" s="6"/>
      <c r="AC48443" s="6"/>
      <c r="AD48443" s="6"/>
    </row>
    <row r="48444" spans="16:30">
      <c r="P48444" s="6"/>
      <c r="AA48444" s="6"/>
      <c r="AC48444" s="6"/>
      <c r="AD48444" s="6"/>
    </row>
    <row r="48445" spans="16:30">
      <c r="P48445" s="6"/>
      <c r="AA48445" s="6"/>
      <c r="AC48445" s="6"/>
      <c r="AD48445" s="6"/>
    </row>
    <row r="48446" spans="16:30">
      <c r="P48446" s="6"/>
      <c r="AA48446" s="6"/>
      <c r="AC48446" s="6"/>
      <c r="AD48446" s="6"/>
    </row>
    <row r="48447" spans="16:30">
      <c r="P48447" s="6"/>
      <c r="AA48447" s="6"/>
      <c r="AC48447" s="6"/>
      <c r="AD48447" s="6"/>
    </row>
    <row r="48448" spans="16:30">
      <c r="P48448" s="6"/>
      <c r="AA48448" s="6"/>
      <c r="AC48448" s="6"/>
      <c r="AD48448" s="6"/>
    </row>
    <row r="48449" spans="16:30">
      <c r="P48449" s="6"/>
      <c r="AA48449" s="6"/>
      <c r="AC48449" s="6"/>
      <c r="AD48449" s="6"/>
    </row>
    <row r="48450" spans="16:30">
      <c r="P48450" s="6"/>
      <c r="AA48450" s="6"/>
      <c r="AC48450" s="6"/>
      <c r="AD48450" s="6"/>
    </row>
    <row r="48451" spans="16:30">
      <c r="P48451" s="6"/>
      <c r="AA48451" s="6"/>
      <c r="AC48451" s="6"/>
      <c r="AD48451" s="6"/>
    </row>
    <row r="48452" spans="16:30">
      <c r="P48452" s="6"/>
      <c r="AA48452" s="6"/>
      <c r="AC48452" s="6"/>
      <c r="AD48452" s="6"/>
    </row>
    <row r="48453" spans="16:30">
      <c r="P48453" s="6"/>
      <c r="AA48453" s="6"/>
      <c r="AC48453" s="6"/>
      <c r="AD48453" s="6"/>
    </row>
    <row r="48454" spans="16:30">
      <c r="P48454" s="6"/>
      <c r="AA48454" s="6"/>
      <c r="AC48454" s="6"/>
      <c r="AD48454" s="6"/>
    </row>
    <row r="48455" spans="16:30">
      <c r="P48455" s="6"/>
      <c r="AA48455" s="6"/>
      <c r="AC48455" s="6"/>
      <c r="AD48455" s="6"/>
    </row>
    <row r="48456" spans="16:30">
      <c r="P48456" s="6"/>
      <c r="AA48456" s="6"/>
      <c r="AC48456" s="6"/>
      <c r="AD48456" s="6"/>
    </row>
    <row r="48457" spans="16:30">
      <c r="P48457" s="6"/>
      <c r="AA48457" s="6"/>
      <c r="AC48457" s="6"/>
      <c r="AD48457" s="6"/>
    </row>
    <row r="48458" spans="16:30">
      <c r="P48458" s="6"/>
      <c r="AA48458" s="6"/>
      <c r="AC48458" s="6"/>
      <c r="AD48458" s="6"/>
    </row>
    <row r="48459" spans="16:30">
      <c r="P48459" s="6"/>
      <c r="AA48459" s="6"/>
      <c r="AC48459" s="6"/>
      <c r="AD48459" s="6"/>
    </row>
    <row r="48460" spans="16:30">
      <c r="P48460" s="6"/>
      <c r="AA48460" s="6"/>
      <c r="AC48460" s="6"/>
      <c r="AD48460" s="6"/>
    </row>
    <row r="48461" spans="16:30">
      <c r="P48461" s="6"/>
      <c r="AA48461" s="6"/>
      <c r="AC48461" s="6"/>
      <c r="AD48461" s="6"/>
    </row>
    <row r="48462" spans="16:30">
      <c r="P48462" s="6"/>
      <c r="AA48462" s="6"/>
      <c r="AC48462" s="6"/>
      <c r="AD48462" s="6"/>
    </row>
    <row r="48463" spans="16:30">
      <c r="P48463" s="6"/>
      <c r="AA48463" s="6"/>
      <c r="AC48463" s="6"/>
      <c r="AD48463" s="6"/>
    </row>
    <row r="48464" spans="16:30">
      <c r="P48464" s="6"/>
      <c r="AA48464" s="6"/>
      <c r="AC48464" s="6"/>
      <c r="AD48464" s="6"/>
    </row>
    <row r="48465" spans="16:30">
      <c r="P48465" s="6"/>
      <c r="AA48465" s="6"/>
      <c r="AC48465" s="6"/>
      <c r="AD48465" s="6"/>
    </row>
    <row r="48466" spans="16:30">
      <c r="P48466" s="6"/>
      <c r="AA48466" s="6"/>
      <c r="AC48466" s="6"/>
      <c r="AD48466" s="6"/>
    </row>
    <row r="48467" spans="16:30">
      <c r="P48467" s="6"/>
      <c r="AA48467" s="6"/>
      <c r="AC48467" s="6"/>
      <c r="AD48467" s="6"/>
    </row>
    <row r="48468" spans="16:30">
      <c r="P48468" s="6"/>
      <c r="AA48468" s="6"/>
      <c r="AC48468" s="6"/>
      <c r="AD48468" s="6"/>
    </row>
    <row r="48469" spans="16:30">
      <c r="P48469" s="6"/>
      <c r="AA48469" s="6"/>
      <c r="AC48469" s="6"/>
      <c r="AD48469" s="6"/>
    </row>
    <row r="48470" spans="16:30">
      <c r="P48470" s="6"/>
      <c r="AA48470" s="6"/>
      <c r="AC48470" s="6"/>
      <c r="AD48470" s="6"/>
    </row>
    <row r="48471" spans="16:30">
      <c r="P48471" s="6"/>
      <c r="AA48471" s="6"/>
      <c r="AC48471" s="6"/>
      <c r="AD48471" s="6"/>
    </row>
    <row r="48472" spans="16:30">
      <c r="P48472" s="6"/>
      <c r="AA48472" s="6"/>
      <c r="AC48472" s="6"/>
      <c r="AD48472" s="6"/>
    </row>
    <row r="48473" spans="16:30">
      <c r="P48473" s="6"/>
      <c r="AA48473" s="6"/>
      <c r="AC48473" s="6"/>
      <c r="AD48473" s="6"/>
    </row>
    <row r="48474" spans="16:30">
      <c r="P48474" s="6"/>
      <c r="AA48474" s="6"/>
      <c r="AC48474" s="6"/>
      <c r="AD48474" s="6"/>
    </row>
    <row r="48475" spans="16:30">
      <c r="P48475" s="6"/>
      <c r="AA48475" s="6"/>
      <c r="AC48475" s="6"/>
      <c r="AD48475" s="6"/>
    </row>
    <row r="48476" spans="16:30">
      <c r="P48476" s="6"/>
      <c r="AA48476" s="6"/>
      <c r="AC48476" s="6"/>
      <c r="AD48476" s="6"/>
    </row>
    <row r="48477" spans="16:30">
      <c r="P48477" s="6"/>
      <c r="AA48477" s="6"/>
      <c r="AC48477" s="6"/>
      <c r="AD48477" s="6"/>
    </row>
    <row r="48478" spans="16:30">
      <c r="P48478" s="6"/>
      <c r="AA48478" s="6"/>
      <c r="AC48478" s="6"/>
      <c r="AD48478" s="6"/>
    </row>
    <row r="48479" spans="16:30">
      <c r="P48479" s="6"/>
      <c r="AA48479" s="6"/>
      <c r="AC48479" s="6"/>
      <c r="AD48479" s="6"/>
    </row>
    <row r="48480" spans="16:30">
      <c r="P48480" s="6"/>
      <c r="AA48480" s="6"/>
      <c r="AC48480" s="6"/>
      <c r="AD48480" s="6"/>
    </row>
    <row r="48481" spans="16:30">
      <c r="P48481" s="6"/>
      <c r="AA48481" s="6"/>
      <c r="AC48481" s="6"/>
      <c r="AD48481" s="6"/>
    </row>
    <row r="48482" spans="16:30">
      <c r="P48482" s="6"/>
      <c r="AA48482" s="6"/>
      <c r="AC48482" s="6"/>
      <c r="AD48482" s="6"/>
    </row>
    <row r="48483" spans="16:30">
      <c r="P48483" s="6"/>
      <c r="AA48483" s="6"/>
      <c r="AC48483" s="6"/>
      <c r="AD48483" s="6"/>
    </row>
    <row r="48484" spans="16:30">
      <c r="P48484" s="6"/>
      <c r="AA48484" s="6"/>
      <c r="AC48484" s="6"/>
      <c r="AD48484" s="6"/>
    </row>
    <row r="48485" spans="16:30">
      <c r="P48485" s="6"/>
      <c r="AA48485" s="6"/>
      <c r="AC48485" s="6"/>
      <c r="AD48485" s="6"/>
    </row>
    <row r="48486" spans="16:30">
      <c r="P48486" s="6"/>
      <c r="AA48486" s="6"/>
      <c r="AC48486" s="6"/>
      <c r="AD48486" s="6"/>
    </row>
    <row r="48487" spans="16:30">
      <c r="P48487" s="6"/>
      <c r="AA48487" s="6"/>
      <c r="AC48487" s="6"/>
      <c r="AD48487" s="6"/>
    </row>
    <row r="48488" spans="16:30">
      <c r="P48488" s="6"/>
      <c r="AA48488" s="6"/>
      <c r="AC48488" s="6"/>
      <c r="AD48488" s="6"/>
    </row>
    <row r="48489" spans="16:30">
      <c r="P48489" s="6"/>
      <c r="AA48489" s="6"/>
      <c r="AC48489" s="6"/>
      <c r="AD48489" s="6"/>
    </row>
    <row r="48490" spans="16:30">
      <c r="P48490" s="6"/>
      <c r="AA48490" s="6"/>
      <c r="AC48490" s="6"/>
      <c r="AD48490" s="6"/>
    </row>
    <row r="48491" spans="16:30">
      <c r="P48491" s="6"/>
      <c r="AA48491" s="6"/>
      <c r="AC48491" s="6"/>
      <c r="AD48491" s="6"/>
    </row>
    <row r="48492" spans="16:30">
      <c r="P48492" s="6"/>
      <c r="AA48492" s="6"/>
      <c r="AC48492" s="6"/>
      <c r="AD48492" s="6"/>
    </row>
    <row r="48493" spans="16:30">
      <c r="P48493" s="6"/>
      <c r="AA48493" s="6"/>
      <c r="AC48493" s="6"/>
      <c r="AD48493" s="6"/>
    </row>
    <row r="48494" spans="16:30">
      <c r="P48494" s="6"/>
      <c r="AA48494" s="6"/>
      <c r="AC48494" s="6"/>
      <c r="AD48494" s="6"/>
    </row>
    <row r="48495" spans="16:30">
      <c r="P48495" s="6"/>
      <c r="AA48495" s="6"/>
      <c r="AC48495" s="6"/>
      <c r="AD48495" s="6"/>
    </row>
    <row r="48496" spans="16:30">
      <c r="P48496" s="6"/>
      <c r="AA48496" s="6"/>
      <c r="AC48496" s="6"/>
      <c r="AD48496" s="6"/>
    </row>
    <row r="48497" spans="16:30">
      <c r="P48497" s="6"/>
      <c r="AA48497" s="6"/>
      <c r="AC48497" s="6"/>
      <c r="AD48497" s="6"/>
    </row>
    <row r="48498" spans="16:30">
      <c r="P48498" s="6"/>
      <c r="AA48498" s="6"/>
      <c r="AC48498" s="6"/>
      <c r="AD48498" s="6"/>
    </row>
    <row r="48499" spans="16:30">
      <c r="P48499" s="6"/>
      <c r="AA48499" s="6"/>
      <c r="AC48499" s="6"/>
      <c r="AD48499" s="6"/>
    </row>
    <row r="48500" spans="16:30">
      <c r="P48500" s="6"/>
      <c r="AA48500" s="6"/>
      <c r="AC48500" s="6"/>
      <c r="AD48500" s="6"/>
    </row>
    <row r="48501" spans="16:30">
      <c r="P48501" s="6"/>
      <c r="AA48501" s="6"/>
      <c r="AC48501" s="6"/>
      <c r="AD48501" s="6"/>
    </row>
    <row r="48502" spans="16:30">
      <c r="P48502" s="6"/>
      <c r="AA48502" s="6"/>
      <c r="AC48502" s="6"/>
      <c r="AD48502" s="6"/>
    </row>
    <row r="48503" spans="16:30">
      <c r="P48503" s="6"/>
      <c r="AA48503" s="6"/>
      <c r="AC48503" s="6"/>
      <c r="AD48503" s="6"/>
    </row>
    <row r="48504" spans="16:30">
      <c r="P48504" s="6"/>
      <c r="AA48504" s="6"/>
      <c r="AC48504" s="6"/>
      <c r="AD48504" s="6"/>
    </row>
    <row r="48505" spans="16:30">
      <c r="P48505" s="6"/>
      <c r="AA48505" s="6"/>
      <c r="AC48505" s="6"/>
      <c r="AD48505" s="6"/>
    </row>
    <row r="48506" spans="16:30">
      <c r="P48506" s="6"/>
      <c r="AA48506" s="6"/>
      <c r="AC48506" s="6"/>
      <c r="AD48506" s="6"/>
    </row>
    <row r="48507" spans="16:30">
      <c r="P48507" s="6"/>
      <c r="AA48507" s="6"/>
      <c r="AC48507" s="6"/>
      <c r="AD48507" s="6"/>
    </row>
    <row r="48508" spans="16:30">
      <c r="P48508" s="6"/>
      <c r="AA48508" s="6"/>
      <c r="AC48508" s="6"/>
      <c r="AD48508" s="6"/>
    </row>
    <row r="48509" spans="16:30">
      <c r="P48509" s="6"/>
      <c r="AA48509" s="6"/>
      <c r="AC48509" s="6"/>
      <c r="AD48509" s="6"/>
    </row>
    <row r="48510" spans="16:30">
      <c r="P48510" s="6"/>
      <c r="AA48510" s="6"/>
      <c r="AC48510" s="6"/>
      <c r="AD48510" s="6"/>
    </row>
    <row r="48511" spans="16:30">
      <c r="P48511" s="6"/>
      <c r="AA48511" s="6"/>
      <c r="AC48511" s="6"/>
      <c r="AD48511" s="6"/>
    </row>
    <row r="48512" spans="16:30">
      <c r="P48512" s="6"/>
      <c r="AA48512" s="6"/>
      <c r="AC48512" s="6"/>
      <c r="AD48512" s="6"/>
    </row>
    <row r="48513" spans="16:30">
      <c r="P48513" s="6"/>
      <c r="AA48513" s="6"/>
      <c r="AC48513" s="6"/>
      <c r="AD48513" s="6"/>
    </row>
    <row r="48514" spans="16:30">
      <c r="P48514" s="6"/>
      <c r="AA48514" s="6"/>
      <c r="AC48514" s="6"/>
      <c r="AD48514" s="6"/>
    </row>
    <row r="48515" spans="16:30">
      <c r="P48515" s="6"/>
      <c r="AA48515" s="6"/>
      <c r="AC48515" s="6"/>
      <c r="AD48515" s="6"/>
    </row>
    <row r="48516" spans="16:30">
      <c r="P48516" s="6"/>
      <c r="AA48516" s="6"/>
      <c r="AC48516" s="6"/>
      <c r="AD48516" s="6"/>
    </row>
    <row r="48517" spans="16:30">
      <c r="P48517" s="6"/>
      <c r="AA48517" s="6"/>
      <c r="AC48517" s="6"/>
      <c r="AD48517" s="6"/>
    </row>
    <row r="48518" spans="16:30">
      <c r="P48518" s="6"/>
      <c r="AA48518" s="6"/>
      <c r="AC48518" s="6"/>
      <c r="AD48518" s="6"/>
    </row>
    <row r="48519" spans="16:30">
      <c r="P48519" s="6"/>
      <c r="AA48519" s="6"/>
      <c r="AC48519" s="6"/>
      <c r="AD48519" s="6"/>
    </row>
    <row r="48520" spans="16:30">
      <c r="P48520" s="6"/>
      <c r="AA48520" s="6"/>
      <c r="AC48520" s="6"/>
      <c r="AD48520" s="6"/>
    </row>
    <row r="48521" spans="16:30">
      <c r="P48521" s="6"/>
      <c r="AA48521" s="6"/>
      <c r="AC48521" s="6"/>
      <c r="AD48521" s="6"/>
    </row>
    <row r="48522" spans="16:30">
      <c r="P48522" s="6"/>
      <c r="AA48522" s="6"/>
      <c r="AC48522" s="6"/>
      <c r="AD48522" s="6"/>
    </row>
    <row r="48523" spans="16:30">
      <c r="P48523" s="6"/>
      <c r="AA48523" s="6"/>
      <c r="AC48523" s="6"/>
      <c r="AD48523" s="6"/>
    </row>
    <row r="48524" spans="16:30">
      <c r="P48524" s="6"/>
      <c r="AA48524" s="6"/>
      <c r="AC48524" s="6"/>
      <c r="AD48524" s="6"/>
    </row>
    <row r="48525" spans="16:30">
      <c r="P48525" s="6"/>
      <c r="AA48525" s="6"/>
      <c r="AC48525" s="6"/>
      <c r="AD48525" s="6"/>
    </row>
    <row r="48526" spans="16:30">
      <c r="P48526" s="6"/>
      <c r="AA48526" s="6"/>
      <c r="AC48526" s="6"/>
      <c r="AD48526" s="6"/>
    </row>
    <row r="48527" spans="16:30">
      <c r="P48527" s="6"/>
      <c r="AA48527" s="6"/>
      <c r="AC48527" s="6"/>
      <c r="AD48527" s="6"/>
    </row>
    <row r="48528" spans="16:30">
      <c r="P48528" s="6"/>
      <c r="AA48528" s="6"/>
      <c r="AC48528" s="6"/>
      <c r="AD48528" s="6"/>
    </row>
    <row r="48529" spans="16:30">
      <c r="P48529" s="6"/>
      <c r="AA48529" s="6"/>
      <c r="AC48529" s="6"/>
      <c r="AD48529" s="6"/>
    </row>
    <row r="48530" spans="16:30">
      <c r="P48530" s="6"/>
      <c r="AA48530" s="6"/>
      <c r="AC48530" s="6"/>
      <c r="AD48530" s="6"/>
    </row>
    <row r="48531" spans="16:30">
      <c r="P48531" s="6"/>
      <c r="AA48531" s="6"/>
      <c r="AC48531" s="6"/>
      <c r="AD48531" s="6"/>
    </row>
    <row r="48532" spans="16:30">
      <c r="P48532" s="6"/>
      <c r="AA48532" s="6"/>
      <c r="AC48532" s="6"/>
      <c r="AD48532" s="6"/>
    </row>
    <row r="48533" spans="16:30">
      <c r="P48533" s="6"/>
      <c r="AA48533" s="6"/>
      <c r="AC48533" s="6"/>
      <c r="AD48533" s="6"/>
    </row>
    <row r="48534" spans="16:30">
      <c r="P48534" s="6"/>
      <c r="AA48534" s="6"/>
      <c r="AC48534" s="6"/>
      <c r="AD48534" s="6"/>
    </row>
    <row r="48535" spans="16:30">
      <c r="P48535" s="6"/>
      <c r="AA48535" s="6"/>
      <c r="AC48535" s="6"/>
      <c r="AD48535" s="6"/>
    </row>
    <row r="48536" spans="16:30">
      <c r="P48536" s="6"/>
      <c r="AA48536" s="6"/>
      <c r="AC48536" s="6"/>
      <c r="AD48536" s="6"/>
    </row>
    <row r="48537" spans="16:30">
      <c r="P48537" s="6"/>
      <c r="AA48537" s="6"/>
      <c r="AC48537" s="6"/>
      <c r="AD48537" s="6"/>
    </row>
    <row r="48538" spans="16:30">
      <c r="P48538" s="6"/>
      <c r="AA48538" s="6"/>
      <c r="AC48538" s="6"/>
      <c r="AD48538" s="6"/>
    </row>
    <row r="48539" spans="16:30">
      <c r="P48539" s="6"/>
      <c r="AA48539" s="6"/>
      <c r="AC48539" s="6"/>
      <c r="AD48539" s="6"/>
    </row>
    <row r="48540" spans="16:30">
      <c r="P48540" s="6"/>
      <c r="AA48540" s="6"/>
      <c r="AC48540" s="6"/>
      <c r="AD48540" s="6"/>
    </row>
    <row r="48541" spans="16:30">
      <c r="P48541" s="6"/>
      <c r="AA48541" s="6"/>
      <c r="AC48541" s="6"/>
      <c r="AD48541" s="6"/>
    </row>
    <row r="48542" spans="16:30">
      <c r="P48542" s="6"/>
      <c r="AA48542" s="6"/>
      <c r="AC48542" s="6"/>
      <c r="AD48542" s="6"/>
    </row>
    <row r="48543" spans="16:30">
      <c r="P48543" s="6"/>
      <c r="AA48543" s="6"/>
      <c r="AC48543" s="6"/>
      <c r="AD48543" s="6"/>
    </row>
    <row r="48544" spans="16:30">
      <c r="P48544" s="6"/>
      <c r="AA48544" s="6"/>
      <c r="AC48544" s="6"/>
      <c r="AD48544" s="6"/>
    </row>
    <row r="48545" spans="16:30">
      <c r="P48545" s="6"/>
      <c r="AA48545" s="6"/>
      <c r="AC48545" s="6"/>
      <c r="AD48545" s="6"/>
    </row>
    <row r="48546" spans="16:30">
      <c r="P48546" s="6"/>
      <c r="AA48546" s="6"/>
      <c r="AC48546" s="6"/>
      <c r="AD48546" s="6"/>
    </row>
    <row r="48547" spans="16:30">
      <c r="P48547" s="6"/>
      <c r="AA48547" s="6"/>
      <c r="AC48547" s="6"/>
      <c r="AD48547" s="6"/>
    </row>
    <row r="48548" spans="16:30">
      <c r="P48548" s="6"/>
      <c r="AA48548" s="6"/>
      <c r="AC48548" s="6"/>
      <c r="AD48548" s="6"/>
    </row>
    <row r="48549" spans="16:30">
      <c r="P48549" s="6"/>
      <c r="AA48549" s="6"/>
      <c r="AC48549" s="6"/>
      <c r="AD48549" s="6"/>
    </row>
    <row r="48550" spans="16:30">
      <c r="P48550" s="6"/>
      <c r="AA48550" s="6"/>
      <c r="AC48550" s="6"/>
      <c r="AD48550" s="6"/>
    </row>
    <row r="48551" spans="16:30">
      <c r="P48551" s="6"/>
      <c r="AA48551" s="6"/>
      <c r="AC48551" s="6"/>
      <c r="AD48551" s="6"/>
    </row>
    <row r="48552" spans="16:30">
      <c r="P48552" s="6"/>
      <c r="AA48552" s="6"/>
      <c r="AC48552" s="6"/>
      <c r="AD48552" s="6"/>
    </row>
    <row r="48553" spans="16:30">
      <c r="P48553" s="6"/>
      <c r="AA48553" s="6"/>
      <c r="AC48553" s="6"/>
      <c r="AD48553" s="6"/>
    </row>
    <row r="48554" spans="16:30">
      <c r="P48554" s="6"/>
      <c r="AA48554" s="6"/>
      <c r="AC48554" s="6"/>
      <c r="AD48554" s="6"/>
    </row>
    <row r="48555" spans="16:30">
      <c r="P48555" s="6"/>
      <c r="AA48555" s="6"/>
      <c r="AC48555" s="6"/>
      <c r="AD48555" s="6"/>
    </row>
    <row r="48556" spans="16:30">
      <c r="P48556" s="6"/>
      <c r="AA48556" s="6"/>
      <c r="AC48556" s="6"/>
      <c r="AD48556" s="6"/>
    </row>
    <row r="48557" spans="16:30">
      <c r="P48557" s="6"/>
      <c r="AA48557" s="6"/>
      <c r="AC48557" s="6"/>
      <c r="AD48557" s="6"/>
    </row>
    <row r="48558" spans="16:30">
      <c r="P48558" s="6"/>
      <c r="AA48558" s="6"/>
      <c r="AC48558" s="6"/>
      <c r="AD48558" s="6"/>
    </row>
    <row r="48559" spans="16:30">
      <c r="P48559" s="6"/>
      <c r="AA48559" s="6"/>
      <c r="AC48559" s="6"/>
      <c r="AD48559" s="6"/>
    </row>
    <row r="48560" spans="16:30">
      <c r="P48560" s="6"/>
      <c r="AA48560" s="6"/>
      <c r="AC48560" s="6"/>
      <c r="AD48560" s="6"/>
    </row>
    <row r="48561" spans="16:30">
      <c r="P48561" s="6"/>
      <c r="AA48561" s="6"/>
      <c r="AC48561" s="6"/>
      <c r="AD48561" s="6"/>
    </row>
    <row r="48562" spans="16:30">
      <c r="P48562" s="6"/>
      <c r="AA48562" s="6"/>
      <c r="AC48562" s="6"/>
      <c r="AD48562" s="6"/>
    </row>
    <row r="48563" spans="16:30">
      <c r="P48563" s="6"/>
      <c r="AA48563" s="6"/>
      <c r="AC48563" s="6"/>
      <c r="AD48563" s="6"/>
    </row>
    <row r="48564" spans="16:30">
      <c r="P48564" s="6"/>
      <c r="AA48564" s="6"/>
      <c r="AC48564" s="6"/>
      <c r="AD48564" s="6"/>
    </row>
    <row r="48565" spans="16:30">
      <c r="P48565" s="6"/>
      <c r="AA48565" s="6"/>
      <c r="AC48565" s="6"/>
      <c r="AD48565" s="6"/>
    </row>
    <row r="48566" spans="16:30">
      <c r="P48566" s="6"/>
      <c r="AA48566" s="6"/>
      <c r="AC48566" s="6"/>
      <c r="AD48566" s="6"/>
    </row>
    <row r="48567" spans="16:30">
      <c r="P48567" s="6"/>
      <c r="AA48567" s="6"/>
      <c r="AC48567" s="6"/>
      <c r="AD48567" s="6"/>
    </row>
    <row r="48568" spans="16:30">
      <c r="P48568" s="6"/>
      <c r="AA48568" s="6"/>
      <c r="AC48568" s="6"/>
      <c r="AD48568" s="6"/>
    </row>
    <row r="48569" spans="16:30">
      <c r="P48569" s="6"/>
      <c r="AA48569" s="6"/>
      <c r="AC48569" s="6"/>
      <c r="AD48569" s="6"/>
    </row>
    <row r="48570" spans="16:30">
      <c r="P48570" s="6"/>
      <c r="AA48570" s="6"/>
      <c r="AC48570" s="6"/>
      <c r="AD48570" s="6"/>
    </row>
    <row r="48571" spans="16:30">
      <c r="P48571" s="6"/>
      <c r="AA48571" s="6"/>
      <c r="AC48571" s="6"/>
      <c r="AD48571" s="6"/>
    </row>
    <row r="48572" spans="16:30">
      <c r="P48572" s="6"/>
      <c r="AA48572" s="6"/>
      <c r="AC48572" s="6"/>
      <c r="AD48572" s="6"/>
    </row>
    <row r="48573" spans="16:30">
      <c r="P48573" s="6"/>
      <c r="AA48573" s="6"/>
      <c r="AC48573" s="6"/>
      <c r="AD48573" s="6"/>
    </row>
    <row r="48574" spans="16:30">
      <c r="P48574" s="6"/>
      <c r="AA48574" s="6"/>
      <c r="AC48574" s="6"/>
      <c r="AD48574" s="6"/>
    </row>
    <row r="48575" spans="16:30">
      <c r="P48575" s="6"/>
      <c r="AA48575" s="6"/>
      <c r="AC48575" s="6"/>
      <c r="AD48575" s="6"/>
    </row>
    <row r="48576" spans="16:30">
      <c r="P48576" s="6"/>
      <c r="AA48576" s="6"/>
      <c r="AC48576" s="6"/>
      <c r="AD48576" s="6"/>
    </row>
    <row r="48577" spans="16:30">
      <c r="P48577" s="6"/>
      <c r="AA48577" s="6"/>
      <c r="AC48577" s="6"/>
      <c r="AD48577" s="6"/>
    </row>
    <row r="48578" spans="16:30">
      <c r="P48578" s="6"/>
      <c r="AA48578" s="6"/>
      <c r="AC48578" s="6"/>
      <c r="AD48578" s="6"/>
    </row>
    <row r="48579" spans="16:30">
      <c r="P48579" s="6"/>
      <c r="AA48579" s="6"/>
      <c r="AC48579" s="6"/>
      <c r="AD48579" s="6"/>
    </row>
    <row r="48580" spans="16:30">
      <c r="P48580" s="6"/>
      <c r="AA48580" s="6"/>
      <c r="AC48580" s="6"/>
      <c r="AD48580" s="6"/>
    </row>
    <row r="48581" spans="16:30">
      <c r="P48581" s="6"/>
      <c r="AA48581" s="6"/>
      <c r="AC48581" s="6"/>
      <c r="AD48581" s="6"/>
    </row>
    <row r="48582" spans="16:30">
      <c r="P48582" s="6"/>
      <c r="AA48582" s="6"/>
      <c r="AC48582" s="6"/>
      <c r="AD48582" s="6"/>
    </row>
    <row r="48583" spans="16:30">
      <c r="P48583" s="6"/>
      <c r="AA48583" s="6"/>
      <c r="AC48583" s="6"/>
      <c r="AD48583" s="6"/>
    </row>
    <row r="48584" spans="16:30">
      <c r="P48584" s="6"/>
      <c r="AA48584" s="6"/>
      <c r="AC48584" s="6"/>
      <c r="AD48584" s="6"/>
    </row>
    <row r="48585" spans="16:30">
      <c r="P48585" s="6"/>
      <c r="AA48585" s="6"/>
      <c r="AC48585" s="6"/>
      <c r="AD48585" s="6"/>
    </row>
    <row r="48586" spans="16:30">
      <c r="P48586" s="6"/>
      <c r="AA48586" s="6"/>
      <c r="AC48586" s="6"/>
      <c r="AD48586" s="6"/>
    </row>
    <row r="48587" spans="16:30">
      <c r="P48587" s="6"/>
      <c r="AA48587" s="6"/>
      <c r="AC48587" s="6"/>
      <c r="AD48587" s="6"/>
    </row>
    <row r="48588" spans="16:30">
      <c r="P48588" s="6"/>
      <c r="AA48588" s="6"/>
      <c r="AC48588" s="6"/>
      <c r="AD48588" s="6"/>
    </row>
    <row r="48589" spans="16:30">
      <c r="P48589" s="6"/>
      <c r="AA48589" s="6"/>
      <c r="AC48589" s="6"/>
      <c r="AD48589" s="6"/>
    </row>
    <row r="48590" spans="16:30">
      <c r="P48590" s="6"/>
      <c r="AA48590" s="6"/>
      <c r="AC48590" s="6"/>
      <c r="AD48590" s="6"/>
    </row>
    <row r="48591" spans="16:30">
      <c r="P48591" s="6"/>
      <c r="AA48591" s="6"/>
      <c r="AC48591" s="6"/>
      <c r="AD48591" s="6"/>
    </row>
    <row r="48592" spans="16:30">
      <c r="P48592" s="6"/>
      <c r="AA48592" s="6"/>
      <c r="AC48592" s="6"/>
      <c r="AD48592" s="6"/>
    </row>
    <row r="48593" spans="16:30">
      <c r="P48593" s="6"/>
      <c r="AA48593" s="6"/>
      <c r="AC48593" s="6"/>
      <c r="AD48593" s="6"/>
    </row>
    <row r="48594" spans="16:30">
      <c r="P48594" s="6"/>
      <c r="AA48594" s="6"/>
      <c r="AC48594" s="6"/>
      <c r="AD48594" s="6"/>
    </row>
    <row r="48595" spans="16:30">
      <c r="P48595" s="6"/>
      <c r="AA48595" s="6"/>
      <c r="AC48595" s="6"/>
      <c r="AD48595" s="6"/>
    </row>
    <row r="48596" spans="16:30">
      <c r="P48596" s="6"/>
      <c r="AA48596" s="6"/>
      <c r="AC48596" s="6"/>
      <c r="AD48596" s="6"/>
    </row>
    <row r="48597" spans="16:30">
      <c r="P48597" s="6"/>
      <c r="AA48597" s="6"/>
      <c r="AC48597" s="6"/>
      <c r="AD48597" s="6"/>
    </row>
    <row r="48598" spans="16:30">
      <c r="P48598" s="6"/>
      <c r="AA48598" s="6"/>
      <c r="AC48598" s="6"/>
      <c r="AD48598" s="6"/>
    </row>
    <row r="48599" spans="16:30">
      <c r="P48599" s="6"/>
      <c r="AA48599" s="6"/>
      <c r="AC48599" s="6"/>
      <c r="AD48599" s="6"/>
    </row>
    <row r="48600" spans="16:30">
      <c r="P48600" s="6"/>
      <c r="AA48600" s="6"/>
      <c r="AC48600" s="6"/>
      <c r="AD48600" s="6"/>
    </row>
    <row r="48601" spans="16:30">
      <c r="P48601" s="6"/>
      <c r="AA48601" s="6"/>
      <c r="AC48601" s="6"/>
      <c r="AD48601" s="6"/>
    </row>
    <row r="48602" spans="16:30">
      <c r="P48602" s="6"/>
      <c r="AA48602" s="6"/>
      <c r="AC48602" s="6"/>
      <c r="AD48602" s="6"/>
    </row>
    <row r="48603" spans="16:30">
      <c r="P48603" s="6"/>
      <c r="AA48603" s="6"/>
      <c r="AC48603" s="6"/>
      <c r="AD48603" s="6"/>
    </row>
    <row r="48604" spans="16:30">
      <c r="P48604" s="6"/>
      <c r="AA48604" s="6"/>
      <c r="AC48604" s="6"/>
      <c r="AD48604" s="6"/>
    </row>
    <row r="48605" spans="16:30">
      <c r="P48605" s="6"/>
      <c r="AA48605" s="6"/>
      <c r="AC48605" s="6"/>
      <c r="AD48605" s="6"/>
    </row>
    <row r="48606" spans="16:30">
      <c r="P48606" s="6"/>
      <c r="AA48606" s="6"/>
      <c r="AC48606" s="6"/>
      <c r="AD48606" s="6"/>
    </row>
    <row r="48607" spans="16:30">
      <c r="P48607" s="6"/>
      <c r="AA48607" s="6"/>
      <c r="AC48607" s="6"/>
      <c r="AD48607" s="6"/>
    </row>
    <row r="48608" spans="16:30">
      <c r="P48608" s="6"/>
      <c r="AA48608" s="6"/>
      <c r="AC48608" s="6"/>
      <c r="AD48608" s="6"/>
    </row>
    <row r="48609" spans="16:30">
      <c r="P48609" s="6"/>
      <c r="AA48609" s="6"/>
      <c r="AC48609" s="6"/>
      <c r="AD48609" s="6"/>
    </row>
    <row r="48610" spans="16:30">
      <c r="P48610" s="6"/>
      <c r="AA48610" s="6"/>
      <c r="AC48610" s="6"/>
      <c r="AD48610" s="6"/>
    </row>
    <row r="48611" spans="16:30">
      <c r="P48611" s="6"/>
      <c r="AA48611" s="6"/>
      <c r="AC48611" s="6"/>
      <c r="AD48611" s="6"/>
    </row>
    <row r="48612" spans="16:30">
      <c r="P48612" s="6"/>
      <c r="AA48612" s="6"/>
      <c r="AC48612" s="6"/>
      <c r="AD48612" s="6"/>
    </row>
    <row r="48613" spans="16:30">
      <c r="P48613" s="6"/>
      <c r="AA48613" s="6"/>
      <c r="AC48613" s="6"/>
      <c r="AD48613" s="6"/>
    </row>
    <row r="48614" spans="16:30">
      <c r="P48614" s="6"/>
      <c r="AA48614" s="6"/>
      <c r="AC48614" s="6"/>
      <c r="AD48614" s="6"/>
    </row>
    <row r="48615" spans="16:30">
      <c r="P48615" s="6"/>
      <c r="AA48615" s="6"/>
      <c r="AC48615" s="6"/>
      <c r="AD48615" s="6"/>
    </row>
    <row r="48616" spans="16:30">
      <c r="P48616" s="6"/>
      <c r="AA48616" s="6"/>
      <c r="AC48616" s="6"/>
      <c r="AD48616" s="6"/>
    </row>
    <row r="48617" spans="16:30">
      <c r="P48617" s="6"/>
      <c r="AA48617" s="6"/>
      <c r="AC48617" s="6"/>
      <c r="AD48617" s="6"/>
    </row>
    <row r="48618" spans="16:30">
      <c r="P48618" s="6"/>
      <c r="AA48618" s="6"/>
      <c r="AC48618" s="6"/>
      <c r="AD48618" s="6"/>
    </row>
    <row r="48619" spans="16:30">
      <c r="P48619" s="6"/>
      <c r="AA48619" s="6"/>
      <c r="AC48619" s="6"/>
      <c r="AD48619" s="6"/>
    </row>
    <row r="48620" spans="16:30">
      <c r="P48620" s="6"/>
      <c r="AA48620" s="6"/>
      <c r="AC48620" s="6"/>
      <c r="AD48620" s="6"/>
    </row>
    <row r="48621" spans="16:30">
      <c r="P48621" s="6"/>
      <c r="AA48621" s="6"/>
      <c r="AC48621" s="6"/>
      <c r="AD48621" s="6"/>
    </row>
    <row r="48622" spans="16:30">
      <c r="P48622" s="6"/>
      <c r="AA48622" s="6"/>
      <c r="AC48622" s="6"/>
      <c r="AD48622" s="6"/>
    </row>
    <row r="48623" spans="16:30">
      <c r="P48623" s="6"/>
      <c r="AA48623" s="6"/>
      <c r="AC48623" s="6"/>
      <c r="AD48623" s="6"/>
    </row>
    <row r="48624" spans="16:30">
      <c r="P48624" s="6"/>
      <c r="AA48624" s="6"/>
      <c r="AC48624" s="6"/>
      <c r="AD48624" s="6"/>
    </row>
    <row r="48625" spans="16:30">
      <c r="P48625" s="6"/>
      <c r="AA48625" s="6"/>
      <c r="AC48625" s="6"/>
      <c r="AD48625" s="6"/>
    </row>
    <row r="48626" spans="16:30">
      <c r="P48626" s="6"/>
      <c r="AA48626" s="6"/>
      <c r="AC48626" s="6"/>
      <c r="AD48626" s="6"/>
    </row>
    <row r="48627" spans="16:30">
      <c r="P48627" s="6"/>
      <c r="AA48627" s="6"/>
      <c r="AC48627" s="6"/>
      <c r="AD48627" s="6"/>
    </row>
    <row r="48628" spans="16:30">
      <c r="P48628" s="6"/>
      <c r="AA48628" s="6"/>
      <c r="AC48628" s="6"/>
      <c r="AD48628" s="6"/>
    </row>
    <row r="48629" spans="16:30">
      <c r="P48629" s="6"/>
      <c r="AA48629" s="6"/>
      <c r="AC48629" s="6"/>
      <c r="AD48629" s="6"/>
    </row>
    <row r="48630" spans="16:30">
      <c r="P48630" s="6"/>
      <c r="AA48630" s="6"/>
      <c r="AC48630" s="6"/>
      <c r="AD48630" s="6"/>
    </row>
    <row r="48631" spans="16:30">
      <c r="P48631" s="6"/>
      <c r="AA48631" s="6"/>
      <c r="AC48631" s="6"/>
      <c r="AD48631" s="6"/>
    </row>
    <row r="48632" spans="16:30">
      <c r="P48632" s="6"/>
      <c r="AA48632" s="6"/>
      <c r="AC48632" s="6"/>
      <c r="AD48632" s="6"/>
    </row>
    <row r="48633" spans="16:30">
      <c r="P48633" s="6"/>
      <c r="AA48633" s="6"/>
      <c r="AC48633" s="6"/>
      <c r="AD48633" s="6"/>
    </row>
    <row r="48634" spans="16:30">
      <c r="P48634" s="6"/>
      <c r="AA48634" s="6"/>
      <c r="AC48634" s="6"/>
      <c r="AD48634" s="6"/>
    </row>
    <row r="48635" spans="16:30">
      <c r="P48635" s="6"/>
      <c r="AA48635" s="6"/>
      <c r="AC48635" s="6"/>
      <c r="AD48635" s="6"/>
    </row>
    <row r="48636" spans="16:30">
      <c r="P48636" s="6"/>
      <c r="AA48636" s="6"/>
      <c r="AC48636" s="6"/>
      <c r="AD48636" s="6"/>
    </row>
    <row r="48637" spans="16:30">
      <c r="P48637" s="6"/>
      <c r="AA48637" s="6"/>
      <c r="AC48637" s="6"/>
      <c r="AD48637" s="6"/>
    </row>
    <row r="48638" spans="16:30">
      <c r="P48638" s="6"/>
      <c r="AA48638" s="6"/>
      <c r="AC48638" s="6"/>
      <c r="AD48638" s="6"/>
    </row>
    <row r="48639" spans="16:30">
      <c r="P48639" s="6"/>
      <c r="AA48639" s="6"/>
      <c r="AC48639" s="6"/>
      <c r="AD48639" s="6"/>
    </row>
    <row r="48640" spans="16:30">
      <c r="P48640" s="6"/>
      <c r="AA48640" s="6"/>
      <c r="AC48640" s="6"/>
      <c r="AD48640" s="6"/>
    </row>
    <row r="48641" spans="16:30">
      <c r="P48641" s="6"/>
      <c r="AA48641" s="6"/>
      <c r="AC48641" s="6"/>
      <c r="AD48641" s="6"/>
    </row>
    <row r="48642" spans="16:30">
      <c r="P48642" s="6"/>
      <c r="AA48642" s="6"/>
      <c r="AC48642" s="6"/>
      <c r="AD48642" s="6"/>
    </row>
    <row r="48643" spans="16:30">
      <c r="P48643" s="6"/>
      <c r="AA48643" s="6"/>
      <c r="AC48643" s="6"/>
      <c r="AD48643" s="6"/>
    </row>
    <row r="48644" spans="16:30">
      <c r="P48644" s="6"/>
      <c r="AA48644" s="6"/>
      <c r="AC48644" s="6"/>
      <c r="AD48644" s="6"/>
    </row>
    <row r="48645" spans="16:30">
      <c r="P48645" s="6"/>
      <c r="AA48645" s="6"/>
      <c r="AC48645" s="6"/>
      <c r="AD48645" s="6"/>
    </row>
    <row r="48646" spans="16:30">
      <c r="P48646" s="6"/>
      <c r="AA48646" s="6"/>
      <c r="AC48646" s="6"/>
      <c r="AD48646" s="6"/>
    </row>
    <row r="48647" spans="16:30">
      <c r="P48647" s="6"/>
      <c r="AA48647" s="6"/>
      <c r="AC48647" s="6"/>
      <c r="AD48647" s="6"/>
    </row>
    <row r="48648" spans="16:30">
      <c r="P48648" s="6"/>
      <c r="AA48648" s="6"/>
      <c r="AC48648" s="6"/>
      <c r="AD48648" s="6"/>
    </row>
    <row r="48649" spans="16:30">
      <c r="P48649" s="6"/>
      <c r="AA48649" s="6"/>
      <c r="AC48649" s="6"/>
      <c r="AD48649" s="6"/>
    </row>
    <row r="48650" spans="16:30">
      <c r="P48650" s="6"/>
      <c r="AA48650" s="6"/>
      <c r="AC48650" s="6"/>
      <c r="AD48650" s="6"/>
    </row>
    <row r="48651" spans="16:30">
      <c r="P48651" s="6"/>
      <c r="AA48651" s="6"/>
      <c r="AC48651" s="6"/>
      <c r="AD48651" s="6"/>
    </row>
    <row r="48652" spans="16:30">
      <c r="P48652" s="6"/>
      <c r="AA48652" s="6"/>
      <c r="AC48652" s="6"/>
      <c r="AD48652" s="6"/>
    </row>
    <row r="48653" spans="16:30">
      <c r="P48653" s="6"/>
      <c r="AA48653" s="6"/>
      <c r="AC48653" s="6"/>
      <c r="AD48653" s="6"/>
    </row>
    <row r="48654" spans="16:30">
      <c r="P48654" s="6"/>
      <c r="AA48654" s="6"/>
      <c r="AC48654" s="6"/>
      <c r="AD48654" s="6"/>
    </row>
    <row r="48655" spans="16:30">
      <c r="P48655" s="6"/>
      <c r="AA48655" s="6"/>
      <c r="AC48655" s="6"/>
      <c r="AD48655" s="6"/>
    </row>
    <row r="48656" spans="16:30">
      <c r="P48656" s="6"/>
      <c r="AA48656" s="6"/>
      <c r="AC48656" s="6"/>
      <c r="AD48656" s="6"/>
    </row>
    <row r="48657" spans="16:30">
      <c r="P48657" s="6"/>
      <c r="AA48657" s="6"/>
      <c r="AC48657" s="6"/>
      <c r="AD48657" s="6"/>
    </row>
    <row r="48658" spans="16:30">
      <c r="P48658" s="6"/>
      <c r="AA48658" s="6"/>
      <c r="AC48658" s="6"/>
      <c r="AD48658" s="6"/>
    </row>
    <row r="48659" spans="16:30">
      <c r="P48659" s="6"/>
      <c r="AA48659" s="6"/>
      <c r="AC48659" s="6"/>
      <c r="AD48659" s="6"/>
    </row>
    <row r="48660" spans="16:30">
      <c r="P48660" s="6"/>
      <c r="AA48660" s="6"/>
      <c r="AC48660" s="6"/>
      <c r="AD48660" s="6"/>
    </row>
    <row r="48661" spans="16:30">
      <c r="P48661" s="6"/>
      <c r="AA48661" s="6"/>
      <c r="AC48661" s="6"/>
      <c r="AD48661" s="6"/>
    </row>
    <row r="48662" spans="16:30">
      <c r="P48662" s="6"/>
      <c r="AA48662" s="6"/>
      <c r="AC48662" s="6"/>
      <c r="AD48662" s="6"/>
    </row>
    <row r="48663" spans="16:30">
      <c r="P48663" s="6"/>
      <c r="AA48663" s="6"/>
      <c r="AC48663" s="6"/>
      <c r="AD48663" s="6"/>
    </row>
    <row r="48664" spans="16:30">
      <c r="P48664" s="6"/>
      <c r="AA48664" s="6"/>
      <c r="AC48664" s="6"/>
      <c r="AD48664" s="6"/>
    </row>
    <row r="48665" spans="16:30">
      <c r="P48665" s="6"/>
      <c r="AA48665" s="6"/>
      <c r="AC48665" s="6"/>
      <c r="AD48665" s="6"/>
    </row>
    <row r="48666" spans="16:30">
      <c r="P48666" s="6"/>
      <c r="AA48666" s="6"/>
      <c r="AC48666" s="6"/>
      <c r="AD48666" s="6"/>
    </row>
    <row r="48667" spans="16:30">
      <c r="P48667" s="6"/>
      <c r="AA48667" s="6"/>
      <c r="AC48667" s="6"/>
      <c r="AD48667" s="6"/>
    </row>
    <row r="48668" spans="16:30">
      <c r="P48668" s="6"/>
      <c r="AA48668" s="6"/>
      <c r="AC48668" s="6"/>
      <c r="AD48668" s="6"/>
    </row>
    <row r="48669" spans="16:30">
      <c r="P48669" s="6"/>
      <c r="AA48669" s="6"/>
      <c r="AC48669" s="6"/>
      <c r="AD48669" s="6"/>
    </row>
    <row r="48670" spans="16:30">
      <c r="P48670" s="6"/>
      <c r="AA48670" s="6"/>
      <c r="AC48670" s="6"/>
      <c r="AD48670" s="6"/>
    </row>
    <row r="48671" spans="16:30">
      <c r="P48671" s="6"/>
      <c r="AA48671" s="6"/>
      <c r="AC48671" s="6"/>
      <c r="AD48671" s="6"/>
    </row>
    <row r="48672" spans="16:30">
      <c r="P48672" s="6"/>
      <c r="AA48672" s="6"/>
      <c r="AC48672" s="6"/>
      <c r="AD48672" s="6"/>
    </row>
    <row r="48673" spans="16:30">
      <c r="P48673" s="6"/>
      <c r="AA48673" s="6"/>
      <c r="AC48673" s="6"/>
      <c r="AD48673" s="6"/>
    </row>
    <row r="48674" spans="16:30">
      <c r="P48674" s="6"/>
      <c r="AA48674" s="6"/>
      <c r="AC48674" s="6"/>
      <c r="AD48674" s="6"/>
    </row>
    <row r="48675" spans="16:30">
      <c r="P48675" s="6"/>
      <c r="AA48675" s="6"/>
      <c r="AC48675" s="6"/>
      <c r="AD48675" s="6"/>
    </row>
    <row r="48676" spans="16:30">
      <c r="P48676" s="6"/>
      <c r="AA48676" s="6"/>
      <c r="AC48676" s="6"/>
      <c r="AD48676" s="6"/>
    </row>
    <row r="48677" spans="16:30">
      <c r="P48677" s="6"/>
      <c r="AA48677" s="6"/>
      <c r="AC48677" s="6"/>
      <c r="AD48677" s="6"/>
    </row>
    <row r="48678" spans="16:30">
      <c r="P48678" s="6"/>
      <c r="AA48678" s="6"/>
      <c r="AC48678" s="6"/>
      <c r="AD48678" s="6"/>
    </row>
    <row r="48679" spans="16:30">
      <c r="P48679" s="6"/>
      <c r="AA48679" s="6"/>
      <c r="AC48679" s="6"/>
      <c r="AD48679" s="6"/>
    </row>
    <row r="48680" spans="16:30">
      <c r="P48680" s="6"/>
      <c r="AA48680" s="6"/>
      <c r="AC48680" s="6"/>
      <c r="AD48680" s="6"/>
    </row>
    <row r="48681" spans="16:30">
      <c r="P48681" s="6"/>
      <c r="AA48681" s="6"/>
      <c r="AC48681" s="6"/>
      <c r="AD48681" s="6"/>
    </row>
    <row r="48682" spans="16:30">
      <c r="P48682" s="6"/>
      <c r="AA48682" s="6"/>
      <c r="AC48682" s="6"/>
      <c r="AD48682" s="6"/>
    </row>
    <row r="48683" spans="16:30">
      <c r="P48683" s="6"/>
      <c r="AA48683" s="6"/>
      <c r="AC48683" s="6"/>
      <c r="AD48683" s="6"/>
    </row>
    <row r="48684" spans="16:30">
      <c r="P48684" s="6"/>
      <c r="AA48684" s="6"/>
      <c r="AC48684" s="6"/>
      <c r="AD48684" s="6"/>
    </row>
    <row r="48685" spans="16:30">
      <c r="P48685" s="6"/>
      <c r="AA48685" s="6"/>
      <c r="AC48685" s="6"/>
      <c r="AD48685" s="6"/>
    </row>
    <row r="48686" spans="16:30">
      <c r="P48686" s="6"/>
      <c r="AA48686" s="6"/>
      <c r="AC48686" s="6"/>
      <c r="AD48686" s="6"/>
    </row>
    <row r="48687" spans="16:30">
      <c r="P48687" s="6"/>
      <c r="AA48687" s="6"/>
      <c r="AC48687" s="6"/>
      <c r="AD48687" s="6"/>
    </row>
    <row r="48688" spans="16:30">
      <c r="P48688" s="6"/>
      <c r="AA48688" s="6"/>
      <c r="AC48688" s="6"/>
      <c r="AD48688" s="6"/>
    </row>
    <row r="48689" spans="16:30">
      <c r="P48689" s="6"/>
      <c r="AA48689" s="6"/>
      <c r="AC48689" s="6"/>
      <c r="AD48689" s="6"/>
    </row>
    <row r="48690" spans="16:30">
      <c r="P48690" s="6"/>
      <c r="AA48690" s="6"/>
      <c r="AC48690" s="6"/>
      <c r="AD48690" s="6"/>
    </row>
    <row r="48691" spans="16:30">
      <c r="P48691" s="6"/>
      <c r="AA48691" s="6"/>
      <c r="AC48691" s="6"/>
      <c r="AD48691" s="6"/>
    </row>
    <row r="48692" spans="16:30">
      <c r="P48692" s="6"/>
      <c r="AA48692" s="6"/>
      <c r="AC48692" s="6"/>
      <c r="AD48692" s="6"/>
    </row>
    <row r="48693" spans="16:30">
      <c r="P48693" s="6"/>
      <c r="AA48693" s="6"/>
      <c r="AC48693" s="6"/>
      <c r="AD48693" s="6"/>
    </row>
    <row r="48694" spans="16:30">
      <c r="P48694" s="6"/>
      <c r="AA48694" s="6"/>
      <c r="AC48694" s="6"/>
      <c r="AD48694" s="6"/>
    </row>
    <row r="48695" spans="16:30">
      <c r="P48695" s="6"/>
      <c r="AA48695" s="6"/>
      <c r="AC48695" s="6"/>
      <c r="AD48695" s="6"/>
    </row>
    <row r="48696" spans="16:30">
      <c r="P48696" s="6"/>
      <c r="AA48696" s="6"/>
      <c r="AC48696" s="6"/>
      <c r="AD48696" s="6"/>
    </row>
    <row r="48697" spans="16:30">
      <c r="P48697" s="6"/>
      <c r="AA48697" s="6"/>
      <c r="AC48697" s="6"/>
      <c r="AD48697" s="6"/>
    </row>
    <row r="48698" spans="16:30">
      <c r="P48698" s="6"/>
      <c r="AA48698" s="6"/>
      <c r="AC48698" s="6"/>
      <c r="AD48698" s="6"/>
    </row>
    <row r="48699" spans="16:30">
      <c r="P48699" s="6"/>
      <c r="AA48699" s="6"/>
      <c r="AC48699" s="6"/>
      <c r="AD48699" s="6"/>
    </row>
    <row r="48700" spans="16:30">
      <c r="P48700" s="6"/>
      <c r="AA48700" s="6"/>
      <c r="AC48700" s="6"/>
      <c r="AD48700" s="6"/>
    </row>
    <row r="48701" spans="16:30">
      <c r="P48701" s="6"/>
      <c r="AA48701" s="6"/>
      <c r="AC48701" s="6"/>
      <c r="AD48701" s="6"/>
    </row>
    <row r="48702" spans="16:30">
      <c r="P48702" s="6"/>
      <c r="AA48702" s="6"/>
      <c r="AC48702" s="6"/>
      <c r="AD48702" s="6"/>
    </row>
    <row r="48703" spans="16:30">
      <c r="P48703" s="6"/>
      <c r="AA48703" s="6"/>
      <c r="AC48703" s="6"/>
      <c r="AD48703" s="6"/>
    </row>
    <row r="48704" spans="16:30">
      <c r="P48704" s="6"/>
      <c r="AA48704" s="6"/>
      <c r="AC48704" s="6"/>
      <c r="AD48704" s="6"/>
    </row>
    <row r="48705" spans="16:30">
      <c r="P48705" s="6"/>
      <c r="AA48705" s="6"/>
      <c r="AC48705" s="6"/>
      <c r="AD48705" s="6"/>
    </row>
    <row r="48706" spans="16:30">
      <c r="P48706" s="6"/>
      <c r="AA48706" s="6"/>
      <c r="AC48706" s="6"/>
      <c r="AD48706" s="6"/>
    </row>
    <row r="48707" spans="16:30">
      <c r="P48707" s="6"/>
      <c r="AA48707" s="6"/>
      <c r="AC48707" s="6"/>
      <c r="AD48707" s="6"/>
    </row>
    <row r="48708" spans="16:30">
      <c r="P48708" s="6"/>
      <c r="AA48708" s="6"/>
      <c r="AC48708" s="6"/>
      <c r="AD48708" s="6"/>
    </row>
    <row r="48709" spans="16:30">
      <c r="P48709" s="6"/>
      <c r="AA48709" s="6"/>
      <c r="AC48709" s="6"/>
      <c r="AD48709" s="6"/>
    </row>
    <row r="48710" spans="16:30">
      <c r="P48710" s="6"/>
      <c r="AA48710" s="6"/>
      <c r="AC48710" s="6"/>
      <c r="AD48710" s="6"/>
    </row>
    <row r="48711" spans="16:30">
      <c r="P48711" s="6"/>
      <c r="AA48711" s="6"/>
      <c r="AC48711" s="6"/>
      <c r="AD48711" s="6"/>
    </row>
    <row r="48712" spans="16:30">
      <c r="P48712" s="6"/>
      <c r="AA48712" s="6"/>
      <c r="AC48712" s="6"/>
      <c r="AD48712" s="6"/>
    </row>
    <row r="48713" spans="16:30">
      <c r="P48713" s="6"/>
      <c r="AA48713" s="6"/>
      <c r="AC48713" s="6"/>
      <c r="AD48713" s="6"/>
    </row>
    <row r="48714" spans="16:30">
      <c r="P48714" s="6"/>
      <c r="AA48714" s="6"/>
      <c r="AC48714" s="6"/>
      <c r="AD48714" s="6"/>
    </row>
    <row r="48715" spans="16:30">
      <c r="P48715" s="6"/>
      <c r="AA48715" s="6"/>
      <c r="AC48715" s="6"/>
      <c r="AD48715" s="6"/>
    </row>
    <row r="48716" spans="16:30">
      <c r="P48716" s="6"/>
      <c r="AA48716" s="6"/>
      <c r="AC48716" s="6"/>
      <c r="AD48716" s="6"/>
    </row>
    <row r="48717" spans="16:30">
      <c r="P48717" s="6"/>
      <c r="AA48717" s="6"/>
      <c r="AC48717" s="6"/>
      <c r="AD48717" s="6"/>
    </row>
    <row r="48718" spans="16:30">
      <c r="P48718" s="6"/>
      <c r="AA48718" s="6"/>
      <c r="AC48718" s="6"/>
      <c r="AD48718" s="6"/>
    </row>
    <row r="48719" spans="16:30">
      <c r="P48719" s="6"/>
      <c r="AA48719" s="6"/>
      <c r="AC48719" s="6"/>
      <c r="AD48719" s="6"/>
    </row>
    <row r="48720" spans="16:30">
      <c r="P48720" s="6"/>
      <c r="AA48720" s="6"/>
      <c r="AC48720" s="6"/>
      <c r="AD48720" s="6"/>
    </row>
    <row r="48721" spans="16:30">
      <c r="P48721" s="6"/>
      <c r="AA48721" s="6"/>
      <c r="AC48721" s="6"/>
      <c r="AD48721" s="6"/>
    </row>
    <row r="48722" spans="16:30">
      <c r="P48722" s="6"/>
      <c r="AA48722" s="6"/>
      <c r="AC48722" s="6"/>
      <c r="AD48722" s="6"/>
    </row>
    <row r="48723" spans="16:30">
      <c r="P48723" s="6"/>
      <c r="AA48723" s="6"/>
      <c r="AC48723" s="6"/>
      <c r="AD48723" s="6"/>
    </row>
    <row r="48724" spans="16:30">
      <c r="P48724" s="6"/>
      <c r="AA48724" s="6"/>
      <c r="AC48724" s="6"/>
      <c r="AD48724" s="6"/>
    </row>
    <row r="48725" spans="16:30">
      <c r="P48725" s="6"/>
      <c r="AA48725" s="6"/>
      <c r="AC48725" s="6"/>
      <c r="AD48725" s="6"/>
    </row>
    <row r="48726" spans="16:30">
      <c r="P48726" s="6"/>
      <c r="AA48726" s="6"/>
      <c r="AC48726" s="6"/>
      <c r="AD48726" s="6"/>
    </row>
    <row r="48727" spans="16:30">
      <c r="P48727" s="6"/>
      <c r="AA48727" s="6"/>
      <c r="AC48727" s="6"/>
      <c r="AD48727" s="6"/>
    </row>
    <row r="48728" spans="16:30">
      <c r="P48728" s="6"/>
      <c r="AA48728" s="6"/>
      <c r="AC48728" s="6"/>
      <c r="AD48728" s="6"/>
    </row>
    <row r="48729" spans="16:30">
      <c r="P48729" s="6"/>
      <c r="AA48729" s="6"/>
      <c r="AC48729" s="6"/>
      <c r="AD48729" s="6"/>
    </row>
    <row r="48730" spans="16:30">
      <c r="P48730" s="6"/>
      <c r="AA48730" s="6"/>
      <c r="AC48730" s="6"/>
      <c r="AD48730" s="6"/>
    </row>
    <row r="48731" spans="16:30">
      <c r="P48731" s="6"/>
      <c r="AA48731" s="6"/>
      <c r="AC48731" s="6"/>
      <c r="AD48731" s="6"/>
    </row>
    <row r="48732" spans="16:30">
      <c r="P48732" s="6"/>
      <c r="AA48732" s="6"/>
      <c r="AC48732" s="6"/>
      <c r="AD48732" s="6"/>
    </row>
    <row r="48733" spans="16:30">
      <c r="P48733" s="6"/>
      <c r="AA48733" s="6"/>
      <c r="AC48733" s="6"/>
      <c r="AD48733" s="6"/>
    </row>
    <row r="48734" spans="16:30">
      <c r="P48734" s="6"/>
      <c r="AA48734" s="6"/>
      <c r="AC48734" s="6"/>
      <c r="AD48734" s="6"/>
    </row>
    <row r="48735" spans="16:30">
      <c r="P48735" s="6"/>
      <c r="AA48735" s="6"/>
      <c r="AC48735" s="6"/>
      <c r="AD48735" s="6"/>
    </row>
    <row r="48736" spans="16:30">
      <c r="P48736" s="6"/>
      <c r="AA48736" s="6"/>
      <c r="AC48736" s="6"/>
      <c r="AD48736" s="6"/>
    </row>
    <row r="48737" spans="16:30">
      <c r="P48737" s="6"/>
      <c r="AA48737" s="6"/>
      <c r="AC48737" s="6"/>
      <c r="AD48737" s="6"/>
    </row>
    <row r="48738" spans="16:30">
      <c r="P48738" s="6"/>
      <c r="AA48738" s="6"/>
      <c r="AC48738" s="6"/>
      <c r="AD48738" s="6"/>
    </row>
    <row r="48739" spans="16:30">
      <c r="P48739" s="6"/>
      <c r="AA48739" s="6"/>
      <c r="AC48739" s="6"/>
      <c r="AD48739" s="6"/>
    </row>
    <row r="48740" spans="16:30">
      <c r="P48740" s="6"/>
      <c r="AA48740" s="6"/>
      <c r="AC48740" s="6"/>
      <c r="AD48740" s="6"/>
    </row>
    <row r="48741" spans="16:30">
      <c r="P48741" s="6"/>
      <c r="AA48741" s="6"/>
      <c r="AC48741" s="6"/>
      <c r="AD48741" s="6"/>
    </row>
    <row r="48742" spans="16:30">
      <c r="P48742" s="6"/>
      <c r="AA48742" s="6"/>
      <c r="AC48742" s="6"/>
      <c r="AD48742" s="6"/>
    </row>
    <row r="48743" spans="16:30">
      <c r="P48743" s="6"/>
      <c r="AA48743" s="6"/>
      <c r="AC48743" s="6"/>
      <c r="AD48743" s="6"/>
    </row>
    <row r="48744" spans="16:30">
      <c r="P48744" s="6"/>
      <c r="AA48744" s="6"/>
      <c r="AC48744" s="6"/>
      <c r="AD48744" s="6"/>
    </row>
    <row r="48745" spans="16:30">
      <c r="P48745" s="6"/>
      <c r="AA48745" s="6"/>
      <c r="AC48745" s="6"/>
      <c r="AD48745" s="6"/>
    </row>
    <row r="48746" spans="16:30">
      <c r="P48746" s="6"/>
      <c r="AA48746" s="6"/>
      <c r="AC48746" s="6"/>
      <c r="AD48746" s="6"/>
    </row>
    <row r="48747" spans="16:30">
      <c r="P48747" s="6"/>
      <c r="AA48747" s="6"/>
      <c r="AC48747" s="6"/>
      <c r="AD48747" s="6"/>
    </row>
    <row r="48748" spans="16:30">
      <c r="P48748" s="6"/>
      <c r="AA48748" s="6"/>
      <c r="AC48748" s="6"/>
      <c r="AD48748" s="6"/>
    </row>
    <row r="48749" spans="16:30">
      <c r="P48749" s="6"/>
      <c r="AA48749" s="6"/>
      <c r="AC48749" s="6"/>
      <c r="AD48749" s="6"/>
    </row>
    <row r="48750" spans="16:30">
      <c r="P48750" s="6"/>
      <c r="AA48750" s="6"/>
      <c r="AC48750" s="6"/>
      <c r="AD48750" s="6"/>
    </row>
    <row r="48751" spans="16:30">
      <c r="P48751" s="6"/>
      <c r="AA48751" s="6"/>
      <c r="AC48751" s="6"/>
      <c r="AD48751" s="6"/>
    </row>
    <row r="48752" spans="16:30">
      <c r="P48752" s="6"/>
      <c r="AA48752" s="6"/>
      <c r="AC48752" s="6"/>
      <c r="AD48752" s="6"/>
    </row>
    <row r="48753" spans="16:30">
      <c r="P48753" s="6"/>
      <c r="AA48753" s="6"/>
      <c r="AC48753" s="6"/>
      <c r="AD48753" s="6"/>
    </row>
    <row r="48754" spans="16:30">
      <c r="P48754" s="6"/>
      <c r="AA48754" s="6"/>
      <c r="AC48754" s="6"/>
      <c r="AD48754" s="6"/>
    </row>
    <row r="48755" spans="16:30">
      <c r="P48755" s="6"/>
      <c r="AA48755" s="6"/>
      <c r="AC48755" s="6"/>
      <c r="AD48755" s="6"/>
    </row>
    <row r="48756" spans="16:30">
      <c r="P48756" s="6"/>
      <c r="AA48756" s="6"/>
      <c r="AC48756" s="6"/>
      <c r="AD48756" s="6"/>
    </row>
    <row r="48757" spans="16:30">
      <c r="P48757" s="6"/>
      <c r="AA48757" s="6"/>
      <c r="AC48757" s="6"/>
      <c r="AD48757" s="6"/>
    </row>
    <row r="48758" spans="16:30">
      <c r="P48758" s="6"/>
      <c r="AA48758" s="6"/>
      <c r="AC48758" s="6"/>
      <c r="AD48758" s="6"/>
    </row>
    <row r="48759" spans="16:30">
      <c r="P48759" s="6"/>
      <c r="AA48759" s="6"/>
      <c r="AC48759" s="6"/>
      <c r="AD48759" s="6"/>
    </row>
    <row r="48760" spans="16:30">
      <c r="P48760" s="6"/>
      <c r="AA48760" s="6"/>
      <c r="AC48760" s="6"/>
      <c r="AD48760" s="6"/>
    </row>
    <row r="48761" spans="16:30">
      <c r="P48761" s="6"/>
      <c r="AA48761" s="6"/>
      <c r="AC48761" s="6"/>
      <c r="AD48761" s="6"/>
    </row>
    <row r="48762" spans="16:30">
      <c r="P48762" s="6"/>
      <c r="AA48762" s="6"/>
      <c r="AC48762" s="6"/>
      <c r="AD48762" s="6"/>
    </row>
    <row r="48763" spans="16:30">
      <c r="P48763" s="6"/>
      <c r="AA48763" s="6"/>
      <c r="AC48763" s="6"/>
      <c r="AD48763" s="6"/>
    </row>
    <row r="48764" spans="16:30">
      <c r="P48764" s="6"/>
      <c r="AA48764" s="6"/>
      <c r="AC48764" s="6"/>
      <c r="AD48764" s="6"/>
    </row>
    <row r="48765" spans="16:30">
      <c r="P48765" s="6"/>
      <c r="AA48765" s="6"/>
      <c r="AC48765" s="6"/>
      <c r="AD48765" s="6"/>
    </row>
    <row r="48766" spans="16:30">
      <c r="P48766" s="6"/>
      <c r="AA48766" s="6"/>
      <c r="AC48766" s="6"/>
      <c r="AD48766" s="6"/>
    </row>
    <row r="48767" spans="16:30">
      <c r="P48767" s="6"/>
      <c r="AA48767" s="6"/>
      <c r="AC48767" s="6"/>
      <c r="AD48767" s="6"/>
    </row>
    <row r="48768" spans="16:30">
      <c r="P48768" s="6"/>
      <c r="AA48768" s="6"/>
      <c r="AC48768" s="6"/>
      <c r="AD48768" s="6"/>
    </row>
    <row r="48769" spans="16:30">
      <c r="P48769" s="6"/>
      <c r="AA48769" s="6"/>
      <c r="AC48769" s="6"/>
      <c r="AD48769" s="6"/>
    </row>
    <row r="48770" spans="16:30">
      <c r="P48770" s="6"/>
      <c r="AA48770" s="6"/>
      <c r="AC48770" s="6"/>
      <c r="AD48770" s="6"/>
    </row>
    <row r="48771" spans="16:30">
      <c r="P48771" s="6"/>
      <c r="AA48771" s="6"/>
      <c r="AC48771" s="6"/>
      <c r="AD48771" s="6"/>
    </row>
    <row r="48772" spans="16:30">
      <c r="P48772" s="6"/>
      <c r="AA48772" s="6"/>
      <c r="AC48772" s="6"/>
      <c r="AD48772" s="6"/>
    </row>
    <row r="48773" spans="16:30">
      <c r="P48773" s="6"/>
      <c r="AA48773" s="6"/>
      <c r="AC48773" s="6"/>
      <c r="AD48773" s="6"/>
    </row>
    <row r="48774" spans="16:30">
      <c r="P48774" s="6"/>
      <c r="AA48774" s="6"/>
      <c r="AC48774" s="6"/>
      <c r="AD48774" s="6"/>
    </row>
    <row r="48775" spans="16:30">
      <c r="P48775" s="6"/>
      <c r="AA48775" s="6"/>
      <c r="AC48775" s="6"/>
      <c r="AD48775" s="6"/>
    </row>
    <row r="48776" spans="16:30">
      <c r="P48776" s="6"/>
      <c r="AA48776" s="6"/>
      <c r="AC48776" s="6"/>
      <c r="AD48776" s="6"/>
    </row>
    <row r="48777" spans="16:30">
      <c r="P48777" s="6"/>
      <c r="AA48777" s="6"/>
      <c r="AC48777" s="6"/>
      <c r="AD48777" s="6"/>
    </row>
    <row r="48778" spans="16:30">
      <c r="P48778" s="6"/>
      <c r="AA48778" s="6"/>
      <c r="AC48778" s="6"/>
      <c r="AD48778" s="6"/>
    </row>
    <row r="48779" spans="16:30">
      <c r="P48779" s="6"/>
      <c r="AA48779" s="6"/>
      <c r="AC48779" s="6"/>
      <c r="AD48779" s="6"/>
    </row>
    <row r="48780" spans="16:30">
      <c r="P48780" s="6"/>
      <c r="AA48780" s="6"/>
      <c r="AC48780" s="6"/>
      <c r="AD48780" s="6"/>
    </row>
    <row r="48781" spans="16:30">
      <c r="P48781" s="6"/>
      <c r="AA48781" s="6"/>
      <c r="AC48781" s="6"/>
      <c r="AD48781" s="6"/>
    </row>
    <row r="48782" spans="16:30">
      <c r="P48782" s="6"/>
      <c r="AA48782" s="6"/>
      <c r="AC48782" s="6"/>
      <c r="AD48782" s="6"/>
    </row>
    <row r="48783" spans="16:30">
      <c r="P48783" s="6"/>
      <c r="AA48783" s="6"/>
      <c r="AC48783" s="6"/>
      <c r="AD48783" s="6"/>
    </row>
    <row r="48784" spans="16:30">
      <c r="P48784" s="6"/>
      <c r="AA48784" s="6"/>
      <c r="AC48784" s="6"/>
      <c r="AD48784" s="6"/>
    </row>
    <row r="48785" spans="16:30">
      <c r="P48785" s="6"/>
      <c r="AA48785" s="6"/>
      <c r="AC48785" s="6"/>
      <c r="AD48785" s="6"/>
    </row>
    <row r="48786" spans="16:30">
      <c r="P48786" s="6"/>
      <c r="AA48786" s="6"/>
      <c r="AC48786" s="6"/>
      <c r="AD48786" s="6"/>
    </row>
    <row r="48787" spans="16:30">
      <c r="P48787" s="6"/>
      <c r="AA48787" s="6"/>
      <c r="AC48787" s="6"/>
      <c r="AD48787" s="6"/>
    </row>
    <row r="48788" spans="16:30">
      <c r="P48788" s="6"/>
      <c r="AA48788" s="6"/>
      <c r="AC48788" s="6"/>
      <c r="AD48788" s="6"/>
    </row>
    <row r="48789" spans="16:30">
      <c r="P48789" s="6"/>
      <c r="AA48789" s="6"/>
      <c r="AC48789" s="6"/>
      <c r="AD48789" s="6"/>
    </row>
    <row r="48790" spans="16:30">
      <c r="P48790" s="6"/>
      <c r="AA48790" s="6"/>
      <c r="AC48790" s="6"/>
      <c r="AD48790" s="6"/>
    </row>
    <row r="48791" spans="16:30">
      <c r="P48791" s="6"/>
      <c r="AA48791" s="6"/>
      <c r="AC48791" s="6"/>
      <c r="AD48791" s="6"/>
    </row>
    <row r="48792" spans="16:30">
      <c r="P48792" s="6"/>
      <c r="AA48792" s="6"/>
      <c r="AC48792" s="6"/>
      <c r="AD48792" s="6"/>
    </row>
    <row r="48793" spans="16:30">
      <c r="P48793" s="6"/>
      <c r="AA48793" s="6"/>
      <c r="AC48793" s="6"/>
      <c r="AD48793" s="6"/>
    </row>
    <row r="48794" spans="16:30">
      <c r="P48794" s="6"/>
      <c r="AA48794" s="6"/>
      <c r="AC48794" s="6"/>
      <c r="AD48794" s="6"/>
    </row>
    <row r="48795" spans="16:30">
      <c r="P48795" s="6"/>
      <c r="AA48795" s="6"/>
      <c r="AC48795" s="6"/>
      <c r="AD48795" s="6"/>
    </row>
    <row r="48796" spans="16:30">
      <c r="P48796" s="6"/>
      <c r="AA48796" s="6"/>
      <c r="AC48796" s="6"/>
      <c r="AD48796" s="6"/>
    </row>
    <row r="48797" spans="16:30">
      <c r="P48797" s="6"/>
      <c r="AA48797" s="6"/>
      <c r="AC48797" s="6"/>
      <c r="AD48797" s="6"/>
    </row>
    <row r="48798" spans="16:30">
      <c r="P48798" s="6"/>
      <c r="AA48798" s="6"/>
      <c r="AC48798" s="6"/>
      <c r="AD48798" s="6"/>
    </row>
    <row r="48799" spans="16:30">
      <c r="P48799" s="6"/>
      <c r="AA48799" s="6"/>
      <c r="AC48799" s="6"/>
      <c r="AD48799" s="6"/>
    </row>
    <row r="48800" spans="16:30">
      <c r="P48800" s="6"/>
      <c r="AA48800" s="6"/>
      <c r="AC48800" s="6"/>
      <c r="AD48800" s="6"/>
    </row>
    <row r="48801" spans="16:30">
      <c r="P48801" s="6"/>
      <c r="AA48801" s="6"/>
      <c r="AC48801" s="6"/>
      <c r="AD48801" s="6"/>
    </row>
    <row r="48802" spans="16:30">
      <c r="P48802" s="6"/>
      <c r="AA48802" s="6"/>
      <c r="AC48802" s="6"/>
      <c r="AD48802" s="6"/>
    </row>
    <row r="48803" spans="16:30">
      <c r="P48803" s="6"/>
      <c r="AA48803" s="6"/>
      <c r="AC48803" s="6"/>
      <c r="AD48803" s="6"/>
    </row>
    <row r="48804" spans="16:30">
      <c r="P48804" s="6"/>
      <c r="AA48804" s="6"/>
      <c r="AC48804" s="6"/>
      <c r="AD48804" s="6"/>
    </row>
    <row r="48805" spans="16:30">
      <c r="P48805" s="6"/>
      <c r="AA48805" s="6"/>
      <c r="AC48805" s="6"/>
      <c r="AD48805" s="6"/>
    </row>
    <row r="48806" spans="16:30">
      <c r="P48806" s="6"/>
      <c r="AA48806" s="6"/>
      <c r="AC48806" s="6"/>
      <c r="AD48806" s="6"/>
    </row>
    <row r="48807" spans="16:30">
      <c r="P48807" s="6"/>
      <c r="AA48807" s="6"/>
      <c r="AC48807" s="6"/>
      <c r="AD48807" s="6"/>
    </row>
    <row r="48808" spans="16:30">
      <c r="P48808" s="6"/>
      <c r="AA48808" s="6"/>
      <c r="AC48808" s="6"/>
      <c r="AD48808" s="6"/>
    </row>
    <row r="48809" spans="16:30">
      <c r="P48809" s="6"/>
      <c r="AA48809" s="6"/>
      <c r="AC48809" s="6"/>
      <c r="AD48809" s="6"/>
    </row>
    <row r="48810" spans="16:30">
      <c r="P48810" s="6"/>
      <c r="AA48810" s="6"/>
      <c r="AC48810" s="6"/>
      <c r="AD48810" s="6"/>
    </row>
    <row r="48811" spans="16:30">
      <c r="P48811" s="6"/>
      <c r="AA48811" s="6"/>
      <c r="AC48811" s="6"/>
      <c r="AD48811" s="6"/>
    </row>
    <row r="48812" spans="16:30">
      <c r="P48812" s="6"/>
      <c r="AA48812" s="6"/>
      <c r="AC48812" s="6"/>
      <c r="AD48812" s="6"/>
    </row>
    <row r="48813" spans="16:30">
      <c r="P48813" s="6"/>
      <c r="AA48813" s="6"/>
      <c r="AC48813" s="6"/>
      <c r="AD48813" s="6"/>
    </row>
    <row r="48814" spans="16:30">
      <c r="P48814" s="6"/>
      <c r="AA48814" s="6"/>
      <c r="AC48814" s="6"/>
      <c r="AD48814" s="6"/>
    </row>
    <row r="48815" spans="16:30">
      <c r="P48815" s="6"/>
      <c r="AA48815" s="6"/>
      <c r="AC48815" s="6"/>
      <c r="AD48815" s="6"/>
    </row>
    <row r="48816" spans="16:30">
      <c r="P48816" s="6"/>
      <c r="AA48816" s="6"/>
      <c r="AC48816" s="6"/>
      <c r="AD48816" s="6"/>
    </row>
    <row r="48817" spans="16:30">
      <c r="P48817" s="6"/>
      <c r="AA48817" s="6"/>
      <c r="AC48817" s="6"/>
      <c r="AD48817" s="6"/>
    </row>
    <row r="48818" spans="16:30">
      <c r="P48818" s="6"/>
      <c r="AA48818" s="6"/>
      <c r="AC48818" s="6"/>
      <c r="AD48818" s="6"/>
    </row>
    <row r="48819" spans="16:30">
      <c r="P48819" s="6"/>
      <c r="AA48819" s="6"/>
      <c r="AC48819" s="6"/>
      <c r="AD48819" s="6"/>
    </row>
    <row r="48820" spans="16:30">
      <c r="P48820" s="6"/>
      <c r="AA48820" s="6"/>
      <c r="AC48820" s="6"/>
      <c r="AD48820" s="6"/>
    </row>
    <row r="48821" spans="16:30">
      <c r="P48821" s="6"/>
      <c r="AA48821" s="6"/>
      <c r="AC48821" s="6"/>
      <c r="AD48821" s="6"/>
    </row>
    <row r="48822" spans="16:30">
      <c r="P48822" s="6"/>
      <c r="AA48822" s="6"/>
      <c r="AC48822" s="6"/>
      <c r="AD48822" s="6"/>
    </row>
    <row r="48823" spans="16:30">
      <c r="P48823" s="6"/>
      <c r="AA48823" s="6"/>
      <c r="AC48823" s="6"/>
      <c r="AD48823" s="6"/>
    </row>
    <row r="48824" spans="16:30">
      <c r="P48824" s="6"/>
      <c r="AA48824" s="6"/>
      <c r="AC48824" s="6"/>
      <c r="AD48824" s="6"/>
    </row>
    <row r="48825" spans="16:30">
      <c r="P48825" s="6"/>
      <c r="AA48825" s="6"/>
      <c r="AC48825" s="6"/>
      <c r="AD48825" s="6"/>
    </row>
    <row r="48826" spans="16:30">
      <c r="P48826" s="6"/>
      <c r="AA48826" s="6"/>
      <c r="AC48826" s="6"/>
      <c r="AD48826" s="6"/>
    </row>
    <row r="48827" spans="16:30">
      <c r="P48827" s="6"/>
      <c r="AA48827" s="6"/>
      <c r="AC48827" s="6"/>
      <c r="AD48827" s="6"/>
    </row>
    <row r="48828" spans="16:30">
      <c r="P48828" s="6"/>
      <c r="AA48828" s="6"/>
      <c r="AC48828" s="6"/>
      <c r="AD48828" s="6"/>
    </row>
    <row r="48829" spans="16:30">
      <c r="P48829" s="6"/>
      <c r="AA48829" s="6"/>
      <c r="AC48829" s="6"/>
      <c r="AD48829" s="6"/>
    </row>
    <row r="48830" spans="16:30">
      <c r="P48830" s="6"/>
      <c r="AA48830" s="6"/>
      <c r="AC48830" s="6"/>
      <c r="AD48830" s="6"/>
    </row>
    <row r="48831" spans="16:30">
      <c r="P48831" s="6"/>
      <c r="AA48831" s="6"/>
      <c r="AC48831" s="6"/>
      <c r="AD48831" s="6"/>
    </row>
    <row r="48832" spans="16:30">
      <c r="P48832" s="6"/>
      <c r="AA48832" s="6"/>
      <c r="AC48832" s="6"/>
      <c r="AD48832" s="6"/>
    </row>
    <row r="48833" spans="16:30">
      <c r="P48833" s="6"/>
      <c r="AA48833" s="6"/>
      <c r="AC48833" s="6"/>
      <c r="AD48833" s="6"/>
    </row>
    <row r="48834" spans="16:30">
      <c r="P48834" s="6"/>
      <c r="AA48834" s="6"/>
      <c r="AC48834" s="6"/>
      <c r="AD48834" s="6"/>
    </row>
    <row r="48835" spans="16:30">
      <c r="P48835" s="6"/>
      <c r="AA48835" s="6"/>
      <c r="AC48835" s="6"/>
      <c r="AD48835" s="6"/>
    </row>
    <row r="48836" spans="16:30">
      <c r="P48836" s="6"/>
      <c r="AA48836" s="6"/>
      <c r="AC48836" s="6"/>
      <c r="AD48836" s="6"/>
    </row>
    <row r="48837" spans="16:30">
      <c r="P48837" s="6"/>
      <c r="AA48837" s="6"/>
      <c r="AC48837" s="6"/>
      <c r="AD48837" s="6"/>
    </row>
    <row r="48838" spans="16:30">
      <c r="P48838" s="6"/>
      <c r="AA48838" s="6"/>
      <c r="AC48838" s="6"/>
      <c r="AD48838" s="6"/>
    </row>
    <row r="48839" spans="16:30">
      <c r="P48839" s="6"/>
      <c r="AA48839" s="6"/>
      <c r="AC48839" s="6"/>
      <c r="AD48839" s="6"/>
    </row>
    <row r="48840" spans="16:30">
      <c r="P48840" s="6"/>
      <c r="AA48840" s="6"/>
      <c r="AC48840" s="6"/>
      <c r="AD48840" s="6"/>
    </row>
    <row r="48841" spans="16:30">
      <c r="P48841" s="6"/>
      <c r="AA48841" s="6"/>
      <c r="AC48841" s="6"/>
      <c r="AD48841" s="6"/>
    </row>
    <row r="48842" spans="16:30">
      <c r="P48842" s="6"/>
      <c r="AA48842" s="6"/>
      <c r="AC48842" s="6"/>
      <c r="AD48842" s="6"/>
    </row>
    <row r="48843" spans="16:30">
      <c r="P48843" s="6"/>
      <c r="AA48843" s="6"/>
      <c r="AC48843" s="6"/>
      <c r="AD48843" s="6"/>
    </row>
    <row r="48844" spans="16:30">
      <c r="P48844" s="6"/>
      <c r="AA48844" s="6"/>
      <c r="AC48844" s="6"/>
      <c r="AD48844" s="6"/>
    </row>
    <row r="48845" spans="16:30">
      <c r="P48845" s="6"/>
      <c r="AA48845" s="6"/>
      <c r="AC48845" s="6"/>
      <c r="AD48845" s="6"/>
    </row>
    <row r="48846" spans="16:30">
      <c r="P48846" s="6"/>
      <c r="AA48846" s="6"/>
      <c r="AC48846" s="6"/>
      <c r="AD48846" s="6"/>
    </row>
    <row r="48847" spans="16:30">
      <c r="P48847" s="6"/>
      <c r="AA48847" s="6"/>
      <c r="AC48847" s="6"/>
      <c r="AD48847" s="6"/>
    </row>
    <row r="48848" spans="16:30">
      <c r="P48848" s="6"/>
      <c r="AA48848" s="6"/>
      <c r="AC48848" s="6"/>
      <c r="AD48848" s="6"/>
    </row>
    <row r="48849" spans="16:30">
      <c r="P48849" s="6"/>
      <c r="AA48849" s="6"/>
      <c r="AC48849" s="6"/>
      <c r="AD48849" s="6"/>
    </row>
    <row r="48850" spans="16:30">
      <c r="P48850" s="6"/>
      <c r="AA48850" s="6"/>
      <c r="AC48850" s="6"/>
      <c r="AD48850" s="6"/>
    </row>
    <row r="48851" spans="16:30">
      <c r="P48851" s="6"/>
      <c r="AA48851" s="6"/>
      <c r="AC48851" s="6"/>
      <c r="AD48851" s="6"/>
    </row>
    <row r="48852" spans="16:30">
      <c r="P48852" s="6"/>
      <c r="AA48852" s="6"/>
      <c r="AC48852" s="6"/>
      <c r="AD48852" s="6"/>
    </row>
    <row r="48853" spans="16:30">
      <c r="P48853" s="6"/>
      <c r="AA48853" s="6"/>
      <c r="AC48853" s="6"/>
      <c r="AD48853" s="6"/>
    </row>
    <row r="48854" spans="16:30">
      <c r="P48854" s="6"/>
      <c r="AA48854" s="6"/>
      <c r="AC48854" s="6"/>
      <c r="AD48854" s="6"/>
    </row>
    <row r="48855" spans="16:30">
      <c r="P48855" s="6"/>
      <c r="AA48855" s="6"/>
      <c r="AC48855" s="6"/>
      <c r="AD48855" s="6"/>
    </row>
    <row r="48856" spans="16:30">
      <c r="P48856" s="6"/>
      <c r="AA48856" s="6"/>
      <c r="AC48856" s="6"/>
      <c r="AD48856" s="6"/>
    </row>
    <row r="48857" spans="16:30">
      <c r="P48857" s="6"/>
      <c r="AA48857" s="6"/>
      <c r="AC48857" s="6"/>
      <c r="AD48857" s="6"/>
    </row>
    <row r="48858" spans="16:30">
      <c r="P48858" s="6"/>
      <c r="AA48858" s="6"/>
      <c r="AC48858" s="6"/>
      <c r="AD48858" s="6"/>
    </row>
    <row r="48859" spans="16:30">
      <c r="P48859" s="6"/>
      <c r="AA48859" s="6"/>
      <c r="AC48859" s="6"/>
      <c r="AD48859" s="6"/>
    </row>
    <row r="48860" spans="16:30">
      <c r="P48860" s="6"/>
      <c r="AA48860" s="6"/>
      <c r="AC48860" s="6"/>
      <c r="AD48860" s="6"/>
    </row>
    <row r="48861" spans="16:30">
      <c r="P48861" s="6"/>
      <c r="AA48861" s="6"/>
      <c r="AC48861" s="6"/>
      <c r="AD48861" s="6"/>
    </row>
    <row r="48862" spans="16:30">
      <c r="P48862" s="6"/>
      <c r="AA48862" s="6"/>
      <c r="AC48862" s="6"/>
      <c r="AD48862" s="6"/>
    </row>
    <row r="48863" spans="16:30">
      <c r="P48863" s="6"/>
      <c r="AA48863" s="6"/>
      <c r="AC48863" s="6"/>
      <c r="AD48863" s="6"/>
    </row>
    <row r="48864" spans="16:30">
      <c r="P48864" s="6"/>
      <c r="AA48864" s="6"/>
      <c r="AC48864" s="6"/>
      <c r="AD48864" s="6"/>
    </row>
    <row r="48865" spans="16:30">
      <c r="P48865" s="6"/>
      <c r="AA48865" s="6"/>
      <c r="AC48865" s="6"/>
      <c r="AD48865" s="6"/>
    </row>
    <row r="48866" spans="16:30">
      <c r="P48866" s="6"/>
      <c r="AA48866" s="6"/>
      <c r="AC48866" s="6"/>
      <c r="AD48866" s="6"/>
    </row>
    <row r="48867" spans="16:30">
      <c r="P48867" s="6"/>
      <c r="AA48867" s="6"/>
      <c r="AC48867" s="6"/>
      <c r="AD48867" s="6"/>
    </row>
    <row r="48868" spans="16:30">
      <c r="P48868" s="6"/>
      <c r="AA48868" s="6"/>
      <c r="AC48868" s="6"/>
      <c r="AD48868" s="6"/>
    </row>
    <row r="48869" spans="16:30">
      <c r="P48869" s="6"/>
      <c r="AA48869" s="6"/>
      <c r="AC48869" s="6"/>
      <c r="AD48869" s="6"/>
    </row>
    <row r="48870" spans="16:30">
      <c r="P48870" s="6"/>
      <c r="AA48870" s="6"/>
      <c r="AC48870" s="6"/>
      <c r="AD48870" s="6"/>
    </row>
    <row r="48871" spans="16:30">
      <c r="P48871" s="6"/>
      <c r="AA48871" s="6"/>
      <c r="AC48871" s="6"/>
      <c r="AD48871" s="6"/>
    </row>
    <row r="48872" spans="16:30">
      <c r="P48872" s="6"/>
      <c r="AA48872" s="6"/>
      <c r="AC48872" s="6"/>
      <c r="AD48872" s="6"/>
    </row>
    <row r="48873" spans="16:30">
      <c r="P48873" s="6"/>
      <c r="AA48873" s="6"/>
      <c r="AC48873" s="6"/>
      <c r="AD48873" s="6"/>
    </row>
    <row r="48874" spans="16:30">
      <c r="P48874" s="6"/>
      <c r="AA48874" s="6"/>
      <c r="AC48874" s="6"/>
      <c r="AD48874" s="6"/>
    </row>
    <row r="48875" spans="16:30">
      <c r="P48875" s="6"/>
      <c r="AA48875" s="6"/>
      <c r="AC48875" s="6"/>
      <c r="AD48875" s="6"/>
    </row>
    <row r="48876" spans="16:30">
      <c r="P48876" s="6"/>
      <c r="AA48876" s="6"/>
      <c r="AC48876" s="6"/>
      <c r="AD48876" s="6"/>
    </row>
    <row r="48877" spans="16:30">
      <c r="P48877" s="6"/>
      <c r="AA48877" s="6"/>
      <c r="AC48877" s="6"/>
      <c r="AD48877" s="6"/>
    </row>
    <row r="48878" spans="16:30">
      <c r="P48878" s="6"/>
      <c r="AA48878" s="6"/>
      <c r="AC48878" s="6"/>
      <c r="AD48878" s="6"/>
    </row>
    <row r="48879" spans="16:30">
      <c r="P48879" s="6"/>
      <c r="AA48879" s="6"/>
      <c r="AC48879" s="6"/>
      <c r="AD48879" s="6"/>
    </row>
    <row r="48880" spans="16:30">
      <c r="P48880" s="6"/>
      <c r="AA48880" s="6"/>
      <c r="AC48880" s="6"/>
      <c r="AD48880" s="6"/>
    </row>
    <row r="48881" spans="16:30">
      <c r="P48881" s="6"/>
      <c r="AA48881" s="6"/>
      <c r="AC48881" s="6"/>
      <c r="AD48881" s="6"/>
    </row>
    <row r="48882" spans="16:30">
      <c r="P48882" s="6"/>
      <c r="AA48882" s="6"/>
      <c r="AC48882" s="6"/>
      <c r="AD48882" s="6"/>
    </row>
    <row r="48883" spans="16:30">
      <c r="P48883" s="6"/>
      <c r="AA48883" s="6"/>
      <c r="AC48883" s="6"/>
      <c r="AD48883" s="6"/>
    </row>
    <row r="48884" spans="16:30">
      <c r="P48884" s="6"/>
      <c r="AA48884" s="6"/>
      <c r="AC48884" s="6"/>
      <c r="AD48884" s="6"/>
    </row>
    <row r="48885" spans="16:30">
      <c r="P48885" s="6"/>
      <c r="AA48885" s="6"/>
      <c r="AC48885" s="6"/>
      <c r="AD48885" s="6"/>
    </row>
    <row r="48886" spans="16:30">
      <c r="P48886" s="6"/>
      <c r="AA48886" s="6"/>
      <c r="AC48886" s="6"/>
      <c r="AD48886" s="6"/>
    </row>
    <row r="48887" spans="16:30">
      <c r="P48887" s="6"/>
      <c r="AA48887" s="6"/>
      <c r="AC48887" s="6"/>
      <c r="AD48887" s="6"/>
    </row>
    <row r="48888" spans="16:30">
      <c r="P48888" s="6"/>
      <c r="AA48888" s="6"/>
      <c r="AC48888" s="6"/>
      <c r="AD48888" s="6"/>
    </row>
    <row r="48889" spans="16:30">
      <c r="P48889" s="6"/>
      <c r="AA48889" s="6"/>
      <c r="AC48889" s="6"/>
      <c r="AD48889" s="6"/>
    </row>
    <row r="48890" spans="16:30">
      <c r="P48890" s="6"/>
      <c r="AA48890" s="6"/>
      <c r="AC48890" s="6"/>
      <c r="AD48890" s="6"/>
    </row>
    <row r="48891" spans="16:30">
      <c r="P48891" s="6"/>
      <c r="AA48891" s="6"/>
      <c r="AC48891" s="6"/>
      <c r="AD48891" s="6"/>
    </row>
    <row r="48892" spans="16:30">
      <c r="P48892" s="6"/>
      <c r="AA48892" s="6"/>
      <c r="AC48892" s="6"/>
      <c r="AD48892" s="6"/>
    </row>
    <row r="48893" spans="16:30">
      <c r="P48893" s="6"/>
      <c r="AA48893" s="6"/>
      <c r="AC48893" s="6"/>
      <c r="AD48893" s="6"/>
    </row>
    <row r="48894" spans="16:30">
      <c r="P48894" s="6"/>
      <c r="AA48894" s="6"/>
      <c r="AC48894" s="6"/>
      <c r="AD48894" s="6"/>
    </row>
    <row r="48895" spans="16:30">
      <c r="P48895" s="6"/>
      <c r="AA48895" s="6"/>
      <c r="AC48895" s="6"/>
      <c r="AD48895" s="6"/>
    </row>
    <row r="48896" spans="16:30">
      <c r="P48896" s="6"/>
      <c r="AA48896" s="6"/>
      <c r="AC48896" s="6"/>
      <c r="AD48896" s="6"/>
    </row>
    <row r="48897" spans="16:30">
      <c r="P48897" s="6"/>
      <c r="AA48897" s="6"/>
      <c r="AC48897" s="6"/>
      <c r="AD48897" s="6"/>
    </row>
    <row r="48898" spans="16:30">
      <c r="P48898" s="6"/>
      <c r="AA48898" s="6"/>
      <c r="AC48898" s="6"/>
      <c r="AD48898" s="6"/>
    </row>
    <row r="48899" spans="16:30">
      <c r="P48899" s="6"/>
      <c r="AA48899" s="6"/>
      <c r="AC48899" s="6"/>
      <c r="AD48899" s="6"/>
    </row>
    <row r="48900" spans="16:30">
      <c r="P48900" s="6"/>
      <c r="AA48900" s="6"/>
      <c r="AC48900" s="6"/>
      <c r="AD48900" s="6"/>
    </row>
    <row r="48901" spans="16:30">
      <c r="P48901" s="6"/>
      <c r="AA48901" s="6"/>
      <c r="AC48901" s="6"/>
      <c r="AD48901" s="6"/>
    </row>
    <row r="48902" spans="16:30">
      <c r="P48902" s="6"/>
      <c r="AA48902" s="6"/>
      <c r="AC48902" s="6"/>
      <c r="AD48902" s="6"/>
    </row>
    <row r="48903" spans="16:30">
      <c r="P48903" s="6"/>
      <c r="AA48903" s="6"/>
      <c r="AC48903" s="6"/>
      <c r="AD48903" s="6"/>
    </row>
    <row r="48904" spans="16:30">
      <c r="P48904" s="6"/>
      <c r="AA48904" s="6"/>
      <c r="AC48904" s="6"/>
      <c r="AD48904" s="6"/>
    </row>
    <row r="48905" spans="16:30">
      <c r="P48905" s="6"/>
      <c r="AA48905" s="6"/>
      <c r="AC48905" s="6"/>
      <c r="AD48905" s="6"/>
    </row>
    <row r="48906" spans="16:30">
      <c r="P48906" s="6"/>
      <c r="AA48906" s="6"/>
      <c r="AC48906" s="6"/>
      <c r="AD48906" s="6"/>
    </row>
    <row r="48907" spans="16:30">
      <c r="P48907" s="6"/>
      <c r="AA48907" s="6"/>
      <c r="AC48907" s="6"/>
      <c r="AD48907" s="6"/>
    </row>
    <row r="48908" spans="16:30">
      <c r="P48908" s="6"/>
      <c r="AA48908" s="6"/>
      <c r="AC48908" s="6"/>
      <c r="AD48908" s="6"/>
    </row>
    <row r="48909" spans="16:30">
      <c r="P48909" s="6"/>
      <c r="AA48909" s="6"/>
      <c r="AC48909" s="6"/>
      <c r="AD48909" s="6"/>
    </row>
    <row r="48910" spans="16:30">
      <c r="P48910" s="6"/>
      <c r="AA48910" s="6"/>
      <c r="AC48910" s="6"/>
      <c r="AD48910" s="6"/>
    </row>
    <row r="48911" spans="16:30">
      <c r="P48911" s="6"/>
      <c r="AA48911" s="6"/>
      <c r="AC48911" s="6"/>
      <c r="AD48911" s="6"/>
    </row>
    <row r="48912" spans="16:30">
      <c r="P48912" s="6"/>
      <c r="AA48912" s="6"/>
      <c r="AC48912" s="6"/>
      <c r="AD48912" s="6"/>
    </row>
    <row r="48913" spans="16:30">
      <c r="P48913" s="6"/>
      <c r="AA48913" s="6"/>
      <c r="AC48913" s="6"/>
      <c r="AD48913" s="6"/>
    </row>
    <row r="48914" spans="16:30">
      <c r="P48914" s="6"/>
      <c r="AA48914" s="6"/>
      <c r="AC48914" s="6"/>
      <c r="AD48914" s="6"/>
    </row>
    <row r="48915" spans="16:30">
      <c r="P48915" s="6"/>
      <c r="AA48915" s="6"/>
      <c r="AC48915" s="6"/>
      <c r="AD48915" s="6"/>
    </row>
    <row r="48916" spans="16:30">
      <c r="P48916" s="6"/>
      <c r="AA48916" s="6"/>
      <c r="AC48916" s="6"/>
      <c r="AD48916" s="6"/>
    </row>
    <row r="48917" spans="16:30">
      <c r="P48917" s="6"/>
      <c r="AA48917" s="6"/>
      <c r="AC48917" s="6"/>
      <c r="AD48917" s="6"/>
    </row>
    <row r="48918" spans="16:30">
      <c r="P48918" s="6"/>
      <c r="AA48918" s="6"/>
      <c r="AC48918" s="6"/>
      <c r="AD48918" s="6"/>
    </row>
    <row r="48919" spans="16:30">
      <c r="P48919" s="6"/>
      <c r="AA48919" s="6"/>
      <c r="AC48919" s="6"/>
      <c r="AD48919" s="6"/>
    </row>
    <row r="48920" spans="16:30">
      <c r="P48920" s="6"/>
      <c r="AA48920" s="6"/>
      <c r="AC48920" s="6"/>
      <c r="AD48920" s="6"/>
    </row>
    <row r="48921" spans="16:30">
      <c r="P48921" s="6"/>
      <c r="AA48921" s="6"/>
      <c r="AC48921" s="6"/>
      <c r="AD48921" s="6"/>
    </row>
    <row r="48922" spans="16:30">
      <c r="P48922" s="6"/>
      <c r="AA48922" s="6"/>
      <c r="AC48922" s="6"/>
      <c r="AD48922" s="6"/>
    </row>
    <row r="48923" spans="16:30">
      <c r="P48923" s="6"/>
      <c r="AA48923" s="6"/>
      <c r="AC48923" s="6"/>
      <c r="AD48923" s="6"/>
    </row>
    <row r="48924" spans="16:30">
      <c r="P48924" s="6"/>
      <c r="AA48924" s="6"/>
      <c r="AC48924" s="6"/>
      <c r="AD48924" s="6"/>
    </row>
    <row r="48925" spans="16:30">
      <c r="P48925" s="6"/>
      <c r="AA48925" s="6"/>
      <c r="AC48925" s="6"/>
      <c r="AD48925" s="6"/>
    </row>
    <row r="48926" spans="16:30">
      <c r="P48926" s="6"/>
      <c r="AA48926" s="6"/>
      <c r="AC48926" s="6"/>
      <c r="AD48926" s="6"/>
    </row>
    <row r="48927" spans="16:30">
      <c r="P48927" s="6"/>
      <c r="AA48927" s="6"/>
      <c r="AC48927" s="6"/>
      <c r="AD48927" s="6"/>
    </row>
    <row r="48928" spans="16:30">
      <c r="P48928" s="6"/>
      <c r="AA48928" s="6"/>
      <c r="AC48928" s="6"/>
      <c r="AD48928" s="6"/>
    </row>
    <row r="48929" spans="16:30">
      <c r="P48929" s="6"/>
      <c r="AA48929" s="6"/>
      <c r="AC48929" s="6"/>
      <c r="AD48929" s="6"/>
    </row>
    <row r="48930" spans="16:30">
      <c r="P48930" s="6"/>
      <c r="AA48930" s="6"/>
      <c r="AC48930" s="6"/>
      <c r="AD48930" s="6"/>
    </row>
    <row r="48931" spans="16:30">
      <c r="P48931" s="6"/>
      <c r="AA48931" s="6"/>
      <c r="AC48931" s="6"/>
      <c r="AD48931" s="6"/>
    </row>
    <row r="48932" spans="16:30">
      <c r="P48932" s="6"/>
      <c r="AA48932" s="6"/>
      <c r="AC48932" s="6"/>
      <c r="AD48932" s="6"/>
    </row>
    <row r="48933" spans="16:30">
      <c r="P48933" s="6"/>
      <c r="AA48933" s="6"/>
      <c r="AC48933" s="6"/>
      <c r="AD48933" s="6"/>
    </row>
    <row r="48934" spans="16:30">
      <c r="P48934" s="6"/>
      <c r="AA48934" s="6"/>
      <c r="AC48934" s="6"/>
      <c r="AD48934" s="6"/>
    </row>
    <row r="48935" spans="16:30">
      <c r="P48935" s="6"/>
      <c r="AA48935" s="6"/>
      <c r="AC48935" s="6"/>
      <c r="AD48935" s="6"/>
    </row>
    <row r="48936" spans="16:30">
      <c r="P48936" s="6"/>
      <c r="AA48936" s="6"/>
      <c r="AC48936" s="6"/>
      <c r="AD48936" s="6"/>
    </row>
    <row r="48937" spans="16:30">
      <c r="P48937" s="6"/>
      <c r="AA48937" s="6"/>
      <c r="AC48937" s="6"/>
      <c r="AD48937" s="6"/>
    </row>
    <row r="48938" spans="16:30">
      <c r="P48938" s="6"/>
      <c r="AA48938" s="6"/>
      <c r="AC48938" s="6"/>
      <c r="AD48938" s="6"/>
    </row>
    <row r="48939" spans="16:30">
      <c r="P48939" s="6"/>
      <c r="AA48939" s="6"/>
      <c r="AC48939" s="6"/>
      <c r="AD48939" s="6"/>
    </row>
    <row r="48940" spans="16:30">
      <c r="P48940" s="6"/>
      <c r="AA48940" s="6"/>
      <c r="AC48940" s="6"/>
      <c r="AD48940" s="6"/>
    </row>
    <row r="48941" spans="16:30">
      <c r="P48941" s="6"/>
      <c r="AA48941" s="6"/>
      <c r="AC48941" s="6"/>
      <c r="AD48941" s="6"/>
    </row>
    <row r="48942" spans="16:30">
      <c r="P48942" s="6"/>
      <c r="AA48942" s="6"/>
      <c r="AC48942" s="6"/>
      <c r="AD48942" s="6"/>
    </row>
    <row r="48943" spans="16:30">
      <c r="P48943" s="6"/>
      <c r="AA48943" s="6"/>
      <c r="AC48943" s="6"/>
      <c r="AD48943" s="6"/>
    </row>
    <row r="48944" spans="16:30">
      <c r="P48944" s="6"/>
      <c r="AA48944" s="6"/>
      <c r="AC48944" s="6"/>
      <c r="AD48944" s="6"/>
    </row>
    <row r="48945" spans="16:30">
      <c r="P48945" s="6"/>
      <c r="AA48945" s="6"/>
      <c r="AC48945" s="6"/>
      <c r="AD48945" s="6"/>
    </row>
    <row r="48946" spans="16:30">
      <c r="P48946" s="6"/>
      <c r="AA48946" s="6"/>
      <c r="AC48946" s="6"/>
      <c r="AD48946" s="6"/>
    </row>
    <row r="48947" spans="16:30">
      <c r="P48947" s="6"/>
      <c r="AA48947" s="6"/>
      <c r="AC48947" s="6"/>
      <c r="AD48947" s="6"/>
    </row>
    <row r="48948" spans="16:30">
      <c r="P48948" s="6"/>
      <c r="AA48948" s="6"/>
      <c r="AC48948" s="6"/>
      <c r="AD48948" s="6"/>
    </row>
    <row r="48949" spans="16:30">
      <c r="P48949" s="6"/>
      <c r="AA48949" s="6"/>
      <c r="AC48949" s="6"/>
      <c r="AD48949" s="6"/>
    </row>
    <row r="48950" spans="16:30">
      <c r="P48950" s="6"/>
      <c r="AA48950" s="6"/>
      <c r="AC48950" s="6"/>
      <c r="AD48950" s="6"/>
    </row>
    <row r="48951" spans="16:30">
      <c r="P48951" s="6"/>
      <c r="AA48951" s="6"/>
      <c r="AC48951" s="6"/>
      <c r="AD48951" s="6"/>
    </row>
    <row r="48952" spans="16:30">
      <c r="P48952" s="6"/>
      <c r="AA48952" s="6"/>
      <c r="AC48952" s="6"/>
      <c r="AD48952" s="6"/>
    </row>
    <row r="48953" spans="16:30">
      <c r="P48953" s="6"/>
      <c r="AA48953" s="6"/>
      <c r="AC48953" s="6"/>
      <c r="AD48953" s="6"/>
    </row>
    <row r="48954" spans="16:30">
      <c r="P48954" s="6"/>
      <c r="AA48954" s="6"/>
      <c r="AC48954" s="6"/>
      <c r="AD48954" s="6"/>
    </row>
    <row r="48955" spans="16:30">
      <c r="P48955" s="6"/>
      <c r="AA48955" s="6"/>
      <c r="AC48955" s="6"/>
      <c r="AD48955" s="6"/>
    </row>
    <row r="48956" spans="16:30">
      <c r="P48956" s="6"/>
      <c r="AA48956" s="6"/>
      <c r="AC48956" s="6"/>
      <c r="AD48956" s="6"/>
    </row>
    <row r="48957" spans="16:30">
      <c r="P48957" s="6"/>
      <c r="AA48957" s="6"/>
      <c r="AC48957" s="6"/>
      <c r="AD48957" s="6"/>
    </row>
    <row r="48958" spans="16:30">
      <c r="P48958" s="6"/>
      <c r="AA48958" s="6"/>
      <c r="AC48958" s="6"/>
      <c r="AD48958" s="6"/>
    </row>
    <row r="48959" spans="16:30">
      <c r="P48959" s="6"/>
      <c r="AA48959" s="6"/>
      <c r="AC48959" s="6"/>
      <c r="AD48959" s="6"/>
    </row>
    <row r="48960" spans="16:30">
      <c r="P48960" s="6"/>
      <c r="AA48960" s="6"/>
      <c r="AC48960" s="6"/>
      <c r="AD48960" s="6"/>
    </row>
    <row r="48961" spans="16:30">
      <c r="P48961" s="6"/>
      <c r="AA48961" s="6"/>
      <c r="AC48961" s="6"/>
      <c r="AD48961" s="6"/>
    </row>
    <row r="48962" spans="16:30">
      <c r="P48962" s="6"/>
      <c r="AA48962" s="6"/>
      <c r="AC48962" s="6"/>
      <c r="AD48962" s="6"/>
    </row>
    <row r="48963" spans="16:30">
      <c r="P48963" s="6"/>
      <c r="AA48963" s="6"/>
      <c r="AC48963" s="6"/>
      <c r="AD48963" s="6"/>
    </row>
    <row r="48964" spans="16:30">
      <c r="P48964" s="6"/>
      <c r="AA48964" s="6"/>
      <c r="AC48964" s="6"/>
      <c r="AD48964" s="6"/>
    </row>
    <row r="48965" spans="16:30">
      <c r="P48965" s="6"/>
      <c r="AA48965" s="6"/>
      <c r="AC48965" s="6"/>
      <c r="AD48965" s="6"/>
    </row>
    <row r="48966" spans="16:30">
      <c r="P48966" s="6"/>
      <c r="AA48966" s="6"/>
      <c r="AC48966" s="6"/>
      <c r="AD48966" s="6"/>
    </row>
    <row r="48967" spans="16:30">
      <c r="P48967" s="6"/>
      <c r="AA48967" s="6"/>
      <c r="AC48967" s="6"/>
      <c r="AD48967" s="6"/>
    </row>
    <row r="48968" spans="16:30">
      <c r="P48968" s="6"/>
      <c r="AA48968" s="6"/>
      <c r="AC48968" s="6"/>
      <c r="AD48968" s="6"/>
    </row>
    <row r="48969" spans="16:30">
      <c r="P48969" s="6"/>
      <c r="AA48969" s="6"/>
      <c r="AC48969" s="6"/>
      <c r="AD48969" s="6"/>
    </row>
    <row r="48970" spans="16:30">
      <c r="P48970" s="6"/>
      <c r="AA48970" s="6"/>
      <c r="AC48970" s="6"/>
      <c r="AD48970" s="6"/>
    </row>
    <row r="48971" spans="16:30">
      <c r="P48971" s="6"/>
      <c r="AA48971" s="6"/>
      <c r="AC48971" s="6"/>
      <c r="AD48971" s="6"/>
    </row>
    <row r="48972" spans="16:30">
      <c r="P48972" s="6"/>
      <c r="AA48972" s="6"/>
      <c r="AC48972" s="6"/>
      <c r="AD48972" s="6"/>
    </row>
    <row r="48973" spans="16:30">
      <c r="P48973" s="6"/>
      <c r="AA48973" s="6"/>
      <c r="AC48973" s="6"/>
      <c r="AD48973" s="6"/>
    </row>
    <row r="48974" spans="16:30">
      <c r="P48974" s="6"/>
      <c r="AA48974" s="6"/>
      <c r="AC48974" s="6"/>
      <c r="AD48974" s="6"/>
    </row>
    <row r="48975" spans="16:30">
      <c r="P48975" s="6"/>
      <c r="AA48975" s="6"/>
      <c r="AC48975" s="6"/>
      <c r="AD48975" s="6"/>
    </row>
    <row r="48976" spans="16:30">
      <c r="P48976" s="6"/>
      <c r="AA48976" s="6"/>
      <c r="AC48976" s="6"/>
      <c r="AD48976" s="6"/>
    </row>
    <row r="48977" spans="16:30">
      <c r="P48977" s="6"/>
      <c r="AA48977" s="6"/>
      <c r="AC48977" s="6"/>
      <c r="AD48977" s="6"/>
    </row>
    <row r="48978" spans="16:30">
      <c r="P48978" s="6"/>
      <c r="AA48978" s="6"/>
      <c r="AC48978" s="6"/>
      <c r="AD48978" s="6"/>
    </row>
    <row r="48979" spans="16:30">
      <c r="P48979" s="6"/>
      <c r="AA48979" s="6"/>
      <c r="AC48979" s="6"/>
      <c r="AD48979" s="6"/>
    </row>
    <row r="48980" spans="16:30">
      <c r="P48980" s="6"/>
      <c r="AA48980" s="6"/>
      <c r="AC48980" s="6"/>
      <c r="AD48980" s="6"/>
    </row>
    <row r="48981" spans="16:30">
      <c r="P48981" s="6"/>
      <c r="AA48981" s="6"/>
      <c r="AC48981" s="6"/>
      <c r="AD48981" s="6"/>
    </row>
    <row r="48982" spans="16:30">
      <c r="P48982" s="6"/>
      <c r="AA48982" s="6"/>
      <c r="AC48982" s="6"/>
      <c r="AD48982" s="6"/>
    </row>
    <row r="48983" spans="16:30">
      <c r="P48983" s="6"/>
      <c r="AA48983" s="6"/>
      <c r="AC48983" s="6"/>
      <c r="AD48983" s="6"/>
    </row>
    <row r="48984" spans="16:30">
      <c r="P48984" s="6"/>
      <c r="AA48984" s="6"/>
      <c r="AC48984" s="6"/>
      <c r="AD48984" s="6"/>
    </row>
    <row r="48985" spans="16:30">
      <c r="P48985" s="6"/>
      <c r="AA48985" s="6"/>
      <c r="AC48985" s="6"/>
      <c r="AD48985" s="6"/>
    </row>
    <row r="48986" spans="16:30">
      <c r="P48986" s="6"/>
      <c r="AA48986" s="6"/>
      <c r="AC48986" s="6"/>
      <c r="AD48986" s="6"/>
    </row>
    <row r="48987" spans="16:30">
      <c r="P48987" s="6"/>
      <c r="AA48987" s="6"/>
      <c r="AC48987" s="6"/>
      <c r="AD48987" s="6"/>
    </row>
    <row r="48988" spans="16:30">
      <c r="P48988" s="6"/>
      <c r="AA48988" s="6"/>
      <c r="AC48988" s="6"/>
      <c r="AD48988" s="6"/>
    </row>
    <row r="48989" spans="16:30">
      <c r="P48989" s="6"/>
      <c r="AA48989" s="6"/>
      <c r="AC48989" s="6"/>
      <c r="AD48989" s="6"/>
    </row>
    <row r="48990" spans="16:30">
      <c r="P48990" s="6"/>
      <c r="AA48990" s="6"/>
      <c r="AC48990" s="6"/>
      <c r="AD48990" s="6"/>
    </row>
    <row r="48991" spans="16:30">
      <c r="P48991" s="6"/>
      <c r="AA48991" s="6"/>
      <c r="AC48991" s="6"/>
      <c r="AD48991" s="6"/>
    </row>
    <row r="48992" spans="16:30">
      <c r="P48992" s="6"/>
      <c r="AA48992" s="6"/>
      <c r="AC48992" s="6"/>
      <c r="AD48992" s="6"/>
    </row>
    <row r="48993" spans="16:30">
      <c r="P48993" s="6"/>
      <c r="AA48993" s="6"/>
      <c r="AC48993" s="6"/>
      <c r="AD48993" s="6"/>
    </row>
    <row r="48994" spans="16:30">
      <c r="P48994" s="6"/>
      <c r="AA48994" s="6"/>
      <c r="AC48994" s="6"/>
      <c r="AD48994" s="6"/>
    </row>
    <row r="48995" spans="16:30">
      <c r="P48995" s="6"/>
      <c r="AA48995" s="6"/>
      <c r="AC48995" s="6"/>
      <c r="AD48995" s="6"/>
    </row>
    <row r="48996" spans="16:30">
      <c r="P48996" s="6"/>
      <c r="AA48996" s="6"/>
      <c r="AC48996" s="6"/>
      <c r="AD48996" s="6"/>
    </row>
    <row r="48997" spans="16:30">
      <c r="P48997" s="6"/>
      <c r="AA48997" s="6"/>
      <c r="AC48997" s="6"/>
      <c r="AD48997" s="6"/>
    </row>
    <row r="48998" spans="16:30">
      <c r="P48998" s="6"/>
      <c r="AA48998" s="6"/>
      <c r="AC48998" s="6"/>
      <c r="AD48998" s="6"/>
    </row>
    <row r="48999" spans="16:30">
      <c r="P48999" s="6"/>
      <c r="AA48999" s="6"/>
      <c r="AC48999" s="6"/>
      <c r="AD48999" s="6"/>
    </row>
    <row r="49000" spans="16:30">
      <c r="P49000" s="6"/>
      <c r="AA49000" s="6"/>
      <c r="AC49000" s="6"/>
      <c r="AD49000" s="6"/>
    </row>
    <row r="49001" spans="16:30">
      <c r="P49001" s="6"/>
      <c r="AA49001" s="6"/>
      <c r="AC49001" s="6"/>
      <c r="AD49001" s="6"/>
    </row>
    <row r="49002" spans="16:30">
      <c r="P49002" s="6"/>
      <c r="AA49002" s="6"/>
      <c r="AC49002" s="6"/>
      <c r="AD49002" s="6"/>
    </row>
    <row r="49003" spans="16:30">
      <c r="P49003" s="6"/>
      <c r="AA49003" s="6"/>
      <c r="AC49003" s="6"/>
      <c r="AD49003" s="6"/>
    </row>
    <row r="49004" spans="16:30">
      <c r="P49004" s="6"/>
      <c r="AA49004" s="6"/>
      <c r="AC49004" s="6"/>
      <c r="AD49004" s="6"/>
    </row>
    <row r="49005" spans="16:30">
      <c r="P49005" s="6"/>
      <c r="AA49005" s="6"/>
      <c r="AC49005" s="6"/>
      <c r="AD49005" s="6"/>
    </row>
    <row r="49006" spans="16:30">
      <c r="P49006" s="6"/>
      <c r="AA49006" s="6"/>
      <c r="AC49006" s="6"/>
      <c r="AD49006" s="6"/>
    </row>
    <row r="49007" spans="16:30">
      <c r="P49007" s="6"/>
      <c r="AA49007" s="6"/>
      <c r="AC49007" s="6"/>
      <c r="AD49007" s="6"/>
    </row>
    <row r="49008" spans="16:30">
      <c r="P49008" s="6"/>
      <c r="AA49008" s="6"/>
      <c r="AC49008" s="6"/>
      <c r="AD49008" s="6"/>
    </row>
    <row r="49009" spans="16:30">
      <c r="P49009" s="6"/>
      <c r="AA49009" s="6"/>
      <c r="AC49009" s="6"/>
      <c r="AD49009" s="6"/>
    </row>
    <row r="49010" spans="16:30">
      <c r="P49010" s="6"/>
      <c r="AA49010" s="6"/>
      <c r="AC49010" s="6"/>
      <c r="AD49010" s="6"/>
    </row>
    <row r="49011" spans="16:30">
      <c r="P49011" s="6"/>
      <c r="AA49011" s="6"/>
      <c r="AC49011" s="6"/>
      <c r="AD49011" s="6"/>
    </row>
    <row r="49012" spans="16:30">
      <c r="P49012" s="6"/>
      <c r="AA49012" s="6"/>
      <c r="AC49012" s="6"/>
      <c r="AD49012" s="6"/>
    </row>
    <row r="49013" spans="16:30">
      <c r="P49013" s="6"/>
      <c r="AA49013" s="6"/>
      <c r="AC49013" s="6"/>
      <c r="AD49013" s="6"/>
    </row>
    <row r="49014" spans="16:30">
      <c r="P49014" s="6"/>
      <c r="AA49014" s="6"/>
      <c r="AC49014" s="6"/>
      <c r="AD49014" s="6"/>
    </row>
    <row r="49015" spans="16:30">
      <c r="P49015" s="6"/>
      <c r="AA49015" s="6"/>
      <c r="AC49015" s="6"/>
      <c r="AD49015" s="6"/>
    </row>
    <row r="49016" spans="16:30">
      <c r="P49016" s="6"/>
      <c r="AA49016" s="6"/>
      <c r="AC49016" s="6"/>
      <c r="AD49016" s="6"/>
    </row>
    <row r="49017" spans="16:30">
      <c r="P49017" s="6"/>
      <c r="AA49017" s="6"/>
      <c r="AC49017" s="6"/>
      <c r="AD49017" s="6"/>
    </row>
    <row r="49018" spans="16:30">
      <c r="P49018" s="6"/>
      <c r="AA49018" s="6"/>
      <c r="AC49018" s="6"/>
      <c r="AD49018" s="6"/>
    </row>
    <row r="49019" spans="16:30">
      <c r="P49019" s="6"/>
      <c r="AA49019" s="6"/>
      <c r="AC49019" s="6"/>
      <c r="AD49019" s="6"/>
    </row>
    <row r="49020" spans="16:30">
      <c r="P49020" s="6"/>
      <c r="AA49020" s="6"/>
      <c r="AC49020" s="6"/>
      <c r="AD49020" s="6"/>
    </row>
    <row r="49021" spans="16:30">
      <c r="P49021" s="6"/>
      <c r="AA49021" s="6"/>
      <c r="AC49021" s="6"/>
      <c r="AD49021" s="6"/>
    </row>
    <row r="49022" spans="16:30">
      <c r="P49022" s="6"/>
      <c r="AA49022" s="6"/>
      <c r="AC49022" s="6"/>
      <c r="AD49022" s="6"/>
    </row>
    <row r="49023" spans="16:30">
      <c r="P49023" s="6"/>
      <c r="AA49023" s="6"/>
      <c r="AC49023" s="6"/>
      <c r="AD49023" s="6"/>
    </row>
    <row r="49024" spans="16:30">
      <c r="P49024" s="6"/>
      <c r="AA49024" s="6"/>
      <c r="AC49024" s="6"/>
      <c r="AD49024" s="6"/>
    </row>
    <row r="49025" spans="16:30">
      <c r="P49025" s="6"/>
      <c r="AA49025" s="6"/>
      <c r="AC49025" s="6"/>
      <c r="AD49025" s="6"/>
    </row>
    <row r="49026" spans="16:30">
      <c r="P49026" s="6"/>
      <c r="AA49026" s="6"/>
      <c r="AC49026" s="6"/>
      <c r="AD49026" s="6"/>
    </row>
    <row r="49027" spans="16:30">
      <c r="P49027" s="6"/>
      <c r="AA49027" s="6"/>
      <c r="AC49027" s="6"/>
      <c r="AD49027" s="6"/>
    </row>
    <row r="49028" spans="16:30">
      <c r="P49028" s="6"/>
      <c r="AA49028" s="6"/>
      <c r="AC49028" s="6"/>
      <c r="AD49028" s="6"/>
    </row>
    <row r="49029" spans="16:30">
      <c r="P49029" s="6"/>
      <c r="AA49029" s="6"/>
      <c r="AC49029" s="6"/>
      <c r="AD49029" s="6"/>
    </row>
    <row r="49030" spans="16:30">
      <c r="P49030" s="6"/>
      <c r="AA49030" s="6"/>
      <c r="AC49030" s="6"/>
      <c r="AD49030" s="6"/>
    </row>
    <row r="49031" spans="16:30">
      <c r="P49031" s="6"/>
      <c r="AA49031" s="6"/>
      <c r="AC49031" s="6"/>
      <c r="AD49031" s="6"/>
    </row>
    <row r="49032" spans="16:30">
      <c r="P49032" s="6"/>
      <c r="AA49032" s="6"/>
      <c r="AC49032" s="6"/>
      <c r="AD49032" s="6"/>
    </row>
    <row r="49033" spans="16:30">
      <c r="P49033" s="6"/>
      <c r="AA49033" s="6"/>
      <c r="AC49033" s="6"/>
      <c r="AD49033" s="6"/>
    </row>
    <row r="49034" spans="16:30">
      <c r="P49034" s="6"/>
      <c r="AA49034" s="6"/>
      <c r="AC49034" s="6"/>
      <c r="AD49034" s="6"/>
    </row>
    <row r="49035" spans="16:30">
      <c r="P49035" s="6"/>
      <c r="AA49035" s="6"/>
      <c r="AC49035" s="6"/>
      <c r="AD49035" s="6"/>
    </row>
    <row r="49036" spans="16:30">
      <c r="P49036" s="6"/>
      <c r="AA49036" s="6"/>
      <c r="AC49036" s="6"/>
      <c r="AD49036" s="6"/>
    </row>
    <row r="49037" spans="16:30">
      <c r="P49037" s="6"/>
      <c r="AA49037" s="6"/>
      <c r="AC49037" s="6"/>
      <c r="AD49037" s="6"/>
    </row>
    <row r="49038" spans="16:30">
      <c r="P49038" s="6"/>
      <c r="AA49038" s="6"/>
      <c r="AC49038" s="6"/>
      <c r="AD49038" s="6"/>
    </row>
    <row r="49039" spans="16:30">
      <c r="P49039" s="6"/>
      <c r="AA49039" s="6"/>
      <c r="AC49039" s="6"/>
      <c r="AD49039" s="6"/>
    </row>
    <row r="49040" spans="16:30">
      <c r="P49040" s="6"/>
      <c r="AA49040" s="6"/>
      <c r="AC49040" s="6"/>
      <c r="AD49040" s="6"/>
    </row>
    <row r="49041" spans="16:30">
      <c r="P49041" s="6"/>
      <c r="AA49041" s="6"/>
      <c r="AC49041" s="6"/>
      <c r="AD49041" s="6"/>
    </row>
    <row r="49042" spans="16:30">
      <c r="P49042" s="6"/>
      <c r="AA49042" s="6"/>
      <c r="AC49042" s="6"/>
      <c r="AD49042" s="6"/>
    </row>
    <row r="49043" spans="16:30">
      <c r="P49043" s="6"/>
      <c r="AA49043" s="6"/>
      <c r="AC49043" s="6"/>
      <c r="AD49043" s="6"/>
    </row>
    <row r="49044" spans="16:30">
      <c r="P49044" s="6"/>
      <c r="AA49044" s="6"/>
      <c r="AC49044" s="6"/>
      <c r="AD49044" s="6"/>
    </row>
    <row r="49045" spans="16:30">
      <c r="P49045" s="6"/>
      <c r="AA49045" s="6"/>
      <c r="AC49045" s="6"/>
      <c r="AD49045" s="6"/>
    </row>
    <row r="49046" spans="16:30">
      <c r="P49046" s="6"/>
      <c r="AA49046" s="6"/>
      <c r="AC49046" s="6"/>
      <c r="AD49046" s="6"/>
    </row>
    <row r="49047" spans="16:30">
      <c r="P49047" s="6"/>
      <c r="AA49047" s="6"/>
      <c r="AC49047" s="6"/>
      <c r="AD49047" s="6"/>
    </row>
    <row r="49048" spans="16:30">
      <c r="P49048" s="6"/>
      <c r="AA49048" s="6"/>
      <c r="AC49048" s="6"/>
      <c r="AD49048" s="6"/>
    </row>
    <row r="49049" spans="16:30">
      <c r="P49049" s="6"/>
      <c r="AA49049" s="6"/>
      <c r="AC49049" s="6"/>
      <c r="AD49049" s="6"/>
    </row>
    <row r="49050" spans="16:30">
      <c r="P49050" s="6"/>
      <c r="AA49050" s="6"/>
      <c r="AC49050" s="6"/>
      <c r="AD49050" s="6"/>
    </row>
    <row r="49051" spans="16:30">
      <c r="P49051" s="6"/>
      <c r="AA49051" s="6"/>
      <c r="AC49051" s="6"/>
      <c r="AD49051" s="6"/>
    </row>
    <row r="49052" spans="16:30">
      <c r="P49052" s="6"/>
      <c r="AA49052" s="6"/>
      <c r="AC49052" s="6"/>
      <c r="AD49052" s="6"/>
    </row>
    <row r="49053" spans="16:30">
      <c r="P49053" s="6"/>
      <c r="AA49053" s="6"/>
      <c r="AC49053" s="6"/>
      <c r="AD49053" s="6"/>
    </row>
    <row r="49054" spans="16:30">
      <c r="P49054" s="6"/>
      <c r="AA49054" s="6"/>
      <c r="AC49054" s="6"/>
      <c r="AD49054" s="6"/>
    </row>
    <row r="49055" spans="16:30">
      <c r="P49055" s="6"/>
      <c r="AA49055" s="6"/>
      <c r="AC49055" s="6"/>
      <c r="AD49055" s="6"/>
    </row>
    <row r="49056" spans="16:30">
      <c r="P49056" s="6"/>
      <c r="AA49056" s="6"/>
      <c r="AC49056" s="6"/>
      <c r="AD49056" s="6"/>
    </row>
    <row r="49057" spans="16:30">
      <c r="P49057" s="6"/>
      <c r="AA49057" s="6"/>
      <c r="AC49057" s="6"/>
      <c r="AD49057" s="6"/>
    </row>
    <row r="49058" spans="16:30">
      <c r="P49058" s="6"/>
      <c r="AA49058" s="6"/>
      <c r="AC49058" s="6"/>
      <c r="AD49058" s="6"/>
    </row>
    <row r="49059" spans="16:30">
      <c r="P49059" s="6"/>
      <c r="AA49059" s="6"/>
      <c r="AC49059" s="6"/>
      <c r="AD49059" s="6"/>
    </row>
    <row r="49060" spans="16:30">
      <c r="P49060" s="6"/>
      <c r="AA49060" s="6"/>
      <c r="AC49060" s="6"/>
      <c r="AD49060" s="6"/>
    </row>
    <row r="49061" spans="16:30">
      <c r="P49061" s="6"/>
      <c r="AA49061" s="6"/>
      <c r="AC49061" s="6"/>
      <c r="AD49061" s="6"/>
    </row>
    <row r="49062" spans="16:30">
      <c r="P49062" s="6"/>
      <c r="AA49062" s="6"/>
      <c r="AC49062" s="6"/>
      <c r="AD49062" s="6"/>
    </row>
    <row r="49063" spans="16:30">
      <c r="P49063" s="6"/>
      <c r="AA49063" s="6"/>
      <c r="AC49063" s="6"/>
      <c r="AD49063" s="6"/>
    </row>
    <row r="49064" spans="16:30">
      <c r="P49064" s="6"/>
      <c r="AA49064" s="6"/>
      <c r="AC49064" s="6"/>
      <c r="AD49064" s="6"/>
    </row>
    <row r="49065" spans="16:30">
      <c r="P49065" s="6"/>
      <c r="AA49065" s="6"/>
      <c r="AC49065" s="6"/>
      <c r="AD49065" s="6"/>
    </row>
    <row r="49066" spans="16:30">
      <c r="P49066" s="6"/>
      <c r="AA49066" s="6"/>
      <c r="AC49066" s="6"/>
      <c r="AD49066" s="6"/>
    </row>
    <row r="49067" spans="16:30">
      <c r="P49067" s="6"/>
      <c r="AA49067" s="6"/>
      <c r="AC49067" s="6"/>
      <c r="AD49067" s="6"/>
    </row>
    <row r="49068" spans="16:30">
      <c r="P49068" s="6"/>
      <c r="AA49068" s="6"/>
      <c r="AC49068" s="6"/>
      <c r="AD49068" s="6"/>
    </row>
    <row r="49069" spans="16:30">
      <c r="P49069" s="6"/>
      <c r="AA49069" s="6"/>
      <c r="AC49069" s="6"/>
      <c r="AD49069" s="6"/>
    </row>
    <row r="49070" spans="16:30">
      <c r="P49070" s="6"/>
      <c r="AA49070" s="6"/>
      <c r="AC49070" s="6"/>
      <c r="AD49070" s="6"/>
    </row>
    <row r="49071" spans="16:30">
      <c r="P49071" s="6"/>
      <c r="AA49071" s="6"/>
      <c r="AC49071" s="6"/>
      <c r="AD49071" s="6"/>
    </row>
    <row r="49072" spans="16:30">
      <c r="P49072" s="6"/>
      <c r="AA49072" s="6"/>
      <c r="AC49072" s="6"/>
      <c r="AD49072" s="6"/>
    </row>
    <row r="49073" spans="16:30">
      <c r="P49073" s="6"/>
      <c r="AA49073" s="6"/>
      <c r="AC49073" s="6"/>
      <c r="AD49073" s="6"/>
    </row>
    <row r="49074" spans="16:30">
      <c r="P49074" s="6"/>
      <c r="AA49074" s="6"/>
      <c r="AC49074" s="6"/>
      <c r="AD49074" s="6"/>
    </row>
    <row r="49075" spans="16:30">
      <c r="P49075" s="6"/>
      <c r="AA49075" s="6"/>
      <c r="AC49075" s="6"/>
      <c r="AD49075" s="6"/>
    </row>
    <row r="49076" spans="16:30">
      <c r="P49076" s="6"/>
      <c r="AA49076" s="6"/>
      <c r="AC49076" s="6"/>
      <c r="AD49076" s="6"/>
    </row>
    <row r="49077" spans="16:30">
      <c r="P49077" s="6"/>
      <c r="AA49077" s="6"/>
      <c r="AC49077" s="6"/>
      <c r="AD49077" s="6"/>
    </row>
    <row r="49078" spans="16:30">
      <c r="P49078" s="6"/>
      <c r="AA49078" s="6"/>
      <c r="AC49078" s="6"/>
      <c r="AD49078" s="6"/>
    </row>
    <row r="49079" spans="16:30">
      <c r="P49079" s="6"/>
      <c r="AA49079" s="6"/>
      <c r="AC49079" s="6"/>
      <c r="AD49079" s="6"/>
    </row>
    <row r="49080" spans="16:30">
      <c r="P49080" s="6"/>
      <c r="AA49080" s="6"/>
      <c r="AC49080" s="6"/>
      <c r="AD49080" s="6"/>
    </row>
    <row r="49081" spans="16:30">
      <c r="P49081" s="6"/>
      <c r="AA49081" s="6"/>
      <c r="AC49081" s="6"/>
      <c r="AD49081" s="6"/>
    </row>
    <row r="49082" spans="16:30">
      <c r="P49082" s="6"/>
      <c r="AA49082" s="6"/>
      <c r="AC49082" s="6"/>
      <c r="AD49082" s="6"/>
    </row>
    <row r="49083" spans="16:30">
      <c r="P49083" s="6"/>
      <c r="AA49083" s="6"/>
      <c r="AC49083" s="6"/>
      <c r="AD49083" s="6"/>
    </row>
    <row r="49084" spans="16:30">
      <c r="P49084" s="6"/>
      <c r="AA49084" s="6"/>
      <c r="AC49084" s="6"/>
      <c r="AD49084" s="6"/>
    </row>
    <row r="49085" spans="16:30">
      <c r="P49085" s="6"/>
      <c r="AA49085" s="6"/>
      <c r="AC49085" s="6"/>
      <c r="AD49085" s="6"/>
    </row>
    <row r="49086" spans="16:30">
      <c r="P49086" s="6"/>
      <c r="AA49086" s="6"/>
      <c r="AC49086" s="6"/>
      <c r="AD49086" s="6"/>
    </row>
    <row r="49087" spans="16:30">
      <c r="P49087" s="6"/>
      <c r="AA49087" s="6"/>
      <c r="AC49087" s="6"/>
      <c r="AD49087" s="6"/>
    </row>
    <row r="49088" spans="16:30">
      <c r="P49088" s="6"/>
      <c r="AA49088" s="6"/>
      <c r="AC49088" s="6"/>
      <c r="AD49088" s="6"/>
    </row>
    <row r="49089" spans="16:30">
      <c r="P49089" s="6"/>
      <c r="AA49089" s="6"/>
      <c r="AC49089" s="6"/>
      <c r="AD49089" s="6"/>
    </row>
    <row r="49090" spans="16:30">
      <c r="P49090" s="6"/>
      <c r="AA49090" s="6"/>
      <c r="AC49090" s="6"/>
      <c r="AD49090" s="6"/>
    </row>
    <row r="49091" spans="16:30">
      <c r="P49091" s="6"/>
      <c r="AA49091" s="6"/>
      <c r="AC49091" s="6"/>
      <c r="AD49091" s="6"/>
    </row>
    <row r="49092" spans="16:30">
      <c r="P49092" s="6"/>
      <c r="AA49092" s="6"/>
      <c r="AC49092" s="6"/>
      <c r="AD49092" s="6"/>
    </row>
    <row r="49093" spans="16:30">
      <c r="P49093" s="6"/>
      <c r="AA49093" s="6"/>
      <c r="AC49093" s="6"/>
      <c r="AD49093" s="6"/>
    </row>
    <row r="49094" spans="16:30">
      <c r="P49094" s="6"/>
      <c r="AA49094" s="6"/>
      <c r="AC49094" s="6"/>
      <c r="AD49094" s="6"/>
    </row>
    <row r="49095" spans="16:30">
      <c r="P49095" s="6"/>
      <c r="AA49095" s="6"/>
      <c r="AC49095" s="6"/>
      <c r="AD49095" s="6"/>
    </row>
    <row r="49096" spans="16:30">
      <c r="P49096" s="6"/>
      <c r="AA49096" s="6"/>
      <c r="AC49096" s="6"/>
      <c r="AD49096" s="6"/>
    </row>
    <row r="49097" spans="16:30">
      <c r="P49097" s="6"/>
      <c r="AA49097" s="6"/>
      <c r="AC49097" s="6"/>
      <c r="AD49097" s="6"/>
    </row>
    <row r="49098" spans="16:30">
      <c r="P49098" s="6"/>
      <c r="AA49098" s="6"/>
      <c r="AC49098" s="6"/>
      <c r="AD49098" s="6"/>
    </row>
    <row r="49099" spans="16:30">
      <c r="P49099" s="6"/>
      <c r="AA49099" s="6"/>
      <c r="AC49099" s="6"/>
      <c r="AD49099" s="6"/>
    </row>
    <row r="49100" spans="16:30">
      <c r="P49100" s="6"/>
      <c r="AA49100" s="6"/>
      <c r="AC49100" s="6"/>
      <c r="AD49100" s="6"/>
    </row>
    <row r="49101" spans="16:30">
      <c r="P49101" s="6"/>
      <c r="AA49101" s="6"/>
      <c r="AC49101" s="6"/>
      <c r="AD49101" s="6"/>
    </row>
    <row r="49102" spans="16:30">
      <c r="P49102" s="6"/>
      <c r="AA49102" s="6"/>
      <c r="AC49102" s="6"/>
      <c r="AD49102" s="6"/>
    </row>
    <row r="49103" spans="16:30">
      <c r="P49103" s="6"/>
      <c r="AA49103" s="6"/>
      <c r="AC49103" s="6"/>
      <c r="AD49103" s="6"/>
    </row>
    <row r="49104" spans="16:30">
      <c r="P49104" s="6"/>
      <c r="AA49104" s="6"/>
      <c r="AC49104" s="6"/>
      <c r="AD49104" s="6"/>
    </row>
    <row r="49105" spans="16:30">
      <c r="P49105" s="6"/>
      <c r="AA49105" s="6"/>
      <c r="AC49105" s="6"/>
      <c r="AD49105" s="6"/>
    </row>
    <row r="49106" spans="16:30">
      <c r="P49106" s="6"/>
      <c r="AA49106" s="6"/>
      <c r="AC49106" s="6"/>
      <c r="AD49106" s="6"/>
    </row>
    <row r="49107" spans="16:30">
      <c r="P49107" s="6"/>
      <c r="AA49107" s="6"/>
      <c r="AC49107" s="6"/>
      <c r="AD49107" s="6"/>
    </row>
    <row r="49108" spans="16:30">
      <c r="P49108" s="6"/>
      <c r="AA49108" s="6"/>
      <c r="AC49108" s="6"/>
      <c r="AD49108" s="6"/>
    </row>
    <row r="49109" spans="16:30">
      <c r="P49109" s="6"/>
      <c r="AA49109" s="6"/>
      <c r="AC49109" s="6"/>
      <c r="AD49109" s="6"/>
    </row>
    <row r="49110" spans="16:30">
      <c r="P49110" s="6"/>
      <c r="AA49110" s="6"/>
      <c r="AC49110" s="6"/>
      <c r="AD49110" s="6"/>
    </row>
    <row r="49111" spans="16:30">
      <c r="P49111" s="6"/>
      <c r="AA49111" s="6"/>
      <c r="AC49111" s="6"/>
      <c r="AD49111" s="6"/>
    </row>
    <row r="49112" spans="16:30">
      <c r="P49112" s="6"/>
      <c r="AA49112" s="6"/>
      <c r="AC49112" s="6"/>
      <c r="AD49112" s="6"/>
    </row>
    <row r="49113" spans="16:30">
      <c r="P49113" s="6"/>
      <c r="AA49113" s="6"/>
      <c r="AC49113" s="6"/>
      <c r="AD49113" s="6"/>
    </row>
    <row r="49114" spans="16:30">
      <c r="P49114" s="6"/>
      <c r="AA49114" s="6"/>
      <c r="AC49114" s="6"/>
      <c r="AD49114" s="6"/>
    </row>
    <row r="49115" spans="16:30">
      <c r="P49115" s="6"/>
      <c r="AA49115" s="6"/>
      <c r="AC49115" s="6"/>
      <c r="AD49115" s="6"/>
    </row>
    <row r="49116" spans="16:30">
      <c r="P49116" s="6"/>
      <c r="AA49116" s="6"/>
      <c r="AC49116" s="6"/>
      <c r="AD49116" s="6"/>
    </row>
    <row r="49117" spans="16:30">
      <c r="P49117" s="6"/>
      <c r="AA49117" s="6"/>
      <c r="AC49117" s="6"/>
      <c r="AD49117" s="6"/>
    </row>
    <row r="49118" spans="16:30">
      <c r="P49118" s="6"/>
      <c r="AA49118" s="6"/>
      <c r="AC49118" s="6"/>
      <c r="AD49118" s="6"/>
    </row>
    <row r="49119" spans="16:30">
      <c r="P49119" s="6"/>
      <c r="AA49119" s="6"/>
      <c r="AC49119" s="6"/>
      <c r="AD49119" s="6"/>
    </row>
    <row r="49120" spans="16:30">
      <c r="P49120" s="6"/>
      <c r="AA49120" s="6"/>
      <c r="AC49120" s="6"/>
      <c r="AD49120" s="6"/>
    </row>
    <row r="49121" spans="16:30">
      <c r="P49121" s="6"/>
      <c r="AA49121" s="6"/>
      <c r="AC49121" s="6"/>
      <c r="AD49121" s="6"/>
    </row>
    <row r="49122" spans="16:30">
      <c r="P49122" s="6"/>
      <c r="AA49122" s="6"/>
      <c r="AC49122" s="6"/>
      <c r="AD49122" s="6"/>
    </row>
    <row r="49123" spans="16:30">
      <c r="P49123" s="6"/>
      <c r="AA49123" s="6"/>
      <c r="AC49123" s="6"/>
      <c r="AD49123" s="6"/>
    </row>
    <row r="49124" spans="16:30">
      <c r="P49124" s="6"/>
      <c r="AA49124" s="6"/>
      <c r="AC49124" s="6"/>
      <c r="AD49124" s="6"/>
    </row>
    <row r="49125" spans="16:30">
      <c r="P49125" s="6"/>
      <c r="AA49125" s="6"/>
      <c r="AC49125" s="6"/>
      <c r="AD49125" s="6"/>
    </row>
    <row r="49126" spans="16:30">
      <c r="P49126" s="6"/>
      <c r="AA49126" s="6"/>
      <c r="AC49126" s="6"/>
      <c r="AD49126" s="6"/>
    </row>
    <row r="49127" spans="16:30">
      <c r="P49127" s="6"/>
      <c r="AA49127" s="6"/>
      <c r="AC49127" s="6"/>
      <c r="AD49127" s="6"/>
    </row>
    <row r="49128" spans="16:30">
      <c r="P49128" s="6"/>
      <c r="AA49128" s="6"/>
      <c r="AC49128" s="6"/>
      <c r="AD49128" s="6"/>
    </row>
    <row r="49129" spans="16:30">
      <c r="P49129" s="6"/>
      <c r="AA49129" s="6"/>
      <c r="AC49129" s="6"/>
      <c r="AD49129" s="6"/>
    </row>
    <row r="49130" spans="16:30">
      <c r="P49130" s="6"/>
      <c r="AA49130" s="6"/>
      <c r="AC49130" s="6"/>
      <c r="AD49130" s="6"/>
    </row>
    <row r="49131" spans="16:30">
      <c r="P49131" s="6"/>
      <c r="AA49131" s="6"/>
      <c r="AC49131" s="6"/>
      <c r="AD49131" s="6"/>
    </row>
    <row r="49132" spans="16:30">
      <c r="P49132" s="6"/>
      <c r="AA49132" s="6"/>
      <c r="AC49132" s="6"/>
      <c r="AD49132" s="6"/>
    </row>
    <row r="49133" spans="16:30">
      <c r="P49133" s="6"/>
      <c r="AA49133" s="6"/>
      <c r="AC49133" s="6"/>
      <c r="AD49133" s="6"/>
    </row>
    <row r="49134" spans="16:30">
      <c r="P49134" s="6"/>
      <c r="AA49134" s="6"/>
      <c r="AC49134" s="6"/>
      <c r="AD49134" s="6"/>
    </row>
    <row r="49135" spans="16:30">
      <c r="P49135" s="6"/>
      <c r="AA49135" s="6"/>
      <c r="AC49135" s="6"/>
      <c r="AD49135" s="6"/>
    </row>
    <row r="49136" spans="16:30">
      <c r="P49136" s="6"/>
      <c r="AA49136" s="6"/>
      <c r="AC49136" s="6"/>
      <c r="AD49136" s="6"/>
    </row>
    <row r="49137" spans="16:30">
      <c r="P49137" s="6"/>
      <c r="AA49137" s="6"/>
      <c r="AC49137" s="6"/>
      <c r="AD49137" s="6"/>
    </row>
    <row r="49138" spans="16:30">
      <c r="P49138" s="6"/>
      <c r="AA49138" s="6"/>
      <c r="AC49138" s="6"/>
      <c r="AD49138" s="6"/>
    </row>
    <row r="49139" spans="16:30">
      <c r="P49139" s="6"/>
      <c r="AA49139" s="6"/>
      <c r="AC49139" s="6"/>
      <c r="AD49139" s="6"/>
    </row>
    <row r="49140" spans="16:30">
      <c r="P49140" s="6"/>
      <c r="AA49140" s="6"/>
      <c r="AC49140" s="6"/>
      <c r="AD49140" s="6"/>
    </row>
    <row r="49141" spans="16:30">
      <c r="P49141" s="6"/>
      <c r="AA49141" s="6"/>
      <c r="AC49141" s="6"/>
      <c r="AD49141" s="6"/>
    </row>
    <row r="49142" spans="16:30">
      <c r="P49142" s="6"/>
      <c r="AA49142" s="6"/>
      <c r="AC49142" s="6"/>
      <c r="AD49142" s="6"/>
    </row>
    <row r="49143" spans="16:30">
      <c r="P49143" s="6"/>
      <c r="AA49143" s="6"/>
      <c r="AC49143" s="6"/>
      <c r="AD49143" s="6"/>
    </row>
    <row r="49144" spans="16:30">
      <c r="P49144" s="6"/>
      <c r="AA49144" s="6"/>
      <c r="AC49144" s="6"/>
      <c r="AD49144" s="6"/>
    </row>
    <row r="49145" spans="16:30">
      <c r="P49145" s="6"/>
      <c r="AA49145" s="6"/>
      <c r="AC49145" s="6"/>
      <c r="AD49145" s="6"/>
    </row>
    <row r="49146" spans="16:30">
      <c r="P49146" s="6"/>
      <c r="AA49146" s="6"/>
      <c r="AC49146" s="6"/>
      <c r="AD49146" s="6"/>
    </row>
    <row r="49147" spans="16:30">
      <c r="P49147" s="6"/>
      <c r="AA49147" s="6"/>
      <c r="AC49147" s="6"/>
      <c r="AD49147" s="6"/>
    </row>
    <row r="49148" spans="16:30">
      <c r="P49148" s="6"/>
      <c r="AA49148" s="6"/>
      <c r="AC49148" s="6"/>
      <c r="AD49148" s="6"/>
    </row>
    <row r="49149" spans="16:30">
      <c r="P49149" s="6"/>
      <c r="AA49149" s="6"/>
      <c r="AC49149" s="6"/>
      <c r="AD49149" s="6"/>
    </row>
    <row r="49150" spans="16:30">
      <c r="P49150" s="6"/>
      <c r="AA49150" s="6"/>
      <c r="AC49150" s="6"/>
      <c r="AD49150" s="6"/>
    </row>
    <row r="49151" spans="16:30">
      <c r="P49151" s="6"/>
      <c r="AA49151" s="6"/>
      <c r="AC49151" s="6"/>
      <c r="AD49151" s="6"/>
    </row>
    <row r="49152" spans="16:30">
      <c r="P49152" s="6"/>
      <c r="AA49152" s="6"/>
      <c r="AC49152" s="6"/>
      <c r="AD49152" s="6"/>
    </row>
    <row r="49153" spans="16:30">
      <c r="P49153" s="6"/>
      <c r="AA49153" s="6"/>
      <c r="AC49153" s="6"/>
      <c r="AD49153" s="6"/>
    </row>
    <row r="49154" spans="16:30">
      <c r="P49154" s="6"/>
      <c r="AA49154" s="6"/>
      <c r="AC49154" s="6"/>
      <c r="AD49154" s="6"/>
    </row>
    <row r="49155" spans="16:30">
      <c r="P49155" s="6"/>
      <c r="AA49155" s="6"/>
      <c r="AC49155" s="6"/>
      <c r="AD49155" s="6"/>
    </row>
    <row r="49156" spans="16:30">
      <c r="P49156" s="6"/>
      <c r="AA49156" s="6"/>
      <c r="AC49156" s="6"/>
      <c r="AD49156" s="6"/>
    </row>
    <row r="49157" spans="16:30">
      <c r="P49157" s="6"/>
      <c r="AA49157" s="6"/>
      <c r="AC49157" s="6"/>
      <c r="AD49157" s="6"/>
    </row>
    <row r="49158" spans="16:30">
      <c r="P49158" s="6"/>
      <c r="AA49158" s="6"/>
      <c r="AC49158" s="6"/>
      <c r="AD49158" s="6"/>
    </row>
    <row r="49159" spans="16:30">
      <c r="P49159" s="6"/>
      <c r="AA49159" s="6"/>
      <c r="AC49159" s="6"/>
      <c r="AD49159" s="6"/>
    </row>
    <row r="49160" spans="16:30">
      <c r="P49160" s="6"/>
      <c r="AA49160" s="6"/>
      <c r="AC49160" s="6"/>
      <c r="AD49160" s="6"/>
    </row>
    <row r="49161" spans="16:30">
      <c r="P49161" s="6"/>
      <c r="AA49161" s="6"/>
      <c r="AC49161" s="6"/>
      <c r="AD49161" s="6"/>
    </row>
    <row r="49162" spans="16:30">
      <c r="P49162" s="6"/>
      <c r="AA49162" s="6"/>
      <c r="AC49162" s="6"/>
      <c r="AD49162" s="6"/>
    </row>
    <row r="49163" spans="16:30">
      <c r="P49163" s="6"/>
      <c r="AA49163" s="6"/>
      <c r="AC49163" s="6"/>
      <c r="AD49163" s="6"/>
    </row>
    <row r="49164" spans="16:30">
      <c r="P49164" s="6"/>
      <c r="AA49164" s="6"/>
      <c r="AC49164" s="6"/>
      <c r="AD49164" s="6"/>
    </row>
    <row r="49165" spans="16:30">
      <c r="P49165" s="6"/>
      <c r="AA49165" s="6"/>
      <c r="AC49165" s="6"/>
      <c r="AD49165" s="6"/>
    </row>
    <row r="49166" spans="16:30">
      <c r="P49166" s="6"/>
      <c r="AA49166" s="6"/>
      <c r="AC49166" s="6"/>
      <c r="AD49166" s="6"/>
    </row>
    <row r="49167" spans="16:30">
      <c r="P49167" s="6"/>
      <c r="AA49167" s="6"/>
      <c r="AC49167" s="6"/>
      <c r="AD49167" s="6"/>
    </row>
    <row r="49168" spans="16:30">
      <c r="P49168" s="6"/>
      <c r="AA49168" s="6"/>
      <c r="AC49168" s="6"/>
      <c r="AD49168" s="6"/>
    </row>
    <row r="49169" spans="16:30">
      <c r="P49169" s="6"/>
      <c r="AA49169" s="6"/>
      <c r="AC49169" s="6"/>
      <c r="AD49169" s="6"/>
    </row>
    <row r="49170" spans="16:30">
      <c r="P49170" s="6"/>
      <c r="AA49170" s="6"/>
      <c r="AC49170" s="6"/>
      <c r="AD49170" s="6"/>
    </row>
    <row r="49171" spans="16:30">
      <c r="P49171" s="6"/>
      <c r="AA49171" s="6"/>
      <c r="AC49171" s="6"/>
      <c r="AD49171" s="6"/>
    </row>
    <row r="49172" spans="16:30">
      <c r="P49172" s="6"/>
      <c r="AA49172" s="6"/>
      <c r="AC49172" s="6"/>
      <c r="AD49172" s="6"/>
    </row>
    <row r="49173" spans="16:30">
      <c r="P49173" s="6"/>
      <c r="AA49173" s="6"/>
      <c r="AC49173" s="6"/>
      <c r="AD49173" s="6"/>
    </row>
    <row r="49174" spans="16:30">
      <c r="P49174" s="6"/>
      <c r="AA49174" s="6"/>
      <c r="AC49174" s="6"/>
      <c r="AD49174" s="6"/>
    </row>
    <row r="49175" spans="16:30">
      <c r="P49175" s="6"/>
      <c r="AA49175" s="6"/>
      <c r="AC49175" s="6"/>
      <c r="AD49175" s="6"/>
    </row>
    <row r="49176" spans="16:30">
      <c r="P49176" s="6"/>
      <c r="AA49176" s="6"/>
      <c r="AC49176" s="6"/>
      <c r="AD49176" s="6"/>
    </row>
    <row r="49177" spans="16:30">
      <c r="P49177" s="6"/>
      <c r="AA49177" s="6"/>
      <c r="AC49177" s="6"/>
      <c r="AD49177" s="6"/>
    </row>
    <row r="49178" spans="16:30">
      <c r="P49178" s="6"/>
      <c r="AA49178" s="6"/>
      <c r="AC49178" s="6"/>
      <c r="AD49178" s="6"/>
    </row>
    <row r="49179" spans="16:30">
      <c r="P49179" s="6"/>
      <c r="AA49179" s="6"/>
      <c r="AC49179" s="6"/>
      <c r="AD49179" s="6"/>
    </row>
    <row r="49180" spans="16:30">
      <c r="P49180" s="6"/>
      <c r="AA49180" s="6"/>
      <c r="AC49180" s="6"/>
      <c r="AD49180" s="6"/>
    </row>
    <row r="49181" spans="16:30">
      <c r="P49181" s="6"/>
      <c r="AA49181" s="6"/>
      <c r="AC49181" s="6"/>
      <c r="AD49181" s="6"/>
    </row>
    <row r="49182" spans="16:30">
      <c r="P49182" s="6"/>
      <c r="AA49182" s="6"/>
      <c r="AC49182" s="6"/>
      <c r="AD49182" s="6"/>
    </row>
    <row r="49183" spans="16:30">
      <c r="P49183" s="6"/>
      <c r="AA49183" s="6"/>
      <c r="AC49183" s="6"/>
      <c r="AD49183" s="6"/>
    </row>
    <row r="49184" spans="16:30">
      <c r="P49184" s="6"/>
      <c r="AA49184" s="6"/>
      <c r="AC49184" s="6"/>
      <c r="AD49184" s="6"/>
    </row>
    <row r="49185" spans="16:30">
      <c r="P49185" s="6"/>
      <c r="AA49185" s="6"/>
      <c r="AC49185" s="6"/>
      <c r="AD49185" s="6"/>
    </row>
    <row r="49186" spans="16:30">
      <c r="P49186" s="6"/>
      <c r="AA49186" s="6"/>
      <c r="AC49186" s="6"/>
      <c r="AD49186" s="6"/>
    </row>
    <row r="49187" spans="16:30">
      <c r="P49187" s="6"/>
      <c r="AA49187" s="6"/>
      <c r="AC49187" s="6"/>
      <c r="AD49187" s="6"/>
    </row>
    <row r="49188" spans="16:30">
      <c r="P49188" s="6"/>
      <c r="AA49188" s="6"/>
      <c r="AC49188" s="6"/>
      <c r="AD49188" s="6"/>
    </row>
    <row r="49189" spans="16:30">
      <c r="P49189" s="6"/>
      <c r="AA49189" s="6"/>
      <c r="AC49189" s="6"/>
      <c r="AD49189" s="6"/>
    </row>
    <row r="49190" spans="16:30">
      <c r="P49190" s="6"/>
      <c r="AA49190" s="6"/>
      <c r="AC49190" s="6"/>
      <c r="AD49190" s="6"/>
    </row>
    <row r="49191" spans="16:30">
      <c r="P49191" s="6"/>
      <c r="AA49191" s="6"/>
      <c r="AC49191" s="6"/>
      <c r="AD49191" s="6"/>
    </row>
    <row r="49192" spans="16:30">
      <c r="P49192" s="6"/>
      <c r="AA49192" s="6"/>
      <c r="AC49192" s="6"/>
      <c r="AD49192" s="6"/>
    </row>
    <row r="49193" spans="16:30">
      <c r="P49193" s="6"/>
      <c r="AA49193" s="6"/>
      <c r="AC49193" s="6"/>
      <c r="AD49193" s="6"/>
    </row>
    <row r="49194" spans="16:30">
      <c r="P49194" s="6"/>
      <c r="AA49194" s="6"/>
      <c r="AC49194" s="6"/>
      <c r="AD49194" s="6"/>
    </row>
    <row r="49195" spans="16:30">
      <c r="P49195" s="6"/>
      <c r="AA49195" s="6"/>
      <c r="AC49195" s="6"/>
      <c r="AD49195" s="6"/>
    </row>
    <row r="49196" spans="16:30">
      <c r="P49196" s="6"/>
      <c r="AA49196" s="6"/>
      <c r="AC49196" s="6"/>
      <c r="AD49196" s="6"/>
    </row>
    <row r="49197" spans="16:30">
      <c r="P49197" s="6"/>
      <c r="AA49197" s="6"/>
      <c r="AC49197" s="6"/>
      <c r="AD49197" s="6"/>
    </row>
    <row r="49198" spans="16:30">
      <c r="P49198" s="6"/>
      <c r="AA49198" s="6"/>
      <c r="AC49198" s="6"/>
      <c r="AD49198" s="6"/>
    </row>
    <row r="49199" spans="16:30">
      <c r="P49199" s="6"/>
      <c r="AA49199" s="6"/>
      <c r="AC49199" s="6"/>
      <c r="AD49199" s="6"/>
    </row>
    <row r="49200" spans="16:30">
      <c r="P49200" s="6"/>
      <c r="AA49200" s="6"/>
      <c r="AC49200" s="6"/>
      <c r="AD49200" s="6"/>
    </row>
    <row r="49201" spans="16:30">
      <c r="P49201" s="6"/>
      <c r="AA49201" s="6"/>
      <c r="AC49201" s="6"/>
      <c r="AD49201" s="6"/>
    </row>
    <row r="49202" spans="16:30">
      <c r="P49202" s="6"/>
      <c r="AA49202" s="6"/>
      <c r="AC49202" s="6"/>
      <c r="AD49202" s="6"/>
    </row>
    <row r="49203" spans="16:30">
      <c r="P49203" s="6"/>
      <c r="AA49203" s="6"/>
      <c r="AC49203" s="6"/>
      <c r="AD49203" s="6"/>
    </row>
    <row r="49204" spans="16:30">
      <c r="P49204" s="6"/>
      <c r="AA49204" s="6"/>
      <c r="AC49204" s="6"/>
      <c r="AD49204" s="6"/>
    </row>
    <row r="49205" spans="16:30">
      <c r="P49205" s="6"/>
      <c r="AA49205" s="6"/>
      <c r="AC49205" s="6"/>
      <c r="AD49205" s="6"/>
    </row>
    <row r="49206" spans="16:30">
      <c r="P49206" s="6"/>
      <c r="AA49206" s="6"/>
      <c r="AC49206" s="6"/>
      <c r="AD49206" s="6"/>
    </row>
    <row r="49207" spans="16:30">
      <c r="P49207" s="6"/>
      <c r="AA49207" s="6"/>
      <c r="AC49207" s="6"/>
      <c r="AD49207" s="6"/>
    </row>
    <row r="49208" spans="16:30">
      <c r="P49208" s="6"/>
      <c r="AA49208" s="6"/>
      <c r="AC49208" s="6"/>
      <c r="AD49208" s="6"/>
    </row>
    <row r="49209" spans="16:30">
      <c r="P49209" s="6"/>
      <c r="AA49209" s="6"/>
      <c r="AC49209" s="6"/>
      <c r="AD49209" s="6"/>
    </row>
    <row r="49210" spans="16:30">
      <c r="P49210" s="6"/>
      <c r="AA49210" s="6"/>
      <c r="AC49210" s="6"/>
      <c r="AD49210" s="6"/>
    </row>
    <row r="49211" spans="16:30">
      <c r="P49211" s="6"/>
      <c r="AA49211" s="6"/>
      <c r="AC49211" s="6"/>
      <c r="AD49211" s="6"/>
    </row>
    <row r="49212" spans="16:30">
      <c r="P49212" s="6"/>
      <c r="AA49212" s="6"/>
      <c r="AC49212" s="6"/>
      <c r="AD49212" s="6"/>
    </row>
    <row r="49213" spans="16:30">
      <c r="P49213" s="6"/>
      <c r="AA49213" s="6"/>
      <c r="AC49213" s="6"/>
      <c r="AD49213" s="6"/>
    </row>
    <row r="49214" spans="16:30">
      <c r="P49214" s="6"/>
      <c r="AA49214" s="6"/>
      <c r="AC49214" s="6"/>
      <c r="AD49214" s="6"/>
    </row>
    <row r="49215" spans="16:30">
      <c r="P49215" s="6"/>
      <c r="AA49215" s="6"/>
      <c r="AC49215" s="6"/>
      <c r="AD49215" s="6"/>
    </row>
    <row r="49216" spans="16:30">
      <c r="P49216" s="6"/>
      <c r="AA49216" s="6"/>
      <c r="AC49216" s="6"/>
      <c r="AD49216" s="6"/>
    </row>
    <row r="49217" spans="16:30">
      <c r="P49217" s="6"/>
      <c r="AA49217" s="6"/>
      <c r="AC49217" s="6"/>
      <c r="AD49217" s="6"/>
    </row>
    <row r="49218" spans="16:30">
      <c r="P49218" s="6"/>
      <c r="AA49218" s="6"/>
      <c r="AC49218" s="6"/>
      <c r="AD49218" s="6"/>
    </row>
    <row r="49219" spans="16:30">
      <c r="P49219" s="6"/>
      <c r="AA49219" s="6"/>
      <c r="AC49219" s="6"/>
      <c r="AD49219" s="6"/>
    </row>
    <row r="49220" spans="16:30">
      <c r="P49220" s="6"/>
      <c r="AA49220" s="6"/>
      <c r="AC49220" s="6"/>
      <c r="AD49220" s="6"/>
    </row>
    <row r="49221" spans="16:30">
      <c r="P49221" s="6"/>
      <c r="AA49221" s="6"/>
      <c r="AC49221" s="6"/>
      <c r="AD49221" s="6"/>
    </row>
    <row r="49222" spans="16:30">
      <c r="P49222" s="6"/>
      <c r="AA49222" s="6"/>
      <c r="AC49222" s="6"/>
      <c r="AD49222" s="6"/>
    </row>
    <row r="49223" spans="16:30">
      <c r="P49223" s="6"/>
      <c r="AA49223" s="6"/>
      <c r="AC49223" s="6"/>
      <c r="AD49223" s="6"/>
    </row>
    <row r="49224" spans="16:30">
      <c r="P49224" s="6"/>
      <c r="AA49224" s="6"/>
      <c r="AC49224" s="6"/>
      <c r="AD49224" s="6"/>
    </row>
    <row r="49225" spans="16:30">
      <c r="P49225" s="6"/>
      <c r="AA49225" s="6"/>
      <c r="AC49225" s="6"/>
      <c r="AD49225" s="6"/>
    </row>
    <row r="49226" spans="16:30">
      <c r="P49226" s="6"/>
      <c r="AA49226" s="6"/>
      <c r="AC49226" s="6"/>
      <c r="AD49226" s="6"/>
    </row>
    <row r="49227" spans="16:30">
      <c r="P49227" s="6"/>
      <c r="AA49227" s="6"/>
      <c r="AC49227" s="6"/>
      <c r="AD49227" s="6"/>
    </row>
    <row r="49228" spans="16:30">
      <c r="P49228" s="6"/>
      <c r="AA49228" s="6"/>
      <c r="AC49228" s="6"/>
      <c r="AD49228" s="6"/>
    </row>
    <row r="49229" spans="16:30">
      <c r="P49229" s="6"/>
      <c r="AA49229" s="6"/>
      <c r="AC49229" s="6"/>
      <c r="AD49229" s="6"/>
    </row>
    <row r="49230" spans="16:30">
      <c r="P49230" s="6"/>
      <c r="AA49230" s="6"/>
      <c r="AC49230" s="6"/>
      <c r="AD49230" s="6"/>
    </row>
    <row r="49231" spans="16:30">
      <c r="P49231" s="6"/>
      <c r="AA49231" s="6"/>
      <c r="AC49231" s="6"/>
      <c r="AD49231" s="6"/>
    </row>
    <row r="49232" spans="16:30">
      <c r="P49232" s="6"/>
      <c r="AA49232" s="6"/>
      <c r="AC49232" s="6"/>
      <c r="AD49232" s="6"/>
    </row>
    <row r="49233" spans="16:30">
      <c r="P49233" s="6"/>
      <c r="AA49233" s="6"/>
      <c r="AC49233" s="6"/>
      <c r="AD49233" s="6"/>
    </row>
    <row r="49234" spans="16:30">
      <c r="P49234" s="6"/>
      <c r="AA49234" s="6"/>
      <c r="AC49234" s="6"/>
      <c r="AD49234" s="6"/>
    </row>
    <row r="49235" spans="16:30">
      <c r="P49235" s="6"/>
      <c r="AA49235" s="6"/>
      <c r="AC49235" s="6"/>
      <c r="AD49235" s="6"/>
    </row>
    <row r="49236" spans="16:30">
      <c r="P49236" s="6"/>
      <c r="AA49236" s="6"/>
      <c r="AC49236" s="6"/>
      <c r="AD49236" s="6"/>
    </row>
    <row r="49237" spans="16:30">
      <c r="P49237" s="6"/>
      <c r="AA49237" s="6"/>
      <c r="AC49237" s="6"/>
      <c r="AD49237" s="6"/>
    </row>
    <row r="49238" spans="16:30">
      <c r="P49238" s="6"/>
      <c r="AA49238" s="6"/>
      <c r="AC49238" s="6"/>
      <c r="AD49238" s="6"/>
    </row>
    <row r="49239" spans="16:30">
      <c r="P49239" s="6"/>
      <c r="AA49239" s="6"/>
      <c r="AC49239" s="6"/>
      <c r="AD49239" s="6"/>
    </row>
    <row r="49240" spans="16:30">
      <c r="P49240" s="6"/>
      <c r="AA49240" s="6"/>
      <c r="AC49240" s="6"/>
      <c r="AD49240" s="6"/>
    </row>
    <row r="49241" spans="16:30">
      <c r="P49241" s="6"/>
      <c r="AA49241" s="6"/>
      <c r="AC49241" s="6"/>
      <c r="AD49241" s="6"/>
    </row>
    <row r="49242" spans="16:30">
      <c r="P49242" s="6"/>
      <c r="AA49242" s="6"/>
      <c r="AC49242" s="6"/>
      <c r="AD49242" s="6"/>
    </row>
    <row r="49243" spans="16:30">
      <c r="P49243" s="6"/>
      <c r="AA49243" s="6"/>
      <c r="AC49243" s="6"/>
      <c r="AD49243" s="6"/>
    </row>
    <row r="49244" spans="16:30">
      <c r="P49244" s="6"/>
      <c r="AA49244" s="6"/>
      <c r="AC49244" s="6"/>
      <c r="AD49244" s="6"/>
    </row>
    <row r="49245" spans="16:30">
      <c r="P49245" s="6"/>
      <c r="AA49245" s="6"/>
      <c r="AC49245" s="6"/>
      <c r="AD49245" s="6"/>
    </row>
    <row r="49246" spans="16:30">
      <c r="P49246" s="6"/>
      <c r="AA49246" s="6"/>
      <c r="AC49246" s="6"/>
      <c r="AD49246" s="6"/>
    </row>
    <row r="49247" spans="16:30">
      <c r="P49247" s="6"/>
      <c r="AA49247" s="6"/>
      <c r="AC49247" s="6"/>
      <c r="AD49247" s="6"/>
    </row>
    <row r="49248" spans="16:30">
      <c r="P49248" s="6"/>
      <c r="AA49248" s="6"/>
      <c r="AC49248" s="6"/>
      <c r="AD49248" s="6"/>
    </row>
    <row r="49249" spans="16:30">
      <c r="P49249" s="6"/>
      <c r="AA49249" s="6"/>
      <c r="AC49249" s="6"/>
      <c r="AD49249" s="6"/>
    </row>
    <row r="49250" spans="16:30">
      <c r="P49250" s="6"/>
      <c r="AA49250" s="6"/>
      <c r="AC49250" s="6"/>
      <c r="AD49250" s="6"/>
    </row>
    <row r="49251" spans="16:30">
      <c r="P49251" s="6"/>
      <c r="AA49251" s="6"/>
      <c r="AC49251" s="6"/>
      <c r="AD49251" s="6"/>
    </row>
    <row r="49252" spans="16:30">
      <c r="P49252" s="6"/>
      <c r="AA49252" s="6"/>
      <c r="AC49252" s="6"/>
      <c r="AD49252" s="6"/>
    </row>
    <row r="49253" spans="16:30">
      <c r="P49253" s="6"/>
      <c r="AA49253" s="6"/>
      <c r="AC49253" s="6"/>
      <c r="AD49253" s="6"/>
    </row>
    <row r="49254" spans="16:30">
      <c r="P49254" s="6"/>
      <c r="AA49254" s="6"/>
      <c r="AC49254" s="6"/>
      <c r="AD49254" s="6"/>
    </row>
    <row r="49255" spans="16:30">
      <c r="P49255" s="6"/>
      <c r="AA49255" s="6"/>
      <c r="AC49255" s="6"/>
      <c r="AD49255" s="6"/>
    </row>
    <row r="49256" spans="16:30">
      <c r="P49256" s="6"/>
      <c r="AA49256" s="6"/>
      <c r="AC49256" s="6"/>
      <c r="AD49256" s="6"/>
    </row>
    <row r="49257" spans="16:30">
      <c r="P49257" s="6"/>
      <c r="AA49257" s="6"/>
      <c r="AC49257" s="6"/>
      <c r="AD49257" s="6"/>
    </row>
    <row r="49258" spans="16:30">
      <c r="P49258" s="6"/>
      <c r="AA49258" s="6"/>
      <c r="AC49258" s="6"/>
      <c r="AD49258" s="6"/>
    </row>
    <row r="49259" spans="16:30">
      <c r="P49259" s="6"/>
      <c r="AA49259" s="6"/>
      <c r="AC49259" s="6"/>
      <c r="AD49259" s="6"/>
    </row>
    <row r="49260" spans="16:30">
      <c r="P49260" s="6"/>
      <c r="AA49260" s="6"/>
      <c r="AC49260" s="6"/>
      <c r="AD49260" s="6"/>
    </row>
    <row r="49261" spans="16:30">
      <c r="P49261" s="6"/>
      <c r="AA49261" s="6"/>
      <c r="AC49261" s="6"/>
      <c r="AD49261" s="6"/>
    </row>
    <row r="49262" spans="16:30">
      <c r="P49262" s="6"/>
      <c r="AA49262" s="6"/>
      <c r="AC49262" s="6"/>
      <c r="AD49262" s="6"/>
    </row>
    <row r="49263" spans="16:30">
      <c r="P49263" s="6"/>
      <c r="AA49263" s="6"/>
      <c r="AC49263" s="6"/>
      <c r="AD49263" s="6"/>
    </row>
    <row r="49264" spans="16:30">
      <c r="P49264" s="6"/>
      <c r="AA49264" s="6"/>
      <c r="AC49264" s="6"/>
      <c r="AD49264" s="6"/>
    </row>
    <row r="49265" spans="16:30">
      <c r="P49265" s="6"/>
      <c r="AA49265" s="6"/>
      <c r="AC49265" s="6"/>
      <c r="AD49265" s="6"/>
    </row>
    <row r="49266" spans="16:30">
      <c r="P49266" s="6"/>
      <c r="AA49266" s="6"/>
      <c r="AC49266" s="6"/>
      <c r="AD49266" s="6"/>
    </row>
    <row r="49267" spans="16:30">
      <c r="P49267" s="6"/>
      <c r="AA49267" s="6"/>
      <c r="AC49267" s="6"/>
      <c r="AD49267" s="6"/>
    </row>
    <row r="49268" spans="16:30">
      <c r="P49268" s="6"/>
      <c r="AA49268" s="6"/>
      <c r="AC49268" s="6"/>
      <c r="AD49268" s="6"/>
    </row>
    <row r="49269" spans="16:30">
      <c r="P49269" s="6"/>
      <c r="AA49269" s="6"/>
      <c r="AC49269" s="6"/>
      <c r="AD49269" s="6"/>
    </row>
    <row r="49270" spans="16:30">
      <c r="P49270" s="6"/>
      <c r="AA49270" s="6"/>
      <c r="AC49270" s="6"/>
      <c r="AD49270" s="6"/>
    </row>
    <row r="49271" spans="16:30">
      <c r="P49271" s="6"/>
      <c r="AA49271" s="6"/>
      <c r="AC49271" s="6"/>
      <c r="AD49271" s="6"/>
    </row>
    <row r="49272" spans="16:30">
      <c r="P49272" s="6"/>
      <c r="AA49272" s="6"/>
      <c r="AC49272" s="6"/>
      <c r="AD49272" s="6"/>
    </row>
    <row r="49273" spans="16:30">
      <c r="P49273" s="6"/>
      <c r="AA49273" s="6"/>
      <c r="AC49273" s="6"/>
      <c r="AD49273" s="6"/>
    </row>
    <row r="49274" spans="16:30">
      <c r="P49274" s="6"/>
      <c r="AA49274" s="6"/>
      <c r="AC49274" s="6"/>
      <c r="AD49274" s="6"/>
    </row>
    <row r="49275" spans="16:30">
      <c r="P49275" s="6"/>
      <c r="AA49275" s="6"/>
      <c r="AC49275" s="6"/>
      <c r="AD49275" s="6"/>
    </row>
    <row r="49276" spans="16:30">
      <c r="P49276" s="6"/>
      <c r="AA49276" s="6"/>
      <c r="AC49276" s="6"/>
      <c r="AD49276" s="6"/>
    </row>
    <row r="49277" spans="16:30">
      <c r="P49277" s="6"/>
      <c r="AA49277" s="6"/>
      <c r="AC49277" s="6"/>
      <c r="AD49277" s="6"/>
    </row>
    <row r="49278" spans="16:30">
      <c r="P49278" s="6"/>
      <c r="AA49278" s="6"/>
      <c r="AC49278" s="6"/>
      <c r="AD49278" s="6"/>
    </row>
    <row r="49279" spans="16:30">
      <c r="P49279" s="6"/>
      <c r="AA49279" s="6"/>
      <c r="AC49279" s="6"/>
      <c r="AD49279" s="6"/>
    </row>
    <row r="49280" spans="16:30">
      <c r="P49280" s="6"/>
      <c r="AA49280" s="6"/>
      <c r="AC49280" s="6"/>
      <c r="AD49280" s="6"/>
    </row>
    <row r="49281" spans="16:30">
      <c r="P49281" s="6"/>
      <c r="AA49281" s="6"/>
      <c r="AC49281" s="6"/>
      <c r="AD49281" s="6"/>
    </row>
    <row r="49282" spans="16:30">
      <c r="P49282" s="6"/>
      <c r="AA49282" s="6"/>
      <c r="AC49282" s="6"/>
      <c r="AD49282" s="6"/>
    </row>
    <row r="49283" spans="16:30">
      <c r="P49283" s="6"/>
      <c r="AA49283" s="6"/>
      <c r="AC49283" s="6"/>
      <c r="AD49283" s="6"/>
    </row>
    <row r="49284" spans="16:30">
      <c r="P49284" s="6"/>
      <c r="AA49284" s="6"/>
      <c r="AC49284" s="6"/>
      <c r="AD49284" s="6"/>
    </row>
    <row r="49285" spans="16:30">
      <c r="P49285" s="6"/>
      <c r="AA49285" s="6"/>
      <c r="AC49285" s="6"/>
      <c r="AD49285" s="6"/>
    </row>
    <row r="49286" spans="16:30">
      <c r="P49286" s="6"/>
      <c r="AA49286" s="6"/>
      <c r="AC49286" s="6"/>
      <c r="AD49286" s="6"/>
    </row>
    <row r="49287" spans="16:30">
      <c r="P49287" s="6"/>
      <c r="AA49287" s="6"/>
      <c r="AC49287" s="6"/>
      <c r="AD49287" s="6"/>
    </row>
    <row r="49288" spans="16:30">
      <c r="P49288" s="6"/>
      <c r="AA49288" s="6"/>
      <c r="AC49288" s="6"/>
      <c r="AD49288" s="6"/>
    </row>
    <row r="49289" spans="16:30">
      <c r="P49289" s="6"/>
      <c r="AA49289" s="6"/>
      <c r="AC49289" s="6"/>
      <c r="AD49289" s="6"/>
    </row>
    <row r="49290" spans="16:30">
      <c r="P49290" s="6"/>
      <c r="AA49290" s="6"/>
      <c r="AC49290" s="6"/>
      <c r="AD49290" s="6"/>
    </row>
    <row r="49291" spans="16:30">
      <c r="P49291" s="6"/>
      <c r="AA49291" s="6"/>
      <c r="AC49291" s="6"/>
      <c r="AD49291" s="6"/>
    </row>
    <row r="49292" spans="16:30">
      <c r="P49292" s="6"/>
      <c r="AA49292" s="6"/>
      <c r="AC49292" s="6"/>
      <c r="AD49292" s="6"/>
    </row>
    <row r="49293" spans="16:30">
      <c r="P49293" s="6"/>
      <c r="AA49293" s="6"/>
      <c r="AC49293" s="6"/>
      <c r="AD49293" s="6"/>
    </row>
    <row r="49294" spans="16:30">
      <c r="P49294" s="6"/>
      <c r="AA49294" s="6"/>
      <c r="AC49294" s="6"/>
      <c r="AD49294" s="6"/>
    </row>
    <row r="49295" spans="16:30">
      <c r="P49295" s="6"/>
      <c r="AA49295" s="6"/>
      <c r="AC49295" s="6"/>
      <c r="AD49295" s="6"/>
    </row>
    <row r="49296" spans="16:30">
      <c r="P49296" s="6"/>
      <c r="AA49296" s="6"/>
      <c r="AC49296" s="6"/>
      <c r="AD49296" s="6"/>
    </row>
    <row r="49297" spans="16:30">
      <c r="P49297" s="6"/>
      <c r="AA49297" s="6"/>
      <c r="AC49297" s="6"/>
      <c r="AD49297" s="6"/>
    </row>
    <row r="49298" spans="16:30">
      <c r="P49298" s="6"/>
      <c r="AA49298" s="6"/>
      <c r="AC49298" s="6"/>
      <c r="AD49298" s="6"/>
    </row>
    <row r="49299" spans="16:30">
      <c r="P49299" s="6"/>
      <c r="AA49299" s="6"/>
      <c r="AC49299" s="6"/>
      <c r="AD49299" s="6"/>
    </row>
    <row r="49300" spans="16:30">
      <c r="P49300" s="6"/>
      <c r="AA49300" s="6"/>
      <c r="AC49300" s="6"/>
      <c r="AD49300" s="6"/>
    </row>
    <row r="49301" spans="16:30">
      <c r="P49301" s="6"/>
      <c r="AA49301" s="6"/>
      <c r="AC49301" s="6"/>
      <c r="AD49301" s="6"/>
    </row>
    <row r="49302" spans="16:30">
      <c r="P49302" s="6"/>
      <c r="AA49302" s="6"/>
      <c r="AC49302" s="6"/>
      <c r="AD49302" s="6"/>
    </row>
    <row r="49303" spans="16:30">
      <c r="P49303" s="6"/>
      <c r="AA49303" s="6"/>
      <c r="AC49303" s="6"/>
      <c r="AD49303" s="6"/>
    </row>
    <row r="49304" spans="16:30">
      <c r="P49304" s="6"/>
      <c r="AA49304" s="6"/>
      <c r="AC49304" s="6"/>
      <c r="AD49304" s="6"/>
    </row>
    <row r="49305" spans="16:30">
      <c r="P49305" s="6"/>
      <c r="AA49305" s="6"/>
      <c r="AC49305" s="6"/>
      <c r="AD49305" s="6"/>
    </row>
    <row r="49306" spans="16:30">
      <c r="P49306" s="6"/>
      <c r="AA49306" s="6"/>
      <c r="AC49306" s="6"/>
      <c r="AD49306" s="6"/>
    </row>
    <row r="49307" spans="16:30">
      <c r="P49307" s="6"/>
      <c r="AA49307" s="6"/>
      <c r="AC49307" s="6"/>
      <c r="AD49307" s="6"/>
    </row>
    <row r="49308" spans="16:30">
      <c r="P49308" s="6"/>
      <c r="AA49308" s="6"/>
      <c r="AC49308" s="6"/>
      <c r="AD49308" s="6"/>
    </row>
    <row r="49309" spans="16:30">
      <c r="P49309" s="6"/>
      <c r="AA49309" s="6"/>
      <c r="AC49309" s="6"/>
      <c r="AD49309" s="6"/>
    </row>
    <row r="49310" spans="16:30">
      <c r="P49310" s="6"/>
      <c r="AA49310" s="6"/>
      <c r="AC49310" s="6"/>
      <c r="AD49310" s="6"/>
    </row>
    <row r="49311" spans="16:30">
      <c r="P49311" s="6"/>
      <c r="AA49311" s="6"/>
      <c r="AC49311" s="6"/>
      <c r="AD49311" s="6"/>
    </row>
    <row r="49312" spans="16:30">
      <c r="P49312" s="6"/>
      <c r="AA49312" s="6"/>
      <c r="AC49312" s="6"/>
      <c r="AD49312" s="6"/>
    </row>
    <row r="49313" spans="16:30">
      <c r="P49313" s="6"/>
      <c r="AA49313" s="6"/>
      <c r="AC49313" s="6"/>
      <c r="AD49313" s="6"/>
    </row>
    <row r="49314" spans="16:30">
      <c r="P49314" s="6"/>
      <c r="AA49314" s="6"/>
      <c r="AC49314" s="6"/>
      <c r="AD49314" s="6"/>
    </row>
    <row r="49315" spans="16:30">
      <c r="P49315" s="6"/>
      <c r="AA49315" s="6"/>
      <c r="AC49315" s="6"/>
      <c r="AD49315" s="6"/>
    </row>
    <row r="49316" spans="16:30">
      <c r="P49316" s="6"/>
      <c r="AA49316" s="6"/>
      <c r="AC49316" s="6"/>
      <c r="AD49316" s="6"/>
    </row>
    <row r="49317" spans="16:30">
      <c r="P49317" s="6"/>
      <c r="AA49317" s="6"/>
      <c r="AC49317" s="6"/>
      <c r="AD49317" s="6"/>
    </row>
    <row r="49318" spans="16:30">
      <c r="P49318" s="6"/>
      <c r="AA49318" s="6"/>
      <c r="AC49318" s="6"/>
      <c r="AD49318" s="6"/>
    </row>
    <row r="49319" spans="16:30">
      <c r="P49319" s="6"/>
      <c r="AA49319" s="6"/>
      <c r="AC49319" s="6"/>
      <c r="AD49319" s="6"/>
    </row>
    <row r="49320" spans="16:30">
      <c r="P49320" s="6"/>
      <c r="AA49320" s="6"/>
      <c r="AC49320" s="6"/>
      <c r="AD49320" s="6"/>
    </row>
    <row r="49321" spans="16:30">
      <c r="P49321" s="6"/>
      <c r="AA49321" s="6"/>
      <c r="AC49321" s="6"/>
      <c r="AD49321" s="6"/>
    </row>
    <row r="49322" spans="16:30">
      <c r="P49322" s="6"/>
      <c r="AA49322" s="6"/>
      <c r="AC49322" s="6"/>
      <c r="AD49322" s="6"/>
    </row>
    <row r="49323" spans="16:30">
      <c r="P49323" s="6"/>
      <c r="AA49323" s="6"/>
      <c r="AC49323" s="6"/>
      <c r="AD49323" s="6"/>
    </row>
    <row r="49324" spans="16:30">
      <c r="P49324" s="6"/>
      <c r="AA49324" s="6"/>
      <c r="AC49324" s="6"/>
      <c r="AD49324" s="6"/>
    </row>
    <row r="49325" spans="16:30">
      <c r="P49325" s="6"/>
      <c r="AA49325" s="6"/>
      <c r="AC49325" s="6"/>
      <c r="AD49325" s="6"/>
    </row>
    <row r="49326" spans="16:30">
      <c r="P49326" s="6"/>
      <c r="AA49326" s="6"/>
      <c r="AC49326" s="6"/>
      <c r="AD49326" s="6"/>
    </row>
    <row r="49327" spans="16:30">
      <c r="P49327" s="6"/>
      <c r="AA49327" s="6"/>
      <c r="AC49327" s="6"/>
      <c r="AD49327" s="6"/>
    </row>
    <row r="49328" spans="16:30">
      <c r="P49328" s="6"/>
      <c r="AA49328" s="6"/>
      <c r="AC49328" s="6"/>
      <c r="AD49328" s="6"/>
    </row>
    <row r="49329" spans="16:30">
      <c r="P49329" s="6"/>
      <c r="AA49329" s="6"/>
      <c r="AC49329" s="6"/>
      <c r="AD49329" s="6"/>
    </row>
    <row r="49330" spans="16:30">
      <c r="P49330" s="6"/>
      <c r="AA49330" s="6"/>
      <c r="AC49330" s="6"/>
      <c r="AD49330" s="6"/>
    </row>
    <row r="49331" spans="16:30">
      <c r="P49331" s="6"/>
      <c r="AA49331" s="6"/>
      <c r="AC49331" s="6"/>
      <c r="AD49331" s="6"/>
    </row>
    <row r="49332" spans="16:30">
      <c r="P49332" s="6"/>
      <c r="AA49332" s="6"/>
      <c r="AC49332" s="6"/>
      <c r="AD49332" s="6"/>
    </row>
    <row r="49333" spans="16:30">
      <c r="P49333" s="6"/>
      <c r="AA49333" s="6"/>
      <c r="AC49333" s="6"/>
      <c r="AD49333" s="6"/>
    </row>
    <row r="49334" spans="16:30">
      <c r="P49334" s="6"/>
      <c r="AA49334" s="6"/>
      <c r="AC49334" s="6"/>
      <c r="AD49334" s="6"/>
    </row>
    <row r="49335" spans="16:30">
      <c r="P49335" s="6"/>
      <c r="AA49335" s="6"/>
      <c r="AC49335" s="6"/>
      <c r="AD49335" s="6"/>
    </row>
    <row r="49336" spans="16:30">
      <c r="P49336" s="6"/>
      <c r="AA49336" s="6"/>
      <c r="AC49336" s="6"/>
      <c r="AD49336" s="6"/>
    </row>
    <row r="49337" spans="16:30">
      <c r="P49337" s="6"/>
      <c r="AA49337" s="6"/>
      <c r="AC49337" s="6"/>
      <c r="AD49337" s="6"/>
    </row>
    <row r="49338" spans="16:30">
      <c r="P49338" s="6"/>
      <c r="AA49338" s="6"/>
      <c r="AC49338" s="6"/>
      <c r="AD49338" s="6"/>
    </row>
    <row r="49339" spans="16:30">
      <c r="P49339" s="6"/>
      <c r="AA49339" s="6"/>
      <c r="AC49339" s="6"/>
      <c r="AD49339" s="6"/>
    </row>
    <row r="49340" spans="16:30">
      <c r="P49340" s="6"/>
      <c r="AA49340" s="6"/>
      <c r="AC49340" s="6"/>
      <c r="AD49340" s="6"/>
    </row>
    <row r="49341" spans="16:30">
      <c r="P49341" s="6"/>
      <c r="AA49341" s="6"/>
      <c r="AC49341" s="6"/>
      <c r="AD49341" s="6"/>
    </row>
    <row r="49342" spans="16:30">
      <c r="P49342" s="6"/>
      <c r="AA49342" s="6"/>
      <c r="AC49342" s="6"/>
      <c r="AD49342" s="6"/>
    </row>
    <row r="49343" spans="16:30">
      <c r="P49343" s="6"/>
      <c r="AA49343" s="6"/>
      <c r="AC49343" s="6"/>
      <c r="AD49343" s="6"/>
    </row>
    <row r="49344" spans="16:30">
      <c r="P49344" s="6"/>
      <c r="AA49344" s="6"/>
      <c r="AC49344" s="6"/>
      <c r="AD49344" s="6"/>
    </row>
    <row r="49345" spans="16:30">
      <c r="P49345" s="6"/>
      <c r="AA49345" s="6"/>
      <c r="AC49345" s="6"/>
      <c r="AD49345" s="6"/>
    </row>
    <row r="49346" spans="16:30">
      <c r="P49346" s="6"/>
      <c r="AA49346" s="6"/>
      <c r="AC49346" s="6"/>
      <c r="AD49346" s="6"/>
    </row>
    <row r="49347" spans="16:30">
      <c r="P49347" s="6"/>
      <c r="AA49347" s="6"/>
      <c r="AC49347" s="6"/>
      <c r="AD49347" s="6"/>
    </row>
    <row r="49348" spans="16:30">
      <c r="P49348" s="6"/>
      <c r="AA49348" s="6"/>
      <c r="AC49348" s="6"/>
      <c r="AD49348" s="6"/>
    </row>
    <row r="49349" spans="16:30">
      <c r="P49349" s="6"/>
      <c r="AA49349" s="6"/>
      <c r="AC49349" s="6"/>
      <c r="AD49349" s="6"/>
    </row>
    <row r="49350" spans="16:30">
      <c r="P49350" s="6"/>
      <c r="AA49350" s="6"/>
      <c r="AC49350" s="6"/>
      <c r="AD49350" s="6"/>
    </row>
    <row r="49351" spans="16:30">
      <c r="P49351" s="6"/>
      <c r="AA49351" s="6"/>
      <c r="AC49351" s="6"/>
      <c r="AD49351" s="6"/>
    </row>
    <row r="49352" spans="16:30">
      <c r="P49352" s="6"/>
      <c r="AA49352" s="6"/>
      <c r="AC49352" s="6"/>
      <c r="AD49352" s="6"/>
    </row>
    <row r="49353" spans="16:30">
      <c r="P49353" s="6"/>
      <c r="AA49353" s="6"/>
      <c r="AC49353" s="6"/>
      <c r="AD49353" s="6"/>
    </row>
    <row r="49354" spans="16:30">
      <c r="P49354" s="6"/>
      <c r="AA49354" s="6"/>
      <c r="AC49354" s="6"/>
      <c r="AD49354" s="6"/>
    </row>
    <row r="49355" spans="16:30">
      <c r="P49355" s="6"/>
      <c r="AA49355" s="6"/>
      <c r="AC49355" s="6"/>
      <c r="AD49355" s="6"/>
    </row>
    <row r="49356" spans="16:30">
      <c r="P49356" s="6"/>
      <c r="AA49356" s="6"/>
      <c r="AC49356" s="6"/>
      <c r="AD49356" s="6"/>
    </row>
    <row r="49357" spans="16:30">
      <c r="P49357" s="6"/>
      <c r="AA49357" s="6"/>
      <c r="AC49357" s="6"/>
      <c r="AD49357" s="6"/>
    </row>
    <row r="49358" spans="16:30">
      <c r="P49358" s="6"/>
      <c r="AA49358" s="6"/>
      <c r="AC49358" s="6"/>
      <c r="AD49358" s="6"/>
    </row>
    <row r="49359" spans="16:30">
      <c r="P49359" s="6"/>
      <c r="AA49359" s="6"/>
      <c r="AC49359" s="6"/>
      <c r="AD49359" s="6"/>
    </row>
    <row r="49360" spans="16:30">
      <c r="P49360" s="6"/>
      <c r="AA49360" s="6"/>
      <c r="AC49360" s="6"/>
      <c r="AD49360" s="6"/>
    </row>
    <row r="49361" spans="16:30">
      <c r="P49361" s="6"/>
      <c r="AA49361" s="6"/>
      <c r="AC49361" s="6"/>
      <c r="AD49361" s="6"/>
    </row>
    <row r="49362" spans="16:30">
      <c r="P49362" s="6"/>
      <c r="AA49362" s="6"/>
      <c r="AC49362" s="6"/>
      <c r="AD49362" s="6"/>
    </row>
    <row r="49363" spans="16:30">
      <c r="P49363" s="6"/>
      <c r="AA49363" s="6"/>
      <c r="AC49363" s="6"/>
      <c r="AD49363" s="6"/>
    </row>
    <row r="49364" spans="16:30">
      <c r="P49364" s="6"/>
      <c r="AA49364" s="6"/>
      <c r="AC49364" s="6"/>
      <c r="AD49364" s="6"/>
    </row>
    <row r="49365" spans="16:30">
      <c r="P49365" s="6"/>
      <c r="AA49365" s="6"/>
      <c r="AC49365" s="6"/>
      <c r="AD49365" s="6"/>
    </row>
    <row r="49366" spans="16:30">
      <c r="P49366" s="6"/>
      <c r="AA49366" s="6"/>
      <c r="AC49366" s="6"/>
      <c r="AD49366" s="6"/>
    </row>
    <row r="49367" spans="16:30">
      <c r="P49367" s="6"/>
      <c r="AA49367" s="6"/>
      <c r="AC49367" s="6"/>
      <c r="AD49367" s="6"/>
    </row>
    <row r="49368" spans="16:30">
      <c r="P49368" s="6"/>
      <c r="AA49368" s="6"/>
      <c r="AC49368" s="6"/>
      <c r="AD49368" s="6"/>
    </row>
    <row r="49369" spans="16:30">
      <c r="P49369" s="6"/>
      <c r="AA49369" s="6"/>
      <c r="AC49369" s="6"/>
      <c r="AD49369" s="6"/>
    </row>
    <row r="49370" spans="16:30">
      <c r="P49370" s="6"/>
      <c r="AA49370" s="6"/>
      <c r="AC49370" s="6"/>
      <c r="AD49370" s="6"/>
    </row>
    <row r="49371" spans="16:30">
      <c r="P49371" s="6"/>
      <c r="AA49371" s="6"/>
      <c r="AC49371" s="6"/>
      <c r="AD49371" s="6"/>
    </row>
    <row r="49372" spans="16:30">
      <c r="P49372" s="6"/>
      <c r="AA49372" s="6"/>
      <c r="AC49372" s="6"/>
      <c r="AD49372" s="6"/>
    </row>
    <row r="49373" spans="16:30">
      <c r="P49373" s="6"/>
      <c r="AA49373" s="6"/>
      <c r="AC49373" s="6"/>
      <c r="AD49373" s="6"/>
    </row>
    <row r="49374" spans="16:30">
      <c r="P49374" s="6"/>
      <c r="AA49374" s="6"/>
      <c r="AC49374" s="6"/>
      <c r="AD49374" s="6"/>
    </row>
    <row r="49375" spans="16:30">
      <c r="P49375" s="6"/>
      <c r="AA49375" s="6"/>
      <c r="AC49375" s="6"/>
      <c r="AD49375" s="6"/>
    </row>
    <row r="49376" spans="16:30">
      <c r="P49376" s="6"/>
      <c r="AA49376" s="6"/>
      <c r="AC49376" s="6"/>
      <c r="AD49376" s="6"/>
    </row>
    <row r="49377" spans="16:30">
      <c r="P49377" s="6"/>
      <c r="AA49377" s="6"/>
      <c r="AC49377" s="6"/>
      <c r="AD49377" s="6"/>
    </row>
    <row r="49378" spans="16:30">
      <c r="P49378" s="6"/>
      <c r="AA49378" s="6"/>
      <c r="AC49378" s="6"/>
      <c r="AD49378" s="6"/>
    </row>
    <row r="49379" spans="16:30">
      <c r="P49379" s="6"/>
      <c r="AA49379" s="6"/>
      <c r="AC49379" s="6"/>
      <c r="AD49379" s="6"/>
    </row>
    <row r="49380" spans="16:30">
      <c r="P49380" s="6"/>
      <c r="AA49380" s="6"/>
      <c r="AC49380" s="6"/>
      <c r="AD49380" s="6"/>
    </row>
    <row r="49381" spans="16:30">
      <c r="P49381" s="6"/>
      <c r="AA49381" s="6"/>
      <c r="AC49381" s="6"/>
      <c r="AD49381" s="6"/>
    </row>
    <row r="49382" spans="16:30">
      <c r="P49382" s="6"/>
      <c r="AA49382" s="6"/>
      <c r="AC49382" s="6"/>
      <c r="AD49382" s="6"/>
    </row>
    <row r="49383" spans="16:30">
      <c r="P49383" s="6"/>
      <c r="AA49383" s="6"/>
      <c r="AC49383" s="6"/>
      <c r="AD49383" s="6"/>
    </row>
    <row r="49384" spans="16:30">
      <c r="P49384" s="6"/>
      <c r="AA49384" s="6"/>
      <c r="AC49384" s="6"/>
      <c r="AD49384" s="6"/>
    </row>
    <row r="49385" spans="16:30">
      <c r="P49385" s="6"/>
      <c r="AA49385" s="6"/>
      <c r="AC49385" s="6"/>
      <c r="AD49385" s="6"/>
    </row>
    <row r="49386" spans="16:30">
      <c r="P49386" s="6"/>
      <c r="AA49386" s="6"/>
      <c r="AC49386" s="6"/>
      <c r="AD49386" s="6"/>
    </row>
    <row r="49387" spans="16:30">
      <c r="P49387" s="6"/>
      <c r="AA49387" s="6"/>
      <c r="AC49387" s="6"/>
      <c r="AD49387" s="6"/>
    </row>
    <row r="49388" spans="16:30">
      <c r="P49388" s="6"/>
      <c r="AA49388" s="6"/>
      <c r="AC49388" s="6"/>
      <c r="AD49388" s="6"/>
    </row>
    <row r="49389" spans="16:30">
      <c r="P49389" s="6"/>
      <c r="AA49389" s="6"/>
      <c r="AC49389" s="6"/>
      <c r="AD49389" s="6"/>
    </row>
    <row r="49390" spans="16:30">
      <c r="P49390" s="6"/>
      <c r="AA49390" s="6"/>
      <c r="AC49390" s="6"/>
      <c r="AD49390" s="6"/>
    </row>
    <row r="49391" spans="16:30">
      <c r="P49391" s="6"/>
      <c r="AA49391" s="6"/>
      <c r="AC49391" s="6"/>
      <c r="AD49391" s="6"/>
    </row>
    <row r="49392" spans="16:30">
      <c r="P49392" s="6"/>
      <c r="AA49392" s="6"/>
      <c r="AC49392" s="6"/>
      <c r="AD49392" s="6"/>
    </row>
    <row r="49393" spans="16:30">
      <c r="P49393" s="6"/>
      <c r="AA49393" s="6"/>
      <c r="AC49393" s="6"/>
      <c r="AD49393" s="6"/>
    </row>
    <row r="49394" spans="16:30">
      <c r="P49394" s="6"/>
      <c r="AA49394" s="6"/>
      <c r="AC49394" s="6"/>
      <c r="AD49394" s="6"/>
    </row>
    <row r="49395" spans="16:30">
      <c r="P49395" s="6"/>
      <c r="AA49395" s="6"/>
      <c r="AC49395" s="6"/>
      <c r="AD49395" s="6"/>
    </row>
    <row r="49396" spans="16:30">
      <c r="P49396" s="6"/>
      <c r="AA49396" s="6"/>
      <c r="AC49396" s="6"/>
      <c r="AD49396" s="6"/>
    </row>
    <row r="49397" spans="16:30">
      <c r="P49397" s="6"/>
      <c r="AA49397" s="6"/>
      <c r="AC49397" s="6"/>
      <c r="AD49397" s="6"/>
    </row>
    <row r="49398" spans="16:30">
      <c r="P49398" s="6"/>
      <c r="AA49398" s="6"/>
      <c r="AC49398" s="6"/>
      <c r="AD49398" s="6"/>
    </row>
    <row r="49399" spans="16:30">
      <c r="P49399" s="6"/>
      <c r="AA49399" s="6"/>
      <c r="AC49399" s="6"/>
      <c r="AD49399" s="6"/>
    </row>
    <row r="49400" spans="16:30">
      <c r="P49400" s="6"/>
      <c r="AA49400" s="6"/>
      <c r="AC49400" s="6"/>
      <c r="AD49400" s="6"/>
    </row>
    <row r="49401" spans="16:30">
      <c r="P49401" s="6"/>
      <c r="AA49401" s="6"/>
      <c r="AC49401" s="6"/>
      <c r="AD49401" s="6"/>
    </row>
    <row r="49402" spans="16:30">
      <c r="P49402" s="6"/>
      <c r="AA49402" s="6"/>
      <c r="AC49402" s="6"/>
      <c r="AD49402" s="6"/>
    </row>
    <row r="49403" spans="16:30">
      <c r="P49403" s="6"/>
      <c r="AA49403" s="6"/>
      <c r="AC49403" s="6"/>
      <c r="AD49403" s="6"/>
    </row>
    <row r="49404" spans="16:30">
      <c r="P49404" s="6"/>
      <c r="AA49404" s="6"/>
      <c r="AC49404" s="6"/>
      <c r="AD49404" s="6"/>
    </row>
    <row r="49405" spans="16:30">
      <c r="P49405" s="6"/>
      <c r="AA49405" s="6"/>
      <c r="AC49405" s="6"/>
      <c r="AD49405" s="6"/>
    </row>
    <row r="49406" spans="16:30">
      <c r="P49406" s="6"/>
      <c r="AA49406" s="6"/>
      <c r="AC49406" s="6"/>
      <c r="AD49406" s="6"/>
    </row>
    <row r="49407" spans="16:30">
      <c r="P49407" s="6"/>
      <c r="AA49407" s="6"/>
      <c r="AC49407" s="6"/>
      <c r="AD49407" s="6"/>
    </row>
    <row r="49408" spans="16:30">
      <c r="P49408" s="6"/>
      <c r="AA49408" s="6"/>
      <c r="AC49408" s="6"/>
      <c r="AD49408" s="6"/>
    </row>
    <row r="49409" spans="16:30">
      <c r="P49409" s="6"/>
      <c r="AA49409" s="6"/>
      <c r="AC49409" s="6"/>
      <c r="AD49409" s="6"/>
    </row>
    <row r="49410" spans="16:30">
      <c r="P49410" s="6"/>
      <c r="AA49410" s="6"/>
      <c r="AC49410" s="6"/>
      <c r="AD49410" s="6"/>
    </row>
    <row r="49411" spans="16:30">
      <c r="P49411" s="6"/>
      <c r="AA49411" s="6"/>
      <c r="AC49411" s="6"/>
      <c r="AD49411" s="6"/>
    </row>
    <row r="49412" spans="16:30">
      <c r="P49412" s="6"/>
      <c r="AA49412" s="6"/>
      <c r="AC49412" s="6"/>
      <c r="AD49412" s="6"/>
    </row>
    <row r="49413" spans="16:30">
      <c r="P49413" s="6"/>
      <c r="AA49413" s="6"/>
      <c r="AC49413" s="6"/>
      <c r="AD49413" s="6"/>
    </row>
    <row r="49414" spans="16:30">
      <c r="P49414" s="6"/>
      <c r="AA49414" s="6"/>
      <c r="AC49414" s="6"/>
      <c r="AD49414" s="6"/>
    </row>
    <row r="49415" spans="16:30">
      <c r="P49415" s="6"/>
      <c r="AA49415" s="6"/>
      <c r="AC49415" s="6"/>
      <c r="AD49415" s="6"/>
    </row>
    <row r="49416" spans="16:30">
      <c r="P49416" s="6"/>
      <c r="AA49416" s="6"/>
      <c r="AC49416" s="6"/>
      <c r="AD49416" s="6"/>
    </row>
    <row r="49417" spans="16:30">
      <c r="P49417" s="6"/>
      <c r="AA49417" s="6"/>
      <c r="AC49417" s="6"/>
      <c r="AD49417" s="6"/>
    </row>
    <row r="49418" spans="16:30">
      <c r="P49418" s="6"/>
      <c r="AA49418" s="6"/>
      <c r="AC49418" s="6"/>
      <c r="AD49418" s="6"/>
    </row>
    <row r="49419" spans="16:30">
      <c r="P49419" s="6"/>
      <c r="AA49419" s="6"/>
      <c r="AC49419" s="6"/>
      <c r="AD49419" s="6"/>
    </row>
    <row r="49420" spans="16:30">
      <c r="P49420" s="6"/>
      <c r="AA49420" s="6"/>
      <c r="AC49420" s="6"/>
      <c r="AD49420" s="6"/>
    </row>
    <row r="49421" spans="16:30">
      <c r="P49421" s="6"/>
      <c r="AA49421" s="6"/>
      <c r="AC49421" s="6"/>
      <c r="AD49421" s="6"/>
    </row>
    <row r="49422" spans="16:30">
      <c r="P49422" s="6"/>
      <c r="AA49422" s="6"/>
      <c r="AC49422" s="6"/>
      <c r="AD49422" s="6"/>
    </row>
    <row r="49423" spans="16:30">
      <c r="P49423" s="6"/>
      <c r="AA49423" s="6"/>
      <c r="AC49423" s="6"/>
      <c r="AD49423" s="6"/>
    </row>
    <row r="49424" spans="16:30">
      <c r="P49424" s="6"/>
      <c r="AA49424" s="6"/>
      <c r="AC49424" s="6"/>
      <c r="AD49424" s="6"/>
    </row>
    <row r="49425" spans="16:30">
      <c r="P49425" s="6"/>
      <c r="AA49425" s="6"/>
      <c r="AC49425" s="6"/>
      <c r="AD49425" s="6"/>
    </row>
    <row r="49426" spans="16:30">
      <c r="P49426" s="6"/>
      <c r="AA49426" s="6"/>
      <c r="AC49426" s="6"/>
      <c r="AD49426" s="6"/>
    </row>
    <row r="49427" spans="16:30">
      <c r="P49427" s="6"/>
      <c r="AA49427" s="6"/>
      <c r="AC49427" s="6"/>
      <c r="AD49427" s="6"/>
    </row>
    <row r="49428" spans="16:30">
      <c r="P49428" s="6"/>
      <c r="AA49428" s="6"/>
      <c r="AC49428" s="6"/>
      <c r="AD49428" s="6"/>
    </row>
    <row r="49429" spans="16:30">
      <c r="P49429" s="6"/>
      <c r="AA49429" s="6"/>
      <c r="AC49429" s="6"/>
      <c r="AD49429" s="6"/>
    </row>
    <row r="49430" spans="16:30">
      <c r="P49430" s="6"/>
      <c r="AA49430" s="6"/>
      <c r="AC49430" s="6"/>
      <c r="AD49430" s="6"/>
    </row>
    <row r="49431" spans="16:30">
      <c r="P49431" s="6"/>
      <c r="AA49431" s="6"/>
      <c r="AC49431" s="6"/>
      <c r="AD49431" s="6"/>
    </row>
    <row r="49432" spans="16:30">
      <c r="P49432" s="6"/>
      <c r="AA49432" s="6"/>
      <c r="AC49432" s="6"/>
      <c r="AD49432" s="6"/>
    </row>
    <row r="49433" spans="16:30">
      <c r="P49433" s="6"/>
      <c r="AA49433" s="6"/>
      <c r="AC49433" s="6"/>
      <c r="AD49433" s="6"/>
    </row>
    <row r="49434" spans="16:30">
      <c r="P49434" s="6"/>
      <c r="AA49434" s="6"/>
      <c r="AC49434" s="6"/>
      <c r="AD49434" s="6"/>
    </row>
    <row r="49435" spans="16:30">
      <c r="P49435" s="6"/>
      <c r="AA49435" s="6"/>
      <c r="AC49435" s="6"/>
      <c r="AD49435" s="6"/>
    </row>
    <row r="49436" spans="16:30">
      <c r="P49436" s="6"/>
      <c r="AA49436" s="6"/>
      <c r="AC49436" s="6"/>
      <c r="AD49436" s="6"/>
    </row>
    <row r="49437" spans="16:30">
      <c r="P49437" s="6"/>
      <c r="AA49437" s="6"/>
      <c r="AC49437" s="6"/>
      <c r="AD49437" s="6"/>
    </row>
    <row r="49438" spans="16:30">
      <c r="P49438" s="6"/>
      <c r="AA49438" s="6"/>
      <c r="AC49438" s="6"/>
      <c r="AD49438" s="6"/>
    </row>
    <row r="49439" spans="16:30">
      <c r="P49439" s="6"/>
      <c r="AA49439" s="6"/>
      <c r="AC49439" s="6"/>
      <c r="AD49439" s="6"/>
    </row>
    <row r="49440" spans="16:30">
      <c r="P49440" s="6"/>
      <c r="AA49440" s="6"/>
      <c r="AC49440" s="6"/>
      <c r="AD49440" s="6"/>
    </row>
    <row r="49441" spans="16:30">
      <c r="P49441" s="6"/>
      <c r="AA49441" s="6"/>
      <c r="AC49441" s="6"/>
      <c r="AD49441" s="6"/>
    </row>
    <row r="49442" spans="16:30">
      <c r="P49442" s="6"/>
      <c r="AA49442" s="6"/>
      <c r="AC49442" s="6"/>
      <c r="AD49442" s="6"/>
    </row>
    <row r="49443" spans="16:30">
      <c r="P49443" s="6"/>
      <c r="AA49443" s="6"/>
      <c r="AC49443" s="6"/>
      <c r="AD49443" s="6"/>
    </row>
    <row r="49444" spans="16:30">
      <c r="P49444" s="6"/>
      <c r="AA49444" s="6"/>
      <c r="AC49444" s="6"/>
      <c r="AD49444" s="6"/>
    </row>
    <row r="49445" spans="16:30">
      <c r="P49445" s="6"/>
      <c r="AA49445" s="6"/>
      <c r="AC49445" s="6"/>
      <c r="AD49445" s="6"/>
    </row>
    <row r="49446" spans="16:30">
      <c r="P49446" s="6"/>
      <c r="AA49446" s="6"/>
      <c r="AC49446" s="6"/>
      <c r="AD49446" s="6"/>
    </row>
    <row r="49447" spans="16:30">
      <c r="P49447" s="6"/>
      <c r="AA49447" s="6"/>
      <c r="AC49447" s="6"/>
      <c r="AD49447" s="6"/>
    </row>
    <row r="49448" spans="16:30">
      <c r="P49448" s="6"/>
      <c r="AA49448" s="6"/>
      <c r="AC49448" s="6"/>
      <c r="AD49448" s="6"/>
    </row>
    <row r="49449" spans="16:30">
      <c r="P49449" s="6"/>
      <c r="AA49449" s="6"/>
      <c r="AC49449" s="6"/>
      <c r="AD49449" s="6"/>
    </row>
    <row r="49450" spans="16:30">
      <c r="P49450" s="6"/>
      <c r="AA49450" s="6"/>
      <c r="AC49450" s="6"/>
      <c r="AD49450" s="6"/>
    </row>
    <row r="49451" spans="16:30">
      <c r="P49451" s="6"/>
      <c r="AA49451" s="6"/>
      <c r="AC49451" s="6"/>
      <c r="AD49451" s="6"/>
    </row>
    <row r="49452" spans="16:30">
      <c r="P49452" s="6"/>
      <c r="AA49452" s="6"/>
      <c r="AC49452" s="6"/>
      <c r="AD49452" s="6"/>
    </row>
    <row r="49453" spans="16:30">
      <c r="P49453" s="6"/>
      <c r="AA49453" s="6"/>
      <c r="AC49453" s="6"/>
      <c r="AD49453" s="6"/>
    </row>
    <row r="49454" spans="16:30">
      <c r="P49454" s="6"/>
      <c r="AA49454" s="6"/>
      <c r="AC49454" s="6"/>
      <c r="AD49454" s="6"/>
    </row>
    <row r="49455" spans="16:30">
      <c r="P49455" s="6"/>
      <c r="AA49455" s="6"/>
      <c r="AC49455" s="6"/>
      <c r="AD49455" s="6"/>
    </row>
    <row r="49456" spans="16:30">
      <c r="P49456" s="6"/>
      <c r="AA49456" s="6"/>
      <c r="AC49456" s="6"/>
      <c r="AD49456" s="6"/>
    </row>
    <row r="49457" spans="16:30">
      <c r="P49457" s="6"/>
      <c r="AA49457" s="6"/>
      <c r="AC49457" s="6"/>
      <c r="AD49457" s="6"/>
    </row>
    <row r="49458" spans="16:30">
      <c r="P49458" s="6"/>
      <c r="AA49458" s="6"/>
      <c r="AC49458" s="6"/>
      <c r="AD49458" s="6"/>
    </row>
    <row r="49459" spans="16:30">
      <c r="P49459" s="6"/>
      <c r="AA49459" s="6"/>
      <c r="AC49459" s="6"/>
      <c r="AD49459" s="6"/>
    </row>
    <row r="49460" spans="16:30">
      <c r="P49460" s="6"/>
      <c r="AA49460" s="6"/>
      <c r="AC49460" s="6"/>
      <c r="AD49460" s="6"/>
    </row>
    <row r="49461" spans="16:30">
      <c r="P49461" s="6"/>
      <c r="AA49461" s="6"/>
      <c r="AC49461" s="6"/>
      <c r="AD49461" s="6"/>
    </row>
    <row r="49462" spans="16:30">
      <c r="P49462" s="6"/>
      <c r="AA49462" s="6"/>
      <c r="AC49462" s="6"/>
      <c r="AD49462" s="6"/>
    </row>
    <row r="49463" spans="16:30">
      <c r="P49463" s="6"/>
      <c r="AA49463" s="6"/>
      <c r="AC49463" s="6"/>
      <c r="AD49463" s="6"/>
    </row>
    <row r="49464" spans="16:30">
      <c r="P49464" s="6"/>
      <c r="AA49464" s="6"/>
      <c r="AC49464" s="6"/>
      <c r="AD49464" s="6"/>
    </row>
    <row r="49465" spans="16:30">
      <c r="P49465" s="6"/>
      <c r="AA49465" s="6"/>
      <c r="AC49465" s="6"/>
      <c r="AD49465" s="6"/>
    </row>
    <row r="49466" spans="16:30">
      <c r="P49466" s="6"/>
      <c r="AA49466" s="6"/>
      <c r="AC49466" s="6"/>
      <c r="AD49466" s="6"/>
    </row>
    <row r="49467" spans="16:30">
      <c r="P49467" s="6"/>
      <c r="AA49467" s="6"/>
      <c r="AC49467" s="6"/>
      <c r="AD49467" s="6"/>
    </row>
    <row r="49468" spans="16:30">
      <c r="P49468" s="6"/>
      <c r="AA49468" s="6"/>
      <c r="AC49468" s="6"/>
      <c r="AD49468" s="6"/>
    </row>
    <row r="49469" spans="16:30">
      <c r="P49469" s="6"/>
      <c r="AA49469" s="6"/>
      <c r="AC49469" s="6"/>
      <c r="AD49469" s="6"/>
    </row>
    <row r="49470" spans="16:30">
      <c r="P49470" s="6"/>
      <c r="AA49470" s="6"/>
      <c r="AC49470" s="6"/>
      <c r="AD49470" s="6"/>
    </row>
    <row r="49471" spans="16:30">
      <c r="P49471" s="6"/>
      <c r="AA49471" s="6"/>
      <c r="AC49471" s="6"/>
      <c r="AD49471" s="6"/>
    </row>
    <row r="49472" spans="16:30">
      <c r="P49472" s="6"/>
      <c r="AA49472" s="6"/>
      <c r="AC49472" s="6"/>
      <c r="AD49472" s="6"/>
    </row>
    <row r="49473" spans="16:30">
      <c r="P49473" s="6"/>
      <c r="AA49473" s="6"/>
      <c r="AC49473" s="6"/>
      <c r="AD49473" s="6"/>
    </row>
    <row r="49474" spans="16:30">
      <c r="P49474" s="6"/>
      <c r="AA49474" s="6"/>
      <c r="AC49474" s="6"/>
      <c r="AD49474" s="6"/>
    </row>
    <row r="49475" spans="16:30">
      <c r="P49475" s="6"/>
      <c r="AA49475" s="6"/>
      <c r="AC49475" s="6"/>
      <c r="AD49475" s="6"/>
    </row>
    <row r="49476" spans="16:30">
      <c r="P49476" s="6"/>
      <c r="AA49476" s="6"/>
      <c r="AC49476" s="6"/>
      <c r="AD49476" s="6"/>
    </row>
    <row r="49477" spans="16:30">
      <c r="P49477" s="6"/>
      <c r="AA49477" s="6"/>
      <c r="AC49477" s="6"/>
      <c r="AD49477" s="6"/>
    </row>
    <row r="49478" spans="16:30">
      <c r="P49478" s="6"/>
      <c r="AA49478" s="6"/>
      <c r="AC49478" s="6"/>
      <c r="AD49478" s="6"/>
    </row>
    <row r="49479" spans="16:30">
      <c r="P49479" s="6"/>
      <c r="AA49479" s="6"/>
      <c r="AC49479" s="6"/>
      <c r="AD49479" s="6"/>
    </row>
    <row r="49480" spans="16:30">
      <c r="P49480" s="6"/>
      <c r="AA49480" s="6"/>
      <c r="AC49480" s="6"/>
      <c r="AD49480" s="6"/>
    </row>
    <row r="49481" spans="16:30">
      <c r="P49481" s="6"/>
      <c r="AA49481" s="6"/>
      <c r="AC49481" s="6"/>
      <c r="AD49481" s="6"/>
    </row>
    <row r="49482" spans="16:30">
      <c r="P49482" s="6"/>
      <c r="AA49482" s="6"/>
      <c r="AC49482" s="6"/>
      <c r="AD49482" s="6"/>
    </row>
    <row r="49483" spans="16:30">
      <c r="P49483" s="6"/>
      <c r="AA49483" s="6"/>
      <c r="AC49483" s="6"/>
      <c r="AD49483" s="6"/>
    </row>
    <row r="49484" spans="16:30">
      <c r="P49484" s="6"/>
      <c r="AA49484" s="6"/>
      <c r="AC49484" s="6"/>
      <c r="AD49484" s="6"/>
    </row>
    <row r="49485" spans="16:30">
      <c r="P49485" s="6"/>
      <c r="AA49485" s="6"/>
      <c r="AC49485" s="6"/>
      <c r="AD49485" s="6"/>
    </row>
    <row r="49486" spans="16:30">
      <c r="P49486" s="6"/>
      <c r="AA49486" s="6"/>
      <c r="AC49486" s="6"/>
      <c r="AD49486" s="6"/>
    </row>
    <row r="49487" spans="16:30">
      <c r="P49487" s="6"/>
      <c r="AA49487" s="6"/>
      <c r="AC49487" s="6"/>
      <c r="AD49487" s="6"/>
    </row>
    <row r="49488" spans="16:30">
      <c r="P49488" s="6"/>
      <c r="AA49488" s="6"/>
      <c r="AC49488" s="6"/>
      <c r="AD49488" s="6"/>
    </row>
    <row r="49489" spans="16:30">
      <c r="P49489" s="6"/>
      <c r="AA49489" s="6"/>
      <c r="AC49489" s="6"/>
      <c r="AD49489" s="6"/>
    </row>
    <row r="49490" spans="16:30">
      <c r="P49490" s="6"/>
      <c r="AA49490" s="6"/>
      <c r="AC49490" s="6"/>
      <c r="AD49490" s="6"/>
    </row>
    <row r="49491" spans="16:30">
      <c r="P49491" s="6"/>
      <c r="AA49491" s="6"/>
      <c r="AC49491" s="6"/>
      <c r="AD49491" s="6"/>
    </row>
    <row r="49492" spans="16:30">
      <c r="P49492" s="6"/>
      <c r="AA49492" s="6"/>
      <c r="AC49492" s="6"/>
      <c r="AD49492" s="6"/>
    </row>
    <row r="49493" spans="16:30">
      <c r="P49493" s="6"/>
      <c r="AA49493" s="6"/>
      <c r="AC49493" s="6"/>
      <c r="AD49493" s="6"/>
    </row>
    <row r="49494" spans="16:30">
      <c r="P49494" s="6"/>
      <c r="AA49494" s="6"/>
      <c r="AC49494" s="6"/>
      <c r="AD49494" s="6"/>
    </row>
    <row r="49495" spans="16:30">
      <c r="P49495" s="6"/>
      <c r="AA49495" s="6"/>
      <c r="AC49495" s="6"/>
      <c r="AD49495" s="6"/>
    </row>
    <row r="49496" spans="16:30">
      <c r="P49496" s="6"/>
      <c r="AA49496" s="6"/>
      <c r="AC49496" s="6"/>
      <c r="AD49496" s="6"/>
    </row>
    <row r="49497" spans="16:30">
      <c r="P49497" s="6"/>
      <c r="AA49497" s="6"/>
      <c r="AC49497" s="6"/>
      <c r="AD49497" s="6"/>
    </row>
    <row r="49498" spans="16:30">
      <c r="P49498" s="6"/>
      <c r="AA49498" s="6"/>
      <c r="AC49498" s="6"/>
      <c r="AD49498" s="6"/>
    </row>
    <row r="49499" spans="16:30">
      <c r="P49499" s="6"/>
      <c r="AA49499" s="6"/>
      <c r="AC49499" s="6"/>
      <c r="AD49499" s="6"/>
    </row>
    <row r="49500" spans="16:30">
      <c r="P49500" s="6"/>
      <c r="AA49500" s="6"/>
      <c r="AC49500" s="6"/>
      <c r="AD49500" s="6"/>
    </row>
    <row r="49501" spans="16:30">
      <c r="P49501" s="6"/>
      <c r="AA49501" s="6"/>
      <c r="AC49501" s="6"/>
      <c r="AD49501" s="6"/>
    </row>
    <row r="49502" spans="16:30">
      <c r="P49502" s="6"/>
      <c r="AA49502" s="6"/>
      <c r="AC49502" s="6"/>
      <c r="AD49502" s="6"/>
    </row>
    <row r="49503" spans="16:30">
      <c r="P49503" s="6"/>
      <c r="AA49503" s="6"/>
      <c r="AC49503" s="6"/>
      <c r="AD49503" s="6"/>
    </row>
    <row r="49504" spans="16:30">
      <c r="P49504" s="6"/>
      <c r="AA49504" s="6"/>
      <c r="AC49504" s="6"/>
      <c r="AD49504" s="6"/>
    </row>
    <row r="49505" spans="16:30">
      <c r="P49505" s="6"/>
      <c r="AA49505" s="6"/>
      <c r="AC49505" s="6"/>
      <c r="AD49505" s="6"/>
    </row>
    <row r="49506" spans="16:30">
      <c r="P49506" s="6"/>
      <c r="AA49506" s="6"/>
      <c r="AC49506" s="6"/>
      <c r="AD49506" s="6"/>
    </row>
    <row r="49507" spans="16:30">
      <c r="P49507" s="6"/>
      <c r="AA49507" s="6"/>
      <c r="AC49507" s="6"/>
      <c r="AD49507" s="6"/>
    </row>
    <row r="49508" spans="16:30">
      <c r="P49508" s="6"/>
      <c r="AA49508" s="6"/>
      <c r="AC49508" s="6"/>
      <c r="AD49508" s="6"/>
    </row>
    <row r="49509" spans="16:30">
      <c r="P49509" s="6"/>
      <c r="AA49509" s="6"/>
      <c r="AC49509" s="6"/>
      <c r="AD49509" s="6"/>
    </row>
    <row r="49510" spans="16:30">
      <c r="P49510" s="6"/>
      <c r="AA49510" s="6"/>
      <c r="AC49510" s="6"/>
      <c r="AD49510" s="6"/>
    </row>
    <row r="49511" spans="16:30">
      <c r="P49511" s="6"/>
      <c r="AA49511" s="6"/>
      <c r="AC49511" s="6"/>
      <c r="AD49511" s="6"/>
    </row>
    <row r="49512" spans="16:30">
      <c r="P49512" s="6"/>
      <c r="AA49512" s="6"/>
      <c r="AC49512" s="6"/>
      <c r="AD49512" s="6"/>
    </row>
    <row r="49513" spans="16:30">
      <c r="P49513" s="6"/>
      <c r="AA49513" s="6"/>
      <c r="AC49513" s="6"/>
      <c r="AD49513" s="6"/>
    </row>
    <row r="49514" spans="16:30">
      <c r="P49514" s="6"/>
      <c r="AA49514" s="6"/>
      <c r="AC49514" s="6"/>
      <c r="AD49514" s="6"/>
    </row>
    <row r="49515" spans="16:30">
      <c r="P49515" s="6"/>
      <c r="AA49515" s="6"/>
      <c r="AC49515" s="6"/>
      <c r="AD49515" s="6"/>
    </row>
    <row r="49516" spans="16:30">
      <c r="P49516" s="6"/>
      <c r="AA49516" s="6"/>
      <c r="AC49516" s="6"/>
      <c r="AD49516" s="6"/>
    </row>
    <row r="49517" spans="16:30">
      <c r="P49517" s="6"/>
      <c r="AA49517" s="6"/>
      <c r="AC49517" s="6"/>
      <c r="AD49517" s="6"/>
    </row>
    <row r="49518" spans="16:30">
      <c r="P49518" s="6"/>
      <c r="AA49518" s="6"/>
      <c r="AC49518" s="6"/>
      <c r="AD49518" s="6"/>
    </row>
    <row r="49519" spans="16:30">
      <c r="P49519" s="6"/>
      <c r="AA49519" s="6"/>
      <c r="AC49519" s="6"/>
      <c r="AD49519" s="6"/>
    </row>
    <row r="49520" spans="16:30">
      <c r="P49520" s="6"/>
      <c r="AA49520" s="6"/>
      <c r="AC49520" s="6"/>
      <c r="AD49520" s="6"/>
    </row>
    <row r="49521" spans="16:30">
      <c r="P49521" s="6"/>
      <c r="AA49521" s="6"/>
      <c r="AC49521" s="6"/>
      <c r="AD49521" s="6"/>
    </row>
    <row r="49522" spans="16:30">
      <c r="P49522" s="6"/>
      <c r="AA49522" s="6"/>
      <c r="AC49522" s="6"/>
      <c r="AD49522" s="6"/>
    </row>
    <row r="49523" spans="16:30">
      <c r="P49523" s="6"/>
      <c r="AA49523" s="6"/>
      <c r="AC49523" s="6"/>
      <c r="AD49523" s="6"/>
    </row>
    <row r="49524" spans="16:30">
      <c r="P49524" s="6"/>
      <c r="AA49524" s="6"/>
      <c r="AC49524" s="6"/>
      <c r="AD49524" s="6"/>
    </row>
    <row r="49525" spans="16:30">
      <c r="P49525" s="6"/>
      <c r="AA49525" s="6"/>
      <c r="AC49525" s="6"/>
      <c r="AD49525" s="6"/>
    </row>
    <row r="49526" spans="16:30">
      <c r="P49526" s="6"/>
      <c r="AA49526" s="6"/>
      <c r="AC49526" s="6"/>
      <c r="AD49526" s="6"/>
    </row>
    <row r="49527" spans="16:30">
      <c r="P49527" s="6"/>
      <c r="AA49527" s="6"/>
      <c r="AC49527" s="6"/>
      <c r="AD49527" s="6"/>
    </row>
    <row r="49528" spans="16:30">
      <c r="P49528" s="6"/>
      <c r="AA49528" s="6"/>
      <c r="AC49528" s="6"/>
      <c r="AD49528" s="6"/>
    </row>
    <row r="49529" spans="16:30">
      <c r="P49529" s="6"/>
      <c r="AA49529" s="6"/>
      <c r="AC49529" s="6"/>
      <c r="AD49529" s="6"/>
    </row>
    <row r="49530" spans="16:30">
      <c r="P49530" s="6"/>
      <c r="AA49530" s="6"/>
      <c r="AC49530" s="6"/>
      <c r="AD49530" s="6"/>
    </row>
    <row r="49531" spans="16:30">
      <c r="P49531" s="6"/>
      <c r="AA49531" s="6"/>
      <c r="AC49531" s="6"/>
      <c r="AD49531" s="6"/>
    </row>
    <row r="49532" spans="16:30">
      <c r="P49532" s="6"/>
      <c r="AA49532" s="6"/>
      <c r="AC49532" s="6"/>
      <c r="AD49532" s="6"/>
    </row>
    <row r="49533" spans="16:30">
      <c r="P49533" s="6"/>
      <c r="AA49533" s="6"/>
      <c r="AC49533" s="6"/>
      <c r="AD49533" s="6"/>
    </row>
    <row r="49534" spans="16:30">
      <c r="P49534" s="6"/>
      <c r="AA49534" s="6"/>
      <c r="AC49534" s="6"/>
      <c r="AD49534" s="6"/>
    </row>
    <row r="49535" spans="16:30">
      <c r="P49535" s="6"/>
      <c r="AA49535" s="6"/>
      <c r="AC49535" s="6"/>
      <c r="AD49535" s="6"/>
    </row>
    <row r="49536" spans="16:30">
      <c r="P49536" s="6"/>
      <c r="AA49536" s="6"/>
      <c r="AC49536" s="6"/>
      <c r="AD49536" s="6"/>
    </row>
    <row r="49537" spans="16:30">
      <c r="P49537" s="6"/>
      <c r="AA49537" s="6"/>
      <c r="AC49537" s="6"/>
      <c r="AD49537" s="6"/>
    </row>
    <row r="49538" spans="16:30">
      <c r="P49538" s="6"/>
      <c r="AA49538" s="6"/>
      <c r="AC49538" s="6"/>
      <c r="AD49538" s="6"/>
    </row>
    <row r="49539" spans="16:30">
      <c r="P49539" s="6"/>
      <c r="AA49539" s="6"/>
      <c r="AC49539" s="6"/>
      <c r="AD49539" s="6"/>
    </row>
    <row r="49540" spans="16:30">
      <c r="P49540" s="6"/>
      <c r="AA49540" s="6"/>
      <c r="AC49540" s="6"/>
      <c r="AD49540" s="6"/>
    </row>
    <row r="49541" spans="16:30">
      <c r="P49541" s="6"/>
      <c r="AA49541" s="6"/>
      <c r="AC49541" s="6"/>
      <c r="AD49541" s="6"/>
    </row>
    <row r="49542" spans="16:30">
      <c r="P49542" s="6"/>
      <c r="AA49542" s="6"/>
      <c r="AC49542" s="6"/>
      <c r="AD49542" s="6"/>
    </row>
    <row r="49543" spans="16:30">
      <c r="P49543" s="6"/>
      <c r="AA49543" s="6"/>
      <c r="AC49543" s="6"/>
      <c r="AD49543" s="6"/>
    </row>
    <row r="49544" spans="16:30">
      <c r="P49544" s="6"/>
      <c r="AA49544" s="6"/>
      <c r="AC49544" s="6"/>
      <c r="AD49544" s="6"/>
    </row>
    <row r="49545" spans="16:30">
      <c r="P49545" s="6"/>
      <c r="AA49545" s="6"/>
      <c r="AC49545" s="6"/>
      <c r="AD49545" s="6"/>
    </row>
    <row r="49546" spans="16:30">
      <c r="P49546" s="6"/>
      <c r="AA49546" s="6"/>
      <c r="AC49546" s="6"/>
      <c r="AD49546" s="6"/>
    </row>
    <row r="49547" spans="16:30">
      <c r="P49547" s="6"/>
      <c r="AA49547" s="6"/>
      <c r="AC49547" s="6"/>
      <c r="AD49547" s="6"/>
    </row>
    <row r="49548" spans="16:30">
      <c r="P49548" s="6"/>
      <c r="AA49548" s="6"/>
      <c r="AC49548" s="6"/>
      <c r="AD49548" s="6"/>
    </row>
    <row r="49549" spans="16:30">
      <c r="P49549" s="6"/>
      <c r="AA49549" s="6"/>
      <c r="AC49549" s="6"/>
      <c r="AD49549" s="6"/>
    </row>
    <row r="49550" spans="16:30">
      <c r="P49550" s="6"/>
      <c r="AA49550" s="6"/>
      <c r="AC49550" s="6"/>
      <c r="AD49550" s="6"/>
    </row>
    <row r="49551" spans="16:30">
      <c r="P49551" s="6"/>
      <c r="AA49551" s="6"/>
      <c r="AC49551" s="6"/>
      <c r="AD49551" s="6"/>
    </row>
    <row r="49552" spans="16:30">
      <c r="P49552" s="6"/>
      <c r="AA49552" s="6"/>
      <c r="AC49552" s="6"/>
      <c r="AD49552" s="6"/>
    </row>
    <row r="49553" spans="16:30">
      <c r="P49553" s="6"/>
      <c r="AA49553" s="6"/>
      <c r="AC49553" s="6"/>
      <c r="AD49553" s="6"/>
    </row>
    <row r="49554" spans="16:30">
      <c r="P49554" s="6"/>
      <c r="AA49554" s="6"/>
      <c r="AC49554" s="6"/>
      <c r="AD49554" s="6"/>
    </row>
    <row r="49555" spans="16:30">
      <c r="P49555" s="6"/>
      <c r="AA49555" s="6"/>
      <c r="AC49555" s="6"/>
      <c r="AD49555" s="6"/>
    </row>
    <row r="49556" spans="16:30">
      <c r="P49556" s="6"/>
      <c r="AA49556" s="6"/>
      <c r="AC49556" s="6"/>
      <c r="AD49556" s="6"/>
    </row>
    <row r="49557" spans="16:30">
      <c r="P49557" s="6"/>
      <c r="AA49557" s="6"/>
      <c r="AC49557" s="6"/>
      <c r="AD49557" s="6"/>
    </row>
    <row r="49558" spans="16:30">
      <c r="P49558" s="6"/>
      <c r="AA49558" s="6"/>
      <c r="AC49558" s="6"/>
      <c r="AD49558" s="6"/>
    </row>
    <row r="49559" spans="16:30">
      <c r="P49559" s="6"/>
      <c r="AA49559" s="6"/>
      <c r="AC49559" s="6"/>
      <c r="AD49559" s="6"/>
    </row>
    <row r="49560" spans="16:30">
      <c r="P49560" s="6"/>
      <c r="AA49560" s="6"/>
      <c r="AC49560" s="6"/>
      <c r="AD49560" s="6"/>
    </row>
    <row r="49561" spans="16:30">
      <c r="P49561" s="6"/>
      <c r="AA49561" s="6"/>
      <c r="AC49561" s="6"/>
      <c r="AD49561" s="6"/>
    </row>
    <row r="49562" spans="16:30">
      <c r="P49562" s="6"/>
      <c r="AA49562" s="6"/>
      <c r="AC49562" s="6"/>
      <c r="AD49562" s="6"/>
    </row>
    <row r="49563" spans="16:30">
      <c r="P49563" s="6"/>
      <c r="AA49563" s="6"/>
      <c r="AC49563" s="6"/>
      <c r="AD49563" s="6"/>
    </row>
    <row r="49564" spans="16:30">
      <c r="P49564" s="6"/>
      <c r="AA49564" s="6"/>
      <c r="AC49564" s="6"/>
      <c r="AD49564" s="6"/>
    </row>
    <row r="49565" spans="16:30">
      <c r="P49565" s="6"/>
      <c r="AA49565" s="6"/>
      <c r="AC49565" s="6"/>
      <c r="AD49565" s="6"/>
    </row>
    <row r="49566" spans="16:30">
      <c r="P49566" s="6"/>
      <c r="AA49566" s="6"/>
      <c r="AC49566" s="6"/>
      <c r="AD49566" s="6"/>
    </row>
    <row r="49567" spans="16:30">
      <c r="P49567" s="6"/>
      <c r="AA49567" s="6"/>
      <c r="AC49567" s="6"/>
      <c r="AD49567" s="6"/>
    </row>
    <row r="49568" spans="16:30">
      <c r="P49568" s="6"/>
      <c r="AA49568" s="6"/>
      <c r="AC49568" s="6"/>
      <c r="AD49568" s="6"/>
    </row>
    <row r="49569" spans="16:30">
      <c r="P49569" s="6"/>
      <c r="AA49569" s="6"/>
      <c r="AC49569" s="6"/>
      <c r="AD49569" s="6"/>
    </row>
    <row r="49570" spans="16:30">
      <c r="P49570" s="6"/>
      <c r="AA49570" s="6"/>
      <c r="AC49570" s="6"/>
      <c r="AD49570" s="6"/>
    </row>
    <row r="49571" spans="16:30">
      <c r="P49571" s="6"/>
      <c r="AA49571" s="6"/>
      <c r="AC49571" s="6"/>
      <c r="AD49571" s="6"/>
    </row>
    <row r="49572" spans="16:30">
      <c r="P49572" s="6"/>
      <c r="AA49572" s="6"/>
      <c r="AC49572" s="6"/>
      <c r="AD49572" s="6"/>
    </row>
    <row r="49573" spans="16:30">
      <c r="P49573" s="6"/>
      <c r="AA49573" s="6"/>
      <c r="AC49573" s="6"/>
      <c r="AD49573" s="6"/>
    </row>
    <row r="49574" spans="16:30">
      <c r="P49574" s="6"/>
      <c r="AA49574" s="6"/>
      <c r="AC49574" s="6"/>
      <c r="AD49574" s="6"/>
    </row>
    <row r="49575" spans="16:30">
      <c r="P49575" s="6"/>
      <c r="AA49575" s="6"/>
      <c r="AC49575" s="6"/>
      <c r="AD49575" s="6"/>
    </row>
    <row r="49576" spans="16:30">
      <c r="P49576" s="6"/>
      <c r="AA49576" s="6"/>
      <c r="AC49576" s="6"/>
      <c r="AD49576" s="6"/>
    </row>
    <row r="49577" spans="16:30">
      <c r="P49577" s="6"/>
      <c r="AA49577" s="6"/>
      <c r="AC49577" s="6"/>
      <c r="AD49577" s="6"/>
    </row>
    <row r="49578" spans="16:30">
      <c r="P49578" s="6"/>
      <c r="AA49578" s="6"/>
      <c r="AC49578" s="6"/>
      <c r="AD49578" s="6"/>
    </row>
    <row r="49579" spans="16:30">
      <c r="P49579" s="6"/>
      <c r="AA49579" s="6"/>
      <c r="AC49579" s="6"/>
      <c r="AD49579" s="6"/>
    </row>
    <row r="49580" spans="16:30">
      <c r="P49580" s="6"/>
      <c r="AA49580" s="6"/>
      <c r="AC49580" s="6"/>
      <c r="AD49580" s="6"/>
    </row>
    <row r="49581" spans="16:30">
      <c r="P49581" s="6"/>
      <c r="AA49581" s="6"/>
      <c r="AC49581" s="6"/>
      <c r="AD49581" s="6"/>
    </row>
    <row r="49582" spans="16:30">
      <c r="P49582" s="6"/>
      <c r="AA49582" s="6"/>
      <c r="AC49582" s="6"/>
      <c r="AD49582" s="6"/>
    </row>
    <row r="49583" spans="16:30">
      <c r="P49583" s="6"/>
      <c r="AA49583" s="6"/>
      <c r="AC49583" s="6"/>
      <c r="AD49583" s="6"/>
    </row>
    <row r="49584" spans="16:30">
      <c r="P49584" s="6"/>
      <c r="AA49584" s="6"/>
      <c r="AC49584" s="6"/>
      <c r="AD49584" s="6"/>
    </row>
    <row r="49585" spans="16:30">
      <c r="P49585" s="6"/>
      <c r="AA49585" s="6"/>
      <c r="AC49585" s="6"/>
      <c r="AD49585" s="6"/>
    </row>
    <row r="49586" spans="16:30">
      <c r="P49586" s="6"/>
      <c r="AA49586" s="6"/>
      <c r="AC49586" s="6"/>
      <c r="AD49586" s="6"/>
    </row>
    <row r="49587" spans="16:30">
      <c r="P49587" s="6"/>
      <c r="AA49587" s="6"/>
      <c r="AC49587" s="6"/>
      <c r="AD49587" s="6"/>
    </row>
    <row r="49588" spans="16:30">
      <c r="P49588" s="6"/>
      <c r="AA49588" s="6"/>
      <c r="AC49588" s="6"/>
      <c r="AD49588" s="6"/>
    </row>
    <row r="49589" spans="16:30">
      <c r="P49589" s="6"/>
      <c r="AA49589" s="6"/>
      <c r="AC49589" s="6"/>
      <c r="AD49589" s="6"/>
    </row>
    <row r="49590" spans="16:30">
      <c r="P49590" s="6"/>
      <c r="AA49590" s="6"/>
      <c r="AC49590" s="6"/>
      <c r="AD49590" s="6"/>
    </row>
    <row r="49591" spans="16:30">
      <c r="P49591" s="6"/>
      <c r="AA49591" s="6"/>
      <c r="AC49591" s="6"/>
      <c r="AD49591" s="6"/>
    </row>
    <row r="49592" spans="16:30">
      <c r="P49592" s="6"/>
      <c r="AA49592" s="6"/>
      <c r="AC49592" s="6"/>
      <c r="AD49592" s="6"/>
    </row>
    <row r="49593" spans="16:30">
      <c r="P49593" s="6"/>
      <c r="AA49593" s="6"/>
      <c r="AC49593" s="6"/>
      <c r="AD49593" s="6"/>
    </row>
    <row r="49594" spans="16:30">
      <c r="P49594" s="6"/>
      <c r="AA49594" s="6"/>
      <c r="AC49594" s="6"/>
      <c r="AD49594" s="6"/>
    </row>
    <row r="49595" spans="16:30">
      <c r="P49595" s="6"/>
      <c r="AA49595" s="6"/>
      <c r="AC49595" s="6"/>
      <c r="AD49595" s="6"/>
    </row>
    <row r="49596" spans="16:30">
      <c r="P49596" s="6"/>
      <c r="AA49596" s="6"/>
      <c r="AC49596" s="6"/>
      <c r="AD49596" s="6"/>
    </row>
    <row r="49597" spans="16:30">
      <c r="P49597" s="6"/>
      <c r="AA49597" s="6"/>
      <c r="AC49597" s="6"/>
      <c r="AD49597" s="6"/>
    </row>
    <row r="49598" spans="16:30">
      <c r="P49598" s="6"/>
      <c r="AA49598" s="6"/>
      <c r="AC49598" s="6"/>
      <c r="AD49598" s="6"/>
    </row>
    <row r="49599" spans="16:30">
      <c r="P49599" s="6"/>
      <c r="AA49599" s="6"/>
      <c r="AC49599" s="6"/>
      <c r="AD49599" s="6"/>
    </row>
    <row r="49600" spans="16:30">
      <c r="P49600" s="6"/>
      <c r="AA49600" s="6"/>
      <c r="AC49600" s="6"/>
      <c r="AD49600" s="6"/>
    </row>
    <row r="49601" spans="16:30">
      <c r="P49601" s="6"/>
      <c r="AA49601" s="6"/>
      <c r="AC49601" s="6"/>
      <c r="AD49601" s="6"/>
    </row>
    <row r="49602" spans="16:30">
      <c r="P49602" s="6"/>
      <c r="AA49602" s="6"/>
      <c r="AC49602" s="6"/>
      <c r="AD49602" s="6"/>
    </row>
    <row r="49603" spans="16:30">
      <c r="P49603" s="6"/>
      <c r="AA49603" s="6"/>
      <c r="AC49603" s="6"/>
      <c r="AD49603" s="6"/>
    </row>
    <row r="49604" spans="16:30">
      <c r="P49604" s="6"/>
      <c r="AA49604" s="6"/>
      <c r="AC49604" s="6"/>
      <c r="AD49604" s="6"/>
    </row>
    <row r="49605" spans="16:30">
      <c r="P49605" s="6"/>
      <c r="AA49605" s="6"/>
      <c r="AC49605" s="6"/>
      <c r="AD49605" s="6"/>
    </row>
    <row r="49606" spans="16:30">
      <c r="P49606" s="6"/>
      <c r="AA49606" s="6"/>
      <c r="AC49606" s="6"/>
      <c r="AD49606" s="6"/>
    </row>
    <row r="49607" spans="16:30">
      <c r="P49607" s="6"/>
      <c r="AA49607" s="6"/>
      <c r="AC49607" s="6"/>
      <c r="AD49607" s="6"/>
    </row>
    <row r="49608" spans="16:30">
      <c r="P49608" s="6"/>
      <c r="AA49608" s="6"/>
      <c r="AC49608" s="6"/>
      <c r="AD49608" s="6"/>
    </row>
    <row r="49609" spans="16:30">
      <c r="P49609" s="6"/>
      <c r="AA49609" s="6"/>
      <c r="AC49609" s="6"/>
      <c r="AD49609" s="6"/>
    </row>
    <row r="49610" spans="16:30">
      <c r="P49610" s="6"/>
      <c r="AA49610" s="6"/>
      <c r="AC49610" s="6"/>
      <c r="AD49610" s="6"/>
    </row>
    <row r="49611" spans="16:30">
      <c r="P49611" s="6"/>
      <c r="AA49611" s="6"/>
      <c r="AC49611" s="6"/>
      <c r="AD49611" s="6"/>
    </row>
    <row r="49612" spans="16:30">
      <c r="P49612" s="6"/>
      <c r="AA49612" s="6"/>
      <c r="AC49612" s="6"/>
      <c r="AD49612" s="6"/>
    </row>
    <row r="49613" spans="16:30">
      <c r="P49613" s="6"/>
      <c r="AA49613" s="6"/>
      <c r="AC49613" s="6"/>
      <c r="AD49613" s="6"/>
    </row>
    <row r="49614" spans="16:30">
      <c r="P49614" s="6"/>
      <c r="AA49614" s="6"/>
      <c r="AC49614" s="6"/>
      <c r="AD49614" s="6"/>
    </row>
    <row r="49615" spans="16:30">
      <c r="P49615" s="6"/>
      <c r="AA49615" s="6"/>
      <c r="AC49615" s="6"/>
      <c r="AD49615" s="6"/>
    </row>
    <row r="49616" spans="16:30">
      <c r="P49616" s="6"/>
      <c r="AA49616" s="6"/>
      <c r="AC49616" s="6"/>
      <c r="AD49616" s="6"/>
    </row>
    <row r="49617" spans="16:30">
      <c r="P49617" s="6"/>
      <c r="AA49617" s="6"/>
      <c r="AC49617" s="6"/>
      <c r="AD49617" s="6"/>
    </row>
    <row r="49618" spans="16:30">
      <c r="P49618" s="6"/>
      <c r="AA49618" s="6"/>
      <c r="AC49618" s="6"/>
      <c r="AD49618" s="6"/>
    </row>
    <row r="49619" spans="16:30">
      <c r="P49619" s="6"/>
      <c r="AA49619" s="6"/>
      <c r="AC49619" s="6"/>
      <c r="AD49619" s="6"/>
    </row>
    <row r="49620" spans="16:30">
      <c r="P49620" s="6"/>
      <c r="AA49620" s="6"/>
      <c r="AC49620" s="6"/>
      <c r="AD49620" s="6"/>
    </row>
    <row r="49621" spans="16:30">
      <c r="P49621" s="6"/>
      <c r="AA49621" s="6"/>
      <c r="AC49621" s="6"/>
      <c r="AD49621" s="6"/>
    </row>
    <row r="49622" spans="16:30">
      <c r="P49622" s="6"/>
      <c r="AA49622" s="6"/>
      <c r="AC49622" s="6"/>
      <c r="AD49622" s="6"/>
    </row>
    <row r="49623" spans="16:30">
      <c r="P49623" s="6"/>
      <c r="AA49623" s="6"/>
      <c r="AC49623" s="6"/>
      <c r="AD49623" s="6"/>
    </row>
    <row r="49624" spans="16:30">
      <c r="P49624" s="6"/>
      <c r="AA49624" s="6"/>
      <c r="AC49624" s="6"/>
      <c r="AD49624" s="6"/>
    </row>
    <row r="49625" spans="16:30">
      <c r="P49625" s="6"/>
      <c r="AA49625" s="6"/>
      <c r="AC49625" s="6"/>
      <c r="AD49625" s="6"/>
    </row>
    <row r="49626" spans="16:30">
      <c r="P49626" s="6"/>
      <c r="AA49626" s="6"/>
      <c r="AC49626" s="6"/>
      <c r="AD49626" s="6"/>
    </row>
    <row r="49627" spans="16:30">
      <c r="P49627" s="6"/>
      <c r="AA49627" s="6"/>
      <c r="AC49627" s="6"/>
      <c r="AD49627" s="6"/>
    </row>
    <row r="49628" spans="16:30">
      <c r="P49628" s="6"/>
      <c r="AA49628" s="6"/>
      <c r="AC49628" s="6"/>
      <c r="AD49628" s="6"/>
    </row>
    <row r="49629" spans="16:30">
      <c r="P49629" s="6"/>
      <c r="AA49629" s="6"/>
      <c r="AC49629" s="6"/>
      <c r="AD49629" s="6"/>
    </row>
    <row r="49630" spans="16:30">
      <c r="P49630" s="6"/>
      <c r="AA49630" s="6"/>
      <c r="AC49630" s="6"/>
      <c r="AD49630" s="6"/>
    </row>
    <row r="49631" spans="16:30">
      <c r="P49631" s="6"/>
      <c r="AA49631" s="6"/>
      <c r="AC49631" s="6"/>
      <c r="AD49631" s="6"/>
    </row>
    <row r="49632" spans="16:30">
      <c r="P49632" s="6"/>
      <c r="AA49632" s="6"/>
      <c r="AC49632" s="6"/>
      <c r="AD49632" s="6"/>
    </row>
    <row r="49633" spans="16:30">
      <c r="P49633" s="6"/>
      <c r="AA49633" s="6"/>
      <c r="AC49633" s="6"/>
      <c r="AD49633" s="6"/>
    </row>
    <row r="49634" spans="16:30">
      <c r="P49634" s="6"/>
      <c r="AA49634" s="6"/>
      <c r="AC49634" s="6"/>
      <c r="AD49634" s="6"/>
    </row>
    <row r="49635" spans="16:30">
      <c r="P49635" s="6"/>
      <c r="AA49635" s="6"/>
      <c r="AC49635" s="6"/>
      <c r="AD49635" s="6"/>
    </row>
    <row r="49636" spans="16:30">
      <c r="P49636" s="6"/>
      <c r="AA49636" s="6"/>
      <c r="AC49636" s="6"/>
      <c r="AD49636" s="6"/>
    </row>
    <row r="49637" spans="16:30">
      <c r="P49637" s="6"/>
      <c r="AA49637" s="6"/>
      <c r="AC49637" s="6"/>
      <c r="AD49637" s="6"/>
    </row>
    <row r="49638" spans="16:30">
      <c r="P49638" s="6"/>
      <c r="AA49638" s="6"/>
      <c r="AC49638" s="6"/>
      <c r="AD49638" s="6"/>
    </row>
    <row r="49639" spans="16:30">
      <c r="P49639" s="6"/>
      <c r="AA49639" s="6"/>
      <c r="AC49639" s="6"/>
      <c r="AD49639" s="6"/>
    </row>
    <row r="49640" spans="16:30">
      <c r="P49640" s="6"/>
      <c r="AA49640" s="6"/>
      <c r="AC49640" s="6"/>
      <c r="AD49640" s="6"/>
    </row>
    <row r="49641" spans="16:30">
      <c r="P49641" s="6"/>
      <c r="AA49641" s="6"/>
      <c r="AC49641" s="6"/>
      <c r="AD49641" s="6"/>
    </row>
    <row r="49642" spans="16:30">
      <c r="P49642" s="6"/>
      <c r="AA49642" s="6"/>
      <c r="AC49642" s="6"/>
      <c r="AD49642" s="6"/>
    </row>
    <row r="49643" spans="16:30">
      <c r="P49643" s="6"/>
      <c r="AA49643" s="6"/>
      <c r="AC49643" s="6"/>
      <c r="AD49643" s="6"/>
    </row>
    <row r="49644" spans="16:30">
      <c r="P49644" s="6"/>
      <c r="AA49644" s="6"/>
      <c r="AC49644" s="6"/>
      <c r="AD49644" s="6"/>
    </row>
    <row r="49645" spans="16:30">
      <c r="P49645" s="6"/>
      <c r="AA49645" s="6"/>
      <c r="AC49645" s="6"/>
      <c r="AD49645" s="6"/>
    </row>
    <row r="49646" spans="16:30">
      <c r="P49646" s="6"/>
      <c r="AA49646" s="6"/>
      <c r="AC49646" s="6"/>
      <c r="AD49646" s="6"/>
    </row>
    <row r="49647" spans="16:30">
      <c r="P49647" s="6"/>
      <c r="AA49647" s="6"/>
      <c r="AC49647" s="6"/>
      <c r="AD49647" s="6"/>
    </row>
    <row r="49648" spans="16:30">
      <c r="P49648" s="6"/>
      <c r="AA49648" s="6"/>
      <c r="AC49648" s="6"/>
      <c r="AD49648" s="6"/>
    </row>
    <row r="49649" spans="16:30">
      <c r="P49649" s="6"/>
      <c r="AA49649" s="6"/>
      <c r="AC49649" s="6"/>
      <c r="AD49649" s="6"/>
    </row>
    <row r="49650" spans="16:30">
      <c r="P49650" s="6"/>
      <c r="AA49650" s="6"/>
      <c r="AC49650" s="6"/>
      <c r="AD49650" s="6"/>
    </row>
    <row r="49651" spans="16:30">
      <c r="P49651" s="6"/>
      <c r="AA49651" s="6"/>
      <c r="AC49651" s="6"/>
      <c r="AD49651" s="6"/>
    </row>
    <row r="49652" spans="16:30">
      <c r="P49652" s="6"/>
      <c r="AA49652" s="6"/>
      <c r="AC49652" s="6"/>
      <c r="AD49652" s="6"/>
    </row>
    <row r="49653" spans="16:30">
      <c r="P49653" s="6"/>
      <c r="AA49653" s="6"/>
      <c r="AC49653" s="6"/>
      <c r="AD49653" s="6"/>
    </row>
    <row r="49654" spans="16:30">
      <c r="P49654" s="6"/>
      <c r="AA49654" s="6"/>
      <c r="AC49654" s="6"/>
      <c r="AD49654" s="6"/>
    </row>
    <row r="49655" spans="16:30">
      <c r="P49655" s="6"/>
      <c r="AA49655" s="6"/>
      <c r="AC49655" s="6"/>
      <c r="AD49655" s="6"/>
    </row>
    <row r="49656" spans="16:30">
      <c r="P49656" s="6"/>
      <c r="AA49656" s="6"/>
      <c r="AC49656" s="6"/>
      <c r="AD49656" s="6"/>
    </row>
    <row r="49657" spans="16:30">
      <c r="P49657" s="6"/>
      <c r="AA49657" s="6"/>
      <c r="AC49657" s="6"/>
      <c r="AD49657" s="6"/>
    </row>
    <row r="49658" spans="16:30">
      <c r="P49658" s="6"/>
      <c r="AA49658" s="6"/>
      <c r="AC49658" s="6"/>
      <c r="AD49658" s="6"/>
    </row>
    <row r="49659" spans="16:30">
      <c r="P49659" s="6"/>
      <c r="AA49659" s="6"/>
      <c r="AC49659" s="6"/>
      <c r="AD49659" s="6"/>
    </row>
    <row r="49660" spans="16:30">
      <c r="P49660" s="6"/>
      <c r="AA49660" s="6"/>
      <c r="AC49660" s="6"/>
      <c r="AD49660" s="6"/>
    </row>
    <row r="49661" spans="16:30">
      <c r="P49661" s="6"/>
      <c r="AA49661" s="6"/>
      <c r="AC49661" s="6"/>
      <c r="AD49661" s="6"/>
    </row>
    <row r="49662" spans="16:30">
      <c r="P49662" s="6"/>
      <c r="AA49662" s="6"/>
      <c r="AC49662" s="6"/>
      <c r="AD49662" s="6"/>
    </row>
    <row r="49663" spans="16:30">
      <c r="P49663" s="6"/>
      <c r="AA49663" s="6"/>
      <c r="AC49663" s="6"/>
      <c r="AD49663" s="6"/>
    </row>
    <row r="49664" spans="16:30">
      <c r="P49664" s="6"/>
      <c r="AA49664" s="6"/>
      <c r="AC49664" s="6"/>
      <c r="AD49664" s="6"/>
    </row>
    <row r="49665" spans="16:30">
      <c r="P49665" s="6"/>
      <c r="AA49665" s="6"/>
      <c r="AC49665" s="6"/>
      <c r="AD49665" s="6"/>
    </row>
    <row r="49666" spans="16:30">
      <c r="P49666" s="6"/>
      <c r="AA49666" s="6"/>
      <c r="AC49666" s="6"/>
      <c r="AD49666" s="6"/>
    </row>
    <row r="49667" spans="16:30">
      <c r="P49667" s="6"/>
      <c r="AA49667" s="6"/>
      <c r="AC49667" s="6"/>
      <c r="AD49667" s="6"/>
    </row>
    <row r="49668" spans="16:30">
      <c r="P49668" s="6"/>
      <c r="AA49668" s="6"/>
      <c r="AC49668" s="6"/>
      <c r="AD49668" s="6"/>
    </row>
    <row r="49669" spans="16:30">
      <c r="P49669" s="6"/>
      <c r="AA49669" s="6"/>
      <c r="AC49669" s="6"/>
      <c r="AD49669" s="6"/>
    </row>
    <row r="49670" spans="16:30">
      <c r="P49670" s="6"/>
      <c r="AA49670" s="6"/>
      <c r="AC49670" s="6"/>
      <c r="AD49670" s="6"/>
    </row>
    <row r="49671" spans="16:30">
      <c r="P49671" s="6"/>
      <c r="AA49671" s="6"/>
      <c r="AC49671" s="6"/>
      <c r="AD49671" s="6"/>
    </row>
    <row r="49672" spans="16:30">
      <c r="P49672" s="6"/>
      <c r="AA49672" s="6"/>
      <c r="AC49672" s="6"/>
      <c r="AD49672" s="6"/>
    </row>
    <row r="49673" spans="16:30">
      <c r="P49673" s="6"/>
      <c r="AA49673" s="6"/>
      <c r="AC49673" s="6"/>
      <c r="AD49673" s="6"/>
    </row>
    <row r="49674" spans="16:30">
      <c r="P49674" s="6"/>
      <c r="AA49674" s="6"/>
      <c r="AC49674" s="6"/>
      <c r="AD49674" s="6"/>
    </row>
    <row r="49675" spans="16:30">
      <c r="P49675" s="6"/>
      <c r="AA49675" s="6"/>
      <c r="AC49675" s="6"/>
      <c r="AD49675" s="6"/>
    </row>
    <row r="49676" spans="16:30">
      <c r="P49676" s="6"/>
      <c r="AA49676" s="6"/>
      <c r="AC49676" s="6"/>
      <c r="AD49676" s="6"/>
    </row>
    <row r="49677" spans="16:30">
      <c r="P49677" s="6"/>
      <c r="AA49677" s="6"/>
      <c r="AC49677" s="6"/>
      <c r="AD49677" s="6"/>
    </row>
    <row r="49678" spans="16:30">
      <c r="P49678" s="6"/>
      <c r="AA49678" s="6"/>
      <c r="AC49678" s="6"/>
      <c r="AD49678" s="6"/>
    </row>
    <row r="49679" spans="16:30">
      <c r="P49679" s="6"/>
      <c r="AA49679" s="6"/>
      <c r="AC49679" s="6"/>
      <c r="AD49679" s="6"/>
    </row>
    <row r="49680" spans="16:30">
      <c r="P49680" s="6"/>
      <c r="AA49680" s="6"/>
      <c r="AC49680" s="6"/>
      <c r="AD49680" s="6"/>
    </row>
    <row r="49681" spans="16:30">
      <c r="P49681" s="6"/>
      <c r="AA49681" s="6"/>
      <c r="AC49681" s="6"/>
      <c r="AD49681" s="6"/>
    </row>
    <row r="49682" spans="16:30">
      <c r="P49682" s="6"/>
      <c r="AA49682" s="6"/>
      <c r="AC49682" s="6"/>
      <c r="AD49682" s="6"/>
    </row>
    <row r="49683" spans="16:30">
      <c r="P49683" s="6"/>
      <c r="AA49683" s="6"/>
      <c r="AC49683" s="6"/>
      <c r="AD49683" s="6"/>
    </row>
    <row r="49684" spans="16:30">
      <c r="P49684" s="6"/>
      <c r="AA49684" s="6"/>
      <c r="AC49684" s="6"/>
      <c r="AD49684" s="6"/>
    </row>
    <row r="49685" spans="16:30">
      <c r="P49685" s="6"/>
      <c r="AA49685" s="6"/>
      <c r="AC49685" s="6"/>
      <c r="AD49685" s="6"/>
    </row>
    <row r="49686" spans="16:30">
      <c r="P49686" s="6"/>
      <c r="AA49686" s="6"/>
      <c r="AC49686" s="6"/>
      <c r="AD49686" s="6"/>
    </row>
    <row r="49687" spans="16:30">
      <c r="P49687" s="6"/>
      <c r="AA49687" s="6"/>
      <c r="AC49687" s="6"/>
      <c r="AD49687" s="6"/>
    </row>
    <row r="49688" spans="16:30">
      <c r="P49688" s="6"/>
      <c r="AA49688" s="6"/>
      <c r="AC49688" s="6"/>
      <c r="AD49688" s="6"/>
    </row>
    <row r="49689" spans="16:30">
      <c r="P49689" s="6"/>
      <c r="AA49689" s="6"/>
      <c r="AC49689" s="6"/>
      <c r="AD49689" s="6"/>
    </row>
    <row r="49690" spans="16:30">
      <c r="P49690" s="6"/>
      <c r="AA49690" s="6"/>
      <c r="AC49690" s="6"/>
      <c r="AD49690" s="6"/>
    </row>
    <row r="49691" spans="16:30">
      <c r="P49691" s="6"/>
      <c r="AA49691" s="6"/>
      <c r="AC49691" s="6"/>
      <c r="AD49691" s="6"/>
    </row>
    <row r="49692" spans="16:30">
      <c r="P49692" s="6"/>
      <c r="AA49692" s="6"/>
      <c r="AC49692" s="6"/>
      <c r="AD49692" s="6"/>
    </row>
    <row r="49693" spans="16:30">
      <c r="P49693" s="6"/>
      <c r="AA49693" s="6"/>
      <c r="AC49693" s="6"/>
      <c r="AD49693" s="6"/>
    </row>
    <row r="49694" spans="16:30">
      <c r="P49694" s="6"/>
      <c r="AA49694" s="6"/>
      <c r="AC49694" s="6"/>
      <c r="AD49694" s="6"/>
    </row>
    <row r="49695" spans="16:30">
      <c r="P49695" s="6"/>
      <c r="AA49695" s="6"/>
      <c r="AC49695" s="6"/>
      <c r="AD49695" s="6"/>
    </row>
    <row r="49696" spans="16:30">
      <c r="P49696" s="6"/>
      <c r="AA49696" s="6"/>
      <c r="AC49696" s="6"/>
      <c r="AD49696" s="6"/>
    </row>
    <row r="49697" spans="16:30">
      <c r="P49697" s="6"/>
      <c r="AA49697" s="6"/>
      <c r="AC49697" s="6"/>
      <c r="AD49697" s="6"/>
    </row>
    <row r="49698" spans="16:30">
      <c r="P49698" s="6"/>
      <c r="AA49698" s="6"/>
      <c r="AC49698" s="6"/>
      <c r="AD49698" s="6"/>
    </row>
    <row r="49699" spans="16:30">
      <c r="P49699" s="6"/>
      <c r="AA49699" s="6"/>
      <c r="AC49699" s="6"/>
      <c r="AD49699" s="6"/>
    </row>
    <row r="49700" spans="16:30">
      <c r="P49700" s="6"/>
      <c r="AA49700" s="6"/>
      <c r="AC49700" s="6"/>
      <c r="AD49700" s="6"/>
    </row>
    <row r="49701" spans="16:30">
      <c r="P49701" s="6"/>
      <c r="AA49701" s="6"/>
      <c r="AC49701" s="6"/>
      <c r="AD49701" s="6"/>
    </row>
    <row r="49702" spans="16:30">
      <c r="P49702" s="6"/>
      <c r="AA49702" s="6"/>
      <c r="AC49702" s="6"/>
      <c r="AD49702" s="6"/>
    </row>
    <row r="49703" spans="16:30">
      <c r="P49703" s="6"/>
      <c r="AA49703" s="6"/>
      <c r="AC49703" s="6"/>
      <c r="AD49703" s="6"/>
    </row>
    <row r="49704" spans="16:30">
      <c r="P49704" s="6"/>
      <c r="AA49704" s="6"/>
      <c r="AC49704" s="6"/>
      <c r="AD49704" s="6"/>
    </row>
    <row r="49705" spans="16:30">
      <c r="P49705" s="6"/>
      <c r="AA49705" s="6"/>
      <c r="AC49705" s="6"/>
      <c r="AD49705" s="6"/>
    </row>
    <row r="49706" spans="16:30">
      <c r="P49706" s="6"/>
      <c r="AA49706" s="6"/>
      <c r="AC49706" s="6"/>
      <c r="AD49706" s="6"/>
    </row>
    <row r="49707" spans="16:30">
      <c r="P49707" s="6"/>
      <c r="AA49707" s="6"/>
      <c r="AC49707" s="6"/>
      <c r="AD49707" s="6"/>
    </row>
    <row r="49708" spans="16:30">
      <c r="P49708" s="6"/>
      <c r="AA49708" s="6"/>
      <c r="AC49708" s="6"/>
      <c r="AD49708" s="6"/>
    </row>
    <row r="49709" spans="16:30">
      <c r="P49709" s="6"/>
      <c r="AA49709" s="6"/>
      <c r="AC49709" s="6"/>
      <c r="AD49709" s="6"/>
    </row>
    <row r="49710" spans="16:30">
      <c r="P49710" s="6"/>
      <c r="AA49710" s="6"/>
      <c r="AC49710" s="6"/>
      <c r="AD49710" s="6"/>
    </row>
    <row r="49711" spans="16:30">
      <c r="P49711" s="6"/>
      <c r="AA49711" s="6"/>
      <c r="AC49711" s="6"/>
      <c r="AD49711" s="6"/>
    </row>
    <row r="49712" spans="16:30">
      <c r="P49712" s="6"/>
      <c r="AA49712" s="6"/>
      <c r="AC49712" s="6"/>
      <c r="AD49712" s="6"/>
    </row>
    <row r="49713" spans="16:30">
      <c r="P49713" s="6"/>
      <c r="AA49713" s="6"/>
      <c r="AC49713" s="6"/>
      <c r="AD49713" s="6"/>
    </row>
    <row r="49714" spans="16:30">
      <c r="P49714" s="6"/>
      <c r="AA49714" s="6"/>
      <c r="AC49714" s="6"/>
      <c r="AD49714" s="6"/>
    </row>
    <row r="49715" spans="16:30">
      <c r="P49715" s="6"/>
      <c r="AA49715" s="6"/>
      <c r="AC49715" s="6"/>
      <c r="AD49715" s="6"/>
    </row>
    <row r="49716" spans="16:30">
      <c r="P49716" s="6"/>
      <c r="AA49716" s="6"/>
      <c r="AC49716" s="6"/>
      <c r="AD49716" s="6"/>
    </row>
    <row r="49717" spans="16:30">
      <c r="P49717" s="6"/>
      <c r="AA49717" s="6"/>
      <c r="AC49717" s="6"/>
      <c r="AD49717" s="6"/>
    </row>
    <row r="49718" spans="16:30">
      <c r="P49718" s="6"/>
      <c r="AA49718" s="6"/>
      <c r="AC49718" s="6"/>
      <c r="AD49718" s="6"/>
    </row>
    <row r="49719" spans="16:30">
      <c r="P49719" s="6"/>
      <c r="AA49719" s="6"/>
      <c r="AC49719" s="6"/>
      <c r="AD49719" s="6"/>
    </row>
    <row r="49720" spans="16:30">
      <c r="P49720" s="6"/>
      <c r="AA49720" s="6"/>
      <c r="AC49720" s="6"/>
      <c r="AD49720" s="6"/>
    </row>
    <row r="49721" spans="16:30">
      <c r="P49721" s="6"/>
      <c r="AA49721" s="6"/>
      <c r="AC49721" s="6"/>
      <c r="AD49721" s="6"/>
    </row>
    <row r="49722" spans="16:30">
      <c r="P49722" s="6"/>
      <c r="AA49722" s="6"/>
      <c r="AC49722" s="6"/>
      <c r="AD49722" s="6"/>
    </row>
    <row r="49723" spans="16:30">
      <c r="P49723" s="6"/>
      <c r="AA49723" s="6"/>
      <c r="AC49723" s="6"/>
      <c r="AD49723" s="6"/>
    </row>
    <row r="49724" spans="16:30">
      <c r="P49724" s="6"/>
      <c r="AA49724" s="6"/>
      <c r="AC49724" s="6"/>
      <c r="AD49724" s="6"/>
    </row>
    <row r="49725" spans="16:30">
      <c r="P49725" s="6"/>
      <c r="AA49725" s="6"/>
      <c r="AC49725" s="6"/>
      <c r="AD49725" s="6"/>
    </row>
    <row r="49726" spans="16:30">
      <c r="P49726" s="6"/>
      <c r="AA49726" s="6"/>
      <c r="AC49726" s="6"/>
      <c r="AD49726" s="6"/>
    </row>
    <row r="49727" spans="16:30">
      <c r="P49727" s="6"/>
      <c r="AA49727" s="6"/>
      <c r="AC49727" s="6"/>
      <c r="AD49727" s="6"/>
    </row>
    <row r="49728" spans="16:30">
      <c r="P49728" s="6"/>
      <c r="AA49728" s="6"/>
      <c r="AC49728" s="6"/>
      <c r="AD49728" s="6"/>
    </row>
    <row r="49729" spans="16:30">
      <c r="P49729" s="6"/>
      <c r="AA49729" s="6"/>
      <c r="AC49729" s="6"/>
      <c r="AD49729" s="6"/>
    </row>
    <row r="49730" spans="16:30">
      <c r="P49730" s="6"/>
      <c r="AA49730" s="6"/>
      <c r="AC49730" s="6"/>
      <c r="AD49730" s="6"/>
    </row>
    <row r="49731" spans="16:30">
      <c r="P49731" s="6"/>
      <c r="AA49731" s="6"/>
      <c r="AC49731" s="6"/>
      <c r="AD49731" s="6"/>
    </row>
    <row r="49732" spans="16:30">
      <c r="P49732" s="6"/>
      <c r="AA49732" s="6"/>
      <c r="AC49732" s="6"/>
      <c r="AD49732" s="6"/>
    </row>
    <row r="49733" spans="16:30">
      <c r="P49733" s="6"/>
      <c r="AA49733" s="6"/>
      <c r="AC49733" s="6"/>
      <c r="AD49733" s="6"/>
    </row>
    <row r="49734" spans="16:30">
      <c r="P49734" s="6"/>
      <c r="AA49734" s="6"/>
      <c r="AC49734" s="6"/>
      <c r="AD49734" s="6"/>
    </row>
    <row r="49735" spans="16:30">
      <c r="P49735" s="6"/>
      <c r="AA49735" s="6"/>
      <c r="AC49735" s="6"/>
      <c r="AD49735" s="6"/>
    </row>
    <row r="49736" spans="16:30">
      <c r="P49736" s="6"/>
      <c r="AA49736" s="6"/>
      <c r="AC49736" s="6"/>
      <c r="AD49736" s="6"/>
    </row>
    <row r="49737" spans="16:30">
      <c r="P49737" s="6"/>
      <c r="AA49737" s="6"/>
      <c r="AC49737" s="6"/>
      <c r="AD49737" s="6"/>
    </row>
    <row r="49738" spans="16:30">
      <c r="P49738" s="6"/>
      <c r="AA49738" s="6"/>
      <c r="AC49738" s="6"/>
      <c r="AD49738" s="6"/>
    </row>
    <row r="49739" spans="16:30">
      <c r="P49739" s="6"/>
      <c r="AA49739" s="6"/>
      <c r="AC49739" s="6"/>
      <c r="AD49739" s="6"/>
    </row>
    <row r="49740" spans="16:30">
      <c r="P49740" s="6"/>
      <c r="AA49740" s="6"/>
      <c r="AC49740" s="6"/>
      <c r="AD49740" s="6"/>
    </row>
    <row r="49741" spans="16:30">
      <c r="P49741" s="6"/>
      <c r="AA49741" s="6"/>
      <c r="AC49741" s="6"/>
      <c r="AD49741" s="6"/>
    </row>
    <row r="49742" spans="16:30">
      <c r="P49742" s="6"/>
      <c r="AA49742" s="6"/>
      <c r="AC49742" s="6"/>
      <c r="AD49742" s="6"/>
    </row>
    <row r="49743" spans="16:30">
      <c r="P49743" s="6"/>
      <c r="AA49743" s="6"/>
      <c r="AC49743" s="6"/>
      <c r="AD49743" s="6"/>
    </row>
    <row r="49744" spans="16:30">
      <c r="P49744" s="6"/>
      <c r="AA49744" s="6"/>
      <c r="AC49744" s="6"/>
      <c r="AD49744" s="6"/>
    </row>
    <row r="49745" spans="16:30">
      <c r="P49745" s="6"/>
      <c r="AA49745" s="6"/>
      <c r="AC49745" s="6"/>
      <c r="AD49745" s="6"/>
    </row>
    <row r="49746" spans="16:30">
      <c r="P49746" s="6"/>
      <c r="AA49746" s="6"/>
      <c r="AC49746" s="6"/>
      <c r="AD49746" s="6"/>
    </row>
    <row r="49747" spans="16:30">
      <c r="P49747" s="6"/>
      <c r="AA49747" s="6"/>
      <c r="AC49747" s="6"/>
      <c r="AD49747" s="6"/>
    </row>
    <row r="49748" spans="16:30">
      <c r="P49748" s="6"/>
      <c r="AA49748" s="6"/>
      <c r="AC49748" s="6"/>
      <c r="AD49748" s="6"/>
    </row>
    <row r="49749" spans="16:30">
      <c r="P49749" s="6"/>
      <c r="AA49749" s="6"/>
      <c r="AC49749" s="6"/>
      <c r="AD49749" s="6"/>
    </row>
    <row r="49750" spans="16:30">
      <c r="P49750" s="6"/>
      <c r="AA49750" s="6"/>
      <c r="AC49750" s="6"/>
      <c r="AD49750" s="6"/>
    </row>
    <row r="49751" spans="16:30">
      <c r="P49751" s="6"/>
      <c r="AA49751" s="6"/>
      <c r="AC49751" s="6"/>
      <c r="AD49751" s="6"/>
    </row>
    <row r="49752" spans="16:30">
      <c r="P49752" s="6"/>
      <c r="AA49752" s="6"/>
      <c r="AC49752" s="6"/>
      <c r="AD49752" s="6"/>
    </row>
    <row r="49753" spans="16:30">
      <c r="P49753" s="6"/>
      <c r="AA49753" s="6"/>
      <c r="AC49753" s="6"/>
      <c r="AD49753" s="6"/>
    </row>
    <row r="49754" spans="16:30">
      <c r="P49754" s="6"/>
      <c r="AA49754" s="6"/>
      <c r="AC49754" s="6"/>
      <c r="AD49754" s="6"/>
    </row>
    <row r="49755" spans="16:30">
      <c r="P49755" s="6"/>
      <c r="AA49755" s="6"/>
      <c r="AC49755" s="6"/>
      <c r="AD49755" s="6"/>
    </row>
    <row r="49756" spans="16:30">
      <c r="P49756" s="6"/>
      <c r="AA49756" s="6"/>
      <c r="AC49756" s="6"/>
      <c r="AD49756" s="6"/>
    </row>
    <row r="49757" spans="16:30">
      <c r="P49757" s="6"/>
      <c r="AA49757" s="6"/>
      <c r="AC49757" s="6"/>
      <c r="AD49757" s="6"/>
    </row>
    <row r="49758" spans="16:30">
      <c r="P49758" s="6"/>
      <c r="AA49758" s="6"/>
      <c r="AC49758" s="6"/>
      <c r="AD49758" s="6"/>
    </row>
    <row r="49759" spans="16:30">
      <c r="P49759" s="6"/>
      <c r="AA49759" s="6"/>
      <c r="AC49759" s="6"/>
      <c r="AD49759" s="6"/>
    </row>
    <row r="49760" spans="16:30">
      <c r="P49760" s="6"/>
      <c r="AA49760" s="6"/>
      <c r="AC49760" s="6"/>
      <c r="AD49760" s="6"/>
    </row>
    <row r="49761" spans="16:30">
      <c r="P49761" s="6"/>
      <c r="AA49761" s="6"/>
      <c r="AC49761" s="6"/>
      <c r="AD49761" s="6"/>
    </row>
    <row r="49762" spans="16:30">
      <c r="P49762" s="6"/>
      <c r="AA49762" s="6"/>
      <c r="AC49762" s="6"/>
      <c r="AD49762" s="6"/>
    </row>
    <row r="49763" spans="16:30">
      <c r="P49763" s="6"/>
      <c r="AA49763" s="6"/>
      <c r="AC49763" s="6"/>
      <c r="AD49763" s="6"/>
    </row>
    <row r="49764" spans="16:30">
      <c r="P49764" s="6"/>
      <c r="AA49764" s="6"/>
      <c r="AC49764" s="6"/>
      <c r="AD49764" s="6"/>
    </row>
    <row r="49765" spans="16:30">
      <c r="P49765" s="6"/>
      <c r="AA49765" s="6"/>
      <c r="AC49765" s="6"/>
      <c r="AD49765" s="6"/>
    </row>
    <row r="49766" spans="16:30">
      <c r="P49766" s="6"/>
      <c r="AA49766" s="6"/>
      <c r="AC49766" s="6"/>
      <c r="AD49766" s="6"/>
    </row>
    <row r="49767" spans="16:30">
      <c r="P49767" s="6"/>
      <c r="AA49767" s="6"/>
      <c r="AC49767" s="6"/>
      <c r="AD49767" s="6"/>
    </row>
    <row r="49768" spans="16:30">
      <c r="P49768" s="6"/>
      <c r="AA49768" s="6"/>
      <c r="AC49768" s="6"/>
      <c r="AD49768" s="6"/>
    </row>
    <row r="49769" spans="16:30">
      <c r="P49769" s="6"/>
      <c r="AA49769" s="6"/>
      <c r="AC49769" s="6"/>
      <c r="AD49769" s="6"/>
    </row>
    <row r="49770" spans="16:30">
      <c r="P49770" s="6"/>
      <c r="AA49770" s="6"/>
      <c r="AC49770" s="6"/>
      <c r="AD49770" s="6"/>
    </row>
    <row r="49771" spans="16:30">
      <c r="P49771" s="6"/>
      <c r="AA49771" s="6"/>
      <c r="AC49771" s="6"/>
      <c r="AD49771" s="6"/>
    </row>
    <row r="49772" spans="16:30">
      <c r="P49772" s="6"/>
      <c r="AA49772" s="6"/>
      <c r="AC49772" s="6"/>
      <c r="AD49772" s="6"/>
    </row>
    <row r="49773" spans="16:30">
      <c r="P49773" s="6"/>
      <c r="AA49773" s="6"/>
      <c r="AC49773" s="6"/>
      <c r="AD49773" s="6"/>
    </row>
    <row r="49774" spans="16:30">
      <c r="P49774" s="6"/>
      <c r="AA49774" s="6"/>
      <c r="AC49774" s="6"/>
      <c r="AD49774" s="6"/>
    </row>
    <row r="49775" spans="16:30">
      <c r="P49775" s="6"/>
      <c r="AA49775" s="6"/>
      <c r="AC49775" s="6"/>
      <c r="AD49775" s="6"/>
    </row>
    <row r="49776" spans="16:30">
      <c r="P49776" s="6"/>
      <c r="AA49776" s="6"/>
      <c r="AC49776" s="6"/>
      <c r="AD49776" s="6"/>
    </row>
    <row r="49777" spans="16:30">
      <c r="P49777" s="6"/>
      <c r="AA49777" s="6"/>
      <c r="AC49777" s="6"/>
      <c r="AD49777" s="6"/>
    </row>
    <row r="49778" spans="16:30">
      <c r="P49778" s="6"/>
      <c r="AA49778" s="6"/>
      <c r="AC49778" s="6"/>
      <c r="AD49778" s="6"/>
    </row>
    <row r="49779" spans="16:30">
      <c r="P49779" s="6"/>
      <c r="AA49779" s="6"/>
      <c r="AC49779" s="6"/>
      <c r="AD49779" s="6"/>
    </row>
    <row r="49780" spans="16:30">
      <c r="P49780" s="6"/>
      <c r="AA49780" s="6"/>
      <c r="AC49780" s="6"/>
      <c r="AD49780" s="6"/>
    </row>
    <row r="49781" spans="16:30">
      <c r="P49781" s="6"/>
      <c r="AA49781" s="6"/>
      <c r="AC49781" s="6"/>
      <c r="AD49781" s="6"/>
    </row>
    <row r="49782" spans="16:30">
      <c r="P49782" s="6"/>
      <c r="AA49782" s="6"/>
      <c r="AC49782" s="6"/>
      <c r="AD49782" s="6"/>
    </row>
    <row r="49783" spans="16:30">
      <c r="P49783" s="6"/>
      <c r="AA49783" s="6"/>
      <c r="AC49783" s="6"/>
      <c r="AD49783" s="6"/>
    </row>
    <row r="49784" spans="16:30">
      <c r="P49784" s="6"/>
      <c r="AA49784" s="6"/>
      <c r="AC49784" s="6"/>
      <c r="AD49784" s="6"/>
    </row>
    <row r="49785" spans="16:30">
      <c r="P49785" s="6"/>
      <c r="AA49785" s="6"/>
      <c r="AC49785" s="6"/>
      <c r="AD49785" s="6"/>
    </row>
    <row r="49786" spans="16:30">
      <c r="P49786" s="6"/>
      <c r="AA49786" s="6"/>
      <c r="AC49786" s="6"/>
      <c r="AD49786" s="6"/>
    </row>
    <row r="49787" spans="16:30">
      <c r="P49787" s="6"/>
      <c r="AA49787" s="6"/>
      <c r="AC49787" s="6"/>
      <c r="AD49787" s="6"/>
    </row>
    <row r="49788" spans="16:30">
      <c r="P49788" s="6"/>
      <c r="AA49788" s="6"/>
      <c r="AC49788" s="6"/>
      <c r="AD49788" s="6"/>
    </row>
    <row r="49789" spans="16:30">
      <c r="P49789" s="6"/>
      <c r="AA49789" s="6"/>
      <c r="AC49789" s="6"/>
      <c r="AD49789" s="6"/>
    </row>
    <row r="49790" spans="16:30">
      <c r="P49790" s="6"/>
      <c r="AA49790" s="6"/>
      <c r="AC49790" s="6"/>
      <c r="AD49790" s="6"/>
    </row>
    <row r="49791" spans="16:30">
      <c r="P49791" s="6"/>
      <c r="AA49791" s="6"/>
      <c r="AC49791" s="6"/>
      <c r="AD49791" s="6"/>
    </row>
    <row r="49792" spans="16:30">
      <c r="P49792" s="6"/>
      <c r="AA49792" s="6"/>
      <c r="AC49792" s="6"/>
      <c r="AD49792" s="6"/>
    </row>
    <row r="49793" spans="16:30">
      <c r="P49793" s="6"/>
      <c r="AA49793" s="6"/>
      <c r="AC49793" s="6"/>
      <c r="AD49793" s="6"/>
    </row>
    <row r="49794" spans="16:30">
      <c r="P49794" s="6"/>
      <c r="AA49794" s="6"/>
      <c r="AC49794" s="6"/>
      <c r="AD49794" s="6"/>
    </row>
    <row r="49795" spans="16:30">
      <c r="P49795" s="6"/>
      <c r="AA49795" s="6"/>
      <c r="AC49795" s="6"/>
      <c r="AD49795" s="6"/>
    </row>
    <row r="49796" spans="16:30">
      <c r="P49796" s="6"/>
      <c r="AA49796" s="6"/>
      <c r="AC49796" s="6"/>
      <c r="AD49796" s="6"/>
    </row>
    <row r="49797" spans="16:30">
      <c r="P49797" s="6"/>
      <c r="AA49797" s="6"/>
      <c r="AC49797" s="6"/>
      <c r="AD49797" s="6"/>
    </row>
    <row r="49798" spans="16:30">
      <c r="P49798" s="6"/>
      <c r="AA49798" s="6"/>
      <c r="AC49798" s="6"/>
      <c r="AD49798" s="6"/>
    </row>
    <row r="49799" spans="16:30">
      <c r="P49799" s="6"/>
      <c r="AA49799" s="6"/>
      <c r="AC49799" s="6"/>
      <c r="AD49799" s="6"/>
    </row>
    <row r="49800" spans="16:30">
      <c r="P49800" s="6"/>
      <c r="AA49800" s="6"/>
      <c r="AC49800" s="6"/>
      <c r="AD49800" s="6"/>
    </row>
    <row r="49801" spans="16:30">
      <c r="P49801" s="6"/>
      <c r="AA49801" s="6"/>
      <c r="AC49801" s="6"/>
      <c r="AD49801" s="6"/>
    </row>
    <row r="49802" spans="16:30">
      <c r="P49802" s="6"/>
      <c r="AA49802" s="6"/>
      <c r="AC49802" s="6"/>
      <c r="AD49802" s="6"/>
    </row>
    <row r="49803" spans="16:30">
      <c r="P49803" s="6"/>
      <c r="AA49803" s="6"/>
      <c r="AC49803" s="6"/>
      <c r="AD49803" s="6"/>
    </row>
    <row r="49804" spans="16:30">
      <c r="P49804" s="6"/>
      <c r="AA49804" s="6"/>
      <c r="AC49804" s="6"/>
      <c r="AD49804" s="6"/>
    </row>
    <row r="49805" spans="16:30">
      <c r="P49805" s="6"/>
      <c r="AA49805" s="6"/>
      <c r="AC49805" s="6"/>
      <c r="AD49805" s="6"/>
    </row>
    <row r="49806" spans="16:30">
      <c r="P49806" s="6"/>
      <c r="AA49806" s="6"/>
      <c r="AC49806" s="6"/>
      <c r="AD49806" s="6"/>
    </row>
    <row r="49807" spans="16:30">
      <c r="P49807" s="6"/>
      <c r="AA49807" s="6"/>
      <c r="AC49807" s="6"/>
      <c r="AD49807" s="6"/>
    </row>
    <row r="49808" spans="16:30">
      <c r="P49808" s="6"/>
      <c r="AA49808" s="6"/>
      <c r="AC49808" s="6"/>
      <c r="AD49808" s="6"/>
    </row>
    <row r="49809" spans="16:30">
      <c r="P49809" s="6"/>
      <c r="AA49809" s="6"/>
      <c r="AC49809" s="6"/>
      <c r="AD49809" s="6"/>
    </row>
    <row r="49810" spans="16:30">
      <c r="P49810" s="6"/>
      <c r="AA49810" s="6"/>
      <c r="AC49810" s="6"/>
      <c r="AD49810" s="6"/>
    </row>
    <row r="49811" spans="16:30">
      <c r="P49811" s="6"/>
      <c r="AA49811" s="6"/>
      <c r="AC49811" s="6"/>
      <c r="AD49811" s="6"/>
    </row>
    <row r="49812" spans="16:30">
      <c r="P49812" s="6"/>
      <c r="AA49812" s="6"/>
      <c r="AC49812" s="6"/>
      <c r="AD49812" s="6"/>
    </row>
    <row r="49813" spans="16:30">
      <c r="P49813" s="6"/>
      <c r="AA49813" s="6"/>
      <c r="AC49813" s="6"/>
      <c r="AD49813" s="6"/>
    </row>
    <row r="49814" spans="16:30">
      <c r="P49814" s="6"/>
      <c r="AA49814" s="6"/>
      <c r="AC49814" s="6"/>
      <c r="AD49814" s="6"/>
    </row>
    <row r="49815" spans="16:30">
      <c r="P49815" s="6"/>
      <c r="AA49815" s="6"/>
      <c r="AC49815" s="6"/>
      <c r="AD49815" s="6"/>
    </row>
    <row r="49816" spans="16:30">
      <c r="P49816" s="6"/>
      <c r="AA49816" s="6"/>
      <c r="AC49816" s="6"/>
      <c r="AD49816" s="6"/>
    </row>
    <row r="49817" spans="16:30">
      <c r="P49817" s="6"/>
      <c r="AA49817" s="6"/>
      <c r="AC49817" s="6"/>
      <c r="AD49817" s="6"/>
    </row>
    <row r="49818" spans="16:30">
      <c r="P49818" s="6"/>
      <c r="AA49818" s="6"/>
      <c r="AC49818" s="6"/>
      <c r="AD49818" s="6"/>
    </row>
    <row r="49819" spans="16:30">
      <c r="P49819" s="6"/>
      <c r="AA49819" s="6"/>
      <c r="AC49819" s="6"/>
      <c r="AD49819" s="6"/>
    </row>
    <row r="49820" spans="16:30">
      <c r="P49820" s="6"/>
      <c r="AA49820" s="6"/>
      <c r="AC49820" s="6"/>
      <c r="AD49820" s="6"/>
    </row>
    <row r="49821" spans="16:30">
      <c r="P49821" s="6"/>
      <c r="AA49821" s="6"/>
      <c r="AC49821" s="6"/>
      <c r="AD49821" s="6"/>
    </row>
    <row r="49822" spans="16:30">
      <c r="P49822" s="6"/>
      <c r="AA49822" s="6"/>
      <c r="AC49822" s="6"/>
      <c r="AD49822" s="6"/>
    </row>
    <row r="49823" spans="16:30">
      <c r="P49823" s="6"/>
      <c r="AA49823" s="6"/>
      <c r="AC49823" s="6"/>
      <c r="AD49823" s="6"/>
    </row>
    <row r="49824" spans="16:30">
      <c r="P49824" s="6"/>
      <c r="AA49824" s="6"/>
      <c r="AC49824" s="6"/>
      <c r="AD49824" s="6"/>
    </row>
    <row r="49825" spans="16:30">
      <c r="P49825" s="6"/>
      <c r="AA49825" s="6"/>
      <c r="AC49825" s="6"/>
      <c r="AD49825" s="6"/>
    </row>
    <row r="49826" spans="16:30">
      <c r="P49826" s="6"/>
      <c r="AA49826" s="6"/>
      <c r="AC49826" s="6"/>
      <c r="AD49826" s="6"/>
    </row>
    <row r="49827" spans="16:30">
      <c r="P49827" s="6"/>
      <c r="AA49827" s="6"/>
      <c r="AC49827" s="6"/>
      <c r="AD49827" s="6"/>
    </row>
    <row r="49828" spans="16:30">
      <c r="P49828" s="6"/>
      <c r="AA49828" s="6"/>
      <c r="AC49828" s="6"/>
      <c r="AD49828" s="6"/>
    </row>
    <row r="49829" spans="16:30">
      <c r="P49829" s="6"/>
      <c r="AA49829" s="6"/>
      <c r="AC49829" s="6"/>
      <c r="AD49829" s="6"/>
    </row>
    <row r="49830" spans="16:30">
      <c r="P49830" s="6"/>
      <c r="AA49830" s="6"/>
      <c r="AC49830" s="6"/>
      <c r="AD49830" s="6"/>
    </row>
    <row r="49831" spans="16:30">
      <c r="P49831" s="6"/>
      <c r="AA49831" s="6"/>
      <c r="AC49831" s="6"/>
      <c r="AD49831" s="6"/>
    </row>
    <row r="49832" spans="16:30">
      <c r="P49832" s="6"/>
      <c r="AA49832" s="6"/>
      <c r="AC49832" s="6"/>
      <c r="AD49832" s="6"/>
    </row>
    <row r="49833" spans="16:30">
      <c r="P49833" s="6"/>
      <c r="AA49833" s="6"/>
      <c r="AC49833" s="6"/>
      <c r="AD49833" s="6"/>
    </row>
    <row r="49834" spans="16:30">
      <c r="P49834" s="6"/>
      <c r="AA49834" s="6"/>
      <c r="AC49834" s="6"/>
      <c r="AD49834" s="6"/>
    </row>
    <row r="49835" spans="16:30">
      <c r="P49835" s="6"/>
      <c r="AA49835" s="6"/>
      <c r="AC49835" s="6"/>
      <c r="AD49835" s="6"/>
    </row>
    <row r="49836" spans="16:30">
      <c r="P49836" s="6"/>
      <c r="AA49836" s="6"/>
      <c r="AC49836" s="6"/>
      <c r="AD49836" s="6"/>
    </row>
    <row r="49837" spans="16:30">
      <c r="P49837" s="6"/>
      <c r="AA49837" s="6"/>
      <c r="AC49837" s="6"/>
      <c r="AD49837" s="6"/>
    </row>
    <row r="49838" spans="16:30">
      <c r="P49838" s="6"/>
      <c r="AA49838" s="6"/>
      <c r="AC49838" s="6"/>
      <c r="AD49838" s="6"/>
    </row>
    <row r="49839" spans="16:30">
      <c r="P49839" s="6"/>
      <c r="AA49839" s="6"/>
      <c r="AC49839" s="6"/>
      <c r="AD49839" s="6"/>
    </row>
    <row r="49840" spans="16:30">
      <c r="P49840" s="6"/>
      <c r="AA49840" s="6"/>
      <c r="AC49840" s="6"/>
      <c r="AD49840" s="6"/>
    </row>
    <row r="49841" spans="16:30">
      <c r="P49841" s="6"/>
      <c r="AA49841" s="6"/>
      <c r="AC49841" s="6"/>
      <c r="AD49841" s="6"/>
    </row>
    <row r="49842" spans="16:30">
      <c r="P49842" s="6"/>
      <c r="AA49842" s="6"/>
      <c r="AC49842" s="6"/>
      <c r="AD49842" s="6"/>
    </row>
    <row r="49843" spans="16:30">
      <c r="P49843" s="6"/>
      <c r="AA49843" s="6"/>
      <c r="AC49843" s="6"/>
      <c r="AD49843" s="6"/>
    </row>
    <row r="49844" spans="16:30">
      <c r="P49844" s="6"/>
      <c r="AA49844" s="6"/>
      <c r="AC49844" s="6"/>
      <c r="AD49844" s="6"/>
    </row>
    <row r="49845" spans="16:30">
      <c r="P49845" s="6"/>
      <c r="AA49845" s="6"/>
      <c r="AC49845" s="6"/>
      <c r="AD49845" s="6"/>
    </row>
    <row r="49846" spans="16:30">
      <c r="P49846" s="6"/>
      <c r="AA49846" s="6"/>
      <c r="AC49846" s="6"/>
      <c r="AD49846" s="6"/>
    </row>
    <row r="49847" spans="16:30">
      <c r="P49847" s="6"/>
      <c r="AA49847" s="6"/>
      <c r="AC49847" s="6"/>
      <c r="AD49847" s="6"/>
    </row>
    <row r="49848" spans="16:30">
      <c r="P49848" s="6"/>
      <c r="AA49848" s="6"/>
      <c r="AC49848" s="6"/>
      <c r="AD49848" s="6"/>
    </row>
    <row r="49849" spans="16:30">
      <c r="P49849" s="6"/>
      <c r="AA49849" s="6"/>
      <c r="AC49849" s="6"/>
      <c r="AD49849" s="6"/>
    </row>
    <row r="49850" spans="16:30">
      <c r="P49850" s="6"/>
      <c r="AA49850" s="6"/>
      <c r="AC49850" s="6"/>
      <c r="AD49850" s="6"/>
    </row>
    <row r="49851" spans="16:30">
      <c r="P49851" s="6"/>
      <c r="AA49851" s="6"/>
      <c r="AC49851" s="6"/>
      <c r="AD49851" s="6"/>
    </row>
    <row r="49852" spans="16:30">
      <c r="P49852" s="6"/>
      <c r="AA49852" s="6"/>
      <c r="AC49852" s="6"/>
      <c r="AD49852" s="6"/>
    </row>
    <row r="49853" spans="16:30">
      <c r="P49853" s="6"/>
      <c r="AA49853" s="6"/>
      <c r="AC49853" s="6"/>
      <c r="AD49853" s="6"/>
    </row>
    <row r="49854" spans="16:30">
      <c r="P49854" s="6"/>
      <c r="AA49854" s="6"/>
      <c r="AC49854" s="6"/>
      <c r="AD49854" s="6"/>
    </row>
    <row r="49855" spans="16:30">
      <c r="P49855" s="6"/>
      <c r="AA49855" s="6"/>
      <c r="AC49855" s="6"/>
      <c r="AD49855" s="6"/>
    </row>
    <row r="49856" spans="16:30">
      <c r="P49856" s="6"/>
      <c r="AA49856" s="6"/>
      <c r="AC49856" s="6"/>
      <c r="AD49856" s="6"/>
    </row>
    <row r="49857" spans="16:30">
      <c r="P49857" s="6"/>
      <c r="AA49857" s="6"/>
      <c r="AC49857" s="6"/>
      <c r="AD49857" s="6"/>
    </row>
    <row r="49858" spans="16:30">
      <c r="P49858" s="6"/>
      <c r="AA49858" s="6"/>
      <c r="AC49858" s="6"/>
      <c r="AD49858" s="6"/>
    </row>
    <row r="49859" spans="16:30">
      <c r="P49859" s="6"/>
      <c r="AA49859" s="6"/>
      <c r="AC49859" s="6"/>
      <c r="AD49859" s="6"/>
    </row>
    <row r="49860" spans="16:30">
      <c r="P49860" s="6"/>
      <c r="AA49860" s="6"/>
      <c r="AC49860" s="6"/>
      <c r="AD49860" s="6"/>
    </row>
    <row r="49861" spans="16:30">
      <c r="P49861" s="6"/>
      <c r="AA49861" s="6"/>
      <c r="AC49861" s="6"/>
      <c r="AD49861" s="6"/>
    </row>
    <row r="49862" spans="16:30">
      <c r="P49862" s="6"/>
      <c r="AA49862" s="6"/>
      <c r="AC49862" s="6"/>
      <c r="AD49862" s="6"/>
    </row>
    <row r="49863" spans="16:30">
      <c r="P49863" s="6"/>
      <c r="AA49863" s="6"/>
      <c r="AC49863" s="6"/>
      <c r="AD49863" s="6"/>
    </row>
    <row r="49864" spans="16:30">
      <c r="P49864" s="6"/>
      <c r="AA49864" s="6"/>
      <c r="AC49864" s="6"/>
      <c r="AD49864" s="6"/>
    </row>
    <row r="49865" spans="16:30">
      <c r="P49865" s="6"/>
      <c r="AA49865" s="6"/>
      <c r="AC49865" s="6"/>
      <c r="AD49865" s="6"/>
    </row>
    <row r="49866" spans="16:30">
      <c r="P49866" s="6"/>
      <c r="AA49866" s="6"/>
      <c r="AC49866" s="6"/>
      <c r="AD49866" s="6"/>
    </row>
    <row r="49867" spans="16:30">
      <c r="P49867" s="6"/>
      <c r="AA49867" s="6"/>
      <c r="AC49867" s="6"/>
      <c r="AD49867" s="6"/>
    </row>
    <row r="49868" spans="16:30">
      <c r="P49868" s="6"/>
      <c r="AA49868" s="6"/>
      <c r="AC49868" s="6"/>
      <c r="AD49868" s="6"/>
    </row>
    <row r="49869" spans="16:30">
      <c r="P49869" s="6"/>
      <c r="AA49869" s="6"/>
      <c r="AC49869" s="6"/>
      <c r="AD49869" s="6"/>
    </row>
    <row r="49870" spans="16:30">
      <c r="P49870" s="6"/>
      <c r="AA49870" s="6"/>
      <c r="AC49870" s="6"/>
      <c r="AD49870" s="6"/>
    </row>
    <row r="49871" spans="16:30">
      <c r="P49871" s="6"/>
      <c r="AA49871" s="6"/>
      <c r="AC49871" s="6"/>
      <c r="AD49871" s="6"/>
    </row>
    <row r="49872" spans="16:30">
      <c r="P49872" s="6"/>
      <c r="AA49872" s="6"/>
      <c r="AC49872" s="6"/>
      <c r="AD49872" s="6"/>
    </row>
    <row r="49873" spans="16:30">
      <c r="P49873" s="6"/>
      <c r="AA49873" s="6"/>
      <c r="AC49873" s="6"/>
      <c r="AD49873" s="6"/>
    </row>
    <row r="49874" spans="16:30">
      <c r="P49874" s="6"/>
      <c r="AA49874" s="6"/>
      <c r="AC49874" s="6"/>
      <c r="AD49874" s="6"/>
    </row>
    <row r="49875" spans="16:30">
      <c r="P49875" s="6"/>
      <c r="AA49875" s="6"/>
      <c r="AC49875" s="6"/>
      <c r="AD49875" s="6"/>
    </row>
    <row r="49876" spans="16:30">
      <c r="P49876" s="6"/>
      <c r="AA49876" s="6"/>
      <c r="AC49876" s="6"/>
      <c r="AD49876" s="6"/>
    </row>
    <row r="49877" spans="16:30">
      <c r="P49877" s="6"/>
      <c r="AA49877" s="6"/>
      <c r="AC49877" s="6"/>
      <c r="AD49877" s="6"/>
    </row>
    <row r="49878" spans="16:30">
      <c r="P49878" s="6"/>
      <c r="AA49878" s="6"/>
      <c r="AC49878" s="6"/>
      <c r="AD49878" s="6"/>
    </row>
    <row r="49879" spans="16:30">
      <c r="P49879" s="6"/>
      <c r="AA49879" s="6"/>
      <c r="AC49879" s="6"/>
      <c r="AD49879" s="6"/>
    </row>
    <row r="49880" spans="16:30">
      <c r="P49880" s="6"/>
      <c r="AA49880" s="6"/>
      <c r="AC49880" s="6"/>
      <c r="AD49880" s="6"/>
    </row>
    <row r="49881" spans="16:30">
      <c r="P49881" s="6"/>
      <c r="AA49881" s="6"/>
      <c r="AC49881" s="6"/>
      <c r="AD49881" s="6"/>
    </row>
    <row r="49882" spans="16:30">
      <c r="P49882" s="6"/>
      <c r="AA49882" s="6"/>
      <c r="AC49882" s="6"/>
      <c r="AD49882" s="6"/>
    </row>
    <row r="49883" spans="16:30">
      <c r="P49883" s="6"/>
      <c r="AA49883" s="6"/>
      <c r="AC49883" s="6"/>
      <c r="AD49883" s="6"/>
    </row>
    <row r="49884" spans="16:30">
      <c r="P49884" s="6"/>
      <c r="AA49884" s="6"/>
      <c r="AC49884" s="6"/>
      <c r="AD49884" s="6"/>
    </row>
    <row r="49885" spans="16:30">
      <c r="P49885" s="6"/>
      <c r="AA49885" s="6"/>
      <c r="AC49885" s="6"/>
      <c r="AD49885" s="6"/>
    </row>
    <row r="49886" spans="16:30">
      <c r="P49886" s="6"/>
      <c r="AA49886" s="6"/>
      <c r="AC49886" s="6"/>
      <c r="AD49886" s="6"/>
    </row>
    <row r="49887" spans="16:30">
      <c r="P49887" s="6"/>
      <c r="AA49887" s="6"/>
      <c r="AC49887" s="6"/>
      <c r="AD49887" s="6"/>
    </row>
    <row r="49888" spans="16:30">
      <c r="P49888" s="6"/>
      <c r="AA49888" s="6"/>
      <c r="AC49888" s="6"/>
      <c r="AD49888" s="6"/>
    </row>
    <row r="49889" spans="16:30">
      <c r="P49889" s="6"/>
      <c r="AA49889" s="6"/>
      <c r="AC49889" s="6"/>
      <c r="AD49889" s="6"/>
    </row>
    <row r="49890" spans="16:30">
      <c r="P49890" s="6"/>
      <c r="AA49890" s="6"/>
      <c r="AC49890" s="6"/>
      <c r="AD49890" s="6"/>
    </row>
    <row r="49891" spans="16:30">
      <c r="P49891" s="6"/>
      <c r="AA49891" s="6"/>
      <c r="AC49891" s="6"/>
      <c r="AD49891" s="6"/>
    </row>
    <row r="49892" spans="16:30">
      <c r="P49892" s="6"/>
      <c r="AA49892" s="6"/>
      <c r="AC49892" s="6"/>
      <c r="AD49892" s="6"/>
    </row>
    <row r="49893" spans="16:30">
      <c r="P49893" s="6"/>
      <c r="AA49893" s="6"/>
      <c r="AC49893" s="6"/>
      <c r="AD49893" s="6"/>
    </row>
    <row r="49894" spans="16:30">
      <c r="P49894" s="6"/>
      <c r="AA49894" s="6"/>
      <c r="AC49894" s="6"/>
      <c r="AD49894" s="6"/>
    </row>
    <row r="49895" spans="16:30">
      <c r="P49895" s="6"/>
      <c r="AA49895" s="6"/>
      <c r="AC49895" s="6"/>
      <c r="AD49895" s="6"/>
    </row>
    <row r="49896" spans="16:30">
      <c r="P49896" s="6"/>
      <c r="AA49896" s="6"/>
      <c r="AC49896" s="6"/>
      <c r="AD49896" s="6"/>
    </row>
    <row r="49897" spans="16:30">
      <c r="P49897" s="6"/>
      <c r="AA49897" s="6"/>
      <c r="AC49897" s="6"/>
      <c r="AD49897" s="6"/>
    </row>
    <row r="49898" spans="16:30">
      <c r="P49898" s="6"/>
      <c r="AA49898" s="6"/>
      <c r="AC49898" s="6"/>
      <c r="AD49898" s="6"/>
    </row>
    <row r="49899" spans="16:30">
      <c r="P49899" s="6"/>
      <c r="AA49899" s="6"/>
      <c r="AC49899" s="6"/>
      <c r="AD49899" s="6"/>
    </row>
    <row r="49900" spans="16:30">
      <c r="P49900" s="6"/>
      <c r="AA49900" s="6"/>
      <c r="AC49900" s="6"/>
      <c r="AD49900" s="6"/>
    </row>
    <row r="49901" spans="16:30">
      <c r="P49901" s="6"/>
      <c r="AA49901" s="6"/>
      <c r="AC49901" s="6"/>
      <c r="AD49901" s="6"/>
    </row>
    <row r="49902" spans="16:30">
      <c r="P49902" s="6"/>
      <c r="AA49902" s="6"/>
      <c r="AC49902" s="6"/>
      <c r="AD49902" s="6"/>
    </row>
    <row r="49903" spans="16:30">
      <c r="P49903" s="6"/>
      <c r="AA49903" s="6"/>
      <c r="AC49903" s="6"/>
      <c r="AD49903" s="6"/>
    </row>
    <row r="49904" spans="16:30">
      <c r="P49904" s="6"/>
      <c r="AA49904" s="6"/>
      <c r="AC49904" s="6"/>
      <c r="AD49904" s="6"/>
    </row>
    <row r="49905" spans="16:30">
      <c r="P49905" s="6"/>
      <c r="AA49905" s="6"/>
      <c r="AC49905" s="6"/>
      <c r="AD49905" s="6"/>
    </row>
    <row r="49906" spans="16:30">
      <c r="P49906" s="6"/>
      <c r="AA49906" s="6"/>
      <c r="AC49906" s="6"/>
      <c r="AD49906" s="6"/>
    </row>
    <row r="49907" spans="16:30">
      <c r="P49907" s="6"/>
      <c r="AA49907" s="6"/>
      <c r="AC49907" s="6"/>
      <c r="AD49907" s="6"/>
    </row>
    <row r="49908" spans="16:30">
      <c r="P49908" s="6"/>
      <c r="AA49908" s="6"/>
      <c r="AC49908" s="6"/>
      <c r="AD49908" s="6"/>
    </row>
    <row r="49909" spans="16:30">
      <c r="P49909" s="6"/>
      <c r="AA49909" s="6"/>
      <c r="AC49909" s="6"/>
      <c r="AD49909" s="6"/>
    </row>
    <row r="49910" spans="16:30">
      <c r="P49910" s="6"/>
      <c r="AA49910" s="6"/>
      <c r="AC49910" s="6"/>
      <c r="AD49910" s="6"/>
    </row>
    <row r="49911" spans="16:30">
      <c r="P49911" s="6"/>
      <c r="AA49911" s="6"/>
      <c r="AC49911" s="6"/>
      <c r="AD49911" s="6"/>
    </row>
    <row r="49912" spans="16:30">
      <c r="P49912" s="6"/>
      <c r="AA49912" s="6"/>
      <c r="AC49912" s="6"/>
      <c r="AD49912" s="6"/>
    </row>
    <row r="49913" spans="16:30">
      <c r="P49913" s="6"/>
      <c r="AA49913" s="6"/>
      <c r="AC49913" s="6"/>
      <c r="AD49913" s="6"/>
    </row>
    <row r="49914" spans="16:30">
      <c r="P49914" s="6"/>
      <c r="AA49914" s="6"/>
      <c r="AC49914" s="6"/>
      <c r="AD49914" s="6"/>
    </row>
    <row r="49915" spans="16:30">
      <c r="P49915" s="6"/>
      <c r="AA49915" s="6"/>
      <c r="AC49915" s="6"/>
      <c r="AD49915" s="6"/>
    </row>
    <row r="49916" spans="16:30">
      <c r="P49916" s="6"/>
      <c r="AA49916" s="6"/>
      <c r="AC49916" s="6"/>
      <c r="AD49916" s="6"/>
    </row>
    <row r="49917" spans="16:30">
      <c r="P49917" s="6"/>
      <c r="AA49917" s="6"/>
      <c r="AC49917" s="6"/>
      <c r="AD49917" s="6"/>
    </row>
    <row r="49918" spans="16:30">
      <c r="P49918" s="6"/>
      <c r="AA49918" s="6"/>
      <c r="AC49918" s="6"/>
      <c r="AD49918" s="6"/>
    </row>
    <row r="49919" spans="16:30">
      <c r="P49919" s="6"/>
      <c r="AA49919" s="6"/>
      <c r="AC49919" s="6"/>
      <c r="AD49919" s="6"/>
    </row>
    <row r="49920" spans="16:30">
      <c r="P49920" s="6"/>
      <c r="AA49920" s="6"/>
      <c r="AC49920" s="6"/>
      <c r="AD49920" s="6"/>
    </row>
    <row r="49921" spans="16:30">
      <c r="P49921" s="6"/>
      <c r="AA49921" s="6"/>
      <c r="AC49921" s="6"/>
      <c r="AD49921" s="6"/>
    </row>
    <row r="49922" spans="16:30">
      <c r="P49922" s="6"/>
      <c r="AA49922" s="6"/>
      <c r="AC49922" s="6"/>
      <c r="AD49922" s="6"/>
    </row>
    <row r="49923" spans="16:30">
      <c r="P49923" s="6"/>
      <c r="AA49923" s="6"/>
      <c r="AC49923" s="6"/>
      <c r="AD49923" s="6"/>
    </row>
    <row r="49924" spans="16:30">
      <c r="P49924" s="6"/>
      <c r="AA49924" s="6"/>
      <c r="AC49924" s="6"/>
      <c r="AD49924" s="6"/>
    </row>
    <row r="49925" spans="16:30">
      <c r="P49925" s="6"/>
      <c r="AA49925" s="6"/>
      <c r="AC49925" s="6"/>
      <c r="AD49925" s="6"/>
    </row>
    <row r="49926" spans="16:30">
      <c r="P49926" s="6"/>
      <c r="AA49926" s="6"/>
      <c r="AC49926" s="6"/>
      <c r="AD49926" s="6"/>
    </row>
    <row r="49927" spans="16:30">
      <c r="P49927" s="6"/>
      <c r="AA49927" s="6"/>
      <c r="AC49927" s="6"/>
      <c r="AD49927" s="6"/>
    </row>
    <row r="49928" spans="16:30">
      <c r="P49928" s="6"/>
      <c r="AA49928" s="6"/>
      <c r="AC49928" s="6"/>
      <c r="AD49928" s="6"/>
    </row>
    <row r="49929" spans="16:30">
      <c r="P49929" s="6"/>
      <c r="AA49929" s="6"/>
      <c r="AC49929" s="6"/>
      <c r="AD49929" s="6"/>
    </row>
    <row r="49930" spans="16:30">
      <c r="P49930" s="6"/>
      <c r="AA49930" s="6"/>
      <c r="AC49930" s="6"/>
      <c r="AD49930" s="6"/>
    </row>
    <row r="49931" spans="16:30">
      <c r="P49931" s="6"/>
      <c r="AA49931" s="6"/>
      <c r="AC49931" s="6"/>
      <c r="AD49931" s="6"/>
    </row>
    <row r="49932" spans="16:30">
      <c r="P49932" s="6"/>
      <c r="AA49932" s="6"/>
      <c r="AC49932" s="6"/>
      <c r="AD49932" s="6"/>
    </row>
    <row r="49933" spans="16:30">
      <c r="P49933" s="6"/>
      <c r="AA49933" s="6"/>
      <c r="AC49933" s="6"/>
      <c r="AD49933" s="6"/>
    </row>
    <row r="49934" spans="16:30">
      <c r="P49934" s="6"/>
      <c r="AA49934" s="6"/>
      <c r="AC49934" s="6"/>
      <c r="AD49934" s="6"/>
    </row>
    <row r="49935" spans="16:30">
      <c r="P49935" s="6"/>
      <c r="AA49935" s="6"/>
      <c r="AC49935" s="6"/>
      <c r="AD49935" s="6"/>
    </row>
    <row r="49936" spans="16:30">
      <c r="P49936" s="6"/>
      <c r="AA49936" s="6"/>
      <c r="AC49936" s="6"/>
      <c r="AD49936" s="6"/>
    </row>
    <row r="49937" spans="16:30">
      <c r="P49937" s="6"/>
      <c r="AA49937" s="6"/>
      <c r="AC49937" s="6"/>
      <c r="AD49937" s="6"/>
    </row>
    <row r="49938" spans="16:30">
      <c r="P49938" s="6"/>
      <c r="AA49938" s="6"/>
      <c r="AC49938" s="6"/>
      <c r="AD49938" s="6"/>
    </row>
    <row r="49939" spans="16:30">
      <c r="P49939" s="6"/>
      <c r="AA49939" s="6"/>
      <c r="AC49939" s="6"/>
      <c r="AD49939" s="6"/>
    </row>
    <row r="49940" spans="16:30">
      <c r="P49940" s="6"/>
      <c r="AA49940" s="6"/>
      <c r="AC49940" s="6"/>
      <c r="AD49940" s="6"/>
    </row>
    <row r="49941" spans="16:30">
      <c r="P49941" s="6"/>
      <c r="AA49941" s="6"/>
      <c r="AC49941" s="6"/>
      <c r="AD49941" s="6"/>
    </row>
    <row r="49942" spans="16:30">
      <c r="P49942" s="6"/>
      <c r="AA49942" s="6"/>
      <c r="AC49942" s="6"/>
      <c r="AD49942" s="6"/>
    </row>
    <row r="49943" spans="16:30">
      <c r="P49943" s="6"/>
      <c r="AA49943" s="6"/>
      <c r="AC49943" s="6"/>
      <c r="AD49943" s="6"/>
    </row>
    <row r="49944" spans="16:30">
      <c r="P49944" s="6"/>
      <c r="AA49944" s="6"/>
      <c r="AC49944" s="6"/>
      <c r="AD49944" s="6"/>
    </row>
    <row r="49945" spans="16:30">
      <c r="P49945" s="6"/>
      <c r="AA49945" s="6"/>
      <c r="AC49945" s="6"/>
      <c r="AD49945" s="6"/>
    </row>
    <row r="49946" spans="16:30">
      <c r="P49946" s="6"/>
      <c r="AA49946" s="6"/>
      <c r="AC49946" s="6"/>
      <c r="AD49946" s="6"/>
    </row>
    <row r="49947" spans="16:30">
      <c r="P49947" s="6"/>
      <c r="AA49947" s="6"/>
      <c r="AC49947" s="6"/>
      <c r="AD49947" s="6"/>
    </row>
    <row r="49948" spans="16:30">
      <c r="P49948" s="6"/>
      <c r="AA49948" s="6"/>
      <c r="AC49948" s="6"/>
      <c r="AD49948" s="6"/>
    </row>
    <row r="49949" spans="16:30">
      <c r="P49949" s="6"/>
      <c r="AA49949" s="6"/>
      <c r="AC49949" s="6"/>
      <c r="AD49949" s="6"/>
    </row>
    <row r="49950" spans="16:30">
      <c r="P49950" s="6"/>
      <c r="AA49950" s="6"/>
      <c r="AC49950" s="6"/>
      <c r="AD49950" s="6"/>
    </row>
    <row r="49951" spans="16:30">
      <c r="P49951" s="6"/>
      <c r="AA49951" s="6"/>
      <c r="AC49951" s="6"/>
      <c r="AD49951" s="6"/>
    </row>
    <row r="49952" spans="16:30">
      <c r="P49952" s="6"/>
      <c r="AA49952" s="6"/>
      <c r="AC49952" s="6"/>
      <c r="AD49952" s="6"/>
    </row>
    <row r="49953" spans="16:30">
      <c r="P49953" s="6"/>
      <c r="AA49953" s="6"/>
      <c r="AC49953" s="6"/>
      <c r="AD49953" s="6"/>
    </row>
    <row r="49954" spans="16:30">
      <c r="P49954" s="6"/>
      <c r="AA49954" s="6"/>
      <c r="AC49954" s="6"/>
      <c r="AD49954" s="6"/>
    </row>
    <row r="49955" spans="16:30">
      <c r="P49955" s="6"/>
      <c r="AA49955" s="6"/>
      <c r="AC49955" s="6"/>
      <c r="AD49955" s="6"/>
    </row>
    <row r="49956" spans="16:30">
      <c r="P49956" s="6"/>
      <c r="AA49956" s="6"/>
      <c r="AC49956" s="6"/>
      <c r="AD49956" s="6"/>
    </row>
    <row r="49957" spans="16:30">
      <c r="P49957" s="6"/>
      <c r="AA49957" s="6"/>
      <c r="AC49957" s="6"/>
      <c r="AD49957" s="6"/>
    </row>
    <row r="49958" spans="16:30">
      <c r="P49958" s="6"/>
      <c r="AA49958" s="6"/>
      <c r="AC49958" s="6"/>
      <c r="AD49958" s="6"/>
    </row>
    <row r="49959" spans="16:30">
      <c r="P49959" s="6"/>
      <c r="AA49959" s="6"/>
      <c r="AC49959" s="6"/>
      <c r="AD49959" s="6"/>
    </row>
    <row r="49960" spans="16:30">
      <c r="P49960" s="6"/>
      <c r="AA49960" s="6"/>
      <c r="AC49960" s="6"/>
      <c r="AD49960" s="6"/>
    </row>
    <row r="49961" spans="16:30">
      <c r="P49961" s="6"/>
      <c r="AA49961" s="6"/>
      <c r="AC49961" s="6"/>
      <c r="AD49961" s="6"/>
    </row>
    <row r="49962" spans="16:30">
      <c r="P49962" s="6"/>
      <c r="AA49962" s="6"/>
      <c r="AC49962" s="6"/>
      <c r="AD49962" s="6"/>
    </row>
    <row r="49963" spans="16:30">
      <c r="P49963" s="6"/>
      <c r="AA49963" s="6"/>
      <c r="AC49963" s="6"/>
      <c r="AD49963" s="6"/>
    </row>
    <row r="49964" spans="16:30">
      <c r="P49964" s="6"/>
      <c r="AA49964" s="6"/>
      <c r="AC49964" s="6"/>
      <c r="AD49964" s="6"/>
    </row>
    <row r="49965" spans="16:30">
      <c r="P49965" s="6"/>
      <c r="AA49965" s="6"/>
      <c r="AC49965" s="6"/>
      <c r="AD49965" s="6"/>
    </row>
    <row r="49966" spans="16:30">
      <c r="P49966" s="6"/>
      <c r="AA49966" s="6"/>
      <c r="AC49966" s="6"/>
      <c r="AD49966" s="6"/>
    </row>
    <row r="49967" spans="16:30">
      <c r="P49967" s="6"/>
      <c r="AA49967" s="6"/>
      <c r="AC49967" s="6"/>
      <c r="AD49967" s="6"/>
    </row>
    <row r="49968" spans="16:30">
      <c r="P49968" s="6"/>
      <c r="AA49968" s="6"/>
      <c r="AC49968" s="6"/>
      <c r="AD49968" s="6"/>
    </row>
    <row r="49969" spans="16:30">
      <c r="P49969" s="6"/>
      <c r="AA49969" s="6"/>
      <c r="AC49969" s="6"/>
      <c r="AD49969" s="6"/>
    </row>
    <row r="49970" spans="16:30">
      <c r="P49970" s="6"/>
      <c r="AA49970" s="6"/>
      <c r="AC49970" s="6"/>
      <c r="AD49970" s="6"/>
    </row>
    <row r="49971" spans="16:30">
      <c r="P49971" s="6"/>
      <c r="AA49971" s="6"/>
      <c r="AC49971" s="6"/>
      <c r="AD49971" s="6"/>
    </row>
    <row r="49972" spans="16:30">
      <c r="P49972" s="6"/>
      <c r="AA49972" s="6"/>
      <c r="AC49972" s="6"/>
      <c r="AD49972" s="6"/>
    </row>
    <row r="49973" spans="16:30">
      <c r="P49973" s="6"/>
      <c r="AA49973" s="6"/>
      <c r="AC49973" s="6"/>
      <c r="AD49973" s="6"/>
    </row>
    <row r="49974" spans="16:30">
      <c r="P49974" s="6"/>
      <c r="AA49974" s="6"/>
      <c r="AC49974" s="6"/>
      <c r="AD49974" s="6"/>
    </row>
    <row r="49975" spans="16:30">
      <c r="P49975" s="6"/>
      <c r="AA49975" s="6"/>
      <c r="AC49975" s="6"/>
      <c r="AD49975" s="6"/>
    </row>
    <row r="49976" spans="16:30">
      <c r="P49976" s="6"/>
      <c r="AA49976" s="6"/>
      <c r="AC49976" s="6"/>
      <c r="AD49976" s="6"/>
    </row>
    <row r="49977" spans="16:30">
      <c r="P49977" s="6"/>
      <c r="AA49977" s="6"/>
      <c r="AC49977" s="6"/>
      <c r="AD49977" s="6"/>
    </row>
    <row r="49978" spans="16:30">
      <c r="P49978" s="6"/>
      <c r="AA49978" s="6"/>
      <c r="AC49978" s="6"/>
      <c r="AD49978" s="6"/>
    </row>
    <row r="49979" spans="16:30">
      <c r="P49979" s="6"/>
      <c r="AA49979" s="6"/>
      <c r="AC49979" s="6"/>
      <c r="AD49979" s="6"/>
    </row>
    <row r="49980" spans="16:30">
      <c r="P49980" s="6"/>
      <c r="AA49980" s="6"/>
      <c r="AC49980" s="6"/>
      <c r="AD49980" s="6"/>
    </row>
    <row r="49981" spans="16:30">
      <c r="P49981" s="6"/>
      <c r="AA49981" s="6"/>
      <c r="AC49981" s="6"/>
      <c r="AD49981" s="6"/>
    </row>
    <row r="49982" spans="16:30">
      <c r="P49982" s="6"/>
      <c r="AA49982" s="6"/>
      <c r="AC49982" s="6"/>
      <c r="AD49982" s="6"/>
    </row>
    <row r="49983" spans="16:30">
      <c r="P49983" s="6"/>
      <c r="AA49983" s="6"/>
      <c r="AC49983" s="6"/>
      <c r="AD49983" s="6"/>
    </row>
    <row r="49984" spans="16:30">
      <c r="P49984" s="6"/>
      <c r="AA49984" s="6"/>
      <c r="AC49984" s="6"/>
      <c r="AD49984" s="6"/>
    </row>
    <row r="49985" spans="16:30">
      <c r="P49985" s="6"/>
      <c r="AA49985" s="6"/>
      <c r="AC49985" s="6"/>
      <c r="AD49985" s="6"/>
    </row>
    <row r="49986" spans="16:30">
      <c r="P49986" s="6"/>
      <c r="AA49986" s="6"/>
      <c r="AC49986" s="6"/>
      <c r="AD49986" s="6"/>
    </row>
    <row r="49987" spans="16:30">
      <c r="P49987" s="6"/>
      <c r="AA49987" s="6"/>
      <c r="AC49987" s="6"/>
      <c r="AD49987" s="6"/>
    </row>
    <row r="49988" spans="16:30">
      <c r="P49988" s="6"/>
      <c r="AA49988" s="6"/>
      <c r="AC49988" s="6"/>
      <c r="AD49988" s="6"/>
    </row>
    <row r="49989" spans="16:30">
      <c r="P49989" s="6"/>
      <c r="AA49989" s="6"/>
      <c r="AC49989" s="6"/>
      <c r="AD49989" s="6"/>
    </row>
    <row r="49990" spans="16:30">
      <c r="P49990" s="6"/>
      <c r="AA49990" s="6"/>
      <c r="AC49990" s="6"/>
      <c r="AD49990" s="6"/>
    </row>
    <row r="49991" spans="16:30">
      <c r="P49991" s="6"/>
      <c r="AA49991" s="6"/>
      <c r="AC49991" s="6"/>
      <c r="AD49991" s="6"/>
    </row>
    <row r="49992" spans="16:30">
      <c r="P49992" s="6"/>
      <c r="AA49992" s="6"/>
      <c r="AC49992" s="6"/>
      <c r="AD49992" s="6"/>
    </row>
    <row r="49993" spans="16:30">
      <c r="P49993" s="6"/>
      <c r="AA49993" s="6"/>
      <c r="AC49993" s="6"/>
      <c r="AD49993" s="6"/>
    </row>
    <row r="49994" spans="16:30">
      <c r="P49994" s="6"/>
      <c r="AA49994" s="6"/>
      <c r="AC49994" s="6"/>
      <c r="AD49994" s="6"/>
    </row>
    <row r="49995" spans="16:30">
      <c r="P49995" s="6"/>
      <c r="AA49995" s="6"/>
      <c r="AC49995" s="6"/>
      <c r="AD49995" s="6"/>
    </row>
    <row r="49996" spans="16:30">
      <c r="P49996" s="6"/>
      <c r="AA49996" s="6"/>
      <c r="AC49996" s="6"/>
      <c r="AD49996" s="6"/>
    </row>
    <row r="49997" spans="16:30">
      <c r="P49997" s="6"/>
      <c r="AA49997" s="6"/>
      <c r="AC49997" s="6"/>
      <c r="AD49997" s="6"/>
    </row>
    <row r="49998" spans="16:30">
      <c r="P49998" s="6"/>
      <c r="AA49998" s="6"/>
      <c r="AC49998" s="6"/>
      <c r="AD49998" s="6"/>
    </row>
    <row r="49999" spans="16:30">
      <c r="P49999" s="6"/>
      <c r="AA49999" s="6"/>
      <c r="AC49999" s="6"/>
      <c r="AD49999" s="6"/>
    </row>
    <row r="50000" spans="16:30">
      <c r="P50000" s="6"/>
      <c r="AA50000" s="6"/>
      <c r="AC50000" s="6"/>
      <c r="AD50000" s="6"/>
    </row>
    <row r="50001" spans="16:30">
      <c r="P50001" s="6"/>
      <c r="AA50001" s="6"/>
      <c r="AC50001" s="6"/>
      <c r="AD50001" s="6"/>
    </row>
    <row r="50002" spans="16:30">
      <c r="P50002" s="6"/>
      <c r="AA50002" s="6"/>
      <c r="AC50002" s="6"/>
      <c r="AD50002" s="6"/>
    </row>
    <row r="50003" spans="16:30">
      <c r="P50003" s="6"/>
      <c r="AA50003" s="6"/>
      <c r="AC50003" s="6"/>
      <c r="AD50003" s="6"/>
    </row>
    <row r="50004" spans="16:30">
      <c r="P50004" s="6"/>
      <c r="AA50004" s="6"/>
      <c r="AC50004" s="6"/>
      <c r="AD50004" s="6"/>
    </row>
    <row r="50005" spans="16:30">
      <c r="P50005" s="6"/>
      <c r="AA50005" s="6"/>
      <c r="AC50005" s="6"/>
      <c r="AD50005" s="6"/>
    </row>
    <row r="50006" spans="16:30">
      <c r="P50006" s="6"/>
      <c r="AA50006" s="6"/>
      <c r="AC50006" s="6"/>
      <c r="AD50006" s="6"/>
    </row>
    <row r="50007" spans="16:30">
      <c r="P50007" s="6"/>
      <c r="AA50007" s="6"/>
      <c r="AC50007" s="6"/>
      <c r="AD50007" s="6"/>
    </row>
    <row r="50008" spans="16:30">
      <c r="P50008" s="6"/>
      <c r="AA50008" s="6"/>
      <c r="AC50008" s="6"/>
      <c r="AD50008" s="6"/>
    </row>
    <row r="50009" spans="16:30">
      <c r="P50009" s="6"/>
      <c r="AA50009" s="6"/>
      <c r="AC50009" s="6"/>
      <c r="AD50009" s="6"/>
    </row>
    <row r="50010" spans="16:30">
      <c r="P50010" s="6"/>
      <c r="AA50010" s="6"/>
      <c r="AC50010" s="6"/>
      <c r="AD50010" s="6"/>
    </row>
    <row r="50011" spans="16:30">
      <c r="P50011" s="6"/>
      <c r="AA50011" s="6"/>
      <c r="AC50011" s="6"/>
      <c r="AD50011" s="6"/>
    </row>
    <row r="50012" spans="16:30">
      <c r="P50012" s="6"/>
      <c r="AA50012" s="6"/>
      <c r="AC50012" s="6"/>
      <c r="AD50012" s="6"/>
    </row>
    <row r="50013" spans="16:30">
      <c r="P50013" s="6"/>
      <c r="AA50013" s="6"/>
      <c r="AC50013" s="6"/>
      <c r="AD50013" s="6"/>
    </row>
    <row r="50014" spans="16:30">
      <c r="P50014" s="6"/>
      <c r="AA50014" s="6"/>
      <c r="AC50014" s="6"/>
      <c r="AD50014" s="6"/>
    </row>
    <row r="50015" spans="16:30">
      <c r="P50015" s="6"/>
      <c r="AA50015" s="6"/>
      <c r="AC50015" s="6"/>
      <c r="AD50015" s="6"/>
    </row>
    <row r="50016" spans="16:30">
      <c r="P50016" s="6"/>
      <c r="AA50016" s="6"/>
      <c r="AC50016" s="6"/>
      <c r="AD50016" s="6"/>
    </row>
    <row r="50017" spans="16:30">
      <c r="P50017" s="6"/>
      <c r="AA50017" s="6"/>
      <c r="AC50017" s="6"/>
      <c r="AD50017" s="6"/>
    </row>
    <row r="50018" spans="16:30">
      <c r="P50018" s="6"/>
      <c r="AA50018" s="6"/>
      <c r="AC50018" s="6"/>
      <c r="AD50018" s="6"/>
    </row>
    <row r="50019" spans="16:30">
      <c r="P50019" s="6"/>
      <c r="AA50019" s="6"/>
      <c r="AC50019" s="6"/>
      <c r="AD50019" s="6"/>
    </row>
    <row r="50020" spans="16:30">
      <c r="P50020" s="6"/>
      <c r="AA50020" s="6"/>
      <c r="AC50020" s="6"/>
      <c r="AD50020" s="6"/>
    </row>
    <row r="50021" spans="16:30">
      <c r="P50021" s="6"/>
      <c r="AA50021" s="6"/>
      <c r="AC50021" s="6"/>
      <c r="AD50021" s="6"/>
    </row>
    <row r="50022" spans="16:30">
      <c r="P50022" s="6"/>
      <c r="AA50022" s="6"/>
      <c r="AC50022" s="6"/>
      <c r="AD50022" s="6"/>
    </row>
    <row r="50023" spans="16:30">
      <c r="P50023" s="6"/>
      <c r="AA50023" s="6"/>
      <c r="AC50023" s="6"/>
      <c r="AD50023" s="6"/>
    </row>
    <row r="50024" spans="16:30">
      <c r="P50024" s="6"/>
      <c r="AA50024" s="6"/>
      <c r="AC50024" s="6"/>
      <c r="AD50024" s="6"/>
    </row>
    <row r="50025" spans="16:30">
      <c r="P50025" s="6"/>
      <c r="AA50025" s="6"/>
      <c r="AC50025" s="6"/>
      <c r="AD50025" s="6"/>
    </row>
    <row r="50026" spans="16:30">
      <c r="P50026" s="6"/>
      <c r="AA50026" s="6"/>
      <c r="AC50026" s="6"/>
      <c r="AD50026" s="6"/>
    </row>
    <row r="50027" spans="16:30">
      <c r="P50027" s="6"/>
      <c r="AA50027" s="6"/>
      <c r="AC50027" s="6"/>
      <c r="AD50027" s="6"/>
    </row>
    <row r="50028" spans="16:30">
      <c r="P50028" s="6"/>
      <c r="AA50028" s="6"/>
      <c r="AC50028" s="6"/>
      <c r="AD50028" s="6"/>
    </row>
    <row r="50029" spans="16:30">
      <c r="P50029" s="6"/>
      <c r="AA50029" s="6"/>
      <c r="AC50029" s="6"/>
      <c r="AD50029" s="6"/>
    </row>
    <row r="50030" spans="16:30">
      <c r="P50030" s="6"/>
      <c r="AA50030" s="6"/>
      <c r="AC50030" s="6"/>
      <c r="AD50030" s="6"/>
    </row>
    <row r="50031" spans="16:30">
      <c r="P50031" s="6"/>
      <c r="AA50031" s="6"/>
      <c r="AC50031" s="6"/>
      <c r="AD50031" s="6"/>
    </row>
    <row r="50032" spans="16:30">
      <c r="P50032" s="6"/>
      <c r="AA50032" s="6"/>
      <c r="AC50032" s="6"/>
      <c r="AD50032" s="6"/>
    </row>
    <row r="50033" spans="16:30">
      <c r="P50033" s="6"/>
      <c r="AA50033" s="6"/>
      <c r="AC50033" s="6"/>
      <c r="AD50033" s="6"/>
    </row>
    <row r="50034" spans="16:30">
      <c r="P50034" s="6"/>
      <c r="AA50034" s="6"/>
      <c r="AC50034" s="6"/>
      <c r="AD50034" s="6"/>
    </row>
    <row r="50035" spans="16:30">
      <c r="P50035" s="6"/>
      <c r="AA50035" s="6"/>
      <c r="AC50035" s="6"/>
      <c r="AD50035" s="6"/>
    </row>
    <row r="50036" spans="16:30">
      <c r="P50036" s="6"/>
      <c r="AA50036" s="6"/>
      <c r="AC50036" s="6"/>
      <c r="AD50036" s="6"/>
    </row>
    <row r="50037" spans="16:30">
      <c r="P50037" s="6"/>
      <c r="AA50037" s="6"/>
      <c r="AC50037" s="6"/>
      <c r="AD50037" s="6"/>
    </row>
    <row r="50038" spans="16:30">
      <c r="P50038" s="6"/>
      <c r="AA50038" s="6"/>
      <c r="AC50038" s="6"/>
      <c r="AD50038" s="6"/>
    </row>
    <row r="50039" spans="16:30">
      <c r="P50039" s="6"/>
      <c r="AA50039" s="6"/>
      <c r="AC50039" s="6"/>
      <c r="AD50039" s="6"/>
    </row>
    <row r="50040" spans="16:30">
      <c r="P50040" s="6"/>
      <c r="AA50040" s="6"/>
      <c r="AC50040" s="6"/>
      <c r="AD50040" s="6"/>
    </row>
    <row r="50041" spans="16:30">
      <c r="P50041" s="6"/>
      <c r="AA50041" s="6"/>
      <c r="AC50041" s="6"/>
      <c r="AD50041" s="6"/>
    </row>
    <row r="50042" spans="16:30">
      <c r="P50042" s="6"/>
      <c r="AA50042" s="6"/>
      <c r="AC50042" s="6"/>
      <c r="AD50042" s="6"/>
    </row>
    <row r="50043" spans="16:30">
      <c r="P50043" s="6"/>
      <c r="AA50043" s="6"/>
      <c r="AC50043" s="6"/>
      <c r="AD50043" s="6"/>
    </row>
    <row r="50044" spans="16:30">
      <c r="P50044" s="6"/>
      <c r="AA50044" s="6"/>
      <c r="AC50044" s="6"/>
      <c r="AD50044" s="6"/>
    </row>
    <row r="50045" spans="16:30">
      <c r="P50045" s="6"/>
      <c r="AA50045" s="6"/>
      <c r="AC50045" s="6"/>
      <c r="AD50045" s="6"/>
    </row>
    <row r="50046" spans="16:30">
      <c r="P50046" s="6"/>
      <c r="AA50046" s="6"/>
      <c r="AC50046" s="6"/>
      <c r="AD50046" s="6"/>
    </row>
    <row r="50047" spans="16:30">
      <c r="P50047" s="6"/>
      <c r="AA50047" s="6"/>
      <c r="AC50047" s="6"/>
      <c r="AD50047" s="6"/>
    </row>
    <row r="50048" spans="16:30">
      <c r="P50048" s="6"/>
      <c r="AA50048" s="6"/>
      <c r="AC50048" s="6"/>
      <c r="AD50048" s="6"/>
    </row>
    <row r="50049" spans="16:30">
      <c r="P50049" s="6"/>
      <c r="AA50049" s="6"/>
      <c r="AC50049" s="6"/>
      <c r="AD50049" s="6"/>
    </row>
    <row r="50050" spans="16:30">
      <c r="P50050" s="6"/>
      <c r="AA50050" s="6"/>
      <c r="AC50050" s="6"/>
      <c r="AD50050" s="6"/>
    </row>
    <row r="50051" spans="16:30">
      <c r="P50051" s="6"/>
      <c r="AA50051" s="6"/>
      <c r="AC50051" s="6"/>
      <c r="AD50051" s="6"/>
    </row>
    <row r="50052" spans="16:30">
      <c r="P50052" s="6"/>
      <c r="AA50052" s="6"/>
      <c r="AC50052" s="6"/>
      <c r="AD50052" s="6"/>
    </row>
    <row r="50053" spans="16:30">
      <c r="P50053" s="6"/>
      <c r="AA50053" s="6"/>
      <c r="AC50053" s="6"/>
      <c r="AD50053" s="6"/>
    </row>
    <row r="50054" spans="16:30">
      <c r="P50054" s="6"/>
      <c r="AA50054" s="6"/>
      <c r="AC50054" s="6"/>
      <c r="AD50054" s="6"/>
    </row>
    <row r="50055" spans="16:30">
      <c r="P50055" s="6"/>
      <c r="AA50055" s="6"/>
      <c r="AC50055" s="6"/>
      <c r="AD50055" s="6"/>
    </row>
    <row r="50056" spans="16:30">
      <c r="P50056" s="6"/>
      <c r="AA50056" s="6"/>
      <c r="AC50056" s="6"/>
      <c r="AD50056" s="6"/>
    </row>
    <row r="50057" spans="16:30">
      <c r="P50057" s="6"/>
      <c r="AA50057" s="6"/>
      <c r="AC50057" s="6"/>
      <c r="AD50057" s="6"/>
    </row>
    <row r="50058" spans="16:30">
      <c r="P50058" s="6"/>
      <c r="AA50058" s="6"/>
      <c r="AC50058" s="6"/>
      <c r="AD50058" s="6"/>
    </row>
    <row r="50059" spans="16:30">
      <c r="P50059" s="6"/>
      <c r="AA50059" s="6"/>
      <c r="AC50059" s="6"/>
      <c r="AD50059" s="6"/>
    </row>
    <row r="50060" spans="16:30">
      <c r="P50060" s="6"/>
      <c r="AA50060" s="6"/>
      <c r="AC50060" s="6"/>
      <c r="AD50060" s="6"/>
    </row>
    <row r="50061" spans="16:30">
      <c r="P50061" s="6"/>
      <c r="AA50061" s="6"/>
      <c r="AC50061" s="6"/>
      <c r="AD50061" s="6"/>
    </row>
    <row r="50062" spans="16:30">
      <c r="P50062" s="6"/>
      <c r="AA50062" s="6"/>
      <c r="AC50062" s="6"/>
      <c r="AD50062" s="6"/>
    </row>
    <row r="50063" spans="16:30">
      <c r="P50063" s="6"/>
      <c r="AA50063" s="6"/>
      <c r="AC50063" s="6"/>
      <c r="AD50063" s="6"/>
    </row>
    <row r="50064" spans="16:30">
      <c r="P50064" s="6"/>
      <c r="AA50064" s="6"/>
      <c r="AC50064" s="6"/>
      <c r="AD50064" s="6"/>
    </row>
    <row r="50065" spans="16:30">
      <c r="P50065" s="6"/>
      <c r="AA50065" s="6"/>
      <c r="AC50065" s="6"/>
      <c r="AD50065" s="6"/>
    </row>
    <row r="50066" spans="16:30">
      <c r="P50066" s="6"/>
      <c r="AA50066" s="6"/>
      <c r="AC50066" s="6"/>
      <c r="AD50066" s="6"/>
    </row>
    <row r="50067" spans="16:30">
      <c r="P50067" s="6"/>
      <c r="AA50067" s="6"/>
      <c r="AC50067" s="6"/>
      <c r="AD50067" s="6"/>
    </row>
    <row r="50068" spans="16:30">
      <c r="P50068" s="6"/>
      <c r="AA50068" s="6"/>
      <c r="AC50068" s="6"/>
      <c r="AD50068" s="6"/>
    </row>
    <row r="50069" spans="16:30">
      <c r="P50069" s="6"/>
      <c r="AA50069" s="6"/>
      <c r="AC50069" s="6"/>
      <c r="AD50069" s="6"/>
    </row>
    <row r="50070" spans="16:30">
      <c r="P50070" s="6"/>
      <c r="AA50070" s="6"/>
      <c r="AC50070" s="6"/>
      <c r="AD50070" s="6"/>
    </row>
    <row r="50071" spans="16:30">
      <c r="P50071" s="6"/>
      <c r="AA50071" s="6"/>
      <c r="AC50071" s="6"/>
      <c r="AD50071" s="6"/>
    </row>
    <row r="50072" spans="16:30">
      <c r="P50072" s="6"/>
      <c r="AA50072" s="6"/>
      <c r="AC50072" s="6"/>
      <c r="AD50072" s="6"/>
    </row>
    <row r="50073" spans="16:30">
      <c r="P50073" s="6"/>
      <c r="AA50073" s="6"/>
      <c r="AC50073" s="6"/>
      <c r="AD50073" s="6"/>
    </row>
    <row r="50074" spans="16:30">
      <c r="P50074" s="6"/>
      <c r="AA50074" s="6"/>
      <c r="AC50074" s="6"/>
      <c r="AD50074" s="6"/>
    </row>
    <row r="50075" spans="16:30">
      <c r="P50075" s="6"/>
      <c r="AA50075" s="6"/>
      <c r="AC50075" s="6"/>
      <c r="AD50075" s="6"/>
    </row>
    <row r="50076" spans="16:30">
      <c r="P50076" s="6"/>
      <c r="AA50076" s="6"/>
      <c r="AC50076" s="6"/>
      <c r="AD50076" s="6"/>
    </row>
    <row r="50077" spans="16:30">
      <c r="P50077" s="6"/>
      <c r="AA50077" s="6"/>
      <c r="AC50077" s="6"/>
      <c r="AD50077" s="6"/>
    </row>
    <row r="50078" spans="16:30">
      <c r="P50078" s="6"/>
      <c r="AA50078" s="6"/>
      <c r="AC50078" s="6"/>
      <c r="AD50078" s="6"/>
    </row>
    <row r="50079" spans="16:30">
      <c r="P50079" s="6"/>
      <c r="AA50079" s="6"/>
      <c r="AC50079" s="6"/>
      <c r="AD50079" s="6"/>
    </row>
    <row r="50080" spans="16:30">
      <c r="P50080" s="6"/>
      <c r="AA50080" s="6"/>
      <c r="AC50080" s="6"/>
      <c r="AD50080" s="6"/>
    </row>
    <row r="50081" spans="16:30">
      <c r="P50081" s="6"/>
      <c r="AA50081" s="6"/>
      <c r="AC50081" s="6"/>
      <c r="AD50081" s="6"/>
    </row>
    <row r="50082" spans="16:30">
      <c r="P50082" s="6"/>
      <c r="AA50082" s="6"/>
      <c r="AC50082" s="6"/>
      <c r="AD50082" s="6"/>
    </row>
    <row r="50083" spans="16:30">
      <c r="P50083" s="6"/>
      <c r="AA50083" s="6"/>
      <c r="AC50083" s="6"/>
      <c r="AD50083" s="6"/>
    </row>
    <row r="50084" spans="16:30">
      <c r="P50084" s="6"/>
      <c r="AA50084" s="6"/>
      <c r="AC50084" s="6"/>
      <c r="AD50084" s="6"/>
    </row>
    <row r="50085" spans="16:30">
      <c r="P50085" s="6"/>
      <c r="AA50085" s="6"/>
      <c r="AC50085" s="6"/>
      <c r="AD50085" s="6"/>
    </row>
    <row r="50086" spans="16:30">
      <c r="P50086" s="6"/>
      <c r="AA50086" s="6"/>
      <c r="AC50086" s="6"/>
      <c r="AD50086" s="6"/>
    </row>
    <row r="50087" spans="16:30">
      <c r="P50087" s="6"/>
      <c r="AA50087" s="6"/>
      <c r="AC50087" s="6"/>
      <c r="AD50087" s="6"/>
    </row>
    <row r="50088" spans="16:30">
      <c r="P50088" s="6"/>
      <c r="AA50088" s="6"/>
      <c r="AC50088" s="6"/>
      <c r="AD50088" s="6"/>
    </row>
    <row r="50089" spans="16:30">
      <c r="P50089" s="6"/>
      <c r="AA50089" s="6"/>
      <c r="AC50089" s="6"/>
      <c r="AD50089" s="6"/>
    </row>
    <row r="50090" spans="16:30">
      <c r="P50090" s="6"/>
      <c r="AA50090" s="6"/>
      <c r="AC50090" s="6"/>
      <c r="AD50090" s="6"/>
    </row>
    <row r="50091" spans="16:30">
      <c r="P50091" s="6"/>
      <c r="AA50091" s="6"/>
      <c r="AC50091" s="6"/>
      <c r="AD50091" s="6"/>
    </row>
    <row r="50092" spans="16:30">
      <c r="P50092" s="6"/>
      <c r="AA50092" s="6"/>
      <c r="AC50092" s="6"/>
      <c r="AD50092" s="6"/>
    </row>
    <row r="50093" spans="16:30">
      <c r="P50093" s="6"/>
      <c r="AA50093" s="6"/>
      <c r="AC50093" s="6"/>
      <c r="AD50093" s="6"/>
    </row>
    <row r="50094" spans="16:30">
      <c r="P50094" s="6"/>
      <c r="AA50094" s="6"/>
      <c r="AC50094" s="6"/>
      <c r="AD50094" s="6"/>
    </row>
    <row r="50095" spans="16:30">
      <c r="P50095" s="6"/>
      <c r="AA50095" s="6"/>
      <c r="AC50095" s="6"/>
      <c r="AD50095" s="6"/>
    </row>
    <row r="50096" spans="16:30">
      <c r="P50096" s="6"/>
      <c r="AA50096" s="6"/>
      <c r="AC50096" s="6"/>
      <c r="AD50096" s="6"/>
    </row>
    <row r="50097" spans="16:30">
      <c r="P50097" s="6"/>
      <c r="AA50097" s="6"/>
      <c r="AC50097" s="6"/>
      <c r="AD50097" s="6"/>
    </row>
    <row r="50098" spans="16:30">
      <c r="P50098" s="6"/>
      <c r="AA50098" s="6"/>
      <c r="AC50098" s="6"/>
      <c r="AD50098" s="6"/>
    </row>
    <row r="50099" spans="16:30">
      <c r="P50099" s="6"/>
      <c r="AA50099" s="6"/>
      <c r="AC50099" s="6"/>
      <c r="AD50099" s="6"/>
    </row>
    <row r="50100" spans="16:30">
      <c r="P50100" s="6"/>
      <c r="AA50100" s="6"/>
      <c r="AC50100" s="6"/>
      <c r="AD50100" s="6"/>
    </row>
    <row r="50101" spans="16:30">
      <c r="P50101" s="6"/>
      <c r="AA50101" s="6"/>
      <c r="AC50101" s="6"/>
      <c r="AD50101" s="6"/>
    </row>
    <row r="50102" spans="16:30">
      <c r="P50102" s="6"/>
      <c r="AA50102" s="6"/>
      <c r="AC50102" s="6"/>
      <c r="AD50102" s="6"/>
    </row>
    <row r="50103" spans="16:30">
      <c r="P50103" s="6"/>
      <c r="AA50103" s="6"/>
      <c r="AC50103" s="6"/>
      <c r="AD50103" s="6"/>
    </row>
    <row r="50104" spans="16:30">
      <c r="P50104" s="6"/>
      <c r="AA50104" s="6"/>
      <c r="AC50104" s="6"/>
      <c r="AD50104" s="6"/>
    </row>
    <row r="50105" spans="16:30">
      <c r="P50105" s="6"/>
      <c r="AA50105" s="6"/>
      <c r="AC50105" s="6"/>
      <c r="AD50105" s="6"/>
    </row>
    <row r="50106" spans="16:30">
      <c r="P50106" s="6"/>
      <c r="AA50106" s="6"/>
      <c r="AC50106" s="6"/>
      <c r="AD50106" s="6"/>
    </row>
    <row r="50107" spans="16:30">
      <c r="P50107" s="6"/>
      <c r="AA50107" s="6"/>
      <c r="AC50107" s="6"/>
      <c r="AD50107" s="6"/>
    </row>
    <row r="50108" spans="16:30">
      <c r="P50108" s="6"/>
      <c r="AA50108" s="6"/>
      <c r="AC50108" s="6"/>
      <c r="AD50108" s="6"/>
    </row>
    <row r="50109" spans="16:30">
      <c r="P50109" s="6"/>
      <c r="AA50109" s="6"/>
      <c r="AC50109" s="6"/>
      <c r="AD50109" s="6"/>
    </row>
    <row r="50110" spans="16:30">
      <c r="P50110" s="6"/>
      <c r="AA50110" s="6"/>
      <c r="AC50110" s="6"/>
      <c r="AD50110" s="6"/>
    </row>
    <row r="50111" spans="16:30">
      <c r="P50111" s="6"/>
      <c r="AA50111" s="6"/>
      <c r="AC50111" s="6"/>
      <c r="AD50111" s="6"/>
    </row>
    <row r="50112" spans="16:30">
      <c r="P50112" s="6"/>
      <c r="AA50112" s="6"/>
      <c r="AC50112" s="6"/>
      <c r="AD50112" s="6"/>
    </row>
    <row r="50113" spans="16:30">
      <c r="P50113" s="6"/>
      <c r="AA50113" s="6"/>
      <c r="AC50113" s="6"/>
      <c r="AD50113" s="6"/>
    </row>
    <row r="50114" spans="16:30">
      <c r="P50114" s="6"/>
      <c r="AA50114" s="6"/>
      <c r="AC50114" s="6"/>
      <c r="AD50114" s="6"/>
    </row>
    <row r="50115" spans="16:30">
      <c r="P50115" s="6"/>
      <c r="AA50115" s="6"/>
      <c r="AC50115" s="6"/>
      <c r="AD50115" s="6"/>
    </row>
    <row r="50116" spans="16:30">
      <c r="P50116" s="6"/>
      <c r="AA50116" s="6"/>
      <c r="AC50116" s="6"/>
      <c r="AD50116" s="6"/>
    </row>
    <row r="50117" spans="16:30">
      <c r="P50117" s="6"/>
      <c r="AA50117" s="6"/>
      <c r="AC50117" s="6"/>
      <c r="AD50117" s="6"/>
    </row>
    <row r="50118" spans="16:30">
      <c r="P50118" s="6"/>
      <c r="AA50118" s="6"/>
      <c r="AC50118" s="6"/>
      <c r="AD50118" s="6"/>
    </row>
    <row r="50119" spans="16:30">
      <c r="P50119" s="6"/>
      <c r="AA50119" s="6"/>
      <c r="AC50119" s="6"/>
      <c r="AD50119" s="6"/>
    </row>
    <row r="50120" spans="16:30">
      <c r="P50120" s="6"/>
      <c r="AA50120" s="6"/>
      <c r="AC50120" s="6"/>
      <c r="AD50120" s="6"/>
    </row>
    <row r="50121" spans="16:30">
      <c r="P50121" s="6"/>
      <c r="AA50121" s="6"/>
      <c r="AC50121" s="6"/>
      <c r="AD50121" s="6"/>
    </row>
    <row r="50122" spans="16:30">
      <c r="P50122" s="6"/>
      <c r="AA50122" s="6"/>
      <c r="AC50122" s="6"/>
      <c r="AD50122" s="6"/>
    </row>
    <row r="50123" spans="16:30">
      <c r="P50123" s="6"/>
      <c r="AA50123" s="6"/>
      <c r="AC50123" s="6"/>
      <c r="AD50123" s="6"/>
    </row>
    <row r="50124" spans="16:30">
      <c r="P50124" s="6"/>
      <c r="AA50124" s="6"/>
      <c r="AC50124" s="6"/>
      <c r="AD50124" s="6"/>
    </row>
    <row r="50125" spans="16:30">
      <c r="P50125" s="6"/>
      <c r="AA50125" s="6"/>
      <c r="AC50125" s="6"/>
      <c r="AD50125" s="6"/>
    </row>
    <row r="50126" spans="16:30">
      <c r="P50126" s="6"/>
      <c r="AA50126" s="6"/>
      <c r="AC50126" s="6"/>
      <c r="AD50126" s="6"/>
    </row>
    <row r="50127" spans="16:30">
      <c r="P50127" s="6"/>
      <c r="AA50127" s="6"/>
      <c r="AC50127" s="6"/>
      <c r="AD50127" s="6"/>
    </row>
    <row r="50128" spans="16:30">
      <c r="P50128" s="6"/>
      <c r="AA50128" s="6"/>
      <c r="AC50128" s="6"/>
      <c r="AD50128" s="6"/>
    </row>
    <row r="50129" spans="16:30">
      <c r="P50129" s="6"/>
      <c r="AA50129" s="6"/>
      <c r="AC50129" s="6"/>
      <c r="AD50129" s="6"/>
    </row>
    <row r="50130" spans="16:30">
      <c r="P50130" s="6"/>
      <c r="AA50130" s="6"/>
      <c r="AC50130" s="6"/>
      <c r="AD50130" s="6"/>
    </row>
    <row r="50131" spans="16:30">
      <c r="P50131" s="6"/>
      <c r="AA50131" s="6"/>
      <c r="AC50131" s="6"/>
      <c r="AD50131" s="6"/>
    </row>
    <row r="50132" spans="16:30">
      <c r="P50132" s="6"/>
      <c r="AA50132" s="6"/>
      <c r="AC50132" s="6"/>
      <c r="AD50132" s="6"/>
    </row>
    <row r="50133" spans="16:30">
      <c r="P50133" s="6"/>
      <c r="AA50133" s="6"/>
      <c r="AC50133" s="6"/>
      <c r="AD50133" s="6"/>
    </row>
    <row r="50134" spans="16:30">
      <c r="P50134" s="6"/>
      <c r="AA50134" s="6"/>
      <c r="AC50134" s="6"/>
      <c r="AD50134" s="6"/>
    </row>
    <row r="50135" spans="16:30">
      <c r="P50135" s="6"/>
      <c r="AA50135" s="6"/>
      <c r="AC50135" s="6"/>
      <c r="AD50135" s="6"/>
    </row>
    <row r="50136" spans="16:30">
      <c r="P50136" s="6"/>
      <c r="AA50136" s="6"/>
      <c r="AC50136" s="6"/>
      <c r="AD50136" s="6"/>
    </row>
    <row r="50137" spans="16:30">
      <c r="P50137" s="6"/>
      <c r="AA50137" s="6"/>
      <c r="AC50137" s="6"/>
      <c r="AD50137" s="6"/>
    </row>
    <row r="50138" spans="16:30">
      <c r="P50138" s="6"/>
      <c r="AA50138" s="6"/>
      <c r="AC50138" s="6"/>
      <c r="AD50138" s="6"/>
    </row>
    <row r="50139" spans="16:30">
      <c r="P50139" s="6"/>
      <c r="AA50139" s="6"/>
      <c r="AC50139" s="6"/>
      <c r="AD50139" s="6"/>
    </row>
    <row r="50140" spans="16:30">
      <c r="P50140" s="6"/>
      <c r="AA50140" s="6"/>
      <c r="AC50140" s="6"/>
      <c r="AD50140" s="6"/>
    </row>
    <row r="50141" spans="16:30">
      <c r="P50141" s="6"/>
      <c r="AA50141" s="6"/>
      <c r="AC50141" s="6"/>
      <c r="AD50141" s="6"/>
    </row>
    <row r="50142" spans="16:30">
      <c r="P50142" s="6"/>
      <c r="AA50142" s="6"/>
      <c r="AC50142" s="6"/>
      <c r="AD50142" s="6"/>
    </row>
    <row r="50143" spans="16:30">
      <c r="P50143" s="6"/>
      <c r="AA50143" s="6"/>
      <c r="AC50143" s="6"/>
      <c r="AD50143" s="6"/>
    </row>
    <row r="50144" spans="16:30">
      <c r="P50144" s="6"/>
      <c r="AA50144" s="6"/>
      <c r="AC50144" s="6"/>
      <c r="AD50144" s="6"/>
    </row>
    <row r="50145" spans="16:30">
      <c r="P50145" s="6"/>
      <c r="AA50145" s="6"/>
      <c r="AC50145" s="6"/>
      <c r="AD50145" s="6"/>
    </row>
    <row r="50146" spans="16:30">
      <c r="P50146" s="6"/>
      <c r="AA50146" s="6"/>
      <c r="AC50146" s="6"/>
      <c r="AD50146" s="6"/>
    </row>
    <row r="50147" spans="16:30">
      <c r="P50147" s="6"/>
      <c r="AA50147" s="6"/>
      <c r="AC50147" s="6"/>
      <c r="AD50147" s="6"/>
    </row>
    <row r="50148" spans="16:30">
      <c r="P50148" s="6"/>
      <c r="AA50148" s="6"/>
      <c r="AC50148" s="6"/>
      <c r="AD50148" s="6"/>
    </row>
    <row r="50149" spans="16:30">
      <c r="P50149" s="6"/>
      <c r="AA50149" s="6"/>
      <c r="AC50149" s="6"/>
      <c r="AD50149" s="6"/>
    </row>
    <row r="50150" spans="16:30">
      <c r="P50150" s="6"/>
      <c r="AA50150" s="6"/>
      <c r="AC50150" s="6"/>
      <c r="AD50150" s="6"/>
    </row>
    <row r="50151" spans="16:30">
      <c r="P50151" s="6"/>
      <c r="AA50151" s="6"/>
      <c r="AC50151" s="6"/>
      <c r="AD50151" s="6"/>
    </row>
    <row r="50152" spans="16:30">
      <c r="P50152" s="6"/>
      <c r="AA50152" s="6"/>
      <c r="AC50152" s="6"/>
      <c r="AD50152" s="6"/>
    </row>
    <row r="50153" spans="16:30">
      <c r="P50153" s="6"/>
      <c r="AA50153" s="6"/>
      <c r="AC50153" s="6"/>
      <c r="AD50153" s="6"/>
    </row>
    <row r="50154" spans="16:30">
      <c r="P50154" s="6"/>
      <c r="AA50154" s="6"/>
      <c r="AC50154" s="6"/>
      <c r="AD50154" s="6"/>
    </row>
    <row r="50155" spans="16:30">
      <c r="P50155" s="6"/>
      <c r="AA50155" s="6"/>
      <c r="AC50155" s="6"/>
      <c r="AD50155" s="6"/>
    </row>
    <row r="50156" spans="16:30">
      <c r="P50156" s="6"/>
      <c r="AA50156" s="6"/>
      <c r="AC50156" s="6"/>
      <c r="AD50156" s="6"/>
    </row>
    <row r="50157" spans="16:30">
      <c r="P50157" s="6"/>
      <c r="AA50157" s="6"/>
      <c r="AC50157" s="6"/>
      <c r="AD50157" s="6"/>
    </row>
    <row r="50158" spans="16:30">
      <c r="P50158" s="6"/>
      <c r="AA50158" s="6"/>
      <c r="AC50158" s="6"/>
      <c r="AD50158" s="6"/>
    </row>
    <row r="50159" spans="16:30">
      <c r="P50159" s="6"/>
      <c r="AA50159" s="6"/>
      <c r="AC50159" s="6"/>
      <c r="AD50159" s="6"/>
    </row>
    <row r="50160" spans="16:30">
      <c r="P50160" s="6"/>
      <c r="AA50160" s="6"/>
      <c r="AC50160" s="6"/>
      <c r="AD50160" s="6"/>
    </row>
    <row r="50161" spans="16:30">
      <c r="P50161" s="6"/>
      <c r="AA50161" s="6"/>
      <c r="AC50161" s="6"/>
      <c r="AD50161" s="6"/>
    </row>
    <row r="50162" spans="16:30">
      <c r="P50162" s="6"/>
      <c r="AA50162" s="6"/>
      <c r="AC50162" s="6"/>
      <c r="AD50162" s="6"/>
    </row>
    <row r="50163" spans="16:30">
      <c r="P50163" s="6"/>
      <c r="AA50163" s="6"/>
      <c r="AC50163" s="6"/>
      <c r="AD50163" s="6"/>
    </row>
    <row r="50164" spans="16:30">
      <c r="P50164" s="6"/>
      <c r="AA50164" s="6"/>
      <c r="AC50164" s="6"/>
      <c r="AD50164" s="6"/>
    </row>
    <row r="50165" spans="16:30">
      <c r="P50165" s="6"/>
      <c r="AA50165" s="6"/>
      <c r="AC50165" s="6"/>
      <c r="AD50165" s="6"/>
    </row>
    <row r="50166" spans="16:30">
      <c r="P50166" s="6"/>
      <c r="AA50166" s="6"/>
      <c r="AC50166" s="6"/>
      <c r="AD50166" s="6"/>
    </row>
    <row r="50167" spans="16:30">
      <c r="P50167" s="6"/>
      <c r="AA50167" s="6"/>
      <c r="AC50167" s="6"/>
      <c r="AD50167" s="6"/>
    </row>
    <row r="50168" spans="16:30">
      <c r="P50168" s="6"/>
      <c r="AA50168" s="6"/>
      <c r="AC50168" s="6"/>
      <c r="AD50168" s="6"/>
    </row>
    <row r="50169" spans="16:30">
      <c r="P50169" s="6"/>
      <c r="AA50169" s="6"/>
      <c r="AC50169" s="6"/>
      <c r="AD50169" s="6"/>
    </row>
    <row r="50170" spans="16:30">
      <c r="P50170" s="6"/>
      <c r="AA50170" s="6"/>
      <c r="AC50170" s="6"/>
      <c r="AD50170" s="6"/>
    </row>
    <row r="50171" spans="16:30">
      <c r="P50171" s="6"/>
      <c r="AA50171" s="6"/>
      <c r="AC50171" s="6"/>
      <c r="AD50171" s="6"/>
    </row>
    <row r="50172" spans="16:30">
      <c r="P50172" s="6"/>
      <c r="AA50172" s="6"/>
      <c r="AC50172" s="6"/>
      <c r="AD50172" s="6"/>
    </row>
    <row r="50173" spans="16:30">
      <c r="P50173" s="6"/>
      <c r="AA50173" s="6"/>
      <c r="AC50173" s="6"/>
      <c r="AD50173" s="6"/>
    </row>
    <row r="50174" spans="16:30">
      <c r="P50174" s="6"/>
      <c r="AA50174" s="6"/>
      <c r="AC50174" s="6"/>
      <c r="AD50174" s="6"/>
    </row>
    <row r="50175" spans="16:30">
      <c r="P50175" s="6"/>
      <c r="AA50175" s="6"/>
      <c r="AC50175" s="6"/>
      <c r="AD50175" s="6"/>
    </row>
    <row r="50176" spans="16:30">
      <c r="P50176" s="6"/>
      <c r="AA50176" s="6"/>
      <c r="AC50176" s="6"/>
      <c r="AD50176" s="6"/>
    </row>
    <row r="50177" spans="16:30">
      <c r="P50177" s="6"/>
      <c r="AA50177" s="6"/>
      <c r="AC50177" s="6"/>
      <c r="AD50177" s="6"/>
    </row>
    <row r="50178" spans="16:30">
      <c r="P50178" s="6"/>
      <c r="AA50178" s="6"/>
      <c r="AC50178" s="6"/>
      <c r="AD50178" s="6"/>
    </row>
    <row r="50179" spans="16:30">
      <c r="P50179" s="6"/>
      <c r="AA50179" s="6"/>
      <c r="AC50179" s="6"/>
      <c r="AD50179" s="6"/>
    </row>
    <row r="50180" spans="16:30">
      <c r="P50180" s="6"/>
      <c r="AA50180" s="6"/>
      <c r="AC50180" s="6"/>
      <c r="AD50180" s="6"/>
    </row>
    <row r="50181" spans="16:30">
      <c r="P50181" s="6"/>
      <c r="AA50181" s="6"/>
      <c r="AC50181" s="6"/>
      <c r="AD50181" s="6"/>
    </row>
    <row r="50182" spans="16:30">
      <c r="P50182" s="6"/>
      <c r="AA50182" s="6"/>
      <c r="AC50182" s="6"/>
      <c r="AD50182" s="6"/>
    </row>
    <row r="50183" spans="16:30">
      <c r="P50183" s="6"/>
      <c r="AA50183" s="6"/>
      <c r="AC50183" s="6"/>
      <c r="AD50183" s="6"/>
    </row>
    <row r="50184" spans="16:30">
      <c r="P50184" s="6"/>
      <c r="AA50184" s="6"/>
      <c r="AC50184" s="6"/>
      <c r="AD50184" s="6"/>
    </row>
    <row r="50185" spans="16:30">
      <c r="P50185" s="6"/>
      <c r="AA50185" s="6"/>
      <c r="AC50185" s="6"/>
      <c r="AD50185" s="6"/>
    </row>
    <row r="50186" spans="16:30">
      <c r="P50186" s="6"/>
      <c r="AA50186" s="6"/>
      <c r="AC50186" s="6"/>
      <c r="AD50186" s="6"/>
    </row>
    <row r="50187" spans="16:30">
      <c r="P50187" s="6"/>
      <c r="AA50187" s="6"/>
      <c r="AC50187" s="6"/>
      <c r="AD50187" s="6"/>
    </row>
    <row r="50188" spans="16:30">
      <c r="P50188" s="6"/>
      <c r="AA50188" s="6"/>
      <c r="AC50188" s="6"/>
      <c r="AD50188" s="6"/>
    </row>
    <row r="50189" spans="16:30">
      <c r="P50189" s="6"/>
      <c r="AA50189" s="6"/>
      <c r="AC50189" s="6"/>
      <c r="AD50189" s="6"/>
    </row>
    <row r="50190" spans="16:30">
      <c r="P50190" s="6"/>
      <c r="AA50190" s="6"/>
      <c r="AC50190" s="6"/>
      <c r="AD50190" s="6"/>
    </row>
    <row r="50191" spans="16:30">
      <c r="P50191" s="6"/>
      <c r="AA50191" s="6"/>
      <c r="AC50191" s="6"/>
      <c r="AD50191" s="6"/>
    </row>
    <row r="50192" spans="16:30">
      <c r="P50192" s="6"/>
      <c r="AA50192" s="6"/>
      <c r="AC50192" s="6"/>
      <c r="AD50192" s="6"/>
    </row>
    <row r="50193" spans="16:30">
      <c r="P50193" s="6"/>
      <c r="AA50193" s="6"/>
      <c r="AC50193" s="6"/>
      <c r="AD50193" s="6"/>
    </row>
    <row r="50194" spans="16:30">
      <c r="P50194" s="6"/>
      <c r="AA50194" s="6"/>
      <c r="AC50194" s="6"/>
      <c r="AD50194" s="6"/>
    </row>
    <row r="50195" spans="16:30">
      <c r="P50195" s="6"/>
      <c r="AA50195" s="6"/>
      <c r="AC50195" s="6"/>
      <c r="AD50195" s="6"/>
    </row>
    <row r="50196" spans="16:30">
      <c r="P50196" s="6"/>
      <c r="AA50196" s="6"/>
      <c r="AC50196" s="6"/>
      <c r="AD50196" s="6"/>
    </row>
    <row r="50197" spans="16:30">
      <c r="P50197" s="6"/>
      <c r="AA50197" s="6"/>
      <c r="AC50197" s="6"/>
      <c r="AD50197" s="6"/>
    </row>
    <row r="50198" spans="16:30">
      <c r="P50198" s="6"/>
      <c r="AA50198" s="6"/>
      <c r="AC50198" s="6"/>
      <c r="AD50198" s="6"/>
    </row>
    <row r="50199" spans="16:30">
      <c r="P50199" s="6"/>
      <c r="AA50199" s="6"/>
      <c r="AC50199" s="6"/>
      <c r="AD50199" s="6"/>
    </row>
    <row r="50200" spans="16:30">
      <c r="P50200" s="6"/>
      <c r="AA50200" s="6"/>
      <c r="AC50200" s="6"/>
      <c r="AD50200" s="6"/>
    </row>
    <row r="50201" spans="16:30">
      <c r="P50201" s="6"/>
      <c r="AA50201" s="6"/>
      <c r="AC50201" s="6"/>
      <c r="AD50201" s="6"/>
    </row>
    <row r="50202" spans="16:30">
      <c r="P50202" s="6"/>
      <c r="AA50202" s="6"/>
      <c r="AC50202" s="6"/>
      <c r="AD50202" s="6"/>
    </row>
    <row r="50203" spans="16:30">
      <c r="P50203" s="6"/>
      <c r="AA50203" s="6"/>
      <c r="AC50203" s="6"/>
      <c r="AD50203" s="6"/>
    </row>
    <row r="50204" spans="16:30">
      <c r="P50204" s="6"/>
      <c r="AA50204" s="6"/>
      <c r="AC50204" s="6"/>
      <c r="AD50204" s="6"/>
    </row>
    <row r="50205" spans="16:30">
      <c r="P50205" s="6"/>
      <c r="AA50205" s="6"/>
      <c r="AC50205" s="6"/>
      <c r="AD50205" s="6"/>
    </row>
    <row r="50206" spans="16:30">
      <c r="P50206" s="6"/>
      <c r="AA50206" s="6"/>
      <c r="AC50206" s="6"/>
      <c r="AD50206" s="6"/>
    </row>
    <row r="50207" spans="16:30">
      <c r="P50207" s="6"/>
      <c r="AA50207" s="6"/>
      <c r="AC50207" s="6"/>
      <c r="AD50207" s="6"/>
    </row>
    <row r="50208" spans="16:30">
      <c r="P50208" s="6"/>
      <c r="AA50208" s="6"/>
      <c r="AC50208" s="6"/>
      <c r="AD50208" s="6"/>
    </row>
    <row r="50209" spans="16:30">
      <c r="P50209" s="6"/>
      <c r="AA50209" s="6"/>
      <c r="AC50209" s="6"/>
      <c r="AD50209" s="6"/>
    </row>
    <row r="50210" spans="16:30">
      <c r="P50210" s="6"/>
      <c r="AA50210" s="6"/>
      <c r="AC50210" s="6"/>
      <c r="AD50210" s="6"/>
    </row>
    <row r="50211" spans="16:30">
      <c r="P50211" s="6"/>
      <c r="AA50211" s="6"/>
      <c r="AC50211" s="6"/>
      <c r="AD50211" s="6"/>
    </row>
    <row r="50212" spans="16:30">
      <c r="P50212" s="6"/>
      <c r="AA50212" s="6"/>
      <c r="AC50212" s="6"/>
      <c r="AD50212" s="6"/>
    </row>
    <row r="50213" spans="16:30">
      <c r="P50213" s="6"/>
      <c r="AA50213" s="6"/>
      <c r="AC50213" s="6"/>
      <c r="AD50213" s="6"/>
    </row>
    <row r="50214" spans="16:30">
      <c r="P50214" s="6"/>
      <c r="AA50214" s="6"/>
      <c r="AC50214" s="6"/>
      <c r="AD50214" s="6"/>
    </row>
    <row r="50215" spans="16:30">
      <c r="P50215" s="6"/>
      <c r="AA50215" s="6"/>
      <c r="AC50215" s="6"/>
      <c r="AD50215" s="6"/>
    </row>
    <row r="50216" spans="16:30">
      <c r="P50216" s="6"/>
      <c r="AA50216" s="6"/>
      <c r="AC50216" s="6"/>
      <c r="AD50216" s="6"/>
    </row>
    <row r="50217" spans="16:30">
      <c r="P50217" s="6"/>
      <c r="AA50217" s="6"/>
      <c r="AC50217" s="6"/>
      <c r="AD50217" s="6"/>
    </row>
    <row r="50218" spans="16:30">
      <c r="P50218" s="6"/>
      <c r="AA50218" s="6"/>
      <c r="AC50218" s="6"/>
      <c r="AD50218" s="6"/>
    </row>
    <row r="50219" spans="16:30">
      <c r="P50219" s="6"/>
      <c r="AA50219" s="6"/>
      <c r="AC50219" s="6"/>
      <c r="AD50219" s="6"/>
    </row>
    <row r="50220" spans="16:30">
      <c r="P50220" s="6"/>
      <c r="AA50220" s="6"/>
      <c r="AC50220" s="6"/>
      <c r="AD50220" s="6"/>
    </row>
    <row r="50221" spans="16:30">
      <c r="P50221" s="6"/>
      <c r="AA50221" s="6"/>
      <c r="AC50221" s="6"/>
      <c r="AD50221" s="6"/>
    </row>
    <row r="50222" spans="16:30">
      <c r="P50222" s="6"/>
      <c r="AA50222" s="6"/>
      <c r="AC50222" s="6"/>
      <c r="AD50222" s="6"/>
    </row>
    <row r="50223" spans="16:30">
      <c r="P50223" s="6"/>
      <c r="AA50223" s="6"/>
      <c r="AC50223" s="6"/>
      <c r="AD50223" s="6"/>
    </row>
    <row r="50224" spans="16:30">
      <c r="P50224" s="6"/>
      <c r="AA50224" s="6"/>
      <c r="AC50224" s="6"/>
      <c r="AD50224" s="6"/>
    </row>
    <row r="50225" spans="16:30">
      <c r="P50225" s="6"/>
      <c r="AA50225" s="6"/>
      <c r="AC50225" s="6"/>
      <c r="AD50225" s="6"/>
    </row>
    <row r="50226" spans="16:30">
      <c r="P50226" s="6"/>
      <c r="AA50226" s="6"/>
      <c r="AC50226" s="6"/>
      <c r="AD50226" s="6"/>
    </row>
    <row r="50227" spans="16:30">
      <c r="P50227" s="6"/>
      <c r="AA50227" s="6"/>
      <c r="AC50227" s="6"/>
      <c r="AD50227" s="6"/>
    </row>
    <row r="50228" spans="16:30">
      <c r="P50228" s="6"/>
      <c r="AA50228" s="6"/>
      <c r="AC50228" s="6"/>
      <c r="AD50228" s="6"/>
    </row>
    <row r="50229" spans="16:30">
      <c r="P50229" s="6"/>
      <c r="AA50229" s="6"/>
      <c r="AC50229" s="6"/>
      <c r="AD50229" s="6"/>
    </row>
    <row r="50230" spans="16:30">
      <c r="P50230" s="6"/>
      <c r="AA50230" s="6"/>
      <c r="AC50230" s="6"/>
      <c r="AD50230" s="6"/>
    </row>
    <row r="50231" spans="16:30">
      <c r="P50231" s="6"/>
      <c r="AA50231" s="6"/>
      <c r="AC50231" s="6"/>
      <c r="AD50231" s="6"/>
    </row>
    <row r="50232" spans="16:30">
      <c r="P50232" s="6"/>
      <c r="AA50232" s="6"/>
      <c r="AC50232" s="6"/>
      <c r="AD50232" s="6"/>
    </row>
    <row r="50233" spans="16:30">
      <c r="P50233" s="6"/>
      <c r="AA50233" s="6"/>
      <c r="AC50233" s="6"/>
      <c r="AD50233" s="6"/>
    </row>
    <row r="50234" spans="16:30">
      <c r="P50234" s="6"/>
      <c r="AA50234" s="6"/>
      <c r="AC50234" s="6"/>
      <c r="AD50234" s="6"/>
    </row>
    <row r="50235" spans="16:30">
      <c r="P50235" s="6"/>
      <c r="AA50235" s="6"/>
      <c r="AC50235" s="6"/>
      <c r="AD50235" s="6"/>
    </row>
    <row r="50236" spans="16:30">
      <c r="P50236" s="6"/>
      <c r="AA50236" s="6"/>
      <c r="AC50236" s="6"/>
      <c r="AD50236" s="6"/>
    </row>
    <row r="50237" spans="16:30">
      <c r="P50237" s="6"/>
      <c r="AA50237" s="6"/>
      <c r="AC50237" s="6"/>
      <c r="AD50237" s="6"/>
    </row>
    <row r="50238" spans="16:30">
      <c r="P50238" s="6"/>
      <c r="AA50238" s="6"/>
      <c r="AC50238" s="6"/>
      <c r="AD50238" s="6"/>
    </row>
    <row r="50239" spans="16:30">
      <c r="P50239" s="6"/>
      <c r="AA50239" s="6"/>
      <c r="AC50239" s="6"/>
      <c r="AD50239" s="6"/>
    </row>
    <row r="50240" spans="16:30">
      <c r="P50240" s="6"/>
      <c r="AA50240" s="6"/>
      <c r="AC50240" s="6"/>
      <c r="AD50240" s="6"/>
    </row>
    <row r="50241" spans="16:30">
      <c r="P50241" s="6"/>
      <c r="AA50241" s="6"/>
      <c r="AC50241" s="6"/>
      <c r="AD50241" s="6"/>
    </row>
    <row r="50242" spans="16:30">
      <c r="P50242" s="6"/>
      <c r="AA50242" s="6"/>
      <c r="AC50242" s="6"/>
      <c r="AD50242" s="6"/>
    </row>
    <row r="50243" spans="16:30">
      <c r="P50243" s="6"/>
      <c r="AA50243" s="6"/>
      <c r="AC50243" s="6"/>
      <c r="AD50243" s="6"/>
    </row>
    <row r="50244" spans="16:30">
      <c r="P50244" s="6"/>
      <c r="AA50244" s="6"/>
      <c r="AC50244" s="6"/>
      <c r="AD50244" s="6"/>
    </row>
    <row r="50245" spans="16:30">
      <c r="P50245" s="6"/>
      <c r="AA50245" s="6"/>
      <c r="AC50245" s="6"/>
      <c r="AD50245" s="6"/>
    </row>
    <row r="50246" spans="16:30">
      <c r="P50246" s="6"/>
      <c r="AA50246" s="6"/>
      <c r="AC50246" s="6"/>
      <c r="AD50246" s="6"/>
    </row>
    <row r="50247" spans="16:30">
      <c r="P50247" s="6"/>
      <c r="AA50247" s="6"/>
      <c r="AC50247" s="6"/>
      <c r="AD50247" s="6"/>
    </row>
    <row r="50248" spans="16:30">
      <c r="P50248" s="6"/>
      <c r="AA50248" s="6"/>
      <c r="AC50248" s="6"/>
      <c r="AD50248" s="6"/>
    </row>
    <row r="50249" spans="16:30">
      <c r="P50249" s="6"/>
      <c r="AA50249" s="6"/>
      <c r="AC50249" s="6"/>
      <c r="AD50249" s="6"/>
    </row>
    <row r="50250" spans="16:30">
      <c r="P50250" s="6"/>
      <c r="AA50250" s="6"/>
      <c r="AC50250" s="6"/>
      <c r="AD50250" s="6"/>
    </row>
    <row r="50251" spans="16:30">
      <c r="P50251" s="6"/>
      <c r="AA50251" s="6"/>
      <c r="AC50251" s="6"/>
      <c r="AD50251" s="6"/>
    </row>
    <row r="50252" spans="16:30">
      <c r="P50252" s="6"/>
      <c r="AA50252" s="6"/>
      <c r="AC50252" s="6"/>
      <c r="AD50252" s="6"/>
    </row>
    <row r="50253" spans="16:30">
      <c r="P50253" s="6"/>
      <c r="AA50253" s="6"/>
      <c r="AC50253" s="6"/>
      <c r="AD50253" s="6"/>
    </row>
    <row r="50254" spans="16:30">
      <c r="P50254" s="6"/>
      <c r="AA50254" s="6"/>
      <c r="AC50254" s="6"/>
      <c r="AD50254" s="6"/>
    </row>
    <row r="50255" spans="16:30">
      <c r="P50255" s="6"/>
      <c r="AA50255" s="6"/>
      <c r="AC50255" s="6"/>
      <c r="AD50255" s="6"/>
    </row>
    <row r="50256" spans="16:30">
      <c r="P50256" s="6"/>
      <c r="AA50256" s="6"/>
      <c r="AC50256" s="6"/>
      <c r="AD50256" s="6"/>
    </row>
    <row r="50257" spans="16:30">
      <c r="P50257" s="6"/>
      <c r="AA50257" s="6"/>
      <c r="AC50257" s="6"/>
      <c r="AD50257" s="6"/>
    </row>
    <row r="50258" spans="16:30">
      <c r="P50258" s="6"/>
      <c r="AA50258" s="6"/>
      <c r="AC50258" s="6"/>
      <c r="AD50258" s="6"/>
    </row>
    <row r="50259" spans="16:30">
      <c r="P50259" s="6"/>
      <c r="AA50259" s="6"/>
      <c r="AC50259" s="6"/>
      <c r="AD50259" s="6"/>
    </row>
    <row r="50260" spans="16:30">
      <c r="P50260" s="6"/>
      <c r="AA50260" s="6"/>
      <c r="AC50260" s="6"/>
      <c r="AD50260" s="6"/>
    </row>
    <row r="50261" spans="16:30">
      <c r="P50261" s="6"/>
      <c r="AA50261" s="6"/>
      <c r="AC50261" s="6"/>
      <c r="AD50261" s="6"/>
    </row>
    <row r="50262" spans="16:30">
      <c r="P50262" s="6"/>
      <c r="AA50262" s="6"/>
      <c r="AC50262" s="6"/>
      <c r="AD50262" s="6"/>
    </row>
    <row r="50263" spans="16:30">
      <c r="P50263" s="6"/>
      <c r="AA50263" s="6"/>
      <c r="AC50263" s="6"/>
      <c r="AD50263" s="6"/>
    </row>
    <row r="50264" spans="16:30">
      <c r="P50264" s="6"/>
      <c r="AA50264" s="6"/>
      <c r="AC50264" s="6"/>
      <c r="AD50264" s="6"/>
    </row>
    <row r="50265" spans="16:30">
      <c r="P50265" s="6"/>
      <c r="AA50265" s="6"/>
      <c r="AC50265" s="6"/>
      <c r="AD50265" s="6"/>
    </row>
    <row r="50266" spans="16:30">
      <c r="P50266" s="6"/>
      <c r="AA50266" s="6"/>
      <c r="AC50266" s="6"/>
      <c r="AD50266" s="6"/>
    </row>
    <row r="50267" spans="16:30">
      <c r="P50267" s="6"/>
      <c r="AA50267" s="6"/>
      <c r="AC50267" s="6"/>
      <c r="AD50267" s="6"/>
    </row>
    <row r="50268" spans="16:30">
      <c r="P50268" s="6"/>
      <c r="AA50268" s="6"/>
      <c r="AC50268" s="6"/>
      <c r="AD50268" s="6"/>
    </row>
    <row r="50269" spans="16:30">
      <c r="P50269" s="6"/>
      <c r="AA50269" s="6"/>
      <c r="AC50269" s="6"/>
      <c r="AD50269" s="6"/>
    </row>
    <row r="50270" spans="16:30">
      <c r="P50270" s="6"/>
      <c r="AA50270" s="6"/>
      <c r="AC50270" s="6"/>
      <c r="AD50270" s="6"/>
    </row>
    <row r="50271" spans="16:30">
      <c r="P50271" s="6"/>
      <c r="AA50271" s="6"/>
      <c r="AC50271" s="6"/>
      <c r="AD50271" s="6"/>
    </row>
    <row r="50272" spans="16:30">
      <c r="P50272" s="6"/>
      <c r="AA50272" s="6"/>
      <c r="AC50272" s="6"/>
      <c r="AD50272" s="6"/>
    </row>
    <row r="50273" spans="16:30">
      <c r="P50273" s="6"/>
      <c r="AA50273" s="6"/>
      <c r="AC50273" s="6"/>
      <c r="AD50273" s="6"/>
    </row>
    <row r="50274" spans="16:30">
      <c r="P50274" s="6"/>
      <c r="AA50274" s="6"/>
      <c r="AC50274" s="6"/>
      <c r="AD50274" s="6"/>
    </row>
    <row r="50275" spans="16:30">
      <c r="P50275" s="6"/>
      <c r="AA50275" s="6"/>
      <c r="AC50275" s="6"/>
      <c r="AD50275" s="6"/>
    </row>
    <row r="50276" spans="16:30">
      <c r="P50276" s="6"/>
      <c r="AA50276" s="6"/>
      <c r="AC50276" s="6"/>
      <c r="AD50276" s="6"/>
    </row>
    <row r="50277" spans="16:30">
      <c r="P50277" s="6"/>
      <c r="AA50277" s="6"/>
      <c r="AC50277" s="6"/>
      <c r="AD50277" s="6"/>
    </row>
    <row r="50278" spans="16:30">
      <c r="P50278" s="6"/>
      <c r="AA50278" s="6"/>
      <c r="AC50278" s="6"/>
      <c r="AD50278" s="6"/>
    </row>
    <row r="50279" spans="16:30">
      <c r="P50279" s="6"/>
      <c r="AA50279" s="6"/>
      <c r="AC50279" s="6"/>
      <c r="AD50279" s="6"/>
    </row>
    <row r="50280" spans="16:30">
      <c r="P50280" s="6"/>
      <c r="AA50280" s="6"/>
      <c r="AC50280" s="6"/>
      <c r="AD50280" s="6"/>
    </row>
    <row r="50281" spans="16:30">
      <c r="P50281" s="6"/>
      <c r="AA50281" s="6"/>
      <c r="AC50281" s="6"/>
      <c r="AD50281" s="6"/>
    </row>
    <row r="50282" spans="16:30">
      <c r="P50282" s="6"/>
      <c r="AA50282" s="6"/>
      <c r="AC50282" s="6"/>
      <c r="AD50282" s="6"/>
    </row>
    <row r="50283" spans="16:30">
      <c r="P50283" s="6"/>
      <c r="AA50283" s="6"/>
      <c r="AC50283" s="6"/>
      <c r="AD50283" s="6"/>
    </row>
    <row r="50284" spans="16:30">
      <c r="P50284" s="6"/>
      <c r="AA50284" s="6"/>
      <c r="AC50284" s="6"/>
      <c r="AD50284" s="6"/>
    </row>
    <row r="50285" spans="16:30">
      <c r="P50285" s="6"/>
      <c r="AA50285" s="6"/>
      <c r="AC50285" s="6"/>
      <c r="AD50285" s="6"/>
    </row>
    <row r="50286" spans="16:30">
      <c r="P50286" s="6"/>
      <c r="AA50286" s="6"/>
      <c r="AC50286" s="6"/>
      <c r="AD50286" s="6"/>
    </row>
    <row r="50287" spans="16:30">
      <c r="P50287" s="6"/>
      <c r="AA50287" s="6"/>
      <c r="AC50287" s="6"/>
      <c r="AD50287" s="6"/>
    </row>
    <row r="50288" spans="16:30">
      <c r="P50288" s="6"/>
      <c r="AA50288" s="6"/>
      <c r="AC50288" s="6"/>
      <c r="AD50288" s="6"/>
    </row>
    <row r="50289" spans="16:30">
      <c r="P50289" s="6"/>
      <c r="AA50289" s="6"/>
      <c r="AC50289" s="6"/>
      <c r="AD50289" s="6"/>
    </row>
    <row r="50290" spans="16:30">
      <c r="P50290" s="6"/>
      <c r="AA50290" s="6"/>
      <c r="AC50290" s="6"/>
      <c r="AD50290" s="6"/>
    </row>
    <row r="50291" spans="16:30">
      <c r="P50291" s="6"/>
      <c r="AA50291" s="6"/>
      <c r="AC50291" s="6"/>
      <c r="AD50291" s="6"/>
    </row>
    <row r="50292" spans="16:30">
      <c r="P50292" s="6"/>
      <c r="AA50292" s="6"/>
      <c r="AC50292" s="6"/>
      <c r="AD50292" s="6"/>
    </row>
    <row r="50293" spans="16:30">
      <c r="P50293" s="6"/>
      <c r="AA50293" s="6"/>
      <c r="AC50293" s="6"/>
      <c r="AD50293" s="6"/>
    </row>
    <row r="50294" spans="16:30">
      <c r="P50294" s="6"/>
      <c r="AA50294" s="6"/>
      <c r="AC50294" s="6"/>
      <c r="AD50294" s="6"/>
    </row>
    <row r="50295" spans="16:30">
      <c r="P50295" s="6"/>
      <c r="AA50295" s="6"/>
      <c r="AC50295" s="6"/>
      <c r="AD50295" s="6"/>
    </row>
    <row r="50296" spans="16:30">
      <c r="P50296" s="6"/>
      <c r="AA50296" s="6"/>
      <c r="AC50296" s="6"/>
      <c r="AD50296" s="6"/>
    </row>
    <row r="50297" spans="16:30">
      <c r="P50297" s="6"/>
      <c r="AA50297" s="6"/>
      <c r="AC50297" s="6"/>
      <c r="AD50297" s="6"/>
    </row>
    <row r="50298" spans="16:30">
      <c r="P50298" s="6"/>
      <c r="AA50298" s="6"/>
      <c r="AC50298" s="6"/>
      <c r="AD50298" s="6"/>
    </row>
    <row r="50299" spans="16:30">
      <c r="P50299" s="6"/>
      <c r="AA50299" s="6"/>
      <c r="AC50299" s="6"/>
      <c r="AD50299" s="6"/>
    </row>
    <row r="50300" spans="16:30">
      <c r="P50300" s="6"/>
      <c r="AA50300" s="6"/>
      <c r="AC50300" s="6"/>
      <c r="AD50300" s="6"/>
    </row>
    <row r="50301" spans="16:30">
      <c r="P50301" s="6"/>
      <c r="AA50301" s="6"/>
      <c r="AC50301" s="6"/>
      <c r="AD50301" s="6"/>
    </row>
    <row r="50302" spans="16:30">
      <c r="P50302" s="6"/>
      <c r="AA50302" s="6"/>
      <c r="AC50302" s="6"/>
      <c r="AD50302" s="6"/>
    </row>
    <row r="50303" spans="16:30">
      <c r="P50303" s="6"/>
      <c r="AA50303" s="6"/>
      <c r="AC50303" s="6"/>
      <c r="AD50303" s="6"/>
    </row>
    <row r="50304" spans="16:30">
      <c r="P50304" s="6"/>
      <c r="AA50304" s="6"/>
      <c r="AC50304" s="6"/>
      <c r="AD50304" s="6"/>
    </row>
    <row r="50305" spans="16:30">
      <c r="P50305" s="6"/>
      <c r="AA50305" s="6"/>
      <c r="AC50305" s="6"/>
      <c r="AD50305" s="6"/>
    </row>
    <row r="50306" spans="16:30">
      <c r="P50306" s="6"/>
      <c r="AA50306" s="6"/>
      <c r="AC50306" s="6"/>
      <c r="AD50306" s="6"/>
    </row>
    <row r="50307" spans="16:30">
      <c r="P50307" s="6"/>
      <c r="AA50307" s="6"/>
      <c r="AC50307" s="6"/>
      <c r="AD50307" s="6"/>
    </row>
    <row r="50308" spans="16:30">
      <c r="P50308" s="6"/>
      <c r="AA50308" s="6"/>
      <c r="AC50308" s="6"/>
      <c r="AD50308" s="6"/>
    </row>
    <row r="50309" spans="16:30">
      <c r="P50309" s="6"/>
      <c r="AA50309" s="6"/>
      <c r="AC50309" s="6"/>
      <c r="AD50309" s="6"/>
    </row>
    <row r="50310" spans="16:30">
      <c r="P50310" s="6"/>
      <c r="AA50310" s="6"/>
      <c r="AC50310" s="6"/>
      <c r="AD50310" s="6"/>
    </row>
    <row r="50311" spans="16:30">
      <c r="P50311" s="6"/>
      <c r="AA50311" s="6"/>
      <c r="AC50311" s="6"/>
      <c r="AD50311" s="6"/>
    </row>
    <row r="50312" spans="16:30">
      <c r="P50312" s="6"/>
      <c r="AA50312" s="6"/>
      <c r="AC50312" s="6"/>
      <c r="AD50312" s="6"/>
    </row>
    <row r="50313" spans="16:30">
      <c r="P50313" s="6"/>
      <c r="AA50313" s="6"/>
      <c r="AC50313" s="6"/>
      <c r="AD50313" s="6"/>
    </row>
    <row r="50314" spans="16:30">
      <c r="P50314" s="6"/>
      <c r="AA50314" s="6"/>
      <c r="AC50314" s="6"/>
      <c r="AD50314" s="6"/>
    </row>
    <row r="50315" spans="16:30">
      <c r="P50315" s="6"/>
      <c r="AA50315" s="6"/>
      <c r="AC50315" s="6"/>
      <c r="AD50315" s="6"/>
    </row>
    <row r="50316" spans="16:30">
      <c r="P50316" s="6"/>
      <c r="AA50316" s="6"/>
      <c r="AC50316" s="6"/>
      <c r="AD50316" s="6"/>
    </row>
    <row r="50317" spans="16:30">
      <c r="P50317" s="6"/>
      <c r="AA50317" s="6"/>
      <c r="AC50317" s="6"/>
      <c r="AD50317" s="6"/>
    </row>
    <row r="50318" spans="16:30">
      <c r="P50318" s="6"/>
      <c r="AA50318" s="6"/>
      <c r="AC50318" s="6"/>
      <c r="AD50318" s="6"/>
    </row>
    <row r="50319" spans="16:30">
      <c r="P50319" s="6"/>
      <c r="AA50319" s="6"/>
      <c r="AC50319" s="6"/>
      <c r="AD50319" s="6"/>
    </row>
    <row r="50320" spans="16:30">
      <c r="P50320" s="6"/>
      <c r="AA50320" s="6"/>
      <c r="AC50320" s="6"/>
      <c r="AD50320" s="6"/>
    </row>
    <row r="50321" spans="16:30">
      <c r="P50321" s="6"/>
      <c r="AA50321" s="6"/>
      <c r="AC50321" s="6"/>
      <c r="AD50321" s="6"/>
    </row>
    <row r="50322" spans="16:30">
      <c r="P50322" s="6"/>
      <c r="AA50322" s="6"/>
      <c r="AC50322" s="6"/>
      <c r="AD50322" s="6"/>
    </row>
    <row r="50323" spans="16:30">
      <c r="P50323" s="6"/>
      <c r="AA50323" s="6"/>
      <c r="AC50323" s="6"/>
      <c r="AD50323" s="6"/>
    </row>
    <row r="50324" spans="16:30">
      <c r="P50324" s="6"/>
      <c r="AA50324" s="6"/>
      <c r="AC50324" s="6"/>
      <c r="AD50324" s="6"/>
    </row>
    <row r="50325" spans="16:30">
      <c r="P50325" s="6"/>
      <c r="AA50325" s="6"/>
      <c r="AC50325" s="6"/>
      <c r="AD50325" s="6"/>
    </row>
    <row r="50326" spans="16:30">
      <c r="P50326" s="6"/>
      <c r="AA50326" s="6"/>
      <c r="AC50326" s="6"/>
      <c r="AD50326" s="6"/>
    </row>
    <row r="50327" spans="16:30">
      <c r="P50327" s="6"/>
      <c r="AA50327" s="6"/>
      <c r="AC50327" s="6"/>
      <c r="AD50327" s="6"/>
    </row>
    <row r="50328" spans="16:30">
      <c r="P50328" s="6"/>
      <c r="AA50328" s="6"/>
      <c r="AC50328" s="6"/>
      <c r="AD50328" s="6"/>
    </row>
    <row r="50329" spans="16:30">
      <c r="P50329" s="6"/>
      <c r="AA50329" s="6"/>
      <c r="AC50329" s="6"/>
      <c r="AD50329" s="6"/>
    </row>
    <row r="50330" spans="16:30">
      <c r="P50330" s="6"/>
      <c r="AA50330" s="6"/>
      <c r="AC50330" s="6"/>
      <c r="AD50330" s="6"/>
    </row>
    <row r="50331" spans="16:30">
      <c r="P50331" s="6"/>
      <c r="AA50331" s="6"/>
      <c r="AC50331" s="6"/>
      <c r="AD50331" s="6"/>
    </row>
    <row r="50332" spans="16:30">
      <c r="P50332" s="6"/>
      <c r="AA50332" s="6"/>
      <c r="AC50332" s="6"/>
      <c r="AD50332" s="6"/>
    </row>
    <row r="50333" spans="16:30">
      <c r="P50333" s="6"/>
      <c r="AA50333" s="6"/>
      <c r="AC50333" s="6"/>
      <c r="AD50333" s="6"/>
    </row>
    <row r="50334" spans="16:30">
      <c r="P50334" s="6"/>
      <c r="AA50334" s="6"/>
      <c r="AC50334" s="6"/>
      <c r="AD50334" s="6"/>
    </row>
    <row r="50335" spans="16:30">
      <c r="P50335" s="6"/>
      <c r="AA50335" s="6"/>
      <c r="AC50335" s="6"/>
      <c r="AD50335" s="6"/>
    </row>
    <row r="50336" spans="16:30">
      <c r="P50336" s="6"/>
      <c r="AA50336" s="6"/>
      <c r="AC50336" s="6"/>
      <c r="AD50336" s="6"/>
    </row>
    <row r="50337" spans="16:30">
      <c r="P50337" s="6"/>
      <c r="AA50337" s="6"/>
      <c r="AC50337" s="6"/>
      <c r="AD50337" s="6"/>
    </row>
    <row r="50338" spans="16:30">
      <c r="P50338" s="6"/>
      <c r="AA50338" s="6"/>
      <c r="AC50338" s="6"/>
      <c r="AD50338" s="6"/>
    </row>
    <row r="50339" spans="16:30">
      <c r="P50339" s="6"/>
      <c r="AA50339" s="6"/>
      <c r="AC50339" s="6"/>
      <c r="AD50339" s="6"/>
    </row>
    <row r="50340" spans="16:30">
      <c r="P50340" s="6"/>
      <c r="AA50340" s="6"/>
      <c r="AC50340" s="6"/>
      <c r="AD50340" s="6"/>
    </row>
    <row r="50341" spans="16:30">
      <c r="P50341" s="6"/>
      <c r="AA50341" s="6"/>
      <c r="AC50341" s="6"/>
      <c r="AD50341" s="6"/>
    </row>
    <row r="50342" spans="16:30">
      <c r="P50342" s="6"/>
      <c r="AA50342" s="6"/>
      <c r="AC50342" s="6"/>
      <c r="AD50342" s="6"/>
    </row>
    <row r="50343" spans="16:30">
      <c r="P50343" s="6"/>
      <c r="AA50343" s="6"/>
      <c r="AC50343" s="6"/>
      <c r="AD50343" s="6"/>
    </row>
    <row r="50344" spans="16:30">
      <c r="P50344" s="6"/>
      <c r="AA50344" s="6"/>
      <c r="AC50344" s="6"/>
      <c r="AD50344" s="6"/>
    </row>
    <row r="50345" spans="16:30">
      <c r="P50345" s="6"/>
      <c r="AA50345" s="6"/>
      <c r="AC50345" s="6"/>
      <c r="AD50345" s="6"/>
    </row>
    <row r="50346" spans="16:30">
      <c r="P50346" s="6"/>
      <c r="AA50346" s="6"/>
      <c r="AC50346" s="6"/>
      <c r="AD50346" s="6"/>
    </row>
    <row r="50347" spans="16:30">
      <c r="P50347" s="6"/>
      <c r="AA50347" s="6"/>
      <c r="AC50347" s="6"/>
      <c r="AD50347" s="6"/>
    </row>
    <row r="50348" spans="16:30">
      <c r="P50348" s="6"/>
      <c r="AA50348" s="6"/>
      <c r="AC50348" s="6"/>
      <c r="AD50348" s="6"/>
    </row>
    <row r="50349" spans="16:30">
      <c r="P50349" s="6"/>
      <c r="AA50349" s="6"/>
      <c r="AC50349" s="6"/>
      <c r="AD50349" s="6"/>
    </row>
    <row r="50350" spans="16:30">
      <c r="P50350" s="6"/>
      <c r="AA50350" s="6"/>
      <c r="AC50350" s="6"/>
      <c r="AD50350" s="6"/>
    </row>
    <row r="50351" spans="16:30">
      <c r="P50351" s="6"/>
      <c r="AA50351" s="6"/>
      <c r="AC50351" s="6"/>
      <c r="AD50351" s="6"/>
    </row>
    <row r="50352" spans="16:30">
      <c r="P50352" s="6"/>
      <c r="AA50352" s="6"/>
      <c r="AC50352" s="6"/>
      <c r="AD50352" s="6"/>
    </row>
    <row r="50353" spans="16:30">
      <c r="P50353" s="6"/>
      <c r="AA50353" s="6"/>
      <c r="AC50353" s="6"/>
      <c r="AD50353" s="6"/>
    </row>
    <row r="50354" spans="16:30">
      <c r="P50354" s="6"/>
      <c r="AA50354" s="6"/>
      <c r="AC50354" s="6"/>
      <c r="AD50354" s="6"/>
    </row>
    <row r="50355" spans="16:30">
      <c r="P50355" s="6"/>
      <c r="AA50355" s="6"/>
      <c r="AC50355" s="6"/>
      <c r="AD50355" s="6"/>
    </row>
    <row r="50356" spans="16:30">
      <c r="P50356" s="6"/>
      <c r="AA50356" s="6"/>
      <c r="AC50356" s="6"/>
      <c r="AD50356" s="6"/>
    </row>
    <row r="50357" spans="16:30">
      <c r="P50357" s="6"/>
      <c r="AA50357" s="6"/>
      <c r="AC50357" s="6"/>
      <c r="AD50357" s="6"/>
    </row>
    <row r="50358" spans="16:30">
      <c r="P50358" s="6"/>
      <c r="AA50358" s="6"/>
      <c r="AC50358" s="6"/>
      <c r="AD50358" s="6"/>
    </row>
    <row r="50359" spans="16:30">
      <c r="P50359" s="6"/>
      <c r="AA50359" s="6"/>
      <c r="AC50359" s="6"/>
      <c r="AD50359" s="6"/>
    </row>
    <row r="50360" spans="16:30">
      <c r="P50360" s="6"/>
      <c r="AA50360" s="6"/>
      <c r="AC50360" s="6"/>
      <c r="AD50360" s="6"/>
    </row>
    <row r="50361" spans="16:30">
      <c r="P50361" s="6"/>
      <c r="AA50361" s="6"/>
      <c r="AC50361" s="6"/>
      <c r="AD50361" s="6"/>
    </row>
    <row r="50362" spans="16:30">
      <c r="P50362" s="6"/>
      <c r="AA50362" s="6"/>
      <c r="AC50362" s="6"/>
      <c r="AD50362" s="6"/>
    </row>
    <row r="50363" spans="16:30">
      <c r="P50363" s="6"/>
      <c r="AA50363" s="6"/>
      <c r="AC50363" s="6"/>
      <c r="AD50363" s="6"/>
    </row>
    <row r="50364" spans="16:30">
      <c r="P50364" s="6"/>
      <c r="AA50364" s="6"/>
      <c r="AC50364" s="6"/>
      <c r="AD50364" s="6"/>
    </row>
    <row r="50365" spans="16:30">
      <c r="P50365" s="6"/>
      <c r="AA50365" s="6"/>
      <c r="AC50365" s="6"/>
      <c r="AD50365" s="6"/>
    </row>
    <row r="50366" spans="16:30">
      <c r="P50366" s="6"/>
      <c r="AA50366" s="6"/>
      <c r="AC50366" s="6"/>
      <c r="AD50366" s="6"/>
    </row>
    <row r="50367" spans="16:30">
      <c r="P50367" s="6"/>
      <c r="AA50367" s="6"/>
      <c r="AC50367" s="6"/>
      <c r="AD50367" s="6"/>
    </row>
    <row r="50368" spans="16:30">
      <c r="P50368" s="6"/>
      <c r="AA50368" s="6"/>
      <c r="AC50368" s="6"/>
      <c r="AD50368" s="6"/>
    </row>
    <row r="50369" spans="16:30">
      <c r="P50369" s="6"/>
      <c r="AA50369" s="6"/>
      <c r="AC50369" s="6"/>
      <c r="AD50369" s="6"/>
    </row>
    <row r="50370" spans="16:30">
      <c r="P50370" s="6"/>
      <c r="AA50370" s="6"/>
      <c r="AC50370" s="6"/>
      <c r="AD50370" s="6"/>
    </row>
    <row r="50371" spans="16:30">
      <c r="P50371" s="6"/>
      <c r="AA50371" s="6"/>
      <c r="AC50371" s="6"/>
      <c r="AD50371" s="6"/>
    </row>
    <row r="50372" spans="16:30">
      <c r="P50372" s="6"/>
      <c r="AA50372" s="6"/>
      <c r="AC50372" s="6"/>
      <c r="AD50372" s="6"/>
    </row>
    <row r="50373" spans="16:30">
      <c r="P50373" s="6"/>
      <c r="AA50373" s="6"/>
      <c r="AC50373" s="6"/>
      <c r="AD50373" s="6"/>
    </row>
    <row r="50374" spans="16:30">
      <c r="P50374" s="6"/>
      <c r="AA50374" s="6"/>
      <c r="AC50374" s="6"/>
      <c r="AD50374" s="6"/>
    </row>
    <row r="50375" spans="16:30">
      <c r="P50375" s="6"/>
      <c r="AA50375" s="6"/>
      <c r="AC50375" s="6"/>
      <c r="AD50375" s="6"/>
    </row>
    <row r="50376" spans="16:30">
      <c r="P50376" s="6"/>
      <c r="AA50376" s="6"/>
      <c r="AC50376" s="6"/>
      <c r="AD50376" s="6"/>
    </row>
    <row r="50377" spans="16:30">
      <c r="P50377" s="6"/>
      <c r="AA50377" s="6"/>
      <c r="AC50377" s="6"/>
      <c r="AD50377" s="6"/>
    </row>
    <row r="50378" spans="16:30">
      <c r="P50378" s="6"/>
      <c r="AA50378" s="6"/>
      <c r="AC50378" s="6"/>
      <c r="AD50378" s="6"/>
    </row>
    <row r="50379" spans="16:30">
      <c r="P50379" s="6"/>
      <c r="AA50379" s="6"/>
      <c r="AC50379" s="6"/>
      <c r="AD50379" s="6"/>
    </row>
    <row r="50380" spans="16:30">
      <c r="P50380" s="6"/>
      <c r="AA50380" s="6"/>
      <c r="AC50380" s="6"/>
      <c r="AD50380" s="6"/>
    </row>
    <row r="50381" spans="16:30">
      <c r="P50381" s="6"/>
      <c r="AA50381" s="6"/>
      <c r="AC50381" s="6"/>
      <c r="AD50381" s="6"/>
    </row>
    <row r="50382" spans="16:30">
      <c r="P50382" s="6"/>
      <c r="AA50382" s="6"/>
      <c r="AC50382" s="6"/>
      <c r="AD50382" s="6"/>
    </row>
    <row r="50383" spans="16:30">
      <c r="P50383" s="6"/>
      <c r="AA50383" s="6"/>
      <c r="AC50383" s="6"/>
      <c r="AD50383" s="6"/>
    </row>
    <row r="50384" spans="16:30">
      <c r="P50384" s="6"/>
      <c r="AA50384" s="6"/>
      <c r="AC50384" s="6"/>
      <c r="AD50384" s="6"/>
    </row>
    <row r="50385" spans="16:30">
      <c r="P50385" s="6"/>
      <c r="AA50385" s="6"/>
      <c r="AC50385" s="6"/>
      <c r="AD50385" s="6"/>
    </row>
    <row r="50386" spans="16:30">
      <c r="P50386" s="6"/>
      <c r="AA50386" s="6"/>
      <c r="AC50386" s="6"/>
      <c r="AD50386" s="6"/>
    </row>
    <row r="50387" spans="16:30">
      <c r="P50387" s="6"/>
      <c r="AA50387" s="6"/>
      <c r="AC50387" s="6"/>
      <c r="AD50387" s="6"/>
    </row>
    <row r="50388" spans="16:30">
      <c r="P50388" s="6"/>
      <c r="AA50388" s="6"/>
      <c r="AC50388" s="6"/>
      <c r="AD50388" s="6"/>
    </row>
    <row r="50389" spans="16:30">
      <c r="P50389" s="6"/>
      <c r="AA50389" s="6"/>
      <c r="AC50389" s="6"/>
      <c r="AD50389" s="6"/>
    </row>
    <row r="50390" spans="16:30">
      <c r="P50390" s="6"/>
      <c r="AA50390" s="6"/>
      <c r="AC50390" s="6"/>
      <c r="AD50390" s="6"/>
    </row>
    <row r="50391" spans="16:30">
      <c r="P50391" s="6"/>
      <c r="AA50391" s="6"/>
      <c r="AC50391" s="6"/>
      <c r="AD50391" s="6"/>
    </row>
    <row r="50392" spans="16:30">
      <c r="P50392" s="6"/>
      <c r="AA50392" s="6"/>
      <c r="AC50392" s="6"/>
      <c r="AD50392" s="6"/>
    </row>
    <row r="50393" spans="16:30">
      <c r="P50393" s="6"/>
      <c r="AA50393" s="6"/>
      <c r="AC50393" s="6"/>
      <c r="AD50393" s="6"/>
    </row>
    <row r="50394" spans="16:30">
      <c r="P50394" s="6"/>
      <c r="AA50394" s="6"/>
      <c r="AC50394" s="6"/>
      <c r="AD50394" s="6"/>
    </row>
    <row r="50395" spans="16:30">
      <c r="P50395" s="6"/>
      <c r="AA50395" s="6"/>
      <c r="AC50395" s="6"/>
      <c r="AD50395" s="6"/>
    </row>
    <row r="50396" spans="16:30">
      <c r="P50396" s="6"/>
      <c r="AA50396" s="6"/>
      <c r="AC50396" s="6"/>
      <c r="AD50396" s="6"/>
    </row>
    <row r="50397" spans="16:30">
      <c r="P50397" s="6"/>
      <c r="AA50397" s="6"/>
      <c r="AC50397" s="6"/>
      <c r="AD50397" s="6"/>
    </row>
    <row r="50398" spans="16:30">
      <c r="P50398" s="6"/>
      <c r="AA50398" s="6"/>
      <c r="AC50398" s="6"/>
      <c r="AD50398" s="6"/>
    </row>
    <row r="50399" spans="16:30">
      <c r="P50399" s="6"/>
      <c r="AA50399" s="6"/>
      <c r="AC50399" s="6"/>
      <c r="AD50399" s="6"/>
    </row>
    <row r="50400" spans="16:30">
      <c r="P50400" s="6"/>
      <c r="AA50400" s="6"/>
      <c r="AC50400" s="6"/>
      <c r="AD50400" s="6"/>
    </row>
    <row r="50401" spans="16:30">
      <c r="P50401" s="6"/>
      <c r="AA50401" s="6"/>
      <c r="AC50401" s="6"/>
      <c r="AD50401" s="6"/>
    </row>
    <row r="50402" spans="16:30">
      <c r="P50402" s="6"/>
      <c r="AA50402" s="6"/>
      <c r="AC50402" s="6"/>
      <c r="AD50402" s="6"/>
    </row>
    <row r="50403" spans="16:30">
      <c r="P50403" s="6"/>
      <c r="AA50403" s="6"/>
      <c r="AC50403" s="6"/>
      <c r="AD50403" s="6"/>
    </row>
    <row r="50404" spans="16:30">
      <c r="P50404" s="6"/>
      <c r="AA50404" s="6"/>
      <c r="AC50404" s="6"/>
      <c r="AD50404" s="6"/>
    </row>
    <row r="50405" spans="16:30">
      <c r="P50405" s="6"/>
      <c r="AA50405" s="6"/>
      <c r="AC50405" s="6"/>
      <c r="AD50405" s="6"/>
    </row>
    <row r="50406" spans="16:30">
      <c r="P50406" s="6"/>
      <c r="AA50406" s="6"/>
      <c r="AC50406" s="6"/>
      <c r="AD50406" s="6"/>
    </row>
    <row r="50407" spans="16:30">
      <c r="P50407" s="6"/>
      <c r="AA50407" s="6"/>
      <c r="AC50407" s="6"/>
      <c r="AD50407" s="6"/>
    </row>
    <row r="50408" spans="16:30">
      <c r="P50408" s="6"/>
      <c r="AA50408" s="6"/>
      <c r="AC50408" s="6"/>
      <c r="AD50408" s="6"/>
    </row>
    <row r="50409" spans="16:30">
      <c r="P50409" s="6"/>
      <c r="AA50409" s="6"/>
      <c r="AC50409" s="6"/>
      <c r="AD50409" s="6"/>
    </row>
    <row r="50410" spans="16:30">
      <c r="P50410" s="6"/>
      <c r="AA50410" s="6"/>
      <c r="AC50410" s="6"/>
      <c r="AD50410" s="6"/>
    </row>
    <row r="50411" spans="16:30">
      <c r="P50411" s="6"/>
      <c r="AA50411" s="6"/>
      <c r="AC50411" s="6"/>
      <c r="AD50411" s="6"/>
    </row>
    <row r="50412" spans="16:30">
      <c r="P50412" s="6"/>
      <c r="AA50412" s="6"/>
      <c r="AC50412" s="6"/>
      <c r="AD50412" s="6"/>
    </row>
    <row r="50413" spans="16:30">
      <c r="P50413" s="6"/>
      <c r="AA50413" s="6"/>
      <c r="AC50413" s="6"/>
      <c r="AD50413" s="6"/>
    </row>
    <row r="50414" spans="16:30">
      <c r="P50414" s="6"/>
      <c r="AA50414" s="6"/>
      <c r="AC50414" s="6"/>
      <c r="AD50414" s="6"/>
    </row>
    <row r="50415" spans="16:30">
      <c r="P50415" s="6"/>
      <c r="AA50415" s="6"/>
      <c r="AC50415" s="6"/>
      <c r="AD50415" s="6"/>
    </row>
    <row r="50416" spans="16:30">
      <c r="P50416" s="6"/>
      <c r="AA50416" s="6"/>
      <c r="AC50416" s="6"/>
      <c r="AD50416" s="6"/>
    </row>
    <row r="50417" spans="16:30">
      <c r="P50417" s="6"/>
      <c r="AA50417" s="6"/>
      <c r="AC50417" s="6"/>
      <c r="AD50417" s="6"/>
    </row>
    <row r="50418" spans="16:30">
      <c r="P50418" s="6"/>
      <c r="AA50418" s="6"/>
      <c r="AC50418" s="6"/>
      <c r="AD50418" s="6"/>
    </row>
    <row r="50419" spans="16:30">
      <c r="P50419" s="6"/>
      <c r="AA50419" s="6"/>
      <c r="AC50419" s="6"/>
      <c r="AD50419" s="6"/>
    </row>
    <row r="50420" spans="16:30">
      <c r="P50420" s="6"/>
      <c r="AA50420" s="6"/>
      <c r="AC50420" s="6"/>
      <c r="AD50420" s="6"/>
    </row>
    <row r="50421" spans="16:30">
      <c r="P50421" s="6"/>
      <c r="AA50421" s="6"/>
      <c r="AC50421" s="6"/>
      <c r="AD50421" s="6"/>
    </row>
    <row r="50422" spans="16:30">
      <c r="P50422" s="6"/>
      <c r="AA50422" s="6"/>
      <c r="AC50422" s="6"/>
      <c r="AD50422" s="6"/>
    </row>
    <row r="50423" spans="16:30">
      <c r="P50423" s="6"/>
      <c r="AA50423" s="6"/>
      <c r="AC50423" s="6"/>
      <c r="AD50423" s="6"/>
    </row>
    <row r="50424" spans="16:30">
      <c r="P50424" s="6"/>
      <c r="AA50424" s="6"/>
      <c r="AC50424" s="6"/>
      <c r="AD50424" s="6"/>
    </row>
    <row r="50425" spans="16:30">
      <c r="P50425" s="6"/>
      <c r="AA50425" s="6"/>
      <c r="AC50425" s="6"/>
      <c r="AD50425" s="6"/>
    </row>
    <row r="50426" spans="16:30">
      <c r="P50426" s="6"/>
      <c r="AA50426" s="6"/>
      <c r="AC50426" s="6"/>
      <c r="AD50426" s="6"/>
    </row>
    <row r="50427" spans="16:30">
      <c r="P50427" s="6"/>
      <c r="AA50427" s="6"/>
      <c r="AC50427" s="6"/>
      <c r="AD50427" s="6"/>
    </row>
    <row r="50428" spans="16:30">
      <c r="P50428" s="6"/>
      <c r="AA50428" s="6"/>
      <c r="AC50428" s="6"/>
      <c r="AD50428" s="6"/>
    </row>
    <row r="50429" spans="16:30">
      <c r="P50429" s="6"/>
      <c r="AA50429" s="6"/>
      <c r="AC50429" s="6"/>
      <c r="AD50429" s="6"/>
    </row>
    <row r="50430" spans="16:30">
      <c r="P50430" s="6"/>
      <c r="AA50430" s="6"/>
      <c r="AC50430" s="6"/>
      <c r="AD50430" s="6"/>
    </row>
    <row r="50431" spans="16:30">
      <c r="P50431" s="6"/>
      <c r="AA50431" s="6"/>
      <c r="AC50431" s="6"/>
      <c r="AD50431" s="6"/>
    </row>
    <row r="50432" spans="16:30">
      <c r="P50432" s="6"/>
      <c r="AA50432" s="6"/>
      <c r="AC50432" s="6"/>
      <c r="AD50432" s="6"/>
    </row>
    <row r="50433" spans="16:30">
      <c r="P50433" s="6"/>
      <c r="AA50433" s="6"/>
      <c r="AC50433" s="6"/>
      <c r="AD50433" s="6"/>
    </row>
    <row r="50434" spans="16:30">
      <c r="P50434" s="6"/>
      <c r="AA50434" s="6"/>
      <c r="AC50434" s="6"/>
      <c r="AD50434" s="6"/>
    </row>
    <row r="50435" spans="16:30">
      <c r="P50435" s="6"/>
      <c r="AA50435" s="6"/>
      <c r="AC50435" s="6"/>
      <c r="AD50435" s="6"/>
    </row>
    <row r="50436" spans="16:30">
      <c r="P50436" s="6"/>
      <c r="AA50436" s="6"/>
      <c r="AC50436" s="6"/>
      <c r="AD50436" s="6"/>
    </row>
    <row r="50437" spans="16:30">
      <c r="P50437" s="6"/>
      <c r="AA50437" s="6"/>
      <c r="AC50437" s="6"/>
      <c r="AD50437" s="6"/>
    </row>
    <row r="50438" spans="16:30">
      <c r="P50438" s="6"/>
      <c r="AA50438" s="6"/>
      <c r="AC50438" s="6"/>
      <c r="AD50438" s="6"/>
    </row>
    <row r="50439" spans="16:30">
      <c r="P50439" s="6"/>
      <c r="AA50439" s="6"/>
      <c r="AC50439" s="6"/>
      <c r="AD50439" s="6"/>
    </row>
    <row r="50440" spans="16:30">
      <c r="P50440" s="6"/>
      <c r="AA50440" s="6"/>
      <c r="AC50440" s="6"/>
      <c r="AD50440" s="6"/>
    </row>
    <row r="50441" spans="16:30">
      <c r="P50441" s="6"/>
      <c r="AA50441" s="6"/>
      <c r="AC50441" s="6"/>
      <c r="AD50441" s="6"/>
    </row>
    <row r="50442" spans="16:30">
      <c r="P50442" s="6"/>
      <c r="AA50442" s="6"/>
      <c r="AC50442" s="6"/>
      <c r="AD50442" s="6"/>
    </row>
    <row r="50443" spans="16:30">
      <c r="P50443" s="6"/>
      <c r="AA50443" s="6"/>
      <c r="AC50443" s="6"/>
      <c r="AD50443" s="6"/>
    </row>
    <row r="50444" spans="16:30">
      <c r="P50444" s="6"/>
      <c r="AA50444" s="6"/>
      <c r="AC50444" s="6"/>
      <c r="AD50444" s="6"/>
    </row>
    <row r="50445" spans="16:30">
      <c r="P50445" s="6"/>
      <c r="AA50445" s="6"/>
      <c r="AC50445" s="6"/>
      <c r="AD50445" s="6"/>
    </row>
    <row r="50446" spans="16:30">
      <c r="P50446" s="6"/>
      <c r="AA50446" s="6"/>
      <c r="AC50446" s="6"/>
      <c r="AD50446" s="6"/>
    </row>
    <row r="50447" spans="16:30">
      <c r="P50447" s="6"/>
      <c r="AA50447" s="6"/>
      <c r="AC50447" s="6"/>
      <c r="AD50447" s="6"/>
    </row>
    <row r="50448" spans="16:30">
      <c r="P50448" s="6"/>
      <c r="AA50448" s="6"/>
      <c r="AC50448" s="6"/>
      <c r="AD50448" s="6"/>
    </row>
    <row r="50449" spans="16:30">
      <c r="P50449" s="6"/>
      <c r="AA50449" s="6"/>
      <c r="AC50449" s="6"/>
      <c r="AD50449" s="6"/>
    </row>
    <row r="50450" spans="16:30">
      <c r="P50450" s="6"/>
      <c r="AA50450" s="6"/>
      <c r="AC50450" s="6"/>
      <c r="AD50450" s="6"/>
    </row>
    <row r="50451" spans="16:30">
      <c r="P50451" s="6"/>
      <c r="AA50451" s="6"/>
      <c r="AC50451" s="6"/>
      <c r="AD50451" s="6"/>
    </row>
    <row r="50452" spans="16:30">
      <c r="P50452" s="6"/>
      <c r="AA50452" s="6"/>
      <c r="AC50452" s="6"/>
      <c r="AD50452" s="6"/>
    </row>
    <row r="50453" spans="16:30">
      <c r="P50453" s="6"/>
      <c r="AA50453" s="6"/>
      <c r="AC50453" s="6"/>
      <c r="AD50453" s="6"/>
    </row>
    <row r="50454" spans="16:30">
      <c r="P50454" s="6"/>
      <c r="AA50454" s="6"/>
      <c r="AC50454" s="6"/>
      <c r="AD50454" s="6"/>
    </row>
    <row r="50455" spans="16:30">
      <c r="P50455" s="6"/>
      <c r="AA50455" s="6"/>
      <c r="AC50455" s="6"/>
      <c r="AD50455" s="6"/>
    </row>
    <row r="50456" spans="16:30">
      <c r="P50456" s="6"/>
      <c r="AA50456" s="6"/>
      <c r="AC50456" s="6"/>
      <c r="AD50456" s="6"/>
    </row>
    <row r="50457" spans="16:30">
      <c r="P50457" s="6"/>
      <c r="AA50457" s="6"/>
      <c r="AC50457" s="6"/>
      <c r="AD50457" s="6"/>
    </row>
    <row r="50458" spans="16:30">
      <c r="P50458" s="6"/>
      <c r="AA50458" s="6"/>
      <c r="AC50458" s="6"/>
      <c r="AD50458" s="6"/>
    </row>
    <row r="50459" spans="16:30">
      <c r="P50459" s="6"/>
      <c r="AA50459" s="6"/>
      <c r="AC50459" s="6"/>
      <c r="AD50459" s="6"/>
    </row>
    <row r="50460" spans="16:30">
      <c r="P50460" s="6"/>
      <c r="AA50460" s="6"/>
      <c r="AC50460" s="6"/>
      <c r="AD50460" s="6"/>
    </row>
    <row r="50461" spans="16:30">
      <c r="P50461" s="6"/>
      <c r="AA50461" s="6"/>
      <c r="AC50461" s="6"/>
      <c r="AD50461" s="6"/>
    </row>
    <row r="50462" spans="16:30">
      <c r="P50462" s="6"/>
      <c r="AA50462" s="6"/>
      <c r="AC50462" s="6"/>
      <c r="AD50462" s="6"/>
    </row>
    <row r="50463" spans="16:30">
      <c r="P50463" s="6"/>
      <c r="AA50463" s="6"/>
      <c r="AC50463" s="6"/>
      <c r="AD50463" s="6"/>
    </row>
    <row r="50464" spans="16:30">
      <c r="P50464" s="6"/>
      <c r="AA50464" s="6"/>
      <c r="AC50464" s="6"/>
      <c r="AD50464" s="6"/>
    </row>
    <row r="50465" spans="16:30">
      <c r="P50465" s="6"/>
      <c r="AA50465" s="6"/>
      <c r="AC50465" s="6"/>
      <c r="AD50465" s="6"/>
    </row>
    <row r="50466" spans="16:30">
      <c r="P50466" s="6"/>
      <c r="AA50466" s="6"/>
      <c r="AC50466" s="6"/>
      <c r="AD50466" s="6"/>
    </row>
    <row r="50467" spans="16:30">
      <c r="P50467" s="6"/>
      <c r="AA50467" s="6"/>
      <c r="AC50467" s="6"/>
      <c r="AD50467" s="6"/>
    </row>
    <row r="50468" spans="16:30">
      <c r="P50468" s="6"/>
      <c r="AA50468" s="6"/>
      <c r="AC50468" s="6"/>
      <c r="AD50468" s="6"/>
    </row>
    <row r="50469" spans="16:30">
      <c r="P50469" s="6"/>
      <c r="AA50469" s="6"/>
      <c r="AC50469" s="6"/>
      <c r="AD50469" s="6"/>
    </row>
    <row r="50470" spans="16:30">
      <c r="P50470" s="6"/>
      <c r="AA50470" s="6"/>
      <c r="AC50470" s="6"/>
      <c r="AD50470" s="6"/>
    </row>
    <row r="50471" spans="16:30">
      <c r="P50471" s="6"/>
      <c r="AA50471" s="6"/>
      <c r="AC50471" s="6"/>
      <c r="AD50471" s="6"/>
    </row>
    <row r="50472" spans="16:30">
      <c r="P50472" s="6"/>
      <c r="AA50472" s="6"/>
      <c r="AC50472" s="6"/>
      <c r="AD50472" s="6"/>
    </row>
    <row r="50473" spans="16:30">
      <c r="P50473" s="6"/>
      <c r="AA50473" s="6"/>
      <c r="AC50473" s="6"/>
      <c r="AD50473" s="6"/>
    </row>
    <row r="50474" spans="16:30">
      <c r="P50474" s="6"/>
      <c r="AA50474" s="6"/>
      <c r="AC50474" s="6"/>
      <c r="AD50474" s="6"/>
    </row>
    <row r="50475" spans="16:30">
      <c r="P50475" s="6"/>
      <c r="AA50475" s="6"/>
      <c r="AC50475" s="6"/>
      <c r="AD50475" s="6"/>
    </row>
    <row r="50476" spans="16:30">
      <c r="P50476" s="6"/>
      <c r="AA50476" s="6"/>
      <c r="AC50476" s="6"/>
      <c r="AD50476" s="6"/>
    </row>
    <row r="50477" spans="16:30">
      <c r="P50477" s="6"/>
      <c r="AA50477" s="6"/>
      <c r="AC50477" s="6"/>
      <c r="AD50477" s="6"/>
    </row>
    <row r="50478" spans="16:30">
      <c r="P50478" s="6"/>
      <c r="AA50478" s="6"/>
      <c r="AC50478" s="6"/>
      <c r="AD50478" s="6"/>
    </row>
    <row r="50479" spans="16:30">
      <c r="P50479" s="6"/>
      <c r="AA50479" s="6"/>
      <c r="AC50479" s="6"/>
      <c r="AD50479" s="6"/>
    </row>
    <row r="50480" spans="16:30">
      <c r="P50480" s="6"/>
      <c r="AA50480" s="6"/>
      <c r="AC50480" s="6"/>
      <c r="AD50480" s="6"/>
    </row>
    <row r="50481" spans="16:30">
      <c r="P50481" s="6"/>
      <c r="AA50481" s="6"/>
      <c r="AC50481" s="6"/>
      <c r="AD50481" s="6"/>
    </row>
    <row r="50482" spans="16:30">
      <c r="P50482" s="6"/>
      <c r="AA50482" s="6"/>
      <c r="AC50482" s="6"/>
      <c r="AD50482" s="6"/>
    </row>
    <row r="50483" spans="16:30">
      <c r="P50483" s="6"/>
      <c r="AA50483" s="6"/>
      <c r="AC50483" s="6"/>
      <c r="AD50483" s="6"/>
    </row>
    <row r="50484" spans="16:30">
      <c r="P50484" s="6"/>
      <c r="AA50484" s="6"/>
      <c r="AC50484" s="6"/>
      <c r="AD50484" s="6"/>
    </row>
    <row r="50485" spans="16:30">
      <c r="P50485" s="6"/>
      <c r="AA50485" s="6"/>
      <c r="AC50485" s="6"/>
      <c r="AD50485" s="6"/>
    </row>
    <row r="50486" spans="16:30">
      <c r="P50486" s="6"/>
      <c r="AA50486" s="6"/>
      <c r="AC50486" s="6"/>
      <c r="AD50486" s="6"/>
    </row>
    <row r="50487" spans="16:30">
      <c r="P50487" s="6"/>
      <c r="AA50487" s="6"/>
      <c r="AC50487" s="6"/>
      <c r="AD50487" s="6"/>
    </row>
    <row r="50488" spans="16:30">
      <c r="P50488" s="6"/>
      <c r="AA50488" s="6"/>
      <c r="AC50488" s="6"/>
      <c r="AD50488" s="6"/>
    </row>
    <row r="50489" spans="16:30">
      <c r="P50489" s="6"/>
      <c r="AA50489" s="6"/>
      <c r="AC50489" s="6"/>
      <c r="AD50489" s="6"/>
    </row>
    <row r="50490" spans="16:30">
      <c r="P50490" s="6"/>
      <c r="AA50490" s="6"/>
      <c r="AC50490" s="6"/>
      <c r="AD50490" s="6"/>
    </row>
    <row r="50491" spans="16:30">
      <c r="P50491" s="6"/>
      <c r="AA50491" s="6"/>
      <c r="AC50491" s="6"/>
      <c r="AD50491" s="6"/>
    </row>
    <row r="50492" spans="16:30">
      <c r="P50492" s="6"/>
      <c r="AA50492" s="6"/>
      <c r="AC50492" s="6"/>
      <c r="AD50492" s="6"/>
    </row>
    <row r="50493" spans="16:30">
      <c r="P50493" s="6"/>
      <c r="AA50493" s="6"/>
      <c r="AC50493" s="6"/>
      <c r="AD50493" s="6"/>
    </row>
    <row r="50494" spans="16:30">
      <c r="P50494" s="6"/>
      <c r="AA50494" s="6"/>
      <c r="AC50494" s="6"/>
      <c r="AD50494" s="6"/>
    </row>
    <row r="50495" spans="16:30">
      <c r="P50495" s="6"/>
      <c r="AA50495" s="6"/>
      <c r="AC50495" s="6"/>
      <c r="AD50495" s="6"/>
    </row>
    <row r="50496" spans="16:30">
      <c r="P50496" s="6"/>
      <c r="AA50496" s="6"/>
      <c r="AC50496" s="6"/>
      <c r="AD50496" s="6"/>
    </row>
    <row r="50497" spans="16:30">
      <c r="P50497" s="6"/>
      <c r="AA50497" s="6"/>
      <c r="AC50497" s="6"/>
      <c r="AD50497" s="6"/>
    </row>
    <row r="50498" spans="16:30">
      <c r="P50498" s="6"/>
      <c r="AA50498" s="6"/>
      <c r="AC50498" s="6"/>
      <c r="AD50498" s="6"/>
    </row>
    <row r="50499" spans="16:30">
      <c r="P50499" s="6"/>
      <c r="AA50499" s="6"/>
      <c r="AC50499" s="6"/>
      <c r="AD50499" s="6"/>
    </row>
    <row r="50500" spans="16:30">
      <c r="P50500" s="6"/>
      <c r="AA50500" s="6"/>
      <c r="AC50500" s="6"/>
      <c r="AD50500" s="6"/>
    </row>
    <row r="50501" spans="16:30">
      <c r="P50501" s="6"/>
      <c r="AA50501" s="6"/>
      <c r="AC50501" s="6"/>
      <c r="AD50501" s="6"/>
    </row>
    <row r="50502" spans="16:30">
      <c r="P50502" s="6"/>
      <c r="AA50502" s="6"/>
      <c r="AC50502" s="6"/>
      <c r="AD50502" s="6"/>
    </row>
    <row r="50503" spans="16:30">
      <c r="P50503" s="6"/>
      <c r="AA50503" s="6"/>
      <c r="AC50503" s="6"/>
      <c r="AD50503" s="6"/>
    </row>
    <row r="50504" spans="16:30">
      <c r="P50504" s="6"/>
      <c r="AA50504" s="6"/>
      <c r="AC50504" s="6"/>
      <c r="AD50504" s="6"/>
    </row>
    <row r="50505" spans="16:30">
      <c r="P50505" s="6"/>
      <c r="AA50505" s="6"/>
      <c r="AC50505" s="6"/>
      <c r="AD50505" s="6"/>
    </row>
    <row r="50506" spans="16:30">
      <c r="P50506" s="6"/>
      <c r="AA50506" s="6"/>
      <c r="AC50506" s="6"/>
      <c r="AD50506" s="6"/>
    </row>
    <row r="50507" spans="16:30">
      <c r="P50507" s="6"/>
      <c r="AA50507" s="6"/>
      <c r="AC50507" s="6"/>
      <c r="AD50507" s="6"/>
    </row>
    <row r="50508" spans="16:30">
      <c r="P50508" s="6"/>
      <c r="AA50508" s="6"/>
      <c r="AC50508" s="6"/>
      <c r="AD50508" s="6"/>
    </row>
    <row r="50509" spans="16:30">
      <c r="P50509" s="6"/>
      <c r="AA50509" s="6"/>
      <c r="AC50509" s="6"/>
      <c r="AD50509" s="6"/>
    </row>
    <row r="50510" spans="16:30">
      <c r="P50510" s="6"/>
      <c r="AA50510" s="6"/>
      <c r="AC50510" s="6"/>
      <c r="AD50510" s="6"/>
    </row>
    <row r="50511" spans="16:30">
      <c r="P50511" s="6"/>
      <c r="AA50511" s="6"/>
      <c r="AC50511" s="6"/>
      <c r="AD50511" s="6"/>
    </row>
    <row r="50512" spans="16:30">
      <c r="P50512" s="6"/>
      <c r="AA50512" s="6"/>
      <c r="AC50512" s="6"/>
      <c r="AD50512" s="6"/>
    </row>
    <row r="50513" spans="16:30">
      <c r="P50513" s="6"/>
      <c r="AA50513" s="6"/>
      <c r="AC50513" s="6"/>
      <c r="AD50513" s="6"/>
    </row>
    <row r="50514" spans="16:30">
      <c r="P50514" s="6"/>
      <c r="AA50514" s="6"/>
      <c r="AC50514" s="6"/>
      <c r="AD50514" s="6"/>
    </row>
    <row r="50515" spans="16:30">
      <c r="P50515" s="6"/>
      <c r="AA50515" s="6"/>
      <c r="AC50515" s="6"/>
      <c r="AD50515" s="6"/>
    </row>
    <row r="50516" spans="16:30">
      <c r="P50516" s="6"/>
      <c r="AA50516" s="6"/>
      <c r="AC50516" s="6"/>
      <c r="AD50516" s="6"/>
    </row>
    <row r="50517" spans="16:30">
      <c r="P50517" s="6"/>
      <c r="AA50517" s="6"/>
      <c r="AC50517" s="6"/>
      <c r="AD50517" s="6"/>
    </row>
    <row r="50518" spans="16:30">
      <c r="P50518" s="6"/>
      <c r="AA50518" s="6"/>
      <c r="AC50518" s="6"/>
      <c r="AD50518" s="6"/>
    </row>
    <row r="50519" spans="16:30">
      <c r="P50519" s="6"/>
      <c r="AA50519" s="6"/>
      <c r="AC50519" s="6"/>
      <c r="AD50519" s="6"/>
    </row>
    <row r="50520" spans="16:30">
      <c r="P50520" s="6"/>
      <c r="AA50520" s="6"/>
      <c r="AC50520" s="6"/>
      <c r="AD50520" s="6"/>
    </row>
    <row r="50521" spans="16:30">
      <c r="P50521" s="6"/>
      <c r="AA50521" s="6"/>
      <c r="AC50521" s="6"/>
      <c r="AD50521" s="6"/>
    </row>
    <row r="50522" spans="16:30">
      <c r="P50522" s="6"/>
      <c r="AA50522" s="6"/>
      <c r="AC50522" s="6"/>
      <c r="AD50522" s="6"/>
    </row>
    <row r="50523" spans="16:30">
      <c r="P50523" s="6"/>
      <c r="AA50523" s="6"/>
      <c r="AC50523" s="6"/>
      <c r="AD50523" s="6"/>
    </row>
    <row r="50524" spans="16:30">
      <c r="P50524" s="6"/>
      <c r="AA50524" s="6"/>
      <c r="AC50524" s="6"/>
      <c r="AD50524" s="6"/>
    </row>
    <row r="50525" spans="16:30">
      <c r="P50525" s="6"/>
      <c r="AA50525" s="6"/>
      <c r="AC50525" s="6"/>
      <c r="AD50525" s="6"/>
    </row>
    <row r="50526" spans="16:30">
      <c r="P50526" s="6"/>
      <c r="AA50526" s="6"/>
      <c r="AC50526" s="6"/>
      <c r="AD50526" s="6"/>
    </row>
    <row r="50527" spans="16:30">
      <c r="P50527" s="6"/>
      <c r="AA50527" s="6"/>
      <c r="AC50527" s="6"/>
      <c r="AD50527" s="6"/>
    </row>
    <row r="50528" spans="16:30">
      <c r="P50528" s="6"/>
      <c r="AA50528" s="6"/>
      <c r="AC50528" s="6"/>
      <c r="AD50528" s="6"/>
    </row>
    <row r="50529" spans="16:30">
      <c r="P50529" s="6"/>
      <c r="AA50529" s="6"/>
      <c r="AC50529" s="6"/>
      <c r="AD50529" s="6"/>
    </row>
    <row r="50530" spans="16:30">
      <c r="P50530" s="6"/>
      <c r="AA50530" s="6"/>
      <c r="AC50530" s="6"/>
      <c r="AD50530" s="6"/>
    </row>
    <row r="50531" spans="16:30">
      <c r="P50531" s="6"/>
      <c r="AA50531" s="6"/>
      <c r="AC50531" s="6"/>
      <c r="AD50531" s="6"/>
    </row>
    <row r="50532" spans="16:30">
      <c r="P50532" s="6"/>
      <c r="AA50532" s="6"/>
      <c r="AC50532" s="6"/>
      <c r="AD50532" s="6"/>
    </row>
    <row r="50533" spans="16:30">
      <c r="P50533" s="6"/>
      <c r="AA50533" s="6"/>
      <c r="AC50533" s="6"/>
      <c r="AD50533" s="6"/>
    </row>
    <row r="50534" spans="16:30">
      <c r="P50534" s="6"/>
      <c r="AA50534" s="6"/>
      <c r="AC50534" s="6"/>
      <c r="AD50534" s="6"/>
    </row>
    <row r="50535" spans="16:30">
      <c r="P50535" s="6"/>
      <c r="AA50535" s="6"/>
      <c r="AC50535" s="6"/>
      <c r="AD50535" s="6"/>
    </row>
    <row r="50536" spans="16:30">
      <c r="P50536" s="6"/>
      <c r="AA50536" s="6"/>
      <c r="AC50536" s="6"/>
      <c r="AD50536" s="6"/>
    </row>
    <row r="50537" spans="16:30">
      <c r="P50537" s="6"/>
      <c r="AA50537" s="6"/>
      <c r="AC50537" s="6"/>
      <c r="AD50537" s="6"/>
    </row>
    <row r="50538" spans="16:30">
      <c r="P50538" s="6"/>
      <c r="AA50538" s="6"/>
      <c r="AC50538" s="6"/>
      <c r="AD50538" s="6"/>
    </row>
    <row r="50539" spans="16:30">
      <c r="P50539" s="6"/>
      <c r="AA50539" s="6"/>
      <c r="AC50539" s="6"/>
      <c r="AD50539" s="6"/>
    </row>
    <row r="50540" spans="16:30">
      <c r="P50540" s="6"/>
      <c r="AA50540" s="6"/>
      <c r="AC50540" s="6"/>
      <c r="AD50540" s="6"/>
    </row>
    <row r="50541" spans="16:30">
      <c r="P50541" s="6"/>
      <c r="AA50541" s="6"/>
      <c r="AC50541" s="6"/>
      <c r="AD50541" s="6"/>
    </row>
    <row r="50542" spans="16:30">
      <c r="P50542" s="6"/>
      <c r="AA50542" s="6"/>
      <c r="AC50542" s="6"/>
      <c r="AD50542" s="6"/>
    </row>
    <row r="50543" spans="16:30">
      <c r="P50543" s="6"/>
      <c r="AA50543" s="6"/>
      <c r="AC50543" s="6"/>
      <c r="AD50543" s="6"/>
    </row>
    <row r="50544" spans="16:30">
      <c r="P50544" s="6"/>
      <c r="AA50544" s="6"/>
      <c r="AC50544" s="6"/>
      <c r="AD50544" s="6"/>
    </row>
    <row r="50545" spans="16:30">
      <c r="P50545" s="6"/>
      <c r="AA50545" s="6"/>
      <c r="AC50545" s="6"/>
      <c r="AD50545" s="6"/>
    </row>
    <row r="50546" spans="16:30">
      <c r="P50546" s="6"/>
      <c r="AA50546" s="6"/>
      <c r="AC50546" s="6"/>
      <c r="AD50546" s="6"/>
    </row>
    <row r="50547" spans="16:30">
      <c r="P50547" s="6"/>
      <c r="AA50547" s="6"/>
      <c r="AC50547" s="6"/>
      <c r="AD50547" s="6"/>
    </row>
    <row r="50548" spans="16:30">
      <c r="P50548" s="6"/>
      <c r="AA50548" s="6"/>
      <c r="AC50548" s="6"/>
      <c r="AD50548" s="6"/>
    </row>
    <row r="50549" spans="16:30">
      <c r="P50549" s="6"/>
      <c r="AA50549" s="6"/>
      <c r="AC50549" s="6"/>
      <c r="AD50549" s="6"/>
    </row>
    <row r="50550" spans="16:30">
      <c r="P50550" s="6"/>
      <c r="AA50550" s="6"/>
      <c r="AC50550" s="6"/>
      <c r="AD50550" s="6"/>
    </row>
    <row r="50551" spans="16:30">
      <c r="P50551" s="6"/>
      <c r="AA50551" s="6"/>
      <c r="AC50551" s="6"/>
      <c r="AD50551" s="6"/>
    </row>
    <row r="50552" spans="16:30">
      <c r="P50552" s="6"/>
      <c r="AA50552" s="6"/>
      <c r="AC50552" s="6"/>
      <c r="AD50552" s="6"/>
    </row>
    <row r="50553" spans="16:30">
      <c r="P50553" s="6"/>
      <c r="AA50553" s="6"/>
      <c r="AC50553" s="6"/>
      <c r="AD50553" s="6"/>
    </row>
    <row r="50554" spans="16:30">
      <c r="P50554" s="6"/>
      <c r="AA50554" s="6"/>
      <c r="AC50554" s="6"/>
      <c r="AD50554" s="6"/>
    </row>
    <row r="50555" spans="16:30">
      <c r="P50555" s="6"/>
      <c r="AA50555" s="6"/>
      <c r="AC50555" s="6"/>
      <c r="AD50555" s="6"/>
    </row>
    <row r="50556" spans="16:30">
      <c r="P50556" s="6"/>
      <c r="AA50556" s="6"/>
      <c r="AC50556" s="6"/>
      <c r="AD50556" s="6"/>
    </row>
    <row r="50557" spans="16:30">
      <c r="P50557" s="6"/>
      <c r="AA50557" s="6"/>
      <c r="AC50557" s="6"/>
      <c r="AD50557" s="6"/>
    </row>
    <row r="50558" spans="16:30">
      <c r="P50558" s="6"/>
      <c r="AA50558" s="6"/>
      <c r="AC50558" s="6"/>
      <c r="AD50558" s="6"/>
    </row>
    <row r="50559" spans="16:30">
      <c r="P50559" s="6"/>
      <c r="AA50559" s="6"/>
      <c r="AC50559" s="6"/>
      <c r="AD50559" s="6"/>
    </row>
    <row r="50560" spans="16:30">
      <c r="P50560" s="6"/>
      <c r="AA50560" s="6"/>
      <c r="AC50560" s="6"/>
      <c r="AD50560" s="6"/>
    </row>
    <row r="50561" spans="16:30">
      <c r="P50561" s="6"/>
      <c r="AA50561" s="6"/>
      <c r="AC50561" s="6"/>
      <c r="AD50561" s="6"/>
    </row>
    <row r="50562" spans="16:30">
      <c r="P50562" s="6"/>
      <c r="AA50562" s="6"/>
      <c r="AC50562" s="6"/>
      <c r="AD50562" s="6"/>
    </row>
    <row r="50563" spans="16:30">
      <c r="P50563" s="6"/>
      <c r="AA50563" s="6"/>
      <c r="AC50563" s="6"/>
      <c r="AD50563" s="6"/>
    </row>
    <row r="50564" spans="16:30">
      <c r="P50564" s="6"/>
      <c r="AA50564" s="6"/>
      <c r="AC50564" s="6"/>
      <c r="AD50564" s="6"/>
    </row>
    <row r="50565" spans="16:30">
      <c r="P50565" s="6"/>
      <c r="AA50565" s="6"/>
      <c r="AC50565" s="6"/>
      <c r="AD50565" s="6"/>
    </row>
    <row r="50566" spans="16:30">
      <c r="P50566" s="6"/>
      <c r="AA50566" s="6"/>
      <c r="AC50566" s="6"/>
      <c r="AD50566" s="6"/>
    </row>
    <row r="50567" spans="16:30">
      <c r="P50567" s="6"/>
      <c r="AA50567" s="6"/>
      <c r="AC50567" s="6"/>
      <c r="AD50567" s="6"/>
    </row>
    <row r="50568" spans="16:30">
      <c r="P50568" s="6"/>
      <c r="AA50568" s="6"/>
      <c r="AC50568" s="6"/>
      <c r="AD50568" s="6"/>
    </row>
    <row r="50569" spans="16:30">
      <c r="P50569" s="6"/>
      <c r="AA50569" s="6"/>
      <c r="AC50569" s="6"/>
      <c r="AD50569" s="6"/>
    </row>
    <row r="50570" spans="16:30">
      <c r="P50570" s="6"/>
      <c r="AA50570" s="6"/>
      <c r="AC50570" s="6"/>
      <c r="AD50570" s="6"/>
    </row>
    <row r="50571" spans="16:30">
      <c r="P50571" s="6"/>
      <c r="AA50571" s="6"/>
      <c r="AC50571" s="6"/>
      <c r="AD50571" s="6"/>
    </row>
    <row r="50572" spans="16:30">
      <c r="P50572" s="6"/>
      <c r="AA50572" s="6"/>
      <c r="AC50572" s="6"/>
      <c r="AD50572" s="6"/>
    </row>
    <row r="50573" spans="16:30">
      <c r="P50573" s="6"/>
      <c r="AA50573" s="6"/>
      <c r="AC50573" s="6"/>
      <c r="AD50573" s="6"/>
    </row>
    <row r="50574" spans="16:30">
      <c r="P50574" s="6"/>
      <c r="AA50574" s="6"/>
      <c r="AC50574" s="6"/>
      <c r="AD50574" s="6"/>
    </row>
    <row r="50575" spans="16:30">
      <c r="P50575" s="6"/>
      <c r="AA50575" s="6"/>
      <c r="AC50575" s="6"/>
      <c r="AD50575" s="6"/>
    </row>
    <row r="50576" spans="16:30">
      <c r="P50576" s="6"/>
      <c r="AA50576" s="6"/>
      <c r="AC50576" s="6"/>
      <c r="AD50576" s="6"/>
    </row>
    <row r="50577" spans="16:30">
      <c r="P50577" s="6"/>
      <c r="AA50577" s="6"/>
      <c r="AC50577" s="6"/>
      <c r="AD50577" s="6"/>
    </row>
    <row r="50578" spans="16:30">
      <c r="P50578" s="6"/>
      <c r="AA50578" s="6"/>
      <c r="AC50578" s="6"/>
      <c r="AD50578" s="6"/>
    </row>
    <row r="50579" spans="16:30">
      <c r="P50579" s="6"/>
      <c r="AA50579" s="6"/>
      <c r="AC50579" s="6"/>
      <c r="AD50579" s="6"/>
    </row>
    <row r="50580" spans="16:30">
      <c r="P50580" s="6"/>
      <c r="AA50580" s="6"/>
      <c r="AC50580" s="6"/>
      <c r="AD50580" s="6"/>
    </row>
    <row r="50581" spans="16:30">
      <c r="P50581" s="6"/>
      <c r="AA50581" s="6"/>
      <c r="AC50581" s="6"/>
      <c r="AD50581" s="6"/>
    </row>
    <row r="50582" spans="16:30">
      <c r="P50582" s="6"/>
      <c r="AA50582" s="6"/>
      <c r="AC50582" s="6"/>
      <c r="AD50582" s="6"/>
    </row>
    <row r="50583" spans="16:30">
      <c r="P50583" s="6"/>
      <c r="AA50583" s="6"/>
      <c r="AC50583" s="6"/>
      <c r="AD50583" s="6"/>
    </row>
    <row r="50584" spans="16:30">
      <c r="P50584" s="6"/>
      <c r="AA50584" s="6"/>
      <c r="AC50584" s="6"/>
      <c r="AD50584" s="6"/>
    </row>
    <row r="50585" spans="16:30">
      <c r="P50585" s="6"/>
      <c r="AA50585" s="6"/>
      <c r="AC50585" s="6"/>
      <c r="AD50585" s="6"/>
    </row>
    <row r="50586" spans="16:30">
      <c r="P50586" s="6"/>
      <c r="AA50586" s="6"/>
      <c r="AC50586" s="6"/>
      <c r="AD50586" s="6"/>
    </row>
    <row r="50587" spans="16:30">
      <c r="P50587" s="6"/>
      <c r="AA50587" s="6"/>
      <c r="AC50587" s="6"/>
      <c r="AD50587" s="6"/>
    </row>
    <row r="50588" spans="16:30">
      <c r="P50588" s="6"/>
      <c r="AA50588" s="6"/>
      <c r="AC50588" s="6"/>
      <c r="AD50588" s="6"/>
    </row>
    <row r="50589" spans="16:30">
      <c r="P50589" s="6"/>
      <c r="AA50589" s="6"/>
      <c r="AC50589" s="6"/>
      <c r="AD50589" s="6"/>
    </row>
    <row r="50590" spans="16:30">
      <c r="P50590" s="6"/>
      <c r="AA50590" s="6"/>
      <c r="AC50590" s="6"/>
      <c r="AD50590" s="6"/>
    </row>
    <row r="50591" spans="16:30">
      <c r="P50591" s="6"/>
      <c r="AA50591" s="6"/>
      <c r="AC50591" s="6"/>
      <c r="AD50591" s="6"/>
    </row>
    <row r="50592" spans="16:30">
      <c r="P50592" s="6"/>
      <c r="AA50592" s="6"/>
      <c r="AC50592" s="6"/>
      <c r="AD50592" s="6"/>
    </row>
    <row r="50593" spans="16:30">
      <c r="P50593" s="6"/>
      <c r="AA50593" s="6"/>
      <c r="AC50593" s="6"/>
      <c r="AD50593" s="6"/>
    </row>
    <row r="50594" spans="16:30">
      <c r="P50594" s="6"/>
      <c r="AA50594" s="6"/>
      <c r="AC50594" s="6"/>
      <c r="AD50594" s="6"/>
    </row>
    <row r="50595" spans="16:30">
      <c r="P50595" s="6"/>
      <c r="AA50595" s="6"/>
      <c r="AC50595" s="6"/>
      <c r="AD50595" s="6"/>
    </row>
    <row r="50596" spans="16:30">
      <c r="P50596" s="6"/>
      <c r="AA50596" s="6"/>
      <c r="AC50596" s="6"/>
      <c r="AD50596" s="6"/>
    </row>
    <row r="50597" spans="16:30">
      <c r="P50597" s="6"/>
      <c r="AA50597" s="6"/>
      <c r="AC50597" s="6"/>
      <c r="AD50597" s="6"/>
    </row>
    <row r="50598" spans="16:30">
      <c r="P50598" s="6"/>
      <c r="AA50598" s="6"/>
      <c r="AC50598" s="6"/>
      <c r="AD50598" s="6"/>
    </row>
    <row r="50599" spans="16:30">
      <c r="P50599" s="6"/>
      <c r="AA50599" s="6"/>
      <c r="AC50599" s="6"/>
      <c r="AD50599" s="6"/>
    </row>
    <row r="50600" spans="16:30">
      <c r="P50600" s="6"/>
      <c r="AA50600" s="6"/>
      <c r="AC50600" s="6"/>
      <c r="AD50600" s="6"/>
    </row>
    <row r="50601" spans="16:30">
      <c r="P50601" s="6"/>
      <c r="AA50601" s="6"/>
      <c r="AC50601" s="6"/>
      <c r="AD50601" s="6"/>
    </row>
    <row r="50602" spans="16:30">
      <c r="P50602" s="6"/>
      <c r="AA50602" s="6"/>
      <c r="AC50602" s="6"/>
      <c r="AD50602" s="6"/>
    </row>
    <row r="50603" spans="16:30">
      <c r="P50603" s="6"/>
      <c r="AA50603" s="6"/>
      <c r="AC50603" s="6"/>
      <c r="AD50603" s="6"/>
    </row>
    <row r="50604" spans="16:30">
      <c r="P50604" s="6"/>
      <c r="AA50604" s="6"/>
      <c r="AC50604" s="6"/>
      <c r="AD50604" s="6"/>
    </row>
    <row r="50605" spans="16:30">
      <c r="P50605" s="6"/>
      <c r="AA50605" s="6"/>
      <c r="AC50605" s="6"/>
      <c r="AD50605" s="6"/>
    </row>
    <row r="50606" spans="16:30">
      <c r="P50606" s="6"/>
      <c r="AA50606" s="6"/>
      <c r="AC50606" s="6"/>
      <c r="AD50606" s="6"/>
    </row>
    <row r="50607" spans="16:30">
      <c r="P50607" s="6"/>
      <c r="AA50607" s="6"/>
      <c r="AC50607" s="6"/>
      <c r="AD50607" s="6"/>
    </row>
    <row r="50608" spans="16:30">
      <c r="P50608" s="6"/>
      <c r="AA50608" s="6"/>
      <c r="AC50608" s="6"/>
      <c r="AD50608" s="6"/>
    </row>
    <row r="50609" spans="16:30">
      <c r="P50609" s="6"/>
      <c r="AA50609" s="6"/>
      <c r="AC50609" s="6"/>
      <c r="AD50609" s="6"/>
    </row>
    <row r="50610" spans="16:30">
      <c r="P50610" s="6"/>
      <c r="AA50610" s="6"/>
      <c r="AC50610" s="6"/>
      <c r="AD50610" s="6"/>
    </row>
    <row r="50611" spans="16:30">
      <c r="P50611" s="6"/>
      <c r="AA50611" s="6"/>
      <c r="AC50611" s="6"/>
      <c r="AD50611" s="6"/>
    </row>
    <row r="50612" spans="16:30">
      <c r="P50612" s="6"/>
      <c r="AA50612" s="6"/>
      <c r="AC50612" s="6"/>
      <c r="AD50612" s="6"/>
    </row>
    <row r="50613" spans="16:30">
      <c r="P50613" s="6"/>
      <c r="AA50613" s="6"/>
      <c r="AC50613" s="6"/>
      <c r="AD50613" s="6"/>
    </row>
    <row r="50614" spans="16:30">
      <c r="P50614" s="6"/>
      <c r="AA50614" s="6"/>
      <c r="AC50614" s="6"/>
      <c r="AD50614" s="6"/>
    </row>
    <row r="50615" spans="16:30">
      <c r="P50615" s="6"/>
      <c r="AA50615" s="6"/>
      <c r="AC50615" s="6"/>
      <c r="AD50615" s="6"/>
    </row>
    <row r="50616" spans="16:30">
      <c r="P50616" s="6"/>
      <c r="AA50616" s="6"/>
      <c r="AC50616" s="6"/>
      <c r="AD50616" s="6"/>
    </row>
    <row r="50617" spans="16:30">
      <c r="P50617" s="6"/>
      <c r="AA50617" s="6"/>
      <c r="AC50617" s="6"/>
      <c r="AD50617" s="6"/>
    </row>
    <row r="50618" spans="16:30">
      <c r="P50618" s="6"/>
      <c r="AA50618" s="6"/>
      <c r="AC50618" s="6"/>
      <c r="AD50618" s="6"/>
    </row>
    <row r="50619" spans="16:30">
      <c r="P50619" s="6"/>
      <c r="AA50619" s="6"/>
      <c r="AC50619" s="6"/>
      <c r="AD50619" s="6"/>
    </row>
    <row r="50620" spans="16:30">
      <c r="P50620" s="6"/>
      <c r="AA50620" s="6"/>
      <c r="AC50620" s="6"/>
      <c r="AD50620" s="6"/>
    </row>
    <row r="50621" spans="16:30">
      <c r="P50621" s="6"/>
      <c r="AA50621" s="6"/>
      <c r="AC50621" s="6"/>
      <c r="AD50621" s="6"/>
    </row>
    <row r="50622" spans="16:30">
      <c r="P50622" s="6"/>
      <c r="AA50622" s="6"/>
      <c r="AC50622" s="6"/>
      <c r="AD50622" s="6"/>
    </row>
    <row r="50623" spans="16:30">
      <c r="P50623" s="6"/>
      <c r="AA50623" s="6"/>
      <c r="AC50623" s="6"/>
      <c r="AD50623" s="6"/>
    </row>
    <row r="50624" spans="16:30">
      <c r="P50624" s="6"/>
      <c r="AA50624" s="6"/>
      <c r="AC50624" s="6"/>
      <c r="AD50624" s="6"/>
    </row>
    <row r="50625" spans="16:30">
      <c r="P50625" s="6"/>
      <c r="AA50625" s="6"/>
      <c r="AC50625" s="6"/>
      <c r="AD50625" s="6"/>
    </row>
    <row r="50626" spans="16:30">
      <c r="P50626" s="6"/>
      <c r="AA50626" s="6"/>
      <c r="AC50626" s="6"/>
      <c r="AD50626" s="6"/>
    </row>
    <row r="50627" spans="16:30">
      <c r="P50627" s="6"/>
      <c r="AA50627" s="6"/>
      <c r="AC50627" s="6"/>
      <c r="AD50627" s="6"/>
    </row>
    <row r="50628" spans="16:30">
      <c r="P50628" s="6"/>
      <c r="AA50628" s="6"/>
      <c r="AC50628" s="6"/>
      <c r="AD50628" s="6"/>
    </row>
    <row r="50629" spans="16:30">
      <c r="P50629" s="6"/>
      <c r="AA50629" s="6"/>
      <c r="AC50629" s="6"/>
      <c r="AD50629" s="6"/>
    </row>
    <row r="50630" spans="16:30">
      <c r="P50630" s="6"/>
      <c r="AA50630" s="6"/>
      <c r="AC50630" s="6"/>
      <c r="AD50630" s="6"/>
    </row>
    <row r="50631" spans="16:30">
      <c r="P50631" s="6"/>
      <c r="AA50631" s="6"/>
      <c r="AC50631" s="6"/>
      <c r="AD50631" s="6"/>
    </row>
    <row r="50632" spans="16:30">
      <c r="P50632" s="6"/>
      <c r="AA50632" s="6"/>
      <c r="AC50632" s="6"/>
      <c r="AD50632" s="6"/>
    </row>
    <row r="50633" spans="16:30">
      <c r="P50633" s="6"/>
      <c r="AA50633" s="6"/>
      <c r="AC50633" s="6"/>
      <c r="AD50633" s="6"/>
    </row>
    <row r="50634" spans="16:30">
      <c r="P50634" s="6"/>
      <c r="AA50634" s="6"/>
      <c r="AC50634" s="6"/>
      <c r="AD50634" s="6"/>
    </row>
    <row r="50635" spans="16:30">
      <c r="P50635" s="6"/>
      <c r="AA50635" s="6"/>
      <c r="AC50635" s="6"/>
      <c r="AD50635" s="6"/>
    </row>
    <row r="50636" spans="16:30">
      <c r="P50636" s="6"/>
      <c r="AA50636" s="6"/>
      <c r="AC50636" s="6"/>
      <c r="AD50636" s="6"/>
    </row>
    <row r="50637" spans="16:30">
      <c r="P50637" s="6"/>
      <c r="AA50637" s="6"/>
      <c r="AC50637" s="6"/>
      <c r="AD50637" s="6"/>
    </row>
    <row r="50638" spans="16:30">
      <c r="P50638" s="6"/>
      <c r="AA50638" s="6"/>
      <c r="AC50638" s="6"/>
      <c r="AD50638" s="6"/>
    </row>
    <row r="50639" spans="16:30">
      <c r="P50639" s="6"/>
      <c r="AA50639" s="6"/>
      <c r="AC50639" s="6"/>
      <c r="AD50639" s="6"/>
    </row>
    <row r="50640" spans="16:30">
      <c r="P50640" s="6"/>
      <c r="AA50640" s="6"/>
      <c r="AC50640" s="6"/>
      <c r="AD50640" s="6"/>
    </row>
    <row r="50641" spans="16:30">
      <c r="P50641" s="6"/>
      <c r="AA50641" s="6"/>
      <c r="AC50641" s="6"/>
      <c r="AD50641" s="6"/>
    </row>
    <row r="50642" spans="16:30">
      <c r="P50642" s="6"/>
      <c r="AA50642" s="6"/>
      <c r="AC50642" s="6"/>
      <c r="AD50642" s="6"/>
    </row>
    <row r="50643" spans="16:30">
      <c r="P50643" s="6"/>
      <c r="AA50643" s="6"/>
      <c r="AC50643" s="6"/>
      <c r="AD50643" s="6"/>
    </row>
    <row r="50644" spans="16:30">
      <c r="P50644" s="6"/>
      <c r="AA50644" s="6"/>
      <c r="AC50644" s="6"/>
      <c r="AD50644" s="6"/>
    </row>
    <row r="50645" spans="16:30">
      <c r="P50645" s="6"/>
      <c r="AA50645" s="6"/>
      <c r="AC50645" s="6"/>
      <c r="AD50645" s="6"/>
    </row>
    <row r="50646" spans="16:30">
      <c r="P50646" s="6"/>
      <c r="AA50646" s="6"/>
      <c r="AC50646" s="6"/>
      <c r="AD50646" s="6"/>
    </row>
    <row r="50647" spans="16:30">
      <c r="P50647" s="6"/>
      <c r="AA50647" s="6"/>
      <c r="AC50647" s="6"/>
      <c r="AD50647" s="6"/>
    </row>
    <row r="50648" spans="16:30">
      <c r="P50648" s="6"/>
      <c r="AA50648" s="6"/>
      <c r="AC50648" s="6"/>
      <c r="AD50648" s="6"/>
    </row>
    <row r="50649" spans="16:30">
      <c r="P50649" s="6"/>
      <c r="AA50649" s="6"/>
      <c r="AC50649" s="6"/>
      <c r="AD50649" s="6"/>
    </row>
    <row r="50650" spans="16:30">
      <c r="P50650" s="6"/>
      <c r="AA50650" s="6"/>
      <c r="AC50650" s="6"/>
      <c r="AD50650" s="6"/>
    </row>
    <row r="50651" spans="16:30">
      <c r="P50651" s="6"/>
      <c r="AA50651" s="6"/>
      <c r="AC50651" s="6"/>
      <c r="AD50651" s="6"/>
    </row>
    <row r="50652" spans="16:30">
      <c r="P50652" s="6"/>
      <c r="AA50652" s="6"/>
      <c r="AC50652" s="6"/>
      <c r="AD50652" s="6"/>
    </row>
    <row r="50653" spans="16:30">
      <c r="P50653" s="6"/>
      <c r="AA50653" s="6"/>
      <c r="AC50653" s="6"/>
      <c r="AD50653" s="6"/>
    </row>
    <row r="50654" spans="16:30">
      <c r="P50654" s="6"/>
      <c r="AA50654" s="6"/>
      <c r="AC50654" s="6"/>
      <c r="AD50654" s="6"/>
    </row>
    <row r="50655" spans="16:30">
      <c r="P50655" s="6"/>
      <c r="AA50655" s="6"/>
      <c r="AC50655" s="6"/>
      <c r="AD50655" s="6"/>
    </row>
    <row r="50656" spans="16:30">
      <c r="P50656" s="6"/>
      <c r="AA50656" s="6"/>
      <c r="AC50656" s="6"/>
      <c r="AD50656" s="6"/>
    </row>
    <row r="50657" spans="16:30">
      <c r="P50657" s="6"/>
      <c r="AA50657" s="6"/>
      <c r="AC50657" s="6"/>
      <c r="AD50657" s="6"/>
    </row>
    <row r="50658" spans="16:30">
      <c r="P50658" s="6"/>
      <c r="AA50658" s="6"/>
      <c r="AC50658" s="6"/>
      <c r="AD50658" s="6"/>
    </row>
    <row r="50659" spans="16:30">
      <c r="P50659" s="6"/>
      <c r="AA50659" s="6"/>
      <c r="AC50659" s="6"/>
      <c r="AD50659" s="6"/>
    </row>
    <row r="50660" spans="16:30">
      <c r="P50660" s="6"/>
      <c r="AA50660" s="6"/>
      <c r="AC50660" s="6"/>
      <c r="AD50660" s="6"/>
    </row>
    <row r="50661" spans="16:30">
      <c r="P50661" s="6"/>
      <c r="AA50661" s="6"/>
      <c r="AC50661" s="6"/>
      <c r="AD50661" s="6"/>
    </row>
    <row r="50662" spans="16:30">
      <c r="P50662" s="6"/>
      <c r="AA50662" s="6"/>
      <c r="AC50662" s="6"/>
      <c r="AD50662" s="6"/>
    </row>
    <row r="50663" spans="16:30">
      <c r="P50663" s="6"/>
      <c r="AA50663" s="6"/>
      <c r="AC50663" s="6"/>
      <c r="AD50663" s="6"/>
    </row>
    <row r="50664" spans="16:30">
      <c r="P50664" s="6"/>
      <c r="AA50664" s="6"/>
      <c r="AC50664" s="6"/>
      <c r="AD50664" s="6"/>
    </row>
    <row r="50665" spans="16:30">
      <c r="P50665" s="6"/>
      <c r="AA50665" s="6"/>
      <c r="AC50665" s="6"/>
      <c r="AD50665" s="6"/>
    </row>
    <row r="50666" spans="16:30">
      <c r="P50666" s="6"/>
      <c r="AA50666" s="6"/>
      <c r="AC50666" s="6"/>
      <c r="AD50666" s="6"/>
    </row>
    <row r="50667" spans="16:30">
      <c r="P50667" s="6"/>
      <c r="AA50667" s="6"/>
      <c r="AC50667" s="6"/>
      <c r="AD50667" s="6"/>
    </row>
    <row r="50668" spans="16:30">
      <c r="P50668" s="6"/>
      <c r="AA50668" s="6"/>
      <c r="AC50668" s="6"/>
      <c r="AD50668" s="6"/>
    </row>
    <row r="50669" spans="16:30">
      <c r="P50669" s="6"/>
      <c r="AA50669" s="6"/>
      <c r="AC50669" s="6"/>
      <c r="AD50669" s="6"/>
    </row>
    <row r="50670" spans="16:30">
      <c r="P50670" s="6"/>
      <c r="AA50670" s="6"/>
      <c r="AC50670" s="6"/>
      <c r="AD50670" s="6"/>
    </row>
    <row r="50671" spans="16:30">
      <c r="P50671" s="6"/>
      <c r="AA50671" s="6"/>
      <c r="AC50671" s="6"/>
      <c r="AD50671" s="6"/>
    </row>
    <row r="50672" spans="16:30">
      <c r="P50672" s="6"/>
      <c r="AA50672" s="6"/>
      <c r="AC50672" s="6"/>
      <c r="AD50672" s="6"/>
    </row>
    <row r="50673" spans="16:30">
      <c r="P50673" s="6"/>
      <c r="AA50673" s="6"/>
      <c r="AC50673" s="6"/>
      <c r="AD50673" s="6"/>
    </row>
    <row r="50674" spans="16:30">
      <c r="P50674" s="6"/>
      <c r="AA50674" s="6"/>
      <c r="AC50674" s="6"/>
      <c r="AD50674" s="6"/>
    </row>
    <row r="50675" spans="16:30">
      <c r="P50675" s="6"/>
      <c r="AA50675" s="6"/>
      <c r="AC50675" s="6"/>
      <c r="AD50675" s="6"/>
    </row>
    <row r="50676" spans="16:30">
      <c r="P50676" s="6"/>
      <c r="AA50676" s="6"/>
      <c r="AC50676" s="6"/>
      <c r="AD50676" s="6"/>
    </row>
    <row r="50677" spans="16:30">
      <c r="P50677" s="6"/>
      <c r="AA50677" s="6"/>
      <c r="AC50677" s="6"/>
      <c r="AD50677" s="6"/>
    </row>
    <row r="50678" spans="16:30">
      <c r="P50678" s="6"/>
      <c r="AA50678" s="6"/>
      <c r="AC50678" s="6"/>
      <c r="AD50678" s="6"/>
    </row>
    <row r="50679" spans="16:30">
      <c r="P50679" s="6"/>
      <c r="AA50679" s="6"/>
      <c r="AC50679" s="6"/>
      <c r="AD50679" s="6"/>
    </row>
    <row r="50680" spans="16:30">
      <c r="P50680" s="6"/>
      <c r="AA50680" s="6"/>
      <c r="AC50680" s="6"/>
      <c r="AD50680" s="6"/>
    </row>
    <row r="50681" spans="16:30">
      <c r="P50681" s="6"/>
      <c r="AA50681" s="6"/>
      <c r="AC50681" s="6"/>
      <c r="AD50681" s="6"/>
    </row>
    <row r="50682" spans="16:30">
      <c r="P50682" s="6"/>
      <c r="AA50682" s="6"/>
      <c r="AC50682" s="6"/>
      <c r="AD50682" s="6"/>
    </row>
    <row r="50683" spans="16:30">
      <c r="P50683" s="6"/>
      <c r="AA50683" s="6"/>
      <c r="AC50683" s="6"/>
      <c r="AD50683" s="6"/>
    </row>
    <row r="50684" spans="16:30">
      <c r="P50684" s="6"/>
      <c r="AA50684" s="6"/>
      <c r="AC50684" s="6"/>
      <c r="AD50684" s="6"/>
    </row>
    <row r="50685" spans="16:30">
      <c r="P50685" s="6"/>
      <c r="AA50685" s="6"/>
      <c r="AC50685" s="6"/>
      <c r="AD50685" s="6"/>
    </row>
    <row r="50686" spans="16:30">
      <c r="P50686" s="6"/>
      <c r="AA50686" s="6"/>
      <c r="AC50686" s="6"/>
      <c r="AD50686" s="6"/>
    </row>
    <row r="50687" spans="16:30">
      <c r="P50687" s="6"/>
      <c r="AA50687" s="6"/>
      <c r="AC50687" s="6"/>
      <c r="AD50687" s="6"/>
    </row>
    <row r="50688" spans="16:30">
      <c r="P50688" s="6"/>
      <c r="AA50688" s="6"/>
      <c r="AC50688" s="6"/>
      <c r="AD50688" s="6"/>
    </row>
    <row r="50689" spans="16:30">
      <c r="P50689" s="6"/>
      <c r="AA50689" s="6"/>
      <c r="AC50689" s="6"/>
      <c r="AD50689" s="6"/>
    </row>
    <row r="50690" spans="16:30">
      <c r="P50690" s="6"/>
      <c r="AA50690" s="6"/>
      <c r="AC50690" s="6"/>
      <c r="AD50690" s="6"/>
    </row>
    <row r="50691" spans="16:30">
      <c r="P50691" s="6"/>
      <c r="AA50691" s="6"/>
      <c r="AC50691" s="6"/>
      <c r="AD50691" s="6"/>
    </row>
    <row r="50692" spans="16:30">
      <c r="P50692" s="6"/>
      <c r="AA50692" s="6"/>
      <c r="AC50692" s="6"/>
      <c r="AD50692" s="6"/>
    </row>
    <row r="50693" spans="16:30">
      <c r="P50693" s="6"/>
      <c r="AA50693" s="6"/>
      <c r="AC50693" s="6"/>
      <c r="AD50693" s="6"/>
    </row>
    <row r="50694" spans="16:30">
      <c r="P50694" s="6"/>
      <c r="AA50694" s="6"/>
      <c r="AC50694" s="6"/>
      <c r="AD50694" s="6"/>
    </row>
    <row r="50695" spans="16:30">
      <c r="P50695" s="6"/>
      <c r="AA50695" s="6"/>
      <c r="AC50695" s="6"/>
      <c r="AD50695" s="6"/>
    </row>
    <row r="50696" spans="16:30">
      <c r="P50696" s="6"/>
      <c r="AA50696" s="6"/>
      <c r="AC50696" s="6"/>
      <c r="AD50696" s="6"/>
    </row>
    <row r="50697" spans="16:30">
      <c r="P50697" s="6"/>
      <c r="AA50697" s="6"/>
      <c r="AC50697" s="6"/>
      <c r="AD50697" s="6"/>
    </row>
    <row r="50698" spans="16:30">
      <c r="P50698" s="6"/>
      <c r="AA50698" s="6"/>
      <c r="AC50698" s="6"/>
      <c r="AD50698" s="6"/>
    </row>
    <row r="50699" spans="16:30">
      <c r="P50699" s="6"/>
      <c r="AA50699" s="6"/>
      <c r="AC50699" s="6"/>
      <c r="AD50699" s="6"/>
    </row>
    <row r="50700" spans="16:30">
      <c r="P50700" s="6"/>
      <c r="AA50700" s="6"/>
      <c r="AC50700" s="6"/>
      <c r="AD50700" s="6"/>
    </row>
    <row r="50701" spans="16:30">
      <c r="P50701" s="6"/>
      <c r="AA50701" s="6"/>
      <c r="AC50701" s="6"/>
      <c r="AD50701" s="6"/>
    </row>
    <row r="50702" spans="16:30">
      <c r="P50702" s="6"/>
      <c r="AA50702" s="6"/>
      <c r="AC50702" s="6"/>
      <c r="AD50702" s="6"/>
    </row>
    <row r="50703" spans="16:30">
      <c r="P50703" s="6"/>
      <c r="AA50703" s="6"/>
      <c r="AC50703" s="6"/>
      <c r="AD50703" s="6"/>
    </row>
    <row r="50704" spans="16:30">
      <c r="P50704" s="6"/>
      <c r="AA50704" s="6"/>
      <c r="AC50704" s="6"/>
      <c r="AD50704" s="6"/>
    </row>
    <row r="50705" spans="16:30">
      <c r="P50705" s="6"/>
      <c r="AA50705" s="6"/>
      <c r="AC50705" s="6"/>
      <c r="AD50705" s="6"/>
    </row>
    <row r="50706" spans="16:30">
      <c r="P50706" s="6"/>
      <c r="AA50706" s="6"/>
      <c r="AC50706" s="6"/>
      <c r="AD50706" s="6"/>
    </row>
    <row r="50707" spans="16:30">
      <c r="P50707" s="6"/>
      <c r="AA50707" s="6"/>
      <c r="AC50707" s="6"/>
      <c r="AD50707" s="6"/>
    </row>
    <row r="50708" spans="16:30">
      <c r="P50708" s="6"/>
      <c r="AA50708" s="6"/>
      <c r="AC50708" s="6"/>
      <c r="AD50708" s="6"/>
    </row>
    <row r="50709" spans="16:30">
      <c r="P50709" s="6"/>
      <c r="AA50709" s="6"/>
      <c r="AC50709" s="6"/>
      <c r="AD50709" s="6"/>
    </row>
    <row r="50710" spans="16:30">
      <c r="P50710" s="6"/>
      <c r="AA50710" s="6"/>
      <c r="AC50710" s="6"/>
      <c r="AD50710" s="6"/>
    </row>
    <row r="50711" spans="16:30">
      <c r="P50711" s="6"/>
      <c r="AA50711" s="6"/>
      <c r="AC50711" s="6"/>
      <c r="AD50711" s="6"/>
    </row>
    <row r="50712" spans="16:30">
      <c r="P50712" s="6"/>
      <c r="AA50712" s="6"/>
      <c r="AC50712" s="6"/>
      <c r="AD50712" s="6"/>
    </row>
    <row r="50713" spans="16:30">
      <c r="P50713" s="6"/>
      <c r="AA50713" s="6"/>
      <c r="AC50713" s="6"/>
      <c r="AD50713" s="6"/>
    </row>
    <row r="50714" spans="16:30">
      <c r="P50714" s="6"/>
      <c r="AA50714" s="6"/>
      <c r="AC50714" s="6"/>
      <c r="AD50714" s="6"/>
    </row>
    <row r="50715" spans="16:30">
      <c r="P50715" s="6"/>
      <c r="AA50715" s="6"/>
      <c r="AC50715" s="6"/>
      <c r="AD50715" s="6"/>
    </row>
    <row r="50716" spans="16:30">
      <c r="P50716" s="6"/>
      <c r="AA50716" s="6"/>
      <c r="AC50716" s="6"/>
      <c r="AD50716" s="6"/>
    </row>
    <row r="50717" spans="16:30">
      <c r="P50717" s="6"/>
      <c r="AA50717" s="6"/>
      <c r="AC50717" s="6"/>
      <c r="AD50717" s="6"/>
    </row>
    <row r="50718" spans="16:30">
      <c r="P50718" s="6"/>
      <c r="AA50718" s="6"/>
      <c r="AC50718" s="6"/>
      <c r="AD50718" s="6"/>
    </row>
    <row r="50719" spans="16:30">
      <c r="P50719" s="6"/>
      <c r="AA50719" s="6"/>
      <c r="AC50719" s="6"/>
      <c r="AD50719" s="6"/>
    </row>
    <row r="50720" spans="16:30">
      <c r="P50720" s="6"/>
      <c r="AA50720" s="6"/>
      <c r="AC50720" s="6"/>
      <c r="AD50720" s="6"/>
    </row>
    <row r="50721" spans="16:30">
      <c r="P50721" s="6"/>
      <c r="AA50721" s="6"/>
      <c r="AC50721" s="6"/>
      <c r="AD50721" s="6"/>
    </row>
    <row r="50722" spans="16:30">
      <c r="P50722" s="6"/>
      <c r="AA50722" s="6"/>
      <c r="AC50722" s="6"/>
      <c r="AD50722" s="6"/>
    </row>
    <row r="50723" spans="16:30">
      <c r="P50723" s="6"/>
      <c r="AA50723" s="6"/>
      <c r="AC50723" s="6"/>
      <c r="AD50723" s="6"/>
    </row>
    <row r="50724" spans="16:30">
      <c r="P50724" s="6"/>
      <c r="AA50724" s="6"/>
      <c r="AC50724" s="6"/>
      <c r="AD50724" s="6"/>
    </row>
    <row r="50725" spans="16:30">
      <c r="P50725" s="6"/>
      <c r="AA50725" s="6"/>
      <c r="AC50725" s="6"/>
      <c r="AD50725" s="6"/>
    </row>
    <row r="50726" spans="16:30">
      <c r="P50726" s="6"/>
      <c r="AA50726" s="6"/>
      <c r="AC50726" s="6"/>
      <c r="AD50726" s="6"/>
    </row>
    <row r="50727" spans="16:30">
      <c r="P50727" s="6"/>
      <c r="AA50727" s="6"/>
      <c r="AC50727" s="6"/>
      <c r="AD50727" s="6"/>
    </row>
    <row r="50728" spans="16:30">
      <c r="P50728" s="6"/>
      <c r="AA50728" s="6"/>
      <c r="AC50728" s="6"/>
      <c r="AD50728" s="6"/>
    </row>
    <row r="50729" spans="16:30">
      <c r="P50729" s="6"/>
      <c r="AA50729" s="6"/>
      <c r="AC50729" s="6"/>
      <c r="AD50729" s="6"/>
    </row>
    <row r="50730" spans="16:30">
      <c r="P50730" s="6"/>
      <c r="AA50730" s="6"/>
      <c r="AC50730" s="6"/>
      <c r="AD50730" s="6"/>
    </row>
    <row r="50731" spans="16:30">
      <c r="P50731" s="6"/>
      <c r="AA50731" s="6"/>
      <c r="AC50731" s="6"/>
      <c r="AD50731" s="6"/>
    </row>
    <row r="50732" spans="16:30">
      <c r="P50732" s="6"/>
      <c r="AA50732" s="6"/>
      <c r="AC50732" s="6"/>
      <c r="AD50732" s="6"/>
    </row>
    <row r="50733" spans="16:30">
      <c r="P50733" s="6"/>
      <c r="AA50733" s="6"/>
      <c r="AC50733" s="6"/>
      <c r="AD50733" s="6"/>
    </row>
    <row r="50734" spans="16:30">
      <c r="P50734" s="6"/>
      <c r="AA50734" s="6"/>
      <c r="AC50734" s="6"/>
      <c r="AD50734" s="6"/>
    </row>
    <row r="50735" spans="16:30">
      <c r="P50735" s="6"/>
      <c r="AA50735" s="6"/>
      <c r="AC50735" s="6"/>
      <c r="AD50735" s="6"/>
    </row>
    <row r="50736" spans="16:30">
      <c r="P50736" s="6"/>
      <c r="AA50736" s="6"/>
      <c r="AC50736" s="6"/>
      <c r="AD50736" s="6"/>
    </row>
    <row r="50737" spans="16:30">
      <c r="P50737" s="6"/>
      <c r="AA50737" s="6"/>
      <c r="AC50737" s="6"/>
      <c r="AD50737" s="6"/>
    </row>
    <row r="50738" spans="16:30">
      <c r="P50738" s="6"/>
      <c r="AA50738" s="6"/>
      <c r="AC50738" s="6"/>
      <c r="AD50738" s="6"/>
    </row>
    <row r="50739" spans="16:30">
      <c r="P50739" s="6"/>
      <c r="AA50739" s="6"/>
      <c r="AC50739" s="6"/>
      <c r="AD50739" s="6"/>
    </row>
    <row r="50740" spans="16:30">
      <c r="P50740" s="6"/>
      <c r="AA50740" s="6"/>
      <c r="AC50740" s="6"/>
      <c r="AD50740" s="6"/>
    </row>
    <row r="50741" spans="16:30">
      <c r="P50741" s="6"/>
      <c r="AA50741" s="6"/>
      <c r="AC50741" s="6"/>
      <c r="AD50741" s="6"/>
    </row>
    <row r="50742" spans="16:30">
      <c r="P50742" s="6"/>
      <c r="AA50742" s="6"/>
      <c r="AC50742" s="6"/>
      <c r="AD50742" s="6"/>
    </row>
    <row r="50743" spans="16:30">
      <c r="P50743" s="6"/>
      <c r="AA50743" s="6"/>
      <c r="AC50743" s="6"/>
      <c r="AD50743" s="6"/>
    </row>
    <row r="50744" spans="16:30">
      <c r="P50744" s="6"/>
      <c r="AA50744" s="6"/>
      <c r="AC50744" s="6"/>
      <c r="AD50744" s="6"/>
    </row>
    <row r="50745" spans="16:30">
      <c r="P50745" s="6"/>
      <c r="AA50745" s="6"/>
      <c r="AC50745" s="6"/>
      <c r="AD50745" s="6"/>
    </row>
    <row r="50746" spans="16:30">
      <c r="P50746" s="6"/>
      <c r="AA50746" s="6"/>
      <c r="AC50746" s="6"/>
      <c r="AD50746" s="6"/>
    </row>
    <row r="50747" spans="16:30">
      <c r="P50747" s="6"/>
      <c r="AA50747" s="6"/>
      <c r="AC50747" s="6"/>
      <c r="AD50747" s="6"/>
    </row>
    <row r="50748" spans="16:30">
      <c r="P50748" s="6"/>
      <c r="AA50748" s="6"/>
      <c r="AC50748" s="6"/>
      <c r="AD50748" s="6"/>
    </row>
    <row r="50749" spans="16:30">
      <c r="P50749" s="6"/>
      <c r="AA50749" s="6"/>
      <c r="AC50749" s="6"/>
      <c r="AD50749" s="6"/>
    </row>
    <row r="50750" spans="16:30">
      <c r="P50750" s="6"/>
      <c r="AA50750" s="6"/>
      <c r="AC50750" s="6"/>
      <c r="AD50750" s="6"/>
    </row>
    <row r="50751" spans="16:30">
      <c r="P50751" s="6"/>
      <c r="AA50751" s="6"/>
      <c r="AC50751" s="6"/>
      <c r="AD50751" s="6"/>
    </row>
    <row r="50752" spans="16:30">
      <c r="P50752" s="6"/>
      <c r="AA50752" s="6"/>
      <c r="AC50752" s="6"/>
      <c r="AD50752" s="6"/>
    </row>
    <row r="50753" spans="16:30">
      <c r="P50753" s="6"/>
      <c r="AA50753" s="6"/>
      <c r="AC50753" s="6"/>
      <c r="AD50753" s="6"/>
    </row>
    <row r="50754" spans="16:30">
      <c r="P50754" s="6"/>
      <c r="AA50754" s="6"/>
      <c r="AC50754" s="6"/>
      <c r="AD50754" s="6"/>
    </row>
    <row r="50755" spans="16:30">
      <c r="P50755" s="6"/>
      <c r="AA50755" s="6"/>
      <c r="AC50755" s="6"/>
      <c r="AD50755" s="6"/>
    </row>
    <row r="50756" spans="16:30">
      <c r="P50756" s="6"/>
      <c r="AA50756" s="6"/>
      <c r="AC50756" s="6"/>
      <c r="AD50756" s="6"/>
    </row>
    <row r="50757" spans="16:30">
      <c r="P50757" s="6"/>
      <c r="AA50757" s="6"/>
      <c r="AC50757" s="6"/>
      <c r="AD50757" s="6"/>
    </row>
    <row r="50758" spans="16:30">
      <c r="P50758" s="6"/>
      <c r="AA50758" s="6"/>
      <c r="AC50758" s="6"/>
      <c r="AD50758" s="6"/>
    </row>
    <row r="50759" spans="16:30">
      <c r="P50759" s="6"/>
      <c r="AA50759" s="6"/>
      <c r="AC50759" s="6"/>
      <c r="AD50759" s="6"/>
    </row>
    <row r="50760" spans="16:30">
      <c r="P50760" s="6"/>
      <c r="AA50760" s="6"/>
      <c r="AC50760" s="6"/>
      <c r="AD50760" s="6"/>
    </row>
    <row r="50761" spans="16:30">
      <c r="P50761" s="6"/>
      <c r="AA50761" s="6"/>
      <c r="AC50761" s="6"/>
      <c r="AD50761" s="6"/>
    </row>
    <row r="50762" spans="16:30">
      <c r="P50762" s="6"/>
      <c r="AA50762" s="6"/>
      <c r="AC50762" s="6"/>
      <c r="AD50762" s="6"/>
    </row>
    <row r="50763" spans="16:30">
      <c r="P50763" s="6"/>
      <c r="AA50763" s="6"/>
      <c r="AC50763" s="6"/>
      <c r="AD50763" s="6"/>
    </row>
    <row r="50764" spans="16:30">
      <c r="P50764" s="6"/>
      <c r="AA50764" s="6"/>
      <c r="AC50764" s="6"/>
      <c r="AD50764" s="6"/>
    </row>
    <row r="50765" spans="16:30">
      <c r="P50765" s="6"/>
      <c r="AA50765" s="6"/>
      <c r="AC50765" s="6"/>
      <c r="AD50765" s="6"/>
    </row>
    <row r="50766" spans="16:30">
      <c r="P50766" s="6"/>
      <c r="AA50766" s="6"/>
      <c r="AC50766" s="6"/>
      <c r="AD50766" s="6"/>
    </row>
    <row r="50767" spans="16:30">
      <c r="P50767" s="6"/>
      <c r="AA50767" s="6"/>
      <c r="AC50767" s="6"/>
      <c r="AD50767" s="6"/>
    </row>
    <row r="50768" spans="16:30">
      <c r="P50768" s="6"/>
      <c r="AA50768" s="6"/>
      <c r="AC50768" s="6"/>
      <c r="AD50768" s="6"/>
    </row>
    <row r="50769" spans="16:30">
      <c r="P50769" s="6"/>
      <c r="AA50769" s="6"/>
      <c r="AC50769" s="6"/>
      <c r="AD50769" s="6"/>
    </row>
    <row r="50770" spans="16:30">
      <c r="P50770" s="6"/>
      <c r="AA50770" s="6"/>
      <c r="AC50770" s="6"/>
      <c r="AD50770" s="6"/>
    </row>
    <row r="50771" spans="16:30">
      <c r="P50771" s="6"/>
      <c r="AA50771" s="6"/>
      <c r="AC50771" s="6"/>
      <c r="AD50771" s="6"/>
    </row>
    <row r="50772" spans="16:30">
      <c r="P50772" s="6"/>
      <c r="AA50772" s="6"/>
      <c r="AC50772" s="6"/>
      <c r="AD50772" s="6"/>
    </row>
    <row r="50773" spans="16:30">
      <c r="P50773" s="6"/>
      <c r="AA50773" s="6"/>
      <c r="AC50773" s="6"/>
      <c r="AD50773" s="6"/>
    </row>
    <row r="50774" spans="16:30">
      <c r="P50774" s="6"/>
      <c r="AA50774" s="6"/>
      <c r="AC50774" s="6"/>
      <c r="AD50774" s="6"/>
    </row>
    <row r="50775" spans="16:30">
      <c r="P50775" s="6"/>
      <c r="AA50775" s="6"/>
      <c r="AC50775" s="6"/>
      <c r="AD50775" s="6"/>
    </row>
    <row r="50776" spans="16:30">
      <c r="P50776" s="6"/>
      <c r="AA50776" s="6"/>
      <c r="AC50776" s="6"/>
      <c r="AD50776" s="6"/>
    </row>
    <row r="50777" spans="16:30">
      <c r="P50777" s="6"/>
      <c r="AA50777" s="6"/>
      <c r="AC50777" s="6"/>
      <c r="AD50777" s="6"/>
    </row>
    <row r="50778" spans="16:30">
      <c r="P50778" s="6"/>
      <c r="AA50778" s="6"/>
      <c r="AC50778" s="6"/>
      <c r="AD50778" s="6"/>
    </row>
    <row r="50779" spans="16:30">
      <c r="P50779" s="6"/>
      <c r="AA50779" s="6"/>
      <c r="AC50779" s="6"/>
      <c r="AD50779" s="6"/>
    </row>
    <row r="50780" spans="16:30">
      <c r="P50780" s="6"/>
      <c r="AA50780" s="6"/>
      <c r="AC50780" s="6"/>
      <c r="AD50780" s="6"/>
    </row>
    <row r="50781" spans="16:30">
      <c r="P50781" s="6"/>
      <c r="AA50781" s="6"/>
      <c r="AC50781" s="6"/>
      <c r="AD50781" s="6"/>
    </row>
    <row r="50782" spans="16:30">
      <c r="P50782" s="6"/>
      <c r="AA50782" s="6"/>
      <c r="AC50782" s="6"/>
      <c r="AD50782" s="6"/>
    </row>
    <row r="50783" spans="16:30">
      <c r="P50783" s="6"/>
      <c r="AA50783" s="6"/>
      <c r="AC50783" s="6"/>
      <c r="AD50783" s="6"/>
    </row>
    <row r="50784" spans="16:30">
      <c r="P50784" s="6"/>
      <c r="AA50784" s="6"/>
      <c r="AC50784" s="6"/>
      <c r="AD50784" s="6"/>
    </row>
    <row r="50785" spans="16:30">
      <c r="P50785" s="6"/>
      <c r="AA50785" s="6"/>
      <c r="AC50785" s="6"/>
      <c r="AD50785" s="6"/>
    </row>
    <row r="50786" spans="16:30">
      <c r="P50786" s="6"/>
      <c r="AA50786" s="6"/>
      <c r="AC50786" s="6"/>
      <c r="AD50786" s="6"/>
    </row>
    <row r="50787" spans="16:30">
      <c r="P50787" s="6"/>
      <c r="AA50787" s="6"/>
      <c r="AC50787" s="6"/>
      <c r="AD50787" s="6"/>
    </row>
    <row r="50788" spans="16:30">
      <c r="P50788" s="6"/>
      <c r="AA50788" s="6"/>
      <c r="AC50788" s="6"/>
      <c r="AD50788" s="6"/>
    </row>
    <row r="50789" spans="16:30">
      <c r="P50789" s="6"/>
      <c r="AA50789" s="6"/>
      <c r="AC50789" s="6"/>
      <c r="AD50789" s="6"/>
    </row>
    <row r="50790" spans="16:30">
      <c r="P50790" s="6"/>
      <c r="AA50790" s="6"/>
      <c r="AC50790" s="6"/>
      <c r="AD50790" s="6"/>
    </row>
    <row r="50791" spans="16:30">
      <c r="P50791" s="6"/>
      <c r="AA50791" s="6"/>
      <c r="AC50791" s="6"/>
      <c r="AD50791" s="6"/>
    </row>
    <row r="50792" spans="16:30">
      <c r="P50792" s="6"/>
      <c r="AA50792" s="6"/>
      <c r="AC50792" s="6"/>
      <c r="AD50792" s="6"/>
    </row>
    <row r="50793" spans="16:30">
      <c r="P50793" s="6"/>
      <c r="AA50793" s="6"/>
      <c r="AC50793" s="6"/>
      <c r="AD50793" s="6"/>
    </row>
    <row r="50794" spans="16:30">
      <c r="P50794" s="6"/>
      <c r="AA50794" s="6"/>
      <c r="AC50794" s="6"/>
      <c r="AD50794" s="6"/>
    </row>
    <row r="50795" spans="16:30">
      <c r="P50795" s="6"/>
      <c r="AA50795" s="6"/>
      <c r="AC50795" s="6"/>
      <c r="AD50795" s="6"/>
    </row>
    <row r="50796" spans="16:30">
      <c r="P50796" s="6"/>
      <c r="AA50796" s="6"/>
      <c r="AC50796" s="6"/>
      <c r="AD50796" s="6"/>
    </row>
    <row r="50797" spans="16:30">
      <c r="P50797" s="6"/>
      <c r="AA50797" s="6"/>
      <c r="AC50797" s="6"/>
      <c r="AD50797" s="6"/>
    </row>
    <row r="50798" spans="16:30">
      <c r="P50798" s="6"/>
      <c r="AA50798" s="6"/>
      <c r="AC50798" s="6"/>
      <c r="AD50798" s="6"/>
    </row>
    <row r="50799" spans="16:30">
      <c r="P50799" s="6"/>
      <c r="AA50799" s="6"/>
      <c r="AC50799" s="6"/>
      <c r="AD50799" s="6"/>
    </row>
    <row r="50800" spans="16:30">
      <c r="P50800" s="6"/>
      <c r="AA50800" s="6"/>
      <c r="AC50800" s="6"/>
      <c r="AD50800" s="6"/>
    </row>
    <row r="50801" spans="16:30">
      <c r="P50801" s="6"/>
      <c r="AA50801" s="6"/>
      <c r="AC50801" s="6"/>
      <c r="AD50801" s="6"/>
    </row>
    <row r="50802" spans="16:30">
      <c r="P50802" s="6"/>
      <c r="AA50802" s="6"/>
      <c r="AC50802" s="6"/>
      <c r="AD50802" s="6"/>
    </row>
    <row r="50803" spans="16:30">
      <c r="P50803" s="6"/>
      <c r="AA50803" s="6"/>
      <c r="AC50803" s="6"/>
      <c r="AD50803" s="6"/>
    </row>
    <row r="50804" spans="16:30">
      <c r="P50804" s="6"/>
      <c r="AA50804" s="6"/>
      <c r="AC50804" s="6"/>
      <c r="AD50804" s="6"/>
    </row>
    <row r="50805" spans="16:30">
      <c r="P50805" s="6"/>
      <c r="AA50805" s="6"/>
      <c r="AC50805" s="6"/>
      <c r="AD50805" s="6"/>
    </row>
    <row r="50806" spans="16:30">
      <c r="P50806" s="6"/>
      <c r="AA50806" s="6"/>
      <c r="AC50806" s="6"/>
      <c r="AD50806" s="6"/>
    </row>
    <row r="50807" spans="16:30">
      <c r="P50807" s="6"/>
      <c r="AA50807" s="6"/>
      <c r="AC50807" s="6"/>
      <c r="AD50807" s="6"/>
    </row>
    <row r="50808" spans="16:30">
      <c r="P50808" s="6"/>
      <c r="AA50808" s="6"/>
      <c r="AC50808" s="6"/>
      <c r="AD50808" s="6"/>
    </row>
    <row r="50809" spans="16:30">
      <c r="P50809" s="6"/>
      <c r="AA50809" s="6"/>
      <c r="AC50809" s="6"/>
      <c r="AD50809" s="6"/>
    </row>
    <row r="50810" spans="16:30">
      <c r="P50810" s="6"/>
      <c r="AA50810" s="6"/>
      <c r="AC50810" s="6"/>
      <c r="AD50810" s="6"/>
    </row>
    <row r="50811" spans="16:30">
      <c r="P50811" s="6"/>
      <c r="AA50811" s="6"/>
      <c r="AC50811" s="6"/>
      <c r="AD50811" s="6"/>
    </row>
    <row r="50812" spans="16:30">
      <c r="P50812" s="6"/>
      <c r="AA50812" s="6"/>
      <c r="AC50812" s="6"/>
      <c r="AD50812" s="6"/>
    </row>
    <row r="50813" spans="16:30">
      <c r="P50813" s="6"/>
      <c r="AA50813" s="6"/>
      <c r="AC50813" s="6"/>
      <c r="AD50813" s="6"/>
    </row>
    <row r="50814" spans="16:30">
      <c r="P50814" s="6"/>
      <c r="AA50814" s="6"/>
      <c r="AC50814" s="6"/>
      <c r="AD50814" s="6"/>
    </row>
    <row r="50815" spans="16:30">
      <c r="P50815" s="6"/>
      <c r="AA50815" s="6"/>
      <c r="AC50815" s="6"/>
      <c r="AD50815" s="6"/>
    </row>
    <row r="50816" spans="16:30">
      <c r="P50816" s="6"/>
      <c r="AA50816" s="6"/>
      <c r="AC50816" s="6"/>
      <c r="AD50816" s="6"/>
    </row>
    <row r="50817" spans="16:30">
      <c r="P50817" s="6"/>
      <c r="AA50817" s="6"/>
      <c r="AC50817" s="6"/>
      <c r="AD50817" s="6"/>
    </row>
    <row r="50818" spans="16:30">
      <c r="P50818" s="6"/>
      <c r="AA50818" s="6"/>
      <c r="AC50818" s="6"/>
      <c r="AD50818" s="6"/>
    </row>
    <row r="50819" spans="16:30">
      <c r="P50819" s="6"/>
      <c r="AA50819" s="6"/>
      <c r="AC50819" s="6"/>
      <c r="AD50819" s="6"/>
    </row>
    <row r="50820" spans="16:30">
      <c r="P50820" s="6"/>
      <c r="AA50820" s="6"/>
      <c r="AC50820" s="6"/>
      <c r="AD50820" s="6"/>
    </row>
    <row r="50821" spans="16:30">
      <c r="P50821" s="6"/>
      <c r="AA50821" s="6"/>
      <c r="AC50821" s="6"/>
      <c r="AD50821" s="6"/>
    </row>
    <row r="50822" spans="16:30">
      <c r="P50822" s="6"/>
      <c r="AA50822" s="6"/>
      <c r="AC50822" s="6"/>
      <c r="AD50822" s="6"/>
    </row>
    <row r="50823" spans="16:30">
      <c r="P50823" s="6"/>
      <c r="AA50823" s="6"/>
      <c r="AC50823" s="6"/>
      <c r="AD50823" s="6"/>
    </row>
    <row r="50824" spans="16:30">
      <c r="P50824" s="6"/>
      <c r="AA50824" s="6"/>
      <c r="AC50824" s="6"/>
      <c r="AD50824" s="6"/>
    </row>
    <row r="50825" spans="16:30">
      <c r="P50825" s="6"/>
      <c r="AA50825" s="6"/>
      <c r="AC50825" s="6"/>
      <c r="AD50825" s="6"/>
    </row>
    <row r="50826" spans="16:30">
      <c r="P50826" s="6"/>
      <c r="AA50826" s="6"/>
      <c r="AC50826" s="6"/>
      <c r="AD50826" s="6"/>
    </row>
    <row r="50827" spans="16:30">
      <c r="P50827" s="6"/>
      <c r="AA50827" s="6"/>
      <c r="AC50827" s="6"/>
      <c r="AD50827" s="6"/>
    </row>
    <row r="50828" spans="16:30">
      <c r="P50828" s="6"/>
      <c r="AA50828" s="6"/>
      <c r="AC50828" s="6"/>
      <c r="AD50828" s="6"/>
    </row>
    <row r="50829" spans="16:30">
      <c r="P50829" s="6"/>
      <c r="AA50829" s="6"/>
      <c r="AC50829" s="6"/>
      <c r="AD50829" s="6"/>
    </row>
    <row r="50830" spans="16:30">
      <c r="P50830" s="6"/>
      <c r="AA50830" s="6"/>
      <c r="AC50830" s="6"/>
      <c r="AD50830" s="6"/>
    </row>
    <row r="50831" spans="16:30">
      <c r="P50831" s="6"/>
      <c r="AA50831" s="6"/>
      <c r="AC50831" s="6"/>
      <c r="AD50831" s="6"/>
    </row>
    <row r="50832" spans="16:30">
      <c r="P50832" s="6"/>
      <c r="AA50832" s="6"/>
      <c r="AC50832" s="6"/>
      <c r="AD50832" s="6"/>
    </row>
    <row r="50833" spans="16:30">
      <c r="P50833" s="6"/>
      <c r="AA50833" s="6"/>
      <c r="AC50833" s="6"/>
      <c r="AD50833" s="6"/>
    </row>
    <row r="50834" spans="16:30">
      <c r="P50834" s="6"/>
      <c r="AA50834" s="6"/>
      <c r="AC50834" s="6"/>
      <c r="AD50834" s="6"/>
    </row>
    <row r="50835" spans="16:30">
      <c r="P50835" s="6"/>
      <c r="AA50835" s="6"/>
      <c r="AC50835" s="6"/>
      <c r="AD50835" s="6"/>
    </row>
    <row r="50836" spans="16:30">
      <c r="P50836" s="6"/>
      <c r="AA50836" s="6"/>
      <c r="AC50836" s="6"/>
      <c r="AD50836" s="6"/>
    </row>
    <row r="50837" spans="16:30">
      <c r="P50837" s="6"/>
      <c r="AA50837" s="6"/>
      <c r="AC50837" s="6"/>
      <c r="AD50837" s="6"/>
    </row>
    <row r="50838" spans="16:30">
      <c r="P50838" s="6"/>
      <c r="AA50838" s="6"/>
      <c r="AC50838" s="6"/>
      <c r="AD50838" s="6"/>
    </row>
    <row r="50839" spans="16:30">
      <c r="P50839" s="6"/>
      <c r="AA50839" s="6"/>
      <c r="AC50839" s="6"/>
      <c r="AD50839" s="6"/>
    </row>
    <row r="50840" spans="16:30">
      <c r="P50840" s="6"/>
      <c r="AA50840" s="6"/>
      <c r="AC50840" s="6"/>
      <c r="AD50840" s="6"/>
    </row>
    <row r="50841" spans="16:30">
      <c r="P50841" s="6"/>
      <c r="AA50841" s="6"/>
      <c r="AC50841" s="6"/>
      <c r="AD50841" s="6"/>
    </row>
    <row r="50842" spans="16:30">
      <c r="P50842" s="6"/>
      <c r="AA50842" s="6"/>
      <c r="AC50842" s="6"/>
      <c r="AD50842" s="6"/>
    </row>
    <row r="50843" spans="16:30">
      <c r="P50843" s="6"/>
      <c r="AA50843" s="6"/>
      <c r="AC50843" s="6"/>
      <c r="AD50843" s="6"/>
    </row>
    <row r="50844" spans="16:30">
      <c r="P50844" s="6"/>
      <c r="AA50844" s="6"/>
      <c r="AC50844" s="6"/>
      <c r="AD50844" s="6"/>
    </row>
    <row r="50845" spans="16:30">
      <c r="P50845" s="6"/>
      <c r="AA50845" s="6"/>
      <c r="AC50845" s="6"/>
      <c r="AD50845" s="6"/>
    </row>
    <row r="50846" spans="16:30">
      <c r="P50846" s="6"/>
      <c r="AA50846" s="6"/>
      <c r="AC50846" s="6"/>
      <c r="AD50846" s="6"/>
    </row>
    <row r="50847" spans="16:30">
      <c r="P50847" s="6"/>
      <c r="AA50847" s="6"/>
      <c r="AC50847" s="6"/>
      <c r="AD50847" s="6"/>
    </row>
    <row r="50848" spans="16:30">
      <c r="P50848" s="6"/>
      <c r="AA50848" s="6"/>
      <c r="AC50848" s="6"/>
      <c r="AD50848" s="6"/>
    </row>
    <row r="50849" spans="16:30">
      <c r="P50849" s="6"/>
      <c r="AA50849" s="6"/>
      <c r="AC50849" s="6"/>
      <c r="AD50849" s="6"/>
    </row>
    <row r="50850" spans="16:30">
      <c r="P50850" s="6"/>
      <c r="AA50850" s="6"/>
      <c r="AC50850" s="6"/>
      <c r="AD50850" s="6"/>
    </row>
    <row r="50851" spans="16:30">
      <c r="P50851" s="6"/>
      <c r="AA50851" s="6"/>
      <c r="AC50851" s="6"/>
      <c r="AD50851" s="6"/>
    </row>
    <row r="50852" spans="16:30">
      <c r="P50852" s="6"/>
      <c r="AA50852" s="6"/>
      <c r="AC50852" s="6"/>
      <c r="AD50852" s="6"/>
    </row>
    <row r="50853" spans="16:30">
      <c r="P50853" s="6"/>
      <c r="AA50853" s="6"/>
      <c r="AC50853" s="6"/>
      <c r="AD50853" s="6"/>
    </row>
    <row r="50854" spans="16:30">
      <c r="P50854" s="6"/>
      <c r="AA50854" s="6"/>
      <c r="AC50854" s="6"/>
      <c r="AD50854" s="6"/>
    </row>
    <row r="50855" spans="16:30">
      <c r="P50855" s="6"/>
      <c r="AA50855" s="6"/>
      <c r="AC50855" s="6"/>
      <c r="AD50855" s="6"/>
    </row>
    <row r="50856" spans="16:30">
      <c r="P50856" s="6"/>
      <c r="AA50856" s="6"/>
      <c r="AC50856" s="6"/>
      <c r="AD50856" s="6"/>
    </row>
    <row r="50857" spans="16:30">
      <c r="P50857" s="6"/>
      <c r="AA50857" s="6"/>
      <c r="AC50857" s="6"/>
      <c r="AD50857" s="6"/>
    </row>
    <row r="50858" spans="16:30">
      <c r="P50858" s="6"/>
      <c r="AA50858" s="6"/>
      <c r="AC50858" s="6"/>
      <c r="AD50858" s="6"/>
    </row>
    <row r="50859" spans="16:30">
      <c r="P50859" s="6"/>
      <c r="AA50859" s="6"/>
      <c r="AC50859" s="6"/>
      <c r="AD50859" s="6"/>
    </row>
    <row r="50860" spans="16:30">
      <c r="P50860" s="6"/>
      <c r="AA50860" s="6"/>
      <c r="AC50860" s="6"/>
      <c r="AD50860" s="6"/>
    </row>
    <row r="50861" spans="16:30">
      <c r="P50861" s="6"/>
      <c r="AA50861" s="6"/>
      <c r="AC50861" s="6"/>
      <c r="AD50861" s="6"/>
    </row>
    <row r="50862" spans="16:30">
      <c r="P50862" s="6"/>
      <c r="AA50862" s="6"/>
      <c r="AC50862" s="6"/>
      <c r="AD50862" s="6"/>
    </row>
    <row r="50863" spans="16:30">
      <c r="P50863" s="6"/>
      <c r="AA50863" s="6"/>
      <c r="AC50863" s="6"/>
      <c r="AD50863" s="6"/>
    </row>
    <row r="50864" spans="16:30">
      <c r="P50864" s="6"/>
      <c r="AA50864" s="6"/>
      <c r="AC50864" s="6"/>
      <c r="AD50864" s="6"/>
    </row>
    <row r="50865" spans="16:30">
      <c r="P50865" s="6"/>
      <c r="AA50865" s="6"/>
      <c r="AC50865" s="6"/>
      <c r="AD50865" s="6"/>
    </row>
    <row r="50866" spans="16:30">
      <c r="P50866" s="6"/>
      <c r="AA50866" s="6"/>
      <c r="AC50866" s="6"/>
      <c r="AD50866" s="6"/>
    </row>
    <row r="50867" spans="16:30">
      <c r="P50867" s="6"/>
      <c r="AA50867" s="6"/>
      <c r="AC50867" s="6"/>
      <c r="AD50867" s="6"/>
    </row>
    <row r="50868" spans="16:30">
      <c r="P50868" s="6"/>
      <c r="AA50868" s="6"/>
      <c r="AC50868" s="6"/>
      <c r="AD50868" s="6"/>
    </row>
    <row r="50869" spans="16:30">
      <c r="P50869" s="6"/>
      <c r="AA50869" s="6"/>
      <c r="AC50869" s="6"/>
      <c r="AD50869" s="6"/>
    </row>
    <row r="50870" spans="16:30">
      <c r="P50870" s="6"/>
      <c r="AA50870" s="6"/>
      <c r="AC50870" s="6"/>
      <c r="AD50870" s="6"/>
    </row>
    <row r="50871" spans="16:30">
      <c r="P50871" s="6"/>
      <c r="AA50871" s="6"/>
      <c r="AC50871" s="6"/>
      <c r="AD50871" s="6"/>
    </row>
    <row r="50872" spans="16:30">
      <c r="P50872" s="6"/>
      <c r="AA50872" s="6"/>
      <c r="AC50872" s="6"/>
      <c r="AD50872" s="6"/>
    </row>
    <row r="50873" spans="16:30">
      <c r="P50873" s="6"/>
      <c r="AA50873" s="6"/>
      <c r="AC50873" s="6"/>
      <c r="AD50873" s="6"/>
    </row>
    <row r="50874" spans="16:30">
      <c r="P50874" s="6"/>
      <c r="AA50874" s="6"/>
      <c r="AC50874" s="6"/>
      <c r="AD50874" s="6"/>
    </row>
    <row r="50875" spans="16:30">
      <c r="P50875" s="6"/>
      <c r="AA50875" s="6"/>
      <c r="AC50875" s="6"/>
      <c r="AD50875" s="6"/>
    </row>
    <row r="50876" spans="16:30">
      <c r="P50876" s="6"/>
      <c r="AA50876" s="6"/>
      <c r="AC50876" s="6"/>
      <c r="AD50876" s="6"/>
    </row>
    <row r="50877" spans="16:30">
      <c r="P50877" s="6"/>
      <c r="AA50877" s="6"/>
      <c r="AC50877" s="6"/>
      <c r="AD50877" s="6"/>
    </row>
    <row r="50878" spans="16:30">
      <c r="P50878" s="6"/>
      <c r="AA50878" s="6"/>
      <c r="AC50878" s="6"/>
      <c r="AD50878" s="6"/>
    </row>
    <row r="50879" spans="16:30">
      <c r="P50879" s="6"/>
      <c r="AA50879" s="6"/>
      <c r="AC50879" s="6"/>
      <c r="AD50879" s="6"/>
    </row>
    <row r="50880" spans="16:30">
      <c r="P50880" s="6"/>
      <c r="AA50880" s="6"/>
      <c r="AC50880" s="6"/>
      <c r="AD50880" s="6"/>
    </row>
    <row r="50881" spans="16:30">
      <c r="P50881" s="6"/>
      <c r="AA50881" s="6"/>
      <c r="AC50881" s="6"/>
      <c r="AD50881" s="6"/>
    </row>
    <row r="50882" spans="16:30">
      <c r="P50882" s="6"/>
      <c r="AA50882" s="6"/>
      <c r="AC50882" s="6"/>
      <c r="AD50882" s="6"/>
    </row>
    <row r="50883" spans="16:30">
      <c r="P50883" s="6"/>
      <c r="AA50883" s="6"/>
      <c r="AC50883" s="6"/>
      <c r="AD50883" s="6"/>
    </row>
    <row r="50884" spans="16:30">
      <c r="P50884" s="6"/>
      <c r="AA50884" s="6"/>
      <c r="AC50884" s="6"/>
      <c r="AD50884" s="6"/>
    </row>
    <row r="50885" spans="16:30">
      <c r="P50885" s="6"/>
      <c r="AA50885" s="6"/>
      <c r="AC50885" s="6"/>
      <c r="AD50885" s="6"/>
    </row>
    <row r="50886" spans="16:30">
      <c r="P50886" s="6"/>
      <c r="AA50886" s="6"/>
      <c r="AC50886" s="6"/>
      <c r="AD50886" s="6"/>
    </row>
    <row r="50887" spans="16:30">
      <c r="P50887" s="6"/>
      <c r="AA50887" s="6"/>
      <c r="AC50887" s="6"/>
      <c r="AD50887" s="6"/>
    </row>
    <row r="50888" spans="16:30">
      <c r="P50888" s="6"/>
      <c r="AA50888" s="6"/>
      <c r="AC50888" s="6"/>
      <c r="AD50888" s="6"/>
    </row>
    <row r="50889" spans="16:30">
      <c r="P50889" s="6"/>
      <c r="AA50889" s="6"/>
      <c r="AC50889" s="6"/>
      <c r="AD50889" s="6"/>
    </row>
    <row r="50890" spans="16:30">
      <c r="P50890" s="6"/>
      <c r="AA50890" s="6"/>
      <c r="AC50890" s="6"/>
      <c r="AD50890" s="6"/>
    </row>
    <row r="50891" spans="16:30">
      <c r="P50891" s="6"/>
      <c r="AA50891" s="6"/>
      <c r="AC50891" s="6"/>
      <c r="AD50891" s="6"/>
    </row>
    <row r="50892" spans="16:30">
      <c r="P50892" s="6"/>
      <c r="AA50892" s="6"/>
      <c r="AC50892" s="6"/>
      <c r="AD50892" s="6"/>
    </row>
    <row r="50893" spans="16:30">
      <c r="P50893" s="6"/>
      <c r="AA50893" s="6"/>
      <c r="AC50893" s="6"/>
      <c r="AD50893" s="6"/>
    </row>
    <row r="50894" spans="16:30">
      <c r="P50894" s="6"/>
      <c r="AA50894" s="6"/>
      <c r="AC50894" s="6"/>
      <c r="AD50894" s="6"/>
    </row>
    <row r="50895" spans="16:30">
      <c r="P50895" s="6"/>
      <c r="AA50895" s="6"/>
      <c r="AC50895" s="6"/>
      <c r="AD50895" s="6"/>
    </row>
    <row r="50896" spans="16:30">
      <c r="P50896" s="6"/>
      <c r="AA50896" s="6"/>
      <c r="AC50896" s="6"/>
      <c r="AD50896" s="6"/>
    </row>
    <row r="50897" spans="16:30">
      <c r="P50897" s="6"/>
      <c r="AA50897" s="6"/>
      <c r="AC50897" s="6"/>
      <c r="AD50897" s="6"/>
    </row>
    <row r="50898" spans="16:30">
      <c r="P50898" s="6"/>
      <c r="AA50898" s="6"/>
      <c r="AC50898" s="6"/>
      <c r="AD50898" s="6"/>
    </row>
    <row r="50899" spans="16:30">
      <c r="P50899" s="6"/>
      <c r="AA50899" s="6"/>
      <c r="AC50899" s="6"/>
      <c r="AD50899" s="6"/>
    </row>
    <row r="50900" spans="16:30">
      <c r="P50900" s="6"/>
      <c r="AA50900" s="6"/>
      <c r="AC50900" s="6"/>
      <c r="AD50900" s="6"/>
    </row>
    <row r="50901" spans="16:30">
      <c r="P50901" s="6"/>
      <c r="AA50901" s="6"/>
      <c r="AC50901" s="6"/>
      <c r="AD50901" s="6"/>
    </row>
    <row r="50902" spans="16:30">
      <c r="P50902" s="6"/>
      <c r="AA50902" s="6"/>
      <c r="AC50902" s="6"/>
      <c r="AD50902" s="6"/>
    </row>
    <row r="50903" spans="16:30">
      <c r="P50903" s="6"/>
      <c r="AA50903" s="6"/>
      <c r="AC50903" s="6"/>
      <c r="AD50903" s="6"/>
    </row>
    <row r="50904" spans="16:30">
      <c r="P50904" s="6"/>
      <c r="AA50904" s="6"/>
      <c r="AC50904" s="6"/>
      <c r="AD50904" s="6"/>
    </row>
    <row r="50905" spans="16:30">
      <c r="P50905" s="6"/>
      <c r="AA50905" s="6"/>
      <c r="AC50905" s="6"/>
      <c r="AD50905" s="6"/>
    </row>
    <row r="50906" spans="16:30">
      <c r="P50906" s="6"/>
      <c r="AA50906" s="6"/>
      <c r="AC50906" s="6"/>
      <c r="AD50906" s="6"/>
    </row>
    <row r="50907" spans="16:30">
      <c r="P50907" s="6"/>
      <c r="AA50907" s="6"/>
      <c r="AC50907" s="6"/>
      <c r="AD50907" s="6"/>
    </row>
    <row r="50908" spans="16:30">
      <c r="P50908" s="6"/>
      <c r="AA50908" s="6"/>
      <c r="AC50908" s="6"/>
      <c r="AD50908" s="6"/>
    </row>
    <row r="50909" spans="16:30">
      <c r="P50909" s="6"/>
      <c r="AA50909" s="6"/>
      <c r="AC50909" s="6"/>
      <c r="AD50909" s="6"/>
    </row>
    <row r="50910" spans="16:30">
      <c r="P50910" s="6"/>
      <c r="AA50910" s="6"/>
      <c r="AC50910" s="6"/>
      <c r="AD50910" s="6"/>
    </row>
    <row r="50911" spans="16:30">
      <c r="P50911" s="6"/>
      <c r="AA50911" s="6"/>
      <c r="AC50911" s="6"/>
      <c r="AD50911" s="6"/>
    </row>
    <row r="50912" spans="16:30">
      <c r="P50912" s="6"/>
      <c r="AA50912" s="6"/>
      <c r="AC50912" s="6"/>
      <c r="AD50912" s="6"/>
    </row>
    <row r="50913" spans="16:30">
      <c r="P50913" s="6"/>
      <c r="AA50913" s="6"/>
      <c r="AC50913" s="6"/>
      <c r="AD50913" s="6"/>
    </row>
    <row r="50914" spans="16:30">
      <c r="P50914" s="6"/>
      <c r="AA50914" s="6"/>
      <c r="AC50914" s="6"/>
      <c r="AD50914" s="6"/>
    </row>
    <row r="50915" spans="16:30">
      <c r="P50915" s="6"/>
      <c r="AA50915" s="6"/>
      <c r="AC50915" s="6"/>
      <c r="AD50915" s="6"/>
    </row>
    <row r="50916" spans="16:30">
      <c r="P50916" s="6"/>
      <c r="AA50916" s="6"/>
      <c r="AC50916" s="6"/>
      <c r="AD50916" s="6"/>
    </row>
    <row r="50917" spans="16:30">
      <c r="P50917" s="6"/>
      <c r="AA50917" s="6"/>
      <c r="AC50917" s="6"/>
      <c r="AD50917" s="6"/>
    </row>
    <row r="50918" spans="16:30">
      <c r="P50918" s="6"/>
      <c r="AA50918" s="6"/>
      <c r="AC50918" s="6"/>
      <c r="AD50918" s="6"/>
    </row>
    <row r="50919" spans="16:30">
      <c r="P50919" s="6"/>
      <c r="AA50919" s="6"/>
      <c r="AC50919" s="6"/>
      <c r="AD50919" s="6"/>
    </row>
    <row r="50920" spans="16:30">
      <c r="P50920" s="6"/>
      <c r="AA50920" s="6"/>
      <c r="AC50920" s="6"/>
      <c r="AD50920" s="6"/>
    </row>
    <row r="50921" spans="16:30">
      <c r="P50921" s="6"/>
      <c r="AA50921" s="6"/>
      <c r="AC50921" s="6"/>
      <c r="AD50921" s="6"/>
    </row>
    <row r="50922" spans="16:30">
      <c r="P50922" s="6"/>
      <c r="AA50922" s="6"/>
      <c r="AC50922" s="6"/>
      <c r="AD50922" s="6"/>
    </row>
    <row r="50923" spans="16:30">
      <c r="P50923" s="6"/>
      <c r="AA50923" s="6"/>
      <c r="AC50923" s="6"/>
      <c r="AD50923" s="6"/>
    </row>
    <row r="50924" spans="16:30">
      <c r="P50924" s="6"/>
      <c r="AA50924" s="6"/>
      <c r="AC50924" s="6"/>
      <c r="AD50924" s="6"/>
    </row>
    <row r="50925" spans="16:30">
      <c r="P50925" s="6"/>
      <c r="AA50925" s="6"/>
      <c r="AC50925" s="6"/>
      <c r="AD50925" s="6"/>
    </row>
    <row r="50926" spans="16:30">
      <c r="P50926" s="6"/>
      <c r="AA50926" s="6"/>
      <c r="AC50926" s="6"/>
      <c r="AD50926" s="6"/>
    </row>
    <row r="50927" spans="16:30">
      <c r="P50927" s="6"/>
      <c r="AA50927" s="6"/>
      <c r="AC50927" s="6"/>
      <c r="AD50927" s="6"/>
    </row>
    <row r="50928" spans="16:30">
      <c r="P50928" s="6"/>
      <c r="AA50928" s="6"/>
      <c r="AC50928" s="6"/>
      <c r="AD50928" s="6"/>
    </row>
    <row r="50929" spans="16:30">
      <c r="P50929" s="6"/>
      <c r="AA50929" s="6"/>
      <c r="AC50929" s="6"/>
      <c r="AD50929" s="6"/>
    </row>
    <row r="50930" spans="16:30">
      <c r="P50930" s="6"/>
      <c r="AA50930" s="6"/>
      <c r="AC50930" s="6"/>
      <c r="AD50930" s="6"/>
    </row>
    <row r="50931" spans="16:30">
      <c r="P50931" s="6"/>
      <c r="AA50931" s="6"/>
      <c r="AC50931" s="6"/>
      <c r="AD50931" s="6"/>
    </row>
    <row r="50932" spans="16:30">
      <c r="P50932" s="6"/>
      <c r="AA50932" s="6"/>
      <c r="AC50932" s="6"/>
      <c r="AD50932" s="6"/>
    </row>
    <row r="50933" spans="16:30">
      <c r="P50933" s="6"/>
      <c r="AA50933" s="6"/>
      <c r="AC50933" s="6"/>
      <c r="AD50933" s="6"/>
    </row>
    <row r="50934" spans="16:30">
      <c r="P50934" s="6"/>
      <c r="AA50934" s="6"/>
      <c r="AC50934" s="6"/>
      <c r="AD50934" s="6"/>
    </row>
    <row r="50935" spans="16:30">
      <c r="P50935" s="6"/>
      <c r="AA50935" s="6"/>
      <c r="AC50935" s="6"/>
      <c r="AD50935" s="6"/>
    </row>
    <row r="50936" spans="16:30">
      <c r="P50936" s="6"/>
      <c r="AA50936" s="6"/>
      <c r="AC50936" s="6"/>
      <c r="AD50936" s="6"/>
    </row>
    <row r="50937" spans="16:30">
      <c r="P50937" s="6"/>
      <c r="AA50937" s="6"/>
      <c r="AC50937" s="6"/>
      <c r="AD50937" s="6"/>
    </row>
    <row r="50938" spans="16:30">
      <c r="P50938" s="6"/>
      <c r="AA50938" s="6"/>
      <c r="AC50938" s="6"/>
      <c r="AD50938" s="6"/>
    </row>
    <row r="50939" spans="16:30">
      <c r="P50939" s="6"/>
      <c r="AA50939" s="6"/>
      <c r="AC50939" s="6"/>
      <c r="AD50939" s="6"/>
    </row>
    <row r="50940" spans="16:30">
      <c r="P50940" s="6"/>
      <c r="AA50940" s="6"/>
      <c r="AC50940" s="6"/>
      <c r="AD50940" s="6"/>
    </row>
    <row r="50941" spans="16:30">
      <c r="P50941" s="6"/>
      <c r="AA50941" s="6"/>
      <c r="AC50941" s="6"/>
      <c r="AD50941" s="6"/>
    </row>
    <row r="50942" spans="16:30">
      <c r="P50942" s="6"/>
      <c r="AA50942" s="6"/>
      <c r="AC50942" s="6"/>
      <c r="AD50942" s="6"/>
    </row>
    <row r="50943" spans="16:30">
      <c r="P50943" s="6"/>
      <c r="AA50943" s="6"/>
      <c r="AC50943" s="6"/>
      <c r="AD50943" s="6"/>
    </row>
    <row r="50944" spans="16:30">
      <c r="P50944" s="6"/>
      <c r="AA50944" s="6"/>
      <c r="AC50944" s="6"/>
      <c r="AD50944" s="6"/>
    </row>
    <row r="50945" spans="16:30">
      <c r="P50945" s="6"/>
      <c r="AA50945" s="6"/>
      <c r="AC50945" s="6"/>
      <c r="AD50945" s="6"/>
    </row>
    <row r="50946" spans="16:30">
      <c r="P50946" s="6"/>
      <c r="AA50946" s="6"/>
      <c r="AC50946" s="6"/>
      <c r="AD50946" s="6"/>
    </row>
    <row r="50947" spans="16:30">
      <c r="P50947" s="6"/>
      <c r="AA50947" s="6"/>
      <c r="AC50947" s="6"/>
      <c r="AD50947" s="6"/>
    </row>
    <row r="50948" spans="16:30">
      <c r="P50948" s="6"/>
      <c r="AA50948" s="6"/>
      <c r="AC50948" s="6"/>
      <c r="AD50948" s="6"/>
    </row>
    <row r="50949" spans="16:30">
      <c r="P50949" s="6"/>
      <c r="AA50949" s="6"/>
      <c r="AC50949" s="6"/>
      <c r="AD50949" s="6"/>
    </row>
    <row r="50950" spans="16:30">
      <c r="P50950" s="6"/>
      <c r="AA50950" s="6"/>
      <c r="AC50950" s="6"/>
      <c r="AD50950" s="6"/>
    </row>
    <row r="50951" spans="16:30">
      <c r="P50951" s="6"/>
      <c r="AA50951" s="6"/>
      <c r="AC50951" s="6"/>
      <c r="AD50951" s="6"/>
    </row>
    <row r="50952" spans="16:30">
      <c r="P50952" s="6"/>
      <c r="AA50952" s="6"/>
      <c r="AC50952" s="6"/>
      <c r="AD50952" s="6"/>
    </row>
    <row r="50953" spans="16:30">
      <c r="P50953" s="6"/>
      <c r="AA50953" s="6"/>
      <c r="AC50953" s="6"/>
      <c r="AD50953" s="6"/>
    </row>
    <row r="50954" spans="16:30">
      <c r="P50954" s="6"/>
      <c r="AA50954" s="6"/>
      <c r="AC50954" s="6"/>
      <c r="AD50954" s="6"/>
    </row>
    <row r="50955" spans="16:30">
      <c r="P50955" s="6"/>
      <c r="AA50955" s="6"/>
      <c r="AC50955" s="6"/>
      <c r="AD50955" s="6"/>
    </row>
    <row r="50956" spans="16:30">
      <c r="P50956" s="6"/>
      <c r="AA50956" s="6"/>
      <c r="AC50956" s="6"/>
      <c r="AD50956" s="6"/>
    </row>
    <row r="50957" spans="16:30">
      <c r="P50957" s="6"/>
      <c r="AA50957" s="6"/>
      <c r="AC50957" s="6"/>
      <c r="AD50957" s="6"/>
    </row>
    <row r="50958" spans="16:30">
      <c r="P50958" s="6"/>
      <c r="AA50958" s="6"/>
      <c r="AC50958" s="6"/>
      <c r="AD50958" s="6"/>
    </row>
    <row r="50959" spans="16:30">
      <c r="P50959" s="6"/>
      <c r="AA50959" s="6"/>
      <c r="AC50959" s="6"/>
      <c r="AD50959" s="6"/>
    </row>
    <row r="50960" spans="16:30">
      <c r="P50960" s="6"/>
      <c r="AA50960" s="6"/>
      <c r="AC50960" s="6"/>
      <c r="AD50960" s="6"/>
    </row>
    <row r="50961" spans="16:30">
      <c r="P50961" s="6"/>
      <c r="AA50961" s="6"/>
      <c r="AC50961" s="6"/>
      <c r="AD50961" s="6"/>
    </row>
    <row r="50962" spans="16:30">
      <c r="P50962" s="6"/>
      <c r="AA50962" s="6"/>
      <c r="AC50962" s="6"/>
      <c r="AD50962" s="6"/>
    </row>
    <row r="50963" spans="16:30">
      <c r="P50963" s="6"/>
      <c r="AA50963" s="6"/>
      <c r="AC50963" s="6"/>
      <c r="AD50963" s="6"/>
    </row>
    <row r="50964" spans="16:30">
      <c r="P50964" s="6"/>
      <c r="AA50964" s="6"/>
      <c r="AC50964" s="6"/>
      <c r="AD50964" s="6"/>
    </row>
    <row r="50965" spans="16:30">
      <c r="P50965" s="6"/>
      <c r="AA50965" s="6"/>
      <c r="AC50965" s="6"/>
      <c r="AD50965" s="6"/>
    </row>
    <row r="50966" spans="16:30">
      <c r="P50966" s="6"/>
      <c r="AA50966" s="6"/>
      <c r="AC50966" s="6"/>
      <c r="AD50966" s="6"/>
    </row>
    <row r="50967" spans="16:30">
      <c r="P50967" s="6"/>
      <c r="AA50967" s="6"/>
      <c r="AC50967" s="6"/>
      <c r="AD50967" s="6"/>
    </row>
    <row r="50968" spans="16:30">
      <c r="P50968" s="6"/>
      <c r="AA50968" s="6"/>
      <c r="AC50968" s="6"/>
      <c r="AD50968" s="6"/>
    </row>
    <row r="50969" spans="16:30">
      <c r="P50969" s="6"/>
      <c r="AA50969" s="6"/>
      <c r="AC50969" s="6"/>
      <c r="AD50969" s="6"/>
    </row>
    <row r="50970" spans="16:30">
      <c r="P50970" s="6"/>
      <c r="AA50970" s="6"/>
      <c r="AC50970" s="6"/>
      <c r="AD50970" s="6"/>
    </row>
    <row r="50971" spans="16:30">
      <c r="P50971" s="6"/>
      <c r="AA50971" s="6"/>
      <c r="AC50971" s="6"/>
      <c r="AD50971" s="6"/>
    </row>
    <row r="50972" spans="16:30">
      <c r="P50972" s="6"/>
      <c r="AA50972" s="6"/>
      <c r="AC50972" s="6"/>
      <c r="AD50972" s="6"/>
    </row>
    <row r="50973" spans="16:30">
      <c r="P50973" s="6"/>
      <c r="AA50973" s="6"/>
      <c r="AC50973" s="6"/>
      <c r="AD50973" s="6"/>
    </row>
    <row r="50974" spans="16:30">
      <c r="P50974" s="6"/>
      <c r="AA50974" s="6"/>
      <c r="AC50974" s="6"/>
      <c r="AD50974" s="6"/>
    </row>
    <row r="50975" spans="16:30">
      <c r="P50975" s="6"/>
      <c r="AA50975" s="6"/>
      <c r="AC50975" s="6"/>
      <c r="AD50975" s="6"/>
    </row>
    <row r="50976" spans="16:30">
      <c r="P50976" s="6"/>
      <c r="AA50976" s="6"/>
      <c r="AC50976" s="6"/>
      <c r="AD50976" s="6"/>
    </row>
    <row r="50977" spans="16:30">
      <c r="P50977" s="6"/>
      <c r="AA50977" s="6"/>
      <c r="AC50977" s="6"/>
      <c r="AD50977" s="6"/>
    </row>
    <row r="50978" spans="16:30">
      <c r="P50978" s="6"/>
      <c r="AA50978" s="6"/>
      <c r="AC50978" s="6"/>
      <c r="AD50978" s="6"/>
    </row>
    <row r="50979" spans="16:30">
      <c r="P50979" s="6"/>
      <c r="AA50979" s="6"/>
      <c r="AC50979" s="6"/>
      <c r="AD50979" s="6"/>
    </row>
    <row r="50980" spans="16:30">
      <c r="P50980" s="6"/>
      <c r="AA50980" s="6"/>
      <c r="AC50980" s="6"/>
      <c r="AD50980" s="6"/>
    </row>
    <row r="50981" spans="16:30">
      <c r="P50981" s="6"/>
      <c r="AA50981" s="6"/>
      <c r="AC50981" s="6"/>
      <c r="AD50981" s="6"/>
    </row>
    <row r="50982" spans="16:30">
      <c r="P50982" s="6"/>
      <c r="AA50982" s="6"/>
      <c r="AC50982" s="6"/>
      <c r="AD50982" s="6"/>
    </row>
    <row r="50983" spans="16:30">
      <c r="P50983" s="6"/>
      <c r="AA50983" s="6"/>
      <c r="AC50983" s="6"/>
      <c r="AD50983" s="6"/>
    </row>
    <row r="50984" spans="16:30">
      <c r="P50984" s="6"/>
      <c r="AA50984" s="6"/>
      <c r="AC50984" s="6"/>
      <c r="AD50984" s="6"/>
    </row>
    <row r="50985" spans="16:30">
      <c r="P50985" s="6"/>
      <c r="AA50985" s="6"/>
      <c r="AC50985" s="6"/>
      <c r="AD50985" s="6"/>
    </row>
    <row r="50986" spans="16:30">
      <c r="P50986" s="6"/>
      <c r="AA50986" s="6"/>
      <c r="AC50986" s="6"/>
      <c r="AD50986" s="6"/>
    </row>
    <row r="50987" spans="16:30">
      <c r="P50987" s="6"/>
      <c r="AA50987" s="6"/>
      <c r="AC50987" s="6"/>
      <c r="AD50987" s="6"/>
    </row>
    <row r="50988" spans="16:30">
      <c r="P50988" s="6"/>
      <c r="AA50988" s="6"/>
      <c r="AC50988" s="6"/>
      <c r="AD50988" s="6"/>
    </row>
    <row r="50989" spans="16:30">
      <c r="P50989" s="6"/>
      <c r="AA50989" s="6"/>
      <c r="AC50989" s="6"/>
      <c r="AD50989" s="6"/>
    </row>
    <row r="50990" spans="16:30">
      <c r="P50990" s="6"/>
      <c r="AA50990" s="6"/>
      <c r="AC50990" s="6"/>
      <c r="AD50990" s="6"/>
    </row>
    <row r="50991" spans="16:30">
      <c r="P50991" s="6"/>
      <c r="AA50991" s="6"/>
      <c r="AC50991" s="6"/>
      <c r="AD50991" s="6"/>
    </row>
    <row r="50992" spans="16:30">
      <c r="P50992" s="6"/>
      <c r="AA50992" s="6"/>
      <c r="AC50992" s="6"/>
      <c r="AD50992" s="6"/>
    </row>
    <row r="50993" spans="16:30">
      <c r="P50993" s="6"/>
      <c r="AA50993" s="6"/>
      <c r="AC50993" s="6"/>
      <c r="AD50993" s="6"/>
    </row>
    <row r="50994" spans="16:30">
      <c r="P50994" s="6"/>
      <c r="AA50994" s="6"/>
      <c r="AC50994" s="6"/>
      <c r="AD50994" s="6"/>
    </row>
    <row r="50995" spans="16:30">
      <c r="P50995" s="6"/>
      <c r="AA50995" s="6"/>
      <c r="AC50995" s="6"/>
      <c r="AD50995" s="6"/>
    </row>
    <row r="50996" spans="16:30">
      <c r="P50996" s="6"/>
      <c r="AA50996" s="6"/>
      <c r="AC50996" s="6"/>
      <c r="AD50996" s="6"/>
    </row>
    <row r="50997" spans="16:30">
      <c r="P50997" s="6"/>
      <c r="AA50997" s="6"/>
      <c r="AC50997" s="6"/>
      <c r="AD50997" s="6"/>
    </row>
    <row r="50998" spans="16:30">
      <c r="P50998" s="6"/>
      <c r="AA50998" s="6"/>
      <c r="AC50998" s="6"/>
      <c r="AD50998" s="6"/>
    </row>
    <row r="50999" spans="16:30">
      <c r="P50999" s="6"/>
      <c r="AA50999" s="6"/>
      <c r="AC50999" s="6"/>
      <c r="AD50999" s="6"/>
    </row>
    <row r="51000" spans="16:30">
      <c r="P51000" s="6"/>
      <c r="AA51000" s="6"/>
      <c r="AC51000" s="6"/>
      <c r="AD51000" s="6"/>
    </row>
    <row r="51001" spans="16:30">
      <c r="P51001" s="6"/>
      <c r="AA51001" s="6"/>
      <c r="AC51001" s="6"/>
      <c r="AD51001" s="6"/>
    </row>
    <row r="51002" spans="16:30">
      <c r="P51002" s="6"/>
      <c r="AA51002" s="6"/>
      <c r="AC51002" s="6"/>
      <c r="AD51002" s="6"/>
    </row>
    <row r="51003" spans="16:30">
      <c r="P51003" s="6"/>
      <c r="AA51003" s="6"/>
      <c r="AC51003" s="6"/>
      <c r="AD51003" s="6"/>
    </row>
    <row r="51004" spans="16:30">
      <c r="P51004" s="6"/>
      <c r="AA51004" s="6"/>
      <c r="AC51004" s="6"/>
      <c r="AD51004" s="6"/>
    </row>
    <row r="51005" spans="16:30">
      <c r="P51005" s="6"/>
      <c r="AA51005" s="6"/>
      <c r="AC51005" s="6"/>
      <c r="AD51005" s="6"/>
    </row>
    <row r="51006" spans="16:30">
      <c r="P51006" s="6"/>
      <c r="AA51006" s="6"/>
      <c r="AC51006" s="6"/>
      <c r="AD51006" s="6"/>
    </row>
    <row r="51007" spans="16:30">
      <c r="P51007" s="6"/>
      <c r="AA51007" s="6"/>
      <c r="AC51007" s="6"/>
      <c r="AD51007" s="6"/>
    </row>
    <row r="51008" spans="16:30">
      <c r="P51008" s="6"/>
      <c r="AA51008" s="6"/>
      <c r="AC51008" s="6"/>
      <c r="AD51008" s="6"/>
    </row>
    <row r="51009" spans="16:30">
      <c r="P51009" s="6"/>
      <c r="AA51009" s="6"/>
      <c r="AC51009" s="6"/>
      <c r="AD51009" s="6"/>
    </row>
    <row r="51010" spans="16:30">
      <c r="P51010" s="6"/>
      <c r="AA51010" s="6"/>
      <c r="AC51010" s="6"/>
      <c r="AD51010" s="6"/>
    </row>
    <row r="51011" spans="16:30">
      <c r="P51011" s="6"/>
      <c r="AA51011" s="6"/>
      <c r="AC51011" s="6"/>
      <c r="AD51011" s="6"/>
    </row>
    <row r="51012" spans="16:30">
      <c r="P51012" s="6"/>
      <c r="AA51012" s="6"/>
      <c r="AC51012" s="6"/>
      <c r="AD51012" s="6"/>
    </row>
    <row r="51013" spans="16:30">
      <c r="P51013" s="6"/>
      <c r="AA51013" s="6"/>
      <c r="AC51013" s="6"/>
      <c r="AD51013" s="6"/>
    </row>
    <row r="51014" spans="16:30">
      <c r="P51014" s="6"/>
      <c r="AA51014" s="6"/>
      <c r="AC51014" s="6"/>
      <c r="AD51014" s="6"/>
    </row>
    <row r="51015" spans="16:30">
      <c r="P51015" s="6"/>
      <c r="AA51015" s="6"/>
      <c r="AC51015" s="6"/>
      <c r="AD51015" s="6"/>
    </row>
    <row r="51016" spans="16:30">
      <c r="P51016" s="6"/>
      <c r="AA51016" s="6"/>
      <c r="AC51016" s="6"/>
      <c r="AD51016" s="6"/>
    </row>
    <row r="51017" spans="16:30">
      <c r="P51017" s="6"/>
      <c r="AA51017" s="6"/>
      <c r="AC51017" s="6"/>
      <c r="AD51017" s="6"/>
    </row>
    <row r="51018" spans="16:30">
      <c r="P51018" s="6"/>
      <c r="AA51018" s="6"/>
      <c r="AC51018" s="6"/>
      <c r="AD51018" s="6"/>
    </row>
    <row r="51019" spans="16:30">
      <c r="P51019" s="6"/>
      <c r="AA51019" s="6"/>
      <c r="AC51019" s="6"/>
      <c r="AD51019" s="6"/>
    </row>
    <row r="51020" spans="16:30">
      <c r="P51020" s="6"/>
      <c r="AA51020" s="6"/>
      <c r="AC51020" s="6"/>
      <c r="AD51020" s="6"/>
    </row>
    <row r="51021" spans="16:30">
      <c r="P51021" s="6"/>
      <c r="AA51021" s="6"/>
      <c r="AC51021" s="6"/>
      <c r="AD51021" s="6"/>
    </row>
    <row r="51022" spans="16:30">
      <c r="P51022" s="6"/>
      <c r="AA51022" s="6"/>
      <c r="AC51022" s="6"/>
      <c r="AD51022" s="6"/>
    </row>
    <row r="51023" spans="16:30">
      <c r="P51023" s="6"/>
      <c r="AA51023" s="6"/>
      <c r="AC51023" s="6"/>
      <c r="AD51023" s="6"/>
    </row>
    <row r="51024" spans="16:30">
      <c r="P51024" s="6"/>
      <c r="AA51024" s="6"/>
      <c r="AC51024" s="6"/>
      <c r="AD51024" s="6"/>
    </row>
    <row r="51025" spans="16:30">
      <c r="P51025" s="6"/>
      <c r="AA51025" s="6"/>
      <c r="AC51025" s="6"/>
      <c r="AD51025" s="6"/>
    </row>
    <row r="51026" spans="16:30">
      <c r="P51026" s="6"/>
      <c r="AA51026" s="6"/>
      <c r="AC51026" s="6"/>
      <c r="AD51026" s="6"/>
    </row>
    <row r="51027" spans="16:30">
      <c r="P51027" s="6"/>
      <c r="AA51027" s="6"/>
      <c r="AC51027" s="6"/>
      <c r="AD51027" s="6"/>
    </row>
    <row r="51028" spans="16:30">
      <c r="P51028" s="6"/>
      <c r="AA51028" s="6"/>
      <c r="AC51028" s="6"/>
      <c r="AD51028" s="6"/>
    </row>
    <row r="51029" spans="16:30">
      <c r="P51029" s="6"/>
      <c r="AA51029" s="6"/>
      <c r="AC51029" s="6"/>
      <c r="AD51029" s="6"/>
    </row>
    <row r="51030" spans="16:30">
      <c r="P51030" s="6"/>
      <c r="AA51030" s="6"/>
      <c r="AC51030" s="6"/>
      <c r="AD51030" s="6"/>
    </row>
    <row r="51031" spans="16:30">
      <c r="P51031" s="6"/>
      <c r="AA51031" s="6"/>
      <c r="AC51031" s="6"/>
      <c r="AD51031" s="6"/>
    </row>
    <row r="51032" spans="16:30">
      <c r="P51032" s="6"/>
      <c r="AA51032" s="6"/>
      <c r="AC51032" s="6"/>
      <c r="AD51032" s="6"/>
    </row>
    <row r="51033" spans="16:30">
      <c r="P51033" s="6"/>
      <c r="AA51033" s="6"/>
      <c r="AC51033" s="6"/>
      <c r="AD51033" s="6"/>
    </row>
    <row r="51034" spans="16:30">
      <c r="P51034" s="6"/>
      <c r="AA51034" s="6"/>
      <c r="AC51034" s="6"/>
      <c r="AD51034" s="6"/>
    </row>
    <row r="51035" spans="16:30">
      <c r="P51035" s="6"/>
      <c r="AA51035" s="6"/>
      <c r="AC51035" s="6"/>
      <c r="AD51035" s="6"/>
    </row>
    <row r="51036" spans="16:30">
      <c r="P51036" s="6"/>
      <c r="AA51036" s="6"/>
      <c r="AC51036" s="6"/>
      <c r="AD51036" s="6"/>
    </row>
    <row r="51037" spans="16:30">
      <c r="P51037" s="6"/>
      <c r="AA51037" s="6"/>
      <c r="AC51037" s="6"/>
      <c r="AD51037" s="6"/>
    </row>
    <row r="51038" spans="16:30">
      <c r="P51038" s="6"/>
      <c r="AA51038" s="6"/>
      <c r="AC51038" s="6"/>
      <c r="AD51038" s="6"/>
    </row>
    <row r="51039" spans="16:30">
      <c r="P51039" s="6"/>
      <c r="AA51039" s="6"/>
      <c r="AC51039" s="6"/>
      <c r="AD51039" s="6"/>
    </row>
    <row r="51040" spans="16:30">
      <c r="P51040" s="6"/>
      <c r="AA51040" s="6"/>
      <c r="AC51040" s="6"/>
      <c r="AD51040" s="6"/>
    </row>
    <row r="51041" spans="16:30">
      <c r="P51041" s="6"/>
      <c r="AA51041" s="6"/>
      <c r="AC51041" s="6"/>
      <c r="AD51041" s="6"/>
    </row>
    <row r="51042" spans="16:30">
      <c r="P51042" s="6"/>
      <c r="AA51042" s="6"/>
      <c r="AC51042" s="6"/>
      <c r="AD51042" s="6"/>
    </row>
    <row r="51043" spans="16:30">
      <c r="P51043" s="6"/>
      <c r="AA51043" s="6"/>
      <c r="AC51043" s="6"/>
      <c r="AD51043" s="6"/>
    </row>
    <row r="51044" spans="16:30">
      <c r="P51044" s="6"/>
      <c r="AA51044" s="6"/>
      <c r="AC51044" s="6"/>
      <c r="AD51044" s="6"/>
    </row>
    <row r="51045" spans="16:30">
      <c r="P51045" s="6"/>
      <c r="AA51045" s="6"/>
      <c r="AC51045" s="6"/>
      <c r="AD51045" s="6"/>
    </row>
    <row r="51046" spans="16:30">
      <c r="P51046" s="6"/>
      <c r="AA51046" s="6"/>
      <c r="AC51046" s="6"/>
      <c r="AD51046" s="6"/>
    </row>
    <row r="51047" spans="16:30">
      <c r="P51047" s="6"/>
      <c r="AA51047" s="6"/>
      <c r="AC51047" s="6"/>
      <c r="AD51047" s="6"/>
    </row>
    <row r="51048" spans="16:30">
      <c r="P51048" s="6"/>
      <c r="AA51048" s="6"/>
      <c r="AC51048" s="6"/>
      <c r="AD51048" s="6"/>
    </row>
    <row r="51049" spans="16:30">
      <c r="P51049" s="6"/>
      <c r="AA51049" s="6"/>
      <c r="AC51049" s="6"/>
      <c r="AD51049" s="6"/>
    </row>
    <row r="51050" spans="16:30">
      <c r="P51050" s="6"/>
      <c r="AA51050" s="6"/>
      <c r="AC51050" s="6"/>
      <c r="AD51050" s="6"/>
    </row>
    <row r="51051" spans="16:30">
      <c r="P51051" s="6"/>
      <c r="AA51051" s="6"/>
      <c r="AC51051" s="6"/>
      <c r="AD51051" s="6"/>
    </row>
    <row r="51052" spans="16:30">
      <c r="P51052" s="6"/>
      <c r="AA51052" s="6"/>
      <c r="AC51052" s="6"/>
      <c r="AD51052" s="6"/>
    </row>
    <row r="51053" spans="16:30">
      <c r="P51053" s="6"/>
      <c r="AA51053" s="6"/>
      <c r="AC51053" s="6"/>
      <c r="AD51053" s="6"/>
    </row>
    <row r="51054" spans="16:30">
      <c r="P51054" s="6"/>
      <c r="AA51054" s="6"/>
      <c r="AC51054" s="6"/>
      <c r="AD51054" s="6"/>
    </row>
    <row r="51055" spans="16:30">
      <c r="P51055" s="6"/>
      <c r="AA51055" s="6"/>
      <c r="AC51055" s="6"/>
      <c r="AD51055" s="6"/>
    </row>
    <row r="51056" spans="16:30">
      <c r="P51056" s="6"/>
      <c r="AA51056" s="6"/>
      <c r="AC51056" s="6"/>
      <c r="AD51056" s="6"/>
    </row>
    <row r="51057" spans="16:30">
      <c r="P51057" s="6"/>
      <c r="AA51057" s="6"/>
      <c r="AC51057" s="6"/>
      <c r="AD51057" s="6"/>
    </row>
    <row r="51058" spans="16:30">
      <c r="P51058" s="6"/>
      <c r="AA51058" s="6"/>
      <c r="AC51058" s="6"/>
      <c r="AD51058" s="6"/>
    </row>
    <row r="51059" spans="16:30">
      <c r="P51059" s="6"/>
      <c r="AA51059" s="6"/>
      <c r="AC51059" s="6"/>
      <c r="AD51059" s="6"/>
    </row>
    <row r="51060" spans="16:30">
      <c r="P51060" s="6"/>
      <c r="AA51060" s="6"/>
      <c r="AC51060" s="6"/>
      <c r="AD51060" s="6"/>
    </row>
    <row r="51061" spans="16:30">
      <c r="P51061" s="6"/>
      <c r="AA51061" s="6"/>
      <c r="AC51061" s="6"/>
      <c r="AD51061" s="6"/>
    </row>
    <row r="51062" spans="16:30">
      <c r="P51062" s="6"/>
      <c r="AA51062" s="6"/>
      <c r="AC51062" s="6"/>
      <c r="AD51062" s="6"/>
    </row>
    <row r="51063" spans="16:30">
      <c r="P51063" s="6"/>
      <c r="AA51063" s="6"/>
      <c r="AC51063" s="6"/>
      <c r="AD51063" s="6"/>
    </row>
    <row r="51064" spans="16:30">
      <c r="P51064" s="6"/>
      <c r="AA51064" s="6"/>
      <c r="AC51064" s="6"/>
      <c r="AD51064" s="6"/>
    </row>
    <row r="51065" spans="16:30">
      <c r="P51065" s="6"/>
      <c r="AA51065" s="6"/>
      <c r="AC51065" s="6"/>
      <c r="AD51065" s="6"/>
    </row>
    <row r="51066" spans="16:30">
      <c r="P51066" s="6"/>
      <c r="AA51066" s="6"/>
      <c r="AC51066" s="6"/>
      <c r="AD51066" s="6"/>
    </row>
    <row r="51067" spans="16:30">
      <c r="P51067" s="6"/>
      <c r="AA51067" s="6"/>
      <c r="AC51067" s="6"/>
      <c r="AD51067" s="6"/>
    </row>
    <row r="51068" spans="16:30">
      <c r="P51068" s="6"/>
      <c r="AA51068" s="6"/>
      <c r="AC51068" s="6"/>
      <c r="AD51068" s="6"/>
    </row>
    <row r="51069" spans="16:30">
      <c r="P51069" s="6"/>
      <c r="AA51069" s="6"/>
      <c r="AC51069" s="6"/>
      <c r="AD51069" s="6"/>
    </row>
    <row r="51070" spans="16:30">
      <c r="P51070" s="6"/>
      <c r="AA51070" s="6"/>
      <c r="AC51070" s="6"/>
      <c r="AD51070" s="6"/>
    </row>
    <row r="51071" spans="16:30">
      <c r="P51071" s="6"/>
      <c r="AA51071" s="6"/>
      <c r="AC51071" s="6"/>
      <c r="AD51071" s="6"/>
    </row>
    <row r="51072" spans="16:30">
      <c r="P51072" s="6"/>
      <c r="AA51072" s="6"/>
      <c r="AC51072" s="6"/>
      <c r="AD51072" s="6"/>
    </row>
    <row r="51073" spans="16:30">
      <c r="P51073" s="6"/>
      <c r="AA51073" s="6"/>
      <c r="AC51073" s="6"/>
      <c r="AD51073" s="6"/>
    </row>
    <row r="51074" spans="16:30">
      <c r="P51074" s="6"/>
      <c r="AA51074" s="6"/>
      <c r="AC51074" s="6"/>
      <c r="AD51074" s="6"/>
    </row>
    <row r="51075" spans="16:30">
      <c r="P51075" s="6"/>
      <c r="AA51075" s="6"/>
      <c r="AC51075" s="6"/>
      <c r="AD51075" s="6"/>
    </row>
    <row r="51076" spans="16:30">
      <c r="P51076" s="6"/>
      <c r="AA51076" s="6"/>
      <c r="AC51076" s="6"/>
      <c r="AD51076" s="6"/>
    </row>
    <row r="51077" spans="16:30">
      <c r="P51077" s="6"/>
      <c r="AA51077" s="6"/>
      <c r="AC51077" s="6"/>
      <c r="AD51077" s="6"/>
    </row>
    <row r="51078" spans="16:30">
      <c r="P51078" s="6"/>
      <c r="AA51078" s="6"/>
      <c r="AC51078" s="6"/>
      <c r="AD51078" s="6"/>
    </row>
    <row r="51079" spans="16:30">
      <c r="P51079" s="6"/>
      <c r="AA51079" s="6"/>
      <c r="AC51079" s="6"/>
      <c r="AD51079" s="6"/>
    </row>
    <row r="51080" spans="16:30">
      <c r="P51080" s="6"/>
      <c r="AA51080" s="6"/>
      <c r="AC51080" s="6"/>
      <c r="AD51080" s="6"/>
    </row>
    <row r="51081" spans="16:30">
      <c r="P51081" s="6"/>
      <c r="AA51081" s="6"/>
      <c r="AC51081" s="6"/>
      <c r="AD51081" s="6"/>
    </row>
    <row r="51082" spans="16:30">
      <c r="P51082" s="6"/>
      <c r="AA51082" s="6"/>
      <c r="AC51082" s="6"/>
      <c r="AD51082" s="6"/>
    </row>
    <row r="51083" spans="16:30">
      <c r="P51083" s="6"/>
      <c r="AA51083" s="6"/>
      <c r="AC51083" s="6"/>
      <c r="AD51083" s="6"/>
    </row>
    <row r="51084" spans="16:30">
      <c r="P51084" s="6"/>
      <c r="AA51084" s="6"/>
      <c r="AC51084" s="6"/>
      <c r="AD51084" s="6"/>
    </row>
    <row r="51085" spans="16:30">
      <c r="P51085" s="6"/>
      <c r="AA51085" s="6"/>
      <c r="AC51085" s="6"/>
      <c r="AD51085" s="6"/>
    </row>
    <row r="51086" spans="16:30">
      <c r="P51086" s="6"/>
      <c r="AA51086" s="6"/>
      <c r="AC51086" s="6"/>
      <c r="AD51086" s="6"/>
    </row>
    <row r="51087" spans="16:30">
      <c r="P51087" s="6"/>
      <c r="AA51087" s="6"/>
      <c r="AC51087" s="6"/>
      <c r="AD51087" s="6"/>
    </row>
    <row r="51088" spans="16:30">
      <c r="P51088" s="6"/>
      <c r="AA51088" s="6"/>
      <c r="AC51088" s="6"/>
      <c r="AD51088" s="6"/>
    </row>
    <row r="51089" spans="16:30">
      <c r="P51089" s="6"/>
      <c r="AA51089" s="6"/>
      <c r="AC51089" s="6"/>
      <c r="AD51089" s="6"/>
    </row>
    <row r="51090" spans="16:30">
      <c r="P51090" s="6"/>
      <c r="AA51090" s="6"/>
      <c r="AC51090" s="6"/>
      <c r="AD51090" s="6"/>
    </row>
    <row r="51091" spans="16:30">
      <c r="P51091" s="6"/>
      <c r="AA51091" s="6"/>
      <c r="AC51091" s="6"/>
      <c r="AD51091" s="6"/>
    </row>
    <row r="51092" spans="16:30">
      <c r="P51092" s="6"/>
      <c r="AA51092" s="6"/>
      <c r="AC51092" s="6"/>
      <c r="AD51092" s="6"/>
    </row>
    <row r="51093" spans="16:30">
      <c r="P51093" s="6"/>
      <c r="AA51093" s="6"/>
      <c r="AC51093" s="6"/>
      <c r="AD51093" s="6"/>
    </row>
    <row r="51094" spans="16:30">
      <c r="P51094" s="6"/>
      <c r="AA51094" s="6"/>
      <c r="AC51094" s="6"/>
      <c r="AD51094" s="6"/>
    </row>
    <row r="51095" spans="16:30">
      <c r="P51095" s="6"/>
      <c r="AA51095" s="6"/>
      <c r="AC51095" s="6"/>
      <c r="AD51095" s="6"/>
    </row>
    <row r="51096" spans="16:30">
      <c r="P51096" s="6"/>
      <c r="AA51096" s="6"/>
      <c r="AC51096" s="6"/>
      <c r="AD51096" s="6"/>
    </row>
    <row r="51097" spans="16:30">
      <c r="P51097" s="6"/>
      <c r="AA51097" s="6"/>
      <c r="AC51097" s="6"/>
      <c r="AD51097" s="6"/>
    </row>
    <row r="51098" spans="16:30">
      <c r="P51098" s="6"/>
      <c r="AA51098" s="6"/>
      <c r="AC51098" s="6"/>
      <c r="AD51098" s="6"/>
    </row>
    <row r="51099" spans="16:30">
      <c r="P51099" s="6"/>
      <c r="AA51099" s="6"/>
      <c r="AC51099" s="6"/>
      <c r="AD51099" s="6"/>
    </row>
    <row r="51100" spans="16:30">
      <c r="P51100" s="6"/>
      <c r="AA51100" s="6"/>
      <c r="AC51100" s="6"/>
      <c r="AD51100" s="6"/>
    </row>
    <row r="51101" spans="16:30">
      <c r="P51101" s="6"/>
      <c r="AA51101" s="6"/>
      <c r="AC51101" s="6"/>
      <c r="AD51101" s="6"/>
    </row>
    <row r="51102" spans="16:30">
      <c r="P51102" s="6"/>
      <c r="AA51102" s="6"/>
      <c r="AC51102" s="6"/>
      <c r="AD51102" s="6"/>
    </row>
    <row r="51103" spans="16:30">
      <c r="P51103" s="6"/>
      <c r="AA51103" s="6"/>
      <c r="AC51103" s="6"/>
      <c r="AD51103" s="6"/>
    </row>
    <row r="51104" spans="16:30">
      <c r="P51104" s="6"/>
      <c r="AA51104" s="6"/>
      <c r="AC51104" s="6"/>
      <c r="AD51104" s="6"/>
    </row>
    <row r="51105" spans="16:30">
      <c r="P51105" s="6"/>
      <c r="AA51105" s="6"/>
      <c r="AC51105" s="6"/>
      <c r="AD51105" s="6"/>
    </row>
    <row r="51106" spans="16:30">
      <c r="P51106" s="6"/>
      <c r="AA51106" s="6"/>
      <c r="AC51106" s="6"/>
      <c r="AD51106" s="6"/>
    </row>
    <row r="51107" spans="16:30">
      <c r="P51107" s="6"/>
      <c r="AA51107" s="6"/>
      <c r="AC51107" s="6"/>
      <c r="AD51107" s="6"/>
    </row>
    <row r="51108" spans="16:30">
      <c r="P51108" s="6"/>
      <c r="AA51108" s="6"/>
      <c r="AC51108" s="6"/>
      <c r="AD51108" s="6"/>
    </row>
    <row r="51109" spans="16:30">
      <c r="P51109" s="6"/>
      <c r="AA51109" s="6"/>
      <c r="AC51109" s="6"/>
      <c r="AD51109" s="6"/>
    </row>
    <row r="51110" spans="16:30">
      <c r="P51110" s="6"/>
      <c r="AA51110" s="6"/>
      <c r="AC51110" s="6"/>
      <c r="AD51110" s="6"/>
    </row>
    <row r="51111" spans="16:30">
      <c r="P51111" s="6"/>
      <c r="AA51111" s="6"/>
      <c r="AC51111" s="6"/>
      <c r="AD51111" s="6"/>
    </row>
    <row r="51112" spans="16:30">
      <c r="P51112" s="6"/>
      <c r="AA51112" s="6"/>
      <c r="AC51112" s="6"/>
      <c r="AD51112" s="6"/>
    </row>
    <row r="51113" spans="16:30">
      <c r="P51113" s="6"/>
      <c r="AA51113" s="6"/>
      <c r="AC51113" s="6"/>
      <c r="AD51113" s="6"/>
    </row>
    <row r="51114" spans="16:30">
      <c r="P51114" s="6"/>
      <c r="AA51114" s="6"/>
      <c r="AC51114" s="6"/>
      <c r="AD51114" s="6"/>
    </row>
    <row r="51115" spans="16:30">
      <c r="P51115" s="6"/>
      <c r="AA51115" s="6"/>
      <c r="AC51115" s="6"/>
      <c r="AD51115" s="6"/>
    </row>
    <row r="51116" spans="16:30">
      <c r="P51116" s="6"/>
      <c r="AA51116" s="6"/>
      <c r="AC51116" s="6"/>
      <c r="AD51116" s="6"/>
    </row>
    <row r="51117" spans="16:30">
      <c r="P51117" s="6"/>
      <c r="AA51117" s="6"/>
      <c r="AC51117" s="6"/>
      <c r="AD51117" s="6"/>
    </row>
    <row r="51118" spans="16:30">
      <c r="P51118" s="6"/>
      <c r="AA51118" s="6"/>
      <c r="AC51118" s="6"/>
      <c r="AD51118" s="6"/>
    </row>
    <row r="51119" spans="16:30">
      <c r="P51119" s="6"/>
      <c r="AA51119" s="6"/>
      <c r="AC51119" s="6"/>
      <c r="AD51119" s="6"/>
    </row>
    <row r="51120" spans="16:30">
      <c r="P51120" s="6"/>
      <c r="AA51120" s="6"/>
      <c r="AC51120" s="6"/>
      <c r="AD51120" s="6"/>
    </row>
    <row r="51121" spans="16:30">
      <c r="P51121" s="6"/>
      <c r="AA51121" s="6"/>
      <c r="AC51121" s="6"/>
      <c r="AD51121" s="6"/>
    </row>
    <row r="51122" spans="16:30">
      <c r="P51122" s="6"/>
      <c r="AA51122" s="6"/>
      <c r="AC51122" s="6"/>
      <c r="AD51122" s="6"/>
    </row>
    <row r="51123" spans="16:30">
      <c r="P51123" s="6"/>
      <c r="AA51123" s="6"/>
      <c r="AC51123" s="6"/>
      <c r="AD51123" s="6"/>
    </row>
    <row r="51124" spans="16:30">
      <c r="P51124" s="6"/>
      <c r="AA51124" s="6"/>
      <c r="AC51124" s="6"/>
      <c r="AD51124" s="6"/>
    </row>
    <row r="51125" spans="16:30">
      <c r="P51125" s="6"/>
      <c r="AA51125" s="6"/>
      <c r="AC51125" s="6"/>
      <c r="AD51125" s="6"/>
    </row>
    <row r="51126" spans="16:30">
      <c r="P51126" s="6"/>
      <c r="AA51126" s="6"/>
      <c r="AC51126" s="6"/>
      <c r="AD51126" s="6"/>
    </row>
    <row r="51127" spans="16:30">
      <c r="P51127" s="6"/>
      <c r="AA51127" s="6"/>
      <c r="AC51127" s="6"/>
      <c r="AD51127" s="6"/>
    </row>
    <row r="51128" spans="16:30">
      <c r="P51128" s="6"/>
      <c r="AA51128" s="6"/>
      <c r="AC51128" s="6"/>
      <c r="AD51128" s="6"/>
    </row>
    <row r="51129" spans="16:30">
      <c r="P51129" s="6"/>
      <c r="AA51129" s="6"/>
      <c r="AC51129" s="6"/>
      <c r="AD51129" s="6"/>
    </row>
    <row r="51130" spans="16:30">
      <c r="P51130" s="6"/>
      <c r="AA51130" s="6"/>
      <c r="AC51130" s="6"/>
      <c r="AD51130" s="6"/>
    </row>
    <row r="51131" spans="16:30">
      <c r="P51131" s="6"/>
      <c r="AA51131" s="6"/>
      <c r="AC51131" s="6"/>
      <c r="AD51131" s="6"/>
    </row>
    <row r="51132" spans="16:30">
      <c r="P51132" s="6"/>
      <c r="AA51132" s="6"/>
      <c r="AC51132" s="6"/>
      <c r="AD51132" s="6"/>
    </row>
    <row r="51133" spans="16:30">
      <c r="P51133" s="6"/>
      <c r="AA51133" s="6"/>
      <c r="AC51133" s="6"/>
      <c r="AD51133" s="6"/>
    </row>
    <row r="51134" spans="16:30">
      <c r="P51134" s="6"/>
      <c r="AA51134" s="6"/>
      <c r="AC51134" s="6"/>
      <c r="AD51134" s="6"/>
    </row>
    <row r="51135" spans="16:30">
      <c r="P51135" s="6"/>
      <c r="AA51135" s="6"/>
      <c r="AC51135" s="6"/>
      <c r="AD51135" s="6"/>
    </row>
    <row r="51136" spans="16:30">
      <c r="P51136" s="6"/>
      <c r="AA51136" s="6"/>
      <c r="AC51136" s="6"/>
      <c r="AD51136" s="6"/>
    </row>
    <row r="51137" spans="16:30">
      <c r="P51137" s="6"/>
      <c r="AA51137" s="6"/>
      <c r="AC51137" s="6"/>
      <c r="AD51137" s="6"/>
    </row>
    <row r="51138" spans="16:30">
      <c r="P51138" s="6"/>
      <c r="AA51138" s="6"/>
      <c r="AC51138" s="6"/>
      <c r="AD51138" s="6"/>
    </row>
    <row r="51139" spans="16:30">
      <c r="P51139" s="6"/>
      <c r="AA51139" s="6"/>
      <c r="AC51139" s="6"/>
      <c r="AD51139" s="6"/>
    </row>
    <row r="51140" spans="16:30">
      <c r="P51140" s="6"/>
      <c r="AA51140" s="6"/>
      <c r="AC51140" s="6"/>
      <c r="AD51140" s="6"/>
    </row>
    <row r="51141" spans="16:30">
      <c r="P51141" s="6"/>
      <c r="AA51141" s="6"/>
      <c r="AC51141" s="6"/>
      <c r="AD51141" s="6"/>
    </row>
    <row r="51142" spans="16:30">
      <c r="P51142" s="6"/>
      <c r="AA51142" s="6"/>
      <c r="AC51142" s="6"/>
      <c r="AD51142" s="6"/>
    </row>
    <row r="51143" spans="16:30">
      <c r="P51143" s="6"/>
      <c r="AA51143" s="6"/>
      <c r="AC51143" s="6"/>
      <c r="AD51143" s="6"/>
    </row>
    <row r="51144" spans="16:30">
      <c r="P51144" s="6"/>
      <c r="AA51144" s="6"/>
      <c r="AC51144" s="6"/>
      <c r="AD51144" s="6"/>
    </row>
    <row r="51145" spans="16:30">
      <c r="P51145" s="6"/>
      <c r="AA51145" s="6"/>
      <c r="AC51145" s="6"/>
      <c r="AD51145" s="6"/>
    </row>
    <row r="51146" spans="16:30">
      <c r="P51146" s="6"/>
      <c r="AA51146" s="6"/>
      <c r="AC51146" s="6"/>
      <c r="AD51146" s="6"/>
    </row>
    <row r="51147" spans="16:30">
      <c r="P51147" s="6"/>
      <c r="AA51147" s="6"/>
      <c r="AC51147" s="6"/>
      <c r="AD51147" s="6"/>
    </row>
    <row r="51148" spans="16:30">
      <c r="P51148" s="6"/>
      <c r="AA51148" s="6"/>
      <c r="AC51148" s="6"/>
      <c r="AD51148" s="6"/>
    </row>
    <row r="51149" spans="16:30">
      <c r="P51149" s="6"/>
      <c r="AA51149" s="6"/>
      <c r="AC51149" s="6"/>
      <c r="AD51149" s="6"/>
    </row>
    <row r="51150" spans="16:30">
      <c r="P51150" s="6"/>
      <c r="AA51150" s="6"/>
      <c r="AC51150" s="6"/>
      <c r="AD51150" s="6"/>
    </row>
    <row r="51151" spans="16:30">
      <c r="P51151" s="6"/>
      <c r="AA51151" s="6"/>
      <c r="AC51151" s="6"/>
      <c r="AD51151" s="6"/>
    </row>
    <row r="51152" spans="16:30">
      <c r="P51152" s="6"/>
      <c r="AA51152" s="6"/>
      <c r="AC51152" s="6"/>
      <c r="AD51152" s="6"/>
    </row>
    <row r="51153" spans="16:30">
      <c r="P51153" s="6"/>
      <c r="AA51153" s="6"/>
      <c r="AC51153" s="6"/>
      <c r="AD51153" s="6"/>
    </row>
    <row r="51154" spans="16:30">
      <c r="P51154" s="6"/>
      <c r="AA51154" s="6"/>
      <c r="AC51154" s="6"/>
      <c r="AD51154" s="6"/>
    </row>
    <row r="51155" spans="16:30">
      <c r="P51155" s="6"/>
      <c r="AA51155" s="6"/>
      <c r="AC51155" s="6"/>
      <c r="AD51155" s="6"/>
    </row>
    <row r="51156" spans="16:30">
      <c r="P51156" s="6"/>
      <c r="AA51156" s="6"/>
      <c r="AC51156" s="6"/>
      <c r="AD51156" s="6"/>
    </row>
    <row r="51157" spans="16:30">
      <c r="P51157" s="6"/>
      <c r="AA51157" s="6"/>
      <c r="AC51157" s="6"/>
      <c r="AD51157" s="6"/>
    </row>
    <row r="51158" spans="16:30">
      <c r="P51158" s="6"/>
      <c r="AA51158" s="6"/>
      <c r="AC51158" s="6"/>
      <c r="AD51158" s="6"/>
    </row>
    <row r="51159" spans="16:30">
      <c r="P51159" s="6"/>
      <c r="AA51159" s="6"/>
      <c r="AC51159" s="6"/>
      <c r="AD51159" s="6"/>
    </row>
    <row r="51160" spans="16:30">
      <c r="P51160" s="6"/>
      <c r="AA51160" s="6"/>
      <c r="AC51160" s="6"/>
      <c r="AD51160" s="6"/>
    </row>
    <row r="51161" spans="16:30">
      <c r="P51161" s="6"/>
      <c r="AA51161" s="6"/>
      <c r="AC51161" s="6"/>
      <c r="AD51161" s="6"/>
    </row>
    <row r="51162" spans="16:30">
      <c r="P51162" s="6"/>
      <c r="AA51162" s="6"/>
      <c r="AC51162" s="6"/>
      <c r="AD51162" s="6"/>
    </row>
    <row r="51163" spans="16:30">
      <c r="P51163" s="6"/>
      <c r="AA51163" s="6"/>
      <c r="AC51163" s="6"/>
      <c r="AD51163" s="6"/>
    </row>
    <row r="51164" spans="16:30">
      <c r="P51164" s="6"/>
      <c r="AA51164" s="6"/>
      <c r="AC51164" s="6"/>
      <c r="AD51164" s="6"/>
    </row>
    <row r="51165" spans="16:30">
      <c r="P51165" s="6"/>
      <c r="AA51165" s="6"/>
      <c r="AC51165" s="6"/>
      <c r="AD51165" s="6"/>
    </row>
    <row r="51166" spans="16:30">
      <c r="P51166" s="6"/>
      <c r="AA51166" s="6"/>
      <c r="AC51166" s="6"/>
      <c r="AD51166" s="6"/>
    </row>
    <row r="51167" spans="16:30">
      <c r="P51167" s="6"/>
      <c r="AA51167" s="6"/>
      <c r="AC51167" s="6"/>
      <c r="AD51167" s="6"/>
    </row>
    <row r="51168" spans="16:30">
      <c r="P51168" s="6"/>
      <c r="AA51168" s="6"/>
      <c r="AC51168" s="6"/>
      <c r="AD51168" s="6"/>
    </row>
    <row r="51169" spans="16:30">
      <c r="P51169" s="6"/>
      <c r="AA51169" s="6"/>
      <c r="AC51169" s="6"/>
      <c r="AD51169" s="6"/>
    </row>
    <row r="51170" spans="16:30">
      <c r="P51170" s="6"/>
      <c r="AA51170" s="6"/>
      <c r="AC51170" s="6"/>
      <c r="AD51170" s="6"/>
    </row>
    <row r="51171" spans="16:30">
      <c r="P51171" s="6"/>
      <c r="AA51171" s="6"/>
      <c r="AC51171" s="6"/>
      <c r="AD51171" s="6"/>
    </row>
    <row r="51172" spans="16:30">
      <c r="P51172" s="6"/>
      <c r="AA51172" s="6"/>
      <c r="AC51172" s="6"/>
      <c r="AD51172" s="6"/>
    </row>
    <row r="51173" spans="16:30">
      <c r="P51173" s="6"/>
      <c r="AA51173" s="6"/>
      <c r="AC51173" s="6"/>
      <c r="AD51173" s="6"/>
    </row>
    <row r="51174" spans="16:30">
      <c r="P51174" s="6"/>
      <c r="AA51174" s="6"/>
      <c r="AC51174" s="6"/>
      <c r="AD51174" s="6"/>
    </row>
    <row r="51175" spans="16:30">
      <c r="P51175" s="6"/>
      <c r="AA51175" s="6"/>
      <c r="AC51175" s="6"/>
      <c r="AD51175" s="6"/>
    </row>
    <row r="51176" spans="16:30">
      <c r="P51176" s="6"/>
      <c r="AA51176" s="6"/>
      <c r="AC51176" s="6"/>
      <c r="AD51176" s="6"/>
    </row>
    <row r="51177" spans="16:30">
      <c r="P51177" s="6"/>
      <c r="AA51177" s="6"/>
      <c r="AC51177" s="6"/>
      <c r="AD51177" s="6"/>
    </row>
    <row r="51178" spans="16:30">
      <c r="P51178" s="6"/>
      <c r="AA51178" s="6"/>
      <c r="AC51178" s="6"/>
      <c r="AD51178" s="6"/>
    </row>
    <row r="51179" spans="16:30">
      <c r="P51179" s="6"/>
      <c r="AA51179" s="6"/>
      <c r="AC51179" s="6"/>
      <c r="AD51179" s="6"/>
    </row>
    <row r="51180" spans="16:30">
      <c r="P51180" s="6"/>
      <c r="AA51180" s="6"/>
      <c r="AC51180" s="6"/>
      <c r="AD51180" s="6"/>
    </row>
    <row r="51181" spans="16:30">
      <c r="P51181" s="6"/>
      <c r="AA51181" s="6"/>
      <c r="AC51181" s="6"/>
      <c r="AD51181" s="6"/>
    </row>
    <row r="51182" spans="16:30">
      <c r="P51182" s="6"/>
      <c r="AA51182" s="6"/>
      <c r="AC51182" s="6"/>
      <c r="AD51182" s="6"/>
    </row>
    <row r="51183" spans="16:30">
      <c r="P51183" s="6"/>
      <c r="AA51183" s="6"/>
      <c r="AC51183" s="6"/>
      <c r="AD51183" s="6"/>
    </row>
    <row r="51184" spans="16:30">
      <c r="P51184" s="6"/>
      <c r="AA51184" s="6"/>
      <c r="AC51184" s="6"/>
      <c r="AD51184" s="6"/>
    </row>
    <row r="51185" spans="16:30">
      <c r="P51185" s="6"/>
      <c r="AA51185" s="6"/>
      <c r="AC51185" s="6"/>
      <c r="AD51185" s="6"/>
    </row>
    <row r="51186" spans="16:30">
      <c r="P51186" s="6"/>
      <c r="AA51186" s="6"/>
      <c r="AC51186" s="6"/>
      <c r="AD51186" s="6"/>
    </row>
    <row r="51187" spans="16:30">
      <c r="P51187" s="6"/>
      <c r="AA51187" s="6"/>
      <c r="AC51187" s="6"/>
      <c r="AD51187" s="6"/>
    </row>
    <row r="51188" spans="16:30">
      <c r="P51188" s="6"/>
      <c r="AA51188" s="6"/>
      <c r="AC51188" s="6"/>
      <c r="AD51188" s="6"/>
    </row>
    <row r="51189" spans="16:30">
      <c r="P51189" s="6"/>
      <c r="AA51189" s="6"/>
      <c r="AC51189" s="6"/>
      <c r="AD51189" s="6"/>
    </row>
    <row r="51190" spans="16:30">
      <c r="P51190" s="6"/>
      <c r="AA51190" s="6"/>
      <c r="AC51190" s="6"/>
      <c r="AD51190" s="6"/>
    </row>
    <row r="51191" spans="16:30">
      <c r="P51191" s="6"/>
      <c r="AA51191" s="6"/>
      <c r="AC51191" s="6"/>
      <c r="AD51191" s="6"/>
    </row>
    <row r="51192" spans="16:30">
      <c r="P51192" s="6"/>
      <c r="AA51192" s="6"/>
      <c r="AC51192" s="6"/>
      <c r="AD51192" s="6"/>
    </row>
    <row r="51193" spans="16:30">
      <c r="P51193" s="6"/>
      <c r="AA51193" s="6"/>
      <c r="AC51193" s="6"/>
      <c r="AD51193" s="6"/>
    </row>
    <row r="51194" spans="16:30">
      <c r="P51194" s="6"/>
      <c r="AA51194" s="6"/>
      <c r="AC51194" s="6"/>
      <c r="AD51194" s="6"/>
    </row>
    <row r="51195" spans="16:30">
      <c r="P51195" s="6"/>
      <c r="AA51195" s="6"/>
      <c r="AC51195" s="6"/>
      <c r="AD51195" s="6"/>
    </row>
    <row r="51196" spans="16:30">
      <c r="P51196" s="6"/>
      <c r="AA51196" s="6"/>
      <c r="AC51196" s="6"/>
      <c r="AD51196" s="6"/>
    </row>
    <row r="51197" spans="16:30">
      <c r="P51197" s="6"/>
      <c r="AA51197" s="6"/>
      <c r="AC51197" s="6"/>
      <c r="AD51197" s="6"/>
    </row>
    <row r="51198" spans="16:30">
      <c r="P51198" s="6"/>
      <c r="AA51198" s="6"/>
      <c r="AC51198" s="6"/>
      <c r="AD51198" s="6"/>
    </row>
    <row r="51199" spans="16:30">
      <c r="P51199" s="6"/>
      <c r="AA51199" s="6"/>
      <c r="AC51199" s="6"/>
      <c r="AD51199" s="6"/>
    </row>
    <row r="51200" spans="16:30">
      <c r="P51200" s="6"/>
      <c r="AA51200" s="6"/>
      <c r="AC51200" s="6"/>
      <c r="AD51200" s="6"/>
    </row>
    <row r="51201" spans="16:30">
      <c r="P51201" s="6"/>
      <c r="AA51201" s="6"/>
      <c r="AC51201" s="6"/>
      <c r="AD51201" s="6"/>
    </row>
    <row r="51202" spans="16:30">
      <c r="P51202" s="6"/>
      <c r="AA51202" s="6"/>
      <c r="AC51202" s="6"/>
      <c r="AD51202" s="6"/>
    </row>
    <row r="51203" spans="16:30">
      <c r="P51203" s="6"/>
      <c r="AA51203" s="6"/>
      <c r="AC51203" s="6"/>
      <c r="AD51203" s="6"/>
    </row>
    <row r="51204" spans="16:30">
      <c r="P51204" s="6"/>
      <c r="AA51204" s="6"/>
      <c r="AC51204" s="6"/>
      <c r="AD51204" s="6"/>
    </row>
    <row r="51205" spans="16:30">
      <c r="P51205" s="6"/>
      <c r="AA51205" s="6"/>
      <c r="AC51205" s="6"/>
      <c r="AD51205" s="6"/>
    </row>
    <row r="51206" spans="16:30">
      <c r="P51206" s="6"/>
      <c r="AA51206" s="6"/>
      <c r="AC51206" s="6"/>
      <c r="AD51206" s="6"/>
    </row>
    <row r="51207" spans="16:30">
      <c r="P51207" s="6"/>
      <c r="AA51207" s="6"/>
      <c r="AC51207" s="6"/>
      <c r="AD51207" s="6"/>
    </row>
    <row r="51208" spans="16:30">
      <c r="P51208" s="6"/>
      <c r="AA51208" s="6"/>
      <c r="AC51208" s="6"/>
      <c r="AD51208" s="6"/>
    </row>
    <row r="51209" spans="16:30">
      <c r="P51209" s="6"/>
      <c r="AA51209" s="6"/>
      <c r="AC51209" s="6"/>
      <c r="AD51209" s="6"/>
    </row>
    <row r="51210" spans="16:30">
      <c r="P51210" s="6"/>
      <c r="AA51210" s="6"/>
      <c r="AC51210" s="6"/>
      <c r="AD51210" s="6"/>
    </row>
    <row r="51211" spans="16:30">
      <c r="P51211" s="6"/>
      <c r="AA51211" s="6"/>
      <c r="AC51211" s="6"/>
      <c r="AD51211" s="6"/>
    </row>
    <row r="51212" spans="16:30">
      <c r="P51212" s="6"/>
      <c r="AA51212" s="6"/>
      <c r="AC51212" s="6"/>
      <c r="AD51212" s="6"/>
    </row>
    <row r="51213" spans="16:30">
      <c r="P51213" s="6"/>
      <c r="AA51213" s="6"/>
      <c r="AC51213" s="6"/>
      <c r="AD51213" s="6"/>
    </row>
    <row r="51214" spans="16:30">
      <c r="P51214" s="6"/>
      <c r="AA51214" s="6"/>
      <c r="AC51214" s="6"/>
      <c r="AD51214" s="6"/>
    </row>
    <row r="51215" spans="16:30">
      <c r="P51215" s="6"/>
      <c r="AA51215" s="6"/>
      <c r="AC51215" s="6"/>
      <c r="AD51215" s="6"/>
    </row>
    <row r="51216" spans="16:30">
      <c r="P51216" s="6"/>
      <c r="AA51216" s="6"/>
      <c r="AC51216" s="6"/>
      <c r="AD51216" s="6"/>
    </row>
    <row r="51217" spans="16:30">
      <c r="P51217" s="6"/>
      <c r="AA51217" s="6"/>
      <c r="AC51217" s="6"/>
      <c r="AD51217" s="6"/>
    </row>
    <row r="51218" spans="16:30">
      <c r="P51218" s="6"/>
      <c r="AA51218" s="6"/>
      <c r="AC51218" s="6"/>
      <c r="AD51218" s="6"/>
    </row>
    <row r="51219" spans="16:30">
      <c r="P51219" s="6"/>
      <c r="AA51219" s="6"/>
      <c r="AC51219" s="6"/>
      <c r="AD51219" s="6"/>
    </row>
    <row r="51220" spans="16:30">
      <c r="P51220" s="6"/>
      <c r="AA51220" s="6"/>
      <c r="AC51220" s="6"/>
      <c r="AD51220" s="6"/>
    </row>
    <row r="51221" spans="16:30">
      <c r="P51221" s="6"/>
      <c r="AA51221" s="6"/>
      <c r="AC51221" s="6"/>
      <c r="AD51221" s="6"/>
    </row>
    <row r="51222" spans="16:30">
      <c r="P51222" s="6"/>
      <c r="AA51222" s="6"/>
      <c r="AC51222" s="6"/>
      <c r="AD51222" s="6"/>
    </row>
    <row r="51223" spans="16:30">
      <c r="P51223" s="6"/>
      <c r="AA51223" s="6"/>
      <c r="AC51223" s="6"/>
      <c r="AD51223" s="6"/>
    </row>
    <row r="51224" spans="16:30">
      <c r="P51224" s="6"/>
      <c r="AA51224" s="6"/>
      <c r="AC51224" s="6"/>
      <c r="AD51224" s="6"/>
    </row>
    <row r="51225" spans="16:30">
      <c r="P51225" s="6"/>
      <c r="AA51225" s="6"/>
      <c r="AC51225" s="6"/>
      <c r="AD51225" s="6"/>
    </row>
    <row r="51226" spans="16:30">
      <c r="P51226" s="6"/>
      <c r="AA51226" s="6"/>
      <c r="AC51226" s="6"/>
      <c r="AD51226" s="6"/>
    </row>
    <row r="51227" spans="16:30">
      <c r="P51227" s="6"/>
      <c r="AA51227" s="6"/>
      <c r="AC51227" s="6"/>
      <c r="AD51227" s="6"/>
    </row>
    <row r="51228" spans="16:30">
      <c r="P51228" s="6"/>
      <c r="AA51228" s="6"/>
      <c r="AC51228" s="6"/>
      <c r="AD51228" s="6"/>
    </row>
    <row r="51229" spans="16:30">
      <c r="P51229" s="6"/>
      <c r="AA51229" s="6"/>
      <c r="AC51229" s="6"/>
      <c r="AD51229" s="6"/>
    </row>
    <row r="51230" spans="16:30">
      <c r="P51230" s="6"/>
      <c r="AA51230" s="6"/>
      <c r="AC51230" s="6"/>
      <c r="AD51230" s="6"/>
    </row>
    <row r="51231" spans="16:30">
      <c r="P51231" s="6"/>
      <c r="AA51231" s="6"/>
      <c r="AC51231" s="6"/>
      <c r="AD51231" s="6"/>
    </row>
    <row r="51232" spans="16:30">
      <c r="P51232" s="6"/>
      <c r="AA51232" s="6"/>
      <c r="AC51232" s="6"/>
      <c r="AD51232" s="6"/>
    </row>
    <row r="51233" spans="16:30">
      <c r="P51233" s="6"/>
      <c r="AA51233" s="6"/>
      <c r="AC51233" s="6"/>
      <c r="AD51233" s="6"/>
    </row>
    <row r="51234" spans="16:30">
      <c r="P51234" s="6"/>
      <c r="AA51234" s="6"/>
      <c r="AC51234" s="6"/>
      <c r="AD51234" s="6"/>
    </row>
    <row r="51235" spans="16:30">
      <c r="P51235" s="6"/>
      <c r="AA51235" s="6"/>
      <c r="AC51235" s="6"/>
      <c r="AD51235" s="6"/>
    </row>
    <row r="51236" spans="16:30">
      <c r="P51236" s="6"/>
      <c r="AA51236" s="6"/>
      <c r="AC51236" s="6"/>
      <c r="AD51236" s="6"/>
    </row>
    <row r="51237" spans="16:30">
      <c r="P51237" s="6"/>
      <c r="AA51237" s="6"/>
      <c r="AC51237" s="6"/>
      <c r="AD51237" s="6"/>
    </row>
    <row r="51238" spans="16:30">
      <c r="P51238" s="6"/>
      <c r="AA51238" s="6"/>
      <c r="AC51238" s="6"/>
      <c r="AD51238" s="6"/>
    </row>
    <row r="51239" spans="16:30">
      <c r="P51239" s="6"/>
      <c r="AA51239" s="6"/>
      <c r="AC51239" s="6"/>
      <c r="AD51239" s="6"/>
    </row>
    <row r="51240" spans="16:30">
      <c r="P51240" s="6"/>
      <c r="AA51240" s="6"/>
      <c r="AC51240" s="6"/>
      <c r="AD51240" s="6"/>
    </row>
    <row r="51241" spans="16:30">
      <c r="P51241" s="6"/>
      <c r="AA51241" s="6"/>
      <c r="AC51241" s="6"/>
      <c r="AD51241" s="6"/>
    </row>
    <row r="51242" spans="16:30">
      <c r="P51242" s="6"/>
      <c r="AA51242" s="6"/>
      <c r="AC51242" s="6"/>
      <c r="AD51242" s="6"/>
    </row>
    <row r="51243" spans="16:30">
      <c r="P51243" s="6"/>
      <c r="AA51243" s="6"/>
      <c r="AC51243" s="6"/>
      <c r="AD51243" s="6"/>
    </row>
    <row r="51244" spans="16:30">
      <c r="P51244" s="6"/>
      <c r="AA51244" s="6"/>
      <c r="AC51244" s="6"/>
      <c r="AD51244" s="6"/>
    </row>
    <row r="51245" spans="16:30">
      <c r="P51245" s="6"/>
      <c r="AA51245" s="6"/>
      <c r="AC51245" s="6"/>
      <c r="AD51245" s="6"/>
    </row>
    <row r="51246" spans="16:30">
      <c r="P51246" s="6"/>
      <c r="AA51246" s="6"/>
      <c r="AC51246" s="6"/>
      <c r="AD51246" s="6"/>
    </row>
    <row r="51247" spans="16:30">
      <c r="P51247" s="6"/>
      <c r="AA51247" s="6"/>
      <c r="AC51247" s="6"/>
      <c r="AD51247" s="6"/>
    </row>
    <row r="51248" spans="16:30">
      <c r="P51248" s="6"/>
      <c r="AA51248" s="6"/>
      <c r="AC51248" s="6"/>
      <c r="AD51248" s="6"/>
    </row>
    <row r="51249" spans="16:30">
      <c r="P51249" s="6"/>
      <c r="AA51249" s="6"/>
      <c r="AC51249" s="6"/>
      <c r="AD51249" s="6"/>
    </row>
    <row r="51250" spans="16:30">
      <c r="P51250" s="6"/>
      <c r="AA51250" s="6"/>
      <c r="AC51250" s="6"/>
      <c r="AD51250" s="6"/>
    </row>
    <row r="51251" spans="16:30">
      <c r="P51251" s="6"/>
      <c r="AA51251" s="6"/>
      <c r="AC51251" s="6"/>
      <c r="AD51251" s="6"/>
    </row>
    <row r="51252" spans="16:30">
      <c r="P51252" s="6"/>
      <c r="AA51252" s="6"/>
      <c r="AC51252" s="6"/>
      <c r="AD51252" s="6"/>
    </row>
    <row r="51253" spans="16:30">
      <c r="P51253" s="6"/>
      <c r="AA51253" s="6"/>
      <c r="AC51253" s="6"/>
      <c r="AD51253" s="6"/>
    </row>
    <row r="51254" spans="16:30">
      <c r="P51254" s="6"/>
      <c r="AA51254" s="6"/>
      <c r="AC51254" s="6"/>
      <c r="AD51254" s="6"/>
    </row>
    <row r="51255" spans="16:30">
      <c r="P51255" s="6"/>
      <c r="AA51255" s="6"/>
      <c r="AC51255" s="6"/>
      <c r="AD51255" s="6"/>
    </row>
    <row r="51256" spans="16:30">
      <c r="P51256" s="6"/>
      <c r="AA51256" s="6"/>
      <c r="AC51256" s="6"/>
      <c r="AD51256" s="6"/>
    </row>
    <row r="51257" spans="16:30">
      <c r="P51257" s="6"/>
      <c r="AA51257" s="6"/>
      <c r="AC51257" s="6"/>
      <c r="AD51257" s="6"/>
    </row>
    <row r="51258" spans="16:30">
      <c r="P51258" s="6"/>
      <c r="AA51258" s="6"/>
      <c r="AC51258" s="6"/>
      <c r="AD51258" s="6"/>
    </row>
    <row r="51259" spans="16:30">
      <c r="P51259" s="6"/>
      <c r="AA51259" s="6"/>
      <c r="AC51259" s="6"/>
      <c r="AD51259" s="6"/>
    </row>
    <row r="51260" spans="16:30">
      <c r="P51260" s="6"/>
      <c r="AA51260" s="6"/>
      <c r="AC51260" s="6"/>
      <c r="AD51260" s="6"/>
    </row>
    <row r="51261" spans="16:30">
      <c r="P51261" s="6"/>
      <c r="AA51261" s="6"/>
      <c r="AC51261" s="6"/>
      <c r="AD51261" s="6"/>
    </row>
    <row r="51262" spans="16:30">
      <c r="P51262" s="6"/>
      <c r="AA51262" s="6"/>
      <c r="AC51262" s="6"/>
      <c r="AD51262" s="6"/>
    </row>
    <row r="51263" spans="16:30">
      <c r="P51263" s="6"/>
      <c r="AA51263" s="6"/>
      <c r="AC51263" s="6"/>
      <c r="AD51263" s="6"/>
    </row>
    <row r="51264" spans="16:30">
      <c r="P51264" s="6"/>
      <c r="AA51264" s="6"/>
      <c r="AC51264" s="6"/>
      <c r="AD51264" s="6"/>
    </row>
    <row r="51265" spans="16:30">
      <c r="P51265" s="6"/>
      <c r="AA51265" s="6"/>
      <c r="AC51265" s="6"/>
      <c r="AD51265" s="6"/>
    </row>
    <row r="51266" spans="16:30">
      <c r="P51266" s="6"/>
      <c r="AA51266" s="6"/>
      <c r="AC51266" s="6"/>
      <c r="AD51266" s="6"/>
    </row>
    <row r="51267" spans="16:30">
      <c r="P51267" s="6"/>
      <c r="AA51267" s="6"/>
      <c r="AC51267" s="6"/>
      <c r="AD51267" s="6"/>
    </row>
    <row r="51268" spans="16:30">
      <c r="P51268" s="6"/>
      <c r="AA51268" s="6"/>
      <c r="AC51268" s="6"/>
      <c r="AD51268" s="6"/>
    </row>
    <row r="51269" spans="16:30">
      <c r="P51269" s="6"/>
      <c r="AA51269" s="6"/>
      <c r="AC51269" s="6"/>
      <c r="AD51269" s="6"/>
    </row>
    <row r="51270" spans="16:30">
      <c r="P51270" s="6"/>
      <c r="AA51270" s="6"/>
      <c r="AC51270" s="6"/>
      <c r="AD51270" s="6"/>
    </row>
    <row r="51271" spans="16:30">
      <c r="P51271" s="6"/>
      <c r="AA51271" s="6"/>
      <c r="AC51271" s="6"/>
      <c r="AD51271" s="6"/>
    </row>
    <row r="51272" spans="16:30">
      <c r="P51272" s="6"/>
      <c r="AA51272" s="6"/>
      <c r="AC51272" s="6"/>
      <c r="AD51272" s="6"/>
    </row>
    <row r="51273" spans="16:30">
      <c r="P51273" s="6"/>
      <c r="AA51273" s="6"/>
      <c r="AC51273" s="6"/>
      <c r="AD51273" s="6"/>
    </row>
    <row r="51274" spans="16:30">
      <c r="P51274" s="6"/>
      <c r="AA51274" s="6"/>
      <c r="AC51274" s="6"/>
      <c r="AD51274" s="6"/>
    </row>
    <row r="51275" spans="16:30">
      <c r="P51275" s="6"/>
      <c r="AA51275" s="6"/>
      <c r="AC51275" s="6"/>
      <c r="AD51275" s="6"/>
    </row>
    <row r="51276" spans="16:30">
      <c r="P51276" s="6"/>
      <c r="AA51276" s="6"/>
      <c r="AC51276" s="6"/>
      <c r="AD51276" s="6"/>
    </row>
    <row r="51277" spans="16:30">
      <c r="P51277" s="6"/>
      <c r="AA51277" s="6"/>
      <c r="AC51277" s="6"/>
      <c r="AD51277" s="6"/>
    </row>
    <row r="51278" spans="16:30">
      <c r="P51278" s="6"/>
      <c r="AA51278" s="6"/>
      <c r="AC51278" s="6"/>
      <c r="AD51278" s="6"/>
    </row>
    <row r="51279" spans="16:30">
      <c r="P51279" s="6"/>
      <c r="AA51279" s="6"/>
      <c r="AC51279" s="6"/>
      <c r="AD51279" s="6"/>
    </row>
    <row r="51280" spans="16:30">
      <c r="P51280" s="6"/>
      <c r="AA51280" s="6"/>
      <c r="AC51280" s="6"/>
      <c r="AD51280" s="6"/>
    </row>
    <row r="51281" spans="16:30">
      <c r="P51281" s="6"/>
      <c r="AA51281" s="6"/>
      <c r="AC51281" s="6"/>
      <c r="AD51281" s="6"/>
    </row>
    <row r="51282" spans="16:30">
      <c r="P51282" s="6"/>
      <c r="AA51282" s="6"/>
      <c r="AC51282" s="6"/>
      <c r="AD51282" s="6"/>
    </row>
    <row r="51283" spans="16:30">
      <c r="P51283" s="6"/>
      <c r="AA51283" s="6"/>
      <c r="AC51283" s="6"/>
      <c r="AD51283" s="6"/>
    </row>
    <row r="51284" spans="16:30">
      <c r="P51284" s="6"/>
      <c r="AA51284" s="6"/>
      <c r="AC51284" s="6"/>
      <c r="AD51284" s="6"/>
    </row>
    <row r="51285" spans="16:30">
      <c r="P51285" s="6"/>
      <c r="AA51285" s="6"/>
      <c r="AC51285" s="6"/>
      <c r="AD51285" s="6"/>
    </row>
    <row r="51286" spans="16:30">
      <c r="P51286" s="6"/>
      <c r="AA51286" s="6"/>
      <c r="AC51286" s="6"/>
      <c r="AD51286" s="6"/>
    </row>
    <row r="51287" spans="16:30">
      <c r="P51287" s="6"/>
      <c r="AA51287" s="6"/>
      <c r="AC51287" s="6"/>
      <c r="AD51287" s="6"/>
    </row>
    <row r="51288" spans="16:30">
      <c r="P51288" s="6"/>
      <c r="AA51288" s="6"/>
      <c r="AC51288" s="6"/>
      <c r="AD51288" s="6"/>
    </row>
    <row r="51289" spans="16:30">
      <c r="P51289" s="6"/>
      <c r="AA51289" s="6"/>
      <c r="AC51289" s="6"/>
      <c r="AD51289" s="6"/>
    </row>
    <row r="51290" spans="16:30">
      <c r="P51290" s="6"/>
      <c r="AA51290" s="6"/>
      <c r="AC51290" s="6"/>
      <c r="AD51290" s="6"/>
    </row>
    <row r="51291" spans="16:30">
      <c r="P51291" s="6"/>
      <c r="AA51291" s="6"/>
      <c r="AC51291" s="6"/>
      <c r="AD51291" s="6"/>
    </row>
    <row r="51292" spans="16:30">
      <c r="P51292" s="6"/>
      <c r="AA51292" s="6"/>
      <c r="AC51292" s="6"/>
      <c r="AD51292" s="6"/>
    </row>
    <row r="51293" spans="16:30">
      <c r="P51293" s="6"/>
      <c r="AA51293" s="6"/>
      <c r="AC51293" s="6"/>
      <c r="AD51293" s="6"/>
    </row>
    <row r="51294" spans="16:30">
      <c r="P51294" s="6"/>
      <c r="AA51294" s="6"/>
      <c r="AC51294" s="6"/>
      <c r="AD51294" s="6"/>
    </row>
    <row r="51295" spans="16:30">
      <c r="P51295" s="6"/>
      <c r="AA51295" s="6"/>
      <c r="AC51295" s="6"/>
      <c r="AD51295" s="6"/>
    </row>
    <row r="51296" spans="16:30">
      <c r="P51296" s="6"/>
      <c r="AA51296" s="6"/>
      <c r="AC51296" s="6"/>
      <c r="AD51296" s="6"/>
    </row>
    <row r="51297" spans="16:30">
      <c r="P51297" s="6"/>
      <c r="AA51297" s="6"/>
      <c r="AC51297" s="6"/>
      <c r="AD51297" s="6"/>
    </row>
    <row r="51298" spans="16:30">
      <c r="P51298" s="6"/>
      <c r="AA51298" s="6"/>
      <c r="AC51298" s="6"/>
      <c r="AD51298" s="6"/>
    </row>
    <row r="51299" spans="16:30">
      <c r="P51299" s="6"/>
      <c r="AA51299" s="6"/>
      <c r="AC51299" s="6"/>
      <c r="AD51299" s="6"/>
    </row>
    <row r="51300" spans="16:30">
      <c r="P51300" s="6"/>
      <c r="AA51300" s="6"/>
      <c r="AC51300" s="6"/>
      <c r="AD51300" s="6"/>
    </row>
    <row r="51301" spans="16:30">
      <c r="P51301" s="6"/>
      <c r="AA51301" s="6"/>
      <c r="AC51301" s="6"/>
      <c r="AD51301" s="6"/>
    </row>
    <row r="51302" spans="16:30">
      <c r="P51302" s="6"/>
      <c r="AA51302" s="6"/>
      <c r="AC51302" s="6"/>
      <c r="AD51302" s="6"/>
    </row>
    <row r="51303" spans="16:30">
      <c r="P51303" s="6"/>
      <c r="AA51303" s="6"/>
      <c r="AC51303" s="6"/>
      <c r="AD51303" s="6"/>
    </row>
    <row r="51304" spans="16:30">
      <c r="P51304" s="6"/>
      <c r="AA51304" s="6"/>
      <c r="AC51304" s="6"/>
      <c r="AD51304" s="6"/>
    </row>
    <row r="51305" spans="16:30">
      <c r="P51305" s="6"/>
      <c r="AA51305" s="6"/>
      <c r="AC51305" s="6"/>
      <c r="AD51305" s="6"/>
    </row>
    <row r="51306" spans="16:30">
      <c r="P51306" s="6"/>
      <c r="AA51306" s="6"/>
      <c r="AC51306" s="6"/>
      <c r="AD51306" s="6"/>
    </row>
    <row r="51307" spans="16:30">
      <c r="P51307" s="6"/>
      <c r="AA51307" s="6"/>
      <c r="AC51307" s="6"/>
      <c r="AD51307" s="6"/>
    </row>
    <row r="51308" spans="16:30">
      <c r="P51308" s="6"/>
      <c r="AA51308" s="6"/>
      <c r="AC51308" s="6"/>
      <c r="AD51308" s="6"/>
    </row>
    <row r="51309" spans="16:30">
      <c r="P51309" s="6"/>
      <c r="AA51309" s="6"/>
      <c r="AC51309" s="6"/>
      <c r="AD51309" s="6"/>
    </row>
    <row r="51310" spans="16:30">
      <c r="P51310" s="6"/>
      <c r="AA51310" s="6"/>
      <c r="AC51310" s="6"/>
      <c r="AD51310" s="6"/>
    </row>
    <row r="51311" spans="16:30">
      <c r="P51311" s="6"/>
      <c r="AA51311" s="6"/>
      <c r="AC51311" s="6"/>
      <c r="AD51311" s="6"/>
    </row>
    <row r="51312" spans="16:30">
      <c r="P51312" s="6"/>
      <c r="AA51312" s="6"/>
      <c r="AC51312" s="6"/>
      <c r="AD51312" s="6"/>
    </row>
    <row r="51313" spans="16:30">
      <c r="P51313" s="6"/>
      <c r="AA51313" s="6"/>
      <c r="AC51313" s="6"/>
      <c r="AD51313" s="6"/>
    </row>
    <row r="51314" spans="16:30">
      <c r="P51314" s="6"/>
      <c r="AA51314" s="6"/>
      <c r="AC51314" s="6"/>
      <c r="AD51314" s="6"/>
    </row>
    <row r="51315" spans="16:30">
      <c r="P51315" s="6"/>
      <c r="AA51315" s="6"/>
      <c r="AC51315" s="6"/>
      <c r="AD51315" s="6"/>
    </row>
    <row r="51316" spans="16:30">
      <c r="P51316" s="6"/>
      <c r="AA51316" s="6"/>
      <c r="AC51316" s="6"/>
      <c r="AD51316" s="6"/>
    </row>
    <row r="51317" spans="16:30">
      <c r="P51317" s="6"/>
      <c r="AA51317" s="6"/>
      <c r="AC51317" s="6"/>
      <c r="AD51317" s="6"/>
    </row>
    <row r="51318" spans="16:30">
      <c r="P51318" s="6"/>
      <c r="AA51318" s="6"/>
      <c r="AC51318" s="6"/>
      <c r="AD51318" s="6"/>
    </row>
    <row r="51319" spans="16:30">
      <c r="P51319" s="6"/>
      <c r="AA51319" s="6"/>
      <c r="AC51319" s="6"/>
      <c r="AD51319" s="6"/>
    </row>
    <row r="51320" spans="16:30">
      <c r="P51320" s="6"/>
      <c r="AA51320" s="6"/>
      <c r="AC51320" s="6"/>
      <c r="AD51320" s="6"/>
    </row>
    <row r="51321" spans="16:30">
      <c r="P51321" s="6"/>
      <c r="AA51321" s="6"/>
      <c r="AC51321" s="6"/>
      <c r="AD51321" s="6"/>
    </row>
    <row r="51322" spans="16:30">
      <c r="P51322" s="6"/>
      <c r="AA51322" s="6"/>
      <c r="AC51322" s="6"/>
      <c r="AD51322" s="6"/>
    </row>
    <row r="51323" spans="16:30">
      <c r="P51323" s="6"/>
      <c r="AA51323" s="6"/>
      <c r="AC51323" s="6"/>
      <c r="AD51323" s="6"/>
    </row>
    <row r="51324" spans="16:30">
      <c r="P51324" s="6"/>
      <c r="AA51324" s="6"/>
      <c r="AC51324" s="6"/>
      <c r="AD51324" s="6"/>
    </row>
    <row r="51325" spans="16:30">
      <c r="P51325" s="6"/>
      <c r="AA51325" s="6"/>
      <c r="AC51325" s="6"/>
      <c r="AD51325" s="6"/>
    </row>
    <row r="51326" spans="16:30">
      <c r="P51326" s="6"/>
      <c r="AA51326" s="6"/>
      <c r="AC51326" s="6"/>
      <c r="AD51326" s="6"/>
    </row>
    <row r="51327" spans="16:30">
      <c r="P51327" s="6"/>
      <c r="AA51327" s="6"/>
      <c r="AC51327" s="6"/>
      <c r="AD51327" s="6"/>
    </row>
    <row r="51328" spans="16:30">
      <c r="P51328" s="6"/>
      <c r="AA51328" s="6"/>
      <c r="AC51328" s="6"/>
      <c r="AD51328" s="6"/>
    </row>
    <row r="51329" spans="16:30">
      <c r="P51329" s="6"/>
      <c r="AA51329" s="6"/>
      <c r="AC51329" s="6"/>
      <c r="AD51329" s="6"/>
    </row>
    <row r="51330" spans="16:30">
      <c r="P51330" s="6"/>
      <c r="AA51330" s="6"/>
      <c r="AC51330" s="6"/>
      <c r="AD51330" s="6"/>
    </row>
    <row r="51331" spans="16:30">
      <c r="P51331" s="6"/>
      <c r="AA51331" s="6"/>
      <c r="AC51331" s="6"/>
      <c r="AD51331" s="6"/>
    </row>
    <row r="51332" spans="16:30">
      <c r="P51332" s="6"/>
      <c r="AA51332" s="6"/>
      <c r="AC51332" s="6"/>
      <c r="AD51332" s="6"/>
    </row>
    <row r="51333" spans="16:30">
      <c r="P51333" s="6"/>
      <c r="AA51333" s="6"/>
      <c r="AC51333" s="6"/>
      <c r="AD51333" s="6"/>
    </row>
    <row r="51334" spans="16:30">
      <c r="P51334" s="6"/>
      <c r="AA51334" s="6"/>
      <c r="AC51334" s="6"/>
      <c r="AD51334" s="6"/>
    </row>
    <row r="51335" spans="16:30">
      <c r="P51335" s="6"/>
      <c r="AA51335" s="6"/>
      <c r="AC51335" s="6"/>
      <c r="AD51335" s="6"/>
    </row>
    <row r="51336" spans="16:30">
      <c r="P51336" s="6"/>
      <c r="AA51336" s="6"/>
      <c r="AC51336" s="6"/>
      <c r="AD51336" s="6"/>
    </row>
    <row r="51337" spans="16:30">
      <c r="P51337" s="6"/>
      <c r="AA51337" s="6"/>
      <c r="AC51337" s="6"/>
      <c r="AD51337" s="6"/>
    </row>
    <row r="51338" spans="16:30">
      <c r="P51338" s="6"/>
      <c r="AA51338" s="6"/>
      <c r="AC51338" s="6"/>
      <c r="AD51338" s="6"/>
    </row>
    <row r="51339" spans="16:30">
      <c r="P51339" s="6"/>
      <c r="AA51339" s="6"/>
      <c r="AC51339" s="6"/>
      <c r="AD51339" s="6"/>
    </row>
    <row r="51340" spans="16:30">
      <c r="P51340" s="6"/>
      <c r="AA51340" s="6"/>
      <c r="AC51340" s="6"/>
      <c r="AD51340" s="6"/>
    </row>
    <row r="51341" spans="16:30">
      <c r="P51341" s="6"/>
      <c r="AA51341" s="6"/>
      <c r="AC51341" s="6"/>
      <c r="AD51341" s="6"/>
    </row>
    <row r="51342" spans="16:30">
      <c r="P51342" s="6"/>
      <c r="AA51342" s="6"/>
      <c r="AC51342" s="6"/>
      <c r="AD51342" s="6"/>
    </row>
    <row r="51343" spans="16:30">
      <c r="P51343" s="6"/>
      <c r="AA51343" s="6"/>
      <c r="AC51343" s="6"/>
      <c r="AD51343" s="6"/>
    </row>
    <row r="51344" spans="16:30">
      <c r="P51344" s="6"/>
      <c r="AA51344" s="6"/>
      <c r="AC51344" s="6"/>
      <c r="AD51344" s="6"/>
    </row>
    <row r="51345" spans="16:30">
      <c r="P51345" s="6"/>
      <c r="AA51345" s="6"/>
      <c r="AC51345" s="6"/>
      <c r="AD51345" s="6"/>
    </row>
    <row r="51346" spans="16:30">
      <c r="P51346" s="6"/>
      <c r="AA51346" s="6"/>
      <c r="AC51346" s="6"/>
      <c r="AD51346" s="6"/>
    </row>
    <row r="51347" spans="16:30">
      <c r="P51347" s="6"/>
      <c r="AA51347" s="6"/>
      <c r="AC51347" s="6"/>
      <c r="AD51347" s="6"/>
    </row>
    <row r="51348" spans="16:30">
      <c r="P51348" s="6"/>
      <c r="AA51348" s="6"/>
      <c r="AC51348" s="6"/>
      <c r="AD51348" s="6"/>
    </row>
    <row r="51349" spans="16:30">
      <c r="P51349" s="6"/>
      <c r="AA51349" s="6"/>
      <c r="AC51349" s="6"/>
      <c r="AD51349" s="6"/>
    </row>
    <row r="51350" spans="16:30">
      <c r="P51350" s="6"/>
      <c r="AA51350" s="6"/>
      <c r="AC51350" s="6"/>
      <c r="AD51350" s="6"/>
    </row>
    <row r="51351" spans="16:30">
      <c r="P51351" s="6"/>
      <c r="AA51351" s="6"/>
      <c r="AC51351" s="6"/>
      <c r="AD51351" s="6"/>
    </row>
    <row r="51352" spans="16:30">
      <c r="P51352" s="6"/>
      <c r="AA51352" s="6"/>
      <c r="AC51352" s="6"/>
      <c r="AD51352" s="6"/>
    </row>
    <row r="51353" spans="16:30">
      <c r="P51353" s="6"/>
      <c r="AA51353" s="6"/>
      <c r="AC51353" s="6"/>
      <c r="AD51353" s="6"/>
    </row>
    <row r="51354" spans="16:30">
      <c r="P51354" s="6"/>
      <c r="AA51354" s="6"/>
      <c r="AC51354" s="6"/>
      <c r="AD51354" s="6"/>
    </row>
    <row r="51355" spans="16:30">
      <c r="P51355" s="6"/>
      <c r="AA51355" s="6"/>
      <c r="AC51355" s="6"/>
      <c r="AD51355" s="6"/>
    </row>
    <row r="51356" spans="16:30">
      <c r="P51356" s="6"/>
      <c r="AA51356" s="6"/>
      <c r="AC51356" s="6"/>
      <c r="AD51356" s="6"/>
    </row>
    <row r="51357" spans="16:30">
      <c r="P51357" s="6"/>
      <c r="AA51357" s="6"/>
      <c r="AC51357" s="6"/>
      <c r="AD51357" s="6"/>
    </row>
    <row r="51358" spans="16:30">
      <c r="P51358" s="6"/>
      <c r="AA51358" s="6"/>
      <c r="AC51358" s="6"/>
      <c r="AD51358" s="6"/>
    </row>
    <row r="51359" spans="16:30">
      <c r="P51359" s="6"/>
      <c r="AA51359" s="6"/>
      <c r="AC51359" s="6"/>
      <c r="AD51359" s="6"/>
    </row>
    <row r="51360" spans="16:30">
      <c r="P51360" s="6"/>
      <c r="AA51360" s="6"/>
      <c r="AC51360" s="6"/>
      <c r="AD51360" s="6"/>
    </row>
    <row r="51361" spans="16:30">
      <c r="P51361" s="6"/>
      <c r="AA51361" s="6"/>
      <c r="AC51361" s="6"/>
      <c r="AD51361" s="6"/>
    </row>
    <row r="51362" spans="16:30">
      <c r="P51362" s="6"/>
      <c r="AA51362" s="6"/>
      <c r="AC51362" s="6"/>
      <c r="AD51362" s="6"/>
    </row>
    <row r="51363" spans="16:30">
      <c r="P51363" s="6"/>
      <c r="AA51363" s="6"/>
      <c r="AC51363" s="6"/>
      <c r="AD51363" s="6"/>
    </row>
    <row r="51364" spans="16:30">
      <c r="P51364" s="6"/>
      <c r="AA51364" s="6"/>
      <c r="AC51364" s="6"/>
      <c r="AD51364" s="6"/>
    </row>
    <row r="51365" spans="16:30">
      <c r="P51365" s="6"/>
      <c r="AA51365" s="6"/>
      <c r="AC51365" s="6"/>
      <c r="AD51365" s="6"/>
    </row>
    <row r="51366" spans="16:30">
      <c r="P51366" s="6"/>
      <c r="AA51366" s="6"/>
      <c r="AC51366" s="6"/>
      <c r="AD51366" s="6"/>
    </row>
    <row r="51367" spans="16:30">
      <c r="P51367" s="6"/>
      <c r="AA51367" s="6"/>
      <c r="AC51367" s="6"/>
      <c r="AD51367" s="6"/>
    </row>
    <row r="51368" spans="16:30">
      <c r="P51368" s="6"/>
      <c r="AA51368" s="6"/>
      <c r="AC51368" s="6"/>
      <c r="AD51368" s="6"/>
    </row>
    <row r="51369" spans="16:30">
      <c r="P51369" s="6"/>
      <c r="AA51369" s="6"/>
      <c r="AC51369" s="6"/>
      <c r="AD51369" s="6"/>
    </row>
    <row r="51370" spans="16:30">
      <c r="P51370" s="6"/>
      <c r="AA51370" s="6"/>
      <c r="AC51370" s="6"/>
      <c r="AD51370" s="6"/>
    </row>
    <row r="51371" spans="16:30">
      <c r="P51371" s="6"/>
      <c r="AA51371" s="6"/>
      <c r="AC51371" s="6"/>
      <c r="AD51371" s="6"/>
    </row>
    <row r="51372" spans="16:30">
      <c r="P51372" s="6"/>
      <c r="AA51372" s="6"/>
      <c r="AC51372" s="6"/>
      <c r="AD51372" s="6"/>
    </row>
    <row r="51373" spans="16:30">
      <c r="P51373" s="6"/>
      <c r="AA51373" s="6"/>
      <c r="AC51373" s="6"/>
      <c r="AD51373" s="6"/>
    </row>
    <row r="51374" spans="16:30">
      <c r="P51374" s="6"/>
      <c r="AA51374" s="6"/>
      <c r="AC51374" s="6"/>
      <c r="AD51374" s="6"/>
    </row>
    <row r="51375" spans="16:30">
      <c r="P51375" s="6"/>
      <c r="AA51375" s="6"/>
      <c r="AC51375" s="6"/>
      <c r="AD51375" s="6"/>
    </row>
    <row r="51376" spans="16:30">
      <c r="P51376" s="6"/>
      <c r="AA51376" s="6"/>
      <c r="AC51376" s="6"/>
      <c r="AD51376" s="6"/>
    </row>
    <row r="51377" spans="16:30">
      <c r="P51377" s="6"/>
      <c r="AA51377" s="6"/>
      <c r="AC51377" s="6"/>
      <c r="AD51377" s="6"/>
    </row>
    <row r="51378" spans="16:30">
      <c r="P51378" s="6"/>
      <c r="AA51378" s="6"/>
      <c r="AC51378" s="6"/>
      <c r="AD51378" s="6"/>
    </row>
    <row r="51379" spans="16:30">
      <c r="P51379" s="6"/>
      <c r="AA51379" s="6"/>
      <c r="AC51379" s="6"/>
      <c r="AD51379" s="6"/>
    </row>
    <row r="51380" spans="16:30">
      <c r="P51380" s="6"/>
      <c r="AA51380" s="6"/>
      <c r="AC51380" s="6"/>
      <c r="AD51380" s="6"/>
    </row>
    <row r="51381" spans="16:30">
      <c r="P51381" s="6"/>
      <c r="AA51381" s="6"/>
      <c r="AC51381" s="6"/>
      <c r="AD51381" s="6"/>
    </row>
    <row r="51382" spans="16:30">
      <c r="P51382" s="6"/>
      <c r="AA51382" s="6"/>
      <c r="AC51382" s="6"/>
      <c r="AD51382" s="6"/>
    </row>
    <row r="51383" spans="16:30">
      <c r="P51383" s="6"/>
      <c r="AA51383" s="6"/>
      <c r="AC51383" s="6"/>
      <c r="AD51383" s="6"/>
    </row>
    <row r="51384" spans="16:30">
      <c r="P51384" s="6"/>
      <c r="AA51384" s="6"/>
      <c r="AC51384" s="6"/>
      <c r="AD51384" s="6"/>
    </row>
    <row r="51385" spans="16:30">
      <c r="P51385" s="6"/>
      <c r="AA51385" s="6"/>
      <c r="AC51385" s="6"/>
      <c r="AD51385" s="6"/>
    </row>
    <row r="51386" spans="16:30">
      <c r="P51386" s="6"/>
      <c r="AA51386" s="6"/>
      <c r="AC51386" s="6"/>
      <c r="AD51386" s="6"/>
    </row>
    <row r="51387" spans="16:30">
      <c r="P51387" s="6"/>
      <c r="AA51387" s="6"/>
      <c r="AC51387" s="6"/>
      <c r="AD51387" s="6"/>
    </row>
    <row r="51388" spans="16:30">
      <c r="P51388" s="6"/>
      <c r="AA51388" s="6"/>
      <c r="AC51388" s="6"/>
      <c r="AD51388" s="6"/>
    </row>
    <row r="51389" spans="16:30">
      <c r="P51389" s="6"/>
      <c r="AA51389" s="6"/>
      <c r="AC51389" s="6"/>
      <c r="AD51389" s="6"/>
    </row>
    <row r="51390" spans="16:30">
      <c r="P51390" s="6"/>
      <c r="AA51390" s="6"/>
      <c r="AC51390" s="6"/>
      <c r="AD51390" s="6"/>
    </row>
    <row r="51391" spans="16:30">
      <c r="P51391" s="6"/>
      <c r="AA51391" s="6"/>
      <c r="AC51391" s="6"/>
      <c r="AD51391" s="6"/>
    </row>
    <row r="51392" spans="16:30">
      <c r="P51392" s="6"/>
      <c r="AA51392" s="6"/>
      <c r="AC51392" s="6"/>
      <c r="AD51392" s="6"/>
    </row>
    <row r="51393" spans="16:30">
      <c r="P51393" s="6"/>
      <c r="AA51393" s="6"/>
      <c r="AC51393" s="6"/>
      <c r="AD51393" s="6"/>
    </row>
    <row r="51394" spans="16:30">
      <c r="P51394" s="6"/>
      <c r="AA51394" s="6"/>
      <c r="AC51394" s="6"/>
      <c r="AD51394" s="6"/>
    </row>
    <row r="51395" spans="16:30">
      <c r="P51395" s="6"/>
      <c r="AA51395" s="6"/>
      <c r="AC51395" s="6"/>
      <c r="AD51395" s="6"/>
    </row>
    <row r="51396" spans="16:30">
      <c r="P51396" s="6"/>
      <c r="AA51396" s="6"/>
      <c r="AC51396" s="6"/>
      <c r="AD51396" s="6"/>
    </row>
    <row r="51397" spans="16:30">
      <c r="P51397" s="6"/>
      <c r="AA51397" s="6"/>
      <c r="AC51397" s="6"/>
      <c r="AD51397" s="6"/>
    </row>
    <row r="51398" spans="16:30">
      <c r="P51398" s="6"/>
      <c r="AA51398" s="6"/>
      <c r="AC51398" s="6"/>
      <c r="AD51398" s="6"/>
    </row>
    <row r="51399" spans="16:30">
      <c r="P51399" s="6"/>
      <c r="AA51399" s="6"/>
      <c r="AC51399" s="6"/>
      <c r="AD51399" s="6"/>
    </row>
    <row r="51400" spans="16:30">
      <c r="P51400" s="6"/>
      <c r="AA51400" s="6"/>
      <c r="AC51400" s="6"/>
      <c r="AD51400" s="6"/>
    </row>
    <row r="51401" spans="16:30">
      <c r="P51401" s="6"/>
      <c r="AA51401" s="6"/>
      <c r="AC51401" s="6"/>
      <c r="AD51401" s="6"/>
    </row>
    <row r="51402" spans="16:30">
      <c r="P51402" s="6"/>
      <c r="AA51402" s="6"/>
      <c r="AC51402" s="6"/>
      <c r="AD51402" s="6"/>
    </row>
    <row r="51403" spans="16:30">
      <c r="P51403" s="6"/>
      <c r="AA51403" s="6"/>
      <c r="AC51403" s="6"/>
      <c r="AD51403" s="6"/>
    </row>
    <row r="51404" spans="16:30">
      <c r="P51404" s="6"/>
      <c r="AA51404" s="6"/>
      <c r="AC51404" s="6"/>
      <c r="AD51404" s="6"/>
    </row>
    <row r="51405" spans="16:30">
      <c r="P51405" s="6"/>
      <c r="AA51405" s="6"/>
      <c r="AC51405" s="6"/>
      <c r="AD51405" s="6"/>
    </row>
    <row r="51406" spans="16:30">
      <c r="P51406" s="6"/>
      <c r="AA51406" s="6"/>
      <c r="AC51406" s="6"/>
      <c r="AD51406" s="6"/>
    </row>
    <row r="51407" spans="16:30">
      <c r="P51407" s="6"/>
      <c r="AA51407" s="6"/>
      <c r="AC51407" s="6"/>
      <c r="AD51407" s="6"/>
    </row>
    <row r="51408" spans="16:30">
      <c r="P51408" s="6"/>
      <c r="AA51408" s="6"/>
      <c r="AC51408" s="6"/>
      <c r="AD51408" s="6"/>
    </row>
    <row r="51409" spans="16:30">
      <c r="P51409" s="6"/>
      <c r="AA51409" s="6"/>
      <c r="AC51409" s="6"/>
      <c r="AD51409" s="6"/>
    </row>
    <row r="51410" spans="16:30">
      <c r="P51410" s="6"/>
      <c r="AA51410" s="6"/>
      <c r="AC51410" s="6"/>
      <c r="AD51410" s="6"/>
    </row>
    <row r="51411" spans="16:30">
      <c r="P51411" s="6"/>
      <c r="AA51411" s="6"/>
      <c r="AC51411" s="6"/>
      <c r="AD51411" s="6"/>
    </row>
    <row r="51412" spans="16:30">
      <c r="P51412" s="6"/>
      <c r="AA51412" s="6"/>
      <c r="AC51412" s="6"/>
      <c r="AD51412" s="6"/>
    </row>
    <row r="51413" spans="16:30">
      <c r="P51413" s="6"/>
      <c r="AA51413" s="6"/>
      <c r="AC51413" s="6"/>
      <c r="AD51413" s="6"/>
    </row>
    <row r="51414" spans="16:30">
      <c r="P51414" s="6"/>
      <c r="AA51414" s="6"/>
      <c r="AC51414" s="6"/>
      <c r="AD51414" s="6"/>
    </row>
    <row r="51415" spans="16:30">
      <c r="P51415" s="6"/>
      <c r="AA51415" s="6"/>
      <c r="AC51415" s="6"/>
      <c r="AD51415" s="6"/>
    </row>
    <row r="51416" spans="16:30">
      <c r="P51416" s="6"/>
      <c r="AA51416" s="6"/>
      <c r="AC51416" s="6"/>
      <c r="AD51416" s="6"/>
    </row>
    <row r="51417" spans="16:30">
      <c r="P51417" s="6"/>
      <c r="AA51417" s="6"/>
      <c r="AC51417" s="6"/>
      <c r="AD51417" s="6"/>
    </row>
    <row r="51418" spans="16:30">
      <c r="P51418" s="6"/>
      <c r="AA51418" s="6"/>
      <c r="AC51418" s="6"/>
      <c r="AD51418" s="6"/>
    </row>
    <row r="51419" spans="16:30">
      <c r="P51419" s="6"/>
      <c r="AA51419" s="6"/>
      <c r="AC51419" s="6"/>
      <c r="AD51419" s="6"/>
    </row>
    <row r="51420" spans="16:30">
      <c r="P51420" s="6"/>
      <c r="AA51420" s="6"/>
      <c r="AC51420" s="6"/>
      <c r="AD51420" s="6"/>
    </row>
    <row r="51421" spans="16:30">
      <c r="P51421" s="6"/>
      <c r="AA51421" s="6"/>
      <c r="AC51421" s="6"/>
      <c r="AD51421" s="6"/>
    </row>
    <row r="51422" spans="16:30">
      <c r="P51422" s="6"/>
      <c r="AA51422" s="6"/>
      <c r="AC51422" s="6"/>
      <c r="AD51422" s="6"/>
    </row>
    <row r="51423" spans="16:30">
      <c r="P51423" s="6"/>
      <c r="AA51423" s="6"/>
      <c r="AC51423" s="6"/>
      <c r="AD51423" s="6"/>
    </row>
    <row r="51424" spans="16:30">
      <c r="P51424" s="6"/>
      <c r="AA51424" s="6"/>
      <c r="AC51424" s="6"/>
      <c r="AD51424" s="6"/>
    </row>
    <row r="51425" spans="16:30">
      <c r="P51425" s="6"/>
      <c r="AA51425" s="6"/>
      <c r="AC51425" s="6"/>
      <c r="AD51425" s="6"/>
    </row>
    <row r="51426" spans="16:30">
      <c r="P51426" s="6"/>
      <c r="AA51426" s="6"/>
      <c r="AC51426" s="6"/>
      <c r="AD51426" s="6"/>
    </row>
    <row r="51427" spans="16:30">
      <c r="P51427" s="6"/>
      <c r="AA51427" s="6"/>
      <c r="AC51427" s="6"/>
      <c r="AD51427" s="6"/>
    </row>
    <row r="51428" spans="16:30">
      <c r="P51428" s="6"/>
      <c r="AA51428" s="6"/>
      <c r="AC51428" s="6"/>
      <c r="AD51428" s="6"/>
    </row>
    <row r="51429" spans="16:30">
      <c r="P51429" s="6"/>
      <c r="AA51429" s="6"/>
      <c r="AC51429" s="6"/>
      <c r="AD51429" s="6"/>
    </row>
    <row r="51430" spans="16:30">
      <c r="P51430" s="6"/>
      <c r="AA51430" s="6"/>
      <c r="AC51430" s="6"/>
      <c r="AD51430" s="6"/>
    </row>
    <row r="51431" spans="16:30">
      <c r="P51431" s="6"/>
      <c r="AA51431" s="6"/>
      <c r="AC51431" s="6"/>
      <c r="AD51431" s="6"/>
    </row>
    <row r="51432" spans="16:30">
      <c r="P51432" s="6"/>
      <c r="AA51432" s="6"/>
      <c r="AC51432" s="6"/>
      <c r="AD51432" s="6"/>
    </row>
    <row r="51433" spans="16:30">
      <c r="P51433" s="6"/>
      <c r="AA51433" s="6"/>
      <c r="AC51433" s="6"/>
      <c r="AD51433" s="6"/>
    </row>
    <row r="51434" spans="16:30">
      <c r="P51434" s="6"/>
      <c r="AA51434" s="6"/>
      <c r="AC51434" s="6"/>
      <c r="AD51434" s="6"/>
    </row>
    <row r="51435" spans="16:30">
      <c r="P51435" s="6"/>
      <c r="AA51435" s="6"/>
      <c r="AC51435" s="6"/>
      <c r="AD51435" s="6"/>
    </row>
    <row r="51436" spans="16:30">
      <c r="P51436" s="6"/>
      <c r="AA51436" s="6"/>
      <c r="AC51436" s="6"/>
      <c r="AD51436" s="6"/>
    </row>
    <row r="51437" spans="16:30">
      <c r="P51437" s="6"/>
      <c r="AA51437" s="6"/>
      <c r="AC51437" s="6"/>
      <c r="AD51437" s="6"/>
    </row>
    <row r="51438" spans="16:30">
      <c r="P51438" s="6"/>
      <c r="AA51438" s="6"/>
      <c r="AC51438" s="6"/>
      <c r="AD51438" s="6"/>
    </row>
    <row r="51439" spans="16:30">
      <c r="P51439" s="6"/>
      <c r="AA51439" s="6"/>
      <c r="AC51439" s="6"/>
      <c r="AD51439" s="6"/>
    </row>
    <row r="51440" spans="16:30">
      <c r="P51440" s="6"/>
      <c r="AA51440" s="6"/>
      <c r="AC51440" s="6"/>
      <c r="AD51440" s="6"/>
    </row>
    <row r="51441" spans="16:30">
      <c r="P51441" s="6"/>
      <c r="AA51441" s="6"/>
      <c r="AC51441" s="6"/>
      <c r="AD51441" s="6"/>
    </row>
    <row r="51442" spans="16:30">
      <c r="P51442" s="6"/>
      <c r="AA51442" s="6"/>
      <c r="AC51442" s="6"/>
      <c r="AD51442" s="6"/>
    </row>
    <row r="51443" spans="16:30">
      <c r="P51443" s="6"/>
      <c r="AA51443" s="6"/>
      <c r="AC51443" s="6"/>
      <c r="AD51443" s="6"/>
    </row>
    <row r="51444" spans="16:30">
      <c r="P51444" s="6"/>
      <c r="AA51444" s="6"/>
      <c r="AC51444" s="6"/>
      <c r="AD51444" s="6"/>
    </row>
    <row r="51445" spans="16:30">
      <c r="P51445" s="6"/>
      <c r="AA51445" s="6"/>
      <c r="AC51445" s="6"/>
      <c r="AD51445" s="6"/>
    </row>
    <row r="51446" spans="16:30">
      <c r="P51446" s="6"/>
      <c r="AA51446" s="6"/>
      <c r="AC51446" s="6"/>
      <c r="AD51446" s="6"/>
    </row>
    <row r="51447" spans="16:30">
      <c r="P51447" s="6"/>
      <c r="AA51447" s="6"/>
      <c r="AC51447" s="6"/>
      <c r="AD51447" s="6"/>
    </row>
    <row r="51448" spans="16:30">
      <c r="P51448" s="6"/>
      <c r="AA51448" s="6"/>
      <c r="AC51448" s="6"/>
      <c r="AD51448" s="6"/>
    </row>
    <row r="51449" spans="16:30">
      <c r="P51449" s="6"/>
      <c r="AA51449" s="6"/>
      <c r="AC51449" s="6"/>
      <c r="AD51449" s="6"/>
    </row>
    <row r="51450" spans="16:30">
      <c r="P51450" s="6"/>
      <c r="AA51450" s="6"/>
      <c r="AC51450" s="6"/>
      <c r="AD51450" s="6"/>
    </row>
    <row r="51451" spans="16:30">
      <c r="P51451" s="6"/>
      <c r="AA51451" s="6"/>
      <c r="AC51451" s="6"/>
      <c r="AD51451" s="6"/>
    </row>
    <row r="51452" spans="16:30">
      <c r="P51452" s="6"/>
      <c r="AA51452" s="6"/>
      <c r="AC51452" s="6"/>
      <c r="AD51452" s="6"/>
    </row>
    <row r="51453" spans="16:30">
      <c r="P51453" s="6"/>
      <c r="AA51453" s="6"/>
      <c r="AC51453" s="6"/>
      <c r="AD51453" s="6"/>
    </row>
    <row r="51454" spans="16:30">
      <c r="P51454" s="6"/>
      <c r="AA51454" s="6"/>
      <c r="AC51454" s="6"/>
      <c r="AD51454" s="6"/>
    </row>
    <row r="51455" spans="16:30">
      <c r="P51455" s="6"/>
      <c r="AA51455" s="6"/>
      <c r="AC51455" s="6"/>
      <c r="AD51455" s="6"/>
    </row>
    <row r="51456" spans="16:30">
      <c r="P51456" s="6"/>
      <c r="AA51456" s="6"/>
      <c r="AC51456" s="6"/>
      <c r="AD51456" s="6"/>
    </row>
    <row r="51457" spans="16:30">
      <c r="P51457" s="6"/>
      <c r="AA51457" s="6"/>
      <c r="AC51457" s="6"/>
      <c r="AD51457" s="6"/>
    </row>
    <row r="51458" spans="16:30">
      <c r="P51458" s="6"/>
      <c r="AA51458" s="6"/>
      <c r="AC51458" s="6"/>
      <c r="AD51458" s="6"/>
    </row>
    <row r="51459" spans="16:30">
      <c r="P51459" s="6"/>
      <c r="AA51459" s="6"/>
      <c r="AC51459" s="6"/>
      <c r="AD51459" s="6"/>
    </row>
    <row r="51460" spans="16:30">
      <c r="P51460" s="6"/>
      <c r="AA51460" s="6"/>
      <c r="AC51460" s="6"/>
      <c r="AD51460" s="6"/>
    </row>
    <row r="51461" spans="16:30">
      <c r="P51461" s="6"/>
      <c r="AA51461" s="6"/>
      <c r="AC51461" s="6"/>
      <c r="AD51461" s="6"/>
    </row>
    <row r="51462" spans="16:30">
      <c r="P51462" s="6"/>
      <c r="AA51462" s="6"/>
      <c r="AC51462" s="6"/>
      <c r="AD51462" s="6"/>
    </row>
    <row r="51463" spans="16:30">
      <c r="P51463" s="6"/>
      <c r="AA51463" s="6"/>
      <c r="AC51463" s="6"/>
      <c r="AD51463" s="6"/>
    </row>
    <row r="51464" spans="16:30">
      <c r="P51464" s="6"/>
      <c r="AA51464" s="6"/>
      <c r="AC51464" s="6"/>
      <c r="AD51464" s="6"/>
    </row>
    <row r="51465" spans="16:30">
      <c r="P51465" s="6"/>
      <c r="AA51465" s="6"/>
      <c r="AC51465" s="6"/>
      <c r="AD51465" s="6"/>
    </row>
    <row r="51466" spans="16:30">
      <c r="P51466" s="6"/>
      <c r="AA51466" s="6"/>
      <c r="AC51466" s="6"/>
      <c r="AD51466" s="6"/>
    </row>
    <row r="51467" spans="16:30">
      <c r="P51467" s="6"/>
      <c r="AA51467" s="6"/>
      <c r="AC51467" s="6"/>
      <c r="AD51467" s="6"/>
    </row>
    <row r="51468" spans="16:30">
      <c r="P51468" s="6"/>
      <c r="AA51468" s="6"/>
      <c r="AC51468" s="6"/>
      <c r="AD51468" s="6"/>
    </row>
    <row r="51469" spans="16:30">
      <c r="P51469" s="6"/>
      <c r="AA51469" s="6"/>
      <c r="AC51469" s="6"/>
      <c r="AD51469" s="6"/>
    </row>
    <row r="51470" spans="16:30">
      <c r="P51470" s="6"/>
      <c r="AA51470" s="6"/>
      <c r="AC51470" s="6"/>
      <c r="AD51470" s="6"/>
    </row>
    <row r="51471" spans="16:30">
      <c r="P51471" s="6"/>
      <c r="AA51471" s="6"/>
      <c r="AC51471" s="6"/>
      <c r="AD51471" s="6"/>
    </row>
    <row r="51472" spans="16:30">
      <c r="P51472" s="6"/>
      <c r="AA51472" s="6"/>
      <c r="AC51472" s="6"/>
      <c r="AD51472" s="6"/>
    </row>
    <row r="51473" spans="16:30">
      <c r="P51473" s="6"/>
      <c r="AA51473" s="6"/>
      <c r="AC51473" s="6"/>
      <c r="AD51473" s="6"/>
    </row>
    <row r="51474" spans="16:30">
      <c r="P51474" s="6"/>
      <c r="AA51474" s="6"/>
      <c r="AC51474" s="6"/>
      <c r="AD51474" s="6"/>
    </row>
    <row r="51475" spans="16:30">
      <c r="P51475" s="6"/>
      <c r="AA51475" s="6"/>
      <c r="AC51475" s="6"/>
      <c r="AD51475" s="6"/>
    </row>
    <row r="51476" spans="16:30">
      <c r="P51476" s="6"/>
      <c r="AA51476" s="6"/>
      <c r="AC51476" s="6"/>
      <c r="AD51476" s="6"/>
    </row>
    <row r="51477" spans="16:30">
      <c r="P51477" s="6"/>
      <c r="AA51477" s="6"/>
      <c r="AC51477" s="6"/>
      <c r="AD51477" s="6"/>
    </row>
    <row r="51478" spans="16:30">
      <c r="P51478" s="6"/>
      <c r="AA51478" s="6"/>
      <c r="AC51478" s="6"/>
      <c r="AD51478" s="6"/>
    </row>
    <row r="51479" spans="16:30">
      <c r="P51479" s="6"/>
      <c r="AA51479" s="6"/>
      <c r="AC51479" s="6"/>
      <c r="AD51479" s="6"/>
    </row>
    <row r="51480" spans="16:30">
      <c r="P51480" s="6"/>
      <c r="AA51480" s="6"/>
      <c r="AC51480" s="6"/>
      <c r="AD51480" s="6"/>
    </row>
    <row r="51481" spans="16:30">
      <c r="P51481" s="6"/>
      <c r="AA51481" s="6"/>
      <c r="AC51481" s="6"/>
      <c r="AD51481" s="6"/>
    </row>
    <row r="51482" spans="16:30">
      <c r="P51482" s="6"/>
      <c r="AA51482" s="6"/>
      <c r="AC51482" s="6"/>
      <c r="AD51482" s="6"/>
    </row>
    <row r="51483" spans="16:30">
      <c r="P51483" s="6"/>
      <c r="AA51483" s="6"/>
      <c r="AC51483" s="6"/>
      <c r="AD51483" s="6"/>
    </row>
    <row r="51484" spans="16:30">
      <c r="P51484" s="6"/>
      <c r="AA51484" s="6"/>
      <c r="AC51484" s="6"/>
      <c r="AD51484" s="6"/>
    </row>
    <row r="51485" spans="16:30">
      <c r="P51485" s="6"/>
      <c r="AA51485" s="6"/>
      <c r="AC51485" s="6"/>
      <c r="AD51485" s="6"/>
    </row>
    <row r="51486" spans="16:30">
      <c r="P51486" s="6"/>
      <c r="AA51486" s="6"/>
      <c r="AC51486" s="6"/>
      <c r="AD51486" s="6"/>
    </row>
    <row r="51487" spans="16:30">
      <c r="P51487" s="6"/>
      <c r="AA51487" s="6"/>
      <c r="AC51487" s="6"/>
      <c r="AD51487" s="6"/>
    </row>
    <row r="51488" spans="16:30">
      <c r="P51488" s="6"/>
      <c r="AA51488" s="6"/>
      <c r="AC51488" s="6"/>
      <c r="AD51488" s="6"/>
    </row>
    <row r="51489" spans="16:30">
      <c r="P51489" s="6"/>
      <c r="AA51489" s="6"/>
      <c r="AC51489" s="6"/>
      <c r="AD51489" s="6"/>
    </row>
    <row r="51490" spans="16:30">
      <c r="P51490" s="6"/>
      <c r="AA51490" s="6"/>
      <c r="AC51490" s="6"/>
      <c r="AD51490" s="6"/>
    </row>
    <row r="51491" spans="16:30">
      <c r="P51491" s="6"/>
      <c r="AA51491" s="6"/>
      <c r="AC51491" s="6"/>
      <c r="AD51491" s="6"/>
    </row>
    <row r="51492" spans="16:30">
      <c r="P51492" s="6"/>
      <c r="AA51492" s="6"/>
      <c r="AC51492" s="6"/>
      <c r="AD51492" s="6"/>
    </row>
    <row r="51493" spans="16:30">
      <c r="P51493" s="6"/>
      <c r="AA51493" s="6"/>
      <c r="AC51493" s="6"/>
      <c r="AD51493" s="6"/>
    </row>
    <row r="51494" spans="16:30">
      <c r="P51494" s="6"/>
      <c r="AA51494" s="6"/>
      <c r="AC51494" s="6"/>
      <c r="AD51494" s="6"/>
    </row>
    <row r="51495" spans="16:30">
      <c r="P51495" s="6"/>
      <c r="AA51495" s="6"/>
      <c r="AC51495" s="6"/>
      <c r="AD51495" s="6"/>
    </row>
    <row r="51496" spans="16:30">
      <c r="P51496" s="6"/>
      <c r="AA51496" s="6"/>
      <c r="AC51496" s="6"/>
      <c r="AD51496" s="6"/>
    </row>
    <row r="51497" spans="16:30">
      <c r="P51497" s="6"/>
      <c r="AA51497" s="6"/>
      <c r="AC51497" s="6"/>
      <c r="AD51497" s="6"/>
    </row>
    <row r="51498" spans="16:30">
      <c r="P51498" s="6"/>
      <c r="AA51498" s="6"/>
      <c r="AC51498" s="6"/>
      <c r="AD51498" s="6"/>
    </row>
    <row r="51499" spans="16:30">
      <c r="P51499" s="6"/>
      <c r="AA51499" s="6"/>
      <c r="AC51499" s="6"/>
      <c r="AD51499" s="6"/>
    </row>
    <row r="51500" spans="16:30">
      <c r="P51500" s="6"/>
      <c r="AA51500" s="6"/>
      <c r="AC51500" s="6"/>
      <c r="AD51500" s="6"/>
    </row>
    <row r="51501" spans="16:30">
      <c r="P51501" s="6"/>
      <c r="AA51501" s="6"/>
      <c r="AC51501" s="6"/>
      <c r="AD51501" s="6"/>
    </row>
    <row r="51502" spans="16:30">
      <c r="P51502" s="6"/>
      <c r="AA51502" s="6"/>
      <c r="AC51502" s="6"/>
      <c r="AD51502" s="6"/>
    </row>
    <row r="51503" spans="16:30">
      <c r="P51503" s="6"/>
      <c r="AA51503" s="6"/>
      <c r="AC51503" s="6"/>
      <c r="AD51503" s="6"/>
    </row>
    <row r="51504" spans="16:30">
      <c r="P51504" s="6"/>
      <c r="AA51504" s="6"/>
      <c r="AC51504" s="6"/>
      <c r="AD51504" s="6"/>
    </row>
    <row r="51505" spans="16:30">
      <c r="P51505" s="6"/>
      <c r="AA51505" s="6"/>
      <c r="AC51505" s="6"/>
      <c r="AD51505" s="6"/>
    </row>
    <row r="51506" spans="16:30">
      <c r="P51506" s="6"/>
      <c r="AA51506" s="6"/>
      <c r="AC51506" s="6"/>
      <c r="AD51506" s="6"/>
    </row>
    <row r="51507" spans="16:30">
      <c r="P51507" s="6"/>
      <c r="AA51507" s="6"/>
      <c r="AC51507" s="6"/>
      <c r="AD51507" s="6"/>
    </row>
    <row r="51508" spans="16:30">
      <c r="P51508" s="6"/>
      <c r="AA51508" s="6"/>
      <c r="AC51508" s="6"/>
      <c r="AD51508" s="6"/>
    </row>
    <row r="51509" spans="16:30">
      <c r="P51509" s="6"/>
      <c r="AA51509" s="6"/>
      <c r="AC51509" s="6"/>
      <c r="AD51509" s="6"/>
    </row>
    <row r="51510" spans="16:30">
      <c r="P51510" s="6"/>
      <c r="AA51510" s="6"/>
      <c r="AC51510" s="6"/>
      <c r="AD51510" s="6"/>
    </row>
    <row r="51511" spans="16:30">
      <c r="P51511" s="6"/>
      <c r="AA51511" s="6"/>
      <c r="AC51511" s="6"/>
      <c r="AD51511" s="6"/>
    </row>
    <row r="51512" spans="16:30">
      <c r="P51512" s="6"/>
      <c r="AA51512" s="6"/>
      <c r="AC51512" s="6"/>
      <c r="AD51512" s="6"/>
    </row>
    <row r="51513" spans="16:30">
      <c r="P51513" s="6"/>
      <c r="AA51513" s="6"/>
      <c r="AC51513" s="6"/>
      <c r="AD51513" s="6"/>
    </row>
    <row r="51514" spans="16:30">
      <c r="P51514" s="6"/>
      <c r="AA51514" s="6"/>
      <c r="AC51514" s="6"/>
      <c r="AD51514" s="6"/>
    </row>
    <row r="51515" spans="16:30">
      <c r="P51515" s="6"/>
      <c r="AA51515" s="6"/>
      <c r="AC51515" s="6"/>
      <c r="AD51515" s="6"/>
    </row>
    <row r="51516" spans="16:30">
      <c r="P51516" s="6"/>
      <c r="AA51516" s="6"/>
      <c r="AC51516" s="6"/>
      <c r="AD51516" s="6"/>
    </row>
    <row r="51517" spans="16:30">
      <c r="P51517" s="6"/>
      <c r="AA51517" s="6"/>
      <c r="AC51517" s="6"/>
      <c r="AD51517" s="6"/>
    </row>
    <row r="51518" spans="16:30">
      <c r="P51518" s="6"/>
      <c r="AA51518" s="6"/>
      <c r="AC51518" s="6"/>
      <c r="AD51518" s="6"/>
    </row>
    <row r="51519" spans="16:30">
      <c r="P51519" s="6"/>
      <c r="AA51519" s="6"/>
      <c r="AC51519" s="6"/>
      <c r="AD51519" s="6"/>
    </row>
    <row r="51520" spans="16:30">
      <c r="P51520" s="6"/>
      <c r="AA51520" s="6"/>
      <c r="AC51520" s="6"/>
      <c r="AD51520" s="6"/>
    </row>
    <row r="51521" spans="16:30">
      <c r="P51521" s="6"/>
      <c r="AA51521" s="6"/>
      <c r="AC51521" s="6"/>
      <c r="AD51521" s="6"/>
    </row>
    <row r="51522" spans="16:30">
      <c r="P51522" s="6"/>
      <c r="AA51522" s="6"/>
      <c r="AC51522" s="6"/>
      <c r="AD51522" s="6"/>
    </row>
    <row r="51523" spans="16:30">
      <c r="P51523" s="6"/>
      <c r="AA51523" s="6"/>
      <c r="AC51523" s="6"/>
      <c r="AD51523" s="6"/>
    </row>
    <row r="51524" spans="16:30">
      <c r="P51524" s="6"/>
      <c r="AA51524" s="6"/>
      <c r="AC51524" s="6"/>
      <c r="AD51524" s="6"/>
    </row>
    <row r="51525" spans="16:30">
      <c r="P51525" s="6"/>
      <c r="AA51525" s="6"/>
      <c r="AC51525" s="6"/>
      <c r="AD51525" s="6"/>
    </row>
    <row r="51526" spans="16:30">
      <c r="P51526" s="6"/>
      <c r="AA51526" s="6"/>
      <c r="AC51526" s="6"/>
      <c r="AD51526" s="6"/>
    </row>
    <row r="51527" spans="16:30">
      <c r="P51527" s="6"/>
      <c r="AA51527" s="6"/>
      <c r="AC51527" s="6"/>
      <c r="AD51527" s="6"/>
    </row>
    <row r="51528" spans="16:30">
      <c r="P51528" s="6"/>
      <c r="AA51528" s="6"/>
      <c r="AC51528" s="6"/>
      <c r="AD51528" s="6"/>
    </row>
    <row r="51529" spans="16:30">
      <c r="P51529" s="6"/>
      <c r="AA51529" s="6"/>
      <c r="AC51529" s="6"/>
      <c r="AD51529" s="6"/>
    </row>
    <row r="51530" spans="16:30">
      <c r="P51530" s="6"/>
      <c r="AA51530" s="6"/>
      <c r="AC51530" s="6"/>
      <c r="AD51530" s="6"/>
    </row>
    <row r="51531" spans="16:30">
      <c r="P51531" s="6"/>
      <c r="AA51531" s="6"/>
      <c r="AC51531" s="6"/>
      <c r="AD51531" s="6"/>
    </row>
    <row r="51532" spans="16:30">
      <c r="P51532" s="6"/>
      <c r="AA51532" s="6"/>
      <c r="AC51532" s="6"/>
      <c r="AD51532" s="6"/>
    </row>
    <row r="51533" spans="16:30">
      <c r="P51533" s="6"/>
      <c r="AA51533" s="6"/>
      <c r="AC51533" s="6"/>
      <c r="AD51533" s="6"/>
    </row>
    <row r="51534" spans="16:30">
      <c r="P51534" s="6"/>
      <c r="AA51534" s="6"/>
      <c r="AC51534" s="6"/>
      <c r="AD51534" s="6"/>
    </row>
    <row r="51535" spans="16:30">
      <c r="P51535" s="6"/>
      <c r="AA51535" s="6"/>
      <c r="AC51535" s="6"/>
      <c r="AD51535" s="6"/>
    </row>
    <row r="51536" spans="16:30">
      <c r="P51536" s="6"/>
      <c r="AA51536" s="6"/>
      <c r="AC51536" s="6"/>
      <c r="AD51536" s="6"/>
    </row>
    <row r="51537" spans="16:30">
      <c r="P51537" s="6"/>
      <c r="AA51537" s="6"/>
      <c r="AC51537" s="6"/>
      <c r="AD51537" s="6"/>
    </row>
    <row r="51538" spans="16:30">
      <c r="P51538" s="6"/>
      <c r="AA51538" s="6"/>
      <c r="AC51538" s="6"/>
      <c r="AD51538" s="6"/>
    </row>
    <row r="51539" spans="16:30">
      <c r="P51539" s="6"/>
      <c r="AA51539" s="6"/>
      <c r="AC51539" s="6"/>
      <c r="AD51539" s="6"/>
    </row>
    <row r="51540" spans="16:30">
      <c r="P51540" s="6"/>
      <c r="AA51540" s="6"/>
      <c r="AC51540" s="6"/>
      <c r="AD51540" s="6"/>
    </row>
    <row r="51541" spans="16:30">
      <c r="P51541" s="6"/>
      <c r="AA51541" s="6"/>
      <c r="AC51541" s="6"/>
      <c r="AD51541" s="6"/>
    </row>
    <row r="51542" spans="16:30">
      <c r="P51542" s="6"/>
      <c r="AA51542" s="6"/>
      <c r="AC51542" s="6"/>
      <c r="AD51542" s="6"/>
    </row>
    <row r="51543" spans="16:30">
      <c r="P51543" s="6"/>
      <c r="AA51543" s="6"/>
      <c r="AC51543" s="6"/>
      <c r="AD51543" s="6"/>
    </row>
    <row r="51544" spans="16:30">
      <c r="P51544" s="6"/>
      <c r="AA51544" s="6"/>
      <c r="AC51544" s="6"/>
      <c r="AD51544" s="6"/>
    </row>
    <row r="51545" spans="16:30">
      <c r="P51545" s="6"/>
      <c r="AA51545" s="6"/>
      <c r="AC51545" s="6"/>
      <c r="AD51545" s="6"/>
    </row>
    <row r="51546" spans="16:30">
      <c r="P51546" s="6"/>
      <c r="AA51546" s="6"/>
      <c r="AC51546" s="6"/>
      <c r="AD51546" s="6"/>
    </row>
    <row r="51547" spans="16:30">
      <c r="P51547" s="6"/>
      <c r="AA51547" s="6"/>
      <c r="AC51547" s="6"/>
      <c r="AD51547" s="6"/>
    </row>
    <row r="51548" spans="16:30">
      <c r="P51548" s="6"/>
      <c r="AA51548" s="6"/>
      <c r="AC51548" s="6"/>
      <c r="AD51548" s="6"/>
    </row>
    <row r="51549" spans="16:30">
      <c r="P51549" s="6"/>
      <c r="AA51549" s="6"/>
      <c r="AC51549" s="6"/>
      <c r="AD51549" s="6"/>
    </row>
    <row r="51550" spans="16:30">
      <c r="P51550" s="6"/>
      <c r="AA51550" s="6"/>
      <c r="AC51550" s="6"/>
      <c r="AD51550" s="6"/>
    </row>
    <row r="51551" spans="16:30">
      <c r="P51551" s="6"/>
      <c r="AA51551" s="6"/>
      <c r="AC51551" s="6"/>
      <c r="AD51551" s="6"/>
    </row>
    <row r="51552" spans="16:30">
      <c r="P51552" s="6"/>
      <c r="AA51552" s="6"/>
      <c r="AC51552" s="6"/>
      <c r="AD51552" s="6"/>
    </row>
    <row r="51553" spans="16:30">
      <c r="P51553" s="6"/>
      <c r="AA51553" s="6"/>
      <c r="AC51553" s="6"/>
      <c r="AD51553" s="6"/>
    </row>
    <row r="51554" spans="16:30">
      <c r="P51554" s="6"/>
      <c r="AA51554" s="6"/>
      <c r="AC51554" s="6"/>
      <c r="AD51554" s="6"/>
    </row>
    <row r="51555" spans="16:30">
      <c r="P51555" s="6"/>
      <c r="AA51555" s="6"/>
      <c r="AC51555" s="6"/>
      <c r="AD51555" s="6"/>
    </row>
    <row r="51556" spans="16:30">
      <c r="P51556" s="6"/>
      <c r="AA51556" s="6"/>
      <c r="AC51556" s="6"/>
      <c r="AD51556" s="6"/>
    </row>
    <row r="51557" spans="16:30">
      <c r="P51557" s="6"/>
      <c r="AA51557" s="6"/>
      <c r="AC51557" s="6"/>
      <c r="AD51557" s="6"/>
    </row>
    <row r="51558" spans="16:30">
      <c r="P51558" s="6"/>
      <c r="AA51558" s="6"/>
      <c r="AC51558" s="6"/>
      <c r="AD51558" s="6"/>
    </row>
    <row r="51559" spans="16:30">
      <c r="P51559" s="6"/>
      <c r="AA51559" s="6"/>
      <c r="AC51559" s="6"/>
      <c r="AD51559" s="6"/>
    </row>
    <row r="51560" spans="16:30">
      <c r="P51560" s="6"/>
      <c r="AA51560" s="6"/>
      <c r="AC51560" s="6"/>
      <c r="AD51560" s="6"/>
    </row>
    <row r="51561" spans="16:30">
      <c r="P51561" s="6"/>
      <c r="AA51561" s="6"/>
      <c r="AC51561" s="6"/>
      <c r="AD51561" s="6"/>
    </row>
    <row r="51562" spans="16:30">
      <c r="P51562" s="6"/>
      <c r="AA51562" s="6"/>
      <c r="AC51562" s="6"/>
      <c r="AD51562" s="6"/>
    </row>
    <row r="51563" spans="16:30">
      <c r="P51563" s="6"/>
      <c r="AA51563" s="6"/>
      <c r="AC51563" s="6"/>
      <c r="AD51563" s="6"/>
    </row>
    <row r="51564" spans="16:30">
      <c r="P51564" s="6"/>
      <c r="AA51564" s="6"/>
      <c r="AC51564" s="6"/>
      <c r="AD51564" s="6"/>
    </row>
    <row r="51565" spans="16:30">
      <c r="P51565" s="6"/>
      <c r="AA51565" s="6"/>
      <c r="AC51565" s="6"/>
      <c r="AD51565" s="6"/>
    </row>
    <row r="51566" spans="16:30">
      <c r="P51566" s="6"/>
      <c r="AA51566" s="6"/>
      <c r="AC51566" s="6"/>
      <c r="AD51566" s="6"/>
    </row>
    <row r="51567" spans="16:30">
      <c r="P51567" s="6"/>
      <c r="AA51567" s="6"/>
      <c r="AC51567" s="6"/>
      <c r="AD51567" s="6"/>
    </row>
    <row r="51568" spans="16:30">
      <c r="P51568" s="6"/>
      <c r="AA51568" s="6"/>
      <c r="AC51568" s="6"/>
      <c r="AD51568" s="6"/>
    </row>
    <row r="51569" spans="16:30">
      <c r="P51569" s="6"/>
      <c r="AA51569" s="6"/>
      <c r="AC51569" s="6"/>
      <c r="AD51569" s="6"/>
    </row>
    <row r="51570" spans="16:30">
      <c r="P51570" s="6"/>
      <c r="AA51570" s="6"/>
      <c r="AC51570" s="6"/>
      <c r="AD51570" s="6"/>
    </row>
    <row r="51571" spans="16:30">
      <c r="P51571" s="6"/>
      <c r="AA51571" s="6"/>
      <c r="AC51571" s="6"/>
      <c r="AD51571" s="6"/>
    </row>
    <row r="51572" spans="16:30">
      <c r="P51572" s="6"/>
      <c r="AA51572" s="6"/>
      <c r="AC51572" s="6"/>
      <c r="AD51572" s="6"/>
    </row>
    <row r="51573" spans="16:30">
      <c r="P51573" s="6"/>
      <c r="AA51573" s="6"/>
      <c r="AC51573" s="6"/>
      <c r="AD51573" s="6"/>
    </row>
    <row r="51574" spans="16:30">
      <c r="P51574" s="6"/>
      <c r="AA51574" s="6"/>
      <c r="AC51574" s="6"/>
      <c r="AD51574" s="6"/>
    </row>
    <row r="51575" spans="16:30">
      <c r="P51575" s="6"/>
      <c r="AA51575" s="6"/>
      <c r="AC51575" s="6"/>
      <c r="AD51575" s="6"/>
    </row>
    <row r="51576" spans="16:30">
      <c r="P51576" s="6"/>
      <c r="AA51576" s="6"/>
      <c r="AC51576" s="6"/>
      <c r="AD51576" s="6"/>
    </row>
    <row r="51577" spans="16:30">
      <c r="P51577" s="6"/>
      <c r="AA51577" s="6"/>
      <c r="AC51577" s="6"/>
      <c r="AD51577" s="6"/>
    </row>
    <row r="51578" spans="16:30">
      <c r="P51578" s="6"/>
      <c r="AA51578" s="6"/>
      <c r="AC51578" s="6"/>
      <c r="AD51578" s="6"/>
    </row>
    <row r="51579" spans="16:30">
      <c r="P51579" s="6"/>
      <c r="AA51579" s="6"/>
      <c r="AC51579" s="6"/>
      <c r="AD51579" s="6"/>
    </row>
    <row r="51580" spans="16:30">
      <c r="P51580" s="6"/>
      <c r="AA51580" s="6"/>
      <c r="AC51580" s="6"/>
      <c r="AD51580" s="6"/>
    </row>
    <row r="51581" spans="16:30">
      <c r="P51581" s="6"/>
      <c r="AA51581" s="6"/>
      <c r="AC51581" s="6"/>
      <c r="AD51581" s="6"/>
    </row>
    <row r="51582" spans="16:30">
      <c r="P51582" s="6"/>
      <c r="AA51582" s="6"/>
      <c r="AC51582" s="6"/>
      <c r="AD51582" s="6"/>
    </row>
    <row r="51583" spans="16:30">
      <c r="P51583" s="6"/>
      <c r="AA51583" s="6"/>
      <c r="AC51583" s="6"/>
      <c r="AD51583" s="6"/>
    </row>
    <row r="51584" spans="16:30">
      <c r="P51584" s="6"/>
      <c r="AA51584" s="6"/>
      <c r="AC51584" s="6"/>
      <c r="AD51584" s="6"/>
    </row>
    <row r="51585" spans="16:30">
      <c r="P51585" s="6"/>
      <c r="AA51585" s="6"/>
      <c r="AC51585" s="6"/>
      <c r="AD51585" s="6"/>
    </row>
    <row r="51586" spans="16:30">
      <c r="P51586" s="6"/>
      <c r="AA51586" s="6"/>
      <c r="AC51586" s="6"/>
      <c r="AD51586" s="6"/>
    </row>
    <row r="51587" spans="16:30">
      <c r="P51587" s="6"/>
      <c r="AA51587" s="6"/>
      <c r="AC51587" s="6"/>
      <c r="AD51587" s="6"/>
    </row>
    <row r="51588" spans="16:30">
      <c r="P51588" s="6"/>
      <c r="AA51588" s="6"/>
      <c r="AC51588" s="6"/>
      <c r="AD51588" s="6"/>
    </row>
    <row r="51589" spans="16:30">
      <c r="P51589" s="6"/>
      <c r="AA51589" s="6"/>
      <c r="AC51589" s="6"/>
      <c r="AD51589" s="6"/>
    </row>
    <row r="51590" spans="16:30">
      <c r="P51590" s="6"/>
      <c r="AA51590" s="6"/>
      <c r="AC51590" s="6"/>
      <c r="AD51590" s="6"/>
    </row>
    <row r="51591" spans="16:30">
      <c r="P51591" s="6"/>
      <c r="AA51591" s="6"/>
      <c r="AC51591" s="6"/>
      <c r="AD51591" s="6"/>
    </row>
    <row r="51592" spans="16:30">
      <c r="P51592" s="6"/>
      <c r="AA51592" s="6"/>
      <c r="AC51592" s="6"/>
      <c r="AD51592" s="6"/>
    </row>
    <row r="51593" spans="16:30">
      <c r="P51593" s="6"/>
      <c r="AA51593" s="6"/>
      <c r="AC51593" s="6"/>
      <c r="AD51593" s="6"/>
    </row>
    <row r="51594" spans="16:30">
      <c r="P51594" s="6"/>
      <c r="AA51594" s="6"/>
      <c r="AC51594" s="6"/>
      <c r="AD51594" s="6"/>
    </row>
    <row r="51595" spans="16:30">
      <c r="P51595" s="6"/>
      <c r="AA51595" s="6"/>
      <c r="AC51595" s="6"/>
      <c r="AD51595" s="6"/>
    </row>
    <row r="51596" spans="16:30">
      <c r="P51596" s="6"/>
      <c r="AA51596" s="6"/>
      <c r="AC51596" s="6"/>
      <c r="AD51596" s="6"/>
    </row>
    <row r="51597" spans="16:30">
      <c r="P51597" s="6"/>
      <c r="AA51597" s="6"/>
      <c r="AC51597" s="6"/>
      <c r="AD51597" s="6"/>
    </row>
    <row r="51598" spans="16:30">
      <c r="P51598" s="6"/>
      <c r="AA51598" s="6"/>
      <c r="AC51598" s="6"/>
      <c r="AD51598" s="6"/>
    </row>
    <row r="51599" spans="16:30">
      <c r="P51599" s="6"/>
      <c r="AA51599" s="6"/>
      <c r="AC51599" s="6"/>
      <c r="AD51599" s="6"/>
    </row>
    <row r="51600" spans="16:30">
      <c r="P51600" s="6"/>
      <c r="AA51600" s="6"/>
      <c r="AC51600" s="6"/>
      <c r="AD51600" s="6"/>
    </row>
    <row r="51601" spans="16:30">
      <c r="P51601" s="6"/>
      <c r="AA51601" s="6"/>
      <c r="AC51601" s="6"/>
      <c r="AD51601" s="6"/>
    </row>
    <row r="51602" spans="16:30">
      <c r="P51602" s="6"/>
      <c r="AA51602" s="6"/>
      <c r="AC51602" s="6"/>
      <c r="AD51602" s="6"/>
    </row>
    <row r="51603" spans="16:30">
      <c r="P51603" s="6"/>
      <c r="AA51603" s="6"/>
      <c r="AC51603" s="6"/>
      <c r="AD51603" s="6"/>
    </row>
    <row r="51604" spans="16:30">
      <c r="P51604" s="6"/>
      <c r="AA51604" s="6"/>
      <c r="AC51604" s="6"/>
      <c r="AD51604" s="6"/>
    </row>
    <row r="51605" spans="16:30">
      <c r="P51605" s="6"/>
      <c r="AA51605" s="6"/>
      <c r="AC51605" s="6"/>
      <c r="AD51605" s="6"/>
    </row>
    <row r="51606" spans="16:30">
      <c r="P51606" s="6"/>
      <c r="AA51606" s="6"/>
      <c r="AC51606" s="6"/>
      <c r="AD51606" s="6"/>
    </row>
    <row r="51607" spans="16:30">
      <c r="P51607" s="6"/>
      <c r="AA51607" s="6"/>
      <c r="AC51607" s="6"/>
      <c r="AD51607" s="6"/>
    </row>
    <row r="51608" spans="16:30">
      <c r="P51608" s="6"/>
      <c r="AA51608" s="6"/>
      <c r="AC51608" s="6"/>
      <c r="AD51608" s="6"/>
    </row>
    <row r="51609" spans="16:30">
      <c r="P51609" s="6"/>
      <c r="AA51609" s="6"/>
      <c r="AC51609" s="6"/>
      <c r="AD51609" s="6"/>
    </row>
    <row r="51610" spans="16:30">
      <c r="P51610" s="6"/>
      <c r="AA51610" s="6"/>
      <c r="AC51610" s="6"/>
      <c r="AD51610" s="6"/>
    </row>
    <row r="51611" spans="16:30">
      <c r="P51611" s="6"/>
      <c r="AA51611" s="6"/>
      <c r="AC51611" s="6"/>
      <c r="AD51611" s="6"/>
    </row>
    <row r="51612" spans="16:30">
      <c r="P51612" s="6"/>
      <c r="AA51612" s="6"/>
      <c r="AC51612" s="6"/>
      <c r="AD51612" s="6"/>
    </row>
    <row r="51613" spans="16:30">
      <c r="P51613" s="6"/>
      <c r="AA51613" s="6"/>
      <c r="AC51613" s="6"/>
      <c r="AD51613" s="6"/>
    </row>
    <row r="51614" spans="16:30">
      <c r="P51614" s="6"/>
      <c r="AA51614" s="6"/>
      <c r="AC51614" s="6"/>
      <c r="AD51614" s="6"/>
    </row>
    <row r="51615" spans="16:30">
      <c r="P51615" s="6"/>
      <c r="AA51615" s="6"/>
      <c r="AC51615" s="6"/>
      <c r="AD51615" s="6"/>
    </row>
    <row r="51616" spans="16:30">
      <c r="P51616" s="6"/>
      <c r="AA51616" s="6"/>
      <c r="AC51616" s="6"/>
      <c r="AD51616" s="6"/>
    </row>
    <row r="51617" spans="16:30">
      <c r="P51617" s="6"/>
      <c r="AA51617" s="6"/>
      <c r="AC51617" s="6"/>
      <c r="AD51617" s="6"/>
    </row>
    <row r="51618" spans="16:30">
      <c r="P51618" s="6"/>
      <c r="AA51618" s="6"/>
      <c r="AC51618" s="6"/>
      <c r="AD51618" s="6"/>
    </row>
    <row r="51619" spans="16:30">
      <c r="P51619" s="6"/>
      <c r="AA51619" s="6"/>
      <c r="AC51619" s="6"/>
      <c r="AD51619" s="6"/>
    </row>
    <row r="51620" spans="16:30">
      <c r="P51620" s="6"/>
      <c r="AA51620" s="6"/>
      <c r="AC51620" s="6"/>
      <c r="AD51620" s="6"/>
    </row>
    <row r="51621" spans="16:30">
      <c r="P51621" s="6"/>
      <c r="AA51621" s="6"/>
      <c r="AC51621" s="6"/>
      <c r="AD51621" s="6"/>
    </row>
    <row r="51622" spans="16:30">
      <c r="P51622" s="6"/>
      <c r="AA51622" s="6"/>
      <c r="AC51622" s="6"/>
      <c r="AD51622" s="6"/>
    </row>
    <row r="51623" spans="16:30">
      <c r="P51623" s="6"/>
      <c r="AA51623" s="6"/>
      <c r="AC51623" s="6"/>
      <c r="AD51623" s="6"/>
    </row>
    <row r="51624" spans="16:30">
      <c r="P51624" s="6"/>
      <c r="AA51624" s="6"/>
      <c r="AC51624" s="6"/>
      <c r="AD51624" s="6"/>
    </row>
    <row r="51625" spans="16:30">
      <c r="P51625" s="6"/>
      <c r="AA51625" s="6"/>
      <c r="AC51625" s="6"/>
      <c r="AD51625" s="6"/>
    </row>
    <row r="51626" spans="16:30">
      <c r="P51626" s="6"/>
      <c r="AA51626" s="6"/>
      <c r="AC51626" s="6"/>
      <c r="AD51626" s="6"/>
    </row>
    <row r="51627" spans="16:30">
      <c r="P51627" s="6"/>
      <c r="AA51627" s="6"/>
      <c r="AC51627" s="6"/>
      <c r="AD51627" s="6"/>
    </row>
    <row r="51628" spans="16:30">
      <c r="P51628" s="6"/>
      <c r="AA51628" s="6"/>
      <c r="AC51628" s="6"/>
      <c r="AD51628" s="6"/>
    </row>
    <row r="51629" spans="16:30">
      <c r="P51629" s="6"/>
      <c r="AA51629" s="6"/>
      <c r="AC51629" s="6"/>
      <c r="AD51629" s="6"/>
    </row>
    <row r="51630" spans="16:30">
      <c r="P51630" s="6"/>
      <c r="AA51630" s="6"/>
      <c r="AC51630" s="6"/>
      <c r="AD51630" s="6"/>
    </row>
    <row r="51631" spans="16:30">
      <c r="P51631" s="6"/>
      <c r="AA51631" s="6"/>
      <c r="AC51631" s="6"/>
      <c r="AD51631" s="6"/>
    </row>
    <row r="51632" spans="16:30">
      <c r="P51632" s="6"/>
      <c r="AA51632" s="6"/>
      <c r="AC51632" s="6"/>
      <c r="AD51632" s="6"/>
    </row>
    <row r="51633" spans="16:30">
      <c r="P51633" s="6"/>
      <c r="AA51633" s="6"/>
      <c r="AC51633" s="6"/>
      <c r="AD51633" s="6"/>
    </row>
    <row r="51634" spans="16:30">
      <c r="P51634" s="6"/>
      <c r="AA51634" s="6"/>
      <c r="AC51634" s="6"/>
      <c r="AD51634" s="6"/>
    </row>
    <row r="51635" spans="16:30">
      <c r="P51635" s="6"/>
      <c r="AA51635" s="6"/>
      <c r="AC51635" s="6"/>
      <c r="AD51635" s="6"/>
    </row>
    <row r="51636" spans="16:30">
      <c r="P51636" s="6"/>
      <c r="AA51636" s="6"/>
      <c r="AC51636" s="6"/>
      <c r="AD51636" s="6"/>
    </row>
    <row r="51637" spans="16:30">
      <c r="P51637" s="6"/>
      <c r="AA51637" s="6"/>
      <c r="AC51637" s="6"/>
      <c r="AD51637" s="6"/>
    </row>
    <row r="51638" spans="16:30">
      <c r="P51638" s="6"/>
      <c r="AA51638" s="6"/>
      <c r="AC51638" s="6"/>
      <c r="AD51638" s="6"/>
    </row>
    <row r="51639" spans="16:30">
      <c r="P51639" s="6"/>
      <c r="AA51639" s="6"/>
      <c r="AC51639" s="6"/>
      <c r="AD51639" s="6"/>
    </row>
    <row r="51640" spans="16:30">
      <c r="P51640" s="6"/>
      <c r="AA51640" s="6"/>
      <c r="AC51640" s="6"/>
      <c r="AD51640" s="6"/>
    </row>
    <row r="51641" spans="16:30">
      <c r="P51641" s="6"/>
      <c r="AA51641" s="6"/>
      <c r="AC51641" s="6"/>
      <c r="AD51641" s="6"/>
    </row>
    <row r="51642" spans="16:30">
      <c r="P51642" s="6"/>
      <c r="AA51642" s="6"/>
      <c r="AC51642" s="6"/>
      <c r="AD51642" s="6"/>
    </row>
    <row r="51643" spans="16:30">
      <c r="P51643" s="6"/>
      <c r="AA51643" s="6"/>
      <c r="AC51643" s="6"/>
      <c r="AD51643" s="6"/>
    </row>
    <row r="51644" spans="16:30">
      <c r="P51644" s="6"/>
      <c r="AA51644" s="6"/>
      <c r="AC51644" s="6"/>
      <c r="AD51644" s="6"/>
    </row>
    <row r="51645" spans="16:30">
      <c r="P51645" s="6"/>
      <c r="AA51645" s="6"/>
      <c r="AC51645" s="6"/>
      <c r="AD51645" s="6"/>
    </row>
    <row r="51646" spans="16:30">
      <c r="P51646" s="6"/>
      <c r="AA51646" s="6"/>
      <c r="AC51646" s="6"/>
      <c r="AD51646" s="6"/>
    </row>
    <row r="51647" spans="16:30">
      <c r="P51647" s="6"/>
      <c r="AA51647" s="6"/>
      <c r="AC51647" s="6"/>
      <c r="AD51647" s="6"/>
    </row>
    <row r="51648" spans="16:30">
      <c r="P51648" s="6"/>
      <c r="AA51648" s="6"/>
      <c r="AC51648" s="6"/>
      <c r="AD51648" s="6"/>
    </row>
    <row r="51649" spans="16:30">
      <c r="P51649" s="6"/>
      <c r="AA51649" s="6"/>
      <c r="AC51649" s="6"/>
      <c r="AD51649" s="6"/>
    </row>
    <row r="51650" spans="16:30">
      <c r="P51650" s="6"/>
      <c r="AA51650" s="6"/>
      <c r="AC51650" s="6"/>
      <c r="AD51650" s="6"/>
    </row>
    <row r="51651" spans="16:30">
      <c r="P51651" s="6"/>
      <c r="AA51651" s="6"/>
      <c r="AC51651" s="6"/>
      <c r="AD51651" s="6"/>
    </row>
    <row r="51652" spans="16:30">
      <c r="P51652" s="6"/>
      <c r="AA51652" s="6"/>
      <c r="AC51652" s="6"/>
      <c r="AD51652" s="6"/>
    </row>
    <row r="51653" spans="16:30">
      <c r="P51653" s="6"/>
      <c r="AA51653" s="6"/>
      <c r="AC51653" s="6"/>
      <c r="AD51653" s="6"/>
    </row>
    <row r="51654" spans="16:30">
      <c r="P51654" s="6"/>
      <c r="AA51654" s="6"/>
      <c r="AC51654" s="6"/>
      <c r="AD51654" s="6"/>
    </row>
    <row r="51655" spans="16:30">
      <c r="P51655" s="6"/>
      <c r="AA51655" s="6"/>
      <c r="AC51655" s="6"/>
      <c r="AD51655" s="6"/>
    </row>
    <row r="51656" spans="16:30">
      <c r="P51656" s="6"/>
      <c r="AA51656" s="6"/>
      <c r="AC51656" s="6"/>
      <c r="AD51656" s="6"/>
    </row>
    <row r="51657" spans="16:30">
      <c r="P51657" s="6"/>
      <c r="AA51657" s="6"/>
      <c r="AC51657" s="6"/>
      <c r="AD51657" s="6"/>
    </row>
    <row r="51658" spans="16:30">
      <c r="P51658" s="6"/>
      <c r="AA51658" s="6"/>
      <c r="AC51658" s="6"/>
      <c r="AD51658" s="6"/>
    </row>
    <row r="51659" spans="16:30">
      <c r="P51659" s="6"/>
      <c r="AA51659" s="6"/>
      <c r="AC51659" s="6"/>
      <c r="AD51659" s="6"/>
    </row>
    <row r="51660" spans="16:30">
      <c r="P51660" s="6"/>
      <c r="AA51660" s="6"/>
      <c r="AC51660" s="6"/>
      <c r="AD51660" s="6"/>
    </row>
    <row r="51661" spans="16:30">
      <c r="P51661" s="6"/>
      <c r="AA51661" s="6"/>
      <c r="AC51661" s="6"/>
      <c r="AD51661" s="6"/>
    </row>
    <row r="51662" spans="16:30">
      <c r="P51662" s="6"/>
      <c r="AA51662" s="6"/>
      <c r="AC51662" s="6"/>
      <c r="AD51662" s="6"/>
    </row>
    <row r="51663" spans="16:30">
      <c r="P51663" s="6"/>
      <c r="AA51663" s="6"/>
      <c r="AC51663" s="6"/>
      <c r="AD51663" s="6"/>
    </row>
    <row r="51664" spans="16:30">
      <c r="P51664" s="6"/>
      <c r="AA51664" s="6"/>
      <c r="AC51664" s="6"/>
      <c r="AD51664" s="6"/>
    </row>
    <row r="51665" spans="16:30">
      <c r="P51665" s="6"/>
      <c r="AA51665" s="6"/>
      <c r="AC51665" s="6"/>
      <c r="AD51665" s="6"/>
    </row>
    <row r="51666" spans="16:30">
      <c r="P51666" s="6"/>
      <c r="AA51666" s="6"/>
      <c r="AC51666" s="6"/>
      <c r="AD51666" s="6"/>
    </row>
    <row r="51667" spans="16:30">
      <c r="P51667" s="6"/>
      <c r="AA51667" s="6"/>
      <c r="AC51667" s="6"/>
      <c r="AD51667" s="6"/>
    </row>
    <row r="51668" spans="16:30">
      <c r="P51668" s="6"/>
      <c r="AA51668" s="6"/>
      <c r="AC51668" s="6"/>
      <c r="AD51668" s="6"/>
    </row>
    <row r="51669" spans="16:30">
      <c r="P51669" s="6"/>
      <c r="AA51669" s="6"/>
      <c r="AC51669" s="6"/>
      <c r="AD51669" s="6"/>
    </row>
    <row r="51670" spans="16:30">
      <c r="P51670" s="6"/>
      <c r="AA51670" s="6"/>
      <c r="AC51670" s="6"/>
      <c r="AD51670" s="6"/>
    </row>
    <row r="51671" spans="16:30">
      <c r="P51671" s="6"/>
      <c r="AA51671" s="6"/>
      <c r="AC51671" s="6"/>
      <c r="AD51671" s="6"/>
    </row>
    <row r="51672" spans="16:30">
      <c r="P51672" s="6"/>
      <c r="AA51672" s="6"/>
      <c r="AC51672" s="6"/>
      <c r="AD51672" s="6"/>
    </row>
    <row r="51673" spans="16:30">
      <c r="P51673" s="6"/>
      <c r="AA51673" s="6"/>
      <c r="AC51673" s="6"/>
      <c r="AD51673" s="6"/>
    </row>
    <row r="51674" spans="16:30">
      <c r="P51674" s="6"/>
      <c r="AA51674" s="6"/>
      <c r="AC51674" s="6"/>
      <c r="AD51674" s="6"/>
    </row>
    <row r="51675" spans="16:30">
      <c r="P51675" s="6"/>
      <c r="AA51675" s="6"/>
      <c r="AC51675" s="6"/>
      <c r="AD51675" s="6"/>
    </row>
    <row r="51676" spans="16:30">
      <c r="P51676" s="6"/>
      <c r="AA51676" s="6"/>
      <c r="AC51676" s="6"/>
      <c r="AD51676" s="6"/>
    </row>
    <row r="51677" spans="16:30">
      <c r="P51677" s="6"/>
      <c r="AA51677" s="6"/>
      <c r="AC51677" s="6"/>
      <c r="AD51677" s="6"/>
    </row>
    <row r="51678" spans="16:30">
      <c r="P51678" s="6"/>
      <c r="AA51678" s="6"/>
      <c r="AC51678" s="6"/>
      <c r="AD51678" s="6"/>
    </row>
    <row r="51679" spans="16:30">
      <c r="P51679" s="6"/>
      <c r="AA51679" s="6"/>
      <c r="AC51679" s="6"/>
      <c r="AD51679" s="6"/>
    </row>
    <row r="51680" spans="16:30">
      <c r="P51680" s="6"/>
      <c r="AA51680" s="6"/>
      <c r="AC51680" s="6"/>
      <c r="AD51680" s="6"/>
    </row>
    <row r="51681" spans="16:30">
      <c r="P51681" s="6"/>
      <c r="AA51681" s="6"/>
      <c r="AC51681" s="6"/>
      <c r="AD51681" s="6"/>
    </row>
    <row r="51682" spans="16:30">
      <c r="P51682" s="6"/>
      <c r="AA51682" s="6"/>
      <c r="AC51682" s="6"/>
      <c r="AD51682" s="6"/>
    </row>
    <row r="51683" spans="16:30">
      <c r="P51683" s="6"/>
      <c r="AA51683" s="6"/>
      <c r="AC51683" s="6"/>
      <c r="AD51683" s="6"/>
    </row>
    <row r="51684" spans="16:30">
      <c r="P51684" s="6"/>
      <c r="AA51684" s="6"/>
      <c r="AC51684" s="6"/>
      <c r="AD51684" s="6"/>
    </row>
    <row r="51685" spans="16:30">
      <c r="P51685" s="6"/>
      <c r="AA51685" s="6"/>
      <c r="AC51685" s="6"/>
      <c r="AD51685" s="6"/>
    </row>
    <row r="51686" spans="16:30">
      <c r="P51686" s="6"/>
      <c r="AA51686" s="6"/>
      <c r="AC51686" s="6"/>
      <c r="AD51686" s="6"/>
    </row>
    <row r="51687" spans="16:30">
      <c r="P51687" s="6"/>
      <c r="AA51687" s="6"/>
      <c r="AC51687" s="6"/>
      <c r="AD51687" s="6"/>
    </row>
    <row r="51688" spans="16:30">
      <c r="P51688" s="6"/>
      <c r="AA51688" s="6"/>
      <c r="AC51688" s="6"/>
      <c r="AD51688" s="6"/>
    </row>
    <row r="51689" spans="16:30">
      <c r="P51689" s="6"/>
      <c r="AA51689" s="6"/>
      <c r="AC51689" s="6"/>
      <c r="AD51689" s="6"/>
    </row>
    <row r="51690" spans="16:30">
      <c r="P51690" s="6"/>
      <c r="AA51690" s="6"/>
      <c r="AC51690" s="6"/>
      <c r="AD51690" s="6"/>
    </row>
    <row r="51691" spans="16:30">
      <c r="P51691" s="6"/>
      <c r="AA51691" s="6"/>
      <c r="AC51691" s="6"/>
      <c r="AD51691" s="6"/>
    </row>
    <row r="51692" spans="16:30">
      <c r="P51692" s="6"/>
      <c r="AA51692" s="6"/>
      <c r="AC51692" s="6"/>
      <c r="AD51692" s="6"/>
    </row>
    <row r="51693" spans="16:30">
      <c r="P51693" s="6"/>
      <c r="AA51693" s="6"/>
      <c r="AC51693" s="6"/>
      <c r="AD51693" s="6"/>
    </row>
    <row r="51694" spans="16:30">
      <c r="P51694" s="6"/>
      <c r="AA51694" s="6"/>
      <c r="AC51694" s="6"/>
      <c r="AD51694" s="6"/>
    </row>
    <row r="51695" spans="16:30">
      <c r="P51695" s="6"/>
      <c r="AA51695" s="6"/>
      <c r="AC51695" s="6"/>
      <c r="AD51695" s="6"/>
    </row>
    <row r="51696" spans="16:30">
      <c r="P51696" s="6"/>
      <c r="AA51696" s="6"/>
      <c r="AC51696" s="6"/>
      <c r="AD51696" s="6"/>
    </row>
    <row r="51697" spans="16:30">
      <c r="P51697" s="6"/>
      <c r="AA51697" s="6"/>
      <c r="AC51697" s="6"/>
      <c r="AD51697" s="6"/>
    </row>
    <row r="51698" spans="16:30">
      <c r="P51698" s="6"/>
      <c r="AA51698" s="6"/>
      <c r="AC51698" s="6"/>
      <c r="AD51698" s="6"/>
    </row>
    <row r="51699" spans="16:30">
      <c r="P51699" s="6"/>
      <c r="AA51699" s="6"/>
      <c r="AC51699" s="6"/>
      <c r="AD51699" s="6"/>
    </row>
    <row r="51700" spans="16:30">
      <c r="P51700" s="6"/>
      <c r="AA51700" s="6"/>
      <c r="AC51700" s="6"/>
      <c r="AD51700" s="6"/>
    </row>
    <row r="51701" spans="16:30">
      <c r="P51701" s="6"/>
      <c r="AA51701" s="6"/>
      <c r="AC51701" s="6"/>
      <c r="AD51701" s="6"/>
    </row>
    <row r="51702" spans="16:30">
      <c r="P51702" s="6"/>
      <c r="AA51702" s="6"/>
      <c r="AC51702" s="6"/>
      <c r="AD51702" s="6"/>
    </row>
    <row r="51703" spans="16:30">
      <c r="P51703" s="6"/>
      <c r="AA51703" s="6"/>
      <c r="AC51703" s="6"/>
      <c r="AD51703" s="6"/>
    </row>
    <row r="51704" spans="16:30">
      <c r="P51704" s="6"/>
      <c r="AA51704" s="6"/>
      <c r="AC51704" s="6"/>
      <c r="AD51704" s="6"/>
    </row>
    <row r="51705" spans="16:30">
      <c r="P51705" s="6"/>
      <c r="AA51705" s="6"/>
      <c r="AC51705" s="6"/>
      <c r="AD51705" s="6"/>
    </row>
    <row r="51706" spans="16:30">
      <c r="P51706" s="6"/>
      <c r="AA51706" s="6"/>
      <c r="AC51706" s="6"/>
      <c r="AD51706" s="6"/>
    </row>
    <row r="51707" spans="16:30">
      <c r="P51707" s="6"/>
      <c r="AA51707" s="6"/>
      <c r="AC51707" s="6"/>
      <c r="AD51707" s="6"/>
    </row>
    <row r="51708" spans="16:30">
      <c r="P51708" s="6"/>
      <c r="AA51708" s="6"/>
      <c r="AC51708" s="6"/>
      <c r="AD51708" s="6"/>
    </row>
    <row r="51709" spans="16:30">
      <c r="P51709" s="6"/>
      <c r="AA51709" s="6"/>
      <c r="AC51709" s="6"/>
      <c r="AD51709" s="6"/>
    </row>
    <row r="51710" spans="16:30">
      <c r="P51710" s="6"/>
      <c r="AA51710" s="6"/>
      <c r="AC51710" s="6"/>
      <c r="AD51710" s="6"/>
    </row>
    <row r="51711" spans="16:30">
      <c r="P51711" s="6"/>
      <c r="AA51711" s="6"/>
      <c r="AC51711" s="6"/>
      <c r="AD51711" s="6"/>
    </row>
    <row r="51712" spans="16:30">
      <c r="P51712" s="6"/>
      <c r="AA51712" s="6"/>
      <c r="AC51712" s="6"/>
      <c r="AD51712" s="6"/>
    </row>
    <row r="51713" spans="16:30">
      <c r="P51713" s="6"/>
      <c r="AA51713" s="6"/>
      <c r="AC51713" s="6"/>
      <c r="AD51713" s="6"/>
    </row>
    <row r="51714" spans="16:30">
      <c r="P51714" s="6"/>
      <c r="AA51714" s="6"/>
      <c r="AC51714" s="6"/>
      <c r="AD51714" s="6"/>
    </row>
    <row r="51715" spans="16:30">
      <c r="P51715" s="6"/>
      <c r="AA51715" s="6"/>
      <c r="AC51715" s="6"/>
      <c r="AD51715" s="6"/>
    </row>
    <row r="51716" spans="16:30">
      <c r="P51716" s="6"/>
      <c r="AA51716" s="6"/>
      <c r="AC51716" s="6"/>
      <c r="AD51716" s="6"/>
    </row>
    <row r="51717" spans="16:30">
      <c r="P51717" s="6"/>
      <c r="AA51717" s="6"/>
      <c r="AC51717" s="6"/>
      <c r="AD51717" s="6"/>
    </row>
    <row r="51718" spans="16:30">
      <c r="P51718" s="6"/>
      <c r="AA51718" s="6"/>
      <c r="AC51718" s="6"/>
      <c r="AD51718" s="6"/>
    </row>
    <row r="51719" spans="16:30">
      <c r="P51719" s="6"/>
      <c r="AA51719" s="6"/>
      <c r="AC51719" s="6"/>
      <c r="AD51719" s="6"/>
    </row>
    <row r="51720" spans="16:30">
      <c r="P51720" s="6"/>
      <c r="AA51720" s="6"/>
      <c r="AC51720" s="6"/>
      <c r="AD51720" s="6"/>
    </row>
    <row r="51721" spans="16:30">
      <c r="P51721" s="6"/>
      <c r="AA51721" s="6"/>
      <c r="AC51721" s="6"/>
      <c r="AD51721" s="6"/>
    </row>
    <row r="51722" spans="16:30">
      <c r="P51722" s="6"/>
      <c r="AA51722" s="6"/>
      <c r="AC51722" s="6"/>
      <c r="AD51722" s="6"/>
    </row>
    <row r="51723" spans="16:30">
      <c r="P51723" s="6"/>
      <c r="AA51723" s="6"/>
      <c r="AC51723" s="6"/>
      <c r="AD51723" s="6"/>
    </row>
    <row r="51724" spans="16:30">
      <c r="P51724" s="6"/>
      <c r="AA51724" s="6"/>
      <c r="AC51724" s="6"/>
      <c r="AD51724" s="6"/>
    </row>
    <row r="51725" spans="16:30">
      <c r="P51725" s="6"/>
      <c r="AA51725" s="6"/>
      <c r="AC51725" s="6"/>
      <c r="AD51725" s="6"/>
    </row>
    <row r="51726" spans="16:30">
      <c r="P51726" s="6"/>
      <c r="AA51726" s="6"/>
      <c r="AC51726" s="6"/>
      <c r="AD51726" s="6"/>
    </row>
    <row r="51727" spans="16:30">
      <c r="P51727" s="6"/>
      <c r="AA51727" s="6"/>
      <c r="AC51727" s="6"/>
      <c r="AD51727" s="6"/>
    </row>
    <row r="51728" spans="16:30">
      <c r="P51728" s="6"/>
      <c r="AA51728" s="6"/>
      <c r="AC51728" s="6"/>
      <c r="AD51728" s="6"/>
    </row>
    <row r="51729" spans="16:30">
      <c r="P51729" s="6"/>
      <c r="AA51729" s="6"/>
      <c r="AC51729" s="6"/>
      <c r="AD51729" s="6"/>
    </row>
    <row r="51730" spans="16:30">
      <c r="P51730" s="6"/>
      <c r="AA51730" s="6"/>
      <c r="AC51730" s="6"/>
      <c r="AD51730" s="6"/>
    </row>
    <row r="51731" spans="16:30">
      <c r="P51731" s="6"/>
      <c r="AA51731" s="6"/>
      <c r="AC51731" s="6"/>
      <c r="AD51731" s="6"/>
    </row>
    <row r="51732" spans="16:30">
      <c r="P51732" s="6"/>
      <c r="AA51732" s="6"/>
      <c r="AC51732" s="6"/>
      <c r="AD51732" s="6"/>
    </row>
    <row r="51733" spans="16:30">
      <c r="P51733" s="6"/>
      <c r="AA51733" s="6"/>
      <c r="AC51733" s="6"/>
      <c r="AD51733" s="6"/>
    </row>
    <row r="51734" spans="16:30">
      <c r="P51734" s="6"/>
      <c r="AA51734" s="6"/>
      <c r="AC51734" s="6"/>
      <c r="AD51734" s="6"/>
    </row>
    <row r="51735" spans="16:30">
      <c r="P51735" s="6"/>
      <c r="AA51735" s="6"/>
      <c r="AC51735" s="6"/>
      <c r="AD51735" s="6"/>
    </row>
    <row r="51736" spans="16:30">
      <c r="P51736" s="6"/>
      <c r="AA51736" s="6"/>
      <c r="AC51736" s="6"/>
      <c r="AD51736" s="6"/>
    </row>
    <row r="51737" spans="16:30">
      <c r="P51737" s="6"/>
      <c r="AA51737" s="6"/>
      <c r="AC51737" s="6"/>
      <c r="AD51737" s="6"/>
    </row>
    <row r="51738" spans="16:30">
      <c r="P51738" s="6"/>
      <c r="AA51738" s="6"/>
      <c r="AC51738" s="6"/>
      <c r="AD51738" s="6"/>
    </row>
    <row r="51739" spans="16:30">
      <c r="P51739" s="6"/>
      <c r="AA51739" s="6"/>
      <c r="AC51739" s="6"/>
      <c r="AD51739" s="6"/>
    </row>
    <row r="51740" spans="16:30">
      <c r="P51740" s="6"/>
      <c r="AA51740" s="6"/>
      <c r="AC51740" s="6"/>
      <c r="AD51740" s="6"/>
    </row>
    <row r="51741" spans="16:30">
      <c r="P51741" s="6"/>
      <c r="AA51741" s="6"/>
      <c r="AC51741" s="6"/>
      <c r="AD51741" s="6"/>
    </row>
    <row r="51742" spans="16:30">
      <c r="P51742" s="6"/>
      <c r="AA51742" s="6"/>
      <c r="AC51742" s="6"/>
      <c r="AD51742" s="6"/>
    </row>
    <row r="51743" spans="16:30">
      <c r="P51743" s="6"/>
      <c r="AA51743" s="6"/>
      <c r="AC51743" s="6"/>
      <c r="AD51743" s="6"/>
    </row>
    <row r="51744" spans="16:30">
      <c r="P51744" s="6"/>
      <c r="AA51744" s="6"/>
      <c r="AC51744" s="6"/>
      <c r="AD51744" s="6"/>
    </row>
    <row r="51745" spans="16:30">
      <c r="P51745" s="6"/>
      <c r="AA51745" s="6"/>
      <c r="AC51745" s="6"/>
      <c r="AD51745" s="6"/>
    </row>
    <row r="51746" spans="16:30">
      <c r="P51746" s="6"/>
      <c r="AA51746" s="6"/>
      <c r="AC51746" s="6"/>
      <c r="AD51746" s="6"/>
    </row>
    <row r="51747" spans="16:30">
      <c r="P51747" s="6"/>
      <c r="AA51747" s="6"/>
      <c r="AC51747" s="6"/>
      <c r="AD51747" s="6"/>
    </row>
    <row r="51748" spans="16:30">
      <c r="P51748" s="6"/>
      <c r="AA51748" s="6"/>
      <c r="AC51748" s="6"/>
      <c r="AD51748" s="6"/>
    </row>
    <row r="51749" spans="16:30">
      <c r="P51749" s="6"/>
      <c r="AA51749" s="6"/>
      <c r="AC51749" s="6"/>
      <c r="AD51749" s="6"/>
    </row>
    <row r="51750" spans="16:30">
      <c r="P51750" s="6"/>
      <c r="AA51750" s="6"/>
      <c r="AC51750" s="6"/>
      <c r="AD51750" s="6"/>
    </row>
    <row r="51751" spans="16:30">
      <c r="P51751" s="6"/>
      <c r="AA51751" s="6"/>
      <c r="AC51751" s="6"/>
      <c r="AD51751" s="6"/>
    </row>
    <row r="51752" spans="16:30">
      <c r="P51752" s="6"/>
      <c r="AA51752" s="6"/>
      <c r="AC51752" s="6"/>
      <c r="AD51752" s="6"/>
    </row>
    <row r="51753" spans="16:30">
      <c r="P51753" s="6"/>
      <c r="AA51753" s="6"/>
      <c r="AC51753" s="6"/>
      <c r="AD51753" s="6"/>
    </row>
    <row r="51754" spans="16:30">
      <c r="P51754" s="6"/>
      <c r="AA51754" s="6"/>
      <c r="AC51754" s="6"/>
      <c r="AD51754" s="6"/>
    </row>
    <row r="51755" spans="16:30">
      <c r="P51755" s="6"/>
      <c r="AA51755" s="6"/>
      <c r="AC51755" s="6"/>
      <c r="AD51755" s="6"/>
    </row>
    <row r="51756" spans="16:30">
      <c r="P51756" s="6"/>
      <c r="AA51756" s="6"/>
      <c r="AC51756" s="6"/>
      <c r="AD51756" s="6"/>
    </row>
    <row r="51757" spans="16:30">
      <c r="P51757" s="6"/>
      <c r="AA51757" s="6"/>
      <c r="AC51757" s="6"/>
      <c r="AD51757" s="6"/>
    </row>
    <row r="51758" spans="16:30">
      <c r="P51758" s="6"/>
      <c r="AA51758" s="6"/>
      <c r="AC51758" s="6"/>
      <c r="AD51758" s="6"/>
    </row>
    <row r="51759" spans="16:30">
      <c r="P51759" s="6"/>
      <c r="AA51759" s="6"/>
      <c r="AC51759" s="6"/>
      <c r="AD51759" s="6"/>
    </row>
    <row r="51760" spans="16:30">
      <c r="P51760" s="6"/>
      <c r="AA51760" s="6"/>
      <c r="AC51760" s="6"/>
      <c r="AD51760" s="6"/>
    </row>
    <row r="51761" spans="16:30">
      <c r="P51761" s="6"/>
      <c r="AA51761" s="6"/>
      <c r="AC51761" s="6"/>
      <c r="AD51761" s="6"/>
    </row>
    <row r="51762" spans="16:30">
      <c r="P51762" s="6"/>
      <c r="AA51762" s="6"/>
      <c r="AC51762" s="6"/>
      <c r="AD51762" s="6"/>
    </row>
    <row r="51763" spans="16:30">
      <c r="P51763" s="6"/>
      <c r="AA51763" s="6"/>
      <c r="AC51763" s="6"/>
      <c r="AD51763" s="6"/>
    </row>
    <row r="51764" spans="16:30">
      <c r="P51764" s="6"/>
      <c r="AA51764" s="6"/>
      <c r="AC51764" s="6"/>
      <c r="AD51764" s="6"/>
    </row>
    <row r="51765" spans="16:30">
      <c r="P51765" s="6"/>
      <c r="AA51765" s="6"/>
      <c r="AC51765" s="6"/>
      <c r="AD51765" s="6"/>
    </row>
    <row r="51766" spans="16:30">
      <c r="P51766" s="6"/>
      <c r="AA51766" s="6"/>
      <c r="AC51766" s="6"/>
      <c r="AD51766" s="6"/>
    </row>
    <row r="51767" spans="16:30">
      <c r="P51767" s="6"/>
      <c r="AA51767" s="6"/>
      <c r="AC51767" s="6"/>
      <c r="AD51767" s="6"/>
    </row>
    <row r="51768" spans="16:30">
      <c r="P51768" s="6"/>
      <c r="AA51768" s="6"/>
      <c r="AC51768" s="6"/>
      <c r="AD51768" s="6"/>
    </row>
    <row r="51769" spans="16:30">
      <c r="P51769" s="6"/>
      <c r="AA51769" s="6"/>
      <c r="AC51769" s="6"/>
      <c r="AD51769" s="6"/>
    </row>
    <row r="51770" spans="16:30">
      <c r="P51770" s="6"/>
      <c r="AA51770" s="6"/>
      <c r="AC51770" s="6"/>
      <c r="AD51770" s="6"/>
    </row>
    <row r="51771" spans="16:30">
      <c r="P51771" s="6"/>
      <c r="AA51771" s="6"/>
      <c r="AC51771" s="6"/>
      <c r="AD51771" s="6"/>
    </row>
    <row r="51772" spans="16:30">
      <c r="P51772" s="6"/>
      <c r="AA51772" s="6"/>
      <c r="AC51772" s="6"/>
      <c r="AD51772" s="6"/>
    </row>
    <row r="51773" spans="16:30">
      <c r="P51773" s="6"/>
      <c r="AA51773" s="6"/>
      <c r="AC51773" s="6"/>
      <c r="AD51773" s="6"/>
    </row>
    <row r="51774" spans="16:30">
      <c r="P51774" s="6"/>
      <c r="AA51774" s="6"/>
      <c r="AC51774" s="6"/>
      <c r="AD51774" s="6"/>
    </row>
    <row r="51775" spans="16:30">
      <c r="P51775" s="6"/>
      <c r="AA51775" s="6"/>
      <c r="AC51775" s="6"/>
      <c r="AD51775" s="6"/>
    </row>
    <row r="51776" spans="16:30">
      <c r="P51776" s="6"/>
      <c r="AA51776" s="6"/>
      <c r="AC51776" s="6"/>
      <c r="AD51776" s="6"/>
    </row>
    <row r="51777" spans="16:30">
      <c r="P51777" s="6"/>
      <c r="AA51777" s="6"/>
      <c r="AC51777" s="6"/>
      <c r="AD51777" s="6"/>
    </row>
    <row r="51778" spans="16:30">
      <c r="P51778" s="6"/>
      <c r="AA51778" s="6"/>
      <c r="AC51778" s="6"/>
      <c r="AD51778" s="6"/>
    </row>
    <row r="51779" spans="16:30">
      <c r="P51779" s="6"/>
      <c r="AA51779" s="6"/>
      <c r="AC51779" s="6"/>
      <c r="AD51779" s="6"/>
    </row>
    <row r="51780" spans="16:30">
      <c r="P51780" s="6"/>
      <c r="AA51780" s="6"/>
      <c r="AC51780" s="6"/>
      <c r="AD51780" s="6"/>
    </row>
    <row r="51781" spans="16:30">
      <c r="P51781" s="6"/>
      <c r="AA51781" s="6"/>
      <c r="AC51781" s="6"/>
      <c r="AD51781" s="6"/>
    </row>
    <row r="51782" spans="16:30">
      <c r="P51782" s="6"/>
      <c r="AA51782" s="6"/>
      <c r="AC51782" s="6"/>
      <c r="AD51782" s="6"/>
    </row>
    <row r="51783" spans="16:30">
      <c r="P51783" s="6"/>
      <c r="AA51783" s="6"/>
      <c r="AC51783" s="6"/>
      <c r="AD51783" s="6"/>
    </row>
    <row r="51784" spans="16:30">
      <c r="P51784" s="6"/>
      <c r="AA51784" s="6"/>
      <c r="AC51784" s="6"/>
      <c r="AD51784" s="6"/>
    </row>
    <row r="51785" spans="16:30">
      <c r="P51785" s="6"/>
      <c r="AA51785" s="6"/>
      <c r="AC51785" s="6"/>
      <c r="AD51785" s="6"/>
    </row>
    <row r="51786" spans="16:30">
      <c r="P51786" s="6"/>
      <c r="AA51786" s="6"/>
      <c r="AC51786" s="6"/>
      <c r="AD51786" s="6"/>
    </row>
    <row r="51787" spans="16:30">
      <c r="P51787" s="6"/>
      <c r="AA51787" s="6"/>
      <c r="AC51787" s="6"/>
      <c r="AD51787" s="6"/>
    </row>
    <row r="51788" spans="16:30">
      <c r="P51788" s="6"/>
      <c r="AA51788" s="6"/>
      <c r="AC51788" s="6"/>
      <c r="AD51788" s="6"/>
    </row>
    <row r="51789" spans="16:30">
      <c r="P51789" s="6"/>
      <c r="AA51789" s="6"/>
      <c r="AC51789" s="6"/>
      <c r="AD51789" s="6"/>
    </row>
    <row r="51790" spans="16:30">
      <c r="P51790" s="6"/>
      <c r="AA51790" s="6"/>
      <c r="AC51790" s="6"/>
      <c r="AD51790" s="6"/>
    </row>
    <row r="51791" spans="16:30">
      <c r="P51791" s="6"/>
      <c r="AA51791" s="6"/>
      <c r="AC51791" s="6"/>
      <c r="AD51791" s="6"/>
    </row>
    <row r="51792" spans="16:30">
      <c r="P51792" s="6"/>
      <c r="AA51792" s="6"/>
      <c r="AC51792" s="6"/>
      <c r="AD51792" s="6"/>
    </row>
    <row r="51793" spans="16:30">
      <c r="P51793" s="6"/>
      <c r="AA51793" s="6"/>
      <c r="AC51793" s="6"/>
      <c r="AD51793" s="6"/>
    </row>
    <row r="51794" spans="16:30">
      <c r="P51794" s="6"/>
      <c r="AA51794" s="6"/>
      <c r="AC51794" s="6"/>
      <c r="AD51794" s="6"/>
    </row>
    <row r="51795" spans="16:30">
      <c r="P51795" s="6"/>
      <c r="AA51795" s="6"/>
      <c r="AC51795" s="6"/>
      <c r="AD51795" s="6"/>
    </row>
    <row r="51796" spans="16:30">
      <c r="P51796" s="6"/>
      <c r="AA51796" s="6"/>
      <c r="AC51796" s="6"/>
      <c r="AD51796" s="6"/>
    </row>
    <row r="51797" spans="16:30">
      <c r="P51797" s="6"/>
      <c r="AA51797" s="6"/>
      <c r="AC51797" s="6"/>
      <c r="AD51797" s="6"/>
    </row>
    <row r="51798" spans="16:30">
      <c r="P51798" s="6"/>
      <c r="AA51798" s="6"/>
      <c r="AC51798" s="6"/>
      <c r="AD51798" s="6"/>
    </row>
    <row r="51799" spans="16:30">
      <c r="P51799" s="6"/>
      <c r="AA51799" s="6"/>
      <c r="AC51799" s="6"/>
      <c r="AD51799" s="6"/>
    </row>
    <row r="51800" spans="16:30">
      <c r="P51800" s="6"/>
      <c r="AA51800" s="6"/>
      <c r="AC51800" s="6"/>
      <c r="AD51800" s="6"/>
    </row>
    <row r="51801" spans="16:30">
      <c r="P51801" s="6"/>
      <c r="AA51801" s="6"/>
      <c r="AC51801" s="6"/>
      <c r="AD51801" s="6"/>
    </row>
    <row r="51802" spans="16:30">
      <c r="P51802" s="6"/>
      <c r="AA51802" s="6"/>
      <c r="AC51802" s="6"/>
      <c r="AD51802" s="6"/>
    </row>
    <row r="51803" spans="16:30">
      <c r="P51803" s="6"/>
      <c r="AA51803" s="6"/>
      <c r="AC51803" s="6"/>
      <c r="AD51803" s="6"/>
    </row>
    <row r="51804" spans="16:30">
      <c r="P51804" s="6"/>
      <c r="AA51804" s="6"/>
      <c r="AC51804" s="6"/>
      <c r="AD51804" s="6"/>
    </row>
    <row r="51805" spans="16:30">
      <c r="P51805" s="6"/>
      <c r="AA51805" s="6"/>
      <c r="AC51805" s="6"/>
      <c r="AD51805" s="6"/>
    </row>
    <row r="51806" spans="16:30">
      <c r="P51806" s="6"/>
      <c r="AA51806" s="6"/>
      <c r="AC51806" s="6"/>
      <c r="AD51806" s="6"/>
    </row>
    <row r="51807" spans="16:30">
      <c r="P51807" s="6"/>
      <c r="AA51807" s="6"/>
      <c r="AC51807" s="6"/>
      <c r="AD51807" s="6"/>
    </row>
    <row r="51808" spans="16:30">
      <c r="P51808" s="6"/>
      <c r="AA51808" s="6"/>
      <c r="AC51808" s="6"/>
      <c r="AD51808" s="6"/>
    </row>
    <row r="51809" spans="16:30">
      <c r="P51809" s="6"/>
      <c r="AA51809" s="6"/>
      <c r="AC51809" s="6"/>
      <c r="AD51809" s="6"/>
    </row>
    <row r="51810" spans="16:30">
      <c r="P51810" s="6"/>
      <c r="AA51810" s="6"/>
      <c r="AC51810" s="6"/>
      <c r="AD51810" s="6"/>
    </row>
    <row r="51811" spans="16:30">
      <c r="P51811" s="6"/>
      <c r="AA51811" s="6"/>
      <c r="AC51811" s="6"/>
      <c r="AD51811" s="6"/>
    </row>
    <row r="51812" spans="16:30">
      <c r="P51812" s="6"/>
      <c r="AA51812" s="6"/>
      <c r="AC51812" s="6"/>
      <c r="AD51812" s="6"/>
    </row>
    <row r="51813" spans="16:30">
      <c r="P51813" s="6"/>
      <c r="AA51813" s="6"/>
      <c r="AC51813" s="6"/>
      <c r="AD51813" s="6"/>
    </row>
    <row r="51814" spans="16:30">
      <c r="P51814" s="6"/>
      <c r="AA51814" s="6"/>
      <c r="AC51814" s="6"/>
      <c r="AD51814" s="6"/>
    </row>
    <row r="51815" spans="16:30">
      <c r="P51815" s="6"/>
      <c r="AA51815" s="6"/>
      <c r="AC51815" s="6"/>
      <c r="AD51815" s="6"/>
    </row>
    <row r="51816" spans="16:30">
      <c r="P51816" s="6"/>
      <c r="AA51816" s="6"/>
      <c r="AC51816" s="6"/>
      <c r="AD51816" s="6"/>
    </row>
    <row r="51817" spans="16:30">
      <c r="P51817" s="6"/>
      <c r="AA51817" s="6"/>
      <c r="AC51817" s="6"/>
      <c r="AD51817" s="6"/>
    </row>
    <row r="51818" spans="16:30">
      <c r="P51818" s="6"/>
      <c r="AA51818" s="6"/>
      <c r="AC51818" s="6"/>
      <c r="AD51818" s="6"/>
    </row>
    <row r="51819" spans="16:30">
      <c r="P51819" s="6"/>
      <c r="AA51819" s="6"/>
      <c r="AC51819" s="6"/>
      <c r="AD51819" s="6"/>
    </row>
    <row r="51820" spans="16:30">
      <c r="P51820" s="6"/>
      <c r="AA51820" s="6"/>
      <c r="AC51820" s="6"/>
      <c r="AD51820" s="6"/>
    </row>
    <row r="51821" spans="16:30">
      <c r="P51821" s="6"/>
      <c r="AA51821" s="6"/>
      <c r="AC51821" s="6"/>
      <c r="AD51821" s="6"/>
    </row>
    <row r="51822" spans="16:30">
      <c r="P51822" s="6"/>
      <c r="AA51822" s="6"/>
      <c r="AC51822" s="6"/>
      <c r="AD51822" s="6"/>
    </row>
    <row r="51823" spans="16:30">
      <c r="P51823" s="6"/>
      <c r="AA51823" s="6"/>
      <c r="AC51823" s="6"/>
      <c r="AD51823" s="6"/>
    </row>
    <row r="51824" spans="16:30">
      <c r="P51824" s="6"/>
      <c r="AA51824" s="6"/>
      <c r="AC51824" s="6"/>
      <c r="AD51824" s="6"/>
    </row>
    <row r="51825" spans="16:30">
      <c r="P51825" s="6"/>
      <c r="AA51825" s="6"/>
      <c r="AC51825" s="6"/>
      <c r="AD51825" s="6"/>
    </row>
    <row r="51826" spans="16:30">
      <c r="P51826" s="6"/>
      <c r="AA51826" s="6"/>
      <c r="AC51826" s="6"/>
      <c r="AD51826" s="6"/>
    </row>
    <row r="51827" spans="16:30">
      <c r="P51827" s="6"/>
      <c r="AA51827" s="6"/>
      <c r="AC51827" s="6"/>
      <c r="AD51827" s="6"/>
    </row>
    <row r="51828" spans="16:30">
      <c r="P51828" s="6"/>
      <c r="AA51828" s="6"/>
      <c r="AC51828" s="6"/>
      <c r="AD51828" s="6"/>
    </row>
    <row r="51829" spans="16:30">
      <c r="P51829" s="6"/>
      <c r="AA51829" s="6"/>
      <c r="AC51829" s="6"/>
      <c r="AD51829" s="6"/>
    </row>
    <row r="51830" spans="16:30">
      <c r="P51830" s="6"/>
      <c r="AA51830" s="6"/>
      <c r="AC51830" s="6"/>
      <c r="AD51830" s="6"/>
    </row>
    <row r="51831" spans="16:30">
      <c r="P51831" s="6"/>
      <c r="AA51831" s="6"/>
      <c r="AC51831" s="6"/>
      <c r="AD51831" s="6"/>
    </row>
    <row r="51832" spans="16:30">
      <c r="P51832" s="6"/>
      <c r="AA51832" s="6"/>
      <c r="AC51832" s="6"/>
      <c r="AD51832" s="6"/>
    </row>
    <row r="51833" spans="16:30">
      <c r="P51833" s="6"/>
      <c r="AA51833" s="6"/>
      <c r="AC51833" s="6"/>
      <c r="AD51833" s="6"/>
    </row>
    <row r="51834" spans="16:30">
      <c r="P51834" s="6"/>
      <c r="AA51834" s="6"/>
      <c r="AC51834" s="6"/>
      <c r="AD51834" s="6"/>
    </row>
    <row r="51835" spans="16:30">
      <c r="P51835" s="6"/>
      <c r="AA51835" s="6"/>
      <c r="AC51835" s="6"/>
      <c r="AD51835" s="6"/>
    </row>
    <row r="51836" spans="16:30">
      <c r="P51836" s="6"/>
      <c r="AA51836" s="6"/>
      <c r="AC51836" s="6"/>
      <c r="AD51836" s="6"/>
    </row>
    <row r="51837" spans="16:30">
      <c r="P51837" s="6"/>
      <c r="AA51837" s="6"/>
      <c r="AC51837" s="6"/>
      <c r="AD51837" s="6"/>
    </row>
    <row r="51838" spans="16:30">
      <c r="P51838" s="6"/>
      <c r="AA51838" s="6"/>
      <c r="AC51838" s="6"/>
      <c r="AD51838" s="6"/>
    </row>
    <row r="51839" spans="16:30">
      <c r="P51839" s="6"/>
      <c r="AA51839" s="6"/>
      <c r="AC51839" s="6"/>
      <c r="AD51839" s="6"/>
    </row>
    <row r="51840" spans="16:30">
      <c r="P51840" s="6"/>
      <c r="AA51840" s="6"/>
      <c r="AC51840" s="6"/>
      <c r="AD51840" s="6"/>
    </row>
    <row r="51841" spans="16:30">
      <c r="P51841" s="6"/>
      <c r="AA51841" s="6"/>
      <c r="AC51841" s="6"/>
      <c r="AD51841" s="6"/>
    </row>
    <row r="51842" spans="16:30">
      <c r="P51842" s="6"/>
      <c r="AA51842" s="6"/>
      <c r="AC51842" s="6"/>
      <c r="AD51842" s="6"/>
    </row>
    <row r="51843" spans="16:30">
      <c r="P51843" s="6"/>
      <c r="AA51843" s="6"/>
      <c r="AC51843" s="6"/>
      <c r="AD51843" s="6"/>
    </row>
    <row r="51844" spans="16:30">
      <c r="P51844" s="6"/>
      <c r="AA51844" s="6"/>
      <c r="AC51844" s="6"/>
      <c r="AD51844" s="6"/>
    </row>
    <row r="51845" spans="16:30">
      <c r="P51845" s="6"/>
      <c r="AA51845" s="6"/>
      <c r="AC51845" s="6"/>
      <c r="AD51845" s="6"/>
    </row>
    <row r="51846" spans="16:30">
      <c r="P51846" s="6"/>
      <c r="AA51846" s="6"/>
      <c r="AC51846" s="6"/>
      <c r="AD51846" s="6"/>
    </row>
    <row r="51847" spans="16:30">
      <c r="P51847" s="6"/>
      <c r="AA51847" s="6"/>
      <c r="AC51847" s="6"/>
      <c r="AD51847" s="6"/>
    </row>
    <row r="51848" spans="16:30">
      <c r="P51848" s="6"/>
      <c r="AA51848" s="6"/>
      <c r="AC51848" s="6"/>
      <c r="AD51848" s="6"/>
    </row>
    <row r="51849" spans="16:30">
      <c r="P51849" s="6"/>
      <c r="AA51849" s="6"/>
      <c r="AC51849" s="6"/>
      <c r="AD51849" s="6"/>
    </row>
    <row r="51850" spans="16:30">
      <c r="P51850" s="6"/>
      <c r="AA51850" s="6"/>
      <c r="AC51850" s="6"/>
      <c r="AD51850" s="6"/>
    </row>
    <row r="51851" spans="16:30">
      <c r="P51851" s="6"/>
      <c r="AA51851" s="6"/>
      <c r="AC51851" s="6"/>
      <c r="AD51851" s="6"/>
    </row>
    <row r="51852" spans="16:30">
      <c r="P51852" s="6"/>
      <c r="AA51852" s="6"/>
      <c r="AC51852" s="6"/>
      <c r="AD51852" s="6"/>
    </row>
    <row r="51853" spans="16:30">
      <c r="P51853" s="6"/>
      <c r="AA51853" s="6"/>
      <c r="AC51853" s="6"/>
      <c r="AD51853" s="6"/>
    </row>
    <row r="51854" spans="16:30">
      <c r="P51854" s="6"/>
      <c r="AA51854" s="6"/>
      <c r="AC51854" s="6"/>
      <c r="AD51854" s="6"/>
    </row>
    <row r="51855" spans="16:30">
      <c r="P51855" s="6"/>
      <c r="AA51855" s="6"/>
      <c r="AC51855" s="6"/>
      <c r="AD51855" s="6"/>
    </row>
    <row r="51856" spans="16:30">
      <c r="P51856" s="6"/>
      <c r="AA51856" s="6"/>
      <c r="AC51856" s="6"/>
      <c r="AD51856" s="6"/>
    </row>
    <row r="51857" spans="16:30">
      <c r="P51857" s="6"/>
      <c r="AA51857" s="6"/>
      <c r="AC51857" s="6"/>
      <c r="AD51857" s="6"/>
    </row>
    <row r="51858" spans="16:30">
      <c r="P51858" s="6"/>
      <c r="AA51858" s="6"/>
      <c r="AC51858" s="6"/>
      <c r="AD51858" s="6"/>
    </row>
    <row r="51859" spans="16:30">
      <c r="P51859" s="6"/>
      <c r="AA51859" s="6"/>
      <c r="AC51859" s="6"/>
      <c r="AD51859" s="6"/>
    </row>
    <row r="51860" spans="16:30">
      <c r="P51860" s="6"/>
      <c r="AA51860" s="6"/>
      <c r="AC51860" s="6"/>
      <c r="AD51860" s="6"/>
    </row>
    <row r="51861" spans="16:30">
      <c r="P51861" s="6"/>
      <c r="AA51861" s="6"/>
      <c r="AC51861" s="6"/>
      <c r="AD51861" s="6"/>
    </row>
    <row r="51862" spans="16:30">
      <c r="P51862" s="6"/>
      <c r="AA51862" s="6"/>
      <c r="AC51862" s="6"/>
      <c r="AD51862" s="6"/>
    </row>
    <row r="51863" spans="16:30">
      <c r="P51863" s="6"/>
      <c r="AA51863" s="6"/>
      <c r="AC51863" s="6"/>
      <c r="AD51863" s="6"/>
    </row>
    <row r="51864" spans="16:30">
      <c r="P51864" s="6"/>
      <c r="AA51864" s="6"/>
      <c r="AC51864" s="6"/>
      <c r="AD51864" s="6"/>
    </row>
    <row r="51865" spans="16:30">
      <c r="P51865" s="6"/>
      <c r="AA51865" s="6"/>
      <c r="AC51865" s="6"/>
      <c r="AD51865" s="6"/>
    </row>
    <row r="51866" spans="16:30">
      <c r="P51866" s="6"/>
      <c r="AA51866" s="6"/>
      <c r="AC51866" s="6"/>
      <c r="AD51866" s="6"/>
    </row>
    <row r="51867" spans="16:30">
      <c r="P51867" s="6"/>
      <c r="AA51867" s="6"/>
      <c r="AC51867" s="6"/>
      <c r="AD51867" s="6"/>
    </row>
    <row r="51868" spans="16:30">
      <c r="P51868" s="6"/>
      <c r="AA51868" s="6"/>
      <c r="AC51868" s="6"/>
      <c r="AD51868" s="6"/>
    </row>
    <row r="51869" spans="16:30">
      <c r="P51869" s="6"/>
      <c r="AA51869" s="6"/>
      <c r="AC51869" s="6"/>
      <c r="AD51869" s="6"/>
    </row>
    <row r="51870" spans="16:30">
      <c r="P51870" s="6"/>
      <c r="AA51870" s="6"/>
      <c r="AC51870" s="6"/>
      <c r="AD51870" s="6"/>
    </row>
    <row r="51871" spans="16:30">
      <c r="P51871" s="6"/>
      <c r="AA51871" s="6"/>
      <c r="AC51871" s="6"/>
      <c r="AD51871" s="6"/>
    </row>
    <row r="51872" spans="16:30">
      <c r="P51872" s="6"/>
      <c r="AA51872" s="6"/>
      <c r="AC51872" s="6"/>
      <c r="AD51872" s="6"/>
    </row>
    <row r="51873" spans="16:30">
      <c r="P51873" s="6"/>
      <c r="AA51873" s="6"/>
      <c r="AC51873" s="6"/>
      <c r="AD51873" s="6"/>
    </row>
    <row r="51874" spans="16:30">
      <c r="P51874" s="6"/>
      <c r="AA51874" s="6"/>
      <c r="AC51874" s="6"/>
      <c r="AD51874" s="6"/>
    </row>
    <row r="51875" spans="16:30">
      <c r="P51875" s="6"/>
      <c r="AA51875" s="6"/>
      <c r="AC51875" s="6"/>
      <c r="AD51875" s="6"/>
    </row>
    <row r="51876" spans="16:30">
      <c r="P51876" s="6"/>
      <c r="AA51876" s="6"/>
      <c r="AC51876" s="6"/>
      <c r="AD51876" s="6"/>
    </row>
    <row r="51877" spans="16:30">
      <c r="P51877" s="6"/>
      <c r="AA51877" s="6"/>
      <c r="AC51877" s="6"/>
      <c r="AD51877" s="6"/>
    </row>
    <row r="51878" spans="16:30">
      <c r="P51878" s="6"/>
      <c r="AA51878" s="6"/>
      <c r="AC51878" s="6"/>
      <c r="AD51878" s="6"/>
    </row>
    <row r="51879" spans="16:30">
      <c r="P51879" s="6"/>
      <c r="AA51879" s="6"/>
      <c r="AC51879" s="6"/>
      <c r="AD51879" s="6"/>
    </row>
    <row r="51880" spans="16:30">
      <c r="P51880" s="6"/>
      <c r="AA51880" s="6"/>
      <c r="AC51880" s="6"/>
      <c r="AD51880" s="6"/>
    </row>
    <row r="51881" spans="16:30">
      <c r="P51881" s="6"/>
      <c r="AA51881" s="6"/>
      <c r="AC51881" s="6"/>
      <c r="AD51881" s="6"/>
    </row>
    <row r="51882" spans="16:30">
      <c r="P51882" s="6"/>
      <c r="AA51882" s="6"/>
      <c r="AC51882" s="6"/>
      <c r="AD51882" s="6"/>
    </row>
    <row r="51883" spans="16:30">
      <c r="P51883" s="6"/>
      <c r="AA51883" s="6"/>
      <c r="AC51883" s="6"/>
      <c r="AD51883" s="6"/>
    </row>
    <row r="51884" spans="16:30">
      <c r="P51884" s="6"/>
      <c r="AA51884" s="6"/>
      <c r="AC51884" s="6"/>
      <c r="AD51884" s="6"/>
    </row>
    <row r="51885" spans="16:30">
      <c r="P51885" s="6"/>
      <c r="AA51885" s="6"/>
      <c r="AC51885" s="6"/>
      <c r="AD51885" s="6"/>
    </row>
    <row r="51886" spans="16:30">
      <c r="P51886" s="6"/>
      <c r="AA51886" s="6"/>
      <c r="AC51886" s="6"/>
      <c r="AD51886" s="6"/>
    </row>
    <row r="51887" spans="16:30">
      <c r="P51887" s="6"/>
      <c r="AA51887" s="6"/>
      <c r="AC51887" s="6"/>
      <c r="AD51887" s="6"/>
    </row>
    <row r="51888" spans="16:30">
      <c r="P51888" s="6"/>
      <c r="AA51888" s="6"/>
      <c r="AC51888" s="6"/>
      <c r="AD51888" s="6"/>
    </row>
    <row r="51889" spans="16:30">
      <c r="P51889" s="6"/>
      <c r="AA51889" s="6"/>
      <c r="AC51889" s="6"/>
      <c r="AD51889" s="6"/>
    </row>
    <row r="51890" spans="16:30">
      <c r="P51890" s="6"/>
      <c r="AA51890" s="6"/>
      <c r="AC51890" s="6"/>
      <c r="AD51890" s="6"/>
    </row>
    <row r="51891" spans="16:30">
      <c r="P51891" s="6"/>
      <c r="AA51891" s="6"/>
      <c r="AC51891" s="6"/>
      <c r="AD51891" s="6"/>
    </row>
    <row r="51892" spans="16:30">
      <c r="P51892" s="6"/>
      <c r="AA51892" s="6"/>
      <c r="AC51892" s="6"/>
      <c r="AD51892" s="6"/>
    </row>
    <row r="51893" spans="16:30">
      <c r="P51893" s="6"/>
      <c r="AA51893" s="6"/>
      <c r="AC51893" s="6"/>
      <c r="AD51893" s="6"/>
    </row>
    <row r="51894" spans="16:30">
      <c r="P51894" s="6"/>
      <c r="AA51894" s="6"/>
      <c r="AC51894" s="6"/>
      <c r="AD51894" s="6"/>
    </row>
    <row r="51895" spans="16:30">
      <c r="P51895" s="6"/>
      <c r="AA51895" s="6"/>
      <c r="AC51895" s="6"/>
      <c r="AD51895" s="6"/>
    </row>
    <row r="51896" spans="16:30">
      <c r="P51896" s="6"/>
      <c r="AA51896" s="6"/>
      <c r="AC51896" s="6"/>
      <c r="AD51896" s="6"/>
    </row>
    <row r="51897" spans="16:30">
      <c r="P51897" s="6"/>
      <c r="AA51897" s="6"/>
      <c r="AC51897" s="6"/>
      <c r="AD51897" s="6"/>
    </row>
    <row r="51898" spans="16:30">
      <c r="P51898" s="6"/>
      <c r="AA51898" s="6"/>
      <c r="AC51898" s="6"/>
      <c r="AD51898" s="6"/>
    </row>
    <row r="51899" spans="16:30">
      <c r="P51899" s="6"/>
      <c r="AA51899" s="6"/>
      <c r="AC51899" s="6"/>
      <c r="AD51899" s="6"/>
    </row>
    <row r="51900" spans="16:30">
      <c r="P51900" s="6"/>
      <c r="AA51900" s="6"/>
      <c r="AC51900" s="6"/>
      <c r="AD51900" s="6"/>
    </row>
    <row r="51901" spans="16:30">
      <c r="P51901" s="6"/>
      <c r="AA51901" s="6"/>
      <c r="AC51901" s="6"/>
      <c r="AD51901" s="6"/>
    </row>
    <row r="51902" spans="16:30">
      <c r="P51902" s="6"/>
      <c r="AA51902" s="6"/>
      <c r="AC51902" s="6"/>
      <c r="AD51902" s="6"/>
    </row>
    <row r="51903" spans="16:30">
      <c r="P51903" s="6"/>
      <c r="AA51903" s="6"/>
      <c r="AC51903" s="6"/>
      <c r="AD51903" s="6"/>
    </row>
    <row r="51904" spans="16:30">
      <c r="P51904" s="6"/>
      <c r="AA51904" s="6"/>
      <c r="AC51904" s="6"/>
      <c r="AD51904" s="6"/>
    </row>
    <row r="51905" spans="16:30">
      <c r="P51905" s="6"/>
      <c r="AA51905" s="6"/>
      <c r="AC51905" s="6"/>
      <c r="AD51905" s="6"/>
    </row>
    <row r="51906" spans="16:30">
      <c r="P51906" s="6"/>
      <c r="AA51906" s="6"/>
      <c r="AC51906" s="6"/>
      <c r="AD51906" s="6"/>
    </row>
    <row r="51907" spans="16:30">
      <c r="P51907" s="6"/>
      <c r="AA51907" s="6"/>
      <c r="AC51907" s="6"/>
      <c r="AD51907" s="6"/>
    </row>
    <row r="51908" spans="16:30">
      <c r="P51908" s="6"/>
      <c r="AA51908" s="6"/>
      <c r="AC51908" s="6"/>
      <c r="AD51908" s="6"/>
    </row>
    <row r="51909" spans="16:30">
      <c r="P51909" s="6"/>
      <c r="AA51909" s="6"/>
      <c r="AC51909" s="6"/>
      <c r="AD51909" s="6"/>
    </row>
    <row r="51910" spans="16:30">
      <c r="P51910" s="6"/>
      <c r="AA51910" s="6"/>
      <c r="AC51910" s="6"/>
      <c r="AD51910" s="6"/>
    </row>
    <row r="51911" spans="16:30">
      <c r="P51911" s="6"/>
      <c r="AA51911" s="6"/>
      <c r="AC51911" s="6"/>
      <c r="AD51911" s="6"/>
    </row>
    <row r="51912" spans="16:30">
      <c r="P51912" s="6"/>
      <c r="AA51912" s="6"/>
      <c r="AC51912" s="6"/>
      <c r="AD51912" s="6"/>
    </row>
    <row r="51913" spans="16:30">
      <c r="P51913" s="6"/>
      <c r="AA51913" s="6"/>
      <c r="AC51913" s="6"/>
      <c r="AD51913" s="6"/>
    </row>
    <row r="51914" spans="16:30">
      <c r="P51914" s="6"/>
      <c r="AA51914" s="6"/>
      <c r="AC51914" s="6"/>
      <c r="AD51914" s="6"/>
    </row>
    <row r="51915" spans="16:30">
      <c r="P51915" s="6"/>
      <c r="AA51915" s="6"/>
      <c r="AC51915" s="6"/>
      <c r="AD51915" s="6"/>
    </row>
    <row r="51916" spans="16:30">
      <c r="P51916" s="6"/>
      <c r="AA51916" s="6"/>
      <c r="AC51916" s="6"/>
      <c r="AD51916" s="6"/>
    </row>
    <row r="51917" spans="16:30">
      <c r="P51917" s="6"/>
      <c r="AA51917" s="6"/>
      <c r="AC51917" s="6"/>
      <c r="AD51917" s="6"/>
    </row>
    <row r="51918" spans="16:30">
      <c r="P51918" s="6"/>
      <c r="AA51918" s="6"/>
      <c r="AC51918" s="6"/>
      <c r="AD51918" s="6"/>
    </row>
    <row r="51919" spans="16:30">
      <c r="P51919" s="6"/>
      <c r="AA51919" s="6"/>
      <c r="AC51919" s="6"/>
      <c r="AD51919" s="6"/>
    </row>
    <row r="51920" spans="16:30">
      <c r="P51920" s="6"/>
      <c r="AA51920" s="6"/>
      <c r="AC51920" s="6"/>
      <c r="AD51920" s="6"/>
    </row>
    <row r="51921" spans="16:30">
      <c r="P51921" s="6"/>
      <c r="AA51921" s="6"/>
      <c r="AC51921" s="6"/>
      <c r="AD51921" s="6"/>
    </row>
    <row r="51922" spans="16:30">
      <c r="P51922" s="6"/>
      <c r="AA51922" s="6"/>
      <c r="AC51922" s="6"/>
      <c r="AD51922" s="6"/>
    </row>
    <row r="51923" spans="16:30">
      <c r="P51923" s="6"/>
      <c r="AA51923" s="6"/>
      <c r="AC51923" s="6"/>
      <c r="AD51923" s="6"/>
    </row>
    <row r="51924" spans="16:30">
      <c r="P51924" s="6"/>
      <c r="AA51924" s="6"/>
      <c r="AC51924" s="6"/>
      <c r="AD51924" s="6"/>
    </row>
    <row r="51925" spans="16:30">
      <c r="P51925" s="6"/>
      <c r="AA51925" s="6"/>
      <c r="AC51925" s="6"/>
      <c r="AD51925" s="6"/>
    </row>
    <row r="51926" spans="16:30">
      <c r="P51926" s="6"/>
      <c r="AA51926" s="6"/>
      <c r="AC51926" s="6"/>
      <c r="AD51926" s="6"/>
    </row>
    <row r="51927" spans="16:30">
      <c r="P51927" s="6"/>
      <c r="AA51927" s="6"/>
      <c r="AC51927" s="6"/>
      <c r="AD51927" s="6"/>
    </row>
    <row r="51928" spans="16:30">
      <c r="P51928" s="6"/>
      <c r="AA51928" s="6"/>
      <c r="AC51928" s="6"/>
      <c r="AD51928" s="6"/>
    </row>
    <row r="51929" spans="16:30">
      <c r="P51929" s="6"/>
      <c r="AA51929" s="6"/>
      <c r="AC51929" s="6"/>
      <c r="AD51929" s="6"/>
    </row>
    <row r="51930" spans="16:30">
      <c r="P51930" s="6"/>
      <c r="AA51930" s="6"/>
      <c r="AC51930" s="6"/>
      <c r="AD51930" s="6"/>
    </row>
    <row r="51931" spans="16:30">
      <c r="P51931" s="6"/>
      <c r="AA51931" s="6"/>
      <c r="AC51931" s="6"/>
      <c r="AD51931" s="6"/>
    </row>
    <row r="51932" spans="16:30">
      <c r="P51932" s="6"/>
      <c r="AA51932" s="6"/>
      <c r="AC51932" s="6"/>
      <c r="AD51932" s="6"/>
    </row>
    <row r="51933" spans="16:30">
      <c r="P51933" s="6"/>
      <c r="AA51933" s="6"/>
      <c r="AC51933" s="6"/>
      <c r="AD51933" s="6"/>
    </row>
    <row r="51934" spans="16:30">
      <c r="P51934" s="6"/>
      <c r="AA51934" s="6"/>
      <c r="AC51934" s="6"/>
      <c r="AD51934" s="6"/>
    </row>
    <row r="51935" spans="16:30">
      <c r="P51935" s="6"/>
      <c r="AA51935" s="6"/>
      <c r="AC51935" s="6"/>
      <c r="AD51935" s="6"/>
    </row>
    <row r="51936" spans="16:30">
      <c r="P51936" s="6"/>
      <c r="AA51936" s="6"/>
      <c r="AC51936" s="6"/>
      <c r="AD51936" s="6"/>
    </row>
    <row r="51937" spans="16:30">
      <c r="P51937" s="6"/>
      <c r="AA51937" s="6"/>
      <c r="AC51937" s="6"/>
      <c r="AD51937" s="6"/>
    </row>
    <row r="51938" spans="16:30">
      <c r="P51938" s="6"/>
      <c r="AA51938" s="6"/>
      <c r="AC51938" s="6"/>
      <c r="AD51938" s="6"/>
    </row>
    <row r="51939" spans="16:30">
      <c r="P51939" s="6"/>
      <c r="AA51939" s="6"/>
      <c r="AC51939" s="6"/>
      <c r="AD51939" s="6"/>
    </row>
    <row r="51940" spans="16:30">
      <c r="P51940" s="6"/>
      <c r="AA51940" s="6"/>
      <c r="AC51940" s="6"/>
      <c r="AD51940" s="6"/>
    </row>
    <row r="51941" spans="16:30">
      <c r="P51941" s="6"/>
      <c r="AA51941" s="6"/>
      <c r="AC51941" s="6"/>
      <c r="AD51941" s="6"/>
    </row>
    <row r="51942" spans="16:30">
      <c r="P51942" s="6"/>
      <c r="AA51942" s="6"/>
      <c r="AC51942" s="6"/>
      <c r="AD51942" s="6"/>
    </row>
    <row r="51943" spans="16:30">
      <c r="P51943" s="6"/>
      <c r="AA51943" s="6"/>
      <c r="AC51943" s="6"/>
      <c r="AD51943" s="6"/>
    </row>
    <row r="51944" spans="16:30">
      <c r="P51944" s="6"/>
      <c r="AA51944" s="6"/>
      <c r="AC51944" s="6"/>
      <c r="AD51944" s="6"/>
    </row>
    <row r="51945" spans="16:30">
      <c r="P51945" s="6"/>
      <c r="AA51945" s="6"/>
      <c r="AC51945" s="6"/>
      <c r="AD51945" s="6"/>
    </row>
    <row r="51946" spans="16:30">
      <c r="P51946" s="6"/>
      <c r="AA51946" s="6"/>
      <c r="AC51946" s="6"/>
      <c r="AD51946" s="6"/>
    </row>
    <row r="51947" spans="16:30">
      <c r="P51947" s="6"/>
      <c r="AA51947" s="6"/>
      <c r="AC51947" s="6"/>
      <c r="AD51947" s="6"/>
    </row>
    <row r="51948" spans="16:30">
      <c r="P51948" s="6"/>
      <c r="AA51948" s="6"/>
      <c r="AC51948" s="6"/>
      <c r="AD51948" s="6"/>
    </row>
    <row r="51949" spans="16:30">
      <c r="P51949" s="6"/>
      <c r="AA51949" s="6"/>
      <c r="AC51949" s="6"/>
      <c r="AD51949" s="6"/>
    </row>
    <row r="51950" spans="16:30">
      <c r="P51950" s="6"/>
      <c r="AA51950" s="6"/>
      <c r="AC51950" s="6"/>
      <c r="AD51950" s="6"/>
    </row>
    <row r="51951" spans="16:30">
      <c r="P51951" s="6"/>
      <c r="AA51951" s="6"/>
      <c r="AC51951" s="6"/>
      <c r="AD51951" s="6"/>
    </row>
    <row r="51952" spans="16:30">
      <c r="P51952" s="6"/>
      <c r="AA51952" s="6"/>
      <c r="AC51952" s="6"/>
      <c r="AD51952" s="6"/>
    </row>
    <row r="51953" spans="16:30">
      <c r="P51953" s="6"/>
      <c r="AA51953" s="6"/>
      <c r="AC51953" s="6"/>
      <c r="AD51953" s="6"/>
    </row>
    <row r="51954" spans="16:30">
      <c r="P51954" s="6"/>
      <c r="AA51954" s="6"/>
      <c r="AC51954" s="6"/>
      <c r="AD51954" s="6"/>
    </row>
    <row r="51955" spans="16:30">
      <c r="P51955" s="6"/>
      <c r="AA51955" s="6"/>
      <c r="AC51955" s="6"/>
      <c r="AD51955" s="6"/>
    </row>
    <row r="51956" spans="16:30">
      <c r="P51956" s="6"/>
      <c r="AA51956" s="6"/>
      <c r="AC51956" s="6"/>
      <c r="AD51956" s="6"/>
    </row>
    <row r="51957" spans="16:30">
      <c r="P51957" s="6"/>
      <c r="AA51957" s="6"/>
      <c r="AC51957" s="6"/>
      <c r="AD51957" s="6"/>
    </row>
    <row r="51958" spans="16:30">
      <c r="P51958" s="6"/>
      <c r="AA51958" s="6"/>
      <c r="AC51958" s="6"/>
      <c r="AD51958" s="6"/>
    </row>
    <row r="51959" spans="16:30">
      <c r="P51959" s="6"/>
      <c r="AA51959" s="6"/>
      <c r="AC51959" s="6"/>
      <c r="AD51959" s="6"/>
    </row>
    <row r="51960" spans="16:30">
      <c r="P51960" s="6"/>
      <c r="AA51960" s="6"/>
      <c r="AC51960" s="6"/>
      <c r="AD51960" s="6"/>
    </row>
    <row r="51961" spans="16:30">
      <c r="P51961" s="6"/>
      <c r="AA51961" s="6"/>
      <c r="AC51961" s="6"/>
      <c r="AD51961" s="6"/>
    </row>
    <row r="51962" spans="16:30">
      <c r="P51962" s="6"/>
      <c r="AA51962" s="6"/>
      <c r="AC51962" s="6"/>
      <c r="AD51962" s="6"/>
    </row>
    <row r="51963" spans="16:30">
      <c r="P51963" s="6"/>
      <c r="AA51963" s="6"/>
      <c r="AC51963" s="6"/>
      <c r="AD51963" s="6"/>
    </row>
    <row r="51964" spans="16:30">
      <c r="P51964" s="6"/>
      <c r="AA51964" s="6"/>
      <c r="AC51964" s="6"/>
      <c r="AD51964" s="6"/>
    </row>
    <row r="51965" spans="16:30">
      <c r="P51965" s="6"/>
      <c r="AA51965" s="6"/>
      <c r="AC51965" s="6"/>
      <c r="AD51965" s="6"/>
    </row>
    <row r="51966" spans="16:30">
      <c r="P51966" s="6"/>
      <c r="AA51966" s="6"/>
      <c r="AC51966" s="6"/>
      <c r="AD51966" s="6"/>
    </row>
    <row r="51967" spans="16:30">
      <c r="P51967" s="6"/>
      <c r="AA51967" s="6"/>
      <c r="AC51967" s="6"/>
      <c r="AD51967" s="6"/>
    </row>
    <row r="51968" spans="16:30">
      <c r="P51968" s="6"/>
      <c r="AA51968" s="6"/>
      <c r="AC51968" s="6"/>
      <c r="AD51968" s="6"/>
    </row>
    <row r="51969" spans="16:30">
      <c r="P51969" s="6"/>
      <c r="AA51969" s="6"/>
      <c r="AC51969" s="6"/>
      <c r="AD51969" s="6"/>
    </row>
    <row r="51970" spans="16:30">
      <c r="P51970" s="6"/>
      <c r="AA51970" s="6"/>
      <c r="AC51970" s="6"/>
      <c r="AD51970" s="6"/>
    </row>
    <row r="51971" spans="16:30">
      <c r="P51971" s="6"/>
      <c r="AA51971" s="6"/>
      <c r="AC51971" s="6"/>
      <c r="AD51971" s="6"/>
    </row>
    <row r="51972" spans="16:30">
      <c r="P51972" s="6"/>
      <c r="AA51972" s="6"/>
      <c r="AC51972" s="6"/>
      <c r="AD51972" s="6"/>
    </row>
    <row r="51973" spans="16:30">
      <c r="P51973" s="6"/>
      <c r="AA51973" s="6"/>
      <c r="AC51973" s="6"/>
      <c r="AD51973" s="6"/>
    </row>
    <row r="51974" spans="16:30">
      <c r="P51974" s="6"/>
      <c r="AA51974" s="6"/>
      <c r="AC51974" s="6"/>
      <c r="AD51974" s="6"/>
    </row>
    <row r="51975" spans="16:30">
      <c r="P51975" s="6"/>
      <c r="AA51975" s="6"/>
      <c r="AC51975" s="6"/>
      <c r="AD51975" s="6"/>
    </row>
    <row r="51976" spans="16:30">
      <c r="P51976" s="6"/>
      <c r="AA51976" s="6"/>
      <c r="AC51976" s="6"/>
      <c r="AD51976" s="6"/>
    </row>
    <row r="51977" spans="16:30">
      <c r="P51977" s="6"/>
      <c r="AA51977" s="6"/>
      <c r="AC51977" s="6"/>
      <c r="AD51977" s="6"/>
    </row>
    <row r="51978" spans="16:30">
      <c r="P51978" s="6"/>
      <c r="AA51978" s="6"/>
      <c r="AC51978" s="6"/>
      <c r="AD51978" s="6"/>
    </row>
    <row r="51979" spans="16:30">
      <c r="P51979" s="6"/>
      <c r="AA51979" s="6"/>
      <c r="AC51979" s="6"/>
      <c r="AD51979" s="6"/>
    </row>
    <row r="51980" spans="16:30">
      <c r="P51980" s="6"/>
      <c r="AA51980" s="6"/>
      <c r="AC51980" s="6"/>
      <c r="AD51980" s="6"/>
    </row>
    <row r="51981" spans="16:30">
      <c r="P51981" s="6"/>
      <c r="AA51981" s="6"/>
      <c r="AC51981" s="6"/>
      <c r="AD51981" s="6"/>
    </row>
    <row r="51982" spans="16:30">
      <c r="P51982" s="6"/>
      <c r="AA51982" s="6"/>
      <c r="AC51982" s="6"/>
      <c r="AD51982" s="6"/>
    </row>
    <row r="51983" spans="16:30">
      <c r="P51983" s="6"/>
      <c r="AA51983" s="6"/>
      <c r="AC51983" s="6"/>
      <c r="AD51983" s="6"/>
    </row>
    <row r="51984" spans="16:30">
      <c r="P51984" s="6"/>
      <c r="AA51984" s="6"/>
      <c r="AC51984" s="6"/>
      <c r="AD51984" s="6"/>
    </row>
    <row r="51985" spans="16:30">
      <c r="P51985" s="6"/>
      <c r="AA51985" s="6"/>
      <c r="AC51985" s="6"/>
      <c r="AD51985" s="6"/>
    </row>
    <row r="51986" spans="16:30">
      <c r="P51986" s="6"/>
      <c r="AA51986" s="6"/>
      <c r="AC51986" s="6"/>
      <c r="AD51986" s="6"/>
    </row>
    <row r="51987" spans="16:30">
      <c r="P51987" s="6"/>
      <c r="AA51987" s="6"/>
      <c r="AC51987" s="6"/>
      <c r="AD51987" s="6"/>
    </row>
    <row r="51988" spans="16:30">
      <c r="P51988" s="6"/>
      <c r="AA51988" s="6"/>
      <c r="AC51988" s="6"/>
      <c r="AD51988" s="6"/>
    </row>
    <row r="51989" spans="16:30">
      <c r="P51989" s="6"/>
      <c r="AA51989" s="6"/>
      <c r="AC51989" s="6"/>
      <c r="AD51989" s="6"/>
    </row>
    <row r="51990" spans="16:30">
      <c r="P51990" s="6"/>
      <c r="AA51990" s="6"/>
      <c r="AC51990" s="6"/>
      <c r="AD51990" s="6"/>
    </row>
    <row r="51991" spans="16:30">
      <c r="P51991" s="6"/>
      <c r="AA51991" s="6"/>
      <c r="AC51991" s="6"/>
      <c r="AD51991" s="6"/>
    </row>
    <row r="51992" spans="16:30">
      <c r="P51992" s="6"/>
      <c r="AA51992" s="6"/>
      <c r="AC51992" s="6"/>
      <c r="AD51992" s="6"/>
    </row>
    <row r="51993" spans="16:30">
      <c r="P51993" s="6"/>
      <c r="AA51993" s="6"/>
      <c r="AC51993" s="6"/>
      <c r="AD51993" s="6"/>
    </row>
    <row r="51994" spans="16:30">
      <c r="P51994" s="6"/>
      <c r="AA51994" s="6"/>
      <c r="AC51994" s="6"/>
      <c r="AD51994" s="6"/>
    </row>
    <row r="51995" spans="16:30">
      <c r="P51995" s="6"/>
      <c r="AA51995" s="6"/>
      <c r="AC51995" s="6"/>
      <c r="AD51995" s="6"/>
    </row>
    <row r="51996" spans="16:30">
      <c r="P51996" s="6"/>
      <c r="AA51996" s="6"/>
      <c r="AC51996" s="6"/>
      <c r="AD51996" s="6"/>
    </row>
    <row r="51997" spans="16:30">
      <c r="P51997" s="6"/>
      <c r="AA51997" s="6"/>
      <c r="AC51997" s="6"/>
      <c r="AD51997" s="6"/>
    </row>
    <row r="51998" spans="16:30">
      <c r="P51998" s="6"/>
      <c r="AA51998" s="6"/>
      <c r="AC51998" s="6"/>
      <c r="AD51998" s="6"/>
    </row>
    <row r="51999" spans="16:30">
      <c r="P51999" s="6"/>
      <c r="AA51999" s="6"/>
      <c r="AC51999" s="6"/>
      <c r="AD51999" s="6"/>
    </row>
    <row r="52000" spans="16:30">
      <c r="P52000" s="6"/>
      <c r="AA52000" s="6"/>
      <c r="AC52000" s="6"/>
      <c r="AD52000" s="6"/>
    </row>
    <row r="52001" spans="16:30">
      <c r="P52001" s="6"/>
      <c r="AA52001" s="6"/>
      <c r="AC52001" s="6"/>
      <c r="AD52001" s="6"/>
    </row>
    <row r="52002" spans="16:30">
      <c r="P52002" s="6"/>
      <c r="AA52002" s="6"/>
      <c r="AC52002" s="6"/>
      <c r="AD52002" s="6"/>
    </row>
    <row r="52003" spans="16:30">
      <c r="P52003" s="6"/>
      <c r="AA52003" s="6"/>
      <c r="AC52003" s="6"/>
      <c r="AD52003" s="6"/>
    </row>
    <row r="52004" spans="16:30">
      <c r="P52004" s="6"/>
      <c r="AA52004" s="6"/>
      <c r="AC52004" s="6"/>
      <c r="AD52004" s="6"/>
    </row>
    <row r="52005" spans="16:30">
      <c r="P52005" s="6"/>
      <c r="AA52005" s="6"/>
      <c r="AC52005" s="6"/>
      <c r="AD52005" s="6"/>
    </row>
    <row r="52006" spans="16:30">
      <c r="P52006" s="6"/>
      <c r="AA52006" s="6"/>
      <c r="AC52006" s="6"/>
      <c r="AD52006" s="6"/>
    </row>
    <row r="52007" spans="16:30">
      <c r="P52007" s="6"/>
      <c r="AA52007" s="6"/>
      <c r="AC52007" s="6"/>
      <c r="AD52007" s="6"/>
    </row>
    <row r="52008" spans="16:30">
      <c r="P52008" s="6"/>
      <c r="AA52008" s="6"/>
      <c r="AC52008" s="6"/>
      <c r="AD52008" s="6"/>
    </row>
    <row r="52009" spans="16:30">
      <c r="P52009" s="6"/>
      <c r="AA52009" s="6"/>
      <c r="AC52009" s="6"/>
      <c r="AD52009" s="6"/>
    </row>
    <row r="52010" spans="16:30">
      <c r="P52010" s="6"/>
      <c r="AA52010" s="6"/>
      <c r="AC52010" s="6"/>
      <c r="AD52010" s="6"/>
    </row>
    <row r="52011" spans="16:30">
      <c r="P52011" s="6"/>
      <c r="AA52011" s="6"/>
      <c r="AC52011" s="6"/>
      <c r="AD52011" s="6"/>
    </row>
    <row r="52012" spans="16:30">
      <c r="P52012" s="6"/>
      <c r="AA52012" s="6"/>
      <c r="AC52012" s="6"/>
      <c r="AD52012" s="6"/>
    </row>
    <row r="52013" spans="16:30">
      <c r="P52013" s="6"/>
      <c r="AA52013" s="6"/>
      <c r="AC52013" s="6"/>
      <c r="AD52013" s="6"/>
    </row>
    <row r="52014" spans="16:30">
      <c r="P52014" s="6"/>
      <c r="AA52014" s="6"/>
      <c r="AC52014" s="6"/>
      <c r="AD52014" s="6"/>
    </row>
    <row r="52015" spans="16:30">
      <c r="P52015" s="6"/>
      <c r="AA52015" s="6"/>
      <c r="AC52015" s="6"/>
      <c r="AD52015" s="6"/>
    </row>
    <row r="52016" spans="16:30">
      <c r="P52016" s="6"/>
      <c r="AA52016" s="6"/>
      <c r="AC52016" s="6"/>
      <c r="AD52016" s="6"/>
    </row>
    <row r="52017" spans="16:30">
      <c r="P52017" s="6"/>
      <c r="AA52017" s="6"/>
      <c r="AC52017" s="6"/>
      <c r="AD52017" s="6"/>
    </row>
    <row r="52018" spans="16:30">
      <c r="P52018" s="6"/>
      <c r="AA52018" s="6"/>
      <c r="AC52018" s="6"/>
      <c r="AD52018" s="6"/>
    </row>
    <row r="52019" spans="16:30">
      <c r="P52019" s="6"/>
      <c r="AA52019" s="6"/>
      <c r="AC52019" s="6"/>
      <c r="AD52019" s="6"/>
    </row>
    <row r="52020" spans="16:30">
      <c r="P52020" s="6"/>
      <c r="AA52020" s="6"/>
      <c r="AC52020" s="6"/>
      <c r="AD52020" s="6"/>
    </row>
    <row r="52021" spans="16:30">
      <c r="P52021" s="6"/>
      <c r="AA52021" s="6"/>
      <c r="AC52021" s="6"/>
      <c r="AD52021" s="6"/>
    </row>
    <row r="52022" spans="16:30">
      <c r="P52022" s="6"/>
      <c r="AA52022" s="6"/>
      <c r="AC52022" s="6"/>
      <c r="AD52022" s="6"/>
    </row>
    <row r="52023" spans="16:30">
      <c r="P52023" s="6"/>
      <c r="AA52023" s="6"/>
      <c r="AC52023" s="6"/>
      <c r="AD52023" s="6"/>
    </row>
    <row r="52024" spans="16:30">
      <c r="P52024" s="6"/>
      <c r="AA52024" s="6"/>
      <c r="AC52024" s="6"/>
      <c r="AD52024" s="6"/>
    </row>
    <row r="52025" spans="16:30">
      <c r="P52025" s="6"/>
      <c r="AA52025" s="6"/>
      <c r="AC52025" s="6"/>
      <c r="AD52025" s="6"/>
    </row>
    <row r="52026" spans="16:30">
      <c r="P52026" s="6"/>
      <c r="AA52026" s="6"/>
      <c r="AC52026" s="6"/>
      <c r="AD52026" s="6"/>
    </row>
    <row r="52027" spans="16:30">
      <c r="P52027" s="6"/>
      <c r="AA52027" s="6"/>
      <c r="AC52027" s="6"/>
      <c r="AD52027" s="6"/>
    </row>
    <row r="52028" spans="16:30">
      <c r="P52028" s="6"/>
      <c r="AA52028" s="6"/>
      <c r="AC52028" s="6"/>
      <c r="AD52028" s="6"/>
    </row>
    <row r="52029" spans="16:30">
      <c r="P52029" s="6"/>
      <c r="AA52029" s="6"/>
      <c r="AC52029" s="6"/>
      <c r="AD52029" s="6"/>
    </row>
    <row r="52030" spans="16:30">
      <c r="P52030" s="6"/>
      <c r="AA52030" s="6"/>
      <c r="AC52030" s="6"/>
      <c r="AD52030" s="6"/>
    </row>
    <row r="52031" spans="16:30">
      <c r="P52031" s="6"/>
      <c r="AA52031" s="6"/>
      <c r="AC52031" s="6"/>
      <c r="AD52031" s="6"/>
    </row>
    <row r="52032" spans="16:30">
      <c r="P52032" s="6"/>
      <c r="AA52032" s="6"/>
      <c r="AC52032" s="6"/>
      <c r="AD52032" s="6"/>
    </row>
    <row r="52033" spans="16:30">
      <c r="P52033" s="6"/>
      <c r="AA52033" s="6"/>
      <c r="AC52033" s="6"/>
      <c r="AD52033" s="6"/>
    </row>
    <row r="52034" spans="16:30">
      <c r="P52034" s="6"/>
      <c r="AA52034" s="6"/>
      <c r="AC52034" s="6"/>
      <c r="AD52034" s="6"/>
    </row>
    <row r="52035" spans="16:30">
      <c r="P52035" s="6"/>
      <c r="AA52035" s="6"/>
      <c r="AC52035" s="6"/>
      <c r="AD52035" s="6"/>
    </row>
    <row r="52036" spans="16:30">
      <c r="P52036" s="6"/>
      <c r="AA52036" s="6"/>
      <c r="AC52036" s="6"/>
      <c r="AD52036" s="6"/>
    </row>
    <row r="52037" spans="16:30">
      <c r="P52037" s="6"/>
      <c r="AA52037" s="6"/>
      <c r="AC52037" s="6"/>
      <c r="AD52037" s="6"/>
    </row>
    <row r="52038" spans="16:30">
      <c r="P52038" s="6"/>
      <c r="AA52038" s="6"/>
      <c r="AC52038" s="6"/>
      <c r="AD52038" s="6"/>
    </row>
    <row r="52039" spans="16:30">
      <c r="P52039" s="6"/>
      <c r="AA52039" s="6"/>
      <c r="AC52039" s="6"/>
      <c r="AD52039" s="6"/>
    </row>
    <row r="52040" spans="16:30">
      <c r="P52040" s="6"/>
      <c r="AA52040" s="6"/>
      <c r="AC52040" s="6"/>
      <c r="AD52040" s="6"/>
    </row>
    <row r="52041" spans="16:30">
      <c r="P52041" s="6"/>
      <c r="AA52041" s="6"/>
      <c r="AC52041" s="6"/>
      <c r="AD52041" s="6"/>
    </row>
    <row r="52042" spans="16:30">
      <c r="P52042" s="6"/>
      <c r="AA52042" s="6"/>
      <c r="AC52042" s="6"/>
      <c r="AD52042" s="6"/>
    </row>
    <row r="52043" spans="16:30">
      <c r="P52043" s="6"/>
      <c r="AA52043" s="6"/>
      <c r="AC52043" s="6"/>
      <c r="AD52043" s="6"/>
    </row>
    <row r="52044" spans="16:30">
      <c r="P52044" s="6"/>
      <c r="AA52044" s="6"/>
      <c r="AC52044" s="6"/>
      <c r="AD52044" s="6"/>
    </row>
    <row r="52045" spans="16:30">
      <c r="P52045" s="6"/>
      <c r="AA52045" s="6"/>
      <c r="AC52045" s="6"/>
      <c r="AD52045" s="6"/>
    </row>
    <row r="52046" spans="16:30">
      <c r="P52046" s="6"/>
      <c r="AA52046" s="6"/>
      <c r="AC52046" s="6"/>
      <c r="AD52046" s="6"/>
    </row>
    <row r="52047" spans="16:30">
      <c r="P52047" s="6"/>
      <c r="AA52047" s="6"/>
      <c r="AC52047" s="6"/>
      <c r="AD52047" s="6"/>
    </row>
    <row r="52048" spans="16:30">
      <c r="P52048" s="6"/>
      <c r="AA52048" s="6"/>
      <c r="AC52048" s="6"/>
      <c r="AD52048" s="6"/>
    </row>
    <row r="52049" spans="16:30">
      <c r="P52049" s="6"/>
      <c r="AA52049" s="6"/>
      <c r="AC52049" s="6"/>
      <c r="AD52049" s="6"/>
    </row>
    <row r="52050" spans="16:30">
      <c r="P52050" s="6"/>
      <c r="AA52050" s="6"/>
      <c r="AC52050" s="6"/>
      <c r="AD52050" s="6"/>
    </row>
    <row r="52051" spans="16:30">
      <c r="P52051" s="6"/>
      <c r="AA52051" s="6"/>
      <c r="AC52051" s="6"/>
      <c r="AD52051" s="6"/>
    </row>
    <row r="52052" spans="16:30">
      <c r="P52052" s="6"/>
      <c r="AA52052" s="6"/>
      <c r="AC52052" s="6"/>
      <c r="AD52052" s="6"/>
    </row>
    <row r="52053" spans="16:30">
      <c r="P52053" s="6"/>
      <c r="AA52053" s="6"/>
      <c r="AC52053" s="6"/>
      <c r="AD52053" s="6"/>
    </row>
    <row r="52054" spans="16:30">
      <c r="P52054" s="6"/>
      <c r="AA52054" s="6"/>
      <c r="AC52054" s="6"/>
      <c r="AD52054" s="6"/>
    </row>
    <row r="52055" spans="16:30">
      <c r="P52055" s="6"/>
      <c r="AA52055" s="6"/>
      <c r="AC52055" s="6"/>
      <c r="AD52055" s="6"/>
    </row>
    <row r="52056" spans="16:30">
      <c r="P52056" s="6"/>
      <c r="AA52056" s="6"/>
      <c r="AC52056" s="6"/>
      <c r="AD52056" s="6"/>
    </row>
    <row r="52057" spans="16:30">
      <c r="P52057" s="6"/>
      <c r="AA52057" s="6"/>
      <c r="AC52057" s="6"/>
      <c r="AD52057" s="6"/>
    </row>
    <row r="52058" spans="16:30">
      <c r="P52058" s="6"/>
      <c r="AA52058" s="6"/>
      <c r="AC52058" s="6"/>
      <c r="AD52058" s="6"/>
    </row>
    <row r="52059" spans="16:30">
      <c r="P52059" s="6"/>
      <c r="AA52059" s="6"/>
      <c r="AC52059" s="6"/>
      <c r="AD52059" s="6"/>
    </row>
    <row r="52060" spans="16:30">
      <c r="P52060" s="6"/>
      <c r="AA52060" s="6"/>
      <c r="AC52060" s="6"/>
      <c r="AD52060" s="6"/>
    </row>
    <row r="52061" spans="16:30">
      <c r="P52061" s="6"/>
      <c r="AA52061" s="6"/>
      <c r="AC52061" s="6"/>
      <c r="AD52061" s="6"/>
    </row>
    <row r="52062" spans="16:30">
      <c r="P52062" s="6"/>
      <c r="AA52062" s="6"/>
      <c r="AC52062" s="6"/>
      <c r="AD52062" s="6"/>
    </row>
    <row r="52063" spans="16:30">
      <c r="P52063" s="6"/>
      <c r="AA52063" s="6"/>
      <c r="AC52063" s="6"/>
      <c r="AD52063" s="6"/>
    </row>
    <row r="52064" spans="16:30">
      <c r="P52064" s="6"/>
      <c r="AA52064" s="6"/>
      <c r="AC52064" s="6"/>
      <c r="AD52064" s="6"/>
    </row>
    <row r="52065" spans="16:30">
      <c r="P52065" s="6"/>
      <c r="AA52065" s="6"/>
      <c r="AC52065" s="6"/>
      <c r="AD52065" s="6"/>
    </row>
    <row r="52066" spans="16:30">
      <c r="P52066" s="6"/>
      <c r="AA52066" s="6"/>
      <c r="AC52066" s="6"/>
      <c r="AD52066" s="6"/>
    </row>
    <row r="52067" spans="16:30">
      <c r="P52067" s="6"/>
      <c r="AA52067" s="6"/>
      <c r="AC52067" s="6"/>
      <c r="AD52067" s="6"/>
    </row>
    <row r="52068" spans="16:30">
      <c r="P52068" s="6"/>
      <c r="AA52068" s="6"/>
      <c r="AC52068" s="6"/>
      <c r="AD52068" s="6"/>
    </row>
    <row r="52069" spans="16:30">
      <c r="P52069" s="6"/>
      <c r="AA52069" s="6"/>
      <c r="AC52069" s="6"/>
      <c r="AD52069" s="6"/>
    </row>
    <row r="52070" spans="16:30">
      <c r="P52070" s="6"/>
      <c r="AA52070" s="6"/>
      <c r="AC52070" s="6"/>
      <c r="AD52070" s="6"/>
    </row>
    <row r="52071" spans="16:30">
      <c r="P52071" s="6"/>
      <c r="AA52071" s="6"/>
      <c r="AC52071" s="6"/>
      <c r="AD52071" s="6"/>
    </row>
    <row r="52072" spans="16:30">
      <c r="P52072" s="6"/>
      <c r="AA52072" s="6"/>
      <c r="AC52072" s="6"/>
      <c r="AD52072" s="6"/>
    </row>
    <row r="52073" spans="16:30">
      <c r="P52073" s="6"/>
      <c r="AA52073" s="6"/>
      <c r="AC52073" s="6"/>
      <c r="AD52073" s="6"/>
    </row>
    <row r="52074" spans="16:30">
      <c r="P52074" s="6"/>
      <c r="AA52074" s="6"/>
      <c r="AC52074" s="6"/>
      <c r="AD52074" s="6"/>
    </row>
    <row r="52075" spans="16:30">
      <c r="P52075" s="6"/>
      <c r="AA52075" s="6"/>
      <c r="AC52075" s="6"/>
      <c r="AD52075" s="6"/>
    </row>
    <row r="52076" spans="16:30">
      <c r="P52076" s="6"/>
      <c r="AA52076" s="6"/>
      <c r="AC52076" s="6"/>
      <c r="AD52076" s="6"/>
    </row>
    <row r="52077" spans="16:30">
      <c r="P52077" s="6"/>
      <c r="AA52077" s="6"/>
      <c r="AC52077" s="6"/>
      <c r="AD52077" s="6"/>
    </row>
    <row r="52078" spans="16:30">
      <c r="P52078" s="6"/>
      <c r="AA52078" s="6"/>
      <c r="AC52078" s="6"/>
      <c r="AD52078" s="6"/>
    </row>
    <row r="52079" spans="16:30">
      <c r="P52079" s="6"/>
      <c r="AA52079" s="6"/>
      <c r="AC52079" s="6"/>
      <c r="AD52079" s="6"/>
    </row>
    <row r="52080" spans="16:30">
      <c r="P52080" s="6"/>
      <c r="AA52080" s="6"/>
      <c r="AC52080" s="6"/>
      <c r="AD52080" s="6"/>
    </row>
    <row r="52081" spans="16:30">
      <c r="P52081" s="6"/>
      <c r="AA52081" s="6"/>
      <c r="AC52081" s="6"/>
      <c r="AD52081" s="6"/>
    </row>
    <row r="52082" spans="16:30">
      <c r="P52082" s="6"/>
      <c r="AA52082" s="6"/>
      <c r="AC52082" s="6"/>
      <c r="AD52082" s="6"/>
    </row>
    <row r="52083" spans="16:30">
      <c r="P52083" s="6"/>
      <c r="AA52083" s="6"/>
      <c r="AC52083" s="6"/>
      <c r="AD52083" s="6"/>
    </row>
    <row r="52084" spans="16:30">
      <c r="P52084" s="6"/>
      <c r="AA52084" s="6"/>
      <c r="AC52084" s="6"/>
      <c r="AD52084" s="6"/>
    </row>
    <row r="52085" spans="16:30">
      <c r="P52085" s="6"/>
      <c r="AA52085" s="6"/>
      <c r="AC52085" s="6"/>
      <c r="AD52085" s="6"/>
    </row>
    <row r="52086" spans="16:30">
      <c r="P52086" s="6"/>
      <c r="AA52086" s="6"/>
      <c r="AC52086" s="6"/>
      <c r="AD52086" s="6"/>
    </row>
    <row r="52087" spans="16:30">
      <c r="P52087" s="6"/>
      <c r="AA52087" s="6"/>
      <c r="AC52087" s="6"/>
      <c r="AD52087" s="6"/>
    </row>
    <row r="52088" spans="16:30">
      <c r="P52088" s="6"/>
      <c r="AA52088" s="6"/>
      <c r="AC52088" s="6"/>
      <c r="AD52088" s="6"/>
    </row>
    <row r="52089" spans="16:30">
      <c r="P52089" s="6"/>
      <c r="AA52089" s="6"/>
      <c r="AC52089" s="6"/>
      <c r="AD52089" s="6"/>
    </row>
    <row r="52090" spans="16:30">
      <c r="P52090" s="6"/>
      <c r="AA52090" s="6"/>
      <c r="AC52090" s="6"/>
      <c r="AD52090" s="6"/>
    </row>
    <row r="52091" spans="16:30">
      <c r="P52091" s="6"/>
      <c r="AA52091" s="6"/>
      <c r="AC52091" s="6"/>
      <c r="AD52091" s="6"/>
    </row>
    <row r="52092" spans="16:30">
      <c r="P52092" s="6"/>
      <c r="AA52092" s="6"/>
      <c r="AC52092" s="6"/>
      <c r="AD52092" s="6"/>
    </row>
    <row r="52093" spans="16:30">
      <c r="P52093" s="6"/>
      <c r="AA52093" s="6"/>
      <c r="AC52093" s="6"/>
      <c r="AD52093" s="6"/>
    </row>
    <row r="52094" spans="16:30">
      <c r="P52094" s="6"/>
      <c r="AA52094" s="6"/>
      <c r="AC52094" s="6"/>
      <c r="AD52094" s="6"/>
    </row>
    <row r="52095" spans="16:30">
      <c r="P52095" s="6"/>
      <c r="AA52095" s="6"/>
      <c r="AC52095" s="6"/>
      <c r="AD52095" s="6"/>
    </row>
    <row r="52096" spans="16:30">
      <c r="P52096" s="6"/>
      <c r="AA52096" s="6"/>
      <c r="AC52096" s="6"/>
      <c r="AD52096" s="6"/>
    </row>
    <row r="52097" spans="16:30">
      <c r="P52097" s="6"/>
      <c r="AA52097" s="6"/>
      <c r="AC52097" s="6"/>
      <c r="AD52097" s="6"/>
    </row>
    <row r="52098" spans="16:30">
      <c r="P52098" s="6"/>
      <c r="AA52098" s="6"/>
      <c r="AC52098" s="6"/>
      <c r="AD52098" s="6"/>
    </row>
    <row r="52099" spans="16:30">
      <c r="P52099" s="6"/>
      <c r="AA52099" s="6"/>
      <c r="AC52099" s="6"/>
      <c r="AD52099" s="6"/>
    </row>
    <row r="52100" spans="16:30">
      <c r="P52100" s="6"/>
      <c r="AA52100" s="6"/>
      <c r="AC52100" s="6"/>
      <c r="AD52100" s="6"/>
    </row>
    <row r="52101" spans="16:30">
      <c r="P52101" s="6"/>
      <c r="AA52101" s="6"/>
      <c r="AC52101" s="6"/>
      <c r="AD52101" s="6"/>
    </row>
    <row r="52102" spans="16:30">
      <c r="P52102" s="6"/>
      <c r="AA52102" s="6"/>
      <c r="AC52102" s="6"/>
      <c r="AD52102" s="6"/>
    </row>
    <row r="52103" spans="16:30">
      <c r="P52103" s="6"/>
      <c r="AA52103" s="6"/>
      <c r="AC52103" s="6"/>
      <c r="AD52103" s="6"/>
    </row>
    <row r="52104" spans="16:30">
      <c r="P52104" s="6"/>
      <c r="AA52104" s="6"/>
      <c r="AC52104" s="6"/>
      <c r="AD52104" s="6"/>
    </row>
    <row r="52105" spans="16:30">
      <c r="P52105" s="6"/>
      <c r="AA52105" s="6"/>
      <c r="AC52105" s="6"/>
      <c r="AD52105" s="6"/>
    </row>
    <row r="52106" spans="16:30">
      <c r="P52106" s="6"/>
      <c r="AA52106" s="6"/>
      <c r="AC52106" s="6"/>
      <c r="AD52106" s="6"/>
    </row>
    <row r="52107" spans="16:30">
      <c r="P52107" s="6"/>
      <c r="AA52107" s="6"/>
      <c r="AC52107" s="6"/>
      <c r="AD52107" s="6"/>
    </row>
    <row r="52108" spans="16:30">
      <c r="P52108" s="6"/>
      <c r="AA52108" s="6"/>
      <c r="AC52108" s="6"/>
      <c r="AD52108" s="6"/>
    </row>
    <row r="52109" spans="16:30">
      <c r="P52109" s="6"/>
      <c r="AA52109" s="6"/>
      <c r="AC52109" s="6"/>
      <c r="AD52109" s="6"/>
    </row>
    <row r="52110" spans="16:30">
      <c r="P52110" s="6"/>
      <c r="AA52110" s="6"/>
      <c r="AC52110" s="6"/>
      <c r="AD52110" s="6"/>
    </row>
    <row r="52111" spans="16:30">
      <c r="P52111" s="6"/>
      <c r="AA52111" s="6"/>
      <c r="AC52111" s="6"/>
      <c r="AD52111" s="6"/>
    </row>
    <row r="52112" spans="16:30">
      <c r="P52112" s="6"/>
      <c r="AA52112" s="6"/>
      <c r="AC52112" s="6"/>
      <c r="AD52112" s="6"/>
    </row>
    <row r="52113" spans="16:30">
      <c r="P52113" s="6"/>
      <c r="AA52113" s="6"/>
      <c r="AC52113" s="6"/>
      <c r="AD52113" s="6"/>
    </row>
    <row r="52114" spans="16:30">
      <c r="P52114" s="6"/>
      <c r="AA52114" s="6"/>
      <c r="AC52114" s="6"/>
      <c r="AD52114" s="6"/>
    </row>
    <row r="52115" spans="16:30">
      <c r="P52115" s="6"/>
      <c r="AA52115" s="6"/>
      <c r="AC52115" s="6"/>
      <c r="AD52115" s="6"/>
    </row>
    <row r="52116" spans="16:30">
      <c r="P52116" s="6"/>
      <c r="AA52116" s="6"/>
      <c r="AC52116" s="6"/>
      <c r="AD52116" s="6"/>
    </row>
    <row r="52117" spans="16:30">
      <c r="P52117" s="6"/>
      <c r="AA52117" s="6"/>
      <c r="AC52117" s="6"/>
      <c r="AD52117" s="6"/>
    </row>
    <row r="52118" spans="16:30">
      <c r="P52118" s="6"/>
      <c r="AA52118" s="6"/>
      <c r="AC52118" s="6"/>
      <c r="AD52118" s="6"/>
    </row>
    <row r="52119" spans="16:30">
      <c r="P52119" s="6"/>
      <c r="AA52119" s="6"/>
      <c r="AC52119" s="6"/>
      <c r="AD52119" s="6"/>
    </row>
    <row r="52120" spans="16:30">
      <c r="P52120" s="6"/>
      <c r="AA52120" s="6"/>
      <c r="AC52120" s="6"/>
      <c r="AD52120" s="6"/>
    </row>
    <row r="52121" spans="16:30">
      <c r="P52121" s="6"/>
      <c r="AA52121" s="6"/>
      <c r="AC52121" s="6"/>
      <c r="AD52121" s="6"/>
    </row>
    <row r="52122" spans="16:30">
      <c r="P52122" s="6"/>
      <c r="AA52122" s="6"/>
      <c r="AC52122" s="6"/>
      <c r="AD52122" s="6"/>
    </row>
    <row r="52123" spans="16:30">
      <c r="P52123" s="6"/>
      <c r="AA52123" s="6"/>
      <c r="AC52123" s="6"/>
      <c r="AD52123" s="6"/>
    </row>
    <row r="52124" spans="16:30">
      <c r="P52124" s="6"/>
      <c r="AA52124" s="6"/>
      <c r="AC52124" s="6"/>
      <c r="AD52124" s="6"/>
    </row>
    <row r="52125" spans="16:30">
      <c r="P52125" s="6"/>
      <c r="AA52125" s="6"/>
      <c r="AC52125" s="6"/>
      <c r="AD52125" s="6"/>
    </row>
    <row r="52126" spans="16:30">
      <c r="P52126" s="6"/>
      <c r="AA52126" s="6"/>
      <c r="AC52126" s="6"/>
      <c r="AD52126" s="6"/>
    </row>
    <row r="52127" spans="16:30">
      <c r="P52127" s="6"/>
      <c r="AA52127" s="6"/>
      <c r="AC52127" s="6"/>
      <c r="AD52127" s="6"/>
    </row>
    <row r="52128" spans="16:30">
      <c r="P52128" s="6"/>
      <c r="AA52128" s="6"/>
      <c r="AC52128" s="6"/>
      <c r="AD52128" s="6"/>
    </row>
    <row r="52129" spans="16:30">
      <c r="P52129" s="6"/>
      <c r="AA52129" s="6"/>
      <c r="AC52129" s="6"/>
      <c r="AD52129" s="6"/>
    </row>
    <row r="52130" spans="16:30">
      <c r="P52130" s="6"/>
      <c r="AA52130" s="6"/>
      <c r="AC52130" s="6"/>
      <c r="AD52130" s="6"/>
    </row>
    <row r="52131" spans="16:30">
      <c r="P52131" s="6"/>
      <c r="AA52131" s="6"/>
      <c r="AC52131" s="6"/>
      <c r="AD52131" s="6"/>
    </row>
    <row r="52132" spans="16:30">
      <c r="P52132" s="6"/>
      <c r="AA52132" s="6"/>
      <c r="AC52132" s="6"/>
      <c r="AD52132" s="6"/>
    </row>
    <row r="52133" spans="16:30">
      <c r="P52133" s="6"/>
      <c r="AA52133" s="6"/>
      <c r="AC52133" s="6"/>
      <c r="AD52133" s="6"/>
    </row>
    <row r="52134" spans="16:30">
      <c r="P52134" s="6"/>
      <c r="AA52134" s="6"/>
      <c r="AC52134" s="6"/>
      <c r="AD52134" s="6"/>
    </row>
    <row r="52135" spans="16:30">
      <c r="P52135" s="6"/>
      <c r="AA52135" s="6"/>
      <c r="AC52135" s="6"/>
      <c r="AD52135" s="6"/>
    </row>
    <row r="52136" spans="16:30">
      <c r="P52136" s="6"/>
      <c r="AA52136" s="6"/>
      <c r="AC52136" s="6"/>
      <c r="AD52136" s="6"/>
    </row>
    <row r="52137" spans="16:30">
      <c r="P52137" s="6"/>
      <c r="AA52137" s="6"/>
      <c r="AC52137" s="6"/>
      <c r="AD52137" s="6"/>
    </row>
    <row r="52138" spans="16:30">
      <c r="P52138" s="6"/>
      <c r="AA52138" s="6"/>
      <c r="AC52138" s="6"/>
      <c r="AD52138" s="6"/>
    </row>
    <row r="52139" spans="16:30">
      <c r="P52139" s="6"/>
      <c r="AA52139" s="6"/>
      <c r="AC52139" s="6"/>
      <c r="AD52139" s="6"/>
    </row>
    <row r="52140" spans="16:30">
      <c r="P52140" s="6"/>
      <c r="AA52140" s="6"/>
      <c r="AC52140" s="6"/>
      <c r="AD52140" s="6"/>
    </row>
    <row r="52141" spans="16:30">
      <c r="P52141" s="6"/>
      <c r="AA52141" s="6"/>
      <c r="AC52141" s="6"/>
      <c r="AD52141" s="6"/>
    </row>
    <row r="52142" spans="16:30">
      <c r="P52142" s="6"/>
      <c r="AA52142" s="6"/>
      <c r="AC52142" s="6"/>
      <c r="AD52142" s="6"/>
    </row>
    <row r="52143" spans="16:30">
      <c r="P52143" s="6"/>
      <c r="AA52143" s="6"/>
      <c r="AC52143" s="6"/>
      <c r="AD52143" s="6"/>
    </row>
    <row r="52144" spans="16:30">
      <c r="P52144" s="6"/>
      <c r="AA52144" s="6"/>
      <c r="AC52144" s="6"/>
      <c r="AD52144" s="6"/>
    </row>
    <row r="52145" spans="16:30">
      <c r="P52145" s="6"/>
      <c r="AA52145" s="6"/>
      <c r="AC52145" s="6"/>
      <c r="AD52145" s="6"/>
    </row>
    <row r="52146" spans="16:30">
      <c r="P52146" s="6"/>
      <c r="AA52146" s="6"/>
      <c r="AC52146" s="6"/>
      <c r="AD52146" s="6"/>
    </row>
    <row r="52147" spans="16:30">
      <c r="P52147" s="6"/>
      <c r="AA52147" s="6"/>
      <c r="AC52147" s="6"/>
      <c r="AD52147" s="6"/>
    </row>
    <row r="52148" spans="16:30">
      <c r="P52148" s="6"/>
      <c r="AA52148" s="6"/>
      <c r="AC52148" s="6"/>
      <c r="AD52148" s="6"/>
    </row>
    <row r="52149" spans="16:30">
      <c r="P52149" s="6"/>
      <c r="AA52149" s="6"/>
      <c r="AC52149" s="6"/>
      <c r="AD52149" s="6"/>
    </row>
    <row r="52150" spans="16:30">
      <c r="P52150" s="6"/>
      <c r="AA52150" s="6"/>
      <c r="AC52150" s="6"/>
      <c r="AD52150" s="6"/>
    </row>
    <row r="52151" spans="16:30">
      <c r="P52151" s="6"/>
      <c r="AA52151" s="6"/>
      <c r="AC52151" s="6"/>
      <c r="AD52151" s="6"/>
    </row>
    <row r="52152" spans="16:30">
      <c r="P52152" s="6"/>
      <c r="AA52152" s="6"/>
      <c r="AC52152" s="6"/>
      <c r="AD52152" s="6"/>
    </row>
    <row r="52153" spans="16:30">
      <c r="P52153" s="6"/>
      <c r="AA52153" s="6"/>
      <c r="AC52153" s="6"/>
      <c r="AD52153" s="6"/>
    </row>
    <row r="52154" spans="16:30">
      <c r="P52154" s="6"/>
      <c r="AA52154" s="6"/>
      <c r="AC52154" s="6"/>
      <c r="AD52154" s="6"/>
    </row>
    <row r="52155" spans="16:30">
      <c r="P52155" s="6"/>
      <c r="AA52155" s="6"/>
      <c r="AC52155" s="6"/>
      <c r="AD52155" s="6"/>
    </row>
    <row r="52156" spans="16:30">
      <c r="P52156" s="6"/>
      <c r="AA52156" s="6"/>
      <c r="AC52156" s="6"/>
      <c r="AD52156" s="6"/>
    </row>
    <row r="52157" spans="16:30">
      <c r="P52157" s="6"/>
      <c r="AA52157" s="6"/>
      <c r="AC52157" s="6"/>
      <c r="AD52157" s="6"/>
    </row>
    <row r="52158" spans="16:30">
      <c r="P52158" s="6"/>
      <c r="AA52158" s="6"/>
      <c r="AC52158" s="6"/>
      <c r="AD52158" s="6"/>
    </row>
    <row r="52159" spans="16:30">
      <c r="P52159" s="6"/>
      <c r="AA52159" s="6"/>
      <c r="AC52159" s="6"/>
      <c r="AD52159" s="6"/>
    </row>
    <row r="52160" spans="16:30">
      <c r="P52160" s="6"/>
      <c r="AA52160" s="6"/>
      <c r="AC52160" s="6"/>
      <c r="AD52160" s="6"/>
    </row>
    <row r="52161" spans="16:30">
      <c r="P52161" s="6"/>
      <c r="AA52161" s="6"/>
      <c r="AC52161" s="6"/>
      <c r="AD52161" s="6"/>
    </row>
    <row r="52162" spans="16:30">
      <c r="P52162" s="6"/>
      <c r="AA52162" s="6"/>
      <c r="AC52162" s="6"/>
      <c r="AD52162" s="6"/>
    </row>
    <row r="52163" spans="16:30">
      <c r="P52163" s="6"/>
      <c r="AA52163" s="6"/>
      <c r="AC52163" s="6"/>
      <c r="AD52163" s="6"/>
    </row>
    <row r="52164" spans="16:30">
      <c r="P52164" s="6"/>
      <c r="AA52164" s="6"/>
      <c r="AC52164" s="6"/>
      <c r="AD52164" s="6"/>
    </row>
    <row r="52165" spans="16:30">
      <c r="P52165" s="6"/>
      <c r="AA52165" s="6"/>
      <c r="AC52165" s="6"/>
      <c r="AD52165" s="6"/>
    </row>
    <row r="52166" spans="16:30">
      <c r="P52166" s="6"/>
      <c r="AA52166" s="6"/>
      <c r="AC52166" s="6"/>
      <c r="AD52166" s="6"/>
    </row>
    <row r="52167" spans="16:30">
      <c r="P52167" s="6"/>
      <c r="AA52167" s="6"/>
      <c r="AC52167" s="6"/>
      <c r="AD52167" s="6"/>
    </row>
    <row r="52168" spans="16:30">
      <c r="P52168" s="6"/>
      <c r="AA52168" s="6"/>
      <c r="AC52168" s="6"/>
      <c r="AD52168" s="6"/>
    </row>
    <row r="52169" spans="16:30">
      <c r="P52169" s="6"/>
      <c r="AA52169" s="6"/>
      <c r="AC52169" s="6"/>
      <c r="AD52169" s="6"/>
    </row>
    <row r="52170" spans="16:30">
      <c r="P52170" s="6"/>
      <c r="AA52170" s="6"/>
      <c r="AC52170" s="6"/>
      <c r="AD52170" s="6"/>
    </row>
    <row r="52171" spans="16:30">
      <c r="P52171" s="6"/>
      <c r="AA52171" s="6"/>
      <c r="AC52171" s="6"/>
      <c r="AD52171" s="6"/>
    </row>
    <row r="52172" spans="16:30">
      <c r="P52172" s="6"/>
      <c r="AA52172" s="6"/>
      <c r="AC52172" s="6"/>
      <c r="AD52172" s="6"/>
    </row>
    <row r="52173" spans="16:30">
      <c r="P52173" s="6"/>
      <c r="AA52173" s="6"/>
      <c r="AC52173" s="6"/>
      <c r="AD52173" s="6"/>
    </row>
    <row r="52174" spans="16:30">
      <c r="P52174" s="6"/>
      <c r="AA52174" s="6"/>
      <c r="AC52174" s="6"/>
      <c r="AD52174" s="6"/>
    </row>
    <row r="52175" spans="16:30">
      <c r="P52175" s="6"/>
      <c r="AA52175" s="6"/>
      <c r="AC52175" s="6"/>
      <c r="AD52175" s="6"/>
    </row>
    <row r="52176" spans="16:30">
      <c r="P52176" s="6"/>
      <c r="AA52176" s="6"/>
      <c r="AC52176" s="6"/>
      <c r="AD52176" s="6"/>
    </row>
    <row r="52177" spans="16:30">
      <c r="P52177" s="6"/>
      <c r="AA52177" s="6"/>
      <c r="AC52177" s="6"/>
      <c r="AD52177" s="6"/>
    </row>
    <row r="52178" spans="16:30">
      <c r="P52178" s="6"/>
      <c r="AA52178" s="6"/>
      <c r="AC52178" s="6"/>
      <c r="AD52178" s="6"/>
    </row>
    <row r="52179" spans="16:30">
      <c r="P52179" s="6"/>
      <c r="AA52179" s="6"/>
      <c r="AC52179" s="6"/>
      <c r="AD52179" s="6"/>
    </row>
    <row r="52180" spans="16:30">
      <c r="P52180" s="6"/>
      <c r="AA52180" s="6"/>
      <c r="AC52180" s="6"/>
      <c r="AD52180" s="6"/>
    </row>
    <row r="52181" spans="16:30">
      <c r="P52181" s="6"/>
      <c r="AA52181" s="6"/>
      <c r="AC52181" s="6"/>
      <c r="AD52181" s="6"/>
    </row>
    <row r="52182" spans="16:30">
      <c r="P52182" s="6"/>
      <c r="AA52182" s="6"/>
      <c r="AC52182" s="6"/>
      <c r="AD52182" s="6"/>
    </row>
    <row r="52183" spans="16:30">
      <c r="P52183" s="6"/>
      <c r="AA52183" s="6"/>
      <c r="AC52183" s="6"/>
      <c r="AD52183" s="6"/>
    </row>
    <row r="52184" spans="16:30">
      <c r="P52184" s="6"/>
      <c r="AA52184" s="6"/>
      <c r="AC52184" s="6"/>
      <c r="AD52184" s="6"/>
    </row>
    <row r="52185" spans="16:30">
      <c r="P52185" s="6"/>
      <c r="AA52185" s="6"/>
      <c r="AC52185" s="6"/>
      <c r="AD52185" s="6"/>
    </row>
    <row r="52186" spans="16:30">
      <c r="P52186" s="6"/>
      <c r="AA52186" s="6"/>
      <c r="AC52186" s="6"/>
      <c r="AD52186" s="6"/>
    </row>
    <row r="52187" spans="16:30">
      <c r="P52187" s="6"/>
      <c r="AA52187" s="6"/>
      <c r="AC52187" s="6"/>
      <c r="AD52187" s="6"/>
    </row>
    <row r="52188" spans="16:30">
      <c r="P52188" s="6"/>
      <c r="AA52188" s="6"/>
      <c r="AC52188" s="6"/>
      <c r="AD52188" s="6"/>
    </row>
    <row r="52189" spans="16:30">
      <c r="P52189" s="6"/>
      <c r="AA52189" s="6"/>
      <c r="AC52189" s="6"/>
      <c r="AD52189" s="6"/>
    </row>
    <row r="52190" spans="16:30">
      <c r="P52190" s="6"/>
      <c r="AA52190" s="6"/>
      <c r="AC52190" s="6"/>
      <c r="AD52190" s="6"/>
    </row>
    <row r="52191" spans="16:30">
      <c r="P52191" s="6"/>
      <c r="AA52191" s="6"/>
      <c r="AC52191" s="6"/>
      <c r="AD52191" s="6"/>
    </row>
    <row r="52192" spans="16:30">
      <c r="P52192" s="6"/>
      <c r="AA52192" s="6"/>
      <c r="AC52192" s="6"/>
      <c r="AD52192" s="6"/>
    </row>
    <row r="52193" spans="16:30">
      <c r="P52193" s="6"/>
      <c r="AA52193" s="6"/>
      <c r="AC52193" s="6"/>
      <c r="AD52193" s="6"/>
    </row>
    <row r="52194" spans="16:30">
      <c r="P52194" s="6"/>
      <c r="AA52194" s="6"/>
      <c r="AC52194" s="6"/>
      <c r="AD52194" s="6"/>
    </row>
    <row r="52195" spans="16:30">
      <c r="P52195" s="6"/>
      <c r="AA52195" s="6"/>
      <c r="AC52195" s="6"/>
      <c r="AD52195" s="6"/>
    </row>
    <row r="52196" spans="16:30">
      <c r="P52196" s="6"/>
      <c r="AA52196" s="6"/>
      <c r="AC52196" s="6"/>
      <c r="AD52196" s="6"/>
    </row>
    <row r="52197" spans="16:30">
      <c r="P52197" s="6"/>
      <c r="AA52197" s="6"/>
      <c r="AC52197" s="6"/>
      <c r="AD52197" s="6"/>
    </row>
    <row r="52198" spans="16:30">
      <c r="P52198" s="6"/>
      <c r="AA52198" s="6"/>
      <c r="AC52198" s="6"/>
      <c r="AD52198" s="6"/>
    </row>
    <row r="52199" spans="16:30">
      <c r="P52199" s="6"/>
      <c r="AA52199" s="6"/>
      <c r="AC52199" s="6"/>
      <c r="AD52199" s="6"/>
    </row>
    <row r="52200" spans="16:30">
      <c r="P52200" s="6"/>
      <c r="AA52200" s="6"/>
      <c r="AC52200" s="6"/>
      <c r="AD52200" s="6"/>
    </row>
    <row r="52201" spans="16:30">
      <c r="P52201" s="6"/>
      <c r="AA52201" s="6"/>
      <c r="AC52201" s="6"/>
      <c r="AD52201" s="6"/>
    </row>
    <row r="52202" spans="16:30">
      <c r="P52202" s="6"/>
      <c r="AA52202" s="6"/>
      <c r="AC52202" s="6"/>
      <c r="AD52202" s="6"/>
    </row>
    <row r="52203" spans="16:30">
      <c r="P52203" s="6"/>
      <c r="AA52203" s="6"/>
      <c r="AC52203" s="6"/>
      <c r="AD52203" s="6"/>
    </row>
    <row r="52204" spans="16:30">
      <c r="P52204" s="6"/>
      <c r="AA52204" s="6"/>
      <c r="AC52204" s="6"/>
      <c r="AD52204" s="6"/>
    </row>
    <row r="52205" spans="16:30">
      <c r="P52205" s="6"/>
      <c r="AA52205" s="6"/>
      <c r="AC52205" s="6"/>
      <c r="AD52205" s="6"/>
    </row>
    <row r="52206" spans="16:30">
      <c r="P52206" s="6"/>
      <c r="AA52206" s="6"/>
      <c r="AC52206" s="6"/>
      <c r="AD52206" s="6"/>
    </row>
    <row r="52207" spans="16:30">
      <c r="P52207" s="6"/>
      <c r="AA52207" s="6"/>
      <c r="AC52207" s="6"/>
      <c r="AD52207" s="6"/>
    </row>
    <row r="52208" spans="16:30">
      <c r="P52208" s="6"/>
      <c r="AA52208" s="6"/>
      <c r="AC52208" s="6"/>
      <c r="AD52208" s="6"/>
    </row>
    <row r="52209" spans="16:30">
      <c r="P52209" s="6"/>
      <c r="AA52209" s="6"/>
      <c r="AC52209" s="6"/>
      <c r="AD52209" s="6"/>
    </row>
    <row r="52210" spans="16:30">
      <c r="P52210" s="6"/>
      <c r="AA52210" s="6"/>
      <c r="AC52210" s="6"/>
      <c r="AD52210" s="6"/>
    </row>
    <row r="52211" spans="16:30">
      <c r="P52211" s="6"/>
      <c r="AA52211" s="6"/>
      <c r="AC52211" s="6"/>
      <c r="AD52211" s="6"/>
    </row>
    <row r="52212" spans="16:30">
      <c r="P52212" s="6"/>
      <c r="AA52212" s="6"/>
      <c r="AC52212" s="6"/>
      <c r="AD52212" s="6"/>
    </row>
    <row r="52213" spans="16:30">
      <c r="P52213" s="6"/>
      <c r="AA52213" s="6"/>
      <c r="AC52213" s="6"/>
      <c r="AD52213" s="6"/>
    </row>
    <row r="52214" spans="16:30">
      <c r="P52214" s="6"/>
      <c r="AA52214" s="6"/>
      <c r="AC52214" s="6"/>
      <c r="AD52214" s="6"/>
    </row>
    <row r="52215" spans="16:30">
      <c r="P52215" s="6"/>
      <c r="AA52215" s="6"/>
      <c r="AC52215" s="6"/>
      <c r="AD52215" s="6"/>
    </row>
    <row r="52216" spans="16:30">
      <c r="P52216" s="6"/>
      <c r="AA52216" s="6"/>
      <c r="AC52216" s="6"/>
      <c r="AD52216" s="6"/>
    </row>
    <row r="52217" spans="16:30">
      <c r="P52217" s="6"/>
      <c r="AA52217" s="6"/>
      <c r="AC52217" s="6"/>
      <c r="AD52217" s="6"/>
    </row>
    <row r="52218" spans="16:30">
      <c r="P52218" s="6"/>
      <c r="AA52218" s="6"/>
      <c r="AC52218" s="6"/>
      <c r="AD52218" s="6"/>
    </row>
    <row r="52219" spans="16:30">
      <c r="P52219" s="6"/>
      <c r="AA52219" s="6"/>
      <c r="AC52219" s="6"/>
      <c r="AD52219" s="6"/>
    </row>
    <row r="52220" spans="16:30">
      <c r="P52220" s="6"/>
      <c r="AA52220" s="6"/>
      <c r="AC52220" s="6"/>
      <c r="AD52220" s="6"/>
    </row>
    <row r="52221" spans="16:30">
      <c r="P52221" s="6"/>
      <c r="AA52221" s="6"/>
      <c r="AC52221" s="6"/>
      <c r="AD52221" s="6"/>
    </row>
    <row r="52222" spans="16:30">
      <c r="P52222" s="6"/>
      <c r="AA52222" s="6"/>
      <c r="AC52222" s="6"/>
      <c r="AD52222" s="6"/>
    </row>
    <row r="52223" spans="16:30">
      <c r="P52223" s="6"/>
      <c r="AA52223" s="6"/>
      <c r="AC52223" s="6"/>
      <c r="AD52223" s="6"/>
    </row>
    <row r="52224" spans="16:30">
      <c r="P52224" s="6"/>
      <c r="AA52224" s="6"/>
      <c r="AC52224" s="6"/>
      <c r="AD52224" s="6"/>
    </row>
    <row r="52225" spans="16:30">
      <c r="P52225" s="6"/>
      <c r="AA52225" s="6"/>
      <c r="AC52225" s="6"/>
      <c r="AD52225" s="6"/>
    </row>
    <row r="52226" spans="16:30">
      <c r="P52226" s="6"/>
      <c r="AA52226" s="6"/>
      <c r="AC52226" s="6"/>
      <c r="AD52226" s="6"/>
    </row>
    <row r="52227" spans="16:30">
      <c r="P52227" s="6"/>
      <c r="AA52227" s="6"/>
      <c r="AC52227" s="6"/>
      <c r="AD52227" s="6"/>
    </row>
    <row r="52228" spans="16:30">
      <c r="P52228" s="6"/>
      <c r="AA52228" s="6"/>
      <c r="AC52228" s="6"/>
      <c r="AD52228" s="6"/>
    </row>
    <row r="52229" spans="16:30">
      <c r="P52229" s="6"/>
      <c r="AA52229" s="6"/>
      <c r="AC52229" s="6"/>
      <c r="AD52229" s="6"/>
    </row>
    <row r="52230" spans="16:30">
      <c r="P52230" s="6"/>
      <c r="AA52230" s="6"/>
      <c r="AC52230" s="6"/>
      <c r="AD52230" s="6"/>
    </row>
    <row r="52231" spans="16:30">
      <c r="P52231" s="6"/>
      <c r="AA52231" s="6"/>
      <c r="AC52231" s="6"/>
      <c r="AD52231" s="6"/>
    </row>
    <row r="52232" spans="16:30">
      <c r="P52232" s="6"/>
      <c r="AA52232" s="6"/>
      <c r="AC52232" s="6"/>
      <c r="AD52232" s="6"/>
    </row>
    <row r="52233" spans="16:30">
      <c r="P52233" s="6"/>
      <c r="AA52233" s="6"/>
      <c r="AC52233" s="6"/>
      <c r="AD52233" s="6"/>
    </row>
    <row r="52234" spans="16:30">
      <c r="P52234" s="6"/>
      <c r="AA52234" s="6"/>
      <c r="AC52234" s="6"/>
      <c r="AD52234" s="6"/>
    </row>
    <row r="52235" spans="16:30">
      <c r="P52235" s="6"/>
      <c r="AA52235" s="6"/>
      <c r="AC52235" s="6"/>
      <c r="AD52235" s="6"/>
    </row>
    <row r="52236" spans="16:30">
      <c r="P52236" s="6"/>
      <c r="AA52236" s="6"/>
      <c r="AC52236" s="6"/>
      <c r="AD52236" s="6"/>
    </row>
    <row r="52237" spans="16:30">
      <c r="P52237" s="6"/>
      <c r="AA52237" s="6"/>
      <c r="AC52237" s="6"/>
      <c r="AD52237" s="6"/>
    </row>
    <row r="52238" spans="16:30">
      <c r="P52238" s="6"/>
      <c r="AA52238" s="6"/>
      <c r="AC52238" s="6"/>
      <c r="AD52238" s="6"/>
    </row>
    <row r="52239" spans="16:30">
      <c r="P52239" s="6"/>
      <c r="AA52239" s="6"/>
      <c r="AC52239" s="6"/>
      <c r="AD52239" s="6"/>
    </row>
    <row r="52240" spans="16:30">
      <c r="P52240" s="6"/>
      <c r="AA52240" s="6"/>
      <c r="AC52240" s="6"/>
      <c r="AD52240" s="6"/>
    </row>
    <row r="52241" spans="16:30">
      <c r="P52241" s="6"/>
      <c r="AA52241" s="6"/>
      <c r="AC52241" s="6"/>
      <c r="AD52241" s="6"/>
    </row>
    <row r="52242" spans="16:30">
      <c r="P52242" s="6"/>
      <c r="AA52242" s="6"/>
      <c r="AC52242" s="6"/>
      <c r="AD52242" s="6"/>
    </row>
    <row r="52243" spans="16:30">
      <c r="P52243" s="6"/>
      <c r="AA52243" s="6"/>
      <c r="AC52243" s="6"/>
      <c r="AD52243" s="6"/>
    </row>
    <row r="52244" spans="16:30">
      <c r="P52244" s="6"/>
      <c r="AA52244" s="6"/>
      <c r="AC52244" s="6"/>
      <c r="AD52244" s="6"/>
    </row>
    <row r="52245" spans="16:30">
      <c r="P52245" s="6"/>
      <c r="AA52245" s="6"/>
      <c r="AC52245" s="6"/>
      <c r="AD52245" s="6"/>
    </row>
    <row r="52246" spans="16:30">
      <c r="P52246" s="6"/>
      <c r="AA52246" s="6"/>
      <c r="AC52246" s="6"/>
      <c r="AD52246" s="6"/>
    </row>
    <row r="52247" spans="16:30">
      <c r="P52247" s="6"/>
      <c r="AA52247" s="6"/>
      <c r="AC52247" s="6"/>
      <c r="AD52247" s="6"/>
    </row>
    <row r="52248" spans="16:30">
      <c r="P52248" s="6"/>
      <c r="AA52248" s="6"/>
      <c r="AC52248" s="6"/>
      <c r="AD52248" s="6"/>
    </row>
    <row r="52249" spans="16:30">
      <c r="P52249" s="6"/>
      <c r="AA52249" s="6"/>
      <c r="AC52249" s="6"/>
      <c r="AD52249" s="6"/>
    </row>
    <row r="52250" spans="16:30">
      <c r="P52250" s="6"/>
      <c r="AA52250" s="6"/>
      <c r="AC52250" s="6"/>
      <c r="AD52250" s="6"/>
    </row>
    <row r="52251" spans="16:30">
      <c r="P52251" s="6"/>
      <c r="AA52251" s="6"/>
      <c r="AC52251" s="6"/>
      <c r="AD52251" s="6"/>
    </row>
    <row r="52252" spans="16:30">
      <c r="P52252" s="6"/>
      <c r="AA52252" s="6"/>
      <c r="AC52252" s="6"/>
      <c r="AD52252" s="6"/>
    </row>
    <row r="52253" spans="16:30">
      <c r="P52253" s="6"/>
      <c r="AA52253" s="6"/>
      <c r="AC52253" s="6"/>
      <c r="AD52253" s="6"/>
    </row>
    <row r="52254" spans="16:30">
      <c r="P52254" s="6"/>
      <c r="AA52254" s="6"/>
      <c r="AC52254" s="6"/>
      <c r="AD52254" s="6"/>
    </row>
    <row r="52255" spans="16:30">
      <c r="P52255" s="6"/>
      <c r="AA52255" s="6"/>
      <c r="AC52255" s="6"/>
      <c r="AD52255" s="6"/>
    </row>
    <row r="52256" spans="16:30">
      <c r="P52256" s="6"/>
      <c r="AA52256" s="6"/>
      <c r="AC52256" s="6"/>
      <c r="AD52256" s="6"/>
    </row>
    <row r="52257" spans="16:30">
      <c r="P52257" s="6"/>
      <c r="AA52257" s="6"/>
      <c r="AC52257" s="6"/>
      <c r="AD52257" s="6"/>
    </row>
    <row r="52258" spans="16:30">
      <c r="P52258" s="6"/>
      <c r="AA52258" s="6"/>
      <c r="AC52258" s="6"/>
      <c r="AD52258" s="6"/>
    </row>
    <row r="52259" spans="16:30">
      <c r="P52259" s="6"/>
      <c r="AA52259" s="6"/>
      <c r="AC52259" s="6"/>
      <c r="AD52259" s="6"/>
    </row>
    <row r="52260" spans="16:30">
      <c r="P52260" s="6"/>
      <c r="AA52260" s="6"/>
      <c r="AC52260" s="6"/>
      <c r="AD52260" s="6"/>
    </row>
    <row r="52261" spans="16:30">
      <c r="P52261" s="6"/>
      <c r="AA52261" s="6"/>
      <c r="AC52261" s="6"/>
      <c r="AD52261" s="6"/>
    </row>
    <row r="52262" spans="16:30">
      <c r="P52262" s="6"/>
      <c r="AA52262" s="6"/>
      <c r="AC52262" s="6"/>
      <c r="AD52262" s="6"/>
    </row>
    <row r="52263" spans="16:30">
      <c r="P52263" s="6"/>
      <c r="AA52263" s="6"/>
      <c r="AC52263" s="6"/>
      <c r="AD52263" s="6"/>
    </row>
    <row r="52264" spans="16:30">
      <c r="P52264" s="6"/>
      <c r="AA52264" s="6"/>
      <c r="AC52264" s="6"/>
      <c r="AD52264" s="6"/>
    </row>
    <row r="52265" spans="16:30">
      <c r="P52265" s="6"/>
      <c r="AA52265" s="6"/>
      <c r="AC52265" s="6"/>
      <c r="AD52265" s="6"/>
    </row>
    <row r="52266" spans="16:30">
      <c r="P52266" s="6"/>
      <c r="AA52266" s="6"/>
      <c r="AC52266" s="6"/>
      <c r="AD52266" s="6"/>
    </row>
    <row r="52267" spans="16:30">
      <c r="P52267" s="6"/>
      <c r="AA52267" s="6"/>
      <c r="AC52267" s="6"/>
      <c r="AD52267" s="6"/>
    </row>
    <row r="52268" spans="16:30">
      <c r="P52268" s="6"/>
      <c r="AA52268" s="6"/>
      <c r="AC52268" s="6"/>
      <c r="AD52268" s="6"/>
    </row>
    <row r="52269" spans="16:30">
      <c r="P52269" s="6"/>
      <c r="AA52269" s="6"/>
      <c r="AC52269" s="6"/>
      <c r="AD52269" s="6"/>
    </row>
    <row r="52270" spans="16:30">
      <c r="P52270" s="6"/>
      <c r="AA52270" s="6"/>
      <c r="AC52270" s="6"/>
      <c r="AD52270" s="6"/>
    </row>
    <row r="52271" spans="16:30">
      <c r="P52271" s="6"/>
      <c r="AA52271" s="6"/>
      <c r="AC52271" s="6"/>
      <c r="AD52271" s="6"/>
    </row>
    <row r="52272" spans="16:30">
      <c r="P52272" s="6"/>
      <c r="AA52272" s="6"/>
      <c r="AC52272" s="6"/>
      <c r="AD52272" s="6"/>
    </row>
    <row r="52273" spans="16:30">
      <c r="P52273" s="6"/>
      <c r="AA52273" s="6"/>
      <c r="AC52273" s="6"/>
      <c r="AD52273" s="6"/>
    </row>
    <row r="52274" spans="16:30">
      <c r="P52274" s="6"/>
      <c r="AA52274" s="6"/>
      <c r="AC52274" s="6"/>
      <c r="AD52274" s="6"/>
    </row>
    <row r="52275" spans="16:30">
      <c r="P52275" s="6"/>
      <c r="AA52275" s="6"/>
      <c r="AC52275" s="6"/>
      <c r="AD52275" s="6"/>
    </row>
    <row r="52276" spans="16:30">
      <c r="P52276" s="6"/>
      <c r="AA52276" s="6"/>
      <c r="AC52276" s="6"/>
      <c r="AD52276" s="6"/>
    </row>
    <row r="52277" spans="16:30">
      <c r="P52277" s="6"/>
      <c r="AA52277" s="6"/>
      <c r="AC52277" s="6"/>
      <c r="AD52277" s="6"/>
    </row>
    <row r="52278" spans="16:30">
      <c r="P52278" s="6"/>
      <c r="AA52278" s="6"/>
      <c r="AC52278" s="6"/>
      <c r="AD52278" s="6"/>
    </row>
    <row r="52279" spans="16:30">
      <c r="P52279" s="6"/>
      <c r="AA52279" s="6"/>
      <c r="AC52279" s="6"/>
      <c r="AD52279" s="6"/>
    </row>
    <row r="52280" spans="16:30">
      <c r="P52280" s="6"/>
      <c r="AA52280" s="6"/>
      <c r="AC52280" s="6"/>
      <c r="AD52280" s="6"/>
    </row>
    <row r="52281" spans="16:30">
      <c r="P52281" s="6"/>
      <c r="AA52281" s="6"/>
      <c r="AC52281" s="6"/>
      <c r="AD52281" s="6"/>
    </row>
    <row r="52282" spans="16:30">
      <c r="P52282" s="6"/>
      <c r="AA52282" s="6"/>
      <c r="AC52282" s="6"/>
      <c r="AD52282" s="6"/>
    </row>
    <row r="52283" spans="16:30">
      <c r="P52283" s="6"/>
      <c r="AA52283" s="6"/>
      <c r="AC52283" s="6"/>
      <c r="AD52283" s="6"/>
    </row>
    <row r="52284" spans="16:30">
      <c r="P52284" s="6"/>
      <c r="AA52284" s="6"/>
      <c r="AC52284" s="6"/>
      <c r="AD52284" s="6"/>
    </row>
    <row r="52285" spans="16:30">
      <c r="P52285" s="6"/>
      <c r="AA52285" s="6"/>
      <c r="AC52285" s="6"/>
      <c r="AD52285" s="6"/>
    </row>
    <row r="52286" spans="16:30">
      <c r="P52286" s="6"/>
      <c r="AA52286" s="6"/>
      <c r="AC52286" s="6"/>
      <c r="AD52286" s="6"/>
    </row>
    <row r="52287" spans="16:30">
      <c r="P52287" s="6"/>
      <c r="AA52287" s="6"/>
      <c r="AC52287" s="6"/>
      <c r="AD52287" s="6"/>
    </row>
    <row r="52288" spans="16:30">
      <c r="P52288" s="6"/>
      <c r="AA52288" s="6"/>
      <c r="AC52288" s="6"/>
      <c r="AD52288" s="6"/>
    </row>
    <row r="52289" spans="16:30">
      <c r="P52289" s="6"/>
      <c r="AA52289" s="6"/>
      <c r="AC52289" s="6"/>
      <c r="AD52289" s="6"/>
    </row>
    <row r="52290" spans="16:30">
      <c r="P52290" s="6"/>
      <c r="AA52290" s="6"/>
      <c r="AC52290" s="6"/>
      <c r="AD52290" s="6"/>
    </row>
    <row r="52291" spans="16:30">
      <c r="P52291" s="6"/>
      <c r="AA52291" s="6"/>
      <c r="AC52291" s="6"/>
      <c r="AD52291" s="6"/>
    </row>
    <row r="52292" spans="16:30">
      <c r="P52292" s="6"/>
      <c r="AA52292" s="6"/>
      <c r="AC52292" s="6"/>
      <c r="AD52292" s="6"/>
    </row>
    <row r="52293" spans="16:30">
      <c r="P52293" s="6"/>
      <c r="AA52293" s="6"/>
      <c r="AC52293" s="6"/>
      <c r="AD52293" s="6"/>
    </row>
    <row r="52294" spans="16:30">
      <c r="P52294" s="6"/>
      <c r="AA52294" s="6"/>
      <c r="AC52294" s="6"/>
      <c r="AD52294" s="6"/>
    </row>
    <row r="52295" spans="16:30">
      <c r="P52295" s="6"/>
      <c r="AA52295" s="6"/>
      <c r="AC52295" s="6"/>
      <c r="AD52295" s="6"/>
    </row>
    <row r="52296" spans="16:30">
      <c r="P52296" s="6"/>
      <c r="AA52296" s="6"/>
      <c r="AC52296" s="6"/>
      <c r="AD52296" s="6"/>
    </row>
    <row r="52297" spans="16:30">
      <c r="P52297" s="6"/>
      <c r="AA52297" s="6"/>
      <c r="AC52297" s="6"/>
      <c r="AD52297" s="6"/>
    </row>
    <row r="52298" spans="16:30">
      <c r="P52298" s="6"/>
      <c r="AA52298" s="6"/>
      <c r="AC52298" s="6"/>
      <c r="AD52298" s="6"/>
    </row>
    <row r="52299" spans="16:30">
      <c r="P52299" s="6"/>
      <c r="AA52299" s="6"/>
      <c r="AC52299" s="6"/>
      <c r="AD52299" s="6"/>
    </row>
    <row r="52300" spans="16:30">
      <c r="P52300" s="6"/>
      <c r="AA52300" s="6"/>
      <c r="AC52300" s="6"/>
      <c r="AD52300" s="6"/>
    </row>
    <row r="52301" spans="16:30">
      <c r="P52301" s="6"/>
      <c r="AA52301" s="6"/>
      <c r="AC52301" s="6"/>
      <c r="AD52301" s="6"/>
    </row>
    <row r="52302" spans="16:30">
      <c r="P52302" s="6"/>
      <c r="AA52302" s="6"/>
      <c r="AC52302" s="6"/>
      <c r="AD52302" s="6"/>
    </row>
    <row r="52303" spans="16:30">
      <c r="P52303" s="6"/>
      <c r="AA52303" s="6"/>
      <c r="AC52303" s="6"/>
      <c r="AD52303" s="6"/>
    </row>
    <row r="52304" spans="16:30">
      <c r="P52304" s="6"/>
      <c r="AA52304" s="6"/>
      <c r="AC52304" s="6"/>
      <c r="AD52304" s="6"/>
    </row>
    <row r="52305" spans="16:30">
      <c r="P52305" s="6"/>
      <c r="AA52305" s="6"/>
      <c r="AC52305" s="6"/>
      <c r="AD52305" s="6"/>
    </row>
    <row r="52306" spans="16:30">
      <c r="P52306" s="6"/>
      <c r="AA52306" s="6"/>
      <c r="AC52306" s="6"/>
      <c r="AD52306" s="6"/>
    </row>
    <row r="52307" spans="16:30">
      <c r="P52307" s="6"/>
      <c r="AA52307" s="6"/>
      <c r="AC52307" s="6"/>
      <c r="AD52307" s="6"/>
    </row>
    <row r="52308" spans="16:30">
      <c r="P52308" s="6"/>
      <c r="AA52308" s="6"/>
      <c r="AC52308" s="6"/>
      <c r="AD52308" s="6"/>
    </row>
    <row r="52309" spans="16:30">
      <c r="P52309" s="6"/>
      <c r="AA52309" s="6"/>
      <c r="AC52309" s="6"/>
      <c r="AD52309" s="6"/>
    </row>
    <row r="52310" spans="16:30">
      <c r="P52310" s="6"/>
      <c r="AA52310" s="6"/>
      <c r="AC52310" s="6"/>
      <c r="AD52310" s="6"/>
    </row>
    <row r="52311" spans="16:30">
      <c r="P52311" s="6"/>
      <c r="AA52311" s="6"/>
      <c r="AC52311" s="6"/>
      <c r="AD52311" s="6"/>
    </row>
    <row r="52312" spans="16:30">
      <c r="P52312" s="6"/>
      <c r="AA52312" s="6"/>
      <c r="AC52312" s="6"/>
      <c r="AD52312" s="6"/>
    </row>
    <row r="52313" spans="16:30">
      <c r="P52313" s="6"/>
      <c r="AA52313" s="6"/>
      <c r="AC52313" s="6"/>
      <c r="AD52313" s="6"/>
    </row>
    <row r="52314" spans="16:30">
      <c r="P52314" s="6"/>
      <c r="AA52314" s="6"/>
      <c r="AC52314" s="6"/>
      <c r="AD52314" s="6"/>
    </row>
    <row r="52315" spans="16:30">
      <c r="P52315" s="6"/>
      <c r="AA52315" s="6"/>
      <c r="AC52315" s="6"/>
      <c r="AD52315" s="6"/>
    </row>
    <row r="52316" spans="16:30">
      <c r="P52316" s="6"/>
      <c r="AA52316" s="6"/>
      <c r="AC52316" s="6"/>
      <c r="AD52316" s="6"/>
    </row>
    <row r="52317" spans="16:30">
      <c r="P52317" s="6"/>
      <c r="AA52317" s="6"/>
      <c r="AC52317" s="6"/>
      <c r="AD52317" s="6"/>
    </row>
    <row r="52318" spans="16:30">
      <c r="P52318" s="6"/>
      <c r="AA52318" s="6"/>
      <c r="AC52318" s="6"/>
      <c r="AD52318" s="6"/>
    </row>
    <row r="52319" spans="16:30">
      <c r="P52319" s="6"/>
      <c r="AA52319" s="6"/>
      <c r="AC52319" s="6"/>
      <c r="AD52319" s="6"/>
    </row>
    <row r="52320" spans="16:30">
      <c r="P52320" s="6"/>
      <c r="AA52320" s="6"/>
      <c r="AC52320" s="6"/>
      <c r="AD52320" s="6"/>
    </row>
    <row r="52321" spans="16:30">
      <c r="P52321" s="6"/>
      <c r="AA52321" s="6"/>
      <c r="AC52321" s="6"/>
      <c r="AD52321" s="6"/>
    </row>
    <row r="52322" spans="16:30">
      <c r="P52322" s="6"/>
      <c r="AA52322" s="6"/>
      <c r="AC52322" s="6"/>
      <c r="AD52322" s="6"/>
    </row>
    <row r="52323" spans="16:30">
      <c r="P52323" s="6"/>
      <c r="AA52323" s="6"/>
      <c r="AC52323" s="6"/>
      <c r="AD52323" s="6"/>
    </row>
    <row r="52324" spans="16:30">
      <c r="P52324" s="6"/>
      <c r="AA52324" s="6"/>
      <c r="AC52324" s="6"/>
      <c r="AD52324" s="6"/>
    </row>
    <row r="52325" spans="16:30">
      <c r="P52325" s="6"/>
      <c r="AA52325" s="6"/>
      <c r="AC52325" s="6"/>
      <c r="AD52325" s="6"/>
    </row>
    <row r="52326" spans="16:30">
      <c r="P52326" s="6"/>
      <c r="AA52326" s="6"/>
      <c r="AC52326" s="6"/>
      <c r="AD52326" s="6"/>
    </row>
    <row r="52327" spans="16:30">
      <c r="P52327" s="6"/>
      <c r="AA52327" s="6"/>
      <c r="AC52327" s="6"/>
      <c r="AD52327" s="6"/>
    </row>
    <row r="52328" spans="16:30">
      <c r="P52328" s="6"/>
      <c r="AA52328" s="6"/>
      <c r="AC52328" s="6"/>
      <c r="AD52328" s="6"/>
    </row>
    <row r="52329" spans="16:30">
      <c r="P52329" s="6"/>
      <c r="AA52329" s="6"/>
      <c r="AC52329" s="6"/>
      <c r="AD52329" s="6"/>
    </row>
    <row r="52330" spans="16:30">
      <c r="P52330" s="6"/>
      <c r="AA52330" s="6"/>
      <c r="AC52330" s="6"/>
      <c r="AD52330" s="6"/>
    </row>
    <row r="52331" spans="16:30">
      <c r="P52331" s="6"/>
      <c r="AA52331" s="6"/>
      <c r="AC52331" s="6"/>
      <c r="AD52331" s="6"/>
    </row>
    <row r="52332" spans="16:30">
      <c r="P52332" s="6"/>
      <c r="AA52332" s="6"/>
      <c r="AC52332" s="6"/>
      <c r="AD52332" s="6"/>
    </row>
    <row r="52333" spans="16:30">
      <c r="P52333" s="6"/>
      <c r="AA52333" s="6"/>
      <c r="AC52333" s="6"/>
      <c r="AD52333" s="6"/>
    </row>
    <row r="52334" spans="16:30">
      <c r="P52334" s="6"/>
      <c r="AA52334" s="6"/>
      <c r="AC52334" s="6"/>
      <c r="AD52334" s="6"/>
    </row>
    <row r="52335" spans="16:30">
      <c r="P52335" s="6"/>
      <c r="AA52335" s="6"/>
      <c r="AC52335" s="6"/>
      <c r="AD52335" s="6"/>
    </row>
    <row r="52336" spans="16:30">
      <c r="P52336" s="6"/>
      <c r="AA52336" s="6"/>
      <c r="AC52336" s="6"/>
      <c r="AD52336" s="6"/>
    </row>
    <row r="52337" spans="16:30">
      <c r="P52337" s="6"/>
      <c r="AA52337" s="6"/>
      <c r="AC52337" s="6"/>
      <c r="AD52337" s="6"/>
    </row>
    <row r="52338" spans="16:30">
      <c r="P52338" s="6"/>
      <c r="AA52338" s="6"/>
      <c r="AC52338" s="6"/>
      <c r="AD52338" s="6"/>
    </row>
    <row r="52339" spans="16:30">
      <c r="P52339" s="6"/>
      <c r="AA52339" s="6"/>
      <c r="AC52339" s="6"/>
      <c r="AD52339" s="6"/>
    </row>
    <row r="52340" spans="16:30">
      <c r="P52340" s="6"/>
      <c r="AA52340" s="6"/>
      <c r="AC52340" s="6"/>
      <c r="AD52340" s="6"/>
    </row>
    <row r="52341" spans="16:30">
      <c r="P52341" s="6"/>
      <c r="AA52341" s="6"/>
      <c r="AC52341" s="6"/>
      <c r="AD52341" s="6"/>
    </row>
    <row r="52342" spans="16:30">
      <c r="P52342" s="6"/>
      <c r="AA52342" s="6"/>
      <c r="AC52342" s="6"/>
      <c r="AD52342" s="6"/>
    </row>
    <row r="52343" spans="16:30">
      <c r="P52343" s="6"/>
      <c r="AA52343" s="6"/>
      <c r="AC52343" s="6"/>
      <c r="AD52343" s="6"/>
    </row>
    <row r="52344" spans="16:30">
      <c r="P52344" s="6"/>
      <c r="AA52344" s="6"/>
      <c r="AC52344" s="6"/>
      <c r="AD52344" s="6"/>
    </row>
    <row r="52345" spans="16:30">
      <c r="P52345" s="6"/>
      <c r="AA52345" s="6"/>
      <c r="AC52345" s="6"/>
      <c r="AD52345" s="6"/>
    </row>
    <row r="52346" spans="16:30">
      <c r="P52346" s="6"/>
      <c r="AA52346" s="6"/>
      <c r="AC52346" s="6"/>
      <c r="AD52346" s="6"/>
    </row>
    <row r="52347" spans="16:30">
      <c r="P52347" s="6"/>
      <c r="AA52347" s="6"/>
      <c r="AC52347" s="6"/>
      <c r="AD52347" s="6"/>
    </row>
    <row r="52348" spans="16:30">
      <c r="P52348" s="6"/>
      <c r="AA52348" s="6"/>
      <c r="AC52348" s="6"/>
      <c r="AD52348" s="6"/>
    </row>
    <row r="52349" spans="16:30">
      <c r="P52349" s="6"/>
      <c r="AA52349" s="6"/>
      <c r="AC52349" s="6"/>
      <c r="AD52349" s="6"/>
    </row>
    <row r="52350" spans="16:30">
      <c r="P52350" s="6"/>
      <c r="AA52350" s="6"/>
      <c r="AC52350" s="6"/>
      <c r="AD52350" s="6"/>
    </row>
    <row r="52351" spans="16:30">
      <c r="P52351" s="6"/>
      <c r="AA52351" s="6"/>
      <c r="AC52351" s="6"/>
      <c r="AD52351" s="6"/>
    </row>
    <row r="52352" spans="16:30">
      <c r="P52352" s="6"/>
      <c r="AA52352" s="6"/>
      <c r="AC52352" s="6"/>
      <c r="AD52352" s="6"/>
    </row>
    <row r="52353" spans="16:30">
      <c r="P52353" s="6"/>
      <c r="AA52353" s="6"/>
      <c r="AC52353" s="6"/>
      <c r="AD52353" s="6"/>
    </row>
    <row r="52354" spans="16:30">
      <c r="P52354" s="6"/>
      <c r="AA52354" s="6"/>
      <c r="AC52354" s="6"/>
      <c r="AD52354" s="6"/>
    </row>
    <row r="52355" spans="16:30">
      <c r="P52355" s="6"/>
      <c r="AA52355" s="6"/>
      <c r="AC52355" s="6"/>
      <c r="AD52355" s="6"/>
    </row>
    <row r="52356" spans="16:30">
      <c r="P52356" s="6"/>
      <c r="AA52356" s="6"/>
      <c r="AC52356" s="6"/>
      <c r="AD52356" s="6"/>
    </row>
    <row r="52357" spans="16:30">
      <c r="P52357" s="6"/>
      <c r="AA52357" s="6"/>
      <c r="AC52357" s="6"/>
      <c r="AD52357" s="6"/>
    </row>
    <row r="52358" spans="16:30">
      <c r="P52358" s="6"/>
      <c r="AA52358" s="6"/>
      <c r="AC52358" s="6"/>
      <c r="AD52358" s="6"/>
    </row>
    <row r="52359" spans="16:30">
      <c r="P52359" s="6"/>
      <c r="AA52359" s="6"/>
      <c r="AC52359" s="6"/>
      <c r="AD52359" s="6"/>
    </row>
    <row r="52360" spans="16:30">
      <c r="P52360" s="6"/>
      <c r="AA52360" s="6"/>
      <c r="AC52360" s="6"/>
      <c r="AD52360" s="6"/>
    </row>
    <row r="52361" spans="16:30">
      <c r="P52361" s="6"/>
      <c r="AA52361" s="6"/>
      <c r="AC52361" s="6"/>
      <c r="AD52361" s="6"/>
    </row>
    <row r="52362" spans="16:30">
      <c r="P52362" s="6"/>
      <c r="AA52362" s="6"/>
      <c r="AC52362" s="6"/>
      <c r="AD52362" s="6"/>
    </row>
    <row r="52363" spans="16:30">
      <c r="P52363" s="6"/>
      <c r="AA52363" s="6"/>
      <c r="AC52363" s="6"/>
      <c r="AD52363" s="6"/>
    </row>
    <row r="52364" spans="16:30">
      <c r="P52364" s="6"/>
      <c r="AA52364" s="6"/>
      <c r="AC52364" s="6"/>
      <c r="AD52364" s="6"/>
    </row>
    <row r="52365" spans="16:30">
      <c r="P52365" s="6"/>
      <c r="AA52365" s="6"/>
      <c r="AC52365" s="6"/>
      <c r="AD52365" s="6"/>
    </row>
    <row r="52366" spans="16:30">
      <c r="P52366" s="6"/>
      <c r="AA52366" s="6"/>
      <c r="AC52366" s="6"/>
      <c r="AD52366" s="6"/>
    </row>
    <row r="52367" spans="16:30">
      <c r="P52367" s="6"/>
      <c r="AA52367" s="6"/>
      <c r="AC52367" s="6"/>
      <c r="AD52367" s="6"/>
    </row>
    <row r="52368" spans="16:30">
      <c r="P52368" s="6"/>
      <c r="AA52368" s="6"/>
      <c r="AC52368" s="6"/>
      <c r="AD52368" s="6"/>
    </row>
    <row r="52369" spans="16:30">
      <c r="P52369" s="6"/>
      <c r="AA52369" s="6"/>
      <c r="AC52369" s="6"/>
      <c r="AD52369" s="6"/>
    </row>
    <row r="52370" spans="16:30">
      <c r="P52370" s="6"/>
      <c r="AA52370" s="6"/>
      <c r="AC52370" s="6"/>
      <c r="AD52370" s="6"/>
    </row>
    <row r="52371" spans="16:30">
      <c r="P52371" s="6"/>
      <c r="AA52371" s="6"/>
      <c r="AC52371" s="6"/>
      <c r="AD52371" s="6"/>
    </row>
    <row r="52372" spans="16:30">
      <c r="P52372" s="6"/>
      <c r="AA52372" s="6"/>
      <c r="AC52372" s="6"/>
      <c r="AD52372" s="6"/>
    </row>
    <row r="52373" spans="16:30">
      <c r="P52373" s="6"/>
      <c r="AA52373" s="6"/>
      <c r="AC52373" s="6"/>
      <c r="AD52373" s="6"/>
    </row>
    <row r="52374" spans="16:30">
      <c r="P52374" s="6"/>
      <c r="AA52374" s="6"/>
      <c r="AC52374" s="6"/>
      <c r="AD52374" s="6"/>
    </row>
    <row r="52375" spans="16:30">
      <c r="P52375" s="6"/>
      <c r="AA52375" s="6"/>
      <c r="AC52375" s="6"/>
      <c r="AD52375" s="6"/>
    </row>
    <row r="52376" spans="16:30">
      <c r="P52376" s="6"/>
      <c r="AA52376" s="6"/>
      <c r="AC52376" s="6"/>
      <c r="AD52376" s="6"/>
    </row>
    <row r="52377" spans="16:30">
      <c r="P52377" s="6"/>
      <c r="AA52377" s="6"/>
      <c r="AC52377" s="6"/>
      <c r="AD52377" s="6"/>
    </row>
    <row r="52378" spans="16:30">
      <c r="P52378" s="6"/>
      <c r="AA52378" s="6"/>
      <c r="AC52378" s="6"/>
      <c r="AD52378" s="6"/>
    </row>
    <row r="52379" spans="16:30">
      <c r="P52379" s="6"/>
      <c r="AA52379" s="6"/>
      <c r="AC52379" s="6"/>
      <c r="AD52379" s="6"/>
    </row>
    <row r="52380" spans="16:30">
      <c r="P52380" s="6"/>
      <c r="AA52380" s="6"/>
      <c r="AC52380" s="6"/>
      <c r="AD52380" s="6"/>
    </row>
    <row r="52381" spans="16:30">
      <c r="P52381" s="6"/>
      <c r="AA52381" s="6"/>
      <c r="AC52381" s="6"/>
      <c r="AD52381" s="6"/>
    </row>
    <row r="52382" spans="16:30">
      <c r="P52382" s="6"/>
      <c r="AA52382" s="6"/>
      <c r="AC52382" s="6"/>
      <c r="AD52382" s="6"/>
    </row>
    <row r="52383" spans="16:30">
      <c r="P52383" s="6"/>
      <c r="AA52383" s="6"/>
      <c r="AC52383" s="6"/>
      <c r="AD52383" s="6"/>
    </row>
    <row r="52384" spans="16:30">
      <c r="P52384" s="6"/>
      <c r="AA52384" s="6"/>
      <c r="AC52384" s="6"/>
      <c r="AD52384" s="6"/>
    </row>
    <row r="52385" spans="16:30">
      <c r="P52385" s="6"/>
      <c r="AA52385" s="6"/>
      <c r="AC52385" s="6"/>
      <c r="AD52385" s="6"/>
    </row>
    <row r="52386" spans="16:30">
      <c r="P52386" s="6"/>
      <c r="AA52386" s="6"/>
      <c r="AC52386" s="6"/>
      <c r="AD52386" s="6"/>
    </row>
    <row r="52387" spans="16:30">
      <c r="P52387" s="6"/>
      <c r="AA52387" s="6"/>
      <c r="AC52387" s="6"/>
      <c r="AD52387" s="6"/>
    </row>
    <row r="52388" spans="16:30">
      <c r="P52388" s="6"/>
      <c r="AA52388" s="6"/>
      <c r="AC52388" s="6"/>
      <c r="AD52388" s="6"/>
    </row>
    <row r="52389" spans="16:30">
      <c r="P52389" s="6"/>
      <c r="AA52389" s="6"/>
      <c r="AC52389" s="6"/>
      <c r="AD52389" s="6"/>
    </row>
    <row r="52390" spans="16:30">
      <c r="P52390" s="6"/>
      <c r="AA52390" s="6"/>
      <c r="AC52390" s="6"/>
      <c r="AD52390" s="6"/>
    </row>
    <row r="52391" spans="16:30">
      <c r="P52391" s="6"/>
      <c r="AA52391" s="6"/>
      <c r="AC52391" s="6"/>
      <c r="AD52391" s="6"/>
    </row>
    <row r="52392" spans="16:30">
      <c r="P52392" s="6"/>
      <c r="AA52392" s="6"/>
      <c r="AC52392" s="6"/>
      <c r="AD52392" s="6"/>
    </row>
    <row r="52393" spans="16:30">
      <c r="P52393" s="6"/>
      <c r="AA52393" s="6"/>
      <c r="AC52393" s="6"/>
      <c r="AD52393" s="6"/>
    </row>
    <row r="52394" spans="16:30">
      <c r="P52394" s="6"/>
      <c r="AA52394" s="6"/>
      <c r="AC52394" s="6"/>
      <c r="AD52394" s="6"/>
    </row>
    <row r="52395" spans="16:30">
      <c r="P52395" s="6"/>
      <c r="AA52395" s="6"/>
      <c r="AC52395" s="6"/>
      <c r="AD52395" s="6"/>
    </row>
    <row r="52396" spans="16:30">
      <c r="P52396" s="6"/>
      <c r="AA52396" s="6"/>
      <c r="AC52396" s="6"/>
      <c r="AD52396" s="6"/>
    </row>
    <row r="52397" spans="16:30">
      <c r="P52397" s="6"/>
      <c r="AA52397" s="6"/>
      <c r="AC52397" s="6"/>
      <c r="AD52397" s="6"/>
    </row>
    <row r="52398" spans="16:30">
      <c r="P52398" s="6"/>
      <c r="AA52398" s="6"/>
      <c r="AC52398" s="6"/>
      <c r="AD52398" s="6"/>
    </row>
    <row r="52399" spans="16:30">
      <c r="P52399" s="6"/>
      <c r="AA52399" s="6"/>
      <c r="AC52399" s="6"/>
      <c r="AD52399" s="6"/>
    </row>
    <row r="52400" spans="16:30">
      <c r="P52400" s="6"/>
      <c r="AA52400" s="6"/>
      <c r="AC52400" s="6"/>
      <c r="AD52400" s="6"/>
    </row>
    <row r="52401" spans="16:30">
      <c r="P52401" s="6"/>
      <c r="AA52401" s="6"/>
      <c r="AC52401" s="6"/>
      <c r="AD52401" s="6"/>
    </row>
    <row r="52402" spans="16:30">
      <c r="P52402" s="6"/>
      <c r="AA52402" s="6"/>
      <c r="AC52402" s="6"/>
      <c r="AD52402" s="6"/>
    </row>
    <row r="52403" spans="16:30">
      <c r="P52403" s="6"/>
      <c r="AA52403" s="6"/>
      <c r="AC52403" s="6"/>
      <c r="AD52403" s="6"/>
    </row>
    <row r="52404" spans="16:30">
      <c r="P52404" s="6"/>
      <c r="AA52404" s="6"/>
      <c r="AC52404" s="6"/>
      <c r="AD52404" s="6"/>
    </row>
    <row r="52405" spans="16:30">
      <c r="P52405" s="6"/>
      <c r="AA52405" s="6"/>
      <c r="AC52405" s="6"/>
      <c r="AD52405" s="6"/>
    </row>
    <row r="52406" spans="16:30">
      <c r="P52406" s="6"/>
      <c r="AA52406" s="6"/>
      <c r="AC52406" s="6"/>
      <c r="AD52406" s="6"/>
    </row>
    <row r="52407" spans="16:30">
      <c r="P52407" s="6"/>
      <c r="AA52407" s="6"/>
      <c r="AC52407" s="6"/>
      <c r="AD52407" s="6"/>
    </row>
    <row r="52408" spans="16:30">
      <c r="P52408" s="6"/>
      <c r="AA52408" s="6"/>
      <c r="AC52408" s="6"/>
      <c r="AD52408" s="6"/>
    </row>
    <row r="52409" spans="16:30">
      <c r="P52409" s="6"/>
      <c r="AA52409" s="6"/>
      <c r="AC52409" s="6"/>
      <c r="AD52409" s="6"/>
    </row>
    <row r="52410" spans="16:30">
      <c r="P52410" s="6"/>
      <c r="AA52410" s="6"/>
      <c r="AC52410" s="6"/>
      <c r="AD52410" s="6"/>
    </row>
    <row r="52411" spans="16:30">
      <c r="P52411" s="6"/>
      <c r="AA52411" s="6"/>
      <c r="AC52411" s="6"/>
      <c r="AD52411" s="6"/>
    </row>
    <row r="52412" spans="16:30">
      <c r="P52412" s="6"/>
      <c r="AA52412" s="6"/>
      <c r="AC52412" s="6"/>
      <c r="AD52412" s="6"/>
    </row>
    <row r="52413" spans="16:30">
      <c r="P52413" s="6"/>
      <c r="AA52413" s="6"/>
      <c r="AC52413" s="6"/>
      <c r="AD52413" s="6"/>
    </row>
    <row r="52414" spans="16:30">
      <c r="P52414" s="6"/>
      <c r="AA52414" s="6"/>
      <c r="AC52414" s="6"/>
      <c r="AD52414" s="6"/>
    </row>
    <row r="52415" spans="16:30">
      <c r="P52415" s="6"/>
      <c r="AA52415" s="6"/>
      <c r="AC52415" s="6"/>
      <c r="AD52415" s="6"/>
    </row>
    <row r="52416" spans="16:30">
      <c r="P52416" s="6"/>
      <c r="AA52416" s="6"/>
      <c r="AC52416" s="6"/>
      <c r="AD52416" s="6"/>
    </row>
    <row r="52417" spans="16:30">
      <c r="P52417" s="6"/>
      <c r="AA52417" s="6"/>
      <c r="AC52417" s="6"/>
      <c r="AD52417" s="6"/>
    </row>
    <row r="52418" spans="16:30">
      <c r="P52418" s="6"/>
      <c r="AA52418" s="6"/>
      <c r="AC52418" s="6"/>
      <c r="AD52418" s="6"/>
    </row>
    <row r="52419" spans="16:30">
      <c r="P52419" s="6"/>
      <c r="AA52419" s="6"/>
      <c r="AC52419" s="6"/>
      <c r="AD52419" s="6"/>
    </row>
    <row r="52420" spans="16:30">
      <c r="P52420" s="6"/>
      <c r="AA52420" s="6"/>
      <c r="AC52420" s="6"/>
      <c r="AD52420" s="6"/>
    </row>
    <row r="52421" spans="16:30">
      <c r="P52421" s="6"/>
      <c r="AA52421" s="6"/>
      <c r="AC52421" s="6"/>
      <c r="AD52421" s="6"/>
    </row>
    <row r="52422" spans="16:30">
      <c r="P52422" s="6"/>
      <c r="AA52422" s="6"/>
      <c r="AC52422" s="6"/>
      <c r="AD52422" s="6"/>
    </row>
    <row r="52423" spans="16:30">
      <c r="P52423" s="6"/>
      <c r="AA52423" s="6"/>
      <c r="AC52423" s="6"/>
      <c r="AD52423" s="6"/>
    </row>
    <row r="52424" spans="16:30">
      <c r="P52424" s="6"/>
      <c r="AA52424" s="6"/>
      <c r="AC52424" s="6"/>
      <c r="AD52424" s="6"/>
    </row>
    <row r="52425" spans="16:30">
      <c r="P52425" s="6"/>
      <c r="AA52425" s="6"/>
      <c r="AC52425" s="6"/>
      <c r="AD52425" s="6"/>
    </row>
    <row r="52426" spans="16:30">
      <c r="P52426" s="6"/>
      <c r="AA52426" s="6"/>
      <c r="AC52426" s="6"/>
      <c r="AD52426" s="6"/>
    </row>
    <row r="52427" spans="16:30">
      <c r="P52427" s="6"/>
      <c r="AA52427" s="6"/>
      <c r="AC52427" s="6"/>
      <c r="AD52427" s="6"/>
    </row>
    <row r="52428" spans="16:30">
      <c r="P52428" s="6"/>
      <c r="AA52428" s="6"/>
      <c r="AC52428" s="6"/>
      <c r="AD52428" s="6"/>
    </row>
    <row r="52429" spans="16:30">
      <c r="P52429" s="6"/>
      <c r="AA52429" s="6"/>
      <c r="AC52429" s="6"/>
      <c r="AD52429" s="6"/>
    </row>
    <row r="52430" spans="16:30">
      <c r="P52430" s="6"/>
      <c r="AA52430" s="6"/>
      <c r="AC52430" s="6"/>
      <c r="AD52430" s="6"/>
    </row>
    <row r="52431" spans="16:30">
      <c r="P52431" s="6"/>
      <c r="AA52431" s="6"/>
      <c r="AC52431" s="6"/>
      <c r="AD52431" s="6"/>
    </row>
    <row r="52432" spans="16:30">
      <c r="P52432" s="6"/>
      <c r="AA52432" s="6"/>
      <c r="AC52432" s="6"/>
      <c r="AD52432" s="6"/>
    </row>
    <row r="52433" spans="16:30">
      <c r="P52433" s="6"/>
      <c r="AA52433" s="6"/>
      <c r="AC52433" s="6"/>
      <c r="AD52433" s="6"/>
    </row>
    <row r="52434" spans="16:30">
      <c r="P52434" s="6"/>
      <c r="AA52434" s="6"/>
      <c r="AC52434" s="6"/>
      <c r="AD52434" s="6"/>
    </row>
    <row r="52435" spans="16:30">
      <c r="P52435" s="6"/>
      <c r="AA52435" s="6"/>
      <c r="AC52435" s="6"/>
      <c r="AD52435" s="6"/>
    </row>
    <row r="52436" spans="16:30">
      <c r="P52436" s="6"/>
      <c r="AA52436" s="6"/>
      <c r="AC52436" s="6"/>
      <c r="AD52436" s="6"/>
    </row>
    <row r="52437" spans="16:30">
      <c r="P52437" s="6"/>
      <c r="AA52437" s="6"/>
      <c r="AC52437" s="6"/>
      <c r="AD52437" s="6"/>
    </row>
    <row r="52438" spans="16:30">
      <c r="P52438" s="6"/>
      <c r="AA52438" s="6"/>
      <c r="AC52438" s="6"/>
      <c r="AD52438" s="6"/>
    </row>
    <row r="52439" spans="16:30">
      <c r="P52439" s="6"/>
      <c r="AA52439" s="6"/>
      <c r="AC52439" s="6"/>
      <c r="AD52439" s="6"/>
    </row>
    <row r="52440" spans="16:30">
      <c r="P52440" s="6"/>
      <c r="AA52440" s="6"/>
      <c r="AC52440" s="6"/>
      <c r="AD52440" s="6"/>
    </row>
    <row r="52441" spans="16:30">
      <c r="P52441" s="6"/>
      <c r="AA52441" s="6"/>
      <c r="AC52441" s="6"/>
      <c r="AD52441" s="6"/>
    </row>
    <row r="52442" spans="16:30">
      <c r="P52442" s="6"/>
      <c r="AA52442" s="6"/>
      <c r="AC52442" s="6"/>
      <c r="AD52442" s="6"/>
    </row>
    <row r="52443" spans="16:30">
      <c r="P52443" s="6"/>
      <c r="AA52443" s="6"/>
      <c r="AC52443" s="6"/>
      <c r="AD52443" s="6"/>
    </row>
    <row r="52444" spans="16:30">
      <c r="P52444" s="6"/>
      <c r="AA52444" s="6"/>
      <c r="AC52444" s="6"/>
      <c r="AD52444" s="6"/>
    </row>
    <row r="52445" spans="16:30">
      <c r="P52445" s="6"/>
      <c r="AA52445" s="6"/>
      <c r="AC52445" s="6"/>
      <c r="AD52445" s="6"/>
    </row>
    <row r="52446" spans="16:30">
      <c r="P52446" s="6"/>
      <c r="AA52446" s="6"/>
      <c r="AC52446" s="6"/>
      <c r="AD52446" s="6"/>
    </row>
    <row r="52447" spans="16:30">
      <c r="P52447" s="6"/>
      <c r="AA52447" s="6"/>
      <c r="AC52447" s="6"/>
      <c r="AD52447" s="6"/>
    </row>
    <row r="52448" spans="16:30">
      <c r="P52448" s="6"/>
      <c r="AA52448" s="6"/>
      <c r="AC52448" s="6"/>
      <c r="AD52448" s="6"/>
    </row>
    <row r="52449" spans="16:30">
      <c r="P52449" s="6"/>
      <c r="AA52449" s="6"/>
      <c r="AC52449" s="6"/>
      <c r="AD52449" s="6"/>
    </row>
    <row r="52450" spans="16:30">
      <c r="P52450" s="6"/>
      <c r="AA52450" s="6"/>
      <c r="AC52450" s="6"/>
      <c r="AD52450" s="6"/>
    </row>
    <row r="52451" spans="16:30">
      <c r="P52451" s="6"/>
      <c r="AA52451" s="6"/>
      <c r="AC52451" s="6"/>
      <c r="AD52451" s="6"/>
    </row>
    <row r="52452" spans="16:30">
      <c r="P52452" s="6"/>
      <c r="AA52452" s="6"/>
      <c r="AC52452" s="6"/>
      <c r="AD52452" s="6"/>
    </row>
    <row r="52453" spans="16:30">
      <c r="P52453" s="6"/>
      <c r="AA52453" s="6"/>
      <c r="AC52453" s="6"/>
      <c r="AD52453" s="6"/>
    </row>
    <row r="52454" spans="16:30">
      <c r="P52454" s="6"/>
      <c r="AA52454" s="6"/>
      <c r="AC52454" s="6"/>
      <c r="AD52454" s="6"/>
    </row>
    <row r="52455" spans="16:30">
      <c r="P52455" s="6"/>
      <c r="AA52455" s="6"/>
      <c r="AC52455" s="6"/>
      <c r="AD52455" s="6"/>
    </row>
    <row r="52456" spans="16:30">
      <c r="P52456" s="6"/>
      <c r="AA52456" s="6"/>
      <c r="AC52456" s="6"/>
      <c r="AD52456" s="6"/>
    </row>
    <row r="52457" spans="16:30">
      <c r="P52457" s="6"/>
      <c r="AA52457" s="6"/>
      <c r="AC52457" s="6"/>
      <c r="AD52457" s="6"/>
    </row>
    <row r="52458" spans="16:30">
      <c r="P52458" s="6"/>
      <c r="AA52458" s="6"/>
      <c r="AC52458" s="6"/>
      <c r="AD52458" s="6"/>
    </row>
    <row r="52459" spans="16:30">
      <c r="P52459" s="6"/>
      <c r="AA52459" s="6"/>
      <c r="AC52459" s="6"/>
      <c r="AD52459" s="6"/>
    </row>
    <row r="52460" spans="16:30">
      <c r="P52460" s="6"/>
      <c r="AA52460" s="6"/>
      <c r="AC52460" s="6"/>
      <c r="AD52460" s="6"/>
    </row>
    <row r="52461" spans="16:30">
      <c r="P52461" s="6"/>
      <c r="AA52461" s="6"/>
      <c r="AC52461" s="6"/>
      <c r="AD52461" s="6"/>
    </row>
    <row r="52462" spans="16:30">
      <c r="P52462" s="6"/>
      <c r="AA52462" s="6"/>
      <c r="AC52462" s="6"/>
      <c r="AD52462" s="6"/>
    </row>
    <row r="52463" spans="16:30">
      <c r="P52463" s="6"/>
      <c r="AA52463" s="6"/>
      <c r="AC52463" s="6"/>
      <c r="AD52463" s="6"/>
    </row>
    <row r="52464" spans="16:30">
      <c r="P52464" s="6"/>
      <c r="AA52464" s="6"/>
      <c r="AC52464" s="6"/>
      <c r="AD52464" s="6"/>
    </row>
    <row r="52465" spans="16:30">
      <c r="P52465" s="6"/>
      <c r="AA52465" s="6"/>
      <c r="AC52465" s="6"/>
      <c r="AD52465" s="6"/>
    </row>
    <row r="52466" spans="16:30">
      <c r="P52466" s="6"/>
      <c r="AA52466" s="6"/>
      <c r="AC52466" s="6"/>
      <c r="AD52466" s="6"/>
    </row>
    <row r="52467" spans="16:30">
      <c r="P52467" s="6"/>
      <c r="AA52467" s="6"/>
      <c r="AC52467" s="6"/>
      <c r="AD52467" s="6"/>
    </row>
    <row r="52468" spans="16:30">
      <c r="P52468" s="6"/>
      <c r="AA52468" s="6"/>
      <c r="AC52468" s="6"/>
      <c r="AD52468" s="6"/>
    </row>
    <row r="52469" spans="16:30">
      <c r="P52469" s="6"/>
      <c r="AA52469" s="6"/>
      <c r="AC52469" s="6"/>
      <c r="AD52469" s="6"/>
    </row>
    <row r="52470" spans="16:30">
      <c r="P52470" s="6"/>
      <c r="AA52470" s="6"/>
      <c r="AC52470" s="6"/>
      <c r="AD52470" s="6"/>
    </row>
    <row r="52471" spans="16:30">
      <c r="P52471" s="6"/>
      <c r="AA52471" s="6"/>
      <c r="AC52471" s="6"/>
      <c r="AD52471" s="6"/>
    </row>
    <row r="52472" spans="16:30">
      <c r="P52472" s="6"/>
      <c r="AA52472" s="6"/>
      <c r="AC52472" s="6"/>
      <c r="AD52472" s="6"/>
    </row>
    <row r="52473" spans="16:30">
      <c r="P52473" s="6"/>
      <c r="AA52473" s="6"/>
      <c r="AC52473" s="6"/>
      <c r="AD52473" s="6"/>
    </row>
    <row r="52474" spans="16:30">
      <c r="P52474" s="6"/>
      <c r="AA52474" s="6"/>
      <c r="AC52474" s="6"/>
      <c r="AD52474" s="6"/>
    </row>
    <row r="52475" spans="16:30">
      <c r="P52475" s="6"/>
      <c r="AA52475" s="6"/>
      <c r="AC52475" s="6"/>
      <c r="AD52475" s="6"/>
    </row>
    <row r="52476" spans="16:30">
      <c r="P52476" s="6"/>
      <c r="AA52476" s="6"/>
      <c r="AC52476" s="6"/>
      <c r="AD52476" s="6"/>
    </row>
    <row r="52477" spans="16:30">
      <c r="P52477" s="6"/>
      <c r="AA52477" s="6"/>
      <c r="AC52477" s="6"/>
      <c r="AD52477" s="6"/>
    </row>
    <row r="52478" spans="16:30">
      <c r="P52478" s="6"/>
      <c r="AA52478" s="6"/>
      <c r="AC52478" s="6"/>
      <c r="AD52478" s="6"/>
    </row>
    <row r="52479" spans="16:30">
      <c r="P52479" s="6"/>
      <c r="AA52479" s="6"/>
      <c r="AC52479" s="6"/>
      <c r="AD52479" s="6"/>
    </row>
    <row r="52480" spans="16:30">
      <c r="P52480" s="6"/>
      <c r="AA52480" s="6"/>
      <c r="AC52480" s="6"/>
      <c r="AD52480" s="6"/>
    </row>
    <row r="52481" spans="16:30">
      <c r="P52481" s="6"/>
      <c r="AA52481" s="6"/>
      <c r="AC52481" s="6"/>
      <c r="AD52481" s="6"/>
    </row>
    <row r="52482" spans="16:30">
      <c r="P52482" s="6"/>
      <c r="AA52482" s="6"/>
      <c r="AC52482" s="6"/>
      <c r="AD52482" s="6"/>
    </row>
    <row r="52483" spans="16:30">
      <c r="P52483" s="6"/>
      <c r="AA52483" s="6"/>
      <c r="AC52483" s="6"/>
      <c r="AD52483" s="6"/>
    </row>
    <row r="52484" spans="16:30">
      <c r="P52484" s="6"/>
      <c r="AA52484" s="6"/>
      <c r="AC52484" s="6"/>
      <c r="AD52484" s="6"/>
    </row>
    <row r="52485" spans="16:30">
      <c r="P52485" s="6"/>
      <c r="AA52485" s="6"/>
      <c r="AC52485" s="6"/>
      <c r="AD52485" s="6"/>
    </row>
    <row r="52486" spans="16:30">
      <c r="P52486" s="6"/>
      <c r="AA52486" s="6"/>
      <c r="AC52486" s="6"/>
      <c r="AD52486" s="6"/>
    </row>
    <row r="52487" spans="16:30">
      <c r="P52487" s="6"/>
      <c r="AA52487" s="6"/>
      <c r="AC52487" s="6"/>
      <c r="AD52487" s="6"/>
    </row>
    <row r="52488" spans="16:30">
      <c r="P52488" s="6"/>
      <c r="AA52488" s="6"/>
      <c r="AC52488" s="6"/>
      <c r="AD52488" s="6"/>
    </row>
    <row r="52489" spans="16:30">
      <c r="P52489" s="6"/>
      <c r="AA52489" s="6"/>
      <c r="AC52489" s="6"/>
      <c r="AD52489" s="6"/>
    </row>
    <row r="52490" spans="16:30">
      <c r="P52490" s="6"/>
      <c r="AA52490" s="6"/>
      <c r="AC52490" s="6"/>
      <c r="AD52490" s="6"/>
    </row>
    <row r="52491" spans="16:30">
      <c r="P52491" s="6"/>
      <c r="AA52491" s="6"/>
      <c r="AC52491" s="6"/>
      <c r="AD52491" s="6"/>
    </row>
    <row r="52492" spans="16:30">
      <c r="P52492" s="6"/>
      <c r="AA52492" s="6"/>
      <c r="AC52492" s="6"/>
      <c r="AD52492" s="6"/>
    </row>
    <row r="52493" spans="16:30">
      <c r="P52493" s="6"/>
      <c r="AA52493" s="6"/>
      <c r="AC52493" s="6"/>
      <c r="AD52493" s="6"/>
    </row>
    <row r="52494" spans="16:30">
      <c r="P52494" s="6"/>
      <c r="AA52494" s="6"/>
      <c r="AC52494" s="6"/>
      <c r="AD52494" s="6"/>
    </row>
    <row r="52495" spans="16:30">
      <c r="P52495" s="6"/>
      <c r="AA52495" s="6"/>
      <c r="AC52495" s="6"/>
      <c r="AD52495" s="6"/>
    </row>
    <row r="52496" spans="16:30">
      <c r="P52496" s="6"/>
      <c r="AA52496" s="6"/>
      <c r="AC52496" s="6"/>
      <c r="AD52496" s="6"/>
    </row>
    <row r="52497" spans="16:30">
      <c r="P52497" s="6"/>
      <c r="AA52497" s="6"/>
      <c r="AC52497" s="6"/>
      <c r="AD52497" s="6"/>
    </row>
    <row r="52498" spans="16:30">
      <c r="P52498" s="6"/>
      <c r="AA52498" s="6"/>
      <c r="AC52498" s="6"/>
      <c r="AD52498" s="6"/>
    </row>
    <row r="52499" spans="16:30">
      <c r="P52499" s="6"/>
      <c r="AA52499" s="6"/>
      <c r="AC52499" s="6"/>
      <c r="AD52499" s="6"/>
    </row>
    <row r="52500" spans="16:30">
      <c r="P52500" s="6"/>
      <c r="AA52500" s="6"/>
      <c r="AC52500" s="6"/>
      <c r="AD52500" s="6"/>
    </row>
    <row r="52501" spans="16:30">
      <c r="P52501" s="6"/>
      <c r="AA52501" s="6"/>
      <c r="AC52501" s="6"/>
      <c r="AD52501" s="6"/>
    </row>
    <row r="52502" spans="16:30">
      <c r="P52502" s="6"/>
      <c r="AA52502" s="6"/>
      <c r="AC52502" s="6"/>
      <c r="AD52502" s="6"/>
    </row>
    <row r="52503" spans="16:30">
      <c r="P52503" s="6"/>
      <c r="AA52503" s="6"/>
      <c r="AC52503" s="6"/>
      <c r="AD52503" s="6"/>
    </row>
    <row r="52504" spans="16:30">
      <c r="P52504" s="6"/>
      <c r="AA52504" s="6"/>
      <c r="AC52504" s="6"/>
      <c r="AD52504" s="6"/>
    </row>
    <row r="52505" spans="16:30">
      <c r="P52505" s="6"/>
      <c r="AA52505" s="6"/>
      <c r="AC52505" s="6"/>
      <c r="AD52505" s="6"/>
    </row>
    <row r="52506" spans="16:30">
      <c r="P52506" s="6"/>
      <c r="AA52506" s="6"/>
      <c r="AC52506" s="6"/>
      <c r="AD52506" s="6"/>
    </row>
    <row r="52507" spans="16:30">
      <c r="P52507" s="6"/>
      <c r="AA52507" s="6"/>
      <c r="AC52507" s="6"/>
      <c r="AD52507" s="6"/>
    </row>
    <row r="52508" spans="16:30">
      <c r="P52508" s="6"/>
      <c r="AA52508" s="6"/>
      <c r="AC52508" s="6"/>
      <c r="AD52508" s="6"/>
    </row>
    <row r="52509" spans="16:30">
      <c r="P52509" s="6"/>
      <c r="AA52509" s="6"/>
      <c r="AC52509" s="6"/>
      <c r="AD52509" s="6"/>
    </row>
    <row r="52510" spans="16:30">
      <c r="P52510" s="6"/>
      <c r="AA52510" s="6"/>
      <c r="AC52510" s="6"/>
      <c r="AD52510" s="6"/>
    </row>
    <row r="52511" spans="16:30">
      <c r="P52511" s="6"/>
      <c r="AA52511" s="6"/>
      <c r="AC52511" s="6"/>
      <c r="AD52511" s="6"/>
    </row>
    <row r="52512" spans="16:30">
      <c r="P52512" s="6"/>
      <c r="AA52512" s="6"/>
      <c r="AC52512" s="6"/>
      <c r="AD52512" s="6"/>
    </row>
    <row r="52513" spans="16:30">
      <c r="P52513" s="6"/>
      <c r="AA52513" s="6"/>
      <c r="AC52513" s="6"/>
      <c r="AD52513" s="6"/>
    </row>
    <row r="52514" spans="16:30">
      <c r="P52514" s="6"/>
      <c r="AA52514" s="6"/>
      <c r="AC52514" s="6"/>
      <c r="AD52514" s="6"/>
    </row>
    <row r="52515" spans="16:30">
      <c r="P52515" s="6"/>
      <c r="AA52515" s="6"/>
      <c r="AC52515" s="6"/>
      <c r="AD52515" s="6"/>
    </row>
    <row r="52516" spans="16:30">
      <c r="P52516" s="6"/>
      <c r="AA52516" s="6"/>
      <c r="AC52516" s="6"/>
      <c r="AD52516" s="6"/>
    </row>
    <row r="52517" spans="16:30">
      <c r="P52517" s="6"/>
      <c r="AA52517" s="6"/>
      <c r="AC52517" s="6"/>
      <c r="AD52517" s="6"/>
    </row>
    <row r="52518" spans="16:30">
      <c r="P52518" s="6"/>
      <c r="AA52518" s="6"/>
      <c r="AC52518" s="6"/>
      <c r="AD52518" s="6"/>
    </row>
    <row r="52519" spans="16:30">
      <c r="P52519" s="6"/>
      <c r="AA52519" s="6"/>
      <c r="AC52519" s="6"/>
      <c r="AD52519" s="6"/>
    </row>
    <row r="52520" spans="16:30">
      <c r="P52520" s="6"/>
      <c r="AA52520" s="6"/>
      <c r="AC52520" s="6"/>
      <c r="AD52520" s="6"/>
    </row>
    <row r="52521" spans="16:30">
      <c r="P52521" s="6"/>
      <c r="AA52521" s="6"/>
      <c r="AC52521" s="6"/>
      <c r="AD52521" s="6"/>
    </row>
    <row r="52522" spans="16:30">
      <c r="P52522" s="6"/>
      <c r="AA52522" s="6"/>
      <c r="AC52522" s="6"/>
      <c r="AD52522" s="6"/>
    </row>
    <row r="52523" spans="16:30">
      <c r="P52523" s="6"/>
      <c r="AA52523" s="6"/>
      <c r="AC52523" s="6"/>
      <c r="AD52523" s="6"/>
    </row>
    <row r="52524" spans="16:30">
      <c r="P52524" s="6"/>
      <c r="AA52524" s="6"/>
      <c r="AC52524" s="6"/>
      <c r="AD52524" s="6"/>
    </row>
    <row r="52525" spans="16:30">
      <c r="P52525" s="6"/>
      <c r="AA52525" s="6"/>
      <c r="AC52525" s="6"/>
      <c r="AD52525" s="6"/>
    </row>
    <row r="52526" spans="16:30">
      <c r="P52526" s="6"/>
      <c r="AA52526" s="6"/>
      <c r="AC52526" s="6"/>
      <c r="AD52526" s="6"/>
    </row>
    <row r="52527" spans="16:30">
      <c r="P52527" s="6"/>
      <c r="AA52527" s="6"/>
      <c r="AC52527" s="6"/>
      <c r="AD52527" s="6"/>
    </row>
    <row r="52528" spans="16:30">
      <c r="P52528" s="6"/>
      <c r="AA52528" s="6"/>
      <c r="AC52528" s="6"/>
      <c r="AD52528" s="6"/>
    </row>
    <row r="52529" spans="16:30">
      <c r="P52529" s="6"/>
      <c r="AA52529" s="6"/>
      <c r="AC52529" s="6"/>
      <c r="AD52529" s="6"/>
    </row>
    <row r="52530" spans="16:30">
      <c r="P52530" s="6"/>
      <c r="AA52530" s="6"/>
      <c r="AC52530" s="6"/>
      <c r="AD52530" s="6"/>
    </row>
    <row r="52531" spans="16:30">
      <c r="P52531" s="6"/>
      <c r="AA52531" s="6"/>
      <c r="AC52531" s="6"/>
      <c r="AD52531" s="6"/>
    </row>
    <row r="52532" spans="16:30">
      <c r="P52532" s="6"/>
      <c r="AA52532" s="6"/>
      <c r="AC52532" s="6"/>
      <c r="AD52532" s="6"/>
    </row>
    <row r="52533" spans="16:30">
      <c r="P52533" s="6"/>
      <c r="AA52533" s="6"/>
      <c r="AC52533" s="6"/>
      <c r="AD52533" s="6"/>
    </row>
    <row r="52534" spans="16:30">
      <c r="P52534" s="6"/>
      <c r="AA52534" s="6"/>
      <c r="AC52534" s="6"/>
      <c r="AD52534" s="6"/>
    </row>
    <row r="52535" spans="16:30">
      <c r="P52535" s="6"/>
      <c r="AA52535" s="6"/>
      <c r="AC52535" s="6"/>
      <c r="AD52535" s="6"/>
    </row>
    <row r="52536" spans="16:30">
      <c r="P52536" s="6"/>
      <c r="AA52536" s="6"/>
      <c r="AC52536" s="6"/>
      <c r="AD52536" s="6"/>
    </row>
    <row r="52537" spans="16:30">
      <c r="P52537" s="6"/>
      <c r="AA52537" s="6"/>
      <c r="AC52537" s="6"/>
      <c r="AD52537" s="6"/>
    </row>
    <row r="52538" spans="16:30">
      <c r="P52538" s="6"/>
      <c r="AA52538" s="6"/>
      <c r="AC52538" s="6"/>
      <c r="AD52538" s="6"/>
    </row>
    <row r="52539" spans="16:30">
      <c r="P52539" s="6"/>
      <c r="AA52539" s="6"/>
      <c r="AC52539" s="6"/>
      <c r="AD52539" s="6"/>
    </row>
    <row r="52540" spans="16:30">
      <c r="P52540" s="6"/>
      <c r="AA52540" s="6"/>
      <c r="AC52540" s="6"/>
      <c r="AD52540" s="6"/>
    </row>
    <row r="52541" spans="16:30">
      <c r="P52541" s="6"/>
      <c r="AA52541" s="6"/>
      <c r="AC52541" s="6"/>
      <c r="AD52541" s="6"/>
    </row>
    <row r="52542" spans="16:30">
      <c r="P52542" s="6"/>
      <c r="AA52542" s="6"/>
      <c r="AC52542" s="6"/>
      <c r="AD52542" s="6"/>
    </row>
    <row r="52543" spans="16:30">
      <c r="P52543" s="6"/>
      <c r="AA52543" s="6"/>
      <c r="AC52543" s="6"/>
      <c r="AD52543" s="6"/>
    </row>
    <row r="52544" spans="16:30">
      <c r="P52544" s="6"/>
      <c r="AA52544" s="6"/>
      <c r="AC52544" s="6"/>
      <c r="AD52544" s="6"/>
    </row>
    <row r="52545" spans="16:30">
      <c r="P52545" s="6"/>
      <c r="AA52545" s="6"/>
      <c r="AC52545" s="6"/>
      <c r="AD52545" s="6"/>
    </row>
    <row r="52546" spans="16:30">
      <c r="P52546" s="6"/>
      <c r="AA52546" s="6"/>
      <c r="AC52546" s="6"/>
      <c r="AD52546" s="6"/>
    </row>
    <row r="52547" spans="16:30">
      <c r="P52547" s="6"/>
      <c r="AA52547" s="6"/>
      <c r="AC52547" s="6"/>
      <c r="AD52547" s="6"/>
    </row>
    <row r="52548" spans="16:30">
      <c r="P52548" s="6"/>
      <c r="AA52548" s="6"/>
      <c r="AC52548" s="6"/>
      <c r="AD52548" s="6"/>
    </row>
    <row r="52549" spans="16:30">
      <c r="P52549" s="6"/>
      <c r="AA52549" s="6"/>
      <c r="AC52549" s="6"/>
      <c r="AD52549" s="6"/>
    </row>
    <row r="52550" spans="16:30">
      <c r="P52550" s="6"/>
      <c r="AA52550" s="6"/>
      <c r="AC52550" s="6"/>
      <c r="AD52550" s="6"/>
    </row>
    <row r="52551" spans="16:30">
      <c r="P52551" s="6"/>
      <c r="AA52551" s="6"/>
      <c r="AC52551" s="6"/>
      <c r="AD52551" s="6"/>
    </row>
    <row r="52552" spans="16:30">
      <c r="P52552" s="6"/>
      <c r="AA52552" s="6"/>
      <c r="AC52552" s="6"/>
      <c r="AD52552" s="6"/>
    </row>
    <row r="52553" spans="16:30">
      <c r="P52553" s="6"/>
      <c r="AA52553" s="6"/>
      <c r="AC52553" s="6"/>
      <c r="AD52553" s="6"/>
    </row>
    <row r="52554" spans="16:30">
      <c r="P52554" s="6"/>
      <c r="AA52554" s="6"/>
      <c r="AC52554" s="6"/>
      <c r="AD52554" s="6"/>
    </row>
    <row r="52555" spans="16:30">
      <c r="P52555" s="6"/>
      <c r="AA52555" s="6"/>
      <c r="AC52555" s="6"/>
      <c r="AD52555" s="6"/>
    </row>
    <row r="52556" spans="16:30">
      <c r="P52556" s="6"/>
      <c r="AA52556" s="6"/>
      <c r="AC52556" s="6"/>
      <c r="AD52556" s="6"/>
    </row>
    <row r="52557" spans="16:30">
      <c r="P52557" s="6"/>
      <c r="AA52557" s="6"/>
      <c r="AC52557" s="6"/>
      <c r="AD52557" s="6"/>
    </row>
    <row r="52558" spans="16:30">
      <c r="P52558" s="6"/>
      <c r="AA52558" s="6"/>
      <c r="AC52558" s="6"/>
      <c r="AD52558" s="6"/>
    </row>
    <row r="52559" spans="16:30">
      <c r="P52559" s="6"/>
      <c r="AA52559" s="6"/>
      <c r="AC52559" s="6"/>
      <c r="AD52559" s="6"/>
    </row>
    <row r="52560" spans="16:30">
      <c r="P52560" s="6"/>
      <c r="AA52560" s="6"/>
      <c r="AC52560" s="6"/>
      <c r="AD52560" s="6"/>
    </row>
    <row r="52561" spans="16:30">
      <c r="P52561" s="6"/>
      <c r="AA52561" s="6"/>
      <c r="AC52561" s="6"/>
      <c r="AD52561" s="6"/>
    </row>
    <row r="52562" spans="16:30">
      <c r="P52562" s="6"/>
      <c r="AA52562" s="6"/>
      <c r="AC52562" s="6"/>
      <c r="AD52562" s="6"/>
    </row>
    <row r="52563" spans="16:30">
      <c r="P52563" s="6"/>
      <c r="AA52563" s="6"/>
      <c r="AC52563" s="6"/>
      <c r="AD52563" s="6"/>
    </row>
    <row r="52564" spans="16:30">
      <c r="P52564" s="6"/>
      <c r="AA52564" s="6"/>
      <c r="AC52564" s="6"/>
      <c r="AD52564" s="6"/>
    </row>
    <row r="52565" spans="16:30">
      <c r="P52565" s="6"/>
      <c r="AA52565" s="6"/>
      <c r="AC52565" s="6"/>
      <c r="AD52565" s="6"/>
    </row>
    <row r="52566" spans="16:30">
      <c r="P52566" s="6"/>
      <c r="AA52566" s="6"/>
      <c r="AC52566" s="6"/>
      <c r="AD52566" s="6"/>
    </row>
    <row r="52567" spans="16:30">
      <c r="P52567" s="6"/>
      <c r="AA52567" s="6"/>
      <c r="AC52567" s="6"/>
      <c r="AD52567" s="6"/>
    </row>
    <row r="52568" spans="16:30">
      <c r="P52568" s="6"/>
      <c r="AA52568" s="6"/>
      <c r="AC52568" s="6"/>
      <c r="AD52568" s="6"/>
    </row>
    <row r="52569" spans="16:30">
      <c r="P52569" s="6"/>
      <c r="AA52569" s="6"/>
      <c r="AC52569" s="6"/>
      <c r="AD52569" s="6"/>
    </row>
    <row r="52570" spans="16:30">
      <c r="P52570" s="6"/>
      <c r="AA52570" s="6"/>
      <c r="AC52570" s="6"/>
      <c r="AD52570" s="6"/>
    </row>
    <row r="52571" spans="16:30">
      <c r="P52571" s="6"/>
      <c r="AA52571" s="6"/>
      <c r="AC52571" s="6"/>
      <c r="AD52571" s="6"/>
    </row>
    <row r="52572" spans="16:30">
      <c r="P52572" s="6"/>
      <c r="AA52572" s="6"/>
      <c r="AC52572" s="6"/>
      <c r="AD52572" s="6"/>
    </row>
    <row r="52573" spans="16:30">
      <c r="P52573" s="6"/>
      <c r="AA52573" s="6"/>
      <c r="AC52573" s="6"/>
      <c r="AD52573" s="6"/>
    </row>
    <row r="52574" spans="16:30">
      <c r="P52574" s="6"/>
      <c r="AA52574" s="6"/>
      <c r="AC52574" s="6"/>
      <c r="AD52574" s="6"/>
    </row>
    <row r="52575" spans="16:30">
      <c r="P52575" s="6"/>
      <c r="AA52575" s="6"/>
      <c r="AC52575" s="6"/>
      <c r="AD52575" s="6"/>
    </row>
    <row r="52576" spans="16:30">
      <c r="P52576" s="6"/>
      <c r="AA52576" s="6"/>
      <c r="AC52576" s="6"/>
      <c r="AD52576" s="6"/>
    </row>
    <row r="52577" spans="16:30">
      <c r="P52577" s="6"/>
      <c r="AA52577" s="6"/>
      <c r="AC52577" s="6"/>
      <c r="AD52577" s="6"/>
    </row>
    <row r="52578" spans="16:30">
      <c r="P52578" s="6"/>
      <c r="AA52578" s="6"/>
      <c r="AC52578" s="6"/>
      <c r="AD52578" s="6"/>
    </row>
    <row r="52579" spans="16:30">
      <c r="P52579" s="6"/>
      <c r="AA52579" s="6"/>
      <c r="AC52579" s="6"/>
      <c r="AD52579" s="6"/>
    </row>
    <row r="52580" spans="16:30">
      <c r="P52580" s="6"/>
      <c r="AA52580" s="6"/>
      <c r="AC52580" s="6"/>
      <c r="AD52580" s="6"/>
    </row>
    <row r="52581" spans="16:30">
      <c r="P52581" s="6"/>
      <c r="AA52581" s="6"/>
      <c r="AC52581" s="6"/>
      <c r="AD52581" s="6"/>
    </row>
    <row r="52582" spans="16:30">
      <c r="P52582" s="6"/>
      <c r="AA52582" s="6"/>
      <c r="AC52582" s="6"/>
      <c r="AD52582" s="6"/>
    </row>
    <row r="52583" spans="16:30">
      <c r="P52583" s="6"/>
      <c r="AA52583" s="6"/>
      <c r="AC52583" s="6"/>
      <c r="AD52583" s="6"/>
    </row>
    <row r="52584" spans="16:30">
      <c r="P52584" s="6"/>
      <c r="AA52584" s="6"/>
      <c r="AC52584" s="6"/>
      <c r="AD52584" s="6"/>
    </row>
    <row r="52585" spans="16:30">
      <c r="P52585" s="6"/>
      <c r="AA52585" s="6"/>
      <c r="AC52585" s="6"/>
      <c r="AD52585" s="6"/>
    </row>
    <row r="52586" spans="16:30">
      <c r="P52586" s="6"/>
      <c r="AA52586" s="6"/>
      <c r="AC52586" s="6"/>
      <c r="AD52586" s="6"/>
    </row>
    <row r="52587" spans="16:30">
      <c r="P52587" s="6"/>
      <c r="AA52587" s="6"/>
      <c r="AC52587" s="6"/>
      <c r="AD52587" s="6"/>
    </row>
    <row r="52588" spans="16:30">
      <c r="P52588" s="6"/>
      <c r="AA52588" s="6"/>
      <c r="AC52588" s="6"/>
      <c r="AD52588" s="6"/>
    </row>
    <row r="52589" spans="16:30">
      <c r="P52589" s="6"/>
      <c r="AA52589" s="6"/>
      <c r="AC52589" s="6"/>
      <c r="AD52589" s="6"/>
    </row>
    <row r="52590" spans="16:30">
      <c r="P52590" s="6"/>
      <c r="AA52590" s="6"/>
      <c r="AC52590" s="6"/>
      <c r="AD52590" s="6"/>
    </row>
    <row r="52591" spans="16:30">
      <c r="P52591" s="6"/>
      <c r="AA52591" s="6"/>
      <c r="AC52591" s="6"/>
      <c r="AD52591" s="6"/>
    </row>
    <row r="52592" spans="16:30">
      <c r="P52592" s="6"/>
      <c r="AA52592" s="6"/>
      <c r="AC52592" s="6"/>
      <c r="AD52592" s="6"/>
    </row>
    <row r="52593" spans="16:30">
      <c r="P52593" s="6"/>
      <c r="AA52593" s="6"/>
      <c r="AC52593" s="6"/>
      <c r="AD52593" s="6"/>
    </row>
    <row r="52594" spans="16:30">
      <c r="P52594" s="6"/>
      <c r="AA52594" s="6"/>
      <c r="AC52594" s="6"/>
      <c r="AD52594" s="6"/>
    </row>
    <row r="52595" spans="16:30">
      <c r="P52595" s="6"/>
      <c r="AA52595" s="6"/>
      <c r="AC52595" s="6"/>
      <c r="AD52595" s="6"/>
    </row>
    <row r="52596" spans="16:30">
      <c r="P52596" s="6"/>
      <c r="AA52596" s="6"/>
      <c r="AC52596" s="6"/>
      <c r="AD52596" s="6"/>
    </row>
    <row r="52597" spans="16:30">
      <c r="P52597" s="6"/>
      <c r="AA52597" s="6"/>
      <c r="AC52597" s="6"/>
      <c r="AD52597" s="6"/>
    </row>
    <row r="52598" spans="16:30">
      <c r="P52598" s="6"/>
      <c r="AA52598" s="6"/>
      <c r="AC52598" s="6"/>
      <c r="AD52598" s="6"/>
    </row>
    <row r="52599" spans="16:30">
      <c r="P52599" s="6"/>
      <c r="AA52599" s="6"/>
      <c r="AC52599" s="6"/>
      <c r="AD52599" s="6"/>
    </row>
    <row r="52600" spans="16:30">
      <c r="P52600" s="6"/>
      <c r="AA52600" s="6"/>
      <c r="AC52600" s="6"/>
      <c r="AD52600" s="6"/>
    </row>
    <row r="52601" spans="16:30">
      <c r="P52601" s="6"/>
      <c r="AA52601" s="6"/>
      <c r="AC52601" s="6"/>
      <c r="AD52601" s="6"/>
    </row>
    <row r="52602" spans="16:30">
      <c r="P52602" s="6"/>
      <c r="AA52602" s="6"/>
      <c r="AC52602" s="6"/>
      <c r="AD52602" s="6"/>
    </row>
    <row r="52603" spans="16:30">
      <c r="P52603" s="6"/>
      <c r="AA52603" s="6"/>
      <c r="AC52603" s="6"/>
      <c r="AD52603" s="6"/>
    </row>
    <row r="52604" spans="16:30">
      <c r="P52604" s="6"/>
      <c r="AA52604" s="6"/>
      <c r="AC52604" s="6"/>
      <c r="AD52604" s="6"/>
    </row>
    <row r="52605" spans="16:30">
      <c r="P52605" s="6"/>
      <c r="AA52605" s="6"/>
      <c r="AC52605" s="6"/>
      <c r="AD52605" s="6"/>
    </row>
    <row r="52606" spans="16:30">
      <c r="P52606" s="6"/>
      <c r="AA52606" s="6"/>
      <c r="AC52606" s="6"/>
      <c r="AD52606" s="6"/>
    </row>
    <row r="52607" spans="16:30">
      <c r="P52607" s="6"/>
      <c r="AA52607" s="6"/>
      <c r="AC52607" s="6"/>
      <c r="AD52607" s="6"/>
    </row>
    <row r="52608" spans="16:30">
      <c r="P52608" s="6"/>
      <c r="AA52608" s="6"/>
      <c r="AC52608" s="6"/>
      <c r="AD52608" s="6"/>
    </row>
    <row r="52609" spans="16:30">
      <c r="P52609" s="6"/>
      <c r="AA52609" s="6"/>
      <c r="AC52609" s="6"/>
      <c r="AD52609" s="6"/>
    </row>
    <row r="52610" spans="16:30">
      <c r="P52610" s="6"/>
      <c r="AA52610" s="6"/>
      <c r="AC52610" s="6"/>
      <c r="AD52610" s="6"/>
    </row>
    <row r="52611" spans="16:30">
      <c r="P52611" s="6"/>
      <c r="AA52611" s="6"/>
      <c r="AC52611" s="6"/>
      <c r="AD52611" s="6"/>
    </row>
    <row r="52612" spans="16:30">
      <c r="P52612" s="6"/>
      <c r="AA52612" s="6"/>
      <c r="AC52612" s="6"/>
      <c r="AD52612" s="6"/>
    </row>
    <row r="52613" spans="16:30">
      <c r="P52613" s="6"/>
      <c r="AA52613" s="6"/>
      <c r="AC52613" s="6"/>
      <c r="AD52613" s="6"/>
    </row>
    <row r="52614" spans="16:30">
      <c r="P52614" s="6"/>
      <c r="AA52614" s="6"/>
      <c r="AC52614" s="6"/>
      <c r="AD52614" s="6"/>
    </row>
    <row r="52615" spans="16:30">
      <c r="P52615" s="6"/>
      <c r="AA52615" s="6"/>
      <c r="AC52615" s="6"/>
      <c r="AD52615" s="6"/>
    </row>
    <row r="52616" spans="16:30">
      <c r="P52616" s="6"/>
      <c r="AA52616" s="6"/>
      <c r="AC52616" s="6"/>
      <c r="AD52616" s="6"/>
    </row>
    <row r="52617" spans="16:30">
      <c r="P52617" s="6"/>
      <c r="AA52617" s="6"/>
      <c r="AC52617" s="6"/>
      <c r="AD52617" s="6"/>
    </row>
    <row r="52618" spans="16:30">
      <c r="P52618" s="6"/>
      <c r="AA52618" s="6"/>
      <c r="AC52618" s="6"/>
      <c r="AD52618" s="6"/>
    </row>
    <row r="52619" spans="16:30">
      <c r="P52619" s="6"/>
      <c r="AA52619" s="6"/>
      <c r="AC52619" s="6"/>
      <c r="AD52619" s="6"/>
    </row>
    <row r="52620" spans="16:30">
      <c r="P52620" s="6"/>
      <c r="AA52620" s="6"/>
      <c r="AC52620" s="6"/>
      <c r="AD52620" s="6"/>
    </row>
    <row r="52621" spans="16:30">
      <c r="P52621" s="6"/>
      <c r="AA52621" s="6"/>
      <c r="AC52621" s="6"/>
      <c r="AD52621" s="6"/>
    </row>
    <row r="52622" spans="16:30">
      <c r="P52622" s="6"/>
      <c r="AA52622" s="6"/>
      <c r="AC52622" s="6"/>
      <c r="AD52622" s="6"/>
    </row>
    <row r="52623" spans="16:30">
      <c r="P52623" s="6"/>
      <c r="AA52623" s="6"/>
      <c r="AC52623" s="6"/>
      <c r="AD52623" s="6"/>
    </row>
    <row r="52624" spans="16:30">
      <c r="P52624" s="6"/>
      <c r="AA52624" s="6"/>
      <c r="AC52624" s="6"/>
      <c r="AD52624" s="6"/>
    </row>
    <row r="52625" spans="16:30">
      <c r="P52625" s="6"/>
      <c r="AA52625" s="6"/>
      <c r="AC52625" s="6"/>
      <c r="AD52625" s="6"/>
    </row>
    <row r="52626" spans="16:30">
      <c r="P52626" s="6"/>
      <c r="AA52626" s="6"/>
      <c r="AC52626" s="6"/>
      <c r="AD52626" s="6"/>
    </row>
    <row r="52627" spans="16:30">
      <c r="P52627" s="6"/>
      <c r="AA52627" s="6"/>
      <c r="AC52627" s="6"/>
      <c r="AD52627" s="6"/>
    </row>
    <row r="52628" spans="16:30">
      <c r="P52628" s="6"/>
      <c r="AA52628" s="6"/>
      <c r="AC52628" s="6"/>
      <c r="AD52628" s="6"/>
    </row>
    <row r="52629" spans="16:30">
      <c r="P52629" s="6"/>
      <c r="AA52629" s="6"/>
      <c r="AC52629" s="6"/>
      <c r="AD52629" s="6"/>
    </row>
    <row r="52630" spans="16:30">
      <c r="P52630" s="6"/>
      <c r="AA52630" s="6"/>
      <c r="AC52630" s="6"/>
      <c r="AD52630" s="6"/>
    </row>
    <row r="52631" spans="16:30">
      <c r="P52631" s="6"/>
      <c r="AA52631" s="6"/>
      <c r="AC52631" s="6"/>
      <c r="AD52631" s="6"/>
    </row>
    <row r="52632" spans="16:30">
      <c r="P52632" s="6"/>
      <c r="AA52632" s="6"/>
      <c r="AC52632" s="6"/>
      <c r="AD52632" s="6"/>
    </row>
    <row r="52633" spans="16:30">
      <c r="P52633" s="6"/>
      <c r="AA52633" s="6"/>
      <c r="AC52633" s="6"/>
      <c r="AD52633" s="6"/>
    </row>
    <row r="52634" spans="16:30">
      <c r="P52634" s="6"/>
      <c r="AA52634" s="6"/>
      <c r="AC52634" s="6"/>
      <c r="AD52634" s="6"/>
    </row>
    <row r="52635" spans="16:30">
      <c r="P52635" s="6"/>
      <c r="AA52635" s="6"/>
      <c r="AC52635" s="6"/>
      <c r="AD52635" s="6"/>
    </row>
    <row r="52636" spans="16:30">
      <c r="P52636" s="6"/>
      <c r="AA52636" s="6"/>
      <c r="AC52636" s="6"/>
      <c r="AD52636" s="6"/>
    </row>
    <row r="52637" spans="16:30">
      <c r="P52637" s="6"/>
      <c r="AA52637" s="6"/>
      <c r="AC52637" s="6"/>
      <c r="AD52637" s="6"/>
    </row>
    <row r="52638" spans="16:30">
      <c r="P52638" s="6"/>
      <c r="AA52638" s="6"/>
      <c r="AC52638" s="6"/>
      <c r="AD52638" s="6"/>
    </row>
    <row r="52639" spans="16:30">
      <c r="P52639" s="6"/>
      <c r="AA52639" s="6"/>
      <c r="AC52639" s="6"/>
      <c r="AD52639" s="6"/>
    </row>
    <row r="52640" spans="16:30">
      <c r="P52640" s="6"/>
      <c r="AA52640" s="6"/>
      <c r="AC52640" s="6"/>
      <c r="AD52640" s="6"/>
    </row>
    <row r="52641" spans="16:30">
      <c r="P52641" s="6"/>
      <c r="AA52641" s="6"/>
      <c r="AC52641" s="6"/>
      <c r="AD52641" s="6"/>
    </row>
    <row r="52642" spans="16:30">
      <c r="P52642" s="6"/>
      <c r="AA52642" s="6"/>
      <c r="AC52642" s="6"/>
      <c r="AD52642" s="6"/>
    </row>
    <row r="52643" spans="16:30">
      <c r="P52643" s="6"/>
      <c r="AA52643" s="6"/>
      <c r="AC52643" s="6"/>
      <c r="AD52643" s="6"/>
    </row>
    <row r="52644" spans="16:30">
      <c r="P52644" s="6"/>
      <c r="AA52644" s="6"/>
      <c r="AC52644" s="6"/>
      <c r="AD52644" s="6"/>
    </row>
    <row r="52645" spans="16:30">
      <c r="P52645" s="6"/>
      <c r="AA52645" s="6"/>
      <c r="AC52645" s="6"/>
      <c r="AD52645" s="6"/>
    </row>
    <row r="52646" spans="16:30">
      <c r="P52646" s="6"/>
      <c r="AA52646" s="6"/>
      <c r="AC52646" s="6"/>
      <c r="AD52646" s="6"/>
    </row>
    <row r="52647" spans="16:30">
      <c r="P52647" s="6"/>
      <c r="AA52647" s="6"/>
      <c r="AC52647" s="6"/>
      <c r="AD52647" s="6"/>
    </row>
    <row r="52648" spans="16:30">
      <c r="P52648" s="6"/>
      <c r="AA52648" s="6"/>
      <c r="AC52648" s="6"/>
      <c r="AD52648" s="6"/>
    </row>
    <row r="52649" spans="16:30">
      <c r="P52649" s="6"/>
      <c r="AA52649" s="6"/>
      <c r="AC52649" s="6"/>
      <c r="AD52649" s="6"/>
    </row>
    <row r="52650" spans="16:30">
      <c r="P52650" s="6"/>
      <c r="AA52650" s="6"/>
      <c r="AC52650" s="6"/>
      <c r="AD52650" s="6"/>
    </row>
    <row r="52651" spans="16:30">
      <c r="P52651" s="6"/>
      <c r="AA52651" s="6"/>
      <c r="AC52651" s="6"/>
      <c r="AD52651" s="6"/>
    </row>
    <row r="52652" spans="16:30">
      <c r="P52652" s="6"/>
      <c r="AA52652" s="6"/>
      <c r="AC52652" s="6"/>
      <c r="AD52652" s="6"/>
    </row>
    <row r="52653" spans="16:30">
      <c r="P52653" s="6"/>
      <c r="AA52653" s="6"/>
      <c r="AC52653" s="6"/>
      <c r="AD52653" s="6"/>
    </row>
    <row r="52654" spans="16:30">
      <c r="P52654" s="6"/>
      <c r="AA52654" s="6"/>
      <c r="AC52654" s="6"/>
      <c r="AD52654" s="6"/>
    </row>
    <row r="52655" spans="16:30">
      <c r="P52655" s="6"/>
      <c r="AA52655" s="6"/>
      <c r="AC52655" s="6"/>
      <c r="AD52655" s="6"/>
    </row>
    <row r="52656" spans="16:30">
      <c r="P52656" s="6"/>
      <c r="AA52656" s="6"/>
      <c r="AC52656" s="6"/>
      <c r="AD52656" s="6"/>
    </row>
    <row r="52657" spans="16:30">
      <c r="P52657" s="6"/>
      <c r="AA52657" s="6"/>
      <c r="AC52657" s="6"/>
      <c r="AD52657" s="6"/>
    </row>
    <row r="52658" spans="16:30">
      <c r="P52658" s="6"/>
      <c r="AA52658" s="6"/>
      <c r="AC52658" s="6"/>
      <c r="AD52658" s="6"/>
    </row>
    <row r="52659" spans="16:30">
      <c r="P52659" s="6"/>
      <c r="AA52659" s="6"/>
      <c r="AC52659" s="6"/>
      <c r="AD52659" s="6"/>
    </row>
    <row r="52660" spans="16:30">
      <c r="P52660" s="6"/>
      <c r="AA52660" s="6"/>
      <c r="AC52660" s="6"/>
      <c r="AD52660" s="6"/>
    </row>
    <row r="52661" spans="16:30">
      <c r="P52661" s="6"/>
      <c r="AA52661" s="6"/>
      <c r="AC52661" s="6"/>
      <c r="AD52661" s="6"/>
    </row>
    <row r="52662" spans="16:30">
      <c r="P52662" s="6"/>
      <c r="AA52662" s="6"/>
      <c r="AC52662" s="6"/>
      <c r="AD52662" s="6"/>
    </row>
    <row r="52663" spans="16:30">
      <c r="P52663" s="6"/>
      <c r="AA52663" s="6"/>
      <c r="AC52663" s="6"/>
      <c r="AD52663" s="6"/>
    </row>
    <row r="52664" spans="16:30">
      <c r="P52664" s="6"/>
      <c r="AA52664" s="6"/>
      <c r="AC52664" s="6"/>
      <c r="AD52664" s="6"/>
    </row>
    <row r="52665" spans="16:30">
      <c r="P52665" s="6"/>
      <c r="AA52665" s="6"/>
      <c r="AC52665" s="6"/>
      <c r="AD52665" s="6"/>
    </row>
    <row r="52666" spans="16:30">
      <c r="P52666" s="6"/>
      <c r="AA52666" s="6"/>
      <c r="AC52666" s="6"/>
      <c r="AD52666" s="6"/>
    </row>
    <row r="52667" spans="16:30">
      <c r="P52667" s="6"/>
      <c r="AA52667" s="6"/>
      <c r="AC52667" s="6"/>
      <c r="AD52667" s="6"/>
    </row>
    <row r="52668" spans="16:30">
      <c r="P52668" s="6"/>
      <c r="AA52668" s="6"/>
      <c r="AC52668" s="6"/>
      <c r="AD52668" s="6"/>
    </row>
    <row r="52669" spans="16:30">
      <c r="P52669" s="6"/>
      <c r="AA52669" s="6"/>
      <c r="AC52669" s="6"/>
      <c r="AD52669" s="6"/>
    </row>
    <row r="52670" spans="16:30">
      <c r="P52670" s="6"/>
      <c r="AA52670" s="6"/>
      <c r="AC52670" s="6"/>
      <c r="AD52670" s="6"/>
    </row>
    <row r="52671" spans="16:30">
      <c r="P52671" s="6"/>
      <c r="AA52671" s="6"/>
      <c r="AC52671" s="6"/>
      <c r="AD52671" s="6"/>
    </row>
    <row r="52672" spans="16:30">
      <c r="P52672" s="6"/>
      <c r="AA52672" s="6"/>
      <c r="AC52672" s="6"/>
      <c r="AD52672" s="6"/>
    </row>
    <row r="52673" spans="16:30">
      <c r="P52673" s="6"/>
      <c r="AA52673" s="6"/>
      <c r="AC52673" s="6"/>
      <c r="AD52673" s="6"/>
    </row>
    <row r="52674" spans="16:30">
      <c r="P52674" s="6"/>
      <c r="AA52674" s="6"/>
      <c r="AC52674" s="6"/>
      <c r="AD52674" s="6"/>
    </row>
    <row r="52675" spans="16:30">
      <c r="P52675" s="6"/>
      <c r="AA52675" s="6"/>
      <c r="AC52675" s="6"/>
      <c r="AD52675" s="6"/>
    </row>
    <row r="52676" spans="16:30">
      <c r="P52676" s="6"/>
      <c r="AA52676" s="6"/>
      <c r="AC52676" s="6"/>
      <c r="AD52676" s="6"/>
    </row>
    <row r="52677" spans="16:30">
      <c r="P52677" s="6"/>
      <c r="AA52677" s="6"/>
      <c r="AC52677" s="6"/>
      <c r="AD52677" s="6"/>
    </row>
    <row r="52678" spans="16:30">
      <c r="P52678" s="6"/>
      <c r="AA52678" s="6"/>
      <c r="AC52678" s="6"/>
      <c r="AD52678" s="6"/>
    </row>
    <row r="52679" spans="16:30">
      <c r="P52679" s="6"/>
      <c r="AA52679" s="6"/>
      <c r="AC52679" s="6"/>
      <c r="AD52679" s="6"/>
    </row>
    <row r="52680" spans="16:30">
      <c r="P52680" s="6"/>
      <c r="AA52680" s="6"/>
      <c r="AC52680" s="6"/>
      <c r="AD52680" s="6"/>
    </row>
    <row r="52681" spans="16:30">
      <c r="P52681" s="6"/>
      <c r="AA52681" s="6"/>
      <c r="AC52681" s="6"/>
      <c r="AD52681" s="6"/>
    </row>
    <row r="52682" spans="16:30">
      <c r="P52682" s="6"/>
      <c r="AA52682" s="6"/>
      <c r="AC52682" s="6"/>
      <c r="AD52682" s="6"/>
    </row>
    <row r="52683" spans="16:30">
      <c r="P52683" s="6"/>
      <c r="AA52683" s="6"/>
      <c r="AC52683" s="6"/>
      <c r="AD52683" s="6"/>
    </row>
    <row r="52684" spans="16:30">
      <c r="P52684" s="6"/>
      <c r="AA52684" s="6"/>
      <c r="AC52684" s="6"/>
      <c r="AD52684" s="6"/>
    </row>
    <row r="52685" spans="16:30">
      <c r="P52685" s="6"/>
      <c r="AA52685" s="6"/>
      <c r="AC52685" s="6"/>
      <c r="AD52685" s="6"/>
    </row>
    <row r="52686" spans="16:30">
      <c r="P52686" s="6"/>
      <c r="AA52686" s="6"/>
      <c r="AC52686" s="6"/>
      <c r="AD52686" s="6"/>
    </row>
    <row r="52687" spans="16:30">
      <c r="P52687" s="6"/>
      <c r="AA52687" s="6"/>
      <c r="AC52687" s="6"/>
      <c r="AD52687" s="6"/>
    </row>
    <row r="52688" spans="16:30">
      <c r="P52688" s="6"/>
      <c r="AA52688" s="6"/>
      <c r="AC52688" s="6"/>
      <c r="AD52688" s="6"/>
    </row>
    <row r="52689" spans="16:30">
      <c r="P52689" s="6"/>
      <c r="AA52689" s="6"/>
      <c r="AC52689" s="6"/>
      <c r="AD52689" s="6"/>
    </row>
    <row r="52690" spans="16:30">
      <c r="P52690" s="6"/>
      <c r="AA52690" s="6"/>
      <c r="AC52690" s="6"/>
      <c r="AD52690" s="6"/>
    </row>
    <row r="52691" spans="16:30">
      <c r="P52691" s="6"/>
      <c r="AA52691" s="6"/>
      <c r="AC52691" s="6"/>
      <c r="AD52691" s="6"/>
    </row>
    <row r="52692" spans="16:30">
      <c r="P52692" s="6"/>
      <c r="AA52692" s="6"/>
      <c r="AC52692" s="6"/>
      <c r="AD52692" s="6"/>
    </row>
    <row r="52693" spans="16:30">
      <c r="P52693" s="6"/>
      <c r="AA52693" s="6"/>
      <c r="AC52693" s="6"/>
      <c r="AD52693" s="6"/>
    </row>
    <row r="52694" spans="16:30">
      <c r="P52694" s="6"/>
      <c r="AA52694" s="6"/>
      <c r="AC52694" s="6"/>
      <c r="AD52694" s="6"/>
    </row>
    <row r="52695" spans="16:30">
      <c r="P52695" s="6"/>
      <c r="AA52695" s="6"/>
      <c r="AC52695" s="6"/>
      <c r="AD52695" s="6"/>
    </row>
    <row r="52696" spans="16:30">
      <c r="P52696" s="6"/>
      <c r="AA52696" s="6"/>
      <c r="AC52696" s="6"/>
      <c r="AD52696" s="6"/>
    </row>
    <row r="52697" spans="16:30">
      <c r="P52697" s="6"/>
      <c r="AA52697" s="6"/>
      <c r="AC52697" s="6"/>
      <c r="AD52697" s="6"/>
    </row>
    <row r="52698" spans="16:30">
      <c r="P52698" s="6"/>
      <c r="AA52698" s="6"/>
      <c r="AC52698" s="6"/>
      <c r="AD52698" s="6"/>
    </row>
    <row r="52699" spans="16:30">
      <c r="P52699" s="6"/>
      <c r="AA52699" s="6"/>
      <c r="AC52699" s="6"/>
      <c r="AD52699" s="6"/>
    </row>
    <row r="52700" spans="16:30">
      <c r="P52700" s="6"/>
      <c r="AA52700" s="6"/>
      <c r="AC52700" s="6"/>
      <c r="AD52700" s="6"/>
    </row>
    <row r="52701" spans="16:30">
      <c r="P52701" s="6"/>
      <c r="AA52701" s="6"/>
      <c r="AC52701" s="6"/>
      <c r="AD52701" s="6"/>
    </row>
    <row r="52702" spans="16:30">
      <c r="P52702" s="6"/>
      <c r="AA52702" s="6"/>
      <c r="AC52702" s="6"/>
      <c r="AD52702" s="6"/>
    </row>
    <row r="52703" spans="16:30">
      <c r="P52703" s="6"/>
      <c r="AA52703" s="6"/>
      <c r="AC52703" s="6"/>
      <c r="AD52703" s="6"/>
    </row>
    <row r="52704" spans="16:30">
      <c r="P52704" s="6"/>
      <c r="AA52704" s="6"/>
      <c r="AC52704" s="6"/>
      <c r="AD52704" s="6"/>
    </row>
    <row r="52705" spans="16:30">
      <c r="P52705" s="6"/>
      <c r="AA52705" s="6"/>
      <c r="AC52705" s="6"/>
      <c r="AD52705" s="6"/>
    </row>
    <row r="52706" spans="16:30">
      <c r="P52706" s="6"/>
      <c r="AA52706" s="6"/>
      <c r="AC52706" s="6"/>
      <c r="AD52706" s="6"/>
    </row>
    <row r="52707" spans="16:30">
      <c r="P52707" s="6"/>
      <c r="AA52707" s="6"/>
      <c r="AC52707" s="6"/>
      <c r="AD52707" s="6"/>
    </row>
    <row r="52708" spans="16:30">
      <c r="P52708" s="6"/>
      <c r="AA52708" s="6"/>
      <c r="AC52708" s="6"/>
      <c r="AD52708" s="6"/>
    </row>
    <row r="52709" spans="16:30">
      <c r="P52709" s="6"/>
      <c r="AA52709" s="6"/>
      <c r="AC52709" s="6"/>
      <c r="AD52709" s="6"/>
    </row>
    <row r="52710" spans="16:30">
      <c r="P52710" s="6"/>
      <c r="AA52710" s="6"/>
      <c r="AC52710" s="6"/>
      <c r="AD52710" s="6"/>
    </row>
    <row r="52711" spans="16:30">
      <c r="P52711" s="6"/>
      <c r="AA52711" s="6"/>
      <c r="AC52711" s="6"/>
      <c r="AD52711" s="6"/>
    </row>
    <row r="52712" spans="16:30">
      <c r="P52712" s="6"/>
      <c r="AA52712" s="6"/>
      <c r="AC52712" s="6"/>
      <c r="AD52712" s="6"/>
    </row>
    <row r="52713" spans="16:30">
      <c r="P52713" s="6"/>
      <c r="AA52713" s="6"/>
      <c r="AC52713" s="6"/>
      <c r="AD52713" s="6"/>
    </row>
    <row r="52714" spans="16:30">
      <c r="P52714" s="6"/>
      <c r="AA52714" s="6"/>
      <c r="AC52714" s="6"/>
      <c r="AD52714" s="6"/>
    </row>
    <row r="52715" spans="16:30">
      <c r="P52715" s="6"/>
      <c r="AA52715" s="6"/>
      <c r="AC52715" s="6"/>
      <c r="AD52715" s="6"/>
    </row>
    <row r="52716" spans="16:30">
      <c r="P52716" s="6"/>
      <c r="AA52716" s="6"/>
      <c r="AC52716" s="6"/>
      <c r="AD52716" s="6"/>
    </row>
    <row r="52717" spans="16:30">
      <c r="P52717" s="6"/>
      <c r="AA52717" s="6"/>
      <c r="AC52717" s="6"/>
      <c r="AD52717" s="6"/>
    </row>
    <row r="52718" spans="16:30">
      <c r="P52718" s="6"/>
      <c r="AA52718" s="6"/>
      <c r="AC52718" s="6"/>
      <c r="AD52718" s="6"/>
    </row>
    <row r="52719" spans="16:30">
      <c r="P52719" s="6"/>
      <c r="AA52719" s="6"/>
      <c r="AC52719" s="6"/>
      <c r="AD52719" s="6"/>
    </row>
    <row r="52720" spans="16:30">
      <c r="P52720" s="6"/>
      <c r="AA52720" s="6"/>
      <c r="AC52720" s="6"/>
      <c r="AD52720" s="6"/>
    </row>
    <row r="52721" spans="16:30">
      <c r="P52721" s="6"/>
      <c r="AA52721" s="6"/>
      <c r="AC52721" s="6"/>
      <c r="AD52721" s="6"/>
    </row>
    <row r="52722" spans="16:30">
      <c r="P52722" s="6"/>
      <c r="AA52722" s="6"/>
      <c r="AC52722" s="6"/>
      <c r="AD52722" s="6"/>
    </row>
    <row r="52723" spans="16:30">
      <c r="P52723" s="6"/>
      <c r="AA52723" s="6"/>
      <c r="AC52723" s="6"/>
      <c r="AD52723" s="6"/>
    </row>
    <row r="52724" spans="16:30">
      <c r="P52724" s="6"/>
      <c r="AA52724" s="6"/>
      <c r="AC52724" s="6"/>
      <c r="AD52724" s="6"/>
    </row>
    <row r="52725" spans="16:30">
      <c r="P52725" s="6"/>
      <c r="AA52725" s="6"/>
      <c r="AC52725" s="6"/>
      <c r="AD52725" s="6"/>
    </row>
    <row r="52726" spans="16:30">
      <c r="P52726" s="6"/>
      <c r="AA52726" s="6"/>
      <c r="AC52726" s="6"/>
      <c r="AD52726" s="6"/>
    </row>
    <row r="52727" spans="16:30">
      <c r="P52727" s="6"/>
      <c r="AA52727" s="6"/>
      <c r="AC52727" s="6"/>
      <c r="AD52727" s="6"/>
    </row>
    <row r="52728" spans="16:30">
      <c r="P52728" s="6"/>
      <c r="AA52728" s="6"/>
      <c r="AC52728" s="6"/>
      <c r="AD52728" s="6"/>
    </row>
    <row r="52729" spans="16:30">
      <c r="P52729" s="6"/>
      <c r="AA52729" s="6"/>
      <c r="AC52729" s="6"/>
      <c r="AD52729" s="6"/>
    </row>
    <row r="52730" spans="16:30">
      <c r="P52730" s="6"/>
      <c r="AA52730" s="6"/>
      <c r="AC52730" s="6"/>
      <c r="AD52730" s="6"/>
    </row>
    <row r="52731" spans="16:30">
      <c r="P52731" s="6"/>
      <c r="AA52731" s="6"/>
      <c r="AC52731" s="6"/>
      <c r="AD52731" s="6"/>
    </row>
    <row r="52732" spans="16:30">
      <c r="P52732" s="6"/>
      <c r="AA52732" s="6"/>
      <c r="AC52732" s="6"/>
      <c r="AD52732" s="6"/>
    </row>
    <row r="52733" spans="16:30">
      <c r="P52733" s="6"/>
      <c r="AA52733" s="6"/>
      <c r="AC52733" s="6"/>
      <c r="AD52733" s="6"/>
    </row>
    <row r="52734" spans="16:30">
      <c r="P52734" s="6"/>
      <c r="AA52734" s="6"/>
      <c r="AC52734" s="6"/>
      <c r="AD52734" s="6"/>
    </row>
    <row r="52735" spans="16:30">
      <c r="P52735" s="6"/>
      <c r="AA52735" s="6"/>
      <c r="AC52735" s="6"/>
      <c r="AD52735" s="6"/>
    </row>
    <row r="52736" spans="16:30">
      <c r="P52736" s="6"/>
      <c r="AA52736" s="6"/>
      <c r="AC52736" s="6"/>
      <c r="AD52736" s="6"/>
    </row>
    <row r="52737" spans="16:30">
      <c r="P52737" s="6"/>
      <c r="AA52737" s="6"/>
      <c r="AC52737" s="6"/>
      <c r="AD52737" s="6"/>
    </row>
    <row r="52738" spans="16:30">
      <c r="P52738" s="6"/>
      <c r="AA52738" s="6"/>
      <c r="AC52738" s="6"/>
      <c r="AD52738" s="6"/>
    </row>
    <row r="52739" spans="16:30">
      <c r="P52739" s="6"/>
      <c r="AA52739" s="6"/>
      <c r="AC52739" s="6"/>
      <c r="AD52739" s="6"/>
    </row>
    <row r="52740" spans="16:30">
      <c r="P52740" s="6"/>
      <c r="AA52740" s="6"/>
      <c r="AC52740" s="6"/>
      <c r="AD52740" s="6"/>
    </row>
    <row r="52741" spans="16:30">
      <c r="P52741" s="6"/>
      <c r="AA52741" s="6"/>
      <c r="AC52741" s="6"/>
      <c r="AD52741" s="6"/>
    </row>
    <row r="52742" spans="16:30">
      <c r="P52742" s="6"/>
      <c r="AA52742" s="6"/>
      <c r="AC52742" s="6"/>
      <c r="AD52742" s="6"/>
    </row>
    <row r="52743" spans="16:30">
      <c r="P52743" s="6"/>
      <c r="AA52743" s="6"/>
      <c r="AC52743" s="6"/>
      <c r="AD52743" s="6"/>
    </row>
    <row r="52744" spans="16:30">
      <c r="P52744" s="6"/>
      <c r="AA52744" s="6"/>
      <c r="AC52744" s="6"/>
      <c r="AD52744" s="6"/>
    </row>
    <row r="52745" spans="16:30">
      <c r="P52745" s="6"/>
      <c r="AA52745" s="6"/>
      <c r="AC52745" s="6"/>
      <c r="AD52745" s="6"/>
    </row>
    <row r="52746" spans="16:30">
      <c r="P52746" s="6"/>
      <c r="AA52746" s="6"/>
      <c r="AC52746" s="6"/>
      <c r="AD52746" s="6"/>
    </row>
    <row r="52747" spans="16:30">
      <c r="P52747" s="6"/>
      <c r="AA52747" s="6"/>
      <c r="AC52747" s="6"/>
      <c r="AD52747" s="6"/>
    </row>
    <row r="52748" spans="16:30">
      <c r="P52748" s="6"/>
      <c r="AA52748" s="6"/>
      <c r="AC52748" s="6"/>
      <c r="AD52748" s="6"/>
    </row>
    <row r="52749" spans="16:30">
      <c r="P52749" s="6"/>
      <c r="AA52749" s="6"/>
      <c r="AC52749" s="6"/>
      <c r="AD52749" s="6"/>
    </row>
    <row r="52750" spans="16:30">
      <c r="P52750" s="6"/>
      <c r="AA52750" s="6"/>
      <c r="AC52750" s="6"/>
      <c r="AD52750" s="6"/>
    </row>
    <row r="52751" spans="16:30">
      <c r="P52751" s="6"/>
      <c r="AA52751" s="6"/>
      <c r="AC52751" s="6"/>
      <c r="AD52751" s="6"/>
    </row>
    <row r="52752" spans="16:30">
      <c r="P52752" s="6"/>
      <c r="AA52752" s="6"/>
      <c r="AC52752" s="6"/>
      <c r="AD52752" s="6"/>
    </row>
    <row r="52753" spans="16:30">
      <c r="P52753" s="6"/>
      <c r="AA52753" s="6"/>
      <c r="AC52753" s="6"/>
      <c r="AD52753" s="6"/>
    </row>
    <row r="52754" spans="16:30">
      <c r="P52754" s="6"/>
      <c r="AA52754" s="6"/>
      <c r="AC52754" s="6"/>
      <c r="AD52754" s="6"/>
    </row>
    <row r="52755" spans="16:30">
      <c r="P52755" s="6"/>
      <c r="AA52755" s="6"/>
      <c r="AC52755" s="6"/>
      <c r="AD52755" s="6"/>
    </row>
    <row r="52756" spans="16:30">
      <c r="P52756" s="6"/>
      <c r="AA52756" s="6"/>
      <c r="AC52756" s="6"/>
      <c r="AD52756" s="6"/>
    </row>
    <row r="52757" spans="16:30">
      <c r="P52757" s="6"/>
      <c r="AA52757" s="6"/>
      <c r="AC52757" s="6"/>
      <c r="AD52757" s="6"/>
    </row>
    <row r="52758" spans="16:30">
      <c r="P52758" s="6"/>
      <c r="AA52758" s="6"/>
      <c r="AC52758" s="6"/>
      <c r="AD52758" s="6"/>
    </row>
    <row r="52759" spans="16:30">
      <c r="P52759" s="6"/>
      <c r="AA52759" s="6"/>
      <c r="AC52759" s="6"/>
      <c r="AD52759" s="6"/>
    </row>
    <row r="52760" spans="16:30">
      <c r="P52760" s="6"/>
      <c r="AA52760" s="6"/>
      <c r="AC52760" s="6"/>
      <c r="AD52760" s="6"/>
    </row>
    <row r="52761" spans="16:30">
      <c r="P52761" s="6"/>
      <c r="AA52761" s="6"/>
      <c r="AC52761" s="6"/>
      <c r="AD52761" s="6"/>
    </row>
    <row r="52762" spans="16:30">
      <c r="P52762" s="6"/>
      <c r="AA52762" s="6"/>
      <c r="AC52762" s="6"/>
      <c r="AD52762" s="6"/>
    </row>
    <row r="52763" spans="16:30">
      <c r="P52763" s="6"/>
      <c r="AA52763" s="6"/>
      <c r="AC52763" s="6"/>
      <c r="AD52763" s="6"/>
    </row>
    <row r="52764" spans="16:30">
      <c r="P52764" s="6"/>
      <c r="AA52764" s="6"/>
      <c r="AC52764" s="6"/>
      <c r="AD52764" s="6"/>
    </row>
    <row r="52765" spans="16:30">
      <c r="P52765" s="6"/>
      <c r="AA52765" s="6"/>
      <c r="AC52765" s="6"/>
      <c r="AD52765" s="6"/>
    </row>
    <row r="52766" spans="16:30">
      <c r="P52766" s="6"/>
      <c r="AA52766" s="6"/>
      <c r="AC52766" s="6"/>
      <c r="AD52766" s="6"/>
    </row>
    <row r="52767" spans="16:30">
      <c r="P52767" s="6"/>
      <c r="AA52767" s="6"/>
      <c r="AC52767" s="6"/>
      <c r="AD52767" s="6"/>
    </row>
    <row r="52768" spans="16:30">
      <c r="P52768" s="6"/>
      <c r="AA52768" s="6"/>
      <c r="AC52768" s="6"/>
      <c r="AD52768" s="6"/>
    </row>
    <row r="52769" spans="16:30">
      <c r="P52769" s="6"/>
      <c r="AA52769" s="6"/>
      <c r="AC52769" s="6"/>
      <c r="AD52769" s="6"/>
    </row>
    <row r="52770" spans="16:30">
      <c r="P52770" s="6"/>
      <c r="AA52770" s="6"/>
      <c r="AC52770" s="6"/>
      <c r="AD52770" s="6"/>
    </row>
    <row r="52771" spans="16:30">
      <c r="P52771" s="6"/>
      <c r="AA52771" s="6"/>
      <c r="AC52771" s="6"/>
      <c r="AD52771" s="6"/>
    </row>
    <row r="52772" spans="16:30">
      <c r="P52772" s="6"/>
      <c r="AA52772" s="6"/>
      <c r="AC52772" s="6"/>
      <c r="AD52772" s="6"/>
    </row>
    <row r="52773" spans="16:30">
      <c r="P52773" s="6"/>
      <c r="AA52773" s="6"/>
      <c r="AC52773" s="6"/>
      <c r="AD52773" s="6"/>
    </row>
    <row r="52774" spans="16:30">
      <c r="P52774" s="6"/>
      <c r="AA52774" s="6"/>
      <c r="AC52774" s="6"/>
      <c r="AD52774" s="6"/>
    </row>
    <row r="52775" spans="16:30">
      <c r="P52775" s="6"/>
      <c r="AA52775" s="6"/>
      <c r="AC52775" s="6"/>
      <c r="AD52775" s="6"/>
    </row>
    <row r="52776" spans="16:30">
      <c r="P52776" s="6"/>
      <c r="AA52776" s="6"/>
      <c r="AC52776" s="6"/>
      <c r="AD52776" s="6"/>
    </row>
    <row r="52777" spans="16:30">
      <c r="P52777" s="6"/>
      <c r="AA52777" s="6"/>
      <c r="AC52777" s="6"/>
      <c r="AD52777" s="6"/>
    </row>
    <row r="52778" spans="16:30">
      <c r="P52778" s="6"/>
      <c r="AA52778" s="6"/>
      <c r="AC52778" s="6"/>
      <c r="AD52778" s="6"/>
    </row>
    <row r="52779" spans="16:30">
      <c r="P52779" s="6"/>
      <c r="AA52779" s="6"/>
      <c r="AC52779" s="6"/>
      <c r="AD52779" s="6"/>
    </row>
    <row r="52780" spans="16:30">
      <c r="P52780" s="6"/>
      <c r="AA52780" s="6"/>
      <c r="AC52780" s="6"/>
      <c r="AD52780" s="6"/>
    </row>
    <row r="52781" spans="16:30">
      <c r="P52781" s="6"/>
      <c r="AA52781" s="6"/>
      <c r="AC52781" s="6"/>
      <c r="AD52781" s="6"/>
    </row>
    <row r="52782" spans="16:30">
      <c r="P52782" s="6"/>
      <c r="AA52782" s="6"/>
      <c r="AC52782" s="6"/>
      <c r="AD52782" s="6"/>
    </row>
    <row r="52783" spans="16:30">
      <c r="P52783" s="6"/>
      <c r="AA52783" s="6"/>
      <c r="AC52783" s="6"/>
      <c r="AD52783" s="6"/>
    </row>
    <row r="52784" spans="16:30">
      <c r="P52784" s="6"/>
      <c r="AA52784" s="6"/>
      <c r="AC52784" s="6"/>
      <c r="AD52784" s="6"/>
    </row>
    <row r="52785" spans="16:30">
      <c r="P52785" s="6"/>
      <c r="AA52785" s="6"/>
      <c r="AC52785" s="6"/>
      <c r="AD52785" s="6"/>
    </row>
    <row r="52786" spans="16:30">
      <c r="P52786" s="6"/>
      <c r="AA52786" s="6"/>
      <c r="AC52786" s="6"/>
      <c r="AD52786" s="6"/>
    </row>
    <row r="52787" spans="16:30">
      <c r="P52787" s="6"/>
      <c r="AA52787" s="6"/>
      <c r="AC52787" s="6"/>
      <c r="AD52787" s="6"/>
    </row>
    <row r="52788" spans="16:30">
      <c r="P52788" s="6"/>
      <c r="AA52788" s="6"/>
      <c r="AC52788" s="6"/>
      <c r="AD52788" s="6"/>
    </row>
    <row r="52789" spans="16:30">
      <c r="P52789" s="6"/>
      <c r="AA52789" s="6"/>
      <c r="AC52789" s="6"/>
      <c r="AD52789" s="6"/>
    </row>
    <row r="52790" spans="16:30">
      <c r="P52790" s="6"/>
      <c r="AA52790" s="6"/>
      <c r="AC52790" s="6"/>
      <c r="AD52790" s="6"/>
    </row>
    <row r="52791" spans="16:30">
      <c r="P52791" s="6"/>
      <c r="AA52791" s="6"/>
      <c r="AC52791" s="6"/>
      <c r="AD52791" s="6"/>
    </row>
    <row r="52792" spans="16:30">
      <c r="P52792" s="6"/>
      <c r="AA52792" s="6"/>
      <c r="AC52792" s="6"/>
      <c r="AD52792" s="6"/>
    </row>
    <row r="52793" spans="16:30">
      <c r="P52793" s="6"/>
      <c r="AA52793" s="6"/>
      <c r="AC52793" s="6"/>
      <c r="AD52793" s="6"/>
    </row>
    <row r="52794" spans="16:30">
      <c r="P52794" s="6"/>
      <c r="AA52794" s="6"/>
      <c r="AC52794" s="6"/>
      <c r="AD52794" s="6"/>
    </row>
    <row r="52795" spans="16:30">
      <c r="P52795" s="6"/>
      <c r="AA52795" s="6"/>
      <c r="AC52795" s="6"/>
      <c r="AD52795" s="6"/>
    </row>
    <row r="52796" spans="16:30">
      <c r="P52796" s="6"/>
      <c r="AA52796" s="6"/>
      <c r="AC52796" s="6"/>
      <c r="AD52796" s="6"/>
    </row>
    <row r="52797" spans="16:30">
      <c r="P52797" s="6"/>
      <c r="AA52797" s="6"/>
      <c r="AC52797" s="6"/>
      <c r="AD52797" s="6"/>
    </row>
    <row r="52798" spans="16:30">
      <c r="P52798" s="6"/>
      <c r="AA52798" s="6"/>
      <c r="AC52798" s="6"/>
      <c r="AD52798" s="6"/>
    </row>
    <row r="52799" spans="16:30">
      <c r="P52799" s="6"/>
      <c r="AA52799" s="6"/>
      <c r="AC52799" s="6"/>
      <c r="AD52799" s="6"/>
    </row>
    <row r="52800" spans="16:30">
      <c r="P52800" s="6"/>
      <c r="AA52800" s="6"/>
      <c r="AC52800" s="6"/>
      <c r="AD52800" s="6"/>
    </row>
    <row r="52801" spans="16:30">
      <c r="P52801" s="6"/>
      <c r="AA52801" s="6"/>
      <c r="AC52801" s="6"/>
      <c r="AD52801" s="6"/>
    </row>
    <row r="52802" spans="16:30">
      <c r="P52802" s="6"/>
      <c r="AA52802" s="6"/>
      <c r="AC52802" s="6"/>
      <c r="AD52802" s="6"/>
    </row>
    <row r="52803" spans="16:30">
      <c r="P52803" s="6"/>
      <c r="AA52803" s="6"/>
      <c r="AC52803" s="6"/>
      <c r="AD52803" s="6"/>
    </row>
    <row r="52804" spans="16:30">
      <c r="P52804" s="6"/>
      <c r="AA52804" s="6"/>
      <c r="AC52804" s="6"/>
      <c r="AD52804" s="6"/>
    </row>
    <row r="52805" spans="16:30">
      <c r="P52805" s="6"/>
      <c r="AA52805" s="6"/>
      <c r="AC52805" s="6"/>
      <c r="AD52805" s="6"/>
    </row>
    <row r="52806" spans="16:30">
      <c r="P52806" s="6"/>
      <c r="AA52806" s="6"/>
      <c r="AC52806" s="6"/>
      <c r="AD52806" s="6"/>
    </row>
    <row r="52807" spans="16:30">
      <c r="P52807" s="6"/>
      <c r="AA52807" s="6"/>
      <c r="AC52807" s="6"/>
      <c r="AD52807" s="6"/>
    </row>
    <row r="52808" spans="16:30">
      <c r="P52808" s="6"/>
      <c r="AA52808" s="6"/>
      <c r="AC52808" s="6"/>
      <c r="AD52808" s="6"/>
    </row>
    <row r="52809" spans="16:30">
      <c r="P52809" s="6"/>
      <c r="AA52809" s="6"/>
      <c r="AC52809" s="6"/>
      <c r="AD52809" s="6"/>
    </row>
    <row r="52810" spans="16:30">
      <c r="P52810" s="6"/>
      <c r="AA52810" s="6"/>
      <c r="AC52810" s="6"/>
      <c r="AD52810" s="6"/>
    </row>
    <row r="52811" spans="16:30">
      <c r="P52811" s="6"/>
      <c r="AA52811" s="6"/>
      <c r="AC52811" s="6"/>
      <c r="AD52811" s="6"/>
    </row>
    <row r="52812" spans="16:30">
      <c r="P52812" s="6"/>
      <c r="AA52812" s="6"/>
      <c r="AC52812" s="6"/>
      <c r="AD52812" s="6"/>
    </row>
    <row r="52813" spans="16:30">
      <c r="P52813" s="6"/>
      <c r="AA52813" s="6"/>
      <c r="AC52813" s="6"/>
      <c r="AD52813" s="6"/>
    </row>
    <row r="52814" spans="16:30">
      <c r="P52814" s="6"/>
      <c r="AA52814" s="6"/>
      <c r="AC52814" s="6"/>
      <c r="AD52814" s="6"/>
    </row>
    <row r="52815" spans="16:30">
      <c r="P52815" s="6"/>
      <c r="AA52815" s="6"/>
      <c r="AC52815" s="6"/>
      <c r="AD52815" s="6"/>
    </row>
    <row r="52816" spans="16:30">
      <c r="P52816" s="6"/>
      <c r="AA52816" s="6"/>
      <c r="AC52816" s="6"/>
      <c r="AD52816" s="6"/>
    </row>
    <row r="52817" spans="16:30">
      <c r="P52817" s="6"/>
      <c r="AA52817" s="6"/>
      <c r="AC52817" s="6"/>
      <c r="AD52817" s="6"/>
    </row>
    <row r="52818" spans="16:30">
      <c r="P52818" s="6"/>
      <c r="AA52818" s="6"/>
      <c r="AC52818" s="6"/>
      <c r="AD52818" s="6"/>
    </row>
    <row r="52819" spans="16:30">
      <c r="P52819" s="6"/>
      <c r="AA52819" s="6"/>
      <c r="AC52819" s="6"/>
      <c r="AD52819" s="6"/>
    </row>
    <row r="52820" spans="16:30">
      <c r="P52820" s="6"/>
      <c r="AA52820" s="6"/>
      <c r="AC52820" s="6"/>
      <c r="AD52820" s="6"/>
    </row>
    <row r="52821" spans="16:30">
      <c r="P52821" s="6"/>
      <c r="AA52821" s="6"/>
      <c r="AC52821" s="6"/>
      <c r="AD52821" s="6"/>
    </row>
    <row r="52822" spans="16:30">
      <c r="P52822" s="6"/>
      <c r="AA52822" s="6"/>
      <c r="AC52822" s="6"/>
      <c r="AD52822" s="6"/>
    </row>
    <row r="52823" spans="16:30">
      <c r="P52823" s="6"/>
      <c r="AA52823" s="6"/>
      <c r="AC52823" s="6"/>
      <c r="AD52823" s="6"/>
    </row>
    <row r="52824" spans="16:30">
      <c r="P52824" s="6"/>
      <c r="AA52824" s="6"/>
      <c r="AC52824" s="6"/>
      <c r="AD52824" s="6"/>
    </row>
    <row r="52825" spans="16:30">
      <c r="P52825" s="6"/>
      <c r="AA52825" s="6"/>
      <c r="AC52825" s="6"/>
      <c r="AD52825" s="6"/>
    </row>
    <row r="52826" spans="16:30">
      <c r="P52826" s="6"/>
      <c r="AA52826" s="6"/>
      <c r="AC52826" s="6"/>
      <c r="AD52826" s="6"/>
    </row>
    <row r="52827" spans="16:30">
      <c r="P52827" s="6"/>
      <c r="AA52827" s="6"/>
      <c r="AC52827" s="6"/>
      <c r="AD52827" s="6"/>
    </row>
    <row r="52828" spans="16:30">
      <c r="P52828" s="6"/>
      <c r="AA52828" s="6"/>
      <c r="AC52828" s="6"/>
      <c r="AD52828" s="6"/>
    </row>
    <row r="52829" spans="16:30">
      <c r="P52829" s="6"/>
      <c r="AA52829" s="6"/>
      <c r="AC52829" s="6"/>
      <c r="AD52829" s="6"/>
    </row>
    <row r="52830" spans="16:30">
      <c r="P52830" s="6"/>
      <c r="AA52830" s="6"/>
      <c r="AC52830" s="6"/>
      <c r="AD52830" s="6"/>
    </row>
    <row r="52831" spans="16:30">
      <c r="P52831" s="6"/>
      <c r="AA52831" s="6"/>
      <c r="AC52831" s="6"/>
      <c r="AD52831" s="6"/>
    </row>
    <row r="52832" spans="16:30">
      <c r="P52832" s="6"/>
      <c r="AA52832" s="6"/>
      <c r="AC52832" s="6"/>
      <c r="AD52832" s="6"/>
    </row>
    <row r="52833" spans="16:30">
      <c r="P52833" s="6"/>
      <c r="AA52833" s="6"/>
      <c r="AC52833" s="6"/>
      <c r="AD52833" s="6"/>
    </row>
    <row r="52834" spans="16:30">
      <c r="P52834" s="6"/>
      <c r="AA52834" s="6"/>
      <c r="AC52834" s="6"/>
      <c r="AD52834" s="6"/>
    </row>
    <row r="52835" spans="16:30">
      <c r="P52835" s="6"/>
      <c r="AA52835" s="6"/>
      <c r="AC52835" s="6"/>
      <c r="AD52835" s="6"/>
    </row>
    <row r="52836" spans="16:30">
      <c r="P52836" s="6"/>
      <c r="AA52836" s="6"/>
      <c r="AC52836" s="6"/>
      <c r="AD52836" s="6"/>
    </row>
    <row r="52837" spans="16:30">
      <c r="P52837" s="6"/>
      <c r="AA52837" s="6"/>
      <c r="AC52837" s="6"/>
      <c r="AD52837" s="6"/>
    </row>
    <row r="52838" spans="16:30">
      <c r="P52838" s="6"/>
      <c r="AA52838" s="6"/>
      <c r="AC52838" s="6"/>
      <c r="AD52838" s="6"/>
    </row>
    <row r="52839" spans="16:30">
      <c r="P52839" s="6"/>
      <c r="AA52839" s="6"/>
      <c r="AC52839" s="6"/>
      <c r="AD52839" s="6"/>
    </row>
    <row r="52840" spans="16:30">
      <c r="P52840" s="6"/>
      <c r="AA52840" s="6"/>
      <c r="AC52840" s="6"/>
      <c r="AD52840" s="6"/>
    </row>
    <row r="52841" spans="16:30">
      <c r="P52841" s="6"/>
      <c r="AA52841" s="6"/>
      <c r="AC52841" s="6"/>
      <c r="AD52841" s="6"/>
    </row>
    <row r="52842" spans="16:30">
      <c r="P52842" s="6"/>
      <c r="AA52842" s="6"/>
      <c r="AC52842" s="6"/>
      <c r="AD52842" s="6"/>
    </row>
    <row r="52843" spans="16:30">
      <c r="P52843" s="6"/>
      <c r="AA52843" s="6"/>
      <c r="AC52843" s="6"/>
      <c r="AD52843" s="6"/>
    </row>
    <row r="52844" spans="16:30">
      <c r="P52844" s="6"/>
      <c r="AA52844" s="6"/>
      <c r="AC52844" s="6"/>
      <c r="AD52844" s="6"/>
    </row>
    <row r="52845" spans="16:30">
      <c r="P52845" s="6"/>
      <c r="AA52845" s="6"/>
      <c r="AC52845" s="6"/>
      <c r="AD52845" s="6"/>
    </row>
    <row r="52846" spans="16:30">
      <c r="P52846" s="6"/>
      <c r="AA52846" s="6"/>
      <c r="AC52846" s="6"/>
      <c r="AD52846" s="6"/>
    </row>
    <row r="52847" spans="16:30">
      <c r="P52847" s="6"/>
      <c r="AA52847" s="6"/>
      <c r="AC52847" s="6"/>
      <c r="AD52847" s="6"/>
    </row>
    <row r="52848" spans="16:30">
      <c r="P52848" s="6"/>
      <c r="AA52848" s="6"/>
      <c r="AC52848" s="6"/>
      <c r="AD52848" s="6"/>
    </row>
    <row r="52849" spans="16:30">
      <c r="P52849" s="6"/>
      <c r="AA52849" s="6"/>
      <c r="AC52849" s="6"/>
      <c r="AD52849" s="6"/>
    </row>
    <row r="52850" spans="16:30">
      <c r="P52850" s="6"/>
      <c r="AA52850" s="6"/>
      <c r="AC52850" s="6"/>
      <c r="AD52850" s="6"/>
    </row>
    <row r="52851" spans="16:30">
      <c r="P52851" s="6"/>
      <c r="AA52851" s="6"/>
      <c r="AC52851" s="6"/>
      <c r="AD52851" s="6"/>
    </row>
    <row r="52852" spans="16:30">
      <c r="P52852" s="6"/>
      <c r="AA52852" s="6"/>
      <c r="AC52852" s="6"/>
      <c r="AD52852" s="6"/>
    </row>
    <row r="52853" spans="16:30">
      <c r="P52853" s="6"/>
      <c r="AA52853" s="6"/>
      <c r="AC52853" s="6"/>
      <c r="AD52853" s="6"/>
    </row>
    <row r="52854" spans="16:30">
      <c r="P52854" s="6"/>
      <c r="AA52854" s="6"/>
      <c r="AC52854" s="6"/>
      <c r="AD52854" s="6"/>
    </row>
    <row r="52855" spans="16:30">
      <c r="P52855" s="6"/>
      <c r="AA52855" s="6"/>
      <c r="AC52855" s="6"/>
      <c r="AD52855" s="6"/>
    </row>
    <row r="52856" spans="16:30">
      <c r="P52856" s="6"/>
      <c r="AA52856" s="6"/>
      <c r="AC52856" s="6"/>
      <c r="AD52856" s="6"/>
    </row>
    <row r="52857" spans="16:30">
      <c r="P52857" s="6"/>
      <c r="AA52857" s="6"/>
      <c r="AC52857" s="6"/>
      <c r="AD52857" s="6"/>
    </row>
    <row r="52858" spans="16:30">
      <c r="P52858" s="6"/>
      <c r="AA52858" s="6"/>
      <c r="AC52858" s="6"/>
      <c r="AD52858" s="6"/>
    </row>
    <row r="52859" spans="16:30">
      <c r="P52859" s="6"/>
      <c r="AA52859" s="6"/>
      <c r="AC52859" s="6"/>
      <c r="AD52859" s="6"/>
    </row>
    <row r="52860" spans="16:30">
      <c r="P52860" s="6"/>
      <c r="AA52860" s="6"/>
      <c r="AC52860" s="6"/>
      <c r="AD52860" s="6"/>
    </row>
    <row r="52861" spans="16:30">
      <c r="P52861" s="6"/>
      <c r="AA52861" s="6"/>
      <c r="AC52861" s="6"/>
      <c r="AD52861" s="6"/>
    </row>
    <row r="52862" spans="16:30">
      <c r="P52862" s="6"/>
      <c r="AA52862" s="6"/>
      <c r="AC52862" s="6"/>
      <c r="AD52862" s="6"/>
    </row>
    <row r="52863" spans="16:30">
      <c r="P52863" s="6"/>
      <c r="AA52863" s="6"/>
      <c r="AC52863" s="6"/>
      <c r="AD52863" s="6"/>
    </row>
    <row r="52864" spans="16:30">
      <c r="P52864" s="6"/>
      <c r="AA52864" s="6"/>
      <c r="AC52864" s="6"/>
      <c r="AD52864" s="6"/>
    </row>
    <row r="52865" spans="16:30">
      <c r="P52865" s="6"/>
      <c r="AA52865" s="6"/>
      <c r="AC52865" s="6"/>
      <c r="AD52865" s="6"/>
    </row>
    <row r="52866" spans="16:30">
      <c r="P52866" s="6"/>
      <c r="AA52866" s="6"/>
      <c r="AC52866" s="6"/>
      <c r="AD52866" s="6"/>
    </row>
    <row r="52867" spans="16:30">
      <c r="P52867" s="6"/>
      <c r="AA52867" s="6"/>
      <c r="AC52867" s="6"/>
      <c r="AD52867" s="6"/>
    </row>
    <row r="52868" spans="16:30">
      <c r="P52868" s="6"/>
      <c r="AA52868" s="6"/>
      <c r="AC52868" s="6"/>
      <c r="AD52868" s="6"/>
    </row>
    <row r="52869" spans="16:30">
      <c r="P52869" s="6"/>
      <c r="AA52869" s="6"/>
      <c r="AC52869" s="6"/>
      <c r="AD52869" s="6"/>
    </row>
    <row r="52870" spans="16:30">
      <c r="P52870" s="6"/>
      <c r="AA52870" s="6"/>
      <c r="AC52870" s="6"/>
      <c r="AD52870" s="6"/>
    </row>
    <row r="52871" spans="16:30">
      <c r="P52871" s="6"/>
      <c r="AA52871" s="6"/>
      <c r="AC52871" s="6"/>
      <c r="AD52871" s="6"/>
    </row>
    <row r="52872" spans="16:30">
      <c r="P52872" s="6"/>
      <c r="AA52872" s="6"/>
      <c r="AC52872" s="6"/>
      <c r="AD52872" s="6"/>
    </row>
    <row r="52873" spans="16:30">
      <c r="P52873" s="6"/>
      <c r="AA52873" s="6"/>
      <c r="AC52873" s="6"/>
      <c r="AD52873" s="6"/>
    </row>
    <row r="52874" spans="16:30">
      <c r="P52874" s="6"/>
      <c r="AA52874" s="6"/>
      <c r="AC52874" s="6"/>
      <c r="AD52874" s="6"/>
    </row>
    <row r="52875" spans="16:30">
      <c r="P52875" s="6"/>
      <c r="AA52875" s="6"/>
      <c r="AC52875" s="6"/>
      <c r="AD52875" s="6"/>
    </row>
    <row r="52876" spans="16:30">
      <c r="P52876" s="6"/>
      <c r="AA52876" s="6"/>
      <c r="AC52876" s="6"/>
      <c r="AD52876" s="6"/>
    </row>
    <row r="52877" spans="16:30">
      <c r="P52877" s="6"/>
      <c r="AA52877" s="6"/>
      <c r="AC52877" s="6"/>
      <c r="AD52877" s="6"/>
    </row>
    <row r="52878" spans="16:30">
      <c r="P52878" s="6"/>
      <c r="AA52878" s="6"/>
      <c r="AC52878" s="6"/>
      <c r="AD52878" s="6"/>
    </row>
    <row r="52879" spans="16:30">
      <c r="P52879" s="6"/>
      <c r="AA52879" s="6"/>
      <c r="AC52879" s="6"/>
      <c r="AD52879" s="6"/>
    </row>
    <row r="52880" spans="16:30">
      <c r="P52880" s="6"/>
      <c r="AA52880" s="6"/>
      <c r="AC52880" s="6"/>
      <c r="AD52880" s="6"/>
    </row>
    <row r="52881" spans="16:30">
      <c r="P52881" s="6"/>
      <c r="AA52881" s="6"/>
      <c r="AC52881" s="6"/>
      <c r="AD52881" s="6"/>
    </row>
    <row r="52882" spans="16:30">
      <c r="P52882" s="6"/>
      <c r="AA52882" s="6"/>
      <c r="AC52882" s="6"/>
      <c r="AD52882" s="6"/>
    </row>
    <row r="52883" spans="16:30">
      <c r="P52883" s="6"/>
      <c r="AA52883" s="6"/>
      <c r="AC52883" s="6"/>
      <c r="AD52883" s="6"/>
    </row>
    <row r="52884" spans="16:30">
      <c r="P52884" s="6"/>
      <c r="AA52884" s="6"/>
      <c r="AC52884" s="6"/>
      <c r="AD52884" s="6"/>
    </row>
    <row r="52885" spans="16:30">
      <c r="P52885" s="6"/>
      <c r="AA52885" s="6"/>
      <c r="AC52885" s="6"/>
      <c r="AD52885" s="6"/>
    </row>
    <row r="52886" spans="16:30">
      <c r="P52886" s="6"/>
      <c r="AA52886" s="6"/>
      <c r="AC52886" s="6"/>
      <c r="AD52886" s="6"/>
    </row>
    <row r="52887" spans="16:30">
      <c r="P52887" s="6"/>
      <c r="AA52887" s="6"/>
      <c r="AC52887" s="6"/>
      <c r="AD52887" s="6"/>
    </row>
    <row r="52888" spans="16:30">
      <c r="P52888" s="6"/>
      <c r="AA52888" s="6"/>
      <c r="AC52888" s="6"/>
      <c r="AD52888" s="6"/>
    </row>
    <row r="52889" spans="16:30">
      <c r="P52889" s="6"/>
      <c r="AA52889" s="6"/>
      <c r="AC52889" s="6"/>
      <c r="AD52889" s="6"/>
    </row>
    <row r="52890" spans="16:30">
      <c r="P52890" s="6"/>
      <c r="AA52890" s="6"/>
      <c r="AC52890" s="6"/>
      <c r="AD52890" s="6"/>
    </row>
    <row r="52891" spans="16:30">
      <c r="P52891" s="6"/>
      <c r="AA52891" s="6"/>
      <c r="AC52891" s="6"/>
      <c r="AD52891" s="6"/>
    </row>
    <row r="52892" spans="16:30">
      <c r="P52892" s="6"/>
      <c r="AA52892" s="6"/>
      <c r="AC52892" s="6"/>
      <c r="AD52892" s="6"/>
    </row>
    <row r="52893" spans="16:30">
      <c r="P52893" s="6"/>
      <c r="AA52893" s="6"/>
      <c r="AC52893" s="6"/>
      <c r="AD52893" s="6"/>
    </row>
    <row r="52894" spans="16:30">
      <c r="P52894" s="6"/>
      <c r="AA52894" s="6"/>
      <c r="AC52894" s="6"/>
      <c r="AD52894" s="6"/>
    </row>
    <row r="52895" spans="16:30">
      <c r="P52895" s="6"/>
      <c r="AA52895" s="6"/>
      <c r="AC52895" s="6"/>
      <c r="AD52895" s="6"/>
    </row>
    <row r="52896" spans="16:30">
      <c r="P52896" s="6"/>
      <c r="AA52896" s="6"/>
      <c r="AC52896" s="6"/>
      <c r="AD52896" s="6"/>
    </row>
    <row r="52897" spans="16:30">
      <c r="P52897" s="6"/>
      <c r="AA52897" s="6"/>
      <c r="AC52897" s="6"/>
      <c r="AD52897" s="6"/>
    </row>
    <row r="52898" spans="16:30">
      <c r="P52898" s="6"/>
      <c r="AA52898" s="6"/>
      <c r="AC52898" s="6"/>
      <c r="AD52898" s="6"/>
    </row>
    <row r="52899" spans="16:30">
      <c r="P52899" s="6"/>
      <c r="AA52899" s="6"/>
      <c r="AC52899" s="6"/>
      <c r="AD52899" s="6"/>
    </row>
    <row r="52900" spans="16:30">
      <c r="P52900" s="6"/>
      <c r="AA52900" s="6"/>
      <c r="AC52900" s="6"/>
      <c r="AD52900" s="6"/>
    </row>
    <row r="52901" spans="16:30">
      <c r="P52901" s="6"/>
      <c r="AA52901" s="6"/>
      <c r="AC52901" s="6"/>
      <c r="AD52901" s="6"/>
    </row>
    <row r="52902" spans="16:30">
      <c r="P52902" s="6"/>
      <c r="AA52902" s="6"/>
      <c r="AC52902" s="6"/>
      <c r="AD52902" s="6"/>
    </row>
    <row r="52903" spans="16:30">
      <c r="P52903" s="6"/>
      <c r="AA52903" s="6"/>
      <c r="AC52903" s="6"/>
      <c r="AD52903" s="6"/>
    </row>
    <row r="52904" spans="16:30">
      <c r="P52904" s="6"/>
      <c r="AA52904" s="6"/>
      <c r="AC52904" s="6"/>
      <c r="AD52904" s="6"/>
    </row>
    <row r="52905" spans="16:30">
      <c r="P52905" s="6"/>
      <c r="AA52905" s="6"/>
      <c r="AC52905" s="6"/>
      <c r="AD52905" s="6"/>
    </row>
    <row r="52906" spans="16:30">
      <c r="P52906" s="6"/>
      <c r="AA52906" s="6"/>
      <c r="AC52906" s="6"/>
      <c r="AD52906" s="6"/>
    </row>
    <row r="52907" spans="16:30">
      <c r="P52907" s="6"/>
      <c r="AA52907" s="6"/>
      <c r="AC52907" s="6"/>
      <c r="AD52907" s="6"/>
    </row>
    <row r="52908" spans="16:30">
      <c r="P52908" s="6"/>
      <c r="AA52908" s="6"/>
      <c r="AC52908" s="6"/>
      <c r="AD52908" s="6"/>
    </row>
    <row r="52909" spans="16:30">
      <c r="P52909" s="6"/>
      <c r="AA52909" s="6"/>
      <c r="AC52909" s="6"/>
      <c r="AD52909" s="6"/>
    </row>
    <row r="52910" spans="16:30">
      <c r="P52910" s="6"/>
      <c r="AA52910" s="6"/>
      <c r="AC52910" s="6"/>
      <c r="AD52910" s="6"/>
    </row>
    <row r="52911" spans="16:30">
      <c r="P52911" s="6"/>
      <c r="AA52911" s="6"/>
      <c r="AC52911" s="6"/>
      <c r="AD52911" s="6"/>
    </row>
    <row r="52912" spans="16:30">
      <c r="P52912" s="6"/>
      <c r="AA52912" s="6"/>
      <c r="AC52912" s="6"/>
      <c r="AD52912" s="6"/>
    </row>
    <row r="52913" spans="16:30">
      <c r="P52913" s="6"/>
      <c r="AA52913" s="6"/>
      <c r="AC52913" s="6"/>
      <c r="AD52913" s="6"/>
    </row>
    <row r="52914" spans="16:30">
      <c r="P52914" s="6"/>
      <c r="AA52914" s="6"/>
      <c r="AC52914" s="6"/>
      <c r="AD52914" s="6"/>
    </row>
    <row r="52915" spans="16:30">
      <c r="P52915" s="6"/>
      <c r="AA52915" s="6"/>
      <c r="AC52915" s="6"/>
      <c r="AD52915" s="6"/>
    </row>
    <row r="52916" spans="16:30">
      <c r="P52916" s="6"/>
      <c r="AA52916" s="6"/>
      <c r="AC52916" s="6"/>
      <c r="AD52916" s="6"/>
    </row>
    <row r="52917" spans="16:30">
      <c r="P52917" s="6"/>
      <c r="AA52917" s="6"/>
      <c r="AC52917" s="6"/>
      <c r="AD52917" s="6"/>
    </row>
    <row r="52918" spans="16:30">
      <c r="P52918" s="6"/>
      <c r="AA52918" s="6"/>
      <c r="AC52918" s="6"/>
      <c r="AD52918" s="6"/>
    </row>
    <row r="52919" spans="16:30">
      <c r="P52919" s="6"/>
      <c r="AA52919" s="6"/>
      <c r="AC52919" s="6"/>
      <c r="AD52919" s="6"/>
    </row>
    <row r="52920" spans="16:30">
      <c r="P52920" s="6"/>
      <c r="AA52920" s="6"/>
      <c r="AC52920" s="6"/>
      <c r="AD52920" s="6"/>
    </row>
    <row r="52921" spans="16:30">
      <c r="P52921" s="6"/>
      <c r="AA52921" s="6"/>
      <c r="AC52921" s="6"/>
      <c r="AD52921" s="6"/>
    </row>
    <row r="52922" spans="16:30">
      <c r="P52922" s="6"/>
      <c r="AA52922" s="6"/>
      <c r="AC52922" s="6"/>
      <c r="AD52922" s="6"/>
    </row>
    <row r="52923" spans="16:30">
      <c r="P52923" s="6"/>
      <c r="AA52923" s="6"/>
      <c r="AC52923" s="6"/>
      <c r="AD52923" s="6"/>
    </row>
    <row r="52924" spans="16:30">
      <c r="P52924" s="6"/>
      <c r="AA52924" s="6"/>
      <c r="AC52924" s="6"/>
      <c r="AD52924" s="6"/>
    </row>
    <row r="52925" spans="16:30">
      <c r="P52925" s="6"/>
      <c r="AA52925" s="6"/>
      <c r="AC52925" s="6"/>
      <c r="AD52925" s="6"/>
    </row>
    <row r="52926" spans="16:30">
      <c r="P52926" s="6"/>
      <c r="AA52926" s="6"/>
      <c r="AC52926" s="6"/>
      <c r="AD52926" s="6"/>
    </row>
    <row r="52927" spans="16:30">
      <c r="P52927" s="6"/>
      <c r="AA52927" s="6"/>
      <c r="AC52927" s="6"/>
      <c r="AD52927" s="6"/>
    </row>
    <row r="52928" spans="16:30">
      <c r="P52928" s="6"/>
      <c r="AA52928" s="6"/>
      <c r="AC52928" s="6"/>
      <c r="AD52928" s="6"/>
    </row>
    <row r="52929" spans="16:30">
      <c r="P52929" s="6"/>
      <c r="AA52929" s="6"/>
      <c r="AC52929" s="6"/>
      <c r="AD52929" s="6"/>
    </row>
    <row r="52930" spans="16:30">
      <c r="P52930" s="6"/>
      <c r="AA52930" s="6"/>
      <c r="AC52930" s="6"/>
      <c r="AD52930" s="6"/>
    </row>
    <row r="52931" spans="16:30">
      <c r="P52931" s="6"/>
      <c r="AA52931" s="6"/>
      <c r="AC52931" s="6"/>
      <c r="AD52931" s="6"/>
    </row>
    <row r="52932" spans="16:30">
      <c r="P52932" s="6"/>
      <c r="AA52932" s="6"/>
      <c r="AC52932" s="6"/>
      <c r="AD52932" s="6"/>
    </row>
    <row r="52933" spans="16:30">
      <c r="P52933" s="6"/>
      <c r="AA52933" s="6"/>
      <c r="AC52933" s="6"/>
      <c r="AD52933" s="6"/>
    </row>
    <row r="52934" spans="16:30">
      <c r="P52934" s="6"/>
      <c r="AA52934" s="6"/>
      <c r="AC52934" s="6"/>
      <c r="AD52934" s="6"/>
    </row>
    <row r="52935" spans="16:30">
      <c r="P52935" s="6"/>
      <c r="AA52935" s="6"/>
      <c r="AC52935" s="6"/>
      <c r="AD52935" s="6"/>
    </row>
    <row r="52936" spans="16:30">
      <c r="P52936" s="6"/>
      <c r="AA52936" s="6"/>
      <c r="AC52936" s="6"/>
      <c r="AD52936" s="6"/>
    </row>
    <row r="52937" spans="16:30">
      <c r="P52937" s="6"/>
      <c r="AA52937" s="6"/>
      <c r="AC52937" s="6"/>
      <c r="AD52937" s="6"/>
    </row>
    <row r="52938" spans="16:30">
      <c r="P52938" s="6"/>
      <c r="AA52938" s="6"/>
      <c r="AC52938" s="6"/>
      <c r="AD52938" s="6"/>
    </row>
    <row r="52939" spans="16:30">
      <c r="P52939" s="6"/>
      <c r="AA52939" s="6"/>
      <c r="AC52939" s="6"/>
      <c r="AD52939" s="6"/>
    </row>
    <row r="52940" spans="16:30">
      <c r="P52940" s="6"/>
      <c r="AA52940" s="6"/>
      <c r="AC52940" s="6"/>
      <c r="AD52940" s="6"/>
    </row>
    <row r="52941" spans="16:30">
      <c r="P52941" s="6"/>
      <c r="AA52941" s="6"/>
      <c r="AC52941" s="6"/>
      <c r="AD52941" s="6"/>
    </row>
    <row r="52942" spans="16:30">
      <c r="P52942" s="6"/>
      <c r="AA52942" s="6"/>
      <c r="AC52942" s="6"/>
      <c r="AD52942" s="6"/>
    </row>
    <row r="52943" spans="16:30">
      <c r="P52943" s="6"/>
      <c r="AA52943" s="6"/>
      <c r="AC52943" s="6"/>
      <c r="AD52943" s="6"/>
    </row>
    <row r="52944" spans="16:30">
      <c r="P52944" s="6"/>
      <c r="AA52944" s="6"/>
      <c r="AC52944" s="6"/>
      <c r="AD52944" s="6"/>
    </row>
    <row r="52945" spans="16:30">
      <c r="P52945" s="6"/>
      <c r="AA52945" s="6"/>
      <c r="AC52945" s="6"/>
      <c r="AD52945" s="6"/>
    </row>
    <row r="52946" spans="16:30">
      <c r="P52946" s="6"/>
      <c r="AA52946" s="6"/>
      <c r="AC52946" s="6"/>
      <c r="AD52946" s="6"/>
    </row>
    <row r="52947" spans="16:30">
      <c r="P52947" s="6"/>
      <c r="AA52947" s="6"/>
      <c r="AC52947" s="6"/>
      <c r="AD52947" s="6"/>
    </row>
    <row r="52948" spans="16:30">
      <c r="P52948" s="6"/>
      <c r="AA52948" s="6"/>
      <c r="AC52948" s="6"/>
      <c r="AD52948" s="6"/>
    </row>
    <row r="52949" spans="16:30">
      <c r="P52949" s="6"/>
      <c r="AA52949" s="6"/>
      <c r="AC52949" s="6"/>
      <c r="AD52949" s="6"/>
    </row>
    <row r="52950" spans="16:30">
      <c r="P52950" s="6"/>
      <c r="AA52950" s="6"/>
      <c r="AC52950" s="6"/>
      <c r="AD52950" s="6"/>
    </row>
    <row r="52951" spans="16:30">
      <c r="P52951" s="6"/>
      <c r="AA52951" s="6"/>
      <c r="AC52951" s="6"/>
      <c r="AD52951" s="6"/>
    </row>
    <row r="52952" spans="16:30">
      <c r="P52952" s="6"/>
      <c r="AA52952" s="6"/>
      <c r="AC52952" s="6"/>
      <c r="AD52952" s="6"/>
    </row>
    <row r="52953" spans="16:30">
      <c r="P52953" s="6"/>
      <c r="AA52953" s="6"/>
      <c r="AC52953" s="6"/>
      <c r="AD52953" s="6"/>
    </row>
    <row r="52954" spans="16:30">
      <c r="P52954" s="6"/>
      <c r="AA52954" s="6"/>
      <c r="AC52954" s="6"/>
      <c r="AD52954" s="6"/>
    </row>
    <row r="52955" spans="16:30">
      <c r="P52955" s="6"/>
      <c r="AA52955" s="6"/>
      <c r="AC52955" s="6"/>
      <c r="AD52955" s="6"/>
    </row>
    <row r="52956" spans="16:30">
      <c r="P52956" s="6"/>
      <c r="AA52956" s="6"/>
      <c r="AC52956" s="6"/>
      <c r="AD52956" s="6"/>
    </row>
    <row r="52957" spans="16:30">
      <c r="P52957" s="6"/>
      <c r="AA52957" s="6"/>
      <c r="AC52957" s="6"/>
      <c r="AD52957" s="6"/>
    </row>
    <row r="52958" spans="16:30">
      <c r="P52958" s="6"/>
      <c r="AA52958" s="6"/>
      <c r="AC52958" s="6"/>
      <c r="AD52958" s="6"/>
    </row>
    <row r="52959" spans="16:30">
      <c r="P52959" s="6"/>
      <c r="AA52959" s="6"/>
      <c r="AC52959" s="6"/>
      <c r="AD52959" s="6"/>
    </row>
    <row r="52960" spans="16:30">
      <c r="P52960" s="6"/>
      <c r="AA52960" s="6"/>
      <c r="AC52960" s="6"/>
      <c r="AD52960" s="6"/>
    </row>
    <row r="52961" spans="16:30">
      <c r="P52961" s="6"/>
      <c r="AA52961" s="6"/>
      <c r="AC52961" s="6"/>
      <c r="AD52961" s="6"/>
    </row>
    <row r="52962" spans="16:30">
      <c r="P52962" s="6"/>
      <c r="AA52962" s="6"/>
      <c r="AC52962" s="6"/>
      <c r="AD52962" s="6"/>
    </row>
    <row r="52963" spans="16:30">
      <c r="P52963" s="6"/>
      <c r="AA52963" s="6"/>
      <c r="AC52963" s="6"/>
      <c r="AD52963" s="6"/>
    </row>
    <row r="52964" spans="16:30">
      <c r="P52964" s="6"/>
      <c r="AA52964" s="6"/>
      <c r="AC52964" s="6"/>
      <c r="AD52964" s="6"/>
    </row>
    <row r="52965" spans="16:30">
      <c r="P52965" s="6"/>
      <c r="AA52965" s="6"/>
      <c r="AC52965" s="6"/>
      <c r="AD52965" s="6"/>
    </row>
    <row r="52966" spans="16:30">
      <c r="P52966" s="6"/>
      <c r="AA52966" s="6"/>
      <c r="AC52966" s="6"/>
      <c r="AD52966" s="6"/>
    </row>
    <row r="52967" spans="16:30">
      <c r="P52967" s="6"/>
      <c r="AA52967" s="6"/>
      <c r="AC52967" s="6"/>
      <c r="AD52967" s="6"/>
    </row>
    <row r="52968" spans="16:30">
      <c r="P52968" s="6"/>
      <c r="AA52968" s="6"/>
      <c r="AC52968" s="6"/>
      <c r="AD52968" s="6"/>
    </row>
    <row r="52969" spans="16:30">
      <c r="P52969" s="6"/>
      <c r="AA52969" s="6"/>
      <c r="AC52969" s="6"/>
      <c r="AD52969" s="6"/>
    </row>
    <row r="52970" spans="16:30">
      <c r="P52970" s="6"/>
      <c r="AA52970" s="6"/>
      <c r="AC52970" s="6"/>
      <c r="AD52970" s="6"/>
    </row>
    <row r="52971" spans="16:30">
      <c r="P52971" s="6"/>
      <c r="AA52971" s="6"/>
      <c r="AC52971" s="6"/>
      <c r="AD52971" s="6"/>
    </row>
    <row r="52972" spans="16:30">
      <c r="P52972" s="6"/>
      <c r="AA52972" s="6"/>
      <c r="AC52972" s="6"/>
      <c r="AD52972" s="6"/>
    </row>
    <row r="52973" spans="16:30">
      <c r="P52973" s="6"/>
      <c r="AA52973" s="6"/>
      <c r="AC52973" s="6"/>
      <c r="AD52973" s="6"/>
    </row>
    <row r="52974" spans="16:30">
      <c r="P52974" s="6"/>
      <c r="AA52974" s="6"/>
      <c r="AC52974" s="6"/>
      <c r="AD52974" s="6"/>
    </row>
    <row r="52975" spans="16:30">
      <c r="P52975" s="6"/>
      <c r="AA52975" s="6"/>
      <c r="AC52975" s="6"/>
      <c r="AD52975" s="6"/>
    </row>
    <row r="52976" spans="16:30">
      <c r="P52976" s="6"/>
      <c r="AA52976" s="6"/>
      <c r="AC52976" s="6"/>
      <c r="AD52976" s="6"/>
    </row>
    <row r="52977" spans="16:30">
      <c r="P52977" s="6"/>
      <c r="AA52977" s="6"/>
      <c r="AC52977" s="6"/>
      <c r="AD52977" s="6"/>
    </row>
    <row r="52978" spans="16:30">
      <c r="P52978" s="6"/>
      <c r="AA52978" s="6"/>
      <c r="AC52978" s="6"/>
      <c r="AD52978" s="6"/>
    </row>
    <row r="52979" spans="16:30">
      <c r="P52979" s="6"/>
      <c r="AA52979" s="6"/>
      <c r="AC52979" s="6"/>
      <c r="AD52979" s="6"/>
    </row>
    <row r="52980" spans="16:30">
      <c r="P52980" s="6"/>
      <c r="AA52980" s="6"/>
      <c r="AC52980" s="6"/>
      <c r="AD52980" s="6"/>
    </row>
    <row r="52981" spans="16:30">
      <c r="P52981" s="6"/>
      <c r="AA52981" s="6"/>
      <c r="AC52981" s="6"/>
      <c r="AD52981" s="6"/>
    </row>
    <row r="52982" spans="16:30">
      <c r="P52982" s="6"/>
      <c r="AA52982" s="6"/>
      <c r="AC52982" s="6"/>
      <c r="AD52982" s="6"/>
    </row>
    <row r="52983" spans="16:30">
      <c r="P52983" s="6"/>
      <c r="AA52983" s="6"/>
      <c r="AC52983" s="6"/>
      <c r="AD52983" s="6"/>
    </row>
    <row r="52984" spans="16:30">
      <c r="P52984" s="6"/>
      <c r="AA52984" s="6"/>
      <c r="AC52984" s="6"/>
      <c r="AD52984" s="6"/>
    </row>
    <row r="52985" spans="16:30">
      <c r="P52985" s="6"/>
      <c r="AA52985" s="6"/>
      <c r="AC52985" s="6"/>
      <c r="AD52985" s="6"/>
    </row>
    <row r="52986" spans="16:30">
      <c r="P52986" s="6"/>
      <c r="AA52986" s="6"/>
      <c r="AC52986" s="6"/>
      <c r="AD52986" s="6"/>
    </row>
    <row r="52987" spans="16:30">
      <c r="P52987" s="6"/>
      <c r="AA52987" s="6"/>
      <c r="AC52987" s="6"/>
      <c r="AD52987" s="6"/>
    </row>
    <row r="52988" spans="16:30">
      <c r="P52988" s="6"/>
      <c r="AA52988" s="6"/>
      <c r="AC52988" s="6"/>
      <c r="AD52988" s="6"/>
    </row>
    <row r="52989" spans="16:30">
      <c r="P52989" s="6"/>
      <c r="AA52989" s="6"/>
      <c r="AC52989" s="6"/>
      <c r="AD52989" s="6"/>
    </row>
    <row r="52990" spans="16:30">
      <c r="P52990" s="6"/>
      <c r="AA52990" s="6"/>
      <c r="AC52990" s="6"/>
      <c r="AD52990" s="6"/>
    </row>
    <row r="52991" spans="16:30">
      <c r="P52991" s="6"/>
      <c r="AA52991" s="6"/>
      <c r="AC52991" s="6"/>
      <c r="AD52991" s="6"/>
    </row>
    <row r="52992" spans="16:30">
      <c r="P52992" s="6"/>
      <c r="AA52992" s="6"/>
      <c r="AC52992" s="6"/>
      <c r="AD52992" s="6"/>
    </row>
    <row r="52993" spans="16:30">
      <c r="P52993" s="6"/>
      <c r="AA52993" s="6"/>
      <c r="AC52993" s="6"/>
      <c r="AD52993" s="6"/>
    </row>
    <row r="52994" spans="16:30">
      <c r="P52994" s="6"/>
      <c r="AA52994" s="6"/>
      <c r="AC52994" s="6"/>
      <c r="AD52994" s="6"/>
    </row>
    <row r="52995" spans="16:30">
      <c r="P52995" s="6"/>
      <c r="AA52995" s="6"/>
      <c r="AC52995" s="6"/>
      <c r="AD52995" s="6"/>
    </row>
    <row r="52996" spans="16:30">
      <c r="P52996" s="6"/>
      <c r="AA52996" s="6"/>
      <c r="AC52996" s="6"/>
      <c r="AD52996" s="6"/>
    </row>
    <row r="52997" spans="16:30">
      <c r="P52997" s="6"/>
      <c r="AA52997" s="6"/>
      <c r="AC52997" s="6"/>
      <c r="AD52997" s="6"/>
    </row>
    <row r="52998" spans="16:30">
      <c r="P52998" s="6"/>
      <c r="AA52998" s="6"/>
      <c r="AC52998" s="6"/>
      <c r="AD52998" s="6"/>
    </row>
    <row r="52999" spans="16:30">
      <c r="P52999" s="6"/>
      <c r="AA52999" s="6"/>
      <c r="AC52999" s="6"/>
      <c r="AD52999" s="6"/>
    </row>
    <row r="53000" spans="16:30">
      <c r="P53000" s="6"/>
      <c r="AA53000" s="6"/>
      <c r="AC53000" s="6"/>
      <c r="AD53000" s="6"/>
    </row>
    <row r="53001" spans="16:30">
      <c r="P53001" s="6"/>
      <c r="AA53001" s="6"/>
      <c r="AC53001" s="6"/>
      <c r="AD53001" s="6"/>
    </row>
    <row r="53002" spans="16:30">
      <c r="P53002" s="6"/>
      <c r="AA53002" s="6"/>
      <c r="AC53002" s="6"/>
      <c r="AD53002" s="6"/>
    </row>
    <row r="53003" spans="16:30">
      <c r="P53003" s="6"/>
      <c r="AA53003" s="6"/>
      <c r="AC53003" s="6"/>
      <c r="AD53003" s="6"/>
    </row>
    <row r="53004" spans="16:30">
      <c r="P53004" s="6"/>
      <c r="AA53004" s="6"/>
      <c r="AC53004" s="6"/>
      <c r="AD53004" s="6"/>
    </row>
    <row r="53005" spans="16:30">
      <c r="P53005" s="6"/>
      <c r="AA53005" s="6"/>
      <c r="AC53005" s="6"/>
      <c r="AD53005" s="6"/>
    </row>
    <row r="53006" spans="16:30">
      <c r="P53006" s="6"/>
      <c r="AA53006" s="6"/>
      <c r="AC53006" s="6"/>
      <c r="AD53006" s="6"/>
    </row>
    <row r="53007" spans="16:30">
      <c r="P53007" s="6"/>
      <c r="AA53007" s="6"/>
      <c r="AC53007" s="6"/>
      <c r="AD53007" s="6"/>
    </row>
    <row r="53008" spans="16:30">
      <c r="P53008" s="6"/>
      <c r="AA53008" s="6"/>
      <c r="AC53008" s="6"/>
      <c r="AD53008" s="6"/>
    </row>
    <row r="53009" spans="16:30">
      <c r="P53009" s="6"/>
      <c r="AA53009" s="6"/>
      <c r="AC53009" s="6"/>
      <c r="AD53009" s="6"/>
    </row>
    <row r="53010" spans="16:30">
      <c r="P53010" s="6"/>
      <c r="AA53010" s="6"/>
      <c r="AC53010" s="6"/>
      <c r="AD53010" s="6"/>
    </row>
    <row r="53011" spans="16:30">
      <c r="P53011" s="6"/>
      <c r="AA53011" s="6"/>
      <c r="AC53011" s="6"/>
      <c r="AD53011" s="6"/>
    </row>
    <row r="53012" spans="16:30">
      <c r="P53012" s="6"/>
      <c r="AA53012" s="6"/>
      <c r="AC53012" s="6"/>
      <c r="AD53012" s="6"/>
    </row>
    <row r="53013" spans="16:30">
      <c r="P53013" s="6"/>
      <c r="AA53013" s="6"/>
      <c r="AC53013" s="6"/>
      <c r="AD53013" s="6"/>
    </row>
    <row r="53014" spans="16:30">
      <c r="P53014" s="6"/>
      <c r="AA53014" s="6"/>
      <c r="AC53014" s="6"/>
      <c r="AD53014" s="6"/>
    </row>
    <row r="53015" spans="16:30">
      <c r="P53015" s="6"/>
      <c r="AA53015" s="6"/>
      <c r="AC53015" s="6"/>
      <c r="AD53015" s="6"/>
    </row>
    <row r="53016" spans="16:30">
      <c r="P53016" s="6"/>
      <c r="AA53016" s="6"/>
      <c r="AC53016" s="6"/>
      <c r="AD53016" s="6"/>
    </row>
    <row r="53017" spans="16:30">
      <c r="P53017" s="6"/>
      <c r="AA53017" s="6"/>
      <c r="AC53017" s="6"/>
      <c r="AD53017" s="6"/>
    </row>
    <row r="53018" spans="16:30">
      <c r="P53018" s="6"/>
      <c r="AA53018" s="6"/>
      <c r="AC53018" s="6"/>
      <c r="AD53018" s="6"/>
    </row>
    <row r="53019" spans="16:30">
      <c r="P53019" s="6"/>
      <c r="AA53019" s="6"/>
      <c r="AC53019" s="6"/>
      <c r="AD53019" s="6"/>
    </row>
    <row r="53020" spans="16:30">
      <c r="P53020" s="6"/>
      <c r="AA53020" s="6"/>
      <c r="AC53020" s="6"/>
      <c r="AD53020" s="6"/>
    </row>
    <row r="53021" spans="16:30">
      <c r="P53021" s="6"/>
      <c r="AA53021" s="6"/>
      <c r="AC53021" s="6"/>
      <c r="AD53021" s="6"/>
    </row>
    <row r="53022" spans="16:30">
      <c r="P53022" s="6"/>
      <c r="AA53022" s="6"/>
      <c r="AC53022" s="6"/>
      <c r="AD53022" s="6"/>
    </row>
    <row r="53023" spans="16:30">
      <c r="P53023" s="6"/>
      <c r="AA53023" s="6"/>
      <c r="AC53023" s="6"/>
      <c r="AD53023" s="6"/>
    </row>
    <row r="53024" spans="16:30">
      <c r="P53024" s="6"/>
      <c r="AA53024" s="6"/>
      <c r="AC53024" s="6"/>
      <c r="AD53024" s="6"/>
    </row>
    <row r="53025" spans="16:30">
      <c r="P53025" s="6"/>
      <c r="AA53025" s="6"/>
      <c r="AC53025" s="6"/>
      <c r="AD53025" s="6"/>
    </row>
    <row r="53026" spans="16:30">
      <c r="P53026" s="6"/>
      <c r="AA53026" s="6"/>
      <c r="AC53026" s="6"/>
      <c r="AD53026" s="6"/>
    </row>
    <row r="53027" spans="16:30">
      <c r="P53027" s="6"/>
      <c r="AA53027" s="6"/>
      <c r="AC53027" s="6"/>
      <c r="AD53027" s="6"/>
    </row>
    <row r="53028" spans="16:30">
      <c r="P53028" s="6"/>
      <c r="AA53028" s="6"/>
      <c r="AC53028" s="6"/>
      <c r="AD53028" s="6"/>
    </row>
    <row r="53029" spans="16:30">
      <c r="P53029" s="6"/>
      <c r="AA53029" s="6"/>
      <c r="AC53029" s="6"/>
      <c r="AD53029" s="6"/>
    </row>
    <row r="53030" spans="16:30">
      <c r="P53030" s="6"/>
      <c r="AA53030" s="6"/>
      <c r="AC53030" s="6"/>
      <c r="AD53030" s="6"/>
    </row>
    <row r="53031" spans="16:30">
      <c r="P53031" s="6"/>
      <c r="AA53031" s="6"/>
      <c r="AC53031" s="6"/>
      <c r="AD53031" s="6"/>
    </row>
    <row r="53032" spans="16:30">
      <c r="P53032" s="6"/>
      <c r="AA53032" s="6"/>
      <c r="AC53032" s="6"/>
      <c r="AD53032" s="6"/>
    </row>
    <row r="53033" spans="16:30">
      <c r="P53033" s="6"/>
      <c r="AA53033" s="6"/>
      <c r="AC53033" s="6"/>
      <c r="AD53033" s="6"/>
    </row>
    <row r="53034" spans="16:30">
      <c r="P53034" s="6"/>
      <c r="AA53034" s="6"/>
      <c r="AC53034" s="6"/>
      <c r="AD53034" s="6"/>
    </row>
    <row r="53035" spans="16:30">
      <c r="P53035" s="6"/>
      <c r="AA53035" s="6"/>
      <c r="AC53035" s="6"/>
      <c r="AD53035" s="6"/>
    </row>
    <row r="53036" spans="16:30">
      <c r="P53036" s="6"/>
      <c r="AA53036" s="6"/>
      <c r="AC53036" s="6"/>
      <c r="AD53036" s="6"/>
    </row>
    <row r="53037" spans="16:30">
      <c r="P53037" s="6"/>
      <c r="AA53037" s="6"/>
      <c r="AC53037" s="6"/>
      <c r="AD53037" s="6"/>
    </row>
    <row r="53038" spans="16:30">
      <c r="P53038" s="6"/>
      <c r="AA53038" s="6"/>
      <c r="AC53038" s="6"/>
      <c r="AD53038" s="6"/>
    </row>
    <row r="53039" spans="16:30">
      <c r="P53039" s="6"/>
      <c r="AA53039" s="6"/>
      <c r="AC53039" s="6"/>
      <c r="AD53039" s="6"/>
    </row>
    <row r="53040" spans="16:30">
      <c r="P53040" s="6"/>
      <c r="AA53040" s="6"/>
      <c r="AC53040" s="6"/>
      <c r="AD53040" s="6"/>
    </row>
    <row r="53041" spans="16:30">
      <c r="P53041" s="6"/>
      <c r="AA53041" s="6"/>
      <c r="AC53041" s="6"/>
      <c r="AD53041" s="6"/>
    </row>
    <row r="53042" spans="16:30">
      <c r="P53042" s="6"/>
      <c r="AA53042" s="6"/>
      <c r="AC53042" s="6"/>
      <c r="AD53042" s="6"/>
    </row>
    <row r="53043" spans="16:30">
      <c r="P53043" s="6"/>
      <c r="AA53043" s="6"/>
      <c r="AC53043" s="6"/>
      <c r="AD53043" s="6"/>
    </row>
    <row r="53044" spans="16:30">
      <c r="P53044" s="6"/>
      <c r="AA53044" s="6"/>
      <c r="AC53044" s="6"/>
      <c r="AD53044" s="6"/>
    </row>
    <row r="53045" spans="16:30">
      <c r="P53045" s="6"/>
      <c r="AA53045" s="6"/>
      <c r="AC53045" s="6"/>
      <c r="AD53045" s="6"/>
    </row>
    <row r="53046" spans="16:30">
      <c r="P53046" s="6"/>
      <c r="AA53046" s="6"/>
      <c r="AC53046" s="6"/>
      <c r="AD53046" s="6"/>
    </row>
    <row r="53047" spans="16:30">
      <c r="P53047" s="6"/>
      <c r="AA53047" s="6"/>
      <c r="AC53047" s="6"/>
      <c r="AD53047" s="6"/>
    </row>
    <row r="53048" spans="16:30">
      <c r="P53048" s="6"/>
      <c r="AA53048" s="6"/>
      <c r="AC53048" s="6"/>
      <c r="AD53048" s="6"/>
    </row>
    <row r="53049" spans="16:30">
      <c r="P53049" s="6"/>
      <c r="AA53049" s="6"/>
      <c r="AC53049" s="6"/>
      <c r="AD53049" s="6"/>
    </row>
    <row r="53050" spans="16:30">
      <c r="P53050" s="6"/>
      <c r="AA53050" s="6"/>
      <c r="AC53050" s="6"/>
      <c r="AD53050" s="6"/>
    </row>
    <row r="53051" spans="16:30">
      <c r="P53051" s="6"/>
      <c r="AA53051" s="6"/>
      <c r="AC53051" s="6"/>
      <c r="AD53051" s="6"/>
    </row>
    <row r="53052" spans="16:30">
      <c r="P53052" s="6"/>
      <c r="AA53052" s="6"/>
      <c r="AC53052" s="6"/>
      <c r="AD53052" s="6"/>
    </row>
    <row r="53053" spans="16:30">
      <c r="P53053" s="6"/>
      <c r="AA53053" s="6"/>
      <c r="AC53053" s="6"/>
      <c r="AD53053" s="6"/>
    </row>
    <row r="53054" spans="16:30">
      <c r="P53054" s="6"/>
      <c r="AA53054" s="6"/>
      <c r="AC53054" s="6"/>
      <c r="AD53054" s="6"/>
    </row>
    <row r="53055" spans="16:30">
      <c r="P53055" s="6"/>
      <c r="AA53055" s="6"/>
      <c r="AC53055" s="6"/>
      <c r="AD53055" s="6"/>
    </row>
    <row r="53056" spans="16:30">
      <c r="P53056" s="6"/>
      <c r="AA53056" s="6"/>
      <c r="AC53056" s="6"/>
      <c r="AD53056" s="6"/>
    </row>
    <row r="53057" spans="16:30">
      <c r="P53057" s="6"/>
      <c r="AA53057" s="6"/>
      <c r="AC53057" s="6"/>
      <c r="AD53057" s="6"/>
    </row>
    <row r="53058" spans="16:30">
      <c r="P53058" s="6"/>
      <c r="AA53058" s="6"/>
      <c r="AC53058" s="6"/>
      <c r="AD53058" s="6"/>
    </row>
    <row r="53059" spans="16:30">
      <c r="P53059" s="6"/>
      <c r="AA53059" s="6"/>
      <c r="AC53059" s="6"/>
      <c r="AD53059" s="6"/>
    </row>
    <row r="53060" spans="16:30">
      <c r="P53060" s="6"/>
      <c r="AA53060" s="6"/>
      <c r="AC53060" s="6"/>
      <c r="AD53060" s="6"/>
    </row>
    <row r="53061" spans="16:30">
      <c r="P53061" s="6"/>
      <c r="AA53061" s="6"/>
      <c r="AC53061" s="6"/>
      <c r="AD53061" s="6"/>
    </row>
    <row r="53062" spans="16:30">
      <c r="P53062" s="6"/>
      <c r="AA53062" s="6"/>
      <c r="AC53062" s="6"/>
      <c r="AD53062" s="6"/>
    </row>
    <row r="53063" spans="16:30">
      <c r="P53063" s="6"/>
      <c r="AA53063" s="6"/>
      <c r="AC53063" s="6"/>
      <c r="AD53063" s="6"/>
    </row>
    <row r="53064" spans="16:30">
      <c r="P53064" s="6"/>
      <c r="AA53064" s="6"/>
      <c r="AC53064" s="6"/>
      <c r="AD53064" s="6"/>
    </row>
    <row r="53065" spans="16:30">
      <c r="P53065" s="6"/>
      <c r="AA53065" s="6"/>
      <c r="AC53065" s="6"/>
      <c r="AD53065" s="6"/>
    </row>
    <row r="53066" spans="16:30">
      <c r="P53066" s="6"/>
      <c r="AA53066" s="6"/>
      <c r="AC53066" s="6"/>
      <c r="AD53066" s="6"/>
    </row>
    <row r="53067" spans="16:30">
      <c r="P53067" s="6"/>
      <c r="AA53067" s="6"/>
      <c r="AC53067" s="6"/>
      <c r="AD53067" s="6"/>
    </row>
    <row r="53068" spans="16:30">
      <c r="P53068" s="6"/>
      <c r="AA53068" s="6"/>
      <c r="AC53068" s="6"/>
      <c r="AD53068" s="6"/>
    </row>
    <row r="53069" spans="16:30">
      <c r="P53069" s="6"/>
      <c r="AA53069" s="6"/>
      <c r="AC53069" s="6"/>
      <c r="AD53069" s="6"/>
    </row>
    <row r="53070" spans="16:30">
      <c r="P53070" s="6"/>
      <c r="AA53070" s="6"/>
      <c r="AC53070" s="6"/>
      <c r="AD53070" s="6"/>
    </row>
    <row r="53071" spans="16:30">
      <c r="P53071" s="6"/>
      <c r="AA53071" s="6"/>
      <c r="AC53071" s="6"/>
      <c r="AD53071" s="6"/>
    </row>
    <row r="53072" spans="16:30">
      <c r="P53072" s="6"/>
      <c r="AA53072" s="6"/>
      <c r="AC53072" s="6"/>
      <c r="AD53072" s="6"/>
    </row>
    <row r="53073" spans="16:30">
      <c r="P53073" s="6"/>
      <c r="AA53073" s="6"/>
      <c r="AC53073" s="6"/>
      <c r="AD53073" s="6"/>
    </row>
    <row r="53074" spans="16:30">
      <c r="P53074" s="6"/>
      <c r="AA53074" s="6"/>
      <c r="AC53074" s="6"/>
      <c r="AD53074" s="6"/>
    </row>
    <row r="53075" spans="16:30">
      <c r="P53075" s="6"/>
      <c r="AA53075" s="6"/>
      <c r="AC53075" s="6"/>
      <c r="AD53075" s="6"/>
    </row>
    <row r="53076" spans="16:30">
      <c r="P53076" s="6"/>
      <c r="AA53076" s="6"/>
      <c r="AC53076" s="6"/>
      <c r="AD53076" s="6"/>
    </row>
    <row r="53077" spans="16:30">
      <c r="P53077" s="6"/>
      <c r="AA53077" s="6"/>
      <c r="AC53077" s="6"/>
      <c r="AD53077" s="6"/>
    </row>
    <row r="53078" spans="16:30">
      <c r="P53078" s="6"/>
      <c r="AA53078" s="6"/>
      <c r="AC53078" s="6"/>
      <c r="AD53078" s="6"/>
    </row>
    <row r="53079" spans="16:30">
      <c r="P53079" s="6"/>
      <c r="AA53079" s="6"/>
      <c r="AC53079" s="6"/>
      <c r="AD53079" s="6"/>
    </row>
    <row r="53080" spans="16:30">
      <c r="P53080" s="6"/>
      <c r="AA53080" s="6"/>
      <c r="AC53080" s="6"/>
      <c r="AD53080" s="6"/>
    </row>
    <row r="53081" spans="16:30">
      <c r="P53081" s="6"/>
      <c r="AA53081" s="6"/>
      <c r="AC53081" s="6"/>
      <c r="AD53081" s="6"/>
    </row>
    <row r="53082" spans="16:30">
      <c r="P53082" s="6"/>
      <c r="AA53082" s="6"/>
      <c r="AC53082" s="6"/>
      <c r="AD53082" s="6"/>
    </row>
    <row r="53083" spans="16:30">
      <c r="P53083" s="6"/>
      <c r="AA53083" s="6"/>
      <c r="AC53083" s="6"/>
      <c r="AD53083" s="6"/>
    </row>
    <row r="53084" spans="16:30">
      <c r="P53084" s="6"/>
      <c r="AA53084" s="6"/>
      <c r="AC53084" s="6"/>
      <c r="AD53084" s="6"/>
    </row>
    <row r="53085" spans="16:30">
      <c r="P53085" s="6"/>
      <c r="AA53085" s="6"/>
      <c r="AC53085" s="6"/>
      <c r="AD53085" s="6"/>
    </row>
    <row r="53086" spans="16:30">
      <c r="P53086" s="6"/>
      <c r="AA53086" s="6"/>
      <c r="AC53086" s="6"/>
      <c r="AD53086" s="6"/>
    </row>
    <row r="53087" spans="16:30">
      <c r="P53087" s="6"/>
      <c r="AA53087" s="6"/>
      <c r="AC53087" s="6"/>
      <c r="AD53087" s="6"/>
    </row>
    <row r="53088" spans="16:30">
      <c r="P53088" s="6"/>
      <c r="AA53088" s="6"/>
      <c r="AC53088" s="6"/>
      <c r="AD53088" s="6"/>
    </row>
    <row r="53089" spans="16:30">
      <c r="P53089" s="6"/>
      <c r="AA53089" s="6"/>
      <c r="AC53089" s="6"/>
      <c r="AD53089" s="6"/>
    </row>
    <row r="53090" spans="16:30">
      <c r="P53090" s="6"/>
      <c r="AA53090" s="6"/>
      <c r="AC53090" s="6"/>
      <c r="AD53090" s="6"/>
    </row>
    <row r="53091" spans="16:30">
      <c r="P53091" s="6"/>
      <c r="AA53091" s="6"/>
      <c r="AC53091" s="6"/>
      <c r="AD53091" s="6"/>
    </row>
    <row r="53092" spans="16:30">
      <c r="P53092" s="6"/>
      <c r="AA53092" s="6"/>
      <c r="AC53092" s="6"/>
      <c r="AD53092" s="6"/>
    </row>
    <row r="53093" spans="16:30">
      <c r="P53093" s="6"/>
      <c r="AA53093" s="6"/>
      <c r="AC53093" s="6"/>
      <c r="AD53093" s="6"/>
    </row>
    <row r="53094" spans="16:30">
      <c r="P53094" s="6"/>
      <c r="AA53094" s="6"/>
      <c r="AC53094" s="6"/>
      <c r="AD53094" s="6"/>
    </row>
    <row r="53095" spans="16:30">
      <c r="P53095" s="6"/>
      <c r="AA53095" s="6"/>
      <c r="AC53095" s="6"/>
      <c r="AD53095" s="6"/>
    </row>
    <row r="53096" spans="16:30">
      <c r="P53096" s="6"/>
      <c r="AA53096" s="6"/>
      <c r="AC53096" s="6"/>
      <c r="AD53096" s="6"/>
    </row>
    <row r="53097" spans="16:30">
      <c r="P53097" s="6"/>
      <c r="AA53097" s="6"/>
      <c r="AC53097" s="6"/>
      <c r="AD53097" s="6"/>
    </row>
    <row r="53098" spans="16:30">
      <c r="P53098" s="6"/>
      <c r="AA53098" s="6"/>
      <c r="AC53098" s="6"/>
      <c r="AD53098" s="6"/>
    </row>
    <row r="53099" spans="16:30">
      <c r="P53099" s="6"/>
      <c r="AA53099" s="6"/>
      <c r="AC53099" s="6"/>
      <c r="AD53099" s="6"/>
    </row>
    <row r="53100" spans="16:30">
      <c r="P53100" s="6"/>
      <c r="AA53100" s="6"/>
      <c r="AC53100" s="6"/>
      <c r="AD53100" s="6"/>
    </row>
    <row r="53101" spans="16:30">
      <c r="P53101" s="6"/>
      <c r="AA53101" s="6"/>
      <c r="AC53101" s="6"/>
      <c r="AD53101" s="6"/>
    </row>
    <row r="53102" spans="16:30">
      <c r="P53102" s="6"/>
      <c r="AA53102" s="6"/>
      <c r="AC53102" s="6"/>
      <c r="AD53102" s="6"/>
    </row>
    <row r="53103" spans="16:30">
      <c r="P53103" s="6"/>
      <c r="AA53103" s="6"/>
      <c r="AC53103" s="6"/>
      <c r="AD53103" s="6"/>
    </row>
    <row r="53104" spans="16:30">
      <c r="P53104" s="6"/>
      <c r="AA53104" s="6"/>
      <c r="AC53104" s="6"/>
      <c r="AD53104" s="6"/>
    </row>
    <row r="53105" spans="16:30">
      <c r="P53105" s="6"/>
      <c r="AA53105" s="6"/>
      <c r="AC53105" s="6"/>
      <c r="AD53105" s="6"/>
    </row>
    <row r="53106" spans="16:30">
      <c r="P53106" s="6"/>
      <c r="AA53106" s="6"/>
      <c r="AC53106" s="6"/>
      <c r="AD53106" s="6"/>
    </row>
    <row r="53107" spans="16:30">
      <c r="P53107" s="6"/>
      <c r="AA53107" s="6"/>
      <c r="AC53107" s="6"/>
      <c r="AD53107" s="6"/>
    </row>
    <row r="53108" spans="16:30">
      <c r="P53108" s="6"/>
      <c r="AA53108" s="6"/>
      <c r="AC53108" s="6"/>
      <c r="AD53108" s="6"/>
    </row>
    <row r="53109" spans="16:30">
      <c r="P53109" s="6"/>
      <c r="AA53109" s="6"/>
      <c r="AC53109" s="6"/>
      <c r="AD53109" s="6"/>
    </row>
    <row r="53110" spans="16:30">
      <c r="P53110" s="6"/>
      <c r="AA53110" s="6"/>
      <c r="AC53110" s="6"/>
      <c r="AD53110" s="6"/>
    </row>
    <row r="53111" spans="16:30">
      <c r="P53111" s="6"/>
      <c r="AA53111" s="6"/>
      <c r="AC53111" s="6"/>
      <c r="AD53111" s="6"/>
    </row>
    <row r="53112" spans="16:30">
      <c r="P53112" s="6"/>
      <c r="AA53112" s="6"/>
      <c r="AC53112" s="6"/>
      <c r="AD53112" s="6"/>
    </row>
    <row r="53113" spans="16:30">
      <c r="P53113" s="6"/>
      <c r="AA53113" s="6"/>
      <c r="AC53113" s="6"/>
      <c r="AD53113" s="6"/>
    </row>
    <row r="53114" spans="16:30">
      <c r="P53114" s="6"/>
      <c r="AA53114" s="6"/>
      <c r="AC53114" s="6"/>
      <c r="AD53114" s="6"/>
    </row>
    <row r="53115" spans="16:30">
      <c r="P53115" s="6"/>
      <c r="AA53115" s="6"/>
      <c r="AC53115" s="6"/>
      <c r="AD53115" s="6"/>
    </row>
    <row r="53116" spans="16:30">
      <c r="P53116" s="6"/>
      <c r="AA53116" s="6"/>
      <c r="AC53116" s="6"/>
      <c r="AD53116" s="6"/>
    </row>
    <row r="53117" spans="16:30">
      <c r="P53117" s="6"/>
      <c r="AA53117" s="6"/>
      <c r="AC53117" s="6"/>
      <c r="AD53117" s="6"/>
    </row>
    <row r="53118" spans="16:30">
      <c r="P53118" s="6"/>
      <c r="AA53118" s="6"/>
      <c r="AC53118" s="6"/>
      <c r="AD53118" s="6"/>
    </row>
    <row r="53119" spans="16:30">
      <c r="P53119" s="6"/>
      <c r="AA53119" s="6"/>
      <c r="AC53119" s="6"/>
      <c r="AD53119" s="6"/>
    </row>
    <row r="53120" spans="16:30">
      <c r="P53120" s="6"/>
      <c r="AA53120" s="6"/>
      <c r="AC53120" s="6"/>
      <c r="AD53120" s="6"/>
    </row>
    <row r="53121" spans="16:30">
      <c r="P53121" s="6"/>
      <c r="AA53121" s="6"/>
      <c r="AC53121" s="6"/>
      <c r="AD53121" s="6"/>
    </row>
    <row r="53122" spans="16:30">
      <c r="P53122" s="6"/>
      <c r="AA53122" s="6"/>
      <c r="AC53122" s="6"/>
      <c r="AD53122" s="6"/>
    </row>
    <row r="53123" spans="16:30">
      <c r="P53123" s="6"/>
      <c r="AA53123" s="6"/>
      <c r="AC53123" s="6"/>
      <c r="AD53123" s="6"/>
    </row>
    <row r="53124" spans="16:30">
      <c r="P53124" s="6"/>
      <c r="AA53124" s="6"/>
      <c r="AC53124" s="6"/>
      <c r="AD53124" s="6"/>
    </row>
    <row r="53125" spans="16:30">
      <c r="P53125" s="6"/>
      <c r="AA53125" s="6"/>
      <c r="AC53125" s="6"/>
      <c r="AD53125" s="6"/>
    </row>
    <row r="53126" spans="16:30">
      <c r="P53126" s="6"/>
      <c r="AA53126" s="6"/>
      <c r="AC53126" s="6"/>
      <c r="AD53126" s="6"/>
    </row>
    <row r="53127" spans="16:30">
      <c r="P53127" s="6"/>
      <c r="AA53127" s="6"/>
      <c r="AC53127" s="6"/>
      <c r="AD53127" s="6"/>
    </row>
    <row r="53128" spans="16:30">
      <c r="P53128" s="6"/>
      <c r="AA53128" s="6"/>
      <c r="AC53128" s="6"/>
      <c r="AD53128" s="6"/>
    </row>
    <row r="53129" spans="16:30">
      <c r="P53129" s="6"/>
      <c r="AA53129" s="6"/>
      <c r="AC53129" s="6"/>
      <c r="AD53129" s="6"/>
    </row>
    <row r="53130" spans="16:30">
      <c r="P53130" s="6"/>
      <c r="AA53130" s="6"/>
      <c r="AC53130" s="6"/>
      <c r="AD53130" s="6"/>
    </row>
    <row r="53131" spans="16:30">
      <c r="P53131" s="6"/>
      <c r="AA53131" s="6"/>
      <c r="AC53131" s="6"/>
      <c r="AD53131" s="6"/>
    </row>
    <row r="53132" spans="16:30">
      <c r="P53132" s="6"/>
      <c r="AA53132" s="6"/>
      <c r="AC53132" s="6"/>
      <c r="AD53132" s="6"/>
    </row>
    <row r="53133" spans="16:30">
      <c r="P53133" s="6"/>
      <c r="AA53133" s="6"/>
      <c r="AC53133" s="6"/>
      <c r="AD53133" s="6"/>
    </row>
    <row r="53134" spans="16:30">
      <c r="P53134" s="6"/>
      <c r="AA53134" s="6"/>
      <c r="AC53134" s="6"/>
      <c r="AD53134" s="6"/>
    </row>
    <row r="53135" spans="16:30">
      <c r="P53135" s="6"/>
      <c r="AA53135" s="6"/>
      <c r="AC53135" s="6"/>
      <c r="AD53135" s="6"/>
    </row>
    <row r="53136" spans="16:30">
      <c r="P53136" s="6"/>
      <c r="AA53136" s="6"/>
      <c r="AC53136" s="6"/>
      <c r="AD53136" s="6"/>
    </row>
    <row r="53137" spans="16:30">
      <c r="P53137" s="6"/>
      <c r="AA53137" s="6"/>
      <c r="AC53137" s="6"/>
      <c r="AD53137" s="6"/>
    </row>
    <row r="53138" spans="16:30">
      <c r="P53138" s="6"/>
      <c r="AA53138" s="6"/>
      <c r="AC53138" s="6"/>
      <c r="AD53138" s="6"/>
    </row>
    <row r="53139" spans="16:30">
      <c r="P53139" s="6"/>
      <c r="AA53139" s="6"/>
      <c r="AC53139" s="6"/>
      <c r="AD53139" s="6"/>
    </row>
    <row r="53140" spans="16:30">
      <c r="P53140" s="6"/>
      <c r="AA53140" s="6"/>
      <c r="AC53140" s="6"/>
      <c r="AD53140" s="6"/>
    </row>
    <row r="53141" spans="16:30">
      <c r="P53141" s="6"/>
      <c r="AA53141" s="6"/>
      <c r="AC53141" s="6"/>
      <c r="AD53141" s="6"/>
    </row>
    <row r="53142" spans="16:30">
      <c r="P53142" s="6"/>
      <c r="AA53142" s="6"/>
      <c r="AC53142" s="6"/>
      <c r="AD53142" s="6"/>
    </row>
    <row r="53143" spans="16:30">
      <c r="P53143" s="6"/>
      <c r="AA53143" s="6"/>
      <c r="AC53143" s="6"/>
      <c r="AD53143" s="6"/>
    </row>
    <row r="53144" spans="16:30">
      <c r="P53144" s="6"/>
      <c r="AA53144" s="6"/>
      <c r="AC53144" s="6"/>
      <c r="AD53144" s="6"/>
    </row>
    <row r="53145" spans="16:30">
      <c r="P53145" s="6"/>
      <c r="AA53145" s="6"/>
      <c r="AC53145" s="6"/>
      <c r="AD53145" s="6"/>
    </row>
    <row r="53146" spans="16:30">
      <c r="P53146" s="6"/>
      <c r="AA53146" s="6"/>
      <c r="AC53146" s="6"/>
      <c r="AD53146" s="6"/>
    </row>
    <row r="53147" spans="16:30">
      <c r="P53147" s="6"/>
      <c r="AA53147" s="6"/>
      <c r="AC53147" s="6"/>
      <c r="AD53147" s="6"/>
    </row>
    <row r="53148" spans="16:30">
      <c r="P53148" s="6"/>
      <c r="AA53148" s="6"/>
      <c r="AC53148" s="6"/>
      <c r="AD53148" s="6"/>
    </row>
    <row r="53149" spans="16:30">
      <c r="P53149" s="6"/>
      <c r="AA53149" s="6"/>
      <c r="AC53149" s="6"/>
      <c r="AD53149" s="6"/>
    </row>
    <row r="53150" spans="16:30">
      <c r="P53150" s="6"/>
      <c r="AA53150" s="6"/>
      <c r="AC53150" s="6"/>
      <c r="AD53150" s="6"/>
    </row>
    <row r="53151" spans="16:30">
      <c r="P53151" s="6"/>
      <c r="AA53151" s="6"/>
      <c r="AC53151" s="6"/>
      <c r="AD53151" s="6"/>
    </row>
    <row r="53152" spans="16:30">
      <c r="P53152" s="6"/>
      <c r="AA53152" s="6"/>
      <c r="AC53152" s="6"/>
      <c r="AD53152" s="6"/>
    </row>
    <row r="53153" spans="16:30">
      <c r="P53153" s="6"/>
      <c r="AA53153" s="6"/>
      <c r="AC53153" s="6"/>
      <c r="AD53153" s="6"/>
    </row>
    <row r="53154" spans="16:30">
      <c r="P53154" s="6"/>
      <c r="AA53154" s="6"/>
      <c r="AC53154" s="6"/>
      <c r="AD53154" s="6"/>
    </row>
    <row r="53155" spans="16:30">
      <c r="P53155" s="6"/>
      <c r="AA53155" s="6"/>
      <c r="AC53155" s="6"/>
      <c r="AD53155" s="6"/>
    </row>
    <row r="53156" spans="16:30">
      <c r="P53156" s="6"/>
      <c r="AA53156" s="6"/>
      <c r="AC53156" s="6"/>
      <c r="AD53156" s="6"/>
    </row>
    <row r="53157" spans="16:30">
      <c r="P53157" s="6"/>
      <c r="AA53157" s="6"/>
      <c r="AC53157" s="6"/>
      <c r="AD53157" s="6"/>
    </row>
    <row r="53158" spans="16:30">
      <c r="P53158" s="6"/>
      <c r="AA53158" s="6"/>
      <c r="AC53158" s="6"/>
      <c r="AD53158" s="6"/>
    </row>
    <row r="53159" spans="16:30">
      <c r="P53159" s="6"/>
      <c r="AA53159" s="6"/>
      <c r="AC53159" s="6"/>
      <c r="AD53159" s="6"/>
    </row>
    <row r="53160" spans="16:30">
      <c r="P53160" s="6"/>
      <c r="AA53160" s="6"/>
      <c r="AC53160" s="6"/>
      <c r="AD53160" s="6"/>
    </row>
    <row r="53161" spans="16:30">
      <c r="P53161" s="6"/>
      <c r="AA53161" s="6"/>
      <c r="AC53161" s="6"/>
      <c r="AD53161" s="6"/>
    </row>
    <row r="53162" spans="16:30">
      <c r="P53162" s="6"/>
      <c r="AA53162" s="6"/>
      <c r="AC53162" s="6"/>
      <c r="AD53162" s="6"/>
    </row>
    <row r="53163" spans="16:30">
      <c r="P53163" s="6"/>
      <c r="AA53163" s="6"/>
      <c r="AC53163" s="6"/>
      <c r="AD53163" s="6"/>
    </row>
    <row r="53164" spans="16:30">
      <c r="P53164" s="6"/>
      <c r="AA53164" s="6"/>
      <c r="AC53164" s="6"/>
      <c r="AD53164" s="6"/>
    </row>
    <row r="53165" spans="16:30">
      <c r="P53165" s="6"/>
      <c r="AA53165" s="6"/>
      <c r="AC53165" s="6"/>
      <c r="AD53165" s="6"/>
    </row>
    <row r="53166" spans="16:30">
      <c r="P53166" s="6"/>
      <c r="AA53166" s="6"/>
      <c r="AC53166" s="6"/>
      <c r="AD53166" s="6"/>
    </row>
    <row r="53167" spans="16:30">
      <c r="P53167" s="6"/>
      <c r="AA53167" s="6"/>
      <c r="AC53167" s="6"/>
      <c r="AD53167" s="6"/>
    </row>
    <row r="53168" spans="16:30">
      <c r="P53168" s="6"/>
      <c r="AA53168" s="6"/>
      <c r="AC53168" s="6"/>
      <c r="AD53168" s="6"/>
    </row>
    <row r="53169" spans="16:30">
      <c r="P53169" s="6"/>
      <c r="AA53169" s="6"/>
      <c r="AC53169" s="6"/>
      <c r="AD53169" s="6"/>
    </row>
    <row r="53170" spans="16:30">
      <c r="P53170" s="6"/>
      <c r="AA53170" s="6"/>
      <c r="AC53170" s="6"/>
      <c r="AD53170" s="6"/>
    </row>
    <row r="53171" spans="16:30">
      <c r="P53171" s="6"/>
      <c r="AA53171" s="6"/>
      <c r="AC53171" s="6"/>
      <c r="AD53171" s="6"/>
    </row>
    <row r="53172" spans="16:30">
      <c r="P53172" s="6"/>
      <c r="AA53172" s="6"/>
      <c r="AC53172" s="6"/>
      <c r="AD53172" s="6"/>
    </row>
    <row r="53173" spans="16:30">
      <c r="P53173" s="6"/>
      <c r="AA53173" s="6"/>
      <c r="AC53173" s="6"/>
      <c r="AD53173" s="6"/>
    </row>
    <row r="53174" spans="16:30">
      <c r="P53174" s="6"/>
      <c r="AA53174" s="6"/>
      <c r="AC53174" s="6"/>
      <c r="AD53174" s="6"/>
    </row>
    <row r="53175" spans="16:30">
      <c r="P53175" s="6"/>
      <c r="AA53175" s="6"/>
      <c r="AC53175" s="6"/>
      <c r="AD53175" s="6"/>
    </row>
    <row r="53176" spans="16:30">
      <c r="P53176" s="6"/>
      <c r="AA53176" s="6"/>
      <c r="AC53176" s="6"/>
      <c r="AD53176" s="6"/>
    </row>
    <row r="53177" spans="16:30">
      <c r="P53177" s="6"/>
      <c r="AA53177" s="6"/>
      <c r="AC53177" s="6"/>
      <c r="AD53177" s="6"/>
    </row>
    <row r="53178" spans="16:30">
      <c r="P53178" s="6"/>
      <c r="AA53178" s="6"/>
      <c r="AC53178" s="6"/>
      <c r="AD53178" s="6"/>
    </row>
    <row r="53179" spans="16:30">
      <c r="P53179" s="6"/>
      <c r="AA53179" s="6"/>
      <c r="AC53179" s="6"/>
      <c r="AD53179" s="6"/>
    </row>
    <row r="53180" spans="16:30">
      <c r="P53180" s="6"/>
      <c r="AA53180" s="6"/>
      <c r="AC53180" s="6"/>
      <c r="AD53180" s="6"/>
    </row>
    <row r="53181" spans="16:30">
      <c r="P53181" s="6"/>
      <c r="AA53181" s="6"/>
      <c r="AC53181" s="6"/>
      <c r="AD53181" s="6"/>
    </row>
    <row r="53182" spans="16:30">
      <c r="P53182" s="6"/>
      <c r="AA53182" s="6"/>
      <c r="AC53182" s="6"/>
      <c r="AD53182" s="6"/>
    </row>
    <row r="53183" spans="16:30">
      <c r="P53183" s="6"/>
      <c r="AA53183" s="6"/>
      <c r="AC53183" s="6"/>
      <c r="AD53183" s="6"/>
    </row>
    <row r="53184" spans="16:30">
      <c r="P53184" s="6"/>
      <c r="AA53184" s="6"/>
      <c r="AC53184" s="6"/>
      <c r="AD53184" s="6"/>
    </row>
    <row r="53185" spans="16:30">
      <c r="P53185" s="6"/>
      <c r="AA53185" s="6"/>
      <c r="AC53185" s="6"/>
      <c r="AD53185" s="6"/>
    </row>
    <row r="53186" spans="16:30">
      <c r="P53186" s="6"/>
      <c r="AA53186" s="6"/>
      <c r="AC53186" s="6"/>
      <c r="AD53186" s="6"/>
    </row>
    <row r="53187" spans="16:30">
      <c r="P53187" s="6"/>
      <c r="AA53187" s="6"/>
      <c r="AC53187" s="6"/>
      <c r="AD53187" s="6"/>
    </row>
    <row r="53188" spans="16:30">
      <c r="P53188" s="6"/>
      <c r="AA53188" s="6"/>
      <c r="AC53188" s="6"/>
      <c r="AD53188" s="6"/>
    </row>
    <row r="53189" spans="16:30">
      <c r="P53189" s="6"/>
      <c r="AA53189" s="6"/>
      <c r="AC53189" s="6"/>
      <c r="AD53189" s="6"/>
    </row>
    <row r="53190" spans="16:30">
      <c r="P53190" s="6"/>
      <c r="AA53190" s="6"/>
      <c r="AC53190" s="6"/>
      <c r="AD53190" s="6"/>
    </row>
    <row r="53191" spans="16:30">
      <c r="P53191" s="6"/>
      <c r="AA53191" s="6"/>
      <c r="AC53191" s="6"/>
      <c r="AD53191" s="6"/>
    </row>
    <row r="53192" spans="16:30">
      <c r="P53192" s="6"/>
      <c r="AA53192" s="6"/>
      <c r="AC53192" s="6"/>
      <c r="AD53192" s="6"/>
    </row>
    <row r="53193" spans="16:30">
      <c r="P53193" s="6"/>
      <c r="AA53193" s="6"/>
      <c r="AC53193" s="6"/>
      <c r="AD53193" s="6"/>
    </row>
    <row r="53194" spans="16:30">
      <c r="P53194" s="6"/>
      <c r="AA53194" s="6"/>
      <c r="AC53194" s="6"/>
      <c r="AD53194" s="6"/>
    </row>
    <row r="53195" spans="16:30">
      <c r="P53195" s="6"/>
      <c r="AA53195" s="6"/>
      <c r="AC53195" s="6"/>
      <c r="AD53195" s="6"/>
    </row>
    <row r="53196" spans="16:30">
      <c r="P53196" s="6"/>
      <c r="AA53196" s="6"/>
      <c r="AC53196" s="6"/>
      <c r="AD53196" s="6"/>
    </row>
    <row r="53197" spans="16:30">
      <c r="P53197" s="6"/>
      <c r="AA53197" s="6"/>
      <c r="AC53197" s="6"/>
      <c r="AD53197" s="6"/>
    </row>
    <row r="53198" spans="16:30">
      <c r="P53198" s="6"/>
      <c r="AA53198" s="6"/>
      <c r="AC53198" s="6"/>
      <c r="AD53198" s="6"/>
    </row>
    <row r="53199" spans="16:30">
      <c r="P53199" s="6"/>
      <c r="AA53199" s="6"/>
      <c r="AC53199" s="6"/>
      <c r="AD53199" s="6"/>
    </row>
    <row r="53200" spans="16:30">
      <c r="P53200" s="6"/>
      <c r="AA53200" s="6"/>
      <c r="AC53200" s="6"/>
      <c r="AD53200" s="6"/>
    </row>
    <row r="53201" spans="16:30">
      <c r="P53201" s="6"/>
      <c r="AA53201" s="6"/>
      <c r="AC53201" s="6"/>
      <c r="AD53201" s="6"/>
    </row>
    <row r="53202" spans="16:30">
      <c r="P53202" s="6"/>
      <c r="AA53202" s="6"/>
      <c r="AC53202" s="6"/>
      <c r="AD53202" s="6"/>
    </row>
    <row r="53203" spans="16:30">
      <c r="P53203" s="6"/>
      <c r="AA53203" s="6"/>
      <c r="AC53203" s="6"/>
      <c r="AD53203" s="6"/>
    </row>
    <row r="53204" spans="16:30">
      <c r="P53204" s="6"/>
      <c r="AA53204" s="6"/>
      <c r="AC53204" s="6"/>
      <c r="AD53204" s="6"/>
    </row>
    <row r="53205" spans="16:30">
      <c r="P53205" s="6"/>
      <c r="AA53205" s="6"/>
      <c r="AC53205" s="6"/>
      <c r="AD53205" s="6"/>
    </row>
    <row r="53206" spans="16:30">
      <c r="P53206" s="6"/>
      <c r="AA53206" s="6"/>
      <c r="AC53206" s="6"/>
      <c r="AD53206" s="6"/>
    </row>
    <row r="53207" spans="16:30">
      <c r="P53207" s="6"/>
      <c r="AA53207" s="6"/>
      <c r="AC53207" s="6"/>
      <c r="AD53207" s="6"/>
    </row>
    <row r="53208" spans="16:30">
      <c r="P53208" s="6"/>
      <c r="AA53208" s="6"/>
      <c r="AC53208" s="6"/>
      <c r="AD53208" s="6"/>
    </row>
    <row r="53209" spans="16:30">
      <c r="P53209" s="6"/>
      <c r="AA53209" s="6"/>
      <c r="AC53209" s="6"/>
      <c r="AD53209" s="6"/>
    </row>
    <row r="53210" spans="16:30">
      <c r="P53210" s="6"/>
      <c r="AA53210" s="6"/>
      <c r="AC53210" s="6"/>
      <c r="AD53210" s="6"/>
    </row>
    <row r="53211" spans="16:30">
      <c r="P53211" s="6"/>
      <c r="AA53211" s="6"/>
      <c r="AC53211" s="6"/>
      <c r="AD53211" s="6"/>
    </row>
    <row r="53212" spans="16:30">
      <c r="P53212" s="6"/>
      <c r="AA53212" s="6"/>
      <c r="AC53212" s="6"/>
      <c r="AD53212" s="6"/>
    </row>
    <row r="53213" spans="16:30">
      <c r="P53213" s="6"/>
      <c r="AA53213" s="6"/>
      <c r="AC53213" s="6"/>
      <c r="AD53213" s="6"/>
    </row>
    <row r="53214" spans="16:30">
      <c r="P53214" s="6"/>
      <c r="AA53214" s="6"/>
      <c r="AC53214" s="6"/>
      <c r="AD53214" s="6"/>
    </row>
    <row r="53215" spans="16:30">
      <c r="P53215" s="6"/>
      <c r="AA53215" s="6"/>
      <c r="AC53215" s="6"/>
      <c r="AD53215" s="6"/>
    </row>
    <row r="53216" spans="16:30">
      <c r="P53216" s="6"/>
      <c r="AA53216" s="6"/>
      <c r="AC53216" s="6"/>
      <c r="AD53216" s="6"/>
    </row>
    <row r="53217" spans="16:30">
      <c r="P53217" s="6"/>
      <c r="AA53217" s="6"/>
      <c r="AC53217" s="6"/>
      <c r="AD53217" s="6"/>
    </row>
    <row r="53218" spans="16:30">
      <c r="P53218" s="6"/>
      <c r="AA53218" s="6"/>
      <c r="AC53218" s="6"/>
      <c r="AD53218" s="6"/>
    </row>
    <row r="53219" spans="16:30">
      <c r="P53219" s="6"/>
      <c r="AA53219" s="6"/>
      <c r="AC53219" s="6"/>
      <c r="AD53219" s="6"/>
    </row>
    <row r="53220" spans="16:30">
      <c r="P53220" s="6"/>
      <c r="AA53220" s="6"/>
      <c r="AC53220" s="6"/>
      <c r="AD53220" s="6"/>
    </row>
    <row r="53221" spans="16:30">
      <c r="P53221" s="6"/>
      <c r="AA53221" s="6"/>
      <c r="AC53221" s="6"/>
      <c r="AD53221" s="6"/>
    </row>
    <row r="53222" spans="16:30">
      <c r="P53222" s="6"/>
      <c r="AA53222" s="6"/>
      <c r="AC53222" s="6"/>
      <c r="AD53222" s="6"/>
    </row>
    <row r="53223" spans="16:30">
      <c r="P53223" s="6"/>
      <c r="AA53223" s="6"/>
      <c r="AC53223" s="6"/>
      <c r="AD53223" s="6"/>
    </row>
    <row r="53224" spans="16:30">
      <c r="P53224" s="6"/>
      <c r="AA53224" s="6"/>
      <c r="AC53224" s="6"/>
      <c r="AD53224" s="6"/>
    </row>
    <row r="53225" spans="16:30">
      <c r="P53225" s="6"/>
      <c r="AA53225" s="6"/>
      <c r="AC53225" s="6"/>
      <c r="AD53225" s="6"/>
    </row>
    <row r="53226" spans="16:30">
      <c r="P53226" s="6"/>
      <c r="AA53226" s="6"/>
      <c r="AC53226" s="6"/>
      <c r="AD53226" s="6"/>
    </row>
    <row r="53227" spans="16:30">
      <c r="P53227" s="6"/>
      <c r="AA53227" s="6"/>
      <c r="AC53227" s="6"/>
      <c r="AD53227" s="6"/>
    </row>
    <row r="53228" spans="16:30">
      <c r="P53228" s="6"/>
      <c r="AA53228" s="6"/>
      <c r="AC53228" s="6"/>
      <c r="AD53228" s="6"/>
    </row>
    <row r="53229" spans="16:30">
      <c r="P53229" s="6"/>
      <c r="AA53229" s="6"/>
      <c r="AC53229" s="6"/>
      <c r="AD53229" s="6"/>
    </row>
    <row r="53230" spans="16:30">
      <c r="P53230" s="6"/>
      <c r="AA53230" s="6"/>
      <c r="AC53230" s="6"/>
      <c r="AD53230" s="6"/>
    </row>
    <row r="53231" spans="16:30">
      <c r="P53231" s="6"/>
      <c r="AA53231" s="6"/>
      <c r="AC53231" s="6"/>
      <c r="AD53231" s="6"/>
    </row>
    <row r="53232" spans="16:30">
      <c r="P53232" s="6"/>
      <c r="AA53232" s="6"/>
      <c r="AC53232" s="6"/>
      <c r="AD53232" s="6"/>
    </row>
    <row r="53233" spans="16:30">
      <c r="P53233" s="6"/>
      <c r="AA53233" s="6"/>
      <c r="AC53233" s="6"/>
      <c r="AD53233" s="6"/>
    </row>
    <row r="53234" spans="16:30">
      <c r="P53234" s="6"/>
      <c r="AA53234" s="6"/>
      <c r="AC53234" s="6"/>
      <c r="AD53234" s="6"/>
    </row>
    <row r="53235" spans="16:30">
      <c r="P53235" s="6"/>
      <c r="AA53235" s="6"/>
      <c r="AC53235" s="6"/>
      <c r="AD53235" s="6"/>
    </row>
    <row r="53236" spans="16:30">
      <c r="P53236" s="6"/>
      <c r="AA53236" s="6"/>
      <c r="AC53236" s="6"/>
      <c r="AD53236" s="6"/>
    </row>
    <row r="53237" spans="16:30">
      <c r="P53237" s="6"/>
      <c r="AA53237" s="6"/>
      <c r="AC53237" s="6"/>
      <c r="AD53237" s="6"/>
    </row>
    <row r="53238" spans="16:30">
      <c r="P53238" s="6"/>
      <c r="AA53238" s="6"/>
      <c r="AC53238" s="6"/>
      <c r="AD53238" s="6"/>
    </row>
    <row r="53239" spans="16:30">
      <c r="P53239" s="6"/>
      <c r="AA53239" s="6"/>
      <c r="AC53239" s="6"/>
      <c r="AD53239" s="6"/>
    </row>
    <row r="53240" spans="16:30">
      <c r="P53240" s="6"/>
      <c r="AA53240" s="6"/>
      <c r="AC53240" s="6"/>
      <c r="AD53240" s="6"/>
    </row>
    <row r="53241" spans="16:30">
      <c r="P53241" s="6"/>
      <c r="AA53241" s="6"/>
      <c r="AC53241" s="6"/>
      <c r="AD53241" s="6"/>
    </row>
    <row r="53242" spans="16:30">
      <c r="P53242" s="6"/>
      <c r="AA53242" s="6"/>
      <c r="AC53242" s="6"/>
      <c r="AD53242" s="6"/>
    </row>
    <row r="53243" spans="16:30">
      <c r="P53243" s="6"/>
      <c r="AA53243" s="6"/>
      <c r="AC53243" s="6"/>
      <c r="AD53243" s="6"/>
    </row>
    <row r="53244" spans="16:30">
      <c r="P53244" s="6"/>
      <c r="AA53244" s="6"/>
      <c r="AC53244" s="6"/>
      <c r="AD53244" s="6"/>
    </row>
    <row r="53245" spans="16:30">
      <c r="P53245" s="6"/>
      <c r="AA53245" s="6"/>
      <c r="AC53245" s="6"/>
      <c r="AD53245" s="6"/>
    </row>
    <row r="53246" spans="16:30">
      <c r="P53246" s="6"/>
      <c r="AA53246" s="6"/>
      <c r="AC53246" s="6"/>
      <c r="AD53246" s="6"/>
    </row>
    <row r="53247" spans="16:30">
      <c r="P53247" s="6"/>
      <c r="AA53247" s="6"/>
      <c r="AC53247" s="6"/>
      <c r="AD53247" s="6"/>
    </row>
    <row r="53248" spans="16:30">
      <c r="P53248" s="6"/>
      <c r="AA53248" s="6"/>
      <c r="AC53248" s="6"/>
      <c r="AD53248" s="6"/>
    </row>
    <row r="53249" spans="16:30">
      <c r="P53249" s="6"/>
      <c r="AA53249" s="6"/>
      <c r="AC53249" s="6"/>
      <c r="AD53249" s="6"/>
    </row>
    <row r="53250" spans="16:30">
      <c r="P53250" s="6"/>
      <c r="AA53250" s="6"/>
      <c r="AC53250" s="6"/>
      <c r="AD53250" s="6"/>
    </row>
    <row r="53251" spans="16:30">
      <c r="P53251" s="6"/>
      <c r="AA53251" s="6"/>
      <c r="AC53251" s="6"/>
      <c r="AD53251" s="6"/>
    </row>
    <row r="53252" spans="16:30">
      <c r="P53252" s="6"/>
      <c r="AA53252" s="6"/>
      <c r="AC53252" s="6"/>
      <c r="AD53252" s="6"/>
    </row>
    <row r="53253" spans="16:30">
      <c r="P53253" s="6"/>
      <c r="AA53253" s="6"/>
      <c r="AC53253" s="6"/>
      <c r="AD53253" s="6"/>
    </row>
    <row r="53254" spans="16:30">
      <c r="P53254" s="6"/>
      <c r="AA53254" s="6"/>
      <c r="AC53254" s="6"/>
      <c r="AD53254" s="6"/>
    </row>
    <row r="53255" spans="16:30">
      <c r="P53255" s="6"/>
      <c r="AA53255" s="6"/>
      <c r="AC53255" s="6"/>
      <c r="AD53255" s="6"/>
    </row>
    <row r="53256" spans="16:30">
      <c r="P53256" s="6"/>
      <c r="AA53256" s="6"/>
      <c r="AC53256" s="6"/>
      <c r="AD53256" s="6"/>
    </row>
    <row r="53257" spans="16:30">
      <c r="P53257" s="6"/>
      <c r="AA53257" s="6"/>
      <c r="AC53257" s="6"/>
      <c r="AD53257" s="6"/>
    </row>
    <row r="53258" spans="16:30">
      <c r="P53258" s="6"/>
      <c r="AA53258" s="6"/>
      <c r="AC53258" s="6"/>
      <c r="AD53258" s="6"/>
    </row>
    <row r="53259" spans="16:30">
      <c r="P53259" s="6"/>
      <c r="AA53259" s="6"/>
      <c r="AC53259" s="6"/>
      <c r="AD53259" s="6"/>
    </row>
    <row r="53260" spans="16:30">
      <c r="P53260" s="6"/>
      <c r="AA53260" s="6"/>
      <c r="AC53260" s="6"/>
      <c r="AD53260" s="6"/>
    </row>
    <row r="53261" spans="16:30">
      <c r="P53261" s="6"/>
      <c r="AA53261" s="6"/>
      <c r="AC53261" s="6"/>
      <c r="AD53261" s="6"/>
    </row>
    <row r="53262" spans="16:30">
      <c r="P53262" s="6"/>
      <c r="AA53262" s="6"/>
      <c r="AC53262" s="6"/>
      <c r="AD53262" s="6"/>
    </row>
    <row r="53263" spans="16:30">
      <c r="P53263" s="6"/>
      <c r="AA53263" s="6"/>
      <c r="AC53263" s="6"/>
      <c r="AD53263" s="6"/>
    </row>
    <row r="53264" spans="16:30">
      <c r="P53264" s="6"/>
      <c r="AA53264" s="6"/>
      <c r="AC53264" s="6"/>
      <c r="AD53264" s="6"/>
    </row>
    <row r="53265" spans="16:30">
      <c r="P53265" s="6"/>
      <c r="AA53265" s="6"/>
      <c r="AC53265" s="6"/>
      <c r="AD53265" s="6"/>
    </row>
    <row r="53266" spans="16:30">
      <c r="P53266" s="6"/>
      <c r="AA53266" s="6"/>
      <c r="AC53266" s="6"/>
      <c r="AD53266" s="6"/>
    </row>
    <row r="53267" spans="16:30">
      <c r="P53267" s="6"/>
      <c r="AA53267" s="6"/>
      <c r="AC53267" s="6"/>
      <c r="AD53267" s="6"/>
    </row>
    <row r="53268" spans="16:30">
      <c r="P53268" s="6"/>
      <c r="AA53268" s="6"/>
      <c r="AC53268" s="6"/>
      <c r="AD53268" s="6"/>
    </row>
    <row r="53269" spans="16:30">
      <c r="P53269" s="6"/>
      <c r="AA53269" s="6"/>
      <c r="AC53269" s="6"/>
      <c r="AD53269" s="6"/>
    </row>
    <row r="53270" spans="16:30">
      <c r="P53270" s="6"/>
      <c r="AA53270" s="6"/>
      <c r="AC53270" s="6"/>
      <c r="AD53270" s="6"/>
    </row>
    <row r="53271" spans="16:30">
      <c r="P53271" s="6"/>
      <c r="AA53271" s="6"/>
      <c r="AC53271" s="6"/>
      <c r="AD53271" s="6"/>
    </row>
    <row r="53272" spans="16:30">
      <c r="P53272" s="6"/>
      <c r="AA53272" s="6"/>
      <c r="AC53272" s="6"/>
      <c r="AD53272" s="6"/>
    </row>
    <row r="53273" spans="16:30">
      <c r="P53273" s="6"/>
      <c r="AA53273" s="6"/>
      <c r="AC53273" s="6"/>
      <c r="AD53273" s="6"/>
    </row>
    <row r="53274" spans="16:30">
      <c r="P53274" s="6"/>
      <c r="AA53274" s="6"/>
      <c r="AC53274" s="6"/>
      <c r="AD53274" s="6"/>
    </row>
    <row r="53275" spans="16:30">
      <c r="P53275" s="6"/>
      <c r="AA53275" s="6"/>
      <c r="AC53275" s="6"/>
      <c r="AD53275" s="6"/>
    </row>
    <row r="53276" spans="16:30">
      <c r="P53276" s="6"/>
      <c r="AA53276" s="6"/>
      <c r="AC53276" s="6"/>
      <c r="AD53276" s="6"/>
    </row>
    <row r="53277" spans="16:30">
      <c r="P53277" s="6"/>
      <c r="AA53277" s="6"/>
      <c r="AC53277" s="6"/>
      <c r="AD53277" s="6"/>
    </row>
    <row r="53278" spans="16:30">
      <c r="P53278" s="6"/>
      <c r="AA53278" s="6"/>
      <c r="AC53278" s="6"/>
      <c r="AD53278" s="6"/>
    </row>
    <row r="53279" spans="16:30">
      <c r="P53279" s="6"/>
      <c r="AA53279" s="6"/>
      <c r="AC53279" s="6"/>
      <c r="AD53279" s="6"/>
    </row>
    <row r="53280" spans="16:30">
      <c r="P53280" s="6"/>
      <c r="AA53280" s="6"/>
      <c r="AC53280" s="6"/>
      <c r="AD53280" s="6"/>
    </row>
    <row r="53281" spans="16:30">
      <c r="P53281" s="6"/>
      <c r="AA53281" s="6"/>
      <c r="AC53281" s="6"/>
      <c r="AD53281" s="6"/>
    </row>
    <row r="53282" spans="16:30">
      <c r="P53282" s="6"/>
      <c r="AA53282" s="6"/>
      <c r="AC53282" s="6"/>
      <c r="AD53282" s="6"/>
    </row>
    <row r="53283" spans="16:30">
      <c r="P53283" s="6"/>
      <c r="AA53283" s="6"/>
      <c r="AC53283" s="6"/>
      <c r="AD53283" s="6"/>
    </row>
    <row r="53284" spans="16:30">
      <c r="P53284" s="6"/>
      <c r="AA53284" s="6"/>
      <c r="AC53284" s="6"/>
      <c r="AD53284" s="6"/>
    </row>
    <row r="53285" spans="16:30">
      <c r="P53285" s="6"/>
      <c r="AA53285" s="6"/>
      <c r="AC53285" s="6"/>
      <c r="AD53285" s="6"/>
    </row>
    <row r="53286" spans="16:30">
      <c r="P53286" s="6"/>
      <c r="AA53286" s="6"/>
      <c r="AC53286" s="6"/>
      <c r="AD53286" s="6"/>
    </row>
    <row r="53287" spans="16:30">
      <c r="P53287" s="6"/>
      <c r="AA53287" s="6"/>
      <c r="AC53287" s="6"/>
      <c r="AD53287" s="6"/>
    </row>
    <row r="53288" spans="16:30">
      <c r="P53288" s="6"/>
      <c r="AA53288" s="6"/>
      <c r="AC53288" s="6"/>
      <c r="AD53288" s="6"/>
    </row>
    <row r="53289" spans="16:30">
      <c r="P53289" s="6"/>
      <c r="AA53289" s="6"/>
      <c r="AC53289" s="6"/>
      <c r="AD53289" s="6"/>
    </row>
    <row r="53290" spans="16:30">
      <c r="P53290" s="6"/>
      <c r="AA53290" s="6"/>
      <c r="AC53290" s="6"/>
      <c r="AD53290" s="6"/>
    </row>
    <row r="53291" spans="16:30">
      <c r="P53291" s="6"/>
      <c r="AA53291" s="6"/>
      <c r="AC53291" s="6"/>
      <c r="AD53291" s="6"/>
    </row>
    <row r="53292" spans="16:30">
      <c r="P53292" s="6"/>
      <c r="AA53292" s="6"/>
      <c r="AC53292" s="6"/>
      <c r="AD53292" s="6"/>
    </row>
    <row r="53293" spans="16:30">
      <c r="P53293" s="6"/>
      <c r="AA53293" s="6"/>
      <c r="AC53293" s="6"/>
      <c r="AD53293" s="6"/>
    </row>
    <row r="53294" spans="16:30">
      <c r="P53294" s="6"/>
      <c r="AA53294" s="6"/>
      <c r="AC53294" s="6"/>
      <c r="AD53294" s="6"/>
    </row>
    <row r="53295" spans="16:30">
      <c r="P53295" s="6"/>
      <c r="AA53295" s="6"/>
      <c r="AC53295" s="6"/>
      <c r="AD53295" s="6"/>
    </row>
    <row r="53296" spans="16:30">
      <c r="P53296" s="6"/>
      <c r="AA53296" s="6"/>
      <c r="AC53296" s="6"/>
      <c r="AD53296" s="6"/>
    </row>
    <row r="53297" spans="16:30">
      <c r="P53297" s="6"/>
      <c r="AA53297" s="6"/>
      <c r="AC53297" s="6"/>
      <c r="AD53297" s="6"/>
    </row>
    <row r="53298" spans="16:30">
      <c r="P53298" s="6"/>
      <c r="AA53298" s="6"/>
      <c r="AC53298" s="6"/>
      <c r="AD53298" s="6"/>
    </row>
    <row r="53299" spans="16:30">
      <c r="P53299" s="6"/>
      <c r="AA53299" s="6"/>
      <c r="AC53299" s="6"/>
      <c r="AD53299" s="6"/>
    </row>
    <row r="53300" spans="16:30">
      <c r="P53300" s="6"/>
      <c r="AA53300" s="6"/>
      <c r="AC53300" s="6"/>
      <c r="AD53300" s="6"/>
    </row>
    <row r="53301" spans="16:30">
      <c r="P53301" s="6"/>
      <c r="AA53301" s="6"/>
      <c r="AC53301" s="6"/>
      <c r="AD53301" s="6"/>
    </row>
    <row r="53302" spans="16:30">
      <c r="P53302" s="6"/>
      <c r="AA53302" s="6"/>
      <c r="AC53302" s="6"/>
      <c r="AD53302" s="6"/>
    </row>
    <row r="53303" spans="16:30">
      <c r="P53303" s="6"/>
      <c r="AA53303" s="6"/>
      <c r="AC53303" s="6"/>
      <c r="AD53303" s="6"/>
    </row>
    <row r="53304" spans="16:30">
      <c r="P53304" s="6"/>
      <c r="AA53304" s="6"/>
      <c r="AC53304" s="6"/>
      <c r="AD53304" s="6"/>
    </row>
    <row r="53305" spans="16:30">
      <c r="P53305" s="6"/>
      <c r="AA53305" s="6"/>
      <c r="AC53305" s="6"/>
      <c r="AD53305" s="6"/>
    </row>
    <row r="53306" spans="16:30">
      <c r="P53306" s="6"/>
      <c r="AA53306" s="6"/>
      <c r="AC53306" s="6"/>
      <c r="AD53306" s="6"/>
    </row>
    <row r="53307" spans="16:30">
      <c r="P53307" s="6"/>
      <c r="AA53307" s="6"/>
      <c r="AC53307" s="6"/>
      <c r="AD53307" s="6"/>
    </row>
    <row r="53308" spans="16:30">
      <c r="P53308" s="6"/>
      <c r="AA53308" s="6"/>
      <c r="AC53308" s="6"/>
      <c r="AD53308" s="6"/>
    </row>
    <row r="53309" spans="16:30">
      <c r="P53309" s="6"/>
      <c r="AA53309" s="6"/>
      <c r="AC53309" s="6"/>
      <c r="AD53309" s="6"/>
    </row>
    <row r="53310" spans="16:30">
      <c r="P53310" s="6"/>
      <c r="AA53310" s="6"/>
      <c r="AC53310" s="6"/>
      <c r="AD53310" s="6"/>
    </row>
    <row r="53311" spans="16:30">
      <c r="P53311" s="6"/>
      <c r="AA53311" s="6"/>
      <c r="AC53311" s="6"/>
      <c r="AD53311" s="6"/>
    </row>
    <row r="53312" spans="16:30">
      <c r="P53312" s="6"/>
      <c r="AA53312" s="6"/>
      <c r="AC53312" s="6"/>
      <c r="AD53312" s="6"/>
    </row>
    <row r="53313" spans="16:30">
      <c r="P53313" s="6"/>
      <c r="AA53313" s="6"/>
      <c r="AC53313" s="6"/>
      <c r="AD53313" s="6"/>
    </row>
    <row r="53314" spans="16:30">
      <c r="P53314" s="6"/>
      <c r="AA53314" s="6"/>
      <c r="AC53314" s="6"/>
      <c r="AD53314" s="6"/>
    </row>
    <row r="53315" spans="16:30">
      <c r="P53315" s="6"/>
      <c r="AA53315" s="6"/>
      <c r="AC53315" s="6"/>
      <c r="AD53315" s="6"/>
    </row>
    <row r="53316" spans="16:30">
      <c r="P53316" s="6"/>
      <c r="AA53316" s="6"/>
      <c r="AC53316" s="6"/>
      <c r="AD53316" s="6"/>
    </row>
    <row r="53317" spans="16:30">
      <c r="P53317" s="6"/>
      <c r="AA53317" s="6"/>
      <c r="AC53317" s="6"/>
      <c r="AD53317" s="6"/>
    </row>
    <row r="53318" spans="16:30">
      <c r="P53318" s="6"/>
      <c r="AA53318" s="6"/>
      <c r="AC53318" s="6"/>
      <c r="AD53318" s="6"/>
    </row>
    <row r="53319" spans="16:30">
      <c r="P53319" s="6"/>
      <c r="AA53319" s="6"/>
      <c r="AC53319" s="6"/>
      <c r="AD53319" s="6"/>
    </row>
    <row r="53320" spans="16:30">
      <c r="P53320" s="6"/>
      <c r="AA53320" s="6"/>
      <c r="AC53320" s="6"/>
      <c r="AD53320" s="6"/>
    </row>
    <row r="53321" spans="16:30">
      <c r="P53321" s="6"/>
      <c r="AA53321" s="6"/>
      <c r="AC53321" s="6"/>
      <c r="AD53321" s="6"/>
    </row>
    <row r="53322" spans="16:30">
      <c r="P53322" s="6"/>
      <c r="AA53322" s="6"/>
      <c r="AC53322" s="6"/>
      <c r="AD53322" s="6"/>
    </row>
    <row r="53323" spans="16:30">
      <c r="P53323" s="6"/>
      <c r="AA53323" s="6"/>
      <c r="AC53323" s="6"/>
      <c r="AD53323" s="6"/>
    </row>
    <row r="53324" spans="16:30">
      <c r="P53324" s="6"/>
      <c r="AA53324" s="6"/>
      <c r="AC53324" s="6"/>
      <c r="AD53324" s="6"/>
    </row>
    <row r="53325" spans="16:30">
      <c r="P53325" s="6"/>
      <c r="AA53325" s="6"/>
      <c r="AC53325" s="6"/>
      <c r="AD53325" s="6"/>
    </row>
    <row r="53326" spans="16:30">
      <c r="P53326" s="6"/>
      <c r="AA53326" s="6"/>
      <c r="AC53326" s="6"/>
      <c r="AD53326" s="6"/>
    </row>
    <row r="53327" spans="16:30">
      <c r="P53327" s="6"/>
      <c r="AA53327" s="6"/>
      <c r="AC53327" s="6"/>
      <c r="AD53327" s="6"/>
    </row>
    <row r="53328" spans="16:30">
      <c r="P53328" s="6"/>
      <c r="AA53328" s="6"/>
      <c r="AC53328" s="6"/>
      <c r="AD53328" s="6"/>
    </row>
    <row r="53329" spans="16:30">
      <c r="P53329" s="6"/>
      <c r="AA53329" s="6"/>
      <c r="AC53329" s="6"/>
      <c r="AD53329" s="6"/>
    </row>
    <row r="53330" spans="16:30">
      <c r="P53330" s="6"/>
      <c r="AA53330" s="6"/>
      <c r="AC53330" s="6"/>
      <c r="AD53330" s="6"/>
    </row>
    <row r="53331" spans="16:30">
      <c r="P53331" s="6"/>
      <c r="AA53331" s="6"/>
      <c r="AC53331" s="6"/>
      <c r="AD53331" s="6"/>
    </row>
    <row r="53332" spans="16:30">
      <c r="P53332" s="6"/>
      <c r="AA53332" s="6"/>
      <c r="AC53332" s="6"/>
      <c r="AD53332" s="6"/>
    </row>
    <row r="53333" spans="16:30">
      <c r="P53333" s="6"/>
      <c r="AA53333" s="6"/>
      <c r="AC53333" s="6"/>
      <c r="AD53333" s="6"/>
    </row>
    <row r="53334" spans="16:30">
      <c r="P53334" s="6"/>
      <c r="AA53334" s="6"/>
      <c r="AC53334" s="6"/>
      <c r="AD53334" s="6"/>
    </row>
    <row r="53335" spans="16:30">
      <c r="P53335" s="6"/>
      <c r="AA53335" s="6"/>
      <c r="AC53335" s="6"/>
      <c r="AD53335" s="6"/>
    </row>
    <row r="53336" spans="16:30">
      <c r="P53336" s="6"/>
      <c r="AA53336" s="6"/>
      <c r="AC53336" s="6"/>
      <c r="AD53336" s="6"/>
    </row>
    <row r="53337" spans="16:30">
      <c r="P53337" s="6"/>
      <c r="AA53337" s="6"/>
      <c r="AC53337" s="6"/>
      <c r="AD53337" s="6"/>
    </row>
    <row r="53338" spans="16:30">
      <c r="P53338" s="6"/>
      <c r="AA53338" s="6"/>
      <c r="AC53338" s="6"/>
      <c r="AD53338" s="6"/>
    </row>
    <row r="53339" spans="16:30">
      <c r="P53339" s="6"/>
      <c r="AA53339" s="6"/>
      <c r="AC53339" s="6"/>
      <c r="AD53339" s="6"/>
    </row>
    <row r="53340" spans="16:30">
      <c r="P53340" s="6"/>
      <c r="AA53340" s="6"/>
      <c r="AC53340" s="6"/>
      <c r="AD53340" s="6"/>
    </row>
    <row r="53341" spans="16:30">
      <c r="P53341" s="6"/>
      <c r="AA53341" s="6"/>
      <c r="AC53341" s="6"/>
      <c r="AD53341" s="6"/>
    </row>
    <row r="53342" spans="16:30">
      <c r="P53342" s="6"/>
      <c r="AA53342" s="6"/>
      <c r="AC53342" s="6"/>
      <c r="AD53342" s="6"/>
    </row>
    <row r="53343" spans="16:30">
      <c r="P53343" s="6"/>
      <c r="AA53343" s="6"/>
      <c r="AC53343" s="6"/>
      <c r="AD53343" s="6"/>
    </row>
    <row r="53344" spans="16:30">
      <c r="P53344" s="6"/>
      <c r="AA53344" s="6"/>
      <c r="AC53344" s="6"/>
      <c r="AD53344" s="6"/>
    </row>
    <row r="53345" spans="16:30">
      <c r="P53345" s="6"/>
      <c r="AA53345" s="6"/>
      <c r="AC53345" s="6"/>
      <c r="AD53345" s="6"/>
    </row>
    <row r="53346" spans="16:30">
      <c r="P53346" s="6"/>
      <c r="AA53346" s="6"/>
      <c r="AC53346" s="6"/>
      <c r="AD53346" s="6"/>
    </row>
    <row r="53347" spans="16:30">
      <c r="P53347" s="6"/>
      <c r="AA53347" s="6"/>
      <c r="AC53347" s="6"/>
      <c r="AD53347" s="6"/>
    </row>
    <row r="53348" spans="16:30">
      <c r="P53348" s="6"/>
      <c r="AA53348" s="6"/>
      <c r="AC53348" s="6"/>
      <c r="AD53348" s="6"/>
    </row>
    <row r="53349" spans="16:30">
      <c r="P53349" s="6"/>
      <c r="AA53349" s="6"/>
      <c r="AC53349" s="6"/>
      <c r="AD53349" s="6"/>
    </row>
    <row r="53350" spans="16:30">
      <c r="P53350" s="6"/>
      <c r="AA53350" s="6"/>
      <c r="AC53350" s="6"/>
      <c r="AD53350" s="6"/>
    </row>
    <row r="53351" spans="16:30">
      <c r="P53351" s="6"/>
      <c r="AA53351" s="6"/>
      <c r="AC53351" s="6"/>
      <c r="AD53351" s="6"/>
    </row>
    <row r="53352" spans="16:30">
      <c r="P53352" s="6"/>
      <c r="AA53352" s="6"/>
      <c r="AC53352" s="6"/>
      <c r="AD53352" s="6"/>
    </row>
    <row r="53353" spans="16:30">
      <c r="P53353" s="6"/>
      <c r="AA53353" s="6"/>
      <c r="AC53353" s="6"/>
      <c r="AD53353" s="6"/>
    </row>
    <row r="53354" spans="16:30">
      <c r="P53354" s="6"/>
      <c r="AA53354" s="6"/>
      <c r="AC53354" s="6"/>
      <c r="AD53354" s="6"/>
    </row>
    <row r="53355" spans="16:30">
      <c r="P53355" s="6"/>
      <c r="AA53355" s="6"/>
      <c r="AC53355" s="6"/>
      <c r="AD53355" s="6"/>
    </row>
    <row r="53356" spans="16:30">
      <c r="P53356" s="6"/>
      <c r="AA53356" s="6"/>
      <c r="AC53356" s="6"/>
      <c r="AD53356" s="6"/>
    </row>
    <row r="53357" spans="16:30">
      <c r="P53357" s="6"/>
      <c r="AA53357" s="6"/>
      <c r="AC53357" s="6"/>
      <c r="AD53357" s="6"/>
    </row>
    <row r="53358" spans="16:30">
      <c r="P53358" s="6"/>
      <c r="AA53358" s="6"/>
      <c r="AC53358" s="6"/>
      <c r="AD53358" s="6"/>
    </row>
    <row r="53359" spans="16:30">
      <c r="P53359" s="6"/>
      <c r="AA53359" s="6"/>
      <c r="AC53359" s="6"/>
      <c r="AD53359" s="6"/>
    </row>
    <row r="53360" spans="16:30">
      <c r="P53360" s="6"/>
      <c r="AA53360" s="6"/>
      <c r="AC53360" s="6"/>
      <c r="AD53360" s="6"/>
    </row>
    <row r="53361" spans="16:30">
      <c r="P53361" s="6"/>
      <c r="AA53361" s="6"/>
      <c r="AC53361" s="6"/>
      <c r="AD53361" s="6"/>
    </row>
    <row r="53362" spans="16:30">
      <c r="P53362" s="6"/>
      <c r="AA53362" s="6"/>
      <c r="AC53362" s="6"/>
      <c r="AD53362" s="6"/>
    </row>
    <row r="53363" spans="16:30">
      <c r="P53363" s="6"/>
      <c r="AA53363" s="6"/>
      <c r="AC53363" s="6"/>
      <c r="AD53363" s="6"/>
    </row>
    <row r="53364" spans="16:30">
      <c r="P53364" s="6"/>
      <c r="AA53364" s="6"/>
      <c r="AC53364" s="6"/>
      <c r="AD53364" s="6"/>
    </row>
    <row r="53365" spans="16:30">
      <c r="P53365" s="6"/>
      <c r="AA53365" s="6"/>
      <c r="AC53365" s="6"/>
      <c r="AD53365" s="6"/>
    </row>
    <row r="53366" spans="16:30">
      <c r="P53366" s="6"/>
      <c r="AA53366" s="6"/>
      <c r="AC53366" s="6"/>
      <c r="AD53366" s="6"/>
    </row>
    <row r="53367" spans="16:30">
      <c r="P53367" s="6"/>
      <c r="AA53367" s="6"/>
      <c r="AC53367" s="6"/>
      <c r="AD53367" s="6"/>
    </row>
    <row r="53368" spans="16:30">
      <c r="P53368" s="6"/>
      <c r="AA53368" s="6"/>
      <c r="AC53368" s="6"/>
      <c r="AD53368" s="6"/>
    </row>
    <row r="53369" spans="16:30">
      <c r="P53369" s="6"/>
      <c r="AA53369" s="6"/>
      <c r="AC53369" s="6"/>
      <c r="AD53369" s="6"/>
    </row>
    <row r="53370" spans="16:30">
      <c r="P53370" s="6"/>
      <c r="AA53370" s="6"/>
      <c r="AC53370" s="6"/>
      <c r="AD53370" s="6"/>
    </row>
    <row r="53371" spans="16:30">
      <c r="P53371" s="6"/>
      <c r="AA53371" s="6"/>
      <c r="AC53371" s="6"/>
      <c r="AD53371" s="6"/>
    </row>
    <row r="53372" spans="16:30">
      <c r="P53372" s="6"/>
      <c r="AA53372" s="6"/>
      <c r="AC53372" s="6"/>
      <c r="AD53372" s="6"/>
    </row>
    <row r="53373" spans="16:30">
      <c r="P53373" s="6"/>
      <c r="AA53373" s="6"/>
      <c r="AC53373" s="6"/>
      <c r="AD53373" s="6"/>
    </row>
    <row r="53374" spans="16:30">
      <c r="P53374" s="6"/>
      <c r="AA53374" s="6"/>
      <c r="AC53374" s="6"/>
      <c r="AD53374" s="6"/>
    </row>
    <row r="53375" spans="16:30">
      <c r="P53375" s="6"/>
      <c r="AA53375" s="6"/>
      <c r="AC53375" s="6"/>
      <c r="AD53375" s="6"/>
    </row>
    <row r="53376" spans="16:30">
      <c r="P53376" s="6"/>
      <c r="AA53376" s="6"/>
      <c r="AC53376" s="6"/>
      <c r="AD53376" s="6"/>
    </row>
    <row r="53377" spans="16:30">
      <c r="P53377" s="6"/>
      <c r="AA53377" s="6"/>
      <c r="AC53377" s="6"/>
      <c r="AD53377" s="6"/>
    </row>
    <row r="53378" spans="16:30">
      <c r="P53378" s="6"/>
      <c r="AA53378" s="6"/>
      <c r="AC53378" s="6"/>
      <c r="AD53378" s="6"/>
    </row>
    <row r="53379" spans="16:30">
      <c r="P53379" s="6"/>
      <c r="AA53379" s="6"/>
      <c r="AC53379" s="6"/>
      <c r="AD53379" s="6"/>
    </row>
    <row r="53380" spans="16:30">
      <c r="P53380" s="6"/>
      <c r="AA53380" s="6"/>
      <c r="AC53380" s="6"/>
      <c r="AD53380" s="6"/>
    </row>
    <row r="53381" spans="16:30">
      <c r="P53381" s="6"/>
      <c r="AA53381" s="6"/>
      <c r="AC53381" s="6"/>
      <c r="AD53381" s="6"/>
    </row>
    <row r="53382" spans="16:30">
      <c r="P53382" s="6"/>
      <c r="AA53382" s="6"/>
      <c r="AC53382" s="6"/>
      <c r="AD53382" s="6"/>
    </row>
    <row r="53383" spans="16:30">
      <c r="P53383" s="6"/>
      <c r="AA53383" s="6"/>
      <c r="AC53383" s="6"/>
      <c r="AD53383" s="6"/>
    </row>
    <row r="53384" spans="16:30">
      <c r="P53384" s="6"/>
      <c r="AA53384" s="6"/>
      <c r="AC53384" s="6"/>
      <c r="AD53384" s="6"/>
    </row>
    <row r="53385" spans="16:30">
      <c r="P53385" s="6"/>
      <c r="AA53385" s="6"/>
      <c r="AC53385" s="6"/>
      <c r="AD53385" s="6"/>
    </row>
    <row r="53386" spans="16:30">
      <c r="P53386" s="6"/>
      <c r="AA53386" s="6"/>
      <c r="AC53386" s="6"/>
      <c r="AD53386" s="6"/>
    </row>
    <row r="53387" spans="16:30">
      <c r="P53387" s="6"/>
      <c r="AA53387" s="6"/>
      <c r="AC53387" s="6"/>
      <c r="AD53387" s="6"/>
    </row>
    <row r="53388" spans="16:30">
      <c r="P53388" s="6"/>
      <c r="AA53388" s="6"/>
      <c r="AC53388" s="6"/>
      <c r="AD53388" s="6"/>
    </row>
    <row r="53389" spans="16:30">
      <c r="P53389" s="6"/>
      <c r="AA53389" s="6"/>
      <c r="AC53389" s="6"/>
      <c r="AD53389" s="6"/>
    </row>
    <row r="53390" spans="16:30">
      <c r="P53390" s="6"/>
      <c r="AA53390" s="6"/>
      <c r="AC53390" s="6"/>
      <c r="AD53390" s="6"/>
    </row>
    <row r="53391" spans="16:30">
      <c r="P53391" s="6"/>
      <c r="AA53391" s="6"/>
      <c r="AC53391" s="6"/>
      <c r="AD53391" s="6"/>
    </row>
    <row r="53392" spans="16:30">
      <c r="P53392" s="6"/>
      <c r="AA53392" s="6"/>
      <c r="AC53392" s="6"/>
      <c r="AD53392" s="6"/>
    </row>
    <row r="53393" spans="16:30">
      <c r="P53393" s="6"/>
      <c r="AA53393" s="6"/>
      <c r="AC53393" s="6"/>
      <c r="AD53393" s="6"/>
    </row>
    <row r="53394" spans="16:30">
      <c r="P53394" s="6"/>
      <c r="AA53394" s="6"/>
      <c r="AC53394" s="6"/>
      <c r="AD53394" s="6"/>
    </row>
    <row r="53395" spans="16:30">
      <c r="P53395" s="6"/>
      <c r="AA53395" s="6"/>
      <c r="AC53395" s="6"/>
      <c r="AD53395" s="6"/>
    </row>
    <row r="53396" spans="16:30">
      <c r="P53396" s="6"/>
      <c r="AA53396" s="6"/>
      <c r="AC53396" s="6"/>
      <c r="AD53396" s="6"/>
    </row>
    <row r="53397" spans="16:30">
      <c r="P53397" s="6"/>
      <c r="AA53397" s="6"/>
      <c r="AC53397" s="6"/>
      <c r="AD53397" s="6"/>
    </row>
    <row r="53398" spans="16:30">
      <c r="P53398" s="6"/>
      <c r="AA53398" s="6"/>
      <c r="AC53398" s="6"/>
      <c r="AD53398" s="6"/>
    </row>
    <row r="53399" spans="16:30">
      <c r="P53399" s="6"/>
      <c r="AA53399" s="6"/>
      <c r="AC53399" s="6"/>
      <c r="AD53399" s="6"/>
    </row>
    <row r="53400" spans="16:30">
      <c r="P53400" s="6"/>
      <c r="AA53400" s="6"/>
      <c r="AC53400" s="6"/>
      <c r="AD53400" s="6"/>
    </row>
    <row r="53401" spans="16:30">
      <c r="P53401" s="6"/>
      <c r="AA53401" s="6"/>
      <c r="AC53401" s="6"/>
      <c r="AD53401" s="6"/>
    </row>
    <row r="53402" spans="16:30">
      <c r="P53402" s="6"/>
      <c r="AA53402" s="6"/>
      <c r="AC53402" s="6"/>
      <c r="AD53402" s="6"/>
    </row>
    <row r="53403" spans="16:30">
      <c r="P53403" s="6"/>
      <c r="AA53403" s="6"/>
      <c r="AC53403" s="6"/>
      <c r="AD53403" s="6"/>
    </row>
    <row r="53404" spans="16:30">
      <c r="P53404" s="6"/>
      <c r="AA53404" s="6"/>
      <c r="AC53404" s="6"/>
      <c r="AD53404" s="6"/>
    </row>
    <row r="53405" spans="16:30">
      <c r="P53405" s="6"/>
      <c r="AA53405" s="6"/>
      <c r="AC53405" s="6"/>
      <c r="AD53405" s="6"/>
    </row>
    <row r="53406" spans="16:30">
      <c r="P53406" s="6"/>
      <c r="AA53406" s="6"/>
      <c r="AC53406" s="6"/>
      <c r="AD53406" s="6"/>
    </row>
    <row r="53407" spans="16:30">
      <c r="P53407" s="6"/>
      <c r="AA53407" s="6"/>
      <c r="AC53407" s="6"/>
      <c r="AD53407" s="6"/>
    </row>
    <row r="53408" spans="16:30">
      <c r="P53408" s="6"/>
      <c r="AA53408" s="6"/>
      <c r="AC53408" s="6"/>
      <c r="AD53408" s="6"/>
    </row>
    <row r="53409" spans="16:30">
      <c r="P53409" s="6"/>
      <c r="AA53409" s="6"/>
      <c r="AC53409" s="6"/>
      <c r="AD53409" s="6"/>
    </row>
    <row r="53410" spans="16:30">
      <c r="P53410" s="6"/>
      <c r="AA53410" s="6"/>
      <c r="AC53410" s="6"/>
      <c r="AD53410" s="6"/>
    </row>
    <row r="53411" spans="16:30">
      <c r="P53411" s="6"/>
      <c r="AA53411" s="6"/>
      <c r="AC53411" s="6"/>
      <c r="AD53411" s="6"/>
    </row>
    <row r="53412" spans="16:30">
      <c r="P53412" s="6"/>
      <c r="AA53412" s="6"/>
      <c r="AC53412" s="6"/>
      <c r="AD53412" s="6"/>
    </row>
    <row r="53413" spans="16:30">
      <c r="P53413" s="6"/>
      <c r="AA53413" s="6"/>
      <c r="AC53413" s="6"/>
      <c r="AD53413" s="6"/>
    </row>
    <row r="53414" spans="16:30">
      <c r="P53414" s="6"/>
      <c r="AA53414" s="6"/>
      <c r="AC53414" s="6"/>
      <c r="AD53414" s="6"/>
    </row>
    <row r="53415" spans="16:30">
      <c r="P53415" s="6"/>
      <c r="AA53415" s="6"/>
      <c r="AC53415" s="6"/>
      <c r="AD53415" s="6"/>
    </row>
    <row r="53416" spans="16:30">
      <c r="P53416" s="6"/>
      <c r="AA53416" s="6"/>
      <c r="AC53416" s="6"/>
      <c r="AD53416" s="6"/>
    </row>
    <row r="53417" spans="16:30">
      <c r="P53417" s="6"/>
      <c r="AA53417" s="6"/>
      <c r="AC53417" s="6"/>
      <c r="AD53417" s="6"/>
    </row>
    <row r="53418" spans="16:30">
      <c r="P53418" s="6"/>
      <c r="AA53418" s="6"/>
      <c r="AC53418" s="6"/>
      <c r="AD53418" s="6"/>
    </row>
    <row r="53419" spans="16:30">
      <c r="P53419" s="6"/>
      <c r="AA53419" s="6"/>
      <c r="AC53419" s="6"/>
      <c r="AD53419" s="6"/>
    </row>
    <row r="53420" spans="16:30">
      <c r="P53420" s="6"/>
      <c r="AA53420" s="6"/>
      <c r="AC53420" s="6"/>
      <c r="AD53420" s="6"/>
    </row>
    <row r="53421" spans="16:30">
      <c r="P53421" s="6"/>
      <c r="AA53421" s="6"/>
      <c r="AC53421" s="6"/>
      <c r="AD53421" s="6"/>
    </row>
    <row r="53422" spans="16:30">
      <c r="P53422" s="6"/>
      <c r="AA53422" s="6"/>
      <c r="AC53422" s="6"/>
      <c r="AD53422" s="6"/>
    </row>
    <row r="53423" spans="16:30">
      <c r="P53423" s="6"/>
      <c r="AA53423" s="6"/>
      <c r="AC53423" s="6"/>
      <c r="AD53423" s="6"/>
    </row>
    <row r="53424" spans="16:30">
      <c r="P53424" s="6"/>
      <c r="AA53424" s="6"/>
      <c r="AC53424" s="6"/>
      <c r="AD53424" s="6"/>
    </row>
    <row r="53425" spans="16:30">
      <c r="P53425" s="6"/>
      <c r="AA53425" s="6"/>
      <c r="AC53425" s="6"/>
      <c r="AD53425" s="6"/>
    </row>
    <row r="53426" spans="16:30">
      <c r="P53426" s="6"/>
      <c r="AA53426" s="6"/>
      <c r="AC53426" s="6"/>
      <c r="AD53426" s="6"/>
    </row>
    <row r="53427" spans="16:30">
      <c r="P53427" s="6"/>
      <c r="AA53427" s="6"/>
      <c r="AC53427" s="6"/>
      <c r="AD53427" s="6"/>
    </row>
    <row r="53428" spans="16:30">
      <c r="P53428" s="6"/>
      <c r="AA53428" s="6"/>
      <c r="AC53428" s="6"/>
      <c r="AD53428" s="6"/>
    </row>
    <row r="53429" spans="16:30">
      <c r="P53429" s="6"/>
      <c r="AA53429" s="6"/>
      <c r="AC53429" s="6"/>
      <c r="AD53429" s="6"/>
    </row>
    <row r="53430" spans="16:30">
      <c r="P53430" s="6"/>
      <c r="AA53430" s="6"/>
      <c r="AC53430" s="6"/>
      <c r="AD53430" s="6"/>
    </row>
    <row r="53431" spans="16:30">
      <c r="P53431" s="6"/>
      <c r="AA53431" s="6"/>
      <c r="AC53431" s="6"/>
      <c r="AD53431" s="6"/>
    </row>
    <row r="53432" spans="16:30">
      <c r="P53432" s="6"/>
      <c r="AA53432" s="6"/>
      <c r="AC53432" s="6"/>
      <c r="AD53432" s="6"/>
    </row>
    <row r="53433" spans="16:30">
      <c r="P53433" s="6"/>
      <c r="AA53433" s="6"/>
      <c r="AC53433" s="6"/>
      <c r="AD53433" s="6"/>
    </row>
    <row r="53434" spans="16:30">
      <c r="P53434" s="6"/>
      <c r="AA53434" s="6"/>
      <c r="AC53434" s="6"/>
      <c r="AD53434" s="6"/>
    </row>
    <row r="53435" spans="16:30">
      <c r="P53435" s="6"/>
      <c r="AA53435" s="6"/>
      <c r="AC53435" s="6"/>
      <c r="AD53435" s="6"/>
    </row>
    <row r="53436" spans="16:30">
      <c r="P53436" s="6"/>
      <c r="AA53436" s="6"/>
      <c r="AC53436" s="6"/>
      <c r="AD53436" s="6"/>
    </row>
    <row r="53437" spans="16:30">
      <c r="P53437" s="6"/>
      <c r="AA53437" s="6"/>
      <c r="AC53437" s="6"/>
      <c r="AD53437" s="6"/>
    </row>
    <row r="53438" spans="16:30">
      <c r="P53438" s="6"/>
      <c r="AA53438" s="6"/>
      <c r="AC53438" s="6"/>
      <c r="AD53438" s="6"/>
    </row>
    <row r="53439" spans="16:30">
      <c r="P53439" s="6"/>
      <c r="AA53439" s="6"/>
      <c r="AC53439" s="6"/>
      <c r="AD53439" s="6"/>
    </row>
    <row r="53440" spans="16:30">
      <c r="P53440" s="6"/>
      <c r="AA53440" s="6"/>
      <c r="AC53440" s="6"/>
      <c r="AD53440" s="6"/>
    </row>
    <row r="53441" spans="16:30">
      <c r="P53441" s="6"/>
      <c r="AA53441" s="6"/>
      <c r="AC53441" s="6"/>
      <c r="AD53441" s="6"/>
    </row>
    <row r="53442" spans="16:30">
      <c r="P53442" s="6"/>
      <c r="AA53442" s="6"/>
      <c r="AC53442" s="6"/>
      <c r="AD53442" s="6"/>
    </row>
    <row r="53443" spans="16:30">
      <c r="P53443" s="6"/>
      <c r="AA53443" s="6"/>
      <c r="AC53443" s="6"/>
      <c r="AD53443" s="6"/>
    </row>
    <row r="53444" spans="16:30">
      <c r="P53444" s="6"/>
      <c r="AA53444" s="6"/>
      <c r="AC53444" s="6"/>
      <c r="AD53444" s="6"/>
    </row>
    <row r="53445" spans="16:30">
      <c r="P53445" s="6"/>
      <c r="AA53445" s="6"/>
      <c r="AC53445" s="6"/>
      <c r="AD53445" s="6"/>
    </row>
    <row r="53446" spans="16:30">
      <c r="P53446" s="6"/>
      <c r="AA53446" s="6"/>
      <c r="AC53446" s="6"/>
      <c r="AD53446" s="6"/>
    </row>
    <row r="53447" spans="16:30">
      <c r="P53447" s="6"/>
      <c r="AA53447" s="6"/>
      <c r="AC53447" s="6"/>
      <c r="AD53447" s="6"/>
    </row>
    <row r="53448" spans="16:30">
      <c r="P53448" s="6"/>
      <c r="AA53448" s="6"/>
      <c r="AC53448" s="6"/>
      <c r="AD53448" s="6"/>
    </row>
    <row r="53449" spans="16:30">
      <c r="P53449" s="6"/>
      <c r="AA53449" s="6"/>
      <c r="AC53449" s="6"/>
      <c r="AD53449" s="6"/>
    </row>
    <row r="53450" spans="16:30">
      <c r="P53450" s="6"/>
      <c r="AA53450" s="6"/>
      <c r="AC53450" s="6"/>
      <c r="AD53450" s="6"/>
    </row>
    <row r="53451" spans="16:30">
      <c r="P53451" s="6"/>
      <c r="AA53451" s="6"/>
      <c r="AC53451" s="6"/>
      <c r="AD53451" s="6"/>
    </row>
    <row r="53452" spans="16:30">
      <c r="P53452" s="6"/>
      <c r="AA53452" s="6"/>
      <c r="AC53452" s="6"/>
      <c r="AD53452" s="6"/>
    </row>
    <row r="53453" spans="16:30">
      <c r="P53453" s="6"/>
      <c r="AA53453" s="6"/>
      <c r="AC53453" s="6"/>
      <c r="AD53453" s="6"/>
    </row>
    <row r="53454" spans="16:30">
      <c r="P53454" s="6"/>
      <c r="AA53454" s="6"/>
      <c r="AC53454" s="6"/>
      <c r="AD53454" s="6"/>
    </row>
    <row r="53455" spans="16:30">
      <c r="P53455" s="6"/>
      <c r="AA53455" s="6"/>
      <c r="AC53455" s="6"/>
      <c r="AD53455" s="6"/>
    </row>
    <row r="53456" spans="16:30">
      <c r="P53456" s="6"/>
      <c r="AA53456" s="6"/>
      <c r="AC53456" s="6"/>
      <c r="AD53456" s="6"/>
    </row>
    <row r="53457" spans="16:30">
      <c r="P53457" s="6"/>
      <c r="AA53457" s="6"/>
      <c r="AC53457" s="6"/>
      <c r="AD53457" s="6"/>
    </row>
    <row r="53458" spans="16:30">
      <c r="P53458" s="6"/>
      <c r="AA53458" s="6"/>
      <c r="AC53458" s="6"/>
      <c r="AD53458" s="6"/>
    </row>
    <row r="53459" spans="16:30">
      <c r="P53459" s="6"/>
      <c r="AA53459" s="6"/>
      <c r="AC53459" s="6"/>
      <c r="AD53459" s="6"/>
    </row>
    <row r="53460" spans="16:30">
      <c r="P53460" s="6"/>
      <c r="AA53460" s="6"/>
      <c r="AC53460" s="6"/>
      <c r="AD53460" s="6"/>
    </row>
    <row r="53461" spans="16:30">
      <c r="P53461" s="6"/>
      <c r="AA53461" s="6"/>
      <c r="AC53461" s="6"/>
      <c r="AD53461" s="6"/>
    </row>
    <row r="53462" spans="16:30">
      <c r="P53462" s="6"/>
      <c r="AA53462" s="6"/>
      <c r="AC53462" s="6"/>
      <c r="AD53462" s="6"/>
    </row>
    <row r="53463" spans="16:30">
      <c r="P53463" s="6"/>
      <c r="AA53463" s="6"/>
      <c r="AC53463" s="6"/>
      <c r="AD53463" s="6"/>
    </row>
    <row r="53464" spans="16:30">
      <c r="P53464" s="6"/>
      <c r="AA53464" s="6"/>
      <c r="AC53464" s="6"/>
      <c r="AD53464" s="6"/>
    </row>
    <row r="53465" spans="16:30">
      <c r="P53465" s="6"/>
      <c r="AA53465" s="6"/>
      <c r="AC53465" s="6"/>
      <c r="AD53465" s="6"/>
    </row>
    <row r="53466" spans="16:30">
      <c r="P53466" s="6"/>
      <c r="AA53466" s="6"/>
      <c r="AC53466" s="6"/>
      <c r="AD53466" s="6"/>
    </row>
    <row r="53467" spans="16:30">
      <c r="P53467" s="6"/>
      <c r="AA53467" s="6"/>
      <c r="AC53467" s="6"/>
      <c r="AD53467" s="6"/>
    </row>
    <row r="53468" spans="16:30">
      <c r="P53468" s="6"/>
      <c r="AA53468" s="6"/>
      <c r="AC53468" s="6"/>
      <c r="AD53468" s="6"/>
    </row>
    <row r="53469" spans="16:30">
      <c r="P53469" s="6"/>
      <c r="AA53469" s="6"/>
      <c r="AC53469" s="6"/>
      <c r="AD53469" s="6"/>
    </row>
    <row r="53470" spans="16:30">
      <c r="P53470" s="6"/>
      <c r="AA53470" s="6"/>
      <c r="AC53470" s="6"/>
      <c r="AD53470" s="6"/>
    </row>
    <row r="53471" spans="16:30">
      <c r="P53471" s="6"/>
      <c r="AA53471" s="6"/>
      <c r="AC53471" s="6"/>
      <c r="AD53471" s="6"/>
    </row>
    <row r="53472" spans="16:30">
      <c r="P53472" s="6"/>
      <c r="AA53472" s="6"/>
      <c r="AC53472" s="6"/>
      <c r="AD53472" s="6"/>
    </row>
    <row r="53473" spans="16:30">
      <c r="P53473" s="6"/>
      <c r="AA53473" s="6"/>
      <c r="AC53473" s="6"/>
      <c r="AD53473" s="6"/>
    </row>
    <row r="53474" spans="16:30">
      <c r="P53474" s="6"/>
      <c r="AA53474" s="6"/>
      <c r="AC53474" s="6"/>
      <c r="AD53474" s="6"/>
    </row>
    <row r="53475" spans="16:30">
      <c r="P53475" s="6"/>
      <c r="AA53475" s="6"/>
      <c r="AC53475" s="6"/>
      <c r="AD53475" s="6"/>
    </row>
    <row r="53476" spans="16:30">
      <c r="P53476" s="6"/>
      <c r="AA53476" s="6"/>
      <c r="AC53476" s="6"/>
      <c r="AD53476" s="6"/>
    </row>
    <row r="53477" spans="16:30">
      <c r="P53477" s="6"/>
      <c r="AA53477" s="6"/>
      <c r="AC53477" s="6"/>
      <c r="AD53477" s="6"/>
    </row>
    <row r="53478" spans="16:30">
      <c r="P53478" s="6"/>
      <c r="AA53478" s="6"/>
      <c r="AC53478" s="6"/>
      <c r="AD53478" s="6"/>
    </row>
    <row r="53479" spans="16:30">
      <c r="P53479" s="6"/>
      <c r="AA53479" s="6"/>
      <c r="AC53479" s="6"/>
      <c r="AD53479" s="6"/>
    </row>
    <row r="53480" spans="16:30">
      <c r="P53480" s="6"/>
      <c r="AA53480" s="6"/>
      <c r="AC53480" s="6"/>
      <c r="AD53480" s="6"/>
    </row>
    <row r="53481" spans="16:30">
      <c r="P53481" s="6"/>
      <c r="AA53481" s="6"/>
      <c r="AC53481" s="6"/>
      <c r="AD53481" s="6"/>
    </row>
    <row r="53482" spans="16:30">
      <c r="P53482" s="6"/>
      <c r="AA53482" s="6"/>
      <c r="AC53482" s="6"/>
      <c r="AD53482" s="6"/>
    </row>
    <row r="53483" spans="16:30">
      <c r="P53483" s="6"/>
      <c r="AA53483" s="6"/>
      <c r="AC53483" s="6"/>
      <c r="AD53483" s="6"/>
    </row>
    <row r="53484" spans="16:30">
      <c r="P53484" s="6"/>
      <c r="AA53484" s="6"/>
      <c r="AC53484" s="6"/>
      <c r="AD53484" s="6"/>
    </row>
    <row r="53485" spans="16:30">
      <c r="P53485" s="6"/>
      <c r="AA53485" s="6"/>
      <c r="AC53485" s="6"/>
      <c r="AD53485" s="6"/>
    </row>
    <row r="53486" spans="16:30">
      <c r="P53486" s="6"/>
      <c r="AA53486" s="6"/>
      <c r="AC53486" s="6"/>
      <c r="AD53486" s="6"/>
    </row>
    <row r="53487" spans="16:30">
      <c r="P53487" s="6"/>
      <c r="AA53487" s="6"/>
      <c r="AC53487" s="6"/>
      <c r="AD53487" s="6"/>
    </row>
    <row r="53488" spans="16:30">
      <c r="P53488" s="6"/>
      <c r="AA53488" s="6"/>
      <c r="AC53488" s="6"/>
      <c r="AD53488" s="6"/>
    </row>
    <row r="53489" spans="16:30">
      <c r="P53489" s="6"/>
      <c r="AA53489" s="6"/>
      <c r="AC53489" s="6"/>
      <c r="AD53489" s="6"/>
    </row>
    <row r="53490" spans="16:30">
      <c r="P53490" s="6"/>
      <c r="AA53490" s="6"/>
      <c r="AC53490" s="6"/>
      <c r="AD53490" s="6"/>
    </row>
    <row r="53491" spans="16:30">
      <c r="P53491" s="6"/>
      <c r="AA53491" s="6"/>
      <c r="AC53491" s="6"/>
      <c r="AD53491" s="6"/>
    </row>
    <row r="53492" spans="16:30">
      <c r="P53492" s="6"/>
      <c r="AA53492" s="6"/>
      <c r="AC53492" s="6"/>
      <c r="AD53492" s="6"/>
    </row>
    <row r="53493" spans="16:30">
      <c r="P53493" s="6"/>
      <c r="AA53493" s="6"/>
      <c r="AC53493" s="6"/>
      <c r="AD53493" s="6"/>
    </row>
    <row r="53494" spans="16:30">
      <c r="P53494" s="6"/>
      <c r="AA53494" s="6"/>
      <c r="AC53494" s="6"/>
      <c r="AD53494" s="6"/>
    </row>
    <row r="53495" spans="16:30">
      <c r="P53495" s="6"/>
      <c r="AA53495" s="6"/>
      <c r="AC53495" s="6"/>
      <c r="AD53495" s="6"/>
    </row>
    <row r="53496" spans="16:30">
      <c r="P53496" s="6"/>
      <c r="AA53496" s="6"/>
      <c r="AC53496" s="6"/>
      <c r="AD53496" s="6"/>
    </row>
    <row r="53497" spans="16:30">
      <c r="P53497" s="6"/>
      <c r="AA53497" s="6"/>
      <c r="AC53497" s="6"/>
      <c r="AD53497" s="6"/>
    </row>
    <row r="53498" spans="16:30">
      <c r="P53498" s="6"/>
      <c r="AA53498" s="6"/>
      <c r="AC53498" s="6"/>
      <c r="AD53498" s="6"/>
    </row>
    <row r="53499" spans="16:30">
      <c r="P53499" s="6"/>
      <c r="AA53499" s="6"/>
      <c r="AC53499" s="6"/>
      <c r="AD53499" s="6"/>
    </row>
    <row r="53500" spans="16:30">
      <c r="P53500" s="6"/>
      <c r="AA53500" s="6"/>
      <c r="AC53500" s="6"/>
      <c r="AD53500" s="6"/>
    </row>
    <row r="53501" spans="16:30">
      <c r="P53501" s="6"/>
      <c r="AA53501" s="6"/>
      <c r="AC53501" s="6"/>
      <c r="AD53501" s="6"/>
    </row>
    <row r="53502" spans="16:30">
      <c r="P53502" s="6"/>
      <c r="AA53502" s="6"/>
      <c r="AC53502" s="6"/>
      <c r="AD53502" s="6"/>
    </row>
    <row r="53503" spans="16:30">
      <c r="P53503" s="6"/>
      <c r="AA53503" s="6"/>
      <c r="AC53503" s="6"/>
      <c r="AD53503" s="6"/>
    </row>
    <row r="53504" spans="16:30">
      <c r="P53504" s="6"/>
      <c r="AA53504" s="6"/>
      <c r="AC53504" s="6"/>
      <c r="AD53504" s="6"/>
    </row>
    <row r="53505" spans="16:30">
      <c r="P53505" s="6"/>
      <c r="AA53505" s="6"/>
      <c r="AC53505" s="6"/>
      <c r="AD53505" s="6"/>
    </row>
    <row r="53506" spans="16:30">
      <c r="P53506" s="6"/>
      <c r="AA53506" s="6"/>
      <c r="AC53506" s="6"/>
      <c r="AD53506" s="6"/>
    </row>
    <row r="53507" spans="16:30">
      <c r="P53507" s="6"/>
      <c r="AA53507" s="6"/>
      <c r="AC53507" s="6"/>
      <c r="AD53507" s="6"/>
    </row>
    <row r="53508" spans="16:30">
      <c r="P53508" s="6"/>
      <c r="AA53508" s="6"/>
      <c r="AC53508" s="6"/>
      <c r="AD53508" s="6"/>
    </row>
    <row r="53509" spans="16:30">
      <c r="P53509" s="6"/>
      <c r="AA53509" s="6"/>
      <c r="AC53509" s="6"/>
      <c r="AD53509" s="6"/>
    </row>
    <row r="53510" spans="16:30">
      <c r="P53510" s="6"/>
      <c r="AA53510" s="6"/>
      <c r="AC53510" s="6"/>
      <c r="AD53510" s="6"/>
    </row>
    <row r="53511" spans="16:30">
      <c r="P53511" s="6"/>
      <c r="AA53511" s="6"/>
      <c r="AC53511" s="6"/>
      <c r="AD53511" s="6"/>
    </row>
    <row r="53512" spans="16:30">
      <c r="P53512" s="6"/>
      <c r="AA53512" s="6"/>
      <c r="AC53512" s="6"/>
      <c r="AD53512" s="6"/>
    </row>
    <row r="53513" spans="16:30">
      <c r="P53513" s="6"/>
      <c r="AA53513" s="6"/>
      <c r="AC53513" s="6"/>
      <c r="AD53513" s="6"/>
    </row>
    <row r="53514" spans="16:30">
      <c r="P53514" s="6"/>
      <c r="AA53514" s="6"/>
      <c r="AC53514" s="6"/>
      <c r="AD53514" s="6"/>
    </row>
    <row r="53515" spans="16:30">
      <c r="P53515" s="6"/>
      <c r="AA53515" s="6"/>
      <c r="AC53515" s="6"/>
      <c r="AD53515" s="6"/>
    </row>
    <row r="53516" spans="16:30">
      <c r="P53516" s="6"/>
      <c r="AA53516" s="6"/>
      <c r="AC53516" s="6"/>
      <c r="AD53516" s="6"/>
    </row>
    <row r="53517" spans="16:30">
      <c r="P53517" s="6"/>
      <c r="AA53517" s="6"/>
      <c r="AC53517" s="6"/>
      <c r="AD53517" s="6"/>
    </row>
    <row r="53518" spans="16:30">
      <c r="P53518" s="6"/>
      <c r="AA53518" s="6"/>
      <c r="AC53518" s="6"/>
      <c r="AD53518" s="6"/>
    </row>
    <row r="53519" spans="16:30">
      <c r="P53519" s="6"/>
      <c r="AA53519" s="6"/>
      <c r="AC53519" s="6"/>
      <c r="AD53519" s="6"/>
    </row>
    <row r="53520" spans="16:30">
      <c r="P53520" s="6"/>
      <c r="AA53520" s="6"/>
      <c r="AC53520" s="6"/>
      <c r="AD53520" s="6"/>
    </row>
    <row r="53521" spans="16:30">
      <c r="P53521" s="6"/>
      <c r="AA53521" s="6"/>
      <c r="AC53521" s="6"/>
      <c r="AD53521" s="6"/>
    </row>
    <row r="53522" spans="16:30">
      <c r="P53522" s="6"/>
      <c r="AA53522" s="6"/>
      <c r="AC53522" s="6"/>
      <c r="AD53522" s="6"/>
    </row>
    <row r="53523" spans="16:30">
      <c r="P53523" s="6"/>
      <c r="AA53523" s="6"/>
      <c r="AC53523" s="6"/>
      <c r="AD53523" s="6"/>
    </row>
    <row r="53524" spans="16:30">
      <c r="P53524" s="6"/>
      <c r="AA53524" s="6"/>
      <c r="AC53524" s="6"/>
      <c r="AD53524" s="6"/>
    </row>
    <row r="53525" spans="16:30">
      <c r="P53525" s="6"/>
      <c r="AA53525" s="6"/>
      <c r="AC53525" s="6"/>
      <c r="AD53525" s="6"/>
    </row>
    <row r="53526" spans="16:30">
      <c r="P53526" s="6"/>
      <c r="AA53526" s="6"/>
      <c r="AC53526" s="6"/>
      <c r="AD53526" s="6"/>
    </row>
    <row r="53527" spans="16:30">
      <c r="P53527" s="6"/>
      <c r="AA53527" s="6"/>
      <c r="AC53527" s="6"/>
      <c r="AD53527" s="6"/>
    </row>
    <row r="53528" spans="16:30">
      <c r="P53528" s="6"/>
      <c r="AA53528" s="6"/>
      <c r="AC53528" s="6"/>
      <c r="AD53528" s="6"/>
    </row>
    <row r="53529" spans="16:30">
      <c r="P53529" s="6"/>
      <c r="AA53529" s="6"/>
      <c r="AC53529" s="6"/>
      <c r="AD53529" s="6"/>
    </row>
    <row r="53530" spans="16:30">
      <c r="P53530" s="6"/>
      <c r="AA53530" s="6"/>
      <c r="AC53530" s="6"/>
      <c r="AD53530" s="6"/>
    </row>
    <row r="53531" spans="16:30">
      <c r="P53531" s="6"/>
      <c r="AA53531" s="6"/>
      <c r="AC53531" s="6"/>
      <c r="AD53531" s="6"/>
    </row>
    <row r="53532" spans="16:30">
      <c r="P53532" s="6"/>
      <c r="AA53532" s="6"/>
      <c r="AC53532" s="6"/>
      <c r="AD53532" s="6"/>
    </row>
    <row r="53533" spans="16:30">
      <c r="P53533" s="6"/>
      <c r="AA53533" s="6"/>
      <c r="AC53533" s="6"/>
      <c r="AD53533" s="6"/>
    </row>
    <row r="53534" spans="16:30">
      <c r="P53534" s="6"/>
      <c r="AA53534" s="6"/>
      <c r="AC53534" s="6"/>
      <c r="AD53534" s="6"/>
    </row>
    <row r="53535" spans="16:30">
      <c r="P53535" s="6"/>
      <c r="AA53535" s="6"/>
      <c r="AC53535" s="6"/>
      <c r="AD53535" s="6"/>
    </row>
    <row r="53536" spans="16:30">
      <c r="P53536" s="6"/>
      <c r="AA53536" s="6"/>
      <c r="AC53536" s="6"/>
      <c r="AD53536" s="6"/>
    </row>
    <row r="53537" spans="16:30">
      <c r="P53537" s="6"/>
      <c r="AA53537" s="6"/>
      <c r="AC53537" s="6"/>
      <c r="AD53537" s="6"/>
    </row>
    <row r="53538" spans="16:30">
      <c r="P53538" s="6"/>
      <c r="AA53538" s="6"/>
      <c r="AC53538" s="6"/>
      <c r="AD53538" s="6"/>
    </row>
    <row r="53539" spans="16:30">
      <c r="P53539" s="6"/>
      <c r="AA53539" s="6"/>
      <c r="AC53539" s="6"/>
      <c r="AD53539" s="6"/>
    </row>
    <row r="53540" spans="16:30">
      <c r="P53540" s="6"/>
      <c r="AA53540" s="6"/>
      <c r="AC53540" s="6"/>
      <c r="AD53540" s="6"/>
    </row>
    <row r="53541" spans="16:30">
      <c r="P53541" s="6"/>
      <c r="AA53541" s="6"/>
      <c r="AC53541" s="6"/>
      <c r="AD53541" s="6"/>
    </row>
    <row r="53542" spans="16:30">
      <c r="P53542" s="6"/>
      <c r="AA53542" s="6"/>
      <c r="AC53542" s="6"/>
      <c r="AD53542" s="6"/>
    </row>
    <row r="53543" spans="16:30">
      <c r="P53543" s="6"/>
      <c r="AA53543" s="6"/>
      <c r="AC53543" s="6"/>
      <c r="AD53543" s="6"/>
    </row>
    <row r="53544" spans="16:30">
      <c r="P53544" s="6"/>
      <c r="AA53544" s="6"/>
      <c r="AC53544" s="6"/>
      <c r="AD53544" s="6"/>
    </row>
    <row r="53545" spans="16:30">
      <c r="P53545" s="6"/>
      <c r="AA53545" s="6"/>
      <c r="AC53545" s="6"/>
      <c r="AD53545" s="6"/>
    </row>
    <row r="53546" spans="16:30">
      <c r="P53546" s="6"/>
      <c r="AA53546" s="6"/>
      <c r="AC53546" s="6"/>
      <c r="AD53546" s="6"/>
    </row>
    <row r="53547" spans="16:30">
      <c r="P53547" s="6"/>
      <c r="AA53547" s="6"/>
      <c r="AC53547" s="6"/>
      <c r="AD53547" s="6"/>
    </row>
    <row r="53548" spans="16:30">
      <c r="P53548" s="6"/>
      <c r="AA53548" s="6"/>
      <c r="AC53548" s="6"/>
      <c r="AD53548" s="6"/>
    </row>
    <row r="53549" spans="16:30">
      <c r="P53549" s="6"/>
      <c r="AA53549" s="6"/>
      <c r="AC53549" s="6"/>
      <c r="AD53549" s="6"/>
    </row>
    <row r="53550" spans="16:30">
      <c r="P53550" s="6"/>
      <c r="AA53550" s="6"/>
      <c r="AC53550" s="6"/>
      <c r="AD53550" s="6"/>
    </row>
    <row r="53551" spans="16:30">
      <c r="P53551" s="6"/>
      <c r="AA53551" s="6"/>
      <c r="AC53551" s="6"/>
      <c r="AD53551" s="6"/>
    </row>
    <row r="53552" spans="16:30">
      <c r="P53552" s="6"/>
      <c r="AA53552" s="6"/>
      <c r="AC53552" s="6"/>
      <c r="AD53552" s="6"/>
    </row>
    <row r="53553" spans="16:30">
      <c r="P53553" s="6"/>
      <c r="AA53553" s="6"/>
      <c r="AC53553" s="6"/>
      <c r="AD53553" s="6"/>
    </row>
    <row r="53554" spans="16:30">
      <c r="P53554" s="6"/>
      <c r="AA53554" s="6"/>
      <c r="AC53554" s="6"/>
      <c r="AD53554" s="6"/>
    </row>
    <row r="53555" spans="16:30">
      <c r="P53555" s="6"/>
      <c r="AA53555" s="6"/>
      <c r="AC53555" s="6"/>
      <c r="AD53555" s="6"/>
    </row>
    <row r="53556" spans="16:30">
      <c r="P53556" s="6"/>
      <c r="AA53556" s="6"/>
      <c r="AC53556" s="6"/>
      <c r="AD53556" s="6"/>
    </row>
    <row r="53557" spans="16:30">
      <c r="P53557" s="6"/>
      <c r="AA53557" s="6"/>
      <c r="AC53557" s="6"/>
      <c r="AD53557" s="6"/>
    </row>
    <row r="53558" spans="16:30">
      <c r="P53558" s="6"/>
      <c r="AA53558" s="6"/>
      <c r="AC53558" s="6"/>
      <c r="AD53558" s="6"/>
    </row>
    <row r="53559" spans="16:30">
      <c r="P53559" s="6"/>
      <c r="AA53559" s="6"/>
      <c r="AC53559" s="6"/>
      <c r="AD53559" s="6"/>
    </row>
    <row r="53560" spans="16:30">
      <c r="P53560" s="6"/>
      <c r="AA53560" s="6"/>
      <c r="AC53560" s="6"/>
      <c r="AD53560" s="6"/>
    </row>
    <row r="53561" spans="16:30">
      <c r="P53561" s="6"/>
      <c r="AA53561" s="6"/>
      <c r="AC53561" s="6"/>
      <c r="AD53561" s="6"/>
    </row>
    <row r="53562" spans="16:30">
      <c r="P53562" s="6"/>
      <c r="AA53562" s="6"/>
      <c r="AC53562" s="6"/>
      <c r="AD53562" s="6"/>
    </row>
    <row r="53563" spans="16:30">
      <c r="P53563" s="6"/>
      <c r="AA53563" s="6"/>
      <c r="AC53563" s="6"/>
      <c r="AD53563" s="6"/>
    </row>
    <row r="53564" spans="16:30">
      <c r="P53564" s="6"/>
      <c r="AA53564" s="6"/>
      <c r="AC53564" s="6"/>
      <c r="AD53564" s="6"/>
    </row>
    <row r="53565" spans="16:30">
      <c r="P53565" s="6"/>
      <c r="AA53565" s="6"/>
      <c r="AC53565" s="6"/>
      <c r="AD53565" s="6"/>
    </row>
    <row r="53566" spans="16:30">
      <c r="P53566" s="6"/>
      <c r="AA53566" s="6"/>
      <c r="AC53566" s="6"/>
      <c r="AD53566" s="6"/>
    </row>
    <row r="53567" spans="16:30">
      <c r="P53567" s="6"/>
      <c r="AA53567" s="6"/>
      <c r="AC53567" s="6"/>
      <c r="AD53567" s="6"/>
    </row>
    <row r="53568" spans="16:30">
      <c r="P53568" s="6"/>
      <c r="AA53568" s="6"/>
      <c r="AC53568" s="6"/>
      <c r="AD53568" s="6"/>
    </row>
    <row r="53569" spans="16:30">
      <c r="P53569" s="6"/>
      <c r="AA53569" s="6"/>
      <c r="AC53569" s="6"/>
      <c r="AD53569" s="6"/>
    </row>
    <row r="53570" spans="16:30">
      <c r="P53570" s="6"/>
      <c r="AA53570" s="6"/>
      <c r="AC53570" s="6"/>
      <c r="AD53570" s="6"/>
    </row>
    <row r="53571" spans="16:30">
      <c r="P53571" s="6"/>
      <c r="AA53571" s="6"/>
      <c r="AC53571" s="6"/>
      <c r="AD53571" s="6"/>
    </row>
    <row r="53572" spans="16:30">
      <c r="P53572" s="6"/>
      <c r="AA53572" s="6"/>
      <c r="AC53572" s="6"/>
      <c r="AD53572" s="6"/>
    </row>
    <row r="53573" spans="16:30">
      <c r="P53573" s="6"/>
      <c r="AA53573" s="6"/>
      <c r="AC53573" s="6"/>
      <c r="AD53573" s="6"/>
    </row>
    <row r="53574" spans="16:30">
      <c r="P53574" s="6"/>
      <c r="AA53574" s="6"/>
      <c r="AC53574" s="6"/>
      <c r="AD53574" s="6"/>
    </row>
    <row r="53575" spans="16:30">
      <c r="P53575" s="6"/>
      <c r="AA53575" s="6"/>
      <c r="AC53575" s="6"/>
      <c r="AD53575" s="6"/>
    </row>
    <row r="53576" spans="16:30">
      <c r="P53576" s="6"/>
      <c r="AA53576" s="6"/>
      <c r="AC53576" s="6"/>
      <c r="AD53576" s="6"/>
    </row>
    <row r="53577" spans="16:30">
      <c r="P53577" s="6"/>
      <c r="AA53577" s="6"/>
      <c r="AC53577" s="6"/>
      <c r="AD53577" s="6"/>
    </row>
    <row r="53578" spans="16:30">
      <c r="P53578" s="6"/>
      <c r="AA53578" s="6"/>
      <c r="AC53578" s="6"/>
      <c r="AD53578" s="6"/>
    </row>
    <row r="53579" spans="16:30">
      <c r="P53579" s="6"/>
      <c r="AA53579" s="6"/>
      <c r="AC53579" s="6"/>
      <c r="AD53579" s="6"/>
    </row>
    <row r="53580" spans="16:30">
      <c r="P53580" s="6"/>
      <c r="AA53580" s="6"/>
      <c r="AC53580" s="6"/>
      <c r="AD53580" s="6"/>
    </row>
    <row r="53581" spans="16:30">
      <c r="P53581" s="6"/>
      <c r="AA53581" s="6"/>
      <c r="AC53581" s="6"/>
      <c r="AD53581" s="6"/>
    </row>
    <row r="53582" spans="16:30">
      <c r="P53582" s="6"/>
      <c r="AA53582" s="6"/>
      <c r="AC53582" s="6"/>
      <c r="AD53582" s="6"/>
    </row>
    <row r="53583" spans="16:30">
      <c r="P53583" s="6"/>
      <c r="AA53583" s="6"/>
      <c r="AC53583" s="6"/>
      <c r="AD53583" s="6"/>
    </row>
    <row r="53584" spans="16:30">
      <c r="P53584" s="6"/>
      <c r="AA53584" s="6"/>
      <c r="AC53584" s="6"/>
      <c r="AD53584" s="6"/>
    </row>
    <row r="53585" spans="16:30">
      <c r="P53585" s="6"/>
      <c r="AA53585" s="6"/>
      <c r="AC53585" s="6"/>
      <c r="AD53585" s="6"/>
    </row>
    <row r="53586" spans="16:30">
      <c r="P53586" s="6"/>
      <c r="AA53586" s="6"/>
      <c r="AC53586" s="6"/>
      <c r="AD53586" s="6"/>
    </row>
    <row r="53587" spans="16:30">
      <c r="P53587" s="6"/>
      <c r="AA53587" s="6"/>
      <c r="AC53587" s="6"/>
      <c r="AD53587" s="6"/>
    </row>
    <row r="53588" spans="16:30">
      <c r="P53588" s="6"/>
      <c r="AA53588" s="6"/>
      <c r="AC53588" s="6"/>
      <c r="AD53588" s="6"/>
    </row>
    <row r="53589" spans="16:30">
      <c r="P53589" s="6"/>
      <c r="AA53589" s="6"/>
      <c r="AC53589" s="6"/>
      <c r="AD53589" s="6"/>
    </row>
    <row r="53590" spans="16:30">
      <c r="P53590" s="6"/>
      <c r="AA53590" s="6"/>
      <c r="AC53590" s="6"/>
      <c r="AD53590" s="6"/>
    </row>
    <row r="53591" spans="16:30">
      <c r="P53591" s="6"/>
      <c r="AA53591" s="6"/>
      <c r="AC53591" s="6"/>
      <c r="AD53591" s="6"/>
    </row>
    <row r="53592" spans="16:30">
      <c r="P53592" s="6"/>
      <c r="AA53592" s="6"/>
      <c r="AC53592" s="6"/>
      <c r="AD53592" s="6"/>
    </row>
    <row r="53593" spans="16:30">
      <c r="P53593" s="6"/>
      <c r="AA53593" s="6"/>
      <c r="AC53593" s="6"/>
      <c r="AD53593" s="6"/>
    </row>
    <row r="53594" spans="16:30">
      <c r="P53594" s="6"/>
      <c r="AA53594" s="6"/>
      <c r="AC53594" s="6"/>
      <c r="AD53594" s="6"/>
    </row>
    <row r="53595" spans="16:30">
      <c r="P53595" s="6"/>
      <c r="AA53595" s="6"/>
      <c r="AC53595" s="6"/>
      <c r="AD53595" s="6"/>
    </row>
    <row r="53596" spans="16:30">
      <c r="P53596" s="6"/>
      <c r="AA53596" s="6"/>
      <c r="AC53596" s="6"/>
      <c r="AD53596" s="6"/>
    </row>
    <row r="53597" spans="16:30">
      <c r="P53597" s="6"/>
      <c r="AA53597" s="6"/>
      <c r="AC53597" s="6"/>
      <c r="AD53597" s="6"/>
    </row>
    <row r="53598" spans="16:30">
      <c r="P53598" s="6"/>
      <c r="AA53598" s="6"/>
      <c r="AC53598" s="6"/>
      <c r="AD53598" s="6"/>
    </row>
    <row r="53599" spans="16:30">
      <c r="P53599" s="6"/>
      <c r="AA53599" s="6"/>
      <c r="AC53599" s="6"/>
      <c r="AD53599" s="6"/>
    </row>
    <row r="53600" spans="16:30">
      <c r="P53600" s="6"/>
      <c r="AA53600" s="6"/>
      <c r="AC53600" s="6"/>
      <c r="AD53600" s="6"/>
    </row>
    <row r="53601" spans="16:30">
      <c r="P53601" s="6"/>
      <c r="AA53601" s="6"/>
      <c r="AC53601" s="6"/>
      <c r="AD53601" s="6"/>
    </row>
    <row r="53602" spans="16:30">
      <c r="P53602" s="6"/>
      <c r="AA53602" s="6"/>
      <c r="AC53602" s="6"/>
      <c r="AD53602" s="6"/>
    </row>
    <row r="53603" spans="16:30">
      <c r="P53603" s="6"/>
      <c r="AA53603" s="6"/>
      <c r="AC53603" s="6"/>
      <c r="AD53603" s="6"/>
    </row>
    <row r="53604" spans="16:30">
      <c r="P53604" s="6"/>
      <c r="AA53604" s="6"/>
      <c r="AC53604" s="6"/>
      <c r="AD53604" s="6"/>
    </row>
    <row r="53605" spans="16:30">
      <c r="P53605" s="6"/>
      <c r="AA53605" s="6"/>
      <c r="AC53605" s="6"/>
      <c r="AD53605" s="6"/>
    </row>
    <row r="53606" spans="16:30">
      <c r="P53606" s="6"/>
      <c r="AA53606" s="6"/>
      <c r="AC53606" s="6"/>
      <c r="AD53606" s="6"/>
    </row>
    <row r="53607" spans="16:30">
      <c r="P53607" s="6"/>
      <c r="AA53607" s="6"/>
      <c r="AC53607" s="6"/>
      <c r="AD53607" s="6"/>
    </row>
    <row r="53608" spans="16:30">
      <c r="P53608" s="6"/>
      <c r="AA53608" s="6"/>
      <c r="AC53608" s="6"/>
      <c r="AD53608" s="6"/>
    </row>
    <row r="53609" spans="16:30">
      <c r="P53609" s="6"/>
      <c r="AA53609" s="6"/>
      <c r="AC53609" s="6"/>
      <c r="AD53609" s="6"/>
    </row>
    <row r="53610" spans="16:30">
      <c r="P53610" s="6"/>
      <c r="AA53610" s="6"/>
      <c r="AC53610" s="6"/>
      <c r="AD53610" s="6"/>
    </row>
    <row r="53611" spans="16:30">
      <c r="P53611" s="6"/>
      <c r="AA53611" s="6"/>
      <c r="AC53611" s="6"/>
      <c r="AD53611" s="6"/>
    </row>
    <row r="53612" spans="16:30">
      <c r="P53612" s="6"/>
      <c r="AA53612" s="6"/>
      <c r="AC53612" s="6"/>
      <c r="AD53612" s="6"/>
    </row>
    <row r="53613" spans="16:30">
      <c r="P53613" s="6"/>
      <c r="AA53613" s="6"/>
      <c r="AC53613" s="6"/>
      <c r="AD53613" s="6"/>
    </row>
    <row r="53614" spans="16:30">
      <c r="P53614" s="6"/>
      <c r="AA53614" s="6"/>
      <c r="AC53614" s="6"/>
      <c r="AD53614" s="6"/>
    </row>
    <row r="53615" spans="16:30">
      <c r="P53615" s="6"/>
      <c r="AA53615" s="6"/>
      <c r="AC53615" s="6"/>
      <c r="AD53615" s="6"/>
    </row>
    <row r="53616" spans="16:30">
      <c r="P53616" s="6"/>
      <c r="AA53616" s="6"/>
      <c r="AC53616" s="6"/>
      <c r="AD53616" s="6"/>
    </row>
    <row r="53617" spans="16:30">
      <c r="P53617" s="6"/>
      <c r="AA53617" s="6"/>
      <c r="AC53617" s="6"/>
      <c r="AD53617" s="6"/>
    </row>
    <row r="53618" spans="16:30">
      <c r="P53618" s="6"/>
      <c r="AA53618" s="6"/>
      <c r="AC53618" s="6"/>
      <c r="AD53618" s="6"/>
    </row>
    <row r="53619" spans="16:30">
      <c r="P53619" s="6"/>
      <c r="AA53619" s="6"/>
      <c r="AC53619" s="6"/>
      <c r="AD53619" s="6"/>
    </row>
    <row r="53620" spans="16:30">
      <c r="P53620" s="6"/>
      <c r="AA53620" s="6"/>
      <c r="AC53620" s="6"/>
      <c r="AD53620" s="6"/>
    </row>
    <row r="53621" spans="16:30">
      <c r="P53621" s="6"/>
      <c r="AA53621" s="6"/>
      <c r="AC53621" s="6"/>
      <c r="AD53621" s="6"/>
    </row>
    <row r="53622" spans="16:30">
      <c r="P53622" s="6"/>
      <c r="AA53622" s="6"/>
      <c r="AC53622" s="6"/>
      <c r="AD53622" s="6"/>
    </row>
    <row r="53623" spans="16:30">
      <c r="P53623" s="6"/>
      <c r="AA53623" s="6"/>
      <c r="AC53623" s="6"/>
      <c r="AD53623" s="6"/>
    </row>
    <row r="53624" spans="16:30">
      <c r="P53624" s="6"/>
      <c r="AA53624" s="6"/>
      <c r="AC53624" s="6"/>
      <c r="AD53624" s="6"/>
    </row>
    <row r="53625" spans="16:30">
      <c r="P53625" s="6"/>
      <c r="AA53625" s="6"/>
      <c r="AC53625" s="6"/>
      <c r="AD53625" s="6"/>
    </row>
    <row r="53626" spans="16:30">
      <c r="P53626" s="6"/>
      <c r="AA53626" s="6"/>
      <c r="AC53626" s="6"/>
      <c r="AD53626" s="6"/>
    </row>
    <row r="53627" spans="16:30">
      <c r="P53627" s="6"/>
      <c r="AA53627" s="6"/>
      <c r="AC53627" s="6"/>
      <c r="AD53627" s="6"/>
    </row>
    <row r="53628" spans="16:30">
      <c r="P53628" s="6"/>
      <c r="AA53628" s="6"/>
      <c r="AC53628" s="6"/>
      <c r="AD53628" s="6"/>
    </row>
    <row r="53629" spans="16:30">
      <c r="P53629" s="6"/>
      <c r="AA53629" s="6"/>
      <c r="AC53629" s="6"/>
      <c r="AD53629" s="6"/>
    </row>
    <row r="53630" spans="16:30">
      <c r="P53630" s="6"/>
      <c r="AA53630" s="6"/>
      <c r="AC53630" s="6"/>
      <c r="AD53630" s="6"/>
    </row>
    <row r="53631" spans="16:30">
      <c r="P53631" s="6"/>
      <c r="AA53631" s="6"/>
      <c r="AC53631" s="6"/>
      <c r="AD53631" s="6"/>
    </row>
    <row r="53632" spans="16:30">
      <c r="P53632" s="6"/>
      <c r="AA53632" s="6"/>
      <c r="AC53632" s="6"/>
      <c r="AD53632" s="6"/>
    </row>
    <row r="53633" spans="16:30">
      <c r="P53633" s="6"/>
      <c r="AA53633" s="6"/>
      <c r="AC53633" s="6"/>
      <c r="AD53633" s="6"/>
    </row>
    <row r="53634" spans="16:30">
      <c r="P53634" s="6"/>
      <c r="AA53634" s="6"/>
      <c r="AC53634" s="6"/>
      <c r="AD53634" s="6"/>
    </row>
    <row r="53635" spans="16:30">
      <c r="P53635" s="6"/>
      <c r="AA53635" s="6"/>
      <c r="AC53635" s="6"/>
      <c r="AD53635" s="6"/>
    </row>
    <row r="53636" spans="16:30">
      <c r="P53636" s="6"/>
      <c r="AA53636" s="6"/>
      <c r="AC53636" s="6"/>
      <c r="AD53636" s="6"/>
    </row>
    <row r="53637" spans="16:30">
      <c r="P53637" s="6"/>
      <c r="AA53637" s="6"/>
      <c r="AC53637" s="6"/>
      <c r="AD53637" s="6"/>
    </row>
    <row r="53638" spans="16:30">
      <c r="P53638" s="6"/>
      <c r="AA53638" s="6"/>
      <c r="AC53638" s="6"/>
      <c r="AD53638" s="6"/>
    </row>
    <row r="53639" spans="16:30">
      <c r="P53639" s="6"/>
      <c r="AA53639" s="6"/>
      <c r="AC53639" s="6"/>
      <c r="AD53639" s="6"/>
    </row>
    <row r="53640" spans="16:30">
      <c r="P53640" s="6"/>
      <c r="AA53640" s="6"/>
      <c r="AC53640" s="6"/>
      <c r="AD53640" s="6"/>
    </row>
    <row r="53641" spans="16:30">
      <c r="P53641" s="6"/>
      <c r="AA53641" s="6"/>
      <c r="AC53641" s="6"/>
      <c r="AD53641" s="6"/>
    </row>
    <row r="53642" spans="16:30">
      <c r="P53642" s="6"/>
      <c r="AA53642" s="6"/>
      <c r="AC53642" s="6"/>
      <c r="AD53642" s="6"/>
    </row>
    <row r="53643" spans="16:30">
      <c r="P53643" s="6"/>
      <c r="AA53643" s="6"/>
      <c r="AC53643" s="6"/>
      <c r="AD53643" s="6"/>
    </row>
    <row r="53644" spans="16:30">
      <c r="P53644" s="6"/>
      <c r="AA53644" s="6"/>
      <c r="AC53644" s="6"/>
      <c r="AD53644" s="6"/>
    </row>
    <row r="53645" spans="16:30">
      <c r="P53645" s="6"/>
      <c r="AA53645" s="6"/>
      <c r="AC53645" s="6"/>
      <c r="AD53645" s="6"/>
    </row>
    <row r="53646" spans="16:30">
      <c r="P53646" s="6"/>
      <c r="AA53646" s="6"/>
      <c r="AC53646" s="6"/>
      <c r="AD53646" s="6"/>
    </row>
    <row r="53647" spans="16:30">
      <c r="P53647" s="6"/>
      <c r="AA53647" s="6"/>
      <c r="AC53647" s="6"/>
      <c r="AD53647" s="6"/>
    </row>
    <row r="53648" spans="16:30">
      <c r="P53648" s="6"/>
      <c r="AA53648" s="6"/>
      <c r="AC53648" s="6"/>
      <c r="AD53648" s="6"/>
    </row>
    <row r="53649" spans="16:30">
      <c r="P53649" s="6"/>
      <c r="AA53649" s="6"/>
      <c r="AC53649" s="6"/>
      <c r="AD53649" s="6"/>
    </row>
    <row r="53650" spans="16:30">
      <c r="P53650" s="6"/>
      <c r="AA53650" s="6"/>
      <c r="AC53650" s="6"/>
      <c r="AD53650" s="6"/>
    </row>
    <row r="53651" spans="16:30">
      <c r="P53651" s="6"/>
      <c r="AA53651" s="6"/>
      <c r="AC53651" s="6"/>
      <c r="AD53651" s="6"/>
    </row>
    <row r="53652" spans="16:30">
      <c r="P53652" s="6"/>
      <c r="AA53652" s="6"/>
      <c r="AC53652" s="6"/>
      <c r="AD53652" s="6"/>
    </row>
    <row r="53653" spans="16:30">
      <c r="P53653" s="6"/>
      <c r="AA53653" s="6"/>
      <c r="AC53653" s="6"/>
      <c r="AD53653" s="6"/>
    </row>
    <row r="53654" spans="16:30">
      <c r="P53654" s="6"/>
      <c r="AA53654" s="6"/>
      <c r="AC53654" s="6"/>
      <c r="AD53654" s="6"/>
    </row>
    <row r="53655" spans="16:30">
      <c r="P53655" s="6"/>
      <c r="AA53655" s="6"/>
      <c r="AC53655" s="6"/>
      <c r="AD53655" s="6"/>
    </row>
    <row r="53656" spans="16:30">
      <c r="P53656" s="6"/>
      <c r="AA53656" s="6"/>
      <c r="AC53656" s="6"/>
      <c r="AD53656" s="6"/>
    </row>
    <row r="53657" spans="16:30">
      <c r="P53657" s="6"/>
      <c r="AA53657" s="6"/>
      <c r="AC53657" s="6"/>
      <c r="AD53657" s="6"/>
    </row>
    <row r="53658" spans="16:30">
      <c r="P53658" s="6"/>
      <c r="AA53658" s="6"/>
      <c r="AC53658" s="6"/>
      <c r="AD53658" s="6"/>
    </row>
    <row r="53659" spans="16:30">
      <c r="P53659" s="6"/>
      <c r="AA53659" s="6"/>
      <c r="AC53659" s="6"/>
      <c r="AD53659" s="6"/>
    </row>
    <row r="53660" spans="16:30">
      <c r="P53660" s="6"/>
      <c r="AA53660" s="6"/>
      <c r="AC53660" s="6"/>
      <c r="AD53660" s="6"/>
    </row>
    <row r="53661" spans="16:30">
      <c r="P53661" s="6"/>
      <c r="AA53661" s="6"/>
      <c r="AC53661" s="6"/>
      <c r="AD53661" s="6"/>
    </row>
    <row r="53662" spans="16:30">
      <c r="P53662" s="6"/>
      <c r="AA53662" s="6"/>
      <c r="AC53662" s="6"/>
      <c r="AD53662" s="6"/>
    </row>
    <row r="53663" spans="16:30">
      <c r="P53663" s="6"/>
      <c r="AA53663" s="6"/>
      <c r="AC53663" s="6"/>
      <c r="AD53663" s="6"/>
    </row>
    <row r="53664" spans="16:30">
      <c r="P53664" s="6"/>
      <c r="AA53664" s="6"/>
      <c r="AC53664" s="6"/>
      <c r="AD53664" s="6"/>
    </row>
    <row r="53665" spans="16:30">
      <c r="P53665" s="6"/>
      <c r="AA53665" s="6"/>
      <c r="AC53665" s="6"/>
      <c r="AD53665" s="6"/>
    </row>
    <row r="53666" spans="16:30">
      <c r="P53666" s="6"/>
      <c r="AA53666" s="6"/>
      <c r="AC53666" s="6"/>
      <c r="AD53666" s="6"/>
    </row>
    <row r="53667" spans="16:30">
      <c r="P53667" s="6"/>
      <c r="AA53667" s="6"/>
      <c r="AC53667" s="6"/>
      <c r="AD53667" s="6"/>
    </row>
    <row r="53668" spans="16:30">
      <c r="P53668" s="6"/>
      <c r="AA53668" s="6"/>
      <c r="AC53668" s="6"/>
      <c r="AD53668" s="6"/>
    </row>
    <row r="53669" spans="16:30">
      <c r="P53669" s="6"/>
      <c r="AA53669" s="6"/>
      <c r="AC53669" s="6"/>
      <c r="AD53669" s="6"/>
    </row>
    <row r="53670" spans="16:30">
      <c r="P53670" s="6"/>
      <c r="AA53670" s="6"/>
      <c r="AC53670" s="6"/>
      <c r="AD53670" s="6"/>
    </row>
    <row r="53671" spans="16:30">
      <c r="P53671" s="6"/>
      <c r="AA53671" s="6"/>
      <c r="AC53671" s="6"/>
      <c r="AD53671" s="6"/>
    </row>
    <row r="53672" spans="16:30">
      <c r="P53672" s="6"/>
      <c r="AA53672" s="6"/>
      <c r="AC53672" s="6"/>
      <c r="AD53672" s="6"/>
    </row>
    <row r="53673" spans="16:30">
      <c r="P53673" s="6"/>
      <c r="AA53673" s="6"/>
      <c r="AC53673" s="6"/>
      <c r="AD53673" s="6"/>
    </row>
    <row r="53674" spans="16:30">
      <c r="P53674" s="6"/>
      <c r="AA53674" s="6"/>
      <c r="AC53674" s="6"/>
      <c r="AD53674" s="6"/>
    </row>
    <row r="53675" spans="16:30">
      <c r="P53675" s="6"/>
      <c r="AA53675" s="6"/>
      <c r="AC53675" s="6"/>
      <c r="AD53675" s="6"/>
    </row>
    <row r="53676" spans="16:30">
      <c r="P53676" s="6"/>
      <c r="AA53676" s="6"/>
      <c r="AC53676" s="6"/>
      <c r="AD53676" s="6"/>
    </row>
    <row r="53677" spans="16:30">
      <c r="P53677" s="6"/>
      <c r="AA53677" s="6"/>
      <c r="AC53677" s="6"/>
      <c r="AD53677" s="6"/>
    </row>
    <row r="53678" spans="16:30">
      <c r="P53678" s="6"/>
      <c r="AA53678" s="6"/>
      <c r="AC53678" s="6"/>
      <c r="AD53678" s="6"/>
    </row>
    <row r="53679" spans="16:30">
      <c r="P53679" s="6"/>
      <c r="AA53679" s="6"/>
      <c r="AC53679" s="6"/>
      <c r="AD53679" s="6"/>
    </row>
    <row r="53680" spans="16:30">
      <c r="P53680" s="6"/>
      <c r="AA53680" s="6"/>
      <c r="AC53680" s="6"/>
      <c r="AD53680" s="6"/>
    </row>
    <row r="53681" spans="16:30">
      <c r="P53681" s="6"/>
      <c r="AA53681" s="6"/>
      <c r="AC53681" s="6"/>
      <c r="AD53681" s="6"/>
    </row>
    <row r="53682" spans="16:30">
      <c r="P53682" s="6"/>
      <c r="AA53682" s="6"/>
      <c r="AC53682" s="6"/>
      <c r="AD53682" s="6"/>
    </row>
    <row r="53683" spans="16:30">
      <c r="P53683" s="6"/>
      <c r="AA53683" s="6"/>
      <c r="AC53683" s="6"/>
      <c r="AD53683" s="6"/>
    </row>
    <row r="53684" spans="16:30">
      <c r="P53684" s="6"/>
      <c r="AA53684" s="6"/>
      <c r="AC53684" s="6"/>
      <c r="AD53684" s="6"/>
    </row>
    <row r="53685" spans="16:30">
      <c r="P53685" s="6"/>
      <c r="AA53685" s="6"/>
      <c r="AC53685" s="6"/>
      <c r="AD53685" s="6"/>
    </row>
    <row r="53686" spans="16:30">
      <c r="P53686" s="6"/>
      <c r="AA53686" s="6"/>
      <c r="AC53686" s="6"/>
      <c r="AD53686" s="6"/>
    </row>
    <row r="53687" spans="16:30">
      <c r="P53687" s="6"/>
      <c r="AA53687" s="6"/>
      <c r="AC53687" s="6"/>
      <c r="AD53687" s="6"/>
    </row>
    <row r="53688" spans="16:30">
      <c r="P53688" s="6"/>
      <c r="AA53688" s="6"/>
      <c r="AC53688" s="6"/>
      <c r="AD53688" s="6"/>
    </row>
    <row r="53689" spans="16:30">
      <c r="P53689" s="6"/>
      <c r="AA53689" s="6"/>
      <c r="AC53689" s="6"/>
      <c r="AD53689" s="6"/>
    </row>
    <row r="53690" spans="16:30">
      <c r="P53690" s="6"/>
      <c r="AA53690" s="6"/>
      <c r="AC53690" s="6"/>
      <c r="AD53690" s="6"/>
    </row>
    <row r="53691" spans="16:30">
      <c r="P53691" s="6"/>
      <c r="AA53691" s="6"/>
      <c r="AC53691" s="6"/>
      <c r="AD53691" s="6"/>
    </row>
    <row r="53692" spans="16:30">
      <c r="P53692" s="6"/>
      <c r="AA53692" s="6"/>
      <c r="AC53692" s="6"/>
      <c r="AD53692" s="6"/>
    </row>
    <row r="53693" spans="16:30">
      <c r="P53693" s="6"/>
      <c r="AA53693" s="6"/>
      <c r="AC53693" s="6"/>
      <c r="AD53693" s="6"/>
    </row>
    <row r="53694" spans="16:30">
      <c r="P53694" s="6"/>
      <c r="AA53694" s="6"/>
      <c r="AC53694" s="6"/>
      <c r="AD53694" s="6"/>
    </row>
    <row r="53695" spans="16:30">
      <c r="P53695" s="6"/>
      <c r="AA53695" s="6"/>
      <c r="AC53695" s="6"/>
      <c r="AD53695" s="6"/>
    </row>
    <row r="53696" spans="16:30">
      <c r="P53696" s="6"/>
      <c r="AA53696" s="6"/>
      <c r="AC53696" s="6"/>
      <c r="AD53696" s="6"/>
    </row>
    <row r="53697" spans="16:30">
      <c r="P53697" s="6"/>
      <c r="AA53697" s="6"/>
      <c r="AC53697" s="6"/>
      <c r="AD53697" s="6"/>
    </row>
    <row r="53698" spans="16:30">
      <c r="P53698" s="6"/>
      <c r="AA53698" s="6"/>
      <c r="AC53698" s="6"/>
      <c r="AD53698" s="6"/>
    </row>
    <row r="53699" spans="16:30">
      <c r="P53699" s="6"/>
      <c r="AA53699" s="6"/>
      <c r="AC53699" s="6"/>
      <c r="AD53699" s="6"/>
    </row>
    <row r="53700" spans="16:30">
      <c r="P53700" s="6"/>
      <c r="AA53700" s="6"/>
      <c r="AC53700" s="6"/>
      <c r="AD53700" s="6"/>
    </row>
    <row r="53701" spans="16:30">
      <c r="P53701" s="6"/>
      <c r="AA53701" s="6"/>
      <c r="AC53701" s="6"/>
      <c r="AD53701" s="6"/>
    </row>
    <row r="53702" spans="16:30">
      <c r="P53702" s="6"/>
      <c r="AA53702" s="6"/>
      <c r="AC53702" s="6"/>
      <c r="AD53702" s="6"/>
    </row>
    <row r="53703" spans="16:30">
      <c r="P53703" s="6"/>
      <c r="AA53703" s="6"/>
      <c r="AC53703" s="6"/>
      <c r="AD53703" s="6"/>
    </row>
    <row r="53704" spans="16:30">
      <c r="P53704" s="6"/>
      <c r="AA53704" s="6"/>
      <c r="AC53704" s="6"/>
      <c r="AD53704" s="6"/>
    </row>
    <row r="53705" spans="16:30">
      <c r="P53705" s="6"/>
      <c r="AA53705" s="6"/>
      <c r="AC53705" s="6"/>
      <c r="AD53705" s="6"/>
    </row>
    <row r="53706" spans="16:30">
      <c r="P53706" s="6"/>
      <c r="AA53706" s="6"/>
      <c r="AC53706" s="6"/>
      <c r="AD53706" s="6"/>
    </row>
    <row r="53707" spans="16:30">
      <c r="P53707" s="6"/>
      <c r="AA53707" s="6"/>
      <c r="AC53707" s="6"/>
      <c r="AD53707" s="6"/>
    </row>
    <row r="53708" spans="16:30">
      <c r="P53708" s="6"/>
      <c r="AA53708" s="6"/>
      <c r="AC53708" s="6"/>
      <c r="AD53708" s="6"/>
    </row>
    <row r="53709" spans="16:30">
      <c r="P53709" s="6"/>
      <c r="AA53709" s="6"/>
      <c r="AC53709" s="6"/>
      <c r="AD53709" s="6"/>
    </row>
    <row r="53710" spans="16:30">
      <c r="P53710" s="6"/>
      <c r="AA53710" s="6"/>
      <c r="AC53710" s="6"/>
      <c r="AD53710" s="6"/>
    </row>
    <row r="53711" spans="16:30">
      <c r="P53711" s="6"/>
      <c r="AA53711" s="6"/>
      <c r="AC53711" s="6"/>
      <c r="AD53711" s="6"/>
    </row>
    <row r="53712" spans="16:30">
      <c r="P53712" s="6"/>
      <c r="AA53712" s="6"/>
      <c r="AC53712" s="6"/>
      <c r="AD53712" s="6"/>
    </row>
    <row r="53713" spans="16:30">
      <c r="P53713" s="6"/>
      <c r="AA53713" s="6"/>
      <c r="AC53713" s="6"/>
      <c r="AD53713" s="6"/>
    </row>
    <row r="53714" spans="16:30">
      <c r="P53714" s="6"/>
      <c r="AA53714" s="6"/>
      <c r="AC53714" s="6"/>
      <c r="AD53714" s="6"/>
    </row>
    <row r="53715" spans="16:30">
      <c r="P53715" s="6"/>
      <c r="AA53715" s="6"/>
      <c r="AC53715" s="6"/>
      <c r="AD53715" s="6"/>
    </row>
    <row r="53716" spans="16:30">
      <c r="P53716" s="6"/>
      <c r="AA53716" s="6"/>
      <c r="AC53716" s="6"/>
      <c r="AD53716" s="6"/>
    </row>
    <row r="53717" spans="16:30">
      <c r="P53717" s="6"/>
      <c r="AA53717" s="6"/>
      <c r="AC53717" s="6"/>
      <c r="AD53717" s="6"/>
    </row>
    <row r="53718" spans="16:30">
      <c r="P53718" s="6"/>
      <c r="AA53718" s="6"/>
      <c r="AC53718" s="6"/>
      <c r="AD53718" s="6"/>
    </row>
    <row r="53719" spans="16:30">
      <c r="P53719" s="6"/>
      <c r="AA53719" s="6"/>
      <c r="AC53719" s="6"/>
      <c r="AD53719" s="6"/>
    </row>
    <row r="53720" spans="16:30">
      <c r="P53720" s="6"/>
      <c r="AA53720" s="6"/>
      <c r="AC53720" s="6"/>
      <c r="AD53720" s="6"/>
    </row>
    <row r="53721" spans="16:30">
      <c r="P53721" s="6"/>
      <c r="AA53721" s="6"/>
      <c r="AC53721" s="6"/>
      <c r="AD53721" s="6"/>
    </row>
    <row r="53722" spans="16:30">
      <c r="P53722" s="6"/>
      <c r="AA53722" s="6"/>
      <c r="AC53722" s="6"/>
      <c r="AD53722" s="6"/>
    </row>
    <row r="53723" spans="16:30">
      <c r="P53723" s="6"/>
      <c r="AA53723" s="6"/>
      <c r="AC53723" s="6"/>
      <c r="AD53723" s="6"/>
    </row>
    <row r="53724" spans="16:30">
      <c r="P53724" s="6"/>
      <c r="AA53724" s="6"/>
      <c r="AC53724" s="6"/>
      <c r="AD53724" s="6"/>
    </row>
    <row r="53725" spans="16:30">
      <c r="P53725" s="6"/>
      <c r="AA53725" s="6"/>
      <c r="AC53725" s="6"/>
      <c r="AD53725" s="6"/>
    </row>
    <row r="53726" spans="16:30">
      <c r="P53726" s="6"/>
      <c r="AA53726" s="6"/>
      <c r="AC53726" s="6"/>
      <c r="AD53726" s="6"/>
    </row>
    <row r="53727" spans="16:30">
      <c r="P53727" s="6"/>
      <c r="AA53727" s="6"/>
      <c r="AC53727" s="6"/>
      <c r="AD53727" s="6"/>
    </row>
    <row r="53728" spans="16:30">
      <c r="P53728" s="6"/>
      <c r="AA53728" s="6"/>
      <c r="AC53728" s="6"/>
      <c r="AD53728" s="6"/>
    </row>
    <row r="53729" spans="16:30">
      <c r="P53729" s="6"/>
      <c r="AA53729" s="6"/>
      <c r="AC53729" s="6"/>
      <c r="AD53729" s="6"/>
    </row>
    <row r="53730" spans="16:30">
      <c r="P53730" s="6"/>
      <c r="AA53730" s="6"/>
      <c r="AC53730" s="6"/>
      <c r="AD53730" s="6"/>
    </row>
    <row r="53731" spans="16:30">
      <c r="P53731" s="6"/>
      <c r="AA53731" s="6"/>
      <c r="AC53731" s="6"/>
      <c r="AD53731" s="6"/>
    </row>
    <row r="53732" spans="16:30">
      <c r="P53732" s="6"/>
      <c r="AA53732" s="6"/>
      <c r="AC53732" s="6"/>
      <c r="AD53732" s="6"/>
    </row>
    <row r="53733" spans="16:30">
      <c r="P53733" s="6"/>
      <c r="AA53733" s="6"/>
      <c r="AC53733" s="6"/>
      <c r="AD53733" s="6"/>
    </row>
    <row r="53734" spans="16:30">
      <c r="P53734" s="6"/>
      <c r="AA53734" s="6"/>
      <c r="AC53734" s="6"/>
      <c r="AD53734" s="6"/>
    </row>
    <row r="53735" spans="16:30">
      <c r="P53735" s="6"/>
      <c r="AA53735" s="6"/>
      <c r="AC53735" s="6"/>
      <c r="AD53735" s="6"/>
    </row>
    <row r="53736" spans="16:30">
      <c r="P53736" s="6"/>
      <c r="AA53736" s="6"/>
      <c r="AC53736" s="6"/>
      <c r="AD53736" s="6"/>
    </row>
    <row r="53737" spans="16:30">
      <c r="P53737" s="6"/>
      <c r="AA53737" s="6"/>
      <c r="AC53737" s="6"/>
      <c r="AD53737" s="6"/>
    </row>
    <row r="53738" spans="16:30">
      <c r="P53738" s="6"/>
      <c r="AA53738" s="6"/>
      <c r="AC53738" s="6"/>
      <c r="AD53738" s="6"/>
    </row>
    <row r="53739" spans="16:30">
      <c r="P53739" s="6"/>
      <c r="AA53739" s="6"/>
      <c r="AC53739" s="6"/>
      <c r="AD53739" s="6"/>
    </row>
    <row r="53740" spans="16:30">
      <c r="P53740" s="6"/>
      <c r="AA53740" s="6"/>
      <c r="AC53740" s="6"/>
      <c r="AD53740" s="6"/>
    </row>
    <row r="53741" spans="16:30">
      <c r="P53741" s="6"/>
      <c r="AA53741" s="6"/>
      <c r="AC53741" s="6"/>
      <c r="AD53741" s="6"/>
    </row>
    <row r="53742" spans="16:30">
      <c r="P53742" s="6"/>
      <c r="AA53742" s="6"/>
      <c r="AC53742" s="6"/>
      <c r="AD53742" s="6"/>
    </row>
    <row r="53743" spans="16:30">
      <c r="P53743" s="6"/>
      <c r="AA53743" s="6"/>
      <c r="AC53743" s="6"/>
      <c r="AD53743" s="6"/>
    </row>
    <row r="53744" spans="16:30">
      <c r="P53744" s="6"/>
      <c r="AA53744" s="6"/>
      <c r="AC53744" s="6"/>
      <c r="AD53744" s="6"/>
    </row>
    <row r="53745" spans="16:30">
      <c r="P53745" s="6"/>
      <c r="AA53745" s="6"/>
      <c r="AC53745" s="6"/>
      <c r="AD53745" s="6"/>
    </row>
    <row r="53746" spans="16:30">
      <c r="P53746" s="6"/>
      <c r="AA53746" s="6"/>
      <c r="AC53746" s="6"/>
      <c r="AD53746" s="6"/>
    </row>
    <row r="53747" spans="16:30">
      <c r="P53747" s="6"/>
      <c r="AA53747" s="6"/>
      <c r="AC53747" s="6"/>
      <c r="AD53747" s="6"/>
    </row>
    <row r="53748" spans="16:30">
      <c r="P53748" s="6"/>
      <c r="AA53748" s="6"/>
      <c r="AC53748" s="6"/>
      <c r="AD53748" s="6"/>
    </row>
    <row r="53749" spans="16:30">
      <c r="P53749" s="6"/>
      <c r="AA53749" s="6"/>
      <c r="AC53749" s="6"/>
      <c r="AD53749" s="6"/>
    </row>
    <row r="53750" spans="16:30">
      <c r="P53750" s="6"/>
      <c r="AA53750" s="6"/>
      <c r="AC53750" s="6"/>
      <c r="AD53750" s="6"/>
    </row>
    <row r="53751" spans="16:30">
      <c r="P53751" s="6"/>
      <c r="AA53751" s="6"/>
      <c r="AC53751" s="6"/>
      <c r="AD53751" s="6"/>
    </row>
    <row r="53752" spans="16:30">
      <c r="P53752" s="6"/>
      <c r="AA53752" s="6"/>
      <c r="AC53752" s="6"/>
      <c r="AD53752" s="6"/>
    </row>
    <row r="53753" spans="16:30">
      <c r="P53753" s="6"/>
      <c r="AA53753" s="6"/>
      <c r="AC53753" s="6"/>
      <c r="AD53753" s="6"/>
    </row>
    <row r="53754" spans="16:30">
      <c r="P53754" s="6"/>
      <c r="AA53754" s="6"/>
      <c r="AC53754" s="6"/>
      <c r="AD53754" s="6"/>
    </row>
    <row r="53755" spans="16:30">
      <c r="P53755" s="6"/>
      <c r="AA53755" s="6"/>
      <c r="AC53755" s="6"/>
      <c r="AD53755" s="6"/>
    </row>
    <row r="53756" spans="16:30">
      <c r="P53756" s="6"/>
      <c r="AA53756" s="6"/>
      <c r="AC53756" s="6"/>
      <c r="AD53756" s="6"/>
    </row>
    <row r="53757" spans="16:30">
      <c r="P53757" s="6"/>
      <c r="AA53757" s="6"/>
      <c r="AC53757" s="6"/>
      <c r="AD53757" s="6"/>
    </row>
    <row r="53758" spans="16:30">
      <c r="P53758" s="6"/>
      <c r="AA53758" s="6"/>
      <c r="AC53758" s="6"/>
      <c r="AD53758" s="6"/>
    </row>
    <row r="53759" spans="16:30">
      <c r="P53759" s="6"/>
      <c r="AA53759" s="6"/>
      <c r="AC53759" s="6"/>
      <c r="AD53759" s="6"/>
    </row>
    <row r="53760" spans="16:30">
      <c r="P53760" s="6"/>
      <c r="AA53760" s="6"/>
      <c r="AC53760" s="6"/>
      <c r="AD53760" s="6"/>
    </row>
    <row r="53761" spans="16:30">
      <c r="P53761" s="6"/>
      <c r="AA53761" s="6"/>
      <c r="AC53761" s="6"/>
      <c r="AD53761" s="6"/>
    </row>
    <row r="53762" spans="16:30">
      <c r="P53762" s="6"/>
      <c r="AA53762" s="6"/>
      <c r="AC53762" s="6"/>
      <c r="AD53762" s="6"/>
    </row>
    <row r="53763" spans="16:30">
      <c r="P53763" s="6"/>
      <c r="AA53763" s="6"/>
      <c r="AC53763" s="6"/>
      <c r="AD53763" s="6"/>
    </row>
    <row r="53764" spans="16:30">
      <c r="P53764" s="6"/>
      <c r="AA53764" s="6"/>
      <c r="AC53764" s="6"/>
      <c r="AD53764" s="6"/>
    </row>
    <row r="53765" spans="16:30">
      <c r="P53765" s="6"/>
      <c r="AA53765" s="6"/>
      <c r="AC53765" s="6"/>
      <c r="AD53765" s="6"/>
    </row>
    <row r="53766" spans="16:30">
      <c r="P53766" s="6"/>
      <c r="AA53766" s="6"/>
      <c r="AC53766" s="6"/>
      <c r="AD53766" s="6"/>
    </row>
    <row r="53767" spans="16:30">
      <c r="P53767" s="6"/>
      <c r="AA53767" s="6"/>
      <c r="AC53767" s="6"/>
      <c r="AD53767" s="6"/>
    </row>
    <row r="53768" spans="16:30">
      <c r="P53768" s="6"/>
      <c r="AA53768" s="6"/>
      <c r="AC53768" s="6"/>
      <c r="AD53768" s="6"/>
    </row>
    <row r="53769" spans="16:30">
      <c r="P53769" s="6"/>
      <c r="AA53769" s="6"/>
      <c r="AC53769" s="6"/>
      <c r="AD53769" s="6"/>
    </row>
    <row r="53770" spans="16:30">
      <c r="P53770" s="6"/>
      <c r="AA53770" s="6"/>
      <c r="AC53770" s="6"/>
      <c r="AD53770" s="6"/>
    </row>
    <row r="53771" spans="16:30">
      <c r="P53771" s="6"/>
      <c r="AA53771" s="6"/>
      <c r="AC53771" s="6"/>
      <c r="AD53771" s="6"/>
    </row>
    <row r="53772" spans="16:30">
      <c r="P53772" s="6"/>
      <c r="AA53772" s="6"/>
      <c r="AC53772" s="6"/>
      <c r="AD53772" s="6"/>
    </row>
    <row r="53773" spans="16:30">
      <c r="P53773" s="6"/>
      <c r="AA53773" s="6"/>
      <c r="AC53773" s="6"/>
      <c r="AD53773" s="6"/>
    </row>
    <row r="53774" spans="16:30">
      <c r="P53774" s="6"/>
      <c r="AA53774" s="6"/>
      <c r="AC53774" s="6"/>
      <c r="AD53774" s="6"/>
    </row>
    <row r="53775" spans="16:30">
      <c r="P53775" s="6"/>
      <c r="AA53775" s="6"/>
      <c r="AC53775" s="6"/>
      <c r="AD53775" s="6"/>
    </row>
    <row r="53776" spans="16:30">
      <c r="P53776" s="6"/>
      <c r="AA53776" s="6"/>
      <c r="AC53776" s="6"/>
      <c r="AD53776" s="6"/>
    </row>
    <row r="53777" spans="16:30">
      <c r="P53777" s="6"/>
      <c r="AA53777" s="6"/>
      <c r="AC53777" s="6"/>
      <c r="AD53777" s="6"/>
    </row>
    <row r="53778" spans="16:30">
      <c r="P53778" s="6"/>
      <c r="AA53778" s="6"/>
      <c r="AC53778" s="6"/>
      <c r="AD53778" s="6"/>
    </row>
    <row r="53779" spans="16:30">
      <c r="P53779" s="6"/>
      <c r="AA53779" s="6"/>
      <c r="AC53779" s="6"/>
      <c r="AD53779" s="6"/>
    </row>
    <row r="53780" spans="16:30">
      <c r="P53780" s="6"/>
      <c r="AA53780" s="6"/>
      <c r="AC53780" s="6"/>
      <c r="AD53780" s="6"/>
    </row>
    <row r="53781" spans="16:30">
      <c r="P53781" s="6"/>
      <c r="AA53781" s="6"/>
      <c r="AC53781" s="6"/>
      <c r="AD53781" s="6"/>
    </row>
    <row r="53782" spans="16:30">
      <c r="P53782" s="6"/>
      <c r="AA53782" s="6"/>
      <c r="AC53782" s="6"/>
      <c r="AD53782" s="6"/>
    </row>
    <row r="53783" spans="16:30">
      <c r="P53783" s="6"/>
      <c r="AA53783" s="6"/>
      <c r="AC53783" s="6"/>
      <c r="AD53783" s="6"/>
    </row>
    <row r="53784" spans="16:30">
      <c r="P53784" s="6"/>
      <c r="AA53784" s="6"/>
      <c r="AC53784" s="6"/>
      <c r="AD53784" s="6"/>
    </row>
    <row r="53785" spans="16:30">
      <c r="P53785" s="6"/>
      <c r="AA53785" s="6"/>
      <c r="AC53785" s="6"/>
      <c r="AD53785" s="6"/>
    </row>
    <row r="53786" spans="16:30">
      <c r="P53786" s="6"/>
      <c r="AA53786" s="6"/>
      <c r="AC53786" s="6"/>
      <c r="AD53786" s="6"/>
    </row>
    <row r="53787" spans="16:30">
      <c r="P53787" s="6"/>
      <c r="AA53787" s="6"/>
      <c r="AC53787" s="6"/>
      <c r="AD53787" s="6"/>
    </row>
    <row r="53788" spans="16:30">
      <c r="P53788" s="6"/>
      <c r="AA53788" s="6"/>
      <c r="AC53788" s="6"/>
      <c r="AD53788" s="6"/>
    </row>
    <row r="53789" spans="16:30">
      <c r="P53789" s="6"/>
      <c r="AA53789" s="6"/>
      <c r="AC53789" s="6"/>
      <c r="AD53789" s="6"/>
    </row>
    <row r="53790" spans="16:30">
      <c r="P53790" s="6"/>
      <c r="AA53790" s="6"/>
      <c r="AC53790" s="6"/>
      <c r="AD53790" s="6"/>
    </row>
    <row r="53791" spans="16:30">
      <c r="P53791" s="6"/>
      <c r="AA53791" s="6"/>
      <c r="AC53791" s="6"/>
      <c r="AD53791" s="6"/>
    </row>
    <row r="53792" spans="16:30">
      <c r="P53792" s="6"/>
      <c r="AA53792" s="6"/>
      <c r="AC53792" s="6"/>
      <c r="AD53792" s="6"/>
    </row>
    <row r="53793" spans="16:30">
      <c r="P53793" s="6"/>
      <c r="AA53793" s="6"/>
      <c r="AC53793" s="6"/>
      <c r="AD53793" s="6"/>
    </row>
    <row r="53794" spans="16:30">
      <c r="P53794" s="6"/>
      <c r="AA53794" s="6"/>
      <c r="AC53794" s="6"/>
      <c r="AD53794" s="6"/>
    </row>
    <row r="53795" spans="16:30">
      <c r="P53795" s="6"/>
      <c r="AA53795" s="6"/>
      <c r="AC53795" s="6"/>
      <c r="AD53795" s="6"/>
    </row>
    <row r="53796" spans="16:30">
      <c r="P53796" s="6"/>
      <c r="AA53796" s="6"/>
      <c r="AC53796" s="6"/>
      <c r="AD53796" s="6"/>
    </row>
    <row r="53797" spans="16:30">
      <c r="P53797" s="6"/>
      <c r="AA53797" s="6"/>
      <c r="AC53797" s="6"/>
      <c r="AD53797" s="6"/>
    </row>
    <row r="53798" spans="16:30">
      <c r="P53798" s="6"/>
      <c r="AA53798" s="6"/>
      <c r="AC53798" s="6"/>
      <c r="AD53798" s="6"/>
    </row>
    <row r="53799" spans="16:30">
      <c r="P53799" s="6"/>
      <c r="AA53799" s="6"/>
      <c r="AC53799" s="6"/>
      <c r="AD53799" s="6"/>
    </row>
    <row r="53800" spans="16:30">
      <c r="P53800" s="6"/>
      <c r="AA53800" s="6"/>
      <c r="AC53800" s="6"/>
      <c r="AD53800" s="6"/>
    </row>
    <row r="53801" spans="16:30">
      <c r="P53801" s="6"/>
      <c r="AA53801" s="6"/>
      <c r="AC53801" s="6"/>
      <c r="AD53801" s="6"/>
    </row>
    <row r="53802" spans="16:30">
      <c r="P53802" s="6"/>
      <c r="AA53802" s="6"/>
      <c r="AC53802" s="6"/>
      <c r="AD53802" s="6"/>
    </row>
    <row r="53803" spans="16:30">
      <c r="P53803" s="6"/>
      <c r="AA53803" s="6"/>
      <c r="AC53803" s="6"/>
      <c r="AD53803" s="6"/>
    </row>
    <row r="53804" spans="16:30">
      <c r="P53804" s="6"/>
      <c r="AA53804" s="6"/>
      <c r="AC53804" s="6"/>
      <c r="AD53804" s="6"/>
    </row>
    <row r="53805" spans="16:30">
      <c r="P53805" s="6"/>
      <c r="AA53805" s="6"/>
      <c r="AC53805" s="6"/>
      <c r="AD53805" s="6"/>
    </row>
    <row r="53806" spans="16:30">
      <c r="P53806" s="6"/>
      <c r="AA53806" s="6"/>
      <c r="AC53806" s="6"/>
      <c r="AD53806" s="6"/>
    </row>
    <row r="53807" spans="16:30">
      <c r="P53807" s="6"/>
      <c r="AA53807" s="6"/>
      <c r="AC53807" s="6"/>
      <c r="AD53807" s="6"/>
    </row>
    <row r="53808" spans="16:30">
      <c r="P53808" s="6"/>
      <c r="AA53808" s="6"/>
      <c r="AC53808" s="6"/>
      <c r="AD53808" s="6"/>
    </row>
    <row r="53809" spans="16:30">
      <c r="P53809" s="6"/>
      <c r="AA53809" s="6"/>
      <c r="AC53809" s="6"/>
      <c r="AD53809" s="6"/>
    </row>
    <row r="53810" spans="16:30">
      <c r="P53810" s="6"/>
      <c r="AA53810" s="6"/>
      <c r="AC53810" s="6"/>
      <c r="AD53810" s="6"/>
    </row>
    <row r="53811" spans="16:30">
      <c r="P53811" s="6"/>
      <c r="AA53811" s="6"/>
      <c r="AC53811" s="6"/>
      <c r="AD53811" s="6"/>
    </row>
    <row r="53812" spans="16:30">
      <c r="P53812" s="6"/>
      <c r="AA53812" s="6"/>
      <c r="AC53812" s="6"/>
      <c r="AD53812" s="6"/>
    </row>
    <row r="53813" spans="16:30">
      <c r="P53813" s="6"/>
      <c r="AA53813" s="6"/>
      <c r="AC53813" s="6"/>
      <c r="AD53813" s="6"/>
    </row>
    <row r="53814" spans="16:30">
      <c r="P53814" s="6"/>
      <c r="AA53814" s="6"/>
      <c r="AC53814" s="6"/>
      <c r="AD53814" s="6"/>
    </row>
    <row r="53815" spans="16:30">
      <c r="P53815" s="6"/>
      <c r="AA53815" s="6"/>
      <c r="AC53815" s="6"/>
      <c r="AD53815" s="6"/>
    </row>
    <row r="53816" spans="16:30">
      <c r="P53816" s="6"/>
      <c r="AA53816" s="6"/>
      <c r="AC53816" s="6"/>
      <c r="AD53816" s="6"/>
    </row>
    <row r="53817" spans="16:30">
      <c r="P53817" s="6"/>
      <c r="AA53817" s="6"/>
      <c r="AC53817" s="6"/>
      <c r="AD53817" s="6"/>
    </row>
    <row r="53818" spans="16:30">
      <c r="P53818" s="6"/>
      <c r="AA53818" s="6"/>
      <c r="AC53818" s="6"/>
      <c r="AD53818" s="6"/>
    </row>
    <row r="53819" spans="16:30">
      <c r="P53819" s="6"/>
      <c r="AA53819" s="6"/>
      <c r="AC53819" s="6"/>
      <c r="AD53819" s="6"/>
    </row>
    <row r="53820" spans="16:30">
      <c r="P53820" s="6"/>
      <c r="AA53820" s="6"/>
      <c r="AC53820" s="6"/>
      <c r="AD53820" s="6"/>
    </row>
    <row r="53821" spans="16:30">
      <c r="P53821" s="6"/>
      <c r="AA53821" s="6"/>
      <c r="AC53821" s="6"/>
      <c r="AD53821" s="6"/>
    </row>
    <row r="53822" spans="16:30">
      <c r="P53822" s="6"/>
      <c r="AA53822" s="6"/>
      <c r="AC53822" s="6"/>
      <c r="AD53822" s="6"/>
    </row>
    <row r="53823" spans="16:30">
      <c r="P53823" s="6"/>
      <c r="AA53823" s="6"/>
      <c r="AC53823" s="6"/>
      <c r="AD53823" s="6"/>
    </row>
    <row r="53824" spans="16:30">
      <c r="P53824" s="6"/>
      <c r="AA53824" s="6"/>
      <c r="AC53824" s="6"/>
      <c r="AD53824" s="6"/>
    </row>
    <row r="53825" spans="16:30">
      <c r="P53825" s="6"/>
      <c r="AA53825" s="6"/>
      <c r="AC53825" s="6"/>
      <c r="AD53825" s="6"/>
    </row>
    <row r="53826" spans="16:30">
      <c r="P53826" s="6"/>
      <c r="AA53826" s="6"/>
      <c r="AC53826" s="6"/>
      <c r="AD53826" s="6"/>
    </row>
    <row r="53827" spans="16:30">
      <c r="P53827" s="6"/>
      <c r="AA53827" s="6"/>
      <c r="AC53827" s="6"/>
      <c r="AD53827" s="6"/>
    </row>
    <row r="53828" spans="16:30">
      <c r="P53828" s="6"/>
      <c r="AA53828" s="6"/>
      <c r="AC53828" s="6"/>
      <c r="AD53828" s="6"/>
    </row>
    <row r="53829" spans="16:30">
      <c r="P53829" s="6"/>
      <c r="AA53829" s="6"/>
      <c r="AC53829" s="6"/>
      <c r="AD53829" s="6"/>
    </row>
    <row r="53830" spans="16:30">
      <c r="P53830" s="6"/>
      <c r="AA53830" s="6"/>
      <c r="AC53830" s="6"/>
      <c r="AD53830" s="6"/>
    </row>
    <row r="53831" spans="16:30">
      <c r="P53831" s="6"/>
      <c r="AA53831" s="6"/>
      <c r="AC53831" s="6"/>
      <c r="AD53831" s="6"/>
    </row>
    <row r="53832" spans="16:30">
      <c r="P53832" s="6"/>
      <c r="AA53832" s="6"/>
      <c r="AC53832" s="6"/>
      <c r="AD53832" s="6"/>
    </row>
    <row r="53833" spans="16:30">
      <c r="P53833" s="6"/>
      <c r="AA53833" s="6"/>
      <c r="AC53833" s="6"/>
      <c r="AD53833" s="6"/>
    </row>
    <row r="53834" spans="16:30">
      <c r="P53834" s="6"/>
      <c r="AA53834" s="6"/>
      <c r="AC53834" s="6"/>
      <c r="AD53834" s="6"/>
    </row>
    <row r="53835" spans="16:30">
      <c r="P53835" s="6"/>
      <c r="AA53835" s="6"/>
      <c r="AC53835" s="6"/>
      <c r="AD53835" s="6"/>
    </row>
    <row r="53836" spans="16:30">
      <c r="P53836" s="6"/>
      <c r="AA53836" s="6"/>
      <c r="AC53836" s="6"/>
      <c r="AD53836" s="6"/>
    </row>
    <row r="53837" spans="16:30">
      <c r="P53837" s="6"/>
      <c r="AA53837" s="6"/>
      <c r="AC53837" s="6"/>
      <c r="AD53837" s="6"/>
    </row>
    <row r="53838" spans="16:30">
      <c r="P53838" s="6"/>
      <c r="AA53838" s="6"/>
      <c r="AC53838" s="6"/>
      <c r="AD53838" s="6"/>
    </row>
    <row r="53839" spans="16:30">
      <c r="P53839" s="6"/>
      <c r="AA53839" s="6"/>
      <c r="AC53839" s="6"/>
      <c r="AD53839" s="6"/>
    </row>
    <row r="53840" spans="16:30">
      <c r="P53840" s="6"/>
      <c r="AA53840" s="6"/>
      <c r="AC53840" s="6"/>
      <c r="AD53840" s="6"/>
    </row>
    <row r="53841" spans="16:30">
      <c r="P53841" s="6"/>
      <c r="AA53841" s="6"/>
      <c r="AC53841" s="6"/>
      <c r="AD53841" s="6"/>
    </row>
    <row r="53842" spans="16:30">
      <c r="P53842" s="6"/>
      <c r="AA53842" s="6"/>
      <c r="AC53842" s="6"/>
      <c r="AD53842" s="6"/>
    </row>
    <row r="53843" spans="16:30">
      <c r="P53843" s="6"/>
      <c r="AA53843" s="6"/>
      <c r="AC53843" s="6"/>
      <c r="AD53843" s="6"/>
    </row>
    <row r="53844" spans="16:30">
      <c r="P53844" s="6"/>
      <c r="AA53844" s="6"/>
      <c r="AC53844" s="6"/>
      <c r="AD53844" s="6"/>
    </row>
    <row r="53845" spans="16:30">
      <c r="P53845" s="6"/>
      <c r="AA53845" s="6"/>
      <c r="AC53845" s="6"/>
      <c r="AD53845" s="6"/>
    </row>
    <row r="53846" spans="16:30">
      <c r="P53846" s="6"/>
      <c r="AA53846" s="6"/>
      <c r="AC53846" s="6"/>
      <c r="AD53846" s="6"/>
    </row>
    <row r="53847" spans="16:30">
      <c r="P53847" s="6"/>
      <c r="AA53847" s="6"/>
      <c r="AC53847" s="6"/>
      <c r="AD53847" s="6"/>
    </row>
    <row r="53848" spans="16:30">
      <c r="P53848" s="6"/>
      <c r="AA53848" s="6"/>
      <c r="AC53848" s="6"/>
      <c r="AD53848" s="6"/>
    </row>
    <row r="53849" spans="16:30">
      <c r="P53849" s="6"/>
      <c r="AA53849" s="6"/>
      <c r="AC53849" s="6"/>
      <c r="AD53849" s="6"/>
    </row>
    <row r="53850" spans="16:30">
      <c r="P53850" s="6"/>
      <c r="AA53850" s="6"/>
      <c r="AC53850" s="6"/>
      <c r="AD53850" s="6"/>
    </row>
    <row r="53851" spans="16:30">
      <c r="P53851" s="6"/>
      <c r="AA53851" s="6"/>
      <c r="AC53851" s="6"/>
      <c r="AD53851" s="6"/>
    </row>
    <row r="53852" spans="16:30">
      <c r="P53852" s="6"/>
      <c r="AA53852" s="6"/>
      <c r="AC53852" s="6"/>
      <c r="AD53852" s="6"/>
    </row>
    <row r="53853" spans="16:30">
      <c r="P53853" s="6"/>
      <c r="AA53853" s="6"/>
      <c r="AC53853" s="6"/>
      <c r="AD53853" s="6"/>
    </row>
    <row r="53854" spans="16:30">
      <c r="P53854" s="6"/>
      <c r="AA53854" s="6"/>
      <c r="AC53854" s="6"/>
      <c r="AD53854" s="6"/>
    </row>
    <row r="53855" spans="16:30">
      <c r="P53855" s="6"/>
      <c r="AA53855" s="6"/>
      <c r="AC53855" s="6"/>
      <c r="AD53855" s="6"/>
    </row>
    <row r="53856" spans="16:30">
      <c r="P53856" s="6"/>
      <c r="AA53856" s="6"/>
      <c r="AC53856" s="6"/>
      <c r="AD53856" s="6"/>
    </row>
    <row r="53857" spans="16:30">
      <c r="P53857" s="6"/>
      <c r="AA53857" s="6"/>
      <c r="AC53857" s="6"/>
      <c r="AD53857" s="6"/>
    </row>
    <row r="53858" spans="16:30">
      <c r="P53858" s="6"/>
      <c r="AA53858" s="6"/>
      <c r="AC53858" s="6"/>
      <c r="AD53858" s="6"/>
    </row>
    <row r="53859" spans="16:30">
      <c r="P53859" s="6"/>
      <c r="AA53859" s="6"/>
      <c r="AC53859" s="6"/>
      <c r="AD53859" s="6"/>
    </row>
    <row r="53860" spans="16:30">
      <c r="P53860" s="6"/>
      <c r="AA53860" s="6"/>
      <c r="AC53860" s="6"/>
      <c r="AD53860" s="6"/>
    </row>
    <row r="53861" spans="16:30">
      <c r="P53861" s="6"/>
      <c r="AA53861" s="6"/>
      <c r="AC53861" s="6"/>
      <c r="AD53861" s="6"/>
    </row>
    <row r="53862" spans="16:30">
      <c r="P53862" s="6"/>
      <c r="AA53862" s="6"/>
      <c r="AC53862" s="6"/>
      <c r="AD53862" s="6"/>
    </row>
    <row r="53863" spans="16:30">
      <c r="P53863" s="6"/>
      <c r="AA53863" s="6"/>
      <c r="AC53863" s="6"/>
      <c r="AD53863" s="6"/>
    </row>
    <row r="53864" spans="16:30">
      <c r="P53864" s="6"/>
      <c r="AA53864" s="6"/>
      <c r="AC53864" s="6"/>
      <c r="AD53864" s="6"/>
    </row>
    <row r="53865" spans="16:30">
      <c r="P53865" s="6"/>
      <c r="AA53865" s="6"/>
      <c r="AC53865" s="6"/>
      <c r="AD53865" s="6"/>
    </row>
    <row r="53866" spans="16:30">
      <c r="P53866" s="6"/>
      <c r="AA53866" s="6"/>
      <c r="AC53866" s="6"/>
      <c r="AD53866" s="6"/>
    </row>
    <row r="53867" spans="16:30">
      <c r="P53867" s="6"/>
      <c r="AA53867" s="6"/>
      <c r="AC53867" s="6"/>
      <c r="AD53867" s="6"/>
    </row>
    <row r="53868" spans="16:30">
      <c r="P53868" s="6"/>
      <c r="AA53868" s="6"/>
      <c r="AC53868" s="6"/>
      <c r="AD53868" s="6"/>
    </row>
    <row r="53869" spans="16:30">
      <c r="P53869" s="6"/>
      <c r="AA53869" s="6"/>
      <c r="AC53869" s="6"/>
      <c r="AD53869" s="6"/>
    </row>
    <row r="53870" spans="16:30">
      <c r="P53870" s="6"/>
      <c r="AA53870" s="6"/>
      <c r="AC53870" s="6"/>
      <c r="AD53870" s="6"/>
    </row>
    <row r="53871" spans="16:30">
      <c r="P53871" s="6"/>
      <c r="AA53871" s="6"/>
      <c r="AC53871" s="6"/>
      <c r="AD53871" s="6"/>
    </row>
    <row r="53872" spans="16:30">
      <c r="P53872" s="6"/>
      <c r="AA53872" s="6"/>
      <c r="AC53872" s="6"/>
      <c r="AD53872" s="6"/>
    </row>
    <row r="53873" spans="16:30">
      <c r="P53873" s="6"/>
      <c r="AA53873" s="6"/>
      <c r="AC53873" s="6"/>
      <c r="AD53873" s="6"/>
    </row>
    <row r="53874" spans="16:30">
      <c r="P53874" s="6"/>
      <c r="AA53874" s="6"/>
      <c r="AC53874" s="6"/>
      <c r="AD53874" s="6"/>
    </row>
    <row r="53875" spans="16:30">
      <c r="P53875" s="6"/>
      <c r="AA53875" s="6"/>
      <c r="AC53875" s="6"/>
      <c r="AD53875" s="6"/>
    </row>
    <row r="53876" spans="16:30">
      <c r="P53876" s="6"/>
      <c r="AA53876" s="6"/>
      <c r="AC53876" s="6"/>
      <c r="AD53876" s="6"/>
    </row>
    <row r="53877" spans="16:30">
      <c r="P53877" s="6"/>
      <c r="AA53877" s="6"/>
      <c r="AC53877" s="6"/>
      <c r="AD53877" s="6"/>
    </row>
    <row r="53878" spans="16:30">
      <c r="P53878" s="6"/>
      <c r="AA53878" s="6"/>
      <c r="AC53878" s="6"/>
      <c r="AD53878" s="6"/>
    </row>
    <row r="53879" spans="16:30">
      <c r="P53879" s="6"/>
      <c r="AA53879" s="6"/>
      <c r="AC53879" s="6"/>
      <c r="AD53879" s="6"/>
    </row>
    <row r="53880" spans="16:30">
      <c r="P53880" s="6"/>
      <c r="AA53880" s="6"/>
      <c r="AC53880" s="6"/>
      <c r="AD53880" s="6"/>
    </row>
    <row r="53881" spans="16:30">
      <c r="P53881" s="6"/>
      <c r="AA53881" s="6"/>
      <c r="AC53881" s="6"/>
      <c r="AD53881" s="6"/>
    </row>
    <row r="53882" spans="16:30">
      <c r="P53882" s="6"/>
      <c r="AA53882" s="6"/>
      <c r="AC53882" s="6"/>
      <c r="AD53882" s="6"/>
    </row>
    <row r="53883" spans="16:30">
      <c r="P53883" s="6"/>
      <c r="AA53883" s="6"/>
      <c r="AC53883" s="6"/>
      <c r="AD53883" s="6"/>
    </row>
    <row r="53884" spans="16:30">
      <c r="P53884" s="6"/>
      <c r="AA53884" s="6"/>
      <c r="AC53884" s="6"/>
      <c r="AD53884" s="6"/>
    </row>
    <row r="53885" spans="16:30">
      <c r="P53885" s="6"/>
      <c r="AA53885" s="6"/>
      <c r="AC53885" s="6"/>
      <c r="AD53885" s="6"/>
    </row>
    <row r="53886" spans="16:30">
      <c r="P53886" s="6"/>
      <c r="AA53886" s="6"/>
      <c r="AC53886" s="6"/>
      <c r="AD53886" s="6"/>
    </row>
    <row r="53887" spans="16:30">
      <c r="P53887" s="6"/>
      <c r="AA53887" s="6"/>
      <c r="AC53887" s="6"/>
      <c r="AD53887" s="6"/>
    </row>
    <row r="53888" spans="16:30">
      <c r="P53888" s="6"/>
      <c r="AA53888" s="6"/>
      <c r="AC53888" s="6"/>
      <c r="AD53888" s="6"/>
    </row>
    <row r="53889" spans="16:30">
      <c r="P53889" s="6"/>
      <c r="AA53889" s="6"/>
      <c r="AC53889" s="6"/>
      <c r="AD53889" s="6"/>
    </row>
    <row r="53890" spans="16:30">
      <c r="P53890" s="6"/>
      <c r="AA53890" s="6"/>
      <c r="AC53890" s="6"/>
      <c r="AD53890" s="6"/>
    </row>
    <row r="53891" spans="16:30">
      <c r="P53891" s="6"/>
      <c r="AA53891" s="6"/>
      <c r="AC53891" s="6"/>
      <c r="AD53891" s="6"/>
    </row>
    <row r="53892" spans="16:30">
      <c r="P53892" s="6"/>
      <c r="AA53892" s="6"/>
      <c r="AC53892" s="6"/>
      <c r="AD53892" s="6"/>
    </row>
    <row r="53893" spans="16:30">
      <c r="P53893" s="6"/>
      <c r="AA53893" s="6"/>
      <c r="AC53893" s="6"/>
      <c r="AD53893" s="6"/>
    </row>
    <row r="53894" spans="16:30">
      <c r="P53894" s="6"/>
      <c r="AA53894" s="6"/>
      <c r="AC53894" s="6"/>
      <c r="AD53894" s="6"/>
    </row>
    <row r="53895" spans="16:30">
      <c r="P53895" s="6"/>
      <c r="AA53895" s="6"/>
      <c r="AC53895" s="6"/>
      <c r="AD53895" s="6"/>
    </row>
    <row r="53896" spans="16:30">
      <c r="P53896" s="6"/>
      <c r="AA53896" s="6"/>
      <c r="AC53896" s="6"/>
      <c r="AD53896" s="6"/>
    </row>
    <row r="53897" spans="16:30">
      <c r="P53897" s="6"/>
      <c r="AA53897" s="6"/>
      <c r="AC53897" s="6"/>
      <c r="AD53897" s="6"/>
    </row>
    <row r="53898" spans="16:30">
      <c r="P53898" s="6"/>
      <c r="AA53898" s="6"/>
      <c r="AC53898" s="6"/>
      <c r="AD53898" s="6"/>
    </row>
    <row r="53899" spans="16:30">
      <c r="P53899" s="6"/>
      <c r="AA53899" s="6"/>
      <c r="AC53899" s="6"/>
      <c r="AD53899" s="6"/>
    </row>
    <row r="53900" spans="16:30">
      <c r="P53900" s="6"/>
      <c r="AA53900" s="6"/>
      <c r="AC53900" s="6"/>
      <c r="AD53900" s="6"/>
    </row>
    <row r="53901" spans="16:30">
      <c r="P53901" s="6"/>
      <c r="AA53901" s="6"/>
      <c r="AC53901" s="6"/>
      <c r="AD53901" s="6"/>
    </row>
    <row r="53902" spans="16:30">
      <c r="P53902" s="6"/>
      <c r="AA53902" s="6"/>
      <c r="AC53902" s="6"/>
      <c r="AD53902" s="6"/>
    </row>
    <row r="53903" spans="16:30">
      <c r="P53903" s="6"/>
      <c r="AA53903" s="6"/>
      <c r="AC53903" s="6"/>
      <c r="AD53903" s="6"/>
    </row>
    <row r="53904" spans="16:30">
      <c r="P53904" s="6"/>
      <c r="AA53904" s="6"/>
      <c r="AC53904" s="6"/>
      <c r="AD53904" s="6"/>
    </row>
    <row r="53905" spans="16:30">
      <c r="P53905" s="6"/>
      <c r="AA53905" s="6"/>
      <c r="AC53905" s="6"/>
      <c r="AD53905" s="6"/>
    </row>
    <row r="53906" spans="16:30">
      <c r="P53906" s="6"/>
      <c r="AA53906" s="6"/>
      <c r="AC53906" s="6"/>
      <c r="AD53906" s="6"/>
    </row>
    <row r="53907" spans="16:30">
      <c r="P53907" s="6"/>
      <c r="AA53907" s="6"/>
      <c r="AC53907" s="6"/>
      <c r="AD53907" s="6"/>
    </row>
    <row r="53908" spans="16:30">
      <c r="P53908" s="6"/>
      <c r="AA53908" s="6"/>
      <c r="AC53908" s="6"/>
      <c r="AD53908" s="6"/>
    </row>
    <row r="53909" spans="16:30">
      <c r="P53909" s="6"/>
      <c r="AA53909" s="6"/>
      <c r="AC53909" s="6"/>
      <c r="AD53909" s="6"/>
    </row>
    <row r="53910" spans="16:30">
      <c r="P53910" s="6"/>
      <c r="AA53910" s="6"/>
      <c r="AC53910" s="6"/>
      <c r="AD53910" s="6"/>
    </row>
    <row r="53911" spans="16:30">
      <c r="P53911" s="6"/>
      <c r="AA53911" s="6"/>
      <c r="AC53911" s="6"/>
      <c r="AD53911" s="6"/>
    </row>
    <row r="53912" spans="16:30">
      <c r="P53912" s="6"/>
      <c r="AA53912" s="6"/>
      <c r="AC53912" s="6"/>
      <c r="AD53912" s="6"/>
    </row>
    <row r="53913" spans="16:30">
      <c r="P53913" s="6"/>
      <c r="AA53913" s="6"/>
      <c r="AC53913" s="6"/>
      <c r="AD53913" s="6"/>
    </row>
    <row r="53914" spans="16:30">
      <c r="P53914" s="6"/>
      <c r="AA53914" s="6"/>
      <c r="AC53914" s="6"/>
      <c r="AD53914" s="6"/>
    </row>
    <row r="53915" spans="16:30">
      <c r="P53915" s="6"/>
      <c r="AA53915" s="6"/>
      <c r="AC53915" s="6"/>
      <c r="AD53915" s="6"/>
    </row>
    <row r="53916" spans="16:30">
      <c r="P53916" s="6"/>
      <c r="AA53916" s="6"/>
      <c r="AC53916" s="6"/>
      <c r="AD53916" s="6"/>
    </row>
    <row r="53917" spans="16:30">
      <c r="P53917" s="6"/>
      <c r="AA53917" s="6"/>
      <c r="AC53917" s="6"/>
      <c r="AD53917" s="6"/>
    </row>
    <row r="53918" spans="16:30">
      <c r="P53918" s="6"/>
      <c r="AA53918" s="6"/>
      <c r="AC53918" s="6"/>
      <c r="AD53918" s="6"/>
    </row>
    <row r="53919" spans="16:30">
      <c r="P53919" s="6"/>
      <c r="AA53919" s="6"/>
      <c r="AC53919" s="6"/>
      <c r="AD53919" s="6"/>
    </row>
    <row r="53920" spans="16:30">
      <c r="P53920" s="6"/>
      <c r="AA53920" s="6"/>
      <c r="AC53920" s="6"/>
      <c r="AD53920" s="6"/>
    </row>
    <row r="53921" spans="16:30">
      <c r="P53921" s="6"/>
      <c r="AA53921" s="6"/>
      <c r="AC53921" s="6"/>
      <c r="AD53921" s="6"/>
    </row>
    <row r="53922" spans="16:30">
      <c r="P53922" s="6"/>
      <c r="AA53922" s="6"/>
      <c r="AC53922" s="6"/>
      <c r="AD53922" s="6"/>
    </row>
    <row r="53923" spans="16:30">
      <c r="P53923" s="6"/>
      <c r="AA53923" s="6"/>
      <c r="AC53923" s="6"/>
      <c r="AD53923" s="6"/>
    </row>
    <row r="53924" spans="16:30">
      <c r="P53924" s="6"/>
      <c r="AA53924" s="6"/>
      <c r="AC53924" s="6"/>
      <c r="AD53924" s="6"/>
    </row>
    <row r="53925" spans="16:30">
      <c r="P53925" s="6"/>
      <c r="AA53925" s="6"/>
      <c r="AC53925" s="6"/>
      <c r="AD53925" s="6"/>
    </row>
    <row r="53926" spans="16:30">
      <c r="P53926" s="6"/>
      <c r="AA53926" s="6"/>
      <c r="AC53926" s="6"/>
      <c r="AD53926" s="6"/>
    </row>
    <row r="53927" spans="16:30">
      <c r="P53927" s="6"/>
      <c r="AA53927" s="6"/>
      <c r="AC53927" s="6"/>
      <c r="AD53927" s="6"/>
    </row>
    <row r="53928" spans="16:30">
      <c r="P53928" s="6"/>
      <c r="AA53928" s="6"/>
      <c r="AC53928" s="6"/>
      <c r="AD53928" s="6"/>
    </row>
    <row r="53929" spans="16:30">
      <c r="P53929" s="6"/>
      <c r="AA53929" s="6"/>
      <c r="AC53929" s="6"/>
      <c r="AD53929" s="6"/>
    </row>
    <row r="53930" spans="16:30">
      <c r="P53930" s="6"/>
      <c r="AA53930" s="6"/>
      <c r="AC53930" s="6"/>
      <c r="AD53930" s="6"/>
    </row>
    <row r="53931" spans="16:30">
      <c r="P53931" s="6"/>
      <c r="AA53931" s="6"/>
      <c r="AC53931" s="6"/>
      <c r="AD53931" s="6"/>
    </row>
    <row r="53932" spans="16:30">
      <c r="P53932" s="6"/>
      <c r="AA53932" s="6"/>
      <c r="AC53932" s="6"/>
      <c r="AD53932" s="6"/>
    </row>
    <row r="53933" spans="16:30">
      <c r="P53933" s="6"/>
      <c r="AA53933" s="6"/>
      <c r="AC53933" s="6"/>
      <c r="AD53933" s="6"/>
    </row>
    <row r="53934" spans="16:30">
      <c r="P53934" s="6"/>
      <c r="AA53934" s="6"/>
      <c r="AC53934" s="6"/>
      <c r="AD53934" s="6"/>
    </row>
    <row r="53935" spans="16:30">
      <c r="P53935" s="6"/>
      <c r="AA53935" s="6"/>
      <c r="AC53935" s="6"/>
      <c r="AD53935" s="6"/>
    </row>
    <row r="53936" spans="16:30">
      <c r="P53936" s="6"/>
      <c r="AA53936" s="6"/>
      <c r="AC53936" s="6"/>
      <c r="AD53936" s="6"/>
    </row>
    <row r="53937" spans="16:30">
      <c r="P53937" s="6"/>
      <c r="AA53937" s="6"/>
      <c r="AC53937" s="6"/>
      <c r="AD53937" s="6"/>
    </row>
    <row r="53938" spans="16:30">
      <c r="P53938" s="6"/>
      <c r="AA53938" s="6"/>
      <c r="AC53938" s="6"/>
      <c r="AD53938" s="6"/>
    </row>
    <row r="53939" spans="16:30">
      <c r="P53939" s="6"/>
      <c r="AA53939" s="6"/>
      <c r="AC53939" s="6"/>
      <c r="AD53939" s="6"/>
    </row>
    <row r="53940" spans="16:30">
      <c r="P53940" s="6"/>
      <c r="AA53940" s="6"/>
      <c r="AC53940" s="6"/>
      <c r="AD53940" s="6"/>
    </row>
    <row r="53941" spans="16:30">
      <c r="P53941" s="6"/>
      <c r="AA53941" s="6"/>
      <c r="AC53941" s="6"/>
      <c r="AD53941" s="6"/>
    </row>
    <row r="53942" spans="16:30">
      <c r="P53942" s="6"/>
      <c r="AA53942" s="6"/>
      <c r="AC53942" s="6"/>
      <c r="AD53942" s="6"/>
    </row>
    <row r="53943" spans="16:30">
      <c r="P53943" s="6"/>
      <c r="AA53943" s="6"/>
      <c r="AC53943" s="6"/>
      <c r="AD53943" s="6"/>
    </row>
    <row r="53944" spans="16:30">
      <c r="P53944" s="6"/>
      <c r="AA53944" s="6"/>
      <c r="AC53944" s="6"/>
      <c r="AD53944" s="6"/>
    </row>
    <row r="53945" spans="16:30">
      <c r="P53945" s="6"/>
      <c r="AA53945" s="6"/>
      <c r="AC53945" s="6"/>
      <c r="AD53945" s="6"/>
    </row>
    <row r="53946" spans="16:30">
      <c r="P53946" s="6"/>
      <c r="AA53946" s="6"/>
      <c r="AC53946" s="6"/>
      <c r="AD53946" s="6"/>
    </row>
    <row r="53947" spans="16:30">
      <c r="P53947" s="6"/>
      <c r="AA53947" s="6"/>
      <c r="AC53947" s="6"/>
      <c r="AD53947" s="6"/>
    </row>
    <row r="53948" spans="16:30">
      <c r="P53948" s="6"/>
      <c r="AA53948" s="6"/>
      <c r="AC53948" s="6"/>
      <c r="AD53948" s="6"/>
    </row>
    <row r="53949" spans="16:30">
      <c r="P53949" s="6"/>
      <c r="AA53949" s="6"/>
      <c r="AC53949" s="6"/>
      <c r="AD53949" s="6"/>
    </row>
    <row r="53950" spans="16:30">
      <c r="P53950" s="6"/>
      <c r="AA53950" s="6"/>
      <c r="AC53950" s="6"/>
      <c r="AD53950" s="6"/>
    </row>
    <row r="53951" spans="16:30">
      <c r="P53951" s="6"/>
      <c r="AA53951" s="6"/>
      <c r="AC53951" s="6"/>
      <c r="AD53951" s="6"/>
    </row>
    <row r="53952" spans="16:30">
      <c r="P53952" s="6"/>
      <c r="AA53952" s="6"/>
      <c r="AC53952" s="6"/>
      <c r="AD53952" s="6"/>
    </row>
    <row r="53953" spans="16:30">
      <c r="P53953" s="6"/>
      <c r="AA53953" s="6"/>
      <c r="AC53953" s="6"/>
      <c r="AD53953" s="6"/>
    </row>
    <row r="53954" spans="16:30">
      <c r="P53954" s="6"/>
      <c r="AA53954" s="6"/>
      <c r="AC53954" s="6"/>
      <c r="AD53954" s="6"/>
    </row>
    <row r="53955" spans="16:30">
      <c r="P53955" s="6"/>
      <c r="AA53955" s="6"/>
      <c r="AC53955" s="6"/>
      <c r="AD53955" s="6"/>
    </row>
    <row r="53956" spans="16:30">
      <c r="P53956" s="6"/>
      <c r="AA53956" s="6"/>
      <c r="AC53956" s="6"/>
      <c r="AD53956" s="6"/>
    </row>
    <row r="53957" spans="16:30">
      <c r="P53957" s="6"/>
      <c r="AA53957" s="6"/>
      <c r="AC53957" s="6"/>
      <c r="AD53957" s="6"/>
    </row>
    <row r="53958" spans="16:30">
      <c r="P53958" s="6"/>
      <c r="AA53958" s="6"/>
      <c r="AC53958" s="6"/>
      <c r="AD53958" s="6"/>
    </row>
    <row r="53959" spans="16:30">
      <c r="P53959" s="6"/>
      <c r="AA53959" s="6"/>
      <c r="AC53959" s="6"/>
      <c r="AD53959" s="6"/>
    </row>
    <row r="53960" spans="16:30">
      <c r="P53960" s="6"/>
      <c r="AA53960" s="6"/>
      <c r="AC53960" s="6"/>
      <c r="AD53960" s="6"/>
    </row>
    <row r="53961" spans="16:30">
      <c r="P53961" s="6"/>
      <c r="AA53961" s="6"/>
      <c r="AC53961" s="6"/>
      <c r="AD53961" s="6"/>
    </row>
    <row r="53962" spans="16:30">
      <c r="P53962" s="6"/>
      <c r="AA53962" s="6"/>
      <c r="AC53962" s="6"/>
      <c r="AD53962" s="6"/>
    </row>
    <row r="53963" spans="16:30">
      <c r="P53963" s="6"/>
      <c r="AA53963" s="6"/>
      <c r="AC53963" s="6"/>
      <c r="AD53963" s="6"/>
    </row>
    <row r="53964" spans="16:30">
      <c r="P53964" s="6"/>
      <c r="AA53964" s="6"/>
      <c r="AC53964" s="6"/>
      <c r="AD53964" s="6"/>
    </row>
    <row r="53965" spans="16:30">
      <c r="P53965" s="6"/>
      <c r="AA53965" s="6"/>
      <c r="AC53965" s="6"/>
      <c r="AD53965" s="6"/>
    </row>
    <row r="53966" spans="16:30">
      <c r="P53966" s="6"/>
      <c r="AA53966" s="6"/>
      <c r="AC53966" s="6"/>
      <c r="AD53966" s="6"/>
    </row>
    <row r="53967" spans="16:30">
      <c r="P53967" s="6"/>
      <c r="AA53967" s="6"/>
      <c r="AC53967" s="6"/>
      <c r="AD53967" s="6"/>
    </row>
    <row r="53968" spans="16:30">
      <c r="P53968" s="6"/>
      <c r="AA53968" s="6"/>
      <c r="AC53968" s="6"/>
      <c r="AD53968" s="6"/>
    </row>
    <row r="53969" spans="16:30">
      <c r="P53969" s="6"/>
      <c r="AA53969" s="6"/>
      <c r="AC53969" s="6"/>
      <c r="AD53969" s="6"/>
    </row>
    <row r="53970" spans="16:30">
      <c r="P53970" s="6"/>
      <c r="AA53970" s="6"/>
      <c r="AC53970" s="6"/>
      <c r="AD53970" s="6"/>
    </row>
    <row r="53971" spans="16:30">
      <c r="P53971" s="6"/>
      <c r="AA53971" s="6"/>
      <c r="AC53971" s="6"/>
      <c r="AD53971" s="6"/>
    </row>
    <row r="53972" spans="16:30">
      <c r="P53972" s="6"/>
      <c r="AA53972" s="6"/>
      <c r="AC53972" s="6"/>
      <c r="AD53972" s="6"/>
    </row>
    <row r="53973" spans="16:30">
      <c r="P53973" s="6"/>
      <c r="AA53973" s="6"/>
      <c r="AC53973" s="6"/>
      <c r="AD53973" s="6"/>
    </row>
    <row r="53974" spans="16:30">
      <c r="P53974" s="6"/>
      <c r="AA53974" s="6"/>
      <c r="AC53974" s="6"/>
      <c r="AD53974" s="6"/>
    </row>
    <row r="53975" spans="16:30">
      <c r="P53975" s="6"/>
      <c r="AA53975" s="6"/>
      <c r="AC53975" s="6"/>
      <c r="AD53975" s="6"/>
    </row>
    <row r="53976" spans="16:30">
      <c r="P53976" s="6"/>
      <c r="AA53976" s="6"/>
      <c r="AC53976" s="6"/>
      <c r="AD53976" s="6"/>
    </row>
    <row r="53977" spans="16:30">
      <c r="P53977" s="6"/>
      <c r="AA53977" s="6"/>
      <c r="AC53977" s="6"/>
      <c r="AD53977" s="6"/>
    </row>
    <row r="53978" spans="16:30">
      <c r="P53978" s="6"/>
      <c r="AA53978" s="6"/>
      <c r="AC53978" s="6"/>
      <c r="AD53978" s="6"/>
    </row>
    <row r="53979" spans="16:30">
      <c r="P53979" s="6"/>
      <c r="AA53979" s="6"/>
      <c r="AC53979" s="6"/>
      <c r="AD53979" s="6"/>
    </row>
    <row r="53980" spans="16:30">
      <c r="P53980" s="6"/>
      <c r="AA53980" s="6"/>
      <c r="AC53980" s="6"/>
      <c r="AD53980" s="6"/>
    </row>
    <row r="53981" spans="16:30">
      <c r="P53981" s="6"/>
      <c r="AA53981" s="6"/>
      <c r="AC53981" s="6"/>
      <c r="AD53981" s="6"/>
    </row>
    <row r="53982" spans="16:30">
      <c r="P53982" s="6"/>
      <c r="AA53982" s="6"/>
      <c r="AC53982" s="6"/>
      <c r="AD53982" s="6"/>
    </row>
    <row r="53983" spans="16:30">
      <c r="P53983" s="6"/>
      <c r="AA53983" s="6"/>
      <c r="AC53983" s="6"/>
      <c r="AD53983" s="6"/>
    </row>
    <row r="53984" spans="16:30">
      <c r="P53984" s="6"/>
      <c r="AA53984" s="6"/>
      <c r="AC53984" s="6"/>
      <c r="AD53984" s="6"/>
    </row>
    <row r="53985" spans="16:30">
      <c r="P53985" s="6"/>
      <c r="AA53985" s="6"/>
      <c r="AC53985" s="6"/>
      <c r="AD53985" s="6"/>
    </row>
    <row r="53986" spans="16:30">
      <c r="P53986" s="6"/>
      <c r="AA53986" s="6"/>
      <c r="AC53986" s="6"/>
      <c r="AD53986" s="6"/>
    </row>
    <row r="53987" spans="16:30">
      <c r="P53987" s="6"/>
      <c r="AA53987" s="6"/>
      <c r="AC53987" s="6"/>
      <c r="AD53987" s="6"/>
    </row>
    <row r="53988" spans="16:30">
      <c r="P53988" s="6"/>
      <c r="AA53988" s="6"/>
      <c r="AC53988" s="6"/>
      <c r="AD53988" s="6"/>
    </row>
    <row r="53989" spans="16:30">
      <c r="P53989" s="6"/>
      <c r="AA53989" s="6"/>
      <c r="AC53989" s="6"/>
      <c r="AD53989" s="6"/>
    </row>
    <row r="53990" spans="16:30">
      <c r="P53990" s="6"/>
      <c r="AA53990" s="6"/>
      <c r="AC53990" s="6"/>
      <c r="AD53990" s="6"/>
    </row>
    <row r="53991" spans="16:30">
      <c r="P53991" s="6"/>
      <c r="AA53991" s="6"/>
      <c r="AC53991" s="6"/>
      <c r="AD53991" s="6"/>
    </row>
    <row r="53992" spans="16:30">
      <c r="P53992" s="6"/>
      <c r="AA53992" s="6"/>
      <c r="AC53992" s="6"/>
      <c r="AD53992" s="6"/>
    </row>
    <row r="53993" spans="16:30">
      <c r="P53993" s="6"/>
      <c r="AA53993" s="6"/>
      <c r="AC53993" s="6"/>
      <c r="AD53993" s="6"/>
    </row>
    <row r="53994" spans="16:30">
      <c r="P53994" s="6"/>
      <c r="AA53994" s="6"/>
      <c r="AC53994" s="6"/>
      <c r="AD53994" s="6"/>
    </row>
    <row r="53995" spans="16:30">
      <c r="P53995" s="6"/>
      <c r="AA53995" s="6"/>
      <c r="AC53995" s="6"/>
      <c r="AD53995" s="6"/>
    </row>
    <row r="53996" spans="16:30">
      <c r="P53996" s="6"/>
      <c r="AA53996" s="6"/>
      <c r="AC53996" s="6"/>
      <c r="AD53996" s="6"/>
    </row>
    <row r="53997" spans="16:30">
      <c r="P53997" s="6"/>
      <c r="AA53997" s="6"/>
      <c r="AC53997" s="6"/>
      <c r="AD53997" s="6"/>
    </row>
    <row r="53998" spans="16:30">
      <c r="P53998" s="6"/>
      <c r="AA53998" s="6"/>
      <c r="AC53998" s="6"/>
      <c r="AD53998" s="6"/>
    </row>
    <row r="53999" spans="16:30">
      <c r="P53999" s="6"/>
      <c r="AA53999" s="6"/>
      <c r="AC53999" s="6"/>
      <c r="AD53999" s="6"/>
    </row>
    <row r="54000" spans="16:30">
      <c r="P54000" s="6"/>
      <c r="AA54000" s="6"/>
      <c r="AC54000" s="6"/>
      <c r="AD54000" s="6"/>
    </row>
    <row r="54001" spans="16:30">
      <c r="P54001" s="6"/>
      <c r="AA54001" s="6"/>
      <c r="AC54001" s="6"/>
      <c r="AD54001" s="6"/>
    </row>
    <row r="54002" spans="16:30">
      <c r="P54002" s="6"/>
      <c r="AA54002" s="6"/>
      <c r="AC54002" s="6"/>
      <c r="AD54002" s="6"/>
    </row>
    <row r="54003" spans="16:30">
      <c r="P54003" s="6"/>
      <c r="AA54003" s="6"/>
      <c r="AC54003" s="6"/>
      <c r="AD54003" s="6"/>
    </row>
    <row r="54004" spans="16:30">
      <c r="P54004" s="6"/>
      <c r="AA54004" s="6"/>
      <c r="AC54004" s="6"/>
      <c r="AD54004" s="6"/>
    </row>
    <row r="54005" spans="16:30">
      <c r="P54005" s="6"/>
      <c r="AA54005" s="6"/>
      <c r="AC54005" s="6"/>
      <c r="AD54005" s="6"/>
    </row>
    <row r="54006" spans="16:30">
      <c r="P54006" s="6"/>
      <c r="AA54006" s="6"/>
      <c r="AC54006" s="6"/>
      <c r="AD54006" s="6"/>
    </row>
    <row r="54007" spans="16:30">
      <c r="P54007" s="6"/>
      <c r="AA54007" s="6"/>
      <c r="AC54007" s="6"/>
      <c r="AD54007" s="6"/>
    </row>
    <row r="54008" spans="16:30">
      <c r="P54008" s="6"/>
      <c r="AA54008" s="6"/>
      <c r="AC54008" s="6"/>
      <c r="AD54008" s="6"/>
    </row>
    <row r="54009" spans="16:30">
      <c r="P54009" s="6"/>
      <c r="AA54009" s="6"/>
      <c r="AC54009" s="6"/>
      <c r="AD54009" s="6"/>
    </row>
    <row r="54010" spans="16:30">
      <c r="P54010" s="6"/>
      <c r="AA54010" s="6"/>
      <c r="AC54010" s="6"/>
      <c r="AD54010" s="6"/>
    </row>
    <row r="54011" spans="16:30">
      <c r="P54011" s="6"/>
      <c r="AA54011" s="6"/>
      <c r="AC54011" s="6"/>
      <c r="AD54011" s="6"/>
    </row>
    <row r="54012" spans="16:30">
      <c r="P54012" s="6"/>
      <c r="AA54012" s="6"/>
      <c r="AC54012" s="6"/>
      <c r="AD54012" s="6"/>
    </row>
    <row r="54013" spans="16:30">
      <c r="P54013" s="6"/>
      <c r="AA54013" s="6"/>
      <c r="AC54013" s="6"/>
      <c r="AD54013" s="6"/>
    </row>
    <row r="54014" spans="16:30">
      <c r="P54014" s="6"/>
      <c r="AA54014" s="6"/>
      <c r="AC54014" s="6"/>
      <c r="AD54014" s="6"/>
    </row>
    <row r="54015" spans="16:30">
      <c r="P54015" s="6"/>
      <c r="AA54015" s="6"/>
      <c r="AC54015" s="6"/>
      <c r="AD54015" s="6"/>
    </row>
    <row r="54016" spans="16:30">
      <c r="P54016" s="6"/>
      <c r="AA54016" s="6"/>
      <c r="AC54016" s="6"/>
      <c r="AD54016" s="6"/>
    </row>
    <row r="54017" spans="16:30">
      <c r="P54017" s="6"/>
      <c r="AA54017" s="6"/>
      <c r="AC54017" s="6"/>
      <c r="AD54017" s="6"/>
    </row>
    <row r="54018" spans="16:30">
      <c r="P54018" s="6"/>
      <c r="AA54018" s="6"/>
      <c r="AC54018" s="6"/>
      <c r="AD54018" s="6"/>
    </row>
    <row r="54019" spans="16:30">
      <c r="P54019" s="6"/>
      <c r="AA54019" s="6"/>
      <c r="AC54019" s="6"/>
      <c r="AD54019" s="6"/>
    </row>
    <row r="54020" spans="16:30">
      <c r="P54020" s="6"/>
      <c r="AA54020" s="6"/>
      <c r="AC54020" s="6"/>
      <c r="AD54020" s="6"/>
    </row>
    <row r="54021" spans="16:30">
      <c r="P54021" s="6"/>
      <c r="AA54021" s="6"/>
      <c r="AC54021" s="6"/>
      <c r="AD54021" s="6"/>
    </row>
    <row r="54022" spans="16:30">
      <c r="P54022" s="6"/>
      <c r="AA54022" s="6"/>
      <c r="AC54022" s="6"/>
      <c r="AD54022" s="6"/>
    </row>
    <row r="54023" spans="16:30">
      <c r="P54023" s="6"/>
      <c r="AA54023" s="6"/>
      <c r="AC54023" s="6"/>
      <c r="AD54023" s="6"/>
    </row>
    <row r="54024" spans="16:30">
      <c r="P54024" s="6"/>
      <c r="AA54024" s="6"/>
      <c r="AC54024" s="6"/>
      <c r="AD54024" s="6"/>
    </row>
    <row r="54025" spans="16:30">
      <c r="P54025" s="6"/>
      <c r="AA54025" s="6"/>
      <c r="AC54025" s="6"/>
      <c r="AD54025" s="6"/>
    </row>
    <row r="54026" spans="16:30">
      <c r="P54026" s="6"/>
      <c r="AA54026" s="6"/>
      <c r="AC54026" s="6"/>
      <c r="AD54026" s="6"/>
    </row>
    <row r="54027" spans="16:30">
      <c r="P54027" s="6"/>
      <c r="AA54027" s="6"/>
      <c r="AC54027" s="6"/>
      <c r="AD54027" s="6"/>
    </row>
    <row r="54028" spans="16:30">
      <c r="P54028" s="6"/>
      <c r="AA54028" s="6"/>
      <c r="AC54028" s="6"/>
      <c r="AD54028" s="6"/>
    </row>
    <row r="54029" spans="16:30">
      <c r="P54029" s="6"/>
      <c r="AA54029" s="6"/>
      <c r="AC54029" s="6"/>
      <c r="AD54029" s="6"/>
    </row>
    <row r="54030" spans="16:30">
      <c r="P54030" s="6"/>
      <c r="AA54030" s="6"/>
      <c r="AC54030" s="6"/>
      <c r="AD54030" s="6"/>
    </row>
    <row r="54031" spans="16:30">
      <c r="P54031" s="6"/>
      <c r="AA54031" s="6"/>
      <c r="AC54031" s="6"/>
      <c r="AD54031" s="6"/>
    </row>
    <row r="54032" spans="16:30">
      <c r="P54032" s="6"/>
      <c r="AA54032" s="6"/>
      <c r="AC54032" s="6"/>
      <c r="AD54032" s="6"/>
    </row>
    <row r="54033" spans="16:30">
      <c r="P54033" s="6"/>
      <c r="AA54033" s="6"/>
      <c r="AC54033" s="6"/>
      <c r="AD54033" s="6"/>
    </row>
    <row r="54034" spans="16:30">
      <c r="P54034" s="6"/>
      <c r="AA54034" s="6"/>
      <c r="AC54034" s="6"/>
      <c r="AD54034" s="6"/>
    </row>
    <row r="54035" spans="16:30">
      <c r="P54035" s="6"/>
      <c r="AA54035" s="6"/>
      <c r="AC54035" s="6"/>
      <c r="AD54035" s="6"/>
    </row>
    <row r="54036" spans="16:30">
      <c r="P54036" s="6"/>
      <c r="AA54036" s="6"/>
      <c r="AC54036" s="6"/>
      <c r="AD54036" s="6"/>
    </row>
    <row r="54037" spans="16:30">
      <c r="P54037" s="6"/>
      <c r="AA54037" s="6"/>
      <c r="AC54037" s="6"/>
      <c r="AD54037" s="6"/>
    </row>
    <row r="54038" spans="16:30">
      <c r="P54038" s="6"/>
      <c r="AA54038" s="6"/>
      <c r="AC54038" s="6"/>
      <c r="AD54038" s="6"/>
    </row>
    <row r="54039" spans="16:30">
      <c r="P54039" s="6"/>
      <c r="AA54039" s="6"/>
      <c r="AC54039" s="6"/>
      <c r="AD54039" s="6"/>
    </row>
    <row r="54040" spans="16:30">
      <c r="P54040" s="6"/>
      <c r="AA54040" s="6"/>
      <c r="AC54040" s="6"/>
      <c r="AD54040" s="6"/>
    </row>
    <row r="54041" spans="16:30">
      <c r="P54041" s="6"/>
      <c r="AA54041" s="6"/>
      <c r="AC54041" s="6"/>
      <c r="AD54041" s="6"/>
    </row>
    <row r="54042" spans="16:30">
      <c r="P54042" s="6"/>
      <c r="AA54042" s="6"/>
      <c r="AC54042" s="6"/>
      <c r="AD54042" s="6"/>
    </row>
    <row r="54043" spans="16:30">
      <c r="P54043" s="6"/>
      <c r="AA54043" s="6"/>
      <c r="AC54043" s="6"/>
      <c r="AD54043" s="6"/>
    </row>
    <row r="54044" spans="16:30">
      <c r="P54044" s="6"/>
      <c r="AA54044" s="6"/>
      <c r="AC54044" s="6"/>
      <c r="AD54044" s="6"/>
    </row>
    <row r="54045" spans="16:30">
      <c r="P54045" s="6"/>
      <c r="AA54045" s="6"/>
      <c r="AC54045" s="6"/>
      <c r="AD54045" s="6"/>
    </row>
    <row r="54046" spans="16:30">
      <c r="P54046" s="6"/>
      <c r="AA54046" s="6"/>
      <c r="AC54046" s="6"/>
      <c r="AD54046" s="6"/>
    </row>
    <row r="54047" spans="16:30">
      <c r="P54047" s="6"/>
      <c r="AA54047" s="6"/>
      <c r="AC54047" s="6"/>
      <c r="AD54047" s="6"/>
    </row>
    <row r="54048" spans="16:30">
      <c r="P54048" s="6"/>
      <c r="AA54048" s="6"/>
      <c r="AC54048" s="6"/>
      <c r="AD54048" s="6"/>
    </row>
    <row r="54049" spans="16:30">
      <c r="P54049" s="6"/>
      <c r="AA54049" s="6"/>
      <c r="AC54049" s="6"/>
      <c r="AD54049" s="6"/>
    </row>
    <row r="54050" spans="16:30">
      <c r="P54050" s="6"/>
      <c r="AA54050" s="6"/>
      <c r="AC54050" s="6"/>
      <c r="AD54050" s="6"/>
    </row>
    <row r="54051" spans="16:30">
      <c r="P54051" s="6"/>
      <c r="AA54051" s="6"/>
      <c r="AC54051" s="6"/>
      <c r="AD54051" s="6"/>
    </row>
    <row r="54052" spans="16:30">
      <c r="P54052" s="6"/>
      <c r="AA54052" s="6"/>
      <c r="AC54052" s="6"/>
      <c r="AD54052" s="6"/>
    </row>
    <row r="54053" spans="16:30">
      <c r="P54053" s="6"/>
      <c r="AA54053" s="6"/>
      <c r="AC54053" s="6"/>
      <c r="AD54053" s="6"/>
    </row>
    <row r="54054" spans="16:30">
      <c r="P54054" s="6"/>
      <c r="AA54054" s="6"/>
      <c r="AC54054" s="6"/>
      <c r="AD54054" s="6"/>
    </row>
    <row r="54055" spans="16:30">
      <c r="P54055" s="6"/>
      <c r="AA54055" s="6"/>
      <c r="AC54055" s="6"/>
      <c r="AD54055" s="6"/>
    </row>
    <row r="54056" spans="16:30">
      <c r="P54056" s="6"/>
      <c r="AA54056" s="6"/>
      <c r="AC54056" s="6"/>
      <c r="AD54056" s="6"/>
    </row>
    <row r="54057" spans="16:30">
      <c r="P54057" s="6"/>
      <c r="AA54057" s="6"/>
      <c r="AC54057" s="6"/>
      <c r="AD54057" s="6"/>
    </row>
    <row r="54058" spans="16:30">
      <c r="P54058" s="6"/>
      <c r="AA54058" s="6"/>
      <c r="AC54058" s="6"/>
      <c r="AD54058" s="6"/>
    </row>
    <row r="54059" spans="16:30">
      <c r="P54059" s="6"/>
      <c r="AA54059" s="6"/>
      <c r="AC54059" s="6"/>
      <c r="AD54059" s="6"/>
    </row>
    <row r="54060" spans="16:30">
      <c r="P54060" s="6"/>
      <c r="AA54060" s="6"/>
      <c r="AC54060" s="6"/>
      <c r="AD54060" s="6"/>
    </row>
    <row r="54061" spans="16:30">
      <c r="P54061" s="6"/>
      <c r="AA54061" s="6"/>
      <c r="AC54061" s="6"/>
      <c r="AD54061" s="6"/>
    </row>
    <row r="54062" spans="16:30">
      <c r="P54062" s="6"/>
      <c r="AA54062" s="6"/>
      <c r="AC54062" s="6"/>
      <c r="AD54062" s="6"/>
    </row>
    <row r="54063" spans="16:30">
      <c r="P54063" s="6"/>
      <c r="AA54063" s="6"/>
      <c r="AC54063" s="6"/>
      <c r="AD54063" s="6"/>
    </row>
    <row r="54064" spans="16:30">
      <c r="P54064" s="6"/>
      <c r="AA54064" s="6"/>
      <c r="AC54064" s="6"/>
      <c r="AD54064" s="6"/>
    </row>
    <row r="54065" spans="16:30">
      <c r="P54065" s="6"/>
      <c r="AA54065" s="6"/>
      <c r="AC54065" s="6"/>
      <c r="AD54065" s="6"/>
    </row>
    <row r="54066" spans="16:30">
      <c r="P54066" s="6"/>
      <c r="AA54066" s="6"/>
      <c r="AC54066" s="6"/>
      <c r="AD54066" s="6"/>
    </row>
    <row r="54067" spans="16:30">
      <c r="P54067" s="6"/>
      <c r="AA54067" s="6"/>
      <c r="AC54067" s="6"/>
      <c r="AD54067" s="6"/>
    </row>
    <row r="54068" spans="16:30">
      <c r="P54068" s="6"/>
      <c r="AA54068" s="6"/>
      <c r="AC54068" s="6"/>
      <c r="AD54068" s="6"/>
    </row>
    <row r="54069" spans="16:30">
      <c r="P54069" s="6"/>
      <c r="AA54069" s="6"/>
      <c r="AC54069" s="6"/>
      <c r="AD54069" s="6"/>
    </row>
    <row r="54070" spans="16:30">
      <c r="P54070" s="6"/>
      <c r="AA54070" s="6"/>
      <c r="AC54070" s="6"/>
      <c r="AD54070" s="6"/>
    </row>
    <row r="54071" spans="16:30">
      <c r="P54071" s="6"/>
      <c r="AA54071" s="6"/>
      <c r="AC54071" s="6"/>
      <c r="AD54071" s="6"/>
    </row>
    <row r="54072" spans="16:30">
      <c r="P54072" s="6"/>
      <c r="AA54072" s="6"/>
      <c r="AC54072" s="6"/>
      <c r="AD54072" s="6"/>
    </row>
    <row r="54073" spans="16:30">
      <c r="P54073" s="6"/>
      <c r="AA54073" s="6"/>
      <c r="AC54073" s="6"/>
      <c r="AD54073" s="6"/>
    </row>
    <row r="54074" spans="16:30">
      <c r="P54074" s="6"/>
      <c r="AA54074" s="6"/>
      <c r="AC54074" s="6"/>
      <c r="AD54074" s="6"/>
    </row>
    <row r="54075" spans="16:30">
      <c r="P54075" s="6"/>
      <c r="AA54075" s="6"/>
      <c r="AC54075" s="6"/>
      <c r="AD54075" s="6"/>
    </row>
    <row r="54076" spans="16:30">
      <c r="P54076" s="6"/>
      <c r="AA54076" s="6"/>
      <c r="AC54076" s="6"/>
      <c r="AD54076" s="6"/>
    </row>
    <row r="54077" spans="16:30">
      <c r="P54077" s="6"/>
      <c r="AA54077" s="6"/>
      <c r="AC54077" s="6"/>
      <c r="AD54077" s="6"/>
    </row>
    <row r="54078" spans="16:30">
      <c r="P54078" s="6"/>
      <c r="AA54078" s="6"/>
      <c r="AC54078" s="6"/>
      <c r="AD54078" s="6"/>
    </row>
    <row r="54079" spans="16:30">
      <c r="P54079" s="6"/>
      <c r="AA54079" s="6"/>
      <c r="AC54079" s="6"/>
      <c r="AD54079" s="6"/>
    </row>
    <row r="54080" spans="16:30">
      <c r="P54080" s="6"/>
      <c r="AA54080" s="6"/>
      <c r="AC54080" s="6"/>
      <c r="AD54080" s="6"/>
    </row>
    <row r="54081" spans="16:30">
      <c r="P54081" s="6"/>
      <c r="AA54081" s="6"/>
      <c r="AC54081" s="6"/>
      <c r="AD54081" s="6"/>
    </row>
    <row r="54082" spans="16:30">
      <c r="P54082" s="6"/>
      <c r="AA54082" s="6"/>
      <c r="AC54082" s="6"/>
      <c r="AD54082" s="6"/>
    </row>
    <row r="54083" spans="16:30">
      <c r="P54083" s="6"/>
      <c r="AA54083" s="6"/>
      <c r="AC54083" s="6"/>
      <c r="AD54083" s="6"/>
    </row>
    <row r="54084" spans="16:30">
      <c r="P54084" s="6"/>
      <c r="AA54084" s="6"/>
      <c r="AC54084" s="6"/>
      <c r="AD54084" s="6"/>
    </row>
    <row r="54085" spans="16:30">
      <c r="P54085" s="6"/>
      <c r="AA54085" s="6"/>
      <c r="AC54085" s="6"/>
      <c r="AD54085" s="6"/>
    </row>
    <row r="54086" spans="16:30">
      <c r="P54086" s="6"/>
      <c r="AA54086" s="6"/>
      <c r="AC54086" s="6"/>
      <c r="AD54086" s="6"/>
    </row>
    <row r="54087" spans="16:30">
      <c r="P54087" s="6"/>
      <c r="AA54087" s="6"/>
      <c r="AC54087" s="6"/>
      <c r="AD54087" s="6"/>
    </row>
    <row r="54088" spans="16:30">
      <c r="P54088" s="6"/>
      <c r="AA54088" s="6"/>
      <c r="AC54088" s="6"/>
      <c r="AD54088" s="6"/>
    </row>
    <row r="54089" spans="16:30">
      <c r="P54089" s="6"/>
      <c r="AA54089" s="6"/>
      <c r="AC54089" s="6"/>
      <c r="AD54089" s="6"/>
    </row>
    <row r="54090" spans="16:30">
      <c r="P54090" s="6"/>
      <c r="AA54090" s="6"/>
      <c r="AC54090" s="6"/>
      <c r="AD54090" s="6"/>
    </row>
    <row r="54091" spans="16:30">
      <c r="P54091" s="6"/>
      <c r="AA54091" s="6"/>
      <c r="AC54091" s="6"/>
      <c r="AD54091" s="6"/>
    </row>
    <row r="54092" spans="16:30">
      <c r="P54092" s="6"/>
      <c r="AA54092" s="6"/>
      <c r="AC54092" s="6"/>
      <c r="AD54092" s="6"/>
    </row>
    <row r="54093" spans="16:30">
      <c r="P54093" s="6"/>
      <c r="AA54093" s="6"/>
      <c r="AC54093" s="6"/>
      <c r="AD54093" s="6"/>
    </row>
    <row r="54094" spans="16:30">
      <c r="P54094" s="6"/>
      <c r="AA54094" s="6"/>
      <c r="AC54094" s="6"/>
      <c r="AD54094" s="6"/>
    </row>
    <row r="54095" spans="16:30">
      <c r="P54095" s="6"/>
      <c r="AA54095" s="6"/>
      <c r="AC54095" s="6"/>
      <c r="AD54095" s="6"/>
    </row>
    <row r="54096" spans="16:30">
      <c r="P54096" s="6"/>
      <c r="AA54096" s="6"/>
      <c r="AC54096" s="6"/>
      <c r="AD54096" s="6"/>
    </row>
    <row r="54097" spans="16:30">
      <c r="P54097" s="6"/>
      <c r="AA54097" s="6"/>
      <c r="AC54097" s="6"/>
      <c r="AD54097" s="6"/>
    </row>
    <row r="54098" spans="16:30">
      <c r="P54098" s="6"/>
      <c r="AA54098" s="6"/>
      <c r="AC54098" s="6"/>
      <c r="AD54098" s="6"/>
    </row>
    <row r="54099" spans="16:30">
      <c r="P54099" s="6"/>
      <c r="AA54099" s="6"/>
      <c r="AC54099" s="6"/>
      <c r="AD54099" s="6"/>
    </row>
    <row r="54100" spans="16:30">
      <c r="P54100" s="6"/>
      <c r="AA54100" s="6"/>
      <c r="AC54100" s="6"/>
      <c r="AD54100" s="6"/>
    </row>
    <row r="54101" spans="16:30">
      <c r="P54101" s="6"/>
      <c r="AA54101" s="6"/>
      <c r="AC54101" s="6"/>
      <c r="AD54101" s="6"/>
    </row>
    <row r="54102" spans="16:30">
      <c r="P54102" s="6"/>
      <c r="AA54102" s="6"/>
      <c r="AC54102" s="6"/>
      <c r="AD54102" s="6"/>
    </row>
    <row r="54103" spans="16:30">
      <c r="P54103" s="6"/>
      <c r="AA54103" s="6"/>
      <c r="AC54103" s="6"/>
      <c r="AD54103" s="6"/>
    </row>
    <row r="54104" spans="16:30">
      <c r="P54104" s="6"/>
      <c r="AA54104" s="6"/>
      <c r="AC54104" s="6"/>
      <c r="AD54104" s="6"/>
    </row>
    <row r="54105" spans="16:30">
      <c r="P54105" s="6"/>
      <c r="AA54105" s="6"/>
      <c r="AC54105" s="6"/>
      <c r="AD54105" s="6"/>
    </row>
    <row r="54106" spans="16:30">
      <c r="P54106" s="6"/>
      <c r="AA54106" s="6"/>
      <c r="AC54106" s="6"/>
      <c r="AD54106" s="6"/>
    </row>
    <row r="54107" spans="16:30">
      <c r="P54107" s="6"/>
      <c r="AA54107" s="6"/>
      <c r="AC54107" s="6"/>
      <c r="AD54107" s="6"/>
    </row>
    <row r="54108" spans="16:30">
      <c r="P54108" s="6"/>
      <c r="AA54108" s="6"/>
      <c r="AC54108" s="6"/>
      <c r="AD54108" s="6"/>
    </row>
    <row r="54109" spans="16:30">
      <c r="P54109" s="6"/>
      <c r="AA54109" s="6"/>
      <c r="AC54109" s="6"/>
      <c r="AD54109" s="6"/>
    </row>
    <row r="54110" spans="16:30">
      <c r="P54110" s="6"/>
      <c r="AA54110" s="6"/>
      <c r="AC54110" s="6"/>
      <c r="AD54110" s="6"/>
    </row>
    <row r="54111" spans="16:30">
      <c r="P54111" s="6"/>
      <c r="AA54111" s="6"/>
      <c r="AC54111" s="6"/>
      <c r="AD54111" s="6"/>
    </row>
    <row r="54112" spans="16:30">
      <c r="P54112" s="6"/>
      <c r="AA54112" s="6"/>
      <c r="AC54112" s="6"/>
      <c r="AD54112" s="6"/>
    </row>
    <row r="54113" spans="16:30">
      <c r="P54113" s="6"/>
      <c r="AA54113" s="6"/>
      <c r="AC54113" s="6"/>
      <c r="AD54113" s="6"/>
    </row>
    <row r="54114" spans="16:30">
      <c r="P54114" s="6"/>
      <c r="AA54114" s="6"/>
      <c r="AC54114" s="6"/>
      <c r="AD54114" s="6"/>
    </row>
    <row r="54115" spans="16:30">
      <c r="P54115" s="6"/>
      <c r="AA54115" s="6"/>
      <c r="AC54115" s="6"/>
      <c r="AD54115" s="6"/>
    </row>
    <row r="54116" spans="16:30">
      <c r="P54116" s="6"/>
      <c r="AA54116" s="6"/>
      <c r="AC54116" s="6"/>
      <c r="AD54116" s="6"/>
    </row>
    <row r="54117" spans="16:30">
      <c r="P54117" s="6"/>
      <c r="AA54117" s="6"/>
      <c r="AC54117" s="6"/>
      <c r="AD54117" s="6"/>
    </row>
    <row r="54118" spans="16:30">
      <c r="P54118" s="6"/>
      <c r="AA54118" s="6"/>
      <c r="AC54118" s="6"/>
      <c r="AD54118" s="6"/>
    </row>
    <row r="54119" spans="16:30">
      <c r="P54119" s="6"/>
      <c r="AA54119" s="6"/>
      <c r="AC54119" s="6"/>
      <c r="AD54119" s="6"/>
    </row>
    <row r="54120" spans="16:30">
      <c r="P54120" s="6"/>
      <c r="AA54120" s="6"/>
      <c r="AC54120" s="6"/>
      <c r="AD54120" s="6"/>
    </row>
    <row r="54121" spans="16:30">
      <c r="P54121" s="6"/>
      <c r="AA54121" s="6"/>
      <c r="AC54121" s="6"/>
      <c r="AD54121" s="6"/>
    </row>
    <row r="54122" spans="16:30">
      <c r="P54122" s="6"/>
      <c r="AA54122" s="6"/>
      <c r="AC54122" s="6"/>
      <c r="AD54122" s="6"/>
    </row>
    <row r="54123" spans="16:30">
      <c r="P54123" s="6"/>
      <c r="AA54123" s="6"/>
      <c r="AC54123" s="6"/>
      <c r="AD54123" s="6"/>
    </row>
    <row r="54124" spans="16:30">
      <c r="P54124" s="6"/>
      <c r="AA54124" s="6"/>
      <c r="AC54124" s="6"/>
      <c r="AD54124" s="6"/>
    </row>
    <row r="54125" spans="16:30">
      <c r="P54125" s="6"/>
      <c r="AA54125" s="6"/>
      <c r="AC54125" s="6"/>
      <c r="AD54125" s="6"/>
    </row>
    <row r="54126" spans="16:30">
      <c r="P54126" s="6"/>
      <c r="AA54126" s="6"/>
      <c r="AC54126" s="6"/>
      <c r="AD54126" s="6"/>
    </row>
    <row r="54127" spans="16:30">
      <c r="P54127" s="6"/>
      <c r="AA54127" s="6"/>
      <c r="AC54127" s="6"/>
      <c r="AD54127" s="6"/>
    </row>
    <row r="54128" spans="16:30">
      <c r="P54128" s="6"/>
      <c r="AA54128" s="6"/>
      <c r="AC54128" s="6"/>
      <c r="AD54128" s="6"/>
    </row>
    <row r="54129" spans="16:30">
      <c r="P54129" s="6"/>
      <c r="AA54129" s="6"/>
      <c r="AC54129" s="6"/>
      <c r="AD54129" s="6"/>
    </row>
    <row r="54130" spans="16:30">
      <c r="P54130" s="6"/>
      <c r="AA54130" s="6"/>
      <c r="AC54130" s="6"/>
      <c r="AD54130" s="6"/>
    </row>
    <row r="54131" spans="16:30">
      <c r="P54131" s="6"/>
      <c r="AA54131" s="6"/>
      <c r="AC54131" s="6"/>
      <c r="AD54131" s="6"/>
    </row>
    <row r="54132" spans="16:30">
      <c r="P54132" s="6"/>
      <c r="AA54132" s="6"/>
      <c r="AC54132" s="6"/>
      <c r="AD54132" s="6"/>
    </row>
    <row r="54133" spans="16:30">
      <c r="P54133" s="6"/>
      <c r="AA54133" s="6"/>
      <c r="AC54133" s="6"/>
      <c r="AD54133" s="6"/>
    </row>
    <row r="54134" spans="16:30">
      <c r="P54134" s="6"/>
      <c r="AA54134" s="6"/>
      <c r="AC54134" s="6"/>
      <c r="AD54134" s="6"/>
    </row>
    <row r="54135" spans="16:30">
      <c r="P54135" s="6"/>
      <c r="AA54135" s="6"/>
      <c r="AC54135" s="6"/>
      <c r="AD54135" s="6"/>
    </row>
    <row r="54136" spans="16:30">
      <c r="P54136" s="6"/>
      <c r="AA54136" s="6"/>
      <c r="AC54136" s="6"/>
      <c r="AD54136" s="6"/>
    </row>
    <row r="54137" spans="16:30">
      <c r="P54137" s="6"/>
      <c r="AA54137" s="6"/>
      <c r="AC54137" s="6"/>
      <c r="AD54137" s="6"/>
    </row>
    <row r="54138" spans="16:30">
      <c r="P54138" s="6"/>
      <c r="AA54138" s="6"/>
      <c r="AC54138" s="6"/>
      <c r="AD54138" s="6"/>
    </row>
    <row r="54139" spans="16:30">
      <c r="P54139" s="6"/>
      <c r="AA54139" s="6"/>
      <c r="AC54139" s="6"/>
      <c r="AD54139" s="6"/>
    </row>
    <row r="54140" spans="16:30">
      <c r="P54140" s="6"/>
      <c r="AA54140" s="6"/>
      <c r="AC54140" s="6"/>
      <c r="AD54140" s="6"/>
    </row>
    <row r="54141" spans="16:30">
      <c r="P54141" s="6"/>
      <c r="AA54141" s="6"/>
      <c r="AC54141" s="6"/>
      <c r="AD54141" s="6"/>
    </row>
    <row r="54142" spans="16:30">
      <c r="P54142" s="6"/>
      <c r="AA54142" s="6"/>
      <c r="AC54142" s="6"/>
      <c r="AD54142" s="6"/>
    </row>
    <row r="54143" spans="16:30">
      <c r="P54143" s="6"/>
      <c r="AA54143" s="6"/>
      <c r="AC54143" s="6"/>
      <c r="AD54143" s="6"/>
    </row>
    <row r="54144" spans="16:30">
      <c r="P54144" s="6"/>
      <c r="AA54144" s="6"/>
      <c r="AC54144" s="6"/>
      <c r="AD54144" s="6"/>
    </row>
    <row r="54145" spans="16:30">
      <c r="P54145" s="6"/>
      <c r="AA54145" s="6"/>
      <c r="AC54145" s="6"/>
      <c r="AD54145" s="6"/>
    </row>
    <row r="54146" spans="16:30">
      <c r="P54146" s="6"/>
      <c r="AA54146" s="6"/>
      <c r="AC54146" s="6"/>
      <c r="AD54146" s="6"/>
    </row>
    <row r="54147" spans="16:30">
      <c r="P54147" s="6"/>
      <c r="AA54147" s="6"/>
      <c r="AC54147" s="6"/>
      <c r="AD54147" s="6"/>
    </row>
    <row r="54148" spans="16:30">
      <c r="P54148" s="6"/>
      <c r="AA54148" s="6"/>
      <c r="AC54148" s="6"/>
      <c r="AD54148" s="6"/>
    </row>
    <row r="54149" spans="16:30">
      <c r="P54149" s="6"/>
      <c r="AA54149" s="6"/>
      <c r="AC54149" s="6"/>
      <c r="AD54149" s="6"/>
    </row>
    <row r="54150" spans="16:30">
      <c r="P54150" s="6"/>
      <c r="AA54150" s="6"/>
      <c r="AC54150" s="6"/>
      <c r="AD54150" s="6"/>
    </row>
    <row r="54151" spans="16:30">
      <c r="P54151" s="6"/>
      <c r="AA54151" s="6"/>
      <c r="AC54151" s="6"/>
      <c r="AD54151" s="6"/>
    </row>
    <row r="54152" spans="16:30">
      <c r="P54152" s="6"/>
      <c r="AA54152" s="6"/>
      <c r="AC54152" s="6"/>
      <c r="AD54152" s="6"/>
    </row>
    <row r="54153" spans="16:30">
      <c r="P54153" s="6"/>
      <c r="AA54153" s="6"/>
      <c r="AC54153" s="6"/>
      <c r="AD54153" s="6"/>
    </row>
    <row r="54154" spans="16:30">
      <c r="P54154" s="6"/>
      <c r="AA54154" s="6"/>
      <c r="AC54154" s="6"/>
      <c r="AD54154" s="6"/>
    </row>
    <row r="54155" spans="16:30">
      <c r="P54155" s="6"/>
      <c r="AA54155" s="6"/>
      <c r="AC54155" s="6"/>
      <c r="AD54155" s="6"/>
    </row>
    <row r="54156" spans="16:30">
      <c r="P54156" s="6"/>
      <c r="AA54156" s="6"/>
      <c r="AC54156" s="6"/>
      <c r="AD54156" s="6"/>
    </row>
    <row r="54157" spans="16:30">
      <c r="P54157" s="6"/>
      <c r="AA54157" s="6"/>
      <c r="AC54157" s="6"/>
      <c r="AD54157" s="6"/>
    </row>
    <row r="54158" spans="16:30">
      <c r="P54158" s="6"/>
      <c r="AA54158" s="6"/>
      <c r="AC54158" s="6"/>
      <c r="AD54158" s="6"/>
    </row>
    <row r="54159" spans="16:30">
      <c r="P54159" s="6"/>
      <c r="AA54159" s="6"/>
      <c r="AC54159" s="6"/>
      <c r="AD54159" s="6"/>
    </row>
    <row r="54160" spans="16:30">
      <c r="P54160" s="6"/>
      <c r="AA54160" s="6"/>
      <c r="AC54160" s="6"/>
      <c r="AD54160" s="6"/>
    </row>
    <row r="54161" spans="16:30">
      <c r="P54161" s="6"/>
      <c r="AA54161" s="6"/>
      <c r="AC54161" s="6"/>
      <c r="AD54161" s="6"/>
    </row>
    <row r="54162" spans="16:30">
      <c r="P54162" s="6"/>
      <c r="AA54162" s="6"/>
      <c r="AC54162" s="6"/>
      <c r="AD54162" s="6"/>
    </row>
    <row r="54163" spans="16:30">
      <c r="P54163" s="6"/>
      <c r="AA54163" s="6"/>
      <c r="AC54163" s="6"/>
      <c r="AD54163" s="6"/>
    </row>
    <row r="54164" spans="16:30">
      <c r="P54164" s="6"/>
      <c r="AA54164" s="6"/>
      <c r="AC54164" s="6"/>
      <c r="AD54164" s="6"/>
    </row>
    <row r="54165" spans="16:30">
      <c r="P54165" s="6"/>
      <c r="AA54165" s="6"/>
      <c r="AC54165" s="6"/>
      <c r="AD54165" s="6"/>
    </row>
    <row r="54166" spans="16:30">
      <c r="P54166" s="6"/>
      <c r="AA54166" s="6"/>
      <c r="AC54166" s="6"/>
      <c r="AD54166" s="6"/>
    </row>
    <row r="54167" spans="16:30">
      <c r="P54167" s="6"/>
      <c r="AA54167" s="6"/>
      <c r="AC54167" s="6"/>
      <c r="AD54167" s="6"/>
    </row>
    <row r="54168" spans="16:30">
      <c r="P54168" s="6"/>
      <c r="AA54168" s="6"/>
      <c r="AC54168" s="6"/>
      <c r="AD54168" s="6"/>
    </row>
    <row r="54169" spans="16:30">
      <c r="P54169" s="6"/>
      <c r="AA54169" s="6"/>
      <c r="AC54169" s="6"/>
      <c r="AD54169" s="6"/>
    </row>
    <row r="54170" spans="16:30">
      <c r="P54170" s="6"/>
      <c r="AA54170" s="6"/>
      <c r="AC54170" s="6"/>
      <c r="AD54170" s="6"/>
    </row>
    <row r="54171" spans="16:30">
      <c r="P54171" s="6"/>
      <c r="AA54171" s="6"/>
      <c r="AC54171" s="6"/>
      <c r="AD54171" s="6"/>
    </row>
    <row r="54172" spans="16:30">
      <c r="P54172" s="6"/>
      <c r="AA54172" s="6"/>
      <c r="AC54172" s="6"/>
      <c r="AD54172" s="6"/>
    </row>
    <row r="54173" spans="16:30">
      <c r="P54173" s="6"/>
      <c r="AA54173" s="6"/>
      <c r="AC54173" s="6"/>
      <c r="AD54173" s="6"/>
    </row>
    <row r="54174" spans="16:30">
      <c r="P54174" s="6"/>
      <c r="AA54174" s="6"/>
      <c r="AC54174" s="6"/>
      <c r="AD54174" s="6"/>
    </row>
    <row r="54175" spans="16:30">
      <c r="P54175" s="6"/>
      <c r="AA54175" s="6"/>
      <c r="AC54175" s="6"/>
      <c r="AD54175" s="6"/>
    </row>
    <row r="54176" spans="16:30">
      <c r="P54176" s="6"/>
      <c r="AA54176" s="6"/>
      <c r="AC54176" s="6"/>
      <c r="AD54176" s="6"/>
    </row>
    <row r="54177" spans="16:30">
      <c r="P54177" s="6"/>
      <c r="AA54177" s="6"/>
      <c r="AC54177" s="6"/>
      <c r="AD54177" s="6"/>
    </row>
    <row r="54178" spans="16:30">
      <c r="P54178" s="6"/>
      <c r="AA54178" s="6"/>
      <c r="AC54178" s="6"/>
      <c r="AD54178" s="6"/>
    </row>
    <row r="54179" spans="16:30">
      <c r="P54179" s="6"/>
      <c r="AA54179" s="6"/>
      <c r="AC54179" s="6"/>
      <c r="AD54179" s="6"/>
    </row>
    <row r="54180" spans="16:30">
      <c r="P54180" s="6"/>
      <c r="AA54180" s="6"/>
      <c r="AC54180" s="6"/>
      <c r="AD54180" s="6"/>
    </row>
    <row r="54181" spans="16:30">
      <c r="P54181" s="6"/>
      <c r="AA54181" s="6"/>
      <c r="AC54181" s="6"/>
      <c r="AD54181" s="6"/>
    </row>
    <row r="54182" spans="16:30">
      <c r="P54182" s="6"/>
      <c r="AA54182" s="6"/>
      <c r="AC54182" s="6"/>
      <c r="AD54182" s="6"/>
    </row>
    <row r="54183" spans="16:30">
      <c r="P54183" s="6"/>
      <c r="AA54183" s="6"/>
      <c r="AC54183" s="6"/>
      <c r="AD54183" s="6"/>
    </row>
    <row r="54184" spans="16:30">
      <c r="P54184" s="6"/>
      <c r="AA54184" s="6"/>
      <c r="AC54184" s="6"/>
      <c r="AD54184" s="6"/>
    </row>
    <row r="54185" spans="16:30">
      <c r="P54185" s="6"/>
      <c r="AA54185" s="6"/>
      <c r="AC54185" s="6"/>
      <c r="AD54185" s="6"/>
    </row>
    <row r="54186" spans="16:30">
      <c r="P54186" s="6"/>
      <c r="AA54186" s="6"/>
      <c r="AC54186" s="6"/>
      <c r="AD54186" s="6"/>
    </row>
    <row r="54187" spans="16:30">
      <c r="P54187" s="6"/>
      <c r="AA54187" s="6"/>
      <c r="AC54187" s="6"/>
      <c r="AD54187" s="6"/>
    </row>
    <row r="54188" spans="16:30">
      <c r="P54188" s="6"/>
      <c r="AA54188" s="6"/>
      <c r="AC54188" s="6"/>
      <c r="AD54188" s="6"/>
    </row>
    <row r="54189" spans="16:30">
      <c r="P54189" s="6"/>
      <c r="AA54189" s="6"/>
      <c r="AC54189" s="6"/>
      <c r="AD54189" s="6"/>
    </row>
    <row r="54190" spans="16:30">
      <c r="P54190" s="6"/>
      <c r="AA54190" s="6"/>
      <c r="AC54190" s="6"/>
      <c r="AD54190" s="6"/>
    </row>
    <row r="54191" spans="16:30">
      <c r="P54191" s="6"/>
      <c r="AA54191" s="6"/>
      <c r="AC54191" s="6"/>
      <c r="AD54191" s="6"/>
    </row>
    <row r="54192" spans="16:30">
      <c r="P54192" s="6"/>
      <c r="AA54192" s="6"/>
      <c r="AC54192" s="6"/>
      <c r="AD54192" s="6"/>
    </row>
    <row r="54193" spans="16:30">
      <c r="P54193" s="6"/>
      <c r="AA54193" s="6"/>
      <c r="AC54193" s="6"/>
      <c r="AD54193" s="6"/>
    </row>
    <row r="54194" spans="16:30">
      <c r="P54194" s="6"/>
      <c r="AA54194" s="6"/>
      <c r="AC54194" s="6"/>
      <c r="AD54194" s="6"/>
    </row>
    <row r="54195" spans="16:30">
      <c r="P54195" s="6"/>
      <c r="AA54195" s="6"/>
      <c r="AC54195" s="6"/>
      <c r="AD54195" s="6"/>
    </row>
    <row r="54196" spans="16:30">
      <c r="P54196" s="6"/>
      <c r="AA54196" s="6"/>
      <c r="AC54196" s="6"/>
      <c r="AD54196" s="6"/>
    </row>
    <row r="54197" spans="16:30">
      <c r="P54197" s="6"/>
      <c r="AA54197" s="6"/>
      <c r="AC54197" s="6"/>
      <c r="AD54197" s="6"/>
    </row>
    <row r="54198" spans="16:30">
      <c r="P54198" s="6"/>
      <c r="AA54198" s="6"/>
      <c r="AC54198" s="6"/>
      <c r="AD54198" s="6"/>
    </row>
    <row r="54199" spans="16:30">
      <c r="P54199" s="6"/>
      <c r="AA54199" s="6"/>
      <c r="AC54199" s="6"/>
      <c r="AD54199" s="6"/>
    </row>
    <row r="54200" spans="16:30">
      <c r="P54200" s="6"/>
      <c r="AA54200" s="6"/>
      <c r="AC54200" s="6"/>
      <c r="AD54200" s="6"/>
    </row>
    <row r="54201" spans="16:30">
      <c r="P54201" s="6"/>
      <c r="AA54201" s="6"/>
      <c r="AC54201" s="6"/>
      <c r="AD54201" s="6"/>
    </row>
    <row r="54202" spans="16:30">
      <c r="P54202" s="6"/>
      <c r="AA54202" s="6"/>
      <c r="AC54202" s="6"/>
      <c r="AD54202" s="6"/>
    </row>
    <row r="54203" spans="16:30">
      <c r="P54203" s="6"/>
      <c r="AA54203" s="6"/>
      <c r="AC54203" s="6"/>
      <c r="AD54203" s="6"/>
    </row>
    <row r="54204" spans="16:30">
      <c r="P54204" s="6"/>
      <c r="AA54204" s="6"/>
      <c r="AC54204" s="6"/>
      <c r="AD54204" s="6"/>
    </row>
    <row r="54205" spans="16:30">
      <c r="P54205" s="6"/>
      <c r="AA54205" s="6"/>
      <c r="AC54205" s="6"/>
      <c r="AD54205" s="6"/>
    </row>
    <row r="54206" spans="16:30">
      <c r="P54206" s="6"/>
      <c r="AA54206" s="6"/>
      <c r="AC54206" s="6"/>
      <c r="AD54206" s="6"/>
    </row>
    <row r="54207" spans="16:30">
      <c r="P54207" s="6"/>
      <c r="AA54207" s="6"/>
      <c r="AC54207" s="6"/>
      <c r="AD54207" s="6"/>
    </row>
    <row r="54208" spans="16:30">
      <c r="P54208" s="6"/>
      <c r="AA54208" s="6"/>
      <c r="AC54208" s="6"/>
      <c r="AD54208" s="6"/>
    </row>
    <row r="54209" spans="16:30">
      <c r="P54209" s="6"/>
      <c r="AA54209" s="6"/>
      <c r="AC54209" s="6"/>
      <c r="AD54209" s="6"/>
    </row>
    <row r="54210" spans="16:30">
      <c r="P54210" s="6"/>
      <c r="AA54210" s="6"/>
      <c r="AC54210" s="6"/>
      <c r="AD54210" s="6"/>
    </row>
    <row r="54211" spans="16:30">
      <c r="P54211" s="6"/>
      <c r="AA54211" s="6"/>
      <c r="AC54211" s="6"/>
      <c r="AD54211" s="6"/>
    </row>
    <row r="54212" spans="16:30">
      <c r="P54212" s="6"/>
      <c r="AA54212" s="6"/>
      <c r="AC54212" s="6"/>
      <c r="AD54212" s="6"/>
    </row>
    <row r="54213" spans="16:30">
      <c r="P54213" s="6"/>
      <c r="AA54213" s="6"/>
      <c r="AC54213" s="6"/>
      <c r="AD54213" s="6"/>
    </row>
    <row r="54214" spans="16:30">
      <c r="P54214" s="6"/>
      <c r="AA54214" s="6"/>
      <c r="AC54214" s="6"/>
      <c r="AD54214" s="6"/>
    </row>
    <row r="54215" spans="16:30">
      <c r="P54215" s="6"/>
      <c r="AA54215" s="6"/>
      <c r="AC54215" s="6"/>
      <c r="AD54215" s="6"/>
    </row>
    <row r="54216" spans="16:30">
      <c r="P54216" s="6"/>
      <c r="AA54216" s="6"/>
      <c r="AC54216" s="6"/>
      <c r="AD54216" s="6"/>
    </row>
    <row r="54217" spans="16:30">
      <c r="P54217" s="6"/>
      <c r="AA54217" s="6"/>
      <c r="AC54217" s="6"/>
      <c r="AD54217" s="6"/>
    </row>
    <row r="54218" spans="16:30">
      <c r="P54218" s="6"/>
      <c r="AA54218" s="6"/>
      <c r="AC54218" s="6"/>
      <c r="AD54218" s="6"/>
    </row>
    <row r="54219" spans="16:30">
      <c r="P54219" s="6"/>
      <c r="AA54219" s="6"/>
      <c r="AC54219" s="6"/>
      <c r="AD54219" s="6"/>
    </row>
    <row r="54220" spans="16:30">
      <c r="P54220" s="6"/>
      <c r="AA54220" s="6"/>
      <c r="AC54220" s="6"/>
      <c r="AD54220" s="6"/>
    </row>
    <row r="54221" spans="16:30">
      <c r="P54221" s="6"/>
      <c r="AA54221" s="6"/>
      <c r="AC54221" s="6"/>
      <c r="AD54221" s="6"/>
    </row>
    <row r="54222" spans="16:30">
      <c r="P54222" s="6"/>
      <c r="AA54222" s="6"/>
      <c r="AC54222" s="6"/>
      <c r="AD54222" s="6"/>
    </row>
    <row r="54223" spans="16:30">
      <c r="P54223" s="6"/>
      <c r="AA54223" s="6"/>
      <c r="AC54223" s="6"/>
      <c r="AD54223" s="6"/>
    </row>
    <row r="54224" spans="16:30">
      <c r="P54224" s="6"/>
      <c r="AA54224" s="6"/>
      <c r="AC54224" s="6"/>
      <c r="AD54224" s="6"/>
    </row>
    <row r="54225" spans="16:30">
      <c r="P54225" s="6"/>
      <c r="AA54225" s="6"/>
      <c r="AC54225" s="6"/>
      <c r="AD54225" s="6"/>
    </row>
    <row r="54226" spans="16:30">
      <c r="P54226" s="6"/>
      <c r="AA54226" s="6"/>
      <c r="AC54226" s="6"/>
      <c r="AD54226" s="6"/>
    </row>
    <row r="54227" spans="16:30">
      <c r="P54227" s="6"/>
      <c r="AA54227" s="6"/>
      <c r="AC54227" s="6"/>
      <c r="AD54227" s="6"/>
    </row>
    <row r="54228" spans="16:30">
      <c r="P54228" s="6"/>
      <c r="AA54228" s="6"/>
      <c r="AC54228" s="6"/>
      <c r="AD54228" s="6"/>
    </row>
    <row r="54229" spans="16:30">
      <c r="P54229" s="6"/>
      <c r="AA54229" s="6"/>
      <c r="AC54229" s="6"/>
      <c r="AD54229" s="6"/>
    </row>
    <row r="54230" spans="16:30">
      <c r="P54230" s="6"/>
      <c r="AA54230" s="6"/>
      <c r="AC54230" s="6"/>
      <c r="AD54230" s="6"/>
    </row>
    <row r="54231" spans="16:30">
      <c r="P54231" s="6"/>
      <c r="AA54231" s="6"/>
      <c r="AC54231" s="6"/>
      <c r="AD54231" s="6"/>
    </row>
    <row r="54232" spans="16:30">
      <c r="P54232" s="6"/>
      <c r="AA54232" s="6"/>
      <c r="AC54232" s="6"/>
      <c r="AD54232" s="6"/>
    </row>
    <row r="54233" spans="16:30">
      <c r="P54233" s="6"/>
      <c r="AA54233" s="6"/>
      <c r="AC54233" s="6"/>
      <c r="AD54233" s="6"/>
    </row>
    <row r="54234" spans="16:30">
      <c r="P54234" s="6"/>
      <c r="AA54234" s="6"/>
      <c r="AC54234" s="6"/>
      <c r="AD54234" s="6"/>
    </row>
    <row r="54235" spans="16:30">
      <c r="P54235" s="6"/>
      <c r="AA54235" s="6"/>
      <c r="AC54235" s="6"/>
      <c r="AD54235" s="6"/>
    </row>
    <row r="54236" spans="16:30">
      <c r="P54236" s="6"/>
      <c r="AA54236" s="6"/>
      <c r="AC54236" s="6"/>
      <c r="AD54236" s="6"/>
    </row>
    <row r="54237" spans="16:30">
      <c r="P54237" s="6"/>
      <c r="AA54237" s="6"/>
      <c r="AC54237" s="6"/>
      <c r="AD54237" s="6"/>
    </row>
    <row r="54238" spans="16:30">
      <c r="P54238" s="6"/>
      <c r="AA54238" s="6"/>
      <c r="AC54238" s="6"/>
      <c r="AD54238" s="6"/>
    </row>
    <row r="54239" spans="16:30">
      <c r="P54239" s="6"/>
      <c r="AA54239" s="6"/>
      <c r="AC54239" s="6"/>
      <c r="AD54239" s="6"/>
    </row>
    <row r="54240" spans="16:30">
      <c r="P54240" s="6"/>
      <c r="AA54240" s="6"/>
      <c r="AC54240" s="6"/>
      <c r="AD54240" s="6"/>
    </row>
    <row r="54241" spans="16:30">
      <c r="P54241" s="6"/>
      <c r="AA54241" s="6"/>
      <c r="AC54241" s="6"/>
      <c r="AD54241" s="6"/>
    </row>
    <row r="54242" spans="16:30">
      <c r="P54242" s="6"/>
      <c r="AA54242" s="6"/>
      <c r="AC54242" s="6"/>
      <c r="AD54242" s="6"/>
    </row>
    <row r="54243" spans="16:30">
      <c r="P54243" s="6"/>
      <c r="AA54243" s="6"/>
      <c r="AC54243" s="6"/>
      <c r="AD54243" s="6"/>
    </row>
    <row r="54244" spans="16:30">
      <c r="P54244" s="6"/>
      <c r="AA54244" s="6"/>
      <c r="AC54244" s="6"/>
      <c r="AD54244" s="6"/>
    </row>
    <row r="54245" spans="16:30">
      <c r="P54245" s="6"/>
      <c r="AA54245" s="6"/>
      <c r="AC54245" s="6"/>
      <c r="AD54245" s="6"/>
    </row>
    <row r="54246" spans="16:30">
      <c r="P54246" s="6"/>
      <c r="AA54246" s="6"/>
      <c r="AC54246" s="6"/>
      <c r="AD54246" s="6"/>
    </row>
    <row r="54247" spans="16:30">
      <c r="P54247" s="6"/>
      <c r="AA54247" s="6"/>
      <c r="AC54247" s="6"/>
      <c r="AD54247" s="6"/>
    </row>
    <row r="54248" spans="16:30">
      <c r="P54248" s="6"/>
      <c r="AA54248" s="6"/>
      <c r="AC54248" s="6"/>
      <c r="AD54248" s="6"/>
    </row>
    <row r="54249" spans="16:30">
      <c r="P54249" s="6"/>
      <c r="AA54249" s="6"/>
      <c r="AC54249" s="6"/>
      <c r="AD54249" s="6"/>
    </row>
    <row r="54250" spans="16:30">
      <c r="P54250" s="6"/>
      <c r="AA54250" s="6"/>
      <c r="AC54250" s="6"/>
      <c r="AD54250" s="6"/>
    </row>
    <row r="54251" spans="16:30">
      <c r="P54251" s="6"/>
      <c r="AA54251" s="6"/>
      <c r="AC54251" s="6"/>
      <c r="AD54251" s="6"/>
    </row>
    <row r="54252" spans="16:30">
      <c r="P54252" s="6"/>
      <c r="AA54252" s="6"/>
      <c r="AC54252" s="6"/>
      <c r="AD54252" s="6"/>
    </row>
    <row r="54253" spans="16:30">
      <c r="P54253" s="6"/>
      <c r="AA54253" s="6"/>
      <c r="AC54253" s="6"/>
      <c r="AD54253" s="6"/>
    </row>
    <row r="54254" spans="16:30">
      <c r="P54254" s="6"/>
      <c r="AA54254" s="6"/>
      <c r="AC54254" s="6"/>
      <c r="AD54254" s="6"/>
    </row>
    <row r="54255" spans="16:30">
      <c r="P54255" s="6"/>
      <c r="AA54255" s="6"/>
      <c r="AC54255" s="6"/>
      <c r="AD54255" s="6"/>
    </row>
    <row r="54256" spans="16:30">
      <c r="P54256" s="6"/>
      <c r="AA54256" s="6"/>
      <c r="AC54256" s="6"/>
      <c r="AD54256" s="6"/>
    </row>
    <row r="54257" spans="16:30">
      <c r="P54257" s="6"/>
      <c r="AA54257" s="6"/>
      <c r="AC54257" s="6"/>
      <c r="AD54257" s="6"/>
    </row>
    <row r="54258" spans="16:30">
      <c r="P54258" s="6"/>
      <c r="AA54258" s="6"/>
      <c r="AC54258" s="6"/>
      <c r="AD54258" s="6"/>
    </row>
    <row r="54259" spans="16:30">
      <c r="P54259" s="6"/>
      <c r="AA54259" s="6"/>
      <c r="AC54259" s="6"/>
      <c r="AD54259" s="6"/>
    </row>
    <row r="54260" spans="16:30">
      <c r="P54260" s="6"/>
      <c r="AA54260" s="6"/>
      <c r="AC54260" s="6"/>
      <c r="AD54260" s="6"/>
    </row>
    <row r="54261" spans="16:30">
      <c r="P54261" s="6"/>
      <c r="AA54261" s="6"/>
      <c r="AC54261" s="6"/>
      <c r="AD54261" s="6"/>
    </row>
    <row r="54262" spans="16:30">
      <c r="P54262" s="6"/>
      <c r="AA54262" s="6"/>
      <c r="AC54262" s="6"/>
      <c r="AD54262" s="6"/>
    </row>
    <row r="54263" spans="16:30">
      <c r="P54263" s="6"/>
      <c r="AA54263" s="6"/>
      <c r="AC54263" s="6"/>
      <c r="AD54263" s="6"/>
    </row>
    <row r="54264" spans="16:30">
      <c r="P54264" s="6"/>
      <c r="AA54264" s="6"/>
      <c r="AC54264" s="6"/>
      <c r="AD54264" s="6"/>
    </row>
    <row r="54265" spans="16:30">
      <c r="P54265" s="6"/>
      <c r="AA54265" s="6"/>
      <c r="AC54265" s="6"/>
      <c r="AD54265" s="6"/>
    </row>
    <row r="54266" spans="16:30">
      <c r="P54266" s="6"/>
      <c r="AA54266" s="6"/>
      <c r="AC54266" s="6"/>
      <c r="AD54266" s="6"/>
    </row>
    <row r="54267" spans="16:30">
      <c r="P54267" s="6"/>
      <c r="AA54267" s="6"/>
      <c r="AC54267" s="6"/>
      <c r="AD54267" s="6"/>
    </row>
    <row r="54268" spans="16:30">
      <c r="P54268" s="6"/>
      <c r="AA54268" s="6"/>
      <c r="AC54268" s="6"/>
      <c r="AD54268" s="6"/>
    </row>
    <row r="54269" spans="16:30">
      <c r="P54269" s="6"/>
      <c r="AA54269" s="6"/>
      <c r="AC54269" s="6"/>
      <c r="AD54269" s="6"/>
    </row>
    <row r="54270" spans="16:30">
      <c r="P54270" s="6"/>
      <c r="AA54270" s="6"/>
      <c r="AC54270" s="6"/>
      <c r="AD54270" s="6"/>
    </row>
    <row r="54271" spans="16:30">
      <c r="P54271" s="6"/>
      <c r="AA54271" s="6"/>
      <c r="AC54271" s="6"/>
      <c r="AD54271" s="6"/>
    </row>
    <row r="54272" spans="16:30">
      <c r="P54272" s="6"/>
      <c r="AA54272" s="6"/>
      <c r="AC54272" s="6"/>
      <c r="AD54272" s="6"/>
    </row>
    <row r="54273" spans="16:30">
      <c r="P54273" s="6"/>
      <c r="AA54273" s="6"/>
      <c r="AC54273" s="6"/>
      <c r="AD54273" s="6"/>
    </row>
    <row r="54274" spans="16:30">
      <c r="P54274" s="6"/>
      <c r="AA54274" s="6"/>
      <c r="AC54274" s="6"/>
      <c r="AD54274" s="6"/>
    </row>
    <row r="54275" spans="16:30">
      <c r="P54275" s="6"/>
      <c r="AA54275" s="6"/>
      <c r="AC54275" s="6"/>
      <c r="AD54275" s="6"/>
    </row>
    <row r="54276" spans="16:30">
      <c r="P54276" s="6"/>
      <c r="AA54276" s="6"/>
      <c r="AC54276" s="6"/>
      <c r="AD54276" s="6"/>
    </row>
    <row r="54277" spans="16:30">
      <c r="P54277" s="6"/>
      <c r="AA54277" s="6"/>
      <c r="AC54277" s="6"/>
      <c r="AD54277" s="6"/>
    </row>
    <row r="54278" spans="16:30">
      <c r="P54278" s="6"/>
      <c r="AA54278" s="6"/>
      <c r="AC54278" s="6"/>
      <c r="AD54278" s="6"/>
    </row>
    <row r="54279" spans="16:30">
      <c r="P54279" s="6"/>
      <c r="AA54279" s="6"/>
      <c r="AC54279" s="6"/>
      <c r="AD54279" s="6"/>
    </row>
    <row r="54280" spans="16:30">
      <c r="P54280" s="6"/>
      <c r="AA54280" s="6"/>
      <c r="AC54280" s="6"/>
      <c r="AD54280" s="6"/>
    </row>
    <row r="54281" spans="16:30">
      <c r="P54281" s="6"/>
      <c r="AA54281" s="6"/>
      <c r="AC54281" s="6"/>
      <c r="AD54281" s="6"/>
    </row>
    <row r="54282" spans="16:30">
      <c r="P54282" s="6"/>
      <c r="AA54282" s="6"/>
      <c r="AC54282" s="6"/>
      <c r="AD54282" s="6"/>
    </row>
    <row r="54283" spans="16:30">
      <c r="P54283" s="6"/>
      <c r="AA54283" s="6"/>
      <c r="AC54283" s="6"/>
      <c r="AD54283" s="6"/>
    </row>
    <row r="54284" spans="16:30">
      <c r="P54284" s="6"/>
      <c r="AA54284" s="6"/>
      <c r="AC54284" s="6"/>
      <c r="AD54284" s="6"/>
    </row>
    <row r="54285" spans="16:30">
      <c r="P54285" s="6"/>
      <c r="AA54285" s="6"/>
      <c r="AC54285" s="6"/>
      <c r="AD54285" s="6"/>
    </row>
    <row r="54286" spans="16:30">
      <c r="P54286" s="6"/>
      <c r="AA54286" s="6"/>
      <c r="AC54286" s="6"/>
      <c r="AD54286" s="6"/>
    </row>
    <row r="54287" spans="16:30">
      <c r="P54287" s="6"/>
      <c r="AA54287" s="6"/>
      <c r="AC54287" s="6"/>
      <c r="AD54287" s="6"/>
    </row>
    <row r="54288" spans="16:30">
      <c r="P54288" s="6"/>
      <c r="AA54288" s="6"/>
      <c r="AC54288" s="6"/>
      <c r="AD54288" s="6"/>
    </row>
    <row r="54289" spans="16:30">
      <c r="P54289" s="6"/>
      <c r="AA54289" s="6"/>
      <c r="AC54289" s="6"/>
      <c r="AD54289" s="6"/>
    </row>
    <row r="54290" spans="16:30">
      <c r="P54290" s="6"/>
      <c r="AA54290" s="6"/>
      <c r="AC54290" s="6"/>
      <c r="AD54290" s="6"/>
    </row>
    <row r="54291" spans="16:30">
      <c r="P54291" s="6"/>
      <c r="AA54291" s="6"/>
      <c r="AC54291" s="6"/>
      <c r="AD54291" s="6"/>
    </row>
    <row r="54292" spans="16:30">
      <c r="P54292" s="6"/>
      <c r="AA54292" s="6"/>
      <c r="AC54292" s="6"/>
      <c r="AD54292" s="6"/>
    </row>
    <row r="54293" spans="16:30">
      <c r="P54293" s="6"/>
      <c r="AA54293" s="6"/>
      <c r="AC54293" s="6"/>
      <c r="AD54293" s="6"/>
    </row>
    <row r="54294" spans="16:30">
      <c r="P54294" s="6"/>
      <c r="AA54294" s="6"/>
      <c r="AC54294" s="6"/>
      <c r="AD54294" s="6"/>
    </row>
    <row r="54295" spans="16:30">
      <c r="P54295" s="6"/>
      <c r="AA54295" s="6"/>
      <c r="AC54295" s="6"/>
      <c r="AD54295" s="6"/>
    </row>
    <row r="54296" spans="16:30">
      <c r="P54296" s="6"/>
      <c r="AA54296" s="6"/>
      <c r="AC54296" s="6"/>
      <c r="AD54296" s="6"/>
    </row>
    <row r="54297" spans="16:30">
      <c r="P54297" s="6"/>
      <c r="AA54297" s="6"/>
      <c r="AC54297" s="6"/>
      <c r="AD54297" s="6"/>
    </row>
    <row r="54298" spans="16:30">
      <c r="P54298" s="6"/>
      <c r="AA54298" s="6"/>
      <c r="AC54298" s="6"/>
      <c r="AD54298" s="6"/>
    </row>
    <row r="54299" spans="16:30">
      <c r="P54299" s="6"/>
      <c r="AA54299" s="6"/>
      <c r="AC54299" s="6"/>
      <c r="AD54299" s="6"/>
    </row>
    <row r="54300" spans="16:30">
      <c r="P54300" s="6"/>
      <c r="AA54300" s="6"/>
      <c r="AC54300" s="6"/>
      <c r="AD54300" s="6"/>
    </row>
    <row r="54301" spans="16:30">
      <c r="P54301" s="6"/>
      <c r="AA54301" s="6"/>
      <c r="AC54301" s="6"/>
      <c r="AD54301" s="6"/>
    </row>
    <row r="54302" spans="16:30">
      <c r="P54302" s="6"/>
      <c r="AA54302" s="6"/>
      <c r="AC54302" s="6"/>
      <c r="AD54302" s="6"/>
    </row>
    <row r="54303" spans="16:30">
      <c r="P54303" s="6"/>
      <c r="AA54303" s="6"/>
      <c r="AC54303" s="6"/>
      <c r="AD54303" s="6"/>
    </row>
    <row r="54304" spans="16:30">
      <c r="P54304" s="6"/>
      <c r="AA54304" s="6"/>
      <c r="AC54304" s="6"/>
      <c r="AD54304" s="6"/>
    </row>
    <row r="54305" spans="16:30">
      <c r="P54305" s="6"/>
      <c r="AA54305" s="6"/>
      <c r="AC54305" s="6"/>
      <c r="AD54305" s="6"/>
    </row>
    <row r="54306" spans="16:30">
      <c r="P54306" s="6"/>
      <c r="AA54306" s="6"/>
      <c r="AC54306" s="6"/>
      <c r="AD54306" s="6"/>
    </row>
    <row r="54307" spans="16:30">
      <c r="P54307" s="6"/>
      <c r="AA54307" s="6"/>
      <c r="AC54307" s="6"/>
      <c r="AD54307" s="6"/>
    </row>
    <row r="54308" spans="16:30">
      <c r="P54308" s="6"/>
      <c r="AA54308" s="6"/>
      <c r="AC54308" s="6"/>
      <c r="AD54308" s="6"/>
    </row>
    <row r="54309" spans="16:30">
      <c r="P54309" s="6"/>
      <c r="AA54309" s="6"/>
      <c r="AC54309" s="6"/>
      <c r="AD54309" s="6"/>
    </row>
    <row r="54310" spans="16:30">
      <c r="P54310" s="6"/>
      <c r="AA54310" s="6"/>
      <c r="AC54310" s="6"/>
      <c r="AD54310" s="6"/>
    </row>
    <row r="54311" spans="16:30">
      <c r="P54311" s="6"/>
      <c r="AA54311" s="6"/>
      <c r="AC54311" s="6"/>
      <c r="AD54311" s="6"/>
    </row>
    <row r="54312" spans="16:30">
      <c r="P54312" s="6"/>
      <c r="AA54312" s="6"/>
      <c r="AC54312" s="6"/>
      <c r="AD54312" s="6"/>
    </row>
    <row r="54313" spans="16:30">
      <c r="P54313" s="6"/>
      <c r="AA54313" s="6"/>
      <c r="AC54313" s="6"/>
      <c r="AD54313" s="6"/>
    </row>
    <row r="54314" spans="16:30">
      <c r="P54314" s="6"/>
      <c r="AA54314" s="6"/>
      <c r="AC54314" s="6"/>
      <c r="AD54314" s="6"/>
    </row>
    <row r="54315" spans="16:30">
      <c r="P54315" s="6"/>
      <c r="AA54315" s="6"/>
      <c r="AC54315" s="6"/>
      <c r="AD54315" s="6"/>
    </row>
    <row r="54316" spans="16:30">
      <c r="P54316" s="6"/>
      <c r="AA54316" s="6"/>
      <c r="AC54316" s="6"/>
      <c r="AD54316" s="6"/>
    </row>
    <row r="54317" spans="16:30">
      <c r="P54317" s="6"/>
      <c r="AA54317" s="6"/>
      <c r="AC54317" s="6"/>
      <c r="AD54317" s="6"/>
    </row>
    <row r="54318" spans="16:30">
      <c r="P54318" s="6"/>
      <c r="AA54318" s="6"/>
      <c r="AC54318" s="6"/>
      <c r="AD54318" s="6"/>
    </row>
    <row r="54319" spans="16:30">
      <c r="P54319" s="6"/>
      <c r="AA54319" s="6"/>
      <c r="AC54319" s="6"/>
      <c r="AD54319" s="6"/>
    </row>
    <row r="54320" spans="16:30">
      <c r="P54320" s="6"/>
      <c r="AA54320" s="6"/>
      <c r="AC54320" s="6"/>
      <c r="AD54320" s="6"/>
    </row>
    <row r="54321" spans="16:30">
      <c r="P54321" s="6"/>
      <c r="AA54321" s="6"/>
      <c r="AC54321" s="6"/>
      <c r="AD54321" s="6"/>
    </row>
    <row r="54322" spans="16:30">
      <c r="P54322" s="6"/>
      <c r="AA54322" s="6"/>
      <c r="AC54322" s="6"/>
      <c r="AD54322" s="6"/>
    </row>
    <row r="54323" spans="16:30">
      <c r="P54323" s="6"/>
      <c r="AA54323" s="6"/>
      <c r="AC54323" s="6"/>
      <c r="AD54323" s="6"/>
    </row>
    <row r="54324" spans="16:30">
      <c r="P54324" s="6"/>
      <c r="AA54324" s="6"/>
      <c r="AC54324" s="6"/>
      <c r="AD54324" s="6"/>
    </row>
    <row r="54325" spans="16:30">
      <c r="P54325" s="6"/>
      <c r="AA54325" s="6"/>
      <c r="AC54325" s="6"/>
      <c r="AD54325" s="6"/>
    </row>
    <row r="54326" spans="16:30">
      <c r="P54326" s="6"/>
      <c r="AA54326" s="6"/>
      <c r="AC54326" s="6"/>
      <c r="AD54326" s="6"/>
    </row>
    <row r="54327" spans="16:30">
      <c r="P54327" s="6"/>
      <c r="AA54327" s="6"/>
      <c r="AC54327" s="6"/>
      <c r="AD54327" s="6"/>
    </row>
    <row r="54328" spans="16:30">
      <c r="P54328" s="6"/>
      <c r="AA54328" s="6"/>
      <c r="AC54328" s="6"/>
      <c r="AD54328" s="6"/>
    </row>
    <row r="54329" spans="16:30">
      <c r="P54329" s="6"/>
      <c r="AA54329" s="6"/>
      <c r="AC54329" s="6"/>
      <c r="AD54329" s="6"/>
    </row>
    <row r="54330" spans="16:30">
      <c r="P54330" s="6"/>
      <c r="AA54330" s="6"/>
      <c r="AC54330" s="6"/>
      <c r="AD54330" s="6"/>
    </row>
    <row r="54331" spans="16:30">
      <c r="P54331" s="6"/>
      <c r="AA54331" s="6"/>
      <c r="AC54331" s="6"/>
      <c r="AD54331" s="6"/>
    </row>
    <row r="54332" spans="16:30">
      <c r="P54332" s="6"/>
      <c r="AA54332" s="6"/>
      <c r="AC54332" s="6"/>
      <c r="AD54332" s="6"/>
    </row>
    <row r="54333" spans="16:30">
      <c r="P54333" s="6"/>
      <c r="AA54333" s="6"/>
      <c r="AC54333" s="6"/>
      <c r="AD54333" s="6"/>
    </row>
    <row r="54334" spans="16:30">
      <c r="P54334" s="6"/>
      <c r="AA54334" s="6"/>
      <c r="AC54334" s="6"/>
      <c r="AD54334" s="6"/>
    </row>
    <row r="54335" spans="16:30">
      <c r="P54335" s="6"/>
      <c r="AA54335" s="6"/>
      <c r="AC54335" s="6"/>
      <c r="AD54335" s="6"/>
    </row>
    <row r="54336" spans="16:30">
      <c r="P54336" s="6"/>
      <c r="AA54336" s="6"/>
      <c r="AC54336" s="6"/>
      <c r="AD54336" s="6"/>
    </row>
    <row r="54337" spans="16:30">
      <c r="P54337" s="6"/>
      <c r="AA54337" s="6"/>
      <c r="AC54337" s="6"/>
      <c r="AD54337" s="6"/>
    </row>
    <row r="54338" spans="16:30">
      <c r="P54338" s="6"/>
      <c r="AA54338" s="6"/>
      <c r="AC54338" s="6"/>
      <c r="AD54338" s="6"/>
    </row>
    <row r="54339" spans="16:30">
      <c r="P54339" s="6"/>
      <c r="AA54339" s="6"/>
      <c r="AC54339" s="6"/>
      <c r="AD54339" s="6"/>
    </row>
    <row r="54340" spans="16:30">
      <c r="P54340" s="6"/>
      <c r="AA54340" s="6"/>
      <c r="AC54340" s="6"/>
      <c r="AD54340" s="6"/>
    </row>
    <row r="54341" spans="16:30">
      <c r="P54341" s="6"/>
      <c r="AA54341" s="6"/>
      <c r="AC54341" s="6"/>
      <c r="AD54341" s="6"/>
    </row>
    <row r="54342" spans="16:30">
      <c r="P54342" s="6"/>
      <c r="AA54342" s="6"/>
      <c r="AC54342" s="6"/>
      <c r="AD54342" s="6"/>
    </row>
    <row r="54343" spans="16:30">
      <c r="P54343" s="6"/>
      <c r="AA54343" s="6"/>
      <c r="AC54343" s="6"/>
      <c r="AD54343" s="6"/>
    </row>
    <row r="54344" spans="16:30">
      <c r="P54344" s="6"/>
      <c r="AA54344" s="6"/>
      <c r="AC54344" s="6"/>
      <c r="AD54344" s="6"/>
    </row>
    <row r="54345" spans="16:30">
      <c r="P54345" s="6"/>
      <c r="AA54345" s="6"/>
      <c r="AC54345" s="6"/>
      <c r="AD54345" s="6"/>
    </row>
    <row r="54346" spans="16:30">
      <c r="P54346" s="6"/>
      <c r="AA54346" s="6"/>
      <c r="AC54346" s="6"/>
      <c r="AD54346" s="6"/>
    </row>
    <row r="54347" spans="16:30">
      <c r="P54347" s="6"/>
      <c r="AA54347" s="6"/>
      <c r="AC54347" s="6"/>
      <c r="AD54347" s="6"/>
    </row>
    <row r="54348" spans="16:30">
      <c r="P54348" s="6"/>
      <c r="AA54348" s="6"/>
      <c r="AC54348" s="6"/>
      <c r="AD54348" s="6"/>
    </row>
    <row r="54349" spans="16:30">
      <c r="P54349" s="6"/>
      <c r="AA54349" s="6"/>
      <c r="AC54349" s="6"/>
      <c r="AD54349" s="6"/>
    </row>
    <row r="54350" spans="16:30">
      <c r="P54350" s="6"/>
      <c r="AA54350" s="6"/>
      <c r="AC54350" s="6"/>
      <c r="AD54350" s="6"/>
    </row>
    <row r="54351" spans="16:30">
      <c r="P54351" s="6"/>
      <c r="AA54351" s="6"/>
      <c r="AC54351" s="6"/>
      <c r="AD54351" s="6"/>
    </row>
    <row r="54352" spans="16:30">
      <c r="P54352" s="6"/>
      <c r="AA54352" s="6"/>
      <c r="AC54352" s="6"/>
      <c r="AD54352" s="6"/>
    </row>
    <row r="54353" spans="16:30">
      <c r="P54353" s="6"/>
      <c r="AA54353" s="6"/>
      <c r="AC54353" s="6"/>
      <c r="AD54353" s="6"/>
    </row>
    <row r="54354" spans="16:30">
      <c r="P54354" s="6"/>
      <c r="AA54354" s="6"/>
      <c r="AC54354" s="6"/>
      <c r="AD54354" s="6"/>
    </row>
    <row r="54355" spans="16:30">
      <c r="P54355" s="6"/>
      <c r="AA54355" s="6"/>
      <c r="AC54355" s="6"/>
      <c r="AD54355" s="6"/>
    </row>
    <row r="54356" spans="16:30">
      <c r="P54356" s="6"/>
      <c r="AA54356" s="6"/>
      <c r="AC54356" s="6"/>
      <c r="AD54356" s="6"/>
    </row>
    <row r="54357" spans="16:30">
      <c r="P54357" s="6"/>
      <c r="AA54357" s="6"/>
      <c r="AC54357" s="6"/>
      <c r="AD54357" s="6"/>
    </row>
    <row r="54358" spans="16:30">
      <c r="P54358" s="6"/>
      <c r="AA54358" s="6"/>
      <c r="AC54358" s="6"/>
      <c r="AD54358" s="6"/>
    </row>
    <row r="54359" spans="16:30">
      <c r="P54359" s="6"/>
      <c r="AA54359" s="6"/>
      <c r="AC54359" s="6"/>
      <c r="AD54359" s="6"/>
    </row>
    <row r="54360" spans="16:30">
      <c r="P54360" s="6"/>
      <c r="AA54360" s="6"/>
      <c r="AC54360" s="6"/>
      <c r="AD54360" s="6"/>
    </row>
    <row r="54361" spans="16:30">
      <c r="P54361" s="6"/>
      <c r="AA54361" s="6"/>
      <c r="AC54361" s="6"/>
      <c r="AD54361" s="6"/>
    </row>
    <row r="54362" spans="16:30">
      <c r="P54362" s="6"/>
      <c r="AA54362" s="6"/>
      <c r="AC54362" s="6"/>
      <c r="AD54362" s="6"/>
    </row>
    <row r="54363" spans="16:30">
      <c r="P54363" s="6"/>
      <c r="AA54363" s="6"/>
      <c r="AC54363" s="6"/>
      <c r="AD54363" s="6"/>
    </row>
    <row r="54364" spans="16:30">
      <c r="P54364" s="6"/>
      <c r="AA54364" s="6"/>
      <c r="AC54364" s="6"/>
      <c r="AD54364" s="6"/>
    </row>
    <row r="54365" spans="16:30">
      <c r="P54365" s="6"/>
      <c r="AA54365" s="6"/>
      <c r="AC54365" s="6"/>
      <c r="AD54365" s="6"/>
    </row>
    <row r="54366" spans="16:30">
      <c r="P54366" s="6"/>
      <c r="AA54366" s="6"/>
      <c r="AC54366" s="6"/>
      <c r="AD54366" s="6"/>
    </row>
    <row r="54367" spans="16:30">
      <c r="P54367" s="6"/>
      <c r="AA54367" s="6"/>
      <c r="AC54367" s="6"/>
      <c r="AD54367" s="6"/>
    </row>
    <row r="54368" spans="16:30">
      <c r="P54368" s="6"/>
      <c r="AA54368" s="6"/>
      <c r="AC54368" s="6"/>
      <c r="AD54368" s="6"/>
    </row>
    <row r="54369" spans="16:30">
      <c r="P54369" s="6"/>
      <c r="AA54369" s="6"/>
      <c r="AC54369" s="6"/>
      <c r="AD54369" s="6"/>
    </row>
    <row r="54370" spans="16:30">
      <c r="P54370" s="6"/>
      <c r="AA54370" s="6"/>
      <c r="AC54370" s="6"/>
      <c r="AD54370" s="6"/>
    </row>
    <row r="54371" spans="16:30">
      <c r="P54371" s="6"/>
      <c r="AA54371" s="6"/>
      <c r="AC54371" s="6"/>
      <c r="AD54371" s="6"/>
    </row>
    <row r="54372" spans="16:30">
      <c r="P54372" s="6"/>
      <c r="AA54372" s="6"/>
      <c r="AC54372" s="6"/>
      <c r="AD54372" s="6"/>
    </row>
    <row r="54373" spans="16:30">
      <c r="P54373" s="6"/>
      <c r="AA54373" s="6"/>
      <c r="AC54373" s="6"/>
      <c r="AD54373" s="6"/>
    </row>
    <row r="54374" spans="16:30">
      <c r="P54374" s="6"/>
      <c r="AA54374" s="6"/>
      <c r="AC54374" s="6"/>
      <c r="AD54374" s="6"/>
    </row>
    <row r="54375" spans="16:30">
      <c r="P54375" s="6"/>
      <c r="AA54375" s="6"/>
      <c r="AC54375" s="6"/>
      <c r="AD54375" s="6"/>
    </row>
    <row r="54376" spans="16:30">
      <c r="P54376" s="6"/>
      <c r="AA54376" s="6"/>
      <c r="AC54376" s="6"/>
      <c r="AD54376" s="6"/>
    </row>
    <row r="54377" spans="16:30">
      <c r="P54377" s="6"/>
      <c r="AA54377" s="6"/>
      <c r="AC54377" s="6"/>
      <c r="AD54377" s="6"/>
    </row>
    <row r="54378" spans="16:30">
      <c r="P54378" s="6"/>
      <c r="AA54378" s="6"/>
      <c r="AC54378" s="6"/>
      <c r="AD54378" s="6"/>
    </row>
    <row r="54379" spans="16:30">
      <c r="P54379" s="6"/>
      <c r="AA54379" s="6"/>
      <c r="AC54379" s="6"/>
      <c r="AD54379" s="6"/>
    </row>
    <row r="54380" spans="16:30">
      <c r="P54380" s="6"/>
      <c r="AA54380" s="6"/>
      <c r="AC54380" s="6"/>
      <c r="AD54380" s="6"/>
    </row>
    <row r="54381" spans="16:30">
      <c r="P54381" s="6"/>
      <c r="AA54381" s="6"/>
      <c r="AC54381" s="6"/>
      <c r="AD54381" s="6"/>
    </row>
    <row r="54382" spans="16:30">
      <c r="P54382" s="6"/>
      <c r="AA54382" s="6"/>
      <c r="AC54382" s="6"/>
      <c r="AD54382" s="6"/>
    </row>
    <row r="54383" spans="16:30">
      <c r="P54383" s="6"/>
      <c r="AA54383" s="6"/>
      <c r="AC54383" s="6"/>
      <c r="AD54383" s="6"/>
    </row>
    <row r="54384" spans="16:30">
      <c r="P54384" s="6"/>
      <c r="AA54384" s="6"/>
      <c r="AC54384" s="6"/>
      <c r="AD54384" s="6"/>
    </row>
    <row r="54385" spans="16:30">
      <c r="P54385" s="6"/>
      <c r="AA54385" s="6"/>
      <c r="AC54385" s="6"/>
      <c r="AD54385" s="6"/>
    </row>
    <row r="54386" spans="16:30">
      <c r="P54386" s="6"/>
      <c r="AA54386" s="6"/>
      <c r="AC54386" s="6"/>
      <c r="AD54386" s="6"/>
    </row>
    <row r="54387" spans="16:30">
      <c r="P54387" s="6"/>
      <c r="AA54387" s="6"/>
      <c r="AC54387" s="6"/>
      <c r="AD54387" s="6"/>
    </row>
    <row r="54388" spans="16:30">
      <c r="P54388" s="6"/>
      <c r="AA54388" s="6"/>
      <c r="AC54388" s="6"/>
      <c r="AD54388" s="6"/>
    </row>
    <row r="54389" spans="16:30">
      <c r="P54389" s="6"/>
      <c r="AA54389" s="6"/>
      <c r="AC54389" s="6"/>
      <c r="AD54389" s="6"/>
    </row>
    <row r="54390" spans="16:30">
      <c r="P54390" s="6"/>
      <c r="AA54390" s="6"/>
      <c r="AC54390" s="6"/>
      <c r="AD54390" s="6"/>
    </row>
    <row r="54391" spans="16:30">
      <c r="P54391" s="6"/>
      <c r="AA54391" s="6"/>
      <c r="AC54391" s="6"/>
      <c r="AD54391" s="6"/>
    </row>
    <row r="54392" spans="16:30">
      <c r="P54392" s="6"/>
      <c r="AA54392" s="6"/>
      <c r="AC54392" s="6"/>
      <c r="AD54392" s="6"/>
    </row>
    <row r="54393" spans="16:30">
      <c r="P54393" s="6"/>
      <c r="AA54393" s="6"/>
      <c r="AC54393" s="6"/>
      <c r="AD54393" s="6"/>
    </row>
    <row r="54394" spans="16:30">
      <c r="P54394" s="6"/>
      <c r="AA54394" s="6"/>
      <c r="AC54394" s="6"/>
      <c r="AD54394" s="6"/>
    </row>
    <row r="54395" spans="16:30">
      <c r="P54395" s="6"/>
      <c r="AA54395" s="6"/>
      <c r="AC54395" s="6"/>
      <c r="AD54395" s="6"/>
    </row>
    <row r="54396" spans="16:30">
      <c r="P54396" s="6"/>
      <c r="AA54396" s="6"/>
      <c r="AC54396" s="6"/>
      <c r="AD54396" s="6"/>
    </row>
    <row r="54397" spans="16:30">
      <c r="P54397" s="6"/>
      <c r="AA54397" s="6"/>
      <c r="AC54397" s="6"/>
      <c r="AD54397" s="6"/>
    </row>
    <row r="54398" spans="16:30">
      <c r="P54398" s="6"/>
      <c r="AA54398" s="6"/>
      <c r="AC54398" s="6"/>
      <c r="AD54398" s="6"/>
    </row>
    <row r="54399" spans="16:30">
      <c r="P54399" s="6"/>
      <c r="AA54399" s="6"/>
      <c r="AC54399" s="6"/>
      <c r="AD54399" s="6"/>
    </row>
    <row r="54400" spans="16:30">
      <c r="P54400" s="6"/>
      <c r="AA54400" s="6"/>
      <c r="AC54400" s="6"/>
      <c r="AD54400" s="6"/>
    </row>
    <row r="54401" spans="16:30">
      <c r="P54401" s="6"/>
      <c r="AA54401" s="6"/>
      <c r="AC54401" s="6"/>
      <c r="AD54401" s="6"/>
    </row>
    <row r="54402" spans="16:30">
      <c r="P54402" s="6"/>
      <c r="AA54402" s="6"/>
      <c r="AC54402" s="6"/>
      <c r="AD54402" s="6"/>
    </row>
    <row r="54403" spans="16:30">
      <c r="P54403" s="6"/>
      <c r="AA54403" s="6"/>
      <c r="AC54403" s="6"/>
      <c r="AD54403" s="6"/>
    </row>
    <row r="54404" spans="16:30">
      <c r="P54404" s="6"/>
      <c r="AA54404" s="6"/>
      <c r="AC54404" s="6"/>
      <c r="AD54404" s="6"/>
    </row>
    <row r="54405" spans="16:30">
      <c r="P54405" s="6"/>
      <c r="AA54405" s="6"/>
      <c r="AC54405" s="6"/>
      <c r="AD54405" s="6"/>
    </row>
    <row r="54406" spans="16:30">
      <c r="P54406" s="6"/>
      <c r="AA54406" s="6"/>
      <c r="AC54406" s="6"/>
      <c r="AD54406" s="6"/>
    </row>
    <row r="54407" spans="16:30">
      <c r="P54407" s="6"/>
      <c r="AA54407" s="6"/>
      <c r="AC54407" s="6"/>
      <c r="AD54407" s="6"/>
    </row>
    <row r="54408" spans="16:30">
      <c r="P54408" s="6"/>
      <c r="AA54408" s="6"/>
      <c r="AC54408" s="6"/>
      <c r="AD54408" s="6"/>
    </row>
    <row r="54409" spans="16:30">
      <c r="P54409" s="6"/>
      <c r="AA54409" s="6"/>
      <c r="AC54409" s="6"/>
      <c r="AD54409" s="6"/>
    </row>
    <row r="54410" spans="16:30">
      <c r="P54410" s="6"/>
      <c r="AA54410" s="6"/>
      <c r="AC54410" s="6"/>
      <c r="AD54410" s="6"/>
    </row>
    <row r="54411" spans="16:30">
      <c r="P54411" s="6"/>
      <c r="AA54411" s="6"/>
      <c r="AC54411" s="6"/>
      <c r="AD54411" s="6"/>
    </row>
    <row r="54412" spans="16:30">
      <c r="P54412" s="6"/>
      <c r="AA54412" s="6"/>
      <c r="AC54412" s="6"/>
      <c r="AD54412" s="6"/>
    </row>
    <row r="54413" spans="16:30">
      <c r="P54413" s="6"/>
      <c r="AA54413" s="6"/>
      <c r="AC54413" s="6"/>
      <c r="AD54413" s="6"/>
    </row>
    <row r="54414" spans="16:30">
      <c r="P54414" s="6"/>
      <c r="AA54414" s="6"/>
      <c r="AC54414" s="6"/>
      <c r="AD54414" s="6"/>
    </row>
    <row r="54415" spans="16:30">
      <c r="P54415" s="6"/>
      <c r="AA54415" s="6"/>
      <c r="AC54415" s="6"/>
      <c r="AD54415" s="6"/>
    </row>
    <row r="54416" spans="16:30">
      <c r="P54416" s="6"/>
      <c r="AA54416" s="6"/>
      <c r="AC54416" s="6"/>
      <c r="AD54416" s="6"/>
    </row>
    <row r="54417" spans="16:30">
      <c r="P54417" s="6"/>
      <c r="AA54417" s="6"/>
      <c r="AC54417" s="6"/>
      <c r="AD54417" s="6"/>
    </row>
    <row r="54418" spans="16:30">
      <c r="P54418" s="6"/>
      <c r="AA54418" s="6"/>
      <c r="AC54418" s="6"/>
      <c r="AD54418" s="6"/>
    </row>
    <row r="54419" spans="16:30">
      <c r="P54419" s="6"/>
      <c r="AA54419" s="6"/>
      <c r="AC54419" s="6"/>
      <c r="AD54419" s="6"/>
    </row>
    <row r="54420" spans="16:30">
      <c r="P54420" s="6"/>
      <c r="AA54420" s="6"/>
      <c r="AC54420" s="6"/>
      <c r="AD54420" s="6"/>
    </row>
    <row r="54421" spans="16:30">
      <c r="P54421" s="6"/>
      <c r="AA54421" s="6"/>
      <c r="AC54421" s="6"/>
      <c r="AD54421" s="6"/>
    </row>
    <row r="54422" spans="16:30">
      <c r="P54422" s="6"/>
      <c r="AA54422" s="6"/>
      <c r="AC54422" s="6"/>
      <c r="AD54422" s="6"/>
    </row>
    <row r="54423" spans="16:30">
      <c r="P54423" s="6"/>
      <c r="AA54423" s="6"/>
      <c r="AC54423" s="6"/>
      <c r="AD54423" s="6"/>
    </row>
    <row r="54424" spans="16:30">
      <c r="P54424" s="6"/>
      <c r="AA54424" s="6"/>
      <c r="AC54424" s="6"/>
      <c r="AD54424" s="6"/>
    </row>
    <row r="54425" spans="16:30">
      <c r="P54425" s="6"/>
      <c r="AA54425" s="6"/>
      <c r="AC54425" s="6"/>
      <c r="AD54425" s="6"/>
    </row>
    <row r="54426" spans="16:30">
      <c r="P54426" s="6"/>
      <c r="AA54426" s="6"/>
      <c r="AC54426" s="6"/>
      <c r="AD54426" s="6"/>
    </row>
    <row r="54427" spans="16:30">
      <c r="P54427" s="6"/>
      <c r="AA54427" s="6"/>
      <c r="AC54427" s="6"/>
      <c r="AD54427" s="6"/>
    </row>
    <row r="54428" spans="16:30">
      <c r="P54428" s="6"/>
      <c r="AA54428" s="6"/>
      <c r="AC54428" s="6"/>
      <c r="AD54428" s="6"/>
    </row>
    <row r="54429" spans="16:30">
      <c r="P54429" s="6"/>
      <c r="AA54429" s="6"/>
      <c r="AC54429" s="6"/>
      <c r="AD54429" s="6"/>
    </row>
    <row r="54430" spans="16:30">
      <c r="P54430" s="6"/>
      <c r="AA54430" s="6"/>
      <c r="AC54430" s="6"/>
      <c r="AD54430" s="6"/>
    </row>
    <row r="54431" spans="16:30">
      <c r="P54431" s="6"/>
      <c r="AA54431" s="6"/>
      <c r="AC54431" s="6"/>
      <c r="AD54431" s="6"/>
    </row>
    <row r="54432" spans="16:30">
      <c r="P54432" s="6"/>
      <c r="AA54432" s="6"/>
      <c r="AC54432" s="6"/>
      <c r="AD54432" s="6"/>
    </row>
    <row r="54433" spans="16:30">
      <c r="P54433" s="6"/>
      <c r="AA54433" s="6"/>
      <c r="AC54433" s="6"/>
      <c r="AD54433" s="6"/>
    </row>
    <row r="54434" spans="16:30">
      <c r="P54434" s="6"/>
      <c r="AA54434" s="6"/>
      <c r="AC54434" s="6"/>
      <c r="AD54434" s="6"/>
    </row>
    <row r="54435" spans="16:30">
      <c r="P54435" s="6"/>
      <c r="AA54435" s="6"/>
      <c r="AC54435" s="6"/>
      <c r="AD54435" s="6"/>
    </row>
    <row r="54436" spans="16:30">
      <c r="P54436" s="6"/>
      <c r="AA54436" s="6"/>
      <c r="AC54436" s="6"/>
      <c r="AD54436" s="6"/>
    </row>
    <row r="54437" spans="16:30">
      <c r="P54437" s="6"/>
      <c r="AA54437" s="6"/>
      <c r="AC54437" s="6"/>
      <c r="AD54437" s="6"/>
    </row>
    <row r="54438" spans="16:30">
      <c r="P54438" s="6"/>
      <c r="AA54438" s="6"/>
      <c r="AC54438" s="6"/>
      <c r="AD54438" s="6"/>
    </row>
    <row r="54439" spans="16:30">
      <c r="P54439" s="6"/>
      <c r="AA54439" s="6"/>
      <c r="AC54439" s="6"/>
      <c r="AD54439" s="6"/>
    </row>
    <row r="54440" spans="16:30">
      <c r="P54440" s="6"/>
      <c r="AA54440" s="6"/>
      <c r="AC54440" s="6"/>
      <c r="AD54440" s="6"/>
    </row>
    <row r="54441" spans="16:30">
      <c r="P54441" s="6"/>
      <c r="AA54441" s="6"/>
      <c r="AC54441" s="6"/>
      <c r="AD54441" s="6"/>
    </row>
    <row r="54442" spans="16:30">
      <c r="P54442" s="6"/>
      <c r="AA54442" s="6"/>
      <c r="AC54442" s="6"/>
      <c r="AD54442" s="6"/>
    </row>
    <row r="54443" spans="16:30">
      <c r="P54443" s="6"/>
      <c r="AA54443" s="6"/>
      <c r="AC54443" s="6"/>
      <c r="AD54443" s="6"/>
    </row>
    <row r="54444" spans="16:30">
      <c r="P54444" s="6"/>
      <c r="AA54444" s="6"/>
      <c r="AC54444" s="6"/>
      <c r="AD54444" s="6"/>
    </row>
    <row r="54445" spans="16:30">
      <c r="P54445" s="6"/>
      <c r="AA54445" s="6"/>
      <c r="AC54445" s="6"/>
      <c r="AD54445" s="6"/>
    </row>
    <row r="54446" spans="16:30">
      <c r="P54446" s="6"/>
      <c r="AA54446" s="6"/>
      <c r="AC54446" s="6"/>
      <c r="AD54446" s="6"/>
    </row>
    <row r="54447" spans="16:30">
      <c r="P54447" s="6"/>
      <c r="AA54447" s="6"/>
      <c r="AC54447" s="6"/>
      <c r="AD54447" s="6"/>
    </row>
    <row r="54448" spans="16:30">
      <c r="P54448" s="6"/>
      <c r="AA54448" s="6"/>
      <c r="AC54448" s="6"/>
      <c r="AD54448" s="6"/>
    </row>
    <row r="54449" spans="16:30">
      <c r="P54449" s="6"/>
      <c r="AA54449" s="6"/>
      <c r="AC54449" s="6"/>
      <c r="AD54449" s="6"/>
    </row>
    <row r="54450" spans="16:30">
      <c r="P54450" s="6"/>
      <c r="AA54450" s="6"/>
      <c r="AC54450" s="6"/>
      <c r="AD54450" s="6"/>
    </row>
    <row r="54451" spans="16:30">
      <c r="P54451" s="6"/>
      <c r="AA54451" s="6"/>
      <c r="AC54451" s="6"/>
      <c r="AD54451" s="6"/>
    </row>
    <row r="54452" spans="16:30">
      <c r="P54452" s="6"/>
      <c r="AA54452" s="6"/>
      <c r="AC54452" s="6"/>
      <c r="AD54452" s="6"/>
    </row>
    <row r="54453" spans="16:30">
      <c r="P54453" s="6"/>
      <c r="AA54453" s="6"/>
      <c r="AC54453" s="6"/>
      <c r="AD54453" s="6"/>
    </row>
    <row r="54454" spans="16:30">
      <c r="P54454" s="6"/>
      <c r="AA54454" s="6"/>
      <c r="AC54454" s="6"/>
      <c r="AD54454" s="6"/>
    </row>
    <row r="54455" spans="16:30">
      <c r="P54455" s="6"/>
      <c r="AA54455" s="6"/>
      <c r="AC54455" s="6"/>
      <c r="AD54455" s="6"/>
    </row>
    <row r="54456" spans="16:30">
      <c r="P54456" s="6"/>
      <c r="AA54456" s="6"/>
      <c r="AC54456" s="6"/>
      <c r="AD54456" s="6"/>
    </row>
    <row r="54457" spans="16:30">
      <c r="P54457" s="6"/>
      <c r="AA54457" s="6"/>
      <c r="AC54457" s="6"/>
      <c r="AD54457" s="6"/>
    </row>
    <row r="54458" spans="16:30">
      <c r="P54458" s="6"/>
      <c r="AA54458" s="6"/>
      <c r="AC54458" s="6"/>
      <c r="AD54458" s="6"/>
    </row>
    <row r="54459" spans="16:30">
      <c r="P54459" s="6"/>
      <c r="AA54459" s="6"/>
      <c r="AC54459" s="6"/>
      <c r="AD54459" s="6"/>
    </row>
    <row r="54460" spans="16:30">
      <c r="P54460" s="6"/>
      <c r="AA54460" s="6"/>
      <c r="AC54460" s="6"/>
      <c r="AD54460" s="6"/>
    </row>
    <row r="54461" spans="16:30">
      <c r="P54461" s="6"/>
      <c r="AA54461" s="6"/>
      <c r="AC54461" s="6"/>
      <c r="AD54461" s="6"/>
    </row>
    <row r="54462" spans="16:30">
      <c r="P54462" s="6"/>
      <c r="AA54462" s="6"/>
      <c r="AC54462" s="6"/>
      <c r="AD54462" s="6"/>
    </row>
    <row r="54463" spans="16:30">
      <c r="P54463" s="6"/>
      <c r="AA54463" s="6"/>
      <c r="AC54463" s="6"/>
      <c r="AD54463" s="6"/>
    </row>
    <row r="54464" spans="16:30">
      <c r="P54464" s="6"/>
      <c r="AA54464" s="6"/>
      <c r="AC54464" s="6"/>
      <c r="AD54464" s="6"/>
    </row>
    <row r="54465" spans="16:30">
      <c r="P54465" s="6"/>
      <c r="AA54465" s="6"/>
      <c r="AC54465" s="6"/>
      <c r="AD54465" s="6"/>
    </row>
    <row r="54466" spans="16:30">
      <c r="P54466" s="6"/>
      <c r="AA54466" s="6"/>
      <c r="AC54466" s="6"/>
      <c r="AD54466" s="6"/>
    </row>
    <row r="54467" spans="16:30">
      <c r="P54467" s="6"/>
      <c r="AA54467" s="6"/>
      <c r="AC54467" s="6"/>
      <c r="AD54467" s="6"/>
    </row>
    <row r="54468" spans="16:30">
      <c r="P54468" s="6"/>
      <c r="AA54468" s="6"/>
      <c r="AC54468" s="6"/>
      <c r="AD54468" s="6"/>
    </row>
    <row r="54469" spans="16:30">
      <c r="P54469" s="6"/>
      <c r="AA54469" s="6"/>
      <c r="AC54469" s="6"/>
      <c r="AD54469" s="6"/>
    </row>
    <row r="54470" spans="16:30">
      <c r="P54470" s="6"/>
      <c r="AA54470" s="6"/>
      <c r="AC54470" s="6"/>
      <c r="AD54470" s="6"/>
    </row>
    <row r="54471" spans="16:30">
      <c r="P54471" s="6"/>
      <c r="AA54471" s="6"/>
      <c r="AC54471" s="6"/>
      <c r="AD54471" s="6"/>
    </row>
    <row r="54472" spans="16:30">
      <c r="P54472" s="6"/>
      <c r="AA54472" s="6"/>
      <c r="AC54472" s="6"/>
      <c r="AD54472" s="6"/>
    </row>
    <row r="54473" spans="16:30">
      <c r="P54473" s="6"/>
      <c r="AA54473" s="6"/>
      <c r="AC54473" s="6"/>
      <c r="AD54473" s="6"/>
    </row>
    <row r="54474" spans="16:30">
      <c r="P54474" s="6"/>
      <c r="AA54474" s="6"/>
      <c r="AC54474" s="6"/>
      <c r="AD54474" s="6"/>
    </row>
    <row r="54475" spans="16:30">
      <c r="P54475" s="6"/>
      <c r="AA54475" s="6"/>
      <c r="AC54475" s="6"/>
      <c r="AD54475" s="6"/>
    </row>
    <row r="54476" spans="16:30">
      <c r="P54476" s="6"/>
      <c r="AA54476" s="6"/>
      <c r="AC54476" s="6"/>
      <c r="AD54476" s="6"/>
    </row>
    <row r="54477" spans="16:30">
      <c r="P54477" s="6"/>
      <c r="AA54477" s="6"/>
      <c r="AC54477" s="6"/>
      <c r="AD54477" s="6"/>
    </row>
    <row r="54478" spans="16:30">
      <c r="P54478" s="6"/>
      <c r="AA54478" s="6"/>
      <c r="AC54478" s="6"/>
      <c r="AD54478" s="6"/>
    </row>
    <row r="54479" spans="16:30">
      <c r="P54479" s="6"/>
      <c r="AA54479" s="6"/>
      <c r="AC54479" s="6"/>
      <c r="AD54479" s="6"/>
    </row>
    <row r="54480" spans="16:30">
      <c r="P54480" s="6"/>
      <c r="AA54480" s="6"/>
      <c r="AC54480" s="6"/>
      <c r="AD54480" s="6"/>
    </row>
    <row r="54481" spans="16:30">
      <c r="P54481" s="6"/>
      <c r="AA54481" s="6"/>
      <c r="AC54481" s="6"/>
      <c r="AD54481" s="6"/>
    </row>
    <row r="54482" spans="16:30">
      <c r="P54482" s="6"/>
      <c r="AA54482" s="6"/>
      <c r="AC54482" s="6"/>
      <c r="AD54482" s="6"/>
    </row>
    <row r="54483" spans="16:30">
      <c r="P54483" s="6"/>
      <c r="AA54483" s="6"/>
      <c r="AC54483" s="6"/>
      <c r="AD54483" s="6"/>
    </row>
    <row r="54484" spans="16:30">
      <c r="P54484" s="6"/>
      <c r="AA54484" s="6"/>
      <c r="AC54484" s="6"/>
      <c r="AD54484" s="6"/>
    </row>
    <row r="54485" spans="16:30">
      <c r="P54485" s="6"/>
      <c r="AA54485" s="6"/>
      <c r="AC54485" s="6"/>
      <c r="AD54485" s="6"/>
    </row>
    <row r="54486" spans="16:30">
      <c r="P54486" s="6"/>
      <c r="AA54486" s="6"/>
      <c r="AC54486" s="6"/>
      <c r="AD54486" s="6"/>
    </row>
    <row r="54487" spans="16:30">
      <c r="P54487" s="6"/>
      <c r="AA54487" s="6"/>
      <c r="AC54487" s="6"/>
      <c r="AD54487" s="6"/>
    </row>
    <row r="54488" spans="16:30">
      <c r="P54488" s="6"/>
      <c r="AA54488" s="6"/>
      <c r="AC54488" s="6"/>
      <c r="AD54488" s="6"/>
    </row>
    <row r="54489" spans="16:30">
      <c r="P54489" s="6"/>
      <c r="AA54489" s="6"/>
      <c r="AC54489" s="6"/>
      <c r="AD54489" s="6"/>
    </row>
    <row r="54490" spans="16:30">
      <c r="P54490" s="6"/>
      <c r="AA54490" s="6"/>
      <c r="AC54490" s="6"/>
      <c r="AD54490" s="6"/>
    </row>
    <row r="54491" spans="16:30">
      <c r="P54491" s="6"/>
      <c r="AA54491" s="6"/>
      <c r="AC54491" s="6"/>
      <c r="AD54491" s="6"/>
    </row>
    <row r="54492" spans="16:30">
      <c r="P54492" s="6"/>
      <c r="AA54492" s="6"/>
      <c r="AC54492" s="6"/>
      <c r="AD54492" s="6"/>
    </row>
    <row r="54493" spans="16:30">
      <c r="P54493" s="6"/>
      <c r="AA54493" s="6"/>
      <c r="AC54493" s="6"/>
      <c r="AD54493" s="6"/>
    </row>
    <row r="54494" spans="16:30">
      <c r="P54494" s="6"/>
      <c r="AA54494" s="6"/>
      <c r="AC54494" s="6"/>
      <c r="AD54494" s="6"/>
    </row>
    <row r="54495" spans="16:30">
      <c r="P54495" s="6"/>
      <c r="AA54495" s="6"/>
      <c r="AC54495" s="6"/>
      <c r="AD54495" s="6"/>
    </row>
    <row r="54496" spans="16:30">
      <c r="P54496" s="6"/>
      <c r="AA54496" s="6"/>
      <c r="AC54496" s="6"/>
      <c r="AD54496" s="6"/>
    </row>
    <row r="54497" spans="16:30">
      <c r="P54497" s="6"/>
      <c r="AA54497" s="6"/>
      <c r="AC54497" s="6"/>
      <c r="AD54497" s="6"/>
    </row>
    <row r="54498" spans="16:30">
      <c r="P54498" s="6"/>
      <c r="AA54498" s="6"/>
      <c r="AC54498" s="6"/>
      <c r="AD54498" s="6"/>
    </row>
    <row r="54499" spans="16:30">
      <c r="P54499" s="6"/>
      <c r="AA54499" s="6"/>
      <c r="AC54499" s="6"/>
      <c r="AD54499" s="6"/>
    </row>
    <row r="54500" spans="16:30">
      <c r="P54500" s="6"/>
      <c r="AA54500" s="6"/>
      <c r="AC54500" s="6"/>
      <c r="AD54500" s="6"/>
    </row>
    <row r="54501" spans="16:30">
      <c r="P54501" s="6"/>
      <c r="AA54501" s="6"/>
      <c r="AC54501" s="6"/>
      <c r="AD54501" s="6"/>
    </row>
    <row r="54502" spans="16:30">
      <c r="P54502" s="6"/>
      <c r="AA54502" s="6"/>
      <c r="AC54502" s="6"/>
      <c r="AD54502" s="6"/>
    </row>
    <row r="54503" spans="16:30">
      <c r="P54503" s="6"/>
      <c r="AA54503" s="6"/>
      <c r="AC54503" s="6"/>
      <c r="AD54503" s="6"/>
    </row>
    <row r="54504" spans="16:30">
      <c r="P54504" s="6"/>
      <c r="AA54504" s="6"/>
      <c r="AC54504" s="6"/>
      <c r="AD54504" s="6"/>
    </row>
    <row r="54505" spans="16:30">
      <c r="P54505" s="6"/>
      <c r="AA54505" s="6"/>
      <c r="AC54505" s="6"/>
      <c r="AD54505" s="6"/>
    </row>
    <row r="54506" spans="16:30">
      <c r="P54506" s="6"/>
      <c r="AA54506" s="6"/>
      <c r="AC54506" s="6"/>
      <c r="AD54506" s="6"/>
    </row>
    <row r="54507" spans="16:30">
      <c r="P54507" s="6"/>
      <c r="AA54507" s="6"/>
      <c r="AC54507" s="6"/>
      <c r="AD54507" s="6"/>
    </row>
    <row r="54508" spans="16:30">
      <c r="P54508" s="6"/>
      <c r="AA54508" s="6"/>
      <c r="AC54508" s="6"/>
      <c r="AD54508" s="6"/>
    </row>
    <row r="54509" spans="16:30">
      <c r="P54509" s="6"/>
      <c r="AA54509" s="6"/>
      <c r="AC54509" s="6"/>
      <c r="AD54509" s="6"/>
    </row>
    <row r="54510" spans="16:30">
      <c r="P54510" s="6"/>
      <c r="AA54510" s="6"/>
      <c r="AC54510" s="6"/>
      <c r="AD54510" s="6"/>
    </row>
    <row r="54511" spans="16:30">
      <c r="P54511" s="6"/>
      <c r="AA54511" s="6"/>
      <c r="AC54511" s="6"/>
      <c r="AD54511" s="6"/>
    </row>
    <row r="54512" spans="16:30">
      <c r="P54512" s="6"/>
      <c r="AA54512" s="6"/>
      <c r="AC54512" s="6"/>
      <c r="AD54512" s="6"/>
    </row>
    <row r="54513" spans="16:30">
      <c r="P54513" s="6"/>
      <c r="AA54513" s="6"/>
      <c r="AC54513" s="6"/>
      <c r="AD54513" s="6"/>
    </row>
    <row r="54514" spans="16:30">
      <c r="P54514" s="6"/>
      <c r="AA54514" s="6"/>
      <c r="AC54514" s="6"/>
      <c r="AD54514" s="6"/>
    </row>
    <row r="54515" spans="16:30">
      <c r="P54515" s="6"/>
      <c r="AA54515" s="6"/>
      <c r="AC54515" s="6"/>
      <c r="AD54515" s="6"/>
    </row>
    <row r="54516" spans="16:30">
      <c r="P54516" s="6"/>
      <c r="AA54516" s="6"/>
      <c r="AC54516" s="6"/>
      <c r="AD54516" s="6"/>
    </row>
    <row r="54517" spans="16:30">
      <c r="P54517" s="6"/>
      <c r="AA54517" s="6"/>
      <c r="AC54517" s="6"/>
      <c r="AD54517" s="6"/>
    </row>
    <row r="54518" spans="16:30">
      <c r="P54518" s="6"/>
      <c r="AA54518" s="6"/>
      <c r="AC54518" s="6"/>
      <c r="AD54518" s="6"/>
    </row>
    <row r="54519" spans="16:30">
      <c r="P54519" s="6"/>
      <c r="AA54519" s="6"/>
      <c r="AC54519" s="6"/>
      <c r="AD54519" s="6"/>
    </row>
    <row r="54520" spans="16:30">
      <c r="P54520" s="6"/>
      <c r="AA54520" s="6"/>
      <c r="AC54520" s="6"/>
      <c r="AD54520" s="6"/>
    </row>
    <row r="54521" spans="16:30">
      <c r="P54521" s="6"/>
      <c r="AA54521" s="6"/>
      <c r="AC54521" s="6"/>
      <c r="AD54521" s="6"/>
    </row>
    <row r="54522" spans="16:30">
      <c r="P54522" s="6"/>
      <c r="AA54522" s="6"/>
      <c r="AC54522" s="6"/>
      <c r="AD54522" s="6"/>
    </row>
    <row r="54523" spans="16:30">
      <c r="P54523" s="6"/>
      <c r="AA54523" s="6"/>
      <c r="AC54523" s="6"/>
      <c r="AD54523" s="6"/>
    </row>
    <row r="54524" spans="16:30">
      <c r="P54524" s="6"/>
      <c r="AA54524" s="6"/>
      <c r="AC54524" s="6"/>
      <c r="AD54524" s="6"/>
    </row>
    <row r="54525" spans="16:30">
      <c r="P54525" s="6"/>
      <c r="AA54525" s="6"/>
      <c r="AC54525" s="6"/>
      <c r="AD54525" s="6"/>
    </row>
    <row r="54526" spans="16:30">
      <c r="P54526" s="6"/>
      <c r="AA54526" s="6"/>
      <c r="AC54526" s="6"/>
      <c r="AD54526" s="6"/>
    </row>
    <row r="54527" spans="16:30">
      <c r="P54527" s="6"/>
      <c r="AA54527" s="6"/>
      <c r="AC54527" s="6"/>
      <c r="AD54527" s="6"/>
    </row>
    <row r="54528" spans="16:30">
      <c r="P54528" s="6"/>
      <c r="AA54528" s="6"/>
      <c r="AC54528" s="6"/>
      <c r="AD54528" s="6"/>
    </row>
    <row r="54529" spans="16:30">
      <c r="P54529" s="6"/>
      <c r="AA54529" s="6"/>
      <c r="AC54529" s="6"/>
      <c r="AD54529" s="6"/>
    </row>
    <row r="54530" spans="16:30">
      <c r="P54530" s="6"/>
      <c r="AA54530" s="6"/>
      <c r="AC54530" s="6"/>
      <c r="AD54530" s="6"/>
    </row>
    <row r="54531" spans="16:30">
      <c r="P54531" s="6"/>
      <c r="AA54531" s="6"/>
      <c r="AC54531" s="6"/>
      <c r="AD54531" s="6"/>
    </row>
    <row r="54532" spans="16:30">
      <c r="P54532" s="6"/>
      <c r="AA54532" s="6"/>
      <c r="AC54532" s="6"/>
      <c r="AD54532" s="6"/>
    </row>
    <row r="54533" spans="16:30">
      <c r="P54533" s="6"/>
      <c r="AA54533" s="6"/>
      <c r="AC54533" s="6"/>
      <c r="AD54533" s="6"/>
    </row>
    <row r="54534" spans="16:30">
      <c r="P54534" s="6"/>
      <c r="AA54534" s="6"/>
      <c r="AC54534" s="6"/>
      <c r="AD54534" s="6"/>
    </row>
    <row r="54535" spans="16:30">
      <c r="P54535" s="6"/>
      <c r="AA54535" s="6"/>
      <c r="AC54535" s="6"/>
      <c r="AD54535" s="6"/>
    </row>
    <row r="54536" spans="16:30">
      <c r="P54536" s="6"/>
      <c r="AA54536" s="6"/>
      <c r="AC54536" s="6"/>
      <c r="AD54536" s="6"/>
    </row>
    <row r="54537" spans="16:30">
      <c r="P54537" s="6"/>
      <c r="AA54537" s="6"/>
      <c r="AC54537" s="6"/>
      <c r="AD54537" s="6"/>
    </row>
    <row r="54538" spans="16:30">
      <c r="P54538" s="6"/>
      <c r="AA54538" s="6"/>
      <c r="AC54538" s="6"/>
      <c r="AD54538" s="6"/>
    </row>
    <row r="54539" spans="16:30">
      <c r="P54539" s="6"/>
      <c r="AA54539" s="6"/>
      <c r="AC54539" s="6"/>
      <c r="AD54539" s="6"/>
    </row>
    <row r="54540" spans="16:30">
      <c r="P54540" s="6"/>
      <c r="AA54540" s="6"/>
      <c r="AC54540" s="6"/>
      <c r="AD54540" s="6"/>
    </row>
    <row r="54541" spans="16:30">
      <c r="P54541" s="6"/>
      <c r="AA54541" s="6"/>
      <c r="AC54541" s="6"/>
      <c r="AD54541" s="6"/>
    </row>
    <row r="54542" spans="16:30">
      <c r="P54542" s="6"/>
      <c r="AA54542" s="6"/>
      <c r="AC54542" s="6"/>
      <c r="AD54542" s="6"/>
    </row>
    <row r="54543" spans="16:30">
      <c r="P54543" s="6"/>
      <c r="AA54543" s="6"/>
      <c r="AC54543" s="6"/>
      <c r="AD54543" s="6"/>
    </row>
    <row r="54544" spans="16:30">
      <c r="P54544" s="6"/>
      <c r="AA54544" s="6"/>
      <c r="AC54544" s="6"/>
      <c r="AD54544" s="6"/>
    </row>
    <row r="54545" spans="16:30">
      <c r="P54545" s="6"/>
      <c r="AA54545" s="6"/>
      <c r="AC54545" s="6"/>
      <c r="AD54545" s="6"/>
    </row>
    <row r="54546" spans="16:30">
      <c r="P54546" s="6"/>
      <c r="AA54546" s="6"/>
      <c r="AC54546" s="6"/>
      <c r="AD54546" s="6"/>
    </row>
    <row r="54547" spans="16:30">
      <c r="P54547" s="6"/>
      <c r="AA54547" s="6"/>
      <c r="AC54547" s="6"/>
      <c r="AD54547" s="6"/>
    </row>
    <row r="54548" spans="16:30">
      <c r="P54548" s="6"/>
      <c r="AA54548" s="6"/>
      <c r="AC54548" s="6"/>
      <c r="AD54548" s="6"/>
    </row>
    <row r="54549" spans="16:30">
      <c r="P54549" s="6"/>
      <c r="AA54549" s="6"/>
      <c r="AC54549" s="6"/>
      <c r="AD54549" s="6"/>
    </row>
    <row r="54550" spans="16:30">
      <c r="P54550" s="6"/>
      <c r="AA54550" s="6"/>
      <c r="AC54550" s="6"/>
      <c r="AD54550" s="6"/>
    </row>
    <row r="54551" spans="16:30">
      <c r="P54551" s="6"/>
      <c r="AA54551" s="6"/>
      <c r="AC54551" s="6"/>
      <c r="AD54551" s="6"/>
    </row>
    <row r="54552" spans="16:30">
      <c r="P54552" s="6"/>
      <c r="AA54552" s="6"/>
      <c r="AC54552" s="6"/>
      <c r="AD54552" s="6"/>
    </row>
    <row r="54553" spans="16:30">
      <c r="P54553" s="6"/>
      <c r="AA54553" s="6"/>
      <c r="AC54553" s="6"/>
      <c r="AD54553" s="6"/>
    </row>
    <row r="54554" spans="16:30">
      <c r="P54554" s="6"/>
      <c r="AA54554" s="6"/>
      <c r="AC54554" s="6"/>
      <c r="AD54554" s="6"/>
    </row>
    <row r="54555" spans="16:30">
      <c r="P54555" s="6"/>
      <c r="AA54555" s="6"/>
      <c r="AC54555" s="6"/>
      <c r="AD54555" s="6"/>
    </row>
    <row r="54556" spans="16:30">
      <c r="P54556" s="6"/>
      <c r="AA54556" s="6"/>
      <c r="AC54556" s="6"/>
      <c r="AD54556" s="6"/>
    </row>
    <row r="54557" spans="16:30">
      <c r="P54557" s="6"/>
      <c r="AA54557" s="6"/>
      <c r="AC54557" s="6"/>
      <c r="AD54557" s="6"/>
    </row>
    <row r="54558" spans="16:30">
      <c r="P54558" s="6"/>
      <c r="AA54558" s="6"/>
      <c r="AC54558" s="6"/>
      <c r="AD54558" s="6"/>
    </row>
    <row r="54559" spans="16:30">
      <c r="P54559" s="6"/>
      <c r="AA54559" s="6"/>
      <c r="AC54559" s="6"/>
      <c r="AD54559" s="6"/>
    </row>
    <row r="54560" spans="16:30">
      <c r="P54560" s="6"/>
      <c r="AA54560" s="6"/>
      <c r="AC54560" s="6"/>
      <c r="AD54560" s="6"/>
    </row>
    <row r="54561" spans="16:30">
      <c r="P54561" s="6"/>
      <c r="AA54561" s="6"/>
      <c r="AC54561" s="6"/>
      <c r="AD54561" s="6"/>
    </row>
    <row r="54562" spans="16:30">
      <c r="P54562" s="6"/>
      <c r="AA54562" s="6"/>
      <c r="AC54562" s="6"/>
      <c r="AD54562" s="6"/>
    </row>
    <row r="54563" spans="16:30">
      <c r="P54563" s="6"/>
      <c r="AA54563" s="6"/>
      <c r="AC54563" s="6"/>
      <c r="AD54563" s="6"/>
    </row>
    <row r="54564" spans="16:30">
      <c r="P54564" s="6"/>
      <c r="AA54564" s="6"/>
      <c r="AC54564" s="6"/>
      <c r="AD54564" s="6"/>
    </row>
    <row r="54565" spans="16:30">
      <c r="P54565" s="6"/>
      <c r="AA54565" s="6"/>
      <c r="AC54565" s="6"/>
      <c r="AD54565" s="6"/>
    </row>
    <row r="54566" spans="16:30">
      <c r="P54566" s="6"/>
      <c r="AA54566" s="6"/>
      <c r="AC54566" s="6"/>
      <c r="AD54566" s="6"/>
    </row>
    <row r="54567" spans="16:30">
      <c r="P54567" s="6"/>
      <c r="AA54567" s="6"/>
      <c r="AC54567" s="6"/>
      <c r="AD54567" s="6"/>
    </row>
    <row r="54568" spans="16:30">
      <c r="P54568" s="6"/>
      <c r="AA54568" s="6"/>
      <c r="AC54568" s="6"/>
      <c r="AD54568" s="6"/>
    </row>
    <row r="54569" spans="16:30">
      <c r="P54569" s="6"/>
      <c r="AA54569" s="6"/>
      <c r="AC54569" s="6"/>
      <c r="AD54569" s="6"/>
    </row>
    <row r="54570" spans="16:30">
      <c r="P54570" s="6"/>
      <c r="AA54570" s="6"/>
      <c r="AC54570" s="6"/>
      <c r="AD54570" s="6"/>
    </row>
    <row r="54571" spans="16:30">
      <c r="P54571" s="6"/>
      <c r="AA54571" s="6"/>
      <c r="AC54571" s="6"/>
      <c r="AD54571" s="6"/>
    </row>
    <row r="54572" spans="16:30">
      <c r="P54572" s="6"/>
      <c r="AA54572" s="6"/>
      <c r="AC54572" s="6"/>
      <c r="AD54572" s="6"/>
    </row>
    <row r="54573" spans="16:30">
      <c r="P54573" s="6"/>
      <c r="AA54573" s="6"/>
      <c r="AC54573" s="6"/>
      <c r="AD54573" s="6"/>
    </row>
    <row r="54574" spans="16:30">
      <c r="P54574" s="6"/>
      <c r="AA54574" s="6"/>
      <c r="AC54574" s="6"/>
      <c r="AD54574" s="6"/>
    </row>
    <row r="54575" spans="16:30">
      <c r="P54575" s="6"/>
      <c r="AA54575" s="6"/>
      <c r="AC54575" s="6"/>
      <c r="AD54575" s="6"/>
    </row>
    <row r="54576" spans="16:30">
      <c r="P54576" s="6"/>
      <c r="AA54576" s="6"/>
      <c r="AC54576" s="6"/>
      <c r="AD54576" s="6"/>
    </row>
    <row r="54577" spans="16:30">
      <c r="P54577" s="6"/>
      <c r="AA54577" s="6"/>
      <c r="AC54577" s="6"/>
      <c r="AD54577" s="6"/>
    </row>
    <row r="54578" spans="16:30">
      <c r="P54578" s="6"/>
      <c r="AA54578" s="6"/>
      <c r="AC54578" s="6"/>
      <c r="AD54578" s="6"/>
    </row>
    <row r="54579" spans="16:30">
      <c r="P54579" s="6"/>
      <c r="AA54579" s="6"/>
      <c r="AC54579" s="6"/>
      <c r="AD54579" s="6"/>
    </row>
    <row r="54580" spans="16:30">
      <c r="P54580" s="6"/>
      <c r="AA54580" s="6"/>
      <c r="AC54580" s="6"/>
      <c r="AD54580" s="6"/>
    </row>
    <row r="54581" spans="16:30">
      <c r="P54581" s="6"/>
      <c r="AA54581" s="6"/>
      <c r="AC54581" s="6"/>
      <c r="AD54581" s="6"/>
    </row>
    <row r="54582" spans="16:30">
      <c r="P54582" s="6"/>
      <c r="AA54582" s="6"/>
      <c r="AC54582" s="6"/>
      <c r="AD54582" s="6"/>
    </row>
    <row r="54583" spans="16:30">
      <c r="P54583" s="6"/>
      <c r="AA54583" s="6"/>
      <c r="AC54583" s="6"/>
      <c r="AD54583" s="6"/>
    </row>
    <row r="54584" spans="16:30">
      <c r="P54584" s="6"/>
      <c r="AA54584" s="6"/>
      <c r="AC54584" s="6"/>
      <c r="AD54584" s="6"/>
    </row>
    <row r="54585" spans="16:30">
      <c r="P54585" s="6"/>
      <c r="AA54585" s="6"/>
      <c r="AC54585" s="6"/>
      <c r="AD54585" s="6"/>
    </row>
    <row r="54586" spans="16:30">
      <c r="P54586" s="6"/>
      <c r="AA54586" s="6"/>
      <c r="AC54586" s="6"/>
      <c r="AD54586" s="6"/>
    </row>
    <row r="54587" spans="16:30">
      <c r="P54587" s="6"/>
      <c r="AA54587" s="6"/>
      <c r="AC54587" s="6"/>
      <c r="AD54587" s="6"/>
    </row>
    <row r="54588" spans="16:30">
      <c r="P54588" s="6"/>
      <c r="AA54588" s="6"/>
      <c r="AC54588" s="6"/>
      <c r="AD54588" s="6"/>
    </row>
    <row r="54589" spans="16:30">
      <c r="P54589" s="6"/>
      <c r="AA54589" s="6"/>
      <c r="AC54589" s="6"/>
      <c r="AD54589" s="6"/>
    </row>
    <row r="54590" spans="16:30">
      <c r="P54590" s="6"/>
      <c r="AA54590" s="6"/>
      <c r="AC54590" s="6"/>
      <c r="AD54590" s="6"/>
    </row>
    <row r="54591" spans="16:30">
      <c r="P54591" s="6"/>
      <c r="AA54591" s="6"/>
      <c r="AC54591" s="6"/>
      <c r="AD54591" s="6"/>
    </row>
    <row r="54592" spans="16:30">
      <c r="P54592" s="6"/>
      <c r="AA54592" s="6"/>
      <c r="AC54592" s="6"/>
      <c r="AD54592" s="6"/>
    </row>
    <row r="54593" spans="16:30">
      <c r="P54593" s="6"/>
      <c r="AA54593" s="6"/>
      <c r="AC54593" s="6"/>
      <c r="AD54593" s="6"/>
    </row>
    <row r="54594" spans="16:30">
      <c r="P54594" s="6"/>
      <c r="AA54594" s="6"/>
      <c r="AC54594" s="6"/>
      <c r="AD54594" s="6"/>
    </row>
    <row r="54595" spans="16:30">
      <c r="P54595" s="6"/>
      <c r="AA54595" s="6"/>
      <c r="AC54595" s="6"/>
      <c r="AD54595" s="6"/>
    </row>
    <row r="54596" spans="16:30">
      <c r="P54596" s="6"/>
      <c r="AA54596" s="6"/>
      <c r="AC54596" s="6"/>
      <c r="AD54596" s="6"/>
    </row>
    <row r="54597" spans="16:30">
      <c r="P54597" s="6"/>
      <c r="AA54597" s="6"/>
      <c r="AC54597" s="6"/>
      <c r="AD54597" s="6"/>
    </row>
    <row r="54598" spans="16:30">
      <c r="P54598" s="6"/>
      <c r="AA54598" s="6"/>
      <c r="AC54598" s="6"/>
      <c r="AD54598" s="6"/>
    </row>
    <row r="54599" spans="16:30">
      <c r="P54599" s="6"/>
      <c r="AA54599" s="6"/>
      <c r="AC54599" s="6"/>
      <c r="AD54599" s="6"/>
    </row>
    <row r="54600" spans="16:30">
      <c r="P54600" s="6"/>
      <c r="AA54600" s="6"/>
      <c r="AC54600" s="6"/>
      <c r="AD54600" s="6"/>
    </row>
    <row r="54601" spans="16:30">
      <c r="P54601" s="6"/>
      <c r="AA54601" s="6"/>
      <c r="AC54601" s="6"/>
      <c r="AD54601" s="6"/>
    </row>
    <row r="54602" spans="16:30">
      <c r="P54602" s="6"/>
      <c r="AA54602" s="6"/>
      <c r="AC54602" s="6"/>
      <c r="AD54602" s="6"/>
    </row>
    <row r="54603" spans="16:30">
      <c r="P54603" s="6"/>
      <c r="AA54603" s="6"/>
      <c r="AC54603" s="6"/>
      <c r="AD54603" s="6"/>
    </row>
    <row r="54604" spans="16:30">
      <c r="P54604" s="6"/>
      <c r="AA54604" s="6"/>
      <c r="AC54604" s="6"/>
      <c r="AD54604" s="6"/>
    </row>
    <row r="54605" spans="16:30">
      <c r="P54605" s="6"/>
      <c r="AA54605" s="6"/>
      <c r="AC54605" s="6"/>
      <c r="AD54605" s="6"/>
    </row>
    <row r="54606" spans="16:30">
      <c r="P54606" s="6"/>
      <c r="AA54606" s="6"/>
      <c r="AC54606" s="6"/>
      <c r="AD54606" s="6"/>
    </row>
    <row r="54607" spans="16:30">
      <c r="P54607" s="6"/>
      <c r="AA54607" s="6"/>
      <c r="AC54607" s="6"/>
      <c r="AD54607" s="6"/>
    </row>
    <row r="54608" spans="16:30">
      <c r="P54608" s="6"/>
      <c r="AA54608" s="6"/>
      <c r="AC54608" s="6"/>
      <c r="AD54608" s="6"/>
    </row>
    <row r="54609" spans="16:30">
      <c r="P54609" s="6"/>
      <c r="AA54609" s="6"/>
      <c r="AC54609" s="6"/>
      <c r="AD54609" s="6"/>
    </row>
    <row r="54610" spans="16:30">
      <c r="P54610" s="6"/>
      <c r="AA54610" s="6"/>
      <c r="AC54610" s="6"/>
      <c r="AD54610" s="6"/>
    </row>
    <row r="54611" spans="16:30">
      <c r="P54611" s="6"/>
      <c r="AA54611" s="6"/>
      <c r="AC54611" s="6"/>
      <c r="AD54611" s="6"/>
    </row>
    <row r="54612" spans="16:30">
      <c r="P54612" s="6"/>
      <c r="AA54612" s="6"/>
      <c r="AC54612" s="6"/>
      <c r="AD54612" s="6"/>
    </row>
    <row r="54613" spans="16:30">
      <c r="P54613" s="6"/>
      <c r="AA54613" s="6"/>
      <c r="AC54613" s="6"/>
      <c r="AD54613" s="6"/>
    </row>
    <row r="54614" spans="16:30">
      <c r="P54614" s="6"/>
      <c r="AA54614" s="6"/>
      <c r="AC54614" s="6"/>
      <c r="AD54614" s="6"/>
    </row>
    <row r="54615" spans="16:30">
      <c r="P54615" s="6"/>
      <c r="AA54615" s="6"/>
      <c r="AC54615" s="6"/>
      <c r="AD54615" s="6"/>
    </row>
    <row r="54616" spans="16:30">
      <c r="P54616" s="6"/>
      <c r="AA54616" s="6"/>
      <c r="AC54616" s="6"/>
      <c r="AD54616" s="6"/>
    </row>
    <row r="54617" spans="16:30">
      <c r="P54617" s="6"/>
      <c r="AA54617" s="6"/>
      <c r="AC54617" s="6"/>
      <c r="AD54617" s="6"/>
    </row>
    <row r="54618" spans="16:30">
      <c r="P54618" s="6"/>
      <c r="AA54618" s="6"/>
      <c r="AC54618" s="6"/>
      <c r="AD54618" s="6"/>
    </row>
    <row r="54619" spans="16:30">
      <c r="P54619" s="6"/>
      <c r="AA54619" s="6"/>
      <c r="AC54619" s="6"/>
      <c r="AD54619" s="6"/>
    </row>
    <row r="54620" spans="16:30">
      <c r="P54620" s="6"/>
      <c r="AA54620" s="6"/>
      <c r="AC54620" s="6"/>
      <c r="AD54620" s="6"/>
    </row>
    <row r="54621" spans="16:30">
      <c r="P54621" s="6"/>
      <c r="AA54621" s="6"/>
      <c r="AC54621" s="6"/>
      <c r="AD54621" s="6"/>
    </row>
    <row r="54622" spans="16:30">
      <c r="P54622" s="6"/>
      <c r="AA54622" s="6"/>
      <c r="AC54622" s="6"/>
      <c r="AD54622" s="6"/>
    </row>
    <row r="54623" spans="16:30">
      <c r="P54623" s="6"/>
      <c r="AA54623" s="6"/>
      <c r="AC54623" s="6"/>
      <c r="AD54623" s="6"/>
    </row>
    <row r="54624" spans="16:30">
      <c r="P54624" s="6"/>
      <c r="AA54624" s="6"/>
      <c r="AC54624" s="6"/>
      <c r="AD54624" s="6"/>
    </row>
    <row r="54625" spans="16:30">
      <c r="P54625" s="6"/>
      <c r="AA54625" s="6"/>
      <c r="AC54625" s="6"/>
      <c r="AD54625" s="6"/>
    </row>
    <row r="54626" spans="16:30">
      <c r="P54626" s="6"/>
      <c r="AA54626" s="6"/>
      <c r="AC54626" s="6"/>
      <c r="AD54626" s="6"/>
    </row>
    <row r="54627" spans="16:30">
      <c r="P54627" s="6"/>
      <c r="AA54627" s="6"/>
      <c r="AC54627" s="6"/>
      <c r="AD54627" s="6"/>
    </row>
    <row r="54628" spans="16:30">
      <c r="P54628" s="6"/>
      <c r="AA54628" s="6"/>
      <c r="AC54628" s="6"/>
      <c r="AD54628" s="6"/>
    </row>
    <row r="54629" spans="16:30">
      <c r="P54629" s="6"/>
      <c r="AA54629" s="6"/>
      <c r="AC54629" s="6"/>
      <c r="AD54629" s="6"/>
    </row>
    <row r="54630" spans="16:30">
      <c r="P54630" s="6"/>
      <c r="AA54630" s="6"/>
      <c r="AC54630" s="6"/>
      <c r="AD54630" s="6"/>
    </row>
    <row r="54631" spans="16:30">
      <c r="P54631" s="6"/>
      <c r="AA54631" s="6"/>
      <c r="AC54631" s="6"/>
      <c r="AD54631" s="6"/>
    </row>
    <row r="54632" spans="16:30">
      <c r="P54632" s="6"/>
      <c r="AA54632" s="6"/>
      <c r="AC54632" s="6"/>
      <c r="AD54632" s="6"/>
    </row>
    <row r="54633" spans="16:30">
      <c r="P54633" s="6"/>
      <c r="AA54633" s="6"/>
      <c r="AC54633" s="6"/>
      <c r="AD54633" s="6"/>
    </row>
    <row r="54634" spans="16:30">
      <c r="P54634" s="6"/>
      <c r="AA54634" s="6"/>
      <c r="AC54634" s="6"/>
      <c r="AD54634" s="6"/>
    </row>
    <row r="54635" spans="16:30">
      <c r="P54635" s="6"/>
      <c r="AA54635" s="6"/>
      <c r="AC54635" s="6"/>
      <c r="AD54635" s="6"/>
    </row>
    <row r="54636" spans="16:30">
      <c r="P54636" s="6"/>
      <c r="AA54636" s="6"/>
      <c r="AC54636" s="6"/>
      <c r="AD54636" s="6"/>
    </row>
    <row r="54637" spans="16:30">
      <c r="P54637" s="6"/>
      <c r="AA54637" s="6"/>
      <c r="AC54637" s="6"/>
      <c r="AD54637" s="6"/>
    </row>
    <row r="54638" spans="16:30">
      <c r="P54638" s="6"/>
      <c r="AA54638" s="6"/>
      <c r="AC54638" s="6"/>
      <c r="AD54638" s="6"/>
    </row>
    <row r="54639" spans="16:30">
      <c r="P54639" s="6"/>
      <c r="AA54639" s="6"/>
      <c r="AC54639" s="6"/>
      <c r="AD54639" s="6"/>
    </row>
    <row r="54640" spans="16:30">
      <c r="P54640" s="6"/>
      <c r="AA54640" s="6"/>
      <c r="AC54640" s="6"/>
      <c r="AD54640" s="6"/>
    </row>
    <row r="54641" spans="16:30">
      <c r="P54641" s="6"/>
      <c r="AA54641" s="6"/>
      <c r="AC54641" s="6"/>
      <c r="AD54641" s="6"/>
    </row>
    <row r="54642" spans="16:30">
      <c r="P54642" s="6"/>
      <c r="AA54642" s="6"/>
      <c r="AC54642" s="6"/>
      <c r="AD54642" s="6"/>
    </row>
    <row r="54643" spans="16:30">
      <c r="P54643" s="6"/>
      <c r="AA54643" s="6"/>
      <c r="AC54643" s="6"/>
      <c r="AD54643" s="6"/>
    </row>
    <row r="54644" spans="16:30">
      <c r="P54644" s="6"/>
      <c r="AA54644" s="6"/>
      <c r="AC54644" s="6"/>
      <c r="AD54644" s="6"/>
    </row>
    <row r="54645" spans="16:30">
      <c r="P54645" s="6"/>
      <c r="AA54645" s="6"/>
      <c r="AC54645" s="6"/>
      <c r="AD54645" s="6"/>
    </row>
    <row r="54646" spans="16:30">
      <c r="P54646" s="6"/>
      <c r="AA54646" s="6"/>
      <c r="AC54646" s="6"/>
      <c r="AD54646" s="6"/>
    </row>
    <row r="54647" spans="16:30">
      <c r="P54647" s="6"/>
      <c r="AA54647" s="6"/>
      <c r="AC54647" s="6"/>
      <c r="AD54647" s="6"/>
    </row>
    <row r="54648" spans="16:30">
      <c r="P54648" s="6"/>
      <c r="AA54648" s="6"/>
      <c r="AC54648" s="6"/>
      <c r="AD54648" s="6"/>
    </row>
    <row r="54649" spans="16:30">
      <c r="P54649" s="6"/>
      <c r="AA54649" s="6"/>
      <c r="AC54649" s="6"/>
      <c r="AD54649" s="6"/>
    </row>
    <row r="54650" spans="16:30">
      <c r="P54650" s="6"/>
      <c r="AA54650" s="6"/>
      <c r="AC54650" s="6"/>
      <c r="AD54650" s="6"/>
    </row>
    <row r="54651" spans="16:30">
      <c r="P54651" s="6"/>
      <c r="AA54651" s="6"/>
      <c r="AC54651" s="6"/>
      <c r="AD54651" s="6"/>
    </row>
    <row r="54652" spans="16:30">
      <c r="P54652" s="6"/>
      <c r="AA54652" s="6"/>
      <c r="AC54652" s="6"/>
      <c r="AD54652" s="6"/>
    </row>
    <row r="54653" spans="16:30">
      <c r="P54653" s="6"/>
      <c r="AA54653" s="6"/>
      <c r="AC54653" s="6"/>
      <c r="AD54653" s="6"/>
    </row>
    <row r="54654" spans="16:30">
      <c r="P54654" s="6"/>
      <c r="AA54654" s="6"/>
      <c r="AC54654" s="6"/>
      <c r="AD54654" s="6"/>
    </row>
    <row r="54655" spans="16:30">
      <c r="P54655" s="6"/>
      <c r="AA54655" s="6"/>
      <c r="AC54655" s="6"/>
      <c r="AD54655" s="6"/>
    </row>
    <row r="54656" spans="16:30">
      <c r="P54656" s="6"/>
      <c r="AA54656" s="6"/>
      <c r="AC54656" s="6"/>
      <c r="AD54656" s="6"/>
    </row>
    <row r="54657" spans="16:30">
      <c r="P54657" s="6"/>
      <c r="AA54657" s="6"/>
      <c r="AC54657" s="6"/>
      <c r="AD54657" s="6"/>
    </row>
    <row r="54658" spans="16:30">
      <c r="P54658" s="6"/>
      <c r="AA54658" s="6"/>
      <c r="AC54658" s="6"/>
      <c r="AD54658" s="6"/>
    </row>
    <row r="54659" spans="16:30">
      <c r="P54659" s="6"/>
      <c r="AA54659" s="6"/>
      <c r="AC54659" s="6"/>
      <c r="AD54659" s="6"/>
    </row>
    <row r="54660" spans="16:30">
      <c r="P54660" s="6"/>
      <c r="AA54660" s="6"/>
      <c r="AC54660" s="6"/>
      <c r="AD54660" s="6"/>
    </row>
    <row r="54661" spans="16:30">
      <c r="P54661" s="6"/>
      <c r="AA54661" s="6"/>
      <c r="AC54661" s="6"/>
      <c r="AD54661" s="6"/>
    </row>
    <row r="54662" spans="16:30">
      <c r="P54662" s="6"/>
      <c r="AA54662" s="6"/>
      <c r="AC54662" s="6"/>
      <c r="AD54662" s="6"/>
    </row>
    <row r="54663" spans="16:30">
      <c r="P54663" s="6"/>
      <c r="AA54663" s="6"/>
      <c r="AC54663" s="6"/>
      <c r="AD54663" s="6"/>
    </row>
    <row r="54664" spans="16:30">
      <c r="P54664" s="6"/>
      <c r="AA54664" s="6"/>
      <c r="AC54664" s="6"/>
      <c r="AD54664" s="6"/>
    </row>
    <row r="54665" spans="16:30">
      <c r="P54665" s="6"/>
      <c r="AA54665" s="6"/>
      <c r="AC54665" s="6"/>
      <c r="AD54665" s="6"/>
    </row>
    <row r="54666" spans="16:30">
      <c r="P54666" s="6"/>
      <c r="AA54666" s="6"/>
      <c r="AC54666" s="6"/>
      <c r="AD54666" s="6"/>
    </row>
    <row r="54667" spans="16:30">
      <c r="P54667" s="6"/>
      <c r="AA54667" s="6"/>
      <c r="AC54667" s="6"/>
      <c r="AD54667" s="6"/>
    </row>
    <row r="54668" spans="16:30">
      <c r="P54668" s="6"/>
      <c r="AA54668" s="6"/>
      <c r="AC54668" s="6"/>
      <c r="AD54668" s="6"/>
    </row>
    <row r="54669" spans="16:30">
      <c r="P54669" s="6"/>
      <c r="AA54669" s="6"/>
      <c r="AC54669" s="6"/>
      <c r="AD54669" s="6"/>
    </row>
    <row r="54670" spans="16:30">
      <c r="P54670" s="6"/>
      <c r="AA54670" s="6"/>
      <c r="AC54670" s="6"/>
      <c r="AD54670" s="6"/>
    </row>
    <row r="54671" spans="16:30">
      <c r="P54671" s="6"/>
      <c r="AA54671" s="6"/>
      <c r="AC54671" s="6"/>
      <c r="AD54671" s="6"/>
    </row>
    <row r="54672" spans="16:30">
      <c r="P54672" s="6"/>
      <c r="AA54672" s="6"/>
      <c r="AC54672" s="6"/>
      <c r="AD54672" s="6"/>
    </row>
    <row r="54673" spans="16:30">
      <c r="P54673" s="6"/>
      <c r="AA54673" s="6"/>
      <c r="AC54673" s="6"/>
      <c r="AD54673" s="6"/>
    </row>
    <row r="54674" spans="16:30">
      <c r="P54674" s="6"/>
      <c r="AA54674" s="6"/>
      <c r="AC54674" s="6"/>
      <c r="AD54674" s="6"/>
    </row>
    <row r="54675" spans="16:30">
      <c r="P54675" s="6"/>
      <c r="AA54675" s="6"/>
      <c r="AC54675" s="6"/>
      <c r="AD54675" s="6"/>
    </row>
    <row r="54676" spans="16:30">
      <c r="P54676" s="6"/>
      <c r="AA54676" s="6"/>
      <c r="AC54676" s="6"/>
      <c r="AD54676" s="6"/>
    </row>
    <row r="54677" spans="16:30">
      <c r="P54677" s="6"/>
      <c r="AA54677" s="6"/>
      <c r="AC54677" s="6"/>
      <c r="AD54677" s="6"/>
    </row>
    <row r="54678" spans="16:30">
      <c r="P54678" s="6"/>
      <c r="AA54678" s="6"/>
      <c r="AC54678" s="6"/>
      <c r="AD54678" s="6"/>
    </row>
    <row r="54679" spans="16:30">
      <c r="P54679" s="6"/>
      <c r="AA54679" s="6"/>
      <c r="AC54679" s="6"/>
      <c r="AD54679" s="6"/>
    </row>
    <row r="54680" spans="16:30">
      <c r="P54680" s="6"/>
      <c r="AA54680" s="6"/>
      <c r="AC54680" s="6"/>
      <c r="AD54680" s="6"/>
    </row>
    <row r="54681" spans="16:30">
      <c r="P54681" s="6"/>
      <c r="AA54681" s="6"/>
      <c r="AC54681" s="6"/>
      <c r="AD54681" s="6"/>
    </row>
    <row r="54682" spans="16:30">
      <c r="P54682" s="6"/>
      <c r="AA54682" s="6"/>
      <c r="AC54682" s="6"/>
      <c r="AD54682" s="6"/>
    </row>
    <row r="54683" spans="16:30">
      <c r="P54683" s="6"/>
      <c r="AA54683" s="6"/>
      <c r="AC54683" s="6"/>
      <c r="AD54683" s="6"/>
    </row>
    <row r="54684" spans="16:30">
      <c r="P54684" s="6"/>
      <c r="AA54684" s="6"/>
      <c r="AC54684" s="6"/>
      <c r="AD54684" s="6"/>
    </row>
    <row r="54685" spans="16:30">
      <c r="P54685" s="6"/>
      <c r="AA54685" s="6"/>
      <c r="AC54685" s="6"/>
      <c r="AD54685" s="6"/>
    </row>
    <row r="54686" spans="16:30">
      <c r="P54686" s="6"/>
      <c r="AA54686" s="6"/>
      <c r="AC54686" s="6"/>
      <c r="AD54686" s="6"/>
    </row>
    <row r="54687" spans="16:30">
      <c r="P54687" s="6"/>
      <c r="AA54687" s="6"/>
      <c r="AC54687" s="6"/>
      <c r="AD54687" s="6"/>
    </row>
    <row r="54688" spans="16:30">
      <c r="P54688" s="6"/>
      <c r="AA54688" s="6"/>
      <c r="AC54688" s="6"/>
      <c r="AD54688" s="6"/>
    </row>
    <row r="54689" spans="16:30">
      <c r="P54689" s="6"/>
      <c r="AA54689" s="6"/>
      <c r="AC54689" s="6"/>
      <c r="AD54689" s="6"/>
    </row>
    <row r="54690" spans="16:30">
      <c r="P54690" s="6"/>
      <c r="AA54690" s="6"/>
      <c r="AC54690" s="6"/>
      <c r="AD54690" s="6"/>
    </row>
    <row r="54691" spans="16:30">
      <c r="P54691" s="6"/>
      <c r="AA54691" s="6"/>
      <c r="AC54691" s="6"/>
      <c r="AD54691" s="6"/>
    </row>
    <row r="54692" spans="16:30">
      <c r="P54692" s="6"/>
      <c r="AA54692" s="6"/>
      <c r="AC54692" s="6"/>
      <c r="AD54692" s="6"/>
    </row>
    <row r="54693" spans="16:30">
      <c r="P54693" s="6"/>
      <c r="AA54693" s="6"/>
      <c r="AC54693" s="6"/>
      <c r="AD54693" s="6"/>
    </row>
    <row r="54694" spans="16:30">
      <c r="P54694" s="6"/>
      <c r="AA54694" s="6"/>
      <c r="AC54694" s="6"/>
      <c r="AD54694" s="6"/>
    </row>
    <row r="54695" spans="16:30">
      <c r="P54695" s="6"/>
      <c r="AA54695" s="6"/>
      <c r="AC54695" s="6"/>
      <c r="AD54695" s="6"/>
    </row>
    <row r="54696" spans="16:30">
      <c r="P54696" s="6"/>
      <c r="AA54696" s="6"/>
      <c r="AC54696" s="6"/>
      <c r="AD54696" s="6"/>
    </row>
    <row r="54697" spans="16:30">
      <c r="P54697" s="6"/>
      <c r="AA54697" s="6"/>
      <c r="AC54697" s="6"/>
      <c r="AD54697" s="6"/>
    </row>
    <row r="54698" spans="16:30">
      <c r="P54698" s="6"/>
      <c r="AA54698" s="6"/>
      <c r="AC54698" s="6"/>
      <c r="AD54698" s="6"/>
    </row>
    <row r="54699" spans="16:30">
      <c r="P54699" s="6"/>
      <c r="AA54699" s="6"/>
      <c r="AC54699" s="6"/>
      <c r="AD54699" s="6"/>
    </row>
    <row r="54700" spans="16:30">
      <c r="P54700" s="6"/>
      <c r="AA54700" s="6"/>
      <c r="AC54700" s="6"/>
      <c r="AD54700" s="6"/>
    </row>
    <row r="54701" spans="16:30">
      <c r="P54701" s="6"/>
      <c r="AA54701" s="6"/>
      <c r="AC54701" s="6"/>
      <c r="AD54701" s="6"/>
    </row>
    <row r="54702" spans="16:30">
      <c r="P54702" s="6"/>
      <c r="AA54702" s="6"/>
      <c r="AC54702" s="6"/>
      <c r="AD54702" s="6"/>
    </row>
    <row r="54703" spans="16:30">
      <c r="P54703" s="6"/>
      <c r="AA54703" s="6"/>
      <c r="AC54703" s="6"/>
      <c r="AD54703" s="6"/>
    </row>
    <row r="54704" spans="16:30">
      <c r="P54704" s="6"/>
      <c r="AA54704" s="6"/>
      <c r="AC54704" s="6"/>
      <c r="AD54704" s="6"/>
    </row>
    <row r="54705" spans="16:30">
      <c r="P54705" s="6"/>
      <c r="AA54705" s="6"/>
      <c r="AC54705" s="6"/>
      <c r="AD54705" s="6"/>
    </row>
    <row r="54706" spans="16:30">
      <c r="P54706" s="6"/>
      <c r="AA54706" s="6"/>
      <c r="AC54706" s="6"/>
      <c r="AD54706" s="6"/>
    </row>
    <row r="54707" spans="16:30">
      <c r="P54707" s="6"/>
      <c r="AA54707" s="6"/>
      <c r="AC54707" s="6"/>
      <c r="AD54707" s="6"/>
    </row>
    <row r="54708" spans="16:30">
      <c r="P54708" s="6"/>
      <c r="AA54708" s="6"/>
      <c r="AC54708" s="6"/>
      <c r="AD54708" s="6"/>
    </row>
    <row r="54709" spans="16:30">
      <c r="P54709" s="6"/>
      <c r="AA54709" s="6"/>
      <c r="AC54709" s="6"/>
      <c r="AD54709" s="6"/>
    </row>
    <row r="54710" spans="16:30">
      <c r="P54710" s="6"/>
      <c r="AA54710" s="6"/>
      <c r="AC54710" s="6"/>
      <c r="AD54710" s="6"/>
    </row>
    <row r="54711" spans="16:30">
      <c r="P54711" s="6"/>
      <c r="AA54711" s="6"/>
      <c r="AC54711" s="6"/>
      <c r="AD54711" s="6"/>
    </row>
    <row r="54712" spans="16:30">
      <c r="P54712" s="6"/>
      <c r="AA54712" s="6"/>
      <c r="AC54712" s="6"/>
      <c r="AD54712" s="6"/>
    </row>
    <row r="54713" spans="16:30">
      <c r="P54713" s="6"/>
      <c r="AA54713" s="6"/>
      <c r="AC54713" s="6"/>
      <c r="AD54713" s="6"/>
    </row>
    <row r="54714" spans="16:30">
      <c r="P54714" s="6"/>
      <c r="AA54714" s="6"/>
      <c r="AC54714" s="6"/>
      <c r="AD54714" s="6"/>
    </row>
    <row r="54715" spans="16:30">
      <c r="P54715" s="6"/>
      <c r="AA54715" s="6"/>
      <c r="AC54715" s="6"/>
      <c r="AD54715" s="6"/>
    </row>
    <row r="54716" spans="16:30">
      <c r="P54716" s="6"/>
      <c r="AA54716" s="6"/>
      <c r="AC54716" s="6"/>
      <c r="AD54716" s="6"/>
    </row>
    <row r="54717" spans="16:30">
      <c r="P54717" s="6"/>
      <c r="AA54717" s="6"/>
      <c r="AC54717" s="6"/>
      <c r="AD54717" s="6"/>
    </row>
    <row r="54718" spans="16:30">
      <c r="P54718" s="6"/>
      <c r="AA54718" s="6"/>
      <c r="AC54718" s="6"/>
      <c r="AD54718" s="6"/>
    </row>
    <row r="54719" spans="16:30">
      <c r="P54719" s="6"/>
      <c r="AA54719" s="6"/>
      <c r="AC54719" s="6"/>
      <c r="AD54719" s="6"/>
    </row>
    <row r="54720" spans="16:30">
      <c r="P54720" s="6"/>
      <c r="AA54720" s="6"/>
      <c r="AC54720" s="6"/>
      <c r="AD54720" s="6"/>
    </row>
    <row r="54721" spans="16:30">
      <c r="P54721" s="6"/>
      <c r="AA54721" s="6"/>
      <c r="AC54721" s="6"/>
      <c r="AD54721" s="6"/>
    </row>
    <row r="54722" spans="16:30">
      <c r="P54722" s="6"/>
      <c r="AA54722" s="6"/>
      <c r="AC54722" s="6"/>
      <c r="AD54722" s="6"/>
    </row>
    <row r="54723" spans="16:30">
      <c r="P54723" s="6"/>
      <c r="AA54723" s="6"/>
      <c r="AC54723" s="6"/>
      <c r="AD54723" s="6"/>
    </row>
    <row r="54724" spans="16:30">
      <c r="P54724" s="6"/>
      <c r="AA54724" s="6"/>
      <c r="AC54724" s="6"/>
      <c r="AD54724" s="6"/>
    </row>
    <row r="54725" spans="16:30">
      <c r="P54725" s="6"/>
      <c r="AA54725" s="6"/>
      <c r="AC54725" s="6"/>
      <c r="AD54725" s="6"/>
    </row>
    <row r="54726" spans="16:30">
      <c r="P54726" s="6"/>
      <c r="AA54726" s="6"/>
      <c r="AC54726" s="6"/>
      <c r="AD54726" s="6"/>
    </row>
    <row r="54727" spans="16:30">
      <c r="P54727" s="6"/>
      <c r="AA54727" s="6"/>
      <c r="AC54727" s="6"/>
      <c r="AD54727" s="6"/>
    </row>
    <row r="54728" spans="16:30">
      <c r="P54728" s="6"/>
      <c r="AA54728" s="6"/>
      <c r="AC54728" s="6"/>
      <c r="AD54728" s="6"/>
    </row>
    <row r="54729" spans="16:30">
      <c r="P54729" s="6"/>
      <c r="AA54729" s="6"/>
      <c r="AC54729" s="6"/>
      <c r="AD54729" s="6"/>
    </row>
    <row r="54730" spans="16:30">
      <c r="P54730" s="6"/>
      <c r="AA54730" s="6"/>
      <c r="AC54730" s="6"/>
      <c r="AD54730" s="6"/>
    </row>
    <row r="54731" spans="16:30">
      <c r="P54731" s="6"/>
      <c r="AA54731" s="6"/>
      <c r="AC54731" s="6"/>
      <c r="AD54731" s="6"/>
    </row>
    <row r="54732" spans="16:30">
      <c r="P54732" s="6"/>
      <c r="AA54732" s="6"/>
      <c r="AC54732" s="6"/>
      <c r="AD54732" s="6"/>
    </row>
    <row r="54733" spans="16:30">
      <c r="P54733" s="6"/>
      <c r="AA54733" s="6"/>
      <c r="AC54733" s="6"/>
      <c r="AD54733" s="6"/>
    </row>
    <row r="54734" spans="16:30">
      <c r="P54734" s="6"/>
      <c r="AA54734" s="6"/>
      <c r="AC54734" s="6"/>
      <c r="AD54734" s="6"/>
    </row>
    <row r="54735" spans="16:30">
      <c r="P54735" s="6"/>
      <c r="AA54735" s="6"/>
      <c r="AC54735" s="6"/>
      <c r="AD54735" s="6"/>
    </row>
    <row r="54736" spans="16:30">
      <c r="P54736" s="6"/>
      <c r="AA54736" s="6"/>
      <c r="AC54736" s="6"/>
      <c r="AD54736" s="6"/>
    </row>
    <row r="54737" spans="16:30">
      <c r="P54737" s="6"/>
      <c r="AA54737" s="6"/>
      <c r="AC54737" s="6"/>
      <c r="AD54737" s="6"/>
    </row>
    <row r="54738" spans="16:30">
      <c r="P54738" s="6"/>
      <c r="AA54738" s="6"/>
      <c r="AC54738" s="6"/>
      <c r="AD54738" s="6"/>
    </row>
    <row r="54739" spans="16:30">
      <c r="P54739" s="6"/>
      <c r="AA54739" s="6"/>
      <c r="AC54739" s="6"/>
      <c r="AD54739" s="6"/>
    </row>
    <row r="54740" spans="16:30">
      <c r="P54740" s="6"/>
      <c r="AA54740" s="6"/>
      <c r="AC54740" s="6"/>
      <c r="AD54740" s="6"/>
    </row>
    <row r="54741" spans="16:30">
      <c r="P54741" s="6"/>
      <c r="AA54741" s="6"/>
      <c r="AC54741" s="6"/>
      <c r="AD54741" s="6"/>
    </row>
    <row r="54742" spans="16:30">
      <c r="P54742" s="6"/>
      <c r="AA54742" s="6"/>
      <c r="AC54742" s="6"/>
      <c r="AD54742" s="6"/>
    </row>
    <row r="54743" spans="16:30">
      <c r="P54743" s="6"/>
      <c r="AA54743" s="6"/>
      <c r="AC54743" s="6"/>
      <c r="AD54743" s="6"/>
    </row>
    <row r="54744" spans="16:30">
      <c r="P54744" s="6"/>
      <c r="AA54744" s="6"/>
      <c r="AC54744" s="6"/>
      <c r="AD54744" s="6"/>
    </row>
    <row r="54745" spans="16:30">
      <c r="P54745" s="6"/>
      <c r="AA54745" s="6"/>
      <c r="AC54745" s="6"/>
      <c r="AD54745" s="6"/>
    </row>
    <row r="54746" spans="16:30">
      <c r="P54746" s="6"/>
      <c r="AA54746" s="6"/>
      <c r="AC54746" s="6"/>
      <c r="AD54746" s="6"/>
    </row>
    <row r="54747" spans="16:30">
      <c r="P54747" s="6"/>
      <c r="AA54747" s="6"/>
      <c r="AC54747" s="6"/>
      <c r="AD54747" s="6"/>
    </row>
    <row r="54748" spans="16:30">
      <c r="P54748" s="6"/>
      <c r="AA54748" s="6"/>
      <c r="AC54748" s="6"/>
      <c r="AD54748" s="6"/>
    </row>
    <row r="54749" spans="16:30">
      <c r="P54749" s="6"/>
      <c r="AA54749" s="6"/>
      <c r="AC54749" s="6"/>
      <c r="AD54749" s="6"/>
    </row>
    <row r="54750" spans="16:30">
      <c r="P54750" s="6"/>
      <c r="AA54750" s="6"/>
      <c r="AC54750" s="6"/>
      <c r="AD54750" s="6"/>
    </row>
    <row r="54751" spans="16:30">
      <c r="P54751" s="6"/>
      <c r="AA54751" s="6"/>
      <c r="AC54751" s="6"/>
      <c r="AD54751" s="6"/>
    </row>
    <row r="54752" spans="16:30">
      <c r="P54752" s="6"/>
      <c r="AA54752" s="6"/>
      <c r="AC54752" s="6"/>
      <c r="AD54752" s="6"/>
    </row>
    <row r="54753" spans="16:30">
      <c r="P54753" s="6"/>
      <c r="AA54753" s="6"/>
      <c r="AC54753" s="6"/>
      <c r="AD54753" s="6"/>
    </row>
    <row r="54754" spans="16:30">
      <c r="P54754" s="6"/>
      <c r="AA54754" s="6"/>
      <c r="AC54754" s="6"/>
      <c r="AD54754" s="6"/>
    </row>
    <row r="54755" spans="16:30">
      <c r="P54755" s="6"/>
      <c r="AA54755" s="6"/>
      <c r="AC54755" s="6"/>
      <c r="AD54755" s="6"/>
    </row>
    <row r="54756" spans="16:30">
      <c r="P54756" s="6"/>
      <c r="AA54756" s="6"/>
      <c r="AC54756" s="6"/>
      <c r="AD54756" s="6"/>
    </row>
    <row r="54757" spans="16:30">
      <c r="P54757" s="6"/>
      <c r="AA54757" s="6"/>
      <c r="AC54757" s="6"/>
      <c r="AD54757" s="6"/>
    </row>
    <row r="54758" spans="16:30">
      <c r="P54758" s="6"/>
      <c r="AA54758" s="6"/>
      <c r="AC54758" s="6"/>
      <c r="AD54758" s="6"/>
    </row>
    <row r="54759" spans="16:30">
      <c r="P54759" s="6"/>
      <c r="AA54759" s="6"/>
      <c r="AC54759" s="6"/>
      <c r="AD54759" s="6"/>
    </row>
    <row r="54760" spans="16:30">
      <c r="P54760" s="6"/>
      <c r="AA54760" s="6"/>
      <c r="AC54760" s="6"/>
      <c r="AD54760" s="6"/>
    </row>
    <row r="54761" spans="16:30">
      <c r="P54761" s="6"/>
      <c r="AA54761" s="6"/>
      <c r="AC54761" s="6"/>
      <c r="AD54761" s="6"/>
    </row>
    <row r="54762" spans="16:30">
      <c r="P54762" s="6"/>
      <c r="AA54762" s="6"/>
      <c r="AC54762" s="6"/>
      <c r="AD54762" s="6"/>
    </row>
    <row r="54763" spans="16:30">
      <c r="P54763" s="6"/>
      <c r="AA54763" s="6"/>
      <c r="AC54763" s="6"/>
      <c r="AD54763" s="6"/>
    </row>
    <row r="54764" spans="16:30">
      <c r="P54764" s="6"/>
      <c r="AA54764" s="6"/>
      <c r="AC54764" s="6"/>
      <c r="AD54764" s="6"/>
    </row>
    <row r="54765" spans="16:30">
      <c r="P54765" s="6"/>
      <c r="AA54765" s="6"/>
      <c r="AC54765" s="6"/>
      <c r="AD54765" s="6"/>
    </row>
    <row r="54766" spans="16:30">
      <c r="P54766" s="6"/>
      <c r="AA54766" s="6"/>
      <c r="AC54766" s="6"/>
      <c r="AD54766" s="6"/>
    </row>
    <row r="54767" spans="16:30">
      <c r="P54767" s="6"/>
      <c r="AA54767" s="6"/>
      <c r="AC54767" s="6"/>
      <c r="AD54767" s="6"/>
    </row>
    <row r="54768" spans="16:30">
      <c r="P54768" s="6"/>
      <c r="AA54768" s="6"/>
      <c r="AC54768" s="6"/>
      <c r="AD54768" s="6"/>
    </row>
    <row r="54769" spans="16:30">
      <c r="P54769" s="6"/>
      <c r="AA54769" s="6"/>
      <c r="AC54769" s="6"/>
      <c r="AD54769" s="6"/>
    </row>
    <row r="54770" spans="16:30">
      <c r="P54770" s="6"/>
      <c r="AA54770" s="6"/>
      <c r="AC54770" s="6"/>
      <c r="AD54770" s="6"/>
    </row>
    <row r="54771" spans="16:30">
      <c r="P54771" s="6"/>
      <c r="AA54771" s="6"/>
      <c r="AC54771" s="6"/>
      <c r="AD54771" s="6"/>
    </row>
    <row r="54772" spans="16:30">
      <c r="P54772" s="6"/>
      <c r="AA54772" s="6"/>
      <c r="AC54772" s="6"/>
      <c r="AD54772" s="6"/>
    </row>
    <row r="54773" spans="16:30">
      <c r="P54773" s="6"/>
      <c r="AA54773" s="6"/>
      <c r="AC54773" s="6"/>
      <c r="AD54773" s="6"/>
    </row>
    <row r="54774" spans="16:30">
      <c r="P54774" s="6"/>
      <c r="AA54774" s="6"/>
      <c r="AC54774" s="6"/>
      <c r="AD54774" s="6"/>
    </row>
    <row r="54775" spans="16:30">
      <c r="P54775" s="6"/>
      <c r="AA54775" s="6"/>
      <c r="AC54775" s="6"/>
      <c r="AD54775" s="6"/>
    </row>
    <row r="54776" spans="16:30">
      <c r="P54776" s="6"/>
      <c r="AA54776" s="6"/>
      <c r="AC54776" s="6"/>
      <c r="AD54776" s="6"/>
    </row>
    <row r="54777" spans="16:30">
      <c r="P54777" s="6"/>
      <c r="AA54777" s="6"/>
      <c r="AC54777" s="6"/>
      <c r="AD54777" s="6"/>
    </row>
    <row r="54778" spans="16:30">
      <c r="P54778" s="6"/>
      <c r="AA54778" s="6"/>
      <c r="AC54778" s="6"/>
      <c r="AD54778" s="6"/>
    </row>
    <row r="54779" spans="16:30">
      <c r="P54779" s="6"/>
      <c r="AA54779" s="6"/>
      <c r="AC54779" s="6"/>
      <c r="AD54779" s="6"/>
    </row>
    <row r="54780" spans="16:30">
      <c r="P54780" s="6"/>
      <c r="AA54780" s="6"/>
      <c r="AC54780" s="6"/>
      <c r="AD54780" s="6"/>
    </row>
    <row r="54781" spans="16:30">
      <c r="P54781" s="6"/>
      <c r="AA54781" s="6"/>
      <c r="AC54781" s="6"/>
      <c r="AD54781" s="6"/>
    </row>
    <row r="54782" spans="16:30">
      <c r="P54782" s="6"/>
      <c r="AA54782" s="6"/>
      <c r="AC54782" s="6"/>
      <c r="AD54782" s="6"/>
    </row>
    <row r="54783" spans="16:30">
      <c r="P54783" s="6"/>
      <c r="AA54783" s="6"/>
      <c r="AC54783" s="6"/>
      <c r="AD54783" s="6"/>
    </row>
    <row r="54784" spans="16:30">
      <c r="P54784" s="6"/>
      <c r="AA54784" s="6"/>
      <c r="AC54784" s="6"/>
      <c r="AD54784" s="6"/>
    </row>
    <row r="54785" spans="16:30">
      <c r="P54785" s="6"/>
      <c r="AA54785" s="6"/>
      <c r="AC54785" s="6"/>
      <c r="AD54785" s="6"/>
    </row>
    <row r="54786" spans="16:30">
      <c r="P54786" s="6"/>
      <c r="AA54786" s="6"/>
      <c r="AC54786" s="6"/>
      <c r="AD54786" s="6"/>
    </row>
    <row r="54787" spans="16:30">
      <c r="P54787" s="6"/>
      <c r="AA54787" s="6"/>
      <c r="AC54787" s="6"/>
      <c r="AD54787" s="6"/>
    </row>
    <row r="54788" spans="16:30">
      <c r="P54788" s="6"/>
      <c r="AA54788" s="6"/>
      <c r="AC54788" s="6"/>
      <c r="AD54788" s="6"/>
    </row>
    <row r="54789" spans="16:30">
      <c r="P54789" s="6"/>
      <c r="AA54789" s="6"/>
      <c r="AC54789" s="6"/>
      <c r="AD54789" s="6"/>
    </row>
    <row r="54790" spans="16:30">
      <c r="P54790" s="6"/>
      <c r="AA54790" s="6"/>
      <c r="AC54790" s="6"/>
      <c r="AD54790" s="6"/>
    </row>
    <row r="54791" spans="16:30">
      <c r="P54791" s="6"/>
      <c r="AA54791" s="6"/>
      <c r="AC54791" s="6"/>
      <c r="AD54791" s="6"/>
    </row>
    <row r="54792" spans="16:30">
      <c r="P54792" s="6"/>
      <c r="AA54792" s="6"/>
      <c r="AC54792" s="6"/>
      <c r="AD54792" s="6"/>
    </row>
    <row r="54793" spans="16:30">
      <c r="P54793" s="6"/>
      <c r="AA54793" s="6"/>
      <c r="AC54793" s="6"/>
      <c r="AD54793" s="6"/>
    </row>
    <row r="54794" spans="16:30">
      <c r="P54794" s="6"/>
      <c r="AA54794" s="6"/>
      <c r="AC54794" s="6"/>
      <c r="AD54794" s="6"/>
    </row>
    <row r="54795" spans="16:30">
      <c r="P54795" s="6"/>
      <c r="AA54795" s="6"/>
      <c r="AC54795" s="6"/>
      <c r="AD54795" s="6"/>
    </row>
    <row r="54796" spans="16:30">
      <c r="P54796" s="6"/>
      <c r="AA54796" s="6"/>
      <c r="AC54796" s="6"/>
      <c r="AD54796" s="6"/>
    </row>
    <row r="54797" spans="16:30">
      <c r="P54797" s="6"/>
      <c r="AA54797" s="6"/>
      <c r="AC54797" s="6"/>
      <c r="AD54797" s="6"/>
    </row>
    <row r="54798" spans="16:30">
      <c r="P54798" s="6"/>
      <c r="AA54798" s="6"/>
      <c r="AC54798" s="6"/>
      <c r="AD54798" s="6"/>
    </row>
    <row r="54799" spans="16:30">
      <c r="P54799" s="6"/>
      <c r="AA54799" s="6"/>
      <c r="AC54799" s="6"/>
      <c r="AD54799" s="6"/>
    </row>
    <row r="54800" spans="16:30">
      <c r="P54800" s="6"/>
      <c r="AA54800" s="6"/>
      <c r="AC54800" s="6"/>
      <c r="AD54800" s="6"/>
    </row>
    <row r="54801" spans="16:30">
      <c r="P54801" s="6"/>
      <c r="AA54801" s="6"/>
      <c r="AC54801" s="6"/>
      <c r="AD54801" s="6"/>
    </row>
    <row r="54802" spans="16:30">
      <c r="P54802" s="6"/>
      <c r="AA54802" s="6"/>
      <c r="AC54802" s="6"/>
      <c r="AD54802" s="6"/>
    </row>
    <row r="54803" spans="16:30">
      <c r="P54803" s="6"/>
      <c r="AA54803" s="6"/>
      <c r="AC54803" s="6"/>
      <c r="AD54803" s="6"/>
    </row>
    <row r="54804" spans="16:30">
      <c r="P54804" s="6"/>
      <c r="AA54804" s="6"/>
      <c r="AC54804" s="6"/>
      <c r="AD54804" s="6"/>
    </row>
    <row r="54805" spans="16:30">
      <c r="P54805" s="6"/>
      <c r="AA54805" s="6"/>
      <c r="AC54805" s="6"/>
      <c r="AD54805" s="6"/>
    </row>
    <row r="54806" spans="16:30">
      <c r="P54806" s="6"/>
      <c r="AA54806" s="6"/>
      <c r="AC54806" s="6"/>
      <c r="AD54806" s="6"/>
    </row>
    <row r="54807" spans="16:30">
      <c r="P54807" s="6"/>
      <c r="AA54807" s="6"/>
      <c r="AC54807" s="6"/>
      <c r="AD54807" s="6"/>
    </row>
    <row r="54808" spans="16:30">
      <c r="P54808" s="6"/>
      <c r="AA54808" s="6"/>
      <c r="AC54808" s="6"/>
      <c r="AD54808" s="6"/>
    </row>
    <row r="54809" spans="16:30">
      <c r="P54809" s="6"/>
      <c r="AA54809" s="6"/>
      <c r="AC54809" s="6"/>
      <c r="AD54809" s="6"/>
    </row>
    <row r="54810" spans="16:30">
      <c r="P54810" s="6"/>
      <c r="AA54810" s="6"/>
      <c r="AC54810" s="6"/>
      <c r="AD54810" s="6"/>
    </row>
    <row r="54811" spans="16:30">
      <c r="P54811" s="6"/>
      <c r="AA54811" s="6"/>
      <c r="AC54811" s="6"/>
      <c r="AD54811" s="6"/>
    </row>
    <row r="54812" spans="16:30">
      <c r="P54812" s="6"/>
      <c r="AA54812" s="6"/>
      <c r="AC54812" s="6"/>
      <c r="AD54812" s="6"/>
    </row>
    <row r="54813" spans="16:30">
      <c r="P54813" s="6"/>
      <c r="AA54813" s="6"/>
      <c r="AC54813" s="6"/>
      <c r="AD54813" s="6"/>
    </row>
    <row r="54814" spans="16:30">
      <c r="P54814" s="6"/>
      <c r="AA54814" s="6"/>
      <c r="AC54814" s="6"/>
      <c r="AD54814" s="6"/>
    </row>
    <row r="54815" spans="16:30">
      <c r="P54815" s="6"/>
      <c r="AA54815" s="6"/>
      <c r="AC54815" s="6"/>
      <c r="AD54815" s="6"/>
    </row>
    <row r="54816" spans="16:30">
      <c r="P54816" s="6"/>
      <c r="AA54816" s="6"/>
      <c r="AC54816" s="6"/>
      <c r="AD54816" s="6"/>
    </row>
    <row r="54817" spans="16:30">
      <c r="P54817" s="6"/>
      <c r="AA54817" s="6"/>
      <c r="AC54817" s="6"/>
      <c r="AD54817" s="6"/>
    </row>
    <row r="54818" spans="16:30">
      <c r="P54818" s="6"/>
      <c r="AA54818" s="6"/>
      <c r="AC54818" s="6"/>
      <c r="AD54818" s="6"/>
    </row>
    <row r="54819" spans="16:30">
      <c r="P54819" s="6"/>
      <c r="AA54819" s="6"/>
      <c r="AC54819" s="6"/>
      <c r="AD54819" s="6"/>
    </row>
    <row r="54820" spans="16:30">
      <c r="P54820" s="6"/>
      <c r="AA54820" s="6"/>
      <c r="AC54820" s="6"/>
      <c r="AD54820" s="6"/>
    </row>
    <row r="54821" spans="16:30">
      <c r="P54821" s="6"/>
      <c r="AA54821" s="6"/>
      <c r="AC54821" s="6"/>
      <c r="AD54821" s="6"/>
    </row>
    <row r="54822" spans="16:30">
      <c r="P54822" s="6"/>
      <c r="AA54822" s="6"/>
      <c r="AC54822" s="6"/>
      <c r="AD54822" s="6"/>
    </row>
    <row r="54823" spans="16:30">
      <c r="P54823" s="6"/>
      <c r="AA54823" s="6"/>
      <c r="AC54823" s="6"/>
      <c r="AD54823" s="6"/>
    </row>
    <row r="54824" spans="16:30">
      <c r="P54824" s="6"/>
      <c r="AA54824" s="6"/>
      <c r="AC54824" s="6"/>
      <c r="AD54824" s="6"/>
    </row>
    <row r="54825" spans="16:30">
      <c r="P54825" s="6"/>
      <c r="AA54825" s="6"/>
      <c r="AC54825" s="6"/>
      <c r="AD54825" s="6"/>
    </row>
    <row r="54826" spans="16:30">
      <c r="P54826" s="6"/>
      <c r="AA54826" s="6"/>
      <c r="AC54826" s="6"/>
      <c r="AD54826" s="6"/>
    </row>
    <row r="54827" spans="16:30">
      <c r="P54827" s="6"/>
      <c r="AA54827" s="6"/>
      <c r="AC54827" s="6"/>
      <c r="AD54827" s="6"/>
    </row>
    <row r="54828" spans="16:30">
      <c r="P54828" s="6"/>
      <c r="AA54828" s="6"/>
      <c r="AC54828" s="6"/>
      <c r="AD54828" s="6"/>
    </row>
    <row r="54829" spans="16:30">
      <c r="P54829" s="6"/>
      <c r="AA54829" s="6"/>
      <c r="AC54829" s="6"/>
      <c r="AD54829" s="6"/>
    </row>
    <row r="54830" spans="16:30">
      <c r="P54830" s="6"/>
      <c r="AA54830" s="6"/>
      <c r="AC54830" s="6"/>
      <c r="AD54830" s="6"/>
    </row>
    <row r="54831" spans="16:30">
      <c r="P54831" s="6"/>
      <c r="AA54831" s="6"/>
      <c r="AC54831" s="6"/>
      <c r="AD54831" s="6"/>
    </row>
    <row r="54832" spans="16:30">
      <c r="P54832" s="6"/>
      <c r="AA54832" s="6"/>
      <c r="AC54832" s="6"/>
      <c r="AD54832" s="6"/>
    </row>
    <row r="54833" spans="16:30">
      <c r="P54833" s="6"/>
      <c r="AA54833" s="6"/>
      <c r="AC54833" s="6"/>
      <c r="AD54833" s="6"/>
    </row>
    <row r="54834" spans="16:30">
      <c r="P54834" s="6"/>
      <c r="AA54834" s="6"/>
      <c r="AC54834" s="6"/>
      <c r="AD54834" s="6"/>
    </row>
    <row r="54835" spans="16:30">
      <c r="P54835" s="6"/>
      <c r="AA54835" s="6"/>
      <c r="AC54835" s="6"/>
      <c r="AD54835" s="6"/>
    </row>
    <row r="54836" spans="16:30">
      <c r="P54836" s="6"/>
      <c r="AA54836" s="6"/>
      <c r="AC54836" s="6"/>
      <c r="AD54836" s="6"/>
    </row>
    <row r="54837" spans="16:30">
      <c r="P54837" s="6"/>
      <c r="AA54837" s="6"/>
      <c r="AC54837" s="6"/>
      <c r="AD54837" s="6"/>
    </row>
    <row r="54838" spans="16:30">
      <c r="P54838" s="6"/>
      <c r="AA54838" s="6"/>
      <c r="AC54838" s="6"/>
      <c r="AD54838" s="6"/>
    </row>
    <row r="54839" spans="16:30">
      <c r="P54839" s="6"/>
      <c r="AA54839" s="6"/>
      <c r="AC54839" s="6"/>
      <c r="AD54839" s="6"/>
    </row>
    <row r="54840" spans="16:30">
      <c r="P54840" s="6"/>
      <c r="AA54840" s="6"/>
      <c r="AC54840" s="6"/>
      <c r="AD54840" s="6"/>
    </row>
    <row r="54841" spans="16:30">
      <c r="P54841" s="6"/>
      <c r="AA54841" s="6"/>
      <c r="AC54841" s="6"/>
      <c r="AD54841" s="6"/>
    </row>
    <row r="54842" spans="16:30">
      <c r="P54842" s="6"/>
      <c r="AA54842" s="6"/>
      <c r="AC54842" s="6"/>
      <c r="AD54842" s="6"/>
    </row>
    <row r="54843" spans="16:30">
      <c r="P54843" s="6"/>
      <c r="AA54843" s="6"/>
      <c r="AC54843" s="6"/>
      <c r="AD54843" s="6"/>
    </row>
    <row r="54844" spans="16:30">
      <c r="P54844" s="6"/>
      <c r="AA54844" s="6"/>
      <c r="AC54844" s="6"/>
      <c r="AD54844" s="6"/>
    </row>
    <row r="54845" spans="16:30">
      <c r="P54845" s="6"/>
      <c r="AA54845" s="6"/>
      <c r="AC54845" s="6"/>
      <c r="AD54845" s="6"/>
    </row>
    <row r="54846" spans="16:30">
      <c r="P54846" s="6"/>
      <c r="AA54846" s="6"/>
      <c r="AC54846" s="6"/>
      <c r="AD54846" s="6"/>
    </row>
    <row r="54847" spans="16:30">
      <c r="P54847" s="6"/>
      <c r="AA54847" s="6"/>
      <c r="AC54847" s="6"/>
      <c r="AD54847" s="6"/>
    </row>
    <row r="54848" spans="16:30">
      <c r="P54848" s="6"/>
      <c r="AA54848" s="6"/>
      <c r="AC54848" s="6"/>
      <c r="AD54848" s="6"/>
    </row>
    <row r="54849" spans="16:30">
      <c r="P54849" s="6"/>
      <c r="AA54849" s="6"/>
      <c r="AC54849" s="6"/>
      <c r="AD54849" s="6"/>
    </row>
    <row r="54850" spans="16:30">
      <c r="P54850" s="6"/>
      <c r="AA54850" s="6"/>
      <c r="AC54850" s="6"/>
      <c r="AD54850" s="6"/>
    </row>
    <row r="54851" spans="16:30">
      <c r="P54851" s="6"/>
      <c r="AA54851" s="6"/>
      <c r="AC54851" s="6"/>
      <c r="AD54851" s="6"/>
    </row>
    <row r="54852" spans="16:30">
      <c r="P54852" s="6"/>
      <c r="AA54852" s="6"/>
      <c r="AC54852" s="6"/>
      <c r="AD54852" s="6"/>
    </row>
    <row r="54853" spans="16:30">
      <c r="P54853" s="6"/>
      <c r="AA54853" s="6"/>
      <c r="AC54853" s="6"/>
      <c r="AD54853" s="6"/>
    </row>
    <row r="54854" spans="16:30">
      <c r="P54854" s="6"/>
      <c r="AA54854" s="6"/>
      <c r="AC54854" s="6"/>
      <c r="AD54854" s="6"/>
    </row>
    <row r="54855" spans="16:30">
      <c r="P54855" s="6"/>
      <c r="AA54855" s="6"/>
      <c r="AC54855" s="6"/>
      <c r="AD54855" s="6"/>
    </row>
    <row r="54856" spans="16:30">
      <c r="P54856" s="6"/>
      <c r="AA54856" s="6"/>
      <c r="AC54856" s="6"/>
      <c r="AD54856" s="6"/>
    </row>
    <row r="54857" spans="16:30">
      <c r="P54857" s="6"/>
      <c r="AA54857" s="6"/>
      <c r="AC54857" s="6"/>
      <c r="AD54857" s="6"/>
    </row>
    <row r="54858" spans="16:30">
      <c r="P54858" s="6"/>
      <c r="AA54858" s="6"/>
      <c r="AC54858" s="6"/>
      <c r="AD54858" s="6"/>
    </row>
    <row r="54859" spans="16:30">
      <c r="P54859" s="6"/>
      <c r="AA54859" s="6"/>
      <c r="AC54859" s="6"/>
      <c r="AD54859" s="6"/>
    </row>
    <row r="54860" spans="16:30">
      <c r="P54860" s="6"/>
      <c r="AA54860" s="6"/>
      <c r="AC54860" s="6"/>
      <c r="AD54860" s="6"/>
    </row>
    <row r="54861" spans="16:30">
      <c r="P54861" s="6"/>
      <c r="AA54861" s="6"/>
      <c r="AC54861" s="6"/>
      <c r="AD54861" s="6"/>
    </row>
    <row r="54862" spans="16:30">
      <c r="P54862" s="6"/>
      <c r="AA54862" s="6"/>
      <c r="AC54862" s="6"/>
      <c r="AD54862" s="6"/>
    </row>
    <row r="54863" spans="16:30">
      <c r="P54863" s="6"/>
      <c r="AA54863" s="6"/>
      <c r="AC54863" s="6"/>
      <c r="AD54863" s="6"/>
    </row>
    <row r="54864" spans="16:30">
      <c r="P54864" s="6"/>
      <c r="AA54864" s="6"/>
      <c r="AC54864" s="6"/>
      <c r="AD54864" s="6"/>
    </row>
    <row r="54865" spans="16:30">
      <c r="P54865" s="6"/>
      <c r="AA54865" s="6"/>
      <c r="AC54865" s="6"/>
      <c r="AD54865" s="6"/>
    </row>
    <row r="54866" spans="16:30">
      <c r="P54866" s="6"/>
      <c r="AA54866" s="6"/>
      <c r="AC54866" s="6"/>
      <c r="AD54866" s="6"/>
    </row>
    <row r="54867" spans="16:30">
      <c r="P54867" s="6"/>
      <c r="AA54867" s="6"/>
      <c r="AC54867" s="6"/>
      <c r="AD54867" s="6"/>
    </row>
    <row r="54868" spans="16:30">
      <c r="P54868" s="6"/>
      <c r="AA54868" s="6"/>
      <c r="AC54868" s="6"/>
      <c r="AD54868" s="6"/>
    </row>
    <row r="54869" spans="16:30">
      <c r="P54869" s="6"/>
      <c r="AA54869" s="6"/>
      <c r="AC54869" s="6"/>
      <c r="AD54869" s="6"/>
    </row>
    <row r="54870" spans="16:30">
      <c r="P54870" s="6"/>
      <c r="AA54870" s="6"/>
      <c r="AC54870" s="6"/>
      <c r="AD54870" s="6"/>
    </row>
    <row r="54871" spans="16:30">
      <c r="P54871" s="6"/>
      <c r="AA54871" s="6"/>
      <c r="AC54871" s="6"/>
      <c r="AD54871" s="6"/>
    </row>
    <row r="54872" spans="16:30">
      <c r="P54872" s="6"/>
      <c r="AA54872" s="6"/>
      <c r="AC54872" s="6"/>
      <c r="AD54872" s="6"/>
    </row>
    <row r="54873" spans="16:30">
      <c r="P54873" s="6"/>
      <c r="AA54873" s="6"/>
      <c r="AC54873" s="6"/>
      <c r="AD54873" s="6"/>
    </row>
    <row r="54874" spans="16:30">
      <c r="P54874" s="6"/>
      <c r="AA54874" s="6"/>
      <c r="AC54874" s="6"/>
      <c r="AD54874" s="6"/>
    </row>
    <row r="54875" spans="16:30">
      <c r="P54875" s="6"/>
      <c r="AA54875" s="6"/>
      <c r="AC54875" s="6"/>
      <c r="AD54875" s="6"/>
    </row>
    <row r="54876" spans="16:30">
      <c r="P54876" s="6"/>
      <c r="AA54876" s="6"/>
      <c r="AC54876" s="6"/>
      <c r="AD54876" s="6"/>
    </row>
    <row r="54877" spans="16:30">
      <c r="P54877" s="6"/>
      <c r="AA54877" s="6"/>
      <c r="AC54877" s="6"/>
      <c r="AD54877" s="6"/>
    </row>
    <row r="54878" spans="16:30">
      <c r="P54878" s="6"/>
      <c r="AA54878" s="6"/>
      <c r="AC54878" s="6"/>
      <c r="AD54878" s="6"/>
    </row>
    <row r="54879" spans="16:30">
      <c r="P54879" s="6"/>
      <c r="AA54879" s="6"/>
      <c r="AC54879" s="6"/>
      <c r="AD54879" s="6"/>
    </row>
    <row r="54880" spans="16:30">
      <c r="P54880" s="6"/>
      <c r="AA54880" s="6"/>
      <c r="AC54880" s="6"/>
      <c r="AD54880" s="6"/>
    </row>
    <row r="54881" spans="16:30">
      <c r="P54881" s="6"/>
      <c r="AA54881" s="6"/>
      <c r="AC54881" s="6"/>
      <c r="AD54881" s="6"/>
    </row>
    <row r="54882" spans="16:30">
      <c r="P54882" s="6"/>
      <c r="AA54882" s="6"/>
      <c r="AC54882" s="6"/>
      <c r="AD54882" s="6"/>
    </row>
    <row r="54883" spans="16:30">
      <c r="P54883" s="6"/>
      <c r="AA54883" s="6"/>
      <c r="AC54883" s="6"/>
      <c r="AD54883" s="6"/>
    </row>
    <row r="54884" spans="16:30">
      <c r="P54884" s="6"/>
      <c r="AA54884" s="6"/>
      <c r="AC54884" s="6"/>
      <c r="AD54884" s="6"/>
    </row>
    <row r="54885" spans="16:30">
      <c r="P54885" s="6"/>
      <c r="AA54885" s="6"/>
      <c r="AC54885" s="6"/>
      <c r="AD54885" s="6"/>
    </row>
    <row r="54886" spans="16:30">
      <c r="P54886" s="6"/>
      <c r="AA54886" s="6"/>
      <c r="AC54886" s="6"/>
      <c r="AD54886" s="6"/>
    </row>
    <row r="54887" spans="16:30">
      <c r="P54887" s="6"/>
      <c r="AA54887" s="6"/>
      <c r="AC54887" s="6"/>
      <c r="AD54887" s="6"/>
    </row>
    <row r="54888" spans="16:30">
      <c r="P54888" s="6"/>
      <c r="AA54888" s="6"/>
      <c r="AC54888" s="6"/>
      <c r="AD54888" s="6"/>
    </row>
    <row r="54889" spans="16:30">
      <c r="P54889" s="6"/>
      <c r="AA54889" s="6"/>
      <c r="AC54889" s="6"/>
      <c r="AD54889" s="6"/>
    </row>
    <row r="54890" spans="16:30">
      <c r="P54890" s="6"/>
      <c r="AA54890" s="6"/>
      <c r="AC54890" s="6"/>
      <c r="AD54890" s="6"/>
    </row>
    <row r="54891" spans="16:30">
      <c r="P54891" s="6"/>
      <c r="AA54891" s="6"/>
      <c r="AC54891" s="6"/>
      <c r="AD54891" s="6"/>
    </row>
    <row r="54892" spans="16:30">
      <c r="P54892" s="6"/>
      <c r="AA54892" s="6"/>
      <c r="AC54892" s="6"/>
      <c r="AD54892" s="6"/>
    </row>
    <row r="54893" spans="16:30">
      <c r="P54893" s="6"/>
      <c r="AA54893" s="6"/>
      <c r="AC54893" s="6"/>
      <c r="AD54893" s="6"/>
    </row>
    <row r="54894" spans="16:30">
      <c r="P54894" s="6"/>
      <c r="AA54894" s="6"/>
      <c r="AC54894" s="6"/>
      <c r="AD54894" s="6"/>
    </row>
    <row r="54895" spans="16:30">
      <c r="P54895" s="6"/>
      <c r="AA54895" s="6"/>
      <c r="AC54895" s="6"/>
      <c r="AD54895" s="6"/>
    </row>
    <row r="54896" spans="16:30">
      <c r="P54896" s="6"/>
      <c r="AA54896" s="6"/>
      <c r="AC54896" s="6"/>
      <c r="AD54896" s="6"/>
    </row>
    <row r="54897" spans="16:30">
      <c r="P54897" s="6"/>
      <c r="AA54897" s="6"/>
      <c r="AC54897" s="6"/>
      <c r="AD54897" s="6"/>
    </row>
    <row r="54898" spans="16:30">
      <c r="P54898" s="6"/>
      <c r="AA54898" s="6"/>
      <c r="AC54898" s="6"/>
      <c r="AD54898" s="6"/>
    </row>
    <row r="54899" spans="16:30">
      <c r="P54899" s="6"/>
      <c r="AA54899" s="6"/>
      <c r="AC54899" s="6"/>
      <c r="AD54899" s="6"/>
    </row>
    <row r="54900" spans="16:30">
      <c r="P54900" s="6"/>
      <c r="AA54900" s="6"/>
      <c r="AC54900" s="6"/>
      <c r="AD54900" s="6"/>
    </row>
    <row r="54901" spans="16:30">
      <c r="P54901" s="6"/>
      <c r="AA54901" s="6"/>
      <c r="AC54901" s="6"/>
      <c r="AD54901" s="6"/>
    </row>
    <row r="54902" spans="16:30">
      <c r="P54902" s="6"/>
      <c r="AA54902" s="6"/>
      <c r="AC54902" s="6"/>
      <c r="AD54902" s="6"/>
    </row>
    <row r="54903" spans="16:30">
      <c r="P54903" s="6"/>
      <c r="AA54903" s="6"/>
      <c r="AC54903" s="6"/>
      <c r="AD54903" s="6"/>
    </row>
    <row r="54904" spans="16:30">
      <c r="P54904" s="6"/>
      <c r="AA54904" s="6"/>
      <c r="AC54904" s="6"/>
      <c r="AD54904" s="6"/>
    </row>
    <row r="54905" spans="16:30">
      <c r="P54905" s="6"/>
      <c r="AA54905" s="6"/>
      <c r="AC54905" s="6"/>
      <c r="AD54905" s="6"/>
    </row>
    <row r="54906" spans="16:30">
      <c r="P54906" s="6"/>
      <c r="AA54906" s="6"/>
      <c r="AC54906" s="6"/>
      <c r="AD54906" s="6"/>
    </row>
    <row r="54907" spans="16:30">
      <c r="P54907" s="6"/>
      <c r="AA54907" s="6"/>
      <c r="AC54907" s="6"/>
      <c r="AD54907" s="6"/>
    </row>
    <row r="54908" spans="16:30">
      <c r="P54908" s="6"/>
      <c r="AA54908" s="6"/>
      <c r="AC54908" s="6"/>
      <c r="AD54908" s="6"/>
    </row>
    <row r="54909" spans="16:30">
      <c r="P54909" s="6"/>
      <c r="AA54909" s="6"/>
      <c r="AC54909" s="6"/>
      <c r="AD54909" s="6"/>
    </row>
    <row r="54910" spans="16:30">
      <c r="P54910" s="6"/>
      <c r="AA54910" s="6"/>
      <c r="AC54910" s="6"/>
      <c r="AD54910" s="6"/>
    </row>
    <row r="54911" spans="16:30">
      <c r="P54911" s="6"/>
      <c r="AA54911" s="6"/>
      <c r="AC54911" s="6"/>
      <c r="AD54911" s="6"/>
    </row>
    <row r="54912" spans="16:30">
      <c r="P54912" s="6"/>
      <c r="AA54912" s="6"/>
      <c r="AC54912" s="6"/>
      <c r="AD54912" s="6"/>
    </row>
    <row r="54913" spans="16:30">
      <c r="P54913" s="6"/>
      <c r="AA54913" s="6"/>
      <c r="AC54913" s="6"/>
      <c r="AD54913" s="6"/>
    </row>
    <row r="54914" spans="16:30">
      <c r="P54914" s="6"/>
      <c r="AA54914" s="6"/>
      <c r="AC54914" s="6"/>
      <c r="AD54914" s="6"/>
    </row>
    <row r="54915" spans="16:30">
      <c r="P54915" s="6"/>
      <c r="AA54915" s="6"/>
      <c r="AC54915" s="6"/>
      <c r="AD54915" s="6"/>
    </row>
    <row r="54916" spans="16:30">
      <c r="P54916" s="6"/>
      <c r="AA54916" s="6"/>
      <c r="AC54916" s="6"/>
      <c r="AD54916" s="6"/>
    </row>
    <row r="54917" spans="16:30">
      <c r="P54917" s="6"/>
      <c r="AA54917" s="6"/>
      <c r="AC54917" s="6"/>
      <c r="AD54917" s="6"/>
    </row>
    <row r="54918" spans="16:30">
      <c r="P54918" s="6"/>
      <c r="AA54918" s="6"/>
      <c r="AC54918" s="6"/>
      <c r="AD54918" s="6"/>
    </row>
    <row r="54919" spans="16:30">
      <c r="P54919" s="6"/>
      <c r="AA54919" s="6"/>
      <c r="AC54919" s="6"/>
      <c r="AD54919" s="6"/>
    </row>
    <row r="54920" spans="16:30">
      <c r="P54920" s="6"/>
      <c r="AA54920" s="6"/>
      <c r="AC54920" s="6"/>
      <c r="AD54920" s="6"/>
    </row>
    <row r="54921" spans="16:30">
      <c r="P54921" s="6"/>
      <c r="AA54921" s="6"/>
      <c r="AC54921" s="6"/>
      <c r="AD54921" s="6"/>
    </row>
    <row r="54922" spans="16:30">
      <c r="P54922" s="6"/>
      <c r="AA54922" s="6"/>
      <c r="AC54922" s="6"/>
      <c r="AD54922" s="6"/>
    </row>
    <row r="54923" spans="16:30">
      <c r="P54923" s="6"/>
      <c r="AA54923" s="6"/>
      <c r="AC54923" s="6"/>
      <c r="AD54923" s="6"/>
    </row>
    <row r="54924" spans="16:30">
      <c r="P54924" s="6"/>
      <c r="AA54924" s="6"/>
      <c r="AC54924" s="6"/>
      <c r="AD54924" s="6"/>
    </row>
    <row r="54925" spans="16:30">
      <c r="P54925" s="6"/>
      <c r="AA54925" s="6"/>
      <c r="AC54925" s="6"/>
      <c r="AD54925" s="6"/>
    </row>
    <row r="54926" spans="16:30">
      <c r="P54926" s="6"/>
      <c r="AA54926" s="6"/>
      <c r="AC54926" s="6"/>
      <c r="AD54926" s="6"/>
    </row>
    <row r="54927" spans="16:30">
      <c r="P54927" s="6"/>
      <c r="AA54927" s="6"/>
      <c r="AC54927" s="6"/>
      <c r="AD54927" s="6"/>
    </row>
    <row r="54928" spans="16:30">
      <c r="P54928" s="6"/>
      <c r="AA54928" s="6"/>
      <c r="AC54928" s="6"/>
      <c r="AD54928" s="6"/>
    </row>
    <row r="54929" spans="16:30">
      <c r="P54929" s="6"/>
      <c r="AA54929" s="6"/>
      <c r="AC54929" s="6"/>
      <c r="AD54929" s="6"/>
    </row>
    <row r="54930" spans="16:30">
      <c r="P54930" s="6"/>
      <c r="AA54930" s="6"/>
      <c r="AC54930" s="6"/>
      <c r="AD54930" s="6"/>
    </row>
    <row r="54931" spans="16:30">
      <c r="P54931" s="6"/>
      <c r="AA54931" s="6"/>
      <c r="AC54931" s="6"/>
      <c r="AD54931" s="6"/>
    </row>
    <row r="54932" spans="16:30">
      <c r="P54932" s="6"/>
      <c r="AA54932" s="6"/>
      <c r="AC54932" s="6"/>
      <c r="AD54932" s="6"/>
    </row>
    <row r="54933" spans="16:30">
      <c r="P54933" s="6"/>
      <c r="AA54933" s="6"/>
      <c r="AC54933" s="6"/>
      <c r="AD54933" s="6"/>
    </row>
    <row r="54934" spans="16:30">
      <c r="P54934" s="6"/>
      <c r="AA54934" s="6"/>
      <c r="AC54934" s="6"/>
      <c r="AD54934" s="6"/>
    </row>
    <row r="54935" spans="16:30">
      <c r="P54935" s="6"/>
      <c r="AA54935" s="6"/>
      <c r="AC54935" s="6"/>
      <c r="AD54935" s="6"/>
    </row>
    <row r="54936" spans="16:30">
      <c r="P54936" s="6"/>
      <c r="AA54936" s="6"/>
      <c r="AC54936" s="6"/>
      <c r="AD54936" s="6"/>
    </row>
    <row r="54937" spans="16:30">
      <c r="P54937" s="6"/>
      <c r="AA54937" s="6"/>
      <c r="AC54937" s="6"/>
      <c r="AD54937" s="6"/>
    </row>
    <row r="54938" spans="16:30">
      <c r="P54938" s="6"/>
      <c r="AA54938" s="6"/>
      <c r="AC54938" s="6"/>
      <c r="AD54938" s="6"/>
    </row>
    <row r="54939" spans="16:30">
      <c r="P54939" s="6"/>
      <c r="AA54939" s="6"/>
      <c r="AC54939" s="6"/>
      <c r="AD54939" s="6"/>
    </row>
    <row r="54940" spans="16:30">
      <c r="P54940" s="6"/>
      <c r="AA54940" s="6"/>
      <c r="AC54940" s="6"/>
      <c r="AD54940" s="6"/>
    </row>
    <row r="54941" spans="16:30">
      <c r="P54941" s="6"/>
      <c r="AA54941" s="6"/>
      <c r="AC54941" s="6"/>
      <c r="AD54941" s="6"/>
    </row>
    <row r="54942" spans="16:30">
      <c r="P54942" s="6"/>
      <c r="AA54942" s="6"/>
      <c r="AC54942" s="6"/>
      <c r="AD54942" s="6"/>
    </row>
    <row r="54943" spans="16:30">
      <c r="P54943" s="6"/>
      <c r="AA54943" s="6"/>
      <c r="AC54943" s="6"/>
      <c r="AD54943" s="6"/>
    </row>
    <row r="54944" spans="16:30">
      <c r="P54944" s="6"/>
      <c r="AA54944" s="6"/>
      <c r="AC54944" s="6"/>
      <c r="AD54944" s="6"/>
    </row>
    <row r="54945" spans="16:30">
      <c r="P54945" s="6"/>
      <c r="AA54945" s="6"/>
      <c r="AC54945" s="6"/>
      <c r="AD54945" s="6"/>
    </row>
    <row r="54946" spans="16:30">
      <c r="P54946" s="6"/>
      <c r="AA54946" s="6"/>
      <c r="AC54946" s="6"/>
      <c r="AD54946" s="6"/>
    </row>
    <row r="54947" spans="16:30">
      <c r="P54947" s="6"/>
      <c r="AA54947" s="6"/>
      <c r="AC54947" s="6"/>
      <c r="AD54947" s="6"/>
    </row>
    <row r="54948" spans="16:30">
      <c r="P54948" s="6"/>
      <c r="AA54948" s="6"/>
      <c r="AC54948" s="6"/>
      <c r="AD54948" s="6"/>
    </row>
    <row r="54949" spans="16:30">
      <c r="P54949" s="6"/>
      <c r="AA54949" s="6"/>
      <c r="AC54949" s="6"/>
      <c r="AD54949" s="6"/>
    </row>
    <row r="54950" spans="16:30">
      <c r="P54950" s="6"/>
      <c r="AA54950" s="6"/>
      <c r="AC54950" s="6"/>
      <c r="AD54950" s="6"/>
    </row>
    <row r="54951" spans="16:30">
      <c r="P54951" s="6"/>
      <c r="AA54951" s="6"/>
      <c r="AC54951" s="6"/>
      <c r="AD54951" s="6"/>
    </row>
    <row r="54952" spans="16:30">
      <c r="P54952" s="6"/>
      <c r="AA54952" s="6"/>
      <c r="AC54952" s="6"/>
      <c r="AD54952" s="6"/>
    </row>
    <row r="54953" spans="16:30">
      <c r="P54953" s="6"/>
      <c r="AA54953" s="6"/>
      <c r="AC54953" s="6"/>
      <c r="AD54953" s="6"/>
    </row>
    <row r="54954" spans="16:30">
      <c r="P54954" s="6"/>
      <c r="AA54954" s="6"/>
      <c r="AC54954" s="6"/>
      <c r="AD54954" s="6"/>
    </row>
    <row r="54955" spans="16:30">
      <c r="P54955" s="6"/>
      <c r="AA54955" s="6"/>
      <c r="AC54955" s="6"/>
      <c r="AD54955" s="6"/>
    </row>
    <row r="54956" spans="16:30">
      <c r="P54956" s="6"/>
      <c r="AA54956" s="6"/>
      <c r="AC54956" s="6"/>
      <c r="AD54956" s="6"/>
    </row>
    <row r="54957" spans="16:30">
      <c r="P54957" s="6"/>
      <c r="AA54957" s="6"/>
      <c r="AC54957" s="6"/>
      <c r="AD54957" s="6"/>
    </row>
    <row r="54958" spans="16:30">
      <c r="P54958" s="6"/>
      <c r="AA54958" s="6"/>
      <c r="AC54958" s="6"/>
      <c r="AD54958" s="6"/>
    </row>
    <row r="54959" spans="16:30">
      <c r="P54959" s="6"/>
      <c r="AA54959" s="6"/>
      <c r="AC54959" s="6"/>
      <c r="AD54959" s="6"/>
    </row>
    <row r="54960" spans="16:30">
      <c r="P54960" s="6"/>
      <c r="AA54960" s="6"/>
      <c r="AC54960" s="6"/>
      <c r="AD54960" s="6"/>
    </row>
    <row r="54961" spans="16:30">
      <c r="P54961" s="6"/>
      <c r="AA54961" s="6"/>
      <c r="AC54961" s="6"/>
      <c r="AD54961" s="6"/>
    </row>
    <row r="54962" spans="16:30">
      <c r="P54962" s="6"/>
      <c r="AA54962" s="6"/>
      <c r="AC54962" s="6"/>
      <c r="AD54962" s="6"/>
    </row>
    <row r="54963" spans="16:30">
      <c r="P54963" s="6"/>
      <c r="AA54963" s="6"/>
      <c r="AC54963" s="6"/>
      <c r="AD54963" s="6"/>
    </row>
    <row r="54964" spans="16:30">
      <c r="P54964" s="6"/>
      <c r="AA54964" s="6"/>
      <c r="AC54964" s="6"/>
      <c r="AD54964" s="6"/>
    </row>
    <row r="54965" spans="16:30">
      <c r="P54965" s="6"/>
      <c r="AA54965" s="6"/>
      <c r="AC54965" s="6"/>
      <c r="AD54965" s="6"/>
    </row>
    <row r="54966" spans="16:30">
      <c r="P54966" s="6"/>
      <c r="AA54966" s="6"/>
      <c r="AC54966" s="6"/>
      <c r="AD54966" s="6"/>
    </row>
    <row r="54967" spans="16:30">
      <c r="P54967" s="6"/>
      <c r="AA54967" s="6"/>
      <c r="AC54967" s="6"/>
      <c r="AD54967" s="6"/>
    </row>
    <row r="54968" spans="16:30">
      <c r="P54968" s="6"/>
      <c r="AA54968" s="6"/>
      <c r="AC54968" s="6"/>
      <c r="AD54968" s="6"/>
    </row>
    <row r="54969" spans="16:30">
      <c r="P54969" s="6"/>
      <c r="AA54969" s="6"/>
      <c r="AC54969" s="6"/>
      <c r="AD54969" s="6"/>
    </row>
    <row r="54970" spans="16:30">
      <c r="P54970" s="6"/>
      <c r="AA54970" s="6"/>
      <c r="AC54970" s="6"/>
      <c r="AD54970" s="6"/>
    </row>
    <row r="54971" spans="16:30">
      <c r="P54971" s="6"/>
      <c r="AA54971" s="6"/>
      <c r="AC54971" s="6"/>
      <c r="AD54971" s="6"/>
    </row>
    <row r="54972" spans="16:30">
      <c r="P54972" s="6"/>
      <c r="AA54972" s="6"/>
      <c r="AC54972" s="6"/>
      <c r="AD54972" s="6"/>
    </row>
    <row r="54973" spans="16:30">
      <c r="P54973" s="6"/>
      <c r="AA54973" s="6"/>
      <c r="AC54973" s="6"/>
      <c r="AD54973" s="6"/>
    </row>
    <row r="54974" spans="16:30">
      <c r="P54974" s="6"/>
      <c r="AA54974" s="6"/>
      <c r="AC54974" s="6"/>
      <c r="AD54974" s="6"/>
    </row>
    <row r="54975" spans="16:30">
      <c r="P54975" s="6"/>
      <c r="AA54975" s="6"/>
      <c r="AC54975" s="6"/>
      <c r="AD54975" s="6"/>
    </row>
    <row r="54976" spans="16:30">
      <c r="P54976" s="6"/>
      <c r="AA54976" s="6"/>
      <c r="AC54976" s="6"/>
      <c r="AD54976" s="6"/>
    </row>
    <row r="54977" spans="16:30">
      <c r="P54977" s="6"/>
      <c r="AA54977" s="6"/>
      <c r="AC54977" s="6"/>
      <c r="AD54977" s="6"/>
    </row>
    <row r="54978" spans="16:30">
      <c r="P54978" s="6"/>
      <c r="AA54978" s="6"/>
      <c r="AC54978" s="6"/>
      <c r="AD54978" s="6"/>
    </row>
    <row r="54979" spans="16:30">
      <c r="P54979" s="6"/>
      <c r="AA54979" s="6"/>
      <c r="AC54979" s="6"/>
      <c r="AD54979" s="6"/>
    </row>
    <row r="54980" spans="16:30">
      <c r="P54980" s="6"/>
      <c r="AA54980" s="6"/>
      <c r="AC54980" s="6"/>
      <c r="AD54980" s="6"/>
    </row>
    <row r="54981" spans="16:30">
      <c r="P54981" s="6"/>
      <c r="AA54981" s="6"/>
      <c r="AC54981" s="6"/>
      <c r="AD54981" s="6"/>
    </row>
    <row r="54982" spans="16:30">
      <c r="P54982" s="6"/>
      <c r="AA54982" s="6"/>
      <c r="AC54982" s="6"/>
      <c r="AD54982" s="6"/>
    </row>
    <row r="54983" spans="16:30">
      <c r="P54983" s="6"/>
      <c r="AA54983" s="6"/>
      <c r="AC54983" s="6"/>
      <c r="AD54983" s="6"/>
    </row>
    <row r="54984" spans="16:30">
      <c r="P54984" s="6"/>
      <c r="AA54984" s="6"/>
      <c r="AC54984" s="6"/>
      <c r="AD54984" s="6"/>
    </row>
    <row r="54985" spans="16:30">
      <c r="P54985" s="6"/>
      <c r="AA54985" s="6"/>
      <c r="AC54985" s="6"/>
      <c r="AD54985" s="6"/>
    </row>
    <row r="54986" spans="16:30">
      <c r="P54986" s="6"/>
      <c r="AA54986" s="6"/>
      <c r="AC54986" s="6"/>
      <c r="AD54986" s="6"/>
    </row>
    <row r="54987" spans="16:30">
      <c r="P54987" s="6"/>
      <c r="AA54987" s="6"/>
      <c r="AC54987" s="6"/>
      <c r="AD54987" s="6"/>
    </row>
    <row r="54988" spans="16:30">
      <c r="P54988" s="6"/>
      <c r="AA54988" s="6"/>
      <c r="AC54988" s="6"/>
      <c r="AD54988" s="6"/>
    </row>
    <row r="54989" spans="16:30">
      <c r="P54989" s="6"/>
      <c r="AA54989" s="6"/>
      <c r="AC54989" s="6"/>
      <c r="AD54989" s="6"/>
    </row>
    <row r="54990" spans="16:30">
      <c r="P54990" s="6"/>
      <c r="AA54990" s="6"/>
      <c r="AC54990" s="6"/>
      <c r="AD54990" s="6"/>
    </row>
    <row r="54991" spans="16:30">
      <c r="P54991" s="6"/>
      <c r="AA54991" s="6"/>
      <c r="AC54991" s="6"/>
      <c r="AD54991" s="6"/>
    </row>
    <row r="54992" spans="16:30">
      <c r="P54992" s="6"/>
      <c r="AA54992" s="6"/>
      <c r="AC54992" s="6"/>
      <c r="AD54992" s="6"/>
    </row>
    <row r="54993" spans="16:30">
      <c r="P54993" s="6"/>
      <c r="AA54993" s="6"/>
      <c r="AC54993" s="6"/>
      <c r="AD54993" s="6"/>
    </row>
    <row r="54994" spans="16:30">
      <c r="P54994" s="6"/>
      <c r="AA54994" s="6"/>
      <c r="AC54994" s="6"/>
      <c r="AD54994" s="6"/>
    </row>
    <row r="54995" spans="16:30">
      <c r="P54995" s="6"/>
      <c r="AA54995" s="6"/>
      <c r="AC54995" s="6"/>
      <c r="AD54995" s="6"/>
    </row>
    <row r="54996" spans="16:30">
      <c r="P54996" s="6"/>
      <c r="AA54996" s="6"/>
      <c r="AC54996" s="6"/>
      <c r="AD54996" s="6"/>
    </row>
    <row r="54997" spans="16:30">
      <c r="P54997" s="6"/>
      <c r="AA54997" s="6"/>
      <c r="AC54997" s="6"/>
      <c r="AD54997" s="6"/>
    </row>
    <row r="54998" spans="16:30">
      <c r="P54998" s="6"/>
      <c r="AA54998" s="6"/>
      <c r="AC54998" s="6"/>
      <c r="AD54998" s="6"/>
    </row>
    <row r="54999" spans="16:30">
      <c r="P54999" s="6"/>
      <c r="AA54999" s="6"/>
      <c r="AC54999" s="6"/>
      <c r="AD54999" s="6"/>
    </row>
    <row r="55000" spans="16:30">
      <c r="P55000" s="6"/>
      <c r="AA55000" s="6"/>
      <c r="AC55000" s="6"/>
      <c r="AD55000" s="6"/>
    </row>
    <row r="55001" spans="16:30">
      <c r="P55001" s="6"/>
      <c r="AA55001" s="6"/>
      <c r="AC55001" s="6"/>
      <c r="AD55001" s="6"/>
    </row>
    <row r="55002" spans="16:30">
      <c r="P55002" s="6"/>
      <c r="AA55002" s="6"/>
      <c r="AC55002" s="6"/>
      <c r="AD55002" s="6"/>
    </row>
    <row r="55003" spans="16:30">
      <c r="P55003" s="6"/>
      <c r="AA55003" s="6"/>
      <c r="AC55003" s="6"/>
      <c r="AD55003" s="6"/>
    </row>
    <row r="55004" spans="16:30">
      <c r="P55004" s="6"/>
      <c r="AA55004" s="6"/>
      <c r="AC55004" s="6"/>
      <c r="AD55004" s="6"/>
    </row>
    <row r="55005" spans="16:30">
      <c r="P55005" s="6"/>
      <c r="AA55005" s="6"/>
      <c r="AC55005" s="6"/>
      <c r="AD55005" s="6"/>
    </row>
    <row r="55006" spans="16:30">
      <c r="P55006" s="6"/>
      <c r="AA55006" s="6"/>
      <c r="AC55006" s="6"/>
      <c r="AD55006" s="6"/>
    </row>
    <row r="55007" spans="16:30">
      <c r="P55007" s="6"/>
      <c r="AA55007" s="6"/>
      <c r="AC55007" s="6"/>
      <c r="AD55007" s="6"/>
    </row>
    <row r="55008" spans="16:30">
      <c r="P55008" s="6"/>
      <c r="AA55008" s="6"/>
      <c r="AC55008" s="6"/>
      <c r="AD55008" s="6"/>
    </row>
    <row r="55009" spans="16:30">
      <c r="P55009" s="6"/>
      <c r="AA55009" s="6"/>
      <c r="AC55009" s="6"/>
      <c r="AD55009" s="6"/>
    </row>
    <row r="55010" spans="16:30">
      <c r="P55010" s="6"/>
      <c r="AA55010" s="6"/>
      <c r="AC55010" s="6"/>
      <c r="AD55010" s="6"/>
    </row>
    <row r="55011" spans="16:30">
      <c r="P55011" s="6"/>
      <c r="AA55011" s="6"/>
      <c r="AC55011" s="6"/>
      <c r="AD55011" s="6"/>
    </row>
    <row r="55012" spans="16:30">
      <c r="P55012" s="6"/>
      <c r="AA55012" s="6"/>
      <c r="AC55012" s="6"/>
      <c r="AD55012" s="6"/>
    </row>
    <row r="55013" spans="16:30">
      <c r="P55013" s="6"/>
      <c r="AA55013" s="6"/>
      <c r="AC55013" s="6"/>
      <c r="AD55013" s="6"/>
    </row>
    <row r="55014" spans="16:30">
      <c r="P55014" s="6"/>
      <c r="AA55014" s="6"/>
      <c r="AC55014" s="6"/>
      <c r="AD55014" s="6"/>
    </row>
    <row r="55015" spans="16:30">
      <c r="P55015" s="6"/>
      <c r="AA55015" s="6"/>
      <c r="AC55015" s="6"/>
      <c r="AD55015" s="6"/>
    </row>
    <row r="55016" spans="16:30">
      <c r="P55016" s="6"/>
      <c r="AA55016" s="6"/>
      <c r="AC55016" s="6"/>
      <c r="AD55016" s="6"/>
    </row>
    <row r="55017" spans="16:30">
      <c r="P55017" s="6"/>
      <c r="AA55017" s="6"/>
      <c r="AC55017" s="6"/>
      <c r="AD55017" s="6"/>
    </row>
    <row r="55018" spans="16:30">
      <c r="P55018" s="6"/>
      <c r="AA55018" s="6"/>
      <c r="AC55018" s="6"/>
      <c r="AD55018" s="6"/>
    </row>
    <row r="55019" spans="16:30">
      <c r="P55019" s="6"/>
      <c r="AA55019" s="6"/>
      <c r="AC55019" s="6"/>
      <c r="AD55019" s="6"/>
    </row>
    <row r="55020" spans="16:30">
      <c r="P55020" s="6"/>
      <c r="AA55020" s="6"/>
      <c r="AC55020" s="6"/>
      <c r="AD55020" s="6"/>
    </row>
    <row r="55021" spans="16:30">
      <c r="P55021" s="6"/>
      <c r="AA55021" s="6"/>
      <c r="AC55021" s="6"/>
      <c r="AD55021" s="6"/>
    </row>
    <row r="55022" spans="16:30">
      <c r="P55022" s="6"/>
      <c r="AA55022" s="6"/>
      <c r="AC55022" s="6"/>
      <c r="AD55022" s="6"/>
    </row>
    <row r="55023" spans="16:30">
      <c r="P55023" s="6"/>
      <c r="AA55023" s="6"/>
      <c r="AC55023" s="6"/>
      <c r="AD55023" s="6"/>
    </row>
    <row r="55024" spans="16:30">
      <c r="P55024" s="6"/>
      <c r="AA55024" s="6"/>
      <c r="AC55024" s="6"/>
      <c r="AD55024" s="6"/>
    </row>
    <row r="55025" spans="16:30">
      <c r="P55025" s="6"/>
      <c r="AA55025" s="6"/>
      <c r="AC55025" s="6"/>
      <c r="AD55025" s="6"/>
    </row>
    <row r="55026" spans="16:30">
      <c r="P55026" s="6"/>
      <c r="AA55026" s="6"/>
      <c r="AC55026" s="6"/>
      <c r="AD55026" s="6"/>
    </row>
    <row r="55027" spans="16:30">
      <c r="P55027" s="6"/>
      <c r="AA55027" s="6"/>
      <c r="AC55027" s="6"/>
      <c r="AD55027" s="6"/>
    </row>
    <row r="55028" spans="16:30">
      <c r="P55028" s="6"/>
      <c r="AA55028" s="6"/>
      <c r="AC55028" s="6"/>
      <c r="AD55028" s="6"/>
    </row>
    <row r="55029" spans="16:30">
      <c r="P55029" s="6"/>
      <c r="AA55029" s="6"/>
      <c r="AC55029" s="6"/>
      <c r="AD55029" s="6"/>
    </row>
    <row r="55030" spans="16:30">
      <c r="P55030" s="6"/>
      <c r="AA55030" s="6"/>
      <c r="AC55030" s="6"/>
      <c r="AD55030" s="6"/>
    </row>
    <row r="55031" spans="16:30">
      <c r="P55031" s="6"/>
      <c r="AA55031" s="6"/>
      <c r="AC55031" s="6"/>
      <c r="AD55031" s="6"/>
    </row>
    <row r="55032" spans="16:30">
      <c r="P55032" s="6"/>
      <c r="AA55032" s="6"/>
      <c r="AC55032" s="6"/>
      <c r="AD55032" s="6"/>
    </row>
    <row r="55033" spans="16:30">
      <c r="P55033" s="6"/>
      <c r="AA55033" s="6"/>
      <c r="AC55033" s="6"/>
      <c r="AD55033" s="6"/>
    </row>
    <row r="55034" spans="16:30">
      <c r="P55034" s="6"/>
      <c r="AA55034" s="6"/>
      <c r="AC55034" s="6"/>
      <c r="AD55034" s="6"/>
    </row>
    <row r="55035" spans="16:30">
      <c r="P55035" s="6"/>
      <c r="AA55035" s="6"/>
      <c r="AC55035" s="6"/>
      <c r="AD55035" s="6"/>
    </row>
    <row r="55036" spans="16:30">
      <c r="P55036" s="6"/>
      <c r="AA55036" s="6"/>
      <c r="AC55036" s="6"/>
      <c r="AD55036" s="6"/>
    </row>
    <row r="55037" spans="16:30">
      <c r="P55037" s="6"/>
      <c r="AA55037" s="6"/>
      <c r="AC55037" s="6"/>
      <c r="AD55037" s="6"/>
    </row>
    <row r="55038" spans="16:30">
      <c r="P55038" s="6"/>
      <c r="AA55038" s="6"/>
      <c r="AC55038" s="6"/>
      <c r="AD55038" s="6"/>
    </row>
    <row r="55039" spans="16:30">
      <c r="P55039" s="6"/>
      <c r="AA55039" s="6"/>
      <c r="AC55039" s="6"/>
      <c r="AD55039" s="6"/>
    </row>
    <row r="55040" spans="16:30">
      <c r="P55040" s="6"/>
      <c r="AA55040" s="6"/>
      <c r="AC55040" s="6"/>
      <c r="AD55040" s="6"/>
    </row>
    <row r="55041" spans="16:30">
      <c r="P55041" s="6"/>
      <c r="AA55041" s="6"/>
      <c r="AC55041" s="6"/>
      <c r="AD55041" s="6"/>
    </row>
    <row r="55042" spans="16:30">
      <c r="P55042" s="6"/>
      <c r="AA55042" s="6"/>
      <c r="AC55042" s="6"/>
      <c r="AD55042" s="6"/>
    </row>
    <row r="55043" spans="16:30">
      <c r="P55043" s="6"/>
      <c r="AA55043" s="6"/>
      <c r="AC55043" s="6"/>
      <c r="AD55043" s="6"/>
    </row>
    <row r="55044" spans="16:30">
      <c r="P55044" s="6"/>
      <c r="AA55044" s="6"/>
      <c r="AC55044" s="6"/>
      <c r="AD55044" s="6"/>
    </row>
    <row r="55045" spans="16:30">
      <c r="P55045" s="6"/>
      <c r="AA55045" s="6"/>
      <c r="AC55045" s="6"/>
      <c r="AD55045" s="6"/>
    </row>
    <row r="55046" spans="16:30">
      <c r="P55046" s="6"/>
      <c r="AA55046" s="6"/>
      <c r="AC55046" s="6"/>
      <c r="AD55046" s="6"/>
    </row>
    <row r="55047" spans="16:30">
      <c r="P55047" s="6"/>
      <c r="AA55047" s="6"/>
      <c r="AC55047" s="6"/>
      <c r="AD55047" s="6"/>
    </row>
    <row r="55048" spans="16:30">
      <c r="P55048" s="6"/>
      <c r="AA55048" s="6"/>
      <c r="AC55048" s="6"/>
      <c r="AD55048" s="6"/>
    </row>
    <row r="55049" spans="16:30">
      <c r="P55049" s="6"/>
      <c r="AA55049" s="6"/>
      <c r="AC55049" s="6"/>
      <c r="AD55049" s="6"/>
    </row>
    <row r="55050" spans="16:30">
      <c r="P55050" s="6"/>
      <c r="AA55050" s="6"/>
      <c r="AC55050" s="6"/>
      <c r="AD55050" s="6"/>
    </row>
    <row r="55051" spans="16:30">
      <c r="P55051" s="6"/>
      <c r="AA55051" s="6"/>
      <c r="AC55051" s="6"/>
      <c r="AD55051" s="6"/>
    </row>
    <row r="55052" spans="16:30">
      <c r="P55052" s="6"/>
      <c r="AA55052" s="6"/>
      <c r="AC55052" s="6"/>
      <c r="AD55052" s="6"/>
    </row>
    <row r="55053" spans="16:30">
      <c r="P55053" s="6"/>
      <c r="AA55053" s="6"/>
      <c r="AC55053" s="6"/>
      <c r="AD55053" s="6"/>
    </row>
    <row r="55054" spans="16:30">
      <c r="P55054" s="6"/>
      <c r="AA55054" s="6"/>
      <c r="AC55054" s="6"/>
      <c r="AD55054" s="6"/>
    </row>
    <row r="55055" spans="16:30">
      <c r="P55055" s="6"/>
      <c r="AA55055" s="6"/>
      <c r="AC55055" s="6"/>
      <c r="AD55055" s="6"/>
    </row>
    <row r="55056" spans="16:30">
      <c r="P55056" s="6"/>
      <c r="AA55056" s="6"/>
      <c r="AC55056" s="6"/>
      <c r="AD55056" s="6"/>
    </row>
    <row r="55057" spans="16:30">
      <c r="P55057" s="6"/>
      <c r="AA55057" s="6"/>
      <c r="AC55057" s="6"/>
      <c r="AD55057" s="6"/>
    </row>
    <row r="55058" spans="16:30">
      <c r="P55058" s="6"/>
      <c r="AA55058" s="6"/>
      <c r="AC55058" s="6"/>
      <c r="AD55058" s="6"/>
    </row>
    <row r="55059" spans="16:30">
      <c r="P55059" s="6"/>
      <c r="AA55059" s="6"/>
      <c r="AC55059" s="6"/>
      <c r="AD55059" s="6"/>
    </row>
    <row r="55060" spans="16:30">
      <c r="P55060" s="6"/>
      <c r="AA55060" s="6"/>
      <c r="AC55060" s="6"/>
      <c r="AD55060" s="6"/>
    </row>
    <row r="55061" spans="16:30">
      <c r="P55061" s="6"/>
      <c r="AA55061" s="6"/>
      <c r="AC55061" s="6"/>
      <c r="AD55061" s="6"/>
    </row>
    <row r="55062" spans="16:30">
      <c r="P55062" s="6"/>
      <c r="AA55062" s="6"/>
      <c r="AC55062" s="6"/>
      <c r="AD55062" s="6"/>
    </row>
    <row r="55063" spans="16:30">
      <c r="P55063" s="6"/>
      <c r="AA55063" s="6"/>
      <c r="AC55063" s="6"/>
      <c r="AD55063" s="6"/>
    </row>
    <row r="55064" spans="16:30">
      <c r="P55064" s="6"/>
      <c r="AA55064" s="6"/>
      <c r="AC55064" s="6"/>
      <c r="AD55064" s="6"/>
    </row>
    <row r="55065" spans="16:30">
      <c r="P55065" s="6"/>
      <c r="AA55065" s="6"/>
      <c r="AC55065" s="6"/>
      <c r="AD55065" s="6"/>
    </row>
    <row r="55066" spans="16:30">
      <c r="P55066" s="6"/>
      <c r="AA55066" s="6"/>
      <c r="AC55066" s="6"/>
      <c r="AD55066" s="6"/>
    </row>
    <row r="55067" spans="16:30">
      <c r="P55067" s="6"/>
      <c r="AA55067" s="6"/>
      <c r="AC55067" s="6"/>
      <c r="AD55067" s="6"/>
    </row>
    <row r="55068" spans="16:30">
      <c r="P55068" s="6"/>
      <c r="AA55068" s="6"/>
      <c r="AC55068" s="6"/>
      <c r="AD55068" s="6"/>
    </row>
    <row r="55069" spans="16:30">
      <c r="P55069" s="6"/>
      <c r="AA55069" s="6"/>
      <c r="AC55069" s="6"/>
      <c r="AD55069" s="6"/>
    </row>
    <row r="55070" spans="16:30">
      <c r="P55070" s="6"/>
      <c r="AA55070" s="6"/>
      <c r="AC55070" s="6"/>
      <c r="AD55070" s="6"/>
    </row>
    <row r="55071" spans="16:30">
      <c r="P55071" s="6"/>
      <c r="AA55071" s="6"/>
      <c r="AC55071" s="6"/>
      <c r="AD55071" s="6"/>
    </row>
    <row r="55072" spans="16:30">
      <c r="P55072" s="6"/>
      <c r="AA55072" s="6"/>
      <c r="AC55072" s="6"/>
      <c r="AD55072" s="6"/>
    </row>
    <row r="55073" spans="16:30">
      <c r="P55073" s="6"/>
      <c r="AA55073" s="6"/>
      <c r="AC55073" s="6"/>
      <c r="AD55073" s="6"/>
    </row>
    <row r="55074" spans="16:30">
      <c r="P55074" s="6"/>
      <c r="AA55074" s="6"/>
      <c r="AC55074" s="6"/>
      <c r="AD55074" s="6"/>
    </row>
    <row r="55075" spans="16:30">
      <c r="P55075" s="6"/>
      <c r="AA55075" s="6"/>
      <c r="AC55075" s="6"/>
      <c r="AD55075" s="6"/>
    </row>
    <row r="55076" spans="16:30">
      <c r="P55076" s="6"/>
      <c r="AA55076" s="6"/>
      <c r="AC55076" s="6"/>
      <c r="AD55076" s="6"/>
    </row>
    <row r="55077" spans="16:30">
      <c r="P55077" s="6"/>
      <c r="AA55077" s="6"/>
      <c r="AC55077" s="6"/>
      <c r="AD55077" s="6"/>
    </row>
    <row r="55078" spans="16:30">
      <c r="P55078" s="6"/>
      <c r="AA55078" s="6"/>
      <c r="AC55078" s="6"/>
      <c r="AD55078" s="6"/>
    </row>
    <row r="55079" spans="16:30">
      <c r="P55079" s="6"/>
      <c r="AA55079" s="6"/>
      <c r="AC55079" s="6"/>
      <c r="AD55079" s="6"/>
    </row>
    <row r="55080" spans="16:30">
      <c r="P55080" s="6"/>
      <c r="AA55080" s="6"/>
      <c r="AC55080" s="6"/>
      <c r="AD55080" s="6"/>
    </row>
    <row r="55081" spans="16:30">
      <c r="P55081" s="6"/>
      <c r="AA55081" s="6"/>
      <c r="AC55081" s="6"/>
      <c r="AD55081" s="6"/>
    </row>
    <row r="55082" spans="16:30">
      <c r="P55082" s="6"/>
      <c r="AA55082" s="6"/>
      <c r="AC55082" s="6"/>
      <c r="AD55082" s="6"/>
    </row>
    <row r="55083" spans="16:30">
      <c r="P55083" s="6"/>
      <c r="AA55083" s="6"/>
      <c r="AC55083" s="6"/>
      <c r="AD55083" s="6"/>
    </row>
    <row r="55084" spans="16:30">
      <c r="P55084" s="6"/>
      <c r="AA55084" s="6"/>
      <c r="AC55084" s="6"/>
      <c r="AD55084" s="6"/>
    </row>
    <row r="55085" spans="16:30">
      <c r="P55085" s="6"/>
      <c r="AA55085" s="6"/>
      <c r="AC55085" s="6"/>
      <c r="AD55085" s="6"/>
    </row>
    <row r="55086" spans="16:30">
      <c r="P55086" s="6"/>
      <c r="AA55086" s="6"/>
      <c r="AC55086" s="6"/>
      <c r="AD55086" s="6"/>
    </row>
    <row r="55087" spans="16:30">
      <c r="P55087" s="6"/>
      <c r="AA55087" s="6"/>
      <c r="AC55087" s="6"/>
      <c r="AD55087" s="6"/>
    </row>
    <row r="55088" spans="16:30">
      <c r="P55088" s="6"/>
      <c r="AA55088" s="6"/>
      <c r="AC55088" s="6"/>
      <c r="AD55088" s="6"/>
    </row>
    <row r="55089" spans="16:30">
      <c r="P55089" s="6"/>
      <c r="AA55089" s="6"/>
      <c r="AC55089" s="6"/>
      <c r="AD55089" s="6"/>
    </row>
    <row r="55090" spans="16:30">
      <c r="P55090" s="6"/>
      <c r="AA55090" s="6"/>
      <c r="AC55090" s="6"/>
      <c r="AD55090" s="6"/>
    </row>
    <row r="55091" spans="16:30">
      <c r="P55091" s="6"/>
      <c r="AA55091" s="6"/>
      <c r="AC55091" s="6"/>
      <c r="AD55091" s="6"/>
    </row>
    <row r="55092" spans="16:30">
      <c r="P55092" s="6"/>
      <c r="AA55092" s="6"/>
      <c r="AC55092" s="6"/>
      <c r="AD55092" s="6"/>
    </row>
    <row r="55093" spans="16:30">
      <c r="P55093" s="6"/>
      <c r="AA55093" s="6"/>
      <c r="AC55093" s="6"/>
      <c r="AD55093" s="6"/>
    </row>
    <row r="55094" spans="16:30">
      <c r="P55094" s="6"/>
      <c r="AA55094" s="6"/>
      <c r="AC55094" s="6"/>
      <c r="AD55094" s="6"/>
    </row>
    <row r="55095" spans="16:30">
      <c r="P55095" s="6"/>
      <c r="AA55095" s="6"/>
      <c r="AC55095" s="6"/>
      <c r="AD55095" s="6"/>
    </row>
    <row r="55096" spans="16:30">
      <c r="P55096" s="6"/>
      <c r="AA55096" s="6"/>
      <c r="AC55096" s="6"/>
      <c r="AD55096" s="6"/>
    </row>
    <row r="55097" spans="16:30">
      <c r="P55097" s="6"/>
      <c r="AA55097" s="6"/>
      <c r="AC55097" s="6"/>
      <c r="AD55097" s="6"/>
    </row>
    <row r="55098" spans="16:30">
      <c r="P55098" s="6"/>
      <c r="AA55098" s="6"/>
      <c r="AC55098" s="6"/>
      <c r="AD55098" s="6"/>
    </row>
    <row r="55099" spans="16:30">
      <c r="P55099" s="6"/>
      <c r="AA55099" s="6"/>
      <c r="AC55099" s="6"/>
      <c r="AD55099" s="6"/>
    </row>
    <row r="55100" spans="16:30">
      <c r="P55100" s="6"/>
      <c r="AA55100" s="6"/>
      <c r="AC55100" s="6"/>
      <c r="AD55100" s="6"/>
    </row>
    <row r="55101" spans="16:30">
      <c r="P55101" s="6"/>
      <c r="AA55101" s="6"/>
      <c r="AC55101" s="6"/>
      <c r="AD55101" s="6"/>
    </row>
    <row r="55102" spans="16:30">
      <c r="P55102" s="6"/>
      <c r="AA55102" s="6"/>
      <c r="AC55102" s="6"/>
      <c r="AD55102" s="6"/>
    </row>
    <row r="55103" spans="16:30">
      <c r="P55103" s="6"/>
      <c r="AA55103" s="6"/>
      <c r="AC55103" s="6"/>
      <c r="AD55103" s="6"/>
    </row>
    <row r="55104" spans="16:30">
      <c r="P55104" s="6"/>
      <c r="AA55104" s="6"/>
      <c r="AC55104" s="6"/>
      <c r="AD55104" s="6"/>
    </row>
    <row r="55105" spans="16:30">
      <c r="P55105" s="6"/>
      <c r="AA55105" s="6"/>
      <c r="AC55105" s="6"/>
      <c r="AD55105" s="6"/>
    </row>
    <row r="55106" spans="16:30">
      <c r="P55106" s="6"/>
      <c r="AA55106" s="6"/>
      <c r="AC55106" s="6"/>
      <c r="AD55106" s="6"/>
    </row>
    <row r="55107" spans="16:30">
      <c r="P55107" s="6"/>
      <c r="AA55107" s="6"/>
      <c r="AC55107" s="6"/>
      <c r="AD55107" s="6"/>
    </row>
    <row r="55108" spans="16:30">
      <c r="P55108" s="6"/>
      <c r="AA55108" s="6"/>
      <c r="AC55108" s="6"/>
      <c r="AD55108" s="6"/>
    </row>
    <row r="55109" spans="16:30">
      <c r="P55109" s="6"/>
      <c r="AA55109" s="6"/>
      <c r="AC55109" s="6"/>
      <c r="AD55109" s="6"/>
    </row>
    <row r="55110" spans="16:30">
      <c r="P55110" s="6"/>
      <c r="AA55110" s="6"/>
      <c r="AC55110" s="6"/>
      <c r="AD55110" s="6"/>
    </row>
    <row r="55111" spans="16:30">
      <c r="P55111" s="6"/>
      <c r="AA55111" s="6"/>
      <c r="AC55111" s="6"/>
      <c r="AD55111" s="6"/>
    </row>
    <row r="55112" spans="16:30">
      <c r="P55112" s="6"/>
      <c r="AA55112" s="6"/>
      <c r="AC55112" s="6"/>
      <c r="AD55112" s="6"/>
    </row>
    <row r="55113" spans="16:30">
      <c r="P55113" s="6"/>
      <c r="AA55113" s="6"/>
      <c r="AC55113" s="6"/>
      <c r="AD55113" s="6"/>
    </row>
    <row r="55114" spans="16:30">
      <c r="P55114" s="6"/>
      <c r="AA55114" s="6"/>
      <c r="AC55114" s="6"/>
      <c r="AD55114" s="6"/>
    </row>
    <row r="55115" spans="16:30">
      <c r="P55115" s="6"/>
      <c r="AA55115" s="6"/>
      <c r="AC55115" s="6"/>
      <c r="AD55115" s="6"/>
    </row>
    <row r="55116" spans="16:30">
      <c r="P55116" s="6"/>
      <c r="AA55116" s="6"/>
      <c r="AC55116" s="6"/>
      <c r="AD55116" s="6"/>
    </row>
    <row r="55117" spans="16:30">
      <c r="P55117" s="6"/>
      <c r="AA55117" s="6"/>
      <c r="AC55117" s="6"/>
      <c r="AD55117" s="6"/>
    </row>
    <row r="55118" spans="16:30">
      <c r="P55118" s="6"/>
      <c r="AA55118" s="6"/>
      <c r="AC55118" s="6"/>
      <c r="AD55118" s="6"/>
    </row>
    <row r="55119" spans="16:30">
      <c r="P55119" s="6"/>
      <c r="AA55119" s="6"/>
      <c r="AC55119" s="6"/>
      <c r="AD55119" s="6"/>
    </row>
    <row r="55120" spans="16:30">
      <c r="P55120" s="6"/>
      <c r="AA55120" s="6"/>
      <c r="AC55120" s="6"/>
      <c r="AD55120" s="6"/>
    </row>
    <row r="55121" spans="16:30">
      <c r="P55121" s="6"/>
      <c r="AA55121" s="6"/>
      <c r="AC55121" s="6"/>
      <c r="AD55121" s="6"/>
    </row>
    <row r="55122" spans="16:30">
      <c r="P55122" s="6"/>
      <c r="AA55122" s="6"/>
      <c r="AC55122" s="6"/>
      <c r="AD55122" s="6"/>
    </row>
    <row r="55123" spans="16:30">
      <c r="P55123" s="6"/>
      <c r="AA55123" s="6"/>
      <c r="AC55123" s="6"/>
      <c r="AD55123" s="6"/>
    </row>
    <row r="55124" spans="16:30">
      <c r="P55124" s="6"/>
      <c r="AA55124" s="6"/>
      <c r="AC55124" s="6"/>
      <c r="AD55124" s="6"/>
    </row>
    <row r="55125" spans="16:30">
      <c r="P55125" s="6"/>
      <c r="AA55125" s="6"/>
      <c r="AC55125" s="6"/>
      <c r="AD55125" s="6"/>
    </row>
    <row r="55126" spans="16:30">
      <c r="P55126" s="6"/>
      <c r="AA55126" s="6"/>
      <c r="AC55126" s="6"/>
      <c r="AD55126" s="6"/>
    </row>
    <row r="55127" spans="16:30">
      <c r="P55127" s="6"/>
      <c r="AA55127" s="6"/>
      <c r="AC55127" s="6"/>
      <c r="AD55127" s="6"/>
    </row>
    <row r="55128" spans="16:30">
      <c r="P55128" s="6"/>
      <c r="AA55128" s="6"/>
      <c r="AC55128" s="6"/>
      <c r="AD55128" s="6"/>
    </row>
    <row r="55129" spans="16:30">
      <c r="P55129" s="6"/>
      <c r="AA55129" s="6"/>
      <c r="AC55129" s="6"/>
      <c r="AD55129" s="6"/>
    </row>
    <row r="55130" spans="16:30">
      <c r="P55130" s="6"/>
      <c r="AA55130" s="6"/>
      <c r="AC55130" s="6"/>
      <c r="AD55130" s="6"/>
    </row>
    <row r="55131" spans="16:30">
      <c r="P55131" s="6"/>
      <c r="AA55131" s="6"/>
      <c r="AC55131" s="6"/>
      <c r="AD55131" s="6"/>
    </row>
    <row r="55132" spans="16:30">
      <c r="P55132" s="6"/>
      <c r="AA55132" s="6"/>
      <c r="AC55132" s="6"/>
      <c r="AD55132" s="6"/>
    </row>
    <row r="55133" spans="16:30">
      <c r="P55133" s="6"/>
      <c r="AA55133" s="6"/>
      <c r="AC55133" s="6"/>
      <c r="AD55133" s="6"/>
    </row>
    <row r="55134" spans="16:30">
      <c r="P55134" s="6"/>
      <c r="AA55134" s="6"/>
      <c r="AC55134" s="6"/>
      <c r="AD55134" s="6"/>
    </row>
    <row r="55135" spans="16:30">
      <c r="P55135" s="6"/>
      <c r="AA55135" s="6"/>
      <c r="AC55135" s="6"/>
      <c r="AD55135" s="6"/>
    </row>
    <row r="55136" spans="16:30">
      <c r="P55136" s="6"/>
      <c r="AA55136" s="6"/>
      <c r="AC55136" s="6"/>
      <c r="AD55136" s="6"/>
    </row>
    <row r="55137" spans="16:30">
      <c r="P55137" s="6"/>
      <c r="AA55137" s="6"/>
      <c r="AC55137" s="6"/>
      <c r="AD55137" s="6"/>
    </row>
    <row r="55138" spans="16:30">
      <c r="P55138" s="6"/>
      <c r="AA55138" s="6"/>
      <c r="AC55138" s="6"/>
      <c r="AD55138" s="6"/>
    </row>
    <row r="55139" spans="16:30">
      <c r="P55139" s="6"/>
      <c r="AA55139" s="6"/>
      <c r="AC55139" s="6"/>
      <c r="AD55139" s="6"/>
    </row>
    <row r="55140" spans="16:30">
      <c r="P55140" s="6"/>
      <c r="AA55140" s="6"/>
      <c r="AC55140" s="6"/>
      <c r="AD55140" s="6"/>
    </row>
    <row r="55141" spans="16:30">
      <c r="P55141" s="6"/>
      <c r="AA55141" s="6"/>
      <c r="AC55141" s="6"/>
      <c r="AD55141" s="6"/>
    </row>
    <row r="55142" spans="16:30">
      <c r="P55142" s="6"/>
      <c r="AA55142" s="6"/>
      <c r="AC55142" s="6"/>
      <c r="AD55142" s="6"/>
    </row>
    <row r="55143" spans="16:30">
      <c r="P55143" s="6"/>
      <c r="AA55143" s="6"/>
      <c r="AC55143" s="6"/>
      <c r="AD55143" s="6"/>
    </row>
    <row r="55144" spans="16:30">
      <c r="P55144" s="6"/>
      <c r="AA55144" s="6"/>
      <c r="AC55144" s="6"/>
      <c r="AD55144" s="6"/>
    </row>
    <row r="55145" spans="16:30">
      <c r="P55145" s="6"/>
      <c r="AA55145" s="6"/>
      <c r="AC55145" s="6"/>
      <c r="AD55145" s="6"/>
    </row>
    <row r="55146" spans="16:30">
      <c r="P55146" s="6"/>
      <c r="AA55146" s="6"/>
      <c r="AC55146" s="6"/>
      <c r="AD55146" s="6"/>
    </row>
    <row r="55147" spans="16:30">
      <c r="P55147" s="6"/>
      <c r="AA55147" s="6"/>
      <c r="AC55147" s="6"/>
      <c r="AD55147" s="6"/>
    </row>
    <row r="55148" spans="16:30">
      <c r="P55148" s="6"/>
      <c r="AA55148" s="6"/>
      <c r="AC55148" s="6"/>
      <c r="AD55148" s="6"/>
    </row>
    <row r="55149" spans="16:30">
      <c r="P55149" s="6"/>
      <c r="AA55149" s="6"/>
      <c r="AC55149" s="6"/>
      <c r="AD55149" s="6"/>
    </row>
    <row r="55150" spans="16:30">
      <c r="P55150" s="6"/>
      <c r="AA55150" s="6"/>
      <c r="AC55150" s="6"/>
      <c r="AD55150" s="6"/>
    </row>
    <row r="55151" spans="16:30">
      <c r="P55151" s="6"/>
      <c r="AA55151" s="6"/>
      <c r="AC55151" s="6"/>
      <c r="AD55151" s="6"/>
    </row>
    <row r="55152" spans="16:30">
      <c r="P55152" s="6"/>
      <c r="AA55152" s="6"/>
      <c r="AC55152" s="6"/>
      <c r="AD55152" s="6"/>
    </row>
    <row r="55153" spans="16:30">
      <c r="P55153" s="6"/>
      <c r="AA55153" s="6"/>
      <c r="AC55153" s="6"/>
      <c r="AD55153" s="6"/>
    </row>
    <row r="55154" spans="16:30">
      <c r="P55154" s="6"/>
      <c r="AA55154" s="6"/>
      <c r="AC55154" s="6"/>
      <c r="AD55154" s="6"/>
    </row>
    <row r="55155" spans="16:30">
      <c r="P55155" s="6"/>
      <c r="AA55155" s="6"/>
      <c r="AC55155" s="6"/>
      <c r="AD55155" s="6"/>
    </row>
    <row r="55156" spans="16:30">
      <c r="P55156" s="6"/>
      <c r="AA55156" s="6"/>
      <c r="AC55156" s="6"/>
      <c r="AD55156" s="6"/>
    </row>
    <row r="55157" spans="16:30">
      <c r="P55157" s="6"/>
      <c r="AA55157" s="6"/>
      <c r="AC55157" s="6"/>
      <c r="AD55157" s="6"/>
    </row>
    <row r="55158" spans="16:30">
      <c r="P55158" s="6"/>
      <c r="AA55158" s="6"/>
      <c r="AC55158" s="6"/>
      <c r="AD55158" s="6"/>
    </row>
    <row r="55159" spans="16:30">
      <c r="P55159" s="6"/>
      <c r="AA55159" s="6"/>
      <c r="AC55159" s="6"/>
      <c r="AD55159" s="6"/>
    </row>
    <row r="55160" spans="16:30">
      <c r="P55160" s="6"/>
      <c r="AA55160" s="6"/>
      <c r="AC55160" s="6"/>
      <c r="AD55160" s="6"/>
    </row>
    <row r="55161" spans="16:30">
      <c r="P55161" s="6"/>
      <c r="AA55161" s="6"/>
      <c r="AC55161" s="6"/>
      <c r="AD55161" s="6"/>
    </row>
    <row r="55162" spans="16:30">
      <c r="P55162" s="6"/>
      <c r="AA55162" s="6"/>
      <c r="AC55162" s="6"/>
      <c r="AD55162" s="6"/>
    </row>
    <row r="55163" spans="16:30">
      <c r="P55163" s="6"/>
      <c r="AA55163" s="6"/>
      <c r="AC55163" s="6"/>
      <c r="AD55163" s="6"/>
    </row>
    <row r="55164" spans="16:30">
      <c r="P55164" s="6"/>
      <c r="AA55164" s="6"/>
      <c r="AC55164" s="6"/>
      <c r="AD55164" s="6"/>
    </row>
    <row r="55165" spans="16:30">
      <c r="P55165" s="6"/>
      <c r="AA55165" s="6"/>
      <c r="AC55165" s="6"/>
      <c r="AD55165" s="6"/>
    </row>
    <row r="55166" spans="16:30">
      <c r="P55166" s="6"/>
      <c r="AA55166" s="6"/>
      <c r="AC55166" s="6"/>
      <c r="AD55166" s="6"/>
    </row>
    <row r="55167" spans="16:30">
      <c r="P55167" s="6"/>
      <c r="AA55167" s="6"/>
      <c r="AC55167" s="6"/>
      <c r="AD55167" s="6"/>
    </row>
    <row r="55168" spans="16:30">
      <c r="P55168" s="6"/>
      <c r="AA55168" s="6"/>
      <c r="AC55168" s="6"/>
      <c r="AD55168" s="6"/>
    </row>
    <row r="55169" spans="16:30">
      <c r="P55169" s="6"/>
      <c r="AA55169" s="6"/>
      <c r="AC55169" s="6"/>
      <c r="AD55169" s="6"/>
    </row>
    <row r="55170" spans="16:30">
      <c r="P55170" s="6"/>
      <c r="AA55170" s="6"/>
      <c r="AC55170" s="6"/>
      <c r="AD55170" s="6"/>
    </row>
    <row r="55171" spans="16:30">
      <c r="P55171" s="6"/>
      <c r="AA55171" s="6"/>
      <c r="AC55171" s="6"/>
      <c r="AD55171" s="6"/>
    </row>
    <row r="55172" spans="16:30">
      <c r="P55172" s="6"/>
      <c r="AA55172" s="6"/>
      <c r="AC55172" s="6"/>
      <c r="AD55172" s="6"/>
    </row>
    <row r="55173" spans="16:30">
      <c r="P55173" s="6"/>
      <c r="AA55173" s="6"/>
      <c r="AC55173" s="6"/>
      <c r="AD55173" s="6"/>
    </row>
    <row r="55174" spans="16:30">
      <c r="P55174" s="6"/>
      <c r="AA55174" s="6"/>
      <c r="AC55174" s="6"/>
      <c r="AD55174" s="6"/>
    </row>
    <row r="55175" spans="16:30">
      <c r="P55175" s="6"/>
      <c r="AA55175" s="6"/>
      <c r="AC55175" s="6"/>
      <c r="AD55175" s="6"/>
    </row>
    <row r="55176" spans="16:30">
      <c r="P55176" s="6"/>
      <c r="AA55176" s="6"/>
      <c r="AC55176" s="6"/>
      <c r="AD55176" s="6"/>
    </row>
    <row r="55177" spans="16:30">
      <c r="P55177" s="6"/>
      <c r="AA55177" s="6"/>
      <c r="AC55177" s="6"/>
      <c r="AD55177" s="6"/>
    </row>
    <row r="55178" spans="16:30">
      <c r="P55178" s="6"/>
      <c r="AA55178" s="6"/>
      <c r="AC55178" s="6"/>
      <c r="AD55178" s="6"/>
    </row>
    <row r="55179" spans="16:30">
      <c r="P55179" s="6"/>
      <c r="AA55179" s="6"/>
      <c r="AC55179" s="6"/>
      <c r="AD55179" s="6"/>
    </row>
    <row r="55180" spans="16:30">
      <c r="P55180" s="6"/>
      <c r="AA55180" s="6"/>
      <c r="AC55180" s="6"/>
      <c r="AD55180" s="6"/>
    </row>
    <row r="55181" spans="16:30">
      <c r="P55181" s="6"/>
      <c r="AA55181" s="6"/>
      <c r="AC55181" s="6"/>
      <c r="AD55181" s="6"/>
    </row>
    <row r="55182" spans="16:30">
      <c r="P55182" s="6"/>
      <c r="AA55182" s="6"/>
      <c r="AC55182" s="6"/>
      <c r="AD55182" s="6"/>
    </row>
    <row r="55183" spans="16:30">
      <c r="P55183" s="6"/>
      <c r="AA55183" s="6"/>
      <c r="AC55183" s="6"/>
      <c r="AD55183" s="6"/>
    </row>
    <row r="55184" spans="16:30">
      <c r="P55184" s="6"/>
      <c r="AA55184" s="6"/>
      <c r="AC55184" s="6"/>
      <c r="AD55184" s="6"/>
    </row>
    <row r="55185" spans="16:30">
      <c r="P55185" s="6"/>
      <c r="AA55185" s="6"/>
      <c r="AC55185" s="6"/>
      <c r="AD55185" s="6"/>
    </row>
    <row r="55186" spans="16:30">
      <c r="P55186" s="6"/>
      <c r="AA55186" s="6"/>
      <c r="AC55186" s="6"/>
      <c r="AD55186" s="6"/>
    </row>
    <row r="55187" spans="16:30">
      <c r="P55187" s="6"/>
      <c r="AA55187" s="6"/>
      <c r="AC55187" s="6"/>
      <c r="AD55187" s="6"/>
    </row>
    <row r="55188" spans="16:30">
      <c r="P55188" s="6"/>
      <c r="AA55188" s="6"/>
      <c r="AC55188" s="6"/>
      <c r="AD55188" s="6"/>
    </row>
    <row r="55189" spans="16:30">
      <c r="P55189" s="6"/>
      <c r="AA55189" s="6"/>
      <c r="AC55189" s="6"/>
      <c r="AD55189" s="6"/>
    </row>
    <row r="55190" spans="16:30">
      <c r="P55190" s="6"/>
      <c r="AA55190" s="6"/>
      <c r="AC55190" s="6"/>
      <c r="AD55190" s="6"/>
    </row>
    <row r="55191" spans="16:30">
      <c r="P55191" s="6"/>
      <c r="AA55191" s="6"/>
      <c r="AC55191" s="6"/>
      <c r="AD55191" s="6"/>
    </row>
    <row r="55192" spans="16:30">
      <c r="P55192" s="6"/>
      <c r="AA55192" s="6"/>
      <c r="AC55192" s="6"/>
      <c r="AD55192" s="6"/>
    </row>
    <row r="55193" spans="16:30">
      <c r="P55193" s="6"/>
      <c r="AA55193" s="6"/>
      <c r="AC55193" s="6"/>
      <c r="AD55193" s="6"/>
    </row>
    <row r="55194" spans="16:30">
      <c r="P55194" s="6"/>
      <c r="AA55194" s="6"/>
      <c r="AC55194" s="6"/>
      <c r="AD55194" s="6"/>
    </row>
    <row r="55195" spans="16:30">
      <c r="P55195" s="6"/>
      <c r="AA55195" s="6"/>
      <c r="AC55195" s="6"/>
      <c r="AD55195" s="6"/>
    </row>
    <row r="55196" spans="16:30">
      <c r="P55196" s="6"/>
      <c r="AA55196" s="6"/>
      <c r="AC55196" s="6"/>
      <c r="AD55196" s="6"/>
    </row>
    <row r="55197" spans="16:30">
      <c r="P55197" s="6"/>
      <c r="AA55197" s="6"/>
      <c r="AC55197" s="6"/>
      <c r="AD55197" s="6"/>
    </row>
    <row r="55198" spans="16:30">
      <c r="P55198" s="6"/>
      <c r="AA55198" s="6"/>
      <c r="AC55198" s="6"/>
      <c r="AD55198" s="6"/>
    </row>
    <row r="55199" spans="16:30">
      <c r="P55199" s="6"/>
      <c r="AA55199" s="6"/>
      <c r="AC55199" s="6"/>
      <c r="AD55199" s="6"/>
    </row>
    <row r="55200" spans="16:30">
      <c r="P55200" s="6"/>
      <c r="AA55200" s="6"/>
      <c r="AC55200" s="6"/>
      <c r="AD55200" s="6"/>
    </row>
    <row r="55201" spans="16:30">
      <c r="P55201" s="6"/>
      <c r="AA55201" s="6"/>
      <c r="AC55201" s="6"/>
      <c r="AD55201" s="6"/>
    </row>
    <row r="55202" spans="16:30">
      <c r="P55202" s="6"/>
      <c r="AA55202" s="6"/>
      <c r="AC55202" s="6"/>
      <c r="AD55202" s="6"/>
    </row>
    <row r="55203" spans="16:30">
      <c r="P55203" s="6"/>
      <c r="AA55203" s="6"/>
      <c r="AC55203" s="6"/>
      <c r="AD55203" s="6"/>
    </row>
    <row r="55204" spans="16:30">
      <c r="P55204" s="6"/>
      <c r="AA55204" s="6"/>
      <c r="AC55204" s="6"/>
      <c r="AD55204" s="6"/>
    </row>
    <row r="55205" spans="16:30">
      <c r="P55205" s="6"/>
      <c r="AA55205" s="6"/>
      <c r="AC55205" s="6"/>
      <c r="AD55205" s="6"/>
    </row>
    <row r="55206" spans="16:30">
      <c r="P55206" s="6"/>
      <c r="AA55206" s="6"/>
      <c r="AC55206" s="6"/>
      <c r="AD55206" s="6"/>
    </row>
    <row r="55207" spans="16:30">
      <c r="P55207" s="6"/>
      <c r="AA55207" s="6"/>
      <c r="AC55207" s="6"/>
      <c r="AD55207" s="6"/>
    </row>
    <row r="55208" spans="16:30">
      <c r="P55208" s="6"/>
      <c r="AA55208" s="6"/>
      <c r="AC55208" s="6"/>
      <c r="AD55208" s="6"/>
    </row>
    <row r="55209" spans="16:30">
      <c r="P55209" s="6"/>
      <c r="AA55209" s="6"/>
      <c r="AC55209" s="6"/>
      <c r="AD55209" s="6"/>
    </row>
    <row r="55210" spans="16:30">
      <c r="P55210" s="6"/>
      <c r="AA55210" s="6"/>
      <c r="AC55210" s="6"/>
      <c r="AD55210" s="6"/>
    </row>
    <row r="55211" spans="16:30">
      <c r="P55211" s="6"/>
      <c r="AA55211" s="6"/>
      <c r="AC55211" s="6"/>
      <c r="AD55211" s="6"/>
    </row>
    <row r="55212" spans="16:30">
      <c r="P55212" s="6"/>
      <c r="AA55212" s="6"/>
      <c r="AC55212" s="6"/>
      <c r="AD55212" s="6"/>
    </row>
    <row r="55213" spans="16:30">
      <c r="P55213" s="6"/>
      <c r="AA55213" s="6"/>
      <c r="AC55213" s="6"/>
      <c r="AD55213" s="6"/>
    </row>
    <row r="55214" spans="16:30">
      <c r="P55214" s="6"/>
      <c r="AA55214" s="6"/>
      <c r="AC55214" s="6"/>
      <c r="AD55214" s="6"/>
    </row>
    <row r="55215" spans="16:30">
      <c r="P55215" s="6"/>
      <c r="AA55215" s="6"/>
      <c r="AC55215" s="6"/>
      <c r="AD55215" s="6"/>
    </row>
    <row r="55216" spans="16:30">
      <c r="P55216" s="6"/>
      <c r="AA55216" s="6"/>
      <c r="AC55216" s="6"/>
      <c r="AD55216" s="6"/>
    </row>
    <row r="55217" spans="16:30">
      <c r="P55217" s="6"/>
      <c r="AA55217" s="6"/>
      <c r="AC55217" s="6"/>
      <c r="AD55217" s="6"/>
    </row>
    <row r="55218" spans="16:30">
      <c r="P55218" s="6"/>
      <c r="AA55218" s="6"/>
      <c r="AC55218" s="6"/>
      <c r="AD55218" s="6"/>
    </row>
    <row r="55219" spans="16:30">
      <c r="P55219" s="6"/>
      <c r="AA55219" s="6"/>
      <c r="AC55219" s="6"/>
      <c r="AD55219" s="6"/>
    </row>
    <row r="55220" spans="16:30">
      <c r="P55220" s="6"/>
      <c r="AA55220" s="6"/>
      <c r="AC55220" s="6"/>
      <c r="AD55220" s="6"/>
    </row>
    <row r="55221" spans="16:30">
      <c r="P55221" s="6"/>
      <c r="AA55221" s="6"/>
      <c r="AC55221" s="6"/>
      <c r="AD55221" s="6"/>
    </row>
    <row r="55222" spans="16:30">
      <c r="P55222" s="6"/>
      <c r="AA55222" s="6"/>
      <c r="AC55222" s="6"/>
      <c r="AD55222" s="6"/>
    </row>
    <row r="55223" spans="16:30">
      <c r="P55223" s="6"/>
      <c r="AA55223" s="6"/>
      <c r="AC55223" s="6"/>
      <c r="AD55223" s="6"/>
    </row>
    <row r="55224" spans="16:30">
      <c r="P55224" s="6"/>
      <c r="AA55224" s="6"/>
      <c r="AC55224" s="6"/>
      <c r="AD55224" s="6"/>
    </row>
    <row r="55225" spans="16:30">
      <c r="P55225" s="6"/>
      <c r="AA55225" s="6"/>
      <c r="AC55225" s="6"/>
      <c r="AD55225" s="6"/>
    </row>
    <row r="55226" spans="16:30">
      <c r="P55226" s="6"/>
      <c r="AA55226" s="6"/>
      <c r="AC55226" s="6"/>
      <c r="AD55226" s="6"/>
    </row>
    <row r="55227" spans="16:30">
      <c r="P55227" s="6"/>
      <c r="AA55227" s="6"/>
      <c r="AC55227" s="6"/>
      <c r="AD55227" s="6"/>
    </row>
    <row r="55228" spans="16:30">
      <c r="P55228" s="6"/>
      <c r="AA55228" s="6"/>
      <c r="AC55228" s="6"/>
      <c r="AD55228" s="6"/>
    </row>
    <row r="55229" spans="16:30">
      <c r="P55229" s="6"/>
      <c r="AA55229" s="6"/>
      <c r="AC55229" s="6"/>
      <c r="AD55229" s="6"/>
    </row>
    <row r="55230" spans="16:30">
      <c r="P55230" s="6"/>
      <c r="AA55230" s="6"/>
      <c r="AC55230" s="6"/>
      <c r="AD55230" s="6"/>
    </row>
    <row r="55231" spans="16:30">
      <c r="P55231" s="6"/>
      <c r="AA55231" s="6"/>
      <c r="AC55231" s="6"/>
      <c r="AD55231" s="6"/>
    </row>
    <row r="55232" spans="16:30">
      <c r="P55232" s="6"/>
      <c r="AA55232" s="6"/>
      <c r="AC55232" s="6"/>
      <c r="AD55232" s="6"/>
    </row>
    <row r="55233" spans="16:30">
      <c r="P55233" s="6"/>
      <c r="AA55233" s="6"/>
      <c r="AC55233" s="6"/>
      <c r="AD55233" s="6"/>
    </row>
    <row r="55234" spans="16:30">
      <c r="P55234" s="6"/>
      <c r="AA55234" s="6"/>
      <c r="AC55234" s="6"/>
      <c r="AD55234" s="6"/>
    </row>
    <row r="55235" spans="16:30">
      <c r="P55235" s="6"/>
      <c r="AA55235" s="6"/>
      <c r="AC55235" s="6"/>
      <c r="AD55235" s="6"/>
    </row>
    <row r="55236" spans="16:30">
      <c r="P55236" s="6"/>
      <c r="AA55236" s="6"/>
      <c r="AC55236" s="6"/>
      <c r="AD55236" s="6"/>
    </row>
    <row r="55237" spans="16:30">
      <c r="P55237" s="6"/>
      <c r="AA55237" s="6"/>
      <c r="AC55237" s="6"/>
      <c r="AD55237" s="6"/>
    </row>
    <row r="55238" spans="16:30">
      <c r="P55238" s="6"/>
      <c r="AA55238" s="6"/>
      <c r="AC55238" s="6"/>
      <c r="AD55238" s="6"/>
    </row>
    <row r="55239" spans="16:30">
      <c r="P55239" s="6"/>
      <c r="AA55239" s="6"/>
      <c r="AC55239" s="6"/>
      <c r="AD55239" s="6"/>
    </row>
    <row r="55240" spans="16:30">
      <c r="P55240" s="6"/>
      <c r="AA55240" s="6"/>
      <c r="AC55240" s="6"/>
      <c r="AD55240" s="6"/>
    </row>
    <row r="55241" spans="16:30">
      <c r="P55241" s="6"/>
      <c r="AA55241" s="6"/>
      <c r="AC55241" s="6"/>
      <c r="AD55241" s="6"/>
    </row>
    <row r="55242" spans="16:30">
      <c r="P55242" s="6"/>
      <c r="AA55242" s="6"/>
      <c r="AC55242" s="6"/>
      <c r="AD55242" s="6"/>
    </row>
    <row r="55243" spans="16:30">
      <c r="P55243" s="6"/>
      <c r="AA55243" s="6"/>
      <c r="AC55243" s="6"/>
      <c r="AD55243" s="6"/>
    </row>
    <row r="55244" spans="16:30">
      <c r="P55244" s="6"/>
      <c r="AA55244" s="6"/>
      <c r="AC55244" s="6"/>
      <c r="AD55244" s="6"/>
    </row>
    <row r="55245" spans="16:30">
      <c r="P55245" s="6"/>
      <c r="AA55245" s="6"/>
      <c r="AC55245" s="6"/>
      <c r="AD55245" s="6"/>
    </row>
    <row r="55246" spans="16:30">
      <c r="P55246" s="6"/>
      <c r="AA55246" s="6"/>
      <c r="AC55246" s="6"/>
      <c r="AD55246" s="6"/>
    </row>
    <row r="55247" spans="16:30">
      <c r="P55247" s="6"/>
      <c r="AA55247" s="6"/>
      <c r="AC55247" s="6"/>
      <c r="AD55247" s="6"/>
    </row>
    <row r="55248" spans="16:30">
      <c r="P55248" s="6"/>
      <c r="AA55248" s="6"/>
      <c r="AC55248" s="6"/>
      <c r="AD55248" s="6"/>
    </row>
    <row r="55249" spans="16:30">
      <c r="P55249" s="6"/>
      <c r="AA55249" s="6"/>
      <c r="AC55249" s="6"/>
      <c r="AD55249" s="6"/>
    </row>
    <row r="55250" spans="16:30">
      <c r="P55250" s="6"/>
      <c r="AA55250" s="6"/>
      <c r="AC55250" s="6"/>
      <c r="AD55250" s="6"/>
    </row>
    <row r="55251" spans="16:30">
      <c r="P55251" s="6"/>
      <c r="AA55251" s="6"/>
      <c r="AC55251" s="6"/>
      <c r="AD55251" s="6"/>
    </row>
    <row r="55252" spans="16:30">
      <c r="P55252" s="6"/>
      <c r="AA55252" s="6"/>
      <c r="AC55252" s="6"/>
      <c r="AD55252" s="6"/>
    </row>
    <row r="55253" spans="16:30">
      <c r="P55253" s="6"/>
      <c r="AA55253" s="6"/>
      <c r="AC55253" s="6"/>
      <c r="AD55253" s="6"/>
    </row>
    <row r="55254" spans="16:30">
      <c r="P55254" s="6"/>
      <c r="AA55254" s="6"/>
      <c r="AC55254" s="6"/>
      <c r="AD55254" s="6"/>
    </row>
    <row r="55255" spans="16:30">
      <c r="P55255" s="6"/>
      <c r="AA55255" s="6"/>
      <c r="AC55255" s="6"/>
      <c r="AD55255" s="6"/>
    </row>
    <row r="55256" spans="16:30">
      <c r="P55256" s="6"/>
      <c r="AA55256" s="6"/>
      <c r="AC55256" s="6"/>
      <c r="AD55256" s="6"/>
    </row>
    <row r="55257" spans="16:30">
      <c r="P55257" s="6"/>
      <c r="AA55257" s="6"/>
      <c r="AC55257" s="6"/>
      <c r="AD55257" s="6"/>
    </row>
    <row r="55258" spans="16:30">
      <c r="P55258" s="6"/>
      <c r="AA55258" s="6"/>
      <c r="AC55258" s="6"/>
      <c r="AD55258" s="6"/>
    </row>
    <row r="55259" spans="16:30">
      <c r="P55259" s="6"/>
      <c r="AA55259" s="6"/>
      <c r="AC55259" s="6"/>
      <c r="AD55259" s="6"/>
    </row>
    <row r="55260" spans="16:30">
      <c r="P55260" s="6"/>
      <c r="AA55260" s="6"/>
      <c r="AC55260" s="6"/>
      <c r="AD55260" s="6"/>
    </row>
    <row r="55261" spans="16:30">
      <c r="P55261" s="6"/>
      <c r="AA55261" s="6"/>
      <c r="AC55261" s="6"/>
      <c r="AD55261" s="6"/>
    </row>
    <row r="55262" spans="16:30">
      <c r="P55262" s="6"/>
      <c r="AA55262" s="6"/>
      <c r="AC55262" s="6"/>
      <c r="AD55262" s="6"/>
    </row>
    <row r="55263" spans="16:30">
      <c r="P55263" s="6"/>
      <c r="AA55263" s="6"/>
      <c r="AC55263" s="6"/>
      <c r="AD55263" s="6"/>
    </row>
    <row r="55264" spans="16:30">
      <c r="P55264" s="6"/>
      <c r="AA55264" s="6"/>
      <c r="AC55264" s="6"/>
      <c r="AD55264" s="6"/>
    </row>
    <row r="55265" spans="16:30">
      <c r="P55265" s="6"/>
      <c r="AA55265" s="6"/>
      <c r="AC55265" s="6"/>
      <c r="AD55265" s="6"/>
    </row>
    <row r="55266" spans="16:30">
      <c r="P55266" s="6"/>
      <c r="AA55266" s="6"/>
      <c r="AC55266" s="6"/>
      <c r="AD55266" s="6"/>
    </row>
    <row r="55267" spans="16:30">
      <c r="P55267" s="6"/>
      <c r="AA55267" s="6"/>
      <c r="AC55267" s="6"/>
      <c r="AD55267" s="6"/>
    </row>
    <row r="55268" spans="16:30">
      <c r="P55268" s="6"/>
      <c r="AA55268" s="6"/>
      <c r="AC55268" s="6"/>
      <c r="AD55268" s="6"/>
    </row>
    <row r="55269" spans="16:30">
      <c r="P55269" s="6"/>
      <c r="AA55269" s="6"/>
      <c r="AC55269" s="6"/>
      <c r="AD55269" s="6"/>
    </row>
    <row r="55270" spans="16:30">
      <c r="P55270" s="6"/>
      <c r="AA55270" s="6"/>
      <c r="AC55270" s="6"/>
      <c r="AD55270" s="6"/>
    </row>
    <row r="55271" spans="16:30">
      <c r="P55271" s="6"/>
      <c r="AA55271" s="6"/>
      <c r="AC55271" s="6"/>
      <c r="AD55271" s="6"/>
    </row>
    <row r="55272" spans="16:30">
      <c r="P55272" s="6"/>
      <c r="AA55272" s="6"/>
      <c r="AC55272" s="6"/>
      <c r="AD55272" s="6"/>
    </row>
    <row r="55273" spans="16:30">
      <c r="P55273" s="6"/>
      <c r="AA55273" s="6"/>
      <c r="AC55273" s="6"/>
      <c r="AD55273" s="6"/>
    </row>
    <row r="55274" spans="16:30">
      <c r="P55274" s="6"/>
      <c r="AA55274" s="6"/>
      <c r="AC55274" s="6"/>
      <c r="AD55274" s="6"/>
    </row>
    <row r="55275" spans="16:30">
      <c r="P55275" s="6"/>
      <c r="AA55275" s="6"/>
      <c r="AC55275" s="6"/>
      <c r="AD55275" s="6"/>
    </row>
    <row r="55276" spans="16:30">
      <c r="P55276" s="6"/>
      <c r="AA55276" s="6"/>
      <c r="AC55276" s="6"/>
      <c r="AD55276" s="6"/>
    </row>
    <row r="55277" spans="16:30">
      <c r="P55277" s="6"/>
      <c r="AA55277" s="6"/>
      <c r="AC55277" s="6"/>
      <c r="AD55277" s="6"/>
    </row>
    <row r="55278" spans="16:30">
      <c r="P55278" s="6"/>
      <c r="AA55278" s="6"/>
      <c r="AC55278" s="6"/>
      <c r="AD55278" s="6"/>
    </row>
    <row r="55279" spans="16:30">
      <c r="P55279" s="6"/>
      <c r="AA55279" s="6"/>
      <c r="AC55279" s="6"/>
      <c r="AD55279" s="6"/>
    </row>
    <row r="55280" spans="16:30">
      <c r="P55280" s="6"/>
      <c r="AA55280" s="6"/>
      <c r="AC55280" s="6"/>
      <c r="AD55280" s="6"/>
    </row>
    <row r="55281" spans="16:30">
      <c r="P55281" s="6"/>
      <c r="AA55281" s="6"/>
      <c r="AC55281" s="6"/>
      <c r="AD55281" s="6"/>
    </row>
    <row r="55282" spans="16:30">
      <c r="P55282" s="6"/>
      <c r="AA55282" s="6"/>
      <c r="AC55282" s="6"/>
      <c r="AD55282" s="6"/>
    </row>
    <row r="55283" spans="16:30">
      <c r="P55283" s="6"/>
      <c r="AA55283" s="6"/>
      <c r="AC55283" s="6"/>
      <c r="AD55283" s="6"/>
    </row>
    <row r="55284" spans="16:30">
      <c r="P55284" s="6"/>
      <c r="AA55284" s="6"/>
      <c r="AC55284" s="6"/>
      <c r="AD55284" s="6"/>
    </row>
    <row r="55285" spans="16:30">
      <c r="P55285" s="6"/>
      <c r="AA55285" s="6"/>
      <c r="AC55285" s="6"/>
      <c r="AD55285" s="6"/>
    </row>
    <row r="55286" spans="16:30">
      <c r="P55286" s="6"/>
      <c r="AA55286" s="6"/>
      <c r="AC55286" s="6"/>
      <c r="AD55286" s="6"/>
    </row>
    <row r="55287" spans="16:30">
      <c r="P55287" s="6"/>
      <c r="AA55287" s="6"/>
      <c r="AC55287" s="6"/>
      <c r="AD55287" s="6"/>
    </row>
    <row r="55288" spans="16:30">
      <c r="P55288" s="6"/>
      <c r="AA55288" s="6"/>
      <c r="AC55288" s="6"/>
      <c r="AD55288" s="6"/>
    </row>
    <row r="55289" spans="16:30">
      <c r="P55289" s="6"/>
      <c r="AA55289" s="6"/>
      <c r="AC55289" s="6"/>
      <c r="AD55289" s="6"/>
    </row>
    <row r="55290" spans="16:30">
      <c r="P55290" s="6"/>
      <c r="AA55290" s="6"/>
      <c r="AC55290" s="6"/>
      <c r="AD55290" s="6"/>
    </row>
    <row r="55291" spans="16:30">
      <c r="P55291" s="6"/>
      <c r="AA55291" s="6"/>
      <c r="AC55291" s="6"/>
      <c r="AD55291" s="6"/>
    </row>
    <row r="55292" spans="16:30">
      <c r="P55292" s="6"/>
      <c r="AA55292" s="6"/>
      <c r="AC55292" s="6"/>
      <c r="AD55292" s="6"/>
    </row>
    <row r="55293" spans="16:30">
      <c r="P55293" s="6"/>
      <c r="AA55293" s="6"/>
      <c r="AC55293" s="6"/>
      <c r="AD55293" s="6"/>
    </row>
    <row r="55294" spans="16:30">
      <c r="P55294" s="6"/>
      <c r="AA55294" s="6"/>
      <c r="AC55294" s="6"/>
      <c r="AD55294" s="6"/>
    </row>
    <row r="55295" spans="16:30">
      <c r="P55295" s="6"/>
      <c r="AA55295" s="6"/>
      <c r="AC55295" s="6"/>
      <c r="AD55295" s="6"/>
    </row>
    <row r="55296" spans="16:30">
      <c r="P55296" s="6"/>
      <c r="AA55296" s="6"/>
      <c r="AC55296" s="6"/>
      <c r="AD55296" s="6"/>
    </row>
    <row r="55297" spans="16:30">
      <c r="P55297" s="6"/>
      <c r="AA55297" s="6"/>
      <c r="AC55297" s="6"/>
      <c r="AD55297" s="6"/>
    </row>
    <row r="55298" spans="16:30">
      <c r="P55298" s="6"/>
      <c r="AA55298" s="6"/>
      <c r="AC55298" s="6"/>
      <c r="AD55298" s="6"/>
    </row>
    <row r="55299" spans="16:30">
      <c r="P55299" s="6"/>
      <c r="AA55299" s="6"/>
      <c r="AC55299" s="6"/>
      <c r="AD55299" s="6"/>
    </row>
    <row r="55300" spans="16:30">
      <c r="P55300" s="6"/>
      <c r="AA55300" s="6"/>
      <c r="AC55300" s="6"/>
      <c r="AD55300" s="6"/>
    </row>
    <row r="55301" spans="16:30">
      <c r="P55301" s="6"/>
      <c r="AA55301" s="6"/>
      <c r="AC55301" s="6"/>
      <c r="AD55301" s="6"/>
    </row>
    <row r="55302" spans="16:30">
      <c r="P55302" s="6"/>
      <c r="AA55302" s="6"/>
      <c r="AC55302" s="6"/>
      <c r="AD55302" s="6"/>
    </row>
    <row r="55303" spans="16:30">
      <c r="P55303" s="6"/>
      <c r="AA55303" s="6"/>
      <c r="AC55303" s="6"/>
      <c r="AD55303" s="6"/>
    </row>
    <row r="55304" spans="16:30">
      <c r="P55304" s="6"/>
      <c r="AA55304" s="6"/>
      <c r="AC55304" s="6"/>
      <c r="AD55304" s="6"/>
    </row>
    <row r="55305" spans="16:30">
      <c r="P55305" s="6"/>
      <c r="AA55305" s="6"/>
      <c r="AC55305" s="6"/>
      <c r="AD55305" s="6"/>
    </row>
    <row r="55306" spans="16:30">
      <c r="P55306" s="6"/>
      <c r="AA55306" s="6"/>
      <c r="AC55306" s="6"/>
      <c r="AD55306" s="6"/>
    </row>
    <row r="55307" spans="16:30">
      <c r="P55307" s="6"/>
      <c r="AA55307" s="6"/>
      <c r="AC55307" s="6"/>
      <c r="AD55307" s="6"/>
    </row>
    <row r="55308" spans="16:30">
      <c r="P55308" s="6"/>
      <c r="AA55308" s="6"/>
      <c r="AC55308" s="6"/>
      <c r="AD55308" s="6"/>
    </row>
    <row r="55309" spans="16:30">
      <c r="P55309" s="6"/>
      <c r="AA55309" s="6"/>
      <c r="AC55309" s="6"/>
      <c r="AD55309" s="6"/>
    </row>
    <row r="55310" spans="16:30">
      <c r="P55310" s="6"/>
      <c r="AA55310" s="6"/>
      <c r="AC55310" s="6"/>
      <c r="AD55310" s="6"/>
    </row>
    <row r="55311" spans="16:30">
      <c r="P55311" s="6"/>
      <c r="AA55311" s="6"/>
      <c r="AC55311" s="6"/>
      <c r="AD55311" s="6"/>
    </row>
    <row r="55312" spans="16:30">
      <c r="P55312" s="6"/>
      <c r="AA55312" s="6"/>
      <c r="AC55312" s="6"/>
      <c r="AD55312" s="6"/>
    </row>
    <row r="55313" spans="16:30">
      <c r="P55313" s="6"/>
      <c r="AA55313" s="6"/>
      <c r="AC55313" s="6"/>
      <c r="AD55313" s="6"/>
    </row>
    <row r="55314" spans="16:30">
      <c r="P55314" s="6"/>
      <c r="AA55314" s="6"/>
      <c r="AC55314" s="6"/>
      <c r="AD55314" s="6"/>
    </row>
    <row r="55315" spans="16:30">
      <c r="P55315" s="6"/>
      <c r="AA55315" s="6"/>
      <c r="AC55315" s="6"/>
      <c r="AD55315" s="6"/>
    </row>
    <row r="55316" spans="16:30">
      <c r="P55316" s="6"/>
      <c r="AA55316" s="6"/>
      <c r="AC55316" s="6"/>
      <c r="AD55316" s="6"/>
    </row>
    <row r="55317" spans="16:30">
      <c r="P55317" s="6"/>
      <c r="AA55317" s="6"/>
      <c r="AC55317" s="6"/>
      <c r="AD55317" s="6"/>
    </row>
    <row r="55318" spans="16:30">
      <c r="P55318" s="6"/>
      <c r="AA55318" s="6"/>
      <c r="AC55318" s="6"/>
      <c r="AD55318" s="6"/>
    </row>
    <row r="55319" spans="16:30">
      <c r="P55319" s="6"/>
      <c r="AA55319" s="6"/>
      <c r="AC55319" s="6"/>
      <c r="AD55319" s="6"/>
    </row>
    <row r="55320" spans="16:30">
      <c r="P55320" s="6"/>
      <c r="AA55320" s="6"/>
      <c r="AC55320" s="6"/>
      <c r="AD55320" s="6"/>
    </row>
    <row r="55321" spans="16:30">
      <c r="P55321" s="6"/>
      <c r="AA55321" s="6"/>
      <c r="AC55321" s="6"/>
      <c r="AD55321" s="6"/>
    </row>
    <row r="55322" spans="16:30">
      <c r="P55322" s="6"/>
      <c r="AA55322" s="6"/>
      <c r="AC55322" s="6"/>
      <c r="AD55322" s="6"/>
    </row>
    <row r="55323" spans="16:30">
      <c r="P55323" s="6"/>
      <c r="AA55323" s="6"/>
      <c r="AC55323" s="6"/>
      <c r="AD55323" s="6"/>
    </row>
    <row r="55324" spans="16:30">
      <c r="P55324" s="6"/>
      <c r="AA55324" s="6"/>
      <c r="AC55324" s="6"/>
      <c r="AD55324" s="6"/>
    </row>
    <row r="55325" spans="16:30">
      <c r="P55325" s="6"/>
      <c r="AA55325" s="6"/>
      <c r="AC55325" s="6"/>
      <c r="AD55325" s="6"/>
    </row>
    <row r="55326" spans="16:30">
      <c r="P55326" s="6"/>
      <c r="AA55326" s="6"/>
      <c r="AC55326" s="6"/>
      <c r="AD55326" s="6"/>
    </row>
    <row r="55327" spans="16:30">
      <c r="P55327" s="6"/>
      <c r="AA55327" s="6"/>
      <c r="AC55327" s="6"/>
      <c r="AD55327" s="6"/>
    </row>
    <row r="55328" spans="16:30">
      <c r="P55328" s="6"/>
      <c r="AA55328" s="6"/>
      <c r="AC55328" s="6"/>
      <c r="AD55328" s="6"/>
    </row>
    <row r="55329" spans="16:30">
      <c r="P55329" s="6"/>
      <c r="AA55329" s="6"/>
      <c r="AC55329" s="6"/>
      <c r="AD55329" s="6"/>
    </row>
    <row r="55330" spans="16:30">
      <c r="P55330" s="6"/>
      <c r="AA55330" s="6"/>
      <c r="AC55330" s="6"/>
      <c r="AD55330" s="6"/>
    </row>
    <row r="55331" spans="16:30">
      <c r="P55331" s="6"/>
      <c r="AA55331" s="6"/>
      <c r="AC55331" s="6"/>
      <c r="AD55331" s="6"/>
    </row>
    <row r="55332" spans="16:30">
      <c r="P55332" s="6"/>
      <c r="AA55332" s="6"/>
      <c r="AC55332" s="6"/>
      <c r="AD55332" s="6"/>
    </row>
    <row r="55333" spans="16:30">
      <c r="P55333" s="6"/>
      <c r="AA55333" s="6"/>
      <c r="AC55333" s="6"/>
      <c r="AD55333" s="6"/>
    </row>
    <row r="55334" spans="16:30">
      <c r="P55334" s="6"/>
      <c r="AA55334" s="6"/>
      <c r="AC55334" s="6"/>
      <c r="AD55334" s="6"/>
    </row>
    <row r="55335" spans="16:30">
      <c r="P55335" s="6"/>
      <c r="AA55335" s="6"/>
      <c r="AC55335" s="6"/>
      <c r="AD55335" s="6"/>
    </row>
    <row r="55336" spans="16:30">
      <c r="P55336" s="6"/>
      <c r="AA55336" s="6"/>
      <c r="AC55336" s="6"/>
      <c r="AD55336" s="6"/>
    </row>
    <row r="55337" spans="16:30">
      <c r="P55337" s="6"/>
      <c r="AA55337" s="6"/>
      <c r="AC55337" s="6"/>
      <c r="AD55337" s="6"/>
    </row>
    <row r="55338" spans="16:30">
      <c r="P55338" s="6"/>
      <c r="AA55338" s="6"/>
      <c r="AC55338" s="6"/>
      <c r="AD55338" s="6"/>
    </row>
    <row r="55339" spans="16:30">
      <c r="P55339" s="6"/>
      <c r="AA55339" s="6"/>
      <c r="AC55339" s="6"/>
      <c r="AD55339" s="6"/>
    </row>
    <row r="55340" spans="16:30">
      <c r="P55340" s="6"/>
      <c r="AA55340" s="6"/>
      <c r="AC55340" s="6"/>
      <c r="AD55340" s="6"/>
    </row>
    <row r="55341" spans="16:30">
      <c r="P55341" s="6"/>
      <c r="AA55341" s="6"/>
      <c r="AC55341" s="6"/>
      <c r="AD55341" s="6"/>
    </row>
    <row r="55342" spans="16:30">
      <c r="P55342" s="6"/>
      <c r="AA55342" s="6"/>
      <c r="AC55342" s="6"/>
      <c r="AD55342" s="6"/>
    </row>
    <row r="55343" spans="16:30">
      <c r="P55343" s="6"/>
      <c r="AA55343" s="6"/>
      <c r="AC55343" s="6"/>
      <c r="AD55343" s="6"/>
    </row>
    <row r="55344" spans="16:30">
      <c r="P55344" s="6"/>
      <c r="AA55344" s="6"/>
      <c r="AC55344" s="6"/>
      <c r="AD55344" s="6"/>
    </row>
    <row r="55345" spans="16:30">
      <c r="P55345" s="6"/>
      <c r="AA55345" s="6"/>
      <c r="AC55345" s="6"/>
      <c r="AD55345" s="6"/>
    </row>
    <row r="55346" spans="16:30">
      <c r="P55346" s="6"/>
      <c r="AA55346" s="6"/>
      <c r="AC55346" s="6"/>
      <c r="AD55346" s="6"/>
    </row>
    <row r="55347" spans="16:30">
      <c r="P55347" s="6"/>
      <c r="AA55347" s="6"/>
      <c r="AC55347" s="6"/>
      <c r="AD55347" s="6"/>
    </row>
    <row r="55348" spans="16:30">
      <c r="P55348" s="6"/>
      <c r="AA55348" s="6"/>
      <c r="AC55348" s="6"/>
      <c r="AD55348" s="6"/>
    </row>
    <row r="55349" spans="16:30">
      <c r="P55349" s="6"/>
      <c r="AA55349" s="6"/>
      <c r="AC55349" s="6"/>
      <c r="AD55349" s="6"/>
    </row>
    <row r="55350" spans="16:30">
      <c r="P55350" s="6"/>
      <c r="AA55350" s="6"/>
      <c r="AC55350" s="6"/>
      <c r="AD55350" s="6"/>
    </row>
    <row r="55351" spans="16:30">
      <c r="P55351" s="6"/>
      <c r="AA55351" s="6"/>
      <c r="AC55351" s="6"/>
      <c r="AD55351" s="6"/>
    </row>
    <row r="55352" spans="16:30">
      <c r="P55352" s="6"/>
      <c r="AA55352" s="6"/>
      <c r="AC55352" s="6"/>
      <c r="AD55352" s="6"/>
    </row>
    <row r="55353" spans="16:30">
      <c r="P55353" s="6"/>
      <c r="AA55353" s="6"/>
      <c r="AC55353" s="6"/>
      <c r="AD55353" s="6"/>
    </row>
    <row r="55354" spans="16:30">
      <c r="P55354" s="6"/>
      <c r="AA55354" s="6"/>
      <c r="AC55354" s="6"/>
      <c r="AD55354" s="6"/>
    </row>
    <row r="55355" spans="16:30">
      <c r="P55355" s="6"/>
      <c r="AA55355" s="6"/>
      <c r="AC55355" s="6"/>
      <c r="AD55355" s="6"/>
    </row>
    <row r="55356" spans="16:30">
      <c r="P55356" s="6"/>
      <c r="AA55356" s="6"/>
      <c r="AC55356" s="6"/>
      <c r="AD55356" s="6"/>
    </row>
    <row r="55357" spans="16:30">
      <c r="P55357" s="6"/>
      <c r="AA55357" s="6"/>
      <c r="AC55357" s="6"/>
      <c r="AD55357" s="6"/>
    </row>
    <row r="55358" spans="16:30">
      <c r="P55358" s="6"/>
      <c r="AA55358" s="6"/>
      <c r="AC55358" s="6"/>
      <c r="AD55358" s="6"/>
    </row>
    <row r="55359" spans="16:30">
      <c r="P55359" s="6"/>
      <c r="AA55359" s="6"/>
      <c r="AC55359" s="6"/>
      <c r="AD55359" s="6"/>
    </row>
    <row r="55360" spans="16:30">
      <c r="P55360" s="6"/>
      <c r="AA55360" s="6"/>
      <c r="AC55360" s="6"/>
      <c r="AD55360" s="6"/>
    </row>
    <row r="55361" spans="16:30">
      <c r="P55361" s="6"/>
      <c r="AA55361" s="6"/>
      <c r="AC55361" s="6"/>
      <c r="AD55361" s="6"/>
    </row>
    <row r="55362" spans="16:30">
      <c r="P55362" s="6"/>
      <c r="AA55362" s="6"/>
      <c r="AC55362" s="6"/>
      <c r="AD55362" s="6"/>
    </row>
    <row r="55363" spans="16:30">
      <c r="P55363" s="6"/>
      <c r="AA55363" s="6"/>
      <c r="AC55363" s="6"/>
      <c r="AD55363" s="6"/>
    </row>
    <row r="55364" spans="16:30">
      <c r="P55364" s="6"/>
      <c r="AA55364" s="6"/>
      <c r="AC55364" s="6"/>
      <c r="AD55364" s="6"/>
    </row>
    <row r="55365" spans="16:30">
      <c r="P55365" s="6"/>
      <c r="AA55365" s="6"/>
      <c r="AC55365" s="6"/>
      <c r="AD55365" s="6"/>
    </row>
    <row r="55366" spans="16:30">
      <c r="P55366" s="6"/>
      <c r="AA55366" s="6"/>
      <c r="AC55366" s="6"/>
      <c r="AD55366" s="6"/>
    </row>
    <row r="55367" spans="16:30">
      <c r="P55367" s="6"/>
      <c r="AA55367" s="6"/>
      <c r="AC55367" s="6"/>
      <c r="AD55367" s="6"/>
    </row>
    <row r="55368" spans="16:30">
      <c r="P55368" s="6"/>
      <c r="AA55368" s="6"/>
      <c r="AC55368" s="6"/>
      <c r="AD55368" s="6"/>
    </row>
    <row r="55369" spans="16:30">
      <c r="P55369" s="6"/>
      <c r="AA55369" s="6"/>
      <c r="AC55369" s="6"/>
      <c r="AD55369" s="6"/>
    </row>
    <row r="55370" spans="16:30">
      <c r="P55370" s="6"/>
      <c r="AA55370" s="6"/>
      <c r="AC55370" s="6"/>
      <c r="AD55370" s="6"/>
    </row>
    <row r="55371" spans="16:30">
      <c r="P55371" s="6"/>
      <c r="AA55371" s="6"/>
      <c r="AC55371" s="6"/>
      <c r="AD55371" s="6"/>
    </row>
    <row r="55372" spans="16:30">
      <c r="P55372" s="6"/>
      <c r="AA55372" s="6"/>
      <c r="AC55372" s="6"/>
      <c r="AD55372" s="6"/>
    </row>
    <row r="55373" spans="16:30">
      <c r="P55373" s="6"/>
      <c r="AA55373" s="6"/>
      <c r="AC55373" s="6"/>
      <c r="AD55373" s="6"/>
    </row>
    <row r="55374" spans="16:30">
      <c r="P55374" s="6"/>
      <c r="AA55374" s="6"/>
      <c r="AC55374" s="6"/>
      <c r="AD55374" s="6"/>
    </row>
    <row r="55375" spans="16:30">
      <c r="P55375" s="6"/>
      <c r="AA55375" s="6"/>
      <c r="AC55375" s="6"/>
      <c r="AD55375" s="6"/>
    </row>
    <row r="55376" spans="16:30">
      <c r="P55376" s="6"/>
      <c r="AA55376" s="6"/>
      <c r="AC55376" s="6"/>
      <c r="AD55376" s="6"/>
    </row>
    <row r="55377" spans="16:30">
      <c r="P55377" s="6"/>
      <c r="AA55377" s="6"/>
      <c r="AC55377" s="6"/>
      <c r="AD55377" s="6"/>
    </row>
    <row r="55378" spans="16:30">
      <c r="P55378" s="6"/>
      <c r="AA55378" s="6"/>
      <c r="AC55378" s="6"/>
      <c r="AD55378" s="6"/>
    </row>
    <row r="55379" spans="16:30">
      <c r="P55379" s="6"/>
      <c r="AA55379" s="6"/>
      <c r="AC55379" s="6"/>
      <c r="AD55379" s="6"/>
    </row>
    <row r="55380" spans="16:30">
      <c r="P55380" s="6"/>
      <c r="AA55380" s="6"/>
      <c r="AC55380" s="6"/>
      <c r="AD55380" s="6"/>
    </row>
    <row r="55381" spans="16:30">
      <c r="P55381" s="6"/>
      <c r="AA55381" s="6"/>
      <c r="AC55381" s="6"/>
      <c r="AD55381" s="6"/>
    </row>
    <row r="55382" spans="16:30">
      <c r="P55382" s="6"/>
      <c r="AA55382" s="6"/>
      <c r="AC55382" s="6"/>
      <c r="AD55382" s="6"/>
    </row>
    <row r="55383" spans="16:30">
      <c r="P55383" s="6"/>
      <c r="AA55383" s="6"/>
      <c r="AC55383" s="6"/>
      <c r="AD55383" s="6"/>
    </row>
    <row r="55384" spans="16:30">
      <c r="P55384" s="6"/>
      <c r="AA55384" s="6"/>
      <c r="AC55384" s="6"/>
      <c r="AD55384" s="6"/>
    </row>
    <row r="55385" spans="16:30">
      <c r="P55385" s="6"/>
      <c r="AA55385" s="6"/>
      <c r="AC55385" s="6"/>
      <c r="AD55385" s="6"/>
    </row>
    <row r="55386" spans="16:30">
      <c r="P55386" s="6"/>
      <c r="AA55386" s="6"/>
      <c r="AC55386" s="6"/>
      <c r="AD55386" s="6"/>
    </row>
    <row r="55387" spans="16:30">
      <c r="P55387" s="6"/>
      <c r="AA55387" s="6"/>
      <c r="AC55387" s="6"/>
      <c r="AD55387" s="6"/>
    </row>
    <row r="55388" spans="16:30">
      <c r="P55388" s="6"/>
      <c r="AA55388" s="6"/>
      <c r="AC55388" s="6"/>
      <c r="AD55388" s="6"/>
    </row>
    <row r="55389" spans="16:30">
      <c r="P55389" s="6"/>
      <c r="AA55389" s="6"/>
      <c r="AC55389" s="6"/>
      <c r="AD55389" s="6"/>
    </row>
    <row r="55390" spans="16:30">
      <c r="P55390" s="6"/>
      <c r="AA55390" s="6"/>
      <c r="AC55390" s="6"/>
      <c r="AD55390" s="6"/>
    </row>
    <row r="55391" spans="16:30">
      <c r="P55391" s="6"/>
      <c r="AA55391" s="6"/>
      <c r="AC55391" s="6"/>
      <c r="AD55391" s="6"/>
    </row>
    <row r="55392" spans="16:30">
      <c r="P55392" s="6"/>
      <c r="AA55392" s="6"/>
      <c r="AC55392" s="6"/>
      <c r="AD55392" s="6"/>
    </row>
    <row r="55393" spans="16:30">
      <c r="P55393" s="6"/>
      <c r="AA55393" s="6"/>
      <c r="AC55393" s="6"/>
      <c r="AD55393" s="6"/>
    </row>
    <row r="55394" spans="16:30">
      <c r="P55394" s="6"/>
      <c r="AA55394" s="6"/>
      <c r="AC55394" s="6"/>
      <c r="AD55394" s="6"/>
    </row>
    <row r="55395" spans="16:30">
      <c r="P55395" s="6"/>
      <c r="AA55395" s="6"/>
      <c r="AC55395" s="6"/>
      <c r="AD55395" s="6"/>
    </row>
    <row r="55396" spans="16:30">
      <c r="P55396" s="6"/>
      <c r="AA55396" s="6"/>
      <c r="AC55396" s="6"/>
      <c r="AD55396" s="6"/>
    </row>
    <row r="55397" spans="16:30">
      <c r="P55397" s="6"/>
      <c r="AA55397" s="6"/>
      <c r="AC55397" s="6"/>
      <c r="AD55397" s="6"/>
    </row>
    <row r="55398" spans="16:30">
      <c r="P55398" s="6"/>
      <c r="AA55398" s="6"/>
      <c r="AC55398" s="6"/>
      <c r="AD55398" s="6"/>
    </row>
    <row r="55399" spans="16:30">
      <c r="P55399" s="6"/>
      <c r="AA55399" s="6"/>
      <c r="AC55399" s="6"/>
      <c r="AD55399" s="6"/>
    </row>
    <row r="55400" spans="16:30">
      <c r="P55400" s="6"/>
      <c r="AA55400" s="6"/>
      <c r="AC55400" s="6"/>
      <c r="AD55400" s="6"/>
    </row>
    <row r="55401" spans="16:30">
      <c r="P55401" s="6"/>
      <c r="AA55401" s="6"/>
      <c r="AC55401" s="6"/>
      <c r="AD55401" s="6"/>
    </row>
    <row r="55402" spans="16:30">
      <c r="P55402" s="6"/>
      <c r="AA55402" s="6"/>
      <c r="AC55402" s="6"/>
      <c r="AD55402" s="6"/>
    </row>
    <row r="55403" spans="16:30">
      <c r="P55403" s="6"/>
      <c r="AA55403" s="6"/>
      <c r="AC55403" s="6"/>
      <c r="AD55403" s="6"/>
    </row>
    <row r="55404" spans="16:30">
      <c r="P55404" s="6"/>
      <c r="AA55404" s="6"/>
      <c r="AC55404" s="6"/>
      <c r="AD55404" s="6"/>
    </row>
    <row r="55405" spans="16:30">
      <c r="P55405" s="6"/>
      <c r="AA55405" s="6"/>
      <c r="AC55405" s="6"/>
      <c r="AD55405" s="6"/>
    </row>
    <row r="55406" spans="16:30">
      <c r="P55406" s="6"/>
      <c r="AA55406" s="6"/>
      <c r="AC55406" s="6"/>
      <c r="AD55406" s="6"/>
    </row>
    <row r="55407" spans="16:30">
      <c r="P55407" s="6"/>
      <c r="AA55407" s="6"/>
      <c r="AC55407" s="6"/>
      <c r="AD55407" s="6"/>
    </row>
    <row r="55408" spans="16:30">
      <c r="P55408" s="6"/>
      <c r="AA55408" s="6"/>
      <c r="AC55408" s="6"/>
      <c r="AD55408" s="6"/>
    </row>
    <row r="55409" spans="16:30">
      <c r="P55409" s="6"/>
      <c r="AA55409" s="6"/>
      <c r="AC55409" s="6"/>
      <c r="AD55409" s="6"/>
    </row>
    <row r="55410" spans="16:30">
      <c r="P55410" s="6"/>
      <c r="AA55410" s="6"/>
      <c r="AC55410" s="6"/>
      <c r="AD55410" s="6"/>
    </row>
    <row r="55411" spans="16:30">
      <c r="P55411" s="6"/>
      <c r="AA55411" s="6"/>
      <c r="AC55411" s="6"/>
      <c r="AD55411" s="6"/>
    </row>
    <row r="55412" spans="16:30">
      <c r="P55412" s="6"/>
      <c r="AA55412" s="6"/>
      <c r="AC55412" s="6"/>
      <c r="AD55412" s="6"/>
    </row>
    <row r="55413" spans="16:30">
      <c r="P55413" s="6"/>
      <c r="AA55413" s="6"/>
      <c r="AC55413" s="6"/>
      <c r="AD55413" s="6"/>
    </row>
    <row r="55414" spans="16:30">
      <c r="P55414" s="6"/>
      <c r="AA55414" s="6"/>
      <c r="AC55414" s="6"/>
      <c r="AD55414" s="6"/>
    </row>
    <row r="55415" spans="16:30">
      <c r="P55415" s="6"/>
      <c r="AA55415" s="6"/>
      <c r="AC55415" s="6"/>
      <c r="AD55415" s="6"/>
    </row>
    <row r="55416" spans="16:30">
      <c r="P55416" s="6"/>
      <c r="AA55416" s="6"/>
      <c r="AC55416" s="6"/>
      <c r="AD55416" s="6"/>
    </row>
    <row r="55417" spans="16:30">
      <c r="P55417" s="6"/>
      <c r="AA55417" s="6"/>
      <c r="AC55417" s="6"/>
      <c r="AD55417" s="6"/>
    </row>
    <row r="55418" spans="16:30">
      <c r="P55418" s="6"/>
      <c r="AA55418" s="6"/>
      <c r="AC55418" s="6"/>
      <c r="AD55418" s="6"/>
    </row>
    <row r="55419" spans="16:30">
      <c r="P55419" s="6"/>
      <c r="AA55419" s="6"/>
      <c r="AC55419" s="6"/>
      <c r="AD55419" s="6"/>
    </row>
    <row r="55420" spans="16:30">
      <c r="P55420" s="6"/>
      <c r="AA55420" s="6"/>
      <c r="AC55420" s="6"/>
      <c r="AD55420" s="6"/>
    </row>
    <row r="55421" spans="16:30">
      <c r="P55421" s="6"/>
      <c r="AA55421" s="6"/>
      <c r="AC55421" s="6"/>
      <c r="AD55421" s="6"/>
    </row>
    <row r="55422" spans="16:30">
      <c r="P55422" s="6"/>
      <c r="AA55422" s="6"/>
      <c r="AC55422" s="6"/>
      <c r="AD55422" s="6"/>
    </row>
    <row r="55423" spans="16:30">
      <c r="P55423" s="6"/>
      <c r="AA55423" s="6"/>
      <c r="AC55423" s="6"/>
      <c r="AD55423" s="6"/>
    </row>
    <row r="55424" spans="16:30">
      <c r="P55424" s="6"/>
      <c r="AA55424" s="6"/>
      <c r="AC55424" s="6"/>
      <c r="AD55424" s="6"/>
    </row>
    <row r="55425" spans="16:30">
      <c r="P55425" s="6"/>
      <c r="AA55425" s="6"/>
      <c r="AC55425" s="6"/>
      <c r="AD55425" s="6"/>
    </row>
    <row r="55426" spans="16:30">
      <c r="P55426" s="6"/>
      <c r="AA55426" s="6"/>
      <c r="AC55426" s="6"/>
      <c r="AD55426" s="6"/>
    </row>
    <row r="55427" spans="16:30">
      <c r="P55427" s="6"/>
      <c r="AA55427" s="6"/>
      <c r="AC55427" s="6"/>
      <c r="AD55427" s="6"/>
    </row>
    <row r="55428" spans="16:30">
      <c r="P55428" s="6"/>
      <c r="AA55428" s="6"/>
      <c r="AC55428" s="6"/>
      <c r="AD55428" s="6"/>
    </row>
    <row r="55429" spans="16:30">
      <c r="P55429" s="6"/>
      <c r="AA55429" s="6"/>
      <c r="AC55429" s="6"/>
      <c r="AD55429" s="6"/>
    </row>
    <row r="55430" spans="16:30">
      <c r="P55430" s="6"/>
      <c r="AA55430" s="6"/>
      <c r="AC55430" s="6"/>
      <c r="AD55430" s="6"/>
    </row>
    <row r="55431" spans="16:30">
      <c r="P55431" s="6"/>
      <c r="AA55431" s="6"/>
      <c r="AC55431" s="6"/>
      <c r="AD55431" s="6"/>
    </row>
    <row r="55432" spans="16:30">
      <c r="P55432" s="6"/>
      <c r="AA55432" s="6"/>
      <c r="AC55432" s="6"/>
      <c r="AD55432" s="6"/>
    </row>
    <row r="55433" spans="16:30">
      <c r="P55433" s="6"/>
      <c r="AA55433" s="6"/>
      <c r="AC55433" s="6"/>
      <c r="AD55433" s="6"/>
    </row>
    <row r="55434" spans="16:30">
      <c r="P55434" s="6"/>
      <c r="AA55434" s="6"/>
      <c r="AC55434" s="6"/>
      <c r="AD55434" s="6"/>
    </row>
    <row r="55435" spans="16:30">
      <c r="P55435" s="6"/>
      <c r="AA55435" s="6"/>
      <c r="AC55435" s="6"/>
      <c r="AD55435" s="6"/>
    </row>
    <row r="55436" spans="16:30">
      <c r="P55436" s="6"/>
      <c r="AA55436" s="6"/>
      <c r="AC55436" s="6"/>
      <c r="AD55436" s="6"/>
    </row>
    <row r="55437" spans="16:30">
      <c r="P55437" s="6"/>
      <c r="AA55437" s="6"/>
      <c r="AC55437" s="6"/>
      <c r="AD55437" s="6"/>
    </row>
    <row r="55438" spans="16:30">
      <c r="P55438" s="6"/>
      <c r="AA55438" s="6"/>
      <c r="AC55438" s="6"/>
      <c r="AD55438" s="6"/>
    </row>
    <row r="55439" spans="16:30">
      <c r="P55439" s="6"/>
      <c r="AA55439" s="6"/>
      <c r="AC55439" s="6"/>
      <c r="AD55439" s="6"/>
    </row>
    <row r="55440" spans="16:30">
      <c r="P55440" s="6"/>
      <c r="AA55440" s="6"/>
      <c r="AC55440" s="6"/>
      <c r="AD55440" s="6"/>
    </row>
    <row r="55441" spans="16:30">
      <c r="P55441" s="6"/>
      <c r="AA55441" s="6"/>
      <c r="AC55441" s="6"/>
      <c r="AD55441" s="6"/>
    </row>
    <row r="55442" spans="16:30">
      <c r="P55442" s="6"/>
      <c r="AA55442" s="6"/>
      <c r="AC55442" s="6"/>
      <c r="AD55442" s="6"/>
    </row>
    <row r="55443" spans="16:30">
      <c r="P55443" s="6"/>
      <c r="AA55443" s="6"/>
      <c r="AC55443" s="6"/>
      <c r="AD55443" s="6"/>
    </row>
    <row r="55444" spans="16:30">
      <c r="P55444" s="6"/>
      <c r="AA55444" s="6"/>
      <c r="AC55444" s="6"/>
      <c r="AD55444" s="6"/>
    </row>
    <row r="55445" spans="16:30">
      <c r="P55445" s="6"/>
      <c r="AA55445" s="6"/>
      <c r="AC55445" s="6"/>
      <c r="AD55445" s="6"/>
    </row>
    <row r="55446" spans="16:30">
      <c r="P55446" s="6"/>
      <c r="AA55446" s="6"/>
      <c r="AC55446" s="6"/>
      <c r="AD55446" s="6"/>
    </row>
    <row r="55447" spans="16:30">
      <c r="P55447" s="6"/>
      <c r="AA55447" s="6"/>
      <c r="AC55447" s="6"/>
      <c r="AD55447" s="6"/>
    </row>
    <row r="55448" spans="16:30">
      <c r="P55448" s="6"/>
      <c r="AA55448" s="6"/>
      <c r="AC55448" s="6"/>
      <c r="AD55448" s="6"/>
    </row>
    <row r="55449" spans="16:30">
      <c r="P55449" s="6"/>
      <c r="AA55449" s="6"/>
      <c r="AC55449" s="6"/>
      <c r="AD55449" s="6"/>
    </row>
    <row r="55450" spans="16:30">
      <c r="P55450" s="6"/>
      <c r="AA55450" s="6"/>
      <c r="AC55450" s="6"/>
      <c r="AD55450" s="6"/>
    </row>
    <row r="55451" spans="16:30">
      <c r="P55451" s="6"/>
      <c r="AA55451" s="6"/>
      <c r="AC55451" s="6"/>
      <c r="AD55451" s="6"/>
    </row>
    <row r="55452" spans="16:30">
      <c r="P55452" s="6"/>
      <c r="AA55452" s="6"/>
      <c r="AC55452" s="6"/>
      <c r="AD55452" s="6"/>
    </row>
    <row r="55453" spans="16:30">
      <c r="P55453" s="6"/>
      <c r="AA55453" s="6"/>
      <c r="AC55453" s="6"/>
      <c r="AD55453" s="6"/>
    </row>
    <row r="55454" spans="16:30">
      <c r="P55454" s="6"/>
      <c r="AA55454" s="6"/>
      <c r="AC55454" s="6"/>
      <c r="AD55454" s="6"/>
    </row>
    <row r="55455" spans="16:30">
      <c r="P55455" s="6"/>
      <c r="AA55455" s="6"/>
      <c r="AC55455" s="6"/>
      <c r="AD55455" s="6"/>
    </row>
    <row r="55456" spans="16:30">
      <c r="P55456" s="6"/>
      <c r="AA55456" s="6"/>
      <c r="AC55456" s="6"/>
      <c r="AD55456" s="6"/>
    </row>
    <row r="55457" spans="16:30">
      <c r="P55457" s="6"/>
      <c r="AA55457" s="6"/>
      <c r="AC55457" s="6"/>
      <c r="AD55457" s="6"/>
    </row>
    <row r="55458" spans="16:30">
      <c r="P55458" s="6"/>
      <c r="AA55458" s="6"/>
      <c r="AC55458" s="6"/>
      <c r="AD55458" s="6"/>
    </row>
    <row r="55459" spans="16:30">
      <c r="P55459" s="6"/>
      <c r="AA55459" s="6"/>
      <c r="AC55459" s="6"/>
      <c r="AD55459" s="6"/>
    </row>
    <row r="55460" spans="16:30">
      <c r="P55460" s="6"/>
      <c r="AA55460" s="6"/>
      <c r="AC55460" s="6"/>
      <c r="AD55460" s="6"/>
    </row>
    <row r="55461" spans="16:30">
      <c r="P55461" s="6"/>
      <c r="AA55461" s="6"/>
      <c r="AC55461" s="6"/>
      <c r="AD55461" s="6"/>
    </row>
    <row r="55462" spans="16:30">
      <c r="P55462" s="6"/>
      <c r="AA55462" s="6"/>
      <c r="AC55462" s="6"/>
      <c r="AD55462" s="6"/>
    </row>
    <row r="55463" spans="16:30">
      <c r="P55463" s="6"/>
      <c r="AA55463" s="6"/>
      <c r="AC55463" s="6"/>
      <c r="AD55463" s="6"/>
    </row>
    <row r="55464" spans="16:30">
      <c r="P55464" s="6"/>
      <c r="AA55464" s="6"/>
      <c r="AC55464" s="6"/>
      <c r="AD55464" s="6"/>
    </row>
    <row r="55465" spans="16:30">
      <c r="P55465" s="6"/>
      <c r="AA55465" s="6"/>
      <c r="AC55465" s="6"/>
      <c r="AD55465" s="6"/>
    </row>
    <row r="55466" spans="16:30">
      <c r="P55466" s="6"/>
      <c r="AA55466" s="6"/>
      <c r="AC55466" s="6"/>
      <c r="AD55466" s="6"/>
    </row>
    <row r="55467" spans="16:30">
      <c r="P55467" s="6"/>
      <c r="AA55467" s="6"/>
      <c r="AC55467" s="6"/>
      <c r="AD55467" s="6"/>
    </row>
    <row r="55468" spans="16:30">
      <c r="P55468" s="6"/>
      <c r="AA55468" s="6"/>
      <c r="AC55468" s="6"/>
      <c r="AD55468" s="6"/>
    </row>
    <row r="55469" spans="16:30">
      <c r="P55469" s="6"/>
      <c r="AA55469" s="6"/>
      <c r="AC55469" s="6"/>
      <c r="AD55469" s="6"/>
    </row>
    <row r="55470" spans="16:30">
      <c r="P55470" s="6"/>
      <c r="AA55470" s="6"/>
      <c r="AC55470" s="6"/>
      <c r="AD55470" s="6"/>
    </row>
    <row r="55471" spans="16:30">
      <c r="P55471" s="6"/>
      <c r="AA55471" s="6"/>
      <c r="AC55471" s="6"/>
      <c r="AD55471" s="6"/>
    </row>
    <row r="55472" spans="16:30">
      <c r="P55472" s="6"/>
      <c r="AA55472" s="6"/>
      <c r="AC55472" s="6"/>
      <c r="AD55472" s="6"/>
    </row>
    <row r="55473" spans="16:30">
      <c r="P55473" s="6"/>
      <c r="AA55473" s="6"/>
      <c r="AC55473" s="6"/>
      <c r="AD55473" s="6"/>
    </row>
    <row r="55474" spans="16:30">
      <c r="P55474" s="6"/>
      <c r="AA55474" s="6"/>
      <c r="AC55474" s="6"/>
      <c r="AD55474" s="6"/>
    </row>
    <row r="55475" spans="16:30">
      <c r="P55475" s="6"/>
      <c r="AA55475" s="6"/>
      <c r="AC55475" s="6"/>
      <c r="AD55475" s="6"/>
    </row>
    <row r="55476" spans="16:30">
      <c r="P55476" s="6"/>
      <c r="AA55476" s="6"/>
      <c r="AC55476" s="6"/>
      <c r="AD55476" s="6"/>
    </row>
    <row r="55477" spans="16:30">
      <c r="P55477" s="6"/>
      <c r="AA55477" s="6"/>
      <c r="AC55477" s="6"/>
      <c r="AD55477" s="6"/>
    </row>
    <row r="55478" spans="16:30">
      <c r="P55478" s="6"/>
      <c r="AA55478" s="6"/>
      <c r="AC55478" s="6"/>
      <c r="AD55478" s="6"/>
    </row>
    <row r="55479" spans="16:30">
      <c r="P55479" s="6"/>
      <c r="AA55479" s="6"/>
      <c r="AC55479" s="6"/>
      <c r="AD55479" s="6"/>
    </row>
    <row r="55480" spans="16:30">
      <c r="P55480" s="6"/>
      <c r="AA55480" s="6"/>
      <c r="AC55480" s="6"/>
      <c r="AD55480" s="6"/>
    </row>
    <row r="55481" spans="16:30">
      <c r="P55481" s="6"/>
      <c r="AA55481" s="6"/>
      <c r="AC55481" s="6"/>
      <c r="AD55481" s="6"/>
    </row>
    <row r="55482" spans="16:30">
      <c r="P55482" s="6"/>
      <c r="AA55482" s="6"/>
      <c r="AC55482" s="6"/>
      <c r="AD55482" s="6"/>
    </row>
    <row r="55483" spans="16:30">
      <c r="P55483" s="6"/>
      <c r="AA55483" s="6"/>
      <c r="AC55483" s="6"/>
      <c r="AD55483" s="6"/>
    </row>
    <row r="55484" spans="16:30">
      <c r="P55484" s="6"/>
      <c r="AA55484" s="6"/>
      <c r="AC55484" s="6"/>
      <c r="AD55484" s="6"/>
    </row>
    <row r="55485" spans="16:30">
      <c r="P55485" s="6"/>
      <c r="AA55485" s="6"/>
      <c r="AC55485" s="6"/>
      <c r="AD55485" s="6"/>
    </row>
    <row r="55486" spans="16:30">
      <c r="P55486" s="6"/>
      <c r="AA55486" s="6"/>
      <c r="AC55486" s="6"/>
      <c r="AD55486" s="6"/>
    </row>
    <row r="55487" spans="16:30">
      <c r="P55487" s="6"/>
      <c r="AA55487" s="6"/>
      <c r="AC55487" s="6"/>
      <c r="AD55487" s="6"/>
    </row>
    <row r="55488" spans="16:30">
      <c r="P55488" s="6"/>
      <c r="AA55488" s="6"/>
      <c r="AC55488" s="6"/>
      <c r="AD55488" s="6"/>
    </row>
    <row r="55489" spans="16:30">
      <c r="P55489" s="6"/>
      <c r="AA55489" s="6"/>
      <c r="AC55489" s="6"/>
      <c r="AD55489" s="6"/>
    </row>
    <row r="55490" spans="16:30">
      <c r="P55490" s="6"/>
      <c r="AA55490" s="6"/>
      <c r="AC55490" s="6"/>
      <c r="AD55490" s="6"/>
    </row>
    <row r="55491" spans="16:30">
      <c r="P55491" s="6"/>
      <c r="AA55491" s="6"/>
      <c r="AC55491" s="6"/>
      <c r="AD55491" s="6"/>
    </row>
    <row r="55492" spans="16:30">
      <c r="P55492" s="6"/>
      <c r="AA55492" s="6"/>
      <c r="AC55492" s="6"/>
      <c r="AD55492" s="6"/>
    </row>
    <row r="55493" spans="16:30">
      <c r="P55493" s="6"/>
      <c r="AA55493" s="6"/>
      <c r="AC55493" s="6"/>
      <c r="AD55493" s="6"/>
    </row>
    <row r="55494" spans="16:30">
      <c r="P55494" s="6"/>
      <c r="AA55494" s="6"/>
      <c r="AC55494" s="6"/>
      <c r="AD55494" s="6"/>
    </row>
    <row r="55495" spans="16:30">
      <c r="P55495" s="6"/>
      <c r="AA55495" s="6"/>
      <c r="AC55495" s="6"/>
      <c r="AD55495" s="6"/>
    </row>
    <row r="55496" spans="16:30">
      <c r="P55496" s="6"/>
      <c r="AA55496" s="6"/>
      <c r="AC55496" s="6"/>
      <c r="AD55496" s="6"/>
    </row>
    <row r="55497" spans="16:30">
      <c r="P55497" s="6"/>
      <c r="AA55497" s="6"/>
      <c r="AC55497" s="6"/>
      <c r="AD55497" s="6"/>
    </row>
    <row r="55498" spans="16:30">
      <c r="P55498" s="6"/>
      <c r="AA55498" s="6"/>
      <c r="AC55498" s="6"/>
      <c r="AD55498" s="6"/>
    </row>
    <row r="55499" spans="16:30">
      <c r="P55499" s="6"/>
      <c r="AA55499" s="6"/>
      <c r="AC55499" s="6"/>
      <c r="AD55499" s="6"/>
    </row>
    <row r="55500" spans="16:30">
      <c r="P55500" s="6"/>
      <c r="AA55500" s="6"/>
      <c r="AC55500" s="6"/>
      <c r="AD55500" s="6"/>
    </row>
    <row r="55501" spans="16:30">
      <c r="P55501" s="6"/>
      <c r="AA55501" s="6"/>
      <c r="AC55501" s="6"/>
      <c r="AD55501" s="6"/>
    </row>
    <row r="55502" spans="16:30">
      <c r="P55502" s="6"/>
      <c r="AA55502" s="6"/>
      <c r="AC55502" s="6"/>
      <c r="AD55502" s="6"/>
    </row>
    <row r="55503" spans="16:30">
      <c r="P55503" s="6"/>
      <c r="AA55503" s="6"/>
      <c r="AC55503" s="6"/>
      <c r="AD55503" s="6"/>
    </row>
    <row r="55504" spans="16:30">
      <c r="P55504" s="6"/>
      <c r="AA55504" s="6"/>
      <c r="AC55504" s="6"/>
      <c r="AD55504" s="6"/>
    </row>
    <row r="55505" spans="16:30">
      <c r="P55505" s="6"/>
      <c r="AA55505" s="6"/>
      <c r="AC55505" s="6"/>
      <c r="AD55505" s="6"/>
    </row>
    <row r="55506" spans="16:30">
      <c r="P55506" s="6"/>
      <c r="AA55506" s="6"/>
      <c r="AC55506" s="6"/>
      <c r="AD55506" s="6"/>
    </row>
    <row r="55507" spans="16:30">
      <c r="P55507" s="6"/>
      <c r="AA55507" s="6"/>
      <c r="AC55507" s="6"/>
      <c r="AD55507" s="6"/>
    </row>
    <row r="55508" spans="16:30">
      <c r="P55508" s="6"/>
      <c r="AA55508" s="6"/>
      <c r="AC55508" s="6"/>
      <c r="AD55508" s="6"/>
    </row>
    <row r="55509" spans="16:30">
      <c r="P55509" s="6"/>
      <c r="AA55509" s="6"/>
      <c r="AC55509" s="6"/>
      <c r="AD55509" s="6"/>
    </row>
    <row r="55510" spans="16:30">
      <c r="P55510" s="6"/>
      <c r="AA55510" s="6"/>
      <c r="AC55510" s="6"/>
      <c r="AD55510" s="6"/>
    </row>
    <row r="55511" spans="16:30">
      <c r="P55511" s="6"/>
      <c r="AA55511" s="6"/>
      <c r="AC55511" s="6"/>
      <c r="AD55511" s="6"/>
    </row>
    <row r="55512" spans="16:30">
      <c r="P55512" s="6"/>
      <c r="AA55512" s="6"/>
      <c r="AC55512" s="6"/>
      <c r="AD55512" s="6"/>
    </row>
    <row r="55513" spans="16:30">
      <c r="P55513" s="6"/>
      <c r="AA55513" s="6"/>
      <c r="AC55513" s="6"/>
      <c r="AD55513" s="6"/>
    </row>
    <row r="55514" spans="16:30">
      <c r="P55514" s="6"/>
      <c r="AA55514" s="6"/>
      <c r="AC55514" s="6"/>
      <c r="AD55514" s="6"/>
    </row>
    <row r="55515" spans="16:30">
      <c r="P55515" s="6"/>
      <c r="AA55515" s="6"/>
      <c r="AC55515" s="6"/>
      <c r="AD55515" s="6"/>
    </row>
    <row r="55516" spans="16:30">
      <c r="P55516" s="6"/>
      <c r="AA55516" s="6"/>
      <c r="AC55516" s="6"/>
      <c r="AD55516" s="6"/>
    </row>
    <row r="55517" spans="16:30">
      <c r="P55517" s="6"/>
      <c r="AA55517" s="6"/>
      <c r="AC55517" s="6"/>
      <c r="AD55517" s="6"/>
    </row>
    <row r="55518" spans="16:30">
      <c r="P55518" s="6"/>
      <c r="AA55518" s="6"/>
      <c r="AC55518" s="6"/>
      <c r="AD55518" s="6"/>
    </row>
    <row r="55519" spans="16:30">
      <c r="P55519" s="6"/>
      <c r="AA55519" s="6"/>
      <c r="AC55519" s="6"/>
      <c r="AD55519" s="6"/>
    </row>
    <row r="55520" spans="16:30">
      <c r="P55520" s="6"/>
      <c r="AA55520" s="6"/>
      <c r="AC55520" s="6"/>
      <c r="AD55520" s="6"/>
    </row>
    <row r="55521" spans="16:30">
      <c r="P55521" s="6"/>
      <c r="AA55521" s="6"/>
      <c r="AC55521" s="6"/>
      <c r="AD55521" s="6"/>
    </row>
    <row r="55522" spans="16:30">
      <c r="P55522" s="6"/>
      <c r="AA55522" s="6"/>
      <c r="AC55522" s="6"/>
      <c r="AD55522" s="6"/>
    </row>
    <row r="55523" spans="16:30">
      <c r="P55523" s="6"/>
      <c r="AA55523" s="6"/>
      <c r="AC55523" s="6"/>
      <c r="AD55523" s="6"/>
    </row>
    <row r="55524" spans="16:30">
      <c r="P55524" s="6"/>
      <c r="AA55524" s="6"/>
      <c r="AC55524" s="6"/>
      <c r="AD55524" s="6"/>
    </row>
    <row r="55525" spans="16:30">
      <c r="P55525" s="6"/>
      <c r="AA55525" s="6"/>
      <c r="AC55525" s="6"/>
      <c r="AD55525" s="6"/>
    </row>
    <row r="55526" spans="16:30">
      <c r="P55526" s="6"/>
      <c r="AA55526" s="6"/>
      <c r="AC55526" s="6"/>
      <c r="AD55526" s="6"/>
    </row>
    <row r="55527" spans="16:30">
      <c r="P55527" s="6"/>
      <c r="AA55527" s="6"/>
      <c r="AC55527" s="6"/>
      <c r="AD55527" s="6"/>
    </row>
    <row r="55528" spans="16:30">
      <c r="P55528" s="6"/>
      <c r="AA55528" s="6"/>
      <c r="AC55528" s="6"/>
      <c r="AD55528" s="6"/>
    </row>
    <row r="55529" spans="16:30">
      <c r="P55529" s="6"/>
      <c r="AA55529" s="6"/>
      <c r="AC55529" s="6"/>
      <c r="AD55529" s="6"/>
    </row>
    <row r="55530" spans="16:30">
      <c r="P55530" s="6"/>
      <c r="AA55530" s="6"/>
      <c r="AC55530" s="6"/>
      <c r="AD55530" s="6"/>
    </row>
    <row r="55531" spans="16:30">
      <c r="P55531" s="6"/>
      <c r="AA55531" s="6"/>
      <c r="AC55531" s="6"/>
      <c r="AD55531" s="6"/>
    </row>
    <row r="55532" spans="16:30">
      <c r="P55532" s="6"/>
      <c r="AA55532" s="6"/>
      <c r="AC55532" s="6"/>
      <c r="AD55532" s="6"/>
    </row>
    <row r="55533" spans="16:30">
      <c r="P55533" s="6"/>
      <c r="AA55533" s="6"/>
      <c r="AC55533" s="6"/>
      <c r="AD55533" s="6"/>
    </row>
    <row r="55534" spans="16:30">
      <c r="P55534" s="6"/>
      <c r="AA55534" s="6"/>
      <c r="AC55534" s="6"/>
      <c r="AD55534" s="6"/>
    </row>
    <row r="55535" spans="16:30">
      <c r="P55535" s="6"/>
      <c r="AA55535" s="6"/>
      <c r="AC55535" s="6"/>
      <c r="AD55535" s="6"/>
    </row>
    <row r="55536" spans="16:30">
      <c r="P55536" s="6"/>
      <c r="AA55536" s="6"/>
      <c r="AC55536" s="6"/>
      <c r="AD55536" s="6"/>
    </row>
    <row r="55537" spans="16:30">
      <c r="P55537" s="6"/>
      <c r="AA55537" s="6"/>
      <c r="AC55537" s="6"/>
      <c r="AD55537" s="6"/>
    </row>
    <row r="55538" spans="16:30">
      <c r="P55538" s="6"/>
      <c r="AA55538" s="6"/>
      <c r="AC55538" s="6"/>
      <c r="AD55538" s="6"/>
    </row>
    <row r="55539" spans="16:30">
      <c r="P55539" s="6"/>
      <c r="AA55539" s="6"/>
      <c r="AC55539" s="6"/>
      <c r="AD55539" s="6"/>
    </row>
    <row r="55540" spans="16:30">
      <c r="P55540" s="6"/>
      <c r="AA55540" s="6"/>
      <c r="AC55540" s="6"/>
      <c r="AD55540" s="6"/>
    </row>
    <row r="55541" spans="16:30">
      <c r="P55541" s="6"/>
      <c r="AA55541" s="6"/>
      <c r="AC55541" s="6"/>
      <c r="AD55541" s="6"/>
    </row>
    <row r="55542" spans="16:30">
      <c r="P55542" s="6"/>
      <c r="AA55542" s="6"/>
      <c r="AC55542" s="6"/>
      <c r="AD55542" s="6"/>
    </row>
    <row r="55543" spans="16:30">
      <c r="P55543" s="6"/>
      <c r="AA55543" s="6"/>
      <c r="AC55543" s="6"/>
      <c r="AD55543" s="6"/>
    </row>
    <row r="55544" spans="16:30">
      <c r="P55544" s="6"/>
      <c r="AA55544" s="6"/>
      <c r="AC55544" s="6"/>
      <c r="AD55544" s="6"/>
    </row>
    <row r="55545" spans="16:30">
      <c r="P55545" s="6"/>
      <c r="AA55545" s="6"/>
      <c r="AC55545" s="6"/>
      <c r="AD55545" s="6"/>
    </row>
    <row r="55546" spans="16:30">
      <c r="P55546" s="6"/>
      <c r="AA55546" s="6"/>
      <c r="AC55546" s="6"/>
      <c r="AD55546" s="6"/>
    </row>
    <row r="55547" spans="16:30">
      <c r="P55547" s="6"/>
      <c r="AA55547" s="6"/>
      <c r="AC55547" s="6"/>
      <c r="AD55547" s="6"/>
    </row>
    <row r="55548" spans="16:30">
      <c r="P55548" s="6"/>
      <c r="AA55548" s="6"/>
      <c r="AC55548" s="6"/>
      <c r="AD55548" s="6"/>
    </row>
    <row r="55549" spans="16:30">
      <c r="P55549" s="6"/>
      <c r="AA55549" s="6"/>
      <c r="AC55549" s="6"/>
      <c r="AD55549" s="6"/>
    </row>
    <row r="55550" spans="16:30">
      <c r="P55550" s="6"/>
      <c r="AA55550" s="6"/>
      <c r="AC55550" s="6"/>
      <c r="AD55550" s="6"/>
    </row>
    <row r="55551" spans="16:30">
      <c r="P55551" s="6"/>
      <c r="AA55551" s="6"/>
      <c r="AC55551" s="6"/>
      <c r="AD55551" s="6"/>
    </row>
    <row r="55552" spans="16:30">
      <c r="P55552" s="6"/>
      <c r="AA55552" s="6"/>
      <c r="AC55552" s="6"/>
      <c r="AD55552" s="6"/>
    </row>
    <row r="55553" spans="16:30">
      <c r="P55553" s="6"/>
      <c r="AA55553" s="6"/>
      <c r="AC55553" s="6"/>
      <c r="AD55553" s="6"/>
    </row>
    <row r="55554" spans="16:30">
      <c r="P55554" s="6"/>
      <c r="AA55554" s="6"/>
      <c r="AC55554" s="6"/>
      <c r="AD55554" s="6"/>
    </row>
    <row r="55555" spans="16:30">
      <c r="P55555" s="6"/>
      <c r="AA55555" s="6"/>
      <c r="AC55555" s="6"/>
      <c r="AD55555" s="6"/>
    </row>
    <row r="55556" spans="16:30">
      <c r="P55556" s="6"/>
      <c r="AA55556" s="6"/>
      <c r="AC55556" s="6"/>
      <c r="AD55556" s="6"/>
    </row>
    <row r="55557" spans="16:30">
      <c r="P55557" s="6"/>
      <c r="AA55557" s="6"/>
      <c r="AC55557" s="6"/>
      <c r="AD55557" s="6"/>
    </row>
    <row r="55558" spans="16:30">
      <c r="P55558" s="6"/>
      <c r="AA55558" s="6"/>
      <c r="AC55558" s="6"/>
      <c r="AD55558" s="6"/>
    </row>
    <row r="55559" spans="16:30">
      <c r="P55559" s="6"/>
      <c r="AA55559" s="6"/>
      <c r="AC55559" s="6"/>
      <c r="AD55559" s="6"/>
    </row>
    <row r="55560" spans="16:30">
      <c r="P55560" s="6"/>
      <c r="AA55560" s="6"/>
      <c r="AC55560" s="6"/>
      <c r="AD55560" s="6"/>
    </row>
    <row r="55561" spans="16:30">
      <c r="P55561" s="6"/>
      <c r="AA55561" s="6"/>
      <c r="AC55561" s="6"/>
      <c r="AD55561" s="6"/>
    </row>
    <row r="55562" spans="16:30">
      <c r="P55562" s="6"/>
      <c r="AA55562" s="6"/>
      <c r="AC55562" s="6"/>
      <c r="AD55562" s="6"/>
    </row>
    <row r="55563" spans="16:30">
      <c r="P55563" s="6"/>
      <c r="AA55563" s="6"/>
      <c r="AC55563" s="6"/>
      <c r="AD55563" s="6"/>
    </row>
    <row r="55564" spans="16:30">
      <c r="P55564" s="6"/>
      <c r="AA55564" s="6"/>
      <c r="AC55564" s="6"/>
      <c r="AD55564" s="6"/>
    </row>
    <row r="55565" spans="16:30">
      <c r="P55565" s="6"/>
      <c r="AA55565" s="6"/>
      <c r="AC55565" s="6"/>
      <c r="AD55565" s="6"/>
    </row>
    <row r="55566" spans="16:30">
      <c r="P55566" s="6"/>
      <c r="AA55566" s="6"/>
      <c r="AC55566" s="6"/>
      <c r="AD55566" s="6"/>
    </row>
    <row r="55567" spans="16:30">
      <c r="P55567" s="6"/>
      <c r="AA55567" s="6"/>
      <c r="AC55567" s="6"/>
      <c r="AD55567" s="6"/>
    </row>
    <row r="55568" spans="16:30">
      <c r="P55568" s="6"/>
      <c r="AA55568" s="6"/>
      <c r="AC55568" s="6"/>
      <c r="AD55568" s="6"/>
    </row>
    <row r="55569" spans="16:30">
      <c r="P55569" s="6"/>
      <c r="AA55569" s="6"/>
      <c r="AC55569" s="6"/>
      <c r="AD55569" s="6"/>
    </row>
    <row r="55570" spans="16:30">
      <c r="P55570" s="6"/>
      <c r="AA55570" s="6"/>
      <c r="AC55570" s="6"/>
      <c r="AD55570" s="6"/>
    </row>
    <row r="55571" spans="16:30">
      <c r="P55571" s="6"/>
      <c r="AA55571" s="6"/>
      <c r="AC55571" s="6"/>
      <c r="AD55571" s="6"/>
    </row>
    <row r="55572" spans="16:30">
      <c r="P55572" s="6"/>
      <c r="AA55572" s="6"/>
      <c r="AC55572" s="6"/>
      <c r="AD55572" s="6"/>
    </row>
    <row r="55573" spans="16:30">
      <c r="P55573" s="6"/>
      <c r="AA55573" s="6"/>
      <c r="AC55573" s="6"/>
      <c r="AD55573" s="6"/>
    </row>
    <row r="55574" spans="16:30">
      <c r="P55574" s="6"/>
      <c r="AA55574" s="6"/>
      <c r="AC55574" s="6"/>
      <c r="AD55574" s="6"/>
    </row>
    <row r="55575" spans="16:30">
      <c r="P55575" s="6"/>
      <c r="AA55575" s="6"/>
      <c r="AC55575" s="6"/>
      <c r="AD55575" s="6"/>
    </row>
    <row r="55576" spans="16:30">
      <c r="P55576" s="6"/>
      <c r="AA55576" s="6"/>
      <c r="AC55576" s="6"/>
      <c r="AD55576" s="6"/>
    </row>
    <row r="55577" spans="16:30">
      <c r="P55577" s="6"/>
      <c r="AA55577" s="6"/>
      <c r="AC55577" s="6"/>
      <c r="AD55577" s="6"/>
    </row>
    <row r="55578" spans="16:30">
      <c r="P55578" s="6"/>
      <c r="AA55578" s="6"/>
      <c r="AC55578" s="6"/>
      <c r="AD55578" s="6"/>
    </row>
    <row r="55579" spans="16:30">
      <c r="P55579" s="6"/>
      <c r="AA55579" s="6"/>
      <c r="AC55579" s="6"/>
      <c r="AD55579" s="6"/>
    </row>
    <row r="55580" spans="16:30">
      <c r="P55580" s="6"/>
      <c r="AA55580" s="6"/>
      <c r="AC55580" s="6"/>
      <c r="AD55580" s="6"/>
    </row>
    <row r="55581" spans="16:30">
      <c r="P55581" s="6"/>
      <c r="AA55581" s="6"/>
      <c r="AC55581" s="6"/>
      <c r="AD55581" s="6"/>
    </row>
    <row r="55582" spans="16:30">
      <c r="P55582" s="6"/>
      <c r="AA55582" s="6"/>
      <c r="AC55582" s="6"/>
      <c r="AD55582" s="6"/>
    </row>
    <row r="55583" spans="16:30">
      <c r="P55583" s="6"/>
      <c r="AA55583" s="6"/>
      <c r="AC55583" s="6"/>
      <c r="AD55583" s="6"/>
    </row>
    <row r="55584" spans="16:30">
      <c r="P55584" s="6"/>
      <c r="AA55584" s="6"/>
      <c r="AC55584" s="6"/>
      <c r="AD55584" s="6"/>
    </row>
    <row r="55585" spans="16:30">
      <c r="P55585" s="6"/>
      <c r="AA55585" s="6"/>
      <c r="AC55585" s="6"/>
      <c r="AD55585" s="6"/>
    </row>
    <row r="55586" spans="16:30">
      <c r="P55586" s="6"/>
      <c r="AA55586" s="6"/>
      <c r="AC55586" s="6"/>
      <c r="AD55586" s="6"/>
    </row>
    <row r="55587" spans="16:30">
      <c r="P55587" s="6"/>
      <c r="AA55587" s="6"/>
      <c r="AC55587" s="6"/>
      <c r="AD55587" s="6"/>
    </row>
    <row r="55588" spans="16:30">
      <c r="P55588" s="6"/>
      <c r="AA55588" s="6"/>
      <c r="AC55588" s="6"/>
      <c r="AD55588" s="6"/>
    </row>
    <row r="55589" spans="16:30">
      <c r="P55589" s="6"/>
      <c r="AA55589" s="6"/>
      <c r="AC55589" s="6"/>
      <c r="AD55589" s="6"/>
    </row>
    <row r="55590" spans="16:30">
      <c r="P55590" s="6"/>
      <c r="AA55590" s="6"/>
      <c r="AC55590" s="6"/>
      <c r="AD55590" s="6"/>
    </row>
    <row r="55591" spans="16:30">
      <c r="P55591" s="6"/>
      <c r="AA55591" s="6"/>
      <c r="AC55591" s="6"/>
      <c r="AD55591" s="6"/>
    </row>
    <row r="55592" spans="16:30">
      <c r="P55592" s="6"/>
      <c r="AA55592" s="6"/>
      <c r="AC55592" s="6"/>
      <c r="AD55592" s="6"/>
    </row>
    <row r="55593" spans="16:30">
      <c r="P55593" s="6"/>
      <c r="AA55593" s="6"/>
      <c r="AC55593" s="6"/>
      <c r="AD55593" s="6"/>
    </row>
    <row r="55594" spans="16:30">
      <c r="P55594" s="6"/>
      <c r="AA55594" s="6"/>
      <c r="AC55594" s="6"/>
      <c r="AD55594" s="6"/>
    </row>
    <row r="55595" spans="16:30">
      <c r="P55595" s="6"/>
      <c r="AA55595" s="6"/>
      <c r="AC55595" s="6"/>
      <c r="AD55595" s="6"/>
    </row>
    <row r="55596" spans="16:30">
      <c r="P55596" s="6"/>
      <c r="AA55596" s="6"/>
      <c r="AC55596" s="6"/>
      <c r="AD55596" s="6"/>
    </row>
    <row r="55597" spans="16:30">
      <c r="P55597" s="6"/>
      <c r="AA55597" s="6"/>
      <c r="AC55597" s="6"/>
      <c r="AD55597" s="6"/>
    </row>
    <row r="55598" spans="16:30">
      <c r="P55598" s="6"/>
      <c r="AA55598" s="6"/>
      <c r="AC55598" s="6"/>
      <c r="AD55598" s="6"/>
    </row>
    <row r="55599" spans="16:30">
      <c r="P55599" s="6"/>
      <c r="AA55599" s="6"/>
      <c r="AC55599" s="6"/>
      <c r="AD55599" s="6"/>
    </row>
    <row r="55600" spans="16:30">
      <c r="P55600" s="6"/>
      <c r="AA55600" s="6"/>
      <c r="AC55600" s="6"/>
      <c r="AD55600" s="6"/>
    </row>
    <row r="55601" spans="16:30">
      <c r="P55601" s="6"/>
      <c r="AA55601" s="6"/>
      <c r="AC55601" s="6"/>
      <c r="AD55601" s="6"/>
    </row>
    <row r="55602" spans="16:30">
      <c r="P55602" s="6"/>
      <c r="AA55602" s="6"/>
      <c r="AC55602" s="6"/>
      <c r="AD55602" s="6"/>
    </row>
    <row r="55603" spans="16:30">
      <c r="P55603" s="6"/>
      <c r="AA55603" s="6"/>
      <c r="AC55603" s="6"/>
      <c r="AD55603" s="6"/>
    </row>
    <row r="55604" spans="16:30">
      <c r="P55604" s="6"/>
      <c r="AA55604" s="6"/>
      <c r="AC55604" s="6"/>
      <c r="AD55604" s="6"/>
    </row>
    <row r="55605" spans="16:30">
      <c r="P55605" s="6"/>
      <c r="AA55605" s="6"/>
      <c r="AC55605" s="6"/>
      <c r="AD55605" s="6"/>
    </row>
    <row r="55606" spans="16:30">
      <c r="P55606" s="6"/>
      <c r="AA55606" s="6"/>
      <c r="AC55606" s="6"/>
      <c r="AD55606" s="6"/>
    </row>
    <row r="55607" spans="16:30">
      <c r="P55607" s="6"/>
      <c r="AA55607" s="6"/>
      <c r="AC55607" s="6"/>
      <c r="AD55607" s="6"/>
    </row>
    <row r="55608" spans="16:30">
      <c r="P55608" s="6"/>
      <c r="AA55608" s="6"/>
      <c r="AC55608" s="6"/>
      <c r="AD55608" s="6"/>
    </row>
    <row r="55609" spans="16:30">
      <c r="P55609" s="6"/>
      <c r="AA55609" s="6"/>
      <c r="AC55609" s="6"/>
      <c r="AD55609" s="6"/>
    </row>
    <row r="55610" spans="16:30">
      <c r="P55610" s="6"/>
      <c r="AA55610" s="6"/>
      <c r="AC55610" s="6"/>
      <c r="AD55610" s="6"/>
    </row>
    <row r="55611" spans="16:30">
      <c r="P55611" s="6"/>
      <c r="AA55611" s="6"/>
      <c r="AC55611" s="6"/>
      <c r="AD55611" s="6"/>
    </row>
    <row r="55612" spans="16:30">
      <c r="P55612" s="6"/>
      <c r="AA55612" s="6"/>
      <c r="AC55612" s="6"/>
      <c r="AD55612" s="6"/>
    </row>
    <row r="55613" spans="16:30">
      <c r="P55613" s="6"/>
      <c r="AA55613" s="6"/>
      <c r="AC55613" s="6"/>
      <c r="AD55613" s="6"/>
    </row>
    <row r="55614" spans="16:30">
      <c r="P55614" s="6"/>
      <c r="AA55614" s="6"/>
      <c r="AC55614" s="6"/>
      <c r="AD55614" s="6"/>
    </row>
    <row r="55615" spans="16:30">
      <c r="P55615" s="6"/>
      <c r="AA55615" s="6"/>
      <c r="AC55615" s="6"/>
      <c r="AD55615" s="6"/>
    </row>
    <row r="55616" spans="16:30">
      <c r="P55616" s="6"/>
      <c r="AA55616" s="6"/>
      <c r="AC55616" s="6"/>
      <c r="AD55616" s="6"/>
    </row>
    <row r="55617" spans="16:30">
      <c r="P55617" s="6"/>
      <c r="AA55617" s="6"/>
      <c r="AC55617" s="6"/>
      <c r="AD55617" s="6"/>
    </row>
    <row r="55618" spans="16:30">
      <c r="P55618" s="6"/>
      <c r="AA55618" s="6"/>
      <c r="AC55618" s="6"/>
      <c r="AD55618" s="6"/>
    </row>
    <row r="55619" spans="16:30">
      <c r="P55619" s="6"/>
      <c r="AA55619" s="6"/>
      <c r="AC55619" s="6"/>
      <c r="AD55619" s="6"/>
    </row>
    <row r="55620" spans="16:30">
      <c r="P55620" s="6"/>
      <c r="AA55620" s="6"/>
      <c r="AC55620" s="6"/>
      <c r="AD55620" s="6"/>
    </row>
    <row r="55621" spans="16:30">
      <c r="P55621" s="6"/>
      <c r="AA55621" s="6"/>
      <c r="AC55621" s="6"/>
      <c r="AD55621" s="6"/>
    </row>
    <row r="55622" spans="16:30">
      <c r="P55622" s="6"/>
      <c r="AA55622" s="6"/>
      <c r="AC55622" s="6"/>
      <c r="AD55622" s="6"/>
    </row>
    <row r="55623" spans="16:30">
      <c r="P55623" s="6"/>
      <c r="AA55623" s="6"/>
      <c r="AC55623" s="6"/>
      <c r="AD55623" s="6"/>
    </row>
    <row r="55624" spans="16:30">
      <c r="P55624" s="6"/>
      <c r="AA55624" s="6"/>
      <c r="AC55624" s="6"/>
      <c r="AD55624" s="6"/>
    </row>
    <row r="55625" spans="16:30">
      <c r="P55625" s="6"/>
      <c r="AA55625" s="6"/>
      <c r="AC55625" s="6"/>
      <c r="AD55625" s="6"/>
    </row>
    <row r="55626" spans="16:30">
      <c r="P55626" s="6"/>
      <c r="AA55626" s="6"/>
      <c r="AC55626" s="6"/>
      <c r="AD55626" s="6"/>
    </row>
    <row r="55627" spans="16:30">
      <c r="P55627" s="6"/>
      <c r="AA55627" s="6"/>
      <c r="AC55627" s="6"/>
      <c r="AD55627" s="6"/>
    </row>
    <row r="55628" spans="16:30">
      <c r="P55628" s="6"/>
      <c r="AA55628" s="6"/>
      <c r="AC55628" s="6"/>
      <c r="AD55628" s="6"/>
    </row>
    <row r="55629" spans="16:30">
      <c r="P55629" s="6"/>
      <c r="AA55629" s="6"/>
      <c r="AC55629" s="6"/>
      <c r="AD55629" s="6"/>
    </row>
    <row r="55630" spans="16:30">
      <c r="P55630" s="6"/>
      <c r="AA55630" s="6"/>
      <c r="AC55630" s="6"/>
      <c r="AD55630" s="6"/>
    </row>
    <row r="55631" spans="16:30">
      <c r="P55631" s="6"/>
      <c r="AA55631" s="6"/>
      <c r="AC55631" s="6"/>
      <c r="AD55631" s="6"/>
    </row>
    <row r="55632" spans="16:30">
      <c r="P55632" s="6"/>
      <c r="AA55632" s="6"/>
      <c r="AC55632" s="6"/>
      <c r="AD55632" s="6"/>
    </row>
    <row r="55633" spans="16:30">
      <c r="P55633" s="6"/>
      <c r="AA55633" s="6"/>
      <c r="AC55633" s="6"/>
      <c r="AD55633" s="6"/>
    </row>
    <row r="55634" spans="16:30">
      <c r="P55634" s="6"/>
      <c r="AA55634" s="6"/>
      <c r="AC55634" s="6"/>
      <c r="AD55634" s="6"/>
    </row>
    <row r="55635" spans="16:30">
      <c r="P55635" s="6"/>
      <c r="AA55635" s="6"/>
      <c r="AC55635" s="6"/>
      <c r="AD55635" s="6"/>
    </row>
    <row r="55636" spans="16:30">
      <c r="P55636" s="6"/>
      <c r="AA55636" s="6"/>
      <c r="AC55636" s="6"/>
      <c r="AD55636" s="6"/>
    </row>
    <row r="55637" spans="16:30">
      <c r="P55637" s="6"/>
      <c r="AA55637" s="6"/>
      <c r="AC55637" s="6"/>
      <c r="AD55637" s="6"/>
    </row>
    <row r="55638" spans="16:30">
      <c r="P55638" s="6"/>
      <c r="AA55638" s="6"/>
      <c r="AC55638" s="6"/>
      <c r="AD55638" s="6"/>
    </row>
    <row r="55639" spans="16:30">
      <c r="P55639" s="6"/>
      <c r="AA55639" s="6"/>
      <c r="AC55639" s="6"/>
      <c r="AD55639" s="6"/>
    </row>
    <row r="55640" spans="16:30">
      <c r="P55640" s="6"/>
      <c r="AA55640" s="6"/>
      <c r="AC55640" s="6"/>
      <c r="AD55640" s="6"/>
    </row>
    <row r="55641" spans="16:30">
      <c r="P55641" s="6"/>
      <c r="AA55641" s="6"/>
      <c r="AC55641" s="6"/>
      <c r="AD55641" s="6"/>
    </row>
    <row r="55642" spans="16:30">
      <c r="P55642" s="6"/>
      <c r="AA55642" s="6"/>
      <c r="AC55642" s="6"/>
      <c r="AD55642" s="6"/>
    </row>
    <row r="55643" spans="16:30">
      <c r="P55643" s="6"/>
      <c r="AA55643" s="6"/>
      <c r="AC55643" s="6"/>
      <c r="AD55643" s="6"/>
    </row>
    <row r="55644" spans="16:30">
      <c r="P55644" s="6"/>
      <c r="AA55644" s="6"/>
      <c r="AC55644" s="6"/>
      <c r="AD55644" s="6"/>
    </row>
    <row r="55645" spans="16:30">
      <c r="P55645" s="6"/>
      <c r="AA55645" s="6"/>
      <c r="AC55645" s="6"/>
      <c r="AD55645" s="6"/>
    </row>
    <row r="55646" spans="16:30">
      <c r="P55646" s="6"/>
      <c r="AA55646" s="6"/>
      <c r="AC55646" s="6"/>
      <c r="AD55646" s="6"/>
    </row>
    <row r="55647" spans="16:30">
      <c r="P55647" s="6"/>
      <c r="AA55647" s="6"/>
      <c r="AC55647" s="6"/>
      <c r="AD55647" s="6"/>
    </row>
    <row r="55648" spans="16:30">
      <c r="P55648" s="6"/>
      <c r="AA55648" s="6"/>
      <c r="AC55648" s="6"/>
      <c r="AD55648" s="6"/>
    </row>
    <row r="55649" spans="16:30">
      <c r="P55649" s="6"/>
      <c r="AA55649" s="6"/>
      <c r="AC55649" s="6"/>
      <c r="AD55649" s="6"/>
    </row>
    <row r="55650" spans="16:30">
      <c r="P55650" s="6"/>
      <c r="AA55650" s="6"/>
      <c r="AC55650" s="6"/>
      <c r="AD55650" s="6"/>
    </row>
    <row r="55651" spans="16:30">
      <c r="P55651" s="6"/>
      <c r="AA55651" s="6"/>
      <c r="AC55651" s="6"/>
      <c r="AD55651" s="6"/>
    </row>
    <row r="55652" spans="16:30">
      <c r="P55652" s="6"/>
      <c r="AA55652" s="6"/>
      <c r="AC55652" s="6"/>
      <c r="AD55652" s="6"/>
    </row>
    <row r="55653" spans="16:30">
      <c r="P55653" s="6"/>
      <c r="AA55653" s="6"/>
      <c r="AC55653" s="6"/>
      <c r="AD55653" s="6"/>
    </row>
    <row r="55654" spans="16:30">
      <c r="P55654" s="6"/>
      <c r="AA55654" s="6"/>
      <c r="AC55654" s="6"/>
      <c r="AD55654" s="6"/>
    </row>
    <row r="55655" spans="16:30">
      <c r="P55655" s="6"/>
      <c r="AA55655" s="6"/>
      <c r="AC55655" s="6"/>
      <c r="AD55655" s="6"/>
    </row>
    <row r="55656" spans="16:30">
      <c r="P55656" s="6"/>
      <c r="AA55656" s="6"/>
      <c r="AC55656" s="6"/>
      <c r="AD55656" s="6"/>
    </row>
    <row r="55657" spans="16:30">
      <c r="P55657" s="6"/>
      <c r="AA55657" s="6"/>
      <c r="AC55657" s="6"/>
      <c r="AD55657" s="6"/>
    </row>
    <row r="55658" spans="16:30">
      <c r="P55658" s="6"/>
      <c r="AA55658" s="6"/>
      <c r="AC55658" s="6"/>
      <c r="AD55658" s="6"/>
    </row>
    <row r="55659" spans="16:30">
      <c r="P55659" s="6"/>
      <c r="AA55659" s="6"/>
      <c r="AC55659" s="6"/>
      <c r="AD55659" s="6"/>
    </row>
    <row r="55660" spans="16:30">
      <c r="P55660" s="6"/>
      <c r="AA55660" s="6"/>
      <c r="AC55660" s="6"/>
      <c r="AD55660" s="6"/>
    </row>
    <row r="55661" spans="16:30">
      <c r="P55661" s="6"/>
      <c r="AA55661" s="6"/>
      <c r="AC55661" s="6"/>
      <c r="AD55661" s="6"/>
    </row>
    <row r="55662" spans="16:30">
      <c r="P55662" s="6"/>
      <c r="AA55662" s="6"/>
      <c r="AC55662" s="6"/>
      <c r="AD55662" s="6"/>
    </row>
    <row r="55663" spans="16:30">
      <c r="P55663" s="6"/>
      <c r="AA55663" s="6"/>
      <c r="AC55663" s="6"/>
      <c r="AD55663" s="6"/>
    </row>
    <row r="55664" spans="16:30">
      <c r="P55664" s="6"/>
      <c r="AA55664" s="6"/>
      <c r="AC55664" s="6"/>
      <c r="AD55664" s="6"/>
    </row>
    <row r="55665" spans="16:30">
      <c r="P55665" s="6"/>
      <c r="AA55665" s="6"/>
      <c r="AC55665" s="6"/>
      <c r="AD55665" s="6"/>
    </row>
    <row r="55666" spans="16:30">
      <c r="P55666" s="6"/>
      <c r="AA55666" s="6"/>
      <c r="AC55666" s="6"/>
      <c r="AD55666" s="6"/>
    </row>
    <row r="55667" spans="16:30">
      <c r="P55667" s="6"/>
      <c r="AA55667" s="6"/>
      <c r="AC55667" s="6"/>
      <c r="AD55667" s="6"/>
    </row>
    <row r="55668" spans="16:30">
      <c r="P55668" s="6"/>
      <c r="AA55668" s="6"/>
      <c r="AC55668" s="6"/>
      <c r="AD55668" s="6"/>
    </row>
    <row r="55669" spans="16:30">
      <c r="P55669" s="6"/>
      <c r="AA55669" s="6"/>
      <c r="AC55669" s="6"/>
      <c r="AD55669" s="6"/>
    </row>
    <row r="55670" spans="16:30">
      <c r="P55670" s="6"/>
      <c r="AA55670" s="6"/>
      <c r="AC55670" s="6"/>
      <c r="AD55670" s="6"/>
    </row>
    <row r="55671" spans="16:30">
      <c r="P55671" s="6"/>
      <c r="AA55671" s="6"/>
      <c r="AC55671" s="6"/>
      <c r="AD55671" s="6"/>
    </row>
    <row r="55672" spans="16:30">
      <c r="P55672" s="6"/>
      <c r="AA55672" s="6"/>
      <c r="AC55672" s="6"/>
      <c r="AD55672" s="6"/>
    </row>
    <row r="55673" spans="16:30">
      <c r="P55673" s="6"/>
      <c r="AA55673" s="6"/>
      <c r="AC55673" s="6"/>
      <c r="AD55673" s="6"/>
    </row>
    <row r="55674" spans="16:30">
      <c r="P55674" s="6"/>
      <c r="AA55674" s="6"/>
      <c r="AC55674" s="6"/>
      <c r="AD55674" s="6"/>
    </row>
    <row r="55675" spans="16:30">
      <c r="P55675" s="6"/>
      <c r="AA55675" s="6"/>
      <c r="AC55675" s="6"/>
      <c r="AD55675" s="6"/>
    </row>
    <row r="55676" spans="16:30">
      <c r="P55676" s="6"/>
      <c r="AA55676" s="6"/>
      <c r="AC55676" s="6"/>
      <c r="AD55676" s="6"/>
    </row>
    <row r="55677" spans="16:30">
      <c r="P55677" s="6"/>
      <c r="AA55677" s="6"/>
      <c r="AC55677" s="6"/>
      <c r="AD55677" s="6"/>
    </row>
    <row r="55678" spans="16:30">
      <c r="P55678" s="6"/>
      <c r="AA55678" s="6"/>
      <c r="AC55678" s="6"/>
      <c r="AD55678" s="6"/>
    </row>
    <row r="55679" spans="16:30">
      <c r="P55679" s="6"/>
      <c r="AA55679" s="6"/>
      <c r="AC55679" s="6"/>
      <c r="AD55679" s="6"/>
    </row>
    <row r="55680" spans="16:30">
      <c r="P55680" s="6"/>
      <c r="AA55680" s="6"/>
      <c r="AC55680" s="6"/>
      <c r="AD55680" s="6"/>
    </row>
    <row r="55681" spans="16:30">
      <c r="P55681" s="6"/>
      <c r="AA55681" s="6"/>
      <c r="AC55681" s="6"/>
      <c r="AD55681" s="6"/>
    </row>
    <row r="55682" spans="16:30">
      <c r="P55682" s="6"/>
      <c r="AA55682" s="6"/>
      <c r="AC55682" s="6"/>
      <c r="AD55682" s="6"/>
    </row>
    <row r="55683" spans="16:30">
      <c r="P55683" s="6"/>
      <c r="AA55683" s="6"/>
      <c r="AC55683" s="6"/>
      <c r="AD55683" s="6"/>
    </row>
    <row r="55684" spans="16:30">
      <c r="P55684" s="6"/>
      <c r="AA55684" s="6"/>
      <c r="AC55684" s="6"/>
      <c r="AD55684" s="6"/>
    </row>
    <row r="55685" spans="16:30">
      <c r="P55685" s="6"/>
      <c r="AA55685" s="6"/>
      <c r="AC55685" s="6"/>
      <c r="AD55685" s="6"/>
    </row>
    <row r="55686" spans="16:30">
      <c r="P55686" s="6"/>
      <c r="AA55686" s="6"/>
      <c r="AC55686" s="6"/>
      <c r="AD55686" s="6"/>
    </row>
    <row r="55687" spans="16:30">
      <c r="P55687" s="6"/>
      <c r="AA55687" s="6"/>
      <c r="AC55687" s="6"/>
      <c r="AD55687" s="6"/>
    </row>
    <row r="55688" spans="16:30">
      <c r="P55688" s="6"/>
      <c r="AA55688" s="6"/>
      <c r="AC55688" s="6"/>
      <c r="AD55688" s="6"/>
    </row>
    <row r="55689" spans="16:30">
      <c r="P55689" s="6"/>
      <c r="AA55689" s="6"/>
      <c r="AC55689" s="6"/>
      <c r="AD55689" s="6"/>
    </row>
    <row r="55690" spans="16:30">
      <c r="P55690" s="6"/>
      <c r="AA55690" s="6"/>
      <c r="AC55690" s="6"/>
      <c r="AD55690" s="6"/>
    </row>
    <row r="55691" spans="16:30">
      <c r="P55691" s="6"/>
      <c r="AA55691" s="6"/>
      <c r="AC55691" s="6"/>
      <c r="AD55691" s="6"/>
    </row>
    <row r="55692" spans="16:30">
      <c r="P55692" s="6"/>
      <c r="AA55692" s="6"/>
      <c r="AC55692" s="6"/>
      <c r="AD55692" s="6"/>
    </row>
    <row r="55693" spans="16:30">
      <c r="P55693" s="6"/>
      <c r="AA55693" s="6"/>
      <c r="AC55693" s="6"/>
      <c r="AD55693" s="6"/>
    </row>
    <row r="55694" spans="16:30">
      <c r="P55694" s="6"/>
      <c r="AA55694" s="6"/>
      <c r="AC55694" s="6"/>
      <c r="AD55694" s="6"/>
    </row>
    <row r="55695" spans="16:30">
      <c r="P55695" s="6"/>
      <c r="AA55695" s="6"/>
      <c r="AC55695" s="6"/>
      <c r="AD55695" s="6"/>
    </row>
    <row r="55696" spans="16:30">
      <c r="P55696" s="6"/>
      <c r="AA55696" s="6"/>
      <c r="AC55696" s="6"/>
      <c r="AD55696" s="6"/>
    </row>
    <row r="55697" spans="16:30">
      <c r="P55697" s="6"/>
      <c r="AA55697" s="6"/>
      <c r="AC55697" s="6"/>
      <c r="AD55697" s="6"/>
    </row>
    <row r="55698" spans="16:30">
      <c r="P55698" s="6"/>
      <c r="AA55698" s="6"/>
      <c r="AC55698" s="6"/>
      <c r="AD55698" s="6"/>
    </row>
    <row r="55699" spans="16:30">
      <c r="P55699" s="6"/>
      <c r="AA55699" s="6"/>
      <c r="AC55699" s="6"/>
      <c r="AD55699" s="6"/>
    </row>
    <row r="55700" spans="16:30">
      <c r="P55700" s="6"/>
      <c r="AA55700" s="6"/>
      <c r="AC55700" s="6"/>
      <c r="AD55700" s="6"/>
    </row>
    <row r="55701" spans="16:30">
      <c r="P55701" s="6"/>
      <c r="AA55701" s="6"/>
      <c r="AC55701" s="6"/>
      <c r="AD55701" s="6"/>
    </row>
    <row r="55702" spans="16:30">
      <c r="P55702" s="6"/>
      <c r="AA55702" s="6"/>
      <c r="AC55702" s="6"/>
      <c r="AD55702" s="6"/>
    </row>
    <row r="55703" spans="16:30">
      <c r="P55703" s="6"/>
      <c r="AA55703" s="6"/>
      <c r="AC55703" s="6"/>
      <c r="AD55703" s="6"/>
    </row>
    <row r="55704" spans="16:30">
      <c r="P55704" s="6"/>
      <c r="AA55704" s="6"/>
      <c r="AC55704" s="6"/>
      <c r="AD55704" s="6"/>
    </row>
    <row r="55705" spans="16:30">
      <c r="P55705" s="6"/>
      <c r="AA55705" s="6"/>
      <c r="AC55705" s="6"/>
      <c r="AD55705" s="6"/>
    </row>
    <row r="55706" spans="16:30">
      <c r="P55706" s="6"/>
      <c r="AA55706" s="6"/>
      <c r="AC55706" s="6"/>
      <c r="AD55706" s="6"/>
    </row>
    <row r="55707" spans="16:30">
      <c r="P55707" s="6"/>
      <c r="AA55707" s="6"/>
      <c r="AC55707" s="6"/>
      <c r="AD55707" s="6"/>
    </row>
    <row r="55708" spans="16:30">
      <c r="P55708" s="6"/>
      <c r="AA55708" s="6"/>
      <c r="AC55708" s="6"/>
      <c r="AD55708" s="6"/>
    </row>
    <row r="55709" spans="16:30">
      <c r="P55709" s="6"/>
      <c r="AA55709" s="6"/>
      <c r="AC55709" s="6"/>
      <c r="AD55709" s="6"/>
    </row>
    <row r="55710" spans="16:30">
      <c r="P55710" s="6"/>
      <c r="AA55710" s="6"/>
      <c r="AC55710" s="6"/>
      <c r="AD55710" s="6"/>
    </row>
    <row r="55711" spans="16:30">
      <c r="P55711" s="6"/>
      <c r="AA55711" s="6"/>
      <c r="AC55711" s="6"/>
      <c r="AD55711" s="6"/>
    </row>
    <row r="55712" spans="16:30">
      <c r="P55712" s="6"/>
      <c r="AA55712" s="6"/>
      <c r="AC55712" s="6"/>
      <c r="AD55712" s="6"/>
    </row>
    <row r="55713" spans="16:30">
      <c r="P55713" s="6"/>
      <c r="AA55713" s="6"/>
      <c r="AC55713" s="6"/>
      <c r="AD55713" s="6"/>
    </row>
    <row r="55714" spans="16:30">
      <c r="P55714" s="6"/>
      <c r="AA55714" s="6"/>
      <c r="AC55714" s="6"/>
      <c r="AD55714" s="6"/>
    </row>
    <row r="55715" spans="16:30">
      <c r="P55715" s="6"/>
      <c r="AA55715" s="6"/>
      <c r="AC55715" s="6"/>
      <c r="AD55715" s="6"/>
    </row>
    <row r="55716" spans="16:30">
      <c r="P55716" s="6"/>
      <c r="AA55716" s="6"/>
      <c r="AC55716" s="6"/>
      <c r="AD55716" s="6"/>
    </row>
    <row r="55717" spans="16:30">
      <c r="P55717" s="6"/>
      <c r="AA55717" s="6"/>
      <c r="AC55717" s="6"/>
      <c r="AD55717" s="6"/>
    </row>
    <row r="55718" spans="16:30">
      <c r="P55718" s="6"/>
      <c r="AA55718" s="6"/>
      <c r="AC55718" s="6"/>
      <c r="AD55718" s="6"/>
    </row>
    <row r="55719" spans="16:30">
      <c r="P55719" s="6"/>
      <c r="AA55719" s="6"/>
      <c r="AC55719" s="6"/>
      <c r="AD55719" s="6"/>
    </row>
    <row r="55720" spans="16:30">
      <c r="P55720" s="6"/>
      <c r="AA55720" s="6"/>
      <c r="AC55720" s="6"/>
      <c r="AD55720" s="6"/>
    </row>
    <row r="55721" spans="16:30">
      <c r="P55721" s="6"/>
      <c r="AA55721" s="6"/>
      <c r="AC55721" s="6"/>
      <c r="AD55721" s="6"/>
    </row>
    <row r="55722" spans="16:30">
      <c r="P55722" s="6"/>
      <c r="AA55722" s="6"/>
      <c r="AC55722" s="6"/>
      <c r="AD55722" s="6"/>
    </row>
    <row r="55723" spans="16:30">
      <c r="P55723" s="6"/>
      <c r="AA55723" s="6"/>
      <c r="AC55723" s="6"/>
      <c r="AD55723" s="6"/>
    </row>
    <row r="55724" spans="16:30">
      <c r="P55724" s="6"/>
      <c r="AA55724" s="6"/>
      <c r="AC55724" s="6"/>
      <c r="AD55724" s="6"/>
    </row>
    <row r="55725" spans="16:30">
      <c r="P55725" s="6"/>
      <c r="AA55725" s="6"/>
      <c r="AC55725" s="6"/>
      <c r="AD55725" s="6"/>
    </row>
    <row r="55726" spans="16:30">
      <c r="P55726" s="6"/>
      <c r="AA55726" s="6"/>
      <c r="AC55726" s="6"/>
      <c r="AD55726" s="6"/>
    </row>
    <row r="55727" spans="16:30">
      <c r="P55727" s="6"/>
      <c r="AA55727" s="6"/>
      <c r="AC55727" s="6"/>
      <c r="AD55727" s="6"/>
    </row>
    <row r="55728" spans="16:30">
      <c r="P55728" s="6"/>
      <c r="AA55728" s="6"/>
      <c r="AC55728" s="6"/>
      <c r="AD55728" s="6"/>
    </row>
    <row r="55729" spans="16:30">
      <c r="P55729" s="6"/>
      <c r="AA55729" s="6"/>
      <c r="AC55729" s="6"/>
      <c r="AD55729" s="6"/>
    </row>
    <row r="55730" spans="16:30">
      <c r="P55730" s="6"/>
      <c r="AA55730" s="6"/>
      <c r="AC55730" s="6"/>
      <c r="AD55730" s="6"/>
    </row>
    <row r="55731" spans="16:30">
      <c r="P55731" s="6"/>
      <c r="AA55731" s="6"/>
      <c r="AC55731" s="6"/>
      <c r="AD55731" s="6"/>
    </row>
    <row r="55732" spans="16:30">
      <c r="P55732" s="6"/>
      <c r="AA55732" s="6"/>
      <c r="AC55732" s="6"/>
      <c r="AD55732" s="6"/>
    </row>
    <row r="55733" spans="16:30">
      <c r="P55733" s="6"/>
      <c r="AA55733" s="6"/>
      <c r="AC55733" s="6"/>
      <c r="AD55733" s="6"/>
    </row>
    <row r="55734" spans="16:30">
      <c r="P55734" s="6"/>
      <c r="AA55734" s="6"/>
      <c r="AC55734" s="6"/>
      <c r="AD55734" s="6"/>
    </row>
    <row r="55735" spans="16:30">
      <c r="P55735" s="6"/>
      <c r="AA55735" s="6"/>
      <c r="AC55735" s="6"/>
      <c r="AD55735" s="6"/>
    </row>
    <row r="55736" spans="16:30">
      <c r="P55736" s="6"/>
      <c r="AA55736" s="6"/>
      <c r="AC55736" s="6"/>
      <c r="AD55736" s="6"/>
    </row>
    <row r="55737" spans="16:30">
      <c r="P55737" s="6"/>
      <c r="AA55737" s="6"/>
      <c r="AC55737" s="6"/>
      <c r="AD55737" s="6"/>
    </row>
    <row r="55738" spans="16:30">
      <c r="P55738" s="6"/>
      <c r="AA55738" s="6"/>
      <c r="AC55738" s="6"/>
      <c r="AD55738" s="6"/>
    </row>
    <row r="55739" spans="16:30">
      <c r="P55739" s="6"/>
      <c r="AA55739" s="6"/>
      <c r="AC55739" s="6"/>
      <c r="AD55739" s="6"/>
    </row>
    <row r="55740" spans="16:30">
      <c r="P55740" s="6"/>
      <c r="AA55740" s="6"/>
      <c r="AC55740" s="6"/>
      <c r="AD55740" s="6"/>
    </row>
    <row r="55741" spans="16:30">
      <c r="P55741" s="6"/>
      <c r="AA55741" s="6"/>
      <c r="AC55741" s="6"/>
      <c r="AD55741" s="6"/>
    </row>
    <row r="55742" spans="16:30">
      <c r="P55742" s="6"/>
      <c r="AA55742" s="6"/>
      <c r="AC55742" s="6"/>
      <c r="AD55742" s="6"/>
    </row>
    <row r="55743" spans="16:30">
      <c r="P55743" s="6"/>
      <c r="AA55743" s="6"/>
      <c r="AC55743" s="6"/>
      <c r="AD55743" s="6"/>
    </row>
    <row r="55744" spans="16:30">
      <c r="P55744" s="6"/>
      <c r="AA55744" s="6"/>
      <c r="AC55744" s="6"/>
      <c r="AD55744" s="6"/>
    </row>
    <row r="55745" spans="16:30">
      <c r="P55745" s="6"/>
      <c r="AA55745" s="6"/>
      <c r="AC55745" s="6"/>
      <c r="AD55745" s="6"/>
    </row>
    <row r="55746" spans="16:30">
      <c r="P55746" s="6"/>
      <c r="AA55746" s="6"/>
      <c r="AC55746" s="6"/>
      <c r="AD55746" s="6"/>
    </row>
    <row r="55747" spans="16:30">
      <c r="P55747" s="6"/>
      <c r="AA55747" s="6"/>
      <c r="AC55747" s="6"/>
      <c r="AD55747" s="6"/>
    </row>
    <row r="55748" spans="16:30">
      <c r="P55748" s="6"/>
      <c r="AA55748" s="6"/>
      <c r="AC55748" s="6"/>
      <c r="AD55748" s="6"/>
    </row>
    <row r="55749" spans="16:30">
      <c r="P55749" s="6"/>
      <c r="AA55749" s="6"/>
      <c r="AC55749" s="6"/>
      <c r="AD55749" s="6"/>
    </row>
    <row r="55750" spans="16:30">
      <c r="P55750" s="6"/>
      <c r="AA55750" s="6"/>
      <c r="AC55750" s="6"/>
      <c r="AD55750" s="6"/>
    </row>
    <row r="55751" spans="16:30">
      <c r="P55751" s="6"/>
      <c r="AA55751" s="6"/>
      <c r="AC55751" s="6"/>
      <c r="AD55751" s="6"/>
    </row>
    <row r="55752" spans="16:30">
      <c r="P55752" s="6"/>
      <c r="AA55752" s="6"/>
      <c r="AC55752" s="6"/>
      <c r="AD55752" s="6"/>
    </row>
    <row r="55753" spans="16:30">
      <c r="P55753" s="6"/>
      <c r="AA55753" s="6"/>
      <c r="AC55753" s="6"/>
      <c r="AD55753" s="6"/>
    </row>
    <row r="55754" spans="16:30">
      <c r="P55754" s="6"/>
      <c r="AA55754" s="6"/>
      <c r="AC55754" s="6"/>
      <c r="AD55754" s="6"/>
    </row>
    <row r="55755" spans="16:30">
      <c r="P55755" s="6"/>
      <c r="AA55755" s="6"/>
      <c r="AC55755" s="6"/>
      <c r="AD55755" s="6"/>
    </row>
    <row r="55756" spans="16:30">
      <c r="P55756" s="6"/>
      <c r="AA55756" s="6"/>
      <c r="AC55756" s="6"/>
      <c r="AD55756" s="6"/>
    </row>
    <row r="55757" spans="16:30">
      <c r="P55757" s="6"/>
      <c r="AA55757" s="6"/>
      <c r="AC55757" s="6"/>
      <c r="AD55757" s="6"/>
    </row>
    <row r="55758" spans="16:30">
      <c r="P55758" s="6"/>
      <c r="AA55758" s="6"/>
      <c r="AC55758" s="6"/>
      <c r="AD55758" s="6"/>
    </row>
    <row r="55759" spans="16:30">
      <c r="P55759" s="6"/>
      <c r="AA55759" s="6"/>
      <c r="AC55759" s="6"/>
      <c r="AD55759" s="6"/>
    </row>
    <row r="55760" spans="16:30">
      <c r="P55760" s="6"/>
      <c r="AA55760" s="6"/>
      <c r="AC55760" s="6"/>
      <c r="AD55760" s="6"/>
    </row>
    <row r="55761" spans="16:30">
      <c r="P55761" s="6"/>
      <c r="AA55761" s="6"/>
      <c r="AC55761" s="6"/>
      <c r="AD55761" s="6"/>
    </row>
    <row r="55762" spans="16:30">
      <c r="P55762" s="6"/>
      <c r="AA55762" s="6"/>
      <c r="AC55762" s="6"/>
      <c r="AD55762" s="6"/>
    </row>
    <row r="55763" spans="16:30">
      <c r="P55763" s="6"/>
      <c r="AA55763" s="6"/>
      <c r="AC55763" s="6"/>
      <c r="AD55763" s="6"/>
    </row>
    <row r="55764" spans="16:30">
      <c r="P55764" s="6"/>
      <c r="AA55764" s="6"/>
      <c r="AC55764" s="6"/>
      <c r="AD55764" s="6"/>
    </row>
    <row r="55765" spans="16:30">
      <c r="P55765" s="6"/>
      <c r="AA55765" s="6"/>
      <c r="AC55765" s="6"/>
      <c r="AD55765" s="6"/>
    </row>
    <row r="55766" spans="16:30">
      <c r="P55766" s="6"/>
      <c r="AA55766" s="6"/>
      <c r="AC55766" s="6"/>
      <c r="AD55766" s="6"/>
    </row>
    <row r="55767" spans="16:30">
      <c r="P55767" s="6"/>
      <c r="AA55767" s="6"/>
      <c r="AC55767" s="6"/>
      <c r="AD55767" s="6"/>
    </row>
    <row r="55768" spans="16:30">
      <c r="P55768" s="6"/>
      <c r="AA55768" s="6"/>
      <c r="AC55768" s="6"/>
      <c r="AD55768" s="6"/>
    </row>
    <row r="55769" spans="16:30">
      <c r="P55769" s="6"/>
      <c r="AA55769" s="6"/>
      <c r="AC55769" s="6"/>
      <c r="AD55769" s="6"/>
    </row>
    <row r="55770" spans="16:30">
      <c r="P55770" s="6"/>
      <c r="AA55770" s="6"/>
      <c r="AC55770" s="6"/>
      <c r="AD55770" s="6"/>
    </row>
    <row r="55771" spans="16:30">
      <c r="P55771" s="6"/>
      <c r="AA55771" s="6"/>
      <c r="AC55771" s="6"/>
      <c r="AD55771" s="6"/>
    </row>
    <row r="55772" spans="16:30">
      <c r="P55772" s="6"/>
      <c r="AA55772" s="6"/>
      <c r="AC55772" s="6"/>
      <c r="AD55772" s="6"/>
    </row>
    <row r="55773" spans="16:30">
      <c r="P55773" s="6"/>
      <c r="AA55773" s="6"/>
      <c r="AC55773" s="6"/>
      <c r="AD55773" s="6"/>
    </row>
    <row r="55774" spans="16:30">
      <c r="P55774" s="6"/>
      <c r="AA55774" s="6"/>
      <c r="AC55774" s="6"/>
      <c r="AD55774" s="6"/>
    </row>
    <row r="55775" spans="16:30">
      <c r="P55775" s="6"/>
      <c r="AA55775" s="6"/>
      <c r="AC55775" s="6"/>
      <c r="AD55775" s="6"/>
    </row>
    <row r="55776" spans="16:30">
      <c r="P55776" s="6"/>
      <c r="AA55776" s="6"/>
      <c r="AC55776" s="6"/>
      <c r="AD55776" s="6"/>
    </row>
    <row r="55777" spans="16:30">
      <c r="P55777" s="6"/>
      <c r="AA55777" s="6"/>
      <c r="AC55777" s="6"/>
      <c r="AD55777" s="6"/>
    </row>
    <row r="55778" spans="16:30">
      <c r="P55778" s="6"/>
      <c r="AA55778" s="6"/>
      <c r="AC55778" s="6"/>
      <c r="AD55778" s="6"/>
    </row>
    <row r="55779" spans="16:30">
      <c r="P55779" s="6"/>
      <c r="AA55779" s="6"/>
      <c r="AC55779" s="6"/>
      <c r="AD55779" s="6"/>
    </row>
    <row r="55780" spans="16:30">
      <c r="P55780" s="6"/>
      <c r="AA55780" s="6"/>
      <c r="AC55780" s="6"/>
      <c r="AD55780" s="6"/>
    </row>
    <row r="55781" spans="16:30">
      <c r="P55781" s="6"/>
      <c r="AA55781" s="6"/>
      <c r="AC55781" s="6"/>
      <c r="AD55781" s="6"/>
    </row>
    <row r="55782" spans="16:30">
      <c r="P55782" s="6"/>
      <c r="AA55782" s="6"/>
      <c r="AC55782" s="6"/>
      <c r="AD55782" s="6"/>
    </row>
    <row r="55783" spans="16:30">
      <c r="P55783" s="6"/>
      <c r="AA55783" s="6"/>
      <c r="AC55783" s="6"/>
      <c r="AD55783" s="6"/>
    </row>
    <row r="55784" spans="16:30">
      <c r="P55784" s="6"/>
      <c r="AA55784" s="6"/>
      <c r="AC55784" s="6"/>
      <c r="AD55784" s="6"/>
    </row>
    <row r="55785" spans="16:30">
      <c r="P55785" s="6"/>
      <c r="AA55785" s="6"/>
      <c r="AC55785" s="6"/>
      <c r="AD55785" s="6"/>
    </row>
    <row r="55786" spans="16:30">
      <c r="P55786" s="6"/>
      <c r="AA55786" s="6"/>
      <c r="AC55786" s="6"/>
      <c r="AD55786" s="6"/>
    </row>
    <row r="55787" spans="16:30">
      <c r="P55787" s="6"/>
      <c r="AA55787" s="6"/>
      <c r="AC55787" s="6"/>
      <c r="AD55787" s="6"/>
    </row>
    <row r="55788" spans="16:30">
      <c r="P55788" s="6"/>
      <c r="AA55788" s="6"/>
      <c r="AC55788" s="6"/>
      <c r="AD55788" s="6"/>
    </row>
    <row r="55789" spans="16:30">
      <c r="P55789" s="6"/>
      <c r="AA55789" s="6"/>
      <c r="AC55789" s="6"/>
      <c r="AD55789" s="6"/>
    </row>
    <row r="55790" spans="16:30">
      <c r="P55790" s="6"/>
      <c r="AA55790" s="6"/>
      <c r="AC55790" s="6"/>
      <c r="AD55790" s="6"/>
    </row>
    <row r="55791" spans="16:30">
      <c r="P55791" s="6"/>
      <c r="AA55791" s="6"/>
      <c r="AC55791" s="6"/>
      <c r="AD55791" s="6"/>
    </row>
    <row r="55792" spans="16:30">
      <c r="P55792" s="6"/>
      <c r="AA55792" s="6"/>
      <c r="AC55792" s="6"/>
      <c r="AD55792" s="6"/>
    </row>
    <row r="55793" spans="16:30">
      <c r="P55793" s="6"/>
      <c r="AA55793" s="6"/>
      <c r="AC55793" s="6"/>
      <c r="AD55793" s="6"/>
    </row>
    <row r="55794" spans="16:30">
      <c r="P55794" s="6"/>
      <c r="AA55794" s="6"/>
      <c r="AC55794" s="6"/>
      <c r="AD55794" s="6"/>
    </row>
    <row r="55795" spans="16:30">
      <c r="P55795" s="6"/>
      <c r="AA55795" s="6"/>
      <c r="AC55795" s="6"/>
      <c r="AD55795" s="6"/>
    </row>
    <row r="55796" spans="16:30">
      <c r="P55796" s="6"/>
      <c r="AA55796" s="6"/>
      <c r="AC55796" s="6"/>
      <c r="AD55796" s="6"/>
    </row>
    <row r="55797" spans="16:30">
      <c r="P55797" s="6"/>
      <c r="AA55797" s="6"/>
      <c r="AC55797" s="6"/>
      <c r="AD55797" s="6"/>
    </row>
    <row r="55798" spans="16:30">
      <c r="P55798" s="6"/>
      <c r="AA55798" s="6"/>
      <c r="AC55798" s="6"/>
      <c r="AD55798" s="6"/>
    </row>
    <row r="55799" spans="16:30">
      <c r="P55799" s="6"/>
      <c r="AA55799" s="6"/>
      <c r="AC55799" s="6"/>
      <c r="AD55799" s="6"/>
    </row>
    <row r="55800" spans="16:30">
      <c r="P55800" s="6"/>
      <c r="AA55800" s="6"/>
      <c r="AC55800" s="6"/>
      <c r="AD55800" s="6"/>
    </row>
    <row r="55801" spans="16:30">
      <c r="P55801" s="6"/>
      <c r="AA55801" s="6"/>
      <c r="AC55801" s="6"/>
      <c r="AD55801" s="6"/>
    </row>
    <row r="55802" spans="16:30">
      <c r="P55802" s="6"/>
      <c r="AA55802" s="6"/>
      <c r="AC55802" s="6"/>
      <c r="AD55802" s="6"/>
    </row>
    <row r="55803" spans="16:30">
      <c r="P55803" s="6"/>
      <c r="AA55803" s="6"/>
      <c r="AC55803" s="6"/>
      <c r="AD55803" s="6"/>
    </row>
    <row r="55804" spans="16:30">
      <c r="P55804" s="6"/>
      <c r="AA55804" s="6"/>
      <c r="AC55804" s="6"/>
      <c r="AD55804" s="6"/>
    </row>
    <row r="55805" spans="16:30">
      <c r="P55805" s="6"/>
      <c r="AA55805" s="6"/>
      <c r="AC55805" s="6"/>
      <c r="AD55805" s="6"/>
    </row>
    <row r="55806" spans="16:30">
      <c r="P55806" s="6"/>
      <c r="AA55806" s="6"/>
      <c r="AC55806" s="6"/>
      <c r="AD55806" s="6"/>
    </row>
    <row r="55807" spans="16:30">
      <c r="P55807" s="6"/>
      <c r="AA55807" s="6"/>
      <c r="AC55807" s="6"/>
      <c r="AD55807" s="6"/>
    </row>
    <row r="55808" spans="16:30">
      <c r="P55808" s="6"/>
      <c r="AA55808" s="6"/>
      <c r="AC55808" s="6"/>
      <c r="AD55808" s="6"/>
    </row>
    <row r="55809" spans="16:30">
      <c r="P55809" s="6"/>
      <c r="AA55809" s="6"/>
      <c r="AC55809" s="6"/>
      <c r="AD55809" s="6"/>
    </row>
    <row r="55810" spans="16:30">
      <c r="P55810" s="6"/>
      <c r="AA55810" s="6"/>
      <c r="AC55810" s="6"/>
      <c r="AD55810" s="6"/>
    </row>
    <row r="55811" spans="16:30">
      <c r="P55811" s="6"/>
      <c r="AA55811" s="6"/>
      <c r="AC55811" s="6"/>
      <c r="AD55811" s="6"/>
    </row>
    <row r="55812" spans="16:30">
      <c r="P55812" s="6"/>
      <c r="AA55812" s="6"/>
      <c r="AC55812" s="6"/>
      <c r="AD55812" s="6"/>
    </row>
    <row r="55813" spans="16:30">
      <c r="P55813" s="6"/>
      <c r="AA55813" s="6"/>
      <c r="AC55813" s="6"/>
      <c r="AD55813" s="6"/>
    </row>
    <row r="55814" spans="16:30">
      <c r="P55814" s="6"/>
      <c r="AA55814" s="6"/>
      <c r="AC55814" s="6"/>
      <c r="AD55814" s="6"/>
    </row>
    <row r="55815" spans="16:30">
      <c r="P55815" s="6"/>
      <c r="AA55815" s="6"/>
      <c r="AC55815" s="6"/>
      <c r="AD55815" s="6"/>
    </row>
    <row r="55816" spans="16:30">
      <c r="P55816" s="6"/>
      <c r="AA55816" s="6"/>
      <c r="AC55816" s="6"/>
      <c r="AD55816" s="6"/>
    </row>
    <row r="55817" spans="16:30">
      <c r="P55817" s="6"/>
      <c r="AA55817" s="6"/>
      <c r="AC55817" s="6"/>
      <c r="AD55817" s="6"/>
    </row>
    <row r="55818" spans="16:30">
      <c r="P55818" s="6"/>
      <c r="AA55818" s="6"/>
      <c r="AC55818" s="6"/>
      <c r="AD55818" s="6"/>
    </row>
    <row r="55819" spans="16:30">
      <c r="P55819" s="6"/>
      <c r="AA55819" s="6"/>
      <c r="AC55819" s="6"/>
      <c r="AD55819" s="6"/>
    </row>
    <row r="55820" spans="16:30">
      <c r="P55820" s="6"/>
      <c r="AA55820" s="6"/>
      <c r="AC55820" s="6"/>
      <c r="AD55820" s="6"/>
    </row>
    <row r="55821" spans="16:30">
      <c r="P55821" s="6"/>
      <c r="AA55821" s="6"/>
      <c r="AC55821" s="6"/>
      <c r="AD55821" s="6"/>
    </row>
    <row r="55822" spans="16:30">
      <c r="P55822" s="6"/>
      <c r="AA55822" s="6"/>
      <c r="AC55822" s="6"/>
      <c r="AD55822" s="6"/>
    </row>
    <row r="55823" spans="16:30">
      <c r="P55823" s="6"/>
      <c r="AA55823" s="6"/>
      <c r="AC55823" s="6"/>
      <c r="AD55823" s="6"/>
    </row>
    <row r="55824" spans="16:30">
      <c r="P55824" s="6"/>
      <c r="AA55824" s="6"/>
      <c r="AC55824" s="6"/>
      <c r="AD55824" s="6"/>
    </row>
    <row r="55825" spans="16:30">
      <c r="P55825" s="6"/>
      <c r="AA55825" s="6"/>
      <c r="AC55825" s="6"/>
      <c r="AD55825" s="6"/>
    </row>
    <row r="55826" spans="16:30">
      <c r="P55826" s="6"/>
      <c r="AA55826" s="6"/>
      <c r="AC55826" s="6"/>
      <c r="AD55826" s="6"/>
    </row>
    <row r="55827" spans="16:30">
      <c r="P55827" s="6"/>
      <c r="AA55827" s="6"/>
      <c r="AC55827" s="6"/>
      <c r="AD55827" s="6"/>
    </row>
    <row r="55828" spans="16:30">
      <c r="P55828" s="6"/>
      <c r="AA55828" s="6"/>
      <c r="AC55828" s="6"/>
      <c r="AD55828" s="6"/>
    </row>
    <row r="55829" spans="16:30">
      <c r="P55829" s="6"/>
      <c r="AA55829" s="6"/>
      <c r="AC55829" s="6"/>
      <c r="AD55829" s="6"/>
    </row>
    <row r="55830" spans="16:30">
      <c r="P55830" s="6"/>
      <c r="AA55830" s="6"/>
      <c r="AC55830" s="6"/>
      <c r="AD55830" s="6"/>
    </row>
    <row r="55831" spans="16:30">
      <c r="P55831" s="6"/>
      <c r="AA55831" s="6"/>
      <c r="AC55831" s="6"/>
      <c r="AD55831" s="6"/>
    </row>
    <row r="55832" spans="16:30">
      <c r="P55832" s="6"/>
      <c r="AA55832" s="6"/>
      <c r="AC55832" s="6"/>
      <c r="AD55832" s="6"/>
    </row>
    <row r="55833" spans="16:30">
      <c r="P55833" s="6"/>
      <c r="AA55833" s="6"/>
      <c r="AC55833" s="6"/>
      <c r="AD55833" s="6"/>
    </row>
    <row r="55834" spans="16:30">
      <c r="P55834" s="6"/>
      <c r="AA55834" s="6"/>
      <c r="AC55834" s="6"/>
      <c r="AD55834" s="6"/>
    </row>
    <row r="55835" spans="16:30">
      <c r="P55835" s="6"/>
      <c r="AA55835" s="6"/>
      <c r="AC55835" s="6"/>
      <c r="AD55835" s="6"/>
    </row>
    <row r="55836" spans="16:30">
      <c r="P55836" s="6"/>
      <c r="AA55836" s="6"/>
      <c r="AC55836" s="6"/>
      <c r="AD55836" s="6"/>
    </row>
    <row r="55837" spans="16:30">
      <c r="P55837" s="6"/>
      <c r="AA55837" s="6"/>
      <c r="AC55837" s="6"/>
      <c r="AD55837" s="6"/>
    </row>
    <row r="55838" spans="16:30">
      <c r="P55838" s="6"/>
      <c r="AA55838" s="6"/>
      <c r="AC55838" s="6"/>
      <c r="AD55838" s="6"/>
    </row>
    <row r="55839" spans="16:30">
      <c r="P55839" s="6"/>
      <c r="AA55839" s="6"/>
      <c r="AC55839" s="6"/>
      <c r="AD55839" s="6"/>
    </row>
    <row r="55840" spans="16:30">
      <c r="P55840" s="6"/>
      <c r="AA55840" s="6"/>
      <c r="AC55840" s="6"/>
      <c r="AD55840" s="6"/>
    </row>
    <row r="55841" spans="16:30">
      <c r="P55841" s="6"/>
      <c r="AA55841" s="6"/>
      <c r="AC55841" s="6"/>
      <c r="AD55841" s="6"/>
    </row>
    <row r="55842" spans="16:30">
      <c r="P55842" s="6"/>
      <c r="AA55842" s="6"/>
      <c r="AC55842" s="6"/>
      <c r="AD55842" s="6"/>
    </row>
    <row r="55843" spans="16:30">
      <c r="P55843" s="6"/>
      <c r="AA55843" s="6"/>
      <c r="AC55843" s="6"/>
      <c r="AD55843" s="6"/>
    </row>
    <row r="55844" spans="16:30">
      <c r="P55844" s="6"/>
      <c r="AA55844" s="6"/>
      <c r="AC55844" s="6"/>
      <c r="AD55844" s="6"/>
    </row>
    <row r="55845" spans="16:30">
      <c r="P55845" s="6"/>
      <c r="AA55845" s="6"/>
      <c r="AC55845" s="6"/>
      <c r="AD55845" s="6"/>
    </row>
    <row r="55846" spans="16:30">
      <c r="P55846" s="6"/>
      <c r="AA55846" s="6"/>
      <c r="AC55846" s="6"/>
      <c r="AD55846" s="6"/>
    </row>
    <row r="55847" spans="16:30">
      <c r="P55847" s="6"/>
      <c r="AA55847" s="6"/>
      <c r="AC55847" s="6"/>
      <c r="AD55847" s="6"/>
    </row>
    <row r="55848" spans="16:30">
      <c r="P55848" s="6"/>
      <c r="AA55848" s="6"/>
      <c r="AC55848" s="6"/>
      <c r="AD55848" s="6"/>
    </row>
    <row r="55849" spans="16:30">
      <c r="P55849" s="6"/>
      <c r="AA55849" s="6"/>
      <c r="AC55849" s="6"/>
      <c r="AD55849" s="6"/>
    </row>
    <row r="55850" spans="16:30">
      <c r="P55850" s="6"/>
      <c r="AA55850" s="6"/>
      <c r="AC55850" s="6"/>
      <c r="AD55850" s="6"/>
    </row>
    <row r="55851" spans="16:30">
      <c r="P55851" s="6"/>
      <c r="AA55851" s="6"/>
      <c r="AC55851" s="6"/>
      <c r="AD55851" s="6"/>
    </row>
    <row r="55852" spans="16:30">
      <c r="P55852" s="6"/>
      <c r="AA55852" s="6"/>
      <c r="AC55852" s="6"/>
      <c r="AD55852" s="6"/>
    </row>
    <row r="55853" spans="16:30">
      <c r="P55853" s="6"/>
      <c r="AA55853" s="6"/>
      <c r="AC55853" s="6"/>
      <c r="AD55853" s="6"/>
    </row>
    <row r="55854" spans="16:30">
      <c r="P55854" s="6"/>
      <c r="AA55854" s="6"/>
      <c r="AC55854" s="6"/>
      <c r="AD55854" s="6"/>
    </row>
    <row r="55855" spans="16:30">
      <c r="P55855" s="6"/>
      <c r="AA55855" s="6"/>
      <c r="AC55855" s="6"/>
      <c r="AD55855" s="6"/>
    </row>
    <row r="55856" spans="16:30">
      <c r="P55856" s="6"/>
      <c r="AA55856" s="6"/>
      <c r="AC55856" s="6"/>
      <c r="AD55856" s="6"/>
    </row>
    <row r="55857" spans="16:30">
      <c r="P55857" s="6"/>
      <c r="AA55857" s="6"/>
      <c r="AC55857" s="6"/>
      <c r="AD55857" s="6"/>
    </row>
    <row r="55858" spans="16:30">
      <c r="P55858" s="6"/>
      <c r="AA55858" s="6"/>
      <c r="AC55858" s="6"/>
      <c r="AD55858" s="6"/>
    </row>
    <row r="55859" spans="16:30">
      <c r="P55859" s="6"/>
      <c r="AA55859" s="6"/>
      <c r="AC55859" s="6"/>
      <c r="AD55859" s="6"/>
    </row>
    <row r="55860" spans="16:30">
      <c r="P55860" s="6"/>
      <c r="AA55860" s="6"/>
      <c r="AC55860" s="6"/>
      <c r="AD55860" s="6"/>
    </row>
    <row r="55861" spans="16:30">
      <c r="P55861" s="6"/>
      <c r="AA55861" s="6"/>
      <c r="AC55861" s="6"/>
      <c r="AD55861" s="6"/>
    </row>
    <row r="55862" spans="16:30">
      <c r="P55862" s="6"/>
      <c r="AA55862" s="6"/>
      <c r="AC55862" s="6"/>
      <c r="AD55862" s="6"/>
    </row>
    <row r="55863" spans="16:30">
      <c r="P55863" s="6"/>
      <c r="AA55863" s="6"/>
      <c r="AC55863" s="6"/>
      <c r="AD55863" s="6"/>
    </row>
    <row r="55864" spans="16:30">
      <c r="P55864" s="6"/>
      <c r="AA55864" s="6"/>
      <c r="AC55864" s="6"/>
      <c r="AD55864" s="6"/>
    </row>
    <row r="55865" spans="16:30">
      <c r="P55865" s="6"/>
      <c r="AA55865" s="6"/>
      <c r="AC55865" s="6"/>
      <c r="AD55865" s="6"/>
    </row>
    <row r="55866" spans="16:30">
      <c r="P55866" s="6"/>
      <c r="AA55866" s="6"/>
      <c r="AC55866" s="6"/>
      <c r="AD55866" s="6"/>
    </row>
    <row r="55867" spans="16:30">
      <c r="P55867" s="6"/>
      <c r="AA55867" s="6"/>
      <c r="AC55867" s="6"/>
      <c r="AD55867" s="6"/>
    </row>
    <row r="55868" spans="16:30">
      <c r="P55868" s="6"/>
      <c r="AA55868" s="6"/>
      <c r="AC55868" s="6"/>
      <c r="AD55868" s="6"/>
    </row>
    <row r="55869" spans="16:30">
      <c r="P55869" s="6"/>
      <c r="AA55869" s="6"/>
      <c r="AC55869" s="6"/>
      <c r="AD55869" s="6"/>
    </row>
    <row r="55870" spans="16:30">
      <c r="P55870" s="6"/>
      <c r="AA55870" s="6"/>
      <c r="AC55870" s="6"/>
      <c r="AD55870" s="6"/>
    </row>
    <row r="55871" spans="16:30">
      <c r="P55871" s="6"/>
      <c r="AA55871" s="6"/>
      <c r="AC55871" s="6"/>
      <c r="AD55871" s="6"/>
    </row>
    <row r="55872" spans="16:30">
      <c r="P55872" s="6"/>
      <c r="AA55872" s="6"/>
      <c r="AC55872" s="6"/>
      <c r="AD55872" s="6"/>
    </row>
    <row r="55873" spans="16:30">
      <c r="P55873" s="6"/>
      <c r="AA55873" s="6"/>
      <c r="AC55873" s="6"/>
      <c r="AD55873" s="6"/>
    </row>
    <row r="55874" spans="16:30">
      <c r="P55874" s="6"/>
      <c r="AA55874" s="6"/>
      <c r="AC55874" s="6"/>
      <c r="AD55874" s="6"/>
    </row>
    <row r="55875" spans="16:30">
      <c r="P55875" s="6"/>
      <c r="AA55875" s="6"/>
      <c r="AC55875" s="6"/>
      <c r="AD55875" s="6"/>
    </row>
    <row r="55876" spans="16:30">
      <c r="P55876" s="6"/>
      <c r="AA55876" s="6"/>
      <c r="AC55876" s="6"/>
      <c r="AD55876" s="6"/>
    </row>
    <row r="55877" spans="16:30">
      <c r="P55877" s="6"/>
      <c r="AA55877" s="6"/>
      <c r="AC55877" s="6"/>
      <c r="AD55877" s="6"/>
    </row>
    <row r="55878" spans="16:30">
      <c r="P55878" s="6"/>
      <c r="AA55878" s="6"/>
      <c r="AC55878" s="6"/>
      <c r="AD55878" s="6"/>
    </row>
    <row r="55879" spans="16:30">
      <c r="P55879" s="6"/>
      <c r="AA55879" s="6"/>
      <c r="AC55879" s="6"/>
      <c r="AD55879" s="6"/>
    </row>
    <row r="55880" spans="16:30">
      <c r="P55880" s="6"/>
      <c r="AA55880" s="6"/>
      <c r="AC55880" s="6"/>
      <c r="AD55880" s="6"/>
    </row>
    <row r="55881" spans="16:30">
      <c r="P55881" s="6"/>
      <c r="AA55881" s="6"/>
      <c r="AC55881" s="6"/>
      <c r="AD55881" s="6"/>
    </row>
    <row r="55882" spans="16:30">
      <c r="P55882" s="6"/>
      <c r="AA55882" s="6"/>
      <c r="AC55882" s="6"/>
      <c r="AD55882" s="6"/>
    </row>
    <row r="55883" spans="16:30">
      <c r="P55883" s="6"/>
      <c r="AA55883" s="6"/>
      <c r="AC55883" s="6"/>
      <c r="AD55883" s="6"/>
    </row>
    <row r="55884" spans="16:30">
      <c r="P55884" s="6"/>
      <c r="AA55884" s="6"/>
      <c r="AC55884" s="6"/>
      <c r="AD55884" s="6"/>
    </row>
    <row r="55885" spans="16:30">
      <c r="P55885" s="6"/>
      <c r="AA55885" s="6"/>
      <c r="AC55885" s="6"/>
      <c r="AD55885" s="6"/>
    </row>
    <row r="55886" spans="16:30">
      <c r="P55886" s="6"/>
      <c r="AA55886" s="6"/>
      <c r="AC55886" s="6"/>
      <c r="AD55886" s="6"/>
    </row>
    <row r="55887" spans="16:30">
      <c r="P55887" s="6"/>
      <c r="AA55887" s="6"/>
      <c r="AC55887" s="6"/>
      <c r="AD55887" s="6"/>
    </row>
    <row r="55888" spans="16:30">
      <c r="P55888" s="6"/>
      <c r="AA55888" s="6"/>
      <c r="AC55888" s="6"/>
      <c r="AD55888" s="6"/>
    </row>
    <row r="55889" spans="16:30">
      <c r="P55889" s="6"/>
      <c r="AA55889" s="6"/>
      <c r="AC55889" s="6"/>
      <c r="AD55889" s="6"/>
    </row>
    <row r="55890" spans="16:30">
      <c r="P55890" s="6"/>
      <c r="AA55890" s="6"/>
      <c r="AC55890" s="6"/>
      <c r="AD55890" s="6"/>
    </row>
    <row r="55891" spans="16:30">
      <c r="P55891" s="6"/>
      <c r="AA55891" s="6"/>
      <c r="AC55891" s="6"/>
      <c r="AD55891" s="6"/>
    </row>
    <row r="55892" spans="16:30">
      <c r="P55892" s="6"/>
      <c r="AA55892" s="6"/>
      <c r="AC55892" s="6"/>
      <c r="AD55892" s="6"/>
    </row>
    <row r="55893" spans="16:30">
      <c r="P55893" s="6"/>
      <c r="AA55893" s="6"/>
      <c r="AC55893" s="6"/>
      <c r="AD55893" s="6"/>
    </row>
    <row r="55894" spans="16:30">
      <c r="P55894" s="6"/>
      <c r="AA55894" s="6"/>
      <c r="AC55894" s="6"/>
      <c r="AD55894" s="6"/>
    </row>
    <row r="55895" spans="16:30">
      <c r="P55895" s="6"/>
      <c r="AA55895" s="6"/>
      <c r="AC55895" s="6"/>
      <c r="AD55895" s="6"/>
    </row>
    <row r="55896" spans="16:30">
      <c r="P55896" s="6"/>
      <c r="AA55896" s="6"/>
      <c r="AC55896" s="6"/>
      <c r="AD55896" s="6"/>
    </row>
    <row r="55897" spans="16:30">
      <c r="P55897" s="6"/>
      <c r="AA55897" s="6"/>
      <c r="AC55897" s="6"/>
      <c r="AD55897" s="6"/>
    </row>
    <row r="55898" spans="16:30">
      <c r="P55898" s="6"/>
      <c r="AA55898" s="6"/>
      <c r="AC55898" s="6"/>
      <c r="AD55898" s="6"/>
    </row>
    <row r="55899" spans="16:30">
      <c r="P55899" s="6"/>
      <c r="AA55899" s="6"/>
      <c r="AC55899" s="6"/>
      <c r="AD55899" s="6"/>
    </row>
    <row r="55900" spans="16:30">
      <c r="P55900" s="6"/>
      <c r="AA55900" s="6"/>
      <c r="AC55900" s="6"/>
      <c r="AD55900" s="6"/>
    </row>
    <row r="55901" spans="16:30">
      <c r="P55901" s="6"/>
      <c r="AA55901" s="6"/>
      <c r="AC55901" s="6"/>
      <c r="AD55901" s="6"/>
    </row>
    <row r="55902" spans="16:30">
      <c r="P55902" s="6"/>
      <c r="AA55902" s="6"/>
      <c r="AC55902" s="6"/>
      <c r="AD55902" s="6"/>
    </row>
    <row r="55903" spans="16:30">
      <c r="P55903" s="6"/>
      <c r="AA55903" s="6"/>
      <c r="AC55903" s="6"/>
      <c r="AD55903" s="6"/>
    </row>
    <row r="55904" spans="16:30">
      <c r="P55904" s="6"/>
      <c r="AA55904" s="6"/>
      <c r="AC55904" s="6"/>
      <c r="AD55904" s="6"/>
    </row>
    <row r="55905" spans="16:30">
      <c r="P55905" s="6"/>
      <c r="AA55905" s="6"/>
      <c r="AC55905" s="6"/>
      <c r="AD55905" s="6"/>
    </row>
    <row r="55906" spans="16:30">
      <c r="P55906" s="6"/>
      <c r="AA55906" s="6"/>
      <c r="AC55906" s="6"/>
      <c r="AD55906" s="6"/>
    </row>
    <row r="55907" spans="16:30">
      <c r="P55907" s="6"/>
      <c r="AA55907" s="6"/>
      <c r="AC55907" s="6"/>
      <c r="AD55907" s="6"/>
    </row>
    <row r="55908" spans="16:30">
      <c r="P55908" s="6"/>
      <c r="AA55908" s="6"/>
      <c r="AC55908" s="6"/>
      <c r="AD55908" s="6"/>
    </row>
    <row r="55909" spans="16:30">
      <c r="P55909" s="6"/>
      <c r="AA55909" s="6"/>
      <c r="AC55909" s="6"/>
      <c r="AD55909" s="6"/>
    </row>
    <row r="55910" spans="16:30">
      <c r="P55910" s="6"/>
      <c r="AA55910" s="6"/>
      <c r="AC55910" s="6"/>
      <c r="AD55910" s="6"/>
    </row>
    <row r="55911" spans="16:30">
      <c r="P55911" s="6"/>
      <c r="AA55911" s="6"/>
      <c r="AC55911" s="6"/>
      <c r="AD55911" s="6"/>
    </row>
    <row r="55912" spans="16:30">
      <c r="P55912" s="6"/>
      <c r="AA55912" s="6"/>
      <c r="AC55912" s="6"/>
      <c r="AD55912" s="6"/>
    </row>
    <row r="55913" spans="16:30">
      <c r="P55913" s="6"/>
      <c r="AA55913" s="6"/>
      <c r="AC55913" s="6"/>
      <c r="AD55913" s="6"/>
    </row>
    <row r="55914" spans="16:30">
      <c r="P55914" s="6"/>
      <c r="AA55914" s="6"/>
      <c r="AC55914" s="6"/>
      <c r="AD55914" s="6"/>
    </row>
    <row r="55915" spans="16:30">
      <c r="P55915" s="6"/>
      <c r="AA55915" s="6"/>
      <c r="AC55915" s="6"/>
      <c r="AD55915" s="6"/>
    </row>
    <row r="55916" spans="16:30">
      <c r="P55916" s="6"/>
      <c r="AA55916" s="6"/>
      <c r="AC55916" s="6"/>
      <c r="AD55916" s="6"/>
    </row>
    <row r="55917" spans="16:30">
      <c r="P55917" s="6"/>
      <c r="AA55917" s="6"/>
      <c r="AC55917" s="6"/>
      <c r="AD55917" s="6"/>
    </row>
    <row r="55918" spans="16:30">
      <c r="P55918" s="6"/>
      <c r="AA55918" s="6"/>
      <c r="AC55918" s="6"/>
      <c r="AD55918" s="6"/>
    </row>
    <row r="55919" spans="16:30">
      <c r="P55919" s="6"/>
      <c r="AA55919" s="6"/>
      <c r="AC55919" s="6"/>
      <c r="AD55919" s="6"/>
    </row>
    <row r="55920" spans="16:30">
      <c r="P55920" s="6"/>
      <c r="AA55920" s="6"/>
      <c r="AC55920" s="6"/>
      <c r="AD55920" s="6"/>
    </row>
    <row r="55921" spans="16:30">
      <c r="P55921" s="6"/>
      <c r="AA55921" s="6"/>
      <c r="AC55921" s="6"/>
      <c r="AD55921" s="6"/>
    </row>
    <row r="55922" spans="16:30">
      <c r="P55922" s="6"/>
      <c r="AA55922" s="6"/>
      <c r="AC55922" s="6"/>
      <c r="AD55922" s="6"/>
    </row>
    <row r="55923" spans="16:30">
      <c r="P55923" s="6"/>
      <c r="AA55923" s="6"/>
      <c r="AC55923" s="6"/>
      <c r="AD55923" s="6"/>
    </row>
    <row r="55924" spans="16:30">
      <c r="P55924" s="6"/>
      <c r="AA55924" s="6"/>
      <c r="AC55924" s="6"/>
      <c r="AD55924" s="6"/>
    </row>
    <row r="55925" spans="16:30">
      <c r="P55925" s="6"/>
      <c r="AA55925" s="6"/>
      <c r="AC55925" s="6"/>
      <c r="AD55925" s="6"/>
    </row>
    <row r="55926" spans="16:30">
      <c r="P55926" s="6"/>
      <c r="AA55926" s="6"/>
      <c r="AC55926" s="6"/>
      <c r="AD55926" s="6"/>
    </row>
    <row r="55927" spans="16:30">
      <c r="P55927" s="6"/>
      <c r="AA55927" s="6"/>
      <c r="AC55927" s="6"/>
      <c r="AD55927" s="6"/>
    </row>
    <row r="55928" spans="16:30">
      <c r="P55928" s="6"/>
      <c r="AA55928" s="6"/>
      <c r="AC55928" s="6"/>
      <c r="AD55928" s="6"/>
    </row>
    <row r="55929" spans="16:30">
      <c r="P55929" s="6"/>
      <c r="AA55929" s="6"/>
      <c r="AC55929" s="6"/>
      <c r="AD55929" s="6"/>
    </row>
    <row r="55930" spans="16:30">
      <c r="P55930" s="6"/>
      <c r="AA55930" s="6"/>
      <c r="AC55930" s="6"/>
      <c r="AD55930" s="6"/>
    </row>
    <row r="55931" spans="16:30">
      <c r="P55931" s="6"/>
      <c r="AA55931" s="6"/>
      <c r="AC55931" s="6"/>
      <c r="AD55931" s="6"/>
    </row>
    <row r="55932" spans="16:30">
      <c r="P55932" s="6"/>
      <c r="AA55932" s="6"/>
      <c r="AC55932" s="6"/>
      <c r="AD55932" s="6"/>
    </row>
    <row r="55933" spans="16:30">
      <c r="P55933" s="6"/>
      <c r="AA55933" s="6"/>
      <c r="AC55933" s="6"/>
      <c r="AD55933" s="6"/>
    </row>
    <row r="55934" spans="16:30">
      <c r="P55934" s="6"/>
      <c r="AA55934" s="6"/>
      <c r="AC55934" s="6"/>
      <c r="AD55934" s="6"/>
    </row>
    <row r="55935" spans="16:30">
      <c r="P55935" s="6"/>
      <c r="AA55935" s="6"/>
      <c r="AC55935" s="6"/>
      <c r="AD55935" s="6"/>
    </row>
    <row r="55936" spans="16:30">
      <c r="P55936" s="6"/>
      <c r="AA55936" s="6"/>
      <c r="AC55936" s="6"/>
      <c r="AD55936" s="6"/>
    </row>
    <row r="55937" spans="16:30">
      <c r="P55937" s="6"/>
      <c r="AA55937" s="6"/>
      <c r="AC55937" s="6"/>
      <c r="AD55937" s="6"/>
    </row>
    <row r="55938" spans="16:30">
      <c r="P55938" s="6"/>
      <c r="AA55938" s="6"/>
      <c r="AC55938" s="6"/>
      <c r="AD55938" s="6"/>
    </row>
    <row r="55939" spans="16:30">
      <c r="P55939" s="6"/>
      <c r="AA55939" s="6"/>
      <c r="AC55939" s="6"/>
      <c r="AD55939" s="6"/>
    </row>
    <row r="55940" spans="16:30">
      <c r="P55940" s="6"/>
      <c r="AA55940" s="6"/>
      <c r="AC55940" s="6"/>
      <c r="AD55940" s="6"/>
    </row>
    <row r="55941" spans="16:30">
      <c r="P55941" s="6"/>
      <c r="AA55941" s="6"/>
      <c r="AC55941" s="6"/>
      <c r="AD55941" s="6"/>
    </row>
    <row r="55942" spans="16:30">
      <c r="P55942" s="6"/>
      <c r="AA55942" s="6"/>
      <c r="AC55942" s="6"/>
      <c r="AD55942" s="6"/>
    </row>
    <row r="55943" spans="16:30">
      <c r="P55943" s="6"/>
      <c r="AA55943" s="6"/>
      <c r="AC55943" s="6"/>
      <c r="AD55943" s="6"/>
    </row>
    <row r="55944" spans="16:30">
      <c r="P55944" s="6"/>
      <c r="AA55944" s="6"/>
      <c r="AC55944" s="6"/>
      <c r="AD55944" s="6"/>
    </row>
    <row r="55945" spans="16:30">
      <c r="P55945" s="6"/>
      <c r="AA55945" s="6"/>
      <c r="AC55945" s="6"/>
      <c r="AD55945" s="6"/>
    </row>
    <row r="55946" spans="16:30">
      <c r="P55946" s="6"/>
      <c r="AA55946" s="6"/>
      <c r="AC55946" s="6"/>
      <c r="AD55946" s="6"/>
    </row>
    <row r="55947" spans="16:30">
      <c r="P55947" s="6"/>
      <c r="AA55947" s="6"/>
      <c r="AC55947" s="6"/>
      <c r="AD55947" s="6"/>
    </row>
    <row r="55948" spans="16:30">
      <c r="P55948" s="6"/>
      <c r="AA55948" s="6"/>
      <c r="AC55948" s="6"/>
      <c r="AD55948" s="6"/>
    </row>
    <row r="55949" spans="16:30">
      <c r="P55949" s="6"/>
      <c r="AA55949" s="6"/>
      <c r="AC55949" s="6"/>
      <c r="AD55949" s="6"/>
    </row>
    <row r="55950" spans="16:30">
      <c r="P55950" s="6"/>
      <c r="AA55950" s="6"/>
      <c r="AC55950" s="6"/>
      <c r="AD55950" s="6"/>
    </row>
    <row r="55951" spans="16:30">
      <c r="P55951" s="6"/>
      <c r="AA55951" s="6"/>
      <c r="AC55951" s="6"/>
      <c r="AD55951" s="6"/>
    </row>
    <row r="55952" spans="16:30">
      <c r="P55952" s="6"/>
      <c r="AA55952" s="6"/>
      <c r="AC55952" s="6"/>
      <c r="AD55952" s="6"/>
    </row>
    <row r="55953" spans="16:30">
      <c r="P55953" s="6"/>
      <c r="AA55953" s="6"/>
      <c r="AC55953" s="6"/>
      <c r="AD55953" s="6"/>
    </row>
    <row r="55954" spans="16:30">
      <c r="P55954" s="6"/>
      <c r="AA55954" s="6"/>
      <c r="AC55954" s="6"/>
      <c r="AD55954" s="6"/>
    </row>
    <row r="55955" spans="16:30">
      <c r="P55955" s="6"/>
      <c r="AA55955" s="6"/>
      <c r="AC55955" s="6"/>
      <c r="AD55955" s="6"/>
    </row>
    <row r="55956" spans="16:30">
      <c r="P55956" s="6"/>
      <c r="AA55956" s="6"/>
      <c r="AC55956" s="6"/>
      <c r="AD55956" s="6"/>
    </row>
    <row r="55957" spans="16:30">
      <c r="P55957" s="6"/>
      <c r="AA55957" s="6"/>
      <c r="AC55957" s="6"/>
      <c r="AD55957" s="6"/>
    </row>
    <row r="55958" spans="16:30">
      <c r="P55958" s="6"/>
      <c r="AA55958" s="6"/>
      <c r="AC55958" s="6"/>
      <c r="AD55958" s="6"/>
    </row>
    <row r="55959" spans="16:30">
      <c r="P55959" s="6"/>
      <c r="AA55959" s="6"/>
      <c r="AC55959" s="6"/>
      <c r="AD55959" s="6"/>
    </row>
    <row r="55960" spans="16:30">
      <c r="P55960" s="6"/>
      <c r="AA55960" s="6"/>
      <c r="AC55960" s="6"/>
      <c r="AD55960" s="6"/>
    </row>
    <row r="55961" spans="16:30">
      <c r="P55961" s="6"/>
      <c r="AA55961" s="6"/>
      <c r="AC55961" s="6"/>
      <c r="AD55961" s="6"/>
    </row>
    <row r="55962" spans="16:30">
      <c r="P55962" s="6"/>
      <c r="AA55962" s="6"/>
      <c r="AC55962" s="6"/>
      <c r="AD55962" s="6"/>
    </row>
    <row r="55963" spans="16:30">
      <c r="P55963" s="6"/>
      <c r="AA55963" s="6"/>
      <c r="AC55963" s="6"/>
      <c r="AD55963" s="6"/>
    </row>
    <row r="55964" spans="16:30">
      <c r="P55964" s="6"/>
      <c r="AA55964" s="6"/>
      <c r="AC55964" s="6"/>
      <c r="AD55964" s="6"/>
    </row>
    <row r="55965" spans="16:30">
      <c r="P55965" s="6"/>
      <c r="AA55965" s="6"/>
      <c r="AC55965" s="6"/>
      <c r="AD55965" s="6"/>
    </row>
    <row r="55966" spans="16:30">
      <c r="P55966" s="6"/>
      <c r="AA55966" s="6"/>
      <c r="AC55966" s="6"/>
      <c r="AD55966" s="6"/>
    </row>
    <row r="55967" spans="16:30">
      <c r="P55967" s="6"/>
      <c r="AA55967" s="6"/>
      <c r="AC55967" s="6"/>
      <c r="AD55967" s="6"/>
    </row>
    <row r="55968" spans="16:30">
      <c r="P55968" s="6"/>
      <c r="AA55968" s="6"/>
      <c r="AC55968" s="6"/>
      <c r="AD55968" s="6"/>
    </row>
    <row r="55969" spans="16:30">
      <c r="P55969" s="6"/>
      <c r="AA55969" s="6"/>
      <c r="AC55969" s="6"/>
      <c r="AD55969" s="6"/>
    </row>
    <row r="55970" spans="16:30">
      <c r="P55970" s="6"/>
      <c r="AA55970" s="6"/>
      <c r="AC55970" s="6"/>
      <c r="AD55970" s="6"/>
    </row>
    <row r="55971" spans="16:30">
      <c r="P55971" s="6"/>
      <c r="AA55971" s="6"/>
      <c r="AC55971" s="6"/>
      <c r="AD55971" s="6"/>
    </row>
    <row r="55972" spans="16:30">
      <c r="P55972" s="6"/>
      <c r="AA55972" s="6"/>
      <c r="AC55972" s="6"/>
      <c r="AD55972" s="6"/>
    </row>
    <row r="55973" spans="16:30">
      <c r="P55973" s="6"/>
      <c r="AA55973" s="6"/>
      <c r="AC55973" s="6"/>
      <c r="AD55973" s="6"/>
    </row>
    <row r="55974" spans="16:30">
      <c r="P55974" s="6"/>
      <c r="AA55974" s="6"/>
      <c r="AC55974" s="6"/>
      <c r="AD55974" s="6"/>
    </row>
    <row r="55975" spans="16:30">
      <c r="P55975" s="6"/>
      <c r="AA55975" s="6"/>
      <c r="AC55975" s="6"/>
      <c r="AD55975" s="6"/>
    </row>
    <row r="55976" spans="16:30">
      <c r="P55976" s="6"/>
      <c r="AA55976" s="6"/>
      <c r="AC55976" s="6"/>
      <c r="AD55976" s="6"/>
    </row>
    <row r="55977" spans="16:30">
      <c r="P55977" s="6"/>
      <c r="AA55977" s="6"/>
      <c r="AC55977" s="6"/>
      <c r="AD55977" s="6"/>
    </row>
    <row r="55978" spans="16:30">
      <c r="P55978" s="6"/>
      <c r="AA55978" s="6"/>
      <c r="AC55978" s="6"/>
      <c r="AD55978" s="6"/>
    </row>
    <row r="55979" spans="16:30">
      <c r="P55979" s="6"/>
      <c r="AA55979" s="6"/>
      <c r="AC55979" s="6"/>
      <c r="AD55979" s="6"/>
    </row>
    <row r="55980" spans="16:30">
      <c r="P55980" s="6"/>
      <c r="AA55980" s="6"/>
      <c r="AC55980" s="6"/>
      <c r="AD55980" s="6"/>
    </row>
    <row r="55981" spans="16:30">
      <c r="P55981" s="6"/>
      <c r="AA55981" s="6"/>
      <c r="AC55981" s="6"/>
      <c r="AD55981" s="6"/>
    </row>
    <row r="55982" spans="16:30">
      <c r="P55982" s="6"/>
      <c r="AA55982" s="6"/>
      <c r="AC55982" s="6"/>
      <c r="AD55982" s="6"/>
    </row>
    <row r="55983" spans="16:30">
      <c r="P55983" s="6"/>
      <c r="AA55983" s="6"/>
      <c r="AC55983" s="6"/>
      <c r="AD55983" s="6"/>
    </row>
    <row r="55984" spans="16:30">
      <c r="P55984" s="6"/>
      <c r="AA55984" s="6"/>
      <c r="AC55984" s="6"/>
      <c r="AD55984" s="6"/>
    </row>
    <row r="55985" spans="16:30">
      <c r="P55985" s="6"/>
      <c r="AA55985" s="6"/>
      <c r="AC55985" s="6"/>
      <c r="AD55985" s="6"/>
    </row>
    <row r="55986" spans="16:30">
      <c r="P55986" s="6"/>
      <c r="AA55986" s="6"/>
      <c r="AC55986" s="6"/>
      <c r="AD55986" s="6"/>
    </row>
    <row r="55987" spans="16:30">
      <c r="P55987" s="6"/>
      <c r="AA55987" s="6"/>
      <c r="AC55987" s="6"/>
      <c r="AD55987" s="6"/>
    </row>
    <row r="55988" spans="16:30">
      <c r="P55988" s="6"/>
      <c r="AA55988" s="6"/>
      <c r="AC55988" s="6"/>
      <c r="AD55988" s="6"/>
    </row>
    <row r="55989" spans="16:30">
      <c r="P55989" s="6"/>
      <c r="AA55989" s="6"/>
      <c r="AC55989" s="6"/>
      <c r="AD55989" s="6"/>
    </row>
    <row r="55990" spans="16:30">
      <c r="P55990" s="6"/>
      <c r="AA55990" s="6"/>
      <c r="AC55990" s="6"/>
      <c r="AD55990" s="6"/>
    </row>
    <row r="55991" spans="16:30">
      <c r="P55991" s="6"/>
      <c r="AA55991" s="6"/>
      <c r="AC55991" s="6"/>
      <c r="AD55991" s="6"/>
    </row>
    <row r="55992" spans="16:30">
      <c r="P55992" s="6"/>
      <c r="AA55992" s="6"/>
      <c r="AC55992" s="6"/>
      <c r="AD55992" s="6"/>
    </row>
    <row r="55993" spans="16:30">
      <c r="P55993" s="6"/>
      <c r="AA55993" s="6"/>
      <c r="AC55993" s="6"/>
      <c r="AD55993" s="6"/>
    </row>
    <row r="55994" spans="16:30">
      <c r="P55994" s="6"/>
      <c r="AA55994" s="6"/>
      <c r="AC55994" s="6"/>
      <c r="AD55994" s="6"/>
    </row>
    <row r="55995" spans="16:30">
      <c r="P55995" s="6"/>
      <c r="AA55995" s="6"/>
      <c r="AC55995" s="6"/>
      <c r="AD55995" s="6"/>
    </row>
    <row r="55996" spans="16:30">
      <c r="P55996" s="6"/>
      <c r="AA55996" s="6"/>
      <c r="AC55996" s="6"/>
      <c r="AD55996" s="6"/>
    </row>
    <row r="55997" spans="16:30">
      <c r="P55997" s="6"/>
      <c r="AA55997" s="6"/>
      <c r="AC55997" s="6"/>
      <c r="AD55997" s="6"/>
    </row>
    <row r="55998" spans="16:30">
      <c r="P55998" s="6"/>
      <c r="AA55998" s="6"/>
      <c r="AC55998" s="6"/>
      <c r="AD55998" s="6"/>
    </row>
    <row r="55999" spans="16:30">
      <c r="P55999" s="6"/>
      <c r="AA55999" s="6"/>
      <c r="AC55999" s="6"/>
      <c r="AD55999" s="6"/>
    </row>
    <row r="56000" spans="16:30">
      <c r="P56000" s="6"/>
      <c r="AA56000" s="6"/>
      <c r="AC56000" s="6"/>
      <c r="AD56000" s="6"/>
    </row>
    <row r="56001" spans="16:30">
      <c r="P56001" s="6"/>
      <c r="AA56001" s="6"/>
      <c r="AC56001" s="6"/>
      <c r="AD56001" s="6"/>
    </row>
    <row r="56002" spans="16:30">
      <c r="P56002" s="6"/>
      <c r="AA56002" s="6"/>
      <c r="AC56002" s="6"/>
      <c r="AD56002" s="6"/>
    </row>
    <row r="56003" spans="16:30">
      <c r="P56003" s="6"/>
      <c r="AA56003" s="6"/>
      <c r="AC56003" s="6"/>
      <c r="AD56003" s="6"/>
    </row>
    <row r="56004" spans="16:30">
      <c r="P56004" s="6"/>
      <c r="AA56004" s="6"/>
      <c r="AC56004" s="6"/>
      <c r="AD56004" s="6"/>
    </row>
    <row r="56005" spans="16:30">
      <c r="P56005" s="6"/>
      <c r="AA56005" s="6"/>
      <c r="AC56005" s="6"/>
      <c r="AD56005" s="6"/>
    </row>
    <row r="56006" spans="16:30">
      <c r="P56006" s="6"/>
      <c r="AA56006" s="6"/>
      <c r="AC56006" s="6"/>
      <c r="AD56006" s="6"/>
    </row>
    <row r="56007" spans="16:30">
      <c r="P56007" s="6"/>
      <c r="AA56007" s="6"/>
      <c r="AC56007" s="6"/>
      <c r="AD56007" s="6"/>
    </row>
    <row r="56008" spans="16:30">
      <c r="P56008" s="6"/>
      <c r="AA56008" s="6"/>
      <c r="AC56008" s="6"/>
      <c r="AD56008" s="6"/>
    </row>
    <row r="56009" spans="16:30">
      <c r="P56009" s="6"/>
      <c r="AA56009" s="6"/>
      <c r="AC56009" s="6"/>
      <c r="AD56009" s="6"/>
    </row>
    <row r="56010" spans="16:30">
      <c r="P56010" s="6"/>
      <c r="AA56010" s="6"/>
      <c r="AC56010" s="6"/>
      <c r="AD56010" s="6"/>
    </row>
    <row r="56011" spans="16:30">
      <c r="P56011" s="6"/>
      <c r="AA56011" s="6"/>
      <c r="AC56011" s="6"/>
      <c r="AD56011" s="6"/>
    </row>
    <row r="56012" spans="16:30">
      <c r="P56012" s="6"/>
      <c r="AA56012" s="6"/>
      <c r="AC56012" s="6"/>
      <c r="AD56012" s="6"/>
    </row>
    <row r="56013" spans="16:30">
      <c r="P56013" s="6"/>
      <c r="AA56013" s="6"/>
      <c r="AC56013" s="6"/>
      <c r="AD56013" s="6"/>
    </row>
    <row r="56014" spans="16:30">
      <c r="P56014" s="6"/>
      <c r="AA56014" s="6"/>
      <c r="AC56014" s="6"/>
      <c r="AD56014" s="6"/>
    </row>
    <row r="56015" spans="16:30">
      <c r="P56015" s="6"/>
      <c r="AA56015" s="6"/>
      <c r="AC56015" s="6"/>
      <c r="AD56015" s="6"/>
    </row>
    <row r="56016" spans="16:30">
      <c r="P56016" s="6"/>
      <c r="AA56016" s="6"/>
      <c r="AC56016" s="6"/>
      <c r="AD56016" s="6"/>
    </row>
    <row r="56017" spans="16:30">
      <c r="P56017" s="6"/>
      <c r="AA56017" s="6"/>
      <c r="AC56017" s="6"/>
      <c r="AD56017" s="6"/>
    </row>
    <row r="56018" spans="16:30">
      <c r="P56018" s="6"/>
      <c r="AA56018" s="6"/>
      <c r="AC56018" s="6"/>
      <c r="AD56018" s="6"/>
    </row>
    <row r="56019" spans="16:30">
      <c r="P56019" s="6"/>
      <c r="AA56019" s="6"/>
      <c r="AC56019" s="6"/>
      <c r="AD56019" s="6"/>
    </row>
    <row r="56020" spans="16:30">
      <c r="P56020" s="6"/>
      <c r="AA56020" s="6"/>
      <c r="AC56020" s="6"/>
      <c r="AD56020" s="6"/>
    </row>
    <row r="56021" spans="16:30">
      <c r="P56021" s="6"/>
      <c r="AA56021" s="6"/>
      <c r="AC56021" s="6"/>
      <c r="AD56021" s="6"/>
    </row>
    <row r="56022" spans="16:30">
      <c r="P56022" s="6"/>
      <c r="AA56022" s="6"/>
      <c r="AC56022" s="6"/>
      <c r="AD56022" s="6"/>
    </row>
    <row r="56023" spans="16:30">
      <c r="P56023" s="6"/>
      <c r="AA56023" s="6"/>
      <c r="AC56023" s="6"/>
      <c r="AD56023" s="6"/>
    </row>
    <row r="56024" spans="16:30">
      <c r="P56024" s="6"/>
      <c r="AA56024" s="6"/>
      <c r="AC56024" s="6"/>
      <c r="AD56024" s="6"/>
    </row>
    <row r="56025" spans="16:30">
      <c r="P56025" s="6"/>
      <c r="AA56025" s="6"/>
      <c r="AC56025" s="6"/>
      <c r="AD56025" s="6"/>
    </row>
    <row r="56026" spans="16:30">
      <c r="P56026" s="6"/>
      <c r="AA56026" s="6"/>
      <c r="AC56026" s="6"/>
      <c r="AD56026" s="6"/>
    </row>
    <row r="56027" spans="16:30">
      <c r="P56027" s="6"/>
      <c r="AA56027" s="6"/>
      <c r="AC56027" s="6"/>
      <c r="AD56027" s="6"/>
    </row>
    <row r="56028" spans="16:30">
      <c r="P56028" s="6"/>
      <c r="AA56028" s="6"/>
      <c r="AC56028" s="6"/>
      <c r="AD56028" s="6"/>
    </row>
    <row r="56029" spans="16:30">
      <c r="P56029" s="6"/>
      <c r="AA56029" s="6"/>
      <c r="AC56029" s="6"/>
      <c r="AD56029" s="6"/>
    </row>
    <row r="56030" spans="16:30">
      <c r="P56030" s="6"/>
      <c r="AA56030" s="6"/>
      <c r="AC56030" s="6"/>
      <c r="AD56030" s="6"/>
    </row>
    <row r="56031" spans="16:30">
      <c r="P56031" s="6"/>
      <c r="AA56031" s="6"/>
      <c r="AC56031" s="6"/>
      <c r="AD56031" s="6"/>
    </row>
    <row r="56032" spans="16:30">
      <c r="P56032" s="6"/>
      <c r="AA56032" s="6"/>
      <c r="AC56032" s="6"/>
      <c r="AD56032" s="6"/>
    </row>
    <row r="56033" spans="16:30">
      <c r="P56033" s="6"/>
      <c r="AA56033" s="6"/>
      <c r="AC56033" s="6"/>
      <c r="AD56033" s="6"/>
    </row>
    <row r="56034" spans="16:30">
      <c r="P56034" s="6"/>
      <c r="AA56034" s="6"/>
      <c r="AC56034" s="6"/>
      <c r="AD56034" s="6"/>
    </row>
    <row r="56035" spans="16:30">
      <c r="P56035" s="6"/>
      <c r="AA56035" s="6"/>
      <c r="AC56035" s="6"/>
      <c r="AD56035" s="6"/>
    </row>
    <row r="56036" spans="16:30">
      <c r="P56036" s="6"/>
      <c r="AA56036" s="6"/>
      <c r="AC56036" s="6"/>
      <c r="AD56036" s="6"/>
    </row>
    <row r="56037" spans="16:30">
      <c r="P56037" s="6"/>
      <c r="AA56037" s="6"/>
      <c r="AC56037" s="6"/>
      <c r="AD56037" s="6"/>
    </row>
    <row r="56038" spans="16:30">
      <c r="P56038" s="6"/>
      <c r="AA56038" s="6"/>
      <c r="AC56038" s="6"/>
      <c r="AD56038" s="6"/>
    </row>
    <row r="56039" spans="16:30">
      <c r="P56039" s="6"/>
      <c r="AA56039" s="6"/>
      <c r="AC56039" s="6"/>
      <c r="AD56039" s="6"/>
    </row>
    <row r="56040" spans="16:30">
      <c r="P56040" s="6"/>
      <c r="AA56040" s="6"/>
      <c r="AC56040" s="6"/>
      <c r="AD56040" s="6"/>
    </row>
    <row r="56041" spans="16:30">
      <c r="P56041" s="6"/>
      <c r="AA56041" s="6"/>
      <c r="AC56041" s="6"/>
      <c r="AD56041" s="6"/>
    </row>
    <row r="56042" spans="16:30">
      <c r="P56042" s="6"/>
      <c r="AA56042" s="6"/>
      <c r="AC56042" s="6"/>
      <c r="AD56042" s="6"/>
    </row>
    <row r="56043" spans="16:30">
      <c r="P56043" s="6"/>
      <c r="AA56043" s="6"/>
      <c r="AC56043" s="6"/>
      <c r="AD56043" s="6"/>
    </row>
    <row r="56044" spans="16:30">
      <c r="P56044" s="6"/>
      <c r="AA56044" s="6"/>
      <c r="AC56044" s="6"/>
      <c r="AD56044" s="6"/>
    </row>
    <row r="56045" spans="16:30">
      <c r="P56045" s="6"/>
      <c r="AA56045" s="6"/>
      <c r="AC56045" s="6"/>
      <c r="AD56045" s="6"/>
    </row>
    <row r="56046" spans="16:30">
      <c r="P56046" s="6"/>
      <c r="AA56046" s="6"/>
      <c r="AC56046" s="6"/>
      <c r="AD56046" s="6"/>
    </row>
    <row r="56047" spans="16:30">
      <c r="P56047" s="6"/>
      <c r="AA56047" s="6"/>
      <c r="AC56047" s="6"/>
      <c r="AD56047" s="6"/>
    </row>
    <row r="56048" spans="16:30">
      <c r="P56048" s="6"/>
      <c r="AA56048" s="6"/>
      <c r="AC56048" s="6"/>
      <c r="AD56048" s="6"/>
    </row>
    <row r="56049" spans="16:30">
      <c r="P56049" s="6"/>
      <c r="AA56049" s="6"/>
      <c r="AC56049" s="6"/>
      <c r="AD56049" s="6"/>
    </row>
    <row r="56050" spans="16:30">
      <c r="P56050" s="6"/>
      <c r="AA56050" s="6"/>
      <c r="AC56050" s="6"/>
      <c r="AD56050" s="6"/>
    </row>
    <row r="56051" spans="16:30">
      <c r="P56051" s="6"/>
      <c r="AA56051" s="6"/>
      <c r="AC56051" s="6"/>
      <c r="AD56051" s="6"/>
    </row>
    <row r="56052" spans="16:30">
      <c r="P56052" s="6"/>
      <c r="AA56052" s="6"/>
      <c r="AC56052" s="6"/>
      <c r="AD56052" s="6"/>
    </row>
    <row r="56053" spans="16:30">
      <c r="P56053" s="6"/>
      <c r="AA56053" s="6"/>
      <c r="AC56053" s="6"/>
      <c r="AD56053" s="6"/>
    </row>
    <row r="56054" spans="16:30">
      <c r="P56054" s="6"/>
      <c r="AA56054" s="6"/>
      <c r="AC56054" s="6"/>
      <c r="AD56054" s="6"/>
    </row>
    <row r="56055" spans="16:30">
      <c r="P56055" s="6"/>
      <c r="AA56055" s="6"/>
      <c r="AC56055" s="6"/>
      <c r="AD56055" s="6"/>
    </row>
    <row r="56056" spans="16:30">
      <c r="P56056" s="6"/>
      <c r="AA56056" s="6"/>
      <c r="AC56056" s="6"/>
      <c r="AD56056" s="6"/>
    </row>
    <row r="56057" spans="16:30">
      <c r="P56057" s="6"/>
      <c r="AA56057" s="6"/>
      <c r="AC56057" s="6"/>
      <c r="AD56057" s="6"/>
    </row>
    <row r="56058" spans="16:30">
      <c r="P56058" s="6"/>
      <c r="AA56058" s="6"/>
      <c r="AC56058" s="6"/>
      <c r="AD56058" s="6"/>
    </row>
    <row r="56059" spans="16:30">
      <c r="P56059" s="6"/>
      <c r="AA56059" s="6"/>
      <c r="AC56059" s="6"/>
      <c r="AD56059" s="6"/>
    </row>
    <row r="56060" spans="16:30">
      <c r="P56060" s="6"/>
      <c r="AA56060" s="6"/>
      <c r="AC56060" s="6"/>
      <c r="AD56060" s="6"/>
    </row>
    <row r="56061" spans="16:30">
      <c r="P56061" s="6"/>
      <c r="AA56061" s="6"/>
      <c r="AC56061" s="6"/>
      <c r="AD56061" s="6"/>
    </row>
    <row r="56062" spans="16:30">
      <c r="P56062" s="6"/>
      <c r="AA56062" s="6"/>
      <c r="AC56062" s="6"/>
      <c r="AD56062" s="6"/>
    </row>
    <row r="56063" spans="16:30">
      <c r="P56063" s="6"/>
      <c r="AA56063" s="6"/>
      <c r="AC56063" s="6"/>
      <c r="AD56063" s="6"/>
    </row>
    <row r="56064" spans="16:30">
      <c r="P56064" s="6"/>
      <c r="AA56064" s="6"/>
      <c r="AC56064" s="6"/>
      <c r="AD56064" s="6"/>
    </row>
    <row r="56065" spans="16:30">
      <c r="P56065" s="6"/>
      <c r="AA56065" s="6"/>
      <c r="AC56065" s="6"/>
      <c r="AD56065" s="6"/>
    </row>
    <row r="56066" spans="16:30">
      <c r="P56066" s="6"/>
      <c r="AA56066" s="6"/>
      <c r="AC56066" s="6"/>
      <c r="AD56066" s="6"/>
    </row>
    <row r="56067" spans="16:30">
      <c r="P56067" s="6"/>
      <c r="AA56067" s="6"/>
      <c r="AC56067" s="6"/>
      <c r="AD56067" s="6"/>
    </row>
    <row r="56068" spans="16:30">
      <c r="P56068" s="6"/>
      <c r="AA56068" s="6"/>
      <c r="AC56068" s="6"/>
      <c r="AD56068" s="6"/>
    </row>
    <row r="56069" spans="16:30">
      <c r="P56069" s="6"/>
      <c r="AA56069" s="6"/>
      <c r="AC56069" s="6"/>
      <c r="AD56069" s="6"/>
    </row>
    <row r="56070" spans="16:30">
      <c r="P56070" s="6"/>
      <c r="AA56070" s="6"/>
      <c r="AC56070" s="6"/>
      <c r="AD56070" s="6"/>
    </row>
    <row r="56071" spans="16:30">
      <c r="P56071" s="6"/>
      <c r="AA56071" s="6"/>
      <c r="AC56071" s="6"/>
      <c r="AD56071" s="6"/>
    </row>
    <row r="56072" spans="16:30">
      <c r="P56072" s="6"/>
      <c r="AA56072" s="6"/>
      <c r="AC56072" s="6"/>
      <c r="AD56072" s="6"/>
    </row>
    <row r="56073" spans="16:30">
      <c r="P56073" s="6"/>
      <c r="AA56073" s="6"/>
      <c r="AC56073" s="6"/>
      <c r="AD56073" s="6"/>
    </row>
    <row r="56074" spans="16:30">
      <c r="P56074" s="6"/>
      <c r="AA56074" s="6"/>
      <c r="AC56074" s="6"/>
      <c r="AD56074" s="6"/>
    </row>
    <row r="56075" spans="16:30">
      <c r="P56075" s="6"/>
      <c r="AA56075" s="6"/>
      <c r="AC56075" s="6"/>
      <c r="AD56075" s="6"/>
    </row>
    <row r="56076" spans="16:30">
      <c r="P56076" s="6"/>
      <c r="AA56076" s="6"/>
      <c r="AC56076" s="6"/>
      <c r="AD56076" s="6"/>
    </row>
    <row r="56077" spans="16:30">
      <c r="P56077" s="6"/>
      <c r="AA56077" s="6"/>
      <c r="AC56077" s="6"/>
      <c r="AD56077" s="6"/>
    </row>
    <row r="56078" spans="16:30">
      <c r="P56078" s="6"/>
      <c r="AA56078" s="6"/>
      <c r="AC56078" s="6"/>
      <c r="AD56078" s="6"/>
    </row>
    <row r="56079" spans="16:30">
      <c r="P56079" s="6"/>
      <c r="AA56079" s="6"/>
      <c r="AC56079" s="6"/>
      <c r="AD56079" s="6"/>
    </row>
    <row r="56080" spans="16:30">
      <c r="P56080" s="6"/>
      <c r="AA56080" s="6"/>
      <c r="AC56080" s="6"/>
      <c r="AD56080" s="6"/>
    </row>
    <row r="56081" spans="16:30">
      <c r="P56081" s="6"/>
      <c r="AA56081" s="6"/>
      <c r="AC56081" s="6"/>
      <c r="AD56081" s="6"/>
    </row>
    <row r="56082" spans="16:30">
      <c r="P56082" s="6"/>
      <c r="AA56082" s="6"/>
      <c r="AC56082" s="6"/>
      <c r="AD56082" s="6"/>
    </row>
    <row r="56083" spans="16:30">
      <c r="P56083" s="6"/>
      <c r="AA56083" s="6"/>
      <c r="AC56083" s="6"/>
      <c r="AD56083" s="6"/>
    </row>
    <row r="56084" spans="16:30">
      <c r="P56084" s="6"/>
      <c r="AA56084" s="6"/>
      <c r="AC56084" s="6"/>
      <c r="AD56084" s="6"/>
    </row>
    <row r="56085" spans="16:30">
      <c r="P56085" s="6"/>
      <c r="AA56085" s="6"/>
      <c r="AC56085" s="6"/>
      <c r="AD56085" s="6"/>
    </row>
    <row r="56086" spans="16:30">
      <c r="P56086" s="6"/>
      <c r="AA56086" s="6"/>
      <c r="AC56086" s="6"/>
      <c r="AD56086" s="6"/>
    </row>
    <row r="56087" spans="16:30">
      <c r="P56087" s="6"/>
      <c r="AA56087" s="6"/>
      <c r="AC56087" s="6"/>
      <c r="AD56087" s="6"/>
    </row>
    <row r="56088" spans="16:30">
      <c r="P56088" s="6"/>
      <c r="AA56088" s="6"/>
      <c r="AC56088" s="6"/>
      <c r="AD56088" s="6"/>
    </row>
    <row r="56089" spans="16:30">
      <c r="P56089" s="6"/>
      <c r="AA56089" s="6"/>
      <c r="AC56089" s="6"/>
      <c r="AD56089" s="6"/>
    </row>
    <row r="56090" spans="16:30">
      <c r="P56090" s="6"/>
      <c r="AA56090" s="6"/>
      <c r="AC56090" s="6"/>
      <c r="AD56090" s="6"/>
    </row>
    <row r="56091" spans="16:30">
      <c r="P56091" s="6"/>
      <c r="AA56091" s="6"/>
      <c r="AC56091" s="6"/>
      <c r="AD56091" s="6"/>
    </row>
    <row r="56092" spans="16:30">
      <c r="P56092" s="6"/>
      <c r="AA56092" s="6"/>
      <c r="AC56092" s="6"/>
      <c r="AD56092" s="6"/>
    </row>
    <row r="56093" spans="16:30">
      <c r="P56093" s="6"/>
      <c r="AA56093" s="6"/>
      <c r="AC56093" s="6"/>
      <c r="AD56093" s="6"/>
    </row>
    <row r="56094" spans="16:30">
      <c r="P56094" s="6"/>
      <c r="AA56094" s="6"/>
      <c r="AC56094" s="6"/>
      <c r="AD56094" s="6"/>
    </row>
    <row r="56095" spans="16:30">
      <c r="P56095" s="6"/>
      <c r="AA56095" s="6"/>
      <c r="AC56095" s="6"/>
      <c r="AD56095" s="6"/>
    </row>
    <row r="56096" spans="16:30">
      <c r="P56096" s="6"/>
      <c r="AA56096" s="6"/>
      <c r="AC56096" s="6"/>
      <c r="AD56096" s="6"/>
    </row>
    <row r="56097" spans="16:30">
      <c r="P56097" s="6"/>
      <c r="AA56097" s="6"/>
      <c r="AC56097" s="6"/>
      <c r="AD56097" s="6"/>
    </row>
    <row r="56098" spans="16:30">
      <c r="P56098" s="6"/>
      <c r="AA56098" s="6"/>
      <c r="AC56098" s="6"/>
      <c r="AD56098" s="6"/>
    </row>
    <row r="56099" spans="16:30">
      <c r="P56099" s="6"/>
      <c r="AA56099" s="6"/>
      <c r="AC56099" s="6"/>
      <c r="AD56099" s="6"/>
    </row>
    <row r="56100" spans="16:30">
      <c r="P56100" s="6"/>
      <c r="AA56100" s="6"/>
      <c r="AC56100" s="6"/>
      <c r="AD56100" s="6"/>
    </row>
    <row r="56101" spans="16:30">
      <c r="P56101" s="6"/>
      <c r="AA56101" s="6"/>
      <c r="AC56101" s="6"/>
      <c r="AD56101" s="6"/>
    </row>
    <row r="56102" spans="16:30">
      <c r="P56102" s="6"/>
      <c r="AA56102" s="6"/>
      <c r="AC56102" s="6"/>
      <c r="AD56102" s="6"/>
    </row>
    <row r="56103" spans="16:30">
      <c r="P56103" s="6"/>
      <c r="AA56103" s="6"/>
      <c r="AC56103" s="6"/>
      <c r="AD56103" s="6"/>
    </row>
    <row r="56104" spans="16:30">
      <c r="P56104" s="6"/>
      <c r="AA56104" s="6"/>
      <c r="AC56104" s="6"/>
      <c r="AD56104" s="6"/>
    </row>
    <row r="56105" spans="16:30">
      <c r="P56105" s="6"/>
      <c r="AA56105" s="6"/>
      <c r="AC56105" s="6"/>
      <c r="AD56105" s="6"/>
    </row>
    <row r="56106" spans="16:30">
      <c r="P56106" s="6"/>
      <c r="AA56106" s="6"/>
      <c r="AC56106" s="6"/>
      <c r="AD56106" s="6"/>
    </row>
    <row r="56107" spans="16:30">
      <c r="P56107" s="6"/>
      <c r="AA56107" s="6"/>
      <c r="AC56107" s="6"/>
      <c r="AD56107" s="6"/>
    </row>
    <row r="56108" spans="16:30">
      <c r="P56108" s="6"/>
      <c r="AA56108" s="6"/>
      <c r="AC56108" s="6"/>
      <c r="AD56108" s="6"/>
    </row>
    <row r="56109" spans="16:30">
      <c r="P56109" s="6"/>
      <c r="AA56109" s="6"/>
      <c r="AC56109" s="6"/>
      <c r="AD56109" s="6"/>
    </row>
    <row r="56110" spans="16:30">
      <c r="P56110" s="6"/>
      <c r="AA56110" s="6"/>
      <c r="AC56110" s="6"/>
      <c r="AD56110" s="6"/>
    </row>
    <row r="56111" spans="16:30">
      <c r="P56111" s="6"/>
      <c r="AA56111" s="6"/>
      <c r="AC56111" s="6"/>
      <c r="AD56111" s="6"/>
    </row>
    <row r="56112" spans="16:30">
      <c r="P56112" s="6"/>
      <c r="AA56112" s="6"/>
      <c r="AC56112" s="6"/>
      <c r="AD56112" s="6"/>
    </row>
    <row r="56113" spans="16:30">
      <c r="P56113" s="6"/>
      <c r="AA56113" s="6"/>
      <c r="AC56113" s="6"/>
      <c r="AD56113" s="6"/>
    </row>
    <row r="56114" spans="16:30">
      <c r="P56114" s="6"/>
      <c r="AA56114" s="6"/>
      <c r="AC56114" s="6"/>
      <c r="AD56114" s="6"/>
    </row>
    <row r="56115" spans="16:30">
      <c r="P56115" s="6"/>
      <c r="AA56115" s="6"/>
      <c r="AC56115" s="6"/>
      <c r="AD56115" s="6"/>
    </row>
    <row r="56116" spans="16:30">
      <c r="P56116" s="6"/>
      <c r="AA56116" s="6"/>
      <c r="AC56116" s="6"/>
      <c r="AD56116" s="6"/>
    </row>
    <row r="56117" spans="16:30">
      <c r="P56117" s="6"/>
      <c r="AA56117" s="6"/>
      <c r="AC56117" s="6"/>
      <c r="AD56117" s="6"/>
    </row>
    <row r="56118" spans="16:30">
      <c r="P56118" s="6"/>
      <c r="AA56118" s="6"/>
      <c r="AC56118" s="6"/>
      <c r="AD56118" s="6"/>
    </row>
    <row r="56119" spans="16:30">
      <c r="P56119" s="6"/>
      <c r="AA56119" s="6"/>
      <c r="AC56119" s="6"/>
      <c r="AD56119" s="6"/>
    </row>
    <row r="56120" spans="16:30">
      <c r="P56120" s="6"/>
      <c r="AA56120" s="6"/>
      <c r="AC56120" s="6"/>
      <c r="AD56120" s="6"/>
    </row>
    <row r="56121" spans="16:30">
      <c r="P56121" s="6"/>
      <c r="AA56121" s="6"/>
      <c r="AC56121" s="6"/>
      <c r="AD56121" s="6"/>
    </row>
    <row r="56122" spans="16:30">
      <c r="P56122" s="6"/>
      <c r="AA56122" s="6"/>
      <c r="AC56122" s="6"/>
      <c r="AD56122" s="6"/>
    </row>
    <row r="56123" spans="16:30">
      <c r="P56123" s="6"/>
      <c r="AA56123" s="6"/>
      <c r="AC56123" s="6"/>
      <c r="AD56123" s="6"/>
    </row>
    <row r="56124" spans="16:30">
      <c r="P56124" s="6"/>
      <c r="AA56124" s="6"/>
      <c r="AC56124" s="6"/>
      <c r="AD56124" s="6"/>
    </row>
    <row r="56125" spans="16:30">
      <c r="P56125" s="6"/>
      <c r="AA56125" s="6"/>
      <c r="AC56125" s="6"/>
      <c r="AD56125" s="6"/>
    </row>
    <row r="56126" spans="16:30">
      <c r="P56126" s="6"/>
      <c r="AA56126" s="6"/>
      <c r="AC56126" s="6"/>
      <c r="AD56126" s="6"/>
    </row>
    <row r="56127" spans="16:30">
      <c r="P56127" s="6"/>
      <c r="AA56127" s="6"/>
      <c r="AC56127" s="6"/>
      <c r="AD56127" s="6"/>
    </row>
    <row r="56128" spans="16:30">
      <c r="P56128" s="6"/>
      <c r="AA56128" s="6"/>
      <c r="AC56128" s="6"/>
      <c r="AD56128" s="6"/>
    </row>
    <row r="56129" spans="16:30">
      <c r="P56129" s="6"/>
      <c r="AA56129" s="6"/>
      <c r="AC56129" s="6"/>
      <c r="AD56129" s="6"/>
    </row>
    <row r="56130" spans="16:30">
      <c r="P56130" s="6"/>
      <c r="AA56130" s="6"/>
      <c r="AC56130" s="6"/>
      <c r="AD56130" s="6"/>
    </row>
    <row r="56131" spans="16:30">
      <c r="P56131" s="6"/>
      <c r="AA56131" s="6"/>
      <c r="AC56131" s="6"/>
      <c r="AD56131" s="6"/>
    </row>
    <row r="56132" spans="16:30">
      <c r="P56132" s="6"/>
      <c r="AA56132" s="6"/>
      <c r="AC56132" s="6"/>
      <c r="AD56132" s="6"/>
    </row>
    <row r="56133" spans="16:30">
      <c r="P56133" s="6"/>
      <c r="AA56133" s="6"/>
      <c r="AC56133" s="6"/>
      <c r="AD56133" s="6"/>
    </row>
    <row r="56134" spans="16:30">
      <c r="P56134" s="6"/>
      <c r="AA56134" s="6"/>
      <c r="AC56134" s="6"/>
      <c r="AD56134" s="6"/>
    </row>
    <row r="56135" spans="16:30">
      <c r="P56135" s="6"/>
      <c r="AA56135" s="6"/>
      <c r="AC56135" s="6"/>
      <c r="AD56135" s="6"/>
    </row>
    <row r="56136" spans="16:30">
      <c r="P56136" s="6"/>
      <c r="AA56136" s="6"/>
      <c r="AC56136" s="6"/>
      <c r="AD56136" s="6"/>
    </row>
    <row r="56137" spans="16:30">
      <c r="P56137" s="6"/>
      <c r="AA56137" s="6"/>
      <c r="AC56137" s="6"/>
      <c r="AD56137" s="6"/>
    </row>
    <row r="56138" spans="16:30">
      <c r="P56138" s="6"/>
      <c r="AA56138" s="6"/>
      <c r="AC56138" s="6"/>
      <c r="AD56138" s="6"/>
    </row>
    <row r="56139" spans="16:30">
      <c r="P56139" s="6"/>
      <c r="AA56139" s="6"/>
      <c r="AC56139" s="6"/>
      <c r="AD56139" s="6"/>
    </row>
    <row r="56140" spans="16:30">
      <c r="P56140" s="6"/>
      <c r="AA56140" s="6"/>
      <c r="AC56140" s="6"/>
      <c r="AD56140" s="6"/>
    </row>
    <row r="56141" spans="16:30">
      <c r="P56141" s="6"/>
      <c r="AA56141" s="6"/>
      <c r="AC56141" s="6"/>
      <c r="AD56141" s="6"/>
    </row>
    <row r="56142" spans="16:30">
      <c r="P56142" s="6"/>
      <c r="AA56142" s="6"/>
      <c r="AC56142" s="6"/>
      <c r="AD56142" s="6"/>
    </row>
    <row r="56143" spans="16:30">
      <c r="P56143" s="6"/>
      <c r="AA56143" s="6"/>
      <c r="AC56143" s="6"/>
      <c r="AD56143" s="6"/>
    </row>
    <row r="56144" spans="16:30">
      <c r="P56144" s="6"/>
      <c r="AA56144" s="6"/>
      <c r="AC56144" s="6"/>
      <c r="AD56144" s="6"/>
    </row>
    <row r="56145" spans="16:30">
      <c r="P56145" s="6"/>
      <c r="AA56145" s="6"/>
      <c r="AC56145" s="6"/>
      <c r="AD56145" s="6"/>
    </row>
    <row r="56146" spans="16:30">
      <c r="P56146" s="6"/>
      <c r="AA56146" s="6"/>
      <c r="AC56146" s="6"/>
      <c r="AD56146" s="6"/>
    </row>
    <row r="56147" spans="16:30">
      <c r="P56147" s="6"/>
      <c r="AA56147" s="6"/>
      <c r="AC56147" s="6"/>
      <c r="AD56147" s="6"/>
    </row>
    <row r="56148" spans="16:30">
      <c r="P56148" s="6"/>
      <c r="AA56148" s="6"/>
      <c r="AC56148" s="6"/>
      <c r="AD56148" s="6"/>
    </row>
    <row r="56149" spans="16:30">
      <c r="P56149" s="6"/>
      <c r="AA56149" s="6"/>
      <c r="AC56149" s="6"/>
      <c r="AD56149" s="6"/>
    </row>
    <row r="56150" spans="16:30">
      <c r="P56150" s="6"/>
      <c r="AA56150" s="6"/>
      <c r="AC56150" s="6"/>
      <c r="AD56150" s="6"/>
    </row>
    <row r="56151" spans="16:30">
      <c r="P56151" s="6"/>
      <c r="AA56151" s="6"/>
      <c r="AC56151" s="6"/>
      <c r="AD56151" s="6"/>
    </row>
    <row r="56152" spans="16:30">
      <c r="P56152" s="6"/>
      <c r="AA56152" s="6"/>
      <c r="AC56152" s="6"/>
      <c r="AD56152" s="6"/>
    </row>
    <row r="56153" spans="16:30">
      <c r="P56153" s="6"/>
      <c r="AA56153" s="6"/>
      <c r="AC56153" s="6"/>
      <c r="AD56153" s="6"/>
    </row>
    <row r="56154" spans="16:30">
      <c r="P56154" s="6"/>
      <c r="AA56154" s="6"/>
      <c r="AC56154" s="6"/>
      <c r="AD56154" s="6"/>
    </row>
    <row r="56155" spans="16:30">
      <c r="P56155" s="6"/>
      <c r="AA56155" s="6"/>
      <c r="AC56155" s="6"/>
      <c r="AD56155" s="6"/>
    </row>
    <row r="56156" spans="16:30">
      <c r="P56156" s="6"/>
      <c r="AA56156" s="6"/>
      <c r="AC56156" s="6"/>
      <c r="AD56156" s="6"/>
    </row>
    <row r="56157" spans="16:30">
      <c r="P56157" s="6"/>
      <c r="AA56157" s="6"/>
      <c r="AC56157" s="6"/>
      <c r="AD56157" s="6"/>
    </row>
    <row r="56158" spans="16:30">
      <c r="P56158" s="6"/>
      <c r="AA56158" s="6"/>
      <c r="AC56158" s="6"/>
      <c r="AD56158" s="6"/>
    </row>
    <row r="56159" spans="16:30">
      <c r="P56159" s="6"/>
      <c r="AA56159" s="6"/>
      <c r="AC56159" s="6"/>
      <c r="AD56159" s="6"/>
    </row>
    <row r="56160" spans="16:30">
      <c r="P56160" s="6"/>
      <c r="AA56160" s="6"/>
      <c r="AC56160" s="6"/>
      <c r="AD56160" s="6"/>
    </row>
    <row r="56161" spans="16:30">
      <c r="P56161" s="6"/>
      <c r="AA56161" s="6"/>
      <c r="AC56161" s="6"/>
      <c r="AD56161" s="6"/>
    </row>
    <row r="56162" spans="16:30">
      <c r="P56162" s="6"/>
      <c r="AA56162" s="6"/>
      <c r="AC56162" s="6"/>
      <c r="AD56162" s="6"/>
    </row>
    <row r="56163" spans="16:30">
      <c r="P56163" s="6"/>
      <c r="AA56163" s="6"/>
      <c r="AC56163" s="6"/>
      <c r="AD56163" s="6"/>
    </row>
    <row r="56164" spans="16:30">
      <c r="P56164" s="6"/>
      <c r="AA56164" s="6"/>
      <c r="AC56164" s="6"/>
      <c r="AD56164" s="6"/>
    </row>
    <row r="56165" spans="16:30">
      <c r="P56165" s="6"/>
      <c r="AA56165" s="6"/>
      <c r="AC56165" s="6"/>
      <c r="AD56165" s="6"/>
    </row>
    <row r="56166" spans="16:30">
      <c r="P56166" s="6"/>
      <c r="AA56166" s="6"/>
      <c r="AC56166" s="6"/>
      <c r="AD56166" s="6"/>
    </row>
    <row r="56167" spans="16:30">
      <c r="P56167" s="6"/>
      <c r="AA56167" s="6"/>
      <c r="AC56167" s="6"/>
      <c r="AD56167" s="6"/>
    </row>
    <row r="56168" spans="16:30">
      <c r="P56168" s="6"/>
      <c r="AA56168" s="6"/>
      <c r="AC56168" s="6"/>
      <c r="AD56168" s="6"/>
    </row>
    <row r="56169" spans="16:30">
      <c r="P56169" s="6"/>
      <c r="AA56169" s="6"/>
      <c r="AC56169" s="6"/>
      <c r="AD56169" s="6"/>
    </row>
    <row r="56170" spans="16:30">
      <c r="P56170" s="6"/>
      <c r="AA56170" s="6"/>
      <c r="AC56170" s="6"/>
      <c r="AD56170" s="6"/>
    </row>
    <row r="56171" spans="16:30">
      <c r="P56171" s="6"/>
      <c r="AA56171" s="6"/>
      <c r="AC56171" s="6"/>
      <c r="AD56171" s="6"/>
    </row>
    <row r="56172" spans="16:30">
      <c r="P56172" s="6"/>
      <c r="AA56172" s="6"/>
      <c r="AC56172" s="6"/>
      <c r="AD56172" s="6"/>
    </row>
    <row r="56173" spans="16:30">
      <c r="P56173" s="6"/>
      <c r="AA56173" s="6"/>
      <c r="AC56173" s="6"/>
      <c r="AD56173" s="6"/>
    </row>
    <row r="56174" spans="16:30">
      <c r="P56174" s="6"/>
      <c r="AA56174" s="6"/>
      <c r="AC56174" s="6"/>
      <c r="AD56174" s="6"/>
    </row>
    <row r="56175" spans="16:30">
      <c r="P56175" s="6"/>
      <c r="AA56175" s="6"/>
      <c r="AC56175" s="6"/>
      <c r="AD56175" s="6"/>
    </row>
    <row r="56176" spans="16:30">
      <c r="P56176" s="6"/>
      <c r="AA56176" s="6"/>
      <c r="AC56176" s="6"/>
      <c r="AD56176" s="6"/>
    </row>
    <row r="56177" spans="16:30">
      <c r="P56177" s="6"/>
      <c r="AA56177" s="6"/>
      <c r="AC56177" s="6"/>
      <c r="AD56177" s="6"/>
    </row>
    <row r="56178" spans="16:30">
      <c r="P56178" s="6"/>
      <c r="AA56178" s="6"/>
      <c r="AC56178" s="6"/>
      <c r="AD56178" s="6"/>
    </row>
    <row r="56179" spans="16:30">
      <c r="P56179" s="6"/>
      <c r="AA56179" s="6"/>
      <c r="AC56179" s="6"/>
      <c r="AD56179" s="6"/>
    </row>
    <row r="56180" spans="16:30">
      <c r="P56180" s="6"/>
      <c r="AA56180" s="6"/>
      <c r="AC56180" s="6"/>
      <c r="AD56180" s="6"/>
    </row>
    <row r="56181" spans="16:30">
      <c r="P56181" s="6"/>
      <c r="AA56181" s="6"/>
      <c r="AC56181" s="6"/>
      <c r="AD56181" s="6"/>
    </row>
    <row r="56182" spans="16:30">
      <c r="P56182" s="6"/>
      <c r="AA56182" s="6"/>
      <c r="AC56182" s="6"/>
      <c r="AD56182" s="6"/>
    </row>
    <row r="56183" spans="16:30">
      <c r="P56183" s="6"/>
      <c r="AA56183" s="6"/>
      <c r="AC56183" s="6"/>
      <c r="AD56183" s="6"/>
    </row>
    <row r="56184" spans="16:30">
      <c r="P56184" s="6"/>
      <c r="AA56184" s="6"/>
      <c r="AC56184" s="6"/>
      <c r="AD56184" s="6"/>
    </row>
    <row r="56185" spans="16:30">
      <c r="P56185" s="6"/>
      <c r="AA56185" s="6"/>
      <c r="AC56185" s="6"/>
      <c r="AD56185" s="6"/>
    </row>
    <row r="56186" spans="16:30">
      <c r="P56186" s="6"/>
      <c r="AA56186" s="6"/>
      <c r="AC56186" s="6"/>
      <c r="AD56186" s="6"/>
    </row>
    <row r="56187" spans="16:30">
      <c r="P56187" s="6"/>
      <c r="AA56187" s="6"/>
      <c r="AC56187" s="6"/>
      <c r="AD56187" s="6"/>
    </row>
    <row r="56188" spans="16:30">
      <c r="P56188" s="6"/>
      <c r="AA56188" s="6"/>
      <c r="AC56188" s="6"/>
      <c r="AD56188" s="6"/>
    </row>
    <row r="56189" spans="16:30">
      <c r="P56189" s="6"/>
      <c r="AA56189" s="6"/>
      <c r="AC56189" s="6"/>
      <c r="AD56189" s="6"/>
    </row>
    <row r="56190" spans="16:30">
      <c r="P56190" s="6"/>
      <c r="AA56190" s="6"/>
      <c r="AC56190" s="6"/>
      <c r="AD56190" s="6"/>
    </row>
    <row r="56191" spans="16:30">
      <c r="P56191" s="6"/>
      <c r="AA56191" s="6"/>
      <c r="AC56191" s="6"/>
      <c r="AD56191" s="6"/>
    </row>
    <row r="56192" spans="16:30">
      <c r="P56192" s="6"/>
      <c r="AA56192" s="6"/>
      <c r="AC56192" s="6"/>
      <c r="AD56192" s="6"/>
    </row>
    <row r="56193" spans="16:30">
      <c r="P56193" s="6"/>
      <c r="AA56193" s="6"/>
      <c r="AC56193" s="6"/>
      <c r="AD56193" s="6"/>
    </row>
    <row r="56194" spans="16:30">
      <c r="P56194" s="6"/>
      <c r="AA56194" s="6"/>
      <c r="AC56194" s="6"/>
      <c r="AD56194" s="6"/>
    </row>
    <row r="56195" spans="16:30">
      <c r="P56195" s="6"/>
      <c r="AA56195" s="6"/>
      <c r="AC56195" s="6"/>
      <c r="AD56195" s="6"/>
    </row>
    <row r="56196" spans="16:30">
      <c r="P56196" s="6"/>
      <c r="AA56196" s="6"/>
      <c r="AC56196" s="6"/>
      <c r="AD56196" s="6"/>
    </row>
    <row r="56197" spans="16:30">
      <c r="P56197" s="6"/>
      <c r="AA56197" s="6"/>
      <c r="AC56197" s="6"/>
      <c r="AD56197" s="6"/>
    </row>
    <row r="56198" spans="16:30">
      <c r="P56198" s="6"/>
      <c r="AA56198" s="6"/>
      <c r="AC56198" s="6"/>
      <c r="AD56198" s="6"/>
    </row>
    <row r="56199" spans="16:30">
      <c r="P56199" s="6"/>
      <c r="AA56199" s="6"/>
      <c r="AC56199" s="6"/>
      <c r="AD56199" s="6"/>
    </row>
    <row r="56200" spans="16:30">
      <c r="P56200" s="6"/>
      <c r="AA56200" s="6"/>
      <c r="AC56200" s="6"/>
      <c r="AD56200" s="6"/>
    </row>
    <row r="56201" spans="16:30">
      <c r="P56201" s="6"/>
      <c r="AA56201" s="6"/>
      <c r="AC56201" s="6"/>
      <c r="AD56201" s="6"/>
    </row>
    <row r="56202" spans="16:30">
      <c r="P56202" s="6"/>
      <c r="AA56202" s="6"/>
      <c r="AC56202" s="6"/>
      <c r="AD56202" s="6"/>
    </row>
    <row r="56203" spans="16:30">
      <c r="P56203" s="6"/>
      <c r="AA56203" s="6"/>
      <c r="AC56203" s="6"/>
      <c r="AD56203" s="6"/>
    </row>
    <row r="56204" spans="16:30">
      <c r="P56204" s="6"/>
      <c r="AA56204" s="6"/>
      <c r="AC56204" s="6"/>
      <c r="AD56204" s="6"/>
    </row>
    <row r="56205" spans="16:30">
      <c r="P56205" s="6"/>
      <c r="AA56205" s="6"/>
      <c r="AC56205" s="6"/>
      <c r="AD56205" s="6"/>
    </row>
    <row r="56206" spans="16:30">
      <c r="P56206" s="6"/>
      <c r="AA56206" s="6"/>
      <c r="AC56206" s="6"/>
      <c r="AD56206" s="6"/>
    </row>
    <row r="56207" spans="16:30">
      <c r="P56207" s="6"/>
      <c r="AA56207" s="6"/>
      <c r="AC56207" s="6"/>
      <c r="AD56207" s="6"/>
    </row>
    <row r="56208" spans="16:30">
      <c r="P56208" s="6"/>
      <c r="AA56208" s="6"/>
      <c r="AC56208" s="6"/>
      <c r="AD56208" s="6"/>
    </row>
    <row r="56209" spans="16:30">
      <c r="P56209" s="6"/>
      <c r="AA56209" s="6"/>
      <c r="AC56209" s="6"/>
      <c r="AD56209" s="6"/>
    </row>
    <row r="56210" spans="16:30">
      <c r="P56210" s="6"/>
      <c r="AA56210" s="6"/>
      <c r="AC56210" s="6"/>
      <c r="AD56210" s="6"/>
    </row>
    <row r="56211" spans="16:30">
      <c r="P56211" s="6"/>
      <c r="AA56211" s="6"/>
      <c r="AC56211" s="6"/>
      <c r="AD56211" s="6"/>
    </row>
    <row r="56212" spans="16:30">
      <c r="P56212" s="6"/>
      <c r="AA56212" s="6"/>
      <c r="AC56212" s="6"/>
      <c r="AD56212" s="6"/>
    </row>
    <row r="56213" spans="16:30">
      <c r="P56213" s="6"/>
      <c r="AA56213" s="6"/>
      <c r="AC56213" s="6"/>
      <c r="AD56213" s="6"/>
    </row>
    <row r="56214" spans="16:30">
      <c r="P56214" s="6"/>
      <c r="AA56214" s="6"/>
      <c r="AC56214" s="6"/>
      <c r="AD56214" s="6"/>
    </row>
    <row r="56215" spans="16:30">
      <c r="P56215" s="6"/>
      <c r="AA56215" s="6"/>
      <c r="AC56215" s="6"/>
      <c r="AD56215" s="6"/>
    </row>
    <row r="56216" spans="16:30">
      <c r="P56216" s="6"/>
      <c r="AA56216" s="6"/>
      <c r="AC56216" s="6"/>
      <c r="AD56216" s="6"/>
    </row>
    <row r="56217" spans="16:30">
      <c r="P56217" s="6"/>
      <c r="AA56217" s="6"/>
      <c r="AC56217" s="6"/>
      <c r="AD56217" s="6"/>
    </row>
    <row r="56218" spans="16:30">
      <c r="P56218" s="6"/>
      <c r="AA56218" s="6"/>
      <c r="AC56218" s="6"/>
      <c r="AD56218" s="6"/>
    </row>
    <row r="56219" spans="16:30">
      <c r="P56219" s="6"/>
      <c r="AA56219" s="6"/>
      <c r="AC56219" s="6"/>
      <c r="AD56219" s="6"/>
    </row>
    <row r="56220" spans="16:30">
      <c r="P56220" s="6"/>
      <c r="AA56220" s="6"/>
      <c r="AC56220" s="6"/>
      <c r="AD56220" s="6"/>
    </row>
    <row r="56221" spans="16:30">
      <c r="P56221" s="6"/>
      <c r="AA56221" s="6"/>
      <c r="AC56221" s="6"/>
      <c r="AD56221" s="6"/>
    </row>
    <row r="56222" spans="16:30">
      <c r="P56222" s="6"/>
      <c r="AA56222" s="6"/>
      <c r="AC56222" s="6"/>
      <c r="AD56222" s="6"/>
    </row>
    <row r="56223" spans="16:30">
      <c r="P56223" s="6"/>
      <c r="AA56223" s="6"/>
      <c r="AC56223" s="6"/>
      <c r="AD56223" s="6"/>
    </row>
    <row r="56224" spans="16:30">
      <c r="P56224" s="6"/>
      <c r="AA56224" s="6"/>
      <c r="AC56224" s="6"/>
      <c r="AD56224" s="6"/>
    </row>
    <row r="56225" spans="16:30">
      <c r="P56225" s="6"/>
      <c r="AA56225" s="6"/>
      <c r="AC56225" s="6"/>
      <c r="AD56225" s="6"/>
    </row>
    <row r="56226" spans="16:30">
      <c r="P56226" s="6"/>
      <c r="AA56226" s="6"/>
      <c r="AC56226" s="6"/>
      <c r="AD56226" s="6"/>
    </row>
    <row r="56227" spans="16:30">
      <c r="P56227" s="6"/>
      <c r="AA56227" s="6"/>
      <c r="AC56227" s="6"/>
      <c r="AD56227" s="6"/>
    </row>
    <row r="56228" spans="16:30">
      <c r="P56228" s="6"/>
      <c r="AA56228" s="6"/>
      <c r="AC56228" s="6"/>
      <c r="AD56228" s="6"/>
    </row>
    <row r="56229" spans="16:30">
      <c r="P56229" s="6"/>
      <c r="AA56229" s="6"/>
      <c r="AC56229" s="6"/>
      <c r="AD56229" s="6"/>
    </row>
    <row r="56230" spans="16:30">
      <c r="P56230" s="6"/>
      <c r="AA56230" s="6"/>
      <c r="AC56230" s="6"/>
      <c r="AD56230" s="6"/>
    </row>
    <row r="56231" spans="16:30">
      <c r="P56231" s="6"/>
      <c r="AA56231" s="6"/>
      <c r="AC56231" s="6"/>
      <c r="AD56231" s="6"/>
    </row>
    <row r="56232" spans="16:30">
      <c r="P56232" s="6"/>
      <c r="AA56232" s="6"/>
      <c r="AC56232" s="6"/>
      <c r="AD56232" s="6"/>
    </row>
    <row r="56233" spans="16:30">
      <c r="P56233" s="6"/>
      <c r="AA56233" s="6"/>
      <c r="AC56233" s="6"/>
      <c r="AD56233" s="6"/>
    </row>
    <row r="56234" spans="16:30">
      <c r="P56234" s="6"/>
      <c r="AA56234" s="6"/>
      <c r="AC56234" s="6"/>
      <c r="AD56234" s="6"/>
    </row>
    <row r="56235" spans="16:30">
      <c r="P56235" s="6"/>
      <c r="AA56235" s="6"/>
      <c r="AC56235" s="6"/>
      <c r="AD56235" s="6"/>
    </row>
    <row r="56236" spans="16:30">
      <c r="P56236" s="6"/>
      <c r="AA56236" s="6"/>
      <c r="AC56236" s="6"/>
      <c r="AD56236" s="6"/>
    </row>
    <row r="56237" spans="16:30">
      <c r="P56237" s="6"/>
      <c r="AA56237" s="6"/>
      <c r="AC56237" s="6"/>
      <c r="AD56237" s="6"/>
    </row>
    <row r="56238" spans="16:30">
      <c r="P56238" s="6"/>
      <c r="AA56238" s="6"/>
      <c r="AC56238" s="6"/>
      <c r="AD56238" s="6"/>
    </row>
    <row r="56239" spans="16:30">
      <c r="P56239" s="6"/>
      <c r="AA56239" s="6"/>
      <c r="AC56239" s="6"/>
      <c r="AD56239" s="6"/>
    </row>
    <row r="56240" spans="16:30">
      <c r="P56240" s="6"/>
      <c r="AA56240" s="6"/>
      <c r="AC56240" s="6"/>
      <c r="AD56240" s="6"/>
    </row>
    <row r="56241" spans="16:30">
      <c r="P56241" s="6"/>
      <c r="AA56241" s="6"/>
      <c r="AC56241" s="6"/>
      <c r="AD56241" s="6"/>
    </row>
    <row r="56242" spans="16:30">
      <c r="P56242" s="6"/>
      <c r="AA56242" s="6"/>
      <c r="AC56242" s="6"/>
      <c r="AD56242" s="6"/>
    </row>
    <row r="56243" spans="16:30">
      <c r="P56243" s="6"/>
      <c r="AA56243" s="6"/>
      <c r="AC56243" s="6"/>
      <c r="AD56243" s="6"/>
    </row>
    <row r="56244" spans="16:30">
      <c r="P56244" s="6"/>
      <c r="AA56244" s="6"/>
      <c r="AC56244" s="6"/>
      <c r="AD56244" s="6"/>
    </row>
    <row r="56245" spans="16:30">
      <c r="P56245" s="6"/>
      <c r="AA56245" s="6"/>
      <c r="AC56245" s="6"/>
      <c r="AD56245" s="6"/>
    </row>
    <row r="56246" spans="16:30">
      <c r="P56246" s="6"/>
      <c r="AA56246" s="6"/>
      <c r="AC56246" s="6"/>
      <c r="AD56246" s="6"/>
    </row>
    <row r="56247" spans="16:30">
      <c r="P56247" s="6"/>
      <c r="AA56247" s="6"/>
      <c r="AC56247" s="6"/>
      <c r="AD56247" s="6"/>
    </row>
    <row r="56248" spans="16:30">
      <c r="P56248" s="6"/>
      <c r="AA56248" s="6"/>
      <c r="AC56248" s="6"/>
      <c r="AD56248" s="6"/>
    </row>
    <row r="56249" spans="16:30">
      <c r="P56249" s="6"/>
      <c r="AA56249" s="6"/>
      <c r="AC56249" s="6"/>
      <c r="AD56249" s="6"/>
    </row>
    <row r="56250" spans="16:30">
      <c r="P56250" s="6"/>
      <c r="AA56250" s="6"/>
      <c r="AC56250" s="6"/>
      <c r="AD56250" s="6"/>
    </row>
    <row r="56251" spans="16:30">
      <c r="P56251" s="6"/>
      <c r="AA56251" s="6"/>
      <c r="AC56251" s="6"/>
      <c r="AD56251" s="6"/>
    </row>
    <row r="56252" spans="16:30">
      <c r="P56252" s="6"/>
      <c r="AA56252" s="6"/>
      <c r="AC56252" s="6"/>
      <c r="AD56252" s="6"/>
    </row>
    <row r="56253" spans="16:30">
      <c r="P56253" s="6"/>
      <c r="AA56253" s="6"/>
      <c r="AC56253" s="6"/>
      <c r="AD56253" s="6"/>
    </row>
    <row r="56254" spans="16:30">
      <c r="P56254" s="6"/>
      <c r="AA56254" s="6"/>
      <c r="AC56254" s="6"/>
      <c r="AD56254" s="6"/>
    </row>
    <row r="56255" spans="16:30">
      <c r="P56255" s="6"/>
      <c r="AA56255" s="6"/>
      <c r="AC56255" s="6"/>
      <c r="AD56255" s="6"/>
    </row>
    <row r="56256" spans="16:30">
      <c r="P56256" s="6"/>
      <c r="AA56256" s="6"/>
      <c r="AC56256" s="6"/>
      <c r="AD56256" s="6"/>
    </row>
    <row r="56257" spans="16:30">
      <c r="P56257" s="6"/>
      <c r="AA56257" s="6"/>
      <c r="AC56257" s="6"/>
      <c r="AD56257" s="6"/>
    </row>
    <row r="56258" spans="16:30">
      <c r="P56258" s="6"/>
      <c r="AA56258" s="6"/>
      <c r="AC56258" s="6"/>
      <c r="AD56258" s="6"/>
    </row>
    <row r="56259" spans="16:30">
      <c r="P56259" s="6"/>
      <c r="AA56259" s="6"/>
      <c r="AC56259" s="6"/>
      <c r="AD56259" s="6"/>
    </row>
    <row r="56260" spans="16:30">
      <c r="P56260" s="6"/>
      <c r="AA56260" s="6"/>
      <c r="AC56260" s="6"/>
      <c r="AD56260" s="6"/>
    </row>
    <row r="56261" spans="16:30">
      <c r="P56261" s="6"/>
      <c r="AA56261" s="6"/>
      <c r="AC56261" s="6"/>
      <c r="AD56261" s="6"/>
    </row>
    <row r="56262" spans="16:30">
      <c r="P56262" s="6"/>
      <c r="AA56262" s="6"/>
      <c r="AC56262" s="6"/>
      <c r="AD56262" s="6"/>
    </row>
    <row r="56263" spans="16:30">
      <c r="P56263" s="6"/>
      <c r="AA56263" s="6"/>
      <c r="AC56263" s="6"/>
      <c r="AD56263" s="6"/>
    </row>
    <row r="56264" spans="16:30">
      <c r="P56264" s="6"/>
      <c r="AA56264" s="6"/>
      <c r="AC56264" s="6"/>
      <c r="AD56264" s="6"/>
    </row>
    <row r="56265" spans="16:30">
      <c r="P56265" s="6"/>
      <c r="AA56265" s="6"/>
      <c r="AC56265" s="6"/>
      <c r="AD56265" s="6"/>
    </row>
    <row r="56266" spans="16:30">
      <c r="P56266" s="6"/>
      <c r="AA56266" s="6"/>
      <c r="AC56266" s="6"/>
      <c r="AD56266" s="6"/>
    </row>
    <row r="56267" spans="16:30">
      <c r="P56267" s="6"/>
      <c r="AA56267" s="6"/>
      <c r="AC56267" s="6"/>
      <c r="AD56267" s="6"/>
    </row>
    <row r="56268" spans="16:30">
      <c r="P56268" s="6"/>
      <c r="AA56268" s="6"/>
      <c r="AC56268" s="6"/>
      <c r="AD56268" s="6"/>
    </row>
    <row r="56269" spans="16:30">
      <c r="P56269" s="6"/>
      <c r="AA56269" s="6"/>
      <c r="AC56269" s="6"/>
      <c r="AD56269" s="6"/>
    </row>
    <row r="56270" spans="16:30">
      <c r="P56270" s="6"/>
      <c r="AA56270" s="6"/>
      <c r="AC56270" s="6"/>
      <c r="AD56270" s="6"/>
    </row>
    <row r="56271" spans="16:30">
      <c r="P56271" s="6"/>
      <c r="AA56271" s="6"/>
      <c r="AC56271" s="6"/>
      <c r="AD56271" s="6"/>
    </row>
    <row r="56272" spans="16:30">
      <c r="P56272" s="6"/>
      <c r="AA56272" s="6"/>
      <c r="AC56272" s="6"/>
      <c r="AD56272" s="6"/>
    </row>
    <row r="56273" spans="16:30">
      <c r="P56273" s="6"/>
      <c r="AA56273" s="6"/>
      <c r="AC56273" s="6"/>
      <c r="AD56273" s="6"/>
    </row>
    <row r="56274" spans="16:30">
      <c r="P56274" s="6"/>
      <c r="AA56274" s="6"/>
      <c r="AC56274" s="6"/>
      <c r="AD56274" s="6"/>
    </row>
    <row r="56275" spans="16:30">
      <c r="P56275" s="6"/>
      <c r="AA56275" s="6"/>
      <c r="AC56275" s="6"/>
      <c r="AD56275" s="6"/>
    </row>
    <row r="56276" spans="16:30">
      <c r="P56276" s="6"/>
      <c r="AA56276" s="6"/>
      <c r="AC56276" s="6"/>
      <c r="AD56276" s="6"/>
    </row>
    <row r="56277" spans="16:30">
      <c r="P56277" s="6"/>
      <c r="AA56277" s="6"/>
      <c r="AC56277" s="6"/>
      <c r="AD56277" s="6"/>
    </row>
    <row r="56278" spans="16:30">
      <c r="P56278" s="6"/>
      <c r="AA56278" s="6"/>
      <c r="AC56278" s="6"/>
      <c r="AD56278" s="6"/>
    </row>
    <row r="56279" spans="16:30">
      <c r="P56279" s="6"/>
      <c r="AA56279" s="6"/>
      <c r="AC56279" s="6"/>
      <c r="AD56279" s="6"/>
    </row>
    <row r="56280" spans="16:30">
      <c r="P56280" s="6"/>
      <c r="AA56280" s="6"/>
      <c r="AC56280" s="6"/>
      <c r="AD56280" s="6"/>
    </row>
    <row r="56281" spans="16:30">
      <c r="P56281" s="6"/>
      <c r="AA56281" s="6"/>
      <c r="AC56281" s="6"/>
      <c r="AD56281" s="6"/>
    </row>
    <row r="56282" spans="16:30">
      <c r="P56282" s="6"/>
      <c r="AA56282" s="6"/>
      <c r="AC56282" s="6"/>
      <c r="AD56282" s="6"/>
    </row>
    <row r="56283" spans="16:30">
      <c r="P56283" s="6"/>
      <c r="AA56283" s="6"/>
      <c r="AC56283" s="6"/>
      <c r="AD56283" s="6"/>
    </row>
    <row r="56284" spans="16:30">
      <c r="P56284" s="6"/>
      <c r="AA56284" s="6"/>
      <c r="AC56284" s="6"/>
      <c r="AD56284" s="6"/>
    </row>
    <row r="56285" spans="16:30">
      <c r="P56285" s="6"/>
      <c r="AA56285" s="6"/>
      <c r="AC56285" s="6"/>
      <c r="AD56285" s="6"/>
    </row>
    <row r="56286" spans="16:30">
      <c r="P56286" s="6"/>
      <c r="AA56286" s="6"/>
      <c r="AC56286" s="6"/>
      <c r="AD56286" s="6"/>
    </row>
    <row r="56287" spans="16:30">
      <c r="P56287" s="6"/>
      <c r="AA56287" s="6"/>
      <c r="AC56287" s="6"/>
      <c r="AD56287" s="6"/>
    </row>
    <row r="56288" spans="16:30">
      <c r="P56288" s="6"/>
      <c r="AA56288" s="6"/>
      <c r="AC56288" s="6"/>
      <c r="AD56288" s="6"/>
    </row>
    <row r="56289" spans="16:30">
      <c r="P56289" s="6"/>
      <c r="AA56289" s="6"/>
      <c r="AC56289" s="6"/>
      <c r="AD56289" s="6"/>
    </row>
    <row r="56290" spans="16:30">
      <c r="P56290" s="6"/>
      <c r="AA56290" s="6"/>
      <c r="AC56290" s="6"/>
      <c r="AD56290" s="6"/>
    </row>
    <row r="56291" spans="16:30">
      <c r="P56291" s="6"/>
      <c r="AA56291" s="6"/>
      <c r="AC56291" s="6"/>
      <c r="AD56291" s="6"/>
    </row>
    <row r="56292" spans="16:30">
      <c r="P56292" s="6"/>
      <c r="AA56292" s="6"/>
      <c r="AC56292" s="6"/>
      <c r="AD56292" s="6"/>
    </row>
    <row r="56293" spans="16:30">
      <c r="P56293" s="6"/>
      <c r="AA56293" s="6"/>
      <c r="AC56293" s="6"/>
      <c r="AD56293" s="6"/>
    </row>
    <row r="56294" spans="16:30">
      <c r="P56294" s="6"/>
      <c r="AA56294" s="6"/>
      <c r="AC56294" s="6"/>
      <c r="AD56294" s="6"/>
    </row>
    <row r="56295" spans="16:30">
      <c r="P56295" s="6"/>
      <c r="AA56295" s="6"/>
      <c r="AC56295" s="6"/>
      <c r="AD56295" s="6"/>
    </row>
    <row r="56296" spans="16:30">
      <c r="P56296" s="6"/>
      <c r="AA56296" s="6"/>
      <c r="AC56296" s="6"/>
      <c r="AD56296" s="6"/>
    </row>
    <row r="56297" spans="16:30">
      <c r="P56297" s="6"/>
      <c r="AA56297" s="6"/>
      <c r="AC56297" s="6"/>
      <c r="AD56297" s="6"/>
    </row>
    <row r="56298" spans="16:30">
      <c r="P56298" s="6"/>
      <c r="AA56298" s="6"/>
      <c r="AC56298" s="6"/>
      <c r="AD56298" s="6"/>
    </row>
    <row r="56299" spans="16:30">
      <c r="P56299" s="6"/>
      <c r="AA56299" s="6"/>
      <c r="AC56299" s="6"/>
      <c r="AD56299" s="6"/>
    </row>
    <row r="56300" spans="16:30">
      <c r="P56300" s="6"/>
      <c r="AA56300" s="6"/>
      <c r="AC56300" s="6"/>
      <c r="AD56300" s="6"/>
    </row>
    <row r="56301" spans="16:30">
      <c r="P56301" s="6"/>
      <c r="AA56301" s="6"/>
      <c r="AC56301" s="6"/>
      <c r="AD56301" s="6"/>
    </row>
    <row r="56302" spans="16:30">
      <c r="P56302" s="6"/>
      <c r="AA56302" s="6"/>
      <c r="AC56302" s="6"/>
      <c r="AD56302" s="6"/>
    </row>
    <row r="56303" spans="16:30">
      <c r="P56303" s="6"/>
      <c r="AA56303" s="6"/>
      <c r="AC56303" s="6"/>
      <c r="AD56303" s="6"/>
    </row>
    <row r="56304" spans="16:30">
      <c r="P56304" s="6"/>
      <c r="AA56304" s="6"/>
      <c r="AC56304" s="6"/>
      <c r="AD56304" s="6"/>
    </row>
    <row r="56305" spans="16:30">
      <c r="P56305" s="6"/>
      <c r="AA56305" s="6"/>
      <c r="AC56305" s="6"/>
      <c r="AD56305" s="6"/>
    </row>
    <row r="56306" spans="16:30">
      <c r="P56306" s="6"/>
      <c r="AA56306" s="6"/>
      <c r="AC56306" s="6"/>
      <c r="AD56306" s="6"/>
    </row>
    <row r="56307" spans="16:30">
      <c r="P56307" s="6"/>
      <c r="AA56307" s="6"/>
      <c r="AC56307" s="6"/>
      <c r="AD56307" s="6"/>
    </row>
    <row r="56308" spans="16:30">
      <c r="P56308" s="6"/>
      <c r="AA56308" s="6"/>
      <c r="AC56308" s="6"/>
      <c r="AD56308" s="6"/>
    </row>
    <row r="56309" spans="16:30">
      <c r="P56309" s="6"/>
      <c r="AA56309" s="6"/>
      <c r="AC56309" s="6"/>
      <c r="AD56309" s="6"/>
    </row>
    <row r="56310" spans="16:30">
      <c r="P56310" s="6"/>
      <c r="AA56310" s="6"/>
      <c r="AC56310" s="6"/>
      <c r="AD56310" s="6"/>
    </row>
    <row r="56311" spans="16:30">
      <c r="P56311" s="6"/>
      <c r="AA56311" s="6"/>
      <c r="AC56311" s="6"/>
      <c r="AD56311" s="6"/>
    </row>
    <row r="56312" spans="16:30">
      <c r="P56312" s="6"/>
      <c r="AA56312" s="6"/>
      <c r="AC56312" s="6"/>
      <c r="AD56312" s="6"/>
    </row>
    <row r="56313" spans="16:30">
      <c r="P56313" s="6"/>
      <c r="AA56313" s="6"/>
      <c r="AC56313" s="6"/>
      <c r="AD56313" s="6"/>
    </row>
    <row r="56314" spans="16:30">
      <c r="P56314" s="6"/>
      <c r="AA56314" s="6"/>
      <c r="AC56314" s="6"/>
      <c r="AD56314" s="6"/>
    </row>
    <row r="56315" spans="16:30">
      <c r="P56315" s="6"/>
      <c r="AA56315" s="6"/>
      <c r="AC56315" s="6"/>
      <c r="AD56315" s="6"/>
    </row>
    <row r="56316" spans="16:30">
      <c r="P56316" s="6"/>
      <c r="AA56316" s="6"/>
      <c r="AC56316" s="6"/>
      <c r="AD56316" s="6"/>
    </row>
    <row r="56317" spans="16:30">
      <c r="P56317" s="6"/>
      <c r="AA56317" s="6"/>
      <c r="AC56317" s="6"/>
      <c r="AD56317" s="6"/>
    </row>
    <row r="56318" spans="16:30">
      <c r="P56318" s="6"/>
      <c r="AA56318" s="6"/>
      <c r="AC56318" s="6"/>
      <c r="AD56318" s="6"/>
    </row>
    <row r="56319" spans="16:30">
      <c r="P56319" s="6"/>
      <c r="AA56319" s="6"/>
      <c r="AC56319" s="6"/>
      <c r="AD56319" s="6"/>
    </row>
    <row r="56320" spans="16:30">
      <c r="P56320" s="6"/>
      <c r="AA56320" s="6"/>
      <c r="AC56320" s="6"/>
      <c r="AD56320" s="6"/>
    </row>
    <row r="56321" spans="16:30">
      <c r="P56321" s="6"/>
      <c r="AA56321" s="6"/>
      <c r="AC56321" s="6"/>
      <c r="AD56321" s="6"/>
    </row>
    <row r="56322" spans="16:30">
      <c r="P56322" s="6"/>
      <c r="AA56322" s="6"/>
      <c r="AC56322" s="6"/>
      <c r="AD56322" s="6"/>
    </row>
    <row r="56323" spans="16:30">
      <c r="P56323" s="6"/>
      <c r="AA56323" s="6"/>
      <c r="AC56323" s="6"/>
      <c r="AD56323" s="6"/>
    </row>
    <row r="56324" spans="16:30">
      <c r="P56324" s="6"/>
      <c r="AA56324" s="6"/>
      <c r="AC56324" s="6"/>
      <c r="AD56324" s="6"/>
    </row>
    <row r="56325" spans="16:30">
      <c r="P56325" s="6"/>
      <c r="AA56325" s="6"/>
      <c r="AC56325" s="6"/>
      <c r="AD56325" s="6"/>
    </row>
    <row r="56326" spans="16:30">
      <c r="P56326" s="6"/>
      <c r="AA56326" s="6"/>
      <c r="AC56326" s="6"/>
      <c r="AD56326" s="6"/>
    </row>
    <row r="56327" spans="16:30">
      <c r="P56327" s="6"/>
      <c r="AA56327" s="6"/>
      <c r="AC56327" s="6"/>
      <c r="AD56327" s="6"/>
    </row>
    <row r="56328" spans="16:30">
      <c r="P56328" s="6"/>
      <c r="AA56328" s="6"/>
      <c r="AC56328" s="6"/>
      <c r="AD56328" s="6"/>
    </row>
    <row r="56329" spans="16:30">
      <c r="P56329" s="6"/>
      <c r="AA56329" s="6"/>
      <c r="AC56329" s="6"/>
      <c r="AD56329" s="6"/>
    </row>
    <row r="56330" spans="16:30">
      <c r="P56330" s="6"/>
      <c r="AA56330" s="6"/>
      <c r="AC56330" s="6"/>
      <c r="AD56330" s="6"/>
    </row>
    <row r="56331" spans="16:30">
      <c r="P56331" s="6"/>
      <c r="AA56331" s="6"/>
      <c r="AC56331" s="6"/>
      <c r="AD56331" s="6"/>
    </row>
    <row r="56332" spans="16:30">
      <c r="P56332" s="6"/>
      <c r="AA56332" s="6"/>
      <c r="AC56332" s="6"/>
      <c r="AD56332" s="6"/>
    </row>
    <row r="56333" spans="16:30">
      <c r="P56333" s="6"/>
      <c r="AA56333" s="6"/>
      <c r="AC56333" s="6"/>
      <c r="AD56333" s="6"/>
    </row>
    <row r="56334" spans="16:30">
      <c r="P56334" s="6"/>
      <c r="AA56334" s="6"/>
      <c r="AC56334" s="6"/>
      <c r="AD56334" s="6"/>
    </row>
    <row r="56335" spans="16:30">
      <c r="P56335" s="6"/>
      <c r="AA56335" s="6"/>
      <c r="AC56335" s="6"/>
      <c r="AD56335" s="6"/>
    </row>
    <row r="56336" spans="16:30">
      <c r="P56336" s="6"/>
      <c r="AA56336" s="6"/>
      <c r="AC56336" s="6"/>
      <c r="AD56336" s="6"/>
    </row>
    <row r="56337" spans="16:30">
      <c r="P56337" s="6"/>
      <c r="AA56337" s="6"/>
      <c r="AC56337" s="6"/>
      <c r="AD56337" s="6"/>
    </row>
    <row r="56338" spans="16:30">
      <c r="P56338" s="6"/>
      <c r="AA56338" s="6"/>
      <c r="AC56338" s="6"/>
      <c r="AD56338" s="6"/>
    </row>
    <row r="56339" spans="16:30">
      <c r="P56339" s="6"/>
      <c r="AA56339" s="6"/>
      <c r="AC56339" s="6"/>
      <c r="AD56339" s="6"/>
    </row>
    <row r="56340" spans="16:30">
      <c r="P56340" s="6"/>
      <c r="AA56340" s="6"/>
      <c r="AC56340" s="6"/>
      <c r="AD56340" s="6"/>
    </row>
    <row r="56341" spans="16:30">
      <c r="P56341" s="6"/>
      <c r="AA56341" s="6"/>
      <c r="AC56341" s="6"/>
      <c r="AD56341" s="6"/>
    </row>
    <row r="56342" spans="16:30">
      <c r="P56342" s="6"/>
      <c r="AA56342" s="6"/>
      <c r="AC56342" s="6"/>
      <c r="AD56342" s="6"/>
    </row>
    <row r="56343" spans="16:30">
      <c r="P56343" s="6"/>
      <c r="AA56343" s="6"/>
      <c r="AC56343" s="6"/>
      <c r="AD56343" s="6"/>
    </row>
    <row r="56344" spans="16:30">
      <c r="P56344" s="6"/>
      <c r="AA56344" s="6"/>
      <c r="AC56344" s="6"/>
      <c r="AD56344" s="6"/>
    </row>
    <row r="56345" spans="16:30">
      <c r="P56345" s="6"/>
      <c r="AA56345" s="6"/>
      <c r="AC56345" s="6"/>
      <c r="AD56345" s="6"/>
    </row>
    <row r="56346" spans="16:30">
      <c r="P56346" s="6"/>
      <c r="AA56346" s="6"/>
      <c r="AC56346" s="6"/>
      <c r="AD56346" s="6"/>
    </row>
    <row r="56347" spans="16:30">
      <c r="P56347" s="6"/>
      <c r="AA56347" s="6"/>
      <c r="AC56347" s="6"/>
      <c r="AD56347" s="6"/>
    </row>
    <row r="56348" spans="16:30">
      <c r="P56348" s="6"/>
      <c r="AA56348" s="6"/>
      <c r="AC56348" s="6"/>
      <c r="AD56348" s="6"/>
    </row>
    <row r="56349" spans="16:30">
      <c r="P56349" s="6"/>
      <c r="AA56349" s="6"/>
      <c r="AC56349" s="6"/>
      <c r="AD56349" s="6"/>
    </row>
    <row r="56350" spans="16:30">
      <c r="P56350" s="6"/>
      <c r="AA56350" s="6"/>
      <c r="AC56350" s="6"/>
      <c r="AD56350" s="6"/>
    </row>
    <row r="56351" spans="16:30">
      <c r="P56351" s="6"/>
      <c r="AA56351" s="6"/>
      <c r="AC56351" s="6"/>
      <c r="AD56351" s="6"/>
    </row>
    <row r="56352" spans="16:30">
      <c r="P56352" s="6"/>
      <c r="AA56352" s="6"/>
      <c r="AC56352" s="6"/>
      <c r="AD56352" s="6"/>
    </row>
    <row r="56353" spans="16:30">
      <c r="P56353" s="6"/>
      <c r="AA56353" s="6"/>
      <c r="AC56353" s="6"/>
      <c r="AD56353" s="6"/>
    </row>
    <row r="56354" spans="16:30">
      <c r="P56354" s="6"/>
      <c r="AA56354" s="6"/>
      <c r="AC56354" s="6"/>
      <c r="AD56354" s="6"/>
    </row>
    <row r="56355" spans="16:30">
      <c r="P56355" s="6"/>
      <c r="AA56355" s="6"/>
      <c r="AC56355" s="6"/>
      <c r="AD56355" s="6"/>
    </row>
    <row r="56356" spans="16:30">
      <c r="P56356" s="6"/>
      <c r="AA56356" s="6"/>
      <c r="AC56356" s="6"/>
      <c r="AD56356" s="6"/>
    </row>
    <row r="56357" spans="16:30">
      <c r="P56357" s="6"/>
      <c r="AA56357" s="6"/>
      <c r="AC56357" s="6"/>
      <c r="AD56357" s="6"/>
    </row>
    <row r="56358" spans="16:30">
      <c r="P56358" s="6"/>
      <c r="AA56358" s="6"/>
      <c r="AC56358" s="6"/>
      <c r="AD56358" s="6"/>
    </row>
    <row r="56359" spans="16:30">
      <c r="P56359" s="6"/>
      <c r="AA56359" s="6"/>
      <c r="AC56359" s="6"/>
      <c r="AD56359" s="6"/>
    </row>
    <row r="56360" spans="16:30">
      <c r="P56360" s="6"/>
      <c r="AA56360" s="6"/>
      <c r="AC56360" s="6"/>
      <c r="AD56360" s="6"/>
    </row>
    <row r="56361" spans="16:30">
      <c r="P56361" s="6"/>
      <c r="AA56361" s="6"/>
      <c r="AC56361" s="6"/>
      <c r="AD56361" s="6"/>
    </row>
    <row r="56362" spans="16:30">
      <c r="P56362" s="6"/>
      <c r="AA56362" s="6"/>
      <c r="AC56362" s="6"/>
      <c r="AD56362" s="6"/>
    </row>
    <row r="56363" spans="16:30">
      <c r="P56363" s="6"/>
      <c r="AA56363" s="6"/>
      <c r="AC56363" s="6"/>
      <c r="AD56363" s="6"/>
    </row>
    <row r="56364" spans="16:30">
      <c r="P56364" s="6"/>
      <c r="AA56364" s="6"/>
      <c r="AC56364" s="6"/>
      <c r="AD56364" s="6"/>
    </row>
    <row r="56365" spans="16:30">
      <c r="P56365" s="6"/>
      <c r="AA56365" s="6"/>
      <c r="AC56365" s="6"/>
      <c r="AD56365" s="6"/>
    </row>
    <row r="56366" spans="16:30">
      <c r="P56366" s="6"/>
      <c r="AA56366" s="6"/>
      <c r="AC56366" s="6"/>
      <c r="AD56366" s="6"/>
    </row>
    <row r="56367" spans="16:30">
      <c r="P56367" s="6"/>
      <c r="AA56367" s="6"/>
      <c r="AC56367" s="6"/>
      <c r="AD56367" s="6"/>
    </row>
    <row r="56368" spans="16:30">
      <c r="P56368" s="6"/>
      <c r="AA56368" s="6"/>
      <c r="AC56368" s="6"/>
      <c r="AD56368" s="6"/>
    </row>
    <row r="56369" spans="16:30">
      <c r="P56369" s="6"/>
      <c r="AA56369" s="6"/>
      <c r="AC56369" s="6"/>
      <c r="AD56369" s="6"/>
    </row>
    <row r="56370" spans="16:30">
      <c r="P56370" s="6"/>
      <c r="AA56370" s="6"/>
      <c r="AC56370" s="6"/>
      <c r="AD56370" s="6"/>
    </row>
    <row r="56371" spans="16:30">
      <c r="P56371" s="6"/>
      <c r="AA56371" s="6"/>
      <c r="AC56371" s="6"/>
      <c r="AD56371" s="6"/>
    </row>
    <row r="56372" spans="16:30">
      <c r="P56372" s="6"/>
      <c r="AA56372" s="6"/>
      <c r="AC56372" s="6"/>
      <c r="AD56372" s="6"/>
    </row>
    <row r="56373" spans="16:30">
      <c r="P56373" s="6"/>
      <c r="AA56373" s="6"/>
      <c r="AC56373" s="6"/>
      <c r="AD56373" s="6"/>
    </row>
    <row r="56374" spans="16:30">
      <c r="P56374" s="6"/>
      <c r="AA56374" s="6"/>
      <c r="AC56374" s="6"/>
      <c r="AD56374" s="6"/>
    </row>
    <row r="56375" spans="16:30">
      <c r="P56375" s="6"/>
      <c r="AA56375" s="6"/>
      <c r="AC56375" s="6"/>
      <c r="AD56375" s="6"/>
    </row>
    <row r="56376" spans="16:30">
      <c r="P56376" s="6"/>
      <c r="AA56376" s="6"/>
      <c r="AC56376" s="6"/>
      <c r="AD56376" s="6"/>
    </row>
    <row r="56377" spans="16:30">
      <c r="P56377" s="6"/>
      <c r="AA56377" s="6"/>
      <c r="AC56377" s="6"/>
      <c r="AD56377" s="6"/>
    </row>
    <row r="56378" spans="16:30">
      <c r="P56378" s="6"/>
      <c r="AA56378" s="6"/>
      <c r="AC56378" s="6"/>
      <c r="AD56378" s="6"/>
    </row>
    <row r="56379" spans="16:30">
      <c r="P56379" s="6"/>
      <c r="AA56379" s="6"/>
      <c r="AC56379" s="6"/>
      <c r="AD56379" s="6"/>
    </row>
    <row r="56380" spans="16:30">
      <c r="P56380" s="6"/>
      <c r="AA56380" s="6"/>
      <c r="AC56380" s="6"/>
      <c r="AD56380" s="6"/>
    </row>
    <row r="56381" spans="16:30">
      <c r="P56381" s="6"/>
      <c r="AA56381" s="6"/>
      <c r="AC56381" s="6"/>
      <c r="AD56381" s="6"/>
    </row>
    <row r="56382" spans="16:30">
      <c r="P56382" s="6"/>
      <c r="AA56382" s="6"/>
      <c r="AC56382" s="6"/>
      <c r="AD56382" s="6"/>
    </row>
    <row r="56383" spans="16:30">
      <c r="P56383" s="6"/>
      <c r="AA56383" s="6"/>
      <c r="AC56383" s="6"/>
      <c r="AD56383" s="6"/>
    </row>
    <row r="56384" spans="16:30">
      <c r="P56384" s="6"/>
      <c r="AA56384" s="6"/>
      <c r="AC56384" s="6"/>
      <c r="AD56384" s="6"/>
    </row>
    <row r="56385" spans="16:30">
      <c r="P56385" s="6"/>
      <c r="AA56385" s="6"/>
      <c r="AC56385" s="6"/>
      <c r="AD56385" s="6"/>
    </row>
    <row r="56386" spans="16:30">
      <c r="P56386" s="6"/>
      <c r="AA56386" s="6"/>
      <c r="AC56386" s="6"/>
      <c r="AD56386" s="6"/>
    </row>
    <row r="56387" spans="16:30">
      <c r="P56387" s="6"/>
      <c r="AA56387" s="6"/>
      <c r="AC56387" s="6"/>
      <c r="AD56387" s="6"/>
    </row>
    <row r="56388" spans="16:30">
      <c r="P56388" s="6"/>
      <c r="AA56388" s="6"/>
      <c r="AC56388" s="6"/>
      <c r="AD56388" s="6"/>
    </row>
    <row r="56389" spans="16:30">
      <c r="P56389" s="6"/>
      <c r="AA56389" s="6"/>
      <c r="AC56389" s="6"/>
      <c r="AD56389" s="6"/>
    </row>
    <row r="56390" spans="16:30">
      <c r="P56390" s="6"/>
      <c r="AA56390" s="6"/>
      <c r="AC56390" s="6"/>
      <c r="AD56390" s="6"/>
    </row>
    <row r="56391" spans="16:30">
      <c r="P56391" s="6"/>
      <c r="AA56391" s="6"/>
      <c r="AC56391" s="6"/>
      <c r="AD56391" s="6"/>
    </row>
    <row r="56392" spans="16:30">
      <c r="P56392" s="6"/>
      <c r="AA56392" s="6"/>
      <c r="AC56392" s="6"/>
      <c r="AD56392" s="6"/>
    </row>
    <row r="56393" spans="16:30">
      <c r="P56393" s="6"/>
      <c r="AA56393" s="6"/>
      <c r="AC56393" s="6"/>
      <c r="AD56393" s="6"/>
    </row>
    <row r="56394" spans="16:30">
      <c r="P56394" s="6"/>
      <c r="AA56394" s="6"/>
      <c r="AC56394" s="6"/>
      <c r="AD56394" s="6"/>
    </row>
    <row r="56395" spans="16:30">
      <c r="P56395" s="6"/>
      <c r="AA56395" s="6"/>
      <c r="AC56395" s="6"/>
      <c r="AD56395" s="6"/>
    </row>
    <row r="56396" spans="16:30">
      <c r="P56396" s="6"/>
      <c r="AA56396" s="6"/>
      <c r="AC56396" s="6"/>
      <c r="AD56396" s="6"/>
    </row>
    <row r="56397" spans="16:30">
      <c r="P56397" s="6"/>
      <c r="AA56397" s="6"/>
      <c r="AC56397" s="6"/>
      <c r="AD56397" s="6"/>
    </row>
    <row r="56398" spans="16:30">
      <c r="P56398" s="6"/>
      <c r="AA56398" s="6"/>
      <c r="AC56398" s="6"/>
      <c r="AD56398" s="6"/>
    </row>
    <row r="56399" spans="16:30">
      <c r="P56399" s="6"/>
      <c r="AA56399" s="6"/>
      <c r="AC56399" s="6"/>
      <c r="AD56399" s="6"/>
    </row>
    <row r="56400" spans="16:30">
      <c r="P56400" s="6"/>
      <c r="AA56400" s="6"/>
      <c r="AC56400" s="6"/>
      <c r="AD56400" s="6"/>
    </row>
    <row r="56401" spans="16:30">
      <c r="P56401" s="6"/>
      <c r="AA56401" s="6"/>
      <c r="AC56401" s="6"/>
      <c r="AD56401" s="6"/>
    </row>
    <row r="56402" spans="16:30">
      <c r="P56402" s="6"/>
      <c r="AA56402" s="6"/>
      <c r="AC56402" s="6"/>
      <c r="AD56402" s="6"/>
    </row>
    <row r="56403" spans="16:30">
      <c r="P56403" s="6"/>
      <c r="AA56403" s="6"/>
      <c r="AC56403" s="6"/>
      <c r="AD56403" s="6"/>
    </row>
    <row r="56404" spans="16:30">
      <c r="P56404" s="6"/>
      <c r="AA56404" s="6"/>
      <c r="AC56404" s="6"/>
      <c r="AD56404" s="6"/>
    </row>
    <row r="56405" spans="16:30">
      <c r="P56405" s="6"/>
      <c r="AA56405" s="6"/>
      <c r="AC56405" s="6"/>
      <c r="AD56405" s="6"/>
    </row>
    <row r="56406" spans="16:30">
      <c r="P56406" s="6"/>
      <c r="AA56406" s="6"/>
      <c r="AC56406" s="6"/>
      <c r="AD56406" s="6"/>
    </row>
    <row r="56407" spans="16:30">
      <c r="P56407" s="6"/>
      <c r="AA56407" s="6"/>
      <c r="AC56407" s="6"/>
      <c r="AD56407" s="6"/>
    </row>
    <row r="56408" spans="16:30">
      <c r="P56408" s="6"/>
      <c r="AA56408" s="6"/>
      <c r="AC56408" s="6"/>
      <c r="AD56408" s="6"/>
    </row>
    <row r="56409" spans="16:30">
      <c r="P56409" s="6"/>
      <c r="AA56409" s="6"/>
      <c r="AC56409" s="6"/>
      <c r="AD56409" s="6"/>
    </row>
    <row r="56410" spans="16:30">
      <c r="P56410" s="6"/>
      <c r="AA56410" s="6"/>
      <c r="AC56410" s="6"/>
      <c r="AD56410" s="6"/>
    </row>
    <row r="56411" spans="16:30">
      <c r="P56411" s="6"/>
      <c r="AA56411" s="6"/>
      <c r="AC56411" s="6"/>
      <c r="AD56411" s="6"/>
    </row>
    <row r="56412" spans="16:30">
      <c r="P56412" s="6"/>
      <c r="AA56412" s="6"/>
      <c r="AC56412" s="6"/>
      <c r="AD56412" s="6"/>
    </row>
    <row r="56413" spans="16:30">
      <c r="P56413" s="6"/>
      <c r="AA56413" s="6"/>
      <c r="AC56413" s="6"/>
      <c r="AD56413" s="6"/>
    </row>
    <row r="56414" spans="16:30">
      <c r="P56414" s="6"/>
      <c r="AA56414" s="6"/>
      <c r="AC56414" s="6"/>
      <c r="AD56414" s="6"/>
    </row>
    <row r="56415" spans="16:30">
      <c r="P56415" s="6"/>
      <c r="AA56415" s="6"/>
      <c r="AC56415" s="6"/>
      <c r="AD56415" s="6"/>
    </row>
    <row r="56416" spans="16:30">
      <c r="P56416" s="6"/>
      <c r="AA56416" s="6"/>
      <c r="AC56416" s="6"/>
      <c r="AD56416" s="6"/>
    </row>
    <row r="56417" spans="16:30">
      <c r="P56417" s="6"/>
      <c r="AA56417" s="6"/>
      <c r="AC56417" s="6"/>
      <c r="AD56417" s="6"/>
    </row>
    <row r="56418" spans="16:30">
      <c r="P56418" s="6"/>
      <c r="AA56418" s="6"/>
      <c r="AC56418" s="6"/>
      <c r="AD56418" s="6"/>
    </row>
    <row r="56419" spans="16:30">
      <c r="P56419" s="6"/>
      <c r="AA56419" s="6"/>
      <c r="AC56419" s="6"/>
      <c r="AD56419" s="6"/>
    </row>
    <row r="56420" spans="16:30">
      <c r="P56420" s="6"/>
      <c r="AA56420" s="6"/>
      <c r="AC56420" s="6"/>
      <c r="AD56420" s="6"/>
    </row>
    <row r="56421" spans="16:30">
      <c r="P56421" s="6"/>
      <c r="AA56421" s="6"/>
      <c r="AC56421" s="6"/>
      <c r="AD56421" s="6"/>
    </row>
    <row r="56422" spans="16:30">
      <c r="P56422" s="6"/>
      <c r="AA56422" s="6"/>
      <c r="AC56422" s="6"/>
      <c r="AD56422" s="6"/>
    </row>
    <row r="56423" spans="16:30">
      <c r="P56423" s="6"/>
      <c r="AA56423" s="6"/>
      <c r="AC56423" s="6"/>
      <c r="AD56423" s="6"/>
    </row>
    <row r="56424" spans="16:30">
      <c r="P56424" s="6"/>
      <c r="AA56424" s="6"/>
      <c r="AC56424" s="6"/>
      <c r="AD56424" s="6"/>
    </row>
    <row r="56425" spans="16:30">
      <c r="P56425" s="6"/>
      <c r="AA56425" s="6"/>
      <c r="AC56425" s="6"/>
      <c r="AD56425" s="6"/>
    </row>
    <row r="56426" spans="16:30">
      <c r="P56426" s="6"/>
      <c r="AA56426" s="6"/>
      <c r="AC56426" s="6"/>
      <c r="AD56426" s="6"/>
    </row>
    <row r="56427" spans="16:30">
      <c r="P56427" s="6"/>
      <c r="AA56427" s="6"/>
      <c r="AC56427" s="6"/>
      <c r="AD56427" s="6"/>
    </row>
    <row r="56428" spans="16:30">
      <c r="P56428" s="6"/>
      <c r="AA56428" s="6"/>
      <c r="AC56428" s="6"/>
      <c r="AD56428" s="6"/>
    </row>
    <row r="56429" spans="16:30">
      <c r="P56429" s="6"/>
      <c r="AA56429" s="6"/>
      <c r="AC56429" s="6"/>
      <c r="AD56429" s="6"/>
    </row>
    <row r="56430" spans="16:30">
      <c r="P56430" s="6"/>
      <c r="AA56430" s="6"/>
      <c r="AC56430" s="6"/>
      <c r="AD56430" s="6"/>
    </row>
    <row r="56431" spans="16:30">
      <c r="P56431" s="6"/>
      <c r="AA56431" s="6"/>
      <c r="AC56431" s="6"/>
      <c r="AD56431" s="6"/>
    </row>
    <row r="56432" spans="16:30">
      <c r="P56432" s="6"/>
      <c r="AA56432" s="6"/>
      <c r="AC56432" s="6"/>
      <c r="AD56432" s="6"/>
    </row>
    <row r="56433" spans="16:30">
      <c r="P56433" s="6"/>
      <c r="AA56433" s="6"/>
      <c r="AC56433" s="6"/>
      <c r="AD56433" s="6"/>
    </row>
    <row r="56434" spans="16:30">
      <c r="P56434" s="6"/>
      <c r="AA56434" s="6"/>
      <c r="AC56434" s="6"/>
      <c r="AD56434" s="6"/>
    </row>
    <row r="56435" spans="16:30">
      <c r="P56435" s="6"/>
      <c r="AA56435" s="6"/>
      <c r="AC56435" s="6"/>
      <c r="AD56435" s="6"/>
    </row>
    <row r="56436" spans="16:30">
      <c r="P56436" s="6"/>
      <c r="AA56436" s="6"/>
      <c r="AC56436" s="6"/>
      <c r="AD56436" s="6"/>
    </row>
    <row r="56437" spans="16:30">
      <c r="P56437" s="6"/>
      <c r="AA56437" s="6"/>
      <c r="AC56437" s="6"/>
      <c r="AD56437" s="6"/>
    </row>
    <row r="56438" spans="16:30">
      <c r="P56438" s="6"/>
      <c r="AA56438" s="6"/>
      <c r="AC56438" s="6"/>
      <c r="AD56438" s="6"/>
    </row>
    <row r="56439" spans="16:30">
      <c r="P56439" s="6"/>
      <c r="AA56439" s="6"/>
      <c r="AC56439" s="6"/>
      <c r="AD56439" s="6"/>
    </row>
    <row r="56440" spans="16:30">
      <c r="P56440" s="6"/>
      <c r="AA56440" s="6"/>
      <c r="AC56440" s="6"/>
      <c r="AD56440" s="6"/>
    </row>
    <row r="56441" spans="16:30">
      <c r="P56441" s="6"/>
      <c r="AA56441" s="6"/>
      <c r="AC56441" s="6"/>
      <c r="AD56441" s="6"/>
    </row>
    <row r="56442" spans="16:30">
      <c r="P56442" s="6"/>
      <c r="AA56442" s="6"/>
      <c r="AC56442" s="6"/>
      <c r="AD56442" s="6"/>
    </row>
    <row r="56443" spans="16:30">
      <c r="P56443" s="6"/>
      <c r="AA56443" s="6"/>
      <c r="AC56443" s="6"/>
      <c r="AD56443" s="6"/>
    </row>
    <row r="56444" spans="16:30">
      <c r="P56444" s="6"/>
      <c r="AA56444" s="6"/>
      <c r="AC56444" s="6"/>
      <c r="AD56444" s="6"/>
    </row>
    <row r="56445" spans="16:30">
      <c r="P56445" s="6"/>
      <c r="AA56445" s="6"/>
      <c r="AC56445" s="6"/>
      <c r="AD56445" s="6"/>
    </row>
    <row r="56446" spans="16:30">
      <c r="P56446" s="6"/>
      <c r="AA56446" s="6"/>
      <c r="AC56446" s="6"/>
      <c r="AD56446" s="6"/>
    </row>
    <row r="56447" spans="16:30">
      <c r="P56447" s="6"/>
      <c r="AA56447" s="6"/>
      <c r="AC56447" s="6"/>
      <c r="AD56447" s="6"/>
    </row>
    <row r="56448" spans="16:30">
      <c r="P56448" s="6"/>
      <c r="AA56448" s="6"/>
      <c r="AC56448" s="6"/>
      <c r="AD56448" s="6"/>
    </row>
    <row r="56449" spans="16:30">
      <c r="P56449" s="6"/>
      <c r="AA56449" s="6"/>
      <c r="AC56449" s="6"/>
      <c r="AD56449" s="6"/>
    </row>
    <row r="56450" spans="16:30">
      <c r="P56450" s="6"/>
      <c r="AA56450" s="6"/>
      <c r="AC56450" s="6"/>
      <c r="AD56450" s="6"/>
    </row>
    <row r="56451" spans="16:30">
      <c r="P56451" s="6"/>
      <c r="AA56451" s="6"/>
      <c r="AC56451" s="6"/>
      <c r="AD56451" s="6"/>
    </row>
    <row r="56452" spans="16:30">
      <c r="P56452" s="6"/>
      <c r="AA56452" s="6"/>
      <c r="AC56452" s="6"/>
      <c r="AD56452" s="6"/>
    </row>
    <row r="56453" spans="16:30">
      <c r="P56453" s="6"/>
      <c r="AA56453" s="6"/>
      <c r="AC56453" s="6"/>
      <c r="AD56453" s="6"/>
    </row>
    <row r="56454" spans="16:30">
      <c r="P56454" s="6"/>
      <c r="AA56454" s="6"/>
      <c r="AC56454" s="6"/>
      <c r="AD56454" s="6"/>
    </row>
    <row r="56455" spans="16:30">
      <c r="P56455" s="6"/>
      <c r="AA56455" s="6"/>
      <c r="AC56455" s="6"/>
      <c r="AD56455" s="6"/>
    </row>
    <row r="56456" spans="16:30">
      <c r="P56456" s="6"/>
      <c r="AA56456" s="6"/>
      <c r="AC56456" s="6"/>
      <c r="AD56456" s="6"/>
    </row>
    <row r="56457" spans="16:30">
      <c r="P56457" s="6"/>
      <c r="AA56457" s="6"/>
      <c r="AC56457" s="6"/>
      <c r="AD56457" s="6"/>
    </row>
    <row r="56458" spans="16:30">
      <c r="P56458" s="6"/>
      <c r="AA56458" s="6"/>
      <c r="AC56458" s="6"/>
      <c r="AD56458" s="6"/>
    </row>
    <row r="56459" spans="16:30">
      <c r="P56459" s="6"/>
      <c r="AA56459" s="6"/>
      <c r="AC56459" s="6"/>
      <c r="AD56459" s="6"/>
    </row>
    <row r="56460" spans="16:30">
      <c r="P56460" s="6"/>
      <c r="AA56460" s="6"/>
      <c r="AC56460" s="6"/>
      <c r="AD56460" s="6"/>
    </row>
    <row r="56461" spans="16:30">
      <c r="P56461" s="6"/>
      <c r="AA56461" s="6"/>
      <c r="AC56461" s="6"/>
      <c r="AD56461" s="6"/>
    </row>
    <row r="56462" spans="16:30">
      <c r="P56462" s="6"/>
      <c r="AA56462" s="6"/>
      <c r="AC56462" s="6"/>
      <c r="AD56462" s="6"/>
    </row>
    <row r="56463" spans="16:30">
      <c r="P56463" s="6"/>
      <c r="AA56463" s="6"/>
      <c r="AC56463" s="6"/>
      <c r="AD56463" s="6"/>
    </row>
    <row r="56464" spans="16:30">
      <c r="P56464" s="6"/>
      <c r="AA56464" s="6"/>
      <c r="AC56464" s="6"/>
      <c r="AD56464" s="6"/>
    </row>
    <row r="56465" spans="16:30">
      <c r="P56465" s="6"/>
      <c r="AA56465" s="6"/>
      <c r="AC56465" s="6"/>
      <c r="AD56465" s="6"/>
    </row>
    <row r="56466" spans="16:30">
      <c r="P56466" s="6"/>
      <c r="AA56466" s="6"/>
      <c r="AC56466" s="6"/>
      <c r="AD56466" s="6"/>
    </row>
    <row r="56467" spans="16:30">
      <c r="P56467" s="6"/>
      <c r="AA56467" s="6"/>
      <c r="AC56467" s="6"/>
      <c r="AD56467" s="6"/>
    </row>
    <row r="56468" spans="16:30">
      <c r="P56468" s="6"/>
      <c r="AA56468" s="6"/>
      <c r="AC56468" s="6"/>
      <c r="AD56468" s="6"/>
    </row>
    <row r="56469" spans="16:30">
      <c r="P56469" s="6"/>
      <c r="AA56469" s="6"/>
      <c r="AC56469" s="6"/>
      <c r="AD56469" s="6"/>
    </row>
    <row r="56470" spans="16:30">
      <c r="P56470" s="6"/>
      <c r="AA56470" s="6"/>
      <c r="AC56470" s="6"/>
      <c r="AD56470" s="6"/>
    </row>
    <row r="56471" spans="16:30">
      <c r="P56471" s="6"/>
      <c r="AA56471" s="6"/>
      <c r="AC56471" s="6"/>
      <c r="AD56471" s="6"/>
    </row>
    <row r="56472" spans="16:30">
      <c r="P56472" s="6"/>
      <c r="AA56472" s="6"/>
      <c r="AC56472" s="6"/>
      <c r="AD56472" s="6"/>
    </row>
    <row r="56473" spans="16:30">
      <c r="P56473" s="6"/>
      <c r="AA56473" s="6"/>
      <c r="AC56473" s="6"/>
      <c r="AD56473" s="6"/>
    </row>
    <row r="56474" spans="16:30">
      <c r="P56474" s="6"/>
      <c r="AA56474" s="6"/>
      <c r="AC56474" s="6"/>
      <c r="AD56474" s="6"/>
    </row>
    <row r="56475" spans="16:30">
      <c r="P56475" s="6"/>
      <c r="AA56475" s="6"/>
      <c r="AC56475" s="6"/>
      <c r="AD56475" s="6"/>
    </row>
    <row r="56476" spans="16:30">
      <c r="P56476" s="6"/>
      <c r="AA56476" s="6"/>
      <c r="AC56476" s="6"/>
      <c r="AD56476" s="6"/>
    </row>
    <row r="56477" spans="16:30">
      <c r="P56477" s="6"/>
      <c r="AA56477" s="6"/>
      <c r="AC56477" s="6"/>
      <c r="AD56477" s="6"/>
    </row>
    <row r="56478" spans="16:30">
      <c r="P56478" s="6"/>
      <c r="AA56478" s="6"/>
      <c r="AC56478" s="6"/>
      <c r="AD56478" s="6"/>
    </row>
    <row r="56479" spans="16:30">
      <c r="P56479" s="6"/>
      <c r="AA56479" s="6"/>
      <c r="AC56479" s="6"/>
      <c r="AD56479" s="6"/>
    </row>
    <row r="56480" spans="16:30">
      <c r="P56480" s="6"/>
      <c r="AA56480" s="6"/>
      <c r="AC56480" s="6"/>
      <c r="AD56480" s="6"/>
    </row>
    <row r="56481" spans="16:30">
      <c r="P56481" s="6"/>
      <c r="AA56481" s="6"/>
      <c r="AC56481" s="6"/>
      <c r="AD56481" s="6"/>
    </row>
    <row r="56482" spans="16:30">
      <c r="P56482" s="6"/>
      <c r="AA56482" s="6"/>
      <c r="AC56482" s="6"/>
      <c r="AD56482" s="6"/>
    </row>
    <row r="56483" spans="16:30">
      <c r="P56483" s="6"/>
      <c r="AA56483" s="6"/>
      <c r="AC56483" s="6"/>
      <c r="AD56483" s="6"/>
    </row>
    <row r="56484" spans="16:30">
      <c r="P56484" s="6"/>
      <c r="AA56484" s="6"/>
      <c r="AC56484" s="6"/>
      <c r="AD56484" s="6"/>
    </row>
    <row r="56485" spans="16:30">
      <c r="P56485" s="6"/>
      <c r="AA56485" s="6"/>
      <c r="AC56485" s="6"/>
      <c r="AD56485" s="6"/>
    </row>
    <row r="56486" spans="16:30">
      <c r="P56486" s="6"/>
      <c r="AA56486" s="6"/>
      <c r="AC56486" s="6"/>
      <c r="AD56486" s="6"/>
    </row>
    <row r="56487" spans="16:30">
      <c r="P56487" s="6"/>
      <c r="AA56487" s="6"/>
      <c r="AC56487" s="6"/>
      <c r="AD56487" s="6"/>
    </row>
    <row r="56488" spans="16:30">
      <c r="P56488" s="6"/>
      <c r="AA56488" s="6"/>
      <c r="AC56488" s="6"/>
      <c r="AD56488" s="6"/>
    </row>
    <row r="56489" spans="16:30">
      <c r="P56489" s="6"/>
      <c r="AA56489" s="6"/>
      <c r="AC56489" s="6"/>
      <c r="AD56489" s="6"/>
    </row>
    <row r="56490" spans="16:30">
      <c r="P56490" s="6"/>
      <c r="AA56490" s="6"/>
      <c r="AC56490" s="6"/>
      <c r="AD56490" s="6"/>
    </row>
    <row r="56491" spans="16:30">
      <c r="P56491" s="6"/>
      <c r="AA56491" s="6"/>
      <c r="AC56491" s="6"/>
      <c r="AD56491" s="6"/>
    </row>
    <row r="56492" spans="16:30">
      <c r="P56492" s="6"/>
      <c r="AA56492" s="6"/>
      <c r="AC56492" s="6"/>
      <c r="AD56492" s="6"/>
    </row>
    <row r="56493" spans="16:30">
      <c r="P56493" s="6"/>
      <c r="AA56493" s="6"/>
      <c r="AC56493" s="6"/>
      <c r="AD56493" s="6"/>
    </row>
    <row r="56494" spans="16:30">
      <c r="P56494" s="6"/>
      <c r="AA56494" s="6"/>
      <c r="AC56494" s="6"/>
      <c r="AD56494" s="6"/>
    </row>
    <row r="56495" spans="16:30">
      <c r="P56495" s="6"/>
      <c r="AA56495" s="6"/>
      <c r="AC56495" s="6"/>
      <c r="AD56495" s="6"/>
    </row>
    <row r="56496" spans="16:30">
      <c r="P56496" s="6"/>
      <c r="AA56496" s="6"/>
      <c r="AC56496" s="6"/>
      <c r="AD56496" s="6"/>
    </row>
    <row r="56497" spans="16:30">
      <c r="P56497" s="6"/>
      <c r="AA56497" s="6"/>
      <c r="AC56497" s="6"/>
      <c r="AD56497" s="6"/>
    </row>
    <row r="56498" spans="16:30">
      <c r="P56498" s="6"/>
      <c r="AA56498" s="6"/>
      <c r="AC56498" s="6"/>
      <c r="AD56498" s="6"/>
    </row>
    <row r="56499" spans="16:30">
      <c r="P56499" s="6"/>
      <c r="AA56499" s="6"/>
      <c r="AC56499" s="6"/>
      <c r="AD56499" s="6"/>
    </row>
    <row r="56500" spans="16:30">
      <c r="P56500" s="6"/>
      <c r="AA56500" s="6"/>
      <c r="AC56500" s="6"/>
      <c r="AD56500" s="6"/>
    </row>
    <row r="56501" spans="16:30">
      <c r="P56501" s="6"/>
      <c r="AA56501" s="6"/>
      <c r="AC56501" s="6"/>
      <c r="AD56501" s="6"/>
    </row>
    <row r="56502" spans="16:30">
      <c r="P56502" s="6"/>
      <c r="AA56502" s="6"/>
      <c r="AC56502" s="6"/>
      <c r="AD56502" s="6"/>
    </row>
    <row r="56503" spans="16:30">
      <c r="P56503" s="6"/>
      <c r="AA56503" s="6"/>
      <c r="AC56503" s="6"/>
      <c r="AD56503" s="6"/>
    </row>
    <row r="56504" spans="16:30">
      <c r="P56504" s="6"/>
      <c r="AA56504" s="6"/>
      <c r="AC56504" s="6"/>
      <c r="AD56504" s="6"/>
    </row>
    <row r="56505" spans="16:30">
      <c r="P56505" s="6"/>
      <c r="AA56505" s="6"/>
      <c r="AC56505" s="6"/>
      <c r="AD56505" s="6"/>
    </row>
    <row r="56506" spans="16:30">
      <c r="P56506" s="6"/>
      <c r="AA56506" s="6"/>
      <c r="AC56506" s="6"/>
      <c r="AD56506" s="6"/>
    </row>
    <row r="56507" spans="16:30">
      <c r="P56507" s="6"/>
      <c r="AA56507" s="6"/>
      <c r="AC56507" s="6"/>
      <c r="AD56507" s="6"/>
    </row>
    <row r="56508" spans="16:30">
      <c r="P56508" s="6"/>
      <c r="AA56508" s="6"/>
      <c r="AC56508" s="6"/>
      <c r="AD56508" s="6"/>
    </row>
    <row r="56509" spans="16:30">
      <c r="P56509" s="6"/>
      <c r="AA56509" s="6"/>
      <c r="AC56509" s="6"/>
      <c r="AD56509" s="6"/>
    </row>
    <row r="56510" spans="16:30">
      <c r="P56510" s="6"/>
      <c r="AA56510" s="6"/>
      <c r="AC56510" s="6"/>
      <c r="AD56510" s="6"/>
    </row>
    <row r="56511" spans="16:30">
      <c r="P56511" s="6"/>
      <c r="AA56511" s="6"/>
      <c r="AC56511" s="6"/>
      <c r="AD56511" s="6"/>
    </row>
    <row r="56512" spans="16:30">
      <c r="P56512" s="6"/>
      <c r="AA56512" s="6"/>
      <c r="AC56512" s="6"/>
      <c r="AD56512" s="6"/>
    </row>
    <row r="56513" spans="16:30">
      <c r="P56513" s="6"/>
      <c r="AA56513" s="6"/>
      <c r="AC56513" s="6"/>
      <c r="AD56513" s="6"/>
    </row>
    <row r="56514" spans="16:30">
      <c r="P56514" s="6"/>
      <c r="AA56514" s="6"/>
      <c r="AC56514" s="6"/>
      <c r="AD56514" s="6"/>
    </row>
    <row r="56515" spans="16:30">
      <c r="P56515" s="6"/>
      <c r="AA56515" s="6"/>
      <c r="AC56515" s="6"/>
      <c r="AD56515" s="6"/>
    </row>
    <row r="56516" spans="16:30">
      <c r="P56516" s="6"/>
      <c r="AA56516" s="6"/>
      <c r="AC56516" s="6"/>
      <c r="AD56516" s="6"/>
    </row>
    <row r="56517" spans="16:30">
      <c r="P56517" s="6"/>
      <c r="AA56517" s="6"/>
      <c r="AC56517" s="6"/>
      <c r="AD56517" s="6"/>
    </row>
    <row r="56518" spans="16:30">
      <c r="P56518" s="6"/>
      <c r="AA56518" s="6"/>
      <c r="AC56518" s="6"/>
      <c r="AD56518" s="6"/>
    </row>
    <row r="56519" spans="16:30">
      <c r="P56519" s="6"/>
      <c r="AA56519" s="6"/>
      <c r="AC56519" s="6"/>
      <c r="AD56519" s="6"/>
    </row>
    <row r="56520" spans="16:30">
      <c r="P56520" s="6"/>
      <c r="AA56520" s="6"/>
      <c r="AC56520" s="6"/>
      <c r="AD56520" s="6"/>
    </row>
    <row r="56521" spans="16:30">
      <c r="P56521" s="6"/>
      <c r="AA56521" s="6"/>
      <c r="AC56521" s="6"/>
      <c r="AD56521" s="6"/>
    </row>
    <row r="56522" spans="16:30">
      <c r="P56522" s="6"/>
      <c r="AA56522" s="6"/>
      <c r="AC56522" s="6"/>
      <c r="AD56522" s="6"/>
    </row>
    <row r="56523" spans="16:30">
      <c r="P56523" s="6"/>
      <c r="AA56523" s="6"/>
      <c r="AC56523" s="6"/>
      <c r="AD56523" s="6"/>
    </row>
    <row r="56524" spans="16:30">
      <c r="P56524" s="6"/>
      <c r="AA56524" s="6"/>
      <c r="AC56524" s="6"/>
      <c r="AD56524" s="6"/>
    </row>
    <row r="56525" spans="16:30">
      <c r="P56525" s="6"/>
      <c r="AA56525" s="6"/>
      <c r="AC56525" s="6"/>
      <c r="AD56525" s="6"/>
    </row>
    <row r="56526" spans="16:30">
      <c r="P56526" s="6"/>
      <c r="AA56526" s="6"/>
      <c r="AC56526" s="6"/>
      <c r="AD56526" s="6"/>
    </row>
    <row r="56527" spans="16:30">
      <c r="P56527" s="6"/>
      <c r="AA56527" s="6"/>
      <c r="AC56527" s="6"/>
      <c r="AD56527" s="6"/>
    </row>
    <row r="56528" spans="16:30">
      <c r="P56528" s="6"/>
      <c r="AA56528" s="6"/>
      <c r="AC56528" s="6"/>
      <c r="AD56528" s="6"/>
    </row>
    <row r="56529" spans="16:30">
      <c r="P56529" s="6"/>
      <c r="AA56529" s="6"/>
      <c r="AC56529" s="6"/>
      <c r="AD56529" s="6"/>
    </row>
    <row r="56530" spans="16:30">
      <c r="P56530" s="6"/>
      <c r="AA56530" s="6"/>
      <c r="AC56530" s="6"/>
      <c r="AD56530" s="6"/>
    </row>
    <row r="56531" spans="16:30">
      <c r="P56531" s="6"/>
      <c r="AA56531" s="6"/>
      <c r="AC56531" s="6"/>
      <c r="AD56531" s="6"/>
    </row>
    <row r="56532" spans="16:30">
      <c r="P56532" s="6"/>
      <c r="AA56532" s="6"/>
      <c r="AC56532" s="6"/>
      <c r="AD56532" s="6"/>
    </row>
    <row r="56533" spans="16:30">
      <c r="P56533" s="6"/>
      <c r="AA56533" s="6"/>
      <c r="AC56533" s="6"/>
      <c r="AD56533" s="6"/>
    </row>
    <row r="56534" spans="16:30">
      <c r="P56534" s="6"/>
      <c r="AA56534" s="6"/>
      <c r="AC56534" s="6"/>
      <c r="AD56534" s="6"/>
    </row>
    <row r="56535" spans="16:30">
      <c r="P56535" s="6"/>
      <c r="AA56535" s="6"/>
      <c r="AC56535" s="6"/>
      <c r="AD56535" s="6"/>
    </row>
    <row r="56536" spans="16:30">
      <c r="P56536" s="6"/>
      <c r="AA56536" s="6"/>
      <c r="AC56536" s="6"/>
      <c r="AD56536" s="6"/>
    </row>
    <row r="56537" spans="16:30">
      <c r="P56537" s="6"/>
      <c r="AA56537" s="6"/>
      <c r="AC56537" s="6"/>
      <c r="AD56537" s="6"/>
    </row>
    <row r="56538" spans="16:30">
      <c r="P56538" s="6"/>
      <c r="AA56538" s="6"/>
      <c r="AC56538" s="6"/>
      <c r="AD56538" s="6"/>
    </row>
    <row r="56539" spans="16:30">
      <c r="P56539" s="6"/>
      <c r="AA56539" s="6"/>
      <c r="AC56539" s="6"/>
      <c r="AD56539" s="6"/>
    </row>
    <row r="56540" spans="16:30">
      <c r="P56540" s="6"/>
      <c r="AA56540" s="6"/>
      <c r="AC56540" s="6"/>
      <c r="AD56540" s="6"/>
    </row>
    <row r="56541" spans="16:30">
      <c r="P56541" s="6"/>
      <c r="AA56541" s="6"/>
      <c r="AC56541" s="6"/>
      <c r="AD56541" s="6"/>
    </row>
    <row r="56542" spans="16:30">
      <c r="P56542" s="6"/>
      <c r="AA56542" s="6"/>
      <c r="AC56542" s="6"/>
      <c r="AD56542" s="6"/>
    </row>
    <row r="56543" spans="16:30">
      <c r="P56543" s="6"/>
      <c r="AA56543" s="6"/>
      <c r="AC56543" s="6"/>
      <c r="AD56543" s="6"/>
    </row>
    <row r="56544" spans="16:30">
      <c r="P56544" s="6"/>
      <c r="AA56544" s="6"/>
      <c r="AC56544" s="6"/>
      <c r="AD56544" s="6"/>
    </row>
    <row r="56545" spans="16:30">
      <c r="P56545" s="6"/>
      <c r="AA56545" s="6"/>
      <c r="AC56545" s="6"/>
      <c r="AD56545" s="6"/>
    </row>
    <row r="56546" spans="16:30">
      <c r="P56546" s="6"/>
      <c r="AA56546" s="6"/>
      <c r="AC56546" s="6"/>
      <c r="AD56546" s="6"/>
    </row>
    <row r="56547" spans="16:30">
      <c r="P56547" s="6"/>
      <c r="AA56547" s="6"/>
      <c r="AC56547" s="6"/>
      <c r="AD56547" s="6"/>
    </row>
    <row r="56548" spans="16:30">
      <c r="P56548" s="6"/>
      <c r="AA56548" s="6"/>
      <c r="AC56548" s="6"/>
      <c r="AD56548" s="6"/>
    </row>
    <row r="56549" spans="16:30">
      <c r="P56549" s="6"/>
      <c r="AA56549" s="6"/>
      <c r="AC56549" s="6"/>
      <c r="AD56549" s="6"/>
    </row>
    <row r="56550" spans="16:30">
      <c r="P56550" s="6"/>
      <c r="AA56550" s="6"/>
      <c r="AC56550" s="6"/>
      <c r="AD56550" s="6"/>
    </row>
    <row r="56551" spans="16:30">
      <c r="P56551" s="6"/>
      <c r="AA56551" s="6"/>
      <c r="AC56551" s="6"/>
      <c r="AD56551" s="6"/>
    </row>
    <row r="56552" spans="16:30">
      <c r="P56552" s="6"/>
      <c r="AA56552" s="6"/>
      <c r="AC56552" s="6"/>
      <c r="AD56552" s="6"/>
    </row>
    <row r="56553" spans="16:30">
      <c r="P56553" s="6"/>
      <c r="AA56553" s="6"/>
      <c r="AC56553" s="6"/>
      <c r="AD56553" s="6"/>
    </row>
    <row r="56554" spans="16:30">
      <c r="P56554" s="6"/>
      <c r="AA56554" s="6"/>
      <c r="AC56554" s="6"/>
      <c r="AD56554" s="6"/>
    </row>
    <row r="56555" spans="16:30">
      <c r="P56555" s="6"/>
      <c r="AA56555" s="6"/>
      <c r="AC56555" s="6"/>
      <c r="AD56555" s="6"/>
    </row>
    <row r="56556" spans="16:30">
      <c r="P56556" s="6"/>
      <c r="AA56556" s="6"/>
      <c r="AC56556" s="6"/>
      <c r="AD56556" s="6"/>
    </row>
    <row r="56557" spans="16:30">
      <c r="P56557" s="6"/>
      <c r="AA56557" s="6"/>
      <c r="AC56557" s="6"/>
      <c r="AD56557" s="6"/>
    </row>
    <row r="56558" spans="16:30">
      <c r="P56558" s="6"/>
      <c r="AA56558" s="6"/>
      <c r="AC56558" s="6"/>
      <c r="AD56558" s="6"/>
    </row>
    <row r="56559" spans="16:30">
      <c r="P56559" s="6"/>
      <c r="AA56559" s="6"/>
      <c r="AC56559" s="6"/>
      <c r="AD56559" s="6"/>
    </row>
    <row r="56560" spans="16:30">
      <c r="P56560" s="6"/>
      <c r="AA56560" s="6"/>
      <c r="AC56560" s="6"/>
      <c r="AD56560" s="6"/>
    </row>
    <row r="56561" spans="16:30">
      <c r="P56561" s="6"/>
      <c r="AA56561" s="6"/>
      <c r="AC56561" s="6"/>
      <c r="AD56561" s="6"/>
    </row>
    <row r="56562" spans="16:30">
      <c r="P56562" s="6"/>
      <c r="AA56562" s="6"/>
      <c r="AC56562" s="6"/>
      <c r="AD56562" s="6"/>
    </row>
    <row r="56563" spans="16:30">
      <c r="P56563" s="6"/>
      <c r="AA56563" s="6"/>
      <c r="AC56563" s="6"/>
      <c r="AD56563" s="6"/>
    </row>
    <row r="56564" spans="16:30">
      <c r="P56564" s="6"/>
      <c r="AA56564" s="6"/>
      <c r="AC56564" s="6"/>
      <c r="AD56564" s="6"/>
    </row>
    <row r="56565" spans="16:30">
      <c r="P56565" s="6"/>
      <c r="AA56565" s="6"/>
      <c r="AC56565" s="6"/>
      <c r="AD56565" s="6"/>
    </row>
    <row r="56566" spans="16:30">
      <c r="P56566" s="6"/>
      <c r="AA56566" s="6"/>
      <c r="AC56566" s="6"/>
      <c r="AD56566" s="6"/>
    </row>
    <row r="56567" spans="16:30">
      <c r="P56567" s="6"/>
      <c r="AA56567" s="6"/>
      <c r="AC56567" s="6"/>
      <c r="AD56567" s="6"/>
    </row>
    <row r="56568" spans="16:30">
      <c r="P56568" s="6"/>
      <c r="AA56568" s="6"/>
      <c r="AC56568" s="6"/>
      <c r="AD56568" s="6"/>
    </row>
    <row r="56569" spans="16:30">
      <c r="P56569" s="6"/>
      <c r="AA56569" s="6"/>
      <c r="AC56569" s="6"/>
      <c r="AD56569" s="6"/>
    </row>
    <row r="56570" spans="16:30">
      <c r="P56570" s="6"/>
      <c r="AA56570" s="6"/>
      <c r="AC56570" s="6"/>
      <c r="AD56570" s="6"/>
    </row>
    <row r="56571" spans="16:30">
      <c r="P56571" s="6"/>
      <c r="AA56571" s="6"/>
      <c r="AC56571" s="6"/>
      <c r="AD56571" s="6"/>
    </row>
    <row r="56572" spans="16:30">
      <c r="P56572" s="6"/>
      <c r="AA56572" s="6"/>
      <c r="AC56572" s="6"/>
      <c r="AD56572" s="6"/>
    </row>
    <row r="56573" spans="16:30">
      <c r="P56573" s="6"/>
      <c r="AA56573" s="6"/>
      <c r="AC56573" s="6"/>
      <c r="AD56573" s="6"/>
    </row>
    <row r="56574" spans="16:30">
      <c r="P56574" s="6"/>
      <c r="AA56574" s="6"/>
      <c r="AC56574" s="6"/>
      <c r="AD56574" s="6"/>
    </row>
    <row r="56575" spans="16:30">
      <c r="P56575" s="6"/>
      <c r="AA56575" s="6"/>
      <c r="AC56575" s="6"/>
      <c r="AD56575" s="6"/>
    </row>
    <row r="56576" spans="16:30">
      <c r="P56576" s="6"/>
      <c r="AA56576" s="6"/>
      <c r="AC56576" s="6"/>
      <c r="AD56576" s="6"/>
    </row>
    <row r="56577" spans="16:30">
      <c r="P56577" s="6"/>
      <c r="AA56577" s="6"/>
      <c r="AC56577" s="6"/>
      <c r="AD56577" s="6"/>
    </row>
    <row r="56578" spans="16:30">
      <c r="P56578" s="6"/>
      <c r="AA56578" s="6"/>
      <c r="AC56578" s="6"/>
      <c r="AD56578" s="6"/>
    </row>
    <row r="56579" spans="16:30">
      <c r="P56579" s="6"/>
      <c r="AA56579" s="6"/>
      <c r="AC56579" s="6"/>
      <c r="AD56579" s="6"/>
    </row>
    <row r="56580" spans="16:30">
      <c r="P56580" s="6"/>
      <c r="AA56580" s="6"/>
      <c r="AC56580" s="6"/>
      <c r="AD56580" s="6"/>
    </row>
    <row r="56581" spans="16:30">
      <c r="P56581" s="6"/>
      <c r="AA56581" s="6"/>
      <c r="AC56581" s="6"/>
      <c r="AD56581" s="6"/>
    </row>
    <row r="56582" spans="16:30">
      <c r="P56582" s="6"/>
      <c r="AA56582" s="6"/>
      <c r="AC56582" s="6"/>
      <c r="AD56582" s="6"/>
    </row>
    <row r="56583" spans="16:30">
      <c r="P56583" s="6"/>
      <c r="AA56583" s="6"/>
      <c r="AC56583" s="6"/>
      <c r="AD56583" s="6"/>
    </row>
    <row r="56584" spans="16:30">
      <c r="P56584" s="6"/>
      <c r="AA56584" s="6"/>
      <c r="AC56584" s="6"/>
      <c r="AD56584" s="6"/>
    </row>
    <row r="56585" spans="16:30">
      <c r="P56585" s="6"/>
      <c r="AA56585" s="6"/>
      <c r="AC56585" s="6"/>
      <c r="AD56585" s="6"/>
    </row>
    <row r="56586" spans="16:30">
      <c r="P56586" s="6"/>
      <c r="AA56586" s="6"/>
      <c r="AC56586" s="6"/>
      <c r="AD56586" s="6"/>
    </row>
    <row r="56587" spans="16:30">
      <c r="P56587" s="6"/>
      <c r="AA56587" s="6"/>
      <c r="AC56587" s="6"/>
      <c r="AD56587" s="6"/>
    </row>
    <row r="56588" spans="16:30">
      <c r="P56588" s="6"/>
      <c r="AA56588" s="6"/>
      <c r="AC56588" s="6"/>
      <c r="AD56588" s="6"/>
    </row>
    <row r="56589" spans="16:30">
      <c r="P56589" s="6"/>
      <c r="AA56589" s="6"/>
      <c r="AC56589" s="6"/>
      <c r="AD56589" s="6"/>
    </row>
    <row r="56590" spans="16:30">
      <c r="P56590" s="6"/>
      <c r="AA56590" s="6"/>
      <c r="AC56590" s="6"/>
      <c r="AD56590" s="6"/>
    </row>
    <row r="56591" spans="16:30">
      <c r="P56591" s="6"/>
      <c r="AA56591" s="6"/>
      <c r="AC56591" s="6"/>
      <c r="AD56591" s="6"/>
    </row>
    <row r="56592" spans="16:30">
      <c r="P56592" s="6"/>
      <c r="AA56592" s="6"/>
      <c r="AC56592" s="6"/>
      <c r="AD56592" s="6"/>
    </row>
    <row r="56593" spans="16:30">
      <c r="P56593" s="6"/>
      <c r="AA56593" s="6"/>
      <c r="AC56593" s="6"/>
      <c r="AD56593" s="6"/>
    </row>
    <row r="56594" spans="16:30">
      <c r="P56594" s="6"/>
      <c r="AA56594" s="6"/>
      <c r="AC56594" s="6"/>
      <c r="AD56594" s="6"/>
    </row>
    <row r="56595" spans="16:30">
      <c r="P56595" s="6"/>
      <c r="AA56595" s="6"/>
      <c r="AC56595" s="6"/>
      <c r="AD56595" s="6"/>
    </row>
    <row r="56596" spans="16:30">
      <c r="P56596" s="6"/>
      <c r="AA56596" s="6"/>
      <c r="AC56596" s="6"/>
      <c r="AD56596" s="6"/>
    </row>
    <row r="56597" spans="16:30">
      <c r="P56597" s="6"/>
      <c r="AA56597" s="6"/>
      <c r="AC56597" s="6"/>
      <c r="AD56597" s="6"/>
    </row>
    <row r="56598" spans="16:30">
      <c r="P56598" s="6"/>
      <c r="AA56598" s="6"/>
      <c r="AC56598" s="6"/>
      <c r="AD56598" s="6"/>
    </row>
    <row r="56599" spans="16:30">
      <c r="P56599" s="6"/>
      <c r="AA56599" s="6"/>
      <c r="AC56599" s="6"/>
      <c r="AD56599" s="6"/>
    </row>
    <row r="56600" spans="16:30">
      <c r="P56600" s="6"/>
      <c r="AA56600" s="6"/>
      <c r="AC56600" s="6"/>
      <c r="AD56600" s="6"/>
    </row>
    <row r="56601" spans="16:30">
      <c r="P56601" s="6"/>
      <c r="AA56601" s="6"/>
      <c r="AC56601" s="6"/>
      <c r="AD56601" s="6"/>
    </row>
    <row r="56602" spans="16:30">
      <c r="P56602" s="6"/>
      <c r="AA56602" s="6"/>
      <c r="AC56602" s="6"/>
      <c r="AD56602" s="6"/>
    </row>
    <row r="56603" spans="16:30">
      <c r="P56603" s="6"/>
      <c r="AA56603" s="6"/>
      <c r="AC56603" s="6"/>
      <c r="AD56603" s="6"/>
    </row>
    <row r="56604" spans="16:30">
      <c r="P56604" s="6"/>
      <c r="AA56604" s="6"/>
      <c r="AC56604" s="6"/>
      <c r="AD56604" s="6"/>
    </row>
    <row r="56605" spans="16:30">
      <c r="P56605" s="6"/>
      <c r="AA56605" s="6"/>
      <c r="AC56605" s="6"/>
      <c r="AD56605" s="6"/>
    </row>
    <row r="56606" spans="16:30">
      <c r="P56606" s="6"/>
      <c r="AA56606" s="6"/>
      <c r="AC56606" s="6"/>
      <c r="AD56606" s="6"/>
    </row>
    <row r="56607" spans="16:30">
      <c r="P56607" s="6"/>
      <c r="AA56607" s="6"/>
      <c r="AC56607" s="6"/>
      <c r="AD56607" s="6"/>
    </row>
    <row r="56608" spans="16:30">
      <c r="P56608" s="6"/>
      <c r="AA56608" s="6"/>
      <c r="AC56608" s="6"/>
      <c r="AD56608" s="6"/>
    </row>
    <row r="56609" spans="16:30">
      <c r="P56609" s="6"/>
      <c r="AA56609" s="6"/>
      <c r="AC56609" s="6"/>
      <c r="AD56609" s="6"/>
    </row>
    <row r="56610" spans="16:30">
      <c r="P56610" s="6"/>
      <c r="AA56610" s="6"/>
      <c r="AC56610" s="6"/>
      <c r="AD56610" s="6"/>
    </row>
    <row r="56611" spans="16:30">
      <c r="P56611" s="6"/>
      <c r="AA56611" s="6"/>
      <c r="AC56611" s="6"/>
      <c r="AD56611" s="6"/>
    </row>
    <row r="56612" spans="16:30">
      <c r="P56612" s="6"/>
      <c r="AA56612" s="6"/>
      <c r="AC56612" s="6"/>
      <c r="AD56612" s="6"/>
    </row>
    <row r="56613" spans="16:30">
      <c r="P56613" s="6"/>
      <c r="AA56613" s="6"/>
      <c r="AC56613" s="6"/>
      <c r="AD56613" s="6"/>
    </row>
    <row r="56614" spans="16:30">
      <c r="P56614" s="6"/>
      <c r="AA56614" s="6"/>
      <c r="AC56614" s="6"/>
      <c r="AD56614" s="6"/>
    </row>
    <row r="56615" spans="16:30">
      <c r="P56615" s="6"/>
      <c r="AA56615" s="6"/>
      <c r="AC56615" s="6"/>
      <c r="AD56615" s="6"/>
    </row>
    <row r="56616" spans="16:30">
      <c r="P56616" s="6"/>
      <c r="AA56616" s="6"/>
      <c r="AC56616" s="6"/>
      <c r="AD56616" s="6"/>
    </row>
    <row r="56617" spans="16:30">
      <c r="P56617" s="6"/>
      <c r="AA56617" s="6"/>
      <c r="AC56617" s="6"/>
      <c r="AD56617" s="6"/>
    </row>
    <row r="56618" spans="16:30">
      <c r="P56618" s="6"/>
      <c r="AA56618" s="6"/>
      <c r="AC56618" s="6"/>
      <c r="AD56618" s="6"/>
    </row>
    <row r="56619" spans="16:30">
      <c r="P56619" s="6"/>
      <c r="AA56619" s="6"/>
      <c r="AC56619" s="6"/>
      <c r="AD56619" s="6"/>
    </row>
    <row r="56620" spans="16:30">
      <c r="P56620" s="6"/>
      <c r="AA56620" s="6"/>
      <c r="AC56620" s="6"/>
      <c r="AD56620" s="6"/>
    </row>
    <row r="56621" spans="16:30">
      <c r="P56621" s="6"/>
      <c r="AA56621" s="6"/>
      <c r="AC56621" s="6"/>
      <c r="AD56621" s="6"/>
    </row>
    <row r="56622" spans="16:30">
      <c r="P56622" s="6"/>
      <c r="AA56622" s="6"/>
      <c r="AC56622" s="6"/>
      <c r="AD56622" s="6"/>
    </row>
    <row r="56623" spans="16:30">
      <c r="P56623" s="6"/>
      <c r="AA56623" s="6"/>
      <c r="AC56623" s="6"/>
      <c r="AD56623" s="6"/>
    </row>
    <row r="56624" spans="16:30">
      <c r="P56624" s="6"/>
      <c r="AA56624" s="6"/>
      <c r="AC56624" s="6"/>
      <c r="AD56624" s="6"/>
    </row>
    <row r="56625" spans="16:30">
      <c r="P56625" s="6"/>
      <c r="AA56625" s="6"/>
      <c r="AC56625" s="6"/>
      <c r="AD56625" s="6"/>
    </row>
    <row r="56626" spans="16:30">
      <c r="P56626" s="6"/>
      <c r="AA56626" s="6"/>
      <c r="AC56626" s="6"/>
      <c r="AD56626" s="6"/>
    </row>
    <row r="56627" spans="16:30">
      <c r="P56627" s="6"/>
      <c r="AA56627" s="6"/>
      <c r="AC56627" s="6"/>
      <c r="AD56627" s="6"/>
    </row>
    <row r="56628" spans="16:30">
      <c r="P56628" s="6"/>
      <c r="AA56628" s="6"/>
      <c r="AC56628" s="6"/>
      <c r="AD56628" s="6"/>
    </row>
    <row r="56629" spans="16:30">
      <c r="P56629" s="6"/>
      <c r="AA56629" s="6"/>
      <c r="AC56629" s="6"/>
      <c r="AD56629" s="6"/>
    </row>
    <row r="56630" spans="16:30">
      <c r="P56630" s="6"/>
      <c r="AA56630" s="6"/>
      <c r="AC56630" s="6"/>
      <c r="AD56630" s="6"/>
    </row>
    <row r="56631" spans="16:30">
      <c r="P56631" s="6"/>
      <c r="AA56631" s="6"/>
      <c r="AC56631" s="6"/>
      <c r="AD56631" s="6"/>
    </row>
    <row r="56632" spans="16:30">
      <c r="P56632" s="6"/>
      <c r="AA56632" s="6"/>
      <c r="AC56632" s="6"/>
      <c r="AD56632" s="6"/>
    </row>
    <row r="56633" spans="16:30">
      <c r="P56633" s="6"/>
      <c r="AA56633" s="6"/>
      <c r="AC56633" s="6"/>
      <c r="AD56633" s="6"/>
    </row>
    <row r="56634" spans="16:30">
      <c r="P56634" s="6"/>
      <c r="AA56634" s="6"/>
      <c r="AC56634" s="6"/>
      <c r="AD56634" s="6"/>
    </row>
    <row r="56635" spans="16:30">
      <c r="P56635" s="6"/>
      <c r="AA56635" s="6"/>
      <c r="AC56635" s="6"/>
      <c r="AD56635" s="6"/>
    </row>
    <row r="56636" spans="16:30">
      <c r="P56636" s="6"/>
      <c r="AA56636" s="6"/>
      <c r="AC56636" s="6"/>
      <c r="AD56636" s="6"/>
    </row>
    <row r="56637" spans="16:30">
      <c r="P56637" s="6"/>
      <c r="AA56637" s="6"/>
      <c r="AC56637" s="6"/>
      <c r="AD56637" s="6"/>
    </row>
    <row r="56638" spans="16:30">
      <c r="P56638" s="6"/>
      <c r="AA56638" s="6"/>
      <c r="AC56638" s="6"/>
      <c r="AD56638" s="6"/>
    </row>
    <row r="56639" spans="16:30">
      <c r="P56639" s="6"/>
      <c r="AA56639" s="6"/>
      <c r="AC56639" s="6"/>
      <c r="AD56639" s="6"/>
    </row>
    <row r="56640" spans="16:30">
      <c r="P56640" s="6"/>
      <c r="AA56640" s="6"/>
      <c r="AC56640" s="6"/>
      <c r="AD56640" s="6"/>
    </row>
    <row r="56641" spans="16:30">
      <c r="P56641" s="6"/>
      <c r="AA56641" s="6"/>
      <c r="AC56641" s="6"/>
      <c r="AD56641" s="6"/>
    </row>
    <row r="56642" spans="16:30">
      <c r="P56642" s="6"/>
      <c r="AA56642" s="6"/>
      <c r="AC56642" s="6"/>
      <c r="AD56642" s="6"/>
    </row>
    <row r="56643" spans="16:30">
      <c r="P56643" s="6"/>
      <c r="AA56643" s="6"/>
      <c r="AC56643" s="6"/>
      <c r="AD56643" s="6"/>
    </row>
    <row r="56644" spans="16:30">
      <c r="P56644" s="6"/>
      <c r="AA56644" s="6"/>
      <c r="AC56644" s="6"/>
      <c r="AD56644" s="6"/>
    </row>
    <row r="56645" spans="16:30">
      <c r="P56645" s="6"/>
      <c r="AA56645" s="6"/>
      <c r="AC56645" s="6"/>
      <c r="AD56645" s="6"/>
    </row>
    <row r="56646" spans="16:30">
      <c r="P56646" s="6"/>
      <c r="AA56646" s="6"/>
      <c r="AC56646" s="6"/>
      <c r="AD56646" s="6"/>
    </row>
    <row r="56647" spans="16:30">
      <c r="P56647" s="6"/>
      <c r="AA56647" s="6"/>
      <c r="AC56647" s="6"/>
      <c r="AD56647" s="6"/>
    </row>
    <row r="56648" spans="16:30">
      <c r="P56648" s="6"/>
      <c r="AA56648" s="6"/>
      <c r="AC56648" s="6"/>
      <c r="AD56648" s="6"/>
    </row>
    <row r="56649" spans="16:30">
      <c r="P56649" s="6"/>
      <c r="AA56649" s="6"/>
      <c r="AC56649" s="6"/>
      <c r="AD56649" s="6"/>
    </row>
    <row r="56650" spans="16:30">
      <c r="P56650" s="6"/>
      <c r="AA56650" s="6"/>
      <c r="AC56650" s="6"/>
      <c r="AD56650" s="6"/>
    </row>
    <row r="56651" spans="16:30">
      <c r="P56651" s="6"/>
      <c r="AA56651" s="6"/>
      <c r="AC56651" s="6"/>
      <c r="AD56651" s="6"/>
    </row>
    <row r="56652" spans="16:30">
      <c r="P56652" s="6"/>
      <c r="AA56652" s="6"/>
      <c r="AC56652" s="6"/>
      <c r="AD56652" s="6"/>
    </row>
    <row r="56653" spans="16:30">
      <c r="P56653" s="6"/>
      <c r="AA56653" s="6"/>
      <c r="AC56653" s="6"/>
      <c r="AD56653" s="6"/>
    </row>
    <row r="56654" spans="16:30">
      <c r="P56654" s="6"/>
      <c r="AA56654" s="6"/>
      <c r="AC56654" s="6"/>
      <c r="AD56654" s="6"/>
    </row>
    <row r="56655" spans="16:30">
      <c r="P56655" s="6"/>
      <c r="AA56655" s="6"/>
      <c r="AC56655" s="6"/>
      <c r="AD56655" s="6"/>
    </row>
    <row r="56656" spans="16:30">
      <c r="P56656" s="6"/>
      <c r="AA56656" s="6"/>
      <c r="AC56656" s="6"/>
      <c r="AD56656" s="6"/>
    </row>
    <row r="56657" spans="16:30">
      <c r="P56657" s="6"/>
      <c r="AA56657" s="6"/>
      <c r="AC56657" s="6"/>
      <c r="AD56657" s="6"/>
    </row>
    <row r="56658" spans="16:30">
      <c r="P56658" s="6"/>
      <c r="AA56658" s="6"/>
      <c r="AC56658" s="6"/>
      <c r="AD56658" s="6"/>
    </row>
    <row r="56659" spans="16:30">
      <c r="P56659" s="6"/>
      <c r="AA56659" s="6"/>
      <c r="AC56659" s="6"/>
      <c r="AD56659" s="6"/>
    </row>
    <row r="56660" spans="16:30">
      <c r="P56660" s="6"/>
      <c r="AA56660" s="6"/>
      <c r="AC56660" s="6"/>
      <c r="AD56660" s="6"/>
    </row>
    <row r="56661" spans="16:30">
      <c r="P56661" s="6"/>
      <c r="AA56661" s="6"/>
      <c r="AC56661" s="6"/>
      <c r="AD56661" s="6"/>
    </row>
    <row r="56662" spans="16:30">
      <c r="P56662" s="6"/>
      <c r="AA56662" s="6"/>
      <c r="AC56662" s="6"/>
      <c r="AD56662" s="6"/>
    </row>
    <row r="56663" spans="16:30">
      <c r="P56663" s="6"/>
      <c r="AA56663" s="6"/>
      <c r="AC56663" s="6"/>
      <c r="AD56663" s="6"/>
    </row>
    <row r="56664" spans="16:30">
      <c r="P56664" s="6"/>
      <c r="AA56664" s="6"/>
      <c r="AC56664" s="6"/>
      <c r="AD56664" s="6"/>
    </row>
    <row r="56665" spans="16:30">
      <c r="P56665" s="6"/>
      <c r="AA56665" s="6"/>
      <c r="AC56665" s="6"/>
      <c r="AD56665" s="6"/>
    </row>
    <row r="56666" spans="16:30">
      <c r="P56666" s="6"/>
      <c r="AA56666" s="6"/>
      <c r="AC56666" s="6"/>
      <c r="AD56666" s="6"/>
    </row>
    <row r="56667" spans="16:30">
      <c r="P56667" s="6"/>
      <c r="AA56667" s="6"/>
      <c r="AC56667" s="6"/>
      <c r="AD56667" s="6"/>
    </row>
    <row r="56668" spans="16:30">
      <c r="P56668" s="6"/>
      <c r="AA56668" s="6"/>
      <c r="AC56668" s="6"/>
      <c r="AD56668" s="6"/>
    </row>
    <row r="56669" spans="16:30">
      <c r="P56669" s="6"/>
      <c r="AA56669" s="6"/>
      <c r="AC56669" s="6"/>
      <c r="AD56669" s="6"/>
    </row>
    <row r="56670" spans="16:30">
      <c r="P56670" s="6"/>
      <c r="AA56670" s="6"/>
      <c r="AC56670" s="6"/>
      <c r="AD56670" s="6"/>
    </row>
    <row r="56671" spans="16:30">
      <c r="P56671" s="6"/>
      <c r="AA56671" s="6"/>
      <c r="AC56671" s="6"/>
      <c r="AD56671" s="6"/>
    </row>
    <row r="56672" spans="16:30">
      <c r="P56672" s="6"/>
      <c r="AA56672" s="6"/>
      <c r="AC56672" s="6"/>
      <c r="AD56672" s="6"/>
    </row>
    <row r="56673" spans="16:30">
      <c r="P56673" s="6"/>
      <c r="AA56673" s="6"/>
      <c r="AC56673" s="6"/>
      <c r="AD56673" s="6"/>
    </row>
    <row r="56674" spans="16:30">
      <c r="P56674" s="6"/>
      <c r="AA56674" s="6"/>
      <c r="AC56674" s="6"/>
      <c r="AD56674" s="6"/>
    </row>
    <row r="56675" spans="16:30">
      <c r="P56675" s="6"/>
      <c r="AA56675" s="6"/>
      <c r="AC56675" s="6"/>
      <c r="AD56675" s="6"/>
    </row>
    <row r="56676" spans="16:30">
      <c r="P56676" s="6"/>
      <c r="AA56676" s="6"/>
      <c r="AC56676" s="6"/>
      <c r="AD56676" s="6"/>
    </row>
    <row r="56677" spans="16:30">
      <c r="P56677" s="6"/>
      <c r="AA56677" s="6"/>
      <c r="AC56677" s="6"/>
      <c r="AD56677" s="6"/>
    </row>
    <row r="56678" spans="16:30">
      <c r="P56678" s="6"/>
      <c r="AA56678" s="6"/>
      <c r="AC56678" s="6"/>
      <c r="AD56678" s="6"/>
    </row>
    <row r="56679" spans="16:30">
      <c r="P56679" s="6"/>
      <c r="AA56679" s="6"/>
      <c r="AC56679" s="6"/>
      <c r="AD56679" s="6"/>
    </row>
    <row r="56680" spans="16:30">
      <c r="P56680" s="6"/>
      <c r="AA56680" s="6"/>
      <c r="AC56680" s="6"/>
      <c r="AD56680" s="6"/>
    </row>
    <row r="56681" spans="16:30">
      <c r="P56681" s="6"/>
      <c r="AA56681" s="6"/>
      <c r="AC56681" s="6"/>
      <c r="AD56681" s="6"/>
    </row>
    <row r="56682" spans="16:30">
      <c r="P56682" s="6"/>
      <c r="AA56682" s="6"/>
      <c r="AC56682" s="6"/>
      <c r="AD56682" s="6"/>
    </row>
    <row r="56683" spans="16:30">
      <c r="P56683" s="6"/>
      <c r="AA56683" s="6"/>
      <c r="AC56683" s="6"/>
      <c r="AD56683" s="6"/>
    </row>
    <row r="56684" spans="16:30">
      <c r="P56684" s="6"/>
      <c r="AA56684" s="6"/>
      <c r="AC56684" s="6"/>
      <c r="AD56684" s="6"/>
    </row>
    <row r="56685" spans="16:30">
      <c r="P56685" s="6"/>
      <c r="AA56685" s="6"/>
      <c r="AC56685" s="6"/>
      <c r="AD56685" s="6"/>
    </row>
    <row r="56686" spans="16:30">
      <c r="P56686" s="6"/>
      <c r="AA56686" s="6"/>
      <c r="AC56686" s="6"/>
      <c r="AD56686" s="6"/>
    </row>
    <row r="56687" spans="16:30">
      <c r="P56687" s="6"/>
      <c r="AA56687" s="6"/>
      <c r="AC56687" s="6"/>
      <c r="AD56687" s="6"/>
    </row>
    <row r="56688" spans="16:30">
      <c r="P56688" s="6"/>
      <c r="AA56688" s="6"/>
      <c r="AC56688" s="6"/>
      <c r="AD56688" s="6"/>
    </row>
    <row r="56689" spans="16:30">
      <c r="P56689" s="6"/>
      <c r="AA56689" s="6"/>
      <c r="AC56689" s="6"/>
      <c r="AD56689" s="6"/>
    </row>
    <row r="56690" spans="16:30">
      <c r="P56690" s="6"/>
      <c r="AA56690" s="6"/>
      <c r="AC56690" s="6"/>
      <c r="AD56690" s="6"/>
    </row>
    <row r="56691" spans="16:30">
      <c r="P56691" s="6"/>
      <c r="AA56691" s="6"/>
      <c r="AC56691" s="6"/>
      <c r="AD56691" s="6"/>
    </row>
    <row r="56692" spans="16:30">
      <c r="P56692" s="6"/>
      <c r="AA56692" s="6"/>
      <c r="AC56692" s="6"/>
      <c r="AD56692" s="6"/>
    </row>
    <row r="56693" spans="16:30">
      <c r="P56693" s="6"/>
      <c r="AA56693" s="6"/>
      <c r="AC56693" s="6"/>
      <c r="AD56693" s="6"/>
    </row>
    <row r="56694" spans="16:30">
      <c r="P56694" s="6"/>
      <c r="AA56694" s="6"/>
      <c r="AC56694" s="6"/>
      <c r="AD56694" s="6"/>
    </row>
    <row r="56695" spans="16:30">
      <c r="P56695" s="6"/>
      <c r="AA56695" s="6"/>
      <c r="AC56695" s="6"/>
      <c r="AD56695" s="6"/>
    </row>
    <row r="56696" spans="16:30">
      <c r="P56696" s="6"/>
      <c r="AA56696" s="6"/>
      <c r="AC56696" s="6"/>
      <c r="AD56696" s="6"/>
    </row>
    <row r="56697" spans="16:30">
      <c r="P56697" s="6"/>
      <c r="AA56697" s="6"/>
      <c r="AC56697" s="6"/>
      <c r="AD56697" s="6"/>
    </row>
    <row r="56698" spans="16:30">
      <c r="P56698" s="6"/>
      <c r="AA56698" s="6"/>
      <c r="AC56698" s="6"/>
      <c r="AD56698" s="6"/>
    </row>
    <row r="56699" spans="16:30">
      <c r="P56699" s="6"/>
      <c r="AA56699" s="6"/>
      <c r="AC56699" s="6"/>
      <c r="AD56699" s="6"/>
    </row>
    <row r="56700" spans="16:30">
      <c r="P56700" s="6"/>
      <c r="AA56700" s="6"/>
      <c r="AC56700" s="6"/>
      <c r="AD56700" s="6"/>
    </row>
    <row r="56701" spans="16:30">
      <c r="P56701" s="6"/>
      <c r="AA56701" s="6"/>
      <c r="AC56701" s="6"/>
      <c r="AD56701" s="6"/>
    </row>
    <row r="56702" spans="16:30">
      <c r="P56702" s="6"/>
      <c r="AA56702" s="6"/>
      <c r="AC56702" s="6"/>
      <c r="AD56702" s="6"/>
    </row>
    <row r="56703" spans="16:30">
      <c r="P56703" s="6"/>
      <c r="AA56703" s="6"/>
      <c r="AC56703" s="6"/>
      <c r="AD56703" s="6"/>
    </row>
    <row r="56704" spans="16:30">
      <c r="P56704" s="6"/>
      <c r="AA56704" s="6"/>
      <c r="AC56704" s="6"/>
      <c r="AD56704" s="6"/>
    </row>
    <row r="56705" spans="16:30">
      <c r="P56705" s="6"/>
      <c r="AA56705" s="6"/>
      <c r="AC56705" s="6"/>
      <c r="AD56705" s="6"/>
    </row>
    <row r="56706" spans="16:30">
      <c r="P56706" s="6"/>
      <c r="AA56706" s="6"/>
      <c r="AC56706" s="6"/>
      <c r="AD56706" s="6"/>
    </row>
    <row r="56707" spans="16:30">
      <c r="P56707" s="6"/>
      <c r="AA56707" s="6"/>
      <c r="AC56707" s="6"/>
      <c r="AD56707" s="6"/>
    </row>
    <row r="56708" spans="16:30">
      <c r="P56708" s="6"/>
      <c r="AA56708" s="6"/>
      <c r="AC56708" s="6"/>
      <c r="AD56708" s="6"/>
    </row>
    <row r="56709" spans="16:30">
      <c r="P56709" s="6"/>
      <c r="AA56709" s="6"/>
      <c r="AC56709" s="6"/>
      <c r="AD56709" s="6"/>
    </row>
    <row r="56710" spans="16:30">
      <c r="P56710" s="6"/>
      <c r="AA56710" s="6"/>
      <c r="AC56710" s="6"/>
      <c r="AD56710" s="6"/>
    </row>
    <row r="56711" spans="16:30">
      <c r="P56711" s="6"/>
      <c r="AA56711" s="6"/>
      <c r="AC56711" s="6"/>
      <c r="AD56711" s="6"/>
    </row>
    <row r="56712" spans="16:30">
      <c r="P56712" s="6"/>
      <c r="AA56712" s="6"/>
      <c r="AC56712" s="6"/>
      <c r="AD56712" s="6"/>
    </row>
    <row r="56713" spans="16:30">
      <c r="P56713" s="6"/>
      <c r="AA56713" s="6"/>
      <c r="AC56713" s="6"/>
      <c r="AD56713" s="6"/>
    </row>
    <row r="56714" spans="16:30">
      <c r="P56714" s="6"/>
      <c r="AA56714" s="6"/>
      <c r="AC56714" s="6"/>
      <c r="AD56714" s="6"/>
    </row>
    <row r="56715" spans="16:30">
      <c r="P56715" s="6"/>
      <c r="AA56715" s="6"/>
      <c r="AC56715" s="6"/>
      <c r="AD56715" s="6"/>
    </row>
    <row r="56716" spans="16:30">
      <c r="P56716" s="6"/>
      <c r="AA56716" s="6"/>
      <c r="AC56716" s="6"/>
      <c r="AD56716" s="6"/>
    </row>
    <row r="56717" spans="16:30">
      <c r="P56717" s="6"/>
      <c r="AA56717" s="6"/>
      <c r="AC56717" s="6"/>
      <c r="AD56717" s="6"/>
    </row>
    <row r="56718" spans="16:30">
      <c r="P56718" s="6"/>
      <c r="AA56718" s="6"/>
      <c r="AC56718" s="6"/>
      <c r="AD56718" s="6"/>
    </row>
    <row r="56719" spans="16:30">
      <c r="P56719" s="6"/>
      <c r="AA56719" s="6"/>
      <c r="AC56719" s="6"/>
      <c r="AD56719" s="6"/>
    </row>
    <row r="56720" spans="16:30">
      <c r="P56720" s="6"/>
      <c r="AA56720" s="6"/>
      <c r="AC56720" s="6"/>
      <c r="AD56720" s="6"/>
    </row>
    <row r="56721" spans="16:30">
      <c r="P56721" s="6"/>
      <c r="AA56721" s="6"/>
      <c r="AC56721" s="6"/>
      <c r="AD56721" s="6"/>
    </row>
    <row r="56722" spans="16:30">
      <c r="P56722" s="6"/>
      <c r="AA56722" s="6"/>
      <c r="AC56722" s="6"/>
      <c r="AD56722" s="6"/>
    </row>
    <row r="56723" spans="16:30">
      <c r="P56723" s="6"/>
      <c r="AA56723" s="6"/>
      <c r="AC56723" s="6"/>
      <c r="AD56723" s="6"/>
    </row>
    <row r="56724" spans="16:30">
      <c r="P56724" s="6"/>
      <c r="AA56724" s="6"/>
      <c r="AC56724" s="6"/>
      <c r="AD56724" s="6"/>
    </row>
    <row r="56725" spans="16:30">
      <c r="P56725" s="6"/>
      <c r="AA56725" s="6"/>
      <c r="AC56725" s="6"/>
      <c r="AD56725" s="6"/>
    </row>
    <row r="56726" spans="16:30">
      <c r="P56726" s="6"/>
      <c r="AA56726" s="6"/>
      <c r="AC56726" s="6"/>
      <c r="AD56726" s="6"/>
    </row>
    <row r="56727" spans="16:30">
      <c r="P56727" s="6"/>
      <c r="AA56727" s="6"/>
      <c r="AC56727" s="6"/>
      <c r="AD56727" s="6"/>
    </row>
    <row r="56728" spans="16:30">
      <c r="P56728" s="6"/>
      <c r="AA56728" s="6"/>
      <c r="AC56728" s="6"/>
      <c r="AD56728" s="6"/>
    </row>
    <row r="56729" spans="16:30">
      <c r="P56729" s="6"/>
      <c r="AA56729" s="6"/>
      <c r="AC56729" s="6"/>
      <c r="AD56729" s="6"/>
    </row>
    <row r="56730" spans="16:30">
      <c r="P56730" s="6"/>
      <c r="AA56730" s="6"/>
      <c r="AC56730" s="6"/>
      <c r="AD56730" s="6"/>
    </row>
    <row r="56731" spans="16:30">
      <c r="P56731" s="6"/>
      <c r="AA56731" s="6"/>
      <c r="AC56731" s="6"/>
      <c r="AD56731" s="6"/>
    </row>
    <row r="56732" spans="16:30">
      <c r="P56732" s="6"/>
      <c r="AA56732" s="6"/>
      <c r="AC56732" s="6"/>
      <c r="AD56732" s="6"/>
    </row>
    <row r="56733" spans="16:30">
      <c r="P56733" s="6"/>
      <c r="AA56733" s="6"/>
      <c r="AC56733" s="6"/>
      <c r="AD56733" s="6"/>
    </row>
    <row r="56734" spans="16:30">
      <c r="P56734" s="6"/>
      <c r="AA56734" s="6"/>
      <c r="AC56734" s="6"/>
      <c r="AD56734" s="6"/>
    </row>
    <row r="56735" spans="16:30">
      <c r="P56735" s="6"/>
      <c r="AA56735" s="6"/>
      <c r="AC56735" s="6"/>
      <c r="AD56735" s="6"/>
    </row>
    <row r="56736" spans="16:30">
      <c r="P56736" s="6"/>
      <c r="AA56736" s="6"/>
      <c r="AC56736" s="6"/>
      <c r="AD56736" s="6"/>
    </row>
    <row r="56737" spans="16:30">
      <c r="P56737" s="6"/>
      <c r="AA56737" s="6"/>
      <c r="AC56737" s="6"/>
      <c r="AD56737" s="6"/>
    </row>
    <row r="56738" spans="16:30">
      <c r="P56738" s="6"/>
      <c r="AA56738" s="6"/>
      <c r="AC56738" s="6"/>
      <c r="AD56738" s="6"/>
    </row>
    <row r="56739" spans="16:30">
      <c r="P56739" s="6"/>
      <c r="AA56739" s="6"/>
      <c r="AC56739" s="6"/>
      <c r="AD56739" s="6"/>
    </row>
    <row r="56740" spans="16:30">
      <c r="P56740" s="6"/>
      <c r="AA56740" s="6"/>
      <c r="AC56740" s="6"/>
      <c r="AD56740" s="6"/>
    </row>
    <row r="56741" spans="16:30">
      <c r="P56741" s="6"/>
      <c r="AA56741" s="6"/>
      <c r="AC56741" s="6"/>
      <c r="AD56741" s="6"/>
    </row>
    <row r="56742" spans="16:30">
      <c r="P56742" s="6"/>
      <c r="AA56742" s="6"/>
      <c r="AC56742" s="6"/>
      <c r="AD56742" s="6"/>
    </row>
    <row r="56743" spans="16:30">
      <c r="P56743" s="6"/>
      <c r="AA56743" s="6"/>
      <c r="AC56743" s="6"/>
      <c r="AD56743" s="6"/>
    </row>
    <row r="56744" spans="16:30">
      <c r="P56744" s="6"/>
      <c r="AA56744" s="6"/>
      <c r="AC56744" s="6"/>
      <c r="AD56744" s="6"/>
    </row>
    <row r="56745" spans="16:30">
      <c r="P56745" s="6"/>
      <c r="AA56745" s="6"/>
      <c r="AC56745" s="6"/>
      <c r="AD56745" s="6"/>
    </row>
    <row r="56746" spans="16:30">
      <c r="P56746" s="6"/>
      <c r="AA56746" s="6"/>
      <c r="AC56746" s="6"/>
      <c r="AD56746" s="6"/>
    </row>
    <row r="56747" spans="16:30">
      <c r="P56747" s="6"/>
      <c r="AA56747" s="6"/>
      <c r="AC56747" s="6"/>
      <c r="AD56747" s="6"/>
    </row>
    <row r="56748" spans="16:30">
      <c r="P56748" s="6"/>
      <c r="AA56748" s="6"/>
      <c r="AC56748" s="6"/>
      <c r="AD56748" s="6"/>
    </row>
    <row r="56749" spans="16:30">
      <c r="P56749" s="6"/>
      <c r="AA56749" s="6"/>
      <c r="AC56749" s="6"/>
      <c r="AD56749" s="6"/>
    </row>
    <row r="56750" spans="16:30">
      <c r="P56750" s="6"/>
      <c r="AA56750" s="6"/>
      <c r="AC56750" s="6"/>
      <c r="AD56750" s="6"/>
    </row>
    <row r="56751" spans="16:30">
      <c r="P56751" s="6"/>
      <c r="AA56751" s="6"/>
      <c r="AC56751" s="6"/>
      <c r="AD56751" s="6"/>
    </row>
    <row r="56752" spans="16:30">
      <c r="P56752" s="6"/>
      <c r="AA56752" s="6"/>
      <c r="AC56752" s="6"/>
      <c r="AD56752" s="6"/>
    </row>
    <row r="56753" spans="16:30">
      <c r="P56753" s="6"/>
      <c r="AA56753" s="6"/>
      <c r="AC56753" s="6"/>
      <c r="AD56753" s="6"/>
    </row>
    <row r="56754" spans="16:30">
      <c r="P56754" s="6"/>
      <c r="AA56754" s="6"/>
      <c r="AC56754" s="6"/>
      <c r="AD56754" s="6"/>
    </row>
    <row r="56755" spans="16:30">
      <c r="P56755" s="6"/>
      <c r="AA56755" s="6"/>
      <c r="AC56755" s="6"/>
      <c r="AD56755" s="6"/>
    </row>
    <row r="56756" spans="16:30">
      <c r="P56756" s="6"/>
      <c r="AA56756" s="6"/>
      <c r="AC56756" s="6"/>
      <c r="AD56756" s="6"/>
    </row>
    <row r="56757" spans="16:30">
      <c r="P56757" s="6"/>
      <c r="AA56757" s="6"/>
      <c r="AC56757" s="6"/>
      <c r="AD56757" s="6"/>
    </row>
    <row r="56758" spans="16:30">
      <c r="P56758" s="6"/>
      <c r="AA56758" s="6"/>
      <c r="AC56758" s="6"/>
      <c r="AD56758" s="6"/>
    </row>
    <row r="56759" spans="16:30">
      <c r="P56759" s="6"/>
      <c r="AA56759" s="6"/>
      <c r="AC56759" s="6"/>
      <c r="AD56759" s="6"/>
    </row>
    <row r="56760" spans="16:30">
      <c r="P56760" s="6"/>
      <c r="AA56760" s="6"/>
      <c r="AC56760" s="6"/>
      <c r="AD56760" s="6"/>
    </row>
    <row r="56761" spans="16:30">
      <c r="P56761" s="6"/>
      <c r="AA56761" s="6"/>
      <c r="AC56761" s="6"/>
      <c r="AD56761" s="6"/>
    </row>
    <row r="56762" spans="16:30">
      <c r="P56762" s="6"/>
      <c r="AA56762" s="6"/>
      <c r="AC56762" s="6"/>
      <c r="AD56762" s="6"/>
    </row>
    <row r="56763" spans="16:30">
      <c r="P56763" s="6"/>
      <c r="AA56763" s="6"/>
      <c r="AC56763" s="6"/>
      <c r="AD56763" s="6"/>
    </row>
    <row r="56764" spans="16:30">
      <c r="P56764" s="6"/>
      <c r="AA56764" s="6"/>
      <c r="AC56764" s="6"/>
      <c r="AD56764" s="6"/>
    </row>
    <row r="56765" spans="16:30">
      <c r="P56765" s="6"/>
      <c r="AA56765" s="6"/>
      <c r="AC56765" s="6"/>
      <c r="AD56765" s="6"/>
    </row>
    <row r="56766" spans="16:30">
      <c r="P56766" s="6"/>
      <c r="AA56766" s="6"/>
      <c r="AC56766" s="6"/>
      <c r="AD56766" s="6"/>
    </row>
    <row r="56767" spans="16:30">
      <c r="P56767" s="6"/>
      <c r="AA56767" s="6"/>
      <c r="AC56767" s="6"/>
      <c r="AD56767" s="6"/>
    </row>
    <row r="56768" spans="16:30">
      <c r="P56768" s="6"/>
      <c r="AA56768" s="6"/>
      <c r="AC56768" s="6"/>
      <c r="AD56768" s="6"/>
    </row>
    <row r="56769" spans="16:30">
      <c r="P56769" s="6"/>
      <c r="AA56769" s="6"/>
      <c r="AC56769" s="6"/>
      <c r="AD56769" s="6"/>
    </row>
    <row r="56770" spans="16:30">
      <c r="P56770" s="6"/>
      <c r="AA56770" s="6"/>
      <c r="AC56770" s="6"/>
      <c r="AD56770" s="6"/>
    </row>
    <row r="56771" spans="16:30">
      <c r="P56771" s="6"/>
      <c r="AA56771" s="6"/>
      <c r="AC56771" s="6"/>
      <c r="AD56771" s="6"/>
    </row>
    <row r="56772" spans="16:30">
      <c r="P56772" s="6"/>
      <c r="AA56772" s="6"/>
      <c r="AC56772" s="6"/>
      <c r="AD56772" s="6"/>
    </row>
    <row r="56773" spans="16:30">
      <c r="P56773" s="6"/>
      <c r="AA56773" s="6"/>
      <c r="AC56773" s="6"/>
      <c r="AD56773" s="6"/>
    </row>
    <row r="56774" spans="16:30">
      <c r="P56774" s="6"/>
      <c r="AA56774" s="6"/>
      <c r="AC56774" s="6"/>
      <c r="AD56774" s="6"/>
    </row>
    <row r="56775" spans="16:30">
      <c r="P56775" s="6"/>
      <c r="AA56775" s="6"/>
      <c r="AC56775" s="6"/>
      <c r="AD56775" s="6"/>
    </row>
    <row r="56776" spans="16:30">
      <c r="P56776" s="6"/>
      <c r="AA56776" s="6"/>
      <c r="AC56776" s="6"/>
      <c r="AD56776" s="6"/>
    </row>
    <row r="56777" spans="16:30">
      <c r="P56777" s="6"/>
      <c r="AA56777" s="6"/>
      <c r="AC56777" s="6"/>
      <c r="AD56777" s="6"/>
    </row>
    <row r="56778" spans="16:30">
      <c r="P56778" s="6"/>
      <c r="AA56778" s="6"/>
      <c r="AC56778" s="6"/>
      <c r="AD56778" s="6"/>
    </row>
    <row r="56779" spans="16:30">
      <c r="P56779" s="6"/>
      <c r="AA56779" s="6"/>
      <c r="AC56779" s="6"/>
      <c r="AD56779" s="6"/>
    </row>
    <row r="56780" spans="16:30">
      <c r="P56780" s="6"/>
      <c r="AA56780" s="6"/>
      <c r="AC56780" s="6"/>
      <c r="AD56780" s="6"/>
    </row>
    <row r="56781" spans="16:30">
      <c r="P56781" s="6"/>
      <c r="AA56781" s="6"/>
      <c r="AC56781" s="6"/>
      <c r="AD56781" s="6"/>
    </row>
    <row r="56782" spans="16:30">
      <c r="P56782" s="6"/>
      <c r="AA56782" s="6"/>
      <c r="AC56782" s="6"/>
      <c r="AD56782" s="6"/>
    </row>
    <row r="56783" spans="16:30">
      <c r="P56783" s="6"/>
      <c r="AA56783" s="6"/>
      <c r="AC56783" s="6"/>
      <c r="AD56783" s="6"/>
    </row>
    <row r="56784" spans="16:30">
      <c r="P56784" s="6"/>
      <c r="AA56784" s="6"/>
      <c r="AC56784" s="6"/>
      <c r="AD56784" s="6"/>
    </row>
    <row r="56785" spans="16:30">
      <c r="P56785" s="6"/>
      <c r="AA56785" s="6"/>
      <c r="AC56785" s="6"/>
      <c r="AD56785" s="6"/>
    </row>
    <row r="56786" spans="16:30">
      <c r="P56786" s="6"/>
      <c r="AA56786" s="6"/>
      <c r="AC56786" s="6"/>
      <c r="AD56786" s="6"/>
    </row>
    <row r="56787" spans="16:30">
      <c r="P56787" s="6"/>
      <c r="AA56787" s="6"/>
      <c r="AC56787" s="6"/>
      <c r="AD56787" s="6"/>
    </row>
    <row r="56788" spans="16:30">
      <c r="P56788" s="6"/>
      <c r="AA56788" s="6"/>
      <c r="AC56788" s="6"/>
      <c r="AD56788" s="6"/>
    </row>
    <row r="56789" spans="16:30">
      <c r="P56789" s="6"/>
      <c r="AA56789" s="6"/>
      <c r="AC56789" s="6"/>
      <c r="AD56789" s="6"/>
    </row>
    <row r="56790" spans="16:30">
      <c r="P56790" s="6"/>
      <c r="AA56790" s="6"/>
      <c r="AC56790" s="6"/>
      <c r="AD56790" s="6"/>
    </row>
    <row r="56791" spans="16:30">
      <c r="P56791" s="6"/>
      <c r="AA56791" s="6"/>
      <c r="AC56791" s="6"/>
      <c r="AD56791" s="6"/>
    </row>
    <row r="56792" spans="16:30">
      <c r="P56792" s="6"/>
      <c r="AA56792" s="6"/>
      <c r="AC56792" s="6"/>
      <c r="AD56792" s="6"/>
    </row>
    <row r="56793" spans="16:30">
      <c r="P56793" s="6"/>
      <c r="AA56793" s="6"/>
      <c r="AC56793" s="6"/>
      <c r="AD56793" s="6"/>
    </row>
    <row r="56794" spans="16:30">
      <c r="P56794" s="6"/>
      <c r="AA56794" s="6"/>
      <c r="AC56794" s="6"/>
      <c r="AD56794" s="6"/>
    </row>
    <row r="56795" spans="16:30">
      <c r="P56795" s="6"/>
      <c r="AA56795" s="6"/>
      <c r="AC56795" s="6"/>
      <c r="AD56795" s="6"/>
    </row>
    <row r="56796" spans="16:30">
      <c r="P56796" s="6"/>
      <c r="AA56796" s="6"/>
      <c r="AC56796" s="6"/>
      <c r="AD56796" s="6"/>
    </row>
    <row r="56797" spans="16:30">
      <c r="P56797" s="6"/>
      <c r="AA56797" s="6"/>
      <c r="AC56797" s="6"/>
      <c r="AD56797" s="6"/>
    </row>
    <row r="56798" spans="16:30">
      <c r="P56798" s="6"/>
      <c r="AA56798" s="6"/>
      <c r="AC56798" s="6"/>
      <c r="AD56798" s="6"/>
    </row>
    <row r="56799" spans="16:30">
      <c r="P56799" s="6"/>
      <c r="AA56799" s="6"/>
      <c r="AC56799" s="6"/>
      <c r="AD56799" s="6"/>
    </row>
    <row r="56800" spans="16:30">
      <c r="P56800" s="6"/>
      <c r="AA56800" s="6"/>
      <c r="AC56800" s="6"/>
      <c r="AD56800" s="6"/>
    </row>
    <row r="56801" spans="16:30">
      <c r="P56801" s="6"/>
      <c r="AA56801" s="6"/>
      <c r="AC56801" s="6"/>
      <c r="AD56801" s="6"/>
    </row>
    <row r="56802" spans="16:30">
      <c r="P56802" s="6"/>
      <c r="AA56802" s="6"/>
      <c r="AC56802" s="6"/>
      <c r="AD56802" s="6"/>
    </row>
    <row r="56803" spans="16:30">
      <c r="P56803" s="6"/>
      <c r="AA56803" s="6"/>
      <c r="AC56803" s="6"/>
      <c r="AD56803" s="6"/>
    </row>
    <row r="56804" spans="16:30">
      <c r="P56804" s="6"/>
      <c r="AA56804" s="6"/>
      <c r="AC56804" s="6"/>
      <c r="AD56804" s="6"/>
    </row>
    <row r="56805" spans="16:30">
      <c r="P56805" s="6"/>
      <c r="AA56805" s="6"/>
      <c r="AC56805" s="6"/>
      <c r="AD56805" s="6"/>
    </row>
    <row r="56806" spans="16:30">
      <c r="P56806" s="6"/>
      <c r="AA56806" s="6"/>
      <c r="AC56806" s="6"/>
      <c r="AD56806" s="6"/>
    </row>
    <row r="56807" spans="16:30">
      <c r="P56807" s="6"/>
      <c r="AA56807" s="6"/>
      <c r="AC56807" s="6"/>
      <c r="AD56807" s="6"/>
    </row>
    <row r="56808" spans="16:30">
      <c r="P56808" s="6"/>
      <c r="AA56808" s="6"/>
      <c r="AC56808" s="6"/>
      <c r="AD56808" s="6"/>
    </row>
    <row r="56809" spans="16:30">
      <c r="P56809" s="6"/>
      <c r="AA56809" s="6"/>
      <c r="AC56809" s="6"/>
      <c r="AD56809" s="6"/>
    </row>
    <row r="56810" spans="16:30">
      <c r="P56810" s="6"/>
      <c r="AA56810" s="6"/>
      <c r="AC56810" s="6"/>
      <c r="AD56810" s="6"/>
    </row>
    <row r="56811" spans="16:30">
      <c r="P56811" s="6"/>
      <c r="AA56811" s="6"/>
      <c r="AC56811" s="6"/>
      <c r="AD56811" s="6"/>
    </row>
    <row r="56812" spans="16:30">
      <c r="P56812" s="6"/>
      <c r="AA56812" s="6"/>
      <c r="AC56812" s="6"/>
      <c r="AD56812" s="6"/>
    </row>
    <row r="56813" spans="16:30">
      <c r="P56813" s="6"/>
      <c r="AA56813" s="6"/>
      <c r="AC56813" s="6"/>
      <c r="AD56813" s="6"/>
    </row>
    <row r="56814" spans="16:30">
      <c r="P56814" s="6"/>
      <c r="AA56814" s="6"/>
      <c r="AC56814" s="6"/>
      <c r="AD56814" s="6"/>
    </row>
    <row r="56815" spans="16:30">
      <c r="P56815" s="6"/>
      <c r="AA56815" s="6"/>
      <c r="AC56815" s="6"/>
      <c r="AD56815" s="6"/>
    </row>
    <row r="56816" spans="16:30">
      <c r="P56816" s="6"/>
      <c r="AA56816" s="6"/>
      <c r="AC56816" s="6"/>
      <c r="AD56816" s="6"/>
    </row>
    <row r="56817" spans="16:30">
      <c r="P56817" s="6"/>
      <c r="AA56817" s="6"/>
      <c r="AC56817" s="6"/>
      <c r="AD56817" s="6"/>
    </row>
    <row r="56818" spans="16:30">
      <c r="P56818" s="6"/>
      <c r="AA56818" s="6"/>
      <c r="AC56818" s="6"/>
      <c r="AD56818" s="6"/>
    </row>
    <row r="56819" spans="16:30">
      <c r="P56819" s="6"/>
      <c r="AA56819" s="6"/>
      <c r="AC56819" s="6"/>
      <c r="AD56819" s="6"/>
    </row>
    <row r="56820" spans="16:30">
      <c r="P56820" s="6"/>
      <c r="AA56820" s="6"/>
      <c r="AC56820" s="6"/>
      <c r="AD56820" s="6"/>
    </row>
    <row r="56821" spans="16:30">
      <c r="P56821" s="6"/>
      <c r="AA56821" s="6"/>
      <c r="AC56821" s="6"/>
      <c r="AD56821" s="6"/>
    </row>
    <row r="56822" spans="16:30">
      <c r="P56822" s="6"/>
      <c r="AA56822" s="6"/>
      <c r="AC56822" s="6"/>
      <c r="AD56822" s="6"/>
    </row>
    <row r="56823" spans="16:30">
      <c r="P56823" s="6"/>
      <c r="AA56823" s="6"/>
      <c r="AC56823" s="6"/>
      <c r="AD56823" s="6"/>
    </row>
    <row r="56824" spans="16:30">
      <c r="P56824" s="6"/>
      <c r="AA56824" s="6"/>
      <c r="AC56824" s="6"/>
      <c r="AD56824" s="6"/>
    </row>
    <row r="56825" spans="16:30">
      <c r="P56825" s="6"/>
      <c r="AA56825" s="6"/>
      <c r="AC56825" s="6"/>
      <c r="AD56825" s="6"/>
    </row>
    <row r="56826" spans="16:30">
      <c r="P56826" s="6"/>
      <c r="AA56826" s="6"/>
      <c r="AC56826" s="6"/>
      <c r="AD56826" s="6"/>
    </row>
    <row r="56827" spans="16:30">
      <c r="P56827" s="6"/>
      <c r="AA56827" s="6"/>
      <c r="AC56827" s="6"/>
      <c r="AD56827" s="6"/>
    </row>
    <row r="56828" spans="16:30">
      <c r="P56828" s="6"/>
      <c r="AA56828" s="6"/>
      <c r="AC56828" s="6"/>
      <c r="AD56828" s="6"/>
    </row>
    <row r="56829" spans="16:30">
      <c r="P56829" s="6"/>
      <c r="AA56829" s="6"/>
      <c r="AC56829" s="6"/>
      <c r="AD56829" s="6"/>
    </row>
    <row r="56830" spans="16:30">
      <c r="P56830" s="6"/>
      <c r="AA56830" s="6"/>
      <c r="AC56830" s="6"/>
      <c r="AD56830" s="6"/>
    </row>
    <row r="56831" spans="16:30">
      <c r="P56831" s="6"/>
      <c r="AA56831" s="6"/>
      <c r="AC56831" s="6"/>
      <c r="AD56831" s="6"/>
    </row>
    <row r="56832" spans="16:30">
      <c r="P56832" s="6"/>
      <c r="AA56832" s="6"/>
      <c r="AC56832" s="6"/>
      <c r="AD56832" s="6"/>
    </row>
    <row r="56833" spans="16:30">
      <c r="P56833" s="6"/>
      <c r="AA56833" s="6"/>
      <c r="AC56833" s="6"/>
      <c r="AD56833" s="6"/>
    </row>
    <row r="56834" spans="16:30">
      <c r="P56834" s="6"/>
      <c r="AA56834" s="6"/>
      <c r="AC56834" s="6"/>
      <c r="AD56834" s="6"/>
    </row>
    <row r="56835" spans="16:30">
      <c r="P56835" s="6"/>
      <c r="AA56835" s="6"/>
      <c r="AC56835" s="6"/>
      <c r="AD56835" s="6"/>
    </row>
    <row r="56836" spans="16:30">
      <c r="P56836" s="6"/>
      <c r="AA56836" s="6"/>
      <c r="AC56836" s="6"/>
      <c r="AD56836" s="6"/>
    </row>
    <row r="56837" spans="16:30">
      <c r="P56837" s="6"/>
      <c r="AA56837" s="6"/>
      <c r="AC56837" s="6"/>
      <c r="AD56837" s="6"/>
    </row>
    <row r="56838" spans="16:30">
      <c r="P56838" s="6"/>
      <c r="AA56838" s="6"/>
      <c r="AC56838" s="6"/>
      <c r="AD56838" s="6"/>
    </row>
    <row r="56839" spans="16:30">
      <c r="P56839" s="6"/>
      <c r="AA56839" s="6"/>
      <c r="AC56839" s="6"/>
      <c r="AD56839" s="6"/>
    </row>
    <row r="56840" spans="16:30">
      <c r="P56840" s="6"/>
      <c r="AA56840" s="6"/>
      <c r="AC56840" s="6"/>
      <c r="AD56840" s="6"/>
    </row>
    <row r="56841" spans="16:30">
      <c r="P56841" s="6"/>
      <c r="AA56841" s="6"/>
      <c r="AC56841" s="6"/>
      <c r="AD56841" s="6"/>
    </row>
    <row r="56842" spans="16:30">
      <c r="P56842" s="6"/>
      <c r="AA56842" s="6"/>
      <c r="AC56842" s="6"/>
      <c r="AD56842" s="6"/>
    </row>
    <row r="56843" spans="16:30">
      <c r="P56843" s="6"/>
      <c r="AA56843" s="6"/>
      <c r="AC56843" s="6"/>
      <c r="AD56843" s="6"/>
    </row>
    <row r="56844" spans="16:30">
      <c r="P56844" s="6"/>
      <c r="AA56844" s="6"/>
      <c r="AC56844" s="6"/>
      <c r="AD56844" s="6"/>
    </row>
    <row r="56845" spans="16:30">
      <c r="P56845" s="6"/>
      <c r="AA56845" s="6"/>
      <c r="AC56845" s="6"/>
      <c r="AD56845" s="6"/>
    </row>
    <row r="56846" spans="16:30">
      <c r="P56846" s="6"/>
      <c r="AA56846" s="6"/>
      <c r="AC56846" s="6"/>
      <c r="AD56846" s="6"/>
    </row>
    <row r="56847" spans="16:30">
      <c r="P56847" s="6"/>
      <c r="AA56847" s="6"/>
      <c r="AC56847" s="6"/>
      <c r="AD56847" s="6"/>
    </row>
    <row r="56848" spans="16:30">
      <c r="P56848" s="6"/>
      <c r="AA56848" s="6"/>
      <c r="AC56848" s="6"/>
      <c r="AD56848" s="6"/>
    </row>
    <row r="56849" spans="16:30">
      <c r="P56849" s="6"/>
      <c r="AA56849" s="6"/>
      <c r="AC56849" s="6"/>
      <c r="AD56849" s="6"/>
    </row>
    <row r="56850" spans="16:30">
      <c r="P56850" s="6"/>
      <c r="AA56850" s="6"/>
      <c r="AC56850" s="6"/>
      <c r="AD56850" s="6"/>
    </row>
    <row r="56851" spans="16:30">
      <c r="P56851" s="6"/>
      <c r="AA56851" s="6"/>
      <c r="AC56851" s="6"/>
      <c r="AD56851" s="6"/>
    </row>
    <row r="56852" spans="16:30">
      <c r="P56852" s="6"/>
      <c r="AA56852" s="6"/>
      <c r="AC56852" s="6"/>
      <c r="AD56852" s="6"/>
    </row>
    <row r="56853" spans="16:30">
      <c r="P56853" s="6"/>
      <c r="AA56853" s="6"/>
      <c r="AC56853" s="6"/>
      <c r="AD56853" s="6"/>
    </row>
    <row r="56854" spans="16:30">
      <c r="P56854" s="6"/>
      <c r="AA56854" s="6"/>
      <c r="AC56854" s="6"/>
      <c r="AD56854" s="6"/>
    </row>
    <row r="56855" spans="16:30">
      <c r="P56855" s="6"/>
      <c r="AA56855" s="6"/>
      <c r="AC56855" s="6"/>
      <c r="AD56855" s="6"/>
    </row>
    <row r="56856" spans="16:30">
      <c r="P56856" s="6"/>
      <c r="AA56856" s="6"/>
      <c r="AC56856" s="6"/>
      <c r="AD56856" s="6"/>
    </row>
    <row r="56857" spans="16:30">
      <c r="P56857" s="6"/>
      <c r="AA56857" s="6"/>
      <c r="AC56857" s="6"/>
      <c r="AD56857" s="6"/>
    </row>
    <row r="56858" spans="16:30">
      <c r="P56858" s="6"/>
      <c r="AA56858" s="6"/>
      <c r="AC56858" s="6"/>
      <c r="AD56858" s="6"/>
    </row>
    <row r="56859" spans="16:30">
      <c r="P56859" s="6"/>
      <c r="AA56859" s="6"/>
      <c r="AC56859" s="6"/>
      <c r="AD56859" s="6"/>
    </row>
    <row r="56860" spans="16:30">
      <c r="P56860" s="6"/>
      <c r="AA56860" s="6"/>
      <c r="AC56860" s="6"/>
      <c r="AD56860" s="6"/>
    </row>
    <row r="56861" spans="16:30">
      <c r="P56861" s="6"/>
      <c r="AA56861" s="6"/>
      <c r="AC56861" s="6"/>
      <c r="AD56861" s="6"/>
    </row>
    <row r="56862" spans="16:30">
      <c r="P56862" s="6"/>
      <c r="AA56862" s="6"/>
      <c r="AC56862" s="6"/>
      <c r="AD56862" s="6"/>
    </row>
    <row r="56863" spans="16:30">
      <c r="P56863" s="6"/>
      <c r="AA56863" s="6"/>
      <c r="AC56863" s="6"/>
      <c r="AD56863" s="6"/>
    </row>
    <row r="56864" spans="16:30">
      <c r="P56864" s="6"/>
      <c r="AA56864" s="6"/>
      <c r="AC56864" s="6"/>
      <c r="AD56864" s="6"/>
    </row>
    <row r="56865" spans="16:30">
      <c r="P56865" s="6"/>
      <c r="AA56865" s="6"/>
      <c r="AC56865" s="6"/>
      <c r="AD56865" s="6"/>
    </row>
    <row r="56866" spans="16:30">
      <c r="P56866" s="6"/>
      <c r="AA56866" s="6"/>
      <c r="AC56866" s="6"/>
      <c r="AD56866" s="6"/>
    </row>
    <row r="56867" spans="16:30">
      <c r="P56867" s="6"/>
      <c r="AA56867" s="6"/>
      <c r="AC56867" s="6"/>
      <c r="AD56867" s="6"/>
    </row>
    <row r="56868" spans="16:30">
      <c r="P56868" s="6"/>
      <c r="AA56868" s="6"/>
      <c r="AC56868" s="6"/>
      <c r="AD56868" s="6"/>
    </row>
    <row r="56869" spans="16:30">
      <c r="P56869" s="6"/>
      <c r="AA56869" s="6"/>
      <c r="AC56869" s="6"/>
      <c r="AD56869" s="6"/>
    </row>
    <row r="56870" spans="16:30">
      <c r="P56870" s="6"/>
      <c r="AA56870" s="6"/>
      <c r="AC56870" s="6"/>
      <c r="AD56870" s="6"/>
    </row>
    <row r="56871" spans="16:30">
      <c r="P56871" s="6"/>
      <c r="AA56871" s="6"/>
      <c r="AC56871" s="6"/>
      <c r="AD56871" s="6"/>
    </row>
    <row r="56872" spans="16:30">
      <c r="P56872" s="6"/>
      <c r="AA56872" s="6"/>
      <c r="AC56872" s="6"/>
      <c r="AD56872" s="6"/>
    </row>
    <row r="56873" spans="16:30">
      <c r="P56873" s="6"/>
      <c r="AA56873" s="6"/>
      <c r="AC56873" s="6"/>
      <c r="AD56873" s="6"/>
    </row>
    <row r="56874" spans="16:30">
      <c r="P56874" s="6"/>
      <c r="AA56874" s="6"/>
      <c r="AC56874" s="6"/>
      <c r="AD56874" s="6"/>
    </row>
    <row r="56875" spans="16:30">
      <c r="P56875" s="6"/>
      <c r="AA56875" s="6"/>
      <c r="AC56875" s="6"/>
      <c r="AD56875" s="6"/>
    </row>
    <row r="56876" spans="16:30">
      <c r="P56876" s="6"/>
      <c r="AA56876" s="6"/>
      <c r="AC56876" s="6"/>
      <c r="AD56876" s="6"/>
    </row>
    <row r="56877" spans="16:30">
      <c r="P56877" s="6"/>
      <c r="AA56877" s="6"/>
      <c r="AC56877" s="6"/>
      <c r="AD56877" s="6"/>
    </row>
    <row r="56878" spans="16:30">
      <c r="P56878" s="6"/>
      <c r="AA56878" s="6"/>
      <c r="AC56878" s="6"/>
      <c r="AD56878" s="6"/>
    </row>
    <row r="56879" spans="16:30">
      <c r="P56879" s="6"/>
      <c r="AA56879" s="6"/>
      <c r="AC56879" s="6"/>
      <c r="AD56879" s="6"/>
    </row>
    <row r="56880" spans="16:30">
      <c r="P56880" s="6"/>
      <c r="AA56880" s="6"/>
      <c r="AC56880" s="6"/>
      <c r="AD56880" s="6"/>
    </row>
    <row r="56881" spans="16:30">
      <c r="P56881" s="6"/>
      <c r="AA56881" s="6"/>
      <c r="AC56881" s="6"/>
      <c r="AD56881" s="6"/>
    </row>
    <row r="56882" spans="16:30">
      <c r="P56882" s="6"/>
      <c r="AA56882" s="6"/>
      <c r="AC56882" s="6"/>
      <c r="AD56882" s="6"/>
    </row>
    <row r="56883" spans="16:30">
      <c r="P56883" s="6"/>
      <c r="AA56883" s="6"/>
      <c r="AC56883" s="6"/>
      <c r="AD56883" s="6"/>
    </row>
    <row r="56884" spans="16:30">
      <c r="P56884" s="6"/>
      <c r="AA56884" s="6"/>
      <c r="AC56884" s="6"/>
      <c r="AD56884" s="6"/>
    </row>
    <row r="56885" spans="16:30">
      <c r="P56885" s="6"/>
      <c r="AA56885" s="6"/>
      <c r="AC56885" s="6"/>
      <c r="AD56885" s="6"/>
    </row>
    <row r="56886" spans="16:30">
      <c r="P56886" s="6"/>
      <c r="AA56886" s="6"/>
      <c r="AC56886" s="6"/>
      <c r="AD56886" s="6"/>
    </row>
    <row r="56887" spans="16:30">
      <c r="P56887" s="6"/>
      <c r="AA56887" s="6"/>
      <c r="AC56887" s="6"/>
      <c r="AD56887" s="6"/>
    </row>
    <row r="56888" spans="16:30">
      <c r="P56888" s="6"/>
      <c r="AA56888" s="6"/>
      <c r="AC56888" s="6"/>
      <c r="AD56888" s="6"/>
    </row>
    <row r="56889" spans="16:30">
      <c r="P56889" s="6"/>
      <c r="AA56889" s="6"/>
      <c r="AC56889" s="6"/>
      <c r="AD56889" s="6"/>
    </row>
    <row r="56890" spans="16:30">
      <c r="P56890" s="6"/>
      <c r="AA56890" s="6"/>
      <c r="AC56890" s="6"/>
      <c r="AD56890" s="6"/>
    </row>
    <row r="56891" spans="16:30">
      <c r="P56891" s="6"/>
      <c r="AA56891" s="6"/>
      <c r="AC56891" s="6"/>
      <c r="AD56891" s="6"/>
    </row>
    <row r="56892" spans="16:30">
      <c r="P56892" s="6"/>
      <c r="AA56892" s="6"/>
      <c r="AC56892" s="6"/>
      <c r="AD56892" s="6"/>
    </row>
    <row r="56893" spans="16:30">
      <c r="P56893" s="6"/>
      <c r="AA56893" s="6"/>
      <c r="AC56893" s="6"/>
      <c r="AD56893" s="6"/>
    </row>
    <row r="56894" spans="16:30">
      <c r="P56894" s="6"/>
      <c r="AA56894" s="6"/>
      <c r="AC56894" s="6"/>
      <c r="AD56894" s="6"/>
    </row>
    <row r="56895" spans="16:30">
      <c r="P56895" s="6"/>
      <c r="AA56895" s="6"/>
      <c r="AC56895" s="6"/>
      <c r="AD56895" s="6"/>
    </row>
    <row r="56896" spans="16:30">
      <c r="P56896" s="6"/>
      <c r="AA56896" s="6"/>
      <c r="AC56896" s="6"/>
      <c r="AD56896" s="6"/>
    </row>
    <row r="56897" spans="16:30">
      <c r="P56897" s="6"/>
      <c r="AA56897" s="6"/>
      <c r="AC56897" s="6"/>
      <c r="AD56897" s="6"/>
    </row>
    <row r="56898" spans="16:30">
      <c r="P56898" s="6"/>
      <c r="AA56898" s="6"/>
      <c r="AC56898" s="6"/>
      <c r="AD56898" s="6"/>
    </row>
    <row r="56899" spans="16:30">
      <c r="P56899" s="6"/>
      <c r="AA56899" s="6"/>
      <c r="AC56899" s="6"/>
      <c r="AD56899" s="6"/>
    </row>
    <row r="56900" spans="16:30">
      <c r="P56900" s="6"/>
      <c r="AA56900" s="6"/>
      <c r="AC56900" s="6"/>
      <c r="AD56900" s="6"/>
    </row>
    <row r="56901" spans="16:30">
      <c r="P56901" s="6"/>
      <c r="AA56901" s="6"/>
      <c r="AC56901" s="6"/>
      <c r="AD56901" s="6"/>
    </row>
    <row r="56902" spans="16:30">
      <c r="P56902" s="6"/>
      <c r="AA56902" s="6"/>
      <c r="AC56902" s="6"/>
      <c r="AD56902" s="6"/>
    </row>
    <row r="56903" spans="16:30">
      <c r="P56903" s="6"/>
      <c r="AA56903" s="6"/>
      <c r="AC56903" s="6"/>
      <c r="AD56903" s="6"/>
    </row>
    <row r="56904" spans="16:30">
      <c r="P56904" s="6"/>
      <c r="AA56904" s="6"/>
      <c r="AC56904" s="6"/>
      <c r="AD56904" s="6"/>
    </row>
    <row r="56905" spans="16:30">
      <c r="P56905" s="6"/>
      <c r="AA56905" s="6"/>
      <c r="AC56905" s="6"/>
      <c r="AD56905" s="6"/>
    </row>
    <row r="56906" spans="16:30">
      <c r="P56906" s="6"/>
      <c r="AA56906" s="6"/>
      <c r="AC56906" s="6"/>
      <c r="AD56906" s="6"/>
    </row>
    <row r="56907" spans="16:30">
      <c r="P56907" s="6"/>
      <c r="AA56907" s="6"/>
      <c r="AC56907" s="6"/>
      <c r="AD56907" s="6"/>
    </row>
    <row r="56908" spans="16:30">
      <c r="P56908" s="6"/>
      <c r="AA56908" s="6"/>
      <c r="AC56908" s="6"/>
      <c r="AD56908" s="6"/>
    </row>
    <row r="56909" spans="16:30">
      <c r="P56909" s="6"/>
      <c r="AA56909" s="6"/>
      <c r="AC56909" s="6"/>
      <c r="AD56909" s="6"/>
    </row>
    <row r="56910" spans="16:30">
      <c r="P56910" s="6"/>
      <c r="AA56910" s="6"/>
      <c r="AC56910" s="6"/>
      <c r="AD56910" s="6"/>
    </row>
    <row r="56911" spans="16:30">
      <c r="P56911" s="6"/>
      <c r="AA56911" s="6"/>
      <c r="AC56911" s="6"/>
      <c r="AD56911" s="6"/>
    </row>
    <row r="56912" spans="16:30">
      <c r="P56912" s="6"/>
      <c r="AA56912" s="6"/>
      <c r="AC56912" s="6"/>
      <c r="AD56912" s="6"/>
    </row>
    <row r="56913" spans="16:30">
      <c r="P56913" s="6"/>
      <c r="AA56913" s="6"/>
      <c r="AC56913" s="6"/>
      <c r="AD56913" s="6"/>
    </row>
    <row r="56914" spans="16:30">
      <c r="P56914" s="6"/>
      <c r="AA56914" s="6"/>
      <c r="AC56914" s="6"/>
      <c r="AD56914" s="6"/>
    </row>
    <row r="56915" spans="16:30">
      <c r="P56915" s="6"/>
      <c r="AA56915" s="6"/>
      <c r="AC56915" s="6"/>
      <c r="AD56915" s="6"/>
    </row>
    <row r="56916" spans="16:30">
      <c r="P56916" s="6"/>
      <c r="AA56916" s="6"/>
      <c r="AC56916" s="6"/>
      <c r="AD56916" s="6"/>
    </row>
    <row r="56917" spans="16:30">
      <c r="P56917" s="6"/>
      <c r="AA56917" s="6"/>
      <c r="AC56917" s="6"/>
      <c r="AD56917" s="6"/>
    </row>
    <row r="56918" spans="16:30">
      <c r="P56918" s="6"/>
      <c r="AA56918" s="6"/>
      <c r="AC56918" s="6"/>
      <c r="AD56918" s="6"/>
    </row>
    <row r="56919" spans="16:30">
      <c r="P56919" s="6"/>
      <c r="AA56919" s="6"/>
      <c r="AC56919" s="6"/>
      <c r="AD56919" s="6"/>
    </row>
    <row r="56920" spans="16:30">
      <c r="P56920" s="6"/>
      <c r="AA56920" s="6"/>
      <c r="AC56920" s="6"/>
      <c r="AD56920" s="6"/>
    </row>
    <row r="56921" spans="16:30">
      <c r="P56921" s="6"/>
      <c r="AA56921" s="6"/>
      <c r="AC56921" s="6"/>
      <c r="AD56921" s="6"/>
    </row>
    <row r="56922" spans="16:30">
      <c r="P56922" s="6"/>
      <c r="AA56922" s="6"/>
      <c r="AC56922" s="6"/>
      <c r="AD56922" s="6"/>
    </row>
    <row r="56923" spans="16:30">
      <c r="P56923" s="6"/>
      <c r="AA56923" s="6"/>
      <c r="AC56923" s="6"/>
      <c r="AD56923" s="6"/>
    </row>
    <row r="56924" spans="16:30">
      <c r="P56924" s="6"/>
      <c r="AA56924" s="6"/>
      <c r="AC56924" s="6"/>
      <c r="AD56924" s="6"/>
    </row>
    <row r="56925" spans="16:30">
      <c r="P56925" s="6"/>
      <c r="AA56925" s="6"/>
      <c r="AC56925" s="6"/>
      <c r="AD56925" s="6"/>
    </row>
    <row r="56926" spans="16:30">
      <c r="P56926" s="6"/>
      <c r="AA56926" s="6"/>
      <c r="AC56926" s="6"/>
      <c r="AD56926" s="6"/>
    </row>
    <row r="56927" spans="16:30">
      <c r="P56927" s="6"/>
      <c r="AA56927" s="6"/>
      <c r="AC56927" s="6"/>
      <c r="AD56927" s="6"/>
    </row>
    <row r="56928" spans="16:30">
      <c r="P56928" s="6"/>
      <c r="AA56928" s="6"/>
      <c r="AC56928" s="6"/>
      <c r="AD56928" s="6"/>
    </row>
    <row r="56929" spans="16:30">
      <c r="P56929" s="6"/>
      <c r="AA56929" s="6"/>
      <c r="AC56929" s="6"/>
      <c r="AD56929" s="6"/>
    </row>
    <row r="56930" spans="16:30">
      <c r="P56930" s="6"/>
      <c r="AA56930" s="6"/>
      <c r="AC56930" s="6"/>
      <c r="AD56930" s="6"/>
    </row>
    <row r="56931" spans="16:30">
      <c r="P56931" s="6"/>
      <c r="AA56931" s="6"/>
      <c r="AC56931" s="6"/>
      <c r="AD56931" s="6"/>
    </row>
    <row r="56932" spans="16:30">
      <c r="P56932" s="6"/>
      <c r="AA56932" s="6"/>
      <c r="AC56932" s="6"/>
      <c r="AD56932" s="6"/>
    </row>
    <row r="56933" spans="16:30">
      <c r="P56933" s="6"/>
      <c r="AA56933" s="6"/>
      <c r="AC56933" s="6"/>
      <c r="AD56933" s="6"/>
    </row>
    <row r="56934" spans="16:30">
      <c r="P56934" s="6"/>
      <c r="AA56934" s="6"/>
      <c r="AC56934" s="6"/>
      <c r="AD56934" s="6"/>
    </row>
    <row r="56935" spans="16:30">
      <c r="P56935" s="6"/>
      <c r="AA56935" s="6"/>
      <c r="AC56935" s="6"/>
      <c r="AD56935" s="6"/>
    </row>
    <row r="56936" spans="16:30">
      <c r="P56936" s="6"/>
      <c r="AA56936" s="6"/>
      <c r="AC56936" s="6"/>
      <c r="AD56936" s="6"/>
    </row>
    <row r="56937" spans="16:30">
      <c r="P56937" s="6"/>
      <c r="AA56937" s="6"/>
      <c r="AC56937" s="6"/>
      <c r="AD56937" s="6"/>
    </row>
    <row r="56938" spans="16:30">
      <c r="P56938" s="6"/>
      <c r="AA56938" s="6"/>
      <c r="AC56938" s="6"/>
      <c r="AD56938" s="6"/>
    </row>
    <row r="56939" spans="16:30">
      <c r="P56939" s="6"/>
      <c r="AA56939" s="6"/>
      <c r="AC56939" s="6"/>
      <c r="AD56939" s="6"/>
    </row>
    <row r="56940" spans="16:30">
      <c r="P56940" s="6"/>
      <c r="AA56940" s="6"/>
      <c r="AC56940" s="6"/>
      <c r="AD56940" s="6"/>
    </row>
    <row r="56941" spans="16:30">
      <c r="P56941" s="6"/>
      <c r="AA56941" s="6"/>
      <c r="AC56941" s="6"/>
      <c r="AD56941" s="6"/>
    </row>
    <row r="56942" spans="16:30">
      <c r="P56942" s="6"/>
      <c r="AA56942" s="6"/>
      <c r="AC56942" s="6"/>
      <c r="AD56942" s="6"/>
    </row>
    <row r="56943" spans="16:30">
      <c r="P56943" s="6"/>
      <c r="AA56943" s="6"/>
      <c r="AC56943" s="6"/>
      <c r="AD56943" s="6"/>
    </row>
    <row r="56944" spans="16:30">
      <c r="P56944" s="6"/>
      <c r="AA56944" s="6"/>
      <c r="AC56944" s="6"/>
      <c r="AD56944" s="6"/>
    </row>
    <row r="56945" spans="16:30">
      <c r="P56945" s="6"/>
      <c r="AA56945" s="6"/>
      <c r="AC56945" s="6"/>
      <c r="AD56945" s="6"/>
    </row>
    <row r="56946" spans="16:30">
      <c r="P56946" s="6"/>
      <c r="AA56946" s="6"/>
      <c r="AC56946" s="6"/>
      <c r="AD56946" s="6"/>
    </row>
    <row r="56947" spans="16:30">
      <c r="P56947" s="6"/>
      <c r="AA56947" s="6"/>
      <c r="AC56947" s="6"/>
      <c r="AD56947" s="6"/>
    </row>
    <row r="56948" spans="16:30">
      <c r="P56948" s="6"/>
      <c r="AA56948" s="6"/>
      <c r="AC56948" s="6"/>
      <c r="AD56948" s="6"/>
    </row>
    <row r="56949" spans="16:30">
      <c r="P56949" s="6"/>
      <c r="AA56949" s="6"/>
      <c r="AC56949" s="6"/>
      <c r="AD56949" s="6"/>
    </row>
    <row r="56950" spans="16:30">
      <c r="P56950" s="6"/>
      <c r="AA56950" s="6"/>
      <c r="AC56950" s="6"/>
      <c r="AD56950" s="6"/>
    </row>
    <row r="56951" spans="16:30">
      <c r="P56951" s="6"/>
      <c r="AA56951" s="6"/>
      <c r="AC56951" s="6"/>
      <c r="AD56951" s="6"/>
    </row>
    <row r="56952" spans="16:30">
      <c r="P56952" s="6"/>
      <c r="AA56952" s="6"/>
      <c r="AC56952" s="6"/>
      <c r="AD56952" s="6"/>
    </row>
    <row r="56953" spans="16:30">
      <c r="P56953" s="6"/>
      <c r="AA56953" s="6"/>
      <c r="AC56953" s="6"/>
      <c r="AD56953" s="6"/>
    </row>
    <row r="56954" spans="16:30">
      <c r="P56954" s="6"/>
      <c r="AA56954" s="6"/>
      <c r="AC56954" s="6"/>
      <c r="AD56954" s="6"/>
    </row>
    <row r="56955" spans="16:30">
      <c r="P56955" s="6"/>
      <c r="AA56955" s="6"/>
      <c r="AC56955" s="6"/>
      <c r="AD56955" s="6"/>
    </row>
    <row r="56956" spans="16:30">
      <c r="P56956" s="6"/>
      <c r="AA56956" s="6"/>
      <c r="AC56956" s="6"/>
      <c r="AD56956" s="6"/>
    </row>
    <row r="56957" spans="16:30">
      <c r="P56957" s="6"/>
      <c r="AA56957" s="6"/>
      <c r="AC56957" s="6"/>
      <c r="AD56957" s="6"/>
    </row>
    <row r="56958" spans="16:30">
      <c r="P56958" s="6"/>
      <c r="AA56958" s="6"/>
      <c r="AC56958" s="6"/>
      <c r="AD56958" s="6"/>
    </row>
    <row r="56959" spans="16:30">
      <c r="P56959" s="6"/>
      <c r="AA56959" s="6"/>
      <c r="AC56959" s="6"/>
      <c r="AD56959" s="6"/>
    </row>
    <row r="56960" spans="16:30">
      <c r="P56960" s="6"/>
      <c r="AA56960" s="6"/>
      <c r="AC56960" s="6"/>
      <c r="AD56960" s="6"/>
    </row>
    <row r="56961" spans="16:30">
      <c r="P56961" s="6"/>
      <c r="AA56961" s="6"/>
      <c r="AC56961" s="6"/>
      <c r="AD56961" s="6"/>
    </row>
    <row r="56962" spans="16:30">
      <c r="P56962" s="6"/>
      <c r="AA56962" s="6"/>
      <c r="AC56962" s="6"/>
      <c r="AD56962" s="6"/>
    </row>
    <row r="56963" spans="16:30">
      <c r="P56963" s="6"/>
      <c r="AA56963" s="6"/>
      <c r="AC56963" s="6"/>
      <c r="AD56963" s="6"/>
    </row>
    <row r="56964" spans="16:30">
      <c r="P56964" s="6"/>
      <c r="AA56964" s="6"/>
      <c r="AC56964" s="6"/>
      <c r="AD56964" s="6"/>
    </row>
    <row r="56965" spans="16:30">
      <c r="P56965" s="6"/>
      <c r="AA56965" s="6"/>
      <c r="AC56965" s="6"/>
      <c r="AD56965" s="6"/>
    </row>
    <row r="56966" spans="16:30">
      <c r="P56966" s="6"/>
      <c r="AA56966" s="6"/>
      <c r="AC56966" s="6"/>
      <c r="AD56966" s="6"/>
    </row>
    <row r="56967" spans="16:30">
      <c r="P56967" s="6"/>
      <c r="AA56967" s="6"/>
      <c r="AC56967" s="6"/>
      <c r="AD56967" s="6"/>
    </row>
    <row r="56968" spans="16:30">
      <c r="P56968" s="6"/>
      <c r="AA56968" s="6"/>
      <c r="AC56968" s="6"/>
      <c r="AD56968" s="6"/>
    </row>
    <row r="56969" spans="16:30">
      <c r="P56969" s="6"/>
      <c r="AA56969" s="6"/>
      <c r="AC56969" s="6"/>
      <c r="AD56969" s="6"/>
    </row>
    <row r="56970" spans="16:30">
      <c r="P56970" s="6"/>
      <c r="AA56970" s="6"/>
      <c r="AC56970" s="6"/>
      <c r="AD56970" s="6"/>
    </row>
    <row r="56971" spans="16:30">
      <c r="P56971" s="6"/>
      <c r="AA56971" s="6"/>
      <c r="AC56971" s="6"/>
      <c r="AD56971" s="6"/>
    </row>
    <row r="56972" spans="16:30">
      <c r="P56972" s="6"/>
      <c r="AA56972" s="6"/>
      <c r="AC56972" s="6"/>
      <c r="AD56972" s="6"/>
    </row>
    <row r="56973" spans="16:30">
      <c r="P56973" s="6"/>
      <c r="AA56973" s="6"/>
      <c r="AC56973" s="6"/>
      <c r="AD56973" s="6"/>
    </row>
    <row r="56974" spans="16:30">
      <c r="P56974" s="6"/>
      <c r="AA56974" s="6"/>
      <c r="AC56974" s="6"/>
      <c r="AD56974" s="6"/>
    </row>
    <row r="56975" spans="16:30">
      <c r="P56975" s="6"/>
      <c r="AA56975" s="6"/>
      <c r="AC56975" s="6"/>
      <c r="AD56975" s="6"/>
    </row>
    <row r="56976" spans="16:30">
      <c r="P56976" s="6"/>
      <c r="AA56976" s="6"/>
      <c r="AC56976" s="6"/>
      <c r="AD56976" s="6"/>
    </row>
    <row r="56977" spans="16:30">
      <c r="P56977" s="6"/>
      <c r="AA56977" s="6"/>
      <c r="AC56977" s="6"/>
      <c r="AD56977" s="6"/>
    </row>
    <row r="56978" spans="16:30">
      <c r="P56978" s="6"/>
      <c r="AA56978" s="6"/>
      <c r="AC56978" s="6"/>
      <c r="AD56978" s="6"/>
    </row>
    <row r="56979" spans="16:30">
      <c r="P56979" s="6"/>
      <c r="AA56979" s="6"/>
      <c r="AC56979" s="6"/>
      <c r="AD56979" s="6"/>
    </row>
    <row r="56980" spans="16:30">
      <c r="P56980" s="6"/>
      <c r="AA56980" s="6"/>
      <c r="AC56980" s="6"/>
      <c r="AD56980" s="6"/>
    </row>
    <row r="56981" spans="16:30">
      <c r="P56981" s="6"/>
      <c r="AA56981" s="6"/>
      <c r="AC56981" s="6"/>
      <c r="AD56981" s="6"/>
    </row>
    <row r="56982" spans="16:30">
      <c r="P56982" s="6"/>
      <c r="AA56982" s="6"/>
      <c r="AC56982" s="6"/>
      <c r="AD56982" s="6"/>
    </row>
    <row r="56983" spans="16:30">
      <c r="P56983" s="6"/>
      <c r="AA56983" s="6"/>
      <c r="AC56983" s="6"/>
      <c r="AD56983" s="6"/>
    </row>
    <row r="56984" spans="16:30">
      <c r="P56984" s="6"/>
      <c r="AA56984" s="6"/>
      <c r="AC56984" s="6"/>
      <c r="AD56984" s="6"/>
    </row>
    <row r="56985" spans="16:30">
      <c r="P56985" s="6"/>
      <c r="AA56985" s="6"/>
      <c r="AC56985" s="6"/>
      <c r="AD56985" s="6"/>
    </row>
    <row r="56986" spans="16:30">
      <c r="P56986" s="6"/>
      <c r="AA56986" s="6"/>
      <c r="AC56986" s="6"/>
      <c r="AD56986" s="6"/>
    </row>
    <row r="56987" spans="16:30">
      <c r="P56987" s="6"/>
      <c r="AA56987" s="6"/>
      <c r="AC56987" s="6"/>
      <c r="AD56987" s="6"/>
    </row>
    <row r="56988" spans="16:30">
      <c r="P56988" s="6"/>
      <c r="AA56988" s="6"/>
      <c r="AC56988" s="6"/>
      <c r="AD56988" s="6"/>
    </row>
    <row r="56989" spans="16:30">
      <c r="P56989" s="6"/>
      <c r="AA56989" s="6"/>
      <c r="AC56989" s="6"/>
      <c r="AD56989" s="6"/>
    </row>
    <row r="56990" spans="16:30">
      <c r="P56990" s="6"/>
      <c r="AA56990" s="6"/>
      <c r="AC56990" s="6"/>
      <c r="AD56990" s="6"/>
    </row>
    <row r="56991" spans="16:30">
      <c r="P56991" s="6"/>
      <c r="AA56991" s="6"/>
      <c r="AC56991" s="6"/>
      <c r="AD56991" s="6"/>
    </row>
    <row r="56992" spans="16:30">
      <c r="P56992" s="6"/>
      <c r="AA56992" s="6"/>
      <c r="AC56992" s="6"/>
      <c r="AD56992" s="6"/>
    </row>
    <row r="56993" spans="16:30">
      <c r="P56993" s="6"/>
      <c r="AA56993" s="6"/>
      <c r="AC56993" s="6"/>
      <c r="AD56993" s="6"/>
    </row>
    <row r="56994" spans="16:30">
      <c r="P56994" s="6"/>
      <c r="AA56994" s="6"/>
      <c r="AC56994" s="6"/>
      <c r="AD56994" s="6"/>
    </row>
    <row r="56995" spans="16:30">
      <c r="P56995" s="6"/>
      <c r="AA56995" s="6"/>
      <c r="AC56995" s="6"/>
      <c r="AD56995" s="6"/>
    </row>
    <row r="56996" spans="16:30">
      <c r="P56996" s="6"/>
      <c r="AA56996" s="6"/>
      <c r="AC56996" s="6"/>
      <c r="AD56996" s="6"/>
    </row>
    <row r="56997" spans="16:30">
      <c r="P56997" s="6"/>
      <c r="AA56997" s="6"/>
      <c r="AC56997" s="6"/>
      <c r="AD56997" s="6"/>
    </row>
    <row r="56998" spans="16:30">
      <c r="P56998" s="6"/>
      <c r="AA56998" s="6"/>
      <c r="AC56998" s="6"/>
      <c r="AD56998" s="6"/>
    </row>
    <row r="56999" spans="16:30">
      <c r="P56999" s="6"/>
      <c r="AA56999" s="6"/>
      <c r="AC56999" s="6"/>
      <c r="AD56999" s="6"/>
    </row>
    <row r="57000" spans="16:30">
      <c r="P57000" s="6"/>
      <c r="AA57000" s="6"/>
      <c r="AC57000" s="6"/>
      <c r="AD57000" s="6"/>
    </row>
    <row r="57001" spans="16:30">
      <c r="P57001" s="6"/>
      <c r="AA57001" s="6"/>
      <c r="AC57001" s="6"/>
      <c r="AD57001" s="6"/>
    </row>
    <row r="57002" spans="16:30">
      <c r="P57002" s="6"/>
      <c r="AA57002" s="6"/>
      <c r="AC57002" s="6"/>
      <c r="AD57002" s="6"/>
    </row>
    <row r="57003" spans="16:30">
      <c r="P57003" s="6"/>
      <c r="AA57003" s="6"/>
      <c r="AC57003" s="6"/>
      <c r="AD57003" s="6"/>
    </row>
    <row r="57004" spans="16:30">
      <c r="P57004" s="6"/>
      <c r="AA57004" s="6"/>
      <c r="AC57004" s="6"/>
      <c r="AD57004" s="6"/>
    </row>
    <row r="57005" spans="16:30">
      <c r="P57005" s="6"/>
      <c r="AA57005" s="6"/>
      <c r="AC57005" s="6"/>
      <c r="AD57005" s="6"/>
    </row>
    <row r="57006" spans="16:30">
      <c r="P57006" s="6"/>
      <c r="AA57006" s="6"/>
      <c r="AC57006" s="6"/>
      <c r="AD57006" s="6"/>
    </row>
    <row r="57007" spans="16:30">
      <c r="P57007" s="6"/>
      <c r="AA57007" s="6"/>
      <c r="AC57007" s="6"/>
      <c r="AD57007" s="6"/>
    </row>
    <row r="57008" spans="16:30">
      <c r="P57008" s="6"/>
      <c r="AA57008" s="6"/>
      <c r="AC57008" s="6"/>
      <c r="AD57008" s="6"/>
    </row>
    <row r="57009" spans="16:30">
      <c r="P57009" s="6"/>
      <c r="AA57009" s="6"/>
      <c r="AC57009" s="6"/>
      <c r="AD57009" s="6"/>
    </row>
    <row r="57010" spans="16:30">
      <c r="P57010" s="6"/>
      <c r="AA57010" s="6"/>
      <c r="AC57010" s="6"/>
      <c r="AD57010" s="6"/>
    </row>
    <row r="57011" spans="16:30">
      <c r="P57011" s="6"/>
      <c r="AA57011" s="6"/>
      <c r="AC57011" s="6"/>
      <c r="AD57011" s="6"/>
    </row>
    <row r="57012" spans="16:30">
      <c r="P57012" s="6"/>
      <c r="AA57012" s="6"/>
      <c r="AC57012" s="6"/>
      <c r="AD57012" s="6"/>
    </row>
    <row r="57013" spans="16:30">
      <c r="P57013" s="6"/>
      <c r="AA57013" s="6"/>
      <c r="AC57013" s="6"/>
      <c r="AD57013" s="6"/>
    </row>
    <row r="57014" spans="16:30">
      <c r="P57014" s="6"/>
      <c r="AA57014" s="6"/>
      <c r="AC57014" s="6"/>
      <c r="AD57014" s="6"/>
    </row>
    <row r="57015" spans="16:30">
      <c r="P57015" s="6"/>
      <c r="AA57015" s="6"/>
      <c r="AC57015" s="6"/>
      <c r="AD57015" s="6"/>
    </row>
    <row r="57016" spans="16:30">
      <c r="P57016" s="6"/>
      <c r="AA57016" s="6"/>
      <c r="AC57016" s="6"/>
      <c r="AD57016" s="6"/>
    </row>
    <row r="57017" spans="16:30">
      <c r="P57017" s="6"/>
      <c r="AA57017" s="6"/>
      <c r="AC57017" s="6"/>
      <c r="AD57017" s="6"/>
    </row>
    <row r="57018" spans="16:30">
      <c r="P57018" s="6"/>
      <c r="AA57018" s="6"/>
      <c r="AC57018" s="6"/>
      <c r="AD57018" s="6"/>
    </row>
    <row r="57019" spans="16:30">
      <c r="P57019" s="6"/>
      <c r="AA57019" s="6"/>
      <c r="AC57019" s="6"/>
      <c r="AD57019" s="6"/>
    </row>
    <row r="57020" spans="16:30">
      <c r="P57020" s="6"/>
      <c r="AA57020" s="6"/>
      <c r="AC57020" s="6"/>
      <c r="AD57020" s="6"/>
    </row>
    <row r="57021" spans="16:30">
      <c r="P57021" s="6"/>
      <c r="AA57021" s="6"/>
      <c r="AC57021" s="6"/>
      <c r="AD57021" s="6"/>
    </row>
    <row r="57022" spans="16:30">
      <c r="P57022" s="6"/>
      <c r="AA57022" s="6"/>
      <c r="AC57022" s="6"/>
      <c r="AD57022" s="6"/>
    </row>
    <row r="57023" spans="16:30">
      <c r="P57023" s="6"/>
      <c r="AA57023" s="6"/>
      <c r="AC57023" s="6"/>
      <c r="AD57023" s="6"/>
    </row>
    <row r="57024" spans="16:30">
      <c r="P57024" s="6"/>
      <c r="AA57024" s="6"/>
      <c r="AC57024" s="6"/>
      <c r="AD57024" s="6"/>
    </row>
    <row r="57025" spans="16:30">
      <c r="P57025" s="6"/>
      <c r="AA57025" s="6"/>
      <c r="AC57025" s="6"/>
      <c r="AD57025" s="6"/>
    </row>
    <row r="57026" spans="16:30">
      <c r="P57026" s="6"/>
      <c r="AA57026" s="6"/>
      <c r="AC57026" s="6"/>
      <c r="AD57026" s="6"/>
    </row>
    <row r="57027" spans="16:30">
      <c r="P57027" s="6"/>
      <c r="AA57027" s="6"/>
      <c r="AC57027" s="6"/>
      <c r="AD57027" s="6"/>
    </row>
    <row r="57028" spans="16:30">
      <c r="P57028" s="6"/>
      <c r="AA57028" s="6"/>
      <c r="AC57028" s="6"/>
      <c r="AD57028" s="6"/>
    </row>
    <row r="57029" spans="16:30">
      <c r="P57029" s="6"/>
      <c r="AA57029" s="6"/>
      <c r="AC57029" s="6"/>
      <c r="AD57029" s="6"/>
    </row>
    <row r="57030" spans="16:30">
      <c r="P57030" s="6"/>
      <c r="AA57030" s="6"/>
      <c r="AC57030" s="6"/>
      <c r="AD57030" s="6"/>
    </row>
    <row r="57031" spans="16:30">
      <c r="P57031" s="6"/>
      <c r="AA57031" s="6"/>
      <c r="AC57031" s="6"/>
      <c r="AD57031" s="6"/>
    </row>
    <row r="57032" spans="16:30">
      <c r="P57032" s="6"/>
      <c r="AA57032" s="6"/>
      <c r="AC57032" s="6"/>
      <c r="AD57032" s="6"/>
    </row>
    <row r="57033" spans="16:30">
      <c r="P57033" s="6"/>
      <c r="AA57033" s="6"/>
      <c r="AC57033" s="6"/>
      <c r="AD57033" s="6"/>
    </row>
    <row r="57034" spans="16:30">
      <c r="P57034" s="6"/>
      <c r="AA57034" s="6"/>
      <c r="AC57034" s="6"/>
      <c r="AD57034" s="6"/>
    </row>
    <row r="57035" spans="16:30">
      <c r="P57035" s="6"/>
      <c r="AA57035" s="6"/>
      <c r="AC57035" s="6"/>
      <c r="AD57035" s="6"/>
    </row>
    <row r="57036" spans="16:30">
      <c r="P57036" s="6"/>
      <c r="AA57036" s="6"/>
      <c r="AC57036" s="6"/>
      <c r="AD57036" s="6"/>
    </row>
    <row r="57037" spans="16:30">
      <c r="P57037" s="6"/>
      <c r="AA57037" s="6"/>
      <c r="AC57037" s="6"/>
      <c r="AD57037" s="6"/>
    </row>
    <row r="57038" spans="16:30">
      <c r="P57038" s="6"/>
      <c r="AA57038" s="6"/>
      <c r="AC57038" s="6"/>
      <c r="AD57038" s="6"/>
    </row>
    <row r="57039" spans="16:30">
      <c r="P57039" s="6"/>
      <c r="AA57039" s="6"/>
      <c r="AC57039" s="6"/>
      <c r="AD57039" s="6"/>
    </row>
    <row r="57040" spans="16:30">
      <c r="P57040" s="6"/>
      <c r="AA57040" s="6"/>
      <c r="AC57040" s="6"/>
      <c r="AD57040" s="6"/>
    </row>
    <row r="57041" spans="16:30">
      <c r="P57041" s="6"/>
      <c r="AA57041" s="6"/>
      <c r="AC57041" s="6"/>
      <c r="AD57041" s="6"/>
    </row>
    <row r="57042" spans="16:30">
      <c r="P57042" s="6"/>
      <c r="AA57042" s="6"/>
      <c r="AC57042" s="6"/>
      <c r="AD57042" s="6"/>
    </row>
    <row r="57043" spans="16:30">
      <c r="P57043" s="6"/>
      <c r="AA57043" s="6"/>
      <c r="AC57043" s="6"/>
      <c r="AD57043" s="6"/>
    </row>
    <row r="57044" spans="16:30">
      <c r="P57044" s="6"/>
      <c r="AA57044" s="6"/>
      <c r="AC57044" s="6"/>
      <c r="AD57044" s="6"/>
    </row>
    <row r="57045" spans="16:30">
      <c r="P57045" s="6"/>
      <c r="AA57045" s="6"/>
      <c r="AC57045" s="6"/>
      <c r="AD57045" s="6"/>
    </row>
    <row r="57046" spans="16:30">
      <c r="P57046" s="6"/>
      <c r="AA57046" s="6"/>
      <c r="AC57046" s="6"/>
      <c r="AD57046" s="6"/>
    </row>
    <row r="57047" spans="16:30">
      <c r="P57047" s="6"/>
      <c r="AA57047" s="6"/>
      <c r="AC57047" s="6"/>
      <c r="AD57047" s="6"/>
    </row>
    <row r="57048" spans="16:30">
      <c r="P57048" s="6"/>
      <c r="AA57048" s="6"/>
      <c r="AC57048" s="6"/>
      <c r="AD57048" s="6"/>
    </row>
    <row r="57049" spans="16:30">
      <c r="P57049" s="6"/>
      <c r="AA57049" s="6"/>
      <c r="AC57049" s="6"/>
      <c r="AD57049" s="6"/>
    </row>
    <row r="57050" spans="16:30">
      <c r="P57050" s="6"/>
      <c r="AA57050" s="6"/>
      <c r="AC57050" s="6"/>
      <c r="AD57050" s="6"/>
    </row>
    <row r="57051" spans="16:30">
      <c r="P57051" s="6"/>
      <c r="AA57051" s="6"/>
      <c r="AC57051" s="6"/>
      <c r="AD57051" s="6"/>
    </row>
    <row r="57052" spans="16:30">
      <c r="P57052" s="6"/>
      <c r="AA57052" s="6"/>
      <c r="AC57052" s="6"/>
      <c r="AD57052" s="6"/>
    </row>
    <row r="57053" spans="16:30">
      <c r="P57053" s="6"/>
      <c r="AA57053" s="6"/>
      <c r="AC57053" s="6"/>
      <c r="AD57053" s="6"/>
    </row>
    <row r="57054" spans="16:30">
      <c r="P57054" s="6"/>
      <c r="AA57054" s="6"/>
      <c r="AC57054" s="6"/>
      <c r="AD57054" s="6"/>
    </row>
    <row r="57055" spans="16:30">
      <c r="P57055" s="6"/>
      <c r="AA57055" s="6"/>
      <c r="AC57055" s="6"/>
      <c r="AD57055" s="6"/>
    </row>
    <row r="57056" spans="16:30">
      <c r="P57056" s="6"/>
      <c r="AA57056" s="6"/>
      <c r="AC57056" s="6"/>
      <c r="AD57056" s="6"/>
    </row>
    <row r="57057" spans="16:30">
      <c r="P57057" s="6"/>
      <c r="AA57057" s="6"/>
      <c r="AC57057" s="6"/>
      <c r="AD57057" s="6"/>
    </row>
    <row r="57058" spans="16:30">
      <c r="P57058" s="6"/>
      <c r="AA57058" s="6"/>
      <c r="AC57058" s="6"/>
      <c r="AD57058" s="6"/>
    </row>
    <row r="57059" spans="16:30">
      <c r="P57059" s="6"/>
      <c r="AA57059" s="6"/>
      <c r="AC57059" s="6"/>
      <c r="AD57059" s="6"/>
    </row>
    <row r="57060" spans="16:30">
      <c r="P57060" s="6"/>
      <c r="AA57060" s="6"/>
      <c r="AC57060" s="6"/>
      <c r="AD57060" s="6"/>
    </row>
    <row r="57061" spans="16:30">
      <c r="P57061" s="6"/>
      <c r="AA57061" s="6"/>
      <c r="AC57061" s="6"/>
      <c r="AD57061" s="6"/>
    </row>
    <row r="57062" spans="16:30">
      <c r="P57062" s="6"/>
      <c r="AA57062" s="6"/>
      <c r="AC57062" s="6"/>
      <c r="AD57062" s="6"/>
    </row>
    <row r="57063" spans="16:30">
      <c r="P57063" s="6"/>
      <c r="AA57063" s="6"/>
      <c r="AC57063" s="6"/>
      <c r="AD57063" s="6"/>
    </row>
    <row r="57064" spans="16:30">
      <c r="P57064" s="6"/>
      <c r="AA57064" s="6"/>
      <c r="AC57064" s="6"/>
      <c r="AD57064" s="6"/>
    </row>
    <row r="57065" spans="16:30">
      <c r="P57065" s="6"/>
      <c r="AA57065" s="6"/>
      <c r="AC57065" s="6"/>
      <c r="AD57065" s="6"/>
    </row>
    <row r="57066" spans="16:30">
      <c r="P57066" s="6"/>
      <c r="AA57066" s="6"/>
      <c r="AC57066" s="6"/>
      <c r="AD57066" s="6"/>
    </row>
    <row r="57067" spans="16:30">
      <c r="P57067" s="6"/>
      <c r="AA57067" s="6"/>
      <c r="AC57067" s="6"/>
      <c r="AD57067" s="6"/>
    </row>
    <row r="57068" spans="16:30">
      <c r="P57068" s="6"/>
      <c r="AA57068" s="6"/>
      <c r="AC57068" s="6"/>
      <c r="AD57068" s="6"/>
    </row>
    <row r="57069" spans="16:30">
      <c r="P57069" s="6"/>
      <c r="AA57069" s="6"/>
      <c r="AC57069" s="6"/>
      <c r="AD57069" s="6"/>
    </row>
    <row r="57070" spans="16:30">
      <c r="P57070" s="6"/>
      <c r="AA57070" s="6"/>
      <c r="AC57070" s="6"/>
      <c r="AD57070" s="6"/>
    </row>
    <row r="57071" spans="16:30">
      <c r="P57071" s="6"/>
      <c r="AA57071" s="6"/>
      <c r="AC57071" s="6"/>
      <c r="AD57071" s="6"/>
    </row>
    <row r="57072" spans="16:30">
      <c r="P57072" s="6"/>
      <c r="AA57072" s="6"/>
      <c r="AC57072" s="6"/>
      <c r="AD57072" s="6"/>
    </row>
    <row r="57073" spans="16:30">
      <c r="P57073" s="6"/>
      <c r="AA57073" s="6"/>
      <c r="AC57073" s="6"/>
      <c r="AD57073" s="6"/>
    </row>
    <row r="57074" spans="16:30">
      <c r="P57074" s="6"/>
      <c r="AA57074" s="6"/>
      <c r="AC57074" s="6"/>
      <c r="AD57074" s="6"/>
    </row>
    <row r="57075" spans="16:30">
      <c r="P57075" s="6"/>
      <c r="AA57075" s="6"/>
      <c r="AC57075" s="6"/>
      <c r="AD57075" s="6"/>
    </row>
    <row r="57076" spans="16:30">
      <c r="P57076" s="6"/>
      <c r="AA57076" s="6"/>
      <c r="AC57076" s="6"/>
      <c r="AD57076" s="6"/>
    </row>
    <row r="57077" spans="16:30">
      <c r="P57077" s="6"/>
      <c r="AA57077" s="6"/>
      <c r="AC57077" s="6"/>
      <c r="AD57077" s="6"/>
    </row>
    <row r="57078" spans="16:30">
      <c r="P57078" s="6"/>
      <c r="AA57078" s="6"/>
      <c r="AC57078" s="6"/>
      <c r="AD57078" s="6"/>
    </row>
    <row r="57079" spans="16:30">
      <c r="P57079" s="6"/>
      <c r="AA57079" s="6"/>
      <c r="AC57079" s="6"/>
      <c r="AD57079" s="6"/>
    </row>
    <row r="57080" spans="16:30">
      <c r="P57080" s="6"/>
      <c r="AA57080" s="6"/>
      <c r="AC57080" s="6"/>
      <c r="AD57080" s="6"/>
    </row>
    <row r="57081" spans="16:30">
      <c r="P57081" s="6"/>
      <c r="AA57081" s="6"/>
      <c r="AC57081" s="6"/>
      <c r="AD57081" s="6"/>
    </row>
    <row r="57082" spans="16:30">
      <c r="P57082" s="6"/>
      <c r="AA57082" s="6"/>
      <c r="AC57082" s="6"/>
      <c r="AD57082" s="6"/>
    </row>
    <row r="57083" spans="16:30">
      <c r="P57083" s="6"/>
      <c r="AA57083" s="6"/>
      <c r="AC57083" s="6"/>
      <c r="AD57083" s="6"/>
    </row>
    <row r="57084" spans="16:30">
      <c r="P57084" s="6"/>
      <c r="AA57084" s="6"/>
      <c r="AC57084" s="6"/>
      <c r="AD57084" s="6"/>
    </row>
    <row r="57085" spans="16:30">
      <c r="P57085" s="6"/>
      <c r="AA57085" s="6"/>
      <c r="AC57085" s="6"/>
      <c r="AD57085" s="6"/>
    </row>
    <row r="57086" spans="16:30">
      <c r="P57086" s="6"/>
      <c r="AA57086" s="6"/>
      <c r="AC57086" s="6"/>
      <c r="AD57086" s="6"/>
    </row>
    <row r="57087" spans="16:30">
      <c r="P57087" s="6"/>
      <c r="AA57087" s="6"/>
      <c r="AC57087" s="6"/>
      <c r="AD57087" s="6"/>
    </row>
    <row r="57088" spans="16:30">
      <c r="P57088" s="6"/>
      <c r="AA57088" s="6"/>
      <c r="AC57088" s="6"/>
      <c r="AD57088" s="6"/>
    </row>
    <row r="57089" spans="16:30">
      <c r="P57089" s="6"/>
      <c r="AA57089" s="6"/>
      <c r="AC57089" s="6"/>
      <c r="AD57089" s="6"/>
    </row>
    <row r="57090" spans="16:30">
      <c r="P57090" s="6"/>
      <c r="AA57090" s="6"/>
      <c r="AC57090" s="6"/>
      <c r="AD57090" s="6"/>
    </row>
    <row r="57091" spans="16:30">
      <c r="P57091" s="6"/>
      <c r="AA57091" s="6"/>
      <c r="AC57091" s="6"/>
      <c r="AD57091" s="6"/>
    </row>
    <row r="57092" spans="16:30">
      <c r="P57092" s="6"/>
      <c r="AA57092" s="6"/>
      <c r="AC57092" s="6"/>
      <c r="AD57092" s="6"/>
    </row>
    <row r="57093" spans="16:30">
      <c r="P57093" s="6"/>
      <c r="AA57093" s="6"/>
      <c r="AC57093" s="6"/>
      <c r="AD57093" s="6"/>
    </row>
    <row r="57094" spans="16:30">
      <c r="P57094" s="6"/>
      <c r="AA57094" s="6"/>
      <c r="AC57094" s="6"/>
      <c r="AD57094" s="6"/>
    </row>
    <row r="57095" spans="16:30">
      <c r="P57095" s="6"/>
      <c r="AA57095" s="6"/>
      <c r="AC57095" s="6"/>
      <c r="AD57095" s="6"/>
    </row>
    <row r="57096" spans="16:30">
      <c r="P57096" s="6"/>
      <c r="AA57096" s="6"/>
      <c r="AC57096" s="6"/>
      <c r="AD57096" s="6"/>
    </row>
    <row r="57097" spans="16:30">
      <c r="P57097" s="6"/>
      <c r="AA57097" s="6"/>
      <c r="AC57097" s="6"/>
      <c r="AD57097" s="6"/>
    </row>
    <row r="57098" spans="16:30">
      <c r="P57098" s="6"/>
      <c r="AA57098" s="6"/>
      <c r="AC57098" s="6"/>
      <c r="AD57098" s="6"/>
    </row>
    <row r="57099" spans="16:30">
      <c r="P57099" s="6"/>
      <c r="AA57099" s="6"/>
      <c r="AC57099" s="6"/>
      <c r="AD57099" s="6"/>
    </row>
    <row r="57100" spans="16:30">
      <c r="P57100" s="6"/>
      <c r="AA57100" s="6"/>
      <c r="AC57100" s="6"/>
      <c r="AD57100" s="6"/>
    </row>
    <row r="57101" spans="16:30">
      <c r="P57101" s="6"/>
      <c r="AA57101" s="6"/>
      <c r="AC57101" s="6"/>
      <c r="AD57101" s="6"/>
    </row>
    <row r="57102" spans="16:30">
      <c r="P57102" s="6"/>
      <c r="AA57102" s="6"/>
      <c r="AC57102" s="6"/>
      <c r="AD57102" s="6"/>
    </row>
    <row r="57103" spans="16:30">
      <c r="P57103" s="6"/>
      <c r="AA57103" s="6"/>
      <c r="AC57103" s="6"/>
      <c r="AD57103" s="6"/>
    </row>
    <row r="57104" spans="16:30">
      <c r="P57104" s="6"/>
      <c r="AA57104" s="6"/>
      <c r="AC57104" s="6"/>
      <c r="AD57104" s="6"/>
    </row>
    <row r="57105" spans="16:30">
      <c r="P57105" s="6"/>
      <c r="AA57105" s="6"/>
      <c r="AC57105" s="6"/>
      <c r="AD57105" s="6"/>
    </row>
    <row r="57106" spans="16:30">
      <c r="P57106" s="6"/>
      <c r="AA57106" s="6"/>
      <c r="AC57106" s="6"/>
      <c r="AD57106" s="6"/>
    </row>
    <row r="57107" spans="16:30">
      <c r="P57107" s="6"/>
      <c r="AA57107" s="6"/>
      <c r="AC57107" s="6"/>
      <c r="AD57107" s="6"/>
    </row>
    <row r="57108" spans="16:30">
      <c r="P57108" s="6"/>
      <c r="AA57108" s="6"/>
      <c r="AC57108" s="6"/>
      <c r="AD57108" s="6"/>
    </row>
    <row r="57109" spans="16:30">
      <c r="P57109" s="6"/>
      <c r="AA57109" s="6"/>
      <c r="AC57109" s="6"/>
      <c r="AD57109" s="6"/>
    </row>
    <row r="57110" spans="16:30">
      <c r="P57110" s="6"/>
      <c r="AA57110" s="6"/>
      <c r="AC57110" s="6"/>
      <c r="AD57110" s="6"/>
    </row>
    <row r="57111" spans="16:30">
      <c r="P57111" s="6"/>
      <c r="AA57111" s="6"/>
      <c r="AC57111" s="6"/>
      <c r="AD57111" s="6"/>
    </row>
    <row r="57112" spans="16:30">
      <c r="P57112" s="6"/>
      <c r="AA57112" s="6"/>
      <c r="AC57112" s="6"/>
      <c r="AD57112" s="6"/>
    </row>
    <row r="57113" spans="16:30">
      <c r="P57113" s="6"/>
      <c r="AA57113" s="6"/>
      <c r="AC57113" s="6"/>
      <c r="AD57113" s="6"/>
    </row>
    <row r="57114" spans="16:30">
      <c r="P57114" s="6"/>
      <c r="AA57114" s="6"/>
      <c r="AC57114" s="6"/>
      <c r="AD57114" s="6"/>
    </row>
    <row r="57115" spans="16:30">
      <c r="P57115" s="6"/>
      <c r="AA57115" s="6"/>
      <c r="AC57115" s="6"/>
      <c r="AD57115" s="6"/>
    </row>
    <row r="57116" spans="16:30">
      <c r="P57116" s="6"/>
      <c r="AA57116" s="6"/>
      <c r="AC57116" s="6"/>
      <c r="AD57116" s="6"/>
    </row>
    <row r="57117" spans="16:30">
      <c r="P57117" s="6"/>
      <c r="AA57117" s="6"/>
      <c r="AC57117" s="6"/>
      <c r="AD57117" s="6"/>
    </row>
    <row r="57118" spans="16:30">
      <c r="P57118" s="6"/>
      <c r="AA57118" s="6"/>
      <c r="AC57118" s="6"/>
      <c r="AD57118" s="6"/>
    </row>
    <row r="57119" spans="16:30">
      <c r="P57119" s="6"/>
      <c r="AA57119" s="6"/>
      <c r="AC57119" s="6"/>
      <c r="AD57119" s="6"/>
    </row>
    <row r="57120" spans="16:30">
      <c r="P57120" s="6"/>
      <c r="AA57120" s="6"/>
      <c r="AC57120" s="6"/>
      <c r="AD57120" s="6"/>
    </row>
    <row r="57121" spans="16:30">
      <c r="P57121" s="6"/>
      <c r="AA57121" s="6"/>
      <c r="AC57121" s="6"/>
      <c r="AD57121" s="6"/>
    </row>
    <row r="57122" spans="16:30">
      <c r="P57122" s="6"/>
      <c r="AA57122" s="6"/>
      <c r="AC57122" s="6"/>
      <c r="AD57122" s="6"/>
    </row>
    <row r="57123" spans="16:30">
      <c r="P57123" s="6"/>
      <c r="AA57123" s="6"/>
      <c r="AC57123" s="6"/>
      <c r="AD57123" s="6"/>
    </row>
    <row r="57124" spans="16:30">
      <c r="P57124" s="6"/>
      <c r="AA57124" s="6"/>
      <c r="AC57124" s="6"/>
      <c r="AD57124" s="6"/>
    </row>
    <row r="57125" spans="16:30">
      <c r="P57125" s="6"/>
      <c r="AA57125" s="6"/>
      <c r="AC57125" s="6"/>
      <c r="AD57125" s="6"/>
    </row>
    <row r="57126" spans="16:30">
      <c r="P57126" s="6"/>
      <c r="AA57126" s="6"/>
      <c r="AC57126" s="6"/>
      <c r="AD57126" s="6"/>
    </row>
    <row r="57127" spans="16:30">
      <c r="P57127" s="6"/>
      <c r="AA57127" s="6"/>
      <c r="AC57127" s="6"/>
      <c r="AD57127" s="6"/>
    </row>
    <row r="57128" spans="16:30">
      <c r="P57128" s="6"/>
      <c r="AA57128" s="6"/>
      <c r="AC57128" s="6"/>
      <c r="AD57128" s="6"/>
    </row>
    <row r="57129" spans="16:30">
      <c r="P57129" s="6"/>
      <c r="AA57129" s="6"/>
      <c r="AC57129" s="6"/>
      <c r="AD57129" s="6"/>
    </row>
    <row r="57130" spans="16:30">
      <c r="P57130" s="6"/>
      <c r="AA57130" s="6"/>
      <c r="AC57130" s="6"/>
      <c r="AD57130" s="6"/>
    </row>
    <row r="57131" spans="16:30">
      <c r="P57131" s="6"/>
      <c r="AA57131" s="6"/>
      <c r="AC57131" s="6"/>
      <c r="AD57131" s="6"/>
    </row>
    <row r="57132" spans="16:30">
      <c r="P57132" s="6"/>
      <c r="AA57132" s="6"/>
      <c r="AC57132" s="6"/>
      <c r="AD57132" s="6"/>
    </row>
    <row r="57133" spans="16:30">
      <c r="P57133" s="6"/>
      <c r="AA57133" s="6"/>
      <c r="AC57133" s="6"/>
      <c r="AD57133" s="6"/>
    </row>
    <row r="57134" spans="16:30">
      <c r="P57134" s="6"/>
      <c r="AA57134" s="6"/>
      <c r="AC57134" s="6"/>
      <c r="AD57134" s="6"/>
    </row>
    <row r="57135" spans="16:30">
      <c r="P57135" s="6"/>
      <c r="AA57135" s="6"/>
      <c r="AC57135" s="6"/>
      <c r="AD57135" s="6"/>
    </row>
    <row r="57136" spans="16:30">
      <c r="P57136" s="6"/>
      <c r="AA57136" s="6"/>
      <c r="AC57136" s="6"/>
      <c r="AD57136" s="6"/>
    </row>
    <row r="57137" spans="16:30">
      <c r="P57137" s="6"/>
      <c r="AA57137" s="6"/>
      <c r="AC57137" s="6"/>
      <c r="AD57137" s="6"/>
    </row>
    <row r="57138" spans="16:30">
      <c r="P57138" s="6"/>
      <c r="AA57138" s="6"/>
      <c r="AC57138" s="6"/>
      <c r="AD57138" s="6"/>
    </row>
    <row r="57139" spans="16:30">
      <c r="P57139" s="6"/>
      <c r="AA57139" s="6"/>
      <c r="AC57139" s="6"/>
      <c r="AD57139" s="6"/>
    </row>
    <row r="57140" spans="16:30">
      <c r="P57140" s="6"/>
      <c r="AA57140" s="6"/>
      <c r="AC57140" s="6"/>
      <c r="AD57140" s="6"/>
    </row>
    <row r="57141" spans="16:30">
      <c r="P57141" s="6"/>
      <c r="AA57141" s="6"/>
      <c r="AC57141" s="6"/>
      <c r="AD57141" s="6"/>
    </row>
    <row r="57142" spans="16:30">
      <c r="P57142" s="6"/>
      <c r="AA57142" s="6"/>
      <c r="AC57142" s="6"/>
      <c r="AD57142" s="6"/>
    </row>
    <row r="57143" spans="16:30">
      <c r="P57143" s="6"/>
      <c r="AA57143" s="6"/>
      <c r="AC57143" s="6"/>
      <c r="AD57143" s="6"/>
    </row>
    <row r="57144" spans="16:30">
      <c r="P57144" s="6"/>
      <c r="AA57144" s="6"/>
      <c r="AC57144" s="6"/>
      <c r="AD57144" s="6"/>
    </row>
    <row r="57145" spans="16:30">
      <c r="P57145" s="6"/>
      <c r="AA57145" s="6"/>
      <c r="AC57145" s="6"/>
      <c r="AD57145" s="6"/>
    </row>
    <row r="57146" spans="16:30">
      <c r="P57146" s="6"/>
      <c r="AA57146" s="6"/>
      <c r="AC57146" s="6"/>
      <c r="AD57146" s="6"/>
    </row>
    <row r="57147" spans="16:30">
      <c r="P57147" s="6"/>
      <c r="AA57147" s="6"/>
      <c r="AC57147" s="6"/>
      <c r="AD57147" s="6"/>
    </row>
    <row r="57148" spans="16:30">
      <c r="P57148" s="6"/>
      <c r="AA57148" s="6"/>
      <c r="AC57148" s="6"/>
      <c r="AD57148" s="6"/>
    </row>
    <row r="57149" spans="16:30">
      <c r="P57149" s="6"/>
      <c r="AA57149" s="6"/>
      <c r="AC57149" s="6"/>
      <c r="AD57149" s="6"/>
    </row>
    <row r="57150" spans="16:30">
      <c r="P57150" s="6"/>
      <c r="AA57150" s="6"/>
      <c r="AC57150" s="6"/>
      <c r="AD57150" s="6"/>
    </row>
    <row r="57151" spans="16:30">
      <c r="P57151" s="6"/>
      <c r="AA57151" s="6"/>
      <c r="AC57151" s="6"/>
      <c r="AD57151" s="6"/>
    </row>
    <row r="57152" spans="16:30">
      <c r="P57152" s="6"/>
      <c r="AA57152" s="6"/>
      <c r="AC57152" s="6"/>
      <c r="AD57152" s="6"/>
    </row>
    <row r="57153" spans="16:30">
      <c r="P57153" s="6"/>
      <c r="AA57153" s="6"/>
      <c r="AC57153" s="6"/>
      <c r="AD57153" s="6"/>
    </row>
    <row r="57154" spans="16:30">
      <c r="P57154" s="6"/>
      <c r="AA57154" s="6"/>
      <c r="AC57154" s="6"/>
      <c r="AD57154" s="6"/>
    </row>
    <row r="57155" spans="16:30">
      <c r="P57155" s="6"/>
      <c r="AA57155" s="6"/>
      <c r="AC57155" s="6"/>
      <c r="AD57155" s="6"/>
    </row>
    <row r="57156" spans="16:30">
      <c r="P57156" s="6"/>
      <c r="AA57156" s="6"/>
      <c r="AC57156" s="6"/>
      <c r="AD57156" s="6"/>
    </row>
    <row r="57157" spans="16:30">
      <c r="P57157" s="6"/>
      <c r="AA57157" s="6"/>
      <c r="AC57157" s="6"/>
      <c r="AD57157" s="6"/>
    </row>
    <row r="57158" spans="16:30">
      <c r="P57158" s="6"/>
      <c r="AA57158" s="6"/>
      <c r="AC57158" s="6"/>
      <c r="AD57158" s="6"/>
    </row>
    <row r="57159" spans="16:30">
      <c r="P57159" s="6"/>
      <c r="AA57159" s="6"/>
      <c r="AC57159" s="6"/>
      <c r="AD57159" s="6"/>
    </row>
    <row r="57160" spans="16:30">
      <c r="P57160" s="6"/>
      <c r="AA57160" s="6"/>
      <c r="AC57160" s="6"/>
      <c r="AD57160" s="6"/>
    </row>
    <row r="57161" spans="16:30">
      <c r="P57161" s="6"/>
      <c r="AA57161" s="6"/>
      <c r="AC57161" s="6"/>
      <c r="AD57161" s="6"/>
    </row>
    <row r="57162" spans="16:30">
      <c r="P57162" s="6"/>
      <c r="AA57162" s="6"/>
      <c r="AC57162" s="6"/>
      <c r="AD57162" s="6"/>
    </row>
    <row r="57163" spans="16:30">
      <c r="P57163" s="6"/>
      <c r="AA57163" s="6"/>
      <c r="AC57163" s="6"/>
      <c r="AD57163" s="6"/>
    </row>
    <row r="57164" spans="16:30">
      <c r="P57164" s="6"/>
      <c r="AA57164" s="6"/>
      <c r="AC57164" s="6"/>
      <c r="AD57164" s="6"/>
    </row>
    <row r="57165" spans="16:30">
      <c r="P57165" s="6"/>
      <c r="AA57165" s="6"/>
      <c r="AC57165" s="6"/>
      <c r="AD57165" s="6"/>
    </row>
    <row r="57166" spans="16:30">
      <c r="P57166" s="6"/>
      <c r="AA57166" s="6"/>
      <c r="AC57166" s="6"/>
      <c r="AD57166" s="6"/>
    </row>
    <row r="57167" spans="16:30">
      <c r="P57167" s="6"/>
      <c r="AA57167" s="6"/>
      <c r="AC57167" s="6"/>
      <c r="AD57167" s="6"/>
    </row>
    <row r="57168" spans="16:30">
      <c r="P57168" s="6"/>
      <c r="AA57168" s="6"/>
      <c r="AC57168" s="6"/>
      <c r="AD57168" s="6"/>
    </row>
    <row r="57169" spans="16:30">
      <c r="P57169" s="6"/>
      <c r="AA57169" s="6"/>
      <c r="AC57169" s="6"/>
      <c r="AD57169" s="6"/>
    </row>
    <row r="57170" spans="16:30">
      <c r="P57170" s="6"/>
      <c r="AA57170" s="6"/>
      <c r="AC57170" s="6"/>
      <c r="AD57170" s="6"/>
    </row>
    <row r="57171" spans="16:30">
      <c r="P57171" s="6"/>
      <c r="AA57171" s="6"/>
      <c r="AC57171" s="6"/>
      <c r="AD57171" s="6"/>
    </row>
    <row r="57172" spans="16:30">
      <c r="P57172" s="6"/>
      <c r="AA57172" s="6"/>
      <c r="AC57172" s="6"/>
      <c r="AD57172" s="6"/>
    </row>
    <row r="57173" spans="16:30">
      <c r="P57173" s="6"/>
      <c r="AA57173" s="6"/>
      <c r="AC57173" s="6"/>
      <c r="AD57173" s="6"/>
    </row>
    <row r="57174" spans="16:30">
      <c r="P57174" s="6"/>
      <c r="AA57174" s="6"/>
      <c r="AC57174" s="6"/>
      <c r="AD57174" s="6"/>
    </row>
    <row r="57175" spans="16:30">
      <c r="P57175" s="6"/>
      <c r="AA57175" s="6"/>
      <c r="AC57175" s="6"/>
      <c r="AD57175" s="6"/>
    </row>
    <row r="57176" spans="16:30">
      <c r="P57176" s="6"/>
      <c r="AA57176" s="6"/>
      <c r="AC57176" s="6"/>
      <c r="AD57176" s="6"/>
    </row>
    <row r="57177" spans="16:30">
      <c r="P57177" s="6"/>
      <c r="AA57177" s="6"/>
      <c r="AC57177" s="6"/>
      <c r="AD57177" s="6"/>
    </row>
    <row r="57178" spans="16:30">
      <c r="P57178" s="6"/>
      <c r="AA57178" s="6"/>
      <c r="AC57178" s="6"/>
      <c r="AD57178" s="6"/>
    </row>
    <row r="57179" spans="16:30">
      <c r="P57179" s="6"/>
      <c r="AA57179" s="6"/>
      <c r="AC57179" s="6"/>
      <c r="AD57179" s="6"/>
    </row>
    <row r="57180" spans="16:30">
      <c r="P57180" s="6"/>
      <c r="AA57180" s="6"/>
      <c r="AC57180" s="6"/>
      <c r="AD57180" s="6"/>
    </row>
    <row r="57181" spans="16:30">
      <c r="P57181" s="6"/>
      <c r="AA57181" s="6"/>
      <c r="AC57181" s="6"/>
      <c r="AD57181" s="6"/>
    </row>
    <row r="57182" spans="16:30">
      <c r="P57182" s="6"/>
      <c r="AA57182" s="6"/>
      <c r="AC57182" s="6"/>
      <c r="AD57182" s="6"/>
    </row>
    <row r="57183" spans="16:30">
      <c r="P57183" s="6"/>
      <c r="AA57183" s="6"/>
      <c r="AC57183" s="6"/>
      <c r="AD57183" s="6"/>
    </row>
    <row r="57184" spans="16:30">
      <c r="P57184" s="6"/>
      <c r="AA57184" s="6"/>
      <c r="AC57184" s="6"/>
      <c r="AD57184" s="6"/>
    </row>
    <row r="57185" spans="16:30">
      <c r="P57185" s="6"/>
      <c r="AA57185" s="6"/>
      <c r="AC57185" s="6"/>
      <c r="AD57185" s="6"/>
    </row>
    <row r="57186" spans="16:30">
      <c r="P57186" s="6"/>
      <c r="AA57186" s="6"/>
      <c r="AC57186" s="6"/>
      <c r="AD57186" s="6"/>
    </row>
    <row r="57187" spans="16:30">
      <c r="P57187" s="6"/>
      <c r="AA57187" s="6"/>
      <c r="AC57187" s="6"/>
      <c r="AD57187" s="6"/>
    </row>
    <row r="57188" spans="16:30">
      <c r="P57188" s="6"/>
      <c r="AA57188" s="6"/>
      <c r="AC57188" s="6"/>
      <c r="AD57188" s="6"/>
    </row>
    <row r="57189" spans="16:30">
      <c r="P57189" s="6"/>
      <c r="AA57189" s="6"/>
      <c r="AC57189" s="6"/>
      <c r="AD57189" s="6"/>
    </row>
    <row r="57190" spans="16:30">
      <c r="P57190" s="6"/>
      <c r="AA57190" s="6"/>
      <c r="AC57190" s="6"/>
      <c r="AD57190" s="6"/>
    </row>
    <row r="57191" spans="16:30">
      <c r="P57191" s="6"/>
      <c r="AA57191" s="6"/>
      <c r="AC57191" s="6"/>
      <c r="AD57191" s="6"/>
    </row>
    <row r="57192" spans="16:30">
      <c r="P57192" s="6"/>
      <c r="AA57192" s="6"/>
      <c r="AC57192" s="6"/>
      <c r="AD57192" s="6"/>
    </row>
    <row r="57193" spans="16:30">
      <c r="P57193" s="6"/>
      <c r="AA57193" s="6"/>
      <c r="AC57193" s="6"/>
      <c r="AD57193" s="6"/>
    </row>
    <row r="57194" spans="16:30">
      <c r="P57194" s="6"/>
      <c r="AA57194" s="6"/>
      <c r="AC57194" s="6"/>
      <c r="AD57194" s="6"/>
    </row>
    <row r="57195" spans="16:30">
      <c r="P57195" s="6"/>
      <c r="AA57195" s="6"/>
      <c r="AC57195" s="6"/>
      <c r="AD57195" s="6"/>
    </row>
    <row r="57196" spans="16:30">
      <c r="P57196" s="6"/>
      <c r="AA57196" s="6"/>
      <c r="AC57196" s="6"/>
      <c r="AD57196" s="6"/>
    </row>
    <row r="57197" spans="16:30">
      <c r="P57197" s="6"/>
      <c r="AA57197" s="6"/>
      <c r="AC57197" s="6"/>
      <c r="AD57197" s="6"/>
    </row>
    <row r="57198" spans="16:30">
      <c r="P57198" s="6"/>
      <c r="AA57198" s="6"/>
      <c r="AC57198" s="6"/>
      <c r="AD57198" s="6"/>
    </row>
    <row r="57199" spans="16:30">
      <c r="P57199" s="6"/>
      <c r="AA57199" s="6"/>
      <c r="AC57199" s="6"/>
      <c r="AD57199" s="6"/>
    </row>
    <row r="57200" spans="16:30">
      <c r="P57200" s="6"/>
      <c r="AA57200" s="6"/>
      <c r="AC57200" s="6"/>
      <c r="AD57200" s="6"/>
    </row>
    <row r="57201" spans="16:30">
      <c r="P57201" s="6"/>
      <c r="AA57201" s="6"/>
      <c r="AC57201" s="6"/>
      <c r="AD57201" s="6"/>
    </row>
    <row r="57202" spans="16:30">
      <c r="P57202" s="6"/>
      <c r="AA57202" s="6"/>
      <c r="AC57202" s="6"/>
      <c r="AD57202" s="6"/>
    </row>
    <row r="57203" spans="16:30">
      <c r="P57203" s="6"/>
      <c r="AA57203" s="6"/>
      <c r="AC57203" s="6"/>
      <c r="AD57203" s="6"/>
    </row>
    <row r="57204" spans="16:30">
      <c r="P57204" s="6"/>
      <c r="AA57204" s="6"/>
      <c r="AC57204" s="6"/>
      <c r="AD57204" s="6"/>
    </row>
    <row r="57205" spans="16:30">
      <c r="P57205" s="6"/>
      <c r="AA57205" s="6"/>
      <c r="AC57205" s="6"/>
      <c r="AD57205" s="6"/>
    </row>
    <row r="57206" spans="16:30">
      <c r="P57206" s="6"/>
      <c r="AA57206" s="6"/>
      <c r="AC57206" s="6"/>
      <c r="AD57206" s="6"/>
    </row>
    <row r="57207" spans="16:30">
      <c r="P57207" s="6"/>
      <c r="AA57207" s="6"/>
      <c r="AC57207" s="6"/>
      <c r="AD57207" s="6"/>
    </row>
    <row r="57208" spans="16:30">
      <c r="P57208" s="6"/>
      <c r="AA57208" s="6"/>
      <c r="AC57208" s="6"/>
      <c r="AD57208" s="6"/>
    </row>
    <row r="57209" spans="16:30">
      <c r="P57209" s="6"/>
      <c r="AA57209" s="6"/>
      <c r="AC57209" s="6"/>
      <c r="AD57209" s="6"/>
    </row>
    <row r="57210" spans="16:30">
      <c r="P57210" s="6"/>
      <c r="AA57210" s="6"/>
      <c r="AC57210" s="6"/>
      <c r="AD57210" s="6"/>
    </row>
    <row r="57211" spans="16:30">
      <c r="P57211" s="6"/>
      <c r="AA57211" s="6"/>
      <c r="AC57211" s="6"/>
      <c r="AD57211" s="6"/>
    </row>
    <row r="57212" spans="16:30">
      <c r="P57212" s="6"/>
      <c r="AA57212" s="6"/>
      <c r="AC57212" s="6"/>
      <c r="AD57212" s="6"/>
    </row>
    <row r="57213" spans="16:30">
      <c r="P57213" s="6"/>
      <c r="AA57213" s="6"/>
      <c r="AC57213" s="6"/>
      <c r="AD57213" s="6"/>
    </row>
    <row r="57214" spans="16:30">
      <c r="P57214" s="6"/>
      <c r="AA57214" s="6"/>
      <c r="AC57214" s="6"/>
      <c r="AD57214" s="6"/>
    </row>
    <row r="57215" spans="16:30">
      <c r="P57215" s="6"/>
      <c r="AA57215" s="6"/>
      <c r="AC57215" s="6"/>
      <c r="AD57215" s="6"/>
    </row>
    <row r="57216" spans="16:30">
      <c r="P57216" s="6"/>
      <c r="AA57216" s="6"/>
      <c r="AC57216" s="6"/>
      <c r="AD57216" s="6"/>
    </row>
    <row r="57217" spans="16:30">
      <c r="P57217" s="6"/>
      <c r="AA57217" s="6"/>
      <c r="AC57217" s="6"/>
      <c r="AD57217" s="6"/>
    </row>
    <row r="57218" spans="16:30">
      <c r="P57218" s="6"/>
      <c r="AA57218" s="6"/>
      <c r="AC57218" s="6"/>
      <c r="AD57218" s="6"/>
    </row>
    <row r="57219" spans="16:30">
      <c r="P57219" s="6"/>
      <c r="AA57219" s="6"/>
      <c r="AC57219" s="6"/>
      <c r="AD57219" s="6"/>
    </row>
    <row r="57220" spans="16:30">
      <c r="P57220" s="6"/>
      <c r="AA57220" s="6"/>
      <c r="AC57220" s="6"/>
      <c r="AD57220" s="6"/>
    </row>
    <row r="57221" spans="16:30">
      <c r="P57221" s="6"/>
      <c r="AA57221" s="6"/>
      <c r="AC57221" s="6"/>
      <c r="AD57221" s="6"/>
    </row>
    <row r="57222" spans="16:30">
      <c r="P57222" s="6"/>
      <c r="AA57222" s="6"/>
      <c r="AC57222" s="6"/>
      <c r="AD57222" s="6"/>
    </row>
    <row r="57223" spans="16:30">
      <c r="P57223" s="6"/>
      <c r="AA57223" s="6"/>
      <c r="AC57223" s="6"/>
      <c r="AD57223" s="6"/>
    </row>
    <row r="57224" spans="16:30">
      <c r="P57224" s="6"/>
      <c r="AA57224" s="6"/>
      <c r="AC57224" s="6"/>
      <c r="AD57224" s="6"/>
    </row>
    <row r="57225" spans="16:30">
      <c r="P57225" s="6"/>
      <c r="AA57225" s="6"/>
      <c r="AC57225" s="6"/>
      <c r="AD57225" s="6"/>
    </row>
    <row r="57226" spans="16:30">
      <c r="P57226" s="6"/>
      <c r="AA57226" s="6"/>
      <c r="AC57226" s="6"/>
      <c r="AD57226" s="6"/>
    </row>
    <row r="57227" spans="16:30">
      <c r="P57227" s="6"/>
      <c r="AA57227" s="6"/>
      <c r="AC57227" s="6"/>
      <c r="AD57227" s="6"/>
    </row>
    <row r="57228" spans="16:30">
      <c r="P57228" s="6"/>
      <c r="AA57228" s="6"/>
      <c r="AC57228" s="6"/>
      <c r="AD57228" s="6"/>
    </row>
    <row r="57229" spans="16:30">
      <c r="P57229" s="6"/>
      <c r="AA57229" s="6"/>
      <c r="AC57229" s="6"/>
      <c r="AD57229" s="6"/>
    </row>
    <row r="57230" spans="16:30">
      <c r="P57230" s="6"/>
      <c r="AA57230" s="6"/>
      <c r="AC57230" s="6"/>
      <c r="AD57230" s="6"/>
    </row>
    <row r="57231" spans="16:30">
      <c r="P57231" s="6"/>
      <c r="AA57231" s="6"/>
      <c r="AC57231" s="6"/>
      <c r="AD57231" s="6"/>
    </row>
    <row r="57232" spans="16:30">
      <c r="P57232" s="6"/>
      <c r="AA57232" s="6"/>
      <c r="AC57232" s="6"/>
      <c r="AD57232" s="6"/>
    </row>
    <row r="57233" spans="16:30">
      <c r="P57233" s="6"/>
      <c r="AA57233" s="6"/>
      <c r="AC57233" s="6"/>
      <c r="AD57233" s="6"/>
    </row>
    <row r="57234" spans="16:30">
      <c r="P57234" s="6"/>
      <c r="AA57234" s="6"/>
      <c r="AC57234" s="6"/>
      <c r="AD57234" s="6"/>
    </row>
    <row r="57235" spans="16:30">
      <c r="P57235" s="6"/>
      <c r="AA57235" s="6"/>
      <c r="AC57235" s="6"/>
      <c r="AD57235" s="6"/>
    </row>
    <row r="57236" spans="16:30">
      <c r="P57236" s="6"/>
      <c r="AA57236" s="6"/>
      <c r="AC57236" s="6"/>
      <c r="AD57236" s="6"/>
    </row>
    <row r="57237" spans="16:30">
      <c r="P57237" s="6"/>
      <c r="AA57237" s="6"/>
      <c r="AC57237" s="6"/>
      <c r="AD57237" s="6"/>
    </row>
    <row r="57238" spans="16:30">
      <c r="P57238" s="6"/>
      <c r="AA57238" s="6"/>
      <c r="AC57238" s="6"/>
      <c r="AD57238" s="6"/>
    </row>
    <row r="57239" spans="16:30">
      <c r="P57239" s="6"/>
      <c r="AA57239" s="6"/>
      <c r="AC57239" s="6"/>
      <c r="AD57239" s="6"/>
    </row>
    <row r="57240" spans="16:30">
      <c r="P57240" s="6"/>
      <c r="AA57240" s="6"/>
      <c r="AC57240" s="6"/>
      <c r="AD57240" s="6"/>
    </row>
    <row r="57241" spans="16:30">
      <c r="P57241" s="6"/>
      <c r="AA57241" s="6"/>
      <c r="AC57241" s="6"/>
      <c r="AD57241" s="6"/>
    </row>
    <row r="57242" spans="16:30">
      <c r="P57242" s="6"/>
      <c r="AA57242" s="6"/>
      <c r="AC57242" s="6"/>
      <c r="AD57242" s="6"/>
    </row>
    <row r="57243" spans="16:30">
      <c r="P57243" s="6"/>
      <c r="AA57243" s="6"/>
      <c r="AC57243" s="6"/>
      <c r="AD57243" s="6"/>
    </row>
    <row r="57244" spans="16:30">
      <c r="P57244" s="6"/>
      <c r="AA57244" s="6"/>
      <c r="AC57244" s="6"/>
      <c r="AD57244" s="6"/>
    </row>
    <row r="57245" spans="16:30">
      <c r="P57245" s="6"/>
      <c r="AA57245" s="6"/>
      <c r="AC57245" s="6"/>
      <c r="AD57245" s="6"/>
    </row>
    <row r="57246" spans="16:30">
      <c r="P57246" s="6"/>
      <c r="AA57246" s="6"/>
      <c r="AC57246" s="6"/>
      <c r="AD57246" s="6"/>
    </row>
    <row r="57247" spans="16:30">
      <c r="P57247" s="6"/>
      <c r="AA57247" s="6"/>
      <c r="AC57247" s="6"/>
      <c r="AD57247" s="6"/>
    </row>
    <row r="57248" spans="16:30">
      <c r="P57248" s="6"/>
      <c r="AA57248" s="6"/>
      <c r="AC57248" s="6"/>
      <c r="AD57248" s="6"/>
    </row>
    <row r="57249" spans="16:30">
      <c r="P57249" s="6"/>
      <c r="AA57249" s="6"/>
      <c r="AC57249" s="6"/>
      <c r="AD57249" s="6"/>
    </row>
    <row r="57250" spans="16:30">
      <c r="P57250" s="6"/>
      <c r="AA57250" s="6"/>
      <c r="AC57250" s="6"/>
      <c r="AD57250" s="6"/>
    </row>
    <row r="57251" spans="16:30">
      <c r="P57251" s="6"/>
      <c r="AA57251" s="6"/>
      <c r="AC57251" s="6"/>
      <c r="AD57251" s="6"/>
    </row>
    <row r="57252" spans="16:30">
      <c r="P57252" s="6"/>
      <c r="AA57252" s="6"/>
      <c r="AC57252" s="6"/>
      <c r="AD57252" s="6"/>
    </row>
    <row r="57253" spans="16:30">
      <c r="P57253" s="6"/>
      <c r="AA57253" s="6"/>
      <c r="AC57253" s="6"/>
      <c r="AD57253" s="6"/>
    </row>
    <row r="57254" spans="16:30">
      <c r="P57254" s="6"/>
      <c r="AA57254" s="6"/>
      <c r="AC57254" s="6"/>
      <c r="AD57254" s="6"/>
    </row>
    <row r="57255" spans="16:30">
      <c r="P57255" s="6"/>
      <c r="AA57255" s="6"/>
      <c r="AC57255" s="6"/>
      <c r="AD57255" s="6"/>
    </row>
    <row r="57256" spans="16:30">
      <c r="P57256" s="6"/>
      <c r="AA57256" s="6"/>
      <c r="AC57256" s="6"/>
      <c r="AD57256" s="6"/>
    </row>
    <row r="57257" spans="16:30">
      <c r="P57257" s="6"/>
      <c r="AA57257" s="6"/>
      <c r="AC57257" s="6"/>
      <c r="AD57257" s="6"/>
    </row>
    <row r="57258" spans="16:30">
      <c r="P57258" s="6"/>
      <c r="AA57258" s="6"/>
      <c r="AC57258" s="6"/>
      <c r="AD57258" s="6"/>
    </row>
    <row r="57259" spans="16:30">
      <c r="P57259" s="6"/>
      <c r="AA57259" s="6"/>
      <c r="AC57259" s="6"/>
      <c r="AD57259" s="6"/>
    </row>
    <row r="57260" spans="16:30">
      <c r="P57260" s="6"/>
      <c r="AA57260" s="6"/>
      <c r="AC57260" s="6"/>
      <c r="AD57260" s="6"/>
    </row>
    <row r="57261" spans="16:30">
      <c r="P57261" s="6"/>
      <c r="AA57261" s="6"/>
      <c r="AC57261" s="6"/>
      <c r="AD57261" s="6"/>
    </row>
    <row r="57262" spans="16:30">
      <c r="P57262" s="6"/>
      <c r="AA57262" s="6"/>
      <c r="AC57262" s="6"/>
      <c r="AD57262" s="6"/>
    </row>
    <row r="57263" spans="16:30">
      <c r="P57263" s="6"/>
      <c r="AA57263" s="6"/>
      <c r="AC57263" s="6"/>
      <c r="AD57263" s="6"/>
    </row>
    <row r="57264" spans="16:30">
      <c r="P57264" s="6"/>
      <c r="AA57264" s="6"/>
      <c r="AC57264" s="6"/>
      <c r="AD57264" s="6"/>
    </row>
    <row r="57265" spans="16:30">
      <c r="P57265" s="6"/>
      <c r="AA57265" s="6"/>
      <c r="AC57265" s="6"/>
      <c r="AD57265" s="6"/>
    </row>
    <row r="57266" spans="16:30">
      <c r="P57266" s="6"/>
      <c r="AA57266" s="6"/>
      <c r="AC57266" s="6"/>
      <c r="AD57266" s="6"/>
    </row>
    <row r="57267" spans="16:30">
      <c r="P57267" s="6"/>
      <c r="AA57267" s="6"/>
      <c r="AC57267" s="6"/>
      <c r="AD57267" s="6"/>
    </row>
    <row r="57268" spans="16:30">
      <c r="P57268" s="6"/>
      <c r="AA57268" s="6"/>
      <c r="AC57268" s="6"/>
      <c r="AD57268" s="6"/>
    </row>
    <row r="57269" spans="16:30">
      <c r="P57269" s="6"/>
      <c r="AA57269" s="6"/>
      <c r="AC57269" s="6"/>
      <c r="AD57269" s="6"/>
    </row>
    <row r="57270" spans="16:30">
      <c r="P57270" s="6"/>
      <c r="AA57270" s="6"/>
      <c r="AC57270" s="6"/>
      <c r="AD57270" s="6"/>
    </row>
    <row r="57271" spans="16:30">
      <c r="P57271" s="6"/>
      <c r="AA57271" s="6"/>
      <c r="AC57271" s="6"/>
      <c r="AD57271" s="6"/>
    </row>
    <row r="57272" spans="16:30">
      <c r="P57272" s="6"/>
      <c r="AA57272" s="6"/>
      <c r="AC57272" s="6"/>
      <c r="AD57272" s="6"/>
    </row>
    <row r="57273" spans="16:30">
      <c r="P57273" s="6"/>
      <c r="AA57273" s="6"/>
      <c r="AC57273" s="6"/>
      <c r="AD57273" s="6"/>
    </row>
    <row r="57274" spans="16:30">
      <c r="P57274" s="6"/>
      <c r="AA57274" s="6"/>
      <c r="AC57274" s="6"/>
      <c r="AD57274" s="6"/>
    </row>
    <row r="57275" spans="16:30">
      <c r="P57275" s="6"/>
      <c r="AA57275" s="6"/>
      <c r="AC57275" s="6"/>
      <c r="AD57275" s="6"/>
    </row>
    <row r="57276" spans="16:30">
      <c r="P57276" s="6"/>
      <c r="AA57276" s="6"/>
      <c r="AC57276" s="6"/>
      <c r="AD57276" s="6"/>
    </row>
    <row r="57277" spans="16:30">
      <c r="P57277" s="6"/>
      <c r="AA57277" s="6"/>
      <c r="AC57277" s="6"/>
      <c r="AD57277" s="6"/>
    </row>
    <row r="57278" spans="16:30">
      <c r="P57278" s="6"/>
      <c r="AA57278" s="6"/>
      <c r="AC57278" s="6"/>
      <c r="AD57278" s="6"/>
    </row>
    <row r="57279" spans="16:30">
      <c r="P57279" s="6"/>
      <c r="AA57279" s="6"/>
      <c r="AC57279" s="6"/>
      <c r="AD57279" s="6"/>
    </row>
    <row r="57280" spans="16:30">
      <c r="P57280" s="6"/>
      <c r="AA57280" s="6"/>
      <c r="AC57280" s="6"/>
      <c r="AD57280" s="6"/>
    </row>
    <row r="57281" spans="16:30">
      <c r="P57281" s="6"/>
      <c r="AA57281" s="6"/>
      <c r="AC57281" s="6"/>
      <c r="AD57281" s="6"/>
    </row>
    <row r="57282" spans="16:30">
      <c r="P57282" s="6"/>
      <c r="AA57282" s="6"/>
      <c r="AC57282" s="6"/>
      <c r="AD57282" s="6"/>
    </row>
    <row r="57283" spans="16:30">
      <c r="P57283" s="6"/>
      <c r="AA57283" s="6"/>
      <c r="AC57283" s="6"/>
      <c r="AD57283" s="6"/>
    </row>
    <row r="57284" spans="16:30">
      <c r="P57284" s="6"/>
      <c r="AA57284" s="6"/>
      <c r="AC57284" s="6"/>
      <c r="AD57284" s="6"/>
    </row>
    <row r="57285" spans="16:30">
      <c r="P57285" s="6"/>
      <c r="AA57285" s="6"/>
      <c r="AC57285" s="6"/>
      <c r="AD57285" s="6"/>
    </row>
    <row r="57286" spans="16:30">
      <c r="P57286" s="6"/>
      <c r="AA57286" s="6"/>
      <c r="AC57286" s="6"/>
      <c r="AD57286" s="6"/>
    </row>
    <row r="57287" spans="16:30">
      <c r="P57287" s="6"/>
      <c r="AA57287" s="6"/>
      <c r="AC57287" s="6"/>
      <c r="AD57287" s="6"/>
    </row>
    <row r="57288" spans="16:30">
      <c r="P57288" s="6"/>
      <c r="AA57288" s="6"/>
      <c r="AC57288" s="6"/>
      <c r="AD57288" s="6"/>
    </row>
    <row r="57289" spans="16:30">
      <c r="P57289" s="6"/>
      <c r="AA57289" s="6"/>
      <c r="AC57289" s="6"/>
      <c r="AD57289" s="6"/>
    </row>
    <row r="57290" spans="16:30">
      <c r="P57290" s="6"/>
      <c r="AA57290" s="6"/>
      <c r="AC57290" s="6"/>
      <c r="AD57290" s="6"/>
    </row>
    <row r="57291" spans="16:30">
      <c r="P57291" s="6"/>
      <c r="AA57291" s="6"/>
      <c r="AC57291" s="6"/>
      <c r="AD57291" s="6"/>
    </row>
    <row r="57292" spans="16:30">
      <c r="P57292" s="6"/>
      <c r="AA57292" s="6"/>
      <c r="AC57292" s="6"/>
      <c r="AD57292" s="6"/>
    </row>
    <row r="57293" spans="16:30">
      <c r="P57293" s="6"/>
      <c r="AA57293" s="6"/>
      <c r="AC57293" s="6"/>
      <c r="AD57293" s="6"/>
    </row>
    <row r="57294" spans="16:30">
      <c r="P57294" s="6"/>
      <c r="AA57294" s="6"/>
      <c r="AC57294" s="6"/>
      <c r="AD57294" s="6"/>
    </row>
    <row r="57295" spans="16:30">
      <c r="P57295" s="6"/>
      <c r="AA57295" s="6"/>
      <c r="AC57295" s="6"/>
      <c r="AD57295" s="6"/>
    </row>
    <row r="57296" spans="16:30">
      <c r="P57296" s="6"/>
      <c r="AA57296" s="6"/>
      <c r="AC57296" s="6"/>
      <c r="AD57296" s="6"/>
    </row>
    <row r="57297" spans="16:30">
      <c r="P57297" s="6"/>
      <c r="AA57297" s="6"/>
      <c r="AC57297" s="6"/>
      <c r="AD57297" s="6"/>
    </row>
    <row r="57298" spans="16:30">
      <c r="P57298" s="6"/>
      <c r="AA57298" s="6"/>
      <c r="AC57298" s="6"/>
      <c r="AD57298" s="6"/>
    </row>
    <row r="57299" spans="16:30">
      <c r="P57299" s="6"/>
      <c r="AA57299" s="6"/>
      <c r="AC57299" s="6"/>
      <c r="AD57299" s="6"/>
    </row>
    <row r="57300" spans="16:30">
      <c r="P57300" s="6"/>
      <c r="AA57300" s="6"/>
      <c r="AC57300" s="6"/>
      <c r="AD57300" s="6"/>
    </row>
    <row r="57301" spans="16:30">
      <c r="P57301" s="6"/>
      <c r="AA57301" s="6"/>
      <c r="AC57301" s="6"/>
      <c r="AD57301" s="6"/>
    </row>
    <row r="57302" spans="16:30">
      <c r="P57302" s="6"/>
      <c r="AA57302" s="6"/>
      <c r="AC57302" s="6"/>
      <c r="AD57302" s="6"/>
    </row>
    <row r="57303" spans="16:30">
      <c r="P57303" s="6"/>
      <c r="AA57303" s="6"/>
      <c r="AC57303" s="6"/>
      <c r="AD57303" s="6"/>
    </row>
    <row r="57304" spans="16:30">
      <c r="P57304" s="6"/>
      <c r="AA57304" s="6"/>
      <c r="AC57304" s="6"/>
      <c r="AD57304" s="6"/>
    </row>
    <row r="57305" spans="16:30">
      <c r="P57305" s="6"/>
      <c r="AA57305" s="6"/>
      <c r="AC57305" s="6"/>
      <c r="AD57305" s="6"/>
    </row>
    <row r="57306" spans="16:30">
      <c r="P57306" s="6"/>
      <c r="AA57306" s="6"/>
      <c r="AC57306" s="6"/>
      <c r="AD57306" s="6"/>
    </row>
    <row r="57307" spans="16:30">
      <c r="P57307" s="6"/>
      <c r="AA57307" s="6"/>
      <c r="AC57307" s="6"/>
      <c r="AD57307" s="6"/>
    </row>
    <row r="57308" spans="16:30">
      <c r="P57308" s="6"/>
      <c r="AA57308" s="6"/>
      <c r="AC57308" s="6"/>
      <c r="AD57308" s="6"/>
    </row>
    <row r="57309" spans="16:30">
      <c r="P57309" s="6"/>
      <c r="AA57309" s="6"/>
      <c r="AC57309" s="6"/>
      <c r="AD57309" s="6"/>
    </row>
    <row r="57310" spans="16:30">
      <c r="P57310" s="6"/>
      <c r="AA57310" s="6"/>
      <c r="AC57310" s="6"/>
      <c r="AD57310" s="6"/>
    </row>
    <row r="57311" spans="16:30">
      <c r="P57311" s="6"/>
      <c r="AA57311" s="6"/>
      <c r="AC57311" s="6"/>
      <c r="AD57311" s="6"/>
    </row>
    <row r="57312" spans="16:30">
      <c r="P57312" s="6"/>
      <c r="AA57312" s="6"/>
      <c r="AC57312" s="6"/>
      <c r="AD57312" s="6"/>
    </row>
    <row r="57313" spans="16:30">
      <c r="P57313" s="6"/>
      <c r="AA57313" s="6"/>
      <c r="AC57313" s="6"/>
      <c r="AD57313" s="6"/>
    </row>
    <row r="57314" spans="16:30">
      <c r="P57314" s="6"/>
      <c r="AA57314" s="6"/>
      <c r="AC57314" s="6"/>
      <c r="AD57314" s="6"/>
    </row>
    <row r="57315" spans="16:30">
      <c r="P57315" s="6"/>
      <c r="AA57315" s="6"/>
      <c r="AC57315" s="6"/>
      <c r="AD57315" s="6"/>
    </row>
    <row r="57316" spans="16:30">
      <c r="P57316" s="6"/>
      <c r="AA57316" s="6"/>
      <c r="AC57316" s="6"/>
      <c r="AD57316" s="6"/>
    </row>
    <row r="57317" spans="16:30">
      <c r="P57317" s="6"/>
      <c r="AA57317" s="6"/>
      <c r="AC57317" s="6"/>
      <c r="AD57317" s="6"/>
    </row>
    <row r="57318" spans="16:30">
      <c r="P57318" s="6"/>
      <c r="AA57318" s="6"/>
      <c r="AC57318" s="6"/>
      <c r="AD57318" s="6"/>
    </row>
    <row r="57319" spans="16:30">
      <c r="P57319" s="6"/>
      <c r="AA57319" s="6"/>
      <c r="AC57319" s="6"/>
      <c r="AD57319" s="6"/>
    </row>
    <row r="57320" spans="16:30">
      <c r="P57320" s="6"/>
      <c r="AA57320" s="6"/>
      <c r="AC57320" s="6"/>
      <c r="AD57320" s="6"/>
    </row>
    <row r="57321" spans="16:30">
      <c r="P57321" s="6"/>
      <c r="AA57321" s="6"/>
      <c r="AC57321" s="6"/>
      <c r="AD57321" s="6"/>
    </row>
    <row r="57322" spans="16:30">
      <c r="P57322" s="6"/>
      <c r="AA57322" s="6"/>
      <c r="AC57322" s="6"/>
      <c r="AD57322" s="6"/>
    </row>
    <row r="57323" spans="16:30">
      <c r="P57323" s="6"/>
      <c r="AA57323" s="6"/>
      <c r="AC57323" s="6"/>
      <c r="AD57323" s="6"/>
    </row>
    <row r="57324" spans="16:30">
      <c r="P57324" s="6"/>
      <c r="AA57324" s="6"/>
      <c r="AC57324" s="6"/>
      <c r="AD57324" s="6"/>
    </row>
    <row r="57325" spans="16:30">
      <c r="P57325" s="6"/>
      <c r="AA57325" s="6"/>
      <c r="AC57325" s="6"/>
      <c r="AD57325" s="6"/>
    </row>
    <row r="57326" spans="16:30">
      <c r="P57326" s="6"/>
      <c r="AA57326" s="6"/>
      <c r="AC57326" s="6"/>
      <c r="AD57326" s="6"/>
    </row>
    <row r="57327" spans="16:30">
      <c r="P57327" s="6"/>
      <c r="AA57327" s="6"/>
      <c r="AC57327" s="6"/>
      <c r="AD57327" s="6"/>
    </row>
    <row r="57328" spans="16:30">
      <c r="P57328" s="6"/>
      <c r="AA57328" s="6"/>
      <c r="AC57328" s="6"/>
      <c r="AD57328" s="6"/>
    </row>
    <row r="57329" spans="16:30">
      <c r="P57329" s="6"/>
      <c r="AA57329" s="6"/>
      <c r="AC57329" s="6"/>
      <c r="AD57329" s="6"/>
    </row>
    <row r="57330" spans="16:30">
      <c r="P57330" s="6"/>
      <c r="AA57330" s="6"/>
      <c r="AC57330" s="6"/>
      <c r="AD57330" s="6"/>
    </row>
    <row r="57331" spans="16:30">
      <c r="P57331" s="6"/>
      <c r="AA57331" s="6"/>
      <c r="AC57331" s="6"/>
      <c r="AD57331" s="6"/>
    </row>
    <row r="57332" spans="16:30">
      <c r="P57332" s="6"/>
      <c r="AA57332" s="6"/>
      <c r="AC57332" s="6"/>
      <c r="AD57332" s="6"/>
    </row>
    <row r="57333" spans="16:30">
      <c r="P57333" s="6"/>
      <c r="AA57333" s="6"/>
      <c r="AC57333" s="6"/>
      <c r="AD57333" s="6"/>
    </row>
    <row r="57334" spans="16:30">
      <c r="P57334" s="6"/>
      <c r="AA57334" s="6"/>
      <c r="AC57334" s="6"/>
      <c r="AD57334" s="6"/>
    </row>
    <row r="57335" spans="16:30">
      <c r="P57335" s="6"/>
      <c r="AA57335" s="6"/>
      <c r="AC57335" s="6"/>
      <c r="AD57335" s="6"/>
    </row>
    <row r="57336" spans="16:30">
      <c r="P57336" s="6"/>
      <c r="AA57336" s="6"/>
      <c r="AC57336" s="6"/>
      <c r="AD57336" s="6"/>
    </row>
    <row r="57337" spans="16:30">
      <c r="P57337" s="6"/>
      <c r="AA57337" s="6"/>
      <c r="AC57337" s="6"/>
      <c r="AD57337" s="6"/>
    </row>
    <row r="57338" spans="16:30">
      <c r="P57338" s="6"/>
      <c r="AA57338" s="6"/>
      <c r="AC57338" s="6"/>
      <c r="AD57338" s="6"/>
    </row>
    <row r="57339" spans="16:30">
      <c r="P57339" s="6"/>
      <c r="AA57339" s="6"/>
      <c r="AC57339" s="6"/>
      <c r="AD57339" s="6"/>
    </row>
    <row r="57340" spans="16:30">
      <c r="P57340" s="6"/>
      <c r="AA57340" s="6"/>
      <c r="AC57340" s="6"/>
      <c r="AD57340" s="6"/>
    </row>
    <row r="57341" spans="16:30">
      <c r="P57341" s="6"/>
      <c r="AA57341" s="6"/>
      <c r="AC57341" s="6"/>
      <c r="AD57341" s="6"/>
    </row>
    <row r="57342" spans="16:30">
      <c r="P57342" s="6"/>
      <c r="AA57342" s="6"/>
      <c r="AC57342" s="6"/>
      <c r="AD57342" s="6"/>
    </row>
    <row r="57343" spans="16:30">
      <c r="P57343" s="6"/>
      <c r="AA57343" s="6"/>
      <c r="AC57343" s="6"/>
      <c r="AD57343" s="6"/>
    </row>
    <row r="57344" spans="16:30">
      <c r="P57344" s="6"/>
      <c r="AA57344" s="6"/>
      <c r="AC57344" s="6"/>
      <c r="AD57344" s="6"/>
    </row>
    <row r="57345" spans="16:30">
      <c r="P57345" s="6"/>
      <c r="AA57345" s="6"/>
      <c r="AC57345" s="6"/>
      <c r="AD57345" s="6"/>
    </row>
    <row r="57346" spans="16:30">
      <c r="P57346" s="6"/>
      <c r="AA57346" s="6"/>
      <c r="AC57346" s="6"/>
      <c r="AD57346" s="6"/>
    </row>
    <row r="57347" spans="16:30">
      <c r="P57347" s="6"/>
      <c r="AA57347" s="6"/>
      <c r="AC57347" s="6"/>
      <c r="AD57347" s="6"/>
    </row>
    <row r="57348" spans="16:30">
      <c r="P57348" s="6"/>
      <c r="AA57348" s="6"/>
      <c r="AC57348" s="6"/>
      <c r="AD57348" s="6"/>
    </row>
    <row r="57349" spans="16:30">
      <c r="P57349" s="6"/>
      <c r="AA57349" s="6"/>
      <c r="AC57349" s="6"/>
      <c r="AD57349" s="6"/>
    </row>
    <row r="57350" spans="16:30">
      <c r="P57350" s="6"/>
      <c r="AA57350" s="6"/>
      <c r="AC57350" s="6"/>
      <c r="AD57350" s="6"/>
    </row>
    <row r="57351" spans="16:30">
      <c r="P57351" s="6"/>
      <c r="AA57351" s="6"/>
      <c r="AC57351" s="6"/>
      <c r="AD57351" s="6"/>
    </row>
    <row r="57352" spans="16:30">
      <c r="P57352" s="6"/>
      <c r="AA57352" s="6"/>
      <c r="AC57352" s="6"/>
      <c r="AD57352" s="6"/>
    </row>
    <row r="57353" spans="16:30">
      <c r="P57353" s="6"/>
      <c r="AA57353" s="6"/>
      <c r="AC57353" s="6"/>
      <c r="AD57353" s="6"/>
    </row>
    <row r="57354" spans="16:30">
      <c r="P57354" s="6"/>
      <c r="AA57354" s="6"/>
      <c r="AC57354" s="6"/>
      <c r="AD57354" s="6"/>
    </row>
    <row r="57355" spans="16:30">
      <c r="P57355" s="6"/>
      <c r="AA57355" s="6"/>
      <c r="AC57355" s="6"/>
      <c r="AD57355" s="6"/>
    </row>
    <row r="57356" spans="16:30">
      <c r="P57356" s="6"/>
      <c r="AA57356" s="6"/>
      <c r="AC57356" s="6"/>
      <c r="AD57356" s="6"/>
    </row>
    <row r="57357" spans="16:30">
      <c r="P57357" s="6"/>
      <c r="AA57357" s="6"/>
      <c r="AC57357" s="6"/>
      <c r="AD57357" s="6"/>
    </row>
    <row r="57358" spans="16:30">
      <c r="P57358" s="6"/>
      <c r="AA57358" s="6"/>
      <c r="AC57358" s="6"/>
      <c r="AD57358" s="6"/>
    </row>
    <row r="57359" spans="16:30">
      <c r="P57359" s="6"/>
      <c r="AA57359" s="6"/>
      <c r="AC57359" s="6"/>
      <c r="AD57359" s="6"/>
    </row>
    <row r="57360" spans="16:30">
      <c r="P57360" s="6"/>
      <c r="AA57360" s="6"/>
      <c r="AC57360" s="6"/>
      <c r="AD57360" s="6"/>
    </row>
    <row r="57361" spans="16:30">
      <c r="P57361" s="6"/>
      <c r="AA57361" s="6"/>
      <c r="AC57361" s="6"/>
      <c r="AD57361" s="6"/>
    </row>
    <row r="57362" spans="16:30">
      <c r="P57362" s="6"/>
      <c r="AA57362" s="6"/>
      <c r="AC57362" s="6"/>
      <c r="AD57362" s="6"/>
    </row>
    <row r="57363" spans="16:30">
      <c r="P57363" s="6"/>
      <c r="AA57363" s="6"/>
      <c r="AC57363" s="6"/>
      <c r="AD57363" s="6"/>
    </row>
    <row r="57364" spans="16:30">
      <c r="P57364" s="6"/>
      <c r="AA57364" s="6"/>
      <c r="AC57364" s="6"/>
      <c r="AD57364" s="6"/>
    </row>
    <row r="57365" spans="16:30">
      <c r="P57365" s="6"/>
      <c r="AA57365" s="6"/>
      <c r="AC57365" s="6"/>
      <c r="AD57365" s="6"/>
    </row>
    <row r="57366" spans="16:30">
      <c r="P57366" s="6"/>
      <c r="AA57366" s="6"/>
      <c r="AC57366" s="6"/>
      <c r="AD57366" s="6"/>
    </row>
    <row r="57367" spans="16:30">
      <c r="P57367" s="6"/>
      <c r="AA57367" s="6"/>
      <c r="AC57367" s="6"/>
      <c r="AD57367" s="6"/>
    </row>
    <row r="57368" spans="16:30">
      <c r="P57368" s="6"/>
      <c r="AA57368" s="6"/>
      <c r="AC57368" s="6"/>
      <c r="AD57368" s="6"/>
    </row>
    <row r="57369" spans="16:30">
      <c r="P57369" s="6"/>
      <c r="AA57369" s="6"/>
      <c r="AC57369" s="6"/>
      <c r="AD57369" s="6"/>
    </row>
    <row r="57370" spans="16:30">
      <c r="P57370" s="6"/>
      <c r="AA57370" s="6"/>
      <c r="AC57370" s="6"/>
      <c r="AD57370" s="6"/>
    </row>
    <row r="57371" spans="16:30">
      <c r="P57371" s="6"/>
      <c r="AA57371" s="6"/>
      <c r="AC57371" s="6"/>
      <c r="AD57371" s="6"/>
    </row>
    <row r="57372" spans="16:30">
      <c r="P57372" s="6"/>
      <c r="AA57372" s="6"/>
      <c r="AC57372" s="6"/>
      <c r="AD57372" s="6"/>
    </row>
    <row r="57373" spans="16:30">
      <c r="P57373" s="6"/>
      <c r="AA57373" s="6"/>
      <c r="AC57373" s="6"/>
      <c r="AD57373" s="6"/>
    </row>
    <row r="57374" spans="16:30">
      <c r="P57374" s="6"/>
      <c r="AA57374" s="6"/>
      <c r="AC57374" s="6"/>
      <c r="AD57374" s="6"/>
    </row>
    <row r="57375" spans="16:30">
      <c r="P57375" s="6"/>
      <c r="AA57375" s="6"/>
      <c r="AC57375" s="6"/>
      <c r="AD57375" s="6"/>
    </row>
    <row r="57376" spans="16:30">
      <c r="P57376" s="6"/>
      <c r="AA57376" s="6"/>
      <c r="AC57376" s="6"/>
      <c r="AD57376" s="6"/>
    </row>
    <row r="57377" spans="16:30">
      <c r="P57377" s="6"/>
      <c r="AA57377" s="6"/>
      <c r="AC57377" s="6"/>
      <c r="AD57377" s="6"/>
    </row>
    <row r="57378" spans="16:30">
      <c r="P57378" s="6"/>
      <c r="AA57378" s="6"/>
      <c r="AC57378" s="6"/>
      <c r="AD57378" s="6"/>
    </row>
    <row r="57379" spans="16:30">
      <c r="P57379" s="6"/>
      <c r="AA57379" s="6"/>
      <c r="AC57379" s="6"/>
      <c r="AD57379" s="6"/>
    </row>
    <row r="57380" spans="16:30">
      <c r="P57380" s="6"/>
      <c r="AA57380" s="6"/>
      <c r="AC57380" s="6"/>
      <c r="AD57380" s="6"/>
    </row>
    <row r="57381" spans="16:30">
      <c r="P57381" s="6"/>
      <c r="AA57381" s="6"/>
      <c r="AC57381" s="6"/>
      <c r="AD57381" s="6"/>
    </row>
    <row r="57382" spans="16:30">
      <c r="P57382" s="6"/>
      <c r="AA57382" s="6"/>
      <c r="AC57382" s="6"/>
      <c r="AD57382" s="6"/>
    </row>
    <row r="57383" spans="16:30">
      <c r="P57383" s="6"/>
      <c r="AA57383" s="6"/>
      <c r="AC57383" s="6"/>
      <c r="AD57383" s="6"/>
    </row>
    <row r="57384" spans="16:30">
      <c r="P57384" s="6"/>
      <c r="AA57384" s="6"/>
      <c r="AC57384" s="6"/>
      <c r="AD57384" s="6"/>
    </row>
    <row r="57385" spans="16:30">
      <c r="P57385" s="6"/>
      <c r="AA57385" s="6"/>
      <c r="AC57385" s="6"/>
      <c r="AD57385" s="6"/>
    </row>
    <row r="57386" spans="16:30">
      <c r="P57386" s="6"/>
      <c r="AA57386" s="6"/>
      <c r="AC57386" s="6"/>
      <c r="AD57386" s="6"/>
    </row>
    <row r="57387" spans="16:30">
      <c r="P57387" s="6"/>
      <c r="AA57387" s="6"/>
      <c r="AC57387" s="6"/>
      <c r="AD57387" s="6"/>
    </row>
    <row r="57388" spans="16:30">
      <c r="P57388" s="6"/>
      <c r="AA57388" s="6"/>
      <c r="AC57388" s="6"/>
      <c r="AD57388" s="6"/>
    </row>
    <row r="57389" spans="16:30">
      <c r="P57389" s="6"/>
      <c r="AA57389" s="6"/>
      <c r="AC57389" s="6"/>
      <c r="AD57389" s="6"/>
    </row>
    <row r="57390" spans="16:30">
      <c r="P57390" s="6"/>
      <c r="AA57390" s="6"/>
      <c r="AC57390" s="6"/>
      <c r="AD57390" s="6"/>
    </row>
    <row r="57391" spans="16:30">
      <c r="P57391" s="6"/>
      <c r="AA57391" s="6"/>
      <c r="AC57391" s="6"/>
      <c r="AD57391" s="6"/>
    </row>
    <row r="57392" spans="16:30">
      <c r="P57392" s="6"/>
      <c r="AA57392" s="6"/>
      <c r="AC57392" s="6"/>
      <c r="AD57392" s="6"/>
    </row>
    <row r="57393" spans="16:30">
      <c r="P57393" s="6"/>
      <c r="AA57393" s="6"/>
      <c r="AC57393" s="6"/>
      <c r="AD57393" s="6"/>
    </row>
    <row r="57394" spans="16:30">
      <c r="P57394" s="6"/>
      <c r="AA57394" s="6"/>
      <c r="AC57394" s="6"/>
      <c r="AD57394" s="6"/>
    </row>
    <row r="57395" spans="16:30">
      <c r="P57395" s="6"/>
      <c r="AA57395" s="6"/>
      <c r="AC57395" s="6"/>
      <c r="AD57395" s="6"/>
    </row>
    <row r="57396" spans="16:30">
      <c r="P57396" s="6"/>
      <c r="AA57396" s="6"/>
      <c r="AC57396" s="6"/>
      <c r="AD57396" s="6"/>
    </row>
    <row r="57397" spans="16:30">
      <c r="P57397" s="6"/>
      <c r="AA57397" s="6"/>
      <c r="AC57397" s="6"/>
      <c r="AD57397" s="6"/>
    </row>
    <row r="57398" spans="16:30">
      <c r="P57398" s="6"/>
      <c r="AA57398" s="6"/>
      <c r="AC57398" s="6"/>
      <c r="AD57398" s="6"/>
    </row>
    <row r="57399" spans="16:30">
      <c r="P57399" s="6"/>
      <c r="AA57399" s="6"/>
      <c r="AC57399" s="6"/>
      <c r="AD57399" s="6"/>
    </row>
    <row r="57400" spans="16:30">
      <c r="P57400" s="6"/>
      <c r="AA57400" s="6"/>
      <c r="AC57400" s="6"/>
      <c r="AD57400" s="6"/>
    </row>
    <row r="57401" spans="16:30">
      <c r="P57401" s="6"/>
      <c r="AA57401" s="6"/>
      <c r="AC57401" s="6"/>
      <c r="AD57401" s="6"/>
    </row>
    <row r="57402" spans="16:30">
      <c r="P57402" s="6"/>
      <c r="AA57402" s="6"/>
      <c r="AC57402" s="6"/>
      <c r="AD57402" s="6"/>
    </row>
    <row r="57403" spans="16:30">
      <c r="P57403" s="6"/>
      <c r="AA57403" s="6"/>
      <c r="AC57403" s="6"/>
      <c r="AD57403" s="6"/>
    </row>
    <row r="57404" spans="16:30">
      <c r="P57404" s="6"/>
      <c r="AA57404" s="6"/>
      <c r="AC57404" s="6"/>
      <c r="AD57404" s="6"/>
    </row>
    <row r="57405" spans="16:30">
      <c r="P57405" s="6"/>
      <c r="AA57405" s="6"/>
      <c r="AC57405" s="6"/>
      <c r="AD57405" s="6"/>
    </row>
    <row r="57406" spans="16:30">
      <c r="P57406" s="6"/>
      <c r="AA57406" s="6"/>
      <c r="AC57406" s="6"/>
      <c r="AD57406" s="6"/>
    </row>
    <row r="57407" spans="16:30">
      <c r="P57407" s="6"/>
      <c r="AA57407" s="6"/>
      <c r="AC57407" s="6"/>
      <c r="AD57407" s="6"/>
    </row>
    <row r="57408" spans="16:30">
      <c r="P57408" s="6"/>
      <c r="AA57408" s="6"/>
      <c r="AC57408" s="6"/>
      <c r="AD57408" s="6"/>
    </row>
    <row r="57409" spans="16:30">
      <c r="P57409" s="6"/>
      <c r="AA57409" s="6"/>
      <c r="AC57409" s="6"/>
      <c r="AD57409" s="6"/>
    </row>
    <row r="57410" spans="16:30">
      <c r="P57410" s="6"/>
      <c r="AA57410" s="6"/>
      <c r="AC57410" s="6"/>
      <c r="AD57410" s="6"/>
    </row>
    <row r="57411" spans="16:30">
      <c r="P57411" s="6"/>
      <c r="AA57411" s="6"/>
      <c r="AC57411" s="6"/>
      <c r="AD57411" s="6"/>
    </row>
    <row r="57412" spans="16:30">
      <c r="P57412" s="6"/>
      <c r="AA57412" s="6"/>
      <c r="AC57412" s="6"/>
      <c r="AD57412" s="6"/>
    </row>
    <row r="57413" spans="16:30">
      <c r="P57413" s="6"/>
      <c r="AA57413" s="6"/>
      <c r="AC57413" s="6"/>
      <c r="AD57413" s="6"/>
    </row>
    <row r="57414" spans="16:30">
      <c r="P57414" s="6"/>
      <c r="AA57414" s="6"/>
      <c r="AC57414" s="6"/>
      <c r="AD57414" s="6"/>
    </row>
    <row r="57415" spans="16:30">
      <c r="P57415" s="6"/>
      <c r="AA57415" s="6"/>
      <c r="AC57415" s="6"/>
      <c r="AD57415" s="6"/>
    </row>
    <row r="57416" spans="16:30">
      <c r="P57416" s="6"/>
      <c r="AA57416" s="6"/>
      <c r="AC57416" s="6"/>
      <c r="AD57416" s="6"/>
    </row>
    <row r="57417" spans="16:30">
      <c r="P57417" s="6"/>
      <c r="AA57417" s="6"/>
      <c r="AC57417" s="6"/>
      <c r="AD57417" s="6"/>
    </row>
    <row r="57418" spans="16:30">
      <c r="P57418" s="6"/>
      <c r="AA57418" s="6"/>
      <c r="AC57418" s="6"/>
      <c r="AD57418" s="6"/>
    </row>
    <row r="57419" spans="16:30">
      <c r="P57419" s="6"/>
      <c r="AA57419" s="6"/>
      <c r="AC57419" s="6"/>
      <c r="AD57419" s="6"/>
    </row>
    <row r="57420" spans="16:30">
      <c r="P57420" s="6"/>
      <c r="AA57420" s="6"/>
      <c r="AC57420" s="6"/>
      <c r="AD57420" s="6"/>
    </row>
    <row r="57421" spans="16:30">
      <c r="P57421" s="6"/>
      <c r="AA57421" s="6"/>
      <c r="AC57421" s="6"/>
      <c r="AD57421" s="6"/>
    </row>
    <row r="57422" spans="16:30">
      <c r="P57422" s="6"/>
      <c r="AA57422" s="6"/>
      <c r="AC57422" s="6"/>
      <c r="AD57422" s="6"/>
    </row>
    <row r="57423" spans="16:30">
      <c r="P57423" s="6"/>
      <c r="AA57423" s="6"/>
      <c r="AC57423" s="6"/>
      <c r="AD57423" s="6"/>
    </row>
    <row r="57424" spans="16:30">
      <c r="P57424" s="6"/>
      <c r="AA57424" s="6"/>
      <c r="AC57424" s="6"/>
      <c r="AD57424" s="6"/>
    </row>
    <row r="57425" spans="16:30">
      <c r="P57425" s="6"/>
      <c r="AA57425" s="6"/>
      <c r="AC57425" s="6"/>
      <c r="AD57425" s="6"/>
    </row>
    <row r="57426" spans="16:30">
      <c r="P57426" s="6"/>
      <c r="AA57426" s="6"/>
      <c r="AC57426" s="6"/>
      <c r="AD57426" s="6"/>
    </row>
    <row r="57427" spans="16:30">
      <c r="P57427" s="6"/>
      <c r="AA57427" s="6"/>
      <c r="AC57427" s="6"/>
      <c r="AD57427" s="6"/>
    </row>
    <row r="57428" spans="16:30">
      <c r="P57428" s="6"/>
      <c r="AA57428" s="6"/>
      <c r="AC57428" s="6"/>
      <c r="AD57428" s="6"/>
    </row>
    <row r="57429" spans="16:30">
      <c r="P57429" s="6"/>
      <c r="AA57429" s="6"/>
      <c r="AC57429" s="6"/>
      <c r="AD57429" s="6"/>
    </row>
    <row r="57430" spans="16:30">
      <c r="P57430" s="6"/>
      <c r="AA57430" s="6"/>
      <c r="AC57430" s="6"/>
      <c r="AD57430" s="6"/>
    </row>
    <row r="57431" spans="16:30">
      <c r="P57431" s="6"/>
      <c r="AA57431" s="6"/>
      <c r="AC57431" s="6"/>
      <c r="AD57431" s="6"/>
    </row>
    <row r="57432" spans="16:30">
      <c r="P57432" s="6"/>
      <c r="AA57432" s="6"/>
      <c r="AC57432" s="6"/>
      <c r="AD57432" s="6"/>
    </row>
    <row r="57433" spans="16:30">
      <c r="P57433" s="6"/>
      <c r="AA57433" s="6"/>
      <c r="AC57433" s="6"/>
      <c r="AD57433" s="6"/>
    </row>
    <row r="57434" spans="16:30">
      <c r="P57434" s="6"/>
      <c r="AA57434" s="6"/>
      <c r="AC57434" s="6"/>
      <c r="AD57434" s="6"/>
    </row>
    <row r="57435" spans="16:30">
      <c r="P57435" s="6"/>
      <c r="AA57435" s="6"/>
      <c r="AC57435" s="6"/>
      <c r="AD57435" s="6"/>
    </row>
    <row r="57436" spans="16:30">
      <c r="P57436" s="6"/>
      <c r="AA57436" s="6"/>
      <c r="AC57436" s="6"/>
      <c r="AD57436" s="6"/>
    </row>
    <row r="57437" spans="16:30">
      <c r="P57437" s="6"/>
      <c r="AA57437" s="6"/>
      <c r="AC57437" s="6"/>
      <c r="AD57437" s="6"/>
    </row>
    <row r="57438" spans="16:30">
      <c r="P57438" s="6"/>
      <c r="AA57438" s="6"/>
      <c r="AC57438" s="6"/>
      <c r="AD57438" s="6"/>
    </row>
    <row r="57439" spans="16:30">
      <c r="P57439" s="6"/>
      <c r="AA57439" s="6"/>
      <c r="AC57439" s="6"/>
      <c r="AD57439" s="6"/>
    </row>
    <row r="57440" spans="16:30">
      <c r="P57440" s="6"/>
      <c r="AA57440" s="6"/>
      <c r="AC57440" s="6"/>
      <c r="AD57440" s="6"/>
    </row>
    <row r="57441" spans="16:30">
      <c r="P57441" s="6"/>
      <c r="AA57441" s="6"/>
      <c r="AC57441" s="6"/>
      <c r="AD57441" s="6"/>
    </row>
    <row r="57442" spans="16:30">
      <c r="P57442" s="6"/>
      <c r="AA57442" s="6"/>
      <c r="AC57442" s="6"/>
      <c r="AD57442" s="6"/>
    </row>
    <row r="57443" spans="16:30">
      <c r="P57443" s="6"/>
      <c r="AA57443" s="6"/>
      <c r="AC57443" s="6"/>
      <c r="AD57443" s="6"/>
    </row>
    <row r="57444" spans="16:30">
      <c r="P57444" s="6"/>
      <c r="AA57444" s="6"/>
      <c r="AC57444" s="6"/>
      <c r="AD57444" s="6"/>
    </row>
    <row r="57445" spans="16:30">
      <c r="P57445" s="6"/>
      <c r="AA57445" s="6"/>
      <c r="AC57445" s="6"/>
      <c r="AD57445" s="6"/>
    </row>
    <row r="57446" spans="16:30">
      <c r="P57446" s="6"/>
      <c r="AA57446" s="6"/>
      <c r="AC57446" s="6"/>
      <c r="AD57446" s="6"/>
    </row>
    <row r="57447" spans="16:30">
      <c r="P57447" s="6"/>
      <c r="AA57447" s="6"/>
      <c r="AC57447" s="6"/>
      <c r="AD57447" s="6"/>
    </row>
    <row r="57448" spans="16:30">
      <c r="P57448" s="6"/>
      <c r="AA57448" s="6"/>
      <c r="AC57448" s="6"/>
      <c r="AD57448" s="6"/>
    </row>
    <row r="57449" spans="16:30">
      <c r="P57449" s="6"/>
      <c r="AA57449" s="6"/>
      <c r="AC57449" s="6"/>
      <c r="AD57449" s="6"/>
    </row>
    <row r="57450" spans="16:30">
      <c r="P57450" s="6"/>
      <c r="AA57450" s="6"/>
      <c r="AC57450" s="6"/>
      <c r="AD57450" s="6"/>
    </row>
    <row r="57451" spans="16:30">
      <c r="P57451" s="6"/>
      <c r="AA57451" s="6"/>
      <c r="AC57451" s="6"/>
      <c r="AD57451" s="6"/>
    </row>
    <row r="57452" spans="16:30">
      <c r="P57452" s="6"/>
      <c r="AA57452" s="6"/>
      <c r="AC57452" s="6"/>
      <c r="AD57452" s="6"/>
    </row>
    <row r="57453" spans="16:30">
      <c r="P57453" s="6"/>
      <c r="AA57453" s="6"/>
      <c r="AC57453" s="6"/>
      <c r="AD57453" s="6"/>
    </row>
    <row r="57454" spans="16:30">
      <c r="P57454" s="6"/>
      <c r="AA57454" s="6"/>
      <c r="AC57454" s="6"/>
      <c r="AD57454" s="6"/>
    </row>
    <row r="57455" spans="16:30">
      <c r="P57455" s="6"/>
      <c r="AA57455" s="6"/>
      <c r="AC57455" s="6"/>
      <c r="AD57455" s="6"/>
    </row>
    <row r="57456" spans="16:30">
      <c r="P57456" s="6"/>
      <c r="AA57456" s="6"/>
      <c r="AC57456" s="6"/>
      <c r="AD57456" s="6"/>
    </row>
    <row r="57457" spans="16:30">
      <c r="P57457" s="6"/>
      <c r="AA57457" s="6"/>
      <c r="AC57457" s="6"/>
      <c r="AD57457" s="6"/>
    </row>
    <row r="57458" spans="16:30">
      <c r="P57458" s="6"/>
      <c r="AA57458" s="6"/>
      <c r="AC57458" s="6"/>
      <c r="AD57458" s="6"/>
    </row>
    <row r="57459" spans="16:30">
      <c r="P57459" s="6"/>
      <c r="AA57459" s="6"/>
      <c r="AC57459" s="6"/>
      <c r="AD57459" s="6"/>
    </row>
    <row r="57460" spans="16:30">
      <c r="P57460" s="6"/>
      <c r="AA57460" s="6"/>
      <c r="AC57460" s="6"/>
      <c r="AD57460" s="6"/>
    </row>
    <row r="57461" spans="16:30">
      <c r="P57461" s="6"/>
      <c r="AA57461" s="6"/>
      <c r="AC57461" s="6"/>
      <c r="AD57461" s="6"/>
    </row>
    <row r="57462" spans="16:30">
      <c r="P57462" s="6"/>
      <c r="AA57462" s="6"/>
      <c r="AC57462" s="6"/>
      <c r="AD57462" s="6"/>
    </row>
    <row r="57463" spans="16:30">
      <c r="P57463" s="6"/>
      <c r="AA57463" s="6"/>
      <c r="AC57463" s="6"/>
      <c r="AD57463" s="6"/>
    </row>
    <row r="57464" spans="16:30">
      <c r="P57464" s="6"/>
      <c r="AA57464" s="6"/>
      <c r="AC57464" s="6"/>
      <c r="AD57464" s="6"/>
    </row>
    <row r="57465" spans="16:30">
      <c r="P57465" s="6"/>
      <c r="AA57465" s="6"/>
      <c r="AC57465" s="6"/>
      <c r="AD57465" s="6"/>
    </row>
    <row r="57466" spans="16:30">
      <c r="P57466" s="6"/>
      <c r="AA57466" s="6"/>
      <c r="AC57466" s="6"/>
      <c r="AD57466" s="6"/>
    </row>
    <row r="57467" spans="16:30">
      <c r="P57467" s="6"/>
      <c r="AA57467" s="6"/>
      <c r="AC57467" s="6"/>
      <c r="AD57467" s="6"/>
    </row>
    <row r="57468" spans="16:30">
      <c r="P57468" s="6"/>
      <c r="AA57468" s="6"/>
      <c r="AC57468" s="6"/>
      <c r="AD57468" s="6"/>
    </row>
    <row r="57469" spans="16:30">
      <c r="P57469" s="6"/>
      <c r="AA57469" s="6"/>
      <c r="AC57469" s="6"/>
      <c r="AD57469" s="6"/>
    </row>
    <row r="57470" spans="16:30">
      <c r="P57470" s="6"/>
      <c r="AA57470" s="6"/>
      <c r="AC57470" s="6"/>
      <c r="AD57470" s="6"/>
    </row>
    <row r="57471" spans="16:30">
      <c r="P57471" s="6"/>
      <c r="AA57471" s="6"/>
      <c r="AC57471" s="6"/>
      <c r="AD57471" s="6"/>
    </row>
    <row r="57472" spans="16:30">
      <c r="P57472" s="6"/>
      <c r="AA57472" s="6"/>
      <c r="AC57472" s="6"/>
      <c r="AD57472" s="6"/>
    </row>
    <row r="57473" spans="16:30">
      <c r="P57473" s="6"/>
      <c r="AA57473" s="6"/>
      <c r="AC57473" s="6"/>
      <c r="AD57473" s="6"/>
    </row>
    <row r="57474" spans="16:30">
      <c r="P57474" s="6"/>
      <c r="AA57474" s="6"/>
      <c r="AC57474" s="6"/>
      <c r="AD57474" s="6"/>
    </row>
    <row r="57475" spans="16:30">
      <c r="P57475" s="6"/>
      <c r="AA57475" s="6"/>
      <c r="AC57475" s="6"/>
      <c r="AD57475" s="6"/>
    </row>
    <row r="57476" spans="16:30">
      <c r="P57476" s="6"/>
      <c r="AA57476" s="6"/>
      <c r="AC57476" s="6"/>
      <c r="AD57476" s="6"/>
    </row>
    <row r="57477" spans="16:30">
      <c r="P57477" s="6"/>
      <c r="AA57477" s="6"/>
      <c r="AC57477" s="6"/>
      <c r="AD57477" s="6"/>
    </row>
    <row r="57478" spans="16:30">
      <c r="P57478" s="6"/>
      <c r="AA57478" s="6"/>
      <c r="AC57478" s="6"/>
      <c r="AD57478" s="6"/>
    </row>
    <row r="57479" spans="16:30">
      <c r="P57479" s="6"/>
      <c r="AA57479" s="6"/>
      <c r="AC57479" s="6"/>
      <c r="AD57479" s="6"/>
    </row>
    <row r="57480" spans="16:30">
      <c r="P57480" s="6"/>
      <c r="AA57480" s="6"/>
      <c r="AC57480" s="6"/>
      <c r="AD57480" s="6"/>
    </row>
    <row r="57481" spans="16:30">
      <c r="P57481" s="6"/>
      <c r="AA57481" s="6"/>
      <c r="AC57481" s="6"/>
      <c r="AD57481" s="6"/>
    </row>
    <row r="57482" spans="16:30">
      <c r="P57482" s="6"/>
      <c r="AA57482" s="6"/>
      <c r="AC57482" s="6"/>
      <c r="AD57482" s="6"/>
    </row>
    <row r="57483" spans="16:30">
      <c r="P57483" s="6"/>
      <c r="AA57483" s="6"/>
      <c r="AC57483" s="6"/>
      <c r="AD57483" s="6"/>
    </row>
    <row r="57484" spans="16:30">
      <c r="P57484" s="6"/>
      <c r="AA57484" s="6"/>
      <c r="AC57484" s="6"/>
      <c r="AD57484" s="6"/>
    </row>
    <row r="57485" spans="16:30">
      <c r="P57485" s="6"/>
      <c r="AA57485" s="6"/>
      <c r="AC57485" s="6"/>
      <c r="AD57485" s="6"/>
    </row>
    <row r="57486" spans="16:30">
      <c r="P57486" s="6"/>
      <c r="AA57486" s="6"/>
      <c r="AC57486" s="6"/>
      <c r="AD57486" s="6"/>
    </row>
    <row r="57487" spans="16:30">
      <c r="P57487" s="6"/>
      <c r="AA57487" s="6"/>
      <c r="AC57487" s="6"/>
      <c r="AD57487" s="6"/>
    </row>
    <row r="57488" spans="16:30">
      <c r="P57488" s="6"/>
      <c r="AA57488" s="6"/>
      <c r="AC57488" s="6"/>
      <c r="AD57488" s="6"/>
    </row>
    <row r="57489" spans="16:30">
      <c r="P57489" s="6"/>
      <c r="AA57489" s="6"/>
      <c r="AC57489" s="6"/>
      <c r="AD57489" s="6"/>
    </row>
    <row r="57490" spans="16:30">
      <c r="P57490" s="6"/>
      <c r="AA57490" s="6"/>
      <c r="AC57490" s="6"/>
      <c r="AD57490" s="6"/>
    </row>
    <row r="57491" spans="16:30">
      <c r="P57491" s="6"/>
      <c r="AA57491" s="6"/>
      <c r="AC57491" s="6"/>
      <c r="AD57491" s="6"/>
    </row>
    <row r="57492" spans="16:30">
      <c r="P57492" s="6"/>
      <c r="AA57492" s="6"/>
      <c r="AC57492" s="6"/>
      <c r="AD57492" s="6"/>
    </row>
    <row r="57493" spans="16:30">
      <c r="P57493" s="6"/>
      <c r="AA57493" s="6"/>
      <c r="AC57493" s="6"/>
      <c r="AD57493" s="6"/>
    </row>
    <row r="57494" spans="16:30">
      <c r="P57494" s="6"/>
      <c r="AA57494" s="6"/>
      <c r="AC57494" s="6"/>
      <c r="AD57494" s="6"/>
    </row>
    <row r="57495" spans="16:30">
      <c r="P57495" s="6"/>
      <c r="AA57495" s="6"/>
      <c r="AC57495" s="6"/>
      <c r="AD57495" s="6"/>
    </row>
    <row r="57496" spans="16:30">
      <c r="P57496" s="6"/>
      <c r="AA57496" s="6"/>
      <c r="AC57496" s="6"/>
      <c r="AD57496" s="6"/>
    </row>
    <row r="57497" spans="16:30">
      <c r="P57497" s="6"/>
      <c r="AA57497" s="6"/>
      <c r="AC57497" s="6"/>
      <c r="AD57497" s="6"/>
    </row>
    <row r="57498" spans="16:30">
      <c r="P57498" s="6"/>
      <c r="AA57498" s="6"/>
      <c r="AC57498" s="6"/>
      <c r="AD57498" s="6"/>
    </row>
    <row r="57499" spans="16:30">
      <c r="P57499" s="6"/>
      <c r="AA57499" s="6"/>
      <c r="AC57499" s="6"/>
      <c r="AD57499" s="6"/>
    </row>
    <row r="57500" spans="16:30">
      <c r="P57500" s="6"/>
      <c r="AA57500" s="6"/>
      <c r="AC57500" s="6"/>
      <c r="AD57500" s="6"/>
    </row>
    <row r="57501" spans="16:30">
      <c r="P57501" s="6"/>
      <c r="AA57501" s="6"/>
      <c r="AC57501" s="6"/>
      <c r="AD57501" s="6"/>
    </row>
    <row r="57502" spans="16:30">
      <c r="P57502" s="6"/>
      <c r="AA57502" s="6"/>
      <c r="AC57502" s="6"/>
      <c r="AD57502" s="6"/>
    </row>
    <row r="57503" spans="16:30">
      <c r="P57503" s="6"/>
      <c r="AA57503" s="6"/>
      <c r="AC57503" s="6"/>
      <c r="AD57503" s="6"/>
    </row>
    <row r="57504" spans="16:30">
      <c r="P57504" s="6"/>
      <c r="AA57504" s="6"/>
      <c r="AC57504" s="6"/>
      <c r="AD57504" s="6"/>
    </row>
    <row r="57505" spans="16:30">
      <c r="P57505" s="6"/>
      <c r="AA57505" s="6"/>
      <c r="AC57505" s="6"/>
      <c r="AD57505" s="6"/>
    </row>
    <row r="57506" spans="16:30">
      <c r="P57506" s="6"/>
      <c r="AA57506" s="6"/>
      <c r="AC57506" s="6"/>
      <c r="AD57506" s="6"/>
    </row>
    <row r="57507" spans="16:30">
      <c r="P57507" s="6"/>
      <c r="AA57507" s="6"/>
      <c r="AC57507" s="6"/>
      <c r="AD57507" s="6"/>
    </row>
    <row r="57508" spans="16:30">
      <c r="P57508" s="6"/>
      <c r="AA57508" s="6"/>
      <c r="AC57508" s="6"/>
      <c r="AD57508" s="6"/>
    </row>
    <row r="57509" spans="16:30">
      <c r="P57509" s="6"/>
      <c r="AA57509" s="6"/>
      <c r="AC57509" s="6"/>
      <c r="AD57509" s="6"/>
    </row>
    <row r="57510" spans="16:30">
      <c r="P57510" s="6"/>
      <c r="AA57510" s="6"/>
      <c r="AC57510" s="6"/>
      <c r="AD57510" s="6"/>
    </row>
    <row r="57511" spans="16:30">
      <c r="P57511" s="6"/>
      <c r="AA57511" s="6"/>
      <c r="AC57511" s="6"/>
      <c r="AD57511" s="6"/>
    </row>
    <row r="57512" spans="16:30">
      <c r="P57512" s="6"/>
      <c r="AA57512" s="6"/>
      <c r="AC57512" s="6"/>
      <c r="AD57512" s="6"/>
    </row>
    <row r="57513" spans="16:30">
      <c r="P57513" s="6"/>
      <c r="AA57513" s="6"/>
      <c r="AC57513" s="6"/>
      <c r="AD57513" s="6"/>
    </row>
    <row r="57514" spans="16:30">
      <c r="P57514" s="6"/>
      <c r="AA57514" s="6"/>
      <c r="AC57514" s="6"/>
      <c r="AD57514" s="6"/>
    </row>
    <row r="57515" spans="16:30">
      <c r="P57515" s="6"/>
      <c r="AA57515" s="6"/>
      <c r="AC57515" s="6"/>
      <c r="AD57515" s="6"/>
    </row>
    <row r="57516" spans="16:30">
      <c r="P57516" s="6"/>
      <c r="AA57516" s="6"/>
      <c r="AC57516" s="6"/>
      <c r="AD57516" s="6"/>
    </row>
    <row r="57517" spans="16:30">
      <c r="P57517" s="6"/>
      <c r="AA57517" s="6"/>
      <c r="AC57517" s="6"/>
      <c r="AD57517" s="6"/>
    </row>
    <row r="57518" spans="16:30">
      <c r="P57518" s="6"/>
      <c r="AA57518" s="6"/>
      <c r="AC57518" s="6"/>
      <c r="AD57518" s="6"/>
    </row>
    <row r="57519" spans="16:30">
      <c r="P57519" s="6"/>
      <c r="AA57519" s="6"/>
      <c r="AC57519" s="6"/>
      <c r="AD57519" s="6"/>
    </row>
    <row r="57520" spans="16:30">
      <c r="P57520" s="6"/>
      <c r="AA57520" s="6"/>
      <c r="AC57520" s="6"/>
      <c r="AD57520" s="6"/>
    </row>
    <row r="57521" spans="16:30">
      <c r="P57521" s="6"/>
      <c r="AA57521" s="6"/>
      <c r="AC57521" s="6"/>
      <c r="AD57521" s="6"/>
    </row>
    <row r="57522" spans="16:30">
      <c r="P57522" s="6"/>
      <c r="AA57522" s="6"/>
      <c r="AC57522" s="6"/>
      <c r="AD57522" s="6"/>
    </row>
    <row r="57523" spans="16:30">
      <c r="P57523" s="6"/>
      <c r="AA57523" s="6"/>
      <c r="AC57523" s="6"/>
      <c r="AD57523" s="6"/>
    </row>
    <row r="57524" spans="16:30">
      <c r="P57524" s="6"/>
      <c r="AA57524" s="6"/>
      <c r="AC57524" s="6"/>
      <c r="AD57524" s="6"/>
    </row>
    <row r="57525" spans="16:30">
      <c r="P57525" s="6"/>
      <c r="AA57525" s="6"/>
      <c r="AC57525" s="6"/>
      <c r="AD57525" s="6"/>
    </row>
    <row r="57526" spans="16:30">
      <c r="P57526" s="6"/>
      <c r="AA57526" s="6"/>
      <c r="AC57526" s="6"/>
      <c r="AD57526" s="6"/>
    </row>
    <row r="57527" spans="16:30">
      <c r="P57527" s="6"/>
      <c r="AA57527" s="6"/>
      <c r="AC57527" s="6"/>
      <c r="AD57527" s="6"/>
    </row>
    <row r="57528" spans="16:30">
      <c r="P57528" s="6"/>
      <c r="AA57528" s="6"/>
      <c r="AC57528" s="6"/>
      <c r="AD57528" s="6"/>
    </row>
    <row r="57529" spans="16:30">
      <c r="P57529" s="6"/>
      <c r="AA57529" s="6"/>
      <c r="AC57529" s="6"/>
      <c r="AD57529" s="6"/>
    </row>
    <row r="57530" spans="16:30">
      <c r="P57530" s="6"/>
      <c r="AA57530" s="6"/>
      <c r="AC57530" s="6"/>
      <c r="AD57530" s="6"/>
    </row>
    <row r="57531" spans="16:30">
      <c r="P57531" s="6"/>
      <c r="AA57531" s="6"/>
      <c r="AC57531" s="6"/>
      <c r="AD57531" s="6"/>
    </row>
    <row r="57532" spans="16:30">
      <c r="P57532" s="6"/>
      <c r="AA57532" s="6"/>
      <c r="AC57532" s="6"/>
      <c r="AD57532" s="6"/>
    </row>
    <row r="57533" spans="16:30">
      <c r="P57533" s="6"/>
      <c r="AA57533" s="6"/>
      <c r="AC57533" s="6"/>
      <c r="AD57533" s="6"/>
    </row>
    <row r="57534" spans="16:30">
      <c r="P57534" s="6"/>
      <c r="AA57534" s="6"/>
      <c r="AC57534" s="6"/>
      <c r="AD57534" s="6"/>
    </row>
    <row r="57535" spans="16:30">
      <c r="P57535" s="6"/>
      <c r="AA57535" s="6"/>
      <c r="AC57535" s="6"/>
      <c r="AD57535" s="6"/>
    </row>
    <row r="57536" spans="16:30">
      <c r="P57536" s="6"/>
      <c r="AA57536" s="6"/>
      <c r="AC57536" s="6"/>
      <c r="AD57536" s="6"/>
    </row>
    <row r="57537" spans="16:30">
      <c r="P57537" s="6"/>
      <c r="AA57537" s="6"/>
      <c r="AC57537" s="6"/>
      <c r="AD57537" s="6"/>
    </row>
    <row r="57538" spans="16:30">
      <c r="P57538" s="6"/>
      <c r="AA57538" s="6"/>
      <c r="AC57538" s="6"/>
      <c r="AD57538" s="6"/>
    </row>
    <row r="57539" spans="16:30">
      <c r="P57539" s="6"/>
      <c r="AA57539" s="6"/>
      <c r="AC57539" s="6"/>
      <c r="AD57539" s="6"/>
    </row>
    <row r="57540" spans="16:30">
      <c r="P57540" s="6"/>
      <c r="AA57540" s="6"/>
      <c r="AC57540" s="6"/>
      <c r="AD57540" s="6"/>
    </row>
    <row r="57541" spans="16:30">
      <c r="P57541" s="6"/>
      <c r="AA57541" s="6"/>
      <c r="AC57541" s="6"/>
      <c r="AD57541" s="6"/>
    </row>
    <row r="57542" spans="16:30">
      <c r="P57542" s="6"/>
      <c r="AA57542" s="6"/>
      <c r="AC57542" s="6"/>
      <c r="AD57542" s="6"/>
    </row>
    <row r="57543" spans="16:30">
      <c r="P57543" s="6"/>
      <c r="AA57543" s="6"/>
      <c r="AC57543" s="6"/>
      <c r="AD57543" s="6"/>
    </row>
    <row r="57544" spans="16:30">
      <c r="P57544" s="6"/>
      <c r="AA57544" s="6"/>
      <c r="AC57544" s="6"/>
      <c r="AD57544" s="6"/>
    </row>
    <row r="57545" spans="16:30">
      <c r="P57545" s="6"/>
      <c r="AA57545" s="6"/>
      <c r="AC57545" s="6"/>
      <c r="AD57545" s="6"/>
    </row>
    <row r="57546" spans="16:30">
      <c r="P57546" s="6"/>
      <c r="AA57546" s="6"/>
      <c r="AC57546" s="6"/>
      <c r="AD57546" s="6"/>
    </row>
    <row r="57547" spans="16:30">
      <c r="P57547" s="6"/>
      <c r="AA57547" s="6"/>
      <c r="AC57547" s="6"/>
      <c r="AD57547" s="6"/>
    </row>
    <row r="57548" spans="16:30">
      <c r="P57548" s="6"/>
      <c r="AA57548" s="6"/>
      <c r="AC57548" s="6"/>
      <c r="AD57548" s="6"/>
    </row>
    <row r="57549" spans="16:30">
      <c r="P57549" s="6"/>
      <c r="AA57549" s="6"/>
      <c r="AC57549" s="6"/>
      <c r="AD57549" s="6"/>
    </row>
    <row r="57550" spans="16:30">
      <c r="P57550" s="6"/>
      <c r="AA57550" s="6"/>
      <c r="AC57550" s="6"/>
      <c r="AD57550" s="6"/>
    </row>
    <row r="57551" spans="16:30">
      <c r="P57551" s="6"/>
      <c r="AA57551" s="6"/>
      <c r="AC57551" s="6"/>
      <c r="AD57551" s="6"/>
    </row>
    <row r="57552" spans="16:30">
      <c r="P57552" s="6"/>
      <c r="AA57552" s="6"/>
      <c r="AC57552" s="6"/>
      <c r="AD57552" s="6"/>
    </row>
    <row r="57553" spans="16:30">
      <c r="P57553" s="6"/>
      <c r="AA57553" s="6"/>
      <c r="AC57553" s="6"/>
      <c r="AD57553" s="6"/>
    </row>
    <row r="57554" spans="16:30">
      <c r="P57554" s="6"/>
      <c r="AA57554" s="6"/>
      <c r="AC57554" s="6"/>
      <c r="AD57554" s="6"/>
    </row>
    <row r="57555" spans="16:30">
      <c r="P57555" s="6"/>
      <c r="AA57555" s="6"/>
      <c r="AC57555" s="6"/>
      <c r="AD57555" s="6"/>
    </row>
    <row r="57556" spans="16:30">
      <c r="P57556" s="6"/>
      <c r="AA57556" s="6"/>
      <c r="AC57556" s="6"/>
      <c r="AD57556" s="6"/>
    </row>
    <row r="57557" spans="16:30">
      <c r="P57557" s="6"/>
      <c r="AA57557" s="6"/>
      <c r="AC57557" s="6"/>
      <c r="AD57557" s="6"/>
    </row>
    <row r="57558" spans="16:30">
      <c r="P57558" s="6"/>
      <c r="AA57558" s="6"/>
      <c r="AC57558" s="6"/>
      <c r="AD57558" s="6"/>
    </row>
    <row r="57559" spans="16:30">
      <c r="P57559" s="6"/>
      <c r="AA57559" s="6"/>
      <c r="AC57559" s="6"/>
      <c r="AD57559" s="6"/>
    </row>
    <row r="57560" spans="16:30">
      <c r="P57560" s="6"/>
      <c r="AA57560" s="6"/>
      <c r="AC57560" s="6"/>
      <c r="AD57560" s="6"/>
    </row>
    <row r="57561" spans="16:30">
      <c r="P57561" s="6"/>
      <c r="AA57561" s="6"/>
      <c r="AC57561" s="6"/>
      <c r="AD57561" s="6"/>
    </row>
    <row r="57562" spans="16:30">
      <c r="P57562" s="6"/>
      <c r="AA57562" s="6"/>
      <c r="AC57562" s="6"/>
      <c r="AD57562" s="6"/>
    </row>
    <row r="57563" spans="16:30">
      <c r="P57563" s="6"/>
      <c r="AA57563" s="6"/>
      <c r="AC57563" s="6"/>
      <c r="AD57563" s="6"/>
    </row>
    <row r="57564" spans="16:30">
      <c r="P57564" s="6"/>
      <c r="AA57564" s="6"/>
      <c r="AC57564" s="6"/>
      <c r="AD57564" s="6"/>
    </row>
    <row r="57565" spans="16:30">
      <c r="P57565" s="6"/>
      <c r="AA57565" s="6"/>
      <c r="AC57565" s="6"/>
      <c r="AD57565" s="6"/>
    </row>
    <row r="57566" spans="16:30">
      <c r="P57566" s="6"/>
      <c r="AA57566" s="6"/>
      <c r="AC57566" s="6"/>
      <c r="AD57566" s="6"/>
    </row>
    <row r="57567" spans="16:30">
      <c r="P57567" s="6"/>
      <c r="AA57567" s="6"/>
      <c r="AC57567" s="6"/>
      <c r="AD57567" s="6"/>
    </row>
    <row r="57568" spans="16:30">
      <c r="P57568" s="6"/>
      <c r="AA57568" s="6"/>
      <c r="AC57568" s="6"/>
      <c r="AD57568" s="6"/>
    </row>
    <row r="57569" spans="16:30">
      <c r="P57569" s="6"/>
      <c r="AA57569" s="6"/>
      <c r="AC57569" s="6"/>
      <c r="AD57569" s="6"/>
    </row>
    <row r="57570" spans="16:30">
      <c r="P57570" s="6"/>
      <c r="AA57570" s="6"/>
      <c r="AC57570" s="6"/>
      <c r="AD57570" s="6"/>
    </row>
    <row r="57571" spans="16:30">
      <c r="P57571" s="6"/>
      <c r="AA57571" s="6"/>
      <c r="AC57571" s="6"/>
      <c r="AD57571" s="6"/>
    </row>
    <row r="57572" spans="16:30">
      <c r="P57572" s="6"/>
      <c r="AA57572" s="6"/>
      <c r="AC57572" s="6"/>
      <c r="AD57572" s="6"/>
    </row>
    <row r="57573" spans="16:30">
      <c r="P57573" s="6"/>
      <c r="AA57573" s="6"/>
      <c r="AC57573" s="6"/>
      <c r="AD57573" s="6"/>
    </row>
    <row r="57574" spans="16:30">
      <c r="P57574" s="6"/>
      <c r="AA57574" s="6"/>
      <c r="AC57574" s="6"/>
      <c r="AD57574" s="6"/>
    </row>
    <row r="57575" spans="16:30">
      <c r="P57575" s="6"/>
      <c r="AA57575" s="6"/>
      <c r="AC57575" s="6"/>
      <c r="AD57575" s="6"/>
    </row>
    <row r="57576" spans="16:30">
      <c r="P57576" s="6"/>
      <c r="AA57576" s="6"/>
      <c r="AC57576" s="6"/>
      <c r="AD57576" s="6"/>
    </row>
    <row r="57577" spans="16:30">
      <c r="P57577" s="6"/>
      <c r="AA57577" s="6"/>
      <c r="AC57577" s="6"/>
      <c r="AD57577" s="6"/>
    </row>
    <row r="57578" spans="16:30">
      <c r="P57578" s="6"/>
      <c r="AA57578" s="6"/>
      <c r="AC57578" s="6"/>
      <c r="AD57578" s="6"/>
    </row>
    <row r="57579" spans="16:30">
      <c r="P57579" s="6"/>
      <c r="AA57579" s="6"/>
      <c r="AC57579" s="6"/>
      <c r="AD57579" s="6"/>
    </row>
    <row r="57580" spans="16:30">
      <c r="P57580" s="6"/>
      <c r="AA57580" s="6"/>
      <c r="AC57580" s="6"/>
      <c r="AD57580" s="6"/>
    </row>
    <row r="57581" spans="16:30">
      <c r="P57581" s="6"/>
      <c r="AA57581" s="6"/>
      <c r="AC57581" s="6"/>
      <c r="AD57581" s="6"/>
    </row>
    <row r="57582" spans="16:30">
      <c r="P57582" s="6"/>
      <c r="AA57582" s="6"/>
      <c r="AC57582" s="6"/>
      <c r="AD57582" s="6"/>
    </row>
    <row r="57583" spans="16:30">
      <c r="P57583" s="6"/>
      <c r="AA57583" s="6"/>
      <c r="AC57583" s="6"/>
      <c r="AD57583" s="6"/>
    </row>
    <row r="57584" spans="16:30">
      <c r="P57584" s="6"/>
      <c r="AA57584" s="6"/>
      <c r="AC57584" s="6"/>
      <c r="AD57584" s="6"/>
    </row>
    <row r="57585" spans="16:30">
      <c r="P57585" s="6"/>
      <c r="AA57585" s="6"/>
      <c r="AC57585" s="6"/>
      <c r="AD57585" s="6"/>
    </row>
    <row r="57586" spans="16:30">
      <c r="P57586" s="6"/>
      <c r="AA57586" s="6"/>
      <c r="AC57586" s="6"/>
      <c r="AD57586" s="6"/>
    </row>
    <row r="57587" spans="16:30">
      <c r="P57587" s="6"/>
      <c r="AA57587" s="6"/>
      <c r="AC57587" s="6"/>
      <c r="AD57587" s="6"/>
    </row>
    <row r="57588" spans="16:30">
      <c r="P57588" s="6"/>
      <c r="AA57588" s="6"/>
      <c r="AC57588" s="6"/>
      <c r="AD57588" s="6"/>
    </row>
    <row r="57589" spans="16:30">
      <c r="P57589" s="6"/>
      <c r="AA57589" s="6"/>
      <c r="AC57589" s="6"/>
      <c r="AD57589" s="6"/>
    </row>
    <row r="57590" spans="16:30">
      <c r="P57590" s="6"/>
      <c r="AA57590" s="6"/>
      <c r="AC57590" s="6"/>
      <c r="AD57590" s="6"/>
    </row>
    <row r="57591" spans="16:30">
      <c r="P57591" s="6"/>
      <c r="AA57591" s="6"/>
      <c r="AC57591" s="6"/>
      <c r="AD57591" s="6"/>
    </row>
    <row r="57592" spans="16:30">
      <c r="P57592" s="6"/>
      <c r="AA57592" s="6"/>
      <c r="AC57592" s="6"/>
      <c r="AD57592" s="6"/>
    </row>
    <row r="57593" spans="16:30">
      <c r="P57593" s="6"/>
      <c r="AA57593" s="6"/>
      <c r="AC57593" s="6"/>
      <c r="AD57593" s="6"/>
    </row>
    <row r="57594" spans="16:30">
      <c r="P57594" s="6"/>
      <c r="AA57594" s="6"/>
      <c r="AC57594" s="6"/>
      <c r="AD57594" s="6"/>
    </row>
    <row r="57595" spans="16:30">
      <c r="P57595" s="6"/>
      <c r="AA57595" s="6"/>
      <c r="AC57595" s="6"/>
      <c r="AD57595" s="6"/>
    </row>
    <row r="57596" spans="16:30">
      <c r="P57596" s="6"/>
      <c r="AA57596" s="6"/>
      <c r="AC57596" s="6"/>
      <c r="AD57596" s="6"/>
    </row>
    <row r="57597" spans="16:30">
      <c r="P57597" s="6"/>
      <c r="AA57597" s="6"/>
      <c r="AC57597" s="6"/>
      <c r="AD57597" s="6"/>
    </row>
    <row r="57598" spans="16:30">
      <c r="P57598" s="6"/>
      <c r="AA57598" s="6"/>
      <c r="AC57598" s="6"/>
      <c r="AD57598" s="6"/>
    </row>
    <row r="57599" spans="16:30">
      <c r="P57599" s="6"/>
      <c r="AA57599" s="6"/>
      <c r="AC57599" s="6"/>
      <c r="AD57599" s="6"/>
    </row>
    <row r="57600" spans="16:30">
      <c r="P57600" s="6"/>
      <c r="AA57600" s="6"/>
      <c r="AC57600" s="6"/>
      <c r="AD57600" s="6"/>
    </row>
    <row r="57601" spans="16:30">
      <c r="P57601" s="6"/>
      <c r="AA57601" s="6"/>
      <c r="AC57601" s="6"/>
      <c r="AD57601" s="6"/>
    </row>
    <row r="57602" spans="16:30">
      <c r="P57602" s="6"/>
      <c r="AA57602" s="6"/>
      <c r="AC57602" s="6"/>
      <c r="AD57602" s="6"/>
    </row>
    <row r="57603" spans="16:30">
      <c r="P57603" s="6"/>
      <c r="AA57603" s="6"/>
      <c r="AC57603" s="6"/>
      <c r="AD57603" s="6"/>
    </row>
    <row r="57604" spans="16:30">
      <c r="P57604" s="6"/>
      <c r="AA57604" s="6"/>
      <c r="AC57604" s="6"/>
      <c r="AD57604" s="6"/>
    </row>
    <row r="57605" spans="16:30">
      <c r="P57605" s="6"/>
      <c r="AA57605" s="6"/>
      <c r="AC57605" s="6"/>
      <c r="AD57605" s="6"/>
    </row>
    <row r="57606" spans="16:30">
      <c r="P57606" s="6"/>
      <c r="AA57606" s="6"/>
      <c r="AC57606" s="6"/>
      <c r="AD57606" s="6"/>
    </row>
    <row r="57607" spans="16:30">
      <c r="P57607" s="6"/>
      <c r="AA57607" s="6"/>
      <c r="AC57607" s="6"/>
      <c r="AD57607" s="6"/>
    </row>
    <row r="57608" spans="16:30">
      <c r="P57608" s="6"/>
      <c r="AA57608" s="6"/>
      <c r="AC57608" s="6"/>
      <c r="AD57608" s="6"/>
    </row>
    <row r="57609" spans="16:30">
      <c r="P57609" s="6"/>
      <c r="AA57609" s="6"/>
      <c r="AC57609" s="6"/>
      <c r="AD57609" s="6"/>
    </row>
    <row r="57610" spans="16:30">
      <c r="P57610" s="6"/>
      <c r="AA57610" s="6"/>
      <c r="AC57610" s="6"/>
      <c r="AD57610" s="6"/>
    </row>
    <row r="57611" spans="16:30">
      <c r="P57611" s="6"/>
      <c r="AA57611" s="6"/>
      <c r="AC57611" s="6"/>
      <c r="AD57611" s="6"/>
    </row>
    <row r="57612" spans="16:30">
      <c r="P57612" s="6"/>
      <c r="AA57612" s="6"/>
      <c r="AC57612" s="6"/>
      <c r="AD57612" s="6"/>
    </row>
    <row r="57613" spans="16:30">
      <c r="P57613" s="6"/>
      <c r="AA57613" s="6"/>
      <c r="AC57613" s="6"/>
      <c r="AD57613" s="6"/>
    </row>
    <row r="57614" spans="16:30">
      <c r="P57614" s="6"/>
      <c r="AA57614" s="6"/>
      <c r="AC57614" s="6"/>
      <c r="AD57614" s="6"/>
    </row>
    <row r="57615" spans="16:30">
      <c r="P57615" s="6"/>
      <c r="AA57615" s="6"/>
      <c r="AC57615" s="6"/>
      <c r="AD57615" s="6"/>
    </row>
    <row r="57616" spans="16:30">
      <c r="P57616" s="6"/>
      <c r="AA57616" s="6"/>
      <c r="AC57616" s="6"/>
      <c r="AD57616" s="6"/>
    </row>
    <row r="57617" spans="16:30">
      <c r="P57617" s="6"/>
      <c r="AA57617" s="6"/>
      <c r="AC57617" s="6"/>
      <c r="AD57617" s="6"/>
    </row>
    <row r="57618" spans="16:30">
      <c r="P57618" s="6"/>
      <c r="AA57618" s="6"/>
      <c r="AC57618" s="6"/>
      <c r="AD57618" s="6"/>
    </row>
    <row r="57619" spans="16:30">
      <c r="P57619" s="6"/>
      <c r="AA57619" s="6"/>
      <c r="AC57619" s="6"/>
      <c r="AD57619" s="6"/>
    </row>
    <row r="57620" spans="16:30">
      <c r="P57620" s="6"/>
      <c r="AA57620" s="6"/>
      <c r="AC57620" s="6"/>
      <c r="AD57620" s="6"/>
    </row>
    <row r="57621" spans="16:30">
      <c r="P57621" s="6"/>
      <c r="AA57621" s="6"/>
      <c r="AC57621" s="6"/>
      <c r="AD57621" s="6"/>
    </row>
    <row r="57622" spans="16:30">
      <c r="P57622" s="6"/>
      <c r="AA57622" s="6"/>
      <c r="AC57622" s="6"/>
      <c r="AD57622" s="6"/>
    </row>
    <row r="57623" spans="16:30">
      <c r="P57623" s="6"/>
      <c r="AA57623" s="6"/>
      <c r="AC57623" s="6"/>
      <c r="AD57623" s="6"/>
    </row>
    <row r="57624" spans="16:30">
      <c r="P57624" s="6"/>
      <c r="AA57624" s="6"/>
      <c r="AC57624" s="6"/>
      <c r="AD57624" s="6"/>
    </row>
    <row r="57625" spans="16:30">
      <c r="P57625" s="6"/>
      <c r="AA57625" s="6"/>
      <c r="AC57625" s="6"/>
      <c r="AD57625" s="6"/>
    </row>
    <row r="57626" spans="16:30">
      <c r="P57626" s="6"/>
      <c r="AA57626" s="6"/>
      <c r="AC57626" s="6"/>
      <c r="AD57626" s="6"/>
    </row>
    <row r="57627" spans="16:30">
      <c r="P57627" s="6"/>
      <c r="AA57627" s="6"/>
      <c r="AC57627" s="6"/>
      <c r="AD57627" s="6"/>
    </row>
    <row r="57628" spans="16:30">
      <c r="P57628" s="6"/>
      <c r="AA57628" s="6"/>
      <c r="AC57628" s="6"/>
      <c r="AD57628" s="6"/>
    </row>
    <row r="57629" spans="16:30">
      <c r="P57629" s="6"/>
      <c r="AA57629" s="6"/>
      <c r="AC57629" s="6"/>
      <c r="AD57629" s="6"/>
    </row>
    <row r="57630" spans="16:30">
      <c r="P57630" s="6"/>
      <c r="AA57630" s="6"/>
      <c r="AC57630" s="6"/>
      <c r="AD57630" s="6"/>
    </row>
    <row r="57631" spans="16:30">
      <c r="P57631" s="6"/>
      <c r="AA57631" s="6"/>
      <c r="AC57631" s="6"/>
      <c r="AD57631" s="6"/>
    </row>
    <row r="57632" spans="16:30">
      <c r="P57632" s="6"/>
      <c r="AA57632" s="6"/>
      <c r="AC57632" s="6"/>
      <c r="AD57632" s="6"/>
    </row>
    <row r="57633" spans="16:30">
      <c r="P57633" s="6"/>
      <c r="AA57633" s="6"/>
      <c r="AC57633" s="6"/>
      <c r="AD57633" s="6"/>
    </row>
    <row r="57634" spans="16:30">
      <c r="P57634" s="6"/>
      <c r="AA57634" s="6"/>
      <c r="AC57634" s="6"/>
      <c r="AD57634" s="6"/>
    </row>
    <row r="57635" spans="16:30">
      <c r="P57635" s="6"/>
      <c r="AA57635" s="6"/>
      <c r="AC57635" s="6"/>
      <c r="AD57635" s="6"/>
    </row>
    <row r="57636" spans="16:30">
      <c r="P57636" s="6"/>
      <c r="AA57636" s="6"/>
      <c r="AC57636" s="6"/>
      <c r="AD57636" s="6"/>
    </row>
    <row r="57637" spans="16:30">
      <c r="P57637" s="6"/>
      <c r="AA57637" s="6"/>
      <c r="AC57637" s="6"/>
      <c r="AD57637" s="6"/>
    </row>
    <row r="57638" spans="16:30">
      <c r="P57638" s="6"/>
      <c r="AA57638" s="6"/>
      <c r="AC57638" s="6"/>
      <c r="AD57638" s="6"/>
    </row>
    <row r="57639" spans="16:30">
      <c r="P57639" s="6"/>
      <c r="AA57639" s="6"/>
      <c r="AC57639" s="6"/>
      <c r="AD57639" s="6"/>
    </row>
    <row r="57640" spans="16:30">
      <c r="P57640" s="6"/>
      <c r="AA57640" s="6"/>
      <c r="AC57640" s="6"/>
      <c r="AD57640" s="6"/>
    </row>
    <row r="57641" spans="16:30">
      <c r="P57641" s="6"/>
      <c r="AA57641" s="6"/>
      <c r="AC57641" s="6"/>
      <c r="AD57641" s="6"/>
    </row>
    <row r="57642" spans="16:30">
      <c r="P57642" s="6"/>
      <c r="AA57642" s="6"/>
      <c r="AC57642" s="6"/>
      <c r="AD57642" s="6"/>
    </row>
    <row r="57643" spans="16:30">
      <c r="P57643" s="6"/>
      <c r="AA57643" s="6"/>
      <c r="AC57643" s="6"/>
      <c r="AD57643" s="6"/>
    </row>
    <row r="57644" spans="16:30">
      <c r="P57644" s="6"/>
      <c r="AA57644" s="6"/>
      <c r="AC57644" s="6"/>
      <c r="AD57644" s="6"/>
    </row>
    <row r="57645" spans="16:30">
      <c r="P57645" s="6"/>
      <c r="AA57645" s="6"/>
      <c r="AC57645" s="6"/>
      <c r="AD57645" s="6"/>
    </row>
    <row r="57646" spans="16:30">
      <c r="P57646" s="6"/>
      <c r="AA57646" s="6"/>
      <c r="AC57646" s="6"/>
      <c r="AD57646" s="6"/>
    </row>
    <row r="57647" spans="16:30">
      <c r="P57647" s="6"/>
      <c r="AA57647" s="6"/>
      <c r="AC57647" s="6"/>
      <c r="AD57647" s="6"/>
    </row>
    <row r="57648" spans="16:30">
      <c r="P57648" s="6"/>
      <c r="AA57648" s="6"/>
      <c r="AC57648" s="6"/>
      <c r="AD57648" s="6"/>
    </row>
    <row r="57649" spans="16:30">
      <c r="P57649" s="6"/>
      <c r="AA57649" s="6"/>
      <c r="AC57649" s="6"/>
      <c r="AD57649" s="6"/>
    </row>
    <row r="57650" spans="16:30">
      <c r="P57650" s="6"/>
      <c r="AA57650" s="6"/>
      <c r="AC57650" s="6"/>
      <c r="AD57650" s="6"/>
    </row>
    <row r="57651" spans="16:30">
      <c r="P57651" s="6"/>
      <c r="AA57651" s="6"/>
      <c r="AC57651" s="6"/>
      <c r="AD57651" s="6"/>
    </row>
    <row r="57652" spans="16:30">
      <c r="P57652" s="6"/>
      <c r="AA57652" s="6"/>
      <c r="AC57652" s="6"/>
      <c r="AD57652" s="6"/>
    </row>
    <row r="57653" spans="16:30">
      <c r="P57653" s="6"/>
      <c r="AA57653" s="6"/>
      <c r="AC57653" s="6"/>
      <c r="AD57653" s="6"/>
    </row>
    <row r="57654" spans="16:30">
      <c r="P57654" s="6"/>
      <c r="AA57654" s="6"/>
      <c r="AC57654" s="6"/>
      <c r="AD57654" s="6"/>
    </row>
    <row r="57655" spans="16:30">
      <c r="P57655" s="6"/>
      <c r="AA57655" s="6"/>
      <c r="AC57655" s="6"/>
      <c r="AD57655" s="6"/>
    </row>
    <row r="57656" spans="16:30">
      <c r="P57656" s="6"/>
      <c r="AA57656" s="6"/>
      <c r="AC57656" s="6"/>
      <c r="AD57656" s="6"/>
    </row>
    <row r="57657" spans="16:30">
      <c r="P57657" s="6"/>
      <c r="AA57657" s="6"/>
      <c r="AC57657" s="6"/>
      <c r="AD57657" s="6"/>
    </row>
    <row r="57658" spans="16:30">
      <c r="P57658" s="6"/>
      <c r="AA57658" s="6"/>
      <c r="AC57658" s="6"/>
      <c r="AD57658" s="6"/>
    </row>
    <row r="57659" spans="16:30">
      <c r="P57659" s="6"/>
      <c r="AA57659" s="6"/>
      <c r="AC57659" s="6"/>
      <c r="AD57659" s="6"/>
    </row>
    <row r="57660" spans="16:30">
      <c r="P57660" s="6"/>
      <c r="AA57660" s="6"/>
      <c r="AC57660" s="6"/>
      <c r="AD57660" s="6"/>
    </row>
    <row r="57661" spans="16:30">
      <c r="P57661" s="6"/>
      <c r="AA57661" s="6"/>
      <c r="AC57661" s="6"/>
      <c r="AD57661" s="6"/>
    </row>
    <row r="57662" spans="16:30">
      <c r="P57662" s="6"/>
      <c r="AA57662" s="6"/>
      <c r="AC57662" s="6"/>
      <c r="AD57662" s="6"/>
    </row>
    <row r="57663" spans="16:30">
      <c r="P57663" s="6"/>
      <c r="AA57663" s="6"/>
      <c r="AC57663" s="6"/>
      <c r="AD57663" s="6"/>
    </row>
    <row r="57664" spans="16:30">
      <c r="P57664" s="6"/>
      <c r="AA57664" s="6"/>
      <c r="AC57664" s="6"/>
      <c r="AD57664" s="6"/>
    </row>
    <row r="57665" spans="16:30">
      <c r="P57665" s="6"/>
      <c r="AA57665" s="6"/>
      <c r="AC57665" s="6"/>
      <c r="AD57665" s="6"/>
    </row>
    <row r="57666" spans="16:30">
      <c r="P57666" s="6"/>
      <c r="AA57666" s="6"/>
      <c r="AC57666" s="6"/>
      <c r="AD57666" s="6"/>
    </row>
    <row r="57667" spans="16:30">
      <c r="P57667" s="6"/>
      <c r="AA57667" s="6"/>
      <c r="AC57667" s="6"/>
      <c r="AD57667" s="6"/>
    </row>
    <row r="57668" spans="16:30">
      <c r="P57668" s="6"/>
      <c r="AA57668" s="6"/>
      <c r="AC57668" s="6"/>
      <c r="AD57668" s="6"/>
    </row>
    <row r="57669" spans="16:30">
      <c r="P57669" s="6"/>
      <c r="AA57669" s="6"/>
      <c r="AC57669" s="6"/>
      <c r="AD57669" s="6"/>
    </row>
    <row r="57670" spans="16:30">
      <c r="P57670" s="6"/>
      <c r="AA57670" s="6"/>
      <c r="AC57670" s="6"/>
      <c r="AD57670" s="6"/>
    </row>
    <row r="57671" spans="16:30">
      <c r="P57671" s="6"/>
      <c r="AA57671" s="6"/>
      <c r="AC57671" s="6"/>
      <c r="AD57671" s="6"/>
    </row>
    <row r="57672" spans="16:30">
      <c r="P57672" s="6"/>
      <c r="AA57672" s="6"/>
      <c r="AC57672" s="6"/>
      <c r="AD57672" s="6"/>
    </row>
    <row r="57673" spans="16:30">
      <c r="P57673" s="6"/>
      <c r="AA57673" s="6"/>
      <c r="AC57673" s="6"/>
      <c r="AD57673" s="6"/>
    </row>
    <row r="57674" spans="16:30">
      <c r="P57674" s="6"/>
      <c r="AA57674" s="6"/>
      <c r="AC57674" s="6"/>
      <c r="AD57674" s="6"/>
    </row>
    <row r="57675" spans="16:30">
      <c r="P57675" s="6"/>
      <c r="AA57675" s="6"/>
      <c r="AC57675" s="6"/>
      <c r="AD57675" s="6"/>
    </row>
    <row r="57676" spans="16:30">
      <c r="P57676" s="6"/>
      <c r="AA57676" s="6"/>
      <c r="AC57676" s="6"/>
      <c r="AD57676" s="6"/>
    </row>
    <row r="57677" spans="16:30">
      <c r="P57677" s="6"/>
      <c r="AA57677" s="6"/>
      <c r="AC57677" s="6"/>
      <c r="AD57677" s="6"/>
    </row>
    <row r="57678" spans="16:30">
      <c r="P57678" s="6"/>
      <c r="AA57678" s="6"/>
      <c r="AC57678" s="6"/>
      <c r="AD57678" s="6"/>
    </row>
    <row r="57679" spans="16:30">
      <c r="P57679" s="6"/>
      <c r="AA57679" s="6"/>
      <c r="AC57679" s="6"/>
      <c r="AD57679" s="6"/>
    </row>
    <row r="57680" spans="16:30">
      <c r="P57680" s="6"/>
      <c r="AA57680" s="6"/>
      <c r="AC57680" s="6"/>
      <c r="AD57680" s="6"/>
    </row>
    <row r="57681" spans="16:30">
      <c r="P57681" s="6"/>
      <c r="AA57681" s="6"/>
      <c r="AC57681" s="6"/>
      <c r="AD57681" s="6"/>
    </row>
    <row r="57682" spans="16:30">
      <c r="P57682" s="6"/>
      <c r="AA57682" s="6"/>
      <c r="AC57682" s="6"/>
      <c r="AD57682" s="6"/>
    </row>
    <row r="57683" spans="16:30">
      <c r="P57683" s="6"/>
      <c r="AA57683" s="6"/>
      <c r="AC57683" s="6"/>
      <c r="AD57683" s="6"/>
    </row>
    <row r="57684" spans="16:30">
      <c r="P57684" s="6"/>
      <c r="AA57684" s="6"/>
      <c r="AC57684" s="6"/>
      <c r="AD57684" s="6"/>
    </row>
    <row r="57685" spans="16:30">
      <c r="P57685" s="6"/>
      <c r="AA57685" s="6"/>
      <c r="AC57685" s="6"/>
      <c r="AD57685" s="6"/>
    </row>
    <row r="57686" spans="16:30">
      <c r="P57686" s="6"/>
      <c r="AA57686" s="6"/>
      <c r="AC57686" s="6"/>
      <c r="AD57686" s="6"/>
    </row>
    <row r="57687" spans="16:30">
      <c r="P57687" s="6"/>
      <c r="AA57687" s="6"/>
      <c r="AC57687" s="6"/>
      <c r="AD57687" s="6"/>
    </row>
    <row r="57688" spans="16:30">
      <c r="P57688" s="6"/>
      <c r="AA57688" s="6"/>
      <c r="AC57688" s="6"/>
      <c r="AD57688" s="6"/>
    </row>
    <row r="57689" spans="16:30">
      <c r="P57689" s="6"/>
      <c r="AA57689" s="6"/>
      <c r="AC57689" s="6"/>
      <c r="AD57689" s="6"/>
    </row>
    <row r="57690" spans="16:30">
      <c r="P57690" s="6"/>
      <c r="AA57690" s="6"/>
      <c r="AC57690" s="6"/>
      <c r="AD57690" s="6"/>
    </row>
    <row r="57691" spans="16:30">
      <c r="P57691" s="6"/>
      <c r="AA57691" s="6"/>
      <c r="AC57691" s="6"/>
      <c r="AD57691" s="6"/>
    </row>
    <row r="57692" spans="16:30">
      <c r="P57692" s="6"/>
      <c r="AA57692" s="6"/>
      <c r="AC57692" s="6"/>
      <c r="AD57692" s="6"/>
    </row>
    <row r="57693" spans="16:30">
      <c r="P57693" s="6"/>
      <c r="AA57693" s="6"/>
      <c r="AC57693" s="6"/>
      <c r="AD57693" s="6"/>
    </row>
    <row r="57694" spans="16:30">
      <c r="P57694" s="6"/>
      <c r="AA57694" s="6"/>
      <c r="AC57694" s="6"/>
      <c r="AD57694" s="6"/>
    </row>
    <row r="57695" spans="16:30">
      <c r="P57695" s="6"/>
      <c r="AA57695" s="6"/>
      <c r="AC57695" s="6"/>
      <c r="AD57695" s="6"/>
    </row>
    <row r="57696" spans="16:30">
      <c r="P57696" s="6"/>
      <c r="AA57696" s="6"/>
      <c r="AC57696" s="6"/>
      <c r="AD57696" s="6"/>
    </row>
    <row r="57697" spans="16:30">
      <c r="P57697" s="6"/>
      <c r="AA57697" s="6"/>
      <c r="AC57697" s="6"/>
      <c r="AD57697" s="6"/>
    </row>
    <row r="57698" spans="16:30">
      <c r="P57698" s="6"/>
      <c r="AA57698" s="6"/>
      <c r="AC57698" s="6"/>
      <c r="AD57698" s="6"/>
    </row>
    <row r="57699" spans="16:30">
      <c r="P57699" s="6"/>
      <c r="AA57699" s="6"/>
      <c r="AC57699" s="6"/>
      <c r="AD57699" s="6"/>
    </row>
    <row r="57700" spans="16:30">
      <c r="P57700" s="6"/>
      <c r="AA57700" s="6"/>
      <c r="AC57700" s="6"/>
      <c r="AD57700" s="6"/>
    </row>
    <row r="57701" spans="16:30">
      <c r="P57701" s="6"/>
      <c r="AA57701" s="6"/>
      <c r="AC57701" s="6"/>
      <c r="AD57701" s="6"/>
    </row>
    <row r="57702" spans="16:30">
      <c r="P57702" s="6"/>
      <c r="AA57702" s="6"/>
      <c r="AC57702" s="6"/>
      <c r="AD57702" s="6"/>
    </row>
    <row r="57703" spans="16:30">
      <c r="P57703" s="6"/>
      <c r="AA57703" s="6"/>
      <c r="AC57703" s="6"/>
      <c r="AD57703" s="6"/>
    </row>
    <row r="57704" spans="16:30">
      <c r="P57704" s="6"/>
      <c r="AA57704" s="6"/>
      <c r="AC57704" s="6"/>
      <c r="AD57704" s="6"/>
    </row>
    <row r="57705" spans="16:30">
      <c r="P57705" s="6"/>
      <c r="AA57705" s="6"/>
      <c r="AC57705" s="6"/>
      <c r="AD57705" s="6"/>
    </row>
    <row r="57706" spans="16:30">
      <c r="P57706" s="6"/>
      <c r="AA57706" s="6"/>
      <c r="AC57706" s="6"/>
      <c r="AD57706" s="6"/>
    </row>
    <row r="57707" spans="16:30">
      <c r="P57707" s="6"/>
      <c r="AA57707" s="6"/>
      <c r="AC57707" s="6"/>
      <c r="AD57707" s="6"/>
    </row>
    <row r="57708" spans="16:30">
      <c r="P57708" s="6"/>
      <c r="AA57708" s="6"/>
      <c r="AC57708" s="6"/>
      <c r="AD57708" s="6"/>
    </row>
    <row r="57709" spans="16:30">
      <c r="P57709" s="6"/>
      <c r="AA57709" s="6"/>
      <c r="AC57709" s="6"/>
      <c r="AD57709" s="6"/>
    </row>
    <row r="57710" spans="16:30">
      <c r="P57710" s="6"/>
      <c r="AA57710" s="6"/>
      <c r="AC57710" s="6"/>
      <c r="AD57710" s="6"/>
    </row>
    <row r="57711" spans="16:30">
      <c r="P57711" s="6"/>
      <c r="AA57711" s="6"/>
      <c r="AC57711" s="6"/>
      <c r="AD57711" s="6"/>
    </row>
    <row r="57712" spans="16:30">
      <c r="P57712" s="6"/>
      <c r="AA57712" s="6"/>
      <c r="AC57712" s="6"/>
      <c r="AD57712" s="6"/>
    </row>
    <row r="57713" spans="16:30">
      <c r="P57713" s="6"/>
      <c r="AA57713" s="6"/>
      <c r="AC57713" s="6"/>
      <c r="AD57713" s="6"/>
    </row>
    <row r="57714" spans="16:30">
      <c r="P57714" s="6"/>
      <c r="AA57714" s="6"/>
      <c r="AC57714" s="6"/>
      <c r="AD57714" s="6"/>
    </row>
    <row r="57715" spans="16:30">
      <c r="P57715" s="6"/>
      <c r="AA57715" s="6"/>
      <c r="AC57715" s="6"/>
      <c r="AD57715" s="6"/>
    </row>
    <row r="57716" spans="16:30">
      <c r="P57716" s="6"/>
      <c r="AA57716" s="6"/>
      <c r="AC57716" s="6"/>
      <c r="AD57716" s="6"/>
    </row>
    <row r="57717" spans="16:30">
      <c r="P57717" s="6"/>
      <c r="AA57717" s="6"/>
      <c r="AC57717" s="6"/>
      <c r="AD57717" s="6"/>
    </row>
    <row r="57718" spans="16:30">
      <c r="P57718" s="6"/>
      <c r="AA57718" s="6"/>
      <c r="AC57718" s="6"/>
      <c r="AD57718" s="6"/>
    </row>
    <row r="57719" spans="16:30">
      <c r="P57719" s="6"/>
      <c r="AA57719" s="6"/>
      <c r="AC57719" s="6"/>
      <c r="AD57719" s="6"/>
    </row>
    <row r="57720" spans="16:30">
      <c r="P57720" s="6"/>
      <c r="AA57720" s="6"/>
      <c r="AC57720" s="6"/>
      <c r="AD57720" s="6"/>
    </row>
    <row r="57721" spans="16:30">
      <c r="P57721" s="6"/>
      <c r="AA57721" s="6"/>
      <c r="AC57721" s="6"/>
      <c r="AD57721" s="6"/>
    </row>
    <row r="57722" spans="16:30">
      <c r="P57722" s="6"/>
      <c r="AA57722" s="6"/>
      <c r="AC57722" s="6"/>
      <c r="AD57722" s="6"/>
    </row>
    <row r="57723" spans="16:30">
      <c r="P57723" s="6"/>
      <c r="AA57723" s="6"/>
      <c r="AC57723" s="6"/>
      <c r="AD57723" s="6"/>
    </row>
    <row r="57724" spans="16:30">
      <c r="P57724" s="6"/>
      <c r="AA57724" s="6"/>
      <c r="AC57724" s="6"/>
      <c r="AD57724" s="6"/>
    </row>
    <row r="57725" spans="16:30">
      <c r="P57725" s="6"/>
      <c r="AA57725" s="6"/>
      <c r="AC57725" s="6"/>
      <c r="AD57725" s="6"/>
    </row>
    <row r="57726" spans="16:30">
      <c r="P57726" s="6"/>
      <c r="AA57726" s="6"/>
      <c r="AC57726" s="6"/>
      <c r="AD57726" s="6"/>
    </row>
    <row r="57727" spans="16:30">
      <c r="P57727" s="6"/>
      <c r="AA57727" s="6"/>
      <c r="AC57727" s="6"/>
      <c r="AD57727" s="6"/>
    </row>
    <row r="57728" spans="16:30">
      <c r="P57728" s="6"/>
      <c r="AA57728" s="6"/>
      <c r="AC57728" s="6"/>
      <c r="AD57728" s="6"/>
    </row>
    <row r="57729" spans="16:30">
      <c r="P57729" s="6"/>
      <c r="AA57729" s="6"/>
      <c r="AC57729" s="6"/>
      <c r="AD57729" s="6"/>
    </row>
    <row r="57730" spans="16:30">
      <c r="P57730" s="6"/>
      <c r="AA57730" s="6"/>
      <c r="AC57730" s="6"/>
      <c r="AD57730" s="6"/>
    </row>
    <row r="57731" spans="16:30">
      <c r="P57731" s="6"/>
      <c r="AA57731" s="6"/>
      <c r="AC57731" s="6"/>
      <c r="AD57731" s="6"/>
    </row>
    <row r="57732" spans="16:30">
      <c r="P57732" s="6"/>
      <c r="AA57732" s="6"/>
      <c r="AC57732" s="6"/>
      <c r="AD57732" s="6"/>
    </row>
    <row r="57733" spans="16:30">
      <c r="P57733" s="6"/>
      <c r="AA57733" s="6"/>
      <c r="AC57733" s="6"/>
      <c r="AD57733" s="6"/>
    </row>
    <row r="57734" spans="16:30">
      <c r="P57734" s="6"/>
      <c r="AA57734" s="6"/>
      <c r="AC57734" s="6"/>
      <c r="AD57734" s="6"/>
    </row>
    <row r="57735" spans="16:30">
      <c r="P57735" s="6"/>
      <c r="AA57735" s="6"/>
      <c r="AC57735" s="6"/>
      <c r="AD57735" s="6"/>
    </row>
    <row r="57736" spans="16:30">
      <c r="P57736" s="6"/>
      <c r="AA57736" s="6"/>
      <c r="AC57736" s="6"/>
      <c r="AD57736" s="6"/>
    </row>
    <row r="57737" spans="16:30">
      <c r="P57737" s="6"/>
      <c r="AA57737" s="6"/>
      <c r="AC57737" s="6"/>
      <c r="AD57737" s="6"/>
    </row>
    <row r="57738" spans="16:30">
      <c r="P57738" s="6"/>
      <c r="AA57738" s="6"/>
      <c r="AC57738" s="6"/>
      <c r="AD57738" s="6"/>
    </row>
    <row r="57739" spans="16:30">
      <c r="P57739" s="6"/>
      <c r="AA57739" s="6"/>
      <c r="AC57739" s="6"/>
      <c r="AD57739" s="6"/>
    </row>
    <row r="57740" spans="16:30">
      <c r="P57740" s="6"/>
      <c r="AA57740" s="6"/>
      <c r="AC57740" s="6"/>
      <c r="AD57740" s="6"/>
    </row>
    <row r="57741" spans="16:30">
      <c r="P57741" s="6"/>
      <c r="AA57741" s="6"/>
      <c r="AC57741" s="6"/>
      <c r="AD57741" s="6"/>
    </row>
    <row r="57742" spans="16:30">
      <c r="P57742" s="6"/>
      <c r="AA57742" s="6"/>
      <c r="AC57742" s="6"/>
      <c r="AD57742" s="6"/>
    </row>
    <row r="57743" spans="16:30">
      <c r="P57743" s="6"/>
      <c r="AA57743" s="6"/>
      <c r="AC57743" s="6"/>
      <c r="AD57743" s="6"/>
    </row>
    <row r="57744" spans="16:30">
      <c r="P57744" s="6"/>
      <c r="AA57744" s="6"/>
      <c r="AC57744" s="6"/>
      <c r="AD57744" s="6"/>
    </row>
    <row r="57745" spans="16:30">
      <c r="P57745" s="6"/>
      <c r="AA57745" s="6"/>
      <c r="AC57745" s="6"/>
      <c r="AD57745" s="6"/>
    </row>
    <row r="57746" spans="16:30">
      <c r="P57746" s="6"/>
      <c r="AA57746" s="6"/>
      <c r="AC57746" s="6"/>
      <c r="AD57746" s="6"/>
    </row>
    <row r="57747" spans="16:30">
      <c r="P57747" s="6"/>
      <c r="AA57747" s="6"/>
      <c r="AC57747" s="6"/>
      <c r="AD57747" s="6"/>
    </row>
    <row r="57748" spans="16:30">
      <c r="P57748" s="6"/>
      <c r="AA57748" s="6"/>
      <c r="AC57748" s="6"/>
      <c r="AD57748" s="6"/>
    </row>
    <row r="57749" spans="16:30">
      <c r="P57749" s="6"/>
      <c r="AA57749" s="6"/>
      <c r="AC57749" s="6"/>
      <c r="AD57749" s="6"/>
    </row>
    <row r="57750" spans="16:30">
      <c r="P57750" s="6"/>
      <c r="AA57750" s="6"/>
      <c r="AC57750" s="6"/>
      <c r="AD57750" s="6"/>
    </row>
    <row r="57751" spans="16:30">
      <c r="P57751" s="6"/>
      <c r="AA57751" s="6"/>
      <c r="AC57751" s="6"/>
      <c r="AD57751" s="6"/>
    </row>
    <row r="57752" spans="16:30">
      <c r="P57752" s="6"/>
      <c r="AA57752" s="6"/>
      <c r="AC57752" s="6"/>
      <c r="AD57752" s="6"/>
    </row>
    <row r="57753" spans="16:30">
      <c r="P57753" s="6"/>
      <c r="AA57753" s="6"/>
      <c r="AC57753" s="6"/>
      <c r="AD57753" s="6"/>
    </row>
    <row r="57754" spans="16:30">
      <c r="P57754" s="6"/>
      <c r="AA57754" s="6"/>
      <c r="AC57754" s="6"/>
      <c r="AD57754" s="6"/>
    </row>
    <row r="57755" spans="16:30">
      <c r="P57755" s="6"/>
      <c r="AA57755" s="6"/>
      <c r="AC57755" s="6"/>
      <c r="AD57755" s="6"/>
    </row>
    <row r="57756" spans="16:30">
      <c r="P57756" s="6"/>
      <c r="AA57756" s="6"/>
      <c r="AC57756" s="6"/>
      <c r="AD57756" s="6"/>
    </row>
    <row r="57757" spans="16:30">
      <c r="P57757" s="6"/>
      <c r="AA57757" s="6"/>
      <c r="AC57757" s="6"/>
      <c r="AD57757" s="6"/>
    </row>
    <row r="57758" spans="16:30">
      <c r="P57758" s="6"/>
      <c r="AA57758" s="6"/>
      <c r="AC57758" s="6"/>
      <c r="AD57758" s="6"/>
    </row>
    <row r="57759" spans="16:30">
      <c r="P57759" s="6"/>
      <c r="AA57759" s="6"/>
      <c r="AC57759" s="6"/>
      <c r="AD57759" s="6"/>
    </row>
    <row r="57760" spans="16:30">
      <c r="P57760" s="6"/>
      <c r="AA57760" s="6"/>
      <c r="AC57760" s="6"/>
      <c r="AD57760" s="6"/>
    </row>
    <row r="57761" spans="16:30">
      <c r="P57761" s="6"/>
      <c r="AA57761" s="6"/>
      <c r="AC57761" s="6"/>
      <c r="AD57761" s="6"/>
    </row>
    <row r="57762" spans="16:30">
      <c r="P57762" s="6"/>
      <c r="AA57762" s="6"/>
      <c r="AC57762" s="6"/>
      <c r="AD57762" s="6"/>
    </row>
    <row r="57763" spans="16:30">
      <c r="P57763" s="6"/>
      <c r="AA57763" s="6"/>
      <c r="AC57763" s="6"/>
      <c r="AD57763" s="6"/>
    </row>
    <row r="57764" spans="16:30">
      <c r="P57764" s="6"/>
      <c r="AA57764" s="6"/>
      <c r="AC57764" s="6"/>
      <c r="AD57764" s="6"/>
    </row>
    <row r="57765" spans="16:30">
      <c r="P57765" s="6"/>
      <c r="AA57765" s="6"/>
      <c r="AC57765" s="6"/>
      <c r="AD57765" s="6"/>
    </row>
    <row r="57766" spans="16:30">
      <c r="P57766" s="6"/>
      <c r="AA57766" s="6"/>
      <c r="AC57766" s="6"/>
      <c r="AD57766" s="6"/>
    </row>
    <row r="57767" spans="16:30">
      <c r="P57767" s="6"/>
      <c r="AA57767" s="6"/>
      <c r="AC57767" s="6"/>
      <c r="AD57767" s="6"/>
    </row>
    <row r="57768" spans="16:30">
      <c r="P57768" s="6"/>
      <c r="AA57768" s="6"/>
      <c r="AC57768" s="6"/>
      <c r="AD57768" s="6"/>
    </row>
    <row r="57769" spans="16:30">
      <c r="P57769" s="6"/>
      <c r="AA57769" s="6"/>
      <c r="AC57769" s="6"/>
      <c r="AD57769" s="6"/>
    </row>
    <row r="57770" spans="16:30">
      <c r="P57770" s="6"/>
      <c r="AA57770" s="6"/>
      <c r="AC57770" s="6"/>
      <c r="AD57770" s="6"/>
    </row>
    <row r="57771" spans="16:30">
      <c r="P57771" s="6"/>
      <c r="AA57771" s="6"/>
      <c r="AC57771" s="6"/>
      <c r="AD57771" s="6"/>
    </row>
    <row r="57772" spans="16:30">
      <c r="P57772" s="6"/>
      <c r="AA57772" s="6"/>
      <c r="AC57772" s="6"/>
      <c r="AD57772" s="6"/>
    </row>
    <row r="57773" spans="16:30">
      <c r="P57773" s="6"/>
      <c r="AA57773" s="6"/>
      <c r="AC57773" s="6"/>
      <c r="AD57773" s="6"/>
    </row>
    <row r="57774" spans="16:30">
      <c r="P57774" s="6"/>
      <c r="AA57774" s="6"/>
      <c r="AC57774" s="6"/>
      <c r="AD57774" s="6"/>
    </row>
    <row r="57775" spans="16:30">
      <c r="P57775" s="6"/>
      <c r="AA57775" s="6"/>
      <c r="AC57775" s="6"/>
      <c r="AD57775" s="6"/>
    </row>
    <row r="57776" spans="16:30">
      <c r="P57776" s="6"/>
      <c r="AA57776" s="6"/>
      <c r="AC57776" s="6"/>
      <c r="AD57776" s="6"/>
    </row>
    <row r="57777" spans="16:30">
      <c r="P57777" s="6"/>
      <c r="AA57777" s="6"/>
      <c r="AC57777" s="6"/>
      <c r="AD57777" s="6"/>
    </row>
    <row r="57778" spans="16:30">
      <c r="P57778" s="6"/>
      <c r="AA57778" s="6"/>
      <c r="AC57778" s="6"/>
      <c r="AD57778" s="6"/>
    </row>
    <row r="57779" spans="16:30">
      <c r="P57779" s="6"/>
      <c r="AA57779" s="6"/>
      <c r="AC57779" s="6"/>
      <c r="AD57779" s="6"/>
    </row>
    <row r="57780" spans="16:30">
      <c r="P57780" s="6"/>
      <c r="AA57780" s="6"/>
      <c r="AC57780" s="6"/>
      <c r="AD57780" s="6"/>
    </row>
    <row r="57781" spans="16:30">
      <c r="P57781" s="6"/>
      <c r="AA57781" s="6"/>
      <c r="AC57781" s="6"/>
      <c r="AD57781" s="6"/>
    </row>
    <row r="57782" spans="16:30">
      <c r="P57782" s="6"/>
      <c r="AA57782" s="6"/>
      <c r="AC57782" s="6"/>
      <c r="AD57782" s="6"/>
    </row>
    <row r="57783" spans="16:30">
      <c r="P57783" s="6"/>
      <c r="AA57783" s="6"/>
      <c r="AC57783" s="6"/>
      <c r="AD57783" s="6"/>
    </row>
    <row r="57784" spans="16:30">
      <c r="P57784" s="6"/>
      <c r="AA57784" s="6"/>
      <c r="AC57784" s="6"/>
      <c r="AD57784" s="6"/>
    </row>
    <row r="57785" spans="16:30">
      <c r="P57785" s="6"/>
      <c r="AA57785" s="6"/>
      <c r="AC57785" s="6"/>
      <c r="AD57785" s="6"/>
    </row>
    <row r="57786" spans="16:30">
      <c r="P57786" s="6"/>
      <c r="AA57786" s="6"/>
      <c r="AC57786" s="6"/>
      <c r="AD57786" s="6"/>
    </row>
    <row r="57787" spans="16:30">
      <c r="P57787" s="6"/>
      <c r="AA57787" s="6"/>
      <c r="AC57787" s="6"/>
      <c r="AD57787" s="6"/>
    </row>
    <row r="57788" spans="16:30">
      <c r="P57788" s="6"/>
      <c r="AA57788" s="6"/>
      <c r="AC57788" s="6"/>
      <c r="AD57788" s="6"/>
    </row>
    <row r="57789" spans="16:30">
      <c r="P57789" s="6"/>
      <c r="AA57789" s="6"/>
      <c r="AC57789" s="6"/>
      <c r="AD57789" s="6"/>
    </row>
    <row r="57790" spans="16:30">
      <c r="P57790" s="6"/>
      <c r="AA57790" s="6"/>
      <c r="AC57790" s="6"/>
      <c r="AD57790" s="6"/>
    </row>
    <row r="57791" spans="16:30">
      <c r="P57791" s="6"/>
      <c r="AA57791" s="6"/>
      <c r="AC57791" s="6"/>
      <c r="AD57791" s="6"/>
    </row>
    <row r="57792" spans="16:30">
      <c r="P57792" s="6"/>
      <c r="AA57792" s="6"/>
      <c r="AC57792" s="6"/>
      <c r="AD57792" s="6"/>
    </row>
    <row r="57793" spans="16:30">
      <c r="P57793" s="6"/>
      <c r="AA57793" s="6"/>
      <c r="AC57793" s="6"/>
      <c r="AD57793" s="6"/>
    </row>
    <row r="57794" spans="16:30">
      <c r="P57794" s="6"/>
      <c r="AA57794" s="6"/>
      <c r="AC57794" s="6"/>
      <c r="AD57794" s="6"/>
    </row>
    <row r="57795" spans="16:30">
      <c r="P57795" s="6"/>
      <c r="AA57795" s="6"/>
      <c r="AC57795" s="6"/>
      <c r="AD57795" s="6"/>
    </row>
    <row r="57796" spans="16:30">
      <c r="P57796" s="6"/>
      <c r="AA57796" s="6"/>
      <c r="AC57796" s="6"/>
      <c r="AD57796" s="6"/>
    </row>
    <row r="57797" spans="16:30">
      <c r="P57797" s="6"/>
      <c r="AA57797" s="6"/>
      <c r="AC57797" s="6"/>
      <c r="AD57797" s="6"/>
    </row>
    <row r="57798" spans="16:30">
      <c r="P57798" s="6"/>
      <c r="AA57798" s="6"/>
      <c r="AC57798" s="6"/>
      <c r="AD57798" s="6"/>
    </row>
    <row r="57799" spans="16:30">
      <c r="P57799" s="6"/>
      <c r="AA57799" s="6"/>
      <c r="AC57799" s="6"/>
      <c r="AD57799" s="6"/>
    </row>
    <row r="57800" spans="16:30">
      <c r="P57800" s="6"/>
      <c r="AA57800" s="6"/>
      <c r="AC57800" s="6"/>
      <c r="AD57800" s="6"/>
    </row>
    <row r="57801" spans="16:30">
      <c r="P57801" s="6"/>
      <c r="AA57801" s="6"/>
      <c r="AC57801" s="6"/>
      <c r="AD57801" s="6"/>
    </row>
    <row r="57802" spans="16:30">
      <c r="P57802" s="6"/>
      <c r="AA57802" s="6"/>
      <c r="AC57802" s="6"/>
      <c r="AD57802" s="6"/>
    </row>
    <row r="57803" spans="16:30">
      <c r="P57803" s="6"/>
      <c r="AA57803" s="6"/>
      <c r="AC57803" s="6"/>
      <c r="AD57803" s="6"/>
    </row>
    <row r="57804" spans="16:30">
      <c r="P57804" s="6"/>
      <c r="AA57804" s="6"/>
      <c r="AC57804" s="6"/>
      <c r="AD57804" s="6"/>
    </row>
    <row r="57805" spans="16:30">
      <c r="P57805" s="6"/>
      <c r="AA57805" s="6"/>
      <c r="AC57805" s="6"/>
      <c r="AD57805" s="6"/>
    </row>
    <row r="57806" spans="16:30">
      <c r="P57806" s="6"/>
      <c r="AA57806" s="6"/>
      <c r="AC57806" s="6"/>
      <c r="AD57806" s="6"/>
    </row>
    <row r="57807" spans="16:30">
      <c r="P57807" s="6"/>
      <c r="AA57807" s="6"/>
      <c r="AC57807" s="6"/>
      <c r="AD57807" s="6"/>
    </row>
    <row r="57808" spans="16:30">
      <c r="P57808" s="6"/>
      <c r="AA57808" s="6"/>
      <c r="AC57808" s="6"/>
      <c r="AD57808" s="6"/>
    </row>
    <row r="57809" spans="16:30">
      <c r="P57809" s="6"/>
      <c r="AA57809" s="6"/>
      <c r="AC57809" s="6"/>
      <c r="AD57809" s="6"/>
    </row>
    <row r="57810" spans="16:30">
      <c r="P57810" s="6"/>
      <c r="AA57810" s="6"/>
      <c r="AC57810" s="6"/>
      <c r="AD57810" s="6"/>
    </row>
    <row r="57811" spans="16:30">
      <c r="P57811" s="6"/>
      <c r="AA57811" s="6"/>
      <c r="AC57811" s="6"/>
      <c r="AD57811" s="6"/>
    </row>
    <row r="57812" spans="16:30">
      <c r="P57812" s="6"/>
      <c r="AA57812" s="6"/>
      <c r="AC57812" s="6"/>
      <c r="AD57812" s="6"/>
    </row>
    <row r="57813" spans="16:30">
      <c r="P57813" s="6"/>
      <c r="AA57813" s="6"/>
      <c r="AC57813" s="6"/>
      <c r="AD57813" s="6"/>
    </row>
    <row r="57814" spans="16:30">
      <c r="P57814" s="6"/>
      <c r="AA57814" s="6"/>
      <c r="AC57814" s="6"/>
      <c r="AD57814" s="6"/>
    </row>
    <row r="57815" spans="16:30">
      <c r="P57815" s="6"/>
      <c r="AA57815" s="6"/>
      <c r="AC57815" s="6"/>
      <c r="AD57815" s="6"/>
    </row>
    <row r="57816" spans="16:30">
      <c r="P57816" s="6"/>
      <c r="AA57816" s="6"/>
      <c r="AC57816" s="6"/>
      <c r="AD57816" s="6"/>
    </row>
    <row r="57817" spans="16:30">
      <c r="P57817" s="6"/>
      <c r="AA57817" s="6"/>
      <c r="AC57817" s="6"/>
      <c r="AD57817" s="6"/>
    </row>
    <row r="57818" spans="16:30">
      <c r="P57818" s="6"/>
      <c r="AA57818" s="6"/>
      <c r="AC57818" s="6"/>
      <c r="AD57818" s="6"/>
    </row>
    <row r="57819" spans="16:30">
      <c r="P57819" s="6"/>
      <c r="AA57819" s="6"/>
      <c r="AC57819" s="6"/>
      <c r="AD57819" s="6"/>
    </row>
    <row r="57820" spans="16:30">
      <c r="P57820" s="6"/>
      <c r="AA57820" s="6"/>
      <c r="AC57820" s="6"/>
      <c r="AD57820" s="6"/>
    </row>
    <row r="57821" spans="16:30">
      <c r="P57821" s="6"/>
      <c r="AA57821" s="6"/>
      <c r="AC57821" s="6"/>
      <c r="AD57821" s="6"/>
    </row>
    <row r="57822" spans="16:30">
      <c r="P57822" s="6"/>
      <c r="AA57822" s="6"/>
      <c r="AC57822" s="6"/>
      <c r="AD57822" s="6"/>
    </row>
    <row r="57823" spans="16:30">
      <c r="P57823" s="6"/>
      <c r="AA57823" s="6"/>
      <c r="AC57823" s="6"/>
      <c r="AD57823" s="6"/>
    </row>
    <row r="57824" spans="16:30">
      <c r="P57824" s="6"/>
      <c r="AA57824" s="6"/>
      <c r="AC57824" s="6"/>
      <c r="AD57824" s="6"/>
    </row>
    <row r="57825" spans="16:30">
      <c r="P57825" s="6"/>
      <c r="AA57825" s="6"/>
      <c r="AC57825" s="6"/>
      <c r="AD57825" s="6"/>
    </row>
    <row r="57826" spans="16:30">
      <c r="P57826" s="6"/>
      <c r="AA57826" s="6"/>
      <c r="AC57826" s="6"/>
      <c r="AD57826" s="6"/>
    </row>
    <row r="57827" spans="16:30">
      <c r="P57827" s="6"/>
      <c r="AA57827" s="6"/>
      <c r="AC57827" s="6"/>
      <c r="AD57827" s="6"/>
    </row>
    <row r="57828" spans="16:30">
      <c r="P57828" s="6"/>
      <c r="AA57828" s="6"/>
      <c r="AC57828" s="6"/>
      <c r="AD57828" s="6"/>
    </row>
    <row r="57829" spans="16:30">
      <c r="P57829" s="6"/>
      <c r="AA57829" s="6"/>
      <c r="AC57829" s="6"/>
      <c r="AD57829" s="6"/>
    </row>
    <row r="57830" spans="16:30">
      <c r="P57830" s="6"/>
      <c r="AA57830" s="6"/>
      <c r="AC57830" s="6"/>
      <c r="AD57830" s="6"/>
    </row>
    <row r="57831" spans="16:30">
      <c r="P57831" s="6"/>
      <c r="AA57831" s="6"/>
      <c r="AC57831" s="6"/>
      <c r="AD57831" s="6"/>
    </row>
    <row r="57832" spans="16:30">
      <c r="P57832" s="6"/>
      <c r="AA57832" s="6"/>
      <c r="AC57832" s="6"/>
      <c r="AD57832" s="6"/>
    </row>
    <row r="57833" spans="16:30">
      <c r="P57833" s="6"/>
      <c r="AA57833" s="6"/>
      <c r="AC57833" s="6"/>
      <c r="AD57833" s="6"/>
    </row>
    <row r="57834" spans="16:30">
      <c r="P57834" s="6"/>
      <c r="AA57834" s="6"/>
      <c r="AC57834" s="6"/>
      <c r="AD57834" s="6"/>
    </row>
    <row r="57835" spans="16:30">
      <c r="P57835" s="6"/>
      <c r="AA57835" s="6"/>
      <c r="AC57835" s="6"/>
      <c r="AD57835" s="6"/>
    </row>
    <row r="57836" spans="16:30">
      <c r="P57836" s="6"/>
      <c r="AA57836" s="6"/>
      <c r="AC57836" s="6"/>
      <c r="AD57836" s="6"/>
    </row>
    <row r="57837" spans="16:30">
      <c r="P57837" s="6"/>
      <c r="AA57837" s="6"/>
      <c r="AC57837" s="6"/>
      <c r="AD57837" s="6"/>
    </row>
    <row r="57838" spans="16:30">
      <c r="P57838" s="6"/>
      <c r="AA57838" s="6"/>
      <c r="AC57838" s="6"/>
      <c r="AD57838" s="6"/>
    </row>
    <row r="57839" spans="16:30">
      <c r="P57839" s="6"/>
      <c r="AA57839" s="6"/>
      <c r="AC57839" s="6"/>
      <c r="AD57839" s="6"/>
    </row>
    <row r="57840" spans="16:30">
      <c r="P57840" s="6"/>
      <c r="AA57840" s="6"/>
      <c r="AC57840" s="6"/>
      <c r="AD57840" s="6"/>
    </row>
    <row r="57841" spans="16:30">
      <c r="P57841" s="6"/>
      <c r="AA57841" s="6"/>
      <c r="AC57841" s="6"/>
      <c r="AD57841" s="6"/>
    </row>
    <row r="57842" spans="16:30">
      <c r="P57842" s="6"/>
      <c r="AA57842" s="6"/>
      <c r="AC57842" s="6"/>
      <c r="AD57842" s="6"/>
    </row>
    <row r="57843" spans="16:30">
      <c r="P57843" s="6"/>
      <c r="AA57843" s="6"/>
      <c r="AC57843" s="6"/>
      <c r="AD57843" s="6"/>
    </row>
    <row r="57844" spans="16:30">
      <c r="P57844" s="6"/>
      <c r="AA57844" s="6"/>
      <c r="AC57844" s="6"/>
      <c r="AD57844" s="6"/>
    </row>
    <row r="57845" spans="16:30">
      <c r="P57845" s="6"/>
      <c r="AA57845" s="6"/>
      <c r="AC57845" s="6"/>
      <c r="AD57845" s="6"/>
    </row>
    <row r="57846" spans="16:30">
      <c r="P57846" s="6"/>
      <c r="AA57846" s="6"/>
      <c r="AC57846" s="6"/>
      <c r="AD57846" s="6"/>
    </row>
    <row r="57847" spans="16:30">
      <c r="P57847" s="6"/>
      <c r="AA57847" s="6"/>
      <c r="AC57847" s="6"/>
      <c r="AD57847" s="6"/>
    </row>
    <row r="57848" spans="16:30">
      <c r="P57848" s="6"/>
      <c r="AA57848" s="6"/>
      <c r="AC57848" s="6"/>
      <c r="AD57848" s="6"/>
    </row>
    <row r="57849" spans="16:30">
      <c r="P57849" s="6"/>
      <c r="AA57849" s="6"/>
      <c r="AC57849" s="6"/>
      <c r="AD57849" s="6"/>
    </row>
    <row r="57850" spans="16:30">
      <c r="P57850" s="6"/>
      <c r="AA57850" s="6"/>
      <c r="AC57850" s="6"/>
      <c r="AD57850" s="6"/>
    </row>
    <row r="57851" spans="16:30">
      <c r="P57851" s="6"/>
      <c r="AA57851" s="6"/>
      <c r="AC57851" s="6"/>
      <c r="AD57851" s="6"/>
    </row>
    <row r="57852" spans="16:30">
      <c r="P57852" s="6"/>
      <c r="AA57852" s="6"/>
      <c r="AC57852" s="6"/>
      <c r="AD57852" s="6"/>
    </row>
    <row r="57853" spans="16:30">
      <c r="P57853" s="6"/>
      <c r="AA57853" s="6"/>
      <c r="AC57853" s="6"/>
      <c r="AD57853" s="6"/>
    </row>
    <row r="57854" spans="16:30">
      <c r="P57854" s="6"/>
      <c r="AA57854" s="6"/>
      <c r="AC57854" s="6"/>
      <c r="AD57854" s="6"/>
    </row>
    <row r="57855" spans="16:30">
      <c r="P57855" s="6"/>
      <c r="AA57855" s="6"/>
      <c r="AC57855" s="6"/>
      <c r="AD57855" s="6"/>
    </row>
    <row r="57856" spans="16:30">
      <c r="P57856" s="6"/>
      <c r="AA57856" s="6"/>
      <c r="AC57856" s="6"/>
      <c r="AD57856" s="6"/>
    </row>
    <row r="57857" spans="16:30">
      <c r="P57857" s="6"/>
      <c r="AA57857" s="6"/>
      <c r="AC57857" s="6"/>
      <c r="AD57857" s="6"/>
    </row>
    <row r="57858" spans="16:30">
      <c r="P57858" s="6"/>
      <c r="AA57858" s="6"/>
      <c r="AC57858" s="6"/>
      <c r="AD57858" s="6"/>
    </row>
    <row r="57859" spans="16:30">
      <c r="P57859" s="6"/>
      <c r="AA57859" s="6"/>
      <c r="AC57859" s="6"/>
      <c r="AD57859" s="6"/>
    </row>
    <row r="57860" spans="16:30">
      <c r="P57860" s="6"/>
      <c r="AA57860" s="6"/>
      <c r="AC57860" s="6"/>
      <c r="AD57860" s="6"/>
    </row>
    <row r="57861" spans="16:30">
      <c r="P57861" s="6"/>
      <c r="AA57861" s="6"/>
      <c r="AC57861" s="6"/>
      <c r="AD57861" s="6"/>
    </row>
    <row r="57862" spans="16:30">
      <c r="P57862" s="6"/>
      <c r="AA57862" s="6"/>
      <c r="AC57862" s="6"/>
      <c r="AD57862" s="6"/>
    </row>
    <row r="57863" spans="16:30">
      <c r="P57863" s="6"/>
      <c r="AA57863" s="6"/>
      <c r="AC57863" s="6"/>
      <c r="AD57863" s="6"/>
    </row>
    <row r="57864" spans="16:30">
      <c r="P57864" s="6"/>
      <c r="AA57864" s="6"/>
      <c r="AC57864" s="6"/>
      <c r="AD57864" s="6"/>
    </row>
    <row r="57865" spans="16:30">
      <c r="P57865" s="6"/>
      <c r="AA57865" s="6"/>
      <c r="AC57865" s="6"/>
      <c r="AD57865" s="6"/>
    </row>
    <row r="57866" spans="16:30">
      <c r="P57866" s="6"/>
      <c r="AA57866" s="6"/>
      <c r="AC57866" s="6"/>
      <c r="AD57866" s="6"/>
    </row>
    <row r="57867" spans="16:30">
      <c r="P57867" s="6"/>
      <c r="AA57867" s="6"/>
      <c r="AC57867" s="6"/>
      <c r="AD57867" s="6"/>
    </row>
    <row r="57868" spans="16:30">
      <c r="P57868" s="6"/>
      <c r="AA57868" s="6"/>
      <c r="AC57868" s="6"/>
      <c r="AD57868" s="6"/>
    </row>
    <row r="57869" spans="16:30">
      <c r="P57869" s="6"/>
      <c r="AA57869" s="6"/>
      <c r="AC57869" s="6"/>
      <c r="AD57869" s="6"/>
    </row>
    <row r="57870" spans="16:30">
      <c r="P57870" s="6"/>
      <c r="AA57870" s="6"/>
      <c r="AC57870" s="6"/>
      <c r="AD57870" s="6"/>
    </row>
    <row r="57871" spans="16:30">
      <c r="P57871" s="6"/>
      <c r="AA57871" s="6"/>
      <c r="AC57871" s="6"/>
      <c r="AD57871" s="6"/>
    </row>
    <row r="57872" spans="16:30">
      <c r="P57872" s="6"/>
      <c r="AA57872" s="6"/>
      <c r="AC57872" s="6"/>
      <c r="AD57872" s="6"/>
    </row>
    <row r="57873" spans="16:30">
      <c r="P57873" s="6"/>
      <c r="AA57873" s="6"/>
      <c r="AC57873" s="6"/>
      <c r="AD57873" s="6"/>
    </row>
    <row r="57874" spans="16:30">
      <c r="P57874" s="6"/>
      <c r="AA57874" s="6"/>
      <c r="AC57874" s="6"/>
      <c r="AD57874" s="6"/>
    </row>
    <row r="57875" spans="16:30">
      <c r="P57875" s="6"/>
      <c r="AA57875" s="6"/>
      <c r="AC57875" s="6"/>
      <c r="AD57875" s="6"/>
    </row>
    <row r="57876" spans="16:30">
      <c r="P57876" s="6"/>
      <c r="AA57876" s="6"/>
      <c r="AC57876" s="6"/>
      <c r="AD57876" s="6"/>
    </row>
    <row r="57877" spans="16:30">
      <c r="P57877" s="6"/>
      <c r="AA57877" s="6"/>
      <c r="AC57877" s="6"/>
      <c r="AD57877" s="6"/>
    </row>
    <row r="57878" spans="16:30">
      <c r="P57878" s="6"/>
      <c r="AA57878" s="6"/>
      <c r="AC57878" s="6"/>
      <c r="AD57878" s="6"/>
    </row>
    <row r="57879" spans="16:30">
      <c r="P57879" s="6"/>
      <c r="AA57879" s="6"/>
      <c r="AC57879" s="6"/>
      <c r="AD57879" s="6"/>
    </row>
    <row r="57880" spans="16:30">
      <c r="P57880" s="6"/>
      <c r="AA57880" s="6"/>
      <c r="AC57880" s="6"/>
      <c r="AD57880" s="6"/>
    </row>
    <row r="57881" spans="16:30">
      <c r="P57881" s="6"/>
      <c r="AA57881" s="6"/>
      <c r="AC57881" s="6"/>
      <c r="AD57881" s="6"/>
    </row>
    <row r="57882" spans="16:30">
      <c r="P57882" s="6"/>
      <c r="AA57882" s="6"/>
      <c r="AC57882" s="6"/>
      <c r="AD57882" s="6"/>
    </row>
    <row r="57883" spans="16:30">
      <c r="P57883" s="6"/>
      <c r="AA57883" s="6"/>
      <c r="AC57883" s="6"/>
      <c r="AD57883" s="6"/>
    </row>
    <row r="57884" spans="16:30">
      <c r="P57884" s="6"/>
      <c r="AA57884" s="6"/>
      <c r="AC57884" s="6"/>
      <c r="AD57884" s="6"/>
    </row>
    <row r="57885" spans="16:30">
      <c r="P57885" s="6"/>
      <c r="AA57885" s="6"/>
      <c r="AC57885" s="6"/>
      <c r="AD57885" s="6"/>
    </row>
    <row r="57886" spans="16:30">
      <c r="P57886" s="6"/>
      <c r="AA57886" s="6"/>
      <c r="AC57886" s="6"/>
      <c r="AD57886" s="6"/>
    </row>
    <row r="57887" spans="16:30">
      <c r="P57887" s="6"/>
      <c r="AA57887" s="6"/>
      <c r="AC57887" s="6"/>
      <c r="AD57887" s="6"/>
    </row>
    <row r="57888" spans="16:30">
      <c r="P57888" s="6"/>
      <c r="AA57888" s="6"/>
      <c r="AC57888" s="6"/>
      <c r="AD57888" s="6"/>
    </row>
    <row r="57889" spans="16:30">
      <c r="P57889" s="6"/>
      <c r="AA57889" s="6"/>
      <c r="AC57889" s="6"/>
      <c r="AD57889" s="6"/>
    </row>
    <row r="57890" spans="16:30">
      <c r="P57890" s="6"/>
      <c r="AA57890" s="6"/>
      <c r="AC57890" s="6"/>
      <c r="AD57890" s="6"/>
    </row>
    <row r="57891" spans="16:30">
      <c r="P57891" s="6"/>
      <c r="AA57891" s="6"/>
      <c r="AC57891" s="6"/>
      <c r="AD57891" s="6"/>
    </row>
    <row r="57892" spans="16:30">
      <c r="P57892" s="6"/>
      <c r="AA57892" s="6"/>
      <c r="AC57892" s="6"/>
      <c r="AD57892" s="6"/>
    </row>
    <row r="57893" spans="16:30">
      <c r="P57893" s="6"/>
      <c r="AA57893" s="6"/>
      <c r="AC57893" s="6"/>
      <c r="AD57893" s="6"/>
    </row>
    <row r="57894" spans="16:30">
      <c r="P57894" s="6"/>
      <c r="AA57894" s="6"/>
      <c r="AC57894" s="6"/>
      <c r="AD57894" s="6"/>
    </row>
    <row r="57895" spans="16:30">
      <c r="P57895" s="6"/>
      <c r="AA57895" s="6"/>
      <c r="AC57895" s="6"/>
      <c r="AD57895" s="6"/>
    </row>
    <row r="57896" spans="16:30">
      <c r="P57896" s="6"/>
      <c r="AA57896" s="6"/>
      <c r="AC57896" s="6"/>
      <c r="AD57896" s="6"/>
    </row>
    <row r="57897" spans="16:30">
      <c r="P57897" s="6"/>
      <c r="AA57897" s="6"/>
      <c r="AC57897" s="6"/>
      <c r="AD57897" s="6"/>
    </row>
    <row r="57898" spans="16:30">
      <c r="P57898" s="6"/>
      <c r="AA57898" s="6"/>
      <c r="AC57898" s="6"/>
      <c r="AD57898" s="6"/>
    </row>
    <row r="57899" spans="16:30">
      <c r="P57899" s="6"/>
      <c r="AA57899" s="6"/>
      <c r="AC57899" s="6"/>
      <c r="AD57899" s="6"/>
    </row>
    <row r="57900" spans="16:30">
      <c r="P57900" s="6"/>
      <c r="AA57900" s="6"/>
      <c r="AC57900" s="6"/>
      <c r="AD57900" s="6"/>
    </row>
    <row r="57901" spans="16:30">
      <c r="P57901" s="6"/>
      <c r="AA57901" s="6"/>
      <c r="AC57901" s="6"/>
      <c r="AD57901" s="6"/>
    </row>
    <row r="57902" spans="16:30">
      <c r="P57902" s="6"/>
      <c r="AA57902" s="6"/>
      <c r="AC57902" s="6"/>
      <c r="AD57902" s="6"/>
    </row>
    <row r="57903" spans="16:30">
      <c r="P57903" s="6"/>
      <c r="AA57903" s="6"/>
      <c r="AC57903" s="6"/>
      <c r="AD57903" s="6"/>
    </row>
    <row r="57904" spans="16:30">
      <c r="P57904" s="6"/>
      <c r="AA57904" s="6"/>
      <c r="AC57904" s="6"/>
      <c r="AD57904" s="6"/>
    </row>
    <row r="57905" spans="16:30">
      <c r="P57905" s="6"/>
      <c r="AA57905" s="6"/>
      <c r="AC57905" s="6"/>
      <c r="AD57905" s="6"/>
    </row>
    <row r="57906" spans="16:30">
      <c r="P57906" s="6"/>
      <c r="AA57906" s="6"/>
      <c r="AC57906" s="6"/>
      <c r="AD57906" s="6"/>
    </row>
    <row r="57907" spans="16:30">
      <c r="P57907" s="6"/>
      <c r="AA57907" s="6"/>
      <c r="AC57907" s="6"/>
      <c r="AD57907" s="6"/>
    </row>
    <row r="57908" spans="16:30">
      <c r="P57908" s="6"/>
      <c r="AA57908" s="6"/>
      <c r="AC57908" s="6"/>
      <c r="AD57908" s="6"/>
    </row>
    <row r="57909" spans="16:30">
      <c r="P57909" s="6"/>
      <c r="AA57909" s="6"/>
      <c r="AC57909" s="6"/>
      <c r="AD57909" s="6"/>
    </row>
    <row r="57910" spans="16:30">
      <c r="P57910" s="6"/>
      <c r="AA57910" s="6"/>
      <c r="AC57910" s="6"/>
      <c r="AD57910" s="6"/>
    </row>
    <row r="57911" spans="16:30">
      <c r="P57911" s="6"/>
      <c r="AA57911" s="6"/>
      <c r="AC57911" s="6"/>
      <c r="AD57911" s="6"/>
    </row>
    <row r="57912" spans="16:30">
      <c r="P57912" s="6"/>
      <c r="AA57912" s="6"/>
      <c r="AC57912" s="6"/>
      <c r="AD57912" s="6"/>
    </row>
    <row r="57913" spans="16:30">
      <c r="P57913" s="6"/>
      <c r="AA57913" s="6"/>
      <c r="AC57913" s="6"/>
      <c r="AD57913" s="6"/>
    </row>
    <row r="57914" spans="16:30">
      <c r="P57914" s="6"/>
      <c r="AA57914" s="6"/>
      <c r="AC57914" s="6"/>
      <c r="AD57914" s="6"/>
    </row>
    <row r="57915" spans="16:30">
      <c r="P57915" s="6"/>
      <c r="AA57915" s="6"/>
      <c r="AC57915" s="6"/>
      <c r="AD57915" s="6"/>
    </row>
    <row r="57916" spans="16:30">
      <c r="P57916" s="6"/>
      <c r="AA57916" s="6"/>
      <c r="AC57916" s="6"/>
      <c r="AD57916" s="6"/>
    </row>
    <row r="57917" spans="16:30">
      <c r="P57917" s="6"/>
      <c r="AA57917" s="6"/>
      <c r="AC57917" s="6"/>
      <c r="AD57917" s="6"/>
    </row>
    <row r="57918" spans="16:30">
      <c r="P57918" s="6"/>
      <c r="AA57918" s="6"/>
      <c r="AC57918" s="6"/>
      <c r="AD57918" s="6"/>
    </row>
    <row r="57919" spans="16:30">
      <c r="P57919" s="6"/>
      <c r="AA57919" s="6"/>
      <c r="AC57919" s="6"/>
      <c r="AD57919" s="6"/>
    </row>
    <row r="57920" spans="16:30">
      <c r="P57920" s="6"/>
      <c r="AA57920" s="6"/>
      <c r="AC57920" s="6"/>
      <c r="AD57920" s="6"/>
    </row>
    <row r="57921" spans="16:30">
      <c r="P57921" s="6"/>
      <c r="AA57921" s="6"/>
      <c r="AC57921" s="6"/>
      <c r="AD57921" s="6"/>
    </row>
    <row r="57922" spans="16:30">
      <c r="P57922" s="6"/>
      <c r="AA57922" s="6"/>
      <c r="AC57922" s="6"/>
      <c r="AD57922" s="6"/>
    </row>
    <row r="57923" spans="16:30">
      <c r="P57923" s="6"/>
      <c r="AA57923" s="6"/>
      <c r="AC57923" s="6"/>
      <c r="AD57923" s="6"/>
    </row>
    <row r="57924" spans="16:30">
      <c r="P57924" s="6"/>
      <c r="AA57924" s="6"/>
      <c r="AC57924" s="6"/>
      <c r="AD57924" s="6"/>
    </row>
    <row r="57925" spans="16:30">
      <c r="P57925" s="6"/>
      <c r="AA57925" s="6"/>
      <c r="AC57925" s="6"/>
      <c r="AD57925" s="6"/>
    </row>
    <row r="57926" spans="16:30">
      <c r="P57926" s="6"/>
      <c r="AA57926" s="6"/>
      <c r="AC57926" s="6"/>
      <c r="AD57926" s="6"/>
    </row>
    <row r="57927" spans="16:30">
      <c r="P57927" s="6"/>
      <c r="AA57927" s="6"/>
      <c r="AC57927" s="6"/>
      <c r="AD57927" s="6"/>
    </row>
    <row r="57928" spans="16:30">
      <c r="P57928" s="6"/>
      <c r="AA57928" s="6"/>
      <c r="AC57928" s="6"/>
      <c r="AD57928" s="6"/>
    </row>
    <row r="57929" spans="16:30">
      <c r="P57929" s="6"/>
      <c r="AA57929" s="6"/>
      <c r="AC57929" s="6"/>
      <c r="AD57929" s="6"/>
    </row>
    <row r="57930" spans="16:30">
      <c r="P57930" s="6"/>
      <c r="AA57930" s="6"/>
      <c r="AC57930" s="6"/>
      <c r="AD57930" s="6"/>
    </row>
    <row r="57931" spans="16:30">
      <c r="P57931" s="6"/>
      <c r="AA57931" s="6"/>
      <c r="AC57931" s="6"/>
      <c r="AD57931" s="6"/>
    </row>
    <row r="57932" spans="16:30">
      <c r="P57932" s="6"/>
      <c r="AA57932" s="6"/>
      <c r="AC57932" s="6"/>
      <c r="AD57932" s="6"/>
    </row>
    <row r="57933" spans="16:30">
      <c r="P57933" s="6"/>
      <c r="AA57933" s="6"/>
      <c r="AC57933" s="6"/>
      <c r="AD57933" s="6"/>
    </row>
    <row r="57934" spans="16:30">
      <c r="P57934" s="6"/>
      <c r="AA57934" s="6"/>
      <c r="AC57934" s="6"/>
      <c r="AD57934" s="6"/>
    </row>
    <row r="57935" spans="16:30">
      <c r="P57935" s="6"/>
      <c r="AA57935" s="6"/>
      <c r="AC57935" s="6"/>
      <c r="AD57935" s="6"/>
    </row>
    <row r="57936" spans="16:30">
      <c r="P57936" s="6"/>
      <c r="AA57936" s="6"/>
      <c r="AC57936" s="6"/>
      <c r="AD57936" s="6"/>
    </row>
    <row r="57937" spans="16:30">
      <c r="P57937" s="6"/>
      <c r="AA57937" s="6"/>
      <c r="AC57937" s="6"/>
      <c r="AD57937" s="6"/>
    </row>
    <row r="57938" spans="16:30">
      <c r="P57938" s="6"/>
      <c r="AA57938" s="6"/>
      <c r="AC57938" s="6"/>
      <c r="AD57938" s="6"/>
    </row>
    <row r="57939" spans="16:30">
      <c r="P57939" s="6"/>
      <c r="AA57939" s="6"/>
      <c r="AC57939" s="6"/>
      <c r="AD57939" s="6"/>
    </row>
    <row r="57940" spans="16:30">
      <c r="P57940" s="6"/>
      <c r="AA57940" s="6"/>
      <c r="AC57940" s="6"/>
      <c r="AD57940" s="6"/>
    </row>
    <row r="57941" spans="16:30">
      <c r="P57941" s="6"/>
      <c r="AA57941" s="6"/>
      <c r="AC57941" s="6"/>
      <c r="AD57941" s="6"/>
    </row>
    <row r="57942" spans="16:30">
      <c r="P57942" s="6"/>
      <c r="AA57942" s="6"/>
      <c r="AC57942" s="6"/>
      <c r="AD57942" s="6"/>
    </row>
    <row r="57943" spans="16:30">
      <c r="P57943" s="6"/>
      <c r="AA57943" s="6"/>
      <c r="AC57943" s="6"/>
      <c r="AD57943" s="6"/>
    </row>
    <row r="57944" spans="16:30">
      <c r="P57944" s="6"/>
      <c r="AA57944" s="6"/>
      <c r="AC57944" s="6"/>
      <c r="AD57944" s="6"/>
    </row>
    <row r="57945" spans="16:30">
      <c r="P57945" s="6"/>
      <c r="AA57945" s="6"/>
      <c r="AC57945" s="6"/>
      <c r="AD57945" s="6"/>
    </row>
    <row r="57946" spans="16:30">
      <c r="P57946" s="6"/>
      <c r="AA57946" s="6"/>
      <c r="AC57946" s="6"/>
      <c r="AD57946" s="6"/>
    </row>
    <row r="57947" spans="16:30">
      <c r="P57947" s="6"/>
      <c r="AA57947" s="6"/>
      <c r="AC57947" s="6"/>
      <c r="AD57947" s="6"/>
    </row>
    <row r="57948" spans="16:30">
      <c r="P57948" s="6"/>
      <c r="AA57948" s="6"/>
      <c r="AC57948" s="6"/>
      <c r="AD57948" s="6"/>
    </row>
    <row r="57949" spans="16:30">
      <c r="P57949" s="6"/>
      <c r="AA57949" s="6"/>
      <c r="AC57949" s="6"/>
      <c r="AD57949" s="6"/>
    </row>
    <row r="57950" spans="16:30">
      <c r="P57950" s="6"/>
      <c r="AA57950" s="6"/>
      <c r="AC57950" s="6"/>
      <c r="AD57950" s="6"/>
    </row>
    <row r="57951" spans="16:30">
      <c r="P57951" s="6"/>
      <c r="AA57951" s="6"/>
      <c r="AC57951" s="6"/>
      <c r="AD57951" s="6"/>
    </row>
    <row r="57952" spans="16:30">
      <c r="P57952" s="6"/>
      <c r="AA57952" s="6"/>
      <c r="AC57952" s="6"/>
      <c r="AD57952" s="6"/>
    </row>
    <row r="57953" spans="16:30">
      <c r="P57953" s="6"/>
      <c r="AA57953" s="6"/>
      <c r="AC57953" s="6"/>
      <c r="AD57953" s="6"/>
    </row>
    <row r="57954" spans="16:30">
      <c r="P57954" s="6"/>
      <c r="AA57954" s="6"/>
      <c r="AC57954" s="6"/>
      <c r="AD57954" s="6"/>
    </row>
    <row r="57955" spans="16:30">
      <c r="P57955" s="6"/>
      <c r="AA57955" s="6"/>
      <c r="AC57955" s="6"/>
      <c r="AD57955" s="6"/>
    </row>
    <row r="57956" spans="16:30">
      <c r="P57956" s="6"/>
      <c r="AA57956" s="6"/>
      <c r="AC57956" s="6"/>
      <c r="AD57956" s="6"/>
    </row>
    <row r="57957" spans="16:30">
      <c r="P57957" s="6"/>
      <c r="AA57957" s="6"/>
      <c r="AC57957" s="6"/>
      <c r="AD57957" s="6"/>
    </row>
    <row r="57958" spans="16:30">
      <c r="P57958" s="6"/>
      <c r="AA57958" s="6"/>
      <c r="AC57958" s="6"/>
      <c r="AD57958" s="6"/>
    </row>
    <row r="57959" spans="16:30">
      <c r="P57959" s="6"/>
      <c r="AA57959" s="6"/>
      <c r="AC57959" s="6"/>
      <c r="AD57959" s="6"/>
    </row>
    <row r="57960" spans="16:30">
      <c r="P57960" s="6"/>
      <c r="AA57960" s="6"/>
      <c r="AC57960" s="6"/>
      <c r="AD57960" s="6"/>
    </row>
    <row r="57961" spans="16:30">
      <c r="P57961" s="6"/>
      <c r="AA57961" s="6"/>
      <c r="AC57961" s="6"/>
      <c r="AD57961" s="6"/>
    </row>
    <row r="57962" spans="16:30">
      <c r="P57962" s="6"/>
      <c r="AA57962" s="6"/>
      <c r="AC57962" s="6"/>
      <c r="AD57962" s="6"/>
    </row>
    <row r="57963" spans="16:30">
      <c r="P57963" s="6"/>
      <c r="AA57963" s="6"/>
      <c r="AC57963" s="6"/>
      <c r="AD57963" s="6"/>
    </row>
    <row r="57964" spans="16:30">
      <c r="P57964" s="6"/>
      <c r="AA57964" s="6"/>
      <c r="AC57964" s="6"/>
      <c r="AD57964" s="6"/>
    </row>
    <row r="57965" spans="16:30">
      <c r="P57965" s="6"/>
      <c r="AA57965" s="6"/>
      <c r="AC57965" s="6"/>
      <c r="AD57965" s="6"/>
    </row>
    <row r="57966" spans="16:30">
      <c r="P57966" s="6"/>
      <c r="AA57966" s="6"/>
      <c r="AC57966" s="6"/>
      <c r="AD57966" s="6"/>
    </row>
    <row r="57967" spans="16:30">
      <c r="P57967" s="6"/>
      <c r="AA57967" s="6"/>
      <c r="AC57967" s="6"/>
      <c r="AD57967" s="6"/>
    </row>
    <row r="57968" spans="16:30">
      <c r="P57968" s="6"/>
      <c r="AA57968" s="6"/>
      <c r="AC57968" s="6"/>
      <c r="AD57968" s="6"/>
    </row>
    <row r="57969" spans="16:30">
      <c r="P57969" s="6"/>
      <c r="AA57969" s="6"/>
      <c r="AC57969" s="6"/>
      <c r="AD57969" s="6"/>
    </row>
    <row r="57970" spans="16:30">
      <c r="P57970" s="6"/>
      <c r="AA57970" s="6"/>
      <c r="AC57970" s="6"/>
      <c r="AD57970" s="6"/>
    </row>
    <row r="57971" spans="16:30">
      <c r="P57971" s="6"/>
      <c r="AA57971" s="6"/>
      <c r="AC57971" s="6"/>
      <c r="AD57971" s="6"/>
    </row>
    <row r="57972" spans="16:30">
      <c r="P57972" s="6"/>
      <c r="AA57972" s="6"/>
      <c r="AC57972" s="6"/>
      <c r="AD57972" s="6"/>
    </row>
    <row r="57973" spans="16:30">
      <c r="P57973" s="6"/>
      <c r="AA57973" s="6"/>
      <c r="AC57973" s="6"/>
      <c r="AD57973" s="6"/>
    </row>
    <row r="57974" spans="16:30">
      <c r="P57974" s="6"/>
      <c r="AA57974" s="6"/>
      <c r="AC57974" s="6"/>
      <c r="AD57974" s="6"/>
    </row>
    <row r="57975" spans="16:30">
      <c r="P57975" s="6"/>
      <c r="AA57975" s="6"/>
      <c r="AC57975" s="6"/>
      <c r="AD57975" s="6"/>
    </row>
    <row r="57976" spans="16:30">
      <c r="P57976" s="6"/>
      <c r="AA57976" s="6"/>
      <c r="AC57976" s="6"/>
      <c r="AD57976" s="6"/>
    </row>
    <row r="57977" spans="16:30">
      <c r="P57977" s="6"/>
      <c r="AA57977" s="6"/>
      <c r="AC57977" s="6"/>
      <c r="AD57977" s="6"/>
    </row>
    <row r="57978" spans="16:30">
      <c r="P57978" s="6"/>
      <c r="AA57978" s="6"/>
      <c r="AC57978" s="6"/>
      <c r="AD57978" s="6"/>
    </row>
    <row r="57979" spans="16:30">
      <c r="P57979" s="6"/>
      <c r="AA57979" s="6"/>
      <c r="AC57979" s="6"/>
      <c r="AD57979" s="6"/>
    </row>
    <row r="57980" spans="16:30">
      <c r="P57980" s="6"/>
      <c r="AA57980" s="6"/>
      <c r="AC57980" s="6"/>
      <c r="AD57980" s="6"/>
    </row>
    <row r="57981" spans="16:30">
      <c r="P57981" s="6"/>
      <c r="AA57981" s="6"/>
      <c r="AC57981" s="6"/>
      <c r="AD57981" s="6"/>
    </row>
    <row r="57982" spans="16:30">
      <c r="P57982" s="6"/>
      <c r="AA57982" s="6"/>
      <c r="AC57982" s="6"/>
      <c r="AD57982" s="6"/>
    </row>
    <row r="57983" spans="16:30">
      <c r="P57983" s="6"/>
      <c r="AA57983" s="6"/>
      <c r="AC57983" s="6"/>
      <c r="AD57983" s="6"/>
    </row>
    <row r="57984" spans="16:30">
      <c r="P57984" s="6"/>
      <c r="AA57984" s="6"/>
      <c r="AC57984" s="6"/>
      <c r="AD57984" s="6"/>
    </row>
    <row r="57985" spans="16:30">
      <c r="P57985" s="6"/>
      <c r="AA57985" s="6"/>
      <c r="AC57985" s="6"/>
      <c r="AD57985" s="6"/>
    </row>
    <row r="57986" spans="16:30">
      <c r="P57986" s="6"/>
      <c r="AA57986" s="6"/>
      <c r="AC57986" s="6"/>
      <c r="AD57986" s="6"/>
    </row>
    <row r="57987" spans="16:30">
      <c r="P57987" s="6"/>
      <c r="AA57987" s="6"/>
      <c r="AC57987" s="6"/>
      <c r="AD57987" s="6"/>
    </row>
    <row r="57988" spans="16:30">
      <c r="P57988" s="6"/>
      <c r="AA57988" s="6"/>
      <c r="AC57988" s="6"/>
      <c r="AD57988" s="6"/>
    </row>
    <row r="57989" spans="16:30">
      <c r="P57989" s="6"/>
      <c r="AA57989" s="6"/>
      <c r="AC57989" s="6"/>
      <c r="AD57989" s="6"/>
    </row>
    <row r="57990" spans="16:30">
      <c r="P57990" s="6"/>
      <c r="AA57990" s="6"/>
      <c r="AC57990" s="6"/>
      <c r="AD57990" s="6"/>
    </row>
    <row r="57991" spans="16:30">
      <c r="P57991" s="6"/>
      <c r="AA57991" s="6"/>
      <c r="AC57991" s="6"/>
      <c r="AD57991" s="6"/>
    </row>
    <row r="57992" spans="16:30">
      <c r="P57992" s="6"/>
      <c r="AA57992" s="6"/>
      <c r="AC57992" s="6"/>
      <c r="AD57992" s="6"/>
    </row>
    <row r="57993" spans="16:30">
      <c r="P57993" s="6"/>
      <c r="AA57993" s="6"/>
      <c r="AC57993" s="6"/>
      <c r="AD57993" s="6"/>
    </row>
    <row r="57994" spans="16:30">
      <c r="P57994" s="6"/>
      <c r="AA57994" s="6"/>
      <c r="AC57994" s="6"/>
      <c r="AD57994" s="6"/>
    </row>
    <row r="57995" spans="16:30">
      <c r="P57995" s="6"/>
      <c r="AA57995" s="6"/>
      <c r="AC57995" s="6"/>
      <c r="AD57995" s="6"/>
    </row>
    <row r="57996" spans="16:30">
      <c r="P57996" s="6"/>
      <c r="AA57996" s="6"/>
      <c r="AC57996" s="6"/>
      <c r="AD57996" s="6"/>
    </row>
    <row r="57997" spans="16:30">
      <c r="P57997" s="6"/>
      <c r="AA57997" s="6"/>
      <c r="AC57997" s="6"/>
      <c r="AD57997" s="6"/>
    </row>
    <row r="57998" spans="16:30">
      <c r="P57998" s="6"/>
      <c r="AA57998" s="6"/>
      <c r="AC57998" s="6"/>
      <c r="AD57998" s="6"/>
    </row>
    <row r="57999" spans="16:30">
      <c r="P57999" s="6"/>
      <c r="AA57999" s="6"/>
      <c r="AC57999" s="6"/>
      <c r="AD57999" s="6"/>
    </row>
    <row r="58000" spans="16:30">
      <c r="P58000" s="6"/>
      <c r="AA58000" s="6"/>
      <c r="AC58000" s="6"/>
      <c r="AD58000" s="6"/>
    </row>
    <row r="58001" spans="16:30">
      <c r="P58001" s="6"/>
      <c r="AA58001" s="6"/>
      <c r="AC58001" s="6"/>
      <c r="AD58001" s="6"/>
    </row>
    <row r="58002" spans="16:30">
      <c r="P58002" s="6"/>
      <c r="AA58002" s="6"/>
      <c r="AC58002" s="6"/>
      <c r="AD58002" s="6"/>
    </row>
    <row r="58003" spans="16:30">
      <c r="P58003" s="6"/>
      <c r="AA58003" s="6"/>
      <c r="AC58003" s="6"/>
      <c r="AD58003" s="6"/>
    </row>
    <row r="58004" spans="16:30">
      <c r="P58004" s="6"/>
      <c r="AA58004" s="6"/>
      <c r="AC58004" s="6"/>
      <c r="AD58004" s="6"/>
    </row>
    <row r="58005" spans="16:30">
      <c r="P58005" s="6"/>
      <c r="AA58005" s="6"/>
      <c r="AC58005" s="6"/>
      <c r="AD58005" s="6"/>
    </row>
    <row r="58006" spans="16:30">
      <c r="P58006" s="6"/>
      <c r="AA58006" s="6"/>
      <c r="AC58006" s="6"/>
      <c r="AD58006" s="6"/>
    </row>
    <row r="58007" spans="16:30">
      <c r="P58007" s="6"/>
      <c r="AA58007" s="6"/>
      <c r="AC58007" s="6"/>
      <c r="AD58007" s="6"/>
    </row>
    <row r="58008" spans="16:30">
      <c r="P58008" s="6"/>
      <c r="AA58008" s="6"/>
      <c r="AC58008" s="6"/>
      <c r="AD58008" s="6"/>
    </row>
    <row r="58009" spans="16:30">
      <c r="P58009" s="6"/>
      <c r="AA58009" s="6"/>
      <c r="AC58009" s="6"/>
      <c r="AD58009" s="6"/>
    </row>
    <row r="58010" spans="16:30">
      <c r="P58010" s="6"/>
      <c r="AA58010" s="6"/>
      <c r="AC58010" s="6"/>
      <c r="AD58010" s="6"/>
    </row>
    <row r="58011" spans="16:30">
      <c r="P58011" s="6"/>
      <c r="AA58011" s="6"/>
      <c r="AC58011" s="6"/>
      <c r="AD58011" s="6"/>
    </row>
    <row r="58012" spans="16:30">
      <c r="P58012" s="6"/>
      <c r="AA58012" s="6"/>
      <c r="AC58012" s="6"/>
      <c r="AD58012" s="6"/>
    </row>
    <row r="58013" spans="16:30">
      <c r="P58013" s="6"/>
      <c r="AA58013" s="6"/>
      <c r="AC58013" s="6"/>
      <c r="AD58013" s="6"/>
    </row>
    <row r="58014" spans="16:30">
      <c r="P58014" s="6"/>
      <c r="AA58014" s="6"/>
      <c r="AC58014" s="6"/>
      <c r="AD58014" s="6"/>
    </row>
    <row r="58015" spans="16:30">
      <c r="P58015" s="6"/>
      <c r="AA58015" s="6"/>
      <c r="AC58015" s="6"/>
      <c r="AD58015" s="6"/>
    </row>
    <row r="58016" spans="16:30">
      <c r="P58016" s="6"/>
      <c r="AA58016" s="6"/>
      <c r="AC58016" s="6"/>
      <c r="AD58016" s="6"/>
    </row>
    <row r="58017" spans="16:30">
      <c r="P58017" s="6"/>
      <c r="AA58017" s="6"/>
      <c r="AC58017" s="6"/>
      <c r="AD58017" s="6"/>
    </row>
    <row r="58018" spans="16:30">
      <c r="P58018" s="6"/>
      <c r="AA58018" s="6"/>
      <c r="AC58018" s="6"/>
      <c r="AD58018" s="6"/>
    </row>
    <row r="58019" spans="16:30">
      <c r="P58019" s="6"/>
      <c r="AA58019" s="6"/>
      <c r="AC58019" s="6"/>
      <c r="AD58019" s="6"/>
    </row>
    <row r="58020" spans="16:30">
      <c r="P58020" s="6"/>
      <c r="AA58020" s="6"/>
      <c r="AC58020" s="6"/>
      <c r="AD58020" s="6"/>
    </row>
    <row r="58021" spans="16:30">
      <c r="P58021" s="6"/>
      <c r="AA58021" s="6"/>
      <c r="AC58021" s="6"/>
      <c r="AD58021" s="6"/>
    </row>
    <row r="58022" spans="16:30">
      <c r="P58022" s="6"/>
      <c r="AA58022" s="6"/>
      <c r="AC58022" s="6"/>
      <c r="AD58022" s="6"/>
    </row>
    <row r="58023" spans="16:30">
      <c r="P58023" s="6"/>
      <c r="AA58023" s="6"/>
      <c r="AC58023" s="6"/>
      <c r="AD58023" s="6"/>
    </row>
    <row r="58024" spans="16:30">
      <c r="P58024" s="6"/>
      <c r="AA58024" s="6"/>
      <c r="AC58024" s="6"/>
      <c r="AD58024" s="6"/>
    </row>
    <row r="58025" spans="16:30">
      <c r="P58025" s="6"/>
      <c r="AA58025" s="6"/>
      <c r="AC58025" s="6"/>
      <c r="AD58025" s="6"/>
    </row>
    <row r="58026" spans="16:30">
      <c r="P58026" s="6"/>
      <c r="AA58026" s="6"/>
      <c r="AC58026" s="6"/>
      <c r="AD58026" s="6"/>
    </row>
    <row r="58027" spans="16:30">
      <c r="P58027" s="6"/>
      <c r="AA58027" s="6"/>
      <c r="AC58027" s="6"/>
      <c r="AD58027" s="6"/>
    </row>
    <row r="58028" spans="16:30">
      <c r="P58028" s="6"/>
      <c r="AA58028" s="6"/>
      <c r="AC58028" s="6"/>
      <c r="AD58028" s="6"/>
    </row>
    <row r="58029" spans="16:30">
      <c r="P58029" s="6"/>
      <c r="AA58029" s="6"/>
      <c r="AC58029" s="6"/>
      <c r="AD58029" s="6"/>
    </row>
    <row r="58030" spans="16:30">
      <c r="P58030" s="6"/>
      <c r="AA58030" s="6"/>
      <c r="AC58030" s="6"/>
      <c r="AD58030" s="6"/>
    </row>
    <row r="58031" spans="16:30">
      <c r="P58031" s="6"/>
      <c r="AA58031" s="6"/>
      <c r="AC58031" s="6"/>
      <c r="AD58031" s="6"/>
    </row>
    <row r="58032" spans="16:30">
      <c r="P58032" s="6"/>
      <c r="AA58032" s="6"/>
      <c r="AC58032" s="6"/>
      <c r="AD58032" s="6"/>
    </row>
    <row r="58033" spans="16:30">
      <c r="P58033" s="6"/>
      <c r="AA58033" s="6"/>
      <c r="AC58033" s="6"/>
      <c r="AD58033" s="6"/>
    </row>
    <row r="58034" spans="16:30">
      <c r="P58034" s="6"/>
      <c r="AA58034" s="6"/>
      <c r="AC58034" s="6"/>
      <c r="AD58034" s="6"/>
    </row>
    <row r="58035" spans="16:30">
      <c r="P58035" s="6"/>
      <c r="AA58035" s="6"/>
      <c r="AC58035" s="6"/>
      <c r="AD58035" s="6"/>
    </row>
    <row r="58036" spans="16:30">
      <c r="P58036" s="6"/>
      <c r="AA58036" s="6"/>
      <c r="AC58036" s="6"/>
      <c r="AD58036" s="6"/>
    </row>
    <row r="58037" spans="16:30">
      <c r="P58037" s="6"/>
      <c r="AA58037" s="6"/>
      <c r="AC58037" s="6"/>
      <c r="AD58037" s="6"/>
    </row>
    <row r="58038" spans="16:30">
      <c r="P58038" s="6"/>
      <c r="AA58038" s="6"/>
      <c r="AC58038" s="6"/>
      <c r="AD58038" s="6"/>
    </row>
    <row r="58039" spans="16:30">
      <c r="P58039" s="6"/>
      <c r="AA58039" s="6"/>
      <c r="AC58039" s="6"/>
      <c r="AD58039" s="6"/>
    </row>
    <row r="58040" spans="16:30">
      <c r="P58040" s="6"/>
      <c r="AA58040" s="6"/>
      <c r="AC58040" s="6"/>
      <c r="AD58040" s="6"/>
    </row>
    <row r="58041" spans="16:30">
      <c r="P58041" s="6"/>
      <c r="AA58041" s="6"/>
      <c r="AC58041" s="6"/>
      <c r="AD58041" s="6"/>
    </row>
    <row r="58042" spans="16:30">
      <c r="P58042" s="6"/>
      <c r="AA58042" s="6"/>
      <c r="AC58042" s="6"/>
      <c r="AD58042" s="6"/>
    </row>
    <row r="58043" spans="16:30">
      <c r="P58043" s="6"/>
      <c r="AA58043" s="6"/>
      <c r="AC58043" s="6"/>
      <c r="AD58043" s="6"/>
    </row>
    <row r="58044" spans="16:30">
      <c r="P58044" s="6"/>
      <c r="AA58044" s="6"/>
      <c r="AC58044" s="6"/>
      <c r="AD58044" s="6"/>
    </row>
    <row r="58045" spans="16:30">
      <c r="P58045" s="6"/>
      <c r="AA58045" s="6"/>
      <c r="AC58045" s="6"/>
      <c r="AD58045" s="6"/>
    </row>
    <row r="58046" spans="16:30">
      <c r="P58046" s="6"/>
      <c r="AA58046" s="6"/>
      <c r="AC58046" s="6"/>
      <c r="AD58046" s="6"/>
    </row>
    <row r="58047" spans="16:30">
      <c r="P58047" s="6"/>
      <c r="AA58047" s="6"/>
      <c r="AC58047" s="6"/>
      <c r="AD58047" s="6"/>
    </row>
    <row r="58048" spans="16:30">
      <c r="P58048" s="6"/>
      <c r="AA58048" s="6"/>
      <c r="AC58048" s="6"/>
      <c r="AD58048" s="6"/>
    </row>
    <row r="58049" spans="16:30">
      <c r="P58049" s="6"/>
      <c r="AA58049" s="6"/>
      <c r="AC58049" s="6"/>
      <c r="AD58049" s="6"/>
    </row>
    <row r="58050" spans="16:30">
      <c r="P58050" s="6"/>
      <c r="AA58050" s="6"/>
      <c r="AC58050" s="6"/>
      <c r="AD58050" s="6"/>
    </row>
    <row r="58051" spans="16:30">
      <c r="P58051" s="6"/>
      <c r="AA58051" s="6"/>
      <c r="AC58051" s="6"/>
      <c r="AD58051" s="6"/>
    </row>
    <row r="58052" spans="16:30">
      <c r="P58052" s="6"/>
      <c r="AA58052" s="6"/>
      <c r="AC58052" s="6"/>
      <c r="AD58052" s="6"/>
    </row>
    <row r="58053" spans="16:30">
      <c r="P58053" s="6"/>
      <c r="AA58053" s="6"/>
      <c r="AC58053" s="6"/>
      <c r="AD58053" s="6"/>
    </row>
    <row r="58054" spans="16:30">
      <c r="P58054" s="6"/>
      <c r="AA58054" s="6"/>
      <c r="AC58054" s="6"/>
      <c r="AD58054" s="6"/>
    </row>
    <row r="58055" spans="16:30">
      <c r="P58055" s="6"/>
      <c r="AA58055" s="6"/>
      <c r="AC58055" s="6"/>
      <c r="AD58055" s="6"/>
    </row>
    <row r="58056" spans="16:30">
      <c r="P58056" s="6"/>
      <c r="AA58056" s="6"/>
      <c r="AC58056" s="6"/>
      <c r="AD58056" s="6"/>
    </row>
    <row r="58057" spans="16:30">
      <c r="P58057" s="6"/>
      <c r="AA58057" s="6"/>
      <c r="AC58057" s="6"/>
      <c r="AD58057" s="6"/>
    </row>
    <row r="58058" spans="16:30">
      <c r="P58058" s="6"/>
      <c r="AA58058" s="6"/>
      <c r="AC58058" s="6"/>
      <c r="AD58058" s="6"/>
    </row>
    <row r="58059" spans="16:30">
      <c r="P58059" s="6"/>
      <c r="AA58059" s="6"/>
      <c r="AC58059" s="6"/>
      <c r="AD58059" s="6"/>
    </row>
    <row r="58060" spans="16:30">
      <c r="P58060" s="6"/>
      <c r="AA58060" s="6"/>
      <c r="AC58060" s="6"/>
      <c r="AD58060" s="6"/>
    </row>
    <row r="58061" spans="16:30">
      <c r="P58061" s="6"/>
      <c r="AA58061" s="6"/>
      <c r="AC58061" s="6"/>
      <c r="AD58061" s="6"/>
    </row>
    <row r="58062" spans="16:30">
      <c r="P58062" s="6"/>
      <c r="AA58062" s="6"/>
      <c r="AC58062" s="6"/>
      <c r="AD58062" s="6"/>
    </row>
    <row r="58063" spans="16:30">
      <c r="P58063" s="6"/>
      <c r="AA58063" s="6"/>
      <c r="AC58063" s="6"/>
      <c r="AD58063" s="6"/>
    </row>
    <row r="58064" spans="16:30">
      <c r="P58064" s="6"/>
      <c r="AA58064" s="6"/>
      <c r="AC58064" s="6"/>
      <c r="AD58064" s="6"/>
    </row>
    <row r="58065" spans="16:30">
      <c r="P58065" s="6"/>
      <c r="AA58065" s="6"/>
      <c r="AC58065" s="6"/>
      <c r="AD58065" s="6"/>
    </row>
    <row r="58066" spans="16:30">
      <c r="P58066" s="6"/>
      <c r="AA58066" s="6"/>
      <c r="AC58066" s="6"/>
      <c r="AD58066" s="6"/>
    </row>
    <row r="58067" spans="16:30">
      <c r="P58067" s="6"/>
      <c r="AA58067" s="6"/>
      <c r="AC58067" s="6"/>
      <c r="AD58067" s="6"/>
    </row>
    <row r="58068" spans="16:30">
      <c r="P58068" s="6"/>
      <c r="AA58068" s="6"/>
      <c r="AC58068" s="6"/>
      <c r="AD58068" s="6"/>
    </row>
    <row r="58069" spans="16:30">
      <c r="P58069" s="6"/>
      <c r="AA58069" s="6"/>
      <c r="AC58069" s="6"/>
      <c r="AD58069" s="6"/>
    </row>
    <row r="58070" spans="16:30">
      <c r="P58070" s="6"/>
      <c r="AA58070" s="6"/>
      <c r="AC58070" s="6"/>
      <c r="AD58070" s="6"/>
    </row>
    <row r="58071" spans="16:30">
      <c r="P58071" s="6"/>
      <c r="AA58071" s="6"/>
      <c r="AC58071" s="6"/>
      <c r="AD58071" s="6"/>
    </row>
    <row r="58072" spans="16:30">
      <c r="P58072" s="6"/>
      <c r="AA58072" s="6"/>
      <c r="AC58072" s="6"/>
      <c r="AD58072" s="6"/>
    </row>
    <row r="58073" spans="16:30">
      <c r="P58073" s="6"/>
      <c r="AA58073" s="6"/>
      <c r="AC58073" s="6"/>
      <c r="AD58073" s="6"/>
    </row>
    <row r="58074" spans="16:30">
      <c r="P58074" s="6"/>
      <c r="AA58074" s="6"/>
      <c r="AC58074" s="6"/>
      <c r="AD58074" s="6"/>
    </row>
    <row r="58075" spans="16:30">
      <c r="P58075" s="6"/>
      <c r="AA58075" s="6"/>
      <c r="AC58075" s="6"/>
      <c r="AD58075" s="6"/>
    </row>
    <row r="58076" spans="16:30">
      <c r="P58076" s="6"/>
      <c r="AA58076" s="6"/>
      <c r="AC58076" s="6"/>
      <c r="AD58076" s="6"/>
    </row>
    <row r="58077" spans="16:30">
      <c r="P58077" s="6"/>
      <c r="AA58077" s="6"/>
      <c r="AC58077" s="6"/>
      <c r="AD58077" s="6"/>
    </row>
    <row r="58078" spans="16:30">
      <c r="P58078" s="6"/>
      <c r="AA58078" s="6"/>
      <c r="AC58078" s="6"/>
      <c r="AD58078" s="6"/>
    </row>
    <row r="58079" spans="16:30">
      <c r="P58079" s="6"/>
      <c r="AA58079" s="6"/>
      <c r="AC58079" s="6"/>
      <c r="AD58079" s="6"/>
    </row>
    <row r="58080" spans="16:30">
      <c r="P58080" s="6"/>
      <c r="AA58080" s="6"/>
      <c r="AC58080" s="6"/>
      <c r="AD58080" s="6"/>
    </row>
    <row r="58081" spans="16:30">
      <c r="P58081" s="6"/>
      <c r="AA58081" s="6"/>
      <c r="AC58081" s="6"/>
      <c r="AD58081" s="6"/>
    </row>
    <row r="58082" spans="16:30">
      <c r="P58082" s="6"/>
      <c r="AA58082" s="6"/>
      <c r="AC58082" s="6"/>
      <c r="AD58082" s="6"/>
    </row>
    <row r="58083" spans="16:30">
      <c r="P58083" s="6"/>
      <c r="AA58083" s="6"/>
      <c r="AC58083" s="6"/>
      <c r="AD58083" s="6"/>
    </row>
    <row r="58084" spans="16:30">
      <c r="P58084" s="6"/>
      <c r="AA58084" s="6"/>
      <c r="AC58084" s="6"/>
      <c r="AD58084" s="6"/>
    </row>
    <row r="58085" spans="16:30">
      <c r="P58085" s="6"/>
      <c r="AA58085" s="6"/>
      <c r="AC58085" s="6"/>
      <c r="AD58085" s="6"/>
    </row>
    <row r="58086" spans="16:30">
      <c r="P58086" s="6"/>
      <c r="AA58086" s="6"/>
      <c r="AC58086" s="6"/>
      <c r="AD58086" s="6"/>
    </row>
    <row r="58087" spans="16:30">
      <c r="P58087" s="6"/>
      <c r="AA58087" s="6"/>
      <c r="AC58087" s="6"/>
      <c r="AD58087" s="6"/>
    </row>
    <row r="58088" spans="16:30">
      <c r="P58088" s="6"/>
      <c r="AA58088" s="6"/>
      <c r="AC58088" s="6"/>
      <c r="AD58088" s="6"/>
    </row>
    <row r="58089" spans="16:30">
      <c r="P58089" s="6"/>
      <c r="AA58089" s="6"/>
      <c r="AC58089" s="6"/>
      <c r="AD58089" s="6"/>
    </row>
    <row r="58090" spans="16:30">
      <c r="P58090" s="6"/>
      <c r="AA58090" s="6"/>
      <c r="AC58090" s="6"/>
      <c r="AD58090" s="6"/>
    </row>
    <row r="58091" spans="16:30">
      <c r="P58091" s="6"/>
      <c r="AA58091" s="6"/>
      <c r="AC58091" s="6"/>
      <c r="AD58091" s="6"/>
    </row>
    <row r="58092" spans="16:30">
      <c r="P58092" s="6"/>
      <c r="AA58092" s="6"/>
      <c r="AC58092" s="6"/>
      <c r="AD58092" s="6"/>
    </row>
    <row r="58093" spans="16:30">
      <c r="P58093" s="6"/>
      <c r="AA58093" s="6"/>
      <c r="AC58093" s="6"/>
      <c r="AD58093" s="6"/>
    </row>
    <row r="58094" spans="16:30">
      <c r="P58094" s="6"/>
      <c r="AA58094" s="6"/>
      <c r="AC58094" s="6"/>
      <c r="AD58094" s="6"/>
    </row>
    <row r="58095" spans="16:30">
      <c r="P58095" s="6"/>
      <c r="AA58095" s="6"/>
      <c r="AC58095" s="6"/>
      <c r="AD58095" s="6"/>
    </row>
    <row r="58096" spans="16:30">
      <c r="P58096" s="6"/>
      <c r="AA58096" s="6"/>
      <c r="AC58096" s="6"/>
      <c r="AD58096" s="6"/>
    </row>
    <row r="58097" spans="16:30">
      <c r="P58097" s="6"/>
      <c r="AA58097" s="6"/>
      <c r="AC58097" s="6"/>
      <c r="AD58097" s="6"/>
    </row>
    <row r="58098" spans="16:30">
      <c r="P58098" s="6"/>
      <c r="AA58098" s="6"/>
      <c r="AC58098" s="6"/>
      <c r="AD58098" s="6"/>
    </row>
    <row r="58099" spans="16:30">
      <c r="P58099" s="6"/>
      <c r="AA58099" s="6"/>
      <c r="AC58099" s="6"/>
      <c r="AD58099" s="6"/>
    </row>
    <row r="58100" spans="16:30">
      <c r="P58100" s="6"/>
      <c r="AA58100" s="6"/>
      <c r="AC58100" s="6"/>
      <c r="AD58100" s="6"/>
    </row>
    <row r="58101" spans="16:30">
      <c r="P58101" s="6"/>
      <c r="AA58101" s="6"/>
      <c r="AC58101" s="6"/>
      <c r="AD58101" s="6"/>
    </row>
    <row r="58102" spans="16:30">
      <c r="P58102" s="6"/>
      <c r="AA58102" s="6"/>
      <c r="AC58102" s="6"/>
      <c r="AD58102" s="6"/>
    </row>
    <row r="58103" spans="16:30">
      <c r="P58103" s="6"/>
      <c r="AA58103" s="6"/>
      <c r="AC58103" s="6"/>
      <c r="AD58103" s="6"/>
    </row>
    <row r="58104" spans="16:30">
      <c r="P58104" s="6"/>
      <c r="AA58104" s="6"/>
      <c r="AC58104" s="6"/>
      <c r="AD58104" s="6"/>
    </row>
    <row r="58105" spans="16:30">
      <c r="P58105" s="6"/>
      <c r="AA58105" s="6"/>
      <c r="AC58105" s="6"/>
      <c r="AD58105" s="6"/>
    </row>
    <row r="58106" spans="16:30">
      <c r="P58106" s="6"/>
      <c r="AA58106" s="6"/>
      <c r="AC58106" s="6"/>
      <c r="AD58106" s="6"/>
    </row>
    <row r="58107" spans="16:30">
      <c r="P58107" s="6"/>
      <c r="AA58107" s="6"/>
      <c r="AC58107" s="6"/>
      <c r="AD58107" s="6"/>
    </row>
    <row r="58108" spans="16:30">
      <c r="P58108" s="6"/>
      <c r="AA58108" s="6"/>
      <c r="AC58108" s="6"/>
      <c r="AD58108" s="6"/>
    </row>
    <row r="58109" spans="16:30">
      <c r="P58109" s="6"/>
      <c r="AA58109" s="6"/>
      <c r="AC58109" s="6"/>
      <c r="AD58109" s="6"/>
    </row>
    <row r="58110" spans="16:30">
      <c r="P58110" s="6"/>
      <c r="AA58110" s="6"/>
      <c r="AC58110" s="6"/>
      <c r="AD58110" s="6"/>
    </row>
    <row r="58111" spans="16:30">
      <c r="P58111" s="6"/>
      <c r="AA58111" s="6"/>
      <c r="AC58111" s="6"/>
      <c r="AD58111" s="6"/>
    </row>
    <row r="58112" spans="16:30">
      <c r="P58112" s="6"/>
      <c r="AA58112" s="6"/>
      <c r="AC58112" s="6"/>
      <c r="AD58112" s="6"/>
    </row>
    <row r="58113" spans="16:30">
      <c r="P58113" s="6"/>
      <c r="AA58113" s="6"/>
      <c r="AC58113" s="6"/>
      <c r="AD58113" s="6"/>
    </row>
    <row r="58114" spans="16:30">
      <c r="P58114" s="6"/>
      <c r="AA58114" s="6"/>
      <c r="AC58114" s="6"/>
      <c r="AD58114" s="6"/>
    </row>
    <row r="58115" spans="16:30">
      <c r="P58115" s="6"/>
      <c r="AA58115" s="6"/>
      <c r="AC58115" s="6"/>
      <c r="AD58115" s="6"/>
    </row>
    <row r="58116" spans="16:30">
      <c r="P58116" s="6"/>
      <c r="AA58116" s="6"/>
      <c r="AC58116" s="6"/>
      <c r="AD58116" s="6"/>
    </row>
    <row r="58117" spans="16:30">
      <c r="P58117" s="6"/>
      <c r="AA58117" s="6"/>
      <c r="AC58117" s="6"/>
      <c r="AD58117" s="6"/>
    </row>
    <row r="58118" spans="16:30">
      <c r="P58118" s="6"/>
      <c r="AA58118" s="6"/>
      <c r="AC58118" s="6"/>
      <c r="AD58118" s="6"/>
    </row>
    <row r="58119" spans="16:30">
      <c r="P58119" s="6"/>
      <c r="AA58119" s="6"/>
      <c r="AC58119" s="6"/>
      <c r="AD58119" s="6"/>
    </row>
    <row r="58120" spans="16:30">
      <c r="P58120" s="6"/>
      <c r="AA58120" s="6"/>
      <c r="AC58120" s="6"/>
      <c r="AD58120" s="6"/>
    </row>
    <row r="58121" spans="16:30">
      <c r="P58121" s="6"/>
      <c r="AA58121" s="6"/>
      <c r="AC58121" s="6"/>
      <c r="AD58121" s="6"/>
    </row>
    <row r="58122" spans="16:30">
      <c r="P58122" s="6"/>
      <c r="AA58122" s="6"/>
      <c r="AC58122" s="6"/>
      <c r="AD58122" s="6"/>
    </row>
    <row r="58123" spans="16:30">
      <c r="P58123" s="6"/>
      <c r="AA58123" s="6"/>
      <c r="AC58123" s="6"/>
      <c r="AD58123" s="6"/>
    </row>
    <row r="58124" spans="16:30">
      <c r="P58124" s="6"/>
      <c r="AA58124" s="6"/>
      <c r="AC58124" s="6"/>
      <c r="AD58124" s="6"/>
    </row>
    <row r="58125" spans="16:30">
      <c r="P58125" s="6"/>
      <c r="AA58125" s="6"/>
      <c r="AC58125" s="6"/>
      <c r="AD58125" s="6"/>
    </row>
    <row r="58126" spans="16:30">
      <c r="P58126" s="6"/>
      <c r="AA58126" s="6"/>
      <c r="AC58126" s="6"/>
      <c r="AD58126" s="6"/>
    </row>
    <row r="58127" spans="16:30">
      <c r="P58127" s="6"/>
      <c r="AA58127" s="6"/>
      <c r="AC58127" s="6"/>
      <c r="AD58127" s="6"/>
    </row>
    <row r="58128" spans="16:30">
      <c r="P58128" s="6"/>
      <c r="AA58128" s="6"/>
      <c r="AC58128" s="6"/>
      <c r="AD58128" s="6"/>
    </row>
    <row r="58129" spans="16:30">
      <c r="P58129" s="6"/>
      <c r="AA58129" s="6"/>
      <c r="AC58129" s="6"/>
      <c r="AD58129" s="6"/>
    </row>
    <row r="58130" spans="16:30">
      <c r="P58130" s="6"/>
      <c r="AA58130" s="6"/>
      <c r="AC58130" s="6"/>
      <c r="AD58130" s="6"/>
    </row>
    <row r="58131" spans="16:30">
      <c r="P58131" s="6"/>
      <c r="AA58131" s="6"/>
      <c r="AC58131" s="6"/>
      <c r="AD58131" s="6"/>
    </row>
    <row r="58132" spans="16:30">
      <c r="P58132" s="6"/>
      <c r="AA58132" s="6"/>
      <c r="AC58132" s="6"/>
      <c r="AD58132" s="6"/>
    </row>
    <row r="58133" spans="16:30">
      <c r="P58133" s="6"/>
      <c r="AA58133" s="6"/>
      <c r="AC58133" s="6"/>
      <c r="AD58133" s="6"/>
    </row>
    <row r="58134" spans="16:30">
      <c r="P58134" s="6"/>
      <c r="AA58134" s="6"/>
      <c r="AC58134" s="6"/>
      <c r="AD58134" s="6"/>
    </row>
    <row r="58135" spans="16:30">
      <c r="P58135" s="6"/>
      <c r="AA58135" s="6"/>
      <c r="AC58135" s="6"/>
      <c r="AD58135" s="6"/>
    </row>
    <row r="58136" spans="16:30">
      <c r="P58136" s="6"/>
      <c r="AA58136" s="6"/>
      <c r="AC58136" s="6"/>
      <c r="AD58136" s="6"/>
    </row>
    <row r="58137" spans="16:30">
      <c r="P58137" s="6"/>
      <c r="AA58137" s="6"/>
      <c r="AC58137" s="6"/>
      <c r="AD58137" s="6"/>
    </row>
    <row r="58138" spans="16:30">
      <c r="P58138" s="6"/>
      <c r="AA58138" s="6"/>
      <c r="AC58138" s="6"/>
      <c r="AD58138" s="6"/>
    </row>
    <row r="58139" spans="16:30">
      <c r="P58139" s="6"/>
      <c r="AA58139" s="6"/>
      <c r="AC58139" s="6"/>
      <c r="AD58139" s="6"/>
    </row>
    <row r="58140" spans="16:30">
      <c r="P58140" s="6"/>
      <c r="AA58140" s="6"/>
      <c r="AC58140" s="6"/>
      <c r="AD58140" s="6"/>
    </row>
    <row r="58141" spans="16:30">
      <c r="P58141" s="6"/>
      <c r="AA58141" s="6"/>
      <c r="AC58141" s="6"/>
      <c r="AD58141" s="6"/>
    </row>
    <row r="58142" spans="16:30">
      <c r="P58142" s="6"/>
      <c r="AA58142" s="6"/>
      <c r="AC58142" s="6"/>
      <c r="AD58142" s="6"/>
    </row>
    <row r="58143" spans="16:30">
      <c r="P58143" s="6"/>
      <c r="AA58143" s="6"/>
      <c r="AC58143" s="6"/>
      <c r="AD58143" s="6"/>
    </row>
    <row r="58144" spans="16:30">
      <c r="P58144" s="6"/>
      <c r="AA58144" s="6"/>
      <c r="AC58144" s="6"/>
      <c r="AD58144" s="6"/>
    </row>
    <row r="58145" spans="16:30">
      <c r="P58145" s="6"/>
      <c r="AA58145" s="6"/>
      <c r="AC58145" s="6"/>
      <c r="AD58145" s="6"/>
    </row>
    <row r="58146" spans="16:30">
      <c r="P58146" s="6"/>
      <c r="AA58146" s="6"/>
      <c r="AC58146" s="6"/>
      <c r="AD58146" s="6"/>
    </row>
    <row r="58147" spans="16:30">
      <c r="P58147" s="6"/>
      <c r="AA58147" s="6"/>
      <c r="AC58147" s="6"/>
      <c r="AD58147" s="6"/>
    </row>
    <row r="58148" spans="16:30">
      <c r="P58148" s="6"/>
      <c r="AA58148" s="6"/>
      <c r="AC58148" s="6"/>
      <c r="AD58148" s="6"/>
    </row>
    <row r="58149" spans="16:30">
      <c r="P58149" s="6"/>
      <c r="AA58149" s="6"/>
      <c r="AC58149" s="6"/>
      <c r="AD58149" s="6"/>
    </row>
    <row r="58150" spans="16:30">
      <c r="P58150" s="6"/>
      <c r="AA58150" s="6"/>
      <c r="AC58150" s="6"/>
      <c r="AD58150" s="6"/>
    </row>
    <row r="58151" spans="16:30">
      <c r="P58151" s="6"/>
      <c r="AA58151" s="6"/>
      <c r="AC58151" s="6"/>
      <c r="AD58151" s="6"/>
    </row>
    <row r="58152" spans="16:30">
      <c r="P58152" s="6"/>
      <c r="AA58152" s="6"/>
      <c r="AC58152" s="6"/>
      <c r="AD58152" s="6"/>
    </row>
    <row r="58153" spans="16:30">
      <c r="P58153" s="6"/>
      <c r="AA58153" s="6"/>
      <c r="AC58153" s="6"/>
      <c r="AD58153" s="6"/>
    </row>
    <row r="58154" spans="16:30">
      <c r="P58154" s="6"/>
      <c r="AA58154" s="6"/>
      <c r="AC58154" s="6"/>
      <c r="AD58154" s="6"/>
    </row>
    <row r="58155" spans="16:30">
      <c r="P58155" s="6"/>
      <c r="AA58155" s="6"/>
      <c r="AC58155" s="6"/>
      <c r="AD58155" s="6"/>
    </row>
    <row r="58156" spans="16:30">
      <c r="P58156" s="6"/>
      <c r="AA58156" s="6"/>
      <c r="AC58156" s="6"/>
      <c r="AD58156" s="6"/>
    </row>
    <row r="58157" spans="16:30">
      <c r="P58157" s="6"/>
      <c r="AA58157" s="6"/>
      <c r="AC58157" s="6"/>
      <c r="AD58157" s="6"/>
    </row>
    <row r="58158" spans="16:30">
      <c r="P58158" s="6"/>
      <c r="AA58158" s="6"/>
      <c r="AC58158" s="6"/>
      <c r="AD58158" s="6"/>
    </row>
    <row r="58159" spans="16:30">
      <c r="P58159" s="6"/>
      <c r="AA58159" s="6"/>
      <c r="AC58159" s="6"/>
      <c r="AD58159" s="6"/>
    </row>
    <row r="58160" spans="16:30">
      <c r="P58160" s="6"/>
      <c r="AA58160" s="6"/>
      <c r="AC58160" s="6"/>
      <c r="AD58160" s="6"/>
    </row>
    <row r="58161" spans="16:30">
      <c r="P58161" s="6"/>
      <c r="AA58161" s="6"/>
      <c r="AC58161" s="6"/>
      <c r="AD58161" s="6"/>
    </row>
    <row r="58162" spans="16:30">
      <c r="P58162" s="6"/>
      <c r="AA58162" s="6"/>
      <c r="AC58162" s="6"/>
      <c r="AD58162" s="6"/>
    </row>
    <row r="58163" spans="16:30">
      <c r="P58163" s="6"/>
      <c r="AA58163" s="6"/>
      <c r="AC58163" s="6"/>
      <c r="AD58163" s="6"/>
    </row>
    <row r="58164" spans="16:30">
      <c r="P58164" s="6"/>
      <c r="AA58164" s="6"/>
      <c r="AC58164" s="6"/>
      <c r="AD58164" s="6"/>
    </row>
    <row r="58165" spans="16:30">
      <c r="P58165" s="6"/>
      <c r="AA58165" s="6"/>
      <c r="AC58165" s="6"/>
      <c r="AD58165" s="6"/>
    </row>
    <row r="58166" spans="16:30">
      <c r="P58166" s="6"/>
      <c r="AA58166" s="6"/>
      <c r="AC58166" s="6"/>
      <c r="AD58166" s="6"/>
    </row>
    <row r="58167" spans="16:30">
      <c r="P58167" s="6"/>
      <c r="AA58167" s="6"/>
      <c r="AC58167" s="6"/>
      <c r="AD58167" s="6"/>
    </row>
    <row r="58168" spans="16:30">
      <c r="P58168" s="6"/>
      <c r="AA58168" s="6"/>
      <c r="AC58168" s="6"/>
      <c r="AD58168" s="6"/>
    </row>
    <row r="58169" spans="16:30">
      <c r="P58169" s="6"/>
      <c r="AA58169" s="6"/>
      <c r="AC58169" s="6"/>
      <c r="AD58169" s="6"/>
    </row>
    <row r="58170" spans="16:30">
      <c r="P58170" s="6"/>
      <c r="AA58170" s="6"/>
      <c r="AC58170" s="6"/>
      <c r="AD58170" s="6"/>
    </row>
    <row r="58171" spans="16:30">
      <c r="P58171" s="6"/>
      <c r="AA58171" s="6"/>
      <c r="AC58171" s="6"/>
      <c r="AD58171" s="6"/>
    </row>
    <row r="58172" spans="16:30">
      <c r="P58172" s="6"/>
      <c r="AA58172" s="6"/>
      <c r="AC58172" s="6"/>
      <c r="AD58172" s="6"/>
    </row>
    <row r="58173" spans="16:30">
      <c r="P58173" s="6"/>
      <c r="AA58173" s="6"/>
      <c r="AC58173" s="6"/>
      <c r="AD58173" s="6"/>
    </row>
    <row r="58174" spans="16:30">
      <c r="P58174" s="6"/>
      <c r="AA58174" s="6"/>
      <c r="AC58174" s="6"/>
      <c r="AD58174" s="6"/>
    </row>
    <row r="58175" spans="16:30">
      <c r="P58175" s="6"/>
      <c r="AA58175" s="6"/>
      <c r="AC58175" s="6"/>
      <c r="AD58175" s="6"/>
    </row>
    <row r="58176" spans="16:30">
      <c r="P58176" s="6"/>
      <c r="AA58176" s="6"/>
      <c r="AC58176" s="6"/>
      <c r="AD58176" s="6"/>
    </row>
    <row r="58177" spans="16:30">
      <c r="P58177" s="6"/>
      <c r="AA58177" s="6"/>
      <c r="AC58177" s="6"/>
      <c r="AD58177" s="6"/>
    </row>
    <row r="58178" spans="16:30">
      <c r="P58178" s="6"/>
      <c r="AA58178" s="6"/>
      <c r="AC58178" s="6"/>
      <c r="AD58178" s="6"/>
    </row>
    <row r="58179" spans="16:30">
      <c r="P58179" s="6"/>
      <c r="AA58179" s="6"/>
      <c r="AC58179" s="6"/>
      <c r="AD58179" s="6"/>
    </row>
    <row r="58180" spans="16:30">
      <c r="P58180" s="6"/>
      <c r="AA58180" s="6"/>
      <c r="AC58180" s="6"/>
      <c r="AD58180" s="6"/>
    </row>
    <row r="58181" spans="16:30">
      <c r="P58181" s="6"/>
      <c r="AA58181" s="6"/>
      <c r="AC58181" s="6"/>
      <c r="AD58181" s="6"/>
    </row>
    <row r="58182" spans="16:30">
      <c r="P58182" s="6"/>
      <c r="AA58182" s="6"/>
      <c r="AC58182" s="6"/>
      <c r="AD58182" s="6"/>
    </row>
    <row r="58183" spans="16:30">
      <c r="P58183" s="6"/>
      <c r="AA58183" s="6"/>
      <c r="AC58183" s="6"/>
      <c r="AD58183" s="6"/>
    </row>
    <row r="58184" spans="16:30">
      <c r="P58184" s="6"/>
      <c r="AA58184" s="6"/>
      <c r="AC58184" s="6"/>
      <c r="AD58184" s="6"/>
    </row>
    <row r="58185" spans="16:30">
      <c r="P58185" s="6"/>
      <c r="AA58185" s="6"/>
      <c r="AC58185" s="6"/>
      <c r="AD58185" s="6"/>
    </row>
    <row r="58186" spans="16:30">
      <c r="P58186" s="6"/>
      <c r="AA58186" s="6"/>
      <c r="AC58186" s="6"/>
      <c r="AD58186" s="6"/>
    </row>
    <row r="58187" spans="16:30">
      <c r="P58187" s="6"/>
      <c r="AA58187" s="6"/>
      <c r="AC58187" s="6"/>
      <c r="AD58187" s="6"/>
    </row>
    <row r="58188" spans="16:30">
      <c r="P58188" s="6"/>
      <c r="AA58188" s="6"/>
      <c r="AC58188" s="6"/>
      <c r="AD58188" s="6"/>
    </row>
    <row r="58189" spans="16:30">
      <c r="P58189" s="6"/>
      <c r="AA58189" s="6"/>
      <c r="AC58189" s="6"/>
      <c r="AD58189" s="6"/>
    </row>
    <row r="58190" spans="16:30">
      <c r="P58190" s="6"/>
      <c r="AA58190" s="6"/>
      <c r="AC58190" s="6"/>
      <c r="AD58190" s="6"/>
    </row>
    <row r="58191" spans="16:30">
      <c r="P58191" s="6"/>
      <c r="AA58191" s="6"/>
      <c r="AC58191" s="6"/>
      <c r="AD58191" s="6"/>
    </row>
    <row r="58192" spans="16:30">
      <c r="P58192" s="6"/>
      <c r="AA58192" s="6"/>
      <c r="AC58192" s="6"/>
      <c r="AD58192" s="6"/>
    </row>
    <row r="58193" spans="16:30">
      <c r="P58193" s="6"/>
      <c r="AA58193" s="6"/>
      <c r="AC58193" s="6"/>
      <c r="AD58193" s="6"/>
    </row>
    <row r="58194" spans="16:30">
      <c r="P58194" s="6"/>
      <c r="AA58194" s="6"/>
      <c r="AC58194" s="6"/>
      <c r="AD58194" s="6"/>
    </row>
    <row r="58195" spans="16:30">
      <c r="P58195" s="6"/>
      <c r="AA58195" s="6"/>
      <c r="AC58195" s="6"/>
      <c r="AD58195" s="6"/>
    </row>
    <row r="58196" spans="16:30">
      <c r="P58196" s="6"/>
      <c r="AA58196" s="6"/>
      <c r="AC58196" s="6"/>
      <c r="AD58196" s="6"/>
    </row>
    <row r="58197" spans="16:30">
      <c r="P58197" s="6"/>
      <c r="AA58197" s="6"/>
      <c r="AC58197" s="6"/>
      <c r="AD58197" s="6"/>
    </row>
    <row r="58198" spans="16:30">
      <c r="P58198" s="6"/>
      <c r="AA58198" s="6"/>
      <c r="AC58198" s="6"/>
      <c r="AD58198" s="6"/>
    </row>
    <row r="58199" spans="16:30">
      <c r="P58199" s="6"/>
      <c r="AA58199" s="6"/>
      <c r="AC58199" s="6"/>
      <c r="AD58199" s="6"/>
    </row>
    <row r="58200" spans="16:30">
      <c r="P58200" s="6"/>
      <c r="AA58200" s="6"/>
      <c r="AC58200" s="6"/>
      <c r="AD58200" s="6"/>
    </row>
    <row r="58201" spans="16:30">
      <c r="P58201" s="6"/>
      <c r="AA58201" s="6"/>
      <c r="AC58201" s="6"/>
      <c r="AD58201" s="6"/>
    </row>
    <row r="58202" spans="16:30">
      <c r="P58202" s="6"/>
      <c r="AA58202" s="6"/>
      <c r="AC58202" s="6"/>
      <c r="AD58202" s="6"/>
    </row>
    <row r="58203" spans="16:30">
      <c r="P58203" s="6"/>
      <c r="AA58203" s="6"/>
      <c r="AC58203" s="6"/>
      <c r="AD58203" s="6"/>
    </row>
    <row r="58204" spans="16:30">
      <c r="P58204" s="6"/>
      <c r="AA58204" s="6"/>
      <c r="AC58204" s="6"/>
      <c r="AD58204" s="6"/>
    </row>
    <row r="58205" spans="16:30">
      <c r="P58205" s="6"/>
      <c r="AA58205" s="6"/>
      <c r="AC58205" s="6"/>
      <c r="AD58205" s="6"/>
    </row>
    <row r="58206" spans="16:30">
      <c r="P58206" s="6"/>
      <c r="AA58206" s="6"/>
      <c r="AC58206" s="6"/>
      <c r="AD58206" s="6"/>
    </row>
    <row r="58207" spans="16:30">
      <c r="P58207" s="6"/>
      <c r="AA58207" s="6"/>
      <c r="AC58207" s="6"/>
      <c r="AD58207" s="6"/>
    </row>
    <row r="58208" spans="16:30">
      <c r="P58208" s="6"/>
      <c r="AA58208" s="6"/>
      <c r="AC58208" s="6"/>
      <c r="AD58208" s="6"/>
    </row>
    <row r="58209" spans="16:30">
      <c r="P58209" s="6"/>
      <c r="AA58209" s="6"/>
      <c r="AC58209" s="6"/>
      <c r="AD58209" s="6"/>
    </row>
    <row r="58210" spans="16:30">
      <c r="P58210" s="6"/>
      <c r="AA58210" s="6"/>
      <c r="AC58210" s="6"/>
      <c r="AD58210" s="6"/>
    </row>
    <row r="58211" spans="16:30">
      <c r="P58211" s="6"/>
      <c r="AA58211" s="6"/>
      <c r="AC58211" s="6"/>
      <c r="AD58211" s="6"/>
    </row>
    <row r="58212" spans="16:30">
      <c r="P58212" s="6"/>
      <c r="AA58212" s="6"/>
      <c r="AC58212" s="6"/>
      <c r="AD58212" s="6"/>
    </row>
    <row r="58213" spans="16:30">
      <c r="P58213" s="6"/>
      <c r="AA58213" s="6"/>
      <c r="AC58213" s="6"/>
      <c r="AD58213" s="6"/>
    </row>
    <row r="58214" spans="16:30">
      <c r="P58214" s="6"/>
      <c r="AA58214" s="6"/>
      <c r="AC58214" s="6"/>
      <c r="AD58214" s="6"/>
    </row>
    <row r="58215" spans="16:30">
      <c r="P58215" s="6"/>
      <c r="AA58215" s="6"/>
      <c r="AC58215" s="6"/>
      <c r="AD58215" s="6"/>
    </row>
    <row r="58216" spans="16:30">
      <c r="P58216" s="6"/>
      <c r="AA58216" s="6"/>
      <c r="AC58216" s="6"/>
      <c r="AD58216" s="6"/>
    </row>
    <row r="58217" spans="16:30">
      <c r="P58217" s="6"/>
      <c r="AA58217" s="6"/>
      <c r="AC58217" s="6"/>
      <c r="AD58217" s="6"/>
    </row>
    <row r="58218" spans="16:30">
      <c r="P58218" s="6"/>
      <c r="AA58218" s="6"/>
      <c r="AC58218" s="6"/>
      <c r="AD58218" s="6"/>
    </row>
    <row r="58219" spans="16:30">
      <c r="P58219" s="6"/>
      <c r="AA58219" s="6"/>
      <c r="AC58219" s="6"/>
      <c r="AD58219" s="6"/>
    </row>
    <row r="58220" spans="16:30">
      <c r="P58220" s="6"/>
      <c r="AA58220" s="6"/>
      <c r="AC58220" s="6"/>
      <c r="AD58220" s="6"/>
    </row>
    <row r="58221" spans="16:30">
      <c r="P58221" s="6"/>
      <c r="AA58221" s="6"/>
      <c r="AC58221" s="6"/>
      <c r="AD58221" s="6"/>
    </row>
    <row r="58222" spans="16:30">
      <c r="P58222" s="6"/>
      <c r="AA58222" s="6"/>
      <c r="AC58222" s="6"/>
      <c r="AD58222" s="6"/>
    </row>
    <row r="58223" spans="16:30">
      <c r="P58223" s="6"/>
      <c r="AA58223" s="6"/>
      <c r="AC58223" s="6"/>
      <c r="AD58223" s="6"/>
    </row>
    <row r="58224" spans="16:30">
      <c r="P58224" s="6"/>
      <c r="AA58224" s="6"/>
      <c r="AC58224" s="6"/>
      <c r="AD58224" s="6"/>
    </row>
    <row r="58225" spans="16:30">
      <c r="P58225" s="6"/>
      <c r="AA58225" s="6"/>
      <c r="AC58225" s="6"/>
      <c r="AD58225" s="6"/>
    </row>
    <row r="58226" spans="16:30">
      <c r="P58226" s="6"/>
      <c r="AA58226" s="6"/>
      <c r="AC58226" s="6"/>
      <c r="AD58226" s="6"/>
    </row>
    <row r="58227" spans="16:30">
      <c r="P58227" s="6"/>
      <c r="AA58227" s="6"/>
      <c r="AC58227" s="6"/>
      <c r="AD58227" s="6"/>
    </row>
    <row r="58228" spans="16:30">
      <c r="P58228" s="6"/>
      <c r="AA58228" s="6"/>
      <c r="AC58228" s="6"/>
      <c r="AD58228" s="6"/>
    </row>
    <row r="58229" spans="16:30">
      <c r="P58229" s="6"/>
      <c r="AA58229" s="6"/>
      <c r="AC58229" s="6"/>
      <c r="AD58229" s="6"/>
    </row>
    <row r="58230" spans="16:30">
      <c r="P58230" s="6"/>
      <c r="AA58230" s="6"/>
      <c r="AC58230" s="6"/>
      <c r="AD58230" s="6"/>
    </row>
    <row r="58231" spans="16:30">
      <c r="P58231" s="6"/>
      <c r="AA58231" s="6"/>
      <c r="AC58231" s="6"/>
      <c r="AD58231" s="6"/>
    </row>
    <row r="58232" spans="16:30">
      <c r="P58232" s="6"/>
      <c r="AA58232" s="6"/>
      <c r="AC58232" s="6"/>
      <c r="AD58232" s="6"/>
    </row>
    <row r="58233" spans="16:30">
      <c r="P58233" s="6"/>
      <c r="AA58233" s="6"/>
      <c r="AC58233" s="6"/>
      <c r="AD58233" s="6"/>
    </row>
    <row r="58234" spans="16:30">
      <c r="P58234" s="6"/>
      <c r="AA58234" s="6"/>
      <c r="AC58234" s="6"/>
      <c r="AD58234" s="6"/>
    </row>
    <row r="58235" spans="16:30">
      <c r="P58235" s="6"/>
      <c r="AA58235" s="6"/>
      <c r="AC58235" s="6"/>
      <c r="AD58235" s="6"/>
    </row>
    <row r="58236" spans="16:30">
      <c r="P58236" s="6"/>
      <c r="AA58236" s="6"/>
      <c r="AC58236" s="6"/>
      <c r="AD58236" s="6"/>
    </row>
    <row r="58237" spans="16:30">
      <c r="P58237" s="6"/>
      <c r="AA58237" s="6"/>
      <c r="AC58237" s="6"/>
      <c r="AD58237" s="6"/>
    </row>
    <row r="58238" spans="16:30">
      <c r="P58238" s="6"/>
      <c r="AA58238" s="6"/>
      <c r="AC58238" s="6"/>
      <c r="AD58238" s="6"/>
    </row>
    <row r="58239" spans="16:30">
      <c r="P58239" s="6"/>
      <c r="AA58239" s="6"/>
      <c r="AC58239" s="6"/>
      <c r="AD58239" s="6"/>
    </row>
    <row r="58240" spans="16:30">
      <c r="P58240" s="6"/>
      <c r="AA58240" s="6"/>
      <c r="AC58240" s="6"/>
      <c r="AD58240" s="6"/>
    </row>
    <row r="58241" spans="16:30">
      <c r="P58241" s="6"/>
      <c r="AA58241" s="6"/>
      <c r="AC58241" s="6"/>
      <c r="AD58241" s="6"/>
    </row>
    <row r="58242" spans="16:30">
      <c r="P58242" s="6"/>
      <c r="AA58242" s="6"/>
      <c r="AC58242" s="6"/>
      <c r="AD58242" s="6"/>
    </row>
    <row r="58243" spans="16:30">
      <c r="P58243" s="6"/>
      <c r="AA58243" s="6"/>
      <c r="AC58243" s="6"/>
      <c r="AD58243" s="6"/>
    </row>
    <row r="58244" spans="16:30">
      <c r="P58244" s="6"/>
      <c r="AA58244" s="6"/>
      <c r="AC58244" s="6"/>
      <c r="AD58244" s="6"/>
    </row>
    <row r="58245" spans="16:30">
      <c r="P58245" s="6"/>
      <c r="AA58245" s="6"/>
      <c r="AC58245" s="6"/>
      <c r="AD58245" s="6"/>
    </row>
    <row r="58246" spans="16:30">
      <c r="P58246" s="6"/>
      <c r="AA58246" s="6"/>
      <c r="AC58246" s="6"/>
      <c r="AD58246" s="6"/>
    </row>
    <row r="58247" spans="16:30">
      <c r="P58247" s="6"/>
      <c r="AA58247" s="6"/>
      <c r="AC58247" s="6"/>
      <c r="AD58247" s="6"/>
    </row>
    <row r="58248" spans="16:30">
      <c r="P58248" s="6"/>
      <c r="AA58248" s="6"/>
      <c r="AC58248" s="6"/>
      <c r="AD58248" s="6"/>
    </row>
    <row r="58249" spans="16:30">
      <c r="P58249" s="6"/>
      <c r="AA58249" s="6"/>
      <c r="AC58249" s="6"/>
      <c r="AD58249" s="6"/>
    </row>
    <row r="58250" spans="16:30">
      <c r="P58250" s="6"/>
      <c r="AA58250" s="6"/>
      <c r="AC58250" s="6"/>
      <c r="AD58250" s="6"/>
    </row>
    <row r="58251" spans="16:30">
      <c r="P58251" s="6"/>
      <c r="AA58251" s="6"/>
      <c r="AC58251" s="6"/>
      <c r="AD58251" s="6"/>
    </row>
    <row r="58252" spans="16:30">
      <c r="P58252" s="6"/>
      <c r="AA58252" s="6"/>
      <c r="AC58252" s="6"/>
      <c r="AD58252" s="6"/>
    </row>
    <row r="58253" spans="16:30">
      <c r="P58253" s="6"/>
      <c r="AA58253" s="6"/>
      <c r="AC58253" s="6"/>
      <c r="AD58253" s="6"/>
    </row>
    <row r="58254" spans="16:30">
      <c r="P58254" s="6"/>
      <c r="AA58254" s="6"/>
      <c r="AC58254" s="6"/>
      <c r="AD58254" s="6"/>
    </row>
    <row r="58255" spans="16:30">
      <c r="P58255" s="6"/>
      <c r="AA58255" s="6"/>
      <c r="AC58255" s="6"/>
      <c r="AD58255" s="6"/>
    </row>
    <row r="58256" spans="16:30">
      <c r="P58256" s="6"/>
      <c r="AA58256" s="6"/>
      <c r="AC58256" s="6"/>
      <c r="AD58256" s="6"/>
    </row>
    <row r="58257" spans="16:30">
      <c r="P58257" s="6"/>
      <c r="AA58257" s="6"/>
      <c r="AC58257" s="6"/>
      <c r="AD58257" s="6"/>
    </row>
    <row r="58258" spans="16:30">
      <c r="P58258" s="6"/>
      <c r="AA58258" s="6"/>
      <c r="AC58258" s="6"/>
      <c r="AD58258" s="6"/>
    </row>
    <row r="58259" spans="16:30">
      <c r="P58259" s="6"/>
      <c r="AA58259" s="6"/>
      <c r="AC58259" s="6"/>
      <c r="AD58259" s="6"/>
    </row>
    <row r="58260" spans="16:30">
      <c r="P58260" s="6"/>
      <c r="AA58260" s="6"/>
      <c r="AC58260" s="6"/>
      <c r="AD58260" s="6"/>
    </row>
    <row r="58261" spans="16:30">
      <c r="P58261" s="6"/>
      <c r="AA58261" s="6"/>
      <c r="AC58261" s="6"/>
      <c r="AD58261" s="6"/>
    </row>
    <row r="58262" spans="16:30">
      <c r="P58262" s="6"/>
      <c r="AA58262" s="6"/>
      <c r="AC58262" s="6"/>
      <c r="AD58262" s="6"/>
    </row>
    <row r="58263" spans="16:30">
      <c r="P58263" s="6"/>
      <c r="AA58263" s="6"/>
      <c r="AC58263" s="6"/>
      <c r="AD58263" s="6"/>
    </row>
    <row r="58264" spans="16:30">
      <c r="P58264" s="6"/>
      <c r="AA58264" s="6"/>
      <c r="AC58264" s="6"/>
      <c r="AD58264" s="6"/>
    </row>
    <row r="58265" spans="16:30">
      <c r="P58265" s="6"/>
      <c r="AA58265" s="6"/>
      <c r="AC58265" s="6"/>
      <c r="AD58265" s="6"/>
    </row>
    <row r="58266" spans="16:30">
      <c r="P58266" s="6"/>
      <c r="AA58266" s="6"/>
      <c r="AC58266" s="6"/>
      <c r="AD58266" s="6"/>
    </row>
    <row r="58267" spans="16:30">
      <c r="P58267" s="6"/>
      <c r="AA58267" s="6"/>
      <c r="AC58267" s="6"/>
      <c r="AD58267" s="6"/>
    </row>
    <row r="58268" spans="16:30">
      <c r="P58268" s="6"/>
      <c r="AA58268" s="6"/>
      <c r="AC58268" s="6"/>
      <c r="AD58268" s="6"/>
    </row>
    <row r="58269" spans="16:30">
      <c r="P58269" s="6"/>
      <c r="AA58269" s="6"/>
      <c r="AC58269" s="6"/>
      <c r="AD58269" s="6"/>
    </row>
    <row r="58270" spans="16:30">
      <c r="P58270" s="6"/>
      <c r="AA58270" s="6"/>
      <c r="AC58270" s="6"/>
      <c r="AD58270" s="6"/>
    </row>
    <row r="58271" spans="16:30">
      <c r="P58271" s="6"/>
      <c r="AA58271" s="6"/>
      <c r="AC58271" s="6"/>
      <c r="AD58271" s="6"/>
    </row>
    <row r="58272" spans="16:30">
      <c r="P58272" s="6"/>
      <c r="AA58272" s="6"/>
      <c r="AC58272" s="6"/>
      <c r="AD58272" s="6"/>
    </row>
    <row r="58273" spans="16:30">
      <c r="P58273" s="6"/>
      <c r="AA58273" s="6"/>
      <c r="AC58273" s="6"/>
      <c r="AD58273" s="6"/>
    </row>
    <row r="58274" spans="16:30">
      <c r="P58274" s="6"/>
      <c r="AA58274" s="6"/>
      <c r="AC58274" s="6"/>
      <c r="AD58274" s="6"/>
    </row>
    <row r="58275" spans="16:30">
      <c r="P58275" s="6"/>
      <c r="AA58275" s="6"/>
      <c r="AC58275" s="6"/>
      <c r="AD58275" s="6"/>
    </row>
    <row r="58276" spans="16:30">
      <c r="P58276" s="6"/>
      <c r="AA58276" s="6"/>
      <c r="AC58276" s="6"/>
      <c r="AD58276" s="6"/>
    </row>
    <row r="58277" spans="16:30">
      <c r="P58277" s="6"/>
      <c r="AA58277" s="6"/>
      <c r="AC58277" s="6"/>
      <c r="AD58277" s="6"/>
    </row>
    <row r="58278" spans="16:30">
      <c r="P58278" s="6"/>
      <c r="AA58278" s="6"/>
      <c r="AC58278" s="6"/>
      <c r="AD58278" s="6"/>
    </row>
    <row r="58279" spans="16:30">
      <c r="P58279" s="6"/>
      <c r="AA58279" s="6"/>
      <c r="AC58279" s="6"/>
      <c r="AD58279" s="6"/>
    </row>
    <row r="58280" spans="16:30">
      <c r="P58280" s="6"/>
      <c r="AA58280" s="6"/>
      <c r="AC58280" s="6"/>
      <c r="AD58280" s="6"/>
    </row>
    <row r="58281" spans="16:30">
      <c r="P58281" s="6"/>
      <c r="AA58281" s="6"/>
      <c r="AC58281" s="6"/>
      <c r="AD58281" s="6"/>
    </row>
    <row r="58282" spans="16:30">
      <c r="P58282" s="6"/>
      <c r="AA58282" s="6"/>
      <c r="AC58282" s="6"/>
      <c r="AD58282" s="6"/>
    </row>
    <row r="58283" spans="16:30">
      <c r="P58283" s="6"/>
      <c r="AA58283" s="6"/>
      <c r="AC58283" s="6"/>
      <c r="AD58283" s="6"/>
    </row>
    <row r="58284" spans="16:30">
      <c r="P58284" s="6"/>
      <c r="AA58284" s="6"/>
      <c r="AC58284" s="6"/>
      <c r="AD58284" s="6"/>
    </row>
    <row r="58285" spans="16:30">
      <c r="P58285" s="6"/>
      <c r="AA58285" s="6"/>
      <c r="AC58285" s="6"/>
      <c r="AD58285" s="6"/>
    </row>
    <row r="58286" spans="16:30">
      <c r="P58286" s="6"/>
      <c r="AA58286" s="6"/>
      <c r="AC58286" s="6"/>
      <c r="AD58286" s="6"/>
    </row>
    <row r="58287" spans="16:30">
      <c r="P58287" s="6"/>
      <c r="AA58287" s="6"/>
      <c r="AC58287" s="6"/>
      <c r="AD58287" s="6"/>
    </row>
    <row r="58288" spans="16:30">
      <c r="P58288" s="6"/>
      <c r="AA58288" s="6"/>
      <c r="AC58288" s="6"/>
      <c r="AD58288" s="6"/>
    </row>
    <row r="58289" spans="16:30">
      <c r="P58289" s="6"/>
      <c r="AA58289" s="6"/>
      <c r="AC58289" s="6"/>
      <c r="AD58289" s="6"/>
    </row>
    <row r="58290" spans="16:30">
      <c r="P58290" s="6"/>
      <c r="AA58290" s="6"/>
      <c r="AC58290" s="6"/>
      <c r="AD58290" s="6"/>
    </row>
    <row r="58291" spans="16:30">
      <c r="P58291" s="6"/>
      <c r="AA58291" s="6"/>
      <c r="AC58291" s="6"/>
      <c r="AD58291" s="6"/>
    </row>
    <row r="58292" spans="16:30">
      <c r="P58292" s="6"/>
      <c r="AA58292" s="6"/>
      <c r="AC58292" s="6"/>
      <c r="AD58292" s="6"/>
    </row>
    <row r="58293" spans="16:30">
      <c r="P58293" s="6"/>
      <c r="AA58293" s="6"/>
      <c r="AC58293" s="6"/>
      <c r="AD58293" s="6"/>
    </row>
    <row r="58294" spans="16:30">
      <c r="P58294" s="6"/>
      <c r="AA58294" s="6"/>
      <c r="AC58294" s="6"/>
      <c r="AD58294" s="6"/>
    </row>
    <row r="58295" spans="16:30">
      <c r="P58295" s="6"/>
      <c r="AA58295" s="6"/>
      <c r="AC58295" s="6"/>
      <c r="AD58295" s="6"/>
    </row>
    <row r="58296" spans="16:30">
      <c r="P58296" s="6"/>
      <c r="AA58296" s="6"/>
      <c r="AC58296" s="6"/>
      <c r="AD58296" s="6"/>
    </row>
    <row r="58297" spans="16:30">
      <c r="P58297" s="6"/>
      <c r="AA58297" s="6"/>
      <c r="AC58297" s="6"/>
      <c r="AD58297" s="6"/>
    </row>
    <row r="58298" spans="16:30">
      <c r="P58298" s="6"/>
      <c r="AA58298" s="6"/>
      <c r="AC58298" s="6"/>
      <c r="AD58298" s="6"/>
    </row>
    <row r="58299" spans="16:30">
      <c r="P58299" s="6"/>
      <c r="AA58299" s="6"/>
      <c r="AC58299" s="6"/>
      <c r="AD58299" s="6"/>
    </row>
    <row r="58300" spans="16:30">
      <c r="P58300" s="6"/>
      <c r="AA58300" s="6"/>
      <c r="AC58300" s="6"/>
      <c r="AD58300" s="6"/>
    </row>
    <row r="58301" spans="16:30">
      <c r="P58301" s="6"/>
      <c r="AA58301" s="6"/>
      <c r="AC58301" s="6"/>
      <c r="AD58301" s="6"/>
    </row>
    <row r="58302" spans="16:30">
      <c r="P58302" s="6"/>
      <c r="AA58302" s="6"/>
      <c r="AC58302" s="6"/>
      <c r="AD58302" s="6"/>
    </row>
    <row r="58303" spans="16:30">
      <c r="P58303" s="6"/>
      <c r="AA58303" s="6"/>
      <c r="AC58303" s="6"/>
      <c r="AD58303" s="6"/>
    </row>
    <row r="58304" spans="16:30">
      <c r="P58304" s="6"/>
      <c r="AA58304" s="6"/>
      <c r="AC58304" s="6"/>
      <c r="AD58304" s="6"/>
    </row>
    <row r="58305" spans="16:30">
      <c r="P58305" s="6"/>
      <c r="AA58305" s="6"/>
      <c r="AC58305" s="6"/>
      <c r="AD58305" s="6"/>
    </row>
    <row r="58306" spans="16:30">
      <c r="P58306" s="6"/>
      <c r="AA58306" s="6"/>
      <c r="AC58306" s="6"/>
      <c r="AD58306" s="6"/>
    </row>
    <row r="58307" spans="16:30">
      <c r="P58307" s="6"/>
      <c r="AA58307" s="6"/>
      <c r="AC58307" s="6"/>
      <c r="AD58307" s="6"/>
    </row>
    <row r="58308" spans="16:30">
      <c r="P58308" s="6"/>
      <c r="AA58308" s="6"/>
      <c r="AC58308" s="6"/>
      <c r="AD58308" s="6"/>
    </row>
    <row r="58309" spans="16:30">
      <c r="P58309" s="6"/>
      <c r="AA58309" s="6"/>
      <c r="AC58309" s="6"/>
      <c r="AD58309" s="6"/>
    </row>
    <row r="58310" spans="16:30">
      <c r="P58310" s="6"/>
      <c r="AA58310" s="6"/>
      <c r="AC58310" s="6"/>
      <c r="AD58310" s="6"/>
    </row>
    <row r="58311" spans="16:30">
      <c r="P58311" s="6"/>
      <c r="AA58311" s="6"/>
      <c r="AC58311" s="6"/>
      <c r="AD58311" s="6"/>
    </row>
    <row r="58312" spans="16:30">
      <c r="P58312" s="6"/>
      <c r="AA58312" s="6"/>
      <c r="AC58312" s="6"/>
      <c r="AD58312" s="6"/>
    </row>
    <row r="58313" spans="16:30">
      <c r="P58313" s="6"/>
      <c r="AA58313" s="6"/>
      <c r="AC58313" s="6"/>
      <c r="AD58313" s="6"/>
    </row>
    <row r="58314" spans="16:30">
      <c r="P58314" s="6"/>
      <c r="AA58314" s="6"/>
      <c r="AC58314" s="6"/>
      <c r="AD58314" s="6"/>
    </row>
    <row r="58315" spans="16:30">
      <c r="P58315" s="6"/>
      <c r="AA58315" s="6"/>
      <c r="AC58315" s="6"/>
      <c r="AD58315" s="6"/>
    </row>
    <row r="58316" spans="16:30">
      <c r="P58316" s="6"/>
      <c r="AA58316" s="6"/>
      <c r="AC58316" s="6"/>
      <c r="AD58316" s="6"/>
    </row>
    <row r="58317" spans="16:30">
      <c r="P58317" s="6"/>
      <c r="AA58317" s="6"/>
      <c r="AC58317" s="6"/>
      <c r="AD58317" s="6"/>
    </row>
    <row r="58318" spans="16:30">
      <c r="P58318" s="6"/>
      <c r="AA58318" s="6"/>
      <c r="AC58318" s="6"/>
      <c r="AD58318" s="6"/>
    </row>
    <row r="58319" spans="16:30">
      <c r="P58319" s="6"/>
      <c r="AA58319" s="6"/>
      <c r="AC58319" s="6"/>
      <c r="AD58319" s="6"/>
    </row>
    <row r="58320" spans="16:30">
      <c r="P58320" s="6"/>
      <c r="AA58320" s="6"/>
      <c r="AC58320" s="6"/>
      <c r="AD58320" s="6"/>
    </row>
    <row r="58321" spans="16:30">
      <c r="P58321" s="6"/>
      <c r="AA58321" s="6"/>
      <c r="AC58321" s="6"/>
      <c r="AD58321" s="6"/>
    </row>
    <row r="58322" spans="16:30">
      <c r="P58322" s="6"/>
      <c r="AA58322" s="6"/>
      <c r="AC58322" s="6"/>
      <c r="AD58322" s="6"/>
    </row>
    <row r="58323" spans="16:30">
      <c r="P58323" s="6"/>
      <c r="AA58323" s="6"/>
      <c r="AC58323" s="6"/>
      <c r="AD58323" s="6"/>
    </row>
    <row r="58324" spans="16:30">
      <c r="P58324" s="6"/>
      <c r="AA58324" s="6"/>
      <c r="AC58324" s="6"/>
      <c r="AD58324" s="6"/>
    </row>
    <row r="58325" spans="16:30">
      <c r="P58325" s="6"/>
      <c r="AA58325" s="6"/>
      <c r="AC58325" s="6"/>
      <c r="AD58325" s="6"/>
    </row>
    <row r="58326" spans="16:30">
      <c r="P58326" s="6"/>
      <c r="AA58326" s="6"/>
      <c r="AC58326" s="6"/>
      <c r="AD58326" s="6"/>
    </row>
    <row r="58327" spans="16:30">
      <c r="P58327" s="6"/>
      <c r="AA58327" s="6"/>
      <c r="AC58327" s="6"/>
      <c r="AD58327" s="6"/>
    </row>
    <row r="58328" spans="16:30">
      <c r="P58328" s="6"/>
      <c r="AA58328" s="6"/>
      <c r="AC58328" s="6"/>
      <c r="AD58328" s="6"/>
    </row>
    <row r="58329" spans="16:30">
      <c r="P58329" s="6"/>
      <c r="AA58329" s="6"/>
      <c r="AC58329" s="6"/>
      <c r="AD58329" s="6"/>
    </row>
    <row r="58330" spans="16:30">
      <c r="P58330" s="6"/>
      <c r="AA58330" s="6"/>
      <c r="AC58330" s="6"/>
      <c r="AD58330" s="6"/>
    </row>
    <row r="58331" spans="16:30">
      <c r="P58331" s="6"/>
      <c r="AA58331" s="6"/>
      <c r="AC58331" s="6"/>
      <c r="AD58331" s="6"/>
    </row>
    <row r="58332" spans="16:30">
      <c r="P58332" s="6"/>
      <c r="AA58332" s="6"/>
      <c r="AC58332" s="6"/>
      <c r="AD58332" s="6"/>
    </row>
    <row r="58333" spans="16:30">
      <c r="P58333" s="6"/>
      <c r="AA58333" s="6"/>
      <c r="AC58333" s="6"/>
      <c r="AD58333" s="6"/>
    </row>
    <row r="58334" spans="16:30">
      <c r="P58334" s="6"/>
      <c r="AA58334" s="6"/>
      <c r="AC58334" s="6"/>
      <c r="AD58334" s="6"/>
    </row>
    <row r="58335" spans="16:30">
      <c r="P58335" s="6"/>
      <c r="AA58335" s="6"/>
      <c r="AC58335" s="6"/>
      <c r="AD58335" s="6"/>
    </row>
    <row r="58336" spans="16:30">
      <c r="P58336" s="6"/>
      <c r="AA58336" s="6"/>
      <c r="AC58336" s="6"/>
      <c r="AD58336" s="6"/>
    </row>
    <row r="58337" spans="16:30">
      <c r="P58337" s="6"/>
      <c r="AA58337" s="6"/>
      <c r="AC58337" s="6"/>
      <c r="AD58337" s="6"/>
    </row>
    <row r="58338" spans="16:30">
      <c r="P58338" s="6"/>
      <c r="AA58338" s="6"/>
      <c r="AC58338" s="6"/>
      <c r="AD58338" s="6"/>
    </row>
    <row r="58339" spans="16:30">
      <c r="P58339" s="6"/>
      <c r="AA58339" s="6"/>
      <c r="AC58339" s="6"/>
      <c r="AD58339" s="6"/>
    </row>
    <row r="58340" spans="16:30">
      <c r="P58340" s="6"/>
      <c r="AA58340" s="6"/>
      <c r="AC58340" s="6"/>
      <c r="AD58340" s="6"/>
    </row>
    <row r="58341" spans="16:30">
      <c r="P58341" s="6"/>
      <c r="AA58341" s="6"/>
      <c r="AC58341" s="6"/>
      <c r="AD58341" s="6"/>
    </row>
    <row r="58342" spans="16:30">
      <c r="P58342" s="6"/>
      <c r="AA58342" s="6"/>
      <c r="AC58342" s="6"/>
      <c r="AD58342" s="6"/>
    </row>
    <row r="58343" spans="16:30">
      <c r="P58343" s="6"/>
      <c r="AA58343" s="6"/>
      <c r="AC58343" s="6"/>
      <c r="AD58343" s="6"/>
    </row>
    <row r="58344" spans="16:30">
      <c r="P58344" s="6"/>
      <c r="AA58344" s="6"/>
      <c r="AC58344" s="6"/>
      <c r="AD58344" s="6"/>
    </row>
    <row r="58345" spans="16:30">
      <c r="P58345" s="6"/>
      <c r="AA58345" s="6"/>
      <c r="AC58345" s="6"/>
      <c r="AD58345" s="6"/>
    </row>
    <row r="58346" spans="16:30">
      <c r="P58346" s="6"/>
      <c r="AA58346" s="6"/>
      <c r="AC58346" s="6"/>
      <c r="AD58346" s="6"/>
    </row>
    <row r="58347" spans="16:30">
      <c r="P58347" s="6"/>
      <c r="AA58347" s="6"/>
      <c r="AC58347" s="6"/>
      <c r="AD58347" s="6"/>
    </row>
    <row r="58348" spans="16:30">
      <c r="P58348" s="6"/>
      <c r="AA58348" s="6"/>
      <c r="AC58348" s="6"/>
      <c r="AD58348" s="6"/>
    </row>
    <row r="58349" spans="16:30">
      <c r="P58349" s="6"/>
      <c r="AA58349" s="6"/>
      <c r="AC58349" s="6"/>
      <c r="AD58349" s="6"/>
    </row>
    <row r="58350" spans="16:30">
      <c r="P58350" s="6"/>
      <c r="AA58350" s="6"/>
      <c r="AC58350" s="6"/>
      <c r="AD58350" s="6"/>
    </row>
    <row r="58351" spans="16:30">
      <c r="P58351" s="6"/>
      <c r="AA58351" s="6"/>
      <c r="AC58351" s="6"/>
      <c r="AD58351" s="6"/>
    </row>
    <row r="58352" spans="16:30">
      <c r="P58352" s="6"/>
      <c r="AA58352" s="6"/>
      <c r="AC58352" s="6"/>
      <c r="AD58352" s="6"/>
    </row>
    <row r="58353" spans="16:30">
      <c r="P58353" s="6"/>
      <c r="AA58353" s="6"/>
      <c r="AC58353" s="6"/>
      <c r="AD58353" s="6"/>
    </row>
    <row r="58354" spans="16:30">
      <c r="P58354" s="6"/>
      <c r="AA58354" s="6"/>
      <c r="AC58354" s="6"/>
      <c r="AD58354" s="6"/>
    </row>
    <row r="58355" spans="16:30">
      <c r="P58355" s="6"/>
      <c r="AA58355" s="6"/>
      <c r="AC58355" s="6"/>
      <c r="AD58355" s="6"/>
    </row>
    <row r="58356" spans="16:30">
      <c r="P58356" s="6"/>
      <c r="AA58356" s="6"/>
      <c r="AC58356" s="6"/>
      <c r="AD58356" s="6"/>
    </row>
    <row r="58357" spans="16:30">
      <c r="P58357" s="6"/>
      <c r="AA58357" s="6"/>
      <c r="AC58357" s="6"/>
      <c r="AD58357" s="6"/>
    </row>
    <row r="58358" spans="16:30">
      <c r="P58358" s="6"/>
      <c r="AA58358" s="6"/>
      <c r="AC58358" s="6"/>
      <c r="AD58358" s="6"/>
    </row>
    <row r="58359" spans="16:30">
      <c r="P58359" s="6"/>
      <c r="AA58359" s="6"/>
      <c r="AC58359" s="6"/>
      <c r="AD58359" s="6"/>
    </row>
    <row r="58360" spans="16:30">
      <c r="P58360" s="6"/>
      <c r="AA58360" s="6"/>
      <c r="AC58360" s="6"/>
      <c r="AD58360" s="6"/>
    </row>
    <row r="58361" spans="16:30">
      <c r="P58361" s="6"/>
      <c r="AA58361" s="6"/>
      <c r="AC58361" s="6"/>
      <c r="AD58361" s="6"/>
    </row>
    <row r="58362" spans="16:30">
      <c r="P58362" s="6"/>
      <c r="AA58362" s="6"/>
      <c r="AC58362" s="6"/>
      <c r="AD58362" s="6"/>
    </row>
    <row r="58363" spans="16:30">
      <c r="P58363" s="6"/>
      <c r="AA58363" s="6"/>
      <c r="AC58363" s="6"/>
      <c r="AD58363" s="6"/>
    </row>
    <row r="58364" spans="16:30">
      <c r="P58364" s="6"/>
      <c r="AA58364" s="6"/>
      <c r="AC58364" s="6"/>
      <c r="AD58364" s="6"/>
    </row>
    <row r="58365" spans="16:30">
      <c r="P58365" s="6"/>
      <c r="AA58365" s="6"/>
      <c r="AC58365" s="6"/>
      <c r="AD58365" s="6"/>
    </row>
    <row r="58366" spans="16:30">
      <c r="P58366" s="6"/>
      <c r="AA58366" s="6"/>
      <c r="AC58366" s="6"/>
      <c r="AD58366" s="6"/>
    </row>
    <row r="58367" spans="16:30">
      <c r="P58367" s="6"/>
      <c r="AA58367" s="6"/>
      <c r="AC58367" s="6"/>
      <c r="AD58367" s="6"/>
    </row>
    <row r="58368" spans="16:30">
      <c r="P58368" s="6"/>
      <c r="AA58368" s="6"/>
      <c r="AC58368" s="6"/>
      <c r="AD58368" s="6"/>
    </row>
    <row r="58369" spans="16:30">
      <c r="P58369" s="6"/>
      <c r="AA58369" s="6"/>
      <c r="AC58369" s="6"/>
      <c r="AD58369" s="6"/>
    </row>
    <row r="58370" spans="16:30">
      <c r="P58370" s="6"/>
      <c r="AA58370" s="6"/>
      <c r="AC58370" s="6"/>
      <c r="AD58370" s="6"/>
    </row>
    <row r="58371" spans="16:30">
      <c r="P58371" s="6"/>
      <c r="AA58371" s="6"/>
      <c r="AC58371" s="6"/>
      <c r="AD58371" s="6"/>
    </row>
    <row r="58372" spans="16:30">
      <c r="P58372" s="6"/>
      <c r="AA58372" s="6"/>
      <c r="AC58372" s="6"/>
      <c r="AD58372" s="6"/>
    </row>
    <row r="58373" spans="16:30">
      <c r="P58373" s="6"/>
      <c r="AA58373" s="6"/>
      <c r="AC58373" s="6"/>
      <c r="AD58373" s="6"/>
    </row>
    <row r="58374" spans="16:30">
      <c r="P58374" s="6"/>
      <c r="AA58374" s="6"/>
      <c r="AC58374" s="6"/>
      <c r="AD58374" s="6"/>
    </row>
    <row r="58375" spans="16:30">
      <c r="P58375" s="6"/>
      <c r="AA58375" s="6"/>
      <c r="AC58375" s="6"/>
      <c r="AD58375" s="6"/>
    </row>
    <row r="58376" spans="16:30">
      <c r="P58376" s="6"/>
      <c r="AA58376" s="6"/>
      <c r="AC58376" s="6"/>
      <c r="AD58376" s="6"/>
    </row>
    <row r="58377" spans="16:30">
      <c r="P58377" s="6"/>
      <c r="AA58377" s="6"/>
      <c r="AC58377" s="6"/>
      <c r="AD58377" s="6"/>
    </row>
    <row r="58378" spans="16:30">
      <c r="P58378" s="6"/>
      <c r="AA58378" s="6"/>
      <c r="AC58378" s="6"/>
      <c r="AD58378" s="6"/>
    </row>
    <row r="58379" spans="16:30">
      <c r="P58379" s="6"/>
      <c r="AA58379" s="6"/>
      <c r="AC58379" s="6"/>
      <c r="AD58379" s="6"/>
    </row>
    <row r="58380" spans="16:30">
      <c r="P58380" s="6"/>
      <c r="AA58380" s="6"/>
      <c r="AC58380" s="6"/>
      <c r="AD58380" s="6"/>
    </row>
    <row r="58381" spans="16:30">
      <c r="P58381" s="6"/>
      <c r="AA58381" s="6"/>
      <c r="AC58381" s="6"/>
      <c r="AD58381" s="6"/>
    </row>
    <row r="58382" spans="16:30">
      <c r="P58382" s="6"/>
      <c r="AA58382" s="6"/>
      <c r="AC58382" s="6"/>
      <c r="AD58382" s="6"/>
    </row>
    <row r="58383" spans="16:30">
      <c r="P58383" s="6"/>
      <c r="AA58383" s="6"/>
      <c r="AC58383" s="6"/>
      <c r="AD58383" s="6"/>
    </row>
    <row r="58384" spans="16:30">
      <c r="P58384" s="6"/>
      <c r="AA58384" s="6"/>
      <c r="AC58384" s="6"/>
      <c r="AD58384" s="6"/>
    </row>
    <row r="58385" spans="16:30">
      <c r="P58385" s="6"/>
      <c r="AA58385" s="6"/>
      <c r="AC58385" s="6"/>
      <c r="AD58385" s="6"/>
    </row>
    <row r="58386" spans="16:30">
      <c r="P58386" s="6"/>
      <c r="AA58386" s="6"/>
      <c r="AC58386" s="6"/>
      <c r="AD58386" s="6"/>
    </row>
    <row r="58387" spans="16:30">
      <c r="P58387" s="6"/>
      <c r="AA58387" s="6"/>
      <c r="AC58387" s="6"/>
      <c r="AD58387" s="6"/>
    </row>
    <row r="58388" spans="16:30">
      <c r="P58388" s="6"/>
      <c r="AA58388" s="6"/>
      <c r="AC58388" s="6"/>
      <c r="AD58388" s="6"/>
    </row>
    <row r="58389" spans="16:30">
      <c r="P58389" s="6"/>
      <c r="AA58389" s="6"/>
      <c r="AC58389" s="6"/>
      <c r="AD58389" s="6"/>
    </row>
    <row r="58390" spans="16:30">
      <c r="P58390" s="6"/>
      <c r="AA58390" s="6"/>
      <c r="AC58390" s="6"/>
      <c r="AD58390" s="6"/>
    </row>
    <row r="58391" spans="16:30">
      <c r="P58391" s="6"/>
      <c r="AA58391" s="6"/>
      <c r="AC58391" s="6"/>
      <c r="AD58391" s="6"/>
    </row>
    <row r="58392" spans="16:30">
      <c r="P58392" s="6"/>
      <c r="AA58392" s="6"/>
      <c r="AC58392" s="6"/>
      <c r="AD58392" s="6"/>
    </row>
    <row r="58393" spans="16:30">
      <c r="P58393" s="6"/>
      <c r="AA58393" s="6"/>
      <c r="AC58393" s="6"/>
      <c r="AD58393" s="6"/>
    </row>
    <row r="58394" spans="16:30">
      <c r="P58394" s="6"/>
      <c r="AA58394" s="6"/>
      <c r="AC58394" s="6"/>
      <c r="AD58394" s="6"/>
    </row>
    <row r="58395" spans="16:30">
      <c r="P58395" s="6"/>
      <c r="AA58395" s="6"/>
      <c r="AC58395" s="6"/>
      <c r="AD58395" s="6"/>
    </row>
    <row r="58396" spans="16:30">
      <c r="P58396" s="6"/>
      <c r="AA58396" s="6"/>
      <c r="AC58396" s="6"/>
      <c r="AD58396" s="6"/>
    </row>
    <row r="58397" spans="16:30">
      <c r="P58397" s="6"/>
      <c r="AA58397" s="6"/>
      <c r="AC58397" s="6"/>
      <c r="AD58397" s="6"/>
    </row>
    <row r="58398" spans="16:30">
      <c r="P58398" s="6"/>
      <c r="AA58398" s="6"/>
      <c r="AC58398" s="6"/>
      <c r="AD58398" s="6"/>
    </row>
    <row r="58399" spans="16:30">
      <c r="P58399" s="6"/>
      <c r="AA58399" s="6"/>
      <c r="AC58399" s="6"/>
      <c r="AD58399" s="6"/>
    </row>
    <row r="58400" spans="16:30">
      <c r="P58400" s="6"/>
      <c r="AA58400" s="6"/>
      <c r="AC58400" s="6"/>
      <c r="AD58400" s="6"/>
    </row>
    <row r="58401" spans="16:30">
      <c r="P58401" s="6"/>
      <c r="AA58401" s="6"/>
      <c r="AC58401" s="6"/>
      <c r="AD58401" s="6"/>
    </row>
    <row r="58402" spans="16:30">
      <c r="P58402" s="6"/>
      <c r="AA58402" s="6"/>
      <c r="AC58402" s="6"/>
      <c r="AD58402" s="6"/>
    </row>
    <row r="58403" spans="16:30">
      <c r="P58403" s="6"/>
      <c r="AA58403" s="6"/>
      <c r="AC58403" s="6"/>
      <c r="AD58403" s="6"/>
    </row>
    <row r="58404" spans="16:30">
      <c r="P58404" s="6"/>
      <c r="AA58404" s="6"/>
      <c r="AC58404" s="6"/>
      <c r="AD58404" s="6"/>
    </row>
    <row r="58405" spans="16:30">
      <c r="P58405" s="6"/>
      <c r="AA58405" s="6"/>
      <c r="AC58405" s="6"/>
      <c r="AD58405" s="6"/>
    </row>
    <row r="58406" spans="16:30">
      <c r="P58406" s="6"/>
      <c r="AA58406" s="6"/>
      <c r="AC58406" s="6"/>
      <c r="AD58406" s="6"/>
    </row>
    <row r="58407" spans="16:30">
      <c r="P58407" s="6"/>
      <c r="AA58407" s="6"/>
      <c r="AC58407" s="6"/>
      <c r="AD58407" s="6"/>
    </row>
    <row r="58408" spans="16:30">
      <c r="P58408" s="6"/>
      <c r="AA58408" s="6"/>
      <c r="AC58408" s="6"/>
      <c r="AD58408" s="6"/>
    </row>
    <row r="58409" spans="16:30">
      <c r="P58409" s="6"/>
      <c r="AA58409" s="6"/>
      <c r="AC58409" s="6"/>
      <c r="AD58409" s="6"/>
    </row>
    <row r="58410" spans="16:30">
      <c r="P58410" s="6"/>
      <c r="AA58410" s="6"/>
      <c r="AC58410" s="6"/>
      <c r="AD58410" s="6"/>
    </row>
    <row r="58411" spans="16:30">
      <c r="P58411" s="6"/>
      <c r="AA58411" s="6"/>
      <c r="AC58411" s="6"/>
      <c r="AD58411" s="6"/>
    </row>
    <row r="58412" spans="16:30">
      <c r="P58412" s="6"/>
      <c r="AA58412" s="6"/>
      <c r="AC58412" s="6"/>
      <c r="AD58412" s="6"/>
    </row>
    <row r="58413" spans="16:30">
      <c r="P58413" s="6"/>
      <c r="AA58413" s="6"/>
      <c r="AC58413" s="6"/>
      <c r="AD58413" s="6"/>
    </row>
    <row r="58414" spans="16:30">
      <c r="P58414" s="6"/>
      <c r="AA58414" s="6"/>
      <c r="AC58414" s="6"/>
      <c r="AD58414" s="6"/>
    </row>
    <row r="58415" spans="16:30">
      <c r="P58415" s="6"/>
      <c r="AA58415" s="6"/>
      <c r="AC58415" s="6"/>
      <c r="AD58415" s="6"/>
    </row>
    <row r="58416" spans="16:30">
      <c r="P58416" s="6"/>
      <c r="AA58416" s="6"/>
      <c r="AC58416" s="6"/>
      <c r="AD58416" s="6"/>
    </row>
    <row r="58417" spans="16:30">
      <c r="P58417" s="6"/>
      <c r="AA58417" s="6"/>
      <c r="AC58417" s="6"/>
      <c r="AD58417" s="6"/>
    </row>
    <row r="58418" spans="16:30">
      <c r="P58418" s="6"/>
      <c r="AA58418" s="6"/>
      <c r="AC58418" s="6"/>
      <c r="AD58418" s="6"/>
    </row>
    <row r="58419" spans="16:30">
      <c r="P58419" s="6"/>
      <c r="AA58419" s="6"/>
      <c r="AC58419" s="6"/>
      <c r="AD58419" s="6"/>
    </row>
    <row r="58420" spans="16:30">
      <c r="P58420" s="6"/>
      <c r="AA58420" s="6"/>
      <c r="AC58420" s="6"/>
      <c r="AD58420" s="6"/>
    </row>
    <row r="58421" spans="16:30">
      <c r="P58421" s="6"/>
      <c r="AA58421" s="6"/>
      <c r="AC58421" s="6"/>
      <c r="AD58421" s="6"/>
    </row>
    <row r="58422" spans="16:30">
      <c r="P58422" s="6"/>
      <c r="AA58422" s="6"/>
      <c r="AC58422" s="6"/>
      <c r="AD58422" s="6"/>
    </row>
    <row r="58423" spans="16:30">
      <c r="P58423" s="6"/>
      <c r="AA58423" s="6"/>
      <c r="AC58423" s="6"/>
      <c r="AD58423" s="6"/>
    </row>
    <row r="58424" spans="16:30">
      <c r="P58424" s="6"/>
      <c r="AA58424" s="6"/>
      <c r="AC58424" s="6"/>
      <c r="AD58424" s="6"/>
    </row>
    <row r="58425" spans="16:30">
      <c r="P58425" s="6"/>
      <c r="AA58425" s="6"/>
      <c r="AC58425" s="6"/>
      <c r="AD58425" s="6"/>
    </row>
    <row r="58426" spans="16:30">
      <c r="P58426" s="6"/>
      <c r="AA58426" s="6"/>
      <c r="AC58426" s="6"/>
      <c r="AD58426" s="6"/>
    </row>
    <row r="58427" spans="16:30">
      <c r="P58427" s="6"/>
      <c r="AA58427" s="6"/>
      <c r="AC58427" s="6"/>
      <c r="AD58427" s="6"/>
    </row>
    <row r="58428" spans="16:30">
      <c r="P58428" s="6"/>
      <c r="AA58428" s="6"/>
      <c r="AC58428" s="6"/>
      <c r="AD58428" s="6"/>
    </row>
    <row r="58429" spans="16:30">
      <c r="P58429" s="6"/>
      <c r="AA58429" s="6"/>
      <c r="AC58429" s="6"/>
      <c r="AD58429" s="6"/>
    </row>
    <row r="58430" spans="16:30">
      <c r="P58430" s="6"/>
      <c r="AA58430" s="6"/>
      <c r="AC58430" s="6"/>
      <c r="AD58430" s="6"/>
    </row>
    <row r="58431" spans="16:30">
      <c r="P58431" s="6"/>
      <c r="AA58431" s="6"/>
      <c r="AC58431" s="6"/>
      <c r="AD58431" s="6"/>
    </row>
    <row r="58432" spans="16:30">
      <c r="P58432" s="6"/>
      <c r="AA58432" s="6"/>
      <c r="AC58432" s="6"/>
      <c r="AD58432" s="6"/>
    </row>
    <row r="58433" spans="16:30">
      <c r="P58433" s="6"/>
      <c r="AA58433" s="6"/>
      <c r="AC58433" s="6"/>
      <c r="AD58433" s="6"/>
    </row>
    <row r="58434" spans="16:30">
      <c r="P58434" s="6"/>
      <c r="AA58434" s="6"/>
      <c r="AC58434" s="6"/>
      <c r="AD58434" s="6"/>
    </row>
    <row r="58435" spans="16:30">
      <c r="P58435" s="6"/>
      <c r="AA58435" s="6"/>
      <c r="AC58435" s="6"/>
      <c r="AD58435" s="6"/>
    </row>
    <row r="58436" spans="16:30">
      <c r="P58436" s="6"/>
      <c r="AA58436" s="6"/>
      <c r="AC58436" s="6"/>
      <c r="AD58436" s="6"/>
    </row>
    <row r="58437" spans="16:30">
      <c r="P58437" s="6"/>
      <c r="AA58437" s="6"/>
      <c r="AC58437" s="6"/>
      <c r="AD58437" s="6"/>
    </row>
    <row r="58438" spans="16:30">
      <c r="P58438" s="6"/>
      <c r="AA58438" s="6"/>
      <c r="AC58438" s="6"/>
      <c r="AD58438" s="6"/>
    </row>
    <row r="58439" spans="16:30">
      <c r="P58439" s="6"/>
      <c r="AA58439" s="6"/>
      <c r="AC58439" s="6"/>
      <c r="AD58439" s="6"/>
    </row>
    <row r="58440" spans="16:30">
      <c r="P58440" s="6"/>
      <c r="AA58440" s="6"/>
      <c r="AC58440" s="6"/>
      <c r="AD58440" s="6"/>
    </row>
    <row r="58441" spans="16:30">
      <c r="P58441" s="6"/>
      <c r="AA58441" s="6"/>
      <c r="AC58441" s="6"/>
      <c r="AD58441" s="6"/>
    </row>
    <row r="58442" spans="16:30">
      <c r="P58442" s="6"/>
      <c r="AA58442" s="6"/>
      <c r="AC58442" s="6"/>
      <c r="AD58442" s="6"/>
    </row>
    <row r="58443" spans="16:30">
      <c r="P58443" s="6"/>
      <c r="AA58443" s="6"/>
      <c r="AC58443" s="6"/>
      <c r="AD58443" s="6"/>
    </row>
    <row r="58444" spans="16:30">
      <c r="P58444" s="6"/>
      <c r="AA58444" s="6"/>
      <c r="AC58444" s="6"/>
      <c r="AD58444" s="6"/>
    </row>
    <row r="58445" spans="16:30">
      <c r="P58445" s="6"/>
      <c r="AA58445" s="6"/>
      <c r="AC58445" s="6"/>
      <c r="AD58445" s="6"/>
    </row>
    <row r="58446" spans="16:30">
      <c r="P58446" s="6"/>
      <c r="AA58446" s="6"/>
      <c r="AC58446" s="6"/>
      <c r="AD58446" s="6"/>
    </row>
    <row r="58447" spans="16:30">
      <c r="P58447" s="6"/>
      <c r="AA58447" s="6"/>
      <c r="AC58447" s="6"/>
      <c r="AD58447" s="6"/>
    </row>
    <row r="58448" spans="16:30">
      <c r="P58448" s="6"/>
      <c r="AA58448" s="6"/>
      <c r="AC58448" s="6"/>
      <c r="AD58448" s="6"/>
    </row>
    <row r="58449" spans="16:30">
      <c r="P58449" s="6"/>
      <c r="AA58449" s="6"/>
      <c r="AC58449" s="6"/>
      <c r="AD58449" s="6"/>
    </row>
    <row r="58450" spans="16:30">
      <c r="P58450" s="6"/>
      <c r="AA58450" s="6"/>
      <c r="AC58450" s="6"/>
      <c r="AD58450" s="6"/>
    </row>
    <row r="58451" spans="16:30">
      <c r="P58451" s="6"/>
      <c r="AA58451" s="6"/>
      <c r="AC58451" s="6"/>
      <c r="AD58451" s="6"/>
    </row>
    <row r="58452" spans="16:30">
      <c r="P58452" s="6"/>
      <c r="AA58452" s="6"/>
      <c r="AC58452" s="6"/>
      <c r="AD58452" s="6"/>
    </row>
    <row r="58453" spans="16:30">
      <c r="P58453" s="6"/>
      <c r="AA58453" s="6"/>
      <c r="AC58453" s="6"/>
      <c r="AD58453" s="6"/>
    </row>
    <row r="58454" spans="16:30">
      <c r="P58454" s="6"/>
      <c r="AA58454" s="6"/>
      <c r="AC58454" s="6"/>
      <c r="AD58454" s="6"/>
    </row>
    <row r="58455" spans="16:30">
      <c r="P58455" s="6"/>
      <c r="AA58455" s="6"/>
      <c r="AC58455" s="6"/>
      <c r="AD58455" s="6"/>
    </row>
    <row r="58456" spans="16:30">
      <c r="P58456" s="6"/>
      <c r="AA58456" s="6"/>
      <c r="AC58456" s="6"/>
      <c r="AD58456" s="6"/>
    </row>
    <row r="58457" spans="16:30">
      <c r="P58457" s="6"/>
      <c r="AA58457" s="6"/>
      <c r="AC58457" s="6"/>
      <c r="AD58457" s="6"/>
    </row>
    <row r="58458" spans="16:30">
      <c r="P58458" s="6"/>
      <c r="AA58458" s="6"/>
      <c r="AC58458" s="6"/>
      <c r="AD58458" s="6"/>
    </row>
    <row r="58459" spans="16:30">
      <c r="P58459" s="6"/>
      <c r="AA58459" s="6"/>
      <c r="AC58459" s="6"/>
      <c r="AD58459" s="6"/>
    </row>
    <row r="58460" spans="16:30">
      <c r="P58460" s="6"/>
      <c r="AA58460" s="6"/>
      <c r="AC58460" s="6"/>
      <c r="AD58460" s="6"/>
    </row>
    <row r="58461" spans="16:30">
      <c r="P58461" s="6"/>
      <c r="AA58461" s="6"/>
      <c r="AC58461" s="6"/>
      <c r="AD58461" s="6"/>
    </row>
    <row r="58462" spans="16:30">
      <c r="P58462" s="6"/>
      <c r="AA58462" s="6"/>
      <c r="AC58462" s="6"/>
      <c r="AD58462" s="6"/>
    </row>
    <row r="58463" spans="16:30">
      <c r="P58463" s="6"/>
      <c r="AA58463" s="6"/>
      <c r="AC58463" s="6"/>
      <c r="AD58463" s="6"/>
    </row>
    <row r="58464" spans="16:30">
      <c r="P58464" s="6"/>
      <c r="AA58464" s="6"/>
      <c r="AC58464" s="6"/>
      <c r="AD58464" s="6"/>
    </row>
    <row r="58465" spans="16:30">
      <c r="P58465" s="6"/>
      <c r="AA58465" s="6"/>
      <c r="AC58465" s="6"/>
      <c r="AD58465" s="6"/>
    </row>
    <row r="58466" spans="16:30">
      <c r="P58466" s="6"/>
      <c r="AA58466" s="6"/>
      <c r="AC58466" s="6"/>
      <c r="AD58466" s="6"/>
    </row>
    <row r="58467" spans="16:30">
      <c r="P58467" s="6"/>
      <c r="AA58467" s="6"/>
      <c r="AC58467" s="6"/>
      <c r="AD58467" s="6"/>
    </row>
    <row r="58468" spans="16:30">
      <c r="P58468" s="6"/>
      <c r="AA58468" s="6"/>
      <c r="AC58468" s="6"/>
      <c r="AD58468" s="6"/>
    </row>
    <row r="58469" spans="16:30">
      <c r="P58469" s="6"/>
      <c r="AA58469" s="6"/>
      <c r="AC58469" s="6"/>
      <c r="AD58469" s="6"/>
    </row>
    <row r="58470" spans="16:30">
      <c r="P58470" s="6"/>
      <c r="AA58470" s="6"/>
      <c r="AC58470" s="6"/>
      <c r="AD58470" s="6"/>
    </row>
    <row r="58471" spans="16:30">
      <c r="P58471" s="6"/>
      <c r="AA58471" s="6"/>
      <c r="AC58471" s="6"/>
      <c r="AD58471" s="6"/>
    </row>
    <row r="58472" spans="16:30">
      <c r="P58472" s="6"/>
      <c r="AA58472" s="6"/>
      <c r="AC58472" s="6"/>
      <c r="AD58472" s="6"/>
    </row>
    <row r="58473" spans="16:30">
      <c r="P58473" s="6"/>
      <c r="AA58473" s="6"/>
      <c r="AC58473" s="6"/>
      <c r="AD58473" s="6"/>
    </row>
    <row r="58474" spans="16:30">
      <c r="P58474" s="6"/>
      <c r="AA58474" s="6"/>
      <c r="AC58474" s="6"/>
      <c r="AD58474" s="6"/>
    </row>
    <row r="58475" spans="16:30">
      <c r="P58475" s="6"/>
      <c r="AA58475" s="6"/>
      <c r="AC58475" s="6"/>
      <c r="AD58475" s="6"/>
    </row>
    <row r="58476" spans="16:30">
      <c r="P58476" s="6"/>
      <c r="AA58476" s="6"/>
      <c r="AC58476" s="6"/>
      <c r="AD58476" s="6"/>
    </row>
    <row r="58477" spans="16:30">
      <c r="P58477" s="6"/>
      <c r="AA58477" s="6"/>
      <c r="AC58477" s="6"/>
      <c r="AD58477" s="6"/>
    </row>
    <row r="58478" spans="16:30">
      <c r="P58478" s="6"/>
      <c r="AA58478" s="6"/>
      <c r="AC58478" s="6"/>
      <c r="AD58478" s="6"/>
    </row>
    <row r="58479" spans="16:30">
      <c r="P58479" s="6"/>
      <c r="AA58479" s="6"/>
      <c r="AC58479" s="6"/>
      <c r="AD58479" s="6"/>
    </row>
    <row r="58480" spans="16:30">
      <c r="P58480" s="6"/>
      <c r="AA58480" s="6"/>
      <c r="AC58480" s="6"/>
      <c r="AD58480" s="6"/>
    </row>
    <row r="58481" spans="16:30">
      <c r="P58481" s="6"/>
      <c r="AA58481" s="6"/>
      <c r="AC58481" s="6"/>
      <c r="AD58481" s="6"/>
    </row>
    <row r="58482" spans="16:30">
      <c r="P58482" s="6"/>
      <c r="AA58482" s="6"/>
      <c r="AC58482" s="6"/>
      <c r="AD58482" s="6"/>
    </row>
    <row r="58483" spans="16:30">
      <c r="P58483" s="6"/>
      <c r="AA58483" s="6"/>
      <c r="AC58483" s="6"/>
      <c r="AD58483" s="6"/>
    </row>
    <row r="58484" spans="16:30">
      <c r="P58484" s="6"/>
      <c r="AA58484" s="6"/>
      <c r="AC58484" s="6"/>
      <c r="AD58484" s="6"/>
    </row>
    <row r="58485" spans="16:30">
      <c r="P58485" s="6"/>
      <c r="AA58485" s="6"/>
      <c r="AC58485" s="6"/>
      <c r="AD58485" s="6"/>
    </row>
    <row r="58486" spans="16:30">
      <c r="P58486" s="6"/>
      <c r="AA58486" s="6"/>
      <c r="AC58486" s="6"/>
      <c r="AD58486" s="6"/>
    </row>
    <row r="58487" spans="16:30">
      <c r="P58487" s="6"/>
      <c r="AA58487" s="6"/>
      <c r="AC58487" s="6"/>
      <c r="AD58487" s="6"/>
    </row>
    <row r="58488" spans="16:30">
      <c r="P58488" s="6"/>
      <c r="AA58488" s="6"/>
      <c r="AC58488" s="6"/>
      <c r="AD58488" s="6"/>
    </row>
    <row r="58489" spans="16:30">
      <c r="P58489" s="6"/>
      <c r="AA58489" s="6"/>
      <c r="AC58489" s="6"/>
      <c r="AD58489" s="6"/>
    </row>
    <row r="58490" spans="16:30">
      <c r="P58490" s="6"/>
      <c r="AA58490" s="6"/>
      <c r="AC58490" s="6"/>
      <c r="AD58490" s="6"/>
    </row>
    <row r="58491" spans="16:30">
      <c r="P58491" s="6"/>
      <c r="AA58491" s="6"/>
      <c r="AC58491" s="6"/>
      <c r="AD58491" s="6"/>
    </row>
    <row r="58492" spans="16:30">
      <c r="P58492" s="6"/>
      <c r="AA58492" s="6"/>
      <c r="AC58492" s="6"/>
      <c r="AD58492" s="6"/>
    </row>
    <row r="58493" spans="16:30">
      <c r="P58493" s="6"/>
      <c r="AA58493" s="6"/>
      <c r="AC58493" s="6"/>
      <c r="AD58493" s="6"/>
    </row>
    <row r="58494" spans="16:30">
      <c r="P58494" s="6"/>
      <c r="AA58494" s="6"/>
      <c r="AC58494" s="6"/>
      <c r="AD58494" s="6"/>
    </row>
    <row r="58495" spans="16:30">
      <c r="P58495" s="6"/>
      <c r="AA58495" s="6"/>
      <c r="AC58495" s="6"/>
      <c r="AD58495" s="6"/>
    </row>
    <row r="58496" spans="16:30">
      <c r="P58496" s="6"/>
      <c r="AA58496" s="6"/>
      <c r="AC58496" s="6"/>
      <c r="AD58496" s="6"/>
    </row>
    <row r="58497" spans="16:30">
      <c r="P58497" s="6"/>
      <c r="AA58497" s="6"/>
      <c r="AC58497" s="6"/>
      <c r="AD58497" s="6"/>
    </row>
    <row r="58498" spans="16:30">
      <c r="P58498" s="6"/>
      <c r="AA58498" s="6"/>
      <c r="AC58498" s="6"/>
      <c r="AD58498" s="6"/>
    </row>
    <row r="58499" spans="16:30">
      <c r="P58499" s="6"/>
      <c r="AA58499" s="6"/>
      <c r="AC58499" s="6"/>
      <c r="AD58499" s="6"/>
    </row>
    <row r="58500" spans="16:30">
      <c r="P58500" s="6"/>
      <c r="AA58500" s="6"/>
      <c r="AC58500" s="6"/>
      <c r="AD58500" s="6"/>
    </row>
    <row r="58501" spans="16:30">
      <c r="P58501" s="6"/>
      <c r="AA58501" s="6"/>
      <c r="AC58501" s="6"/>
      <c r="AD58501" s="6"/>
    </row>
    <row r="58502" spans="16:30">
      <c r="P58502" s="6"/>
      <c r="AA58502" s="6"/>
      <c r="AC58502" s="6"/>
      <c r="AD58502" s="6"/>
    </row>
    <row r="58503" spans="16:30">
      <c r="P58503" s="6"/>
      <c r="AA58503" s="6"/>
      <c r="AC58503" s="6"/>
      <c r="AD58503" s="6"/>
    </row>
    <row r="58504" spans="16:30">
      <c r="P58504" s="6"/>
      <c r="AA58504" s="6"/>
      <c r="AC58504" s="6"/>
      <c r="AD58504" s="6"/>
    </row>
    <row r="58505" spans="16:30">
      <c r="P58505" s="6"/>
      <c r="AA58505" s="6"/>
      <c r="AC58505" s="6"/>
      <c r="AD58505" s="6"/>
    </row>
    <row r="58506" spans="16:30">
      <c r="P58506" s="6"/>
      <c r="AA58506" s="6"/>
      <c r="AC58506" s="6"/>
      <c r="AD58506" s="6"/>
    </row>
    <row r="58507" spans="16:30">
      <c r="P58507" s="6"/>
      <c r="AA58507" s="6"/>
      <c r="AC58507" s="6"/>
      <c r="AD58507" s="6"/>
    </row>
    <row r="58508" spans="16:30">
      <c r="P58508" s="6"/>
      <c r="AA58508" s="6"/>
      <c r="AC58508" s="6"/>
      <c r="AD58508" s="6"/>
    </row>
    <row r="58509" spans="16:30">
      <c r="P58509" s="6"/>
      <c r="AA58509" s="6"/>
      <c r="AC58509" s="6"/>
      <c r="AD58509" s="6"/>
    </row>
    <row r="58510" spans="16:30">
      <c r="P58510" s="6"/>
      <c r="AA58510" s="6"/>
      <c r="AC58510" s="6"/>
      <c r="AD58510" s="6"/>
    </row>
    <row r="58511" spans="16:30">
      <c r="P58511" s="6"/>
      <c r="AA58511" s="6"/>
      <c r="AC58511" s="6"/>
      <c r="AD58511" s="6"/>
    </row>
    <row r="58512" spans="16:30">
      <c r="P58512" s="6"/>
      <c r="AA58512" s="6"/>
      <c r="AC58512" s="6"/>
      <c r="AD58512" s="6"/>
    </row>
    <row r="58513" spans="16:30">
      <c r="P58513" s="6"/>
      <c r="AA58513" s="6"/>
      <c r="AC58513" s="6"/>
      <c r="AD58513" s="6"/>
    </row>
    <row r="58514" spans="16:30">
      <c r="P58514" s="6"/>
      <c r="AA58514" s="6"/>
      <c r="AC58514" s="6"/>
      <c r="AD58514" s="6"/>
    </row>
    <row r="58515" spans="16:30">
      <c r="P58515" s="6"/>
      <c r="AA58515" s="6"/>
      <c r="AC58515" s="6"/>
      <c r="AD58515" s="6"/>
    </row>
    <row r="58516" spans="16:30">
      <c r="P58516" s="6"/>
      <c r="AA58516" s="6"/>
      <c r="AC58516" s="6"/>
      <c r="AD58516" s="6"/>
    </row>
    <row r="58517" spans="16:30">
      <c r="P58517" s="6"/>
      <c r="AA58517" s="6"/>
      <c r="AC58517" s="6"/>
      <c r="AD58517" s="6"/>
    </row>
    <row r="58518" spans="16:30">
      <c r="P58518" s="6"/>
      <c r="AA58518" s="6"/>
      <c r="AC58518" s="6"/>
      <c r="AD58518" s="6"/>
    </row>
    <row r="58519" spans="16:30">
      <c r="P58519" s="6"/>
      <c r="AA58519" s="6"/>
      <c r="AC58519" s="6"/>
      <c r="AD58519" s="6"/>
    </row>
    <row r="58520" spans="16:30">
      <c r="P58520" s="6"/>
      <c r="AA58520" s="6"/>
      <c r="AC58520" s="6"/>
      <c r="AD58520" s="6"/>
    </row>
    <row r="58521" spans="16:30">
      <c r="P58521" s="6"/>
      <c r="AA58521" s="6"/>
      <c r="AC58521" s="6"/>
      <c r="AD58521" s="6"/>
    </row>
    <row r="58522" spans="16:30">
      <c r="P58522" s="6"/>
      <c r="AA58522" s="6"/>
      <c r="AC58522" s="6"/>
      <c r="AD58522" s="6"/>
    </row>
    <row r="58523" spans="16:30">
      <c r="P58523" s="6"/>
      <c r="AA58523" s="6"/>
      <c r="AC58523" s="6"/>
      <c r="AD58523" s="6"/>
    </row>
    <row r="58524" spans="16:30">
      <c r="P58524" s="6"/>
      <c r="AA58524" s="6"/>
      <c r="AC58524" s="6"/>
      <c r="AD58524" s="6"/>
    </row>
    <row r="58525" spans="16:30">
      <c r="P58525" s="6"/>
      <c r="AA58525" s="6"/>
      <c r="AC58525" s="6"/>
      <c r="AD58525" s="6"/>
    </row>
    <row r="58526" spans="16:30">
      <c r="P58526" s="6"/>
      <c r="AA58526" s="6"/>
      <c r="AC58526" s="6"/>
      <c r="AD58526" s="6"/>
    </row>
    <row r="58527" spans="16:30">
      <c r="P58527" s="6"/>
      <c r="AA58527" s="6"/>
      <c r="AC58527" s="6"/>
      <c r="AD58527" s="6"/>
    </row>
    <row r="58528" spans="16:30">
      <c r="P58528" s="6"/>
      <c r="AA58528" s="6"/>
      <c r="AC58528" s="6"/>
      <c r="AD58528" s="6"/>
    </row>
    <row r="58529" spans="16:30">
      <c r="P58529" s="6"/>
      <c r="AA58529" s="6"/>
      <c r="AC58529" s="6"/>
      <c r="AD58529" s="6"/>
    </row>
    <row r="58530" spans="16:30">
      <c r="P58530" s="6"/>
      <c r="AA58530" s="6"/>
      <c r="AC58530" s="6"/>
      <c r="AD58530" s="6"/>
    </row>
    <row r="58531" spans="16:30">
      <c r="P58531" s="6"/>
      <c r="AA58531" s="6"/>
      <c r="AC58531" s="6"/>
      <c r="AD58531" s="6"/>
    </row>
    <row r="58532" spans="16:30">
      <c r="P58532" s="6"/>
      <c r="AA58532" s="6"/>
      <c r="AC58532" s="6"/>
      <c r="AD58532" s="6"/>
    </row>
    <row r="58533" spans="16:30">
      <c r="P58533" s="6"/>
      <c r="AA58533" s="6"/>
      <c r="AC58533" s="6"/>
      <c r="AD58533" s="6"/>
    </row>
    <row r="58534" spans="16:30">
      <c r="P58534" s="6"/>
      <c r="AA58534" s="6"/>
      <c r="AC58534" s="6"/>
      <c r="AD58534" s="6"/>
    </row>
    <row r="58535" spans="16:30">
      <c r="P58535" s="6"/>
      <c r="AA58535" s="6"/>
      <c r="AC58535" s="6"/>
      <c r="AD58535" s="6"/>
    </row>
    <row r="58536" spans="16:30">
      <c r="P58536" s="6"/>
      <c r="AA58536" s="6"/>
      <c r="AC58536" s="6"/>
      <c r="AD58536" s="6"/>
    </row>
    <row r="58537" spans="16:30">
      <c r="P58537" s="6"/>
      <c r="AA58537" s="6"/>
      <c r="AC58537" s="6"/>
      <c r="AD58537" s="6"/>
    </row>
    <row r="58538" spans="16:30">
      <c r="P58538" s="6"/>
      <c r="AA58538" s="6"/>
      <c r="AC58538" s="6"/>
      <c r="AD58538" s="6"/>
    </row>
    <row r="58539" spans="16:30">
      <c r="P58539" s="6"/>
      <c r="AA58539" s="6"/>
      <c r="AC58539" s="6"/>
      <c r="AD58539" s="6"/>
    </row>
    <row r="58540" spans="16:30">
      <c r="P58540" s="6"/>
      <c r="AA58540" s="6"/>
      <c r="AC58540" s="6"/>
      <c r="AD58540" s="6"/>
    </row>
    <row r="58541" spans="16:30">
      <c r="P58541" s="6"/>
      <c r="AA58541" s="6"/>
      <c r="AC58541" s="6"/>
      <c r="AD58541" s="6"/>
    </row>
    <row r="58542" spans="16:30">
      <c r="P58542" s="6"/>
      <c r="AA58542" s="6"/>
      <c r="AC58542" s="6"/>
      <c r="AD58542" s="6"/>
    </row>
    <row r="58543" spans="16:30">
      <c r="P58543" s="6"/>
      <c r="AA58543" s="6"/>
      <c r="AC58543" s="6"/>
      <c r="AD58543" s="6"/>
    </row>
    <row r="58544" spans="16:30">
      <c r="P58544" s="6"/>
      <c r="AA58544" s="6"/>
      <c r="AC58544" s="6"/>
      <c r="AD58544" s="6"/>
    </row>
    <row r="58545" spans="16:30">
      <c r="P58545" s="6"/>
      <c r="AA58545" s="6"/>
      <c r="AC58545" s="6"/>
      <c r="AD58545" s="6"/>
    </row>
    <row r="58546" spans="16:30">
      <c r="P58546" s="6"/>
      <c r="AA58546" s="6"/>
      <c r="AC58546" s="6"/>
      <c r="AD58546" s="6"/>
    </row>
    <row r="58547" spans="16:30">
      <c r="P58547" s="6"/>
      <c r="AA58547" s="6"/>
      <c r="AC58547" s="6"/>
      <c r="AD58547" s="6"/>
    </row>
    <row r="58548" spans="16:30">
      <c r="P58548" s="6"/>
      <c r="AA58548" s="6"/>
      <c r="AC58548" s="6"/>
      <c r="AD58548" s="6"/>
    </row>
    <row r="58549" spans="16:30">
      <c r="P58549" s="6"/>
      <c r="AA58549" s="6"/>
      <c r="AC58549" s="6"/>
      <c r="AD58549" s="6"/>
    </row>
    <row r="58550" spans="16:30">
      <c r="P58550" s="6"/>
      <c r="AA58550" s="6"/>
      <c r="AC58550" s="6"/>
      <c r="AD58550" s="6"/>
    </row>
    <row r="58551" spans="16:30">
      <c r="P58551" s="6"/>
      <c r="AA58551" s="6"/>
      <c r="AC58551" s="6"/>
      <c r="AD58551" s="6"/>
    </row>
    <row r="58552" spans="16:30">
      <c r="P58552" s="6"/>
      <c r="AA58552" s="6"/>
      <c r="AC58552" s="6"/>
      <c r="AD58552" s="6"/>
    </row>
    <row r="58553" spans="16:30">
      <c r="P58553" s="6"/>
      <c r="AA58553" s="6"/>
      <c r="AC58553" s="6"/>
      <c r="AD58553" s="6"/>
    </row>
    <row r="58554" spans="16:30">
      <c r="P58554" s="6"/>
      <c r="AA58554" s="6"/>
      <c r="AC58554" s="6"/>
      <c r="AD58554" s="6"/>
    </row>
    <row r="58555" spans="16:30">
      <c r="P58555" s="6"/>
      <c r="AA58555" s="6"/>
      <c r="AC58555" s="6"/>
      <c r="AD58555" s="6"/>
    </row>
    <row r="58556" spans="16:30">
      <c r="P58556" s="6"/>
      <c r="AA58556" s="6"/>
      <c r="AC58556" s="6"/>
      <c r="AD58556" s="6"/>
    </row>
    <row r="58557" spans="16:30">
      <c r="P58557" s="6"/>
      <c r="AA58557" s="6"/>
      <c r="AC58557" s="6"/>
      <c r="AD58557" s="6"/>
    </row>
    <row r="58558" spans="16:30">
      <c r="P58558" s="6"/>
      <c r="AA58558" s="6"/>
      <c r="AC58558" s="6"/>
      <c r="AD58558" s="6"/>
    </row>
    <row r="58559" spans="16:30">
      <c r="P58559" s="6"/>
      <c r="AA58559" s="6"/>
      <c r="AC58559" s="6"/>
      <c r="AD58559" s="6"/>
    </row>
    <row r="58560" spans="16:30">
      <c r="P58560" s="6"/>
      <c r="AA58560" s="6"/>
      <c r="AC58560" s="6"/>
      <c r="AD58560" s="6"/>
    </row>
    <row r="58561" spans="16:30">
      <c r="P58561" s="6"/>
      <c r="AA58561" s="6"/>
      <c r="AC58561" s="6"/>
      <c r="AD58561" s="6"/>
    </row>
    <row r="58562" spans="16:30">
      <c r="P58562" s="6"/>
      <c r="AA58562" s="6"/>
      <c r="AC58562" s="6"/>
      <c r="AD58562" s="6"/>
    </row>
    <row r="58563" spans="16:30">
      <c r="P58563" s="6"/>
      <c r="AA58563" s="6"/>
      <c r="AC58563" s="6"/>
      <c r="AD58563" s="6"/>
    </row>
    <row r="58564" spans="16:30">
      <c r="P58564" s="6"/>
      <c r="AA58564" s="6"/>
      <c r="AC58564" s="6"/>
      <c r="AD58564" s="6"/>
    </row>
    <row r="58565" spans="16:30">
      <c r="P58565" s="6"/>
      <c r="AA58565" s="6"/>
      <c r="AC58565" s="6"/>
      <c r="AD58565" s="6"/>
    </row>
    <row r="58566" spans="16:30">
      <c r="P58566" s="6"/>
      <c r="AA58566" s="6"/>
      <c r="AC58566" s="6"/>
      <c r="AD58566" s="6"/>
    </row>
    <row r="58567" spans="16:30">
      <c r="P58567" s="6"/>
      <c r="AA58567" s="6"/>
      <c r="AC58567" s="6"/>
      <c r="AD58567" s="6"/>
    </row>
    <row r="58568" spans="16:30">
      <c r="P58568" s="6"/>
      <c r="AA58568" s="6"/>
      <c r="AC58568" s="6"/>
      <c r="AD58568" s="6"/>
    </row>
    <row r="58569" spans="16:30">
      <c r="P58569" s="6"/>
      <c r="AA58569" s="6"/>
      <c r="AC58569" s="6"/>
      <c r="AD58569" s="6"/>
    </row>
    <row r="58570" spans="16:30">
      <c r="P58570" s="6"/>
      <c r="AA58570" s="6"/>
      <c r="AC58570" s="6"/>
      <c r="AD58570" s="6"/>
    </row>
    <row r="58571" spans="16:30">
      <c r="P58571" s="6"/>
      <c r="AA58571" s="6"/>
      <c r="AC58571" s="6"/>
      <c r="AD58571" s="6"/>
    </row>
    <row r="58572" spans="16:30">
      <c r="P58572" s="6"/>
      <c r="AA58572" s="6"/>
      <c r="AC58572" s="6"/>
      <c r="AD58572" s="6"/>
    </row>
    <row r="58573" spans="16:30">
      <c r="P58573" s="6"/>
      <c r="AA58573" s="6"/>
      <c r="AC58573" s="6"/>
      <c r="AD58573" s="6"/>
    </row>
    <row r="58574" spans="16:30">
      <c r="P58574" s="6"/>
      <c r="AA58574" s="6"/>
      <c r="AC58574" s="6"/>
      <c r="AD58574" s="6"/>
    </row>
    <row r="58575" spans="16:30">
      <c r="P58575" s="6"/>
      <c r="AA58575" s="6"/>
      <c r="AC58575" s="6"/>
      <c r="AD58575" s="6"/>
    </row>
    <row r="58576" spans="16:30">
      <c r="P58576" s="6"/>
      <c r="AA58576" s="6"/>
      <c r="AC58576" s="6"/>
      <c r="AD58576" s="6"/>
    </row>
    <row r="58577" spans="16:30">
      <c r="P58577" s="6"/>
      <c r="AA58577" s="6"/>
      <c r="AC58577" s="6"/>
      <c r="AD58577" s="6"/>
    </row>
    <row r="58578" spans="16:30">
      <c r="P58578" s="6"/>
      <c r="AA58578" s="6"/>
      <c r="AC58578" s="6"/>
      <c r="AD58578" s="6"/>
    </row>
    <row r="58579" spans="16:30">
      <c r="P58579" s="6"/>
      <c r="AA58579" s="6"/>
      <c r="AC58579" s="6"/>
      <c r="AD58579" s="6"/>
    </row>
    <row r="58580" spans="16:30">
      <c r="P58580" s="6"/>
      <c r="AA58580" s="6"/>
      <c r="AC58580" s="6"/>
      <c r="AD58580" s="6"/>
    </row>
    <row r="58581" spans="16:30">
      <c r="P58581" s="6"/>
      <c r="AA58581" s="6"/>
      <c r="AC58581" s="6"/>
      <c r="AD58581" s="6"/>
    </row>
    <row r="58582" spans="16:30">
      <c r="P58582" s="6"/>
      <c r="AA58582" s="6"/>
      <c r="AC58582" s="6"/>
      <c r="AD58582" s="6"/>
    </row>
    <row r="58583" spans="16:30">
      <c r="P58583" s="6"/>
      <c r="AA58583" s="6"/>
      <c r="AC58583" s="6"/>
      <c r="AD58583" s="6"/>
    </row>
    <row r="58584" spans="16:30">
      <c r="P58584" s="6"/>
      <c r="AA58584" s="6"/>
      <c r="AC58584" s="6"/>
      <c r="AD58584" s="6"/>
    </row>
    <row r="58585" spans="16:30">
      <c r="P58585" s="6"/>
      <c r="AA58585" s="6"/>
      <c r="AC58585" s="6"/>
      <c r="AD58585" s="6"/>
    </row>
    <row r="58586" spans="16:30">
      <c r="P58586" s="6"/>
      <c r="AA58586" s="6"/>
      <c r="AC58586" s="6"/>
      <c r="AD58586" s="6"/>
    </row>
    <row r="58587" spans="16:30">
      <c r="P58587" s="6"/>
      <c r="AA58587" s="6"/>
      <c r="AC58587" s="6"/>
      <c r="AD58587" s="6"/>
    </row>
    <row r="58588" spans="16:30">
      <c r="P58588" s="6"/>
      <c r="AA58588" s="6"/>
      <c r="AC58588" s="6"/>
      <c r="AD58588" s="6"/>
    </row>
    <row r="58589" spans="16:30">
      <c r="P58589" s="6"/>
      <c r="AA58589" s="6"/>
      <c r="AC58589" s="6"/>
      <c r="AD58589" s="6"/>
    </row>
    <row r="58590" spans="16:30">
      <c r="P58590" s="6"/>
      <c r="AA58590" s="6"/>
      <c r="AC58590" s="6"/>
      <c r="AD58590" s="6"/>
    </row>
    <row r="58591" spans="16:30">
      <c r="P58591" s="6"/>
      <c r="AA58591" s="6"/>
      <c r="AC58591" s="6"/>
      <c r="AD58591" s="6"/>
    </row>
    <row r="58592" spans="16:30">
      <c r="P58592" s="6"/>
      <c r="AA58592" s="6"/>
      <c r="AC58592" s="6"/>
      <c r="AD58592" s="6"/>
    </row>
    <row r="58593" spans="16:30">
      <c r="P58593" s="6"/>
      <c r="AA58593" s="6"/>
      <c r="AC58593" s="6"/>
      <c r="AD58593" s="6"/>
    </row>
    <row r="58594" spans="16:30">
      <c r="P58594" s="6"/>
      <c r="AA58594" s="6"/>
      <c r="AC58594" s="6"/>
      <c r="AD58594" s="6"/>
    </row>
    <row r="58595" spans="16:30">
      <c r="P58595" s="6"/>
      <c r="AA58595" s="6"/>
      <c r="AC58595" s="6"/>
      <c r="AD58595" s="6"/>
    </row>
    <row r="58596" spans="16:30">
      <c r="P58596" s="6"/>
      <c r="AA58596" s="6"/>
      <c r="AC58596" s="6"/>
      <c r="AD58596" s="6"/>
    </row>
    <row r="58597" spans="16:30">
      <c r="P58597" s="6"/>
      <c r="AA58597" s="6"/>
      <c r="AC58597" s="6"/>
      <c r="AD58597" s="6"/>
    </row>
    <row r="58598" spans="16:30">
      <c r="P58598" s="6"/>
      <c r="AA58598" s="6"/>
      <c r="AC58598" s="6"/>
      <c r="AD58598" s="6"/>
    </row>
    <row r="58599" spans="16:30">
      <c r="P58599" s="6"/>
      <c r="AA58599" s="6"/>
      <c r="AC58599" s="6"/>
      <c r="AD58599" s="6"/>
    </row>
    <row r="58600" spans="16:30">
      <c r="P58600" s="6"/>
      <c r="AA58600" s="6"/>
      <c r="AC58600" s="6"/>
      <c r="AD58600" s="6"/>
    </row>
    <row r="58601" spans="16:30">
      <c r="P58601" s="6"/>
      <c r="AA58601" s="6"/>
      <c r="AC58601" s="6"/>
      <c r="AD58601" s="6"/>
    </row>
    <row r="58602" spans="16:30">
      <c r="P58602" s="6"/>
      <c r="AA58602" s="6"/>
      <c r="AC58602" s="6"/>
      <c r="AD58602" s="6"/>
    </row>
    <row r="58603" spans="16:30">
      <c r="P58603" s="6"/>
      <c r="AA58603" s="6"/>
      <c r="AC58603" s="6"/>
      <c r="AD58603" s="6"/>
    </row>
    <row r="58604" spans="16:30">
      <c r="P58604" s="6"/>
      <c r="AA58604" s="6"/>
      <c r="AC58604" s="6"/>
      <c r="AD58604" s="6"/>
    </row>
    <row r="58605" spans="16:30">
      <c r="P58605" s="6"/>
      <c r="AA58605" s="6"/>
      <c r="AC58605" s="6"/>
      <c r="AD58605" s="6"/>
    </row>
    <row r="58606" spans="16:30">
      <c r="P58606" s="6"/>
      <c r="AA58606" s="6"/>
      <c r="AC58606" s="6"/>
      <c r="AD58606" s="6"/>
    </row>
    <row r="58607" spans="16:30">
      <c r="P58607" s="6"/>
      <c r="AA58607" s="6"/>
      <c r="AC58607" s="6"/>
      <c r="AD58607" s="6"/>
    </row>
    <row r="58608" spans="16:30">
      <c r="P58608" s="6"/>
      <c r="AA58608" s="6"/>
      <c r="AC58608" s="6"/>
      <c r="AD58608" s="6"/>
    </row>
    <row r="58609" spans="16:30">
      <c r="P58609" s="6"/>
      <c r="AA58609" s="6"/>
      <c r="AC58609" s="6"/>
      <c r="AD58609" s="6"/>
    </row>
    <row r="58610" spans="16:30">
      <c r="P58610" s="6"/>
      <c r="AA58610" s="6"/>
      <c r="AC58610" s="6"/>
      <c r="AD58610" s="6"/>
    </row>
    <row r="58611" spans="16:30">
      <c r="P58611" s="6"/>
      <c r="AA58611" s="6"/>
      <c r="AC58611" s="6"/>
      <c r="AD58611" s="6"/>
    </row>
    <row r="58612" spans="16:30">
      <c r="P58612" s="6"/>
      <c r="AA58612" s="6"/>
      <c r="AC58612" s="6"/>
      <c r="AD58612" s="6"/>
    </row>
    <row r="58613" spans="16:30">
      <c r="P58613" s="6"/>
      <c r="AA58613" s="6"/>
      <c r="AC58613" s="6"/>
      <c r="AD58613" s="6"/>
    </row>
    <row r="58614" spans="16:30">
      <c r="P58614" s="6"/>
      <c r="AA58614" s="6"/>
      <c r="AC58614" s="6"/>
      <c r="AD58614" s="6"/>
    </row>
    <row r="58615" spans="16:30">
      <c r="P58615" s="6"/>
      <c r="AA58615" s="6"/>
      <c r="AC58615" s="6"/>
      <c r="AD58615" s="6"/>
    </row>
    <row r="58616" spans="16:30">
      <c r="P58616" s="6"/>
      <c r="AA58616" s="6"/>
      <c r="AC58616" s="6"/>
      <c r="AD58616" s="6"/>
    </row>
    <row r="58617" spans="16:30">
      <c r="P58617" s="6"/>
      <c r="AA58617" s="6"/>
      <c r="AC58617" s="6"/>
      <c r="AD58617" s="6"/>
    </row>
    <row r="58618" spans="16:30">
      <c r="P58618" s="6"/>
      <c r="AA58618" s="6"/>
      <c r="AC58618" s="6"/>
      <c r="AD58618" s="6"/>
    </row>
    <row r="58619" spans="16:30">
      <c r="P58619" s="6"/>
      <c r="AA58619" s="6"/>
      <c r="AC58619" s="6"/>
      <c r="AD58619" s="6"/>
    </row>
    <row r="58620" spans="16:30">
      <c r="P58620" s="6"/>
      <c r="AA58620" s="6"/>
      <c r="AC58620" s="6"/>
      <c r="AD58620" s="6"/>
    </row>
    <row r="58621" spans="16:30">
      <c r="P58621" s="6"/>
      <c r="AA58621" s="6"/>
      <c r="AC58621" s="6"/>
      <c r="AD58621" s="6"/>
    </row>
    <row r="58622" spans="16:30">
      <c r="P58622" s="6"/>
      <c r="AA58622" s="6"/>
      <c r="AC58622" s="6"/>
      <c r="AD58622" s="6"/>
    </row>
    <row r="58623" spans="16:30">
      <c r="P58623" s="6"/>
      <c r="AA58623" s="6"/>
      <c r="AC58623" s="6"/>
      <c r="AD58623" s="6"/>
    </row>
    <row r="58624" spans="16:30">
      <c r="P58624" s="6"/>
      <c r="AA58624" s="6"/>
      <c r="AC58624" s="6"/>
      <c r="AD58624" s="6"/>
    </row>
    <row r="58625" spans="16:30">
      <c r="P58625" s="6"/>
      <c r="AA58625" s="6"/>
      <c r="AC58625" s="6"/>
      <c r="AD58625" s="6"/>
    </row>
    <row r="58626" spans="16:30">
      <c r="P58626" s="6"/>
      <c r="AA58626" s="6"/>
      <c r="AC58626" s="6"/>
      <c r="AD58626" s="6"/>
    </row>
    <row r="58627" spans="16:30">
      <c r="P58627" s="6"/>
      <c r="AA58627" s="6"/>
      <c r="AC58627" s="6"/>
      <c r="AD58627" s="6"/>
    </row>
    <row r="58628" spans="16:30">
      <c r="P58628" s="6"/>
      <c r="AA58628" s="6"/>
      <c r="AC58628" s="6"/>
      <c r="AD58628" s="6"/>
    </row>
    <row r="58629" spans="16:30">
      <c r="P58629" s="6"/>
      <c r="AA58629" s="6"/>
      <c r="AC58629" s="6"/>
      <c r="AD58629" s="6"/>
    </row>
    <row r="58630" spans="16:30">
      <c r="P58630" s="6"/>
      <c r="AA58630" s="6"/>
      <c r="AC58630" s="6"/>
      <c r="AD58630" s="6"/>
    </row>
    <row r="58631" spans="16:30">
      <c r="P58631" s="6"/>
      <c r="AA58631" s="6"/>
      <c r="AC58631" s="6"/>
      <c r="AD58631" s="6"/>
    </row>
    <row r="58632" spans="16:30">
      <c r="P58632" s="6"/>
      <c r="AA58632" s="6"/>
      <c r="AC58632" s="6"/>
      <c r="AD58632" s="6"/>
    </row>
    <row r="58633" spans="16:30">
      <c r="P58633" s="6"/>
      <c r="AA58633" s="6"/>
      <c r="AC58633" s="6"/>
      <c r="AD58633" s="6"/>
    </row>
    <row r="58634" spans="16:30">
      <c r="P58634" s="6"/>
      <c r="AA58634" s="6"/>
      <c r="AC58634" s="6"/>
      <c r="AD58634" s="6"/>
    </row>
    <row r="58635" spans="16:30">
      <c r="P58635" s="6"/>
      <c r="AA58635" s="6"/>
      <c r="AC58635" s="6"/>
      <c r="AD58635" s="6"/>
    </row>
    <row r="58636" spans="16:30">
      <c r="P58636" s="6"/>
      <c r="AA58636" s="6"/>
      <c r="AC58636" s="6"/>
      <c r="AD58636" s="6"/>
    </row>
    <row r="58637" spans="16:30">
      <c r="P58637" s="6"/>
      <c r="AA58637" s="6"/>
      <c r="AC58637" s="6"/>
      <c r="AD58637" s="6"/>
    </row>
    <row r="58638" spans="16:30">
      <c r="P58638" s="6"/>
      <c r="AA58638" s="6"/>
      <c r="AC58638" s="6"/>
      <c r="AD58638" s="6"/>
    </row>
    <row r="58639" spans="16:30">
      <c r="P58639" s="6"/>
      <c r="AA58639" s="6"/>
      <c r="AC58639" s="6"/>
      <c r="AD58639" s="6"/>
    </row>
    <row r="58640" spans="16:30">
      <c r="P58640" s="6"/>
      <c r="AA58640" s="6"/>
      <c r="AC58640" s="6"/>
      <c r="AD58640" s="6"/>
    </row>
    <row r="58641" spans="16:30">
      <c r="P58641" s="6"/>
      <c r="AA58641" s="6"/>
      <c r="AC58641" s="6"/>
      <c r="AD58641" s="6"/>
    </row>
    <row r="58642" spans="16:30">
      <c r="P58642" s="6"/>
      <c r="AA58642" s="6"/>
      <c r="AC58642" s="6"/>
      <c r="AD58642" s="6"/>
    </row>
    <row r="58643" spans="16:30">
      <c r="P58643" s="6"/>
      <c r="AA58643" s="6"/>
      <c r="AC58643" s="6"/>
      <c r="AD58643" s="6"/>
    </row>
    <row r="58644" spans="16:30">
      <c r="P58644" s="6"/>
      <c r="AA58644" s="6"/>
      <c r="AC58644" s="6"/>
      <c r="AD58644" s="6"/>
    </row>
    <row r="58645" spans="16:30">
      <c r="P58645" s="6"/>
      <c r="AA58645" s="6"/>
      <c r="AC58645" s="6"/>
      <c r="AD58645" s="6"/>
    </row>
    <row r="58646" spans="16:30">
      <c r="P58646" s="6"/>
      <c r="AA58646" s="6"/>
      <c r="AC58646" s="6"/>
      <c r="AD58646" s="6"/>
    </row>
    <row r="58647" spans="16:30">
      <c r="P58647" s="6"/>
      <c r="AA58647" s="6"/>
      <c r="AC58647" s="6"/>
      <c r="AD58647" s="6"/>
    </row>
    <row r="58648" spans="16:30">
      <c r="P58648" s="6"/>
      <c r="AA58648" s="6"/>
      <c r="AC58648" s="6"/>
      <c r="AD58648" s="6"/>
    </row>
    <row r="58649" spans="16:30">
      <c r="P58649" s="6"/>
      <c r="AA58649" s="6"/>
      <c r="AC58649" s="6"/>
      <c r="AD58649" s="6"/>
    </row>
    <row r="58650" spans="16:30">
      <c r="P58650" s="6"/>
      <c r="AA58650" s="6"/>
      <c r="AC58650" s="6"/>
      <c r="AD58650" s="6"/>
    </row>
    <row r="58651" spans="16:30">
      <c r="P58651" s="6"/>
      <c r="AA58651" s="6"/>
      <c r="AC58651" s="6"/>
      <c r="AD58651" s="6"/>
    </row>
    <row r="58652" spans="16:30">
      <c r="P58652" s="6"/>
      <c r="AA58652" s="6"/>
      <c r="AC58652" s="6"/>
      <c r="AD58652" s="6"/>
    </row>
    <row r="58653" spans="16:30">
      <c r="P58653" s="6"/>
      <c r="AA58653" s="6"/>
      <c r="AC58653" s="6"/>
      <c r="AD58653" s="6"/>
    </row>
    <row r="58654" spans="16:30">
      <c r="P58654" s="6"/>
      <c r="AA58654" s="6"/>
      <c r="AC58654" s="6"/>
      <c r="AD58654" s="6"/>
    </row>
    <row r="58655" spans="16:30">
      <c r="P58655" s="6"/>
      <c r="AA58655" s="6"/>
      <c r="AC58655" s="6"/>
      <c r="AD58655" s="6"/>
    </row>
    <row r="58656" spans="16:30">
      <c r="P58656" s="6"/>
      <c r="AA58656" s="6"/>
      <c r="AC58656" s="6"/>
      <c r="AD58656" s="6"/>
    </row>
    <row r="58657" spans="16:30">
      <c r="P58657" s="6"/>
      <c r="AA58657" s="6"/>
      <c r="AC58657" s="6"/>
      <c r="AD58657" s="6"/>
    </row>
    <row r="58658" spans="16:30">
      <c r="P58658" s="6"/>
      <c r="AA58658" s="6"/>
      <c r="AC58658" s="6"/>
      <c r="AD58658" s="6"/>
    </row>
    <row r="58659" spans="16:30">
      <c r="P58659" s="6"/>
      <c r="AA58659" s="6"/>
      <c r="AC58659" s="6"/>
      <c r="AD58659" s="6"/>
    </row>
    <row r="58660" spans="16:30">
      <c r="P58660" s="6"/>
      <c r="AA58660" s="6"/>
      <c r="AC58660" s="6"/>
      <c r="AD58660" s="6"/>
    </row>
    <row r="58661" spans="16:30">
      <c r="P58661" s="6"/>
      <c r="AA58661" s="6"/>
      <c r="AC58661" s="6"/>
      <c r="AD58661" s="6"/>
    </row>
    <row r="58662" spans="16:30">
      <c r="P58662" s="6"/>
      <c r="AA58662" s="6"/>
      <c r="AC58662" s="6"/>
      <c r="AD58662" s="6"/>
    </row>
    <row r="58663" spans="16:30">
      <c r="P58663" s="6"/>
      <c r="AA58663" s="6"/>
      <c r="AC58663" s="6"/>
      <c r="AD58663" s="6"/>
    </row>
    <row r="58664" spans="16:30">
      <c r="P58664" s="6"/>
      <c r="AA58664" s="6"/>
      <c r="AC58664" s="6"/>
      <c r="AD58664" s="6"/>
    </row>
    <row r="58665" spans="16:30">
      <c r="P58665" s="6"/>
      <c r="AA58665" s="6"/>
      <c r="AC58665" s="6"/>
      <c r="AD58665" s="6"/>
    </row>
    <row r="58666" spans="16:30">
      <c r="P58666" s="6"/>
      <c r="AA58666" s="6"/>
      <c r="AC58666" s="6"/>
      <c r="AD58666" s="6"/>
    </row>
    <row r="58667" spans="16:30">
      <c r="P58667" s="6"/>
      <c r="AA58667" s="6"/>
      <c r="AC58667" s="6"/>
      <c r="AD58667" s="6"/>
    </row>
    <row r="58668" spans="16:30">
      <c r="P58668" s="6"/>
      <c r="AA58668" s="6"/>
      <c r="AC58668" s="6"/>
      <c r="AD58668" s="6"/>
    </row>
    <row r="58669" spans="16:30">
      <c r="P58669" s="6"/>
      <c r="AA58669" s="6"/>
      <c r="AC58669" s="6"/>
      <c r="AD58669" s="6"/>
    </row>
    <row r="58670" spans="16:30">
      <c r="P58670" s="6"/>
      <c r="AA58670" s="6"/>
      <c r="AC58670" s="6"/>
      <c r="AD58670" s="6"/>
    </row>
    <row r="58671" spans="16:30">
      <c r="P58671" s="6"/>
      <c r="AA58671" s="6"/>
      <c r="AC58671" s="6"/>
      <c r="AD58671" s="6"/>
    </row>
    <row r="58672" spans="16:30">
      <c r="P58672" s="6"/>
      <c r="AA58672" s="6"/>
      <c r="AC58672" s="6"/>
      <c r="AD58672" s="6"/>
    </row>
    <row r="58673" spans="16:30">
      <c r="P58673" s="6"/>
      <c r="AA58673" s="6"/>
      <c r="AC58673" s="6"/>
      <c r="AD58673" s="6"/>
    </row>
    <row r="58674" spans="16:30">
      <c r="P58674" s="6"/>
      <c r="AA58674" s="6"/>
      <c r="AC58674" s="6"/>
      <c r="AD58674" s="6"/>
    </row>
    <row r="58675" spans="16:30">
      <c r="P58675" s="6"/>
      <c r="AA58675" s="6"/>
      <c r="AC58675" s="6"/>
      <c r="AD58675" s="6"/>
    </row>
    <row r="58676" spans="16:30">
      <c r="P58676" s="6"/>
      <c r="AA58676" s="6"/>
      <c r="AC58676" s="6"/>
      <c r="AD58676" s="6"/>
    </row>
    <row r="58677" spans="16:30">
      <c r="P58677" s="6"/>
      <c r="AA58677" s="6"/>
      <c r="AC58677" s="6"/>
      <c r="AD58677" s="6"/>
    </row>
    <row r="58678" spans="16:30">
      <c r="P58678" s="6"/>
      <c r="AA58678" s="6"/>
      <c r="AC58678" s="6"/>
      <c r="AD58678" s="6"/>
    </row>
    <row r="58679" spans="16:30">
      <c r="P58679" s="6"/>
      <c r="AA58679" s="6"/>
      <c r="AC58679" s="6"/>
      <c r="AD58679" s="6"/>
    </row>
    <row r="58680" spans="16:30">
      <c r="P58680" s="6"/>
      <c r="AA58680" s="6"/>
      <c r="AC58680" s="6"/>
      <c r="AD58680" s="6"/>
    </row>
    <row r="58681" spans="16:30">
      <c r="P58681" s="6"/>
      <c r="AA58681" s="6"/>
      <c r="AC58681" s="6"/>
      <c r="AD58681" s="6"/>
    </row>
    <row r="58682" spans="16:30">
      <c r="P58682" s="6"/>
      <c r="AA58682" s="6"/>
      <c r="AC58682" s="6"/>
      <c r="AD58682" s="6"/>
    </row>
    <row r="58683" spans="16:30">
      <c r="P58683" s="6"/>
      <c r="AA58683" s="6"/>
      <c r="AC58683" s="6"/>
      <c r="AD58683" s="6"/>
    </row>
    <row r="58684" spans="16:30">
      <c r="P58684" s="6"/>
      <c r="AA58684" s="6"/>
      <c r="AC58684" s="6"/>
      <c r="AD58684" s="6"/>
    </row>
    <row r="58685" spans="16:30">
      <c r="P58685" s="6"/>
      <c r="AA58685" s="6"/>
      <c r="AC58685" s="6"/>
      <c r="AD58685" s="6"/>
    </row>
    <row r="58686" spans="16:30">
      <c r="P58686" s="6"/>
      <c r="AA58686" s="6"/>
      <c r="AC58686" s="6"/>
      <c r="AD58686" s="6"/>
    </row>
    <row r="58687" spans="16:30">
      <c r="P58687" s="6"/>
      <c r="AA58687" s="6"/>
      <c r="AC58687" s="6"/>
      <c r="AD58687" s="6"/>
    </row>
    <row r="58688" spans="16:30">
      <c r="P58688" s="6"/>
      <c r="AA58688" s="6"/>
      <c r="AC58688" s="6"/>
      <c r="AD58688" s="6"/>
    </row>
    <row r="58689" spans="16:30">
      <c r="P58689" s="6"/>
      <c r="AA58689" s="6"/>
      <c r="AC58689" s="6"/>
      <c r="AD58689" s="6"/>
    </row>
    <row r="58690" spans="16:30">
      <c r="P58690" s="6"/>
      <c r="AA58690" s="6"/>
      <c r="AC58690" s="6"/>
      <c r="AD58690" s="6"/>
    </row>
    <row r="58691" spans="16:30">
      <c r="P58691" s="6"/>
      <c r="AA58691" s="6"/>
      <c r="AC58691" s="6"/>
      <c r="AD58691" s="6"/>
    </row>
    <row r="58692" spans="16:30">
      <c r="P58692" s="6"/>
      <c r="AA58692" s="6"/>
      <c r="AC58692" s="6"/>
      <c r="AD58692" s="6"/>
    </row>
    <row r="58693" spans="16:30">
      <c r="P58693" s="6"/>
      <c r="AA58693" s="6"/>
      <c r="AC58693" s="6"/>
      <c r="AD58693" s="6"/>
    </row>
    <row r="58694" spans="16:30">
      <c r="P58694" s="6"/>
      <c r="AA58694" s="6"/>
      <c r="AC58694" s="6"/>
      <c r="AD58694" s="6"/>
    </row>
    <row r="58695" spans="16:30">
      <c r="P58695" s="6"/>
      <c r="AA58695" s="6"/>
      <c r="AC58695" s="6"/>
      <c r="AD58695" s="6"/>
    </row>
    <row r="58696" spans="16:30">
      <c r="P58696" s="6"/>
      <c r="AA58696" s="6"/>
      <c r="AC58696" s="6"/>
      <c r="AD58696" s="6"/>
    </row>
    <row r="58697" spans="16:30">
      <c r="P58697" s="6"/>
      <c r="AA58697" s="6"/>
      <c r="AC58697" s="6"/>
      <c r="AD58697" s="6"/>
    </row>
    <row r="58698" spans="16:30">
      <c r="P58698" s="6"/>
      <c r="AA58698" s="6"/>
      <c r="AC58698" s="6"/>
      <c r="AD58698" s="6"/>
    </row>
    <row r="58699" spans="16:30">
      <c r="P58699" s="6"/>
      <c r="AA58699" s="6"/>
      <c r="AC58699" s="6"/>
      <c r="AD58699" s="6"/>
    </row>
    <row r="58700" spans="16:30">
      <c r="P58700" s="6"/>
      <c r="AA58700" s="6"/>
      <c r="AC58700" s="6"/>
      <c r="AD58700" s="6"/>
    </row>
    <row r="58701" spans="16:30">
      <c r="P58701" s="6"/>
      <c r="AA58701" s="6"/>
      <c r="AC58701" s="6"/>
      <c r="AD58701" s="6"/>
    </row>
    <row r="58702" spans="16:30">
      <c r="P58702" s="6"/>
      <c r="AA58702" s="6"/>
      <c r="AC58702" s="6"/>
      <c r="AD58702" s="6"/>
    </row>
    <row r="58703" spans="16:30">
      <c r="P58703" s="6"/>
      <c r="AA58703" s="6"/>
      <c r="AC58703" s="6"/>
      <c r="AD58703" s="6"/>
    </row>
    <row r="58704" spans="16:30">
      <c r="P58704" s="6"/>
      <c r="AA58704" s="6"/>
      <c r="AC58704" s="6"/>
      <c r="AD58704" s="6"/>
    </row>
    <row r="58705" spans="16:30">
      <c r="P58705" s="6"/>
      <c r="AA58705" s="6"/>
      <c r="AC58705" s="6"/>
      <c r="AD58705" s="6"/>
    </row>
    <row r="58706" spans="16:30">
      <c r="P58706" s="6"/>
      <c r="AA58706" s="6"/>
      <c r="AC58706" s="6"/>
      <c r="AD58706" s="6"/>
    </row>
    <row r="58707" spans="16:30">
      <c r="P58707" s="6"/>
      <c r="AA58707" s="6"/>
      <c r="AC58707" s="6"/>
      <c r="AD58707" s="6"/>
    </row>
    <row r="58708" spans="16:30">
      <c r="P58708" s="6"/>
      <c r="AA58708" s="6"/>
      <c r="AC58708" s="6"/>
      <c r="AD58708" s="6"/>
    </row>
    <row r="58709" spans="16:30">
      <c r="P58709" s="6"/>
      <c r="AA58709" s="6"/>
      <c r="AC58709" s="6"/>
      <c r="AD58709" s="6"/>
    </row>
    <row r="58710" spans="16:30">
      <c r="P58710" s="6"/>
      <c r="AA58710" s="6"/>
      <c r="AC58710" s="6"/>
      <c r="AD58710" s="6"/>
    </row>
    <row r="58711" spans="16:30">
      <c r="P58711" s="6"/>
      <c r="AA58711" s="6"/>
      <c r="AC58711" s="6"/>
      <c r="AD58711" s="6"/>
    </row>
    <row r="58712" spans="16:30">
      <c r="P58712" s="6"/>
      <c r="AA58712" s="6"/>
      <c r="AC58712" s="6"/>
      <c r="AD58712" s="6"/>
    </row>
    <row r="58713" spans="16:30">
      <c r="P58713" s="6"/>
      <c r="AA58713" s="6"/>
      <c r="AC58713" s="6"/>
      <c r="AD58713" s="6"/>
    </row>
    <row r="58714" spans="16:30">
      <c r="P58714" s="6"/>
      <c r="AA58714" s="6"/>
      <c r="AC58714" s="6"/>
      <c r="AD58714" s="6"/>
    </row>
    <row r="58715" spans="16:30">
      <c r="P58715" s="6"/>
      <c r="AA58715" s="6"/>
      <c r="AC58715" s="6"/>
      <c r="AD58715" s="6"/>
    </row>
    <row r="58716" spans="16:30">
      <c r="P58716" s="6"/>
      <c r="AA58716" s="6"/>
      <c r="AC58716" s="6"/>
      <c r="AD58716" s="6"/>
    </row>
    <row r="58717" spans="16:30">
      <c r="P58717" s="6"/>
      <c r="AA58717" s="6"/>
      <c r="AC58717" s="6"/>
      <c r="AD58717" s="6"/>
    </row>
    <row r="58718" spans="16:30">
      <c r="P58718" s="6"/>
      <c r="AA58718" s="6"/>
      <c r="AC58718" s="6"/>
      <c r="AD58718" s="6"/>
    </row>
    <row r="58719" spans="16:30">
      <c r="P58719" s="6"/>
      <c r="AA58719" s="6"/>
      <c r="AC58719" s="6"/>
      <c r="AD58719" s="6"/>
    </row>
    <row r="58720" spans="16:30">
      <c r="P58720" s="6"/>
      <c r="AA58720" s="6"/>
      <c r="AC58720" s="6"/>
      <c r="AD58720" s="6"/>
    </row>
    <row r="58721" spans="16:30">
      <c r="P58721" s="6"/>
      <c r="AA58721" s="6"/>
      <c r="AC58721" s="6"/>
      <c r="AD58721" s="6"/>
    </row>
    <row r="58722" spans="16:30">
      <c r="P58722" s="6"/>
      <c r="AA58722" s="6"/>
      <c r="AC58722" s="6"/>
      <c r="AD58722" s="6"/>
    </row>
    <row r="58723" spans="16:30">
      <c r="P58723" s="6"/>
      <c r="AA58723" s="6"/>
      <c r="AC58723" s="6"/>
      <c r="AD58723" s="6"/>
    </row>
    <row r="58724" spans="16:30">
      <c r="P58724" s="6"/>
      <c r="AA58724" s="6"/>
      <c r="AC58724" s="6"/>
      <c r="AD58724" s="6"/>
    </row>
    <row r="58725" spans="16:30">
      <c r="P58725" s="6"/>
      <c r="AA58725" s="6"/>
      <c r="AC58725" s="6"/>
      <c r="AD58725" s="6"/>
    </row>
    <row r="58726" spans="16:30">
      <c r="P58726" s="6"/>
      <c r="AA58726" s="6"/>
      <c r="AC58726" s="6"/>
      <c r="AD58726" s="6"/>
    </row>
    <row r="58727" spans="16:30">
      <c r="P58727" s="6"/>
      <c r="AA58727" s="6"/>
      <c r="AC58727" s="6"/>
      <c r="AD58727" s="6"/>
    </row>
    <row r="58728" spans="16:30">
      <c r="P58728" s="6"/>
      <c r="AA58728" s="6"/>
      <c r="AC58728" s="6"/>
      <c r="AD58728" s="6"/>
    </row>
    <row r="58729" spans="16:30">
      <c r="P58729" s="6"/>
      <c r="AA58729" s="6"/>
      <c r="AC58729" s="6"/>
      <c r="AD58729" s="6"/>
    </row>
    <row r="58730" spans="16:30">
      <c r="P58730" s="6"/>
      <c r="AA58730" s="6"/>
      <c r="AC58730" s="6"/>
      <c r="AD58730" s="6"/>
    </row>
    <row r="58731" spans="16:30">
      <c r="P58731" s="6"/>
      <c r="AA58731" s="6"/>
      <c r="AC58731" s="6"/>
      <c r="AD58731" s="6"/>
    </row>
    <row r="58732" spans="16:30">
      <c r="P58732" s="6"/>
      <c r="AA58732" s="6"/>
      <c r="AC58732" s="6"/>
      <c r="AD58732" s="6"/>
    </row>
    <row r="58733" spans="16:30">
      <c r="P58733" s="6"/>
      <c r="AA58733" s="6"/>
      <c r="AC58733" s="6"/>
      <c r="AD58733" s="6"/>
    </row>
    <row r="58734" spans="16:30">
      <c r="P58734" s="6"/>
      <c r="AA58734" s="6"/>
      <c r="AC58734" s="6"/>
      <c r="AD58734" s="6"/>
    </row>
    <row r="58735" spans="16:30">
      <c r="P58735" s="6"/>
      <c r="AA58735" s="6"/>
      <c r="AC58735" s="6"/>
      <c r="AD58735" s="6"/>
    </row>
    <row r="58736" spans="16:30">
      <c r="P58736" s="6"/>
      <c r="AA58736" s="6"/>
      <c r="AC58736" s="6"/>
      <c r="AD58736" s="6"/>
    </row>
    <row r="58737" spans="16:30">
      <c r="P58737" s="6"/>
      <c r="AA58737" s="6"/>
      <c r="AC58737" s="6"/>
      <c r="AD58737" s="6"/>
    </row>
    <row r="58738" spans="16:30">
      <c r="P58738" s="6"/>
      <c r="AA58738" s="6"/>
      <c r="AC58738" s="6"/>
      <c r="AD58738" s="6"/>
    </row>
    <row r="58739" spans="16:30">
      <c r="P58739" s="6"/>
      <c r="AA58739" s="6"/>
      <c r="AC58739" s="6"/>
      <c r="AD58739" s="6"/>
    </row>
    <row r="58740" spans="16:30">
      <c r="P58740" s="6"/>
      <c r="AA58740" s="6"/>
      <c r="AC58740" s="6"/>
      <c r="AD58740" s="6"/>
    </row>
    <row r="58741" spans="16:30">
      <c r="P58741" s="6"/>
      <c r="AA58741" s="6"/>
      <c r="AC58741" s="6"/>
      <c r="AD58741" s="6"/>
    </row>
    <row r="58742" spans="16:30">
      <c r="P58742" s="6"/>
      <c r="AA58742" s="6"/>
      <c r="AC58742" s="6"/>
      <c r="AD58742" s="6"/>
    </row>
    <row r="58743" spans="16:30">
      <c r="P58743" s="6"/>
      <c r="AA58743" s="6"/>
      <c r="AC58743" s="6"/>
      <c r="AD58743" s="6"/>
    </row>
    <row r="58744" spans="16:30">
      <c r="P58744" s="6"/>
      <c r="AA58744" s="6"/>
      <c r="AC58744" s="6"/>
      <c r="AD58744" s="6"/>
    </row>
    <row r="58745" spans="16:30">
      <c r="P58745" s="6"/>
      <c r="AA58745" s="6"/>
      <c r="AC58745" s="6"/>
      <c r="AD58745" s="6"/>
    </row>
    <row r="58746" spans="16:30">
      <c r="P58746" s="6"/>
      <c r="AA58746" s="6"/>
      <c r="AC58746" s="6"/>
      <c r="AD58746" s="6"/>
    </row>
    <row r="58747" spans="16:30">
      <c r="P58747" s="6"/>
      <c r="AA58747" s="6"/>
      <c r="AC58747" s="6"/>
      <c r="AD58747" s="6"/>
    </row>
    <row r="58748" spans="16:30">
      <c r="P58748" s="6"/>
      <c r="AA58748" s="6"/>
      <c r="AC58748" s="6"/>
      <c r="AD58748" s="6"/>
    </row>
    <row r="58749" spans="16:30">
      <c r="P58749" s="6"/>
      <c r="AA58749" s="6"/>
      <c r="AC58749" s="6"/>
      <c r="AD58749" s="6"/>
    </row>
    <row r="58750" spans="16:30">
      <c r="P58750" s="6"/>
      <c r="AA58750" s="6"/>
      <c r="AC58750" s="6"/>
      <c r="AD58750" s="6"/>
    </row>
    <row r="58751" spans="16:30">
      <c r="P58751" s="6"/>
      <c r="AA58751" s="6"/>
      <c r="AC58751" s="6"/>
      <c r="AD58751" s="6"/>
    </row>
    <row r="58752" spans="16:30">
      <c r="P58752" s="6"/>
      <c r="AA58752" s="6"/>
      <c r="AC58752" s="6"/>
      <c r="AD58752" s="6"/>
    </row>
    <row r="58753" spans="16:30">
      <c r="P58753" s="6"/>
      <c r="AA58753" s="6"/>
      <c r="AC58753" s="6"/>
      <c r="AD58753" s="6"/>
    </row>
    <row r="58754" spans="16:30">
      <c r="P58754" s="6"/>
      <c r="AA58754" s="6"/>
      <c r="AC58754" s="6"/>
      <c r="AD58754" s="6"/>
    </row>
    <row r="58755" spans="16:30">
      <c r="P58755" s="6"/>
      <c r="AA58755" s="6"/>
      <c r="AC58755" s="6"/>
      <c r="AD58755" s="6"/>
    </row>
    <row r="58756" spans="16:30">
      <c r="P58756" s="6"/>
      <c r="AA58756" s="6"/>
      <c r="AC58756" s="6"/>
      <c r="AD58756" s="6"/>
    </row>
    <row r="58757" spans="16:30">
      <c r="P58757" s="6"/>
      <c r="AA58757" s="6"/>
      <c r="AC58757" s="6"/>
      <c r="AD58757" s="6"/>
    </row>
    <row r="58758" spans="16:30">
      <c r="P58758" s="6"/>
      <c r="AA58758" s="6"/>
      <c r="AC58758" s="6"/>
      <c r="AD58758" s="6"/>
    </row>
    <row r="58759" spans="16:30">
      <c r="P58759" s="6"/>
      <c r="AA58759" s="6"/>
      <c r="AC58759" s="6"/>
      <c r="AD58759" s="6"/>
    </row>
    <row r="58760" spans="16:30">
      <c r="P58760" s="6"/>
      <c r="AA58760" s="6"/>
      <c r="AC58760" s="6"/>
      <c r="AD58760" s="6"/>
    </row>
    <row r="58761" spans="16:30">
      <c r="P58761" s="6"/>
      <c r="AA58761" s="6"/>
      <c r="AC58761" s="6"/>
      <c r="AD58761" s="6"/>
    </row>
    <row r="58762" spans="16:30">
      <c r="P58762" s="6"/>
      <c r="AA58762" s="6"/>
      <c r="AC58762" s="6"/>
      <c r="AD58762" s="6"/>
    </row>
    <row r="58763" spans="16:30">
      <c r="P58763" s="6"/>
      <c r="AA58763" s="6"/>
      <c r="AC58763" s="6"/>
      <c r="AD58763" s="6"/>
    </row>
    <row r="58764" spans="16:30">
      <c r="P58764" s="6"/>
      <c r="AA58764" s="6"/>
      <c r="AC58764" s="6"/>
      <c r="AD58764" s="6"/>
    </row>
    <row r="58765" spans="16:30">
      <c r="P58765" s="6"/>
      <c r="AA58765" s="6"/>
      <c r="AC58765" s="6"/>
      <c r="AD58765" s="6"/>
    </row>
    <row r="58766" spans="16:30">
      <c r="P58766" s="6"/>
      <c r="AA58766" s="6"/>
      <c r="AC58766" s="6"/>
      <c r="AD58766" s="6"/>
    </row>
    <row r="58767" spans="16:30">
      <c r="P58767" s="6"/>
      <c r="AA58767" s="6"/>
      <c r="AC58767" s="6"/>
      <c r="AD58767" s="6"/>
    </row>
    <row r="58768" spans="16:30">
      <c r="P58768" s="6"/>
      <c r="AA58768" s="6"/>
      <c r="AC58768" s="6"/>
      <c r="AD58768" s="6"/>
    </row>
    <row r="58769" spans="16:30">
      <c r="P58769" s="6"/>
      <c r="AA58769" s="6"/>
      <c r="AC58769" s="6"/>
      <c r="AD58769" s="6"/>
    </row>
    <row r="58770" spans="16:30">
      <c r="P58770" s="6"/>
      <c r="AA58770" s="6"/>
      <c r="AC58770" s="6"/>
      <c r="AD58770" s="6"/>
    </row>
    <row r="58771" spans="16:30">
      <c r="P58771" s="6"/>
      <c r="AA58771" s="6"/>
      <c r="AC58771" s="6"/>
      <c r="AD58771" s="6"/>
    </row>
    <row r="58772" spans="16:30">
      <c r="P58772" s="6"/>
      <c r="AA58772" s="6"/>
      <c r="AC58772" s="6"/>
      <c r="AD58772" s="6"/>
    </row>
    <row r="58773" spans="16:30">
      <c r="P58773" s="6"/>
      <c r="AA58773" s="6"/>
      <c r="AC58773" s="6"/>
      <c r="AD58773" s="6"/>
    </row>
    <row r="58774" spans="16:30">
      <c r="P58774" s="6"/>
      <c r="AA58774" s="6"/>
      <c r="AC58774" s="6"/>
      <c r="AD58774" s="6"/>
    </row>
    <row r="58775" spans="16:30">
      <c r="P58775" s="6"/>
      <c r="AA58775" s="6"/>
      <c r="AC58775" s="6"/>
      <c r="AD58775" s="6"/>
    </row>
    <row r="58776" spans="16:30">
      <c r="P58776" s="6"/>
      <c r="AA58776" s="6"/>
      <c r="AC58776" s="6"/>
      <c r="AD58776" s="6"/>
    </row>
    <row r="58777" spans="16:30">
      <c r="P58777" s="6"/>
      <c r="AA58777" s="6"/>
      <c r="AC58777" s="6"/>
      <c r="AD58777" s="6"/>
    </row>
    <row r="58778" spans="16:30">
      <c r="P58778" s="6"/>
      <c r="AA58778" s="6"/>
      <c r="AC58778" s="6"/>
      <c r="AD58778" s="6"/>
    </row>
    <row r="58779" spans="16:30">
      <c r="P58779" s="6"/>
      <c r="AA58779" s="6"/>
      <c r="AC58779" s="6"/>
      <c r="AD58779" s="6"/>
    </row>
    <row r="58780" spans="16:30">
      <c r="P58780" s="6"/>
      <c r="AA58780" s="6"/>
      <c r="AC58780" s="6"/>
      <c r="AD58780" s="6"/>
    </row>
    <row r="58781" spans="16:30">
      <c r="P58781" s="6"/>
      <c r="AA58781" s="6"/>
      <c r="AC58781" s="6"/>
      <c r="AD58781" s="6"/>
    </row>
    <row r="58782" spans="16:30">
      <c r="P58782" s="6"/>
      <c r="AA58782" s="6"/>
      <c r="AC58782" s="6"/>
      <c r="AD58782" s="6"/>
    </row>
    <row r="58783" spans="16:30">
      <c r="P58783" s="6"/>
      <c r="AA58783" s="6"/>
      <c r="AC58783" s="6"/>
      <c r="AD58783" s="6"/>
    </row>
    <row r="58784" spans="16:30">
      <c r="P58784" s="6"/>
      <c r="AA58784" s="6"/>
      <c r="AC58784" s="6"/>
      <c r="AD58784" s="6"/>
    </row>
    <row r="58785" spans="16:30">
      <c r="P58785" s="6"/>
      <c r="AA58785" s="6"/>
      <c r="AC58785" s="6"/>
      <c r="AD58785" s="6"/>
    </row>
    <row r="58786" spans="16:30">
      <c r="P58786" s="6"/>
      <c r="AA58786" s="6"/>
      <c r="AC58786" s="6"/>
      <c r="AD58786" s="6"/>
    </row>
    <row r="58787" spans="16:30">
      <c r="P58787" s="6"/>
      <c r="AA58787" s="6"/>
      <c r="AC58787" s="6"/>
      <c r="AD58787" s="6"/>
    </row>
    <row r="58788" spans="16:30">
      <c r="P58788" s="6"/>
      <c r="AA58788" s="6"/>
      <c r="AC58788" s="6"/>
      <c r="AD58788" s="6"/>
    </row>
    <row r="58789" spans="16:30">
      <c r="P58789" s="6"/>
      <c r="AA58789" s="6"/>
      <c r="AC58789" s="6"/>
      <c r="AD58789" s="6"/>
    </row>
    <row r="58790" spans="16:30">
      <c r="P58790" s="6"/>
      <c r="AA58790" s="6"/>
      <c r="AC58790" s="6"/>
      <c r="AD58790" s="6"/>
    </row>
    <row r="58791" spans="16:30">
      <c r="P58791" s="6"/>
      <c r="AA58791" s="6"/>
      <c r="AC58791" s="6"/>
      <c r="AD58791" s="6"/>
    </row>
    <row r="58792" spans="16:30">
      <c r="P58792" s="6"/>
      <c r="AA58792" s="6"/>
      <c r="AC58792" s="6"/>
      <c r="AD58792" s="6"/>
    </row>
    <row r="58793" spans="16:30">
      <c r="P58793" s="6"/>
      <c r="AA58793" s="6"/>
      <c r="AC58793" s="6"/>
      <c r="AD58793" s="6"/>
    </row>
    <row r="58794" spans="16:30">
      <c r="P58794" s="6"/>
      <c r="AA58794" s="6"/>
      <c r="AC58794" s="6"/>
      <c r="AD58794" s="6"/>
    </row>
    <row r="58795" spans="16:30">
      <c r="P58795" s="6"/>
      <c r="AA58795" s="6"/>
      <c r="AC58795" s="6"/>
      <c r="AD58795" s="6"/>
    </row>
    <row r="58796" spans="16:30">
      <c r="P58796" s="6"/>
      <c r="AA58796" s="6"/>
      <c r="AC58796" s="6"/>
      <c r="AD58796" s="6"/>
    </row>
    <row r="58797" spans="16:30">
      <c r="P58797" s="6"/>
      <c r="AA58797" s="6"/>
      <c r="AC58797" s="6"/>
      <c r="AD58797" s="6"/>
    </row>
    <row r="58798" spans="16:30">
      <c r="P58798" s="6"/>
      <c r="AA58798" s="6"/>
      <c r="AC58798" s="6"/>
      <c r="AD58798" s="6"/>
    </row>
    <row r="58799" spans="16:30">
      <c r="P58799" s="6"/>
      <c r="AA58799" s="6"/>
      <c r="AC58799" s="6"/>
      <c r="AD58799" s="6"/>
    </row>
    <row r="58800" spans="16:30">
      <c r="P58800" s="6"/>
      <c r="AA58800" s="6"/>
      <c r="AC58800" s="6"/>
      <c r="AD58800" s="6"/>
    </row>
    <row r="58801" spans="16:30">
      <c r="P58801" s="6"/>
      <c r="AA58801" s="6"/>
      <c r="AC58801" s="6"/>
      <c r="AD58801" s="6"/>
    </row>
    <row r="58802" spans="16:30">
      <c r="P58802" s="6"/>
      <c r="AA58802" s="6"/>
      <c r="AC58802" s="6"/>
      <c r="AD58802" s="6"/>
    </row>
    <row r="58803" spans="16:30">
      <c r="P58803" s="6"/>
      <c r="AA58803" s="6"/>
      <c r="AC58803" s="6"/>
      <c r="AD58803" s="6"/>
    </row>
    <row r="58804" spans="16:30">
      <c r="P58804" s="6"/>
      <c r="AA58804" s="6"/>
      <c r="AC58804" s="6"/>
      <c r="AD58804" s="6"/>
    </row>
    <row r="58805" spans="16:30">
      <c r="P58805" s="6"/>
      <c r="AA58805" s="6"/>
      <c r="AC58805" s="6"/>
      <c r="AD58805" s="6"/>
    </row>
    <row r="58806" spans="16:30">
      <c r="P58806" s="6"/>
      <c r="AA58806" s="6"/>
      <c r="AC58806" s="6"/>
      <c r="AD58806" s="6"/>
    </row>
    <row r="58807" spans="16:30">
      <c r="P58807" s="6"/>
      <c r="AA58807" s="6"/>
      <c r="AC58807" s="6"/>
      <c r="AD58807" s="6"/>
    </row>
    <row r="58808" spans="16:30">
      <c r="P58808" s="6"/>
      <c r="AA58808" s="6"/>
      <c r="AC58808" s="6"/>
      <c r="AD58808" s="6"/>
    </row>
    <row r="58809" spans="16:30">
      <c r="P58809" s="6"/>
      <c r="AA58809" s="6"/>
      <c r="AC58809" s="6"/>
      <c r="AD58809" s="6"/>
    </row>
    <row r="58810" spans="16:30">
      <c r="P58810" s="6"/>
      <c r="AA58810" s="6"/>
      <c r="AC58810" s="6"/>
      <c r="AD58810" s="6"/>
    </row>
    <row r="58811" spans="16:30">
      <c r="P58811" s="6"/>
      <c r="AA58811" s="6"/>
      <c r="AC58811" s="6"/>
      <c r="AD58811" s="6"/>
    </row>
    <row r="58812" spans="16:30">
      <c r="P58812" s="6"/>
      <c r="AA58812" s="6"/>
      <c r="AC58812" s="6"/>
      <c r="AD58812" s="6"/>
    </row>
    <row r="58813" spans="16:30">
      <c r="P58813" s="6"/>
      <c r="AA58813" s="6"/>
      <c r="AC58813" s="6"/>
      <c r="AD58813" s="6"/>
    </row>
    <row r="58814" spans="16:30">
      <c r="P58814" s="6"/>
      <c r="AA58814" s="6"/>
      <c r="AC58814" s="6"/>
      <c r="AD58814" s="6"/>
    </row>
    <row r="58815" spans="16:30">
      <c r="P58815" s="6"/>
      <c r="AA58815" s="6"/>
      <c r="AC58815" s="6"/>
      <c r="AD58815" s="6"/>
    </row>
    <row r="58816" spans="16:30">
      <c r="P58816" s="6"/>
      <c r="AA58816" s="6"/>
      <c r="AC58816" s="6"/>
      <c r="AD58816" s="6"/>
    </row>
    <row r="58817" spans="16:30">
      <c r="P58817" s="6"/>
      <c r="AA58817" s="6"/>
      <c r="AC58817" s="6"/>
      <c r="AD58817" s="6"/>
    </row>
    <row r="58818" spans="16:30">
      <c r="P58818" s="6"/>
      <c r="AA58818" s="6"/>
      <c r="AC58818" s="6"/>
      <c r="AD58818" s="6"/>
    </row>
    <row r="58819" spans="16:30">
      <c r="P58819" s="6"/>
      <c r="AA58819" s="6"/>
      <c r="AC58819" s="6"/>
      <c r="AD58819" s="6"/>
    </row>
    <row r="58820" spans="16:30">
      <c r="P58820" s="6"/>
      <c r="AA58820" s="6"/>
      <c r="AC58820" s="6"/>
      <c r="AD58820" s="6"/>
    </row>
    <row r="58821" spans="16:30">
      <c r="P58821" s="6"/>
      <c r="AA58821" s="6"/>
      <c r="AC58821" s="6"/>
      <c r="AD58821" s="6"/>
    </row>
    <row r="58822" spans="16:30">
      <c r="P58822" s="6"/>
      <c r="AA58822" s="6"/>
      <c r="AC58822" s="6"/>
      <c r="AD58822" s="6"/>
    </row>
    <row r="58823" spans="16:30">
      <c r="P58823" s="6"/>
      <c r="AA58823" s="6"/>
      <c r="AC58823" s="6"/>
      <c r="AD58823" s="6"/>
    </row>
    <row r="58824" spans="16:30">
      <c r="P58824" s="6"/>
      <c r="AA58824" s="6"/>
      <c r="AC58824" s="6"/>
      <c r="AD58824" s="6"/>
    </row>
    <row r="58825" spans="16:30">
      <c r="P58825" s="6"/>
      <c r="AA58825" s="6"/>
      <c r="AC58825" s="6"/>
      <c r="AD58825" s="6"/>
    </row>
    <row r="58826" spans="16:30">
      <c r="P58826" s="6"/>
      <c r="AA58826" s="6"/>
      <c r="AC58826" s="6"/>
      <c r="AD58826" s="6"/>
    </row>
    <row r="58827" spans="16:30">
      <c r="P58827" s="6"/>
      <c r="AA58827" s="6"/>
      <c r="AC58827" s="6"/>
      <c r="AD58827" s="6"/>
    </row>
    <row r="58828" spans="16:30">
      <c r="P58828" s="6"/>
      <c r="AA58828" s="6"/>
      <c r="AC58828" s="6"/>
      <c r="AD58828" s="6"/>
    </row>
    <row r="58829" spans="16:30">
      <c r="P58829" s="6"/>
      <c r="AA58829" s="6"/>
      <c r="AC58829" s="6"/>
      <c r="AD58829" s="6"/>
    </row>
    <row r="58830" spans="16:30">
      <c r="P58830" s="6"/>
      <c r="AA58830" s="6"/>
      <c r="AC58830" s="6"/>
      <c r="AD58830" s="6"/>
    </row>
    <row r="58831" spans="16:30">
      <c r="P58831" s="6"/>
      <c r="AA58831" s="6"/>
      <c r="AC58831" s="6"/>
      <c r="AD58831" s="6"/>
    </row>
    <row r="58832" spans="16:30">
      <c r="P58832" s="6"/>
      <c r="AA58832" s="6"/>
      <c r="AC58832" s="6"/>
      <c r="AD58832" s="6"/>
    </row>
    <row r="58833" spans="16:30">
      <c r="P58833" s="6"/>
      <c r="AA58833" s="6"/>
      <c r="AC58833" s="6"/>
      <c r="AD58833" s="6"/>
    </row>
    <row r="58834" spans="16:30">
      <c r="P58834" s="6"/>
      <c r="AA58834" s="6"/>
      <c r="AC58834" s="6"/>
      <c r="AD58834" s="6"/>
    </row>
    <row r="58835" spans="16:30">
      <c r="P58835" s="6"/>
      <c r="AA58835" s="6"/>
      <c r="AC58835" s="6"/>
      <c r="AD58835" s="6"/>
    </row>
    <row r="58836" spans="16:30">
      <c r="P58836" s="6"/>
      <c r="AA58836" s="6"/>
      <c r="AC58836" s="6"/>
      <c r="AD58836" s="6"/>
    </row>
    <row r="58837" spans="16:30">
      <c r="P58837" s="6"/>
      <c r="AA58837" s="6"/>
      <c r="AC58837" s="6"/>
      <c r="AD58837" s="6"/>
    </row>
    <row r="58838" spans="16:30">
      <c r="P58838" s="6"/>
      <c r="AA58838" s="6"/>
      <c r="AC58838" s="6"/>
      <c r="AD58838" s="6"/>
    </row>
    <row r="58839" spans="16:30">
      <c r="P58839" s="6"/>
      <c r="AA58839" s="6"/>
      <c r="AC58839" s="6"/>
      <c r="AD58839" s="6"/>
    </row>
    <row r="58840" spans="16:30">
      <c r="P58840" s="6"/>
      <c r="AA58840" s="6"/>
      <c r="AC58840" s="6"/>
      <c r="AD58840" s="6"/>
    </row>
    <row r="58841" spans="16:30">
      <c r="P58841" s="6"/>
      <c r="AA58841" s="6"/>
      <c r="AC58841" s="6"/>
      <c r="AD58841" s="6"/>
    </row>
    <row r="58842" spans="16:30">
      <c r="P58842" s="6"/>
      <c r="AA58842" s="6"/>
      <c r="AC58842" s="6"/>
      <c r="AD58842" s="6"/>
    </row>
    <row r="58843" spans="16:30">
      <c r="P58843" s="6"/>
      <c r="AA58843" s="6"/>
      <c r="AC58843" s="6"/>
      <c r="AD58843" s="6"/>
    </row>
    <row r="58844" spans="16:30">
      <c r="P58844" s="6"/>
      <c r="AA58844" s="6"/>
      <c r="AC58844" s="6"/>
      <c r="AD58844" s="6"/>
    </row>
    <row r="58845" spans="16:30">
      <c r="P58845" s="6"/>
      <c r="AA58845" s="6"/>
      <c r="AC58845" s="6"/>
      <c r="AD58845" s="6"/>
    </row>
    <row r="58846" spans="16:30">
      <c r="P58846" s="6"/>
      <c r="AA58846" s="6"/>
      <c r="AC58846" s="6"/>
      <c r="AD58846" s="6"/>
    </row>
    <row r="58847" spans="16:30">
      <c r="P58847" s="6"/>
      <c r="AA58847" s="6"/>
      <c r="AC58847" s="6"/>
      <c r="AD58847" s="6"/>
    </row>
    <row r="58848" spans="16:30">
      <c r="P58848" s="6"/>
      <c r="AA58848" s="6"/>
      <c r="AC58848" s="6"/>
      <c r="AD58848" s="6"/>
    </row>
    <row r="58849" spans="16:30">
      <c r="P58849" s="6"/>
      <c r="AA58849" s="6"/>
      <c r="AC58849" s="6"/>
      <c r="AD58849" s="6"/>
    </row>
    <row r="58850" spans="16:30">
      <c r="P58850" s="6"/>
      <c r="AA58850" s="6"/>
      <c r="AC58850" s="6"/>
      <c r="AD58850" s="6"/>
    </row>
    <row r="58851" spans="16:30">
      <c r="P58851" s="6"/>
      <c r="AA58851" s="6"/>
      <c r="AC58851" s="6"/>
      <c r="AD58851" s="6"/>
    </row>
    <row r="58852" spans="16:30">
      <c r="P58852" s="6"/>
      <c r="AA58852" s="6"/>
      <c r="AC58852" s="6"/>
      <c r="AD58852" s="6"/>
    </row>
    <row r="58853" spans="16:30">
      <c r="P58853" s="6"/>
      <c r="AA58853" s="6"/>
      <c r="AC58853" s="6"/>
      <c r="AD58853" s="6"/>
    </row>
    <row r="58854" spans="16:30">
      <c r="P58854" s="6"/>
      <c r="AA58854" s="6"/>
      <c r="AC58854" s="6"/>
      <c r="AD58854" s="6"/>
    </row>
    <row r="58855" spans="16:30">
      <c r="P58855" s="6"/>
      <c r="AA58855" s="6"/>
      <c r="AC58855" s="6"/>
      <c r="AD58855" s="6"/>
    </row>
    <row r="58856" spans="16:30">
      <c r="P58856" s="6"/>
      <c r="AA58856" s="6"/>
      <c r="AC58856" s="6"/>
      <c r="AD58856" s="6"/>
    </row>
    <row r="58857" spans="16:30">
      <c r="P58857" s="6"/>
      <c r="AA58857" s="6"/>
      <c r="AC58857" s="6"/>
      <c r="AD58857" s="6"/>
    </row>
    <row r="58858" spans="16:30">
      <c r="P58858" s="6"/>
      <c r="AA58858" s="6"/>
      <c r="AC58858" s="6"/>
      <c r="AD58858" s="6"/>
    </row>
    <row r="58859" spans="16:30">
      <c r="P58859" s="6"/>
      <c r="AA58859" s="6"/>
      <c r="AC58859" s="6"/>
      <c r="AD58859" s="6"/>
    </row>
    <row r="58860" spans="16:30">
      <c r="P58860" s="6"/>
      <c r="AA58860" s="6"/>
      <c r="AC58860" s="6"/>
      <c r="AD58860" s="6"/>
    </row>
    <row r="58861" spans="16:30">
      <c r="P58861" s="6"/>
      <c r="AA58861" s="6"/>
      <c r="AC58861" s="6"/>
      <c r="AD58861" s="6"/>
    </row>
    <row r="58862" spans="16:30">
      <c r="P58862" s="6"/>
      <c r="AA58862" s="6"/>
      <c r="AC58862" s="6"/>
      <c r="AD58862" s="6"/>
    </row>
    <row r="58863" spans="16:30">
      <c r="P58863" s="6"/>
      <c r="AA58863" s="6"/>
      <c r="AC58863" s="6"/>
      <c r="AD58863" s="6"/>
    </row>
    <row r="58864" spans="16:30">
      <c r="P58864" s="6"/>
      <c r="AA58864" s="6"/>
      <c r="AC58864" s="6"/>
      <c r="AD58864" s="6"/>
    </row>
    <row r="58865" spans="16:30">
      <c r="P58865" s="6"/>
      <c r="AA58865" s="6"/>
      <c r="AC58865" s="6"/>
      <c r="AD58865" s="6"/>
    </row>
    <row r="58866" spans="16:30">
      <c r="P58866" s="6"/>
      <c r="AA58866" s="6"/>
      <c r="AC58866" s="6"/>
      <c r="AD58866" s="6"/>
    </row>
    <row r="58867" spans="16:30">
      <c r="P58867" s="6"/>
      <c r="AA58867" s="6"/>
      <c r="AC58867" s="6"/>
      <c r="AD58867" s="6"/>
    </row>
    <row r="58868" spans="16:30">
      <c r="P58868" s="6"/>
      <c r="AA58868" s="6"/>
      <c r="AC58868" s="6"/>
      <c r="AD58868" s="6"/>
    </row>
    <row r="58869" spans="16:30">
      <c r="P58869" s="6"/>
      <c r="AA58869" s="6"/>
      <c r="AC58869" s="6"/>
      <c r="AD58869" s="6"/>
    </row>
    <row r="58870" spans="16:30">
      <c r="P58870" s="6"/>
      <c r="AA58870" s="6"/>
      <c r="AC58870" s="6"/>
      <c r="AD58870" s="6"/>
    </row>
    <row r="58871" spans="16:30">
      <c r="P58871" s="6"/>
      <c r="AA58871" s="6"/>
      <c r="AC58871" s="6"/>
      <c r="AD58871" s="6"/>
    </row>
    <row r="58872" spans="16:30">
      <c r="P58872" s="6"/>
      <c r="AA58872" s="6"/>
      <c r="AC58872" s="6"/>
      <c r="AD58872" s="6"/>
    </row>
    <row r="58873" spans="16:30">
      <c r="P58873" s="6"/>
      <c r="AA58873" s="6"/>
      <c r="AC58873" s="6"/>
      <c r="AD58873" s="6"/>
    </row>
    <row r="58874" spans="16:30">
      <c r="P58874" s="6"/>
      <c r="AA58874" s="6"/>
      <c r="AC58874" s="6"/>
      <c r="AD58874" s="6"/>
    </row>
    <row r="58875" spans="16:30">
      <c r="P58875" s="6"/>
      <c r="AA58875" s="6"/>
      <c r="AC58875" s="6"/>
      <c r="AD58875" s="6"/>
    </row>
    <row r="58876" spans="16:30">
      <c r="P58876" s="6"/>
      <c r="AA58876" s="6"/>
      <c r="AC58876" s="6"/>
      <c r="AD58876" s="6"/>
    </row>
    <row r="58877" spans="16:30">
      <c r="P58877" s="6"/>
      <c r="AA58877" s="6"/>
      <c r="AC58877" s="6"/>
      <c r="AD58877" s="6"/>
    </row>
    <row r="58878" spans="16:30">
      <c r="P58878" s="6"/>
      <c r="AA58878" s="6"/>
      <c r="AC58878" s="6"/>
      <c r="AD58878" s="6"/>
    </row>
    <row r="58879" spans="16:30">
      <c r="P58879" s="6"/>
      <c r="AA58879" s="6"/>
      <c r="AC58879" s="6"/>
      <c r="AD58879" s="6"/>
    </row>
    <row r="58880" spans="16:30">
      <c r="P58880" s="6"/>
      <c r="AA58880" s="6"/>
      <c r="AC58880" s="6"/>
      <c r="AD58880" s="6"/>
    </row>
    <row r="58881" spans="16:30">
      <c r="P58881" s="6"/>
      <c r="AA58881" s="6"/>
      <c r="AC58881" s="6"/>
      <c r="AD58881" s="6"/>
    </row>
    <row r="58882" spans="16:30">
      <c r="P58882" s="6"/>
      <c r="AA58882" s="6"/>
      <c r="AC58882" s="6"/>
      <c r="AD58882" s="6"/>
    </row>
    <row r="58883" spans="16:30">
      <c r="P58883" s="6"/>
      <c r="AA58883" s="6"/>
      <c r="AC58883" s="6"/>
      <c r="AD58883" s="6"/>
    </row>
    <row r="58884" spans="16:30">
      <c r="P58884" s="6"/>
      <c r="AA58884" s="6"/>
      <c r="AC58884" s="6"/>
      <c r="AD58884" s="6"/>
    </row>
    <row r="58885" spans="16:30">
      <c r="P58885" s="6"/>
      <c r="AA58885" s="6"/>
      <c r="AC58885" s="6"/>
      <c r="AD58885" s="6"/>
    </row>
    <row r="58886" spans="16:30">
      <c r="P58886" s="6"/>
      <c r="AA58886" s="6"/>
      <c r="AC58886" s="6"/>
      <c r="AD58886" s="6"/>
    </row>
    <row r="58887" spans="16:30">
      <c r="P58887" s="6"/>
      <c r="AA58887" s="6"/>
      <c r="AC58887" s="6"/>
      <c r="AD58887" s="6"/>
    </row>
    <row r="58888" spans="16:30">
      <c r="P58888" s="6"/>
      <c r="AA58888" s="6"/>
      <c r="AC58888" s="6"/>
      <c r="AD58888" s="6"/>
    </row>
    <row r="58889" spans="16:30">
      <c r="P58889" s="6"/>
      <c r="AA58889" s="6"/>
      <c r="AC58889" s="6"/>
      <c r="AD58889" s="6"/>
    </row>
    <row r="58890" spans="16:30">
      <c r="P58890" s="6"/>
      <c r="AA58890" s="6"/>
      <c r="AC58890" s="6"/>
      <c r="AD58890" s="6"/>
    </row>
    <row r="58891" spans="16:30">
      <c r="P58891" s="6"/>
      <c r="AA58891" s="6"/>
      <c r="AC58891" s="6"/>
      <c r="AD58891" s="6"/>
    </row>
    <row r="58892" spans="16:30">
      <c r="P58892" s="6"/>
      <c r="AA58892" s="6"/>
      <c r="AC58892" s="6"/>
      <c r="AD58892" s="6"/>
    </row>
    <row r="58893" spans="16:30">
      <c r="P58893" s="6"/>
      <c r="AA58893" s="6"/>
      <c r="AC58893" s="6"/>
      <c r="AD58893" s="6"/>
    </row>
    <row r="58894" spans="16:30">
      <c r="P58894" s="6"/>
      <c r="AA58894" s="6"/>
      <c r="AC58894" s="6"/>
      <c r="AD58894" s="6"/>
    </row>
    <row r="58895" spans="16:30">
      <c r="P58895" s="6"/>
      <c r="AA58895" s="6"/>
      <c r="AC58895" s="6"/>
      <c r="AD58895" s="6"/>
    </row>
    <row r="58896" spans="16:30">
      <c r="P58896" s="6"/>
      <c r="AA58896" s="6"/>
      <c r="AC58896" s="6"/>
      <c r="AD58896" s="6"/>
    </row>
    <row r="58897" spans="16:30">
      <c r="P58897" s="6"/>
      <c r="AA58897" s="6"/>
      <c r="AC58897" s="6"/>
      <c r="AD58897" s="6"/>
    </row>
    <row r="58898" spans="16:30">
      <c r="P58898" s="6"/>
      <c r="AA58898" s="6"/>
      <c r="AC58898" s="6"/>
      <c r="AD58898" s="6"/>
    </row>
    <row r="58899" spans="16:30">
      <c r="P58899" s="6"/>
      <c r="AA58899" s="6"/>
      <c r="AC58899" s="6"/>
      <c r="AD58899" s="6"/>
    </row>
    <row r="58900" spans="16:30">
      <c r="P58900" s="6"/>
      <c r="AA58900" s="6"/>
      <c r="AC58900" s="6"/>
      <c r="AD58900" s="6"/>
    </row>
    <row r="58901" spans="16:30">
      <c r="P58901" s="6"/>
      <c r="AA58901" s="6"/>
      <c r="AC58901" s="6"/>
      <c r="AD58901" s="6"/>
    </row>
    <row r="58902" spans="16:30">
      <c r="P58902" s="6"/>
      <c r="AA58902" s="6"/>
      <c r="AC58902" s="6"/>
      <c r="AD58902" s="6"/>
    </row>
    <row r="58903" spans="16:30">
      <c r="P58903" s="6"/>
      <c r="AA58903" s="6"/>
      <c r="AC58903" s="6"/>
      <c r="AD58903" s="6"/>
    </row>
    <row r="58904" spans="16:30">
      <c r="P58904" s="6"/>
      <c r="AA58904" s="6"/>
      <c r="AC58904" s="6"/>
      <c r="AD58904" s="6"/>
    </row>
    <row r="58905" spans="16:30">
      <c r="P58905" s="6"/>
      <c r="AA58905" s="6"/>
      <c r="AC58905" s="6"/>
      <c r="AD58905" s="6"/>
    </row>
    <row r="58906" spans="16:30">
      <c r="P58906" s="6"/>
      <c r="AA58906" s="6"/>
      <c r="AC58906" s="6"/>
      <c r="AD58906" s="6"/>
    </row>
    <row r="58907" spans="16:30">
      <c r="P58907" s="6"/>
      <c r="AA58907" s="6"/>
      <c r="AC58907" s="6"/>
      <c r="AD58907" s="6"/>
    </row>
    <row r="58908" spans="16:30">
      <c r="P58908" s="6"/>
      <c r="AA58908" s="6"/>
      <c r="AC58908" s="6"/>
      <c r="AD58908" s="6"/>
    </row>
    <row r="58909" spans="16:30">
      <c r="P58909" s="6"/>
      <c r="AA58909" s="6"/>
      <c r="AC58909" s="6"/>
      <c r="AD58909" s="6"/>
    </row>
    <row r="58910" spans="16:30">
      <c r="P58910" s="6"/>
      <c r="AA58910" s="6"/>
      <c r="AC58910" s="6"/>
      <c r="AD58910" s="6"/>
    </row>
    <row r="58911" spans="16:30">
      <c r="P58911" s="6"/>
      <c r="AA58911" s="6"/>
      <c r="AC58911" s="6"/>
      <c r="AD58911" s="6"/>
    </row>
    <row r="58912" spans="16:30">
      <c r="P58912" s="6"/>
      <c r="AA58912" s="6"/>
      <c r="AC58912" s="6"/>
      <c r="AD58912" s="6"/>
    </row>
    <row r="58913" spans="16:30">
      <c r="P58913" s="6"/>
      <c r="AA58913" s="6"/>
      <c r="AC58913" s="6"/>
      <c r="AD58913" s="6"/>
    </row>
    <row r="58914" spans="16:30">
      <c r="P58914" s="6"/>
      <c r="AA58914" s="6"/>
      <c r="AC58914" s="6"/>
      <c r="AD58914" s="6"/>
    </row>
    <row r="58915" spans="16:30">
      <c r="P58915" s="6"/>
      <c r="AA58915" s="6"/>
      <c r="AC58915" s="6"/>
      <c r="AD58915" s="6"/>
    </row>
    <row r="58916" spans="16:30">
      <c r="P58916" s="6"/>
      <c r="AA58916" s="6"/>
      <c r="AC58916" s="6"/>
      <c r="AD58916" s="6"/>
    </row>
    <row r="58917" spans="16:30">
      <c r="P58917" s="6"/>
      <c r="AA58917" s="6"/>
      <c r="AC58917" s="6"/>
      <c r="AD58917" s="6"/>
    </row>
    <row r="58918" spans="16:30">
      <c r="P58918" s="6"/>
      <c r="AA58918" s="6"/>
      <c r="AC58918" s="6"/>
      <c r="AD58918" s="6"/>
    </row>
    <row r="58919" spans="16:30">
      <c r="P58919" s="6"/>
      <c r="AA58919" s="6"/>
      <c r="AC58919" s="6"/>
      <c r="AD58919" s="6"/>
    </row>
    <row r="58920" spans="16:30">
      <c r="P58920" s="6"/>
      <c r="AA58920" s="6"/>
      <c r="AC58920" s="6"/>
      <c r="AD58920" s="6"/>
    </row>
    <row r="58921" spans="16:30">
      <c r="P58921" s="6"/>
      <c r="AA58921" s="6"/>
      <c r="AC58921" s="6"/>
      <c r="AD58921" s="6"/>
    </row>
    <row r="58922" spans="16:30">
      <c r="P58922" s="6"/>
      <c r="AA58922" s="6"/>
      <c r="AC58922" s="6"/>
      <c r="AD58922" s="6"/>
    </row>
    <row r="58923" spans="16:30">
      <c r="P58923" s="6"/>
      <c r="AA58923" s="6"/>
      <c r="AC58923" s="6"/>
      <c r="AD58923" s="6"/>
    </row>
    <row r="58924" spans="16:30">
      <c r="P58924" s="6"/>
      <c r="AA58924" s="6"/>
      <c r="AC58924" s="6"/>
      <c r="AD58924" s="6"/>
    </row>
    <row r="58925" spans="16:30">
      <c r="P58925" s="6"/>
      <c r="AA58925" s="6"/>
      <c r="AC58925" s="6"/>
      <c r="AD58925" s="6"/>
    </row>
    <row r="58926" spans="16:30">
      <c r="P58926" s="6"/>
      <c r="AA58926" s="6"/>
      <c r="AC58926" s="6"/>
      <c r="AD58926" s="6"/>
    </row>
    <row r="58927" spans="16:30">
      <c r="P58927" s="6"/>
      <c r="AA58927" s="6"/>
      <c r="AC58927" s="6"/>
      <c r="AD58927" s="6"/>
    </row>
    <row r="58928" spans="16:30">
      <c r="P58928" s="6"/>
      <c r="AA58928" s="6"/>
      <c r="AC58928" s="6"/>
      <c r="AD58928" s="6"/>
    </row>
    <row r="58929" spans="16:30">
      <c r="P58929" s="6"/>
      <c r="AA58929" s="6"/>
      <c r="AC58929" s="6"/>
      <c r="AD58929" s="6"/>
    </row>
    <row r="58930" spans="16:30">
      <c r="P58930" s="6"/>
      <c r="AA58930" s="6"/>
      <c r="AC58930" s="6"/>
      <c r="AD58930" s="6"/>
    </row>
    <row r="58931" spans="16:30">
      <c r="P58931" s="6"/>
      <c r="AA58931" s="6"/>
      <c r="AC58931" s="6"/>
      <c r="AD58931" s="6"/>
    </row>
    <row r="58932" spans="16:30">
      <c r="P58932" s="6"/>
      <c r="AA58932" s="6"/>
      <c r="AC58932" s="6"/>
      <c r="AD58932" s="6"/>
    </row>
    <row r="58933" spans="16:30">
      <c r="P58933" s="6"/>
      <c r="AA58933" s="6"/>
      <c r="AC58933" s="6"/>
      <c r="AD58933" s="6"/>
    </row>
    <row r="58934" spans="16:30">
      <c r="P58934" s="6"/>
      <c r="AA58934" s="6"/>
      <c r="AC58934" s="6"/>
      <c r="AD58934" s="6"/>
    </row>
    <row r="58935" spans="16:30">
      <c r="P58935" s="6"/>
      <c r="AA58935" s="6"/>
      <c r="AC58935" s="6"/>
      <c r="AD58935" s="6"/>
    </row>
    <row r="58936" spans="16:30">
      <c r="P58936" s="6"/>
      <c r="AA58936" s="6"/>
      <c r="AC58936" s="6"/>
      <c r="AD58936" s="6"/>
    </row>
    <row r="58937" spans="16:30">
      <c r="P58937" s="6"/>
      <c r="AA58937" s="6"/>
      <c r="AC58937" s="6"/>
      <c r="AD58937" s="6"/>
    </row>
    <row r="58938" spans="16:30">
      <c r="P58938" s="6"/>
      <c r="AA58938" s="6"/>
      <c r="AC58938" s="6"/>
      <c r="AD58938" s="6"/>
    </row>
    <row r="58939" spans="16:30">
      <c r="P58939" s="6"/>
      <c r="AA58939" s="6"/>
      <c r="AC58939" s="6"/>
      <c r="AD58939" s="6"/>
    </row>
    <row r="58940" spans="16:30">
      <c r="P58940" s="6"/>
      <c r="AA58940" s="6"/>
      <c r="AC58940" s="6"/>
      <c r="AD58940" s="6"/>
    </row>
    <row r="58941" spans="16:30">
      <c r="P58941" s="6"/>
      <c r="AA58941" s="6"/>
      <c r="AC58941" s="6"/>
      <c r="AD58941" s="6"/>
    </row>
    <row r="58942" spans="16:30">
      <c r="P58942" s="6"/>
      <c r="AA58942" s="6"/>
      <c r="AC58942" s="6"/>
      <c r="AD58942" s="6"/>
    </row>
    <row r="58943" spans="16:30">
      <c r="P58943" s="6"/>
      <c r="AA58943" s="6"/>
      <c r="AC58943" s="6"/>
      <c r="AD58943" s="6"/>
    </row>
    <row r="58944" spans="16:30">
      <c r="P58944" s="6"/>
      <c r="AA58944" s="6"/>
      <c r="AC58944" s="6"/>
      <c r="AD58944" s="6"/>
    </row>
    <row r="58945" spans="16:30">
      <c r="P58945" s="6"/>
      <c r="AA58945" s="6"/>
      <c r="AC58945" s="6"/>
      <c r="AD58945" s="6"/>
    </row>
    <row r="58946" spans="16:30">
      <c r="P58946" s="6"/>
      <c r="AA58946" s="6"/>
      <c r="AC58946" s="6"/>
      <c r="AD58946" s="6"/>
    </row>
    <row r="58947" spans="16:30">
      <c r="P58947" s="6"/>
      <c r="AA58947" s="6"/>
      <c r="AC58947" s="6"/>
      <c r="AD58947" s="6"/>
    </row>
    <row r="58948" spans="16:30">
      <c r="P58948" s="6"/>
      <c r="AA58948" s="6"/>
      <c r="AC58948" s="6"/>
      <c r="AD58948" s="6"/>
    </row>
    <row r="58949" spans="16:30">
      <c r="P58949" s="6"/>
      <c r="AA58949" s="6"/>
      <c r="AC58949" s="6"/>
      <c r="AD58949" s="6"/>
    </row>
    <row r="58950" spans="16:30">
      <c r="P58950" s="6"/>
      <c r="AA58950" s="6"/>
      <c r="AC58950" s="6"/>
      <c r="AD58950" s="6"/>
    </row>
    <row r="58951" spans="16:30">
      <c r="P58951" s="6"/>
      <c r="AA58951" s="6"/>
      <c r="AC58951" s="6"/>
      <c r="AD58951" s="6"/>
    </row>
    <row r="58952" spans="16:30">
      <c r="P58952" s="6"/>
      <c r="AA58952" s="6"/>
      <c r="AC58952" s="6"/>
      <c r="AD58952" s="6"/>
    </row>
    <row r="58953" spans="16:30">
      <c r="P58953" s="6"/>
      <c r="AA58953" s="6"/>
      <c r="AC58953" s="6"/>
      <c r="AD58953" s="6"/>
    </row>
    <row r="58954" spans="16:30">
      <c r="P58954" s="6"/>
      <c r="AA58954" s="6"/>
      <c r="AC58954" s="6"/>
      <c r="AD58954" s="6"/>
    </row>
    <row r="58955" spans="16:30">
      <c r="P58955" s="6"/>
      <c r="AA58955" s="6"/>
      <c r="AC58955" s="6"/>
      <c r="AD58955" s="6"/>
    </row>
    <row r="58956" spans="16:30">
      <c r="P58956" s="6"/>
      <c r="AA58956" s="6"/>
      <c r="AC58956" s="6"/>
      <c r="AD58956" s="6"/>
    </row>
    <row r="58957" spans="16:30">
      <c r="P58957" s="6"/>
      <c r="AA58957" s="6"/>
      <c r="AC58957" s="6"/>
      <c r="AD58957" s="6"/>
    </row>
    <row r="58958" spans="16:30">
      <c r="P58958" s="6"/>
      <c r="AA58958" s="6"/>
      <c r="AC58958" s="6"/>
      <c r="AD58958" s="6"/>
    </row>
    <row r="58959" spans="16:30">
      <c r="P58959" s="6"/>
      <c r="AA58959" s="6"/>
      <c r="AC58959" s="6"/>
      <c r="AD58959" s="6"/>
    </row>
    <row r="58960" spans="16:30">
      <c r="P58960" s="6"/>
      <c r="AA58960" s="6"/>
      <c r="AC58960" s="6"/>
      <c r="AD58960" s="6"/>
    </row>
    <row r="58961" spans="16:30">
      <c r="P58961" s="6"/>
      <c r="AA58961" s="6"/>
      <c r="AC58961" s="6"/>
      <c r="AD58961" s="6"/>
    </row>
    <row r="58962" spans="16:30">
      <c r="P58962" s="6"/>
      <c r="AA58962" s="6"/>
      <c r="AC58962" s="6"/>
      <c r="AD58962" s="6"/>
    </row>
    <row r="58963" spans="16:30">
      <c r="P58963" s="6"/>
      <c r="AA58963" s="6"/>
      <c r="AC58963" s="6"/>
      <c r="AD58963" s="6"/>
    </row>
    <row r="58964" spans="16:30">
      <c r="P58964" s="6"/>
      <c r="AA58964" s="6"/>
      <c r="AC58964" s="6"/>
      <c r="AD58964" s="6"/>
    </row>
    <row r="58965" spans="16:30">
      <c r="P58965" s="6"/>
      <c r="AA58965" s="6"/>
      <c r="AC58965" s="6"/>
      <c r="AD58965" s="6"/>
    </row>
    <row r="58966" spans="16:30">
      <c r="P58966" s="6"/>
      <c r="AA58966" s="6"/>
      <c r="AC58966" s="6"/>
      <c r="AD58966" s="6"/>
    </row>
    <row r="58967" spans="16:30">
      <c r="P58967" s="6"/>
      <c r="AA58967" s="6"/>
      <c r="AC58967" s="6"/>
      <c r="AD58967" s="6"/>
    </row>
    <row r="58968" spans="16:30">
      <c r="P58968" s="6"/>
      <c r="AA58968" s="6"/>
      <c r="AC58968" s="6"/>
      <c r="AD58968" s="6"/>
    </row>
    <row r="58969" spans="16:30">
      <c r="P58969" s="6"/>
      <c r="AA58969" s="6"/>
      <c r="AC58969" s="6"/>
      <c r="AD58969" s="6"/>
    </row>
    <row r="58970" spans="16:30">
      <c r="P58970" s="6"/>
      <c r="AA58970" s="6"/>
      <c r="AC58970" s="6"/>
      <c r="AD58970" s="6"/>
    </row>
    <row r="58971" spans="16:30">
      <c r="P58971" s="6"/>
      <c r="AA58971" s="6"/>
      <c r="AC58971" s="6"/>
      <c r="AD58971" s="6"/>
    </row>
    <row r="58972" spans="16:30">
      <c r="P58972" s="6"/>
      <c r="AA58972" s="6"/>
      <c r="AC58972" s="6"/>
      <c r="AD58972" s="6"/>
    </row>
    <row r="58973" spans="16:30">
      <c r="P58973" s="6"/>
      <c r="AA58973" s="6"/>
      <c r="AC58973" s="6"/>
      <c r="AD58973" s="6"/>
    </row>
    <row r="58974" spans="16:30">
      <c r="P58974" s="6"/>
      <c r="AA58974" s="6"/>
      <c r="AC58974" s="6"/>
      <c r="AD58974" s="6"/>
    </row>
    <row r="58975" spans="16:30">
      <c r="P58975" s="6"/>
      <c r="AA58975" s="6"/>
      <c r="AC58975" s="6"/>
      <c r="AD58975" s="6"/>
    </row>
    <row r="58976" spans="16:30">
      <c r="P58976" s="6"/>
      <c r="AA58976" s="6"/>
      <c r="AC58976" s="6"/>
      <c r="AD58976" s="6"/>
    </row>
    <row r="58977" spans="16:30">
      <c r="P58977" s="6"/>
      <c r="AA58977" s="6"/>
      <c r="AC58977" s="6"/>
      <c r="AD58977" s="6"/>
    </row>
    <row r="58978" spans="16:30">
      <c r="P58978" s="6"/>
      <c r="AA58978" s="6"/>
      <c r="AC58978" s="6"/>
      <c r="AD58978" s="6"/>
    </row>
    <row r="58979" spans="16:30">
      <c r="P58979" s="6"/>
      <c r="AA58979" s="6"/>
      <c r="AC58979" s="6"/>
      <c r="AD58979" s="6"/>
    </row>
    <row r="58980" spans="16:30">
      <c r="P58980" s="6"/>
      <c r="AA58980" s="6"/>
      <c r="AC58980" s="6"/>
      <c r="AD58980" s="6"/>
    </row>
    <row r="58981" spans="16:30">
      <c r="P58981" s="6"/>
      <c r="AA58981" s="6"/>
      <c r="AC58981" s="6"/>
      <c r="AD58981" s="6"/>
    </row>
    <row r="58982" spans="16:30">
      <c r="P58982" s="6"/>
      <c r="AA58982" s="6"/>
      <c r="AC58982" s="6"/>
      <c r="AD58982" s="6"/>
    </row>
    <row r="58983" spans="16:30">
      <c r="P58983" s="6"/>
      <c r="AA58983" s="6"/>
      <c r="AC58983" s="6"/>
      <c r="AD58983" s="6"/>
    </row>
    <row r="58984" spans="16:30">
      <c r="P58984" s="6"/>
      <c r="AA58984" s="6"/>
      <c r="AC58984" s="6"/>
      <c r="AD58984" s="6"/>
    </row>
    <row r="58985" spans="16:30">
      <c r="P58985" s="6"/>
      <c r="AA58985" s="6"/>
      <c r="AC58985" s="6"/>
      <c r="AD58985" s="6"/>
    </row>
    <row r="58986" spans="16:30">
      <c r="P58986" s="6"/>
      <c r="AA58986" s="6"/>
      <c r="AC58986" s="6"/>
      <c r="AD58986" s="6"/>
    </row>
    <row r="58987" spans="16:30">
      <c r="P58987" s="6"/>
      <c r="AA58987" s="6"/>
      <c r="AC58987" s="6"/>
      <c r="AD58987" s="6"/>
    </row>
    <row r="58988" spans="16:30">
      <c r="P58988" s="6"/>
      <c r="AA58988" s="6"/>
      <c r="AC58988" s="6"/>
      <c r="AD58988" s="6"/>
    </row>
    <row r="58989" spans="16:30">
      <c r="P58989" s="6"/>
      <c r="AA58989" s="6"/>
      <c r="AC58989" s="6"/>
      <c r="AD58989" s="6"/>
    </row>
    <row r="58990" spans="16:30">
      <c r="P58990" s="6"/>
      <c r="AA58990" s="6"/>
      <c r="AC58990" s="6"/>
      <c r="AD58990" s="6"/>
    </row>
    <row r="58991" spans="16:30">
      <c r="P58991" s="6"/>
      <c r="AA58991" s="6"/>
      <c r="AC58991" s="6"/>
      <c r="AD58991" s="6"/>
    </row>
    <row r="58992" spans="16:30">
      <c r="P58992" s="6"/>
      <c r="AA58992" s="6"/>
      <c r="AC58992" s="6"/>
      <c r="AD58992" s="6"/>
    </row>
    <row r="58993" spans="16:30">
      <c r="P58993" s="6"/>
      <c r="AA58993" s="6"/>
      <c r="AC58993" s="6"/>
      <c r="AD58993" s="6"/>
    </row>
    <row r="58994" spans="16:30">
      <c r="P58994" s="6"/>
      <c r="AA58994" s="6"/>
      <c r="AC58994" s="6"/>
      <c r="AD58994" s="6"/>
    </row>
    <row r="58995" spans="16:30">
      <c r="P58995" s="6"/>
      <c r="AA58995" s="6"/>
      <c r="AC58995" s="6"/>
      <c r="AD58995" s="6"/>
    </row>
    <row r="58996" spans="16:30">
      <c r="P58996" s="6"/>
      <c r="AA58996" s="6"/>
      <c r="AC58996" s="6"/>
      <c r="AD58996" s="6"/>
    </row>
    <row r="58997" spans="16:30">
      <c r="P58997" s="6"/>
      <c r="AA58997" s="6"/>
      <c r="AC58997" s="6"/>
      <c r="AD58997" s="6"/>
    </row>
    <row r="58998" spans="16:30">
      <c r="P58998" s="6"/>
      <c r="AA58998" s="6"/>
      <c r="AC58998" s="6"/>
      <c r="AD58998" s="6"/>
    </row>
    <row r="58999" spans="16:30">
      <c r="P58999" s="6"/>
      <c r="AA58999" s="6"/>
      <c r="AC58999" s="6"/>
      <c r="AD58999" s="6"/>
    </row>
    <row r="59000" spans="16:30">
      <c r="P59000" s="6"/>
      <c r="AA59000" s="6"/>
      <c r="AC59000" s="6"/>
      <c r="AD59000" s="6"/>
    </row>
    <row r="59001" spans="16:30">
      <c r="P59001" s="6"/>
      <c r="AA59001" s="6"/>
      <c r="AC59001" s="6"/>
      <c r="AD59001" s="6"/>
    </row>
    <row r="59002" spans="16:30">
      <c r="P59002" s="6"/>
      <c r="AA59002" s="6"/>
      <c r="AC59002" s="6"/>
      <c r="AD59002" s="6"/>
    </row>
    <row r="59003" spans="16:30">
      <c r="P59003" s="6"/>
      <c r="AA59003" s="6"/>
      <c r="AC59003" s="6"/>
      <c r="AD59003" s="6"/>
    </row>
    <row r="59004" spans="16:30">
      <c r="P59004" s="6"/>
      <c r="AA59004" s="6"/>
      <c r="AC59004" s="6"/>
      <c r="AD59004" s="6"/>
    </row>
    <row r="59005" spans="16:30">
      <c r="P59005" s="6"/>
      <c r="AA59005" s="6"/>
      <c r="AC59005" s="6"/>
      <c r="AD59005" s="6"/>
    </row>
    <row r="59006" spans="16:30">
      <c r="P59006" s="6"/>
      <c r="AA59006" s="6"/>
      <c r="AC59006" s="6"/>
      <c r="AD59006" s="6"/>
    </row>
    <row r="59007" spans="16:30">
      <c r="P59007" s="6"/>
      <c r="AA59007" s="6"/>
      <c r="AC59007" s="6"/>
      <c r="AD59007" s="6"/>
    </row>
    <row r="59008" spans="16:30">
      <c r="P59008" s="6"/>
      <c r="AA59008" s="6"/>
      <c r="AC59008" s="6"/>
      <c r="AD59008" s="6"/>
    </row>
    <row r="59009" spans="16:30">
      <c r="P59009" s="6"/>
      <c r="AA59009" s="6"/>
      <c r="AC59009" s="6"/>
      <c r="AD59009" s="6"/>
    </row>
    <row r="59010" spans="16:30">
      <c r="P59010" s="6"/>
      <c r="AA59010" s="6"/>
      <c r="AC59010" s="6"/>
      <c r="AD59010" s="6"/>
    </row>
    <row r="59011" spans="16:30">
      <c r="P59011" s="6"/>
      <c r="AA59011" s="6"/>
      <c r="AC59011" s="6"/>
      <c r="AD59011" s="6"/>
    </row>
    <row r="59012" spans="16:30">
      <c r="P59012" s="6"/>
      <c r="AA59012" s="6"/>
      <c r="AC59012" s="6"/>
      <c r="AD59012" s="6"/>
    </row>
    <row r="59013" spans="16:30">
      <c r="P59013" s="6"/>
      <c r="AA59013" s="6"/>
      <c r="AC59013" s="6"/>
      <c r="AD59013" s="6"/>
    </row>
    <row r="59014" spans="16:30">
      <c r="P59014" s="6"/>
      <c r="AA59014" s="6"/>
      <c r="AC59014" s="6"/>
      <c r="AD59014" s="6"/>
    </row>
    <row r="59015" spans="16:30">
      <c r="P59015" s="6"/>
      <c r="AA59015" s="6"/>
      <c r="AC59015" s="6"/>
      <c r="AD59015" s="6"/>
    </row>
    <row r="59016" spans="16:30">
      <c r="P59016" s="6"/>
      <c r="AA59016" s="6"/>
      <c r="AC59016" s="6"/>
      <c r="AD59016" s="6"/>
    </row>
    <row r="59017" spans="16:30">
      <c r="P59017" s="6"/>
      <c r="AA59017" s="6"/>
      <c r="AC59017" s="6"/>
      <c r="AD59017" s="6"/>
    </row>
    <row r="59018" spans="16:30">
      <c r="P59018" s="6"/>
      <c r="AA59018" s="6"/>
      <c r="AC59018" s="6"/>
      <c r="AD59018" s="6"/>
    </row>
    <row r="59019" spans="16:30">
      <c r="P59019" s="6"/>
      <c r="AA59019" s="6"/>
      <c r="AC59019" s="6"/>
      <c r="AD59019" s="6"/>
    </row>
    <row r="59020" spans="16:30">
      <c r="P59020" s="6"/>
      <c r="AA59020" s="6"/>
      <c r="AC59020" s="6"/>
      <c r="AD59020" s="6"/>
    </row>
    <row r="59021" spans="16:30">
      <c r="P59021" s="6"/>
      <c r="AA59021" s="6"/>
      <c r="AC59021" s="6"/>
      <c r="AD59021" s="6"/>
    </row>
    <row r="59022" spans="16:30">
      <c r="P59022" s="6"/>
      <c r="AA59022" s="6"/>
      <c r="AC59022" s="6"/>
      <c r="AD59022" s="6"/>
    </row>
    <row r="59023" spans="16:30">
      <c r="P59023" s="6"/>
      <c r="AA59023" s="6"/>
      <c r="AC59023" s="6"/>
      <c r="AD59023" s="6"/>
    </row>
    <row r="59024" spans="16:30">
      <c r="P59024" s="6"/>
      <c r="AA59024" s="6"/>
      <c r="AC59024" s="6"/>
      <c r="AD59024" s="6"/>
    </row>
    <row r="59025" spans="16:30">
      <c r="P59025" s="6"/>
      <c r="AA59025" s="6"/>
      <c r="AC59025" s="6"/>
      <c r="AD59025" s="6"/>
    </row>
    <row r="59026" spans="16:30">
      <c r="P59026" s="6"/>
      <c r="AA59026" s="6"/>
      <c r="AC59026" s="6"/>
      <c r="AD59026" s="6"/>
    </row>
    <row r="59027" spans="16:30">
      <c r="P59027" s="6"/>
      <c r="AA59027" s="6"/>
      <c r="AC59027" s="6"/>
      <c r="AD59027" s="6"/>
    </row>
    <row r="59028" spans="16:30">
      <c r="P59028" s="6"/>
      <c r="AA59028" s="6"/>
      <c r="AC59028" s="6"/>
      <c r="AD59028" s="6"/>
    </row>
    <row r="59029" spans="16:30">
      <c r="P59029" s="6"/>
      <c r="AA59029" s="6"/>
      <c r="AC59029" s="6"/>
      <c r="AD59029" s="6"/>
    </row>
    <row r="59030" spans="16:30">
      <c r="P59030" s="6"/>
      <c r="AA59030" s="6"/>
      <c r="AC59030" s="6"/>
      <c r="AD59030" s="6"/>
    </row>
    <row r="59031" spans="16:30">
      <c r="P59031" s="6"/>
      <c r="AA59031" s="6"/>
      <c r="AC59031" s="6"/>
      <c r="AD59031" s="6"/>
    </row>
    <row r="59032" spans="16:30">
      <c r="P59032" s="6"/>
      <c r="AA59032" s="6"/>
      <c r="AC59032" s="6"/>
      <c r="AD59032" s="6"/>
    </row>
    <row r="59033" spans="16:30">
      <c r="P59033" s="6"/>
      <c r="AA59033" s="6"/>
      <c r="AC59033" s="6"/>
      <c r="AD59033" s="6"/>
    </row>
    <row r="59034" spans="16:30">
      <c r="P59034" s="6"/>
      <c r="AA59034" s="6"/>
      <c r="AC59034" s="6"/>
      <c r="AD59034" s="6"/>
    </row>
    <row r="59035" spans="16:30">
      <c r="P59035" s="6"/>
      <c r="AA59035" s="6"/>
      <c r="AC59035" s="6"/>
      <c r="AD59035" s="6"/>
    </row>
    <row r="59036" spans="16:30">
      <c r="P59036" s="6"/>
      <c r="AA59036" s="6"/>
      <c r="AC59036" s="6"/>
      <c r="AD59036" s="6"/>
    </row>
    <row r="59037" spans="16:30">
      <c r="P59037" s="6"/>
      <c r="AA59037" s="6"/>
      <c r="AC59037" s="6"/>
      <c r="AD59037" s="6"/>
    </row>
    <row r="59038" spans="16:30">
      <c r="P59038" s="6"/>
      <c r="AA59038" s="6"/>
      <c r="AC59038" s="6"/>
      <c r="AD59038" s="6"/>
    </row>
    <row r="59039" spans="16:30">
      <c r="P59039" s="6"/>
      <c r="AA59039" s="6"/>
      <c r="AC59039" s="6"/>
      <c r="AD59039" s="6"/>
    </row>
    <row r="59040" spans="16:30">
      <c r="P59040" s="6"/>
      <c r="AA59040" s="6"/>
      <c r="AC59040" s="6"/>
      <c r="AD59040" s="6"/>
    </row>
    <row r="59041" spans="16:30">
      <c r="P59041" s="6"/>
      <c r="AA59041" s="6"/>
      <c r="AC59041" s="6"/>
      <c r="AD59041" s="6"/>
    </row>
    <row r="59042" spans="16:30">
      <c r="P59042" s="6"/>
      <c r="AA59042" s="6"/>
      <c r="AC59042" s="6"/>
      <c r="AD59042" s="6"/>
    </row>
    <row r="59043" spans="16:30">
      <c r="P59043" s="6"/>
      <c r="AA59043" s="6"/>
      <c r="AC59043" s="6"/>
      <c r="AD59043" s="6"/>
    </row>
    <row r="59044" spans="16:30">
      <c r="P59044" s="6"/>
      <c r="AA59044" s="6"/>
      <c r="AC59044" s="6"/>
      <c r="AD59044" s="6"/>
    </row>
    <row r="59045" spans="16:30">
      <c r="P59045" s="6"/>
      <c r="AA59045" s="6"/>
      <c r="AC59045" s="6"/>
      <c r="AD59045" s="6"/>
    </row>
    <row r="59046" spans="16:30">
      <c r="P59046" s="6"/>
      <c r="AA59046" s="6"/>
      <c r="AC59046" s="6"/>
      <c r="AD59046" s="6"/>
    </row>
    <row r="59047" spans="16:30">
      <c r="P59047" s="6"/>
      <c r="AA59047" s="6"/>
      <c r="AC59047" s="6"/>
      <c r="AD59047" s="6"/>
    </row>
    <row r="59048" spans="16:30">
      <c r="P59048" s="6"/>
      <c r="AA59048" s="6"/>
      <c r="AC59048" s="6"/>
      <c r="AD59048" s="6"/>
    </row>
    <row r="59049" spans="16:30">
      <c r="P59049" s="6"/>
      <c r="AA59049" s="6"/>
      <c r="AC59049" s="6"/>
      <c r="AD59049" s="6"/>
    </row>
    <row r="59050" spans="16:30">
      <c r="P59050" s="6"/>
      <c r="AA59050" s="6"/>
      <c r="AC59050" s="6"/>
      <c r="AD59050" s="6"/>
    </row>
    <row r="59051" spans="16:30">
      <c r="P59051" s="6"/>
      <c r="AA59051" s="6"/>
      <c r="AC59051" s="6"/>
      <c r="AD59051" s="6"/>
    </row>
    <row r="59052" spans="16:30">
      <c r="P59052" s="6"/>
      <c r="AA59052" s="6"/>
      <c r="AC59052" s="6"/>
      <c r="AD59052" s="6"/>
    </row>
    <row r="59053" spans="16:30">
      <c r="P59053" s="6"/>
      <c r="AA59053" s="6"/>
      <c r="AC59053" s="6"/>
      <c r="AD59053" s="6"/>
    </row>
    <row r="59054" spans="16:30">
      <c r="P59054" s="6"/>
      <c r="AA59054" s="6"/>
      <c r="AC59054" s="6"/>
      <c r="AD59054" s="6"/>
    </row>
    <row r="59055" spans="16:30">
      <c r="P59055" s="6"/>
      <c r="AA59055" s="6"/>
      <c r="AC59055" s="6"/>
      <c r="AD59055" s="6"/>
    </row>
    <row r="59056" spans="16:30">
      <c r="P59056" s="6"/>
      <c r="AA59056" s="6"/>
      <c r="AC59056" s="6"/>
      <c r="AD59056" s="6"/>
    </row>
    <row r="59057" spans="16:30">
      <c r="P59057" s="6"/>
      <c r="AA59057" s="6"/>
      <c r="AC59057" s="6"/>
      <c r="AD59057" s="6"/>
    </row>
    <row r="59058" spans="16:30">
      <c r="P59058" s="6"/>
      <c r="AA59058" s="6"/>
      <c r="AC59058" s="6"/>
      <c r="AD59058" s="6"/>
    </row>
    <row r="59059" spans="16:30">
      <c r="P59059" s="6"/>
      <c r="AA59059" s="6"/>
      <c r="AC59059" s="6"/>
      <c r="AD59059" s="6"/>
    </row>
    <row r="59060" spans="16:30">
      <c r="P59060" s="6"/>
      <c r="AA59060" s="6"/>
      <c r="AC59060" s="6"/>
      <c r="AD59060" s="6"/>
    </row>
    <row r="59061" spans="16:30">
      <c r="P59061" s="6"/>
      <c r="AA59061" s="6"/>
      <c r="AC59061" s="6"/>
      <c r="AD59061" s="6"/>
    </row>
    <row r="59062" spans="16:30">
      <c r="P59062" s="6"/>
      <c r="AA59062" s="6"/>
      <c r="AC59062" s="6"/>
      <c r="AD59062" s="6"/>
    </row>
    <row r="59063" spans="16:30">
      <c r="P59063" s="6"/>
      <c r="AA59063" s="6"/>
      <c r="AC59063" s="6"/>
      <c r="AD59063" s="6"/>
    </row>
    <row r="59064" spans="16:30">
      <c r="P59064" s="6"/>
      <c r="AA59064" s="6"/>
      <c r="AC59064" s="6"/>
      <c r="AD59064" s="6"/>
    </row>
    <row r="59065" spans="16:30">
      <c r="P59065" s="6"/>
      <c r="AA59065" s="6"/>
      <c r="AC59065" s="6"/>
      <c r="AD59065" s="6"/>
    </row>
    <row r="59066" spans="16:30">
      <c r="P59066" s="6"/>
      <c r="AA59066" s="6"/>
      <c r="AC59066" s="6"/>
      <c r="AD59066" s="6"/>
    </row>
    <row r="59067" spans="16:30">
      <c r="P59067" s="6"/>
      <c r="AA59067" s="6"/>
      <c r="AC59067" s="6"/>
      <c r="AD59067" s="6"/>
    </row>
    <row r="59068" spans="16:30">
      <c r="P59068" s="6"/>
      <c r="AA59068" s="6"/>
      <c r="AC59068" s="6"/>
      <c r="AD59068" s="6"/>
    </row>
    <row r="59069" spans="16:30">
      <c r="P59069" s="6"/>
      <c r="AA59069" s="6"/>
      <c r="AC59069" s="6"/>
      <c r="AD59069" s="6"/>
    </row>
    <row r="59070" spans="16:30">
      <c r="P59070" s="6"/>
      <c r="AA59070" s="6"/>
      <c r="AC59070" s="6"/>
      <c r="AD59070" s="6"/>
    </row>
    <row r="59071" spans="16:30">
      <c r="P59071" s="6"/>
      <c r="AA59071" s="6"/>
      <c r="AC59071" s="6"/>
      <c r="AD59071" s="6"/>
    </row>
    <row r="59072" spans="16:30">
      <c r="P59072" s="6"/>
      <c r="AA59072" s="6"/>
      <c r="AC59072" s="6"/>
      <c r="AD59072" s="6"/>
    </row>
    <row r="59073" spans="16:30">
      <c r="P59073" s="6"/>
      <c r="AA59073" s="6"/>
      <c r="AC59073" s="6"/>
      <c r="AD59073" s="6"/>
    </row>
    <row r="59074" spans="16:30">
      <c r="P59074" s="6"/>
      <c r="AA59074" s="6"/>
      <c r="AC59074" s="6"/>
      <c r="AD59074" s="6"/>
    </row>
    <row r="59075" spans="16:30">
      <c r="P59075" s="6"/>
      <c r="AA59075" s="6"/>
      <c r="AC59075" s="6"/>
      <c r="AD59075" s="6"/>
    </row>
    <row r="59076" spans="16:30">
      <c r="P59076" s="6"/>
      <c r="AA59076" s="6"/>
      <c r="AC59076" s="6"/>
      <c r="AD59076" s="6"/>
    </row>
    <row r="59077" spans="16:30">
      <c r="P59077" s="6"/>
      <c r="AA59077" s="6"/>
      <c r="AC59077" s="6"/>
      <c r="AD59077" s="6"/>
    </row>
    <row r="59078" spans="16:30">
      <c r="P59078" s="6"/>
      <c r="AA59078" s="6"/>
      <c r="AC59078" s="6"/>
      <c r="AD59078" s="6"/>
    </row>
    <row r="59079" spans="16:30">
      <c r="P59079" s="6"/>
      <c r="AA59079" s="6"/>
      <c r="AC59079" s="6"/>
      <c r="AD59079" s="6"/>
    </row>
    <row r="59080" spans="16:30">
      <c r="P59080" s="6"/>
      <c r="AA59080" s="6"/>
      <c r="AC59080" s="6"/>
      <c r="AD59080" s="6"/>
    </row>
    <row r="59081" spans="16:30">
      <c r="P59081" s="6"/>
      <c r="AA59081" s="6"/>
      <c r="AC59081" s="6"/>
      <c r="AD59081" s="6"/>
    </row>
    <row r="59082" spans="16:30">
      <c r="P59082" s="6"/>
      <c r="AA59082" s="6"/>
      <c r="AC59082" s="6"/>
      <c r="AD59082" s="6"/>
    </row>
    <row r="59083" spans="16:30">
      <c r="P59083" s="6"/>
      <c r="AA59083" s="6"/>
      <c r="AC59083" s="6"/>
      <c r="AD59083" s="6"/>
    </row>
    <row r="59084" spans="16:30">
      <c r="P59084" s="6"/>
      <c r="AA59084" s="6"/>
      <c r="AC59084" s="6"/>
      <c r="AD59084" s="6"/>
    </row>
    <row r="59085" spans="16:30">
      <c r="P59085" s="6"/>
      <c r="AA59085" s="6"/>
      <c r="AC59085" s="6"/>
      <c r="AD59085" s="6"/>
    </row>
    <row r="59086" spans="16:30">
      <c r="P59086" s="6"/>
      <c r="AA59086" s="6"/>
      <c r="AC59086" s="6"/>
      <c r="AD59086" s="6"/>
    </row>
    <row r="59087" spans="16:30">
      <c r="P59087" s="6"/>
      <c r="AA59087" s="6"/>
      <c r="AC59087" s="6"/>
      <c r="AD59087" s="6"/>
    </row>
    <row r="59088" spans="16:30">
      <c r="P59088" s="6"/>
      <c r="AA59088" s="6"/>
      <c r="AC59088" s="6"/>
      <c r="AD59088" s="6"/>
    </row>
    <row r="59089" spans="16:30">
      <c r="P59089" s="6"/>
      <c r="AA59089" s="6"/>
      <c r="AC59089" s="6"/>
      <c r="AD59089" s="6"/>
    </row>
    <row r="59090" spans="16:30">
      <c r="P59090" s="6"/>
      <c r="AA59090" s="6"/>
      <c r="AC59090" s="6"/>
      <c r="AD59090" s="6"/>
    </row>
    <row r="59091" spans="16:30">
      <c r="P59091" s="6"/>
      <c r="AA59091" s="6"/>
      <c r="AC59091" s="6"/>
      <c r="AD59091" s="6"/>
    </row>
    <row r="59092" spans="16:30">
      <c r="P59092" s="6"/>
      <c r="AA59092" s="6"/>
      <c r="AC59092" s="6"/>
      <c r="AD59092" s="6"/>
    </row>
    <row r="59093" spans="16:30">
      <c r="P59093" s="6"/>
      <c r="AA59093" s="6"/>
      <c r="AC59093" s="6"/>
      <c r="AD59093" s="6"/>
    </row>
    <row r="59094" spans="16:30">
      <c r="P59094" s="6"/>
      <c r="AA59094" s="6"/>
      <c r="AC59094" s="6"/>
      <c r="AD59094" s="6"/>
    </row>
    <row r="59095" spans="16:30">
      <c r="P59095" s="6"/>
      <c r="AA59095" s="6"/>
      <c r="AC59095" s="6"/>
      <c r="AD59095" s="6"/>
    </row>
    <row r="59096" spans="16:30">
      <c r="P59096" s="6"/>
      <c r="AA59096" s="6"/>
      <c r="AC59096" s="6"/>
      <c r="AD59096" s="6"/>
    </row>
    <row r="59097" spans="16:30">
      <c r="P59097" s="6"/>
      <c r="AA59097" s="6"/>
      <c r="AC59097" s="6"/>
      <c r="AD59097" s="6"/>
    </row>
    <row r="59098" spans="16:30">
      <c r="P59098" s="6"/>
      <c r="AA59098" s="6"/>
      <c r="AC59098" s="6"/>
      <c r="AD59098" s="6"/>
    </row>
    <row r="59099" spans="16:30">
      <c r="P59099" s="6"/>
      <c r="AA59099" s="6"/>
      <c r="AC59099" s="6"/>
      <c r="AD59099" s="6"/>
    </row>
    <row r="59100" spans="16:30">
      <c r="P59100" s="6"/>
      <c r="AA59100" s="6"/>
      <c r="AC59100" s="6"/>
      <c r="AD59100" s="6"/>
    </row>
    <row r="59101" spans="16:30">
      <c r="P59101" s="6"/>
      <c r="AA59101" s="6"/>
      <c r="AC59101" s="6"/>
      <c r="AD59101" s="6"/>
    </row>
    <row r="59102" spans="16:30">
      <c r="P59102" s="6"/>
      <c r="AA59102" s="6"/>
      <c r="AC59102" s="6"/>
      <c r="AD59102" s="6"/>
    </row>
    <row r="59103" spans="16:30">
      <c r="P59103" s="6"/>
      <c r="AA59103" s="6"/>
      <c r="AC59103" s="6"/>
      <c r="AD59103" s="6"/>
    </row>
    <row r="59104" spans="16:30">
      <c r="P59104" s="6"/>
      <c r="AA59104" s="6"/>
      <c r="AC59104" s="6"/>
      <c r="AD59104" s="6"/>
    </row>
    <row r="59105" spans="16:30">
      <c r="P59105" s="6"/>
      <c r="AA59105" s="6"/>
      <c r="AC59105" s="6"/>
      <c r="AD59105" s="6"/>
    </row>
    <row r="59106" spans="16:30">
      <c r="P59106" s="6"/>
      <c r="AA59106" s="6"/>
      <c r="AC59106" s="6"/>
      <c r="AD59106" s="6"/>
    </row>
    <row r="59107" spans="16:30">
      <c r="P59107" s="6"/>
      <c r="AA59107" s="6"/>
      <c r="AC59107" s="6"/>
      <c r="AD59107" s="6"/>
    </row>
    <row r="59108" spans="16:30">
      <c r="P59108" s="6"/>
      <c r="AA59108" s="6"/>
      <c r="AC59108" s="6"/>
      <c r="AD59108" s="6"/>
    </row>
    <row r="59109" spans="16:30">
      <c r="P59109" s="6"/>
      <c r="AA59109" s="6"/>
      <c r="AC59109" s="6"/>
      <c r="AD59109" s="6"/>
    </row>
    <row r="59110" spans="16:30">
      <c r="P59110" s="6"/>
      <c r="AA59110" s="6"/>
      <c r="AC59110" s="6"/>
      <c r="AD59110" s="6"/>
    </row>
    <row r="59111" spans="16:30">
      <c r="P59111" s="6"/>
      <c r="AA59111" s="6"/>
      <c r="AC59111" s="6"/>
      <c r="AD59111" s="6"/>
    </row>
    <row r="59112" spans="16:30">
      <c r="P59112" s="6"/>
      <c r="AA59112" s="6"/>
      <c r="AC59112" s="6"/>
      <c r="AD59112" s="6"/>
    </row>
    <row r="59113" spans="16:30">
      <c r="P59113" s="6"/>
      <c r="AA59113" s="6"/>
      <c r="AC59113" s="6"/>
      <c r="AD59113" s="6"/>
    </row>
    <row r="59114" spans="16:30">
      <c r="P59114" s="6"/>
      <c r="AA59114" s="6"/>
      <c r="AC59114" s="6"/>
      <c r="AD59114" s="6"/>
    </row>
    <row r="59115" spans="16:30">
      <c r="P59115" s="6"/>
      <c r="AA59115" s="6"/>
      <c r="AC59115" s="6"/>
      <c r="AD59115" s="6"/>
    </row>
    <row r="59116" spans="16:30">
      <c r="P59116" s="6"/>
      <c r="AA59116" s="6"/>
      <c r="AC59116" s="6"/>
      <c r="AD59116" s="6"/>
    </row>
    <row r="59117" spans="16:30">
      <c r="P59117" s="6"/>
      <c r="AA59117" s="6"/>
      <c r="AC59117" s="6"/>
      <c r="AD59117" s="6"/>
    </row>
    <row r="59118" spans="16:30">
      <c r="P59118" s="6"/>
      <c r="AA59118" s="6"/>
      <c r="AC59118" s="6"/>
      <c r="AD59118" s="6"/>
    </row>
    <row r="59119" spans="16:30">
      <c r="P59119" s="6"/>
      <c r="AA59119" s="6"/>
      <c r="AC59119" s="6"/>
      <c r="AD59119" s="6"/>
    </row>
    <row r="59120" spans="16:30">
      <c r="P59120" s="6"/>
      <c r="AA59120" s="6"/>
      <c r="AC59120" s="6"/>
      <c r="AD59120" s="6"/>
    </row>
    <row r="59121" spans="16:30">
      <c r="P59121" s="6"/>
      <c r="AA59121" s="6"/>
      <c r="AC59121" s="6"/>
      <c r="AD59121" s="6"/>
    </row>
    <row r="59122" spans="16:30">
      <c r="P59122" s="6"/>
      <c r="AA59122" s="6"/>
      <c r="AC59122" s="6"/>
      <c r="AD59122" s="6"/>
    </row>
    <row r="59123" spans="16:30">
      <c r="P59123" s="6"/>
      <c r="AA59123" s="6"/>
      <c r="AC59123" s="6"/>
      <c r="AD59123" s="6"/>
    </row>
    <row r="59124" spans="16:30">
      <c r="P59124" s="6"/>
      <c r="AA59124" s="6"/>
      <c r="AC59124" s="6"/>
      <c r="AD59124" s="6"/>
    </row>
    <row r="59125" spans="16:30">
      <c r="P59125" s="6"/>
      <c r="AA59125" s="6"/>
      <c r="AC59125" s="6"/>
      <c r="AD59125" s="6"/>
    </row>
    <row r="59126" spans="16:30">
      <c r="P59126" s="6"/>
      <c r="AA59126" s="6"/>
      <c r="AC59126" s="6"/>
      <c r="AD59126" s="6"/>
    </row>
    <row r="59127" spans="16:30">
      <c r="P59127" s="6"/>
      <c r="AA59127" s="6"/>
      <c r="AC59127" s="6"/>
      <c r="AD59127" s="6"/>
    </row>
    <row r="59128" spans="16:30">
      <c r="P59128" s="6"/>
      <c r="AA59128" s="6"/>
      <c r="AC59128" s="6"/>
      <c r="AD59128" s="6"/>
    </row>
    <row r="59129" spans="16:30">
      <c r="P59129" s="6"/>
      <c r="AA59129" s="6"/>
      <c r="AC59129" s="6"/>
      <c r="AD59129" s="6"/>
    </row>
    <row r="59130" spans="16:30">
      <c r="P59130" s="6"/>
      <c r="AA59130" s="6"/>
      <c r="AC59130" s="6"/>
      <c r="AD59130" s="6"/>
    </row>
    <row r="59131" spans="16:30">
      <c r="P59131" s="6"/>
      <c r="AA59131" s="6"/>
      <c r="AC59131" s="6"/>
      <c r="AD59131" s="6"/>
    </row>
    <row r="59132" spans="16:30">
      <c r="P59132" s="6"/>
      <c r="AA59132" s="6"/>
      <c r="AC59132" s="6"/>
      <c r="AD59132" s="6"/>
    </row>
    <row r="59133" spans="16:30">
      <c r="P59133" s="6"/>
      <c r="AA59133" s="6"/>
      <c r="AC59133" s="6"/>
      <c r="AD59133" s="6"/>
    </row>
    <row r="59134" spans="16:30">
      <c r="P59134" s="6"/>
      <c r="AA59134" s="6"/>
      <c r="AC59134" s="6"/>
      <c r="AD59134" s="6"/>
    </row>
    <row r="59135" spans="16:30">
      <c r="P59135" s="6"/>
      <c r="AA59135" s="6"/>
      <c r="AC59135" s="6"/>
      <c r="AD59135" s="6"/>
    </row>
    <row r="59136" spans="16:30">
      <c r="P59136" s="6"/>
      <c r="AA59136" s="6"/>
      <c r="AC59136" s="6"/>
      <c r="AD59136" s="6"/>
    </row>
    <row r="59137" spans="16:30">
      <c r="P59137" s="6"/>
      <c r="AA59137" s="6"/>
      <c r="AC59137" s="6"/>
      <c r="AD59137" s="6"/>
    </row>
    <row r="59138" spans="16:30">
      <c r="P59138" s="6"/>
      <c r="AA59138" s="6"/>
      <c r="AC59138" s="6"/>
      <c r="AD59138" s="6"/>
    </row>
    <row r="59139" spans="16:30">
      <c r="P59139" s="6"/>
      <c r="AA59139" s="6"/>
      <c r="AC59139" s="6"/>
      <c r="AD59139" s="6"/>
    </row>
    <row r="59140" spans="16:30">
      <c r="P59140" s="6"/>
      <c r="AA59140" s="6"/>
      <c r="AC59140" s="6"/>
      <c r="AD59140" s="6"/>
    </row>
    <row r="59141" spans="16:30">
      <c r="P59141" s="6"/>
      <c r="AA59141" s="6"/>
      <c r="AC59141" s="6"/>
      <c r="AD59141" s="6"/>
    </row>
    <row r="59142" spans="16:30">
      <c r="P59142" s="6"/>
      <c r="AA59142" s="6"/>
      <c r="AC59142" s="6"/>
      <c r="AD59142" s="6"/>
    </row>
    <row r="59143" spans="16:30">
      <c r="P59143" s="6"/>
      <c r="AA59143" s="6"/>
      <c r="AC59143" s="6"/>
      <c r="AD59143" s="6"/>
    </row>
    <row r="59144" spans="16:30">
      <c r="P59144" s="6"/>
      <c r="AA59144" s="6"/>
      <c r="AC59144" s="6"/>
      <c r="AD59144" s="6"/>
    </row>
    <row r="59145" spans="16:30">
      <c r="P59145" s="6"/>
      <c r="AA59145" s="6"/>
      <c r="AC59145" s="6"/>
      <c r="AD59145" s="6"/>
    </row>
    <row r="59146" spans="16:30">
      <c r="P59146" s="6"/>
      <c r="AA59146" s="6"/>
      <c r="AC59146" s="6"/>
      <c r="AD59146" s="6"/>
    </row>
    <row r="59147" spans="16:30">
      <c r="P59147" s="6"/>
      <c r="AA59147" s="6"/>
      <c r="AC59147" s="6"/>
      <c r="AD59147" s="6"/>
    </row>
    <row r="59148" spans="16:30">
      <c r="P59148" s="6"/>
      <c r="AA59148" s="6"/>
      <c r="AC59148" s="6"/>
      <c r="AD59148" s="6"/>
    </row>
    <row r="59149" spans="16:30">
      <c r="P59149" s="6"/>
      <c r="AA59149" s="6"/>
      <c r="AC59149" s="6"/>
      <c r="AD59149" s="6"/>
    </row>
    <row r="59150" spans="16:30">
      <c r="P59150" s="6"/>
      <c r="AA59150" s="6"/>
      <c r="AC59150" s="6"/>
      <c r="AD59150" s="6"/>
    </row>
    <row r="59151" spans="16:30">
      <c r="P59151" s="6"/>
      <c r="AA59151" s="6"/>
      <c r="AC59151" s="6"/>
      <c r="AD59151" s="6"/>
    </row>
    <row r="59152" spans="16:30">
      <c r="P59152" s="6"/>
      <c r="AA59152" s="6"/>
      <c r="AC59152" s="6"/>
      <c r="AD59152" s="6"/>
    </row>
    <row r="59153" spans="16:30">
      <c r="P59153" s="6"/>
      <c r="AA59153" s="6"/>
      <c r="AC59153" s="6"/>
      <c r="AD59153" s="6"/>
    </row>
    <row r="59154" spans="16:30">
      <c r="P59154" s="6"/>
      <c r="AA59154" s="6"/>
      <c r="AC59154" s="6"/>
      <c r="AD59154" s="6"/>
    </row>
    <row r="59155" spans="16:30">
      <c r="P59155" s="6"/>
      <c r="AA59155" s="6"/>
      <c r="AC59155" s="6"/>
      <c r="AD59155" s="6"/>
    </row>
    <row r="59156" spans="16:30">
      <c r="P59156" s="6"/>
      <c r="AA59156" s="6"/>
      <c r="AC59156" s="6"/>
      <c r="AD59156" s="6"/>
    </row>
    <row r="59157" spans="16:30">
      <c r="P59157" s="6"/>
      <c r="AA59157" s="6"/>
      <c r="AC59157" s="6"/>
      <c r="AD59157" s="6"/>
    </row>
    <row r="59158" spans="16:30">
      <c r="P59158" s="6"/>
      <c r="AA59158" s="6"/>
      <c r="AC59158" s="6"/>
      <c r="AD59158" s="6"/>
    </row>
    <row r="59159" spans="16:30">
      <c r="P59159" s="6"/>
      <c r="AA59159" s="6"/>
      <c r="AC59159" s="6"/>
      <c r="AD59159" s="6"/>
    </row>
    <row r="59160" spans="16:30">
      <c r="P59160" s="6"/>
      <c r="AA59160" s="6"/>
      <c r="AC59160" s="6"/>
      <c r="AD59160" s="6"/>
    </row>
    <row r="59161" spans="16:30">
      <c r="P59161" s="6"/>
      <c r="AA59161" s="6"/>
      <c r="AC59161" s="6"/>
      <c r="AD59161" s="6"/>
    </row>
    <row r="59162" spans="16:30">
      <c r="P59162" s="6"/>
      <c r="AA59162" s="6"/>
      <c r="AC59162" s="6"/>
      <c r="AD59162" s="6"/>
    </row>
    <row r="59163" spans="16:30">
      <c r="P59163" s="6"/>
      <c r="AA59163" s="6"/>
      <c r="AC59163" s="6"/>
      <c r="AD59163" s="6"/>
    </row>
    <row r="59164" spans="16:30">
      <c r="P59164" s="6"/>
      <c r="AA59164" s="6"/>
      <c r="AC59164" s="6"/>
      <c r="AD59164" s="6"/>
    </row>
    <row r="59165" spans="16:30">
      <c r="P59165" s="6"/>
      <c r="AA59165" s="6"/>
      <c r="AC59165" s="6"/>
      <c r="AD59165" s="6"/>
    </row>
    <row r="59166" spans="16:30">
      <c r="P59166" s="6"/>
      <c r="AA59166" s="6"/>
      <c r="AC59166" s="6"/>
      <c r="AD59166" s="6"/>
    </row>
    <row r="59167" spans="16:30">
      <c r="P59167" s="6"/>
      <c r="AA59167" s="6"/>
      <c r="AC59167" s="6"/>
      <c r="AD59167" s="6"/>
    </row>
    <row r="59168" spans="16:30">
      <c r="P59168" s="6"/>
      <c r="AA59168" s="6"/>
      <c r="AC59168" s="6"/>
      <c r="AD59168" s="6"/>
    </row>
    <row r="59169" spans="16:30">
      <c r="P59169" s="6"/>
      <c r="AA59169" s="6"/>
      <c r="AC59169" s="6"/>
      <c r="AD59169" s="6"/>
    </row>
    <row r="59170" spans="16:30">
      <c r="P59170" s="6"/>
      <c r="AA59170" s="6"/>
      <c r="AC59170" s="6"/>
      <c r="AD59170" s="6"/>
    </row>
    <row r="59171" spans="16:30">
      <c r="P59171" s="6"/>
      <c r="AA59171" s="6"/>
      <c r="AC59171" s="6"/>
      <c r="AD59171" s="6"/>
    </row>
    <row r="59172" spans="16:30">
      <c r="P59172" s="6"/>
      <c r="AA59172" s="6"/>
      <c r="AC59172" s="6"/>
      <c r="AD59172" s="6"/>
    </row>
    <row r="59173" spans="16:30">
      <c r="P59173" s="6"/>
      <c r="AA59173" s="6"/>
      <c r="AC59173" s="6"/>
      <c r="AD59173" s="6"/>
    </row>
    <row r="59174" spans="16:30">
      <c r="P59174" s="6"/>
      <c r="AA59174" s="6"/>
      <c r="AC59174" s="6"/>
      <c r="AD59174" s="6"/>
    </row>
    <row r="59175" spans="16:30">
      <c r="P59175" s="6"/>
      <c r="AA59175" s="6"/>
      <c r="AC59175" s="6"/>
      <c r="AD59175" s="6"/>
    </row>
    <row r="59176" spans="16:30">
      <c r="P59176" s="6"/>
      <c r="AA59176" s="6"/>
      <c r="AC59176" s="6"/>
      <c r="AD59176" s="6"/>
    </row>
    <row r="59177" spans="16:30">
      <c r="P59177" s="6"/>
      <c r="AA59177" s="6"/>
      <c r="AC59177" s="6"/>
      <c r="AD59177" s="6"/>
    </row>
    <row r="59178" spans="16:30">
      <c r="P59178" s="6"/>
      <c r="AA59178" s="6"/>
      <c r="AC59178" s="6"/>
      <c r="AD59178" s="6"/>
    </row>
    <row r="59179" spans="16:30">
      <c r="P59179" s="6"/>
      <c r="AA59179" s="6"/>
      <c r="AC59179" s="6"/>
      <c r="AD59179" s="6"/>
    </row>
    <row r="59180" spans="16:30">
      <c r="P59180" s="6"/>
      <c r="AA59180" s="6"/>
      <c r="AC59180" s="6"/>
      <c r="AD59180" s="6"/>
    </row>
    <row r="59181" spans="16:30">
      <c r="P59181" s="6"/>
      <c r="AA59181" s="6"/>
      <c r="AC59181" s="6"/>
      <c r="AD59181" s="6"/>
    </row>
    <row r="59182" spans="16:30">
      <c r="P59182" s="6"/>
      <c r="AA59182" s="6"/>
      <c r="AC59182" s="6"/>
      <c r="AD59182" s="6"/>
    </row>
    <row r="59183" spans="16:30">
      <c r="P59183" s="6"/>
      <c r="AA59183" s="6"/>
      <c r="AC59183" s="6"/>
      <c r="AD59183" s="6"/>
    </row>
    <row r="59184" spans="16:30">
      <c r="P59184" s="6"/>
      <c r="AA59184" s="6"/>
      <c r="AC59184" s="6"/>
      <c r="AD59184" s="6"/>
    </row>
    <row r="59185" spans="16:30">
      <c r="P59185" s="6"/>
      <c r="AA59185" s="6"/>
      <c r="AC59185" s="6"/>
      <c r="AD59185" s="6"/>
    </row>
    <row r="59186" spans="16:30">
      <c r="P59186" s="6"/>
      <c r="AA59186" s="6"/>
      <c r="AC59186" s="6"/>
      <c r="AD59186" s="6"/>
    </row>
    <row r="59187" spans="16:30">
      <c r="P59187" s="6"/>
      <c r="AA59187" s="6"/>
      <c r="AC59187" s="6"/>
      <c r="AD59187" s="6"/>
    </row>
    <row r="59188" spans="16:30">
      <c r="P59188" s="6"/>
      <c r="AA59188" s="6"/>
      <c r="AC59188" s="6"/>
      <c r="AD59188" s="6"/>
    </row>
    <row r="59189" spans="16:30">
      <c r="P59189" s="6"/>
      <c r="AA59189" s="6"/>
      <c r="AC59189" s="6"/>
      <c r="AD59189" s="6"/>
    </row>
    <row r="59190" spans="16:30">
      <c r="P59190" s="6"/>
      <c r="AA59190" s="6"/>
      <c r="AC59190" s="6"/>
      <c r="AD59190" s="6"/>
    </row>
    <row r="59191" spans="16:30">
      <c r="P59191" s="6"/>
      <c r="AA59191" s="6"/>
      <c r="AC59191" s="6"/>
      <c r="AD59191" s="6"/>
    </row>
    <row r="59192" spans="16:30">
      <c r="P59192" s="6"/>
      <c r="AA59192" s="6"/>
      <c r="AC59192" s="6"/>
      <c r="AD59192" s="6"/>
    </row>
    <row r="59193" spans="16:30">
      <c r="P59193" s="6"/>
      <c r="AA59193" s="6"/>
      <c r="AC59193" s="6"/>
      <c r="AD59193" s="6"/>
    </row>
    <row r="59194" spans="16:30">
      <c r="P59194" s="6"/>
      <c r="AA59194" s="6"/>
      <c r="AC59194" s="6"/>
      <c r="AD59194" s="6"/>
    </row>
    <row r="59195" spans="16:30">
      <c r="P59195" s="6"/>
      <c r="AA59195" s="6"/>
      <c r="AC59195" s="6"/>
      <c r="AD59195" s="6"/>
    </row>
    <row r="59196" spans="16:30">
      <c r="P59196" s="6"/>
      <c r="AA59196" s="6"/>
      <c r="AC59196" s="6"/>
      <c r="AD59196" s="6"/>
    </row>
    <row r="59197" spans="16:30">
      <c r="P59197" s="6"/>
      <c r="AA59197" s="6"/>
      <c r="AC59197" s="6"/>
      <c r="AD59197" s="6"/>
    </row>
    <row r="59198" spans="16:30">
      <c r="P59198" s="6"/>
      <c r="AA59198" s="6"/>
      <c r="AC59198" s="6"/>
      <c r="AD59198" s="6"/>
    </row>
    <row r="59199" spans="16:30">
      <c r="P59199" s="6"/>
      <c r="AA59199" s="6"/>
      <c r="AC59199" s="6"/>
      <c r="AD59199" s="6"/>
    </row>
    <row r="59200" spans="16:30">
      <c r="P59200" s="6"/>
      <c r="AA59200" s="6"/>
      <c r="AC59200" s="6"/>
      <c r="AD59200" s="6"/>
    </row>
    <row r="59201" spans="16:30">
      <c r="P59201" s="6"/>
      <c r="AA59201" s="6"/>
      <c r="AC59201" s="6"/>
      <c r="AD59201" s="6"/>
    </row>
    <row r="59202" spans="16:30">
      <c r="P59202" s="6"/>
      <c r="AA59202" s="6"/>
      <c r="AC59202" s="6"/>
      <c r="AD59202" s="6"/>
    </row>
    <row r="59203" spans="16:30">
      <c r="P59203" s="6"/>
      <c r="AA59203" s="6"/>
      <c r="AC59203" s="6"/>
      <c r="AD59203" s="6"/>
    </row>
    <row r="59204" spans="16:30">
      <c r="P59204" s="6"/>
      <c r="AA59204" s="6"/>
      <c r="AC59204" s="6"/>
      <c r="AD59204" s="6"/>
    </row>
    <row r="59205" spans="16:30">
      <c r="P59205" s="6"/>
      <c r="AA59205" s="6"/>
      <c r="AC59205" s="6"/>
      <c r="AD59205" s="6"/>
    </row>
    <row r="59206" spans="16:30">
      <c r="P59206" s="6"/>
      <c r="AA59206" s="6"/>
      <c r="AC59206" s="6"/>
      <c r="AD59206" s="6"/>
    </row>
    <row r="59207" spans="16:30">
      <c r="P59207" s="6"/>
      <c r="AA59207" s="6"/>
      <c r="AC59207" s="6"/>
      <c r="AD59207" s="6"/>
    </row>
    <row r="59208" spans="16:30">
      <c r="P59208" s="6"/>
      <c r="AA59208" s="6"/>
      <c r="AC59208" s="6"/>
      <c r="AD59208" s="6"/>
    </row>
    <row r="59209" spans="16:30">
      <c r="P59209" s="6"/>
      <c r="AA59209" s="6"/>
      <c r="AC59209" s="6"/>
      <c r="AD59209" s="6"/>
    </row>
    <row r="59210" spans="16:30">
      <c r="P59210" s="6"/>
      <c r="AA59210" s="6"/>
      <c r="AC59210" s="6"/>
      <c r="AD59210" s="6"/>
    </row>
    <row r="59211" spans="16:30">
      <c r="P59211" s="6"/>
      <c r="AA59211" s="6"/>
      <c r="AC59211" s="6"/>
      <c r="AD59211" s="6"/>
    </row>
    <row r="59212" spans="16:30">
      <c r="P59212" s="6"/>
      <c r="AA59212" s="6"/>
      <c r="AC59212" s="6"/>
      <c r="AD59212" s="6"/>
    </row>
    <row r="59213" spans="16:30">
      <c r="P59213" s="6"/>
      <c r="AA59213" s="6"/>
      <c r="AC59213" s="6"/>
      <c r="AD59213" s="6"/>
    </row>
    <row r="59214" spans="16:30">
      <c r="P59214" s="6"/>
      <c r="AA59214" s="6"/>
      <c r="AC59214" s="6"/>
      <c r="AD59214" s="6"/>
    </row>
    <row r="59215" spans="16:30">
      <c r="P59215" s="6"/>
      <c r="AA59215" s="6"/>
      <c r="AC59215" s="6"/>
      <c r="AD59215" s="6"/>
    </row>
    <row r="59216" spans="16:30">
      <c r="P59216" s="6"/>
      <c r="AA59216" s="6"/>
      <c r="AC59216" s="6"/>
      <c r="AD59216" s="6"/>
    </row>
    <row r="59217" spans="16:30">
      <c r="P59217" s="6"/>
      <c r="AA59217" s="6"/>
      <c r="AC59217" s="6"/>
      <c r="AD59217" s="6"/>
    </row>
    <row r="59218" spans="16:30">
      <c r="P59218" s="6"/>
      <c r="AA59218" s="6"/>
      <c r="AC59218" s="6"/>
      <c r="AD59218" s="6"/>
    </row>
    <row r="59219" spans="16:30">
      <c r="P59219" s="6"/>
      <c r="AA59219" s="6"/>
      <c r="AC59219" s="6"/>
      <c r="AD59219" s="6"/>
    </row>
    <row r="59220" spans="16:30">
      <c r="P59220" s="6"/>
      <c r="AA59220" s="6"/>
      <c r="AC59220" s="6"/>
      <c r="AD59220" s="6"/>
    </row>
    <row r="59221" spans="16:30">
      <c r="P59221" s="6"/>
      <c r="AA59221" s="6"/>
      <c r="AC59221" s="6"/>
      <c r="AD59221" s="6"/>
    </row>
    <row r="59222" spans="16:30">
      <c r="P59222" s="6"/>
      <c r="AA59222" s="6"/>
      <c r="AC59222" s="6"/>
      <c r="AD59222" s="6"/>
    </row>
    <row r="59223" spans="16:30">
      <c r="P59223" s="6"/>
      <c r="AA59223" s="6"/>
      <c r="AC59223" s="6"/>
      <c r="AD59223" s="6"/>
    </row>
    <row r="59224" spans="16:30">
      <c r="P59224" s="6"/>
      <c r="AA59224" s="6"/>
      <c r="AC59224" s="6"/>
      <c r="AD59224" s="6"/>
    </row>
    <row r="59225" spans="16:30">
      <c r="P59225" s="6"/>
      <c r="AA59225" s="6"/>
      <c r="AC59225" s="6"/>
      <c r="AD59225" s="6"/>
    </row>
    <row r="59226" spans="16:30">
      <c r="P59226" s="6"/>
      <c r="AA59226" s="6"/>
      <c r="AC59226" s="6"/>
      <c r="AD59226" s="6"/>
    </row>
    <row r="59227" spans="16:30">
      <c r="P59227" s="6"/>
      <c r="AA59227" s="6"/>
      <c r="AC59227" s="6"/>
      <c r="AD59227" s="6"/>
    </row>
    <row r="59228" spans="16:30">
      <c r="P59228" s="6"/>
      <c r="AA59228" s="6"/>
      <c r="AC59228" s="6"/>
      <c r="AD59228" s="6"/>
    </row>
    <row r="59229" spans="16:30">
      <c r="P59229" s="6"/>
      <c r="AA59229" s="6"/>
      <c r="AC59229" s="6"/>
      <c r="AD59229" s="6"/>
    </row>
    <row r="59230" spans="16:30">
      <c r="P59230" s="6"/>
      <c r="AA59230" s="6"/>
      <c r="AC59230" s="6"/>
      <c r="AD59230" s="6"/>
    </row>
    <row r="59231" spans="16:30">
      <c r="P59231" s="6"/>
      <c r="AA59231" s="6"/>
      <c r="AC59231" s="6"/>
      <c r="AD59231" s="6"/>
    </row>
    <row r="59232" spans="16:30">
      <c r="P59232" s="6"/>
      <c r="AA59232" s="6"/>
      <c r="AC59232" s="6"/>
      <c r="AD59232" s="6"/>
    </row>
    <row r="59233" spans="16:30">
      <c r="P59233" s="6"/>
      <c r="AA59233" s="6"/>
      <c r="AC59233" s="6"/>
      <c r="AD59233" s="6"/>
    </row>
    <row r="59234" spans="16:30">
      <c r="P59234" s="6"/>
      <c r="AA59234" s="6"/>
      <c r="AC59234" s="6"/>
      <c r="AD59234" s="6"/>
    </row>
    <row r="59235" spans="16:30">
      <c r="P59235" s="6"/>
      <c r="AA59235" s="6"/>
      <c r="AC59235" s="6"/>
      <c r="AD59235" s="6"/>
    </row>
    <row r="59236" spans="16:30">
      <c r="P59236" s="6"/>
      <c r="AA59236" s="6"/>
      <c r="AC59236" s="6"/>
      <c r="AD59236" s="6"/>
    </row>
    <row r="59237" spans="16:30">
      <c r="P59237" s="6"/>
      <c r="AA59237" s="6"/>
      <c r="AC59237" s="6"/>
      <c r="AD59237" s="6"/>
    </row>
    <row r="59238" spans="16:30">
      <c r="P59238" s="6"/>
      <c r="AA59238" s="6"/>
      <c r="AC59238" s="6"/>
      <c r="AD59238" s="6"/>
    </row>
    <row r="59239" spans="16:30">
      <c r="P59239" s="6"/>
      <c r="AA59239" s="6"/>
      <c r="AC59239" s="6"/>
      <c r="AD59239" s="6"/>
    </row>
    <row r="59240" spans="16:30">
      <c r="P59240" s="6"/>
      <c r="AA59240" s="6"/>
      <c r="AC59240" s="6"/>
      <c r="AD59240" s="6"/>
    </row>
    <row r="59241" spans="16:30">
      <c r="P59241" s="6"/>
      <c r="AA59241" s="6"/>
      <c r="AC59241" s="6"/>
      <c r="AD59241" s="6"/>
    </row>
    <row r="59242" spans="16:30">
      <c r="P59242" s="6"/>
      <c r="AA59242" s="6"/>
      <c r="AC59242" s="6"/>
      <c r="AD59242" s="6"/>
    </row>
    <row r="59243" spans="16:30">
      <c r="P59243" s="6"/>
      <c r="AA59243" s="6"/>
      <c r="AC59243" s="6"/>
      <c r="AD59243" s="6"/>
    </row>
    <row r="59244" spans="16:30">
      <c r="P59244" s="6"/>
      <c r="AA59244" s="6"/>
      <c r="AC59244" s="6"/>
      <c r="AD59244" s="6"/>
    </row>
    <row r="59245" spans="16:30">
      <c r="P59245" s="6"/>
      <c r="AA59245" s="6"/>
      <c r="AC59245" s="6"/>
      <c r="AD59245" s="6"/>
    </row>
    <row r="59246" spans="16:30">
      <c r="P59246" s="6"/>
      <c r="AA59246" s="6"/>
      <c r="AC59246" s="6"/>
      <c r="AD59246" s="6"/>
    </row>
    <row r="59247" spans="16:30">
      <c r="P59247" s="6"/>
      <c r="AA59247" s="6"/>
      <c r="AC59247" s="6"/>
      <c r="AD59247" s="6"/>
    </row>
    <row r="59248" spans="16:30">
      <c r="P59248" s="6"/>
      <c r="AA59248" s="6"/>
      <c r="AC59248" s="6"/>
      <c r="AD59248" s="6"/>
    </row>
    <row r="59249" spans="16:30">
      <c r="P59249" s="6"/>
      <c r="AA59249" s="6"/>
      <c r="AC59249" s="6"/>
      <c r="AD59249" s="6"/>
    </row>
    <row r="59250" spans="16:30">
      <c r="P59250" s="6"/>
      <c r="AA59250" s="6"/>
      <c r="AC59250" s="6"/>
      <c r="AD59250" s="6"/>
    </row>
    <row r="59251" spans="16:30">
      <c r="P59251" s="6"/>
      <c r="AA59251" s="6"/>
      <c r="AC59251" s="6"/>
      <c r="AD59251" s="6"/>
    </row>
    <row r="59252" spans="16:30">
      <c r="P59252" s="6"/>
      <c r="AA59252" s="6"/>
      <c r="AC59252" s="6"/>
      <c r="AD59252" s="6"/>
    </row>
    <row r="59253" spans="16:30">
      <c r="P59253" s="6"/>
      <c r="AA59253" s="6"/>
      <c r="AC59253" s="6"/>
      <c r="AD59253" s="6"/>
    </row>
    <row r="59254" spans="16:30">
      <c r="P59254" s="6"/>
      <c r="AA59254" s="6"/>
      <c r="AC59254" s="6"/>
      <c r="AD59254" s="6"/>
    </row>
    <row r="59255" spans="16:30">
      <c r="P59255" s="6"/>
      <c r="AA59255" s="6"/>
      <c r="AC59255" s="6"/>
      <c r="AD59255" s="6"/>
    </row>
    <row r="59256" spans="16:30">
      <c r="P59256" s="6"/>
      <c r="AA59256" s="6"/>
      <c r="AC59256" s="6"/>
      <c r="AD59256" s="6"/>
    </row>
    <row r="59257" spans="16:30">
      <c r="P59257" s="6"/>
      <c r="AA59257" s="6"/>
      <c r="AC59257" s="6"/>
      <c r="AD59257" s="6"/>
    </row>
    <row r="59258" spans="16:30">
      <c r="P59258" s="6"/>
      <c r="AA59258" s="6"/>
      <c r="AC59258" s="6"/>
      <c r="AD59258" s="6"/>
    </row>
    <row r="59259" spans="16:30">
      <c r="P59259" s="6"/>
      <c r="AA59259" s="6"/>
      <c r="AC59259" s="6"/>
      <c r="AD59259" s="6"/>
    </row>
    <row r="59260" spans="16:30">
      <c r="P59260" s="6"/>
      <c r="AA59260" s="6"/>
      <c r="AC59260" s="6"/>
      <c r="AD59260" s="6"/>
    </row>
    <row r="59261" spans="16:30">
      <c r="P59261" s="6"/>
      <c r="AA59261" s="6"/>
      <c r="AC59261" s="6"/>
      <c r="AD59261" s="6"/>
    </row>
    <row r="59262" spans="16:30">
      <c r="P59262" s="6"/>
      <c r="AA59262" s="6"/>
      <c r="AC59262" s="6"/>
      <c r="AD59262" s="6"/>
    </row>
    <row r="59263" spans="16:30">
      <c r="P59263" s="6"/>
      <c r="AA59263" s="6"/>
      <c r="AC59263" s="6"/>
      <c r="AD59263" s="6"/>
    </row>
    <row r="59264" spans="16:30">
      <c r="P59264" s="6"/>
      <c r="AA59264" s="6"/>
      <c r="AC59264" s="6"/>
      <c r="AD59264" s="6"/>
    </row>
    <row r="59265" spans="16:30">
      <c r="P59265" s="6"/>
      <c r="AA59265" s="6"/>
      <c r="AC59265" s="6"/>
      <c r="AD59265" s="6"/>
    </row>
    <row r="59266" spans="16:30">
      <c r="P59266" s="6"/>
      <c r="AA59266" s="6"/>
      <c r="AC59266" s="6"/>
      <c r="AD59266" s="6"/>
    </row>
    <row r="59267" spans="16:30">
      <c r="P59267" s="6"/>
      <c r="AA59267" s="6"/>
      <c r="AC59267" s="6"/>
      <c r="AD59267" s="6"/>
    </row>
    <row r="59268" spans="16:30">
      <c r="P59268" s="6"/>
      <c r="AA59268" s="6"/>
      <c r="AC59268" s="6"/>
      <c r="AD59268" s="6"/>
    </row>
    <row r="59269" spans="16:30">
      <c r="P59269" s="6"/>
      <c r="AA59269" s="6"/>
      <c r="AC59269" s="6"/>
      <c r="AD59269" s="6"/>
    </row>
    <row r="59270" spans="16:30">
      <c r="P59270" s="6"/>
      <c r="AA59270" s="6"/>
      <c r="AC59270" s="6"/>
      <c r="AD59270" s="6"/>
    </row>
    <row r="59271" spans="16:30">
      <c r="P59271" s="6"/>
      <c r="AA59271" s="6"/>
      <c r="AC59271" s="6"/>
      <c r="AD59271" s="6"/>
    </row>
    <row r="59272" spans="16:30">
      <c r="P59272" s="6"/>
      <c r="AA59272" s="6"/>
      <c r="AC59272" s="6"/>
      <c r="AD59272" s="6"/>
    </row>
    <row r="59273" spans="16:30">
      <c r="P59273" s="6"/>
      <c r="AA59273" s="6"/>
      <c r="AC59273" s="6"/>
      <c r="AD59273" s="6"/>
    </row>
    <row r="59274" spans="16:30">
      <c r="P59274" s="6"/>
      <c r="AA59274" s="6"/>
      <c r="AC59274" s="6"/>
      <c r="AD59274" s="6"/>
    </row>
    <row r="59275" spans="16:30">
      <c r="P59275" s="6"/>
      <c r="AA59275" s="6"/>
      <c r="AC59275" s="6"/>
      <c r="AD59275" s="6"/>
    </row>
    <row r="59276" spans="16:30">
      <c r="P59276" s="6"/>
      <c r="AA59276" s="6"/>
      <c r="AC59276" s="6"/>
      <c r="AD59276" s="6"/>
    </row>
    <row r="59277" spans="16:30">
      <c r="P59277" s="6"/>
      <c r="AA59277" s="6"/>
      <c r="AC59277" s="6"/>
      <c r="AD59277" s="6"/>
    </row>
    <row r="59278" spans="16:30">
      <c r="P59278" s="6"/>
      <c r="AA59278" s="6"/>
      <c r="AC59278" s="6"/>
      <c r="AD59278" s="6"/>
    </row>
    <row r="59279" spans="16:30">
      <c r="P59279" s="6"/>
      <c r="AA59279" s="6"/>
      <c r="AC59279" s="6"/>
      <c r="AD59279" s="6"/>
    </row>
    <row r="59280" spans="16:30">
      <c r="P59280" s="6"/>
      <c r="AA59280" s="6"/>
      <c r="AC59280" s="6"/>
      <c r="AD59280" s="6"/>
    </row>
    <row r="59281" spans="16:30">
      <c r="P59281" s="6"/>
      <c r="AA59281" s="6"/>
      <c r="AC59281" s="6"/>
      <c r="AD59281" s="6"/>
    </row>
    <row r="59282" spans="16:30">
      <c r="P59282" s="6"/>
      <c r="AA59282" s="6"/>
      <c r="AC59282" s="6"/>
      <c r="AD59282" s="6"/>
    </row>
    <row r="59283" spans="16:30">
      <c r="P59283" s="6"/>
      <c r="AA59283" s="6"/>
      <c r="AC59283" s="6"/>
      <c r="AD59283" s="6"/>
    </row>
    <row r="59284" spans="16:30">
      <c r="P59284" s="6"/>
      <c r="AA59284" s="6"/>
      <c r="AC59284" s="6"/>
      <c r="AD59284" s="6"/>
    </row>
    <row r="59285" spans="16:30">
      <c r="P59285" s="6"/>
      <c r="AA59285" s="6"/>
      <c r="AC59285" s="6"/>
      <c r="AD59285" s="6"/>
    </row>
    <row r="59286" spans="16:30">
      <c r="P59286" s="6"/>
      <c r="AA59286" s="6"/>
      <c r="AC59286" s="6"/>
      <c r="AD59286" s="6"/>
    </row>
    <row r="59287" spans="16:30">
      <c r="P59287" s="6"/>
      <c r="AA59287" s="6"/>
      <c r="AC59287" s="6"/>
      <c r="AD59287" s="6"/>
    </row>
    <row r="59288" spans="16:30">
      <c r="P59288" s="6"/>
      <c r="AA59288" s="6"/>
      <c r="AC59288" s="6"/>
      <c r="AD59288" s="6"/>
    </row>
    <row r="59289" spans="16:30">
      <c r="P59289" s="6"/>
      <c r="AA59289" s="6"/>
      <c r="AC59289" s="6"/>
      <c r="AD59289" s="6"/>
    </row>
    <row r="59290" spans="16:30">
      <c r="P59290" s="6"/>
      <c r="AA59290" s="6"/>
      <c r="AC59290" s="6"/>
      <c r="AD59290" s="6"/>
    </row>
    <row r="59291" spans="16:30">
      <c r="P59291" s="6"/>
      <c r="AA59291" s="6"/>
      <c r="AC59291" s="6"/>
      <c r="AD59291" s="6"/>
    </row>
    <row r="59292" spans="16:30">
      <c r="P59292" s="6"/>
      <c r="AA59292" s="6"/>
      <c r="AC59292" s="6"/>
      <c r="AD59292" s="6"/>
    </row>
    <row r="59293" spans="16:30">
      <c r="P59293" s="6"/>
      <c r="AA59293" s="6"/>
      <c r="AC59293" s="6"/>
      <c r="AD59293" s="6"/>
    </row>
    <row r="59294" spans="16:30">
      <c r="P59294" s="6"/>
      <c r="AA59294" s="6"/>
      <c r="AC59294" s="6"/>
      <c r="AD59294" s="6"/>
    </row>
    <row r="59295" spans="16:30">
      <c r="P59295" s="6"/>
      <c r="AA59295" s="6"/>
      <c r="AC59295" s="6"/>
      <c r="AD59295" s="6"/>
    </row>
    <row r="59296" spans="16:30">
      <c r="P59296" s="6"/>
      <c r="AA59296" s="6"/>
      <c r="AC59296" s="6"/>
      <c r="AD59296" s="6"/>
    </row>
    <row r="59297" spans="16:30">
      <c r="P59297" s="6"/>
      <c r="AA59297" s="6"/>
      <c r="AC59297" s="6"/>
      <c r="AD59297" s="6"/>
    </row>
    <row r="59298" spans="16:30">
      <c r="P59298" s="6"/>
      <c r="AA59298" s="6"/>
      <c r="AC59298" s="6"/>
      <c r="AD59298" s="6"/>
    </row>
    <row r="59299" spans="16:30">
      <c r="P59299" s="6"/>
      <c r="AA59299" s="6"/>
      <c r="AC59299" s="6"/>
      <c r="AD59299" s="6"/>
    </row>
    <row r="59300" spans="16:30">
      <c r="P59300" s="6"/>
      <c r="AA59300" s="6"/>
      <c r="AC59300" s="6"/>
      <c r="AD59300" s="6"/>
    </row>
    <row r="59301" spans="16:30">
      <c r="P59301" s="6"/>
      <c r="AA59301" s="6"/>
      <c r="AC59301" s="6"/>
      <c r="AD59301" s="6"/>
    </row>
    <row r="59302" spans="16:30">
      <c r="P59302" s="6"/>
      <c r="AA59302" s="6"/>
      <c r="AC59302" s="6"/>
      <c r="AD59302" s="6"/>
    </row>
    <row r="59303" spans="16:30">
      <c r="P59303" s="6"/>
      <c r="AA59303" s="6"/>
      <c r="AC59303" s="6"/>
      <c r="AD59303" s="6"/>
    </row>
    <row r="59304" spans="16:30">
      <c r="P59304" s="6"/>
      <c r="AA59304" s="6"/>
      <c r="AC59304" s="6"/>
      <c r="AD59304" s="6"/>
    </row>
    <row r="59305" spans="16:30">
      <c r="P59305" s="6"/>
      <c r="AA59305" s="6"/>
      <c r="AC59305" s="6"/>
      <c r="AD59305" s="6"/>
    </row>
    <row r="59306" spans="16:30">
      <c r="P59306" s="6"/>
      <c r="AA59306" s="6"/>
      <c r="AC59306" s="6"/>
      <c r="AD59306" s="6"/>
    </row>
    <row r="59307" spans="16:30">
      <c r="P59307" s="6"/>
      <c r="AA59307" s="6"/>
      <c r="AC59307" s="6"/>
      <c r="AD59307" s="6"/>
    </row>
    <row r="59308" spans="16:30">
      <c r="P59308" s="6"/>
      <c r="AA59308" s="6"/>
      <c r="AC59308" s="6"/>
      <c r="AD59308" s="6"/>
    </row>
    <row r="59309" spans="16:30">
      <c r="P59309" s="6"/>
      <c r="AA59309" s="6"/>
      <c r="AC59309" s="6"/>
      <c r="AD59309" s="6"/>
    </row>
    <row r="59310" spans="16:30">
      <c r="P59310" s="6"/>
      <c r="AA59310" s="6"/>
      <c r="AC59310" s="6"/>
      <c r="AD59310" s="6"/>
    </row>
    <row r="59311" spans="16:30">
      <c r="P59311" s="6"/>
      <c r="AA59311" s="6"/>
      <c r="AC59311" s="6"/>
      <c r="AD59311" s="6"/>
    </row>
    <row r="59312" spans="16:30">
      <c r="P59312" s="6"/>
      <c r="AA59312" s="6"/>
      <c r="AC59312" s="6"/>
      <c r="AD59312" s="6"/>
    </row>
    <row r="59313" spans="16:30">
      <c r="P59313" s="6"/>
      <c r="AA59313" s="6"/>
      <c r="AC59313" s="6"/>
      <c r="AD59313" s="6"/>
    </row>
    <row r="59314" spans="16:30">
      <c r="P59314" s="6"/>
      <c r="AA59314" s="6"/>
      <c r="AC59314" s="6"/>
      <c r="AD59314" s="6"/>
    </row>
    <row r="59315" spans="16:30">
      <c r="P59315" s="6"/>
      <c r="AA59315" s="6"/>
      <c r="AC59315" s="6"/>
      <c r="AD59315" s="6"/>
    </row>
    <row r="59316" spans="16:30">
      <c r="P59316" s="6"/>
      <c r="AA59316" s="6"/>
      <c r="AC59316" s="6"/>
      <c r="AD59316" s="6"/>
    </row>
    <row r="59317" spans="16:30">
      <c r="P59317" s="6"/>
      <c r="AA59317" s="6"/>
      <c r="AC59317" s="6"/>
      <c r="AD59317" s="6"/>
    </row>
    <row r="59318" spans="16:30">
      <c r="P59318" s="6"/>
      <c r="AA59318" s="6"/>
      <c r="AC59318" s="6"/>
      <c r="AD59318" s="6"/>
    </row>
    <row r="59319" spans="16:30">
      <c r="P59319" s="6"/>
      <c r="AA59319" s="6"/>
      <c r="AC59319" s="6"/>
      <c r="AD59319" s="6"/>
    </row>
    <row r="59320" spans="16:30">
      <c r="P59320" s="6"/>
      <c r="AA59320" s="6"/>
      <c r="AC59320" s="6"/>
      <c r="AD59320" s="6"/>
    </row>
    <row r="59321" spans="16:30">
      <c r="P59321" s="6"/>
      <c r="AA59321" s="6"/>
      <c r="AC59321" s="6"/>
      <c r="AD59321" s="6"/>
    </row>
    <row r="59322" spans="16:30">
      <c r="P59322" s="6"/>
      <c r="AA59322" s="6"/>
      <c r="AC59322" s="6"/>
      <c r="AD59322" s="6"/>
    </row>
    <row r="59323" spans="16:30">
      <c r="P59323" s="6"/>
      <c r="AA59323" s="6"/>
      <c r="AC59323" s="6"/>
      <c r="AD59323" s="6"/>
    </row>
    <row r="59324" spans="16:30">
      <c r="P59324" s="6"/>
      <c r="AA59324" s="6"/>
      <c r="AC59324" s="6"/>
      <c r="AD59324" s="6"/>
    </row>
    <row r="59325" spans="16:30">
      <c r="P59325" s="6"/>
      <c r="AA59325" s="6"/>
      <c r="AC59325" s="6"/>
      <c r="AD59325" s="6"/>
    </row>
    <row r="59326" spans="16:30">
      <c r="P59326" s="6"/>
      <c r="AA59326" s="6"/>
      <c r="AC59326" s="6"/>
      <c r="AD59326" s="6"/>
    </row>
    <row r="59327" spans="16:30">
      <c r="P59327" s="6"/>
      <c r="AA59327" s="6"/>
      <c r="AC59327" s="6"/>
      <c r="AD59327" s="6"/>
    </row>
    <row r="59328" spans="16:30">
      <c r="P59328" s="6"/>
      <c r="AA59328" s="6"/>
      <c r="AC59328" s="6"/>
      <c r="AD59328" s="6"/>
    </row>
    <row r="59329" spans="16:30">
      <c r="P59329" s="6"/>
      <c r="AA59329" s="6"/>
      <c r="AC59329" s="6"/>
      <c r="AD59329" s="6"/>
    </row>
    <row r="59330" spans="16:30">
      <c r="P59330" s="6"/>
      <c r="AA59330" s="6"/>
      <c r="AC59330" s="6"/>
      <c r="AD59330" s="6"/>
    </row>
    <row r="59331" spans="16:30">
      <c r="P59331" s="6"/>
      <c r="AA59331" s="6"/>
      <c r="AC59331" s="6"/>
      <c r="AD59331" s="6"/>
    </row>
    <row r="59332" spans="16:30">
      <c r="P59332" s="6"/>
      <c r="AA59332" s="6"/>
      <c r="AC59332" s="6"/>
      <c r="AD59332" s="6"/>
    </row>
    <row r="59333" spans="16:30">
      <c r="P59333" s="6"/>
      <c r="AA59333" s="6"/>
      <c r="AC59333" s="6"/>
      <c r="AD59333" s="6"/>
    </row>
    <row r="59334" spans="16:30">
      <c r="P59334" s="6"/>
      <c r="AA59334" s="6"/>
      <c r="AC59334" s="6"/>
      <c r="AD59334" s="6"/>
    </row>
    <row r="59335" spans="16:30">
      <c r="P59335" s="6"/>
      <c r="AA59335" s="6"/>
      <c r="AC59335" s="6"/>
      <c r="AD59335" s="6"/>
    </row>
    <row r="59336" spans="16:30">
      <c r="P59336" s="6"/>
      <c r="AA59336" s="6"/>
      <c r="AC59336" s="6"/>
      <c r="AD59336" s="6"/>
    </row>
    <row r="59337" spans="16:30">
      <c r="P59337" s="6"/>
      <c r="AA59337" s="6"/>
      <c r="AC59337" s="6"/>
      <c r="AD59337" s="6"/>
    </row>
    <row r="59338" spans="16:30">
      <c r="P59338" s="6"/>
      <c r="AA59338" s="6"/>
      <c r="AC59338" s="6"/>
      <c r="AD59338" s="6"/>
    </row>
    <row r="59339" spans="16:30">
      <c r="P59339" s="6"/>
      <c r="AA59339" s="6"/>
      <c r="AC59339" s="6"/>
      <c r="AD59339" s="6"/>
    </row>
    <row r="59340" spans="16:30">
      <c r="P59340" s="6"/>
      <c r="AA59340" s="6"/>
      <c r="AC59340" s="6"/>
      <c r="AD59340" s="6"/>
    </row>
    <row r="59341" spans="16:30">
      <c r="P59341" s="6"/>
      <c r="AA59341" s="6"/>
      <c r="AC59341" s="6"/>
      <c r="AD59341" s="6"/>
    </row>
    <row r="59342" spans="16:30">
      <c r="P59342" s="6"/>
      <c r="AA59342" s="6"/>
      <c r="AC59342" s="6"/>
      <c r="AD59342" s="6"/>
    </row>
    <row r="59343" spans="16:30">
      <c r="P59343" s="6"/>
      <c r="AA59343" s="6"/>
      <c r="AC59343" s="6"/>
      <c r="AD59343" s="6"/>
    </row>
    <row r="59344" spans="16:30">
      <c r="P59344" s="6"/>
      <c r="AA59344" s="6"/>
      <c r="AC59344" s="6"/>
      <c r="AD59344" s="6"/>
    </row>
    <row r="59345" spans="16:30">
      <c r="P59345" s="6"/>
      <c r="AA59345" s="6"/>
      <c r="AC59345" s="6"/>
      <c r="AD59345" s="6"/>
    </row>
    <row r="59346" spans="16:30">
      <c r="P59346" s="6"/>
      <c r="AA59346" s="6"/>
      <c r="AC59346" s="6"/>
      <c r="AD59346" s="6"/>
    </row>
    <row r="59347" spans="16:30">
      <c r="P59347" s="6"/>
      <c r="AA59347" s="6"/>
      <c r="AC59347" s="6"/>
      <c r="AD59347" s="6"/>
    </row>
    <row r="59348" spans="16:30">
      <c r="P59348" s="6"/>
      <c r="AA59348" s="6"/>
      <c r="AC59348" s="6"/>
      <c r="AD59348" s="6"/>
    </row>
    <row r="59349" spans="16:30">
      <c r="P59349" s="6"/>
      <c r="AA59349" s="6"/>
      <c r="AC59349" s="6"/>
      <c r="AD59349" s="6"/>
    </row>
    <row r="59350" spans="16:30">
      <c r="P59350" s="6"/>
      <c r="AA59350" s="6"/>
      <c r="AC59350" s="6"/>
      <c r="AD59350" s="6"/>
    </row>
    <row r="59351" spans="16:30">
      <c r="P59351" s="6"/>
      <c r="AA59351" s="6"/>
      <c r="AC59351" s="6"/>
      <c r="AD59351" s="6"/>
    </row>
    <row r="59352" spans="16:30">
      <c r="P59352" s="6"/>
      <c r="AA59352" s="6"/>
      <c r="AC59352" s="6"/>
      <c r="AD59352" s="6"/>
    </row>
    <row r="59353" spans="16:30">
      <c r="P59353" s="6"/>
      <c r="AA59353" s="6"/>
      <c r="AC59353" s="6"/>
      <c r="AD59353" s="6"/>
    </row>
    <row r="59354" spans="16:30">
      <c r="P59354" s="6"/>
      <c r="AA59354" s="6"/>
      <c r="AC59354" s="6"/>
      <c r="AD59354" s="6"/>
    </row>
    <row r="59355" spans="16:30">
      <c r="P59355" s="6"/>
      <c r="AA59355" s="6"/>
      <c r="AC59355" s="6"/>
      <c r="AD59355" s="6"/>
    </row>
    <row r="59356" spans="16:30">
      <c r="P59356" s="6"/>
      <c r="AA59356" s="6"/>
      <c r="AC59356" s="6"/>
      <c r="AD59356" s="6"/>
    </row>
    <row r="59357" spans="16:30">
      <c r="P59357" s="6"/>
      <c r="AA59357" s="6"/>
      <c r="AC59357" s="6"/>
      <c r="AD59357" s="6"/>
    </row>
    <row r="59358" spans="16:30">
      <c r="P59358" s="6"/>
      <c r="AA59358" s="6"/>
      <c r="AC59358" s="6"/>
      <c r="AD59358" s="6"/>
    </row>
    <row r="59359" spans="16:30">
      <c r="P59359" s="6"/>
      <c r="AA59359" s="6"/>
      <c r="AC59359" s="6"/>
      <c r="AD59359" s="6"/>
    </row>
    <row r="59360" spans="16:30">
      <c r="P59360" s="6"/>
      <c r="AA59360" s="6"/>
      <c r="AC59360" s="6"/>
      <c r="AD59360" s="6"/>
    </row>
    <row r="59361" spans="16:30">
      <c r="P59361" s="6"/>
      <c r="AA59361" s="6"/>
      <c r="AC59361" s="6"/>
      <c r="AD59361" s="6"/>
    </row>
    <row r="59362" spans="16:30">
      <c r="P59362" s="6"/>
      <c r="AA59362" s="6"/>
      <c r="AC59362" s="6"/>
      <c r="AD59362" s="6"/>
    </row>
    <row r="59363" spans="16:30">
      <c r="P59363" s="6"/>
      <c r="AA59363" s="6"/>
      <c r="AC59363" s="6"/>
      <c r="AD59363" s="6"/>
    </row>
    <row r="59364" spans="16:30">
      <c r="P59364" s="6"/>
      <c r="AA59364" s="6"/>
      <c r="AC59364" s="6"/>
      <c r="AD59364" s="6"/>
    </row>
    <row r="59365" spans="16:30">
      <c r="P59365" s="6"/>
      <c r="AA59365" s="6"/>
      <c r="AC59365" s="6"/>
      <c r="AD59365" s="6"/>
    </row>
    <row r="59366" spans="16:30">
      <c r="P59366" s="6"/>
      <c r="AA59366" s="6"/>
      <c r="AC59366" s="6"/>
      <c r="AD59366" s="6"/>
    </row>
    <row r="59367" spans="16:30">
      <c r="P59367" s="6"/>
      <c r="AA59367" s="6"/>
      <c r="AC59367" s="6"/>
      <c r="AD59367" s="6"/>
    </row>
    <row r="59368" spans="16:30">
      <c r="P59368" s="6"/>
      <c r="AA59368" s="6"/>
      <c r="AC59368" s="6"/>
      <c r="AD59368" s="6"/>
    </row>
    <row r="59369" spans="16:30">
      <c r="P59369" s="6"/>
      <c r="AA59369" s="6"/>
      <c r="AC59369" s="6"/>
      <c r="AD59369" s="6"/>
    </row>
    <row r="59370" spans="16:30">
      <c r="P59370" s="6"/>
      <c r="AA59370" s="6"/>
      <c r="AC59370" s="6"/>
      <c r="AD59370" s="6"/>
    </row>
    <row r="59371" spans="16:30">
      <c r="P59371" s="6"/>
      <c r="AA59371" s="6"/>
      <c r="AC59371" s="6"/>
      <c r="AD59371" s="6"/>
    </row>
    <row r="59372" spans="16:30">
      <c r="P59372" s="6"/>
      <c r="AA59372" s="6"/>
      <c r="AC59372" s="6"/>
      <c r="AD59372" s="6"/>
    </row>
    <row r="59373" spans="16:30">
      <c r="P59373" s="6"/>
      <c r="AA59373" s="6"/>
      <c r="AC59373" s="6"/>
      <c r="AD59373" s="6"/>
    </row>
    <row r="59374" spans="16:30">
      <c r="P59374" s="6"/>
      <c r="AA59374" s="6"/>
      <c r="AC59374" s="6"/>
      <c r="AD59374" s="6"/>
    </row>
    <row r="59375" spans="16:30">
      <c r="P59375" s="6"/>
      <c r="AA59375" s="6"/>
      <c r="AC59375" s="6"/>
      <c r="AD59375" s="6"/>
    </row>
    <row r="59376" spans="16:30">
      <c r="P59376" s="6"/>
      <c r="AA59376" s="6"/>
      <c r="AC59376" s="6"/>
      <c r="AD59376" s="6"/>
    </row>
    <row r="59377" spans="16:30">
      <c r="P59377" s="6"/>
      <c r="AA59377" s="6"/>
      <c r="AC59377" s="6"/>
      <c r="AD59377" s="6"/>
    </row>
    <row r="59378" spans="16:30">
      <c r="P59378" s="6"/>
      <c r="AA59378" s="6"/>
      <c r="AC59378" s="6"/>
      <c r="AD59378" s="6"/>
    </row>
    <row r="59379" spans="16:30">
      <c r="P59379" s="6"/>
      <c r="AA59379" s="6"/>
      <c r="AC59379" s="6"/>
      <c r="AD59379" s="6"/>
    </row>
    <row r="59380" spans="16:30">
      <c r="P59380" s="6"/>
      <c r="AA59380" s="6"/>
      <c r="AC59380" s="6"/>
      <c r="AD59380" s="6"/>
    </row>
    <row r="59381" spans="16:30">
      <c r="P59381" s="6"/>
      <c r="AA59381" s="6"/>
      <c r="AC59381" s="6"/>
      <c r="AD59381" s="6"/>
    </row>
    <row r="59382" spans="16:30">
      <c r="P59382" s="6"/>
      <c r="AA59382" s="6"/>
      <c r="AC59382" s="6"/>
      <c r="AD59382" s="6"/>
    </row>
    <row r="59383" spans="16:30">
      <c r="P59383" s="6"/>
      <c r="AA59383" s="6"/>
      <c r="AC59383" s="6"/>
      <c r="AD59383" s="6"/>
    </row>
    <row r="59384" spans="16:30">
      <c r="P59384" s="6"/>
      <c r="AA59384" s="6"/>
      <c r="AC59384" s="6"/>
      <c r="AD59384" s="6"/>
    </row>
    <row r="59385" spans="16:30">
      <c r="P59385" s="6"/>
      <c r="AA59385" s="6"/>
      <c r="AC59385" s="6"/>
      <c r="AD59385" s="6"/>
    </row>
    <row r="59386" spans="16:30">
      <c r="P59386" s="6"/>
      <c r="AA59386" s="6"/>
      <c r="AC59386" s="6"/>
      <c r="AD59386" s="6"/>
    </row>
    <row r="59387" spans="16:30">
      <c r="P59387" s="6"/>
      <c r="AA59387" s="6"/>
      <c r="AC59387" s="6"/>
      <c r="AD59387" s="6"/>
    </row>
    <row r="59388" spans="16:30">
      <c r="P59388" s="6"/>
      <c r="AA59388" s="6"/>
      <c r="AC59388" s="6"/>
      <c r="AD59388" s="6"/>
    </row>
    <row r="59389" spans="16:30">
      <c r="P59389" s="6"/>
      <c r="AA59389" s="6"/>
      <c r="AC59389" s="6"/>
      <c r="AD59389" s="6"/>
    </row>
    <row r="59390" spans="16:30">
      <c r="P59390" s="6"/>
      <c r="AA59390" s="6"/>
      <c r="AC59390" s="6"/>
      <c r="AD59390" s="6"/>
    </row>
    <row r="59391" spans="16:30">
      <c r="P59391" s="6"/>
      <c r="AA59391" s="6"/>
      <c r="AC59391" s="6"/>
      <c r="AD59391" s="6"/>
    </row>
    <row r="59392" spans="16:30">
      <c r="P59392" s="6"/>
      <c r="AA59392" s="6"/>
      <c r="AC59392" s="6"/>
      <c r="AD59392" s="6"/>
    </row>
    <row r="59393" spans="16:30">
      <c r="P59393" s="6"/>
      <c r="AA59393" s="6"/>
      <c r="AC59393" s="6"/>
      <c r="AD59393" s="6"/>
    </row>
    <row r="59394" spans="16:30">
      <c r="P59394" s="6"/>
      <c r="AA59394" s="6"/>
      <c r="AC59394" s="6"/>
      <c r="AD59394" s="6"/>
    </row>
    <row r="59395" spans="16:30">
      <c r="P59395" s="6"/>
      <c r="AA59395" s="6"/>
      <c r="AC59395" s="6"/>
      <c r="AD59395" s="6"/>
    </row>
    <row r="59396" spans="16:30">
      <c r="P59396" s="6"/>
      <c r="AA59396" s="6"/>
      <c r="AC59396" s="6"/>
      <c r="AD59396" s="6"/>
    </row>
    <row r="59397" spans="16:30">
      <c r="P59397" s="6"/>
      <c r="AA59397" s="6"/>
      <c r="AC59397" s="6"/>
      <c r="AD59397" s="6"/>
    </row>
    <row r="59398" spans="16:30">
      <c r="P59398" s="6"/>
      <c r="AA59398" s="6"/>
      <c r="AC59398" s="6"/>
      <c r="AD59398" s="6"/>
    </row>
    <row r="59399" spans="16:30">
      <c r="P59399" s="6"/>
      <c r="AA59399" s="6"/>
      <c r="AC59399" s="6"/>
      <c r="AD59399" s="6"/>
    </row>
    <row r="59400" spans="16:30">
      <c r="P59400" s="6"/>
      <c r="AA59400" s="6"/>
      <c r="AC59400" s="6"/>
      <c r="AD59400" s="6"/>
    </row>
    <row r="59401" spans="16:30">
      <c r="P59401" s="6"/>
      <c r="AA59401" s="6"/>
      <c r="AC59401" s="6"/>
      <c r="AD59401" s="6"/>
    </row>
    <row r="59402" spans="16:30">
      <c r="P59402" s="6"/>
      <c r="AA59402" s="6"/>
      <c r="AC59402" s="6"/>
      <c r="AD59402" s="6"/>
    </row>
    <row r="59403" spans="16:30">
      <c r="P59403" s="6"/>
      <c r="AA59403" s="6"/>
      <c r="AC59403" s="6"/>
      <c r="AD59403" s="6"/>
    </row>
    <row r="59404" spans="16:30">
      <c r="P59404" s="6"/>
      <c r="AA59404" s="6"/>
      <c r="AC59404" s="6"/>
      <c r="AD59404" s="6"/>
    </row>
    <row r="59405" spans="16:30">
      <c r="P59405" s="6"/>
      <c r="AA59405" s="6"/>
      <c r="AC59405" s="6"/>
      <c r="AD59405" s="6"/>
    </row>
    <row r="59406" spans="16:30">
      <c r="P59406" s="6"/>
      <c r="AA59406" s="6"/>
      <c r="AC59406" s="6"/>
      <c r="AD59406" s="6"/>
    </row>
    <row r="59407" spans="16:30">
      <c r="P59407" s="6"/>
      <c r="AA59407" s="6"/>
      <c r="AC59407" s="6"/>
      <c r="AD59407" s="6"/>
    </row>
    <row r="59408" spans="16:30">
      <c r="P59408" s="6"/>
      <c r="AA59408" s="6"/>
      <c r="AC59408" s="6"/>
      <c r="AD59408" s="6"/>
    </row>
    <row r="59409" spans="16:30">
      <c r="P59409" s="6"/>
      <c r="AA59409" s="6"/>
      <c r="AC59409" s="6"/>
      <c r="AD59409" s="6"/>
    </row>
    <row r="59410" spans="16:30">
      <c r="P59410" s="6"/>
      <c r="AA59410" s="6"/>
      <c r="AC59410" s="6"/>
      <c r="AD59410" s="6"/>
    </row>
    <row r="59411" spans="16:30">
      <c r="P59411" s="6"/>
      <c r="AA59411" s="6"/>
      <c r="AC59411" s="6"/>
      <c r="AD59411" s="6"/>
    </row>
    <row r="59412" spans="16:30">
      <c r="P59412" s="6"/>
      <c r="AA59412" s="6"/>
      <c r="AC59412" s="6"/>
      <c r="AD59412" s="6"/>
    </row>
    <row r="59413" spans="16:30">
      <c r="P59413" s="6"/>
      <c r="AA59413" s="6"/>
      <c r="AC59413" s="6"/>
      <c r="AD59413" s="6"/>
    </row>
    <row r="59414" spans="16:30">
      <c r="P59414" s="6"/>
      <c r="AA59414" s="6"/>
      <c r="AC59414" s="6"/>
      <c r="AD59414" s="6"/>
    </row>
    <row r="59415" spans="16:30">
      <c r="P59415" s="6"/>
      <c r="AA59415" s="6"/>
      <c r="AC59415" s="6"/>
      <c r="AD59415" s="6"/>
    </row>
    <row r="59416" spans="16:30">
      <c r="P59416" s="6"/>
      <c r="AA59416" s="6"/>
      <c r="AC59416" s="6"/>
      <c r="AD59416" s="6"/>
    </row>
    <row r="59417" spans="16:30">
      <c r="P59417" s="6"/>
      <c r="AA59417" s="6"/>
      <c r="AC59417" s="6"/>
      <c r="AD59417" s="6"/>
    </row>
    <row r="59418" spans="16:30">
      <c r="P59418" s="6"/>
      <c r="AA59418" s="6"/>
      <c r="AC59418" s="6"/>
      <c r="AD59418" s="6"/>
    </row>
    <row r="59419" spans="16:30">
      <c r="P59419" s="6"/>
      <c r="AA59419" s="6"/>
      <c r="AC59419" s="6"/>
      <c r="AD59419" s="6"/>
    </row>
    <row r="59420" spans="16:30">
      <c r="P59420" s="6"/>
      <c r="AA59420" s="6"/>
      <c r="AC59420" s="6"/>
      <c r="AD59420" s="6"/>
    </row>
    <row r="59421" spans="16:30">
      <c r="P59421" s="6"/>
      <c r="AA59421" s="6"/>
      <c r="AC59421" s="6"/>
      <c r="AD59421" s="6"/>
    </row>
    <row r="59422" spans="16:30">
      <c r="P59422" s="6"/>
      <c r="AA59422" s="6"/>
      <c r="AC59422" s="6"/>
      <c r="AD59422" s="6"/>
    </row>
    <row r="59423" spans="16:30">
      <c r="P59423" s="6"/>
      <c r="AA59423" s="6"/>
      <c r="AC59423" s="6"/>
      <c r="AD59423" s="6"/>
    </row>
    <row r="59424" spans="16:30">
      <c r="P59424" s="6"/>
      <c r="AA59424" s="6"/>
      <c r="AC59424" s="6"/>
      <c r="AD59424" s="6"/>
    </row>
    <row r="59425" spans="16:30">
      <c r="P59425" s="6"/>
      <c r="AA59425" s="6"/>
      <c r="AC59425" s="6"/>
      <c r="AD59425" s="6"/>
    </row>
    <row r="59426" spans="16:30">
      <c r="P59426" s="6"/>
      <c r="AA59426" s="6"/>
      <c r="AC59426" s="6"/>
      <c r="AD59426" s="6"/>
    </row>
    <row r="59427" spans="16:30">
      <c r="P59427" s="6"/>
      <c r="AA59427" s="6"/>
      <c r="AC59427" s="6"/>
      <c r="AD59427" s="6"/>
    </row>
    <row r="59428" spans="16:30">
      <c r="P59428" s="6"/>
      <c r="AA59428" s="6"/>
      <c r="AC59428" s="6"/>
      <c r="AD59428" s="6"/>
    </row>
    <row r="59429" spans="16:30">
      <c r="P59429" s="6"/>
      <c r="AA59429" s="6"/>
      <c r="AC59429" s="6"/>
      <c r="AD59429" s="6"/>
    </row>
    <row r="59430" spans="16:30">
      <c r="P59430" s="6"/>
      <c r="AA59430" s="6"/>
      <c r="AC59430" s="6"/>
      <c r="AD59430" s="6"/>
    </row>
    <row r="59431" spans="16:30">
      <c r="P59431" s="6"/>
      <c r="AA59431" s="6"/>
      <c r="AC59431" s="6"/>
      <c r="AD59431" s="6"/>
    </row>
    <row r="59432" spans="16:30">
      <c r="P59432" s="6"/>
      <c r="AA59432" s="6"/>
      <c r="AC59432" s="6"/>
      <c r="AD59432" s="6"/>
    </row>
    <row r="59433" spans="16:30">
      <c r="P59433" s="6"/>
      <c r="AA59433" s="6"/>
      <c r="AC59433" s="6"/>
      <c r="AD59433" s="6"/>
    </row>
    <row r="59434" spans="16:30">
      <c r="P59434" s="6"/>
      <c r="AA59434" s="6"/>
      <c r="AC59434" s="6"/>
      <c r="AD59434" s="6"/>
    </row>
    <row r="59435" spans="16:30">
      <c r="P59435" s="6"/>
      <c r="AA59435" s="6"/>
      <c r="AC59435" s="6"/>
      <c r="AD59435" s="6"/>
    </row>
    <row r="59436" spans="16:30">
      <c r="P59436" s="6"/>
      <c r="AA59436" s="6"/>
      <c r="AC59436" s="6"/>
      <c r="AD59436" s="6"/>
    </row>
    <row r="59437" spans="16:30">
      <c r="P59437" s="6"/>
      <c r="AA59437" s="6"/>
      <c r="AC59437" s="6"/>
      <c r="AD59437" s="6"/>
    </row>
    <row r="59438" spans="16:30">
      <c r="P59438" s="6"/>
      <c r="AA59438" s="6"/>
      <c r="AC59438" s="6"/>
      <c r="AD59438" s="6"/>
    </row>
    <row r="59439" spans="16:30">
      <c r="P59439" s="6"/>
      <c r="AA59439" s="6"/>
      <c r="AC59439" s="6"/>
      <c r="AD59439" s="6"/>
    </row>
    <row r="59440" spans="16:30">
      <c r="P59440" s="6"/>
      <c r="AA59440" s="6"/>
      <c r="AC59440" s="6"/>
      <c r="AD59440" s="6"/>
    </row>
    <row r="59441" spans="16:30">
      <c r="P59441" s="6"/>
      <c r="AA59441" s="6"/>
      <c r="AC59441" s="6"/>
      <c r="AD59441" s="6"/>
    </row>
    <row r="59442" spans="16:30">
      <c r="P59442" s="6"/>
      <c r="AA59442" s="6"/>
      <c r="AC59442" s="6"/>
      <c r="AD59442" s="6"/>
    </row>
    <row r="59443" spans="16:30">
      <c r="P59443" s="6"/>
      <c r="AA59443" s="6"/>
      <c r="AC59443" s="6"/>
      <c r="AD59443" s="6"/>
    </row>
    <row r="59444" spans="16:30">
      <c r="P59444" s="6"/>
      <c r="AA59444" s="6"/>
      <c r="AC59444" s="6"/>
      <c r="AD59444" s="6"/>
    </row>
    <row r="59445" spans="16:30">
      <c r="P59445" s="6"/>
      <c r="AA59445" s="6"/>
      <c r="AC59445" s="6"/>
      <c r="AD59445" s="6"/>
    </row>
    <row r="59446" spans="16:30">
      <c r="P59446" s="6"/>
      <c r="AA59446" s="6"/>
      <c r="AC59446" s="6"/>
      <c r="AD59446" s="6"/>
    </row>
    <row r="59447" spans="16:30">
      <c r="P59447" s="6"/>
      <c r="AA59447" s="6"/>
      <c r="AC59447" s="6"/>
      <c r="AD59447" s="6"/>
    </row>
    <row r="59448" spans="16:30">
      <c r="P59448" s="6"/>
      <c r="AA59448" s="6"/>
      <c r="AC59448" s="6"/>
      <c r="AD59448" s="6"/>
    </row>
    <row r="59449" spans="16:30">
      <c r="P59449" s="6"/>
      <c r="AA59449" s="6"/>
      <c r="AC59449" s="6"/>
      <c r="AD59449" s="6"/>
    </row>
    <row r="59450" spans="16:30">
      <c r="P59450" s="6"/>
      <c r="AA59450" s="6"/>
      <c r="AC59450" s="6"/>
      <c r="AD59450" s="6"/>
    </row>
    <row r="59451" spans="16:30">
      <c r="P59451" s="6"/>
      <c r="AA59451" s="6"/>
      <c r="AC59451" s="6"/>
      <c r="AD59451" s="6"/>
    </row>
    <row r="59452" spans="16:30">
      <c r="P59452" s="6"/>
      <c r="AA59452" s="6"/>
      <c r="AC59452" s="6"/>
      <c r="AD59452" s="6"/>
    </row>
    <row r="59453" spans="16:30">
      <c r="P59453" s="6"/>
      <c r="AA59453" s="6"/>
      <c r="AC59453" s="6"/>
      <c r="AD59453" s="6"/>
    </row>
    <row r="59454" spans="16:30">
      <c r="P59454" s="6"/>
      <c r="AA59454" s="6"/>
      <c r="AC59454" s="6"/>
      <c r="AD59454" s="6"/>
    </row>
    <row r="59455" spans="16:30">
      <c r="P59455" s="6"/>
      <c r="AA59455" s="6"/>
      <c r="AC59455" s="6"/>
      <c r="AD59455" s="6"/>
    </row>
    <row r="59456" spans="16:30">
      <c r="P59456" s="6"/>
      <c r="AA59456" s="6"/>
      <c r="AC59456" s="6"/>
      <c r="AD59456" s="6"/>
    </row>
    <row r="59457" spans="16:30">
      <c r="P59457" s="6"/>
      <c r="AA59457" s="6"/>
      <c r="AC59457" s="6"/>
      <c r="AD59457" s="6"/>
    </row>
    <row r="59458" spans="16:30">
      <c r="P59458" s="6"/>
      <c r="AA59458" s="6"/>
      <c r="AC59458" s="6"/>
      <c r="AD59458" s="6"/>
    </row>
    <row r="59459" spans="16:30">
      <c r="P59459" s="6"/>
      <c r="AA59459" s="6"/>
      <c r="AC59459" s="6"/>
      <c r="AD59459" s="6"/>
    </row>
    <row r="59460" spans="16:30">
      <c r="P59460" s="6"/>
      <c r="AA59460" s="6"/>
      <c r="AC59460" s="6"/>
      <c r="AD59460" s="6"/>
    </row>
    <row r="59461" spans="16:30">
      <c r="P59461" s="6"/>
      <c r="AA59461" s="6"/>
      <c r="AC59461" s="6"/>
      <c r="AD59461" s="6"/>
    </row>
    <row r="59462" spans="16:30">
      <c r="P59462" s="6"/>
      <c r="AA59462" s="6"/>
      <c r="AC59462" s="6"/>
      <c r="AD59462" s="6"/>
    </row>
    <row r="59463" spans="16:30">
      <c r="P59463" s="6"/>
      <c r="AA59463" s="6"/>
      <c r="AC59463" s="6"/>
      <c r="AD59463" s="6"/>
    </row>
    <row r="59464" spans="16:30">
      <c r="P59464" s="6"/>
      <c r="AA59464" s="6"/>
      <c r="AC59464" s="6"/>
      <c r="AD59464" s="6"/>
    </row>
    <row r="59465" spans="16:30">
      <c r="P59465" s="6"/>
      <c r="AA59465" s="6"/>
      <c r="AC59465" s="6"/>
      <c r="AD59465" s="6"/>
    </row>
    <row r="59466" spans="16:30">
      <c r="P59466" s="6"/>
      <c r="AA59466" s="6"/>
      <c r="AC59466" s="6"/>
      <c r="AD59466" s="6"/>
    </row>
    <row r="59467" spans="16:30">
      <c r="P59467" s="6"/>
      <c r="AA59467" s="6"/>
      <c r="AC59467" s="6"/>
      <c r="AD59467" s="6"/>
    </row>
    <row r="59468" spans="16:30">
      <c r="P59468" s="6"/>
      <c r="AA59468" s="6"/>
      <c r="AC59468" s="6"/>
      <c r="AD59468" s="6"/>
    </row>
    <row r="59469" spans="16:30">
      <c r="P59469" s="6"/>
      <c r="AA59469" s="6"/>
      <c r="AC59469" s="6"/>
      <c r="AD59469" s="6"/>
    </row>
    <row r="59470" spans="16:30">
      <c r="P59470" s="6"/>
      <c r="AA59470" s="6"/>
      <c r="AC59470" s="6"/>
      <c r="AD59470" s="6"/>
    </row>
    <row r="59471" spans="16:30">
      <c r="P59471" s="6"/>
      <c r="AA59471" s="6"/>
      <c r="AC59471" s="6"/>
      <c r="AD59471" s="6"/>
    </row>
    <row r="59472" spans="16:30">
      <c r="P59472" s="6"/>
      <c r="AA59472" s="6"/>
      <c r="AC59472" s="6"/>
      <c r="AD59472" s="6"/>
    </row>
    <row r="59473" spans="16:30">
      <c r="P59473" s="6"/>
      <c r="AA59473" s="6"/>
      <c r="AC59473" s="6"/>
      <c r="AD59473" s="6"/>
    </row>
    <row r="59474" spans="16:30">
      <c r="P59474" s="6"/>
      <c r="AA59474" s="6"/>
      <c r="AC59474" s="6"/>
      <c r="AD59474" s="6"/>
    </row>
    <row r="59475" spans="16:30">
      <c r="P59475" s="6"/>
      <c r="AA59475" s="6"/>
      <c r="AC59475" s="6"/>
      <c r="AD59475" s="6"/>
    </row>
    <row r="59476" spans="16:30">
      <c r="P59476" s="6"/>
      <c r="AA59476" s="6"/>
      <c r="AC59476" s="6"/>
      <c r="AD59476" s="6"/>
    </row>
    <row r="59477" spans="16:30">
      <c r="P59477" s="6"/>
      <c r="AA59477" s="6"/>
      <c r="AC59477" s="6"/>
      <c r="AD59477" s="6"/>
    </row>
    <row r="59478" spans="16:30">
      <c r="P59478" s="6"/>
      <c r="AA59478" s="6"/>
      <c r="AC59478" s="6"/>
      <c r="AD59478" s="6"/>
    </row>
    <row r="59479" spans="16:30">
      <c r="P59479" s="6"/>
      <c r="AA59479" s="6"/>
      <c r="AC59479" s="6"/>
      <c r="AD59479" s="6"/>
    </row>
    <row r="59480" spans="16:30">
      <c r="P59480" s="6"/>
      <c r="AA59480" s="6"/>
      <c r="AC59480" s="6"/>
      <c r="AD59480" s="6"/>
    </row>
    <row r="59481" spans="16:30">
      <c r="P59481" s="6"/>
      <c r="AA59481" s="6"/>
      <c r="AC59481" s="6"/>
      <c r="AD59481" s="6"/>
    </row>
    <row r="59482" spans="16:30">
      <c r="P59482" s="6"/>
      <c r="AA59482" s="6"/>
      <c r="AC59482" s="6"/>
      <c r="AD59482" s="6"/>
    </row>
    <row r="59483" spans="16:30">
      <c r="P59483" s="6"/>
      <c r="AA59483" s="6"/>
      <c r="AC59483" s="6"/>
      <c r="AD59483" s="6"/>
    </row>
    <row r="59484" spans="16:30">
      <c r="P59484" s="6"/>
      <c r="AA59484" s="6"/>
      <c r="AC59484" s="6"/>
      <c r="AD59484" s="6"/>
    </row>
    <row r="59485" spans="16:30">
      <c r="P59485" s="6"/>
      <c r="AA59485" s="6"/>
      <c r="AC59485" s="6"/>
      <c r="AD59485" s="6"/>
    </row>
    <row r="59486" spans="16:30">
      <c r="P59486" s="6"/>
      <c r="AA59486" s="6"/>
      <c r="AC59486" s="6"/>
      <c r="AD59486" s="6"/>
    </row>
    <row r="59487" spans="16:30">
      <c r="P59487" s="6"/>
      <c r="AA59487" s="6"/>
      <c r="AC59487" s="6"/>
      <c r="AD59487" s="6"/>
    </row>
    <row r="59488" spans="16:30">
      <c r="P59488" s="6"/>
      <c r="AA59488" s="6"/>
      <c r="AC59488" s="6"/>
      <c r="AD59488" s="6"/>
    </row>
    <row r="59489" spans="16:30">
      <c r="P59489" s="6"/>
      <c r="AA59489" s="6"/>
      <c r="AC59489" s="6"/>
      <c r="AD59489" s="6"/>
    </row>
    <row r="59490" spans="16:30">
      <c r="P59490" s="6"/>
      <c r="AA59490" s="6"/>
      <c r="AC59490" s="6"/>
      <c r="AD59490" s="6"/>
    </row>
    <row r="59491" spans="16:30">
      <c r="P59491" s="6"/>
      <c r="AA59491" s="6"/>
      <c r="AC59491" s="6"/>
      <c r="AD59491" s="6"/>
    </row>
    <row r="59492" spans="16:30">
      <c r="P59492" s="6"/>
      <c r="AA59492" s="6"/>
      <c r="AC59492" s="6"/>
      <c r="AD59492" s="6"/>
    </row>
    <row r="59493" spans="16:30">
      <c r="P59493" s="6"/>
      <c r="AA59493" s="6"/>
      <c r="AC59493" s="6"/>
      <c r="AD59493" s="6"/>
    </row>
    <row r="59494" spans="16:30">
      <c r="P59494" s="6"/>
      <c r="AA59494" s="6"/>
      <c r="AC59494" s="6"/>
      <c r="AD59494" s="6"/>
    </row>
    <row r="59495" spans="16:30">
      <c r="P59495" s="6"/>
      <c r="AA59495" s="6"/>
      <c r="AC59495" s="6"/>
      <c r="AD59495" s="6"/>
    </row>
    <row r="59496" spans="16:30">
      <c r="P59496" s="6"/>
      <c r="AA59496" s="6"/>
      <c r="AC59496" s="6"/>
      <c r="AD59496" s="6"/>
    </row>
    <row r="59497" spans="16:30">
      <c r="P59497" s="6"/>
      <c r="AA59497" s="6"/>
      <c r="AC59497" s="6"/>
      <c r="AD59497" s="6"/>
    </row>
    <row r="59498" spans="16:30">
      <c r="P59498" s="6"/>
      <c r="AA59498" s="6"/>
      <c r="AC59498" s="6"/>
      <c r="AD59498" s="6"/>
    </row>
    <row r="59499" spans="16:30">
      <c r="P59499" s="6"/>
      <c r="AA59499" s="6"/>
      <c r="AC59499" s="6"/>
      <c r="AD59499" s="6"/>
    </row>
    <row r="59500" spans="16:30">
      <c r="P59500" s="6"/>
      <c r="AA59500" s="6"/>
      <c r="AC59500" s="6"/>
      <c r="AD59500" s="6"/>
    </row>
    <row r="59501" spans="16:30">
      <c r="P59501" s="6"/>
      <c r="AA59501" s="6"/>
      <c r="AC59501" s="6"/>
      <c r="AD59501" s="6"/>
    </row>
    <row r="59502" spans="16:30">
      <c r="P59502" s="6"/>
      <c r="AA59502" s="6"/>
      <c r="AC59502" s="6"/>
      <c r="AD59502" s="6"/>
    </row>
    <row r="59503" spans="16:30">
      <c r="P59503" s="6"/>
      <c r="AA59503" s="6"/>
      <c r="AC59503" s="6"/>
      <c r="AD59503" s="6"/>
    </row>
    <row r="59504" spans="16:30">
      <c r="P59504" s="6"/>
      <c r="AA59504" s="6"/>
      <c r="AC59504" s="6"/>
      <c r="AD59504" s="6"/>
    </row>
    <row r="59505" spans="16:30">
      <c r="P59505" s="6"/>
      <c r="AA59505" s="6"/>
      <c r="AC59505" s="6"/>
      <c r="AD59505" s="6"/>
    </row>
    <row r="59506" spans="16:30">
      <c r="P59506" s="6"/>
      <c r="AA59506" s="6"/>
      <c r="AC59506" s="6"/>
      <c r="AD59506" s="6"/>
    </row>
    <row r="59507" spans="16:30">
      <c r="P59507" s="6"/>
      <c r="AA59507" s="6"/>
      <c r="AC59507" s="6"/>
      <c r="AD59507" s="6"/>
    </row>
    <row r="59508" spans="16:30">
      <c r="P59508" s="6"/>
      <c r="AA59508" s="6"/>
      <c r="AC59508" s="6"/>
      <c r="AD59508" s="6"/>
    </row>
    <row r="59509" spans="16:30">
      <c r="P59509" s="6"/>
      <c r="AA59509" s="6"/>
      <c r="AC59509" s="6"/>
      <c r="AD59509" s="6"/>
    </row>
    <row r="59510" spans="16:30">
      <c r="P59510" s="6"/>
      <c r="AA59510" s="6"/>
      <c r="AC59510" s="6"/>
      <c r="AD59510" s="6"/>
    </row>
    <row r="59511" spans="16:30">
      <c r="P59511" s="6"/>
      <c r="AA59511" s="6"/>
      <c r="AC59511" s="6"/>
      <c r="AD59511" s="6"/>
    </row>
    <row r="59512" spans="16:30">
      <c r="P59512" s="6"/>
      <c r="AA59512" s="6"/>
      <c r="AC59512" s="6"/>
      <c r="AD59512" s="6"/>
    </row>
    <row r="59513" spans="16:30">
      <c r="P59513" s="6"/>
      <c r="AA59513" s="6"/>
      <c r="AC59513" s="6"/>
      <c r="AD59513" s="6"/>
    </row>
    <row r="59514" spans="16:30">
      <c r="P59514" s="6"/>
      <c r="AA59514" s="6"/>
      <c r="AC59514" s="6"/>
      <c r="AD59514" s="6"/>
    </row>
    <row r="59515" spans="16:30">
      <c r="P59515" s="6"/>
      <c r="AA59515" s="6"/>
      <c r="AC59515" s="6"/>
      <c r="AD59515" s="6"/>
    </row>
    <row r="59516" spans="16:30">
      <c r="P59516" s="6"/>
      <c r="AA59516" s="6"/>
      <c r="AC59516" s="6"/>
      <c r="AD59516" s="6"/>
    </row>
    <row r="59517" spans="16:30">
      <c r="P59517" s="6"/>
      <c r="AA59517" s="6"/>
      <c r="AC59517" s="6"/>
      <c r="AD59517" s="6"/>
    </row>
    <row r="59518" spans="16:30">
      <c r="P59518" s="6"/>
      <c r="AA59518" s="6"/>
      <c r="AC59518" s="6"/>
      <c r="AD59518" s="6"/>
    </row>
    <row r="59519" spans="16:30">
      <c r="P59519" s="6"/>
      <c r="AA59519" s="6"/>
      <c r="AC59519" s="6"/>
      <c r="AD59519" s="6"/>
    </row>
    <row r="59520" spans="16:30">
      <c r="P59520" s="6"/>
      <c r="AA59520" s="6"/>
      <c r="AC59520" s="6"/>
      <c r="AD59520" s="6"/>
    </row>
    <row r="59521" spans="16:30">
      <c r="P59521" s="6"/>
      <c r="AA59521" s="6"/>
      <c r="AC59521" s="6"/>
      <c r="AD59521" s="6"/>
    </row>
    <row r="59522" spans="16:30">
      <c r="P59522" s="6"/>
      <c r="AA59522" s="6"/>
      <c r="AC59522" s="6"/>
      <c r="AD59522" s="6"/>
    </row>
    <row r="59523" spans="16:30">
      <c r="P59523" s="6"/>
      <c r="AA59523" s="6"/>
      <c r="AC59523" s="6"/>
      <c r="AD59523" s="6"/>
    </row>
    <row r="59524" spans="16:30">
      <c r="P59524" s="6"/>
      <c r="AA59524" s="6"/>
      <c r="AC59524" s="6"/>
      <c r="AD59524" s="6"/>
    </row>
    <row r="59525" spans="16:30">
      <c r="P59525" s="6"/>
      <c r="AA59525" s="6"/>
      <c r="AC59525" s="6"/>
      <c r="AD59525" s="6"/>
    </row>
    <row r="59526" spans="16:30">
      <c r="P59526" s="6"/>
      <c r="AA59526" s="6"/>
      <c r="AC59526" s="6"/>
      <c r="AD59526" s="6"/>
    </row>
    <row r="59527" spans="16:30">
      <c r="P59527" s="6"/>
      <c r="AA59527" s="6"/>
      <c r="AC59527" s="6"/>
      <c r="AD59527" s="6"/>
    </row>
    <row r="59528" spans="16:30">
      <c r="P59528" s="6"/>
      <c r="AA59528" s="6"/>
      <c r="AC59528" s="6"/>
      <c r="AD59528" s="6"/>
    </row>
    <row r="59529" spans="16:30">
      <c r="P59529" s="6"/>
      <c r="AA59529" s="6"/>
      <c r="AC59529" s="6"/>
      <c r="AD59529" s="6"/>
    </row>
    <row r="59530" spans="16:30">
      <c r="P59530" s="6"/>
      <c r="AA59530" s="6"/>
      <c r="AC59530" s="6"/>
      <c r="AD59530" s="6"/>
    </row>
    <row r="59531" spans="16:30">
      <c r="P59531" s="6"/>
      <c r="AA59531" s="6"/>
      <c r="AC59531" s="6"/>
      <c r="AD59531" s="6"/>
    </row>
    <row r="59532" spans="16:30">
      <c r="P59532" s="6"/>
      <c r="AA59532" s="6"/>
      <c r="AC59532" s="6"/>
      <c r="AD59532" s="6"/>
    </row>
    <row r="59533" spans="16:30">
      <c r="P59533" s="6"/>
      <c r="AA59533" s="6"/>
      <c r="AC59533" s="6"/>
      <c r="AD59533" s="6"/>
    </row>
    <row r="59534" spans="16:30">
      <c r="P59534" s="6"/>
      <c r="AA59534" s="6"/>
      <c r="AC59534" s="6"/>
      <c r="AD59534" s="6"/>
    </row>
    <row r="59535" spans="16:30">
      <c r="P59535" s="6"/>
      <c r="AA59535" s="6"/>
      <c r="AC59535" s="6"/>
      <c r="AD59535" s="6"/>
    </row>
    <row r="59536" spans="16:30">
      <c r="P59536" s="6"/>
      <c r="AA59536" s="6"/>
      <c r="AC59536" s="6"/>
      <c r="AD59536" s="6"/>
    </row>
    <row r="59537" spans="16:30">
      <c r="P59537" s="6"/>
      <c r="AA59537" s="6"/>
      <c r="AC59537" s="6"/>
      <c r="AD59537" s="6"/>
    </row>
    <row r="59538" spans="16:30">
      <c r="P59538" s="6"/>
      <c r="AA59538" s="6"/>
      <c r="AC59538" s="6"/>
      <c r="AD59538" s="6"/>
    </row>
    <row r="59539" spans="16:30">
      <c r="P59539" s="6"/>
      <c r="AA59539" s="6"/>
      <c r="AC59539" s="6"/>
      <c r="AD59539" s="6"/>
    </row>
    <row r="59540" spans="16:30">
      <c r="P59540" s="6"/>
      <c r="AA59540" s="6"/>
      <c r="AC59540" s="6"/>
      <c r="AD59540" s="6"/>
    </row>
    <row r="59541" spans="16:30">
      <c r="P59541" s="6"/>
      <c r="AA59541" s="6"/>
      <c r="AC59541" s="6"/>
      <c r="AD59541" s="6"/>
    </row>
    <row r="59542" spans="16:30">
      <c r="P59542" s="6"/>
      <c r="AA59542" s="6"/>
      <c r="AC59542" s="6"/>
      <c r="AD59542" s="6"/>
    </row>
    <row r="59543" spans="16:30">
      <c r="P59543" s="6"/>
      <c r="AA59543" s="6"/>
      <c r="AC59543" s="6"/>
      <c r="AD59543" s="6"/>
    </row>
    <row r="59544" spans="16:30">
      <c r="P59544" s="6"/>
      <c r="AA59544" s="6"/>
      <c r="AC59544" s="6"/>
      <c r="AD59544" s="6"/>
    </row>
    <row r="59545" spans="16:30">
      <c r="P59545" s="6"/>
      <c r="AA59545" s="6"/>
      <c r="AC59545" s="6"/>
      <c r="AD59545" s="6"/>
    </row>
    <row r="59546" spans="16:30">
      <c r="P59546" s="6"/>
      <c r="AA59546" s="6"/>
      <c r="AC59546" s="6"/>
      <c r="AD59546" s="6"/>
    </row>
    <row r="59547" spans="16:30">
      <c r="P59547" s="6"/>
      <c r="AA59547" s="6"/>
      <c r="AC59547" s="6"/>
      <c r="AD59547" s="6"/>
    </row>
    <row r="59548" spans="16:30">
      <c r="P59548" s="6"/>
      <c r="AA59548" s="6"/>
      <c r="AC59548" s="6"/>
      <c r="AD59548" s="6"/>
    </row>
    <row r="59549" spans="16:30">
      <c r="P59549" s="6"/>
      <c r="AA59549" s="6"/>
      <c r="AC59549" s="6"/>
      <c r="AD59549" s="6"/>
    </row>
    <row r="59550" spans="16:30">
      <c r="P59550" s="6"/>
      <c r="AA59550" s="6"/>
      <c r="AC59550" s="6"/>
      <c r="AD59550" s="6"/>
    </row>
    <row r="59551" spans="16:30">
      <c r="P59551" s="6"/>
      <c r="AA59551" s="6"/>
      <c r="AC59551" s="6"/>
      <c r="AD59551" s="6"/>
    </row>
    <row r="59552" spans="16:30">
      <c r="P59552" s="6"/>
      <c r="AA59552" s="6"/>
      <c r="AC59552" s="6"/>
      <c r="AD59552" s="6"/>
    </row>
    <row r="59553" spans="16:30">
      <c r="P59553" s="6"/>
      <c r="AA59553" s="6"/>
      <c r="AC59553" s="6"/>
      <c r="AD59553" s="6"/>
    </row>
    <row r="59554" spans="16:30">
      <c r="P59554" s="6"/>
      <c r="AA59554" s="6"/>
      <c r="AC59554" s="6"/>
      <c r="AD59554" s="6"/>
    </row>
    <row r="59555" spans="16:30">
      <c r="P59555" s="6"/>
      <c r="AA59555" s="6"/>
      <c r="AC59555" s="6"/>
      <c r="AD59555" s="6"/>
    </row>
    <row r="59556" spans="16:30">
      <c r="P59556" s="6"/>
      <c r="AA59556" s="6"/>
      <c r="AC59556" s="6"/>
      <c r="AD59556" s="6"/>
    </row>
    <row r="59557" spans="16:30">
      <c r="P59557" s="6"/>
      <c r="AA59557" s="6"/>
      <c r="AC59557" s="6"/>
      <c r="AD59557" s="6"/>
    </row>
    <row r="59558" spans="16:30">
      <c r="P59558" s="6"/>
      <c r="AA59558" s="6"/>
      <c r="AC59558" s="6"/>
      <c r="AD59558" s="6"/>
    </row>
    <row r="59559" spans="16:30">
      <c r="P59559" s="6"/>
      <c r="AA59559" s="6"/>
      <c r="AC59559" s="6"/>
      <c r="AD59559" s="6"/>
    </row>
    <row r="59560" spans="16:30">
      <c r="P59560" s="6"/>
      <c r="AA59560" s="6"/>
      <c r="AC59560" s="6"/>
      <c r="AD59560" s="6"/>
    </row>
    <row r="59561" spans="16:30">
      <c r="P59561" s="6"/>
      <c r="AA59561" s="6"/>
      <c r="AC59561" s="6"/>
      <c r="AD59561" s="6"/>
    </row>
    <row r="59562" spans="16:30">
      <c r="P59562" s="6"/>
      <c r="AA59562" s="6"/>
      <c r="AC59562" s="6"/>
      <c r="AD59562" s="6"/>
    </row>
    <row r="59563" spans="16:30">
      <c r="P59563" s="6"/>
      <c r="AA59563" s="6"/>
      <c r="AC59563" s="6"/>
      <c r="AD59563" s="6"/>
    </row>
    <row r="59564" spans="16:30">
      <c r="P59564" s="6"/>
      <c r="AA59564" s="6"/>
      <c r="AC59564" s="6"/>
      <c r="AD59564" s="6"/>
    </row>
    <row r="59565" spans="16:30">
      <c r="P59565" s="6"/>
      <c r="AA59565" s="6"/>
      <c r="AC59565" s="6"/>
      <c r="AD59565" s="6"/>
    </row>
    <row r="59566" spans="16:30">
      <c r="P59566" s="6"/>
      <c r="AA59566" s="6"/>
      <c r="AC59566" s="6"/>
      <c r="AD59566" s="6"/>
    </row>
    <row r="59567" spans="16:30">
      <c r="P59567" s="6"/>
      <c r="AA59567" s="6"/>
      <c r="AC59567" s="6"/>
      <c r="AD59567" s="6"/>
    </row>
    <row r="59568" spans="16:30">
      <c r="P59568" s="6"/>
      <c r="AA59568" s="6"/>
      <c r="AC59568" s="6"/>
      <c r="AD59568" s="6"/>
    </row>
    <row r="59569" spans="16:30">
      <c r="P59569" s="6"/>
      <c r="AA59569" s="6"/>
      <c r="AC59569" s="6"/>
      <c r="AD59569" s="6"/>
    </row>
    <row r="59570" spans="16:30">
      <c r="P59570" s="6"/>
      <c r="AA59570" s="6"/>
      <c r="AC59570" s="6"/>
      <c r="AD59570" s="6"/>
    </row>
    <row r="59571" spans="16:30">
      <c r="P59571" s="6"/>
      <c r="AA59571" s="6"/>
      <c r="AC59571" s="6"/>
      <c r="AD59571" s="6"/>
    </row>
    <row r="59572" spans="16:30">
      <c r="P59572" s="6"/>
      <c r="AA59572" s="6"/>
      <c r="AC59572" s="6"/>
      <c r="AD59572" s="6"/>
    </row>
    <row r="59573" spans="16:30">
      <c r="P59573" s="6"/>
      <c r="AA59573" s="6"/>
      <c r="AC59573" s="6"/>
      <c r="AD59573" s="6"/>
    </row>
    <row r="59574" spans="16:30">
      <c r="P59574" s="6"/>
      <c r="AA59574" s="6"/>
      <c r="AC59574" s="6"/>
      <c r="AD59574" s="6"/>
    </row>
    <row r="59575" spans="16:30">
      <c r="P59575" s="6"/>
      <c r="AA59575" s="6"/>
      <c r="AC59575" s="6"/>
      <c r="AD59575" s="6"/>
    </row>
    <row r="59576" spans="16:30">
      <c r="P59576" s="6"/>
      <c r="AA59576" s="6"/>
      <c r="AC59576" s="6"/>
      <c r="AD59576" s="6"/>
    </row>
    <row r="59577" spans="16:30">
      <c r="P59577" s="6"/>
      <c r="AA59577" s="6"/>
      <c r="AC59577" s="6"/>
      <c r="AD59577" s="6"/>
    </row>
    <row r="59578" spans="16:30">
      <c r="P59578" s="6"/>
      <c r="AA59578" s="6"/>
      <c r="AC59578" s="6"/>
      <c r="AD59578" s="6"/>
    </row>
    <row r="59579" spans="16:30">
      <c r="P59579" s="6"/>
      <c r="AA59579" s="6"/>
      <c r="AC59579" s="6"/>
      <c r="AD59579" s="6"/>
    </row>
    <row r="59580" spans="16:30">
      <c r="P59580" s="6"/>
      <c r="AA59580" s="6"/>
      <c r="AC59580" s="6"/>
      <c r="AD59580" s="6"/>
    </row>
    <row r="59581" spans="16:30">
      <c r="P59581" s="6"/>
      <c r="AA59581" s="6"/>
      <c r="AC59581" s="6"/>
      <c r="AD59581" s="6"/>
    </row>
    <row r="59582" spans="16:30">
      <c r="P59582" s="6"/>
      <c r="AA59582" s="6"/>
      <c r="AC59582" s="6"/>
      <c r="AD59582" s="6"/>
    </row>
    <row r="59583" spans="16:30">
      <c r="P59583" s="6"/>
      <c r="AA59583" s="6"/>
      <c r="AC59583" s="6"/>
      <c r="AD59583" s="6"/>
    </row>
    <row r="59584" spans="16:30">
      <c r="P59584" s="6"/>
      <c r="AA59584" s="6"/>
      <c r="AC59584" s="6"/>
      <c r="AD59584" s="6"/>
    </row>
    <row r="59585" spans="16:30">
      <c r="P59585" s="6"/>
      <c r="AA59585" s="6"/>
      <c r="AC59585" s="6"/>
      <c r="AD59585" s="6"/>
    </row>
    <row r="59586" spans="16:30">
      <c r="P59586" s="6"/>
      <c r="AA59586" s="6"/>
      <c r="AC59586" s="6"/>
      <c r="AD59586" s="6"/>
    </row>
    <row r="59587" spans="16:30">
      <c r="P59587" s="6"/>
      <c r="AA59587" s="6"/>
      <c r="AC59587" s="6"/>
      <c r="AD59587" s="6"/>
    </row>
    <row r="59588" spans="16:30">
      <c r="P59588" s="6"/>
      <c r="AA59588" s="6"/>
      <c r="AC59588" s="6"/>
      <c r="AD59588" s="6"/>
    </row>
    <row r="59589" spans="16:30">
      <c r="P59589" s="6"/>
      <c r="AA59589" s="6"/>
      <c r="AC59589" s="6"/>
      <c r="AD59589" s="6"/>
    </row>
    <row r="59590" spans="16:30">
      <c r="P59590" s="6"/>
      <c r="AA59590" s="6"/>
      <c r="AC59590" s="6"/>
      <c r="AD59590" s="6"/>
    </row>
    <row r="59591" spans="16:30">
      <c r="P59591" s="6"/>
      <c r="AA59591" s="6"/>
      <c r="AC59591" s="6"/>
      <c r="AD59591" s="6"/>
    </row>
    <row r="59592" spans="16:30">
      <c r="P59592" s="6"/>
      <c r="AA59592" s="6"/>
      <c r="AC59592" s="6"/>
      <c r="AD59592" s="6"/>
    </row>
    <row r="59593" spans="16:30">
      <c r="P59593" s="6"/>
      <c r="AA59593" s="6"/>
      <c r="AC59593" s="6"/>
      <c r="AD59593" s="6"/>
    </row>
    <row r="59594" spans="16:30">
      <c r="P59594" s="6"/>
      <c r="AA59594" s="6"/>
      <c r="AC59594" s="6"/>
      <c r="AD59594" s="6"/>
    </row>
    <row r="59595" spans="16:30">
      <c r="P59595" s="6"/>
      <c r="AA59595" s="6"/>
      <c r="AC59595" s="6"/>
      <c r="AD59595" s="6"/>
    </row>
    <row r="59596" spans="16:30">
      <c r="P59596" s="6"/>
      <c r="AA59596" s="6"/>
      <c r="AC59596" s="6"/>
      <c r="AD59596" s="6"/>
    </row>
    <row r="59597" spans="16:30">
      <c r="P59597" s="6"/>
      <c r="AA59597" s="6"/>
      <c r="AC59597" s="6"/>
      <c r="AD59597" s="6"/>
    </row>
    <row r="59598" spans="16:30">
      <c r="P59598" s="6"/>
      <c r="AA59598" s="6"/>
      <c r="AC59598" s="6"/>
      <c r="AD59598" s="6"/>
    </row>
    <row r="59599" spans="16:30">
      <c r="P59599" s="6"/>
      <c r="AA59599" s="6"/>
      <c r="AC59599" s="6"/>
      <c r="AD59599" s="6"/>
    </row>
    <row r="59600" spans="16:30">
      <c r="P59600" s="6"/>
      <c r="AA59600" s="6"/>
      <c r="AC59600" s="6"/>
      <c r="AD59600" s="6"/>
    </row>
    <row r="59601" spans="16:30">
      <c r="P59601" s="6"/>
      <c r="AA59601" s="6"/>
      <c r="AC59601" s="6"/>
      <c r="AD59601" s="6"/>
    </row>
    <row r="59602" spans="16:30">
      <c r="P59602" s="6"/>
      <c r="AA59602" s="6"/>
      <c r="AC59602" s="6"/>
      <c r="AD59602" s="6"/>
    </row>
    <row r="59603" spans="16:30">
      <c r="P59603" s="6"/>
      <c r="AA59603" s="6"/>
      <c r="AC59603" s="6"/>
      <c r="AD59603" s="6"/>
    </row>
    <row r="59604" spans="16:30">
      <c r="P59604" s="6"/>
      <c r="AA59604" s="6"/>
      <c r="AC59604" s="6"/>
      <c r="AD59604" s="6"/>
    </row>
    <row r="59605" spans="16:30">
      <c r="P59605" s="6"/>
      <c r="AA59605" s="6"/>
      <c r="AC59605" s="6"/>
      <c r="AD59605" s="6"/>
    </row>
    <row r="59606" spans="16:30">
      <c r="P59606" s="6"/>
      <c r="AA59606" s="6"/>
      <c r="AC59606" s="6"/>
      <c r="AD59606" s="6"/>
    </row>
    <row r="59607" spans="16:30">
      <c r="P59607" s="6"/>
      <c r="AA59607" s="6"/>
      <c r="AC59607" s="6"/>
      <c r="AD59607" s="6"/>
    </row>
    <row r="59608" spans="16:30">
      <c r="P59608" s="6"/>
      <c r="AA59608" s="6"/>
      <c r="AC59608" s="6"/>
      <c r="AD59608" s="6"/>
    </row>
    <row r="59609" spans="16:30">
      <c r="P59609" s="6"/>
      <c r="AA59609" s="6"/>
      <c r="AC59609" s="6"/>
      <c r="AD59609" s="6"/>
    </row>
    <row r="59610" spans="16:30">
      <c r="P59610" s="6"/>
      <c r="AA59610" s="6"/>
      <c r="AC59610" s="6"/>
      <c r="AD59610" s="6"/>
    </row>
    <row r="59611" spans="16:30">
      <c r="P59611" s="6"/>
      <c r="AA59611" s="6"/>
      <c r="AC59611" s="6"/>
      <c r="AD59611" s="6"/>
    </row>
    <row r="59612" spans="16:30">
      <c r="P59612" s="6"/>
      <c r="AA59612" s="6"/>
      <c r="AC59612" s="6"/>
      <c r="AD59612" s="6"/>
    </row>
    <row r="59613" spans="16:30">
      <c r="P59613" s="6"/>
      <c r="AA59613" s="6"/>
      <c r="AC59613" s="6"/>
      <c r="AD59613" s="6"/>
    </row>
    <row r="59614" spans="16:30">
      <c r="P59614" s="6"/>
      <c r="AA59614" s="6"/>
      <c r="AC59614" s="6"/>
      <c r="AD59614" s="6"/>
    </row>
    <row r="59615" spans="16:30">
      <c r="P59615" s="6"/>
      <c r="AA59615" s="6"/>
      <c r="AC59615" s="6"/>
      <c r="AD59615" s="6"/>
    </row>
    <row r="59616" spans="16:30">
      <c r="P59616" s="6"/>
      <c r="AA59616" s="6"/>
      <c r="AC59616" s="6"/>
      <c r="AD59616" s="6"/>
    </row>
    <row r="59617" spans="16:30">
      <c r="P59617" s="6"/>
      <c r="AA59617" s="6"/>
      <c r="AC59617" s="6"/>
      <c r="AD59617" s="6"/>
    </row>
    <row r="59618" spans="16:30">
      <c r="P59618" s="6"/>
      <c r="AA59618" s="6"/>
      <c r="AC59618" s="6"/>
      <c r="AD59618" s="6"/>
    </row>
    <row r="59619" spans="16:30">
      <c r="P59619" s="6"/>
      <c r="AA59619" s="6"/>
      <c r="AC59619" s="6"/>
      <c r="AD59619" s="6"/>
    </row>
    <row r="59620" spans="16:30">
      <c r="P59620" s="6"/>
      <c r="AA59620" s="6"/>
      <c r="AC59620" s="6"/>
      <c r="AD59620" s="6"/>
    </row>
    <row r="59621" spans="16:30">
      <c r="P59621" s="6"/>
      <c r="AA59621" s="6"/>
      <c r="AC59621" s="6"/>
      <c r="AD59621" s="6"/>
    </row>
    <row r="59622" spans="16:30">
      <c r="P59622" s="6"/>
      <c r="AA59622" s="6"/>
      <c r="AC59622" s="6"/>
      <c r="AD59622" s="6"/>
    </row>
    <row r="59623" spans="16:30">
      <c r="P59623" s="6"/>
      <c r="AA59623" s="6"/>
      <c r="AC59623" s="6"/>
      <c r="AD59623" s="6"/>
    </row>
    <row r="59624" spans="16:30">
      <c r="P59624" s="6"/>
      <c r="AA59624" s="6"/>
      <c r="AC59624" s="6"/>
      <c r="AD59624" s="6"/>
    </row>
    <row r="59625" spans="16:30">
      <c r="P59625" s="6"/>
      <c r="AA59625" s="6"/>
      <c r="AC59625" s="6"/>
      <c r="AD59625" s="6"/>
    </row>
    <row r="59626" spans="16:30">
      <c r="P59626" s="6"/>
      <c r="AA59626" s="6"/>
      <c r="AC59626" s="6"/>
      <c r="AD59626" s="6"/>
    </row>
    <row r="59627" spans="16:30">
      <c r="P59627" s="6"/>
      <c r="AA59627" s="6"/>
      <c r="AC59627" s="6"/>
      <c r="AD59627" s="6"/>
    </row>
    <row r="59628" spans="16:30">
      <c r="P59628" s="6"/>
      <c r="AA59628" s="6"/>
      <c r="AC59628" s="6"/>
      <c r="AD59628" s="6"/>
    </row>
    <row r="59629" spans="16:30">
      <c r="P59629" s="6"/>
      <c r="AA59629" s="6"/>
      <c r="AC59629" s="6"/>
      <c r="AD59629" s="6"/>
    </row>
    <row r="59630" spans="16:30">
      <c r="P59630" s="6"/>
      <c r="AA59630" s="6"/>
      <c r="AC59630" s="6"/>
      <c r="AD59630" s="6"/>
    </row>
    <row r="59631" spans="16:30">
      <c r="P59631" s="6"/>
      <c r="AA59631" s="6"/>
      <c r="AC59631" s="6"/>
      <c r="AD59631" s="6"/>
    </row>
    <row r="59632" spans="16:30">
      <c r="P59632" s="6"/>
      <c r="AA59632" s="6"/>
      <c r="AC59632" s="6"/>
      <c r="AD59632" s="6"/>
    </row>
    <row r="59633" spans="16:30">
      <c r="P59633" s="6"/>
      <c r="AA59633" s="6"/>
      <c r="AC59633" s="6"/>
      <c r="AD59633" s="6"/>
    </row>
    <row r="59634" spans="16:30">
      <c r="P59634" s="6"/>
      <c r="AA59634" s="6"/>
      <c r="AC59634" s="6"/>
      <c r="AD59634" s="6"/>
    </row>
    <row r="59635" spans="16:30">
      <c r="P59635" s="6"/>
      <c r="AA59635" s="6"/>
      <c r="AC59635" s="6"/>
      <c r="AD59635" s="6"/>
    </row>
    <row r="59636" spans="16:30">
      <c r="P59636" s="6"/>
      <c r="AA59636" s="6"/>
      <c r="AC59636" s="6"/>
      <c r="AD59636" s="6"/>
    </row>
    <row r="59637" spans="16:30">
      <c r="P59637" s="6"/>
      <c r="AA59637" s="6"/>
      <c r="AC59637" s="6"/>
      <c r="AD59637" s="6"/>
    </row>
    <row r="59638" spans="16:30">
      <c r="P59638" s="6"/>
      <c r="AA59638" s="6"/>
      <c r="AC59638" s="6"/>
      <c r="AD59638" s="6"/>
    </row>
    <row r="59639" spans="16:30">
      <c r="P59639" s="6"/>
      <c r="AA59639" s="6"/>
      <c r="AC59639" s="6"/>
      <c r="AD59639" s="6"/>
    </row>
    <row r="59640" spans="16:30">
      <c r="P59640" s="6"/>
      <c r="AA59640" s="6"/>
      <c r="AC59640" s="6"/>
      <c r="AD59640" s="6"/>
    </row>
    <row r="59641" spans="16:30">
      <c r="P59641" s="6"/>
      <c r="AA59641" s="6"/>
      <c r="AC59641" s="6"/>
      <c r="AD59641" s="6"/>
    </row>
    <row r="59642" spans="16:30">
      <c r="P59642" s="6"/>
      <c r="AA59642" s="6"/>
      <c r="AC59642" s="6"/>
      <c r="AD59642" s="6"/>
    </row>
    <row r="59643" spans="16:30">
      <c r="P59643" s="6"/>
      <c r="AA59643" s="6"/>
      <c r="AC59643" s="6"/>
      <c r="AD59643" s="6"/>
    </row>
    <row r="59644" spans="16:30">
      <c r="P59644" s="6"/>
      <c r="AA59644" s="6"/>
      <c r="AC59644" s="6"/>
      <c r="AD59644" s="6"/>
    </row>
    <row r="59645" spans="16:30">
      <c r="P59645" s="6"/>
      <c r="AA59645" s="6"/>
      <c r="AC59645" s="6"/>
      <c r="AD59645" s="6"/>
    </row>
    <row r="59646" spans="16:30">
      <c r="P59646" s="6"/>
      <c r="AA59646" s="6"/>
      <c r="AC59646" s="6"/>
      <c r="AD59646" s="6"/>
    </row>
    <row r="59647" spans="16:30">
      <c r="P59647" s="6"/>
      <c r="AA59647" s="6"/>
      <c r="AC59647" s="6"/>
      <c r="AD59647" s="6"/>
    </row>
    <row r="59648" spans="16:30">
      <c r="P59648" s="6"/>
      <c r="AA59648" s="6"/>
      <c r="AC59648" s="6"/>
      <c r="AD59648" s="6"/>
    </row>
    <row r="59649" spans="16:30">
      <c r="P59649" s="6"/>
      <c r="AA59649" s="6"/>
      <c r="AC59649" s="6"/>
      <c r="AD59649" s="6"/>
    </row>
    <row r="59650" spans="16:30">
      <c r="P59650" s="6"/>
      <c r="AA59650" s="6"/>
      <c r="AC59650" s="6"/>
      <c r="AD59650" s="6"/>
    </row>
    <row r="59651" spans="16:30">
      <c r="P59651" s="6"/>
      <c r="AA59651" s="6"/>
      <c r="AC59651" s="6"/>
      <c r="AD59651" s="6"/>
    </row>
    <row r="59652" spans="16:30">
      <c r="P59652" s="6"/>
      <c r="AA59652" s="6"/>
      <c r="AC59652" s="6"/>
      <c r="AD59652" s="6"/>
    </row>
    <row r="59653" spans="16:30">
      <c r="P59653" s="6"/>
      <c r="AA59653" s="6"/>
      <c r="AC59653" s="6"/>
      <c r="AD59653" s="6"/>
    </row>
    <row r="59654" spans="16:30">
      <c r="P59654" s="6"/>
      <c r="AA59654" s="6"/>
      <c r="AC59654" s="6"/>
      <c r="AD59654" s="6"/>
    </row>
    <row r="59655" spans="16:30">
      <c r="P59655" s="6"/>
      <c r="AA59655" s="6"/>
      <c r="AC59655" s="6"/>
      <c r="AD59655" s="6"/>
    </row>
    <row r="59656" spans="16:30">
      <c r="P59656" s="6"/>
      <c r="AA59656" s="6"/>
      <c r="AC59656" s="6"/>
      <c r="AD59656" s="6"/>
    </row>
    <row r="59657" spans="16:30">
      <c r="P59657" s="6"/>
      <c r="AA59657" s="6"/>
      <c r="AC59657" s="6"/>
      <c r="AD59657" s="6"/>
    </row>
    <row r="59658" spans="16:30">
      <c r="P59658" s="6"/>
      <c r="AA59658" s="6"/>
      <c r="AC59658" s="6"/>
      <c r="AD59658" s="6"/>
    </row>
    <row r="59659" spans="16:30">
      <c r="P59659" s="6"/>
      <c r="AA59659" s="6"/>
      <c r="AC59659" s="6"/>
      <c r="AD59659" s="6"/>
    </row>
    <row r="59660" spans="16:30">
      <c r="P59660" s="6"/>
      <c r="AA59660" s="6"/>
      <c r="AC59660" s="6"/>
      <c r="AD59660" s="6"/>
    </row>
    <row r="59661" spans="16:30">
      <c r="P59661" s="6"/>
      <c r="AA59661" s="6"/>
      <c r="AC59661" s="6"/>
      <c r="AD59661" s="6"/>
    </row>
    <row r="59662" spans="16:30">
      <c r="P59662" s="6"/>
      <c r="AA59662" s="6"/>
      <c r="AC59662" s="6"/>
      <c r="AD59662" s="6"/>
    </row>
    <row r="59663" spans="16:30">
      <c r="P59663" s="6"/>
      <c r="AA59663" s="6"/>
      <c r="AC59663" s="6"/>
      <c r="AD59663" s="6"/>
    </row>
    <row r="59664" spans="16:30">
      <c r="P59664" s="6"/>
      <c r="AA59664" s="6"/>
      <c r="AC59664" s="6"/>
      <c r="AD59664" s="6"/>
    </row>
    <row r="59665" spans="16:30">
      <c r="P59665" s="6"/>
      <c r="AA59665" s="6"/>
      <c r="AC59665" s="6"/>
      <c r="AD59665" s="6"/>
    </row>
    <row r="59666" spans="16:30">
      <c r="P59666" s="6"/>
      <c r="AA59666" s="6"/>
      <c r="AC59666" s="6"/>
      <c r="AD59666" s="6"/>
    </row>
    <row r="59667" spans="16:30">
      <c r="P59667" s="6"/>
      <c r="AA59667" s="6"/>
      <c r="AC59667" s="6"/>
      <c r="AD59667" s="6"/>
    </row>
    <row r="59668" spans="16:30">
      <c r="P59668" s="6"/>
      <c r="AA59668" s="6"/>
      <c r="AC59668" s="6"/>
      <c r="AD59668" s="6"/>
    </row>
    <row r="59669" spans="16:30">
      <c r="P59669" s="6"/>
      <c r="AA59669" s="6"/>
      <c r="AC59669" s="6"/>
      <c r="AD59669" s="6"/>
    </row>
    <row r="59670" spans="16:30">
      <c r="P59670" s="6"/>
      <c r="AA59670" s="6"/>
      <c r="AC59670" s="6"/>
      <c r="AD59670" s="6"/>
    </row>
    <row r="59671" spans="16:30">
      <c r="P59671" s="6"/>
      <c r="AA59671" s="6"/>
      <c r="AC59671" s="6"/>
      <c r="AD59671" s="6"/>
    </row>
    <row r="59672" spans="16:30">
      <c r="P59672" s="6"/>
      <c r="AA59672" s="6"/>
      <c r="AC59672" s="6"/>
      <c r="AD59672" s="6"/>
    </row>
    <row r="59673" spans="16:30">
      <c r="P59673" s="6"/>
      <c r="AA59673" s="6"/>
      <c r="AC59673" s="6"/>
      <c r="AD59673" s="6"/>
    </row>
    <row r="59674" spans="16:30">
      <c r="P59674" s="6"/>
      <c r="AA59674" s="6"/>
      <c r="AC59674" s="6"/>
      <c r="AD59674" s="6"/>
    </row>
    <row r="59675" spans="16:30">
      <c r="P59675" s="6"/>
      <c r="AA59675" s="6"/>
      <c r="AC59675" s="6"/>
      <c r="AD59675" s="6"/>
    </row>
    <row r="59676" spans="16:30">
      <c r="P59676" s="6"/>
      <c r="AA59676" s="6"/>
      <c r="AC59676" s="6"/>
      <c r="AD59676" s="6"/>
    </row>
    <row r="59677" spans="16:30">
      <c r="P59677" s="6"/>
      <c r="AA59677" s="6"/>
      <c r="AC59677" s="6"/>
      <c r="AD59677" s="6"/>
    </row>
    <row r="59678" spans="16:30">
      <c r="P59678" s="6"/>
      <c r="AA59678" s="6"/>
      <c r="AC59678" s="6"/>
      <c r="AD59678" s="6"/>
    </row>
    <row r="59679" spans="16:30">
      <c r="P59679" s="6"/>
      <c r="AA59679" s="6"/>
      <c r="AC59679" s="6"/>
      <c r="AD59679" s="6"/>
    </row>
    <row r="59680" spans="16:30">
      <c r="P59680" s="6"/>
      <c r="AA59680" s="6"/>
      <c r="AC59680" s="6"/>
      <c r="AD59680" s="6"/>
    </row>
    <row r="59681" spans="16:30">
      <c r="P59681" s="6"/>
      <c r="AA59681" s="6"/>
      <c r="AC59681" s="6"/>
      <c r="AD59681" s="6"/>
    </row>
    <row r="59682" spans="16:30">
      <c r="P59682" s="6"/>
      <c r="AA59682" s="6"/>
      <c r="AC59682" s="6"/>
      <c r="AD59682" s="6"/>
    </row>
    <row r="59683" spans="16:30">
      <c r="P59683" s="6"/>
      <c r="AA59683" s="6"/>
      <c r="AC59683" s="6"/>
      <c r="AD59683" s="6"/>
    </row>
    <row r="59684" spans="16:30">
      <c r="P59684" s="6"/>
      <c r="AA59684" s="6"/>
      <c r="AC59684" s="6"/>
      <c r="AD59684" s="6"/>
    </row>
    <row r="59685" spans="16:30">
      <c r="P59685" s="6"/>
      <c r="AA59685" s="6"/>
      <c r="AC59685" s="6"/>
      <c r="AD59685" s="6"/>
    </row>
    <row r="59686" spans="16:30">
      <c r="P59686" s="6"/>
      <c r="AA59686" s="6"/>
      <c r="AC59686" s="6"/>
      <c r="AD59686" s="6"/>
    </row>
    <row r="59687" spans="16:30">
      <c r="P59687" s="6"/>
      <c r="AA59687" s="6"/>
      <c r="AC59687" s="6"/>
      <c r="AD59687" s="6"/>
    </row>
    <row r="59688" spans="16:30">
      <c r="P59688" s="6"/>
      <c r="AA59688" s="6"/>
      <c r="AC59688" s="6"/>
      <c r="AD59688" s="6"/>
    </row>
    <row r="59689" spans="16:30">
      <c r="P59689" s="6"/>
      <c r="AA59689" s="6"/>
      <c r="AC59689" s="6"/>
      <c r="AD59689" s="6"/>
    </row>
    <row r="59690" spans="16:30">
      <c r="P59690" s="6"/>
      <c r="AA59690" s="6"/>
      <c r="AC59690" s="6"/>
      <c r="AD59690" s="6"/>
    </row>
    <row r="59691" spans="16:30">
      <c r="P59691" s="6"/>
      <c r="AA59691" s="6"/>
      <c r="AC59691" s="6"/>
      <c r="AD59691" s="6"/>
    </row>
    <row r="59692" spans="16:30">
      <c r="P59692" s="6"/>
      <c r="AA59692" s="6"/>
      <c r="AC59692" s="6"/>
      <c r="AD59692" s="6"/>
    </row>
    <row r="59693" spans="16:30">
      <c r="P59693" s="6"/>
      <c r="AA59693" s="6"/>
      <c r="AC59693" s="6"/>
      <c r="AD59693" s="6"/>
    </row>
    <row r="59694" spans="16:30">
      <c r="P59694" s="6"/>
      <c r="AA59694" s="6"/>
      <c r="AC59694" s="6"/>
      <c r="AD59694" s="6"/>
    </row>
    <row r="59695" spans="16:30">
      <c r="P59695" s="6"/>
      <c r="AA59695" s="6"/>
      <c r="AC59695" s="6"/>
      <c r="AD59695" s="6"/>
    </row>
    <row r="59696" spans="16:30">
      <c r="P59696" s="6"/>
      <c r="AA59696" s="6"/>
      <c r="AC59696" s="6"/>
      <c r="AD59696" s="6"/>
    </row>
    <row r="59697" spans="16:30">
      <c r="P59697" s="6"/>
      <c r="AA59697" s="6"/>
      <c r="AC59697" s="6"/>
      <c r="AD59697" s="6"/>
    </row>
    <row r="59698" spans="16:30">
      <c r="P59698" s="6"/>
      <c r="AA59698" s="6"/>
      <c r="AC59698" s="6"/>
      <c r="AD59698" s="6"/>
    </row>
    <row r="59699" spans="16:30">
      <c r="P59699" s="6"/>
      <c r="AA59699" s="6"/>
      <c r="AC59699" s="6"/>
      <c r="AD59699" s="6"/>
    </row>
    <row r="59700" spans="16:30">
      <c r="P59700" s="6"/>
      <c r="AA59700" s="6"/>
      <c r="AC59700" s="6"/>
      <c r="AD59700" s="6"/>
    </row>
    <row r="59701" spans="16:30">
      <c r="P59701" s="6"/>
      <c r="AA59701" s="6"/>
      <c r="AC59701" s="6"/>
      <c r="AD59701" s="6"/>
    </row>
    <row r="59702" spans="16:30">
      <c r="P59702" s="6"/>
      <c r="AA59702" s="6"/>
      <c r="AC59702" s="6"/>
      <c r="AD59702" s="6"/>
    </row>
    <row r="59703" spans="16:30">
      <c r="P59703" s="6"/>
      <c r="AA59703" s="6"/>
      <c r="AC59703" s="6"/>
      <c r="AD59703" s="6"/>
    </row>
    <row r="59704" spans="16:30">
      <c r="P59704" s="6"/>
      <c r="AA59704" s="6"/>
      <c r="AC59704" s="6"/>
      <c r="AD59704" s="6"/>
    </row>
    <row r="59705" spans="16:30">
      <c r="P59705" s="6"/>
      <c r="AA59705" s="6"/>
      <c r="AC59705" s="6"/>
      <c r="AD59705" s="6"/>
    </row>
    <row r="59706" spans="16:30">
      <c r="P59706" s="6"/>
      <c r="AA59706" s="6"/>
      <c r="AC59706" s="6"/>
      <c r="AD59706" s="6"/>
    </row>
    <row r="59707" spans="16:30">
      <c r="P59707" s="6"/>
      <c r="AA59707" s="6"/>
      <c r="AC59707" s="6"/>
      <c r="AD59707" s="6"/>
    </row>
    <row r="59708" spans="16:30">
      <c r="P59708" s="6"/>
      <c r="AA59708" s="6"/>
      <c r="AC59708" s="6"/>
      <c r="AD59708" s="6"/>
    </row>
    <row r="59709" spans="16:30">
      <c r="P59709" s="6"/>
      <c r="AA59709" s="6"/>
      <c r="AC59709" s="6"/>
      <c r="AD59709" s="6"/>
    </row>
    <row r="59710" spans="16:30">
      <c r="P59710" s="6"/>
      <c r="AA59710" s="6"/>
      <c r="AC59710" s="6"/>
      <c r="AD59710" s="6"/>
    </row>
    <row r="59711" spans="16:30">
      <c r="P59711" s="6"/>
      <c r="AA59711" s="6"/>
      <c r="AC59711" s="6"/>
      <c r="AD59711" s="6"/>
    </row>
    <row r="59712" spans="16:30">
      <c r="P59712" s="6"/>
      <c r="AA59712" s="6"/>
      <c r="AC59712" s="6"/>
      <c r="AD59712" s="6"/>
    </row>
    <row r="59713" spans="16:30">
      <c r="P59713" s="6"/>
      <c r="AA59713" s="6"/>
      <c r="AC59713" s="6"/>
      <c r="AD59713" s="6"/>
    </row>
    <row r="59714" spans="16:30">
      <c r="P59714" s="6"/>
      <c r="AA59714" s="6"/>
      <c r="AC59714" s="6"/>
      <c r="AD59714" s="6"/>
    </row>
    <row r="59715" spans="16:30">
      <c r="P59715" s="6"/>
      <c r="AA59715" s="6"/>
      <c r="AC59715" s="6"/>
      <c r="AD59715" s="6"/>
    </row>
    <row r="59716" spans="16:30">
      <c r="P59716" s="6"/>
      <c r="AA59716" s="6"/>
      <c r="AC59716" s="6"/>
      <c r="AD59716" s="6"/>
    </row>
    <row r="59717" spans="16:30">
      <c r="P59717" s="6"/>
      <c r="AA59717" s="6"/>
      <c r="AC59717" s="6"/>
      <c r="AD59717" s="6"/>
    </row>
    <row r="59718" spans="16:30">
      <c r="P59718" s="6"/>
      <c r="AA59718" s="6"/>
      <c r="AC59718" s="6"/>
      <c r="AD59718" s="6"/>
    </row>
    <row r="59719" spans="16:30">
      <c r="P59719" s="6"/>
      <c r="AA59719" s="6"/>
      <c r="AC59719" s="6"/>
      <c r="AD59719" s="6"/>
    </row>
    <row r="59720" spans="16:30">
      <c r="P59720" s="6"/>
      <c r="AA59720" s="6"/>
      <c r="AC59720" s="6"/>
      <c r="AD59720" s="6"/>
    </row>
    <row r="59721" spans="16:30">
      <c r="P59721" s="6"/>
      <c r="AA59721" s="6"/>
      <c r="AC59721" s="6"/>
      <c r="AD59721" s="6"/>
    </row>
    <row r="59722" spans="16:30">
      <c r="P59722" s="6"/>
      <c r="AA59722" s="6"/>
      <c r="AC59722" s="6"/>
      <c r="AD59722" s="6"/>
    </row>
    <row r="59723" spans="16:30">
      <c r="P59723" s="6"/>
      <c r="AA59723" s="6"/>
      <c r="AC59723" s="6"/>
      <c r="AD59723" s="6"/>
    </row>
    <row r="59724" spans="16:30">
      <c r="P59724" s="6"/>
      <c r="AA59724" s="6"/>
      <c r="AC59724" s="6"/>
      <c r="AD59724" s="6"/>
    </row>
    <row r="59725" spans="16:30">
      <c r="P59725" s="6"/>
      <c r="AA59725" s="6"/>
      <c r="AC59725" s="6"/>
      <c r="AD59725" s="6"/>
    </row>
    <row r="59726" spans="16:30">
      <c r="P59726" s="6"/>
      <c r="AA59726" s="6"/>
      <c r="AC59726" s="6"/>
      <c r="AD59726" s="6"/>
    </row>
    <row r="59727" spans="16:30">
      <c r="P59727" s="6"/>
      <c r="AA59727" s="6"/>
      <c r="AC59727" s="6"/>
      <c r="AD59727" s="6"/>
    </row>
    <row r="59728" spans="16:30">
      <c r="P59728" s="6"/>
      <c r="AA59728" s="6"/>
      <c r="AC59728" s="6"/>
      <c r="AD59728" s="6"/>
    </row>
    <row r="59729" spans="16:30">
      <c r="P59729" s="6"/>
      <c r="AA59729" s="6"/>
      <c r="AC59729" s="6"/>
      <c r="AD59729" s="6"/>
    </row>
    <row r="59730" spans="16:30">
      <c r="P59730" s="6"/>
      <c r="AA59730" s="6"/>
      <c r="AC59730" s="6"/>
      <c r="AD59730" s="6"/>
    </row>
    <row r="59731" spans="16:30">
      <c r="P59731" s="6"/>
      <c r="AA59731" s="6"/>
      <c r="AC59731" s="6"/>
      <c r="AD59731" s="6"/>
    </row>
    <row r="59732" spans="16:30">
      <c r="P59732" s="6"/>
      <c r="AA59732" s="6"/>
      <c r="AC59732" s="6"/>
      <c r="AD59732" s="6"/>
    </row>
    <row r="59733" spans="16:30">
      <c r="P59733" s="6"/>
      <c r="AA59733" s="6"/>
      <c r="AC59733" s="6"/>
      <c r="AD59733" s="6"/>
    </row>
    <row r="59734" spans="16:30">
      <c r="P59734" s="6"/>
      <c r="AA59734" s="6"/>
      <c r="AC59734" s="6"/>
      <c r="AD59734" s="6"/>
    </row>
    <row r="59735" spans="16:30">
      <c r="P59735" s="6"/>
      <c r="AA59735" s="6"/>
      <c r="AC59735" s="6"/>
      <c r="AD59735" s="6"/>
    </row>
    <row r="59736" spans="16:30">
      <c r="P59736" s="6"/>
      <c r="AA59736" s="6"/>
      <c r="AC59736" s="6"/>
      <c r="AD59736" s="6"/>
    </row>
    <row r="59737" spans="16:30">
      <c r="P59737" s="6"/>
      <c r="AA59737" s="6"/>
      <c r="AC59737" s="6"/>
      <c r="AD59737" s="6"/>
    </row>
    <row r="59738" spans="16:30">
      <c r="P59738" s="6"/>
      <c r="AA59738" s="6"/>
      <c r="AC59738" s="6"/>
      <c r="AD59738" s="6"/>
    </row>
    <row r="59739" spans="16:30">
      <c r="P59739" s="6"/>
      <c r="AA59739" s="6"/>
      <c r="AC59739" s="6"/>
      <c r="AD59739" s="6"/>
    </row>
    <row r="59740" spans="16:30">
      <c r="P59740" s="6"/>
      <c r="AA59740" s="6"/>
      <c r="AC59740" s="6"/>
      <c r="AD59740" s="6"/>
    </row>
    <row r="59741" spans="16:30">
      <c r="P59741" s="6"/>
      <c r="AA59741" s="6"/>
      <c r="AC59741" s="6"/>
      <c r="AD59741" s="6"/>
    </row>
    <row r="59742" spans="16:30">
      <c r="P59742" s="6"/>
      <c r="AA59742" s="6"/>
      <c r="AC59742" s="6"/>
      <c r="AD59742" s="6"/>
    </row>
    <row r="59743" spans="16:30">
      <c r="P59743" s="6"/>
      <c r="AA59743" s="6"/>
      <c r="AC59743" s="6"/>
      <c r="AD59743" s="6"/>
    </row>
    <row r="59744" spans="16:30">
      <c r="P59744" s="6"/>
      <c r="AA59744" s="6"/>
      <c r="AC59744" s="6"/>
      <c r="AD59744" s="6"/>
    </row>
    <row r="59745" spans="16:30">
      <c r="P59745" s="6"/>
      <c r="AA59745" s="6"/>
      <c r="AC59745" s="6"/>
      <c r="AD59745" s="6"/>
    </row>
    <row r="59746" spans="16:30">
      <c r="P59746" s="6"/>
      <c r="AA59746" s="6"/>
      <c r="AC59746" s="6"/>
      <c r="AD59746" s="6"/>
    </row>
    <row r="59747" spans="16:30">
      <c r="P59747" s="6"/>
      <c r="AA59747" s="6"/>
      <c r="AC59747" s="6"/>
      <c r="AD59747" s="6"/>
    </row>
    <row r="59748" spans="16:30">
      <c r="P59748" s="6"/>
      <c r="AA59748" s="6"/>
      <c r="AC59748" s="6"/>
      <c r="AD59748" s="6"/>
    </row>
    <row r="59749" spans="16:30">
      <c r="P59749" s="6"/>
      <c r="AA59749" s="6"/>
      <c r="AC59749" s="6"/>
      <c r="AD59749" s="6"/>
    </row>
    <row r="59750" spans="16:30">
      <c r="P59750" s="6"/>
      <c r="AA59750" s="6"/>
      <c r="AC59750" s="6"/>
      <c r="AD59750" s="6"/>
    </row>
    <row r="59751" spans="16:30">
      <c r="P59751" s="6"/>
      <c r="AA59751" s="6"/>
      <c r="AC59751" s="6"/>
      <c r="AD59751" s="6"/>
    </row>
    <row r="59752" spans="16:30">
      <c r="P59752" s="6"/>
      <c r="AA59752" s="6"/>
      <c r="AC59752" s="6"/>
      <c r="AD59752" s="6"/>
    </row>
    <row r="59753" spans="16:30">
      <c r="P59753" s="6"/>
      <c r="AA59753" s="6"/>
      <c r="AC59753" s="6"/>
      <c r="AD59753" s="6"/>
    </row>
    <row r="59754" spans="16:30">
      <c r="P59754" s="6"/>
      <c r="AA59754" s="6"/>
      <c r="AC59754" s="6"/>
      <c r="AD59754" s="6"/>
    </row>
    <row r="59755" spans="16:30">
      <c r="P59755" s="6"/>
      <c r="AA59755" s="6"/>
      <c r="AC59755" s="6"/>
      <c r="AD59755" s="6"/>
    </row>
    <row r="59756" spans="16:30">
      <c r="P59756" s="6"/>
      <c r="AA59756" s="6"/>
      <c r="AC59756" s="6"/>
      <c r="AD59756" s="6"/>
    </row>
    <row r="59757" spans="16:30">
      <c r="P59757" s="6"/>
      <c r="AA59757" s="6"/>
      <c r="AC59757" s="6"/>
      <c r="AD59757" s="6"/>
    </row>
    <row r="59758" spans="16:30">
      <c r="P59758" s="6"/>
      <c r="AA59758" s="6"/>
      <c r="AC59758" s="6"/>
      <c r="AD59758" s="6"/>
    </row>
    <row r="59759" spans="16:30">
      <c r="P59759" s="6"/>
      <c r="AA59759" s="6"/>
      <c r="AC59759" s="6"/>
      <c r="AD59759" s="6"/>
    </row>
    <row r="59760" spans="16:30">
      <c r="P59760" s="6"/>
      <c r="AA59760" s="6"/>
      <c r="AC59760" s="6"/>
      <c r="AD59760" s="6"/>
    </row>
    <row r="59761" spans="16:30">
      <c r="P59761" s="6"/>
      <c r="AA59761" s="6"/>
      <c r="AC59761" s="6"/>
      <c r="AD59761" s="6"/>
    </row>
    <row r="59762" spans="16:30">
      <c r="P59762" s="6"/>
      <c r="AA59762" s="6"/>
      <c r="AC59762" s="6"/>
      <c r="AD59762" s="6"/>
    </row>
    <row r="59763" spans="16:30">
      <c r="P59763" s="6"/>
      <c r="AA59763" s="6"/>
      <c r="AC59763" s="6"/>
      <c r="AD59763" s="6"/>
    </row>
    <row r="59764" spans="16:30">
      <c r="P59764" s="6"/>
      <c r="AA59764" s="6"/>
      <c r="AC59764" s="6"/>
      <c r="AD59764" s="6"/>
    </row>
    <row r="59765" spans="16:30">
      <c r="P59765" s="6"/>
      <c r="AA59765" s="6"/>
      <c r="AC59765" s="6"/>
      <c r="AD59765" s="6"/>
    </row>
    <row r="59766" spans="16:30">
      <c r="P59766" s="6"/>
      <c r="AA59766" s="6"/>
      <c r="AC59766" s="6"/>
      <c r="AD59766" s="6"/>
    </row>
    <row r="59767" spans="16:30">
      <c r="P59767" s="6"/>
      <c r="AA59767" s="6"/>
      <c r="AC59767" s="6"/>
      <c r="AD59767" s="6"/>
    </row>
    <row r="59768" spans="16:30">
      <c r="P59768" s="6"/>
      <c r="AA59768" s="6"/>
      <c r="AC59768" s="6"/>
      <c r="AD59768" s="6"/>
    </row>
    <row r="59769" spans="16:30">
      <c r="P59769" s="6"/>
      <c r="AA59769" s="6"/>
      <c r="AC59769" s="6"/>
      <c r="AD59769" s="6"/>
    </row>
    <row r="59770" spans="16:30">
      <c r="P59770" s="6"/>
      <c r="AA59770" s="6"/>
      <c r="AC59770" s="6"/>
      <c r="AD59770" s="6"/>
    </row>
    <row r="59771" spans="16:30">
      <c r="P59771" s="6"/>
      <c r="AA59771" s="6"/>
      <c r="AC59771" s="6"/>
      <c r="AD59771" s="6"/>
    </row>
    <row r="59772" spans="16:30">
      <c r="P59772" s="6"/>
      <c r="AA59772" s="6"/>
      <c r="AC59772" s="6"/>
      <c r="AD59772" s="6"/>
    </row>
    <row r="59773" spans="16:30">
      <c r="P59773" s="6"/>
      <c r="AA59773" s="6"/>
      <c r="AC59773" s="6"/>
      <c r="AD59773" s="6"/>
    </row>
    <row r="59774" spans="16:30">
      <c r="P59774" s="6"/>
      <c r="AA59774" s="6"/>
      <c r="AC59774" s="6"/>
      <c r="AD59774" s="6"/>
    </row>
    <row r="59775" spans="16:30">
      <c r="P59775" s="6"/>
      <c r="AA59775" s="6"/>
      <c r="AC59775" s="6"/>
      <c r="AD59775" s="6"/>
    </row>
    <row r="59776" spans="16:30">
      <c r="P59776" s="6"/>
      <c r="AA59776" s="6"/>
      <c r="AC59776" s="6"/>
      <c r="AD59776" s="6"/>
    </row>
    <row r="59777" spans="16:30">
      <c r="P59777" s="6"/>
      <c r="AA59777" s="6"/>
      <c r="AC59777" s="6"/>
      <c r="AD59777" s="6"/>
    </row>
    <row r="59778" spans="16:30">
      <c r="P59778" s="6"/>
      <c r="AA59778" s="6"/>
      <c r="AC59778" s="6"/>
      <c r="AD59778" s="6"/>
    </row>
    <row r="59779" spans="16:30">
      <c r="P59779" s="6"/>
      <c r="AA59779" s="6"/>
      <c r="AC59779" s="6"/>
      <c r="AD59779" s="6"/>
    </row>
    <row r="59780" spans="16:30">
      <c r="P59780" s="6"/>
      <c r="AA59780" s="6"/>
      <c r="AC59780" s="6"/>
      <c r="AD59780" s="6"/>
    </row>
    <row r="59781" spans="16:30">
      <c r="P59781" s="6"/>
      <c r="AA59781" s="6"/>
      <c r="AC59781" s="6"/>
      <c r="AD59781" s="6"/>
    </row>
    <row r="59782" spans="16:30">
      <c r="P59782" s="6"/>
      <c r="AA59782" s="6"/>
      <c r="AC59782" s="6"/>
      <c r="AD59782" s="6"/>
    </row>
    <row r="59783" spans="16:30">
      <c r="P59783" s="6"/>
      <c r="AA59783" s="6"/>
      <c r="AC59783" s="6"/>
      <c r="AD59783" s="6"/>
    </row>
    <row r="59784" spans="16:30">
      <c r="P59784" s="6"/>
      <c r="AA59784" s="6"/>
      <c r="AC59784" s="6"/>
      <c r="AD59784" s="6"/>
    </row>
    <row r="59785" spans="16:30">
      <c r="P59785" s="6"/>
      <c r="AA59785" s="6"/>
      <c r="AC59785" s="6"/>
      <c r="AD59785" s="6"/>
    </row>
    <row r="59786" spans="16:30">
      <c r="P59786" s="6"/>
      <c r="AA59786" s="6"/>
      <c r="AC59786" s="6"/>
      <c r="AD59786" s="6"/>
    </row>
    <row r="59787" spans="16:30">
      <c r="P59787" s="6"/>
      <c r="AA59787" s="6"/>
      <c r="AC59787" s="6"/>
      <c r="AD59787" s="6"/>
    </row>
    <row r="59788" spans="16:30">
      <c r="P59788" s="6"/>
      <c r="AA59788" s="6"/>
      <c r="AC59788" s="6"/>
      <c r="AD59788" s="6"/>
    </row>
    <row r="59789" spans="16:30">
      <c r="P59789" s="6"/>
      <c r="AA59789" s="6"/>
      <c r="AC59789" s="6"/>
      <c r="AD59789" s="6"/>
    </row>
    <row r="59790" spans="16:30">
      <c r="P59790" s="6"/>
      <c r="AA59790" s="6"/>
      <c r="AC59790" s="6"/>
      <c r="AD59790" s="6"/>
    </row>
    <row r="59791" spans="16:30">
      <c r="P59791" s="6"/>
      <c r="AA59791" s="6"/>
      <c r="AC59791" s="6"/>
      <c r="AD59791" s="6"/>
    </row>
    <row r="59792" spans="16:30">
      <c r="P59792" s="6"/>
      <c r="AA59792" s="6"/>
      <c r="AC59792" s="6"/>
      <c r="AD59792" s="6"/>
    </row>
    <row r="59793" spans="16:30">
      <c r="P59793" s="6"/>
      <c r="AA59793" s="6"/>
      <c r="AC59793" s="6"/>
      <c r="AD59793" s="6"/>
    </row>
    <row r="59794" spans="16:30">
      <c r="P59794" s="6"/>
      <c r="AA59794" s="6"/>
      <c r="AC59794" s="6"/>
      <c r="AD59794" s="6"/>
    </row>
    <row r="59795" spans="16:30">
      <c r="P59795" s="6"/>
      <c r="AA59795" s="6"/>
      <c r="AC59795" s="6"/>
      <c r="AD59795" s="6"/>
    </row>
    <row r="59796" spans="16:30">
      <c r="P59796" s="6"/>
      <c r="AA59796" s="6"/>
      <c r="AC59796" s="6"/>
      <c r="AD59796" s="6"/>
    </row>
    <row r="59797" spans="16:30">
      <c r="P59797" s="6"/>
      <c r="AA59797" s="6"/>
      <c r="AC59797" s="6"/>
      <c r="AD59797" s="6"/>
    </row>
    <row r="59798" spans="16:30">
      <c r="P59798" s="6"/>
      <c r="AA59798" s="6"/>
      <c r="AC59798" s="6"/>
      <c r="AD59798" s="6"/>
    </row>
    <row r="59799" spans="16:30">
      <c r="P59799" s="6"/>
      <c r="AA59799" s="6"/>
      <c r="AC59799" s="6"/>
      <c r="AD59799" s="6"/>
    </row>
    <row r="59800" spans="16:30">
      <c r="P59800" s="6"/>
      <c r="AA59800" s="6"/>
      <c r="AC59800" s="6"/>
      <c r="AD59800" s="6"/>
    </row>
    <row r="59801" spans="16:30">
      <c r="P59801" s="6"/>
      <c r="AA59801" s="6"/>
      <c r="AC59801" s="6"/>
      <c r="AD59801" s="6"/>
    </row>
    <row r="59802" spans="16:30">
      <c r="P59802" s="6"/>
      <c r="AA59802" s="6"/>
      <c r="AC59802" s="6"/>
      <c r="AD59802" s="6"/>
    </row>
    <row r="59803" spans="16:30">
      <c r="P59803" s="6"/>
      <c r="AA59803" s="6"/>
      <c r="AC59803" s="6"/>
      <c r="AD59803" s="6"/>
    </row>
    <row r="59804" spans="16:30">
      <c r="P59804" s="6"/>
      <c r="AA59804" s="6"/>
      <c r="AC59804" s="6"/>
      <c r="AD59804" s="6"/>
    </row>
    <row r="59805" spans="16:30">
      <c r="P59805" s="6"/>
      <c r="AA59805" s="6"/>
      <c r="AC59805" s="6"/>
      <c r="AD59805" s="6"/>
    </row>
    <row r="59806" spans="16:30">
      <c r="P59806" s="6"/>
      <c r="AA59806" s="6"/>
      <c r="AC59806" s="6"/>
      <c r="AD59806" s="6"/>
    </row>
    <row r="59807" spans="16:30">
      <c r="P59807" s="6"/>
      <c r="AA59807" s="6"/>
      <c r="AC59807" s="6"/>
      <c r="AD59807" s="6"/>
    </row>
    <row r="59808" spans="16:30">
      <c r="P59808" s="6"/>
      <c r="AA59808" s="6"/>
      <c r="AC59808" s="6"/>
      <c r="AD59808" s="6"/>
    </row>
    <row r="59809" spans="16:30">
      <c r="P59809" s="6"/>
      <c r="AA59809" s="6"/>
      <c r="AC59809" s="6"/>
      <c r="AD59809" s="6"/>
    </row>
    <row r="59810" spans="16:30">
      <c r="P59810" s="6"/>
      <c r="AA59810" s="6"/>
      <c r="AC59810" s="6"/>
      <c r="AD59810" s="6"/>
    </row>
    <row r="59811" spans="16:30">
      <c r="P59811" s="6"/>
      <c r="AA59811" s="6"/>
      <c r="AC59811" s="6"/>
      <c r="AD59811" s="6"/>
    </row>
    <row r="59812" spans="16:30">
      <c r="P59812" s="6"/>
      <c r="AA59812" s="6"/>
      <c r="AC59812" s="6"/>
      <c r="AD59812" s="6"/>
    </row>
    <row r="59813" spans="16:30">
      <c r="P59813" s="6"/>
      <c r="AA59813" s="6"/>
      <c r="AC59813" s="6"/>
      <c r="AD59813" s="6"/>
    </row>
    <row r="59814" spans="16:30">
      <c r="P59814" s="6"/>
      <c r="AA59814" s="6"/>
      <c r="AC59814" s="6"/>
      <c r="AD59814" s="6"/>
    </row>
    <row r="59815" spans="16:30">
      <c r="P59815" s="6"/>
      <c r="AA59815" s="6"/>
      <c r="AC59815" s="6"/>
      <c r="AD59815" s="6"/>
    </row>
    <row r="59816" spans="16:30">
      <c r="P59816" s="6"/>
      <c r="AA59816" s="6"/>
      <c r="AC59816" s="6"/>
      <c r="AD59816" s="6"/>
    </row>
    <row r="59817" spans="16:30">
      <c r="P59817" s="6"/>
      <c r="AA59817" s="6"/>
      <c r="AC59817" s="6"/>
      <c r="AD59817" s="6"/>
    </row>
    <row r="59818" spans="16:30">
      <c r="P59818" s="6"/>
      <c r="AA59818" s="6"/>
      <c r="AC59818" s="6"/>
      <c r="AD59818" s="6"/>
    </row>
    <row r="59819" spans="16:30">
      <c r="P59819" s="6"/>
      <c r="AA59819" s="6"/>
      <c r="AC59819" s="6"/>
      <c r="AD59819" s="6"/>
    </row>
    <row r="59820" spans="16:30">
      <c r="P59820" s="6"/>
      <c r="AA59820" s="6"/>
      <c r="AC59820" s="6"/>
      <c r="AD59820" s="6"/>
    </row>
    <row r="59821" spans="16:30">
      <c r="P59821" s="6"/>
      <c r="AA59821" s="6"/>
      <c r="AC59821" s="6"/>
      <c r="AD59821" s="6"/>
    </row>
    <row r="59822" spans="16:30">
      <c r="P59822" s="6"/>
      <c r="AA59822" s="6"/>
      <c r="AC59822" s="6"/>
      <c r="AD59822" s="6"/>
    </row>
    <row r="59823" spans="16:30">
      <c r="P59823" s="6"/>
      <c r="AA59823" s="6"/>
      <c r="AC59823" s="6"/>
      <c r="AD59823" s="6"/>
    </row>
    <row r="59824" spans="16:30">
      <c r="P59824" s="6"/>
      <c r="AA59824" s="6"/>
      <c r="AC59824" s="6"/>
      <c r="AD59824" s="6"/>
    </row>
    <row r="59825" spans="16:30">
      <c r="P59825" s="6"/>
      <c r="AA59825" s="6"/>
      <c r="AC59825" s="6"/>
      <c r="AD59825" s="6"/>
    </row>
    <row r="59826" spans="16:30">
      <c r="P59826" s="6"/>
      <c r="AA59826" s="6"/>
      <c r="AC59826" s="6"/>
      <c r="AD59826" s="6"/>
    </row>
    <row r="59827" spans="16:30">
      <c r="P59827" s="6"/>
      <c r="AA59827" s="6"/>
      <c r="AC59827" s="6"/>
      <c r="AD59827" s="6"/>
    </row>
    <row r="59828" spans="16:30">
      <c r="P59828" s="6"/>
      <c r="AA59828" s="6"/>
      <c r="AC59828" s="6"/>
      <c r="AD59828" s="6"/>
    </row>
    <row r="59829" spans="16:30">
      <c r="P59829" s="6"/>
      <c r="AA59829" s="6"/>
      <c r="AC59829" s="6"/>
      <c r="AD59829" s="6"/>
    </row>
    <row r="59830" spans="16:30">
      <c r="P59830" s="6"/>
      <c r="AA59830" s="6"/>
      <c r="AC59830" s="6"/>
      <c r="AD59830" s="6"/>
    </row>
    <row r="59831" spans="16:30">
      <c r="P59831" s="6"/>
      <c r="AA59831" s="6"/>
      <c r="AC59831" s="6"/>
      <c r="AD59831" s="6"/>
    </row>
    <row r="59832" spans="16:30">
      <c r="P59832" s="6"/>
      <c r="AA59832" s="6"/>
      <c r="AC59832" s="6"/>
      <c r="AD59832" s="6"/>
    </row>
    <row r="59833" spans="16:30">
      <c r="P59833" s="6"/>
      <c r="AA59833" s="6"/>
      <c r="AC59833" s="6"/>
      <c r="AD59833" s="6"/>
    </row>
    <row r="59834" spans="16:30">
      <c r="P59834" s="6"/>
      <c r="AA59834" s="6"/>
      <c r="AC59834" s="6"/>
      <c r="AD59834" s="6"/>
    </row>
    <row r="59835" spans="16:30">
      <c r="P59835" s="6"/>
      <c r="AA59835" s="6"/>
      <c r="AC59835" s="6"/>
      <c r="AD59835" s="6"/>
    </row>
    <row r="59836" spans="16:30">
      <c r="P59836" s="6"/>
      <c r="AA59836" s="6"/>
      <c r="AC59836" s="6"/>
      <c r="AD59836" s="6"/>
    </row>
    <row r="59837" spans="16:30">
      <c r="P59837" s="6"/>
      <c r="AA59837" s="6"/>
      <c r="AC59837" s="6"/>
      <c r="AD59837" s="6"/>
    </row>
    <row r="59838" spans="16:30">
      <c r="P59838" s="6"/>
      <c r="AA59838" s="6"/>
      <c r="AC59838" s="6"/>
      <c r="AD59838" s="6"/>
    </row>
    <row r="59839" spans="16:30">
      <c r="P59839" s="6"/>
      <c r="AA59839" s="6"/>
      <c r="AC59839" s="6"/>
      <c r="AD59839" s="6"/>
    </row>
    <row r="59840" spans="16:30">
      <c r="P59840" s="6"/>
      <c r="AA59840" s="6"/>
      <c r="AC59840" s="6"/>
      <c r="AD59840" s="6"/>
    </row>
    <row r="59841" spans="16:30">
      <c r="P59841" s="6"/>
      <c r="AA59841" s="6"/>
      <c r="AC59841" s="6"/>
      <c r="AD59841" s="6"/>
    </row>
    <row r="59842" spans="16:30">
      <c r="P59842" s="6"/>
      <c r="AA59842" s="6"/>
      <c r="AC59842" s="6"/>
      <c r="AD59842" s="6"/>
    </row>
    <row r="59843" spans="16:30">
      <c r="P59843" s="6"/>
      <c r="AA59843" s="6"/>
      <c r="AC59843" s="6"/>
      <c r="AD59843" s="6"/>
    </row>
    <row r="59844" spans="16:30">
      <c r="P59844" s="6"/>
      <c r="AA59844" s="6"/>
      <c r="AC59844" s="6"/>
      <c r="AD59844" s="6"/>
    </row>
    <row r="59845" spans="16:30">
      <c r="P59845" s="6"/>
      <c r="AA59845" s="6"/>
      <c r="AC59845" s="6"/>
      <c r="AD59845" s="6"/>
    </row>
    <row r="59846" spans="16:30">
      <c r="P59846" s="6"/>
      <c r="AA59846" s="6"/>
      <c r="AC59846" s="6"/>
      <c r="AD59846" s="6"/>
    </row>
    <row r="59847" spans="16:30">
      <c r="P59847" s="6"/>
      <c r="AA59847" s="6"/>
      <c r="AC59847" s="6"/>
      <c r="AD59847" s="6"/>
    </row>
    <row r="59848" spans="16:30">
      <c r="P59848" s="6"/>
      <c r="AA59848" s="6"/>
      <c r="AC59848" s="6"/>
      <c r="AD59848" s="6"/>
    </row>
    <row r="59849" spans="16:30">
      <c r="P59849" s="6"/>
      <c r="AA59849" s="6"/>
      <c r="AC59849" s="6"/>
      <c r="AD59849" s="6"/>
    </row>
    <row r="59850" spans="16:30">
      <c r="P59850" s="6"/>
      <c r="AA59850" s="6"/>
      <c r="AC59850" s="6"/>
      <c r="AD59850" s="6"/>
    </row>
    <row r="59851" spans="16:30">
      <c r="P59851" s="6"/>
      <c r="AA59851" s="6"/>
      <c r="AC59851" s="6"/>
      <c r="AD59851" s="6"/>
    </row>
    <row r="59852" spans="16:30">
      <c r="P59852" s="6"/>
      <c r="AA59852" s="6"/>
      <c r="AC59852" s="6"/>
      <c r="AD59852" s="6"/>
    </row>
    <row r="59853" spans="16:30">
      <c r="P59853" s="6"/>
      <c r="AA59853" s="6"/>
      <c r="AC59853" s="6"/>
      <c r="AD59853" s="6"/>
    </row>
    <row r="59854" spans="16:30">
      <c r="P59854" s="6"/>
      <c r="AA59854" s="6"/>
      <c r="AC59854" s="6"/>
      <c r="AD59854" s="6"/>
    </row>
    <row r="59855" spans="16:30">
      <c r="P59855" s="6"/>
      <c r="AA59855" s="6"/>
      <c r="AC59855" s="6"/>
      <c r="AD59855" s="6"/>
    </row>
    <row r="59856" spans="16:30">
      <c r="P59856" s="6"/>
      <c r="AA59856" s="6"/>
      <c r="AC59856" s="6"/>
      <c r="AD59856" s="6"/>
    </row>
    <row r="59857" spans="16:30">
      <c r="P59857" s="6"/>
      <c r="AA59857" s="6"/>
      <c r="AC59857" s="6"/>
      <c r="AD59857" s="6"/>
    </row>
    <row r="59858" spans="16:30">
      <c r="P59858" s="6"/>
      <c r="AA59858" s="6"/>
      <c r="AC59858" s="6"/>
      <c r="AD59858" s="6"/>
    </row>
    <row r="59859" spans="16:30">
      <c r="P59859" s="6"/>
      <c r="AA59859" s="6"/>
      <c r="AC59859" s="6"/>
      <c r="AD59859" s="6"/>
    </row>
    <row r="59860" spans="16:30">
      <c r="P59860" s="6"/>
      <c r="AA59860" s="6"/>
      <c r="AC59860" s="6"/>
      <c r="AD59860" s="6"/>
    </row>
    <row r="59861" spans="16:30">
      <c r="P59861" s="6"/>
      <c r="AA59861" s="6"/>
      <c r="AC59861" s="6"/>
      <c r="AD59861" s="6"/>
    </row>
    <row r="59862" spans="16:30">
      <c r="P59862" s="6"/>
      <c r="AA59862" s="6"/>
      <c r="AC59862" s="6"/>
      <c r="AD59862" s="6"/>
    </row>
    <row r="59863" spans="16:30">
      <c r="P59863" s="6"/>
      <c r="AA59863" s="6"/>
      <c r="AC59863" s="6"/>
      <c r="AD59863" s="6"/>
    </row>
    <row r="59864" spans="16:30">
      <c r="P59864" s="6"/>
      <c r="AA59864" s="6"/>
      <c r="AC59864" s="6"/>
      <c r="AD59864" s="6"/>
    </row>
    <row r="59865" spans="16:30">
      <c r="P59865" s="6"/>
      <c r="AA59865" s="6"/>
      <c r="AC59865" s="6"/>
      <c r="AD59865" s="6"/>
    </row>
    <row r="59866" spans="16:30">
      <c r="P59866" s="6"/>
      <c r="AA59866" s="6"/>
      <c r="AC59866" s="6"/>
      <c r="AD59866" s="6"/>
    </row>
    <row r="59867" spans="16:30">
      <c r="P59867" s="6"/>
      <c r="AA59867" s="6"/>
      <c r="AC59867" s="6"/>
      <c r="AD59867" s="6"/>
    </row>
    <row r="59868" spans="16:30">
      <c r="P59868" s="6"/>
      <c r="AA59868" s="6"/>
      <c r="AC59868" s="6"/>
      <c r="AD59868" s="6"/>
    </row>
    <row r="59869" spans="16:30">
      <c r="P59869" s="6"/>
      <c r="AA59869" s="6"/>
      <c r="AC59869" s="6"/>
      <c r="AD59869" s="6"/>
    </row>
    <row r="59870" spans="16:30">
      <c r="P59870" s="6"/>
      <c r="AA59870" s="6"/>
      <c r="AC59870" s="6"/>
      <c r="AD59870" s="6"/>
    </row>
    <row r="59871" spans="16:30">
      <c r="P59871" s="6"/>
      <c r="AA59871" s="6"/>
      <c r="AC59871" s="6"/>
      <c r="AD59871" s="6"/>
    </row>
    <row r="59872" spans="16:30">
      <c r="P59872" s="6"/>
      <c r="AA59872" s="6"/>
      <c r="AC59872" s="6"/>
      <c r="AD59872" s="6"/>
    </row>
    <row r="59873" spans="16:30">
      <c r="P59873" s="6"/>
      <c r="AA59873" s="6"/>
      <c r="AC59873" s="6"/>
      <c r="AD59873" s="6"/>
    </row>
    <row r="59874" spans="16:30">
      <c r="P59874" s="6"/>
      <c r="AA59874" s="6"/>
      <c r="AC59874" s="6"/>
      <c r="AD59874" s="6"/>
    </row>
    <row r="59875" spans="16:30">
      <c r="P59875" s="6"/>
      <c r="AA59875" s="6"/>
      <c r="AC59875" s="6"/>
      <c r="AD59875" s="6"/>
    </row>
    <row r="59876" spans="16:30">
      <c r="P59876" s="6"/>
      <c r="AA59876" s="6"/>
      <c r="AC59876" s="6"/>
      <c r="AD59876" s="6"/>
    </row>
    <row r="59877" spans="16:30">
      <c r="P59877" s="6"/>
      <c r="AA59877" s="6"/>
      <c r="AC59877" s="6"/>
      <c r="AD59877" s="6"/>
    </row>
    <row r="59878" spans="16:30">
      <c r="P59878" s="6"/>
      <c r="AA59878" s="6"/>
      <c r="AC59878" s="6"/>
      <c r="AD59878" s="6"/>
    </row>
    <row r="59879" spans="16:30">
      <c r="P59879" s="6"/>
      <c r="AA59879" s="6"/>
      <c r="AC59879" s="6"/>
      <c r="AD59879" s="6"/>
    </row>
    <row r="59880" spans="16:30">
      <c r="P59880" s="6"/>
      <c r="AA59880" s="6"/>
      <c r="AC59880" s="6"/>
      <c r="AD59880" s="6"/>
    </row>
    <row r="59881" spans="16:30">
      <c r="P59881" s="6"/>
      <c r="AA59881" s="6"/>
      <c r="AC59881" s="6"/>
      <c r="AD59881" s="6"/>
    </row>
    <row r="59882" spans="16:30">
      <c r="P59882" s="6"/>
      <c r="AA59882" s="6"/>
      <c r="AC59882" s="6"/>
      <c r="AD59882" s="6"/>
    </row>
    <row r="59883" spans="16:30">
      <c r="P59883" s="6"/>
      <c r="AA59883" s="6"/>
      <c r="AC59883" s="6"/>
      <c r="AD59883" s="6"/>
    </row>
    <row r="59884" spans="16:30">
      <c r="P59884" s="6"/>
      <c r="AA59884" s="6"/>
      <c r="AC59884" s="6"/>
      <c r="AD59884" s="6"/>
    </row>
    <row r="59885" spans="16:30">
      <c r="P59885" s="6"/>
      <c r="AA59885" s="6"/>
      <c r="AC59885" s="6"/>
      <c r="AD59885" s="6"/>
    </row>
    <row r="59886" spans="16:30">
      <c r="P59886" s="6"/>
      <c r="AA59886" s="6"/>
      <c r="AC59886" s="6"/>
      <c r="AD59886" s="6"/>
    </row>
    <row r="59887" spans="16:30">
      <c r="P59887" s="6"/>
      <c r="AA59887" s="6"/>
      <c r="AC59887" s="6"/>
      <c r="AD59887" s="6"/>
    </row>
    <row r="59888" spans="16:30">
      <c r="P59888" s="6"/>
      <c r="AA59888" s="6"/>
      <c r="AC59888" s="6"/>
      <c r="AD59888" s="6"/>
    </row>
    <row r="59889" spans="16:30">
      <c r="P59889" s="6"/>
      <c r="AA59889" s="6"/>
      <c r="AC59889" s="6"/>
      <c r="AD59889" s="6"/>
    </row>
    <row r="59890" spans="16:30">
      <c r="P59890" s="6"/>
      <c r="AA59890" s="6"/>
      <c r="AC59890" s="6"/>
      <c r="AD59890" s="6"/>
    </row>
    <row r="59891" spans="16:30">
      <c r="P59891" s="6"/>
      <c r="AA59891" s="6"/>
      <c r="AC59891" s="6"/>
      <c r="AD59891" s="6"/>
    </row>
    <row r="59892" spans="16:30">
      <c r="P59892" s="6"/>
      <c r="AA59892" s="6"/>
      <c r="AC59892" s="6"/>
      <c r="AD59892" s="6"/>
    </row>
    <row r="59893" spans="16:30">
      <c r="P59893" s="6"/>
      <c r="AA59893" s="6"/>
      <c r="AC59893" s="6"/>
      <c r="AD59893" s="6"/>
    </row>
    <row r="59894" spans="16:30">
      <c r="P59894" s="6"/>
      <c r="AA59894" s="6"/>
      <c r="AC59894" s="6"/>
      <c r="AD59894" s="6"/>
    </row>
    <row r="59895" spans="16:30">
      <c r="P59895" s="6"/>
      <c r="AA59895" s="6"/>
      <c r="AC59895" s="6"/>
      <c r="AD59895" s="6"/>
    </row>
    <row r="59896" spans="16:30">
      <c r="P59896" s="6"/>
      <c r="AA59896" s="6"/>
      <c r="AC59896" s="6"/>
      <c r="AD59896" s="6"/>
    </row>
    <row r="59897" spans="16:30">
      <c r="P59897" s="6"/>
      <c r="AA59897" s="6"/>
      <c r="AC59897" s="6"/>
      <c r="AD59897" s="6"/>
    </row>
    <row r="59898" spans="16:30">
      <c r="P59898" s="6"/>
      <c r="AA59898" s="6"/>
      <c r="AC59898" s="6"/>
      <c r="AD59898" s="6"/>
    </row>
    <row r="59899" spans="16:30">
      <c r="P59899" s="6"/>
      <c r="AA59899" s="6"/>
      <c r="AC59899" s="6"/>
      <c r="AD59899" s="6"/>
    </row>
    <row r="59900" spans="16:30">
      <c r="P59900" s="6"/>
      <c r="AA59900" s="6"/>
      <c r="AC59900" s="6"/>
      <c r="AD59900" s="6"/>
    </row>
    <row r="59901" spans="16:30">
      <c r="P59901" s="6"/>
      <c r="AA59901" s="6"/>
      <c r="AC59901" s="6"/>
      <c r="AD59901" s="6"/>
    </row>
    <row r="59902" spans="16:30">
      <c r="P59902" s="6"/>
      <c r="AA59902" s="6"/>
      <c r="AC59902" s="6"/>
      <c r="AD59902" s="6"/>
    </row>
    <row r="59903" spans="16:30">
      <c r="P59903" s="6"/>
      <c r="AA59903" s="6"/>
      <c r="AC59903" s="6"/>
      <c r="AD59903" s="6"/>
    </row>
    <row r="59904" spans="16:30">
      <c r="P59904" s="6"/>
      <c r="AA59904" s="6"/>
      <c r="AC59904" s="6"/>
      <c r="AD59904" s="6"/>
    </row>
    <row r="59905" spans="16:30">
      <c r="P59905" s="6"/>
      <c r="AA59905" s="6"/>
      <c r="AC59905" s="6"/>
      <c r="AD59905" s="6"/>
    </row>
    <row r="59906" spans="16:30">
      <c r="P59906" s="6"/>
      <c r="AA59906" s="6"/>
      <c r="AC59906" s="6"/>
      <c r="AD59906" s="6"/>
    </row>
    <row r="59907" spans="16:30">
      <c r="P59907" s="6"/>
      <c r="AA59907" s="6"/>
      <c r="AC59907" s="6"/>
      <c r="AD59907" s="6"/>
    </row>
    <row r="59908" spans="16:30">
      <c r="P59908" s="6"/>
      <c r="AA59908" s="6"/>
      <c r="AC59908" s="6"/>
      <c r="AD59908" s="6"/>
    </row>
    <row r="59909" spans="16:30">
      <c r="P59909" s="6"/>
      <c r="AA59909" s="6"/>
      <c r="AC59909" s="6"/>
      <c r="AD59909" s="6"/>
    </row>
    <row r="59910" spans="16:30">
      <c r="P59910" s="6"/>
      <c r="AA59910" s="6"/>
      <c r="AC59910" s="6"/>
      <c r="AD59910" s="6"/>
    </row>
    <row r="59911" spans="16:30">
      <c r="P59911" s="6"/>
      <c r="AA59911" s="6"/>
      <c r="AC59911" s="6"/>
      <c r="AD59911" s="6"/>
    </row>
    <row r="59912" spans="16:30">
      <c r="P59912" s="6"/>
      <c r="AA59912" s="6"/>
      <c r="AC59912" s="6"/>
      <c r="AD59912" s="6"/>
    </row>
    <row r="59913" spans="16:30">
      <c r="P59913" s="6"/>
      <c r="AA59913" s="6"/>
      <c r="AC59913" s="6"/>
      <c r="AD59913" s="6"/>
    </row>
    <row r="59914" spans="16:30">
      <c r="P59914" s="6"/>
      <c r="AA59914" s="6"/>
      <c r="AC59914" s="6"/>
      <c r="AD59914" s="6"/>
    </row>
    <row r="59915" spans="16:30">
      <c r="P59915" s="6"/>
      <c r="AA59915" s="6"/>
      <c r="AC59915" s="6"/>
      <c r="AD59915" s="6"/>
    </row>
    <row r="59916" spans="16:30">
      <c r="P59916" s="6"/>
      <c r="AA59916" s="6"/>
      <c r="AC59916" s="6"/>
      <c r="AD59916" s="6"/>
    </row>
    <row r="59917" spans="16:30">
      <c r="P59917" s="6"/>
      <c r="AA59917" s="6"/>
      <c r="AC59917" s="6"/>
      <c r="AD59917" s="6"/>
    </row>
    <row r="59918" spans="16:30">
      <c r="P59918" s="6"/>
      <c r="AA59918" s="6"/>
      <c r="AC59918" s="6"/>
      <c r="AD59918" s="6"/>
    </row>
    <row r="59919" spans="16:30">
      <c r="P59919" s="6"/>
      <c r="AA59919" s="6"/>
      <c r="AC59919" s="6"/>
      <c r="AD59919" s="6"/>
    </row>
    <row r="59920" spans="16:30">
      <c r="P59920" s="6"/>
      <c r="AA59920" s="6"/>
      <c r="AC59920" s="6"/>
      <c r="AD59920" s="6"/>
    </row>
    <row r="59921" spans="16:30">
      <c r="P59921" s="6"/>
      <c r="AA59921" s="6"/>
      <c r="AC59921" s="6"/>
      <c r="AD59921" s="6"/>
    </row>
    <row r="59922" spans="16:30">
      <c r="P59922" s="6"/>
      <c r="AA59922" s="6"/>
      <c r="AC59922" s="6"/>
      <c r="AD59922" s="6"/>
    </row>
    <row r="59923" spans="16:30">
      <c r="P59923" s="6"/>
      <c r="AA59923" s="6"/>
      <c r="AC59923" s="6"/>
      <c r="AD59923" s="6"/>
    </row>
    <row r="59924" spans="16:30">
      <c r="P59924" s="6"/>
      <c r="AA59924" s="6"/>
      <c r="AC59924" s="6"/>
      <c r="AD59924" s="6"/>
    </row>
    <row r="59925" spans="16:30">
      <c r="P59925" s="6"/>
      <c r="AA59925" s="6"/>
      <c r="AC59925" s="6"/>
      <c r="AD59925" s="6"/>
    </row>
    <row r="59926" spans="16:30">
      <c r="P59926" s="6"/>
      <c r="AA59926" s="6"/>
      <c r="AC59926" s="6"/>
      <c r="AD59926" s="6"/>
    </row>
    <row r="59927" spans="16:30">
      <c r="P59927" s="6"/>
      <c r="AA59927" s="6"/>
      <c r="AC59927" s="6"/>
      <c r="AD59927" s="6"/>
    </row>
    <row r="59928" spans="16:30">
      <c r="P59928" s="6"/>
      <c r="AA59928" s="6"/>
      <c r="AC59928" s="6"/>
      <c r="AD59928" s="6"/>
    </row>
    <row r="59929" spans="16:30">
      <c r="P59929" s="6"/>
      <c r="AA59929" s="6"/>
      <c r="AC59929" s="6"/>
      <c r="AD59929" s="6"/>
    </row>
    <row r="59930" spans="16:30">
      <c r="P59930" s="6"/>
      <c r="AA59930" s="6"/>
      <c r="AC59930" s="6"/>
      <c r="AD59930" s="6"/>
    </row>
    <row r="59931" spans="16:30">
      <c r="P59931" s="6"/>
      <c r="AA59931" s="6"/>
      <c r="AC59931" s="6"/>
      <c r="AD59931" s="6"/>
    </row>
    <row r="59932" spans="16:30">
      <c r="P59932" s="6"/>
      <c r="AA59932" s="6"/>
      <c r="AC59932" s="6"/>
      <c r="AD59932" s="6"/>
    </row>
    <row r="59933" spans="16:30">
      <c r="P59933" s="6"/>
      <c r="AA59933" s="6"/>
      <c r="AC59933" s="6"/>
      <c r="AD59933" s="6"/>
    </row>
    <row r="59934" spans="16:30">
      <c r="P59934" s="6"/>
      <c r="AA59934" s="6"/>
      <c r="AC59934" s="6"/>
      <c r="AD59934" s="6"/>
    </row>
    <row r="59935" spans="16:30">
      <c r="P59935" s="6"/>
      <c r="AA59935" s="6"/>
      <c r="AC59935" s="6"/>
      <c r="AD59935" s="6"/>
    </row>
    <row r="59936" spans="16:30">
      <c r="P59936" s="6"/>
      <c r="AA59936" s="6"/>
      <c r="AC59936" s="6"/>
      <c r="AD59936" s="6"/>
    </row>
    <row r="59937" spans="16:30">
      <c r="P59937" s="6"/>
      <c r="AA59937" s="6"/>
      <c r="AC59937" s="6"/>
      <c r="AD59937" s="6"/>
    </row>
    <row r="59938" spans="16:30">
      <c r="P59938" s="6"/>
      <c r="AA59938" s="6"/>
      <c r="AC59938" s="6"/>
      <c r="AD59938" s="6"/>
    </row>
    <row r="59939" spans="16:30">
      <c r="P59939" s="6"/>
      <c r="AA59939" s="6"/>
      <c r="AC59939" s="6"/>
      <c r="AD59939" s="6"/>
    </row>
    <row r="59940" spans="16:30">
      <c r="P59940" s="6"/>
      <c r="AA59940" s="6"/>
      <c r="AC59940" s="6"/>
      <c r="AD59940" s="6"/>
    </row>
    <row r="59941" spans="16:30">
      <c r="P59941" s="6"/>
      <c r="AA59941" s="6"/>
      <c r="AC59941" s="6"/>
      <c r="AD59941" s="6"/>
    </row>
    <row r="59942" spans="16:30">
      <c r="P59942" s="6"/>
      <c r="AA59942" s="6"/>
      <c r="AC59942" s="6"/>
      <c r="AD59942" s="6"/>
    </row>
    <row r="59943" spans="16:30">
      <c r="P59943" s="6"/>
      <c r="AA59943" s="6"/>
      <c r="AC59943" s="6"/>
      <c r="AD59943" s="6"/>
    </row>
    <row r="59944" spans="16:30">
      <c r="P59944" s="6"/>
      <c r="AA59944" s="6"/>
      <c r="AC59944" s="6"/>
      <c r="AD59944" s="6"/>
    </row>
    <row r="59945" spans="16:30">
      <c r="P59945" s="6"/>
      <c r="AA59945" s="6"/>
      <c r="AC59945" s="6"/>
      <c r="AD59945" s="6"/>
    </row>
    <row r="59946" spans="16:30">
      <c r="P59946" s="6"/>
      <c r="AA59946" s="6"/>
      <c r="AC59946" s="6"/>
      <c r="AD59946" s="6"/>
    </row>
    <row r="59947" spans="16:30">
      <c r="P59947" s="6"/>
      <c r="AA59947" s="6"/>
      <c r="AC59947" s="6"/>
      <c r="AD59947" s="6"/>
    </row>
    <row r="59948" spans="16:30">
      <c r="P59948" s="6"/>
      <c r="AA59948" s="6"/>
      <c r="AC59948" s="6"/>
      <c r="AD59948" s="6"/>
    </row>
    <row r="59949" spans="16:30">
      <c r="P59949" s="6"/>
      <c r="AA59949" s="6"/>
      <c r="AC59949" s="6"/>
      <c r="AD59949" s="6"/>
    </row>
    <row r="59950" spans="16:30">
      <c r="P59950" s="6"/>
      <c r="AA59950" s="6"/>
      <c r="AC59950" s="6"/>
      <c r="AD59950" s="6"/>
    </row>
    <row r="59951" spans="16:30">
      <c r="P59951" s="6"/>
      <c r="AA59951" s="6"/>
      <c r="AC59951" s="6"/>
      <c r="AD59951" s="6"/>
    </row>
    <row r="59952" spans="16:30">
      <c r="P59952" s="6"/>
      <c r="AA59952" s="6"/>
      <c r="AC59952" s="6"/>
      <c r="AD59952" s="6"/>
    </row>
    <row r="59953" spans="16:30">
      <c r="P59953" s="6"/>
      <c r="AA59953" s="6"/>
      <c r="AC59953" s="6"/>
      <c r="AD59953" s="6"/>
    </row>
    <row r="59954" spans="16:30">
      <c r="P59954" s="6"/>
      <c r="AA59954" s="6"/>
      <c r="AC59954" s="6"/>
      <c r="AD59954" s="6"/>
    </row>
    <row r="59955" spans="16:30">
      <c r="P59955" s="6"/>
      <c r="AA59955" s="6"/>
      <c r="AC59955" s="6"/>
      <c r="AD59955" s="6"/>
    </row>
    <row r="59956" spans="16:30">
      <c r="P59956" s="6"/>
      <c r="AA59956" s="6"/>
      <c r="AC59956" s="6"/>
      <c r="AD59956" s="6"/>
    </row>
    <row r="59957" spans="16:30">
      <c r="P59957" s="6"/>
      <c r="AA59957" s="6"/>
      <c r="AC59957" s="6"/>
      <c r="AD59957" s="6"/>
    </row>
    <row r="59958" spans="16:30">
      <c r="P59958" s="6"/>
      <c r="AA59958" s="6"/>
      <c r="AC59958" s="6"/>
      <c r="AD59958" s="6"/>
    </row>
    <row r="59959" spans="16:30">
      <c r="P59959" s="6"/>
      <c r="AA59959" s="6"/>
      <c r="AC59959" s="6"/>
      <c r="AD59959" s="6"/>
    </row>
    <row r="59960" spans="16:30">
      <c r="P59960" s="6"/>
      <c r="AA59960" s="6"/>
      <c r="AC59960" s="6"/>
      <c r="AD59960" s="6"/>
    </row>
    <row r="59961" spans="16:30">
      <c r="P59961" s="6"/>
      <c r="AA59961" s="6"/>
      <c r="AC59961" s="6"/>
      <c r="AD59961" s="6"/>
    </row>
    <row r="59962" spans="16:30">
      <c r="P59962" s="6"/>
      <c r="AA59962" s="6"/>
      <c r="AC59962" s="6"/>
      <c r="AD59962" s="6"/>
    </row>
    <row r="59963" spans="16:30">
      <c r="P59963" s="6"/>
      <c r="AA59963" s="6"/>
      <c r="AC59963" s="6"/>
      <c r="AD59963" s="6"/>
    </row>
    <row r="59964" spans="16:30">
      <c r="P59964" s="6"/>
      <c r="AA59964" s="6"/>
      <c r="AC59964" s="6"/>
      <c r="AD59964" s="6"/>
    </row>
    <row r="59965" spans="16:30">
      <c r="P59965" s="6"/>
      <c r="AA59965" s="6"/>
      <c r="AC59965" s="6"/>
      <c r="AD59965" s="6"/>
    </row>
    <row r="59966" spans="16:30">
      <c r="P59966" s="6"/>
      <c r="AA59966" s="6"/>
      <c r="AC59966" s="6"/>
      <c r="AD59966" s="6"/>
    </row>
    <row r="59967" spans="16:30">
      <c r="P59967" s="6"/>
      <c r="AA59967" s="6"/>
      <c r="AC59967" s="6"/>
      <c r="AD59967" s="6"/>
    </row>
    <row r="59968" spans="16:30">
      <c r="P59968" s="6"/>
      <c r="AA59968" s="6"/>
      <c r="AC59968" s="6"/>
      <c r="AD59968" s="6"/>
    </row>
    <row r="59969" spans="16:30">
      <c r="P59969" s="6"/>
      <c r="AA59969" s="6"/>
      <c r="AC59969" s="6"/>
      <c r="AD59969" s="6"/>
    </row>
    <row r="59970" spans="16:30">
      <c r="P59970" s="6"/>
      <c r="AA59970" s="6"/>
      <c r="AC59970" s="6"/>
      <c r="AD59970" s="6"/>
    </row>
    <row r="59971" spans="16:30">
      <c r="P59971" s="6"/>
      <c r="AA59971" s="6"/>
      <c r="AC59971" s="6"/>
      <c r="AD59971" s="6"/>
    </row>
    <row r="59972" spans="16:30">
      <c r="P59972" s="6"/>
      <c r="AA59972" s="6"/>
      <c r="AC59972" s="6"/>
      <c r="AD59972" s="6"/>
    </row>
    <row r="59973" spans="16:30">
      <c r="P59973" s="6"/>
      <c r="AA59973" s="6"/>
      <c r="AC59973" s="6"/>
      <c r="AD59973" s="6"/>
    </row>
    <row r="59974" spans="16:30">
      <c r="P59974" s="6"/>
      <c r="AA59974" s="6"/>
      <c r="AC59974" s="6"/>
      <c r="AD59974" s="6"/>
    </row>
    <row r="59975" spans="16:30">
      <c r="P59975" s="6"/>
      <c r="AA59975" s="6"/>
      <c r="AC59975" s="6"/>
      <c r="AD59975" s="6"/>
    </row>
    <row r="59976" spans="16:30">
      <c r="P59976" s="6"/>
      <c r="AA59976" s="6"/>
      <c r="AC59976" s="6"/>
      <c r="AD59976" s="6"/>
    </row>
    <row r="59977" spans="16:30">
      <c r="P59977" s="6"/>
      <c r="AA59977" s="6"/>
      <c r="AC59977" s="6"/>
      <c r="AD59977" s="6"/>
    </row>
    <row r="59978" spans="16:30">
      <c r="P59978" s="6"/>
      <c r="AA59978" s="6"/>
      <c r="AC59978" s="6"/>
      <c r="AD59978" s="6"/>
    </row>
    <row r="59979" spans="16:30">
      <c r="P59979" s="6"/>
      <c r="AA59979" s="6"/>
      <c r="AC59979" s="6"/>
      <c r="AD59979" s="6"/>
    </row>
    <row r="59980" spans="16:30">
      <c r="P59980" s="6"/>
      <c r="AA59980" s="6"/>
      <c r="AC59980" s="6"/>
      <c r="AD59980" s="6"/>
    </row>
    <row r="59981" spans="16:30">
      <c r="P59981" s="6"/>
      <c r="AA59981" s="6"/>
      <c r="AC59981" s="6"/>
      <c r="AD59981" s="6"/>
    </row>
    <row r="59982" spans="16:30">
      <c r="P59982" s="6"/>
      <c r="AA59982" s="6"/>
      <c r="AC59982" s="6"/>
      <c r="AD59982" s="6"/>
    </row>
    <row r="59983" spans="16:30">
      <c r="P59983" s="6"/>
      <c r="AA59983" s="6"/>
      <c r="AC59983" s="6"/>
      <c r="AD59983" s="6"/>
    </row>
    <row r="59984" spans="16:30">
      <c r="P59984" s="6"/>
      <c r="AA59984" s="6"/>
      <c r="AC59984" s="6"/>
      <c r="AD59984" s="6"/>
    </row>
    <row r="59985" spans="16:30">
      <c r="P59985" s="6"/>
      <c r="AA59985" s="6"/>
      <c r="AC59985" s="6"/>
      <c r="AD59985" s="6"/>
    </row>
    <row r="59986" spans="16:30">
      <c r="P59986" s="6"/>
      <c r="AA59986" s="6"/>
      <c r="AC59986" s="6"/>
      <c r="AD59986" s="6"/>
    </row>
    <row r="59987" spans="16:30">
      <c r="P59987" s="6"/>
      <c r="AA59987" s="6"/>
      <c r="AC59987" s="6"/>
      <c r="AD59987" s="6"/>
    </row>
    <row r="59988" spans="16:30">
      <c r="P59988" s="6"/>
      <c r="AA59988" s="6"/>
      <c r="AC59988" s="6"/>
      <c r="AD59988" s="6"/>
    </row>
    <row r="59989" spans="16:30">
      <c r="P59989" s="6"/>
      <c r="AA59989" s="6"/>
      <c r="AC59989" s="6"/>
      <c r="AD59989" s="6"/>
    </row>
    <row r="59990" spans="16:30">
      <c r="P59990" s="6"/>
      <c r="AA59990" s="6"/>
      <c r="AC59990" s="6"/>
      <c r="AD59990" s="6"/>
    </row>
    <row r="59991" spans="16:30">
      <c r="P59991" s="6"/>
      <c r="AA59991" s="6"/>
      <c r="AC59991" s="6"/>
      <c r="AD59991" s="6"/>
    </row>
    <row r="59992" spans="16:30">
      <c r="P59992" s="6"/>
      <c r="AA59992" s="6"/>
      <c r="AC59992" s="6"/>
      <c r="AD59992" s="6"/>
    </row>
    <row r="59993" spans="16:30">
      <c r="P59993" s="6"/>
      <c r="AA59993" s="6"/>
      <c r="AC59993" s="6"/>
      <c r="AD59993" s="6"/>
    </row>
    <row r="59994" spans="16:30">
      <c r="P59994" s="6"/>
      <c r="AA59994" s="6"/>
      <c r="AC59994" s="6"/>
      <c r="AD59994" s="6"/>
    </row>
    <row r="59995" spans="16:30">
      <c r="P59995" s="6"/>
      <c r="AA59995" s="6"/>
      <c r="AC59995" s="6"/>
      <c r="AD59995" s="6"/>
    </row>
    <row r="59996" spans="16:30">
      <c r="P59996" s="6"/>
      <c r="AA59996" s="6"/>
      <c r="AC59996" s="6"/>
      <c r="AD59996" s="6"/>
    </row>
    <row r="59997" spans="16:30">
      <c r="P59997" s="6"/>
      <c r="AA59997" s="6"/>
      <c r="AC59997" s="6"/>
      <c r="AD59997" s="6"/>
    </row>
    <row r="59998" spans="16:30">
      <c r="P59998" s="6"/>
      <c r="AA59998" s="6"/>
      <c r="AC59998" s="6"/>
      <c r="AD59998" s="6"/>
    </row>
    <row r="59999" spans="16:30">
      <c r="P59999" s="6"/>
      <c r="AA59999" s="6"/>
      <c r="AC59999" s="6"/>
      <c r="AD59999" s="6"/>
    </row>
    <row r="60000" spans="16:30">
      <c r="P60000" s="6"/>
      <c r="AA60000" s="6"/>
      <c r="AC60000" s="6"/>
      <c r="AD60000" s="6"/>
    </row>
    <row r="60001" spans="16:30">
      <c r="P60001" s="6"/>
      <c r="AA60001" s="6"/>
      <c r="AC60001" s="6"/>
      <c r="AD60001" s="6"/>
    </row>
    <row r="60002" spans="16:30">
      <c r="P60002" s="6"/>
      <c r="AA60002" s="6"/>
      <c r="AC60002" s="6"/>
      <c r="AD60002" s="6"/>
    </row>
    <row r="60003" spans="16:30">
      <c r="P60003" s="6"/>
      <c r="AA60003" s="6"/>
      <c r="AC60003" s="6"/>
      <c r="AD60003" s="6"/>
    </row>
    <row r="60004" spans="16:30">
      <c r="P60004" s="6"/>
      <c r="AA60004" s="6"/>
      <c r="AC60004" s="6"/>
      <c r="AD60004" s="6"/>
    </row>
    <row r="60005" spans="16:30">
      <c r="P60005" s="6"/>
      <c r="AA60005" s="6"/>
      <c r="AC60005" s="6"/>
      <c r="AD60005" s="6"/>
    </row>
    <row r="60006" spans="16:30">
      <c r="P60006" s="6"/>
      <c r="AA60006" s="6"/>
      <c r="AC60006" s="6"/>
      <c r="AD60006" s="6"/>
    </row>
    <row r="60007" spans="16:30">
      <c r="P60007" s="6"/>
      <c r="AA60007" s="6"/>
      <c r="AC60007" s="6"/>
      <c r="AD60007" s="6"/>
    </row>
    <row r="60008" spans="16:30">
      <c r="P60008" s="6"/>
      <c r="AA60008" s="6"/>
      <c r="AC60008" s="6"/>
      <c r="AD60008" s="6"/>
    </row>
    <row r="60009" spans="16:30">
      <c r="P60009" s="6"/>
      <c r="AA60009" s="6"/>
      <c r="AC60009" s="6"/>
      <c r="AD60009" s="6"/>
    </row>
    <row r="60010" spans="16:30">
      <c r="P60010" s="6"/>
      <c r="AA60010" s="6"/>
      <c r="AC60010" s="6"/>
      <c r="AD60010" s="6"/>
    </row>
    <row r="60011" spans="16:30">
      <c r="P60011" s="6"/>
      <c r="AA60011" s="6"/>
      <c r="AC60011" s="6"/>
      <c r="AD60011" s="6"/>
    </row>
    <row r="60012" spans="16:30">
      <c r="P60012" s="6"/>
      <c r="AA60012" s="6"/>
      <c r="AC60012" s="6"/>
      <c r="AD60012" s="6"/>
    </row>
    <row r="60013" spans="16:30">
      <c r="P60013" s="6"/>
      <c r="AA60013" s="6"/>
      <c r="AC60013" s="6"/>
      <c r="AD60013" s="6"/>
    </row>
    <row r="60014" spans="16:30">
      <c r="P60014" s="6"/>
      <c r="AA60014" s="6"/>
      <c r="AC60014" s="6"/>
      <c r="AD60014" s="6"/>
    </row>
    <row r="60015" spans="16:30">
      <c r="P60015" s="6"/>
      <c r="AA60015" s="6"/>
      <c r="AC60015" s="6"/>
      <c r="AD60015" s="6"/>
    </row>
    <row r="60016" spans="16:30">
      <c r="P60016" s="6"/>
      <c r="AA60016" s="6"/>
      <c r="AC60016" s="6"/>
      <c r="AD60016" s="6"/>
    </row>
    <row r="60017" spans="16:30">
      <c r="P60017" s="6"/>
      <c r="AA60017" s="6"/>
      <c r="AC60017" s="6"/>
      <c r="AD60017" s="6"/>
    </row>
    <row r="60018" spans="16:30">
      <c r="P60018" s="6"/>
      <c r="AA60018" s="6"/>
      <c r="AC60018" s="6"/>
      <c r="AD60018" s="6"/>
    </row>
    <row r="60019" spans="16:30">
      <c r="P60019" s="6"/>
      <c r="AA60019" s="6"/>
      <c r="AC60019" s="6"/>
      <c r="AD60019" s="6"/>
    </row>
    <row r="60020" spans="16:30">
      <c r="P60020" s="6"/>
      <c r="AA60020" s="6"/>
      <c r="AC60020" s="6"/>
      <c r="AD60020" s="6"/>
    </row>
    <row r="60021" spans="16:30">
      <c r="P60021" s="6"/>
      <c r="AA60021" s="6"/>
      <c r="AC60021" s="6"/>
      <c r="AD60021" s="6"/>
    </row>
    <row r="60022" spans="16:30">
      <c r="P60022" s="6"/>
      <c r="AA60022" s="6"/>
      <c r="AC60022" s="6"/>
      <c r="AD60022" s="6"/>
    </row>
    <row r="60023" spans="16:30">
      <c r="P60023" s="6"/>
      <c r="AA60023" s="6"/>
      <c r="AC60023" s="6"/>
      <c r="AD60023" s="6"/>
    </row>
    <row r="60024" spans="16:30">
      <c r="P60024" s="6"/>
      <c r="AA60024" s="6"/>
      <c r="AC60024" s="6"/>
      <c r="AD60024" s="6"/>
    </row>
    <row r="60025" spans="16:30">
      <c r="P60025" s="6"/>
      <c r="AA60025" s="6"/>
      <c r="AC60025" s="6"/>
      <c r="AD60025" s="6"/>
    </row>
    <row r="60026" spans="16:30">
      <c r="P60026" s="6"/>
      <c r="AA60026" s="6"/>
      <c r="AC60026" s="6"/>
      <c r="AD60026" s="6"/>
    </row>
    <row r="60027" spans="16:30">
      <c r="P60027" s="6"/>
      <c r="AA60027" s="6"/>
      <c r="AC60027" s="6"/>
      <c r="AD60027" s="6"/>
    </row>
    <row r="60028" spans="16:30">
      <c r="P60028" s="6"/>
      <c r="AA60028" s="6"/>
      <c r="AC60028" s="6"/>
      <c r="AD60028" s="6"/>
    </row>
    <row r="60029" spans="16:30">
      <c r="P60029" s="6"/>
      <c r="AA60029" s="6"/>
      <c r="AC60029" s="6"/>
      <c r="AD60029" s="6"/>
    </row>
    <row r="60030" spans="16:30">
      <c r="P60030" s="6"/>
      <c r="AA60030" s="6"/>
      <c r="AC60030" s="6"/>
      <c r="AD60030" s="6"/>
    </row>
    <row r="60031" spans="16:30">
      <c r="P60031" s="6"/>
      <c r="AA60031" s="6"/>
      <c r="AC60031" s="6"/>
      <c r="AD60031" s="6"/>
    </row>
    <row r="60032" spans="16:30">
      <c r="P60032" s="6"/>
      <c r="AA60032" s="6"/>
      <c r="AC60032" s="6"/>
      <c r="AD60032" s="6"/>
    </row>
    <row r="60033" spans="16:30">
      <c r="P60033" s="6"/>
      <c r="AA60033" s="6"/>
      <c r="AC60033" s="6"/>
      <c r="AD60033" s="6"/>
    </row>
    <row r="60034" spans="16:30">
      <c r="P60034" s="6"/>
      <c r="AA60034" s="6"/>
      <c r="AC60034" s="6"/>
      <c r="AD60034" s="6"/>
    </row>
    <row r="60035" spans="16:30">
      <c r="P60035" s="6"/>
      <c r="AA60035" s="6"/>
      <c r="AC60035" s="6"/>
      <c r="AD60035" s="6"/>
    </row>
    <row r="60036" spans="16:30">
      <c r="P60036" s="6"/>
      <c r="AA60036" s="6"/>
      <c r="AC60036" s="6"/>
      <c r="AD60036" s="6"/>
    </row>
    <row r="60037" spans="16:30">
      <c r="P60037" s="6"/>
      <c r="AA60037" s="6"/>
      <c r="AC60037" s="6"/>
      <c r="AD60037" s="6"/>
    </row>
    <row r="60038" spans="16:30">
      <c r="P60038" s="6"/>
      <c r="AA60038" s="6"/>
      <c r="AC60038" s="6"/>
      <c r="AD60038" s="6"/>
    </row>
    <row r="60039" spans="16:30">
      <c r="P60039" s="6"/>
      <c r="AA60039" s="6"/>
      <c r="AC60039" s="6"/>
      <c r="AD60039" s="6"/>
    </row>
    <row r="60040" spans="16:30">
      <c r="P60040" s="6"/>
      <c r="AA60040" s="6"/>
      <c r="AC60040" s="6"/>
      <c r="AD60040" s="6"/>
    </row>
    <row r="60041" spans="16:30">
      <c r="P60041" s="6"/>
      <c r="AA60041" s="6"/>
      <c r="AC60041" s="6"/>
      <c r="AD60041" s="6"/>
    </row>
    <row r="60042" spans="16:30">
      <c r="P60042" s="6"/>
      <c r="AA60042" s="6"/>
      <c r="AC60042" s="6"/>
      <c r="AD60042" s="6"/>
    </row>
    <row r="60043" spans="16:30">
      <c r="P60043" s="6"/>
      <c r="AA60043" s="6"/>
      <c r="AC60043" s="6"/>
      <c r="AD60043" s="6"/>
    </row>
    <row r="60044" spans="16:30">
      <c r="P60044" s="6"/>
      <c r="AA60044" s="6"/>
      <c r="AC60044" s="6"/>
      <c r="AD60044" s="6"/>
    </row>
    <row r="60045" spans="16:30">
      <c r="P60045" s="6"/>
      <c r="AA60045" s="6"/>
      <c r="AC60045" s="6"/>
      <c r="AD60045" s="6"/>
    </row>
    <row r="60046" spans="16:30">
      <c r="P60046" s="6"/>
      <c r="AA60046" s="6"/>
      <c r="AC60046" s="6"/>
      <c r="AD60046" s="6"/>
    </row>
    <row r="60047" spans="16:30">
      <c r="P60047" s="6"/>
      <c r="AA60047" s="6"/>
      <c r="AC60047" s="6"/>
      <c r="AD60047" s="6"/>
    </row>
    <row r="60048" spans="16:30">
      <c r="P60048" s="6"/>
      <c r="AA60048" s="6"/>
      <c r="AC60048" s="6"/>
      <c r="AD60048" s="6"/>
    </row>
    <row r="60049" spans="16:30">
      <c r="P60049" s="6"/>
      <c r="AA60049" s="6"/>
      <c r="AC60049" s="6"/>
      <c r="AD60049" s="6"/>
    </row>
    <row r="60050" spans="16:30">
      <c r="P60050" s="6"/>
      <c r="AA60050" s="6"/>
      <c r="AC60050" s="6"/>
      <c r="AD60050" s="6"/>
    </row>
    <row r="60051" spans="16:30">
      <c r="P60051" s="6"/>
      <c r="AA60051" s="6"/>
      <c r="AC60051" s="6"/>
      <c r="AD60051" s="6"/>
    </row>
    <row r="60052" spans="16:30">
      <c r="P60052" s="6"/>
      <c r="AA60052" s="6"/>
      <c r="AC60052" s="6"/>
      <c r="AD60052" s="6"/>
    </row>
    <row r="60053" spans="16:30">
      <c r="P60053" s="6"/>
      <c r="AA60053" s="6"/>
      <c r="AC60053" s="6"/>
      <c r="AD60053" s="6"/>
    </row>
    <row r="60054" spans="16:30">
      <c r="P60054" s="6"/>
      <c r="AA60054" s="6"/>
      <c r="AC60054" s="6"/>
      <c r="AD60054" s="6"/>
    </row>
    <row r="60055" spans="16:30">
      <c r="P60055" s="6"/>
      <c r="AA60055" s="6"/>
      <c r="AC60055" s="6"/>
      <c r="AD60055" s="6"/>
    </row>
    <row r="60056" spans="16:30">
      <c r="P60056" s="6"/>
      <c r="AA60056" s="6"/>
      <c r="AC60056" s="6"/>
      <c r="AD60056" s="6"/>
    </row>
    <row r="60057" spans="16:30">
      <c r="P60057" s="6"/>
      <c r="AA60057" s="6"/>
      <c r="AC60057" s="6"/>
      <c r="AD60057" s="6"/>
    </row>
    <row r="60058" spans="16:30">
      <c r="P60058" s="6"/>
      <c r="AA60058" s="6"/>
      <c r="AC60058" s="6"/>
      <c r="AD60058" s="6"/>
    </row>
    <row r="60059" spans="16:30">
      <c r="P60059" s="6"/>
      <c r="AA60059" s="6"/>
      <c r="AC60059" s="6"/>
      <c r="AD60059" s="6"/>
    </row>
    <row r="60060" spans="16:30">
      <c r="P60060" s="6"/>
      <c r="AA60060" s="6"/>
      <c r="AC60060" s="6"/>
      <c r="AD60060" s="6"/>
    </row>
    <row r="60061" spans="16:30">
      <c r="P60061" s="6"/>
      <c r="AA60061" s="6"/>
      <c r="AC60061" s="6"/>
      <c r="AD60061" s="6"/>
    </row>
    <row r="60062" spans="16:30">
      <c r="P60062" s="6"/>
      <c r="AA60062" s="6"/>
      <c r="AC60062" s="6"/>
      <c r="AD60062" s="6"/>
    </row>
    <row r="60063" spans="16:30">
      <c r="P60063" s="6"/>
      <c r="AA60063" s="6"/>
      <c r="AC60063" s="6"/>
      <c r="AD60063" s="6"/>
    </row>
    <row r="60064" spans="16:30">
      <c r="P60064" s="6"/>
      <c r="AA60064" s="6"/>
      <c r="AC60064" s="6"/>
      <c r="AD60064" s="6"/>
    </row>
    <row r="60065" spans="16:30">
      <c r="P60065" s="6"/>
      <c r="AA60065" s="6"/>
      <c r="AC60065" s="6"/>
      <c r="AD60065" s="6"/>
    </row>
    <row r="60066" spans="16:30">
      <c r="P60066" s="6"/>
      <c r="AA60066" s="6"/>
      <c r="AC60066" s="6"/>
      <c r="AD60066" s="6"/>
    </row>
    <row r="60067" spans="16:30">
      <c r="P60067" s="6"/>
      <c r="AA60067" s="6"/>
      <c r="AC60067" s="6"/>
      <c r="AD60067" s="6"/>
    </row>
    <row r="60068" spans="16:30">
      <c r="P60068" s="6"/>
      <c r="AA60068" s="6"/>
      <c r="AC60068" s="6"/>
      <c r="AD60068" s="6"/>
    </row>
    <row r="60069" spans="16:30">
      <c r="P60069" s="6"/>
      <c r="AA60069" s="6"/>
      <c r="AC60069" s="6"/>
      <c r="AD60069" s="6"/>
    </row>
    <row r="60070" spans="16:30">
      <c r="P60070" s="6"/>
      <c r="AA60070" s="6"/>
      <c r="AC60070" s="6"/>
      <c r="AD60070" s="6"/>
    </row>
    <row r="60071" spans="16:30">
      <c r="P60071" s="6"/>
      <c r="AA60071" s="6"/>
      <c r="AC60071" s="6"/>
      <c r="AD60071" s="6"/>
    </row>
    <row r="60072" spans="16:30">
      <c r="P60072" s="6"/>
      <c r="AA60072" s="6"/>
      <c r="AC60072" s="6"/>
      <c r="AD60072" s="6"/>
    </row>
    <row r="60073" spans="16:30">
      <c r="P60073" s="6"/>
      <c r="AA60073" s="6"/>
      <c r="AC60073" s="6"/>
      <c r="AD60073" s="6"/>
    </row>
    <row r="60074" spans="16:30">
      <c r="P60074" s="6"/>
      <c r="AA60074" s="6"/>
      <c r="AC60074" s="6"/>
      <c r="AD60074" s="6"/>
    </row>
    <row r="60075" spans="16:30">
      <c r="P60075" s="6"/>
      <c r="AA60075" s="6"/>
      <c r="AC60075" s="6"/>
      <c r="AD60075" s="6"/>
    </row>
    <row r="60076" spans="16:30">
      <c r="P60076" s="6"/>
      <c r="AA60076" s="6"/>
      <c r="AC60076" s="6"/>
      <c r="AD60076" s="6"/>
    </row>
    <row r="60077" spans="16:30">
      <c r="P60077" s="6"/>
      <c r="AA60077" s="6"/>
      <c r="AC60077" s="6"/>
      <c r="AD60077" s="6"/>
    </row>
    <row r="60078" spans="16:30">
      <c r="P60078" s="6"/>
      <c r="AA60078" s="6"/>
      <c r="AC60078" s="6"/>
      <c r="AD60078" s="6"/>
    </row>
    <row r="60079" spans="16:30">
      <c r="P60079" s="6"/>
      <c r="AA60079" s="6"/>
      <c r="AC60079" s="6"/>
      <c r="AD60079" s="6"/>
    </row>
    <row r="60080" spans="16:30">
      <c r="P60080" s="6"/>
      <c r="AA60080" s="6"/>
      <c r="AC60080" s="6"/>
      <c r="AD60080" s="6"/>
    </row>
    <row r="60081" spans="16:30">
      <c r="P60081" s="6"/>
      <c r="AA60081" s="6"/>
      <c r="AC60081" s="6"/>
      <c r="AD60081" s="6"/>
    </row>
    <row r="60082" spans="16:30">
      <c r="P60082" s="6"/>
      <c r="AA60082" s="6"/>
      <c r="AC60082" s="6"/>
      <c r="AD60082" s="6"/>
    </row>
    <row r="60083" spans="16:30">
      <c r="P60083" s="6"/>
      <c r="AA60083" s="6"/>
      <c r="AC60083" s="6"/>
      <c r="AD60083" s="6"/>
    </row>
    <row r="60084" spans="16:30">
      <c r="P60084" s="6"/>
      <c r="AA60084" s="6"/>
      <c r="AC60084" s="6"/>
      <c r="AD60084" s="6"/>
    </row>
    <row r="60085" spans="16:30">
      <c r="P60085" s="6"/>
      <c r="AA60085" s="6"/>
      <c r="AC60085" s="6"/>
      <c r="AD60085" s="6"/>
    </row>
    <row r="60086" spans="16:30">
      <c r="P60086" s="6"/>
      <c r="AA60086" s="6"/>
      <c r="AC60086" s="6"/>
      <c r="AD60086" s="6"/>
    </row>
    <row r="60087" spans="16:30">
      <c r="P60087" s="6"/>
      <c r="AA60087" s="6"/>
      <c r="AC60087" s="6"/>
      <c r="AD60087" s="6"/>
    </row>
    <row r="60088" spans="16:30">
      <c r="P60088" s="6"/>
      <c r="AA60088" s="6"/>
      <c r="AC60088" s="6"/>
      <c r="AD60088" s="6"/>
    </row>
    <row r="60089" spans="16:30">
      <c r="P60089" s="6"/>
      <c r="AA60089" s="6"/>
      <c r="AC60089" s="6"/>
      <c r="AD60089" s="6"/>
    </row>
    <row r="60090" spans="16:30">
      <c r="P60090" s="6"/>
      <c r="AA60090" s="6"/>
      <c r="AC60090" s="6"/>
      <c r="AD60090" s="6"/>
    </row>
    <row r="60091" spans="16:30">
      <c r="P60091" s="6"/>
      <c r="AA60091" s="6"/>
      <c r="AC60091" s="6"/>
      <c r="AD60091" s="6"/>
    </row>
    <row r="60092" spans="16:30">
      <c r="P60092" s="6"/>
      <c r="AA60092" s="6"/>
      <c r="AC60092" s="6"/>
      <c r="AD60092" s="6"/>
    </row>
    <row r="60093" spans="16:30">
      <c r="P60093" s="6"/>
      <c r="AA60093" s="6"/>
      <c r="AC60093" s="6"/>
      <c r="AD60093" s="6"/>
    </row>
    <row r="60094" spans="16:30">
      <c r="P60094" s="6"/>
      <c r="AA60094" s="6"/>
      <c r="AC60094" s="6"/>
      <c r="AD60094" s="6"/>
    </row>
    <row r="60095" spans="16:30">
      <c r="P60095" s="6"/>
      <c r="AA60095" s="6"/>
      <c r="AC60095" s="6"/>
      <c r="AD60095" s="6"/>
    </row>
    <row r="60096" spans="16:30">
      <c r="P60096" s="6"/>
      <c r="AA60096" s="6"/>
      <c r="AC60096" s="6"/>
      <c r="AD60096" s="6"/>
    </row>
    <row r="60097" spans="16:30">
      <c r="P60097" s="6"/>
      <c r="AA60097" s="6"/>
      <c r="AC60097" s="6"/>
      <c r="AD60097" s="6"/>
    </row>
    <row r="60098" spans="16:30">
      <c r="P60098" s="6"/>
      <c r="AA60098" s="6"/>
      <c r="AC60098" s="6"/>
      <c r="AD60098" s="6"/>
    </row>
    <row r="60099" spans="16:30">
      <c r="P60099" s="6"/>
      <c r="AA60099" s="6"/>
      <c r="AC60099" s="6"/>
      <c r="AD60099" s="6"/>
    </row>
    <row r="60100" spans="16:30">
      <c r="P60100" s="6"/>
      <c r="AA60100" s="6"/>
      <c r="AC60100" s="6"/>
      <c r="AD60100" s="6"/>
    </row>
    <row r="60101" spans="16:30">
      <c r="P60101" s="6"/>
      <c r="AA60101" s="6"/>
      <c r="AC60101" s="6"/>
      <c r="AD60101" s="6"/>
    </row>
    <row r="60102" spans="16:30">
      <c r="P60102" s="6"/>
      <c r="AA60102" s="6"/>
      <c r="AC60102" s="6"/>
      <c r="AD60102" s="6"/>
    </row>
    <row r="60103" spans="16:30">
      <c r="P60103" s="6"/>
      <c r="AA60103" s="6"/>
      <c r="AC60103" s="6"/>
      <c r="AD60103" s="6"/>
    </row>
    <row r="60104" spans="16:30">
      <c r="P60104" s="6"/>
      <c r="AA60104" s="6"/>
      <c r="AC60104" s="6"/>
      <c r="AD60104" s="6"/>
    </row>
    <row r="60105" spans="16:30">
      <c r="P60105" s="6"/>
      <c r="AA60105" s="6"/>
      <c r="AC60105" s="6"/>
      <c r="AD60105" s="6"/>
    </row>
    <row r="60106" spans="16:30">
      <c r="P60106" s="6"/>
      <c r="AA60106" s="6"/>
      <c r="AC60106" s="6"/>
      <c r="AD60106" s="6"/>
    </row>
    <row r="60107" spans="16:30">
      <c r="P60107" s="6"/>
      <c r="AA60107" s="6"/>
      <c r="AC60107" s="6"/>
      <c r="AD60107" s="6"/>
    </row>
    <row r="60108" spans="16:30">
      <c r="P60108" s="6"/>
      <c r="AA60108" s="6"/>
      <c r="AC60108" s="6"/>
      <c r="AD60108" s="6"/>
    </row>
    <row r="60109" spans="16:30">
      <c r="P60109" s="6"/>
      <c r="AA60109" s="6"/>
      <c r="AC60109" s="6"/>
      <c r="AD60109" s="6"/>
    </row>
    <row r="60110" spans="16:30">
      <c r="P60110" s="6"/>
      <c r="AA60110" s="6"/>
      <c r="AC60110" s="6"/>
      <c r="AD60110" s="6"/>
    </row>
    <row r="60111" spans="16:30">
      <c r="P60111" s="6"/>
      <c r="AA60111" s="6"/>
      <c r="AC60111" s="6"/>
      <c r="AD60111" s="6"/>
    </row>
    <row r="60112" spans="16:30">
      <c r="P60112" s="6"/>
      <c r="AA60112" s="6"/>
      <c r="AC60112" s="6"/>
      <c r="AD60112" s="6"/>
    </row>
    <row r="60113" spans="16:30">
      <c r="P60113" s="6"/>
      <c r="AA60113" s="6"/>
      <c r="AC60113" s="6"/>
      <c r="AD60113" s="6"/>
    </row>
    <row r="60114" spans="16:30">
      <c r="P60114" s="6"/>
      <c r="AA60114" s="6"/>
      <c r="AC60114" s="6"/>
      <c r="AD60114" s="6"/>
    </row>
    <row r="60115" spans="16:30">
      <c r="P60115" s="6"/>
      <c r="AA60115" s="6"/>
      <c r="AC60115" s="6"/>
      <c r="AD60115" s="6"/>
    </row>
    <row r="60116" spans="16:30">
      <c r="P60116" s="6"/>
      <c r="AA60116" s="6"/>
      <c r="AC60116" s="6"/>
      <c r="AD60116" s="6"/>
    </row>
    <row r="60117" spans="16:30">
      <c r="P60117" s="6"/>
      <c r="AA60117" s="6"/>
      <c r="AC60117" s="6"/>
      <c r="AD60117" s="6"/>
    </row>
    <row r="60118" spans="16:30">
      <c r="P60118" s="6"/>
      <c r="AA60118" s="6"/>
      <c r="AC60118" s="6"/>
      <c r="AD60118" s="6"/>
    </row>
    <row r="60119" spans="16:30">
      <c r="P60119" s="6"/>
      <c r="AA60119" s="6"/>
      <c r="AC60119" s="6"/>
      <c r="AD60119" s="6"/>
    </row>
    <row r="60120" spans="16:30">
      <c r="P60120" s="6"/>
      <c r="AA60120" s="6"/>
      <c r="AC60120" s="6"/>
      <c r="AD60120" s="6"/>
    </row>
    <row r="60121" spans="16:30">
      <c r="P60121" s="6"/>
      <c r="AA60121" s="6"/>
      <c r="AC60121" s="6"/>
      <c r="AD60121" s="6"/>
    </row>
    <row r="60122" spans="16:30">
      <c r="P60122" s="6"/>
      <c r="AA60122" s="6"/>
      <c r="AC60122" s="6"/>
      <c r="AD60122" s="6"/>
    </row>
    <row r="60123" spans="16:30">
      <c r="P60123" s="6"/>
      <c r="AA60123" s="6"/>
      <c r="AC60123" s="6"/>
      <c r="AD60123" s="6"/>
    </row>
    <row r="60124" spans="16:30">
      <c r="P60124" s="6"/>
      <c r="AA60124" s="6"/>
      <c r="AC60124" s="6"/>
      <c r="AD60124" s="6"/>
    </row>
    <row r="60125" spans="16:30">
      <c r="P60125" s="6"/>
      <c r="AA60125" s="6"/>
      <c r="AC60125" s="6"/>
      <c r="AD60125" s="6"/>
    </row>
    <row r="60126" spans="16:30">
      <c r="P60126" s="6"/>
      <c r="AA60126" s="6"/>
      <c r="AC60126" s="6"/>
      <c r="AD60126" s="6"/>
    </row>
    <row r="60127" spans="16:30">
      <c r="P60127" s="6"/>
      <c r="AA60127" s="6"/>
      <c r="AC60127" s="6"/>
      <c r="AD60127" s="6"/>
    </row>
    <row r="60128" spans="16:30">
      <c r="P60128" s="6"/>
      <c r="AA60128" s="6"/>
      <c r="AC60128" s="6"/>
      <c r="AD60128" s="6"/>
    </row>
    <row r="60129" spans="16:30">
      <c r="P60129" s="6"/>
      <c r="AA60129" s="6"/>
      <c r="AC60129" s="6"/>
      <c r="AD60129" s="6"/>
    </row>
    <row r="60130" spans="16:30">
      <c r="P60130" s="6"/>
      <c r="AA60130" s="6"/>
      <c r="AC60130" s="6"/>
      <c r="AD60130" s="6"/>
    </row>
    <row r="60131" spans="16:30">
      <c r="P60131" s="6"/>
      <c r="AA60131" s="6"/>
      <c r="AC60131" s="6"/>
      <c r="AD60131" s="6"/>
    </row>
    <row r="60132" spans="16:30">
      <c r="P60132" s="6"/>
      <c r="AA60132" s="6"/>
      <c r="AC60132" s="6"/>
      <c r="AD60132" s="6"/>
    </row>
    <row r="60133" spans="16:30">
      <c r="P60133" s="6"/>
      <c r="AA60133" s="6"/>
      <c r="AC60133" s="6"/>
      <c r="AD60133" s="6"/>
    </row>
    <row r="60134" spans="16:30">
      <c r="P60134" s="6"/>
      <c r="AA60134" s="6"/>
      <c r="AC60134" s="6"/>
      <c r="AD60134" s="6"/>
    </row>
    <row r="60135" spans="16:30">
      <c r="P60135" s="6"/>
      <c r="AA60135" s="6"/>
      <c r="AC60135" s="6"/>
      <c r="AD60135" s="6"/>
    </row>
    <row r="60136" spans="16:30">
      <c r="P60136" s="6"/>
      <c r="AA60136" s="6"/>
      <c r="AC60136" s="6"/>
      <c r="AD60136" s="6"/>
    </row>
    <row r="60137" spans="16:30">
      <c r="P60137" s="6"/>
      <c r="AA60137" s="6"/>
      <c r="AC60137" s="6"/>
      <c r="AD60137" s="6"/>
    </row>
    <row r="60138" spans="16:30">
      <c r="P60138" s="6"/>
      <c r="AA60138" s="6"/>
      <c r="AC60138" s="6"/>
      <c r="AD60138" s="6"/>
    </row>
    <row r="60139" spans="16:30">
      <c r="P60139" s="6"/>
      <c r="AA60139" s="6"/>
      <c r="AC60139" s="6"/>
      <c r="AD60139" s="6"/>
    </row>
    <row r="60140" spans="16:30">
      <c r="P60140" s="6"/>
      <c r="AA60140" s="6"/>
      <c r="AC60140" s="6"/>
      <c r="AD60140" s="6"/>
    </row>
    <row r="60141" spans="16:30">
      <c r="P60141" s="6"/>
      <c r="AA60141" s="6"/>
      <c r="AC60141" s="6"/>
      <c r="AD60141" s="6"/>
    </row>
    <row r="60142" spans="16:30">
      <c r="P60142" s="6"/>
      <c r="AA60142" s="6"/>
      <c r="AC60142" s="6"/>
      <c r="AD60142" s="6"/>
    </row>
    <row r="60143" spans="16:30">
      <c r="P60143" s="6"/>
      <c r="AA60143" s="6"/>
      <c r="AC60143" s="6"/>
      <c r="AD60143" s="6"/>
    </row>
    <row r="60144" spans="16:30">
      <c r="P60144" s="6"/>
      <c r="AA60144" s="6"/>
      <c r="AC60144" s="6"/>
      <c r="AD60144" s="6"/>
    </row>
    <row r="60145" spans="16:30">
      <c r="P60145" s="6"/>
      <c r="AA60145" s="6"/>
      <c r="AC60145" s="6"/>
      <c r="AD60145" s="6"/>
    </row>
    <row r="60146" spans="16:30">
      <c r="P60146" s="6"/>
      <c r="AA60146" s="6"/>
      <c r="AC60146" s="6"/>
      <c r="AD60146" s="6"/>
    </row>
    <row r="60147" spans="16:30">
      <c r="P60147" s="6"/>
      <c r="AA60147" s="6"/>
      <c r="AC60147" s="6"/>
      <c r="AD60147" s="6"/>
    </row>
    <row r="60148" spans="16:30">
      <c r="P60148" s="6"/>
      <c r="AA60148" s="6"/>
      <c r="AC60148" s="6"/>
      <c r="AD60148" s="6"/>
    </row>
    <row r="60149" spans="16:30">
      <c r="P60149" s="6"/>
      <c r="AA60149" s="6"/>
      <c r="AC60149" s="6"/>
      <c r="AD60149" s="6"/>
    </row>
    <row r="60150" spans="16:30">
      <c r="P60150" s="6"/>
      <c r="AA60150" s="6"/>
      <c r="AC60150" s="6"/>
      <c r="AD60150" s="6"/>
    </row>
    <row r="60151" spans="16:30">
      <c r="P60151" s="6"/>
      <c r="AA60151" s="6"/>
      <c r="AC60151" s="6"/>
      <c r="AD60151" s="6"/>
    </row>
    <row r="60152" spans="16:30">
      <c r="P60152" s="6"/>
      <c r="AA60152" s="6"/>
      <c r="AC60152" s="6"/>
      <c r="AD60152" s="6"/>
    </row>
    <row r="60153" spans="16:30">
      <c r="P60153" s="6"/>
      <c r="AA60153" s="6"/>
      <c r="AC60153" s="6"/>
      <c r="AD60153" s="6"/>
    </row>
    <row r="60154" spans="16:30">
      <c r="P60154" s="6"/>
      <c r="AA60154" s="6"/>
      <c r="AC60154" s="6"/>
      <c r="AD60154" s="6"/>
    </row>
    <row r="60155" spans="16:30">
      <c r="P60155" s="6"/>
      <c r="AA60155" s="6"/>
      <c r="AC60155" s="6"/>
      <c r="AD60155" s="6"/>
    </row>
    <row r="60156" spans="16:30">
      <c r="P60156" s="6"/>
      <c r="AA60156" s="6"/>
      <c r="AC60156" s="6"/>
      <c r="AD60156" s="6"/>
    </row>
    <row r="60157" spans="16:30">
      <c r="P60157" s="6"/>
      <c r="AA60157" s="6"/>
      <c r="AC60157" s="6"/>
      <c r="AD60157" s="6"/>
    </row>
    <row r="60158" spans="16:30">
      <c r="P60158" s="6"/>
      <c r="AA60158" s="6"/>
      <c r="AC60158" s="6"/>
      <c r="AD60158" s="6"/>
    </row>
    <row r="60159" spans="16:30">
      <c r="P60159" s="6"/>
      <c r="AA60159" s="6"/>
      <c r="AC60159" s="6"/>
      <c r="AD60159" s="6"/>
    </row>
    <row r="60160" spans="16:30">
      <c r="P60160" s="6"/>
      <c r="AA60160" s="6"/>
      <c r="AC60160" s="6"/>
      <c r="AD60160" s="6"/>
    </row>
    <row r="60161" spans="16:30">
      <c r="P60161" s="6"/>
      <c r="AA60161" s="6"/>
      <c r="AC60161" s="6"/>
      <c r="AD60161" s="6"/>
    </row>
    <row r="60162" spans="16:30">
      <c r="P60162" s="6"/>
      <c r="AA60162" s="6"/>
      <c r="AC60162" s="6"/>
      <c r="AD60162" s="6"/>
    </row>
    <row r="60163" spans="16:30">
      <c r="P60163" s="6"/>
      <c r="AA60163" s="6"/>
      <c r="AC60163" s="6"/>
      <c r="AD60163" s="6"/>
    </row>
    <row r="60164" spans="16:30">
      <c r="P60164" s="6"/>
      <c r="AA60164" s="6"/>
      <c r="AC60164" s="6"/>
      <c r="AD60164" s="6"/>
    </row>
    <row r="60165" spans="16:30">
      <c r="P60165" s="6"/>
      <c r="AA60165" s="6"/>
      <c r="AC60165" s="6"/>
      <c r="AD60165" s="6"/>
    </row>
    <row r="60166" spans="16:30">
      <c r="P60166" s="6"/>
      <c r="AA60166" s="6"/>
      <c r="AC60166" s="6"/>
      <c r="AD60166" s="6"/>
    </row>
    <row r="60167" spans="16:30">
      <c r="P60167" s="6"/>
      <c r="AA60167" s="6"/>
      <c r="AC60167" s="6"/>
      <c r="AD60167" s="6"/>
    </row>
    <row r="60168" spans="16:30">
      <c r="P60168" s="6"/>
      <c r="AA60168" s="6"/>
      <c r="AC60168" s="6"/>
      <c r="AD60168" s="6"/>
    </row>
    <row r="60169" spans="16:30">
      <c r="P60169" s="6"/>
      <c r="AA60169" s="6"/>
      <c r="AC60169" s="6"/>
      <c r="AD60169" s="6"/>
    </row>
    <row r="60170" spans="16:30">
      <c r="P60170" s="6"/>
      <c r="AA60170" s="6"/>
      <c r="AC60170" s="6"/>
      <c r="AD60170" s="6"/>
    </row>
    <row r="60171" spans="16:30">
      <c r="P60171" s="6"/>
      <c r="AA60171" s="6"/>
      <c r="AC60171" s="6"/>
      <c r="AD60171" s="6"/>
    </row>
    <row r="60172" spans="16:30">
      <c r="P60172" s="6"/>
      <c r="AA60172" s="6"/>
      <c r="AC60172" s="6"/>
      <c r="AD60172" s="6"/>
    </row>
    <row r="60173" spans="16:30">
      <c r="P60173" s="6"/>
      <c r="AA60173" s="6"/>
      <c r="AC60173" s="6"/>
      <c r="AD60173" s="6"/>
    </row>
    <row r="60174" spans="16:30">
      <c r="P60174" s="6"/>
      <c r="AA60174" s="6"/>
      <c r="AC60174" s="6"/>
      <c r="AD60174" s="6"/>
    </row>
    <row r="60175" spans="16:30">
      <c r="P60175" s="6"/>
      <c r="AA60175" s="6"/>
      <c r="AC60175" s="6"/>
      <c r="AD60175" s="6"/>
    </row>
    <row r="60176" spans="16:30">
      <c r="P60176" s="6"/>
      <c r="AA60176" s="6"/>
      <c r="AC60176" s="6"/>
      <c r="AD60176" s="6"/>
    </row>
    <row r="60177" spans="16:30">
      <c r="P60177" s="6"/>
      <c r="AA60177" s="6"/>
      <c r="AC60177" s="6"/>
      <c r="AD60177" s="6"/>
    </row>
    <row r="60178" spans="16:30">
      <c r="P60178" s="6"/>
      <c r="AA60178" s="6"/>
      <c r="AC60178" s="6"/>
      <c r="AD60178" s="6"/>
    </row>
    <row r="60179" spans="16:30">
      <c r="P60179" s="6"/>
      <c r="AA60179" s="6"/>
      <c r="AC60179" s="6"/>
      <c r="AD60179" s="6"/>
    </row>
    <row r="60180" spans="16:30">
      <c r="P60180" s="6"/>
      <c r="AA60180" s="6"/>
      <c r="AC60180" s="6"/>
      <c r="AD60180" s="6"/>
    </row>
    <row r="60181" spans="16:30">
      <c r="P60181" s="6"/>
      <c r="AA60181" s="6"/>
      <c r="AC60181" s="6"/>
      <c r="AD60181" s="6"/>
    </row>
    <row r="60182" spans="16:30">
      <c r="P60182" s="6"/>
      <c r="AA60182" s="6"/>
      <c r="AC60182" s="6"/>
      <c r="AD60182" s="6"/>
    </row>
    <row r="60183" spans="16:30">
      <c r="P60183" s="6"/>
      <c r="AA60183" s="6"/>
      <c r="AC60183" s="6"/>
      <c r="AD60183" s="6"/>
    </row>
    <row r="60184" spans="16:30">
      <c r="P60184" s="6"/>
      <c r="AA60184" s="6"/>
      <c r="AC60184" s="6"/>
      <c r="AD60184" s="6"/>
    </row>
    <row r="60185" spans="16:30">
      <c r="P60185" s="6"/>
      <c r="AA60185" s="6"/>
      <c r="AC60185" s="6"/>
      <c r="AD60185" s="6"/>
    </row>
    <row r="60186" spans="16:30">
      <c r="P60186" s="6"/>
      <c r="AA60186" s="6"/>
      <c r="AC60186" s="6"/>
      <c r="AD60186" s="6"/>
    </row>
    <row r="60187" spans="16:30">
      <c r="P60187" s="6"/>
      <c r="AA60187" s="6"/>
      <c r="AC60187" s="6"/>
      <c r="AD60187" s="6"/>
    </row>
    <row r="60188" spans="16:30">
      <c r="P60188" s="6"/>
      <c r="AA60188" s="6"/>
      <c r="AC60188" s="6"/>
      <c r="AD60188" s="6"/>
    </row>
    <row r="60189" spans="16:30">
      <c r="P60189" s="6"/>
      <c r="AA60189" s="6"/>
      <c r="AC60189" s="6"/>
      <c r="AD60189" s="6"/>
    </row>
    <row r="60190" spans="16:30">
      <c r="P60190" s="6"/>
      <c r="AA60190" s="6"/>
      <c r="AC60190" s="6"/>
      <c r="AD60190" s="6"/>
    </row>
    <row r="60191" spans="16:30">
      <c r="P60191" s="6"/>
      <c r="AA60191" s="6"/>
      <c r="AC60191" s="6"/>
      <c r="AD60191" s="6"/>
    </row>
    <row r="60192" spans="16:30">
      <c r="P60192" s="6"/>
      <c r="AA60192" s="6"/>
      <c r="AC60192" s="6"/>
      <c r="AD60192" s="6"/>
    </row>
    <row r="60193" spans="16:30">
      <c r="P60193" s="6"/>
      <c r="AA60193" s="6"/>
      <c r="AC60193" s="6"/>
      <c r="AD60193" s="6"/>
    </row>
    <row r="60194" spans="16:30">
      <c r="P60194" s="6"/>
      <c r="AA60194" s="6"/>
      <c r="AC60194" s="6"/>
      <c r="AD60194" s="6"/>
    </row>
    <row r="60195" spans="16:30">
      <c r="P60195" s="6"/>
      <c r="AA60195" s="6"/>
      <c r="AC60195" s="6"/>
      <c r="AD60195" s="6"/>
    </row>
    <row r="60196" spans="16:30">
      <c r="P60196" s="6"/>
      <c r="AA60196" s="6"/>
      <c r="AC60196" s="6"/>
      <c r="AD60196" s="6"/>
    </row>
    <row r="60197" spans="16:30">
      <c r="P60197" s="6"/>
      <c r="AA60197" s="6"/>
      <c r="AC60197" s="6"/>
      <c r="AD60197" s="6"/>
    </row>
    <row r="60198" spans="16:30">
      <c r="P60198" s="6"/>
      <c r="AA60198" s="6"/>
      <c r="AC60198" s="6"/>
      <c r="AD60198" s="6"/>
    </row>
    <row r="60199" spans="16:30">
      <c r="P60199" s="6"/>
      <c r="AA60199" s="6"/>
      <c r="AC60199" s="6"/>
      <c r="AD60199" s="6"/>
    </row>
    <row r="60200" spans="16:30">
      <c r="P60200" s="6"/>
      <c r="AA60200" s="6"/>
      <c r="AC60200" s="6"/>
      <c r="AD60200" s="6"/>
    </row>
    <row r="60201" spans="16:30">
      <c r="P60201" s="6"/>
      <c r="AA60201" s="6"/>
      <c r="AC60201" s="6"/>
      <c r="AD60201" s="6"/>
    </row>
    <row r="60202" spans="16:30">
      <c r="P60202" s="6"/>
      <c r="AA60202" s="6"/>
      <c r="AC60202" s="6"/>
      <c r="AD60202" s="6"/>
    </row>
    <row r="60203" spans="16:30">
      <c r="P60203" s="6"/>
      <c r="AA60203" s="6"/>
      <c r="AC60203" s="6"/>
      <c r="AD60203" s="6"/>
    </row>
    <row r="60204" spans="16:30">
      <c r="P60204" s="6"/>
      <c r="AA60204" s="6"/>
      <c r="AC60204" s="6"/>
      <c r="AD60204" s="6"/>
    </row>
    <row r="60205" spans="16:30">
      <c r="P60205" s="6"/>
      <c r="AA60205" s="6"/>
      <c r="AC60205" s="6"/>
      <c r="AD60205" s="6"/>
    </row>
    <row r="60206" spans="16:30">
      <c r="P60206" s="6"/>
      <c r="AA60206" s="6"/>
      <c r="AC60206" s="6"/>
      <c r="AD60206" s="6"/>
    </row>
    <row r="60207" spans="16:30">
      <c r="P60207" s="6"/>
      <c r="AA60207" s="6"/>
      <c r="AC60207" s="6"/>
      <c r="AD60207" s="6"/>
    </row>
    <row r="60208" spans="16:30">
      <c r="P60208" s="6"/>
      <c r="AA60208" s="6"/>
      <c r="AC60208" s="6"/>
      <c r="AD60208" s="6"/>
    </row>
    <row r="60209" spans="16:30">
      <c r="P60209" s="6"/>
      <c r="AA60209" s="6"/>
      <c r="AC60209" s="6"/>
      <c r="AD60209" s="6"/>
    </row>
    <row r="60210" spans="16:30">
      <c r="P60210" s="6"/>
      <c r="AA60210" s="6"/>
      <c r="AC60210" s="6"/>
      <c r="AD60210" s="6"/>
    </row>
    <row r="60211" spans="16:30">
      <c r="P60211" s="6"/>
      <c r="AA60211" s="6"/>
      <c r="AC60211" s="6"/>
      <c r="AD60211" s="6"/>
    </row>
    <row r="60212" spans="16:30">
      <c r="P60212" s="6"/>
      <c r="AA60212" s="6"/>
      <c r="AC60212" s="6"/>
      <c r="AD60212" s="6"/>
    </row>
    <row r="60213" spans="16:30">
      <c r="P60213" s="6"/>
      <c r="AA60213" s="6"/>
      <c r="AC60213" s="6"/>
      <c r="AD60213" s="6"/>
    </row>
    <row r="60214" spans="16:30">
      <c r="P60214" s="6"/>
      <c r="AA60214" s="6"/>
      <c r="AC60214" s="6"/>
      <c r="AD60214" s="6"/>
    </row>
    <row r="60215" spans="16:30">
      <c r="P60215" s="6"/>
      <c r="AA60215" s="6"/>
      <c r="AC60215" s="6"/>
      <c r="AD60215" s="6"/>
    </row>
    <row r="60216" spans="16:30">
      <c r="P60216" s="6"/>
      <c r="AA60216" s="6"/>
      <c r="AC60216" s="6"/>
      <c r="AD60216" s="6"/>
    </row>
    <row r="60217" spans="16:30">
      <c r="P60217" s="6"/>
      <c r="AA60217" s="6"/>
      <c r="AC60217" s="6"/>
      <c r="AD60217" s="6"/>
    </row>
    <row r="60218" spans="16:30">
      <c r="P60218" s="6"/>
      <c r="AA60218" s="6"/>
      <c r="AC60218" s="6"/>
      <c r="AD60218" s="6"/>
    </row>
    <row r="60219" spans="16:30">
      <c r="P60219" s="6"/>
      <c r="AA60219" s="6"/>
      <c r="AC60219" s="6"/>
      <c r="AD60219" s="6"/>
    </row>
    <row r="60220" spans="16:30">
      <c r="P60220" s="6"/>
      <c r="AA60220" s="6"/>
      <c r="AC60220" s="6"/>
      <c r="AD60220" s="6"/>
    </row>
    <row r="60221" spans="16:30">
      <c r="P60221" s="6"/>
      <c r="AA60221" s="6"/>
      <c r="AC60221" s="6"/>
      <c r="AD60221" s="6"/>
    </row>
    <row r="60222" spans="16:30">
      <c r="P60222" s="6"/>
      <c r="AA60222" s="6"/>
      <c r="AC60222" s="6"/>
      <c r="AD60222" s="6"/>
    </row>
    <row r="60223" spans="16:30">
      <c r="P60223" s="6"/>
      <c r="AA60223" s="6"/>
      <c r="AC60223" s="6"/>
      <c r="AD60223" s="6"/>
    </row>
    <row r="60224" spans="16:30">
      <c r="P60224" s="6"/>
      <c r="AA60224" s="6"/>
      <c r="AC60224" s="6"/>
      <c r="AD60224" s="6"/>
    </row>
    <row r="60225" spans="16:30">
      <c r="P60225" s="6"/>
      <c r="AA60225" s="6"/>
      <c r="AC60225" s="6"/>
      <c r="AD60225" s="6"/>
    </row>
    <row r="60226" spans="16:30">
      <c r="P60226" s="6"/>
      <c r="AA60226" s="6"/>
      <c r="AC60226" s="6"/>
      <c r="AD60226" s="6"/>
    </row>
    <row r="60227" spans="16:30">
      <c r="P60227" s="6"/>
      <c r="AA60227" s="6"/>
      <c r="AC60227" s="6"/>
      <c r="AD60227" s="6"/>
    </row>
    <row r="60228" spans="16:30">
      <c r="P60228" s="6"/>
      <c r="AA60228" s="6"/>
      <c r="AC60228" s="6"/>
      <c r="AD60228" s="6"/>
    </row>
    <row r="60229" spans="16:30">
      <c r="P60229" s="6"/>
      <c r="AA60229" s="6"/>
      <c r="AC60229" s="6"/>
      <c r="AD60229" s="6"/>
    </row>
    <row r="60230" spans="16:30">
      <c r="P60230" s="6"/>
      <c r="AA60230" s="6"/>
      <c r="AC60230" s="6"/>
      <c r="AD60230" s="6"/>
    </row>
    <row r="60231" spans="16:30">
      <c r="P60231" s="6"/>
      <c r="AA60231" s="6"/>
      <c r="AC60231" s="6"/>
      <c r="AD60231" s="6"/>
    </row>
    <row r="60232" spans="16:30">
      <c r="P60232" s="6"/>
      <c r="AA60232" s="6"/>
      <c r="AC60232" s="6"/>
      <c r="AD60232" s="6"/>
    </row>
    <row r="60233" spans="16:30">
      <c r="P60233" s="6"/>
      <c r="AA60233" s="6"/>
      <c r="AC60233" s="6"/>
      <c r="AD60233" s="6"/>
    </row>
    <row r="60234" spans="16:30">
      <c r="P60234" s="6"/>
      <c r="AA60234" s="6"/>
      <c r="AC60234" s="6"/>
      <c r="AD60234" s="6"/>
    </row>
    <row r="60235" spans="16:30">
      <c r="P60235" s="6"/>
      <c r="AA60235" s="6"/>
      <c r="AC60235" s="6"/>
      <c r="AD60235" s="6"/>
    </row>
    <row r="60236" spans="16:30">
      <c r="P60236" s="6"/>
      <c r="AA60236" s="6"/>
      <c r="AC60236" s="6"/>
      <c r="AD60236" s="6"/>
    </row>
    <row r="60237" spans="16:30">
      <c r="P60237" s="6"/>
      <c r="AA60237" s="6"/>
      <c r="AC60237" s="6"/>
      <c r="AD60237" s="6"/>
    </row>
    <row r="60238" spans="16:30">
      <c r="P60238" s="6"/>
      <c r="AA60238" s="6"/>
      <c r="AC60238" s="6"/>
      <c r="AD60238" s="6"/>
    </row>
    <row r="60239" spans="16:30">
      <c r="P60239" s="6"/>
      <c r="AA60239" s="6"/>
      <c r="AC60239" s="6"/>
      <c r="AD60239" s="6"/>
    </row>
    <row r="60240" spans="16:30">
      <c r="P60240" s="6"/>
      <c r="AA60240" s="6"/>
      <c r="AC60240" s="6"/>
      <c r="AD60240" s="6"/>
    </row>
    <row r="60241" spans="16:30">
      <c r="P60241" s="6"/>
      <c r="AA60241" s="6"/>
      <c r="AC60241" s="6"/>
      <c r="AD60241" s="6"/>
    </row>
    <row r="60242" spans="16:30">
      <c r="P60242" s="6"/>
      <c r="AA60242" s="6"/>
      <c r="AC60242" s="6"/>
      <c r="AD60242" s="6"/>
    </row>
    <row r="60243" spans="16:30">
      <c r="P60243" s="6"/>
      <c r="AA60243" s="6"/>
      <c r="AC60243" s="6"/>
      <c r="AD60243" s="6"/>
    </row>
    <row r="60244" spans="16:30">
      <c r="P60244" s="6"/>
      <c r="AA60244" s="6"/>
      <c r="AC60244" s="6"/>
      <c r="AD60244" s="6"/>
    </row>
    <row r="60245" spans="16:30">
      <c r="P60245" s="6"/>
      <c r="AA60245" s="6"/>
      <c r="AC60245" s="6"/>
      <c r="AD60245" s="6"/>
    </row>
    <row r="60246" spans="16:30">
      <c r="P60246" s="6"/>
      <c r="AA60246" s="6"/>
      <c r="AC60246" s="6"/>
      <c r="AD60246" s="6"/>
    </row>
    <row r="60247" spans="16:30">
      <c r="P60247" s="6"/>
      <c r="AA60247" s="6"/>
      <c r="AC60247" s="6"/>
      <c r="AD60247" s="6"/>
    </row>
    <row r="60248" spans="16:30">
      <c r="P60248" s="6"/>
      <c r="AA60248" s="6"/>
      <c r="AC60248" s="6"/>
      <c r="AD60248" s="6"/>
    </row>
    <row r="60249" spans="16:30">
      <c r="P60249" s="6"/>
      <c r="AA60249" s="6"/>
      <c r="AC60249" s="6"/>
      <c r="AD60249" s="6"/>
    </row>
    <row r="60250" spans="16:30">
      <c r="P60250" s="6"/>
      <c r="AA60250" s="6"/>
      <c r="AC60250" s="6"/>
      <c r="AD60250" s="6"/>
    </row>
    <row r="60251" spans="16:30">
      <c r="P60251" s="6"/>
      <c r="AA60251" s="6"/>
      <c r="AC60251" s="6"/>
      <c r="AD60251" s="6"/>
    </row>
    <row r="60252" spans="16:30">
      <c r="P60252" s="6"/>
      <c r="AA60252" s="6"/>
      <c r="AC60252" s="6"/>
      <c r="AD60252" s="6"/>
    </row>
    <row r="60253" spans="16:30">
      <c r="P60253" s="6"/>
      <c r="AA60253" s="6"/>
      <c r="AC60253" s="6"/>
      <c r="AD60253" s="6"/>
    </row>
    <row r="60254" spans="16:30">
      <c r="P60254" s="6"/>
      <c r="AA60254" s="6"/>
      <c r="AC60254" s="6"/>
      <c r="AD60254" s="6"/>
    </row>
    <row r="60255" spans="16:30">
      <c r="P60255" s="6"/>
      <c r="AA60255" s="6"/>
      <c r="AC60255" s="6"/>
      <c r="AD60255" s="6"/>
    </row>
    <row r="60256" spans="16:30">
      <c r="P60256" s="6"/>
      <c r="AA60256" s="6"/>
      <c r="AC60256" s="6"/>
      <c r="AD60256" s="6"/>
    </row>
    <row r="60257" spans="16:30">
      <c r="P60257" s="6"/>
      <c r="AA60257" s="6"/>
      <c r="AC60257" s="6"/>
      <c r="AD60257" s="6"/>
    </row>
    <row r="60258" spans="16:30">
      <c r="P60258" s="6"/>
      <c r="AA60258" s="6"/>
      <c r="AC60258" s="6"/>
      <c r="AD60258" s="6"/>
    </row>
    <row r="60259" spans="16:30">
      <c r="P60259" s="6"/>
      <c r="AA60259" s="6"/>
      <c r="AC60259" s="6"/>
      <c r="AD60259" s="6"/>
    </row>
    <row r="60260" spans="16:30">
      <c r="P60260" s="6"/>
      <c r="AA60260" s="6"/>
      <c r="AC60260" s="6"/>
      <c r="AD60260" s="6"/>
    </row>
    <row r="60261" spans="16:30">
      <c r="P60261" s="6"/>
      <c r="AA60261" s="6"/>
      <c r="AC60261" s="6"/>
      <c r="AD60261" s="6"/>
    </row>
    <row r="60262" spans="16:30">
      <c r="P60262" s="6"/>
      <c r="AA60262" s="6"/>
      <c r="AC60262" s="6"/>
      <c r="AD60262" s="6"/>
    </row>
    <row r="60263" spans="16:30">
      <c r="P60263" s="6"/>
      <c r="AA60263" s="6"/>
      <c r="AC60263" s="6"/>
      <c r="AD60263" s="6"/>
    </row>
    <row r="60264" spans="16:30">
      <c r="P60264" s="6"/>
      <c r="AA60264" s="6"/>
      <c r="AC60264" s="6"/>
      <c r="AD60264" s="6"/>
    </row>
    <row r="60265" spans="16:30">
      <c r="P60265" s="6"/>
      <c r="AA60265" s="6"/>
      <c r="AC60265" s="6"/>
      <c r="AD60265" s="6"/>
    </row>
    <row r="60266" spans="16:30">
      <c r="P60266" s="6"/>
      <c r="AA60266" s="6"/>
      <c r="AC60266" s="6"/>
      <c r="AD60266" s="6"/>
    </row>
    <row r="60267" spans="16:30">
      <c r="P60267" s="6"/>
      <c r="AA60267" s="6"/>
      <c r="AC60267" s="6"/>
      <c r="AD60267" s="6"/>
    </row>
    <row r="60268" spans="16:30">
      <c r="P60268" s="6"/>
      <c r="AA60268" s="6"/>
      <c r="AC60268" s="6"/>
      <c r="AD60268" s="6"/>
    </row>
    <row r="60269" spans="16:30">
      <c r="P60269" s="6"/>
      <c r="AA60269" s="6"/>
      <c r="AC60269" s="6"/>
      <c r="AD60269" s="6"/>
    </row>
    <row r="60270" spans="16:30">
      <c r="P60270" s="6"/>
      <c r="AA60270" s="6"/>
      <c r="AC60270" s="6"/>
      <c r="AD60270" s="6"/>
    </row>
    <row r="60271" spans="16:30">
      <c r="P60271" s="6"/>
      <c r="AA60271" s="6"/>
      <c r="AC60271" s="6"/>
      <c r="AD60271" s="6"/>
    </row>
    <row r="60272" spans="16:30">
      <c r="P60272" s="6"/>
      <c r="AA60272" s="6"/>
      <c r="AC60272" s="6"/>
      <c r="AD60272" s="6"/>
    </row>
    <row r="60273" spans="16:30">
      <c r="P60273" s="6"/>
      <c r="AA60273" s="6"/>
      <c r="AC60273" s="6"/>
      <c r="AD60273" s="6"/>
    </row>
    <row r="60274" spans="16:30">
      <c r="P60274" s="6"/>
      <c r="AA60274" s="6"/>
      <c r="AC60274" s="6"/>
      <c r="AD60274" s="6"/>
    </row>
    <row r="60275" spans="16:30">
      <c r="P60275" s="6"/>
      <c r="AA60275" s="6"/>
      <c r="AC60275" s="6"/>
      <c r="AD60275" s="6"/>
    </row>
    <row r="60276" spans="16:30">
      <c r="P60276" s="6"/>
      <c r="AA60276" s="6"/>
      <c r="AC60276" s="6"/>
      <c r="AD60276" s="6"/>
    </row>
    <row r="60277" spans="16:30">
      <c r="P60277" s="6"/>
      <c r="AA60277" s="6"/>
      <c r="AC60277" s="6"/>
      <c r="AD60277" s="6"/>
    </row>
    <row r="60278" spans="16:30">
      <c r="P60278" s="6"/>
      <c r="AA60278" s="6"/>
      <c r="AC60278" s="6"/>
      <c r="AD60278" s="6"/>
    </row>
    <row r="60279" spans="16:30">
      <c r="P60279" s="6"/>
      <c r="AA60279" s="6"/>
      <c r="AC60279" s="6"/>
      <c r="AD60279" s="6"/>
    </row>
    <row r="60280" spans="16:30">
      <c r="P60280" s="6"/>
      <c r="AA60280" s="6"/>
      <c r="AC60280" s="6"/>
      <c r="AD60280" s="6"/>
    </row>
    <row r="60281" spans="16:30">
      <c r="P60281" s="6"/>
      <c r="AA60281" s="6"/>
      <c r="AC60281" s="6"/>
      <c r="AD60281" s="6"/>
    </row>
    <row r="60282" spans="16:30">
      <c r="P60282" s="6"/>
      <c r="AA60282" s="6"/>
      <c r="AC60282" s="6"/>
      <c r="AD60282" s="6"/>
    </row>
    <row r="60283" spans="16:30">
      <c r="P60283" s="6"/>
      <c r="AA60283" s="6"/>
      <c r="AC60283" s="6"/>
      <c r="AD60283" s="6"/>
    </row>
    <row r="60284" spans="16:30">
      <c r="P60284" s="6"/>
      <c r="AA60284" s="6"/>
      <c r="AC60284" s="6"/>
      <c r="AD60284" s="6"/>
    </row>
    <row r="60285" spans="16:30">
      <c r="P60285" s="6"/>
      <c r="AA60285" s="6"/>
      <c r="AC60285" s="6"/>
      <c r="AD60285" s="6"/>
    </row>
    <row r="60286" spans="16:30">
      <c r="P60286" s="6"/>
      <c r="AA60286" s="6"/>
      <c r="AC60286" s="6"/>
      <c r="AD60286" s="6"/>
    </row>
    <row r="60287" spans="16:30">
      <c r="P60287" s="6"/>
      <c r="AA60287" s="6"/>
      <c r="AC60287" s="6"/>
      <c r="AD60287" s="6"/>
    </row>
    <row r="60288" spans="16:30">
      <c r="P60288" s="6"/>
      <c r="AA60288" s="6"/>
      <c r="AC60288" s="6"/>
      <c r="AD60288" s="6"/>
    </row>
    <row r="60289" spans="16:30">
      <c r="P60289" s="6"/>
      <c r="AA60289" s="6"/>
      <c r="AC60289" s="6"/>
      <c r="AD60289" s="6"/>
    </row>
    <row r="60290" spans="16:30">
      <c r="P60290" s="6"/>
      <c r="AA60290" s="6"/>
      <c r="AC60290" s="6"/>
      <c r="AD60290" s="6"/>
    </row>
    <row r="60291" spans="16:30">
      <c r="P60291" s="6"/>
      <c r="AA60291" s="6"/>
      <c r="AC60291" s="6"/>
      <c r="AD60291" s="6"/>
    </row>
    <row r="60292" spans="16:30">
      <c r="P60292" s="6"/>
      <c r="AA60292" s="6"/>
      <c r="AC60292" s="6"/>
      <c r="AD60292" s="6"/>
    </row>
    <row r="60293" spans="16:30">
      <c r="P60293" s="6"/>
      <c r="AA60293" s="6"/>
      <c r="AC60293" s="6"/>
      <c r="AD60293" s="6"/>
    </row>
    <row r="60294" spans="16:30">
      <c r="P60294" s="6"/>
      <c r="AA60294" s="6"/>
      <c r="AC60294" s="6"/>
      <c r="AD60294" s="6"/>
    </row>
    <row r="60295" spans="16:30">
      <c r="P60295" s="6"/>
      <c r="AA60295" s="6"/>
      <c r="AC60295" s="6"/>
      <c r="AD60295" s="6"/>
    </row>
    <row r="60296" spans="16:30">
      <c r="P60296" s="6"/>
      <c r="AA60296" s="6"/>
      <c r="AC60296" s="6"/>
      <c r="AD60296" s="6"/>
    </row>
    <row r="60297" spans="16:30">
      <c r="P60297" s="6"/>
      <c r="AA60297" s="6"/>
      <c r="AC60297" s="6"/>
      <c r="AD60297" s="6"/>
    </row>
    <row r="60298" spans="16:30">
      <c r="P60298" s="6"/>
      <c r="AA60298" s="6"/>
      <c r="AC60298" s="6"/>
      <c r="AD60298" s="6"/>
    </row>
    <row r="60299" spans="16:30">
      <c r="P60299" s="6"/>
      <c r="AA60299" s="6"/>
      <c r="AC60299" s="6"/>
      <c r="AD60299" s="6"/>
    </row>
    <row r="60300" spans="16:30">
      <c r="P60300" s="6"/>
      <c r="AA60300" s="6"/>
      <c r="AC60300" s="6"/>
      <c r="AD60300" s="6"/>
    </row>
    <row r="60301" spans="16:30">
      <c r="P60301" s="6"/>
      <c r="AA60301" s="6"/>
      <c r="AC60301" s="6"/>
      <c r="AD60301" s="6"/>
    </row>
    <row r="60302" spans="16:30">
      <c r="P60302" s="6"/>
      <c r="AA60302" s="6"/>
      <c r="AC60302" s="6"/>
      <c r="AD60302" s="6"/>
    </row>
    <row r="60303" spans="16:30">
      <c r="P60303" s="6"/>
      <c r="AA60303" s="6"/>
      <c r="AC60303" s="6"/>
      <c r="AD60303" s="6"/>
    </row>
    <row r="60304" spans="16:30">
      <c r="P60304" s="6"/>
      <c r="AA60304" s="6"/>
      <c r="AC60304" s="6"/>
      <c r="AD60304" s="6"/>
    </row>
    <row r="60305" spans="16:30">
      <c r="P60305" s="6"/>
      <c r="AA60305" s="6"/>
      <c r="AC60305" s="6"/>
      <c r="AD60305" s="6"/>
    </row>
    <row r="60306" spans="16:30">
      <c r="P60306" s="6"/>
      <c r="AA60306" s="6"/>
      <c r="AC60306" s="6"/>
      <c r="AD60306" s="6"/>
    </row>
    <row r="60307" spans="16:30">
      <c r="P60307" s="6"/>
      <c r="AA60307" s="6"/>
      <c r="AC60307" s="6"/>
      <c r="AD60307" s="6"/>
    </row>
    <row r="60308" spans="16:30">
      <c r="P60308" s="6"/>
      <c r="AA60308" s="6"/>
      <c r="AC60308" s="6"/>
      <c r="AD60308" s="6"/>
    </row>
    <row r="60309" spans="16:30">
      <c r="P60309" s="6"/>
      <c r="AA60309" s="6"/>
      <c r="AC60309" s="6"/>
      <c r="AD60309" s="6"/>
    </row>
    <row r="60310" spans="16:30">
      <c r="P60310" s="6"/>
      <c r="AA60310" s="6"/>
      <c r="AC60310" s="6"/>
      <c r="AD60310" s="6"/>
    </row>
    <row r="60311" spans="16:30">
      <c r="P60311" s="6"/>
      <c r="AA60311" s="6"/>
      <c r="AC60311" s="6"/>
      <c r="AD60311" s="6"/>
    </row>
    <row r="60312" spans="16:30">
      <c r="P60312" s="6"/>
      <c r="AA60312" s="6"/>
      <c r="AC60312" s="6"/>
      <c r="AD60312" s="6"/>
    </row>
    <row r="60313" spans="16:30">
      <c r="P60313" s="6"/>
      <c r="AA60313" s="6"/>
      <c r="AC60313" s="6"/>
      <c r="AD60313" s="6"/>
    </row>
    <row r="60314" spans="16:30">
      <c r="P60314" s="6"/>
      <c r="AA60314" s="6"/>
      <c r="AC60314" s="6"/>
      <c r="AD60314" s="6"/>
    </row>
    <row r="60315" spans="16:30">
      <c r="P60315" s="6"/>
      <c r="AA60315" s="6"/>
      <c r="AC60315" s="6"/>
      <c r="AD60315" s="6"/>
    </row>
    <row r="60316" spans="16:30">
      <c r="P60316" s="6"/>
      <c r="AA60316" s="6"/>
      <c r="AC60316" s="6"/>
      <c r="AD60316" s="6"/>
    </row>
    <row r="60317" spans="16:30">
      <c r="P60317" s="6"/>
      <c r="AA60317" s="6"/>
      <c r="AC60317" s="6"/>
      <c r="AD60317" s="6"/>
    </row>
    <row r="60318" spans="16:30">
      <c r="P60318" s="6"/>
      <c r="AA60318" s="6"/>
      <c r="AC60318" s="6"/>
      <c r="AD60318" s="6"/>
    </row>
    <row r="60319" spans="16:30">
      <c r="P60319" s="6"/>
      <c r="AA60319" s="6"/>
      <c r="AC60319" s="6"/>
      <c r="AD60319" s="6"/>
    </row>
    <row r="60320" spans="16:30">
      <c r="P60320" s="6"/>
      <c r="AA60320" s="6"/>
      <c r="AC60320" s="6"/>
      <c r="AD60320" s="6"/>
    </row>
    <row r="60321" spans="16:30">
      <c r="P60321" s="6"/>
      <c r="AA60321" s="6"/>
      <c r="AC60321" s="6"/>
      <c r="AD60321" s="6"/>
    </row>
    <row r="60322" spans="16:30">
      <c r="P60322" s="6"/>
      <c r="AA60322" s="6"/>
      <c r="AC60322" s="6"/>
      <c r="AD60322" s="6"/>
    </row>
    <row r="60323" spans="16:30">
      <c r="P60323" s="6"/>
      <c r="AA60323" s="6"/>
      <c r="AC60323" s="6"/>
      <c r="AD60323" s="6"/>
    </row>
    <row r="60324" spans="16:30">
      <c r="P60324" s="6"/>
      <c r="AA60324" s="6"/>
      <c r="AC60324" s="6"/>
      <c r="AD60324" s="6"/>
    </row>
    <row r="60325" spans="16:30">
      <c r="P60325" s="6"/>
      <c r="AA60325" s="6"/>
      <c r="AC60325" s="6"/>
      <c r="AD60325" s="6"/>
    </row>
    <row r="60326" spans="16:30">
      <c r="P60326" s="6"/>
      <c r="AA60326" s="6"/>
      <c r="AC60326" s="6"/>
      <c r="AD60326" s="6"/>
    </row>
    <row r="60327" spans="16:30">
      <c r="P60327" s="6"/>
      <c r="AA60327" s="6"/>
      <c r="AC60327" s="6"/>
      <c r="AD60327" s="6"/>
    </row>
    <row r="60328" spans="16:30">
      <c r="P60328" s="6"/>
      <c r="AA60328" s="6"/>
      <c r="AC60328" s="6"/>
      <c r="AD60328" s="6"/>
    </row>
    <row r="60329" spans="16:30">
      <c r="P60329" s="6"/>
      <c r="AA60329" s="6"/>
      <c r="AC60329" s="6"/>
      <c r="AD60329" s="6"/>
    </row>
    <row r="60330" spans="16:30">
      <c r="P60330" s="6"/>
      <c r="AA60330" s="6"/>
      <c r="AC60330" s="6"/>
      <c r="AD60330" s="6"/>
    </row>
    <row r="60331" spans="16:30">
      <c r="P60331" s="6"/>
      <c r="AA60331" s="6"/>
      <c r="AC60331" s="6"/>
      <c r="AD60331" s="6"/>
    </row>
    <row r="60332" spans="16:30">
      <c r="P60332" s="6"/>
      <c r="AA60332" s="6"/>
      <c r="AC60332" s="6"/>
      <c r="AD60332" s="6"/>
    </row>
    <row r="60333" spans="16:30">
      <c r="P60333" s="6"/>
      <c r="AA60333" s="6"/>
      <c r="AC60333" s="6"/>
      <c r="AD60333" s="6"/>
    </row>
    <row r="60334" spans="16:30">
      <c r="P60334" s="6"/>
      <c r="AA60334" s="6"/>
      <c r="AC60334" s="6"/>
      <c r="AD60334" s="6"/>
    </row>
    <row r="60335" spans="16:30">
      <c r="P60335" s="6"/>
      <c r="AA60335" s="6"/>
      <c r="AC60335" s="6"/>
      <c r="AD60335" s="6"/>
    </row>
    <row r="60336" spans="16:30">
      <c r="P60336" s="6"/>
      <c r="AA60336" s="6"/>
      <c r="AC60336" s="6"/>
      <c r="AD60336" s="6"/>
    </row>
    <row r="60337" spans="16:30">
      <c r="P60337" s="6"/>
      <c r="AA60337" s="6"/>
      <c r="AC60337" s="6"/>
      <c r="AD60337" s="6"/>
    </row>
    <row r="60338" spans="16:30">
      <c r="P60338" s="6"/>
      <c r="AA60338" s="6"/>
      <c r="AC60338" s="6"/>
      <c r="AD60338" s="6"/>
    </row>
    <row r="60339" spans="16:30">
      <c r="P60339" s="6"/>
      <c r="AA60339" s="6"/>
      <c r="AC60339" s="6"/>
      <c r="AD60339" s="6"/>
    </row>
    <row r="60340" spans="16:30">
      <c r="P60340" s="6"/>
      <c r="AA60340" s="6"/>
      <c r="AC60340" s="6"/>
      <c r="AD60340" s="6"/>
    </row>
    <row r="60341" spans="16:30">
      <c r="P60341" s="6"/>
      <c r="AA60341" s="6"/>
      <c r="AC60341" s="6"/>
      <c r="AD60341" s="6"/>
    </row>
    <row r="60342" spans="16:30">
      <c r="P60342" s="6"/>
      <c r="AA60342" s="6"/>
      <c r="AC60342" s="6"/>
      <c r="AD60342" s="6"/>
    </row>
    <row r="60343" spans="16:30">
      <c r="P60343" s="6"/>
      <c r="AA60343" s="6"/>
      <c r="AC60343" s="6"/>
      <c r="AD60343" s="6"/>
    </row>
    <row r="60344" spans="16:30">
      <c r="P60344" s="6"/>
      <c r="AA60344" s="6"/>
      <c r="AC60344" s="6"/>
      <c r="AD60344" s="6"/>
    </row>
    <row r="60345" spans="16:30">
      <c r="P60345" s="6"/>
      <c r="AA60345" s="6"/>
      <c r="AC60345" s="6"/>
      <c r="AD60345" s="6"/>
    </row>
    <row r="60346" spans="16:30">
      <c r="P60346" s="6"/>
      <c r="AA60346" s="6"/>
      <c r="AC60346" s="6"/>
      <c r="AD60346" s="6"/>
    </row>
    <row r="60347" spans="16:30">
      <c r="P60347" s="6"/>
      <c r="AA60347" s="6"/>
      <c r="AC60347" s="6"/>
      <c r="AD60347" s="6"/>
    </row>
    <row r="60348" spans="16:30">
      <c r="P60348" s="6"/>
      <c r="AA60348" s="6"/>
      <c r="AC60348" s="6"/>
      <c r="AD60348" s="6"/>
    </row>
    <row r="60349" spans="16:30">
      <c r="P60349" s="6"/>
      <c r="AA60349" s="6"/>
      <c r="AC60349" s="6"/>
      <c r="AD60349" s="6"/>
    </row>
    <row r="60350" spans="16:30">
      <c r="P60350" s="6"/>
      <c r="AA60350" s="6"/>
      <c r="AC60350" s="6"/>
      <c r="AD60350" s="6"/>
    </row>
    <row r="60351" spans="16:30">
      <c r="P60351" s="6"/>
      <c r="AA60351" s="6"/>
      <c r="AC60351" s="6"/>
      <c r="AD60351" s="6"/>
    </row>
    <row r="60352" spans="16:30">
      <c r="P60352" s="6"/>
      <c r="AA60352" s="6"/>
      <c r="AC60352" s="6"/>
      <c r="AD60352" s="6"/>
    </row>
    <row r="60353" spans="16:30">
      <c r="P60353" s="6"/>
      <c r="AA60353" s="6"/>
      <c r="AC60353" s="6"/>
      <c r="AD60353" s="6"/>
    </row>
    <row r="60354" spans="16:30">
      <c r="P60354" s="6"/>
      <c r="AA60354" s="6"/>
      <c r="AC60354" s="6"/>
      <c r="AD60354" s="6"/>
    </row>
    <row r="60355" spans="16:30">
      <c r="P60355" s="6"/>
      <c r="AA60355" s="6"/>
      <c r="AC60355" s="6"/>
      <c r="AD60355" s="6"/>
    </row>
    <row r="60356" spans="16:30">
      <c r="P60356" s="6"/>
      <c r="AA60356" s="6"/>
      <c r="AC60356" s="6"/>
      <c r="AD60356" s="6"/>
    </row>
    <row r="60357" spans="16:30">
      <c r="P60357" s="6"/>
      <c r="AA60357" s="6"/>
      <c r="AC60357" s="6"/>
      <c r="AD60357" s="6"/>
    </row>
    <row r="60358" spans="16:30">
      <c r="P60358" s="6"/>
      <c r="AA60358" s="6"/>
      <c r="AC60358" s="6"/>
      <c r="AD60358" s="6"/>
    </row>
    <row r="60359" spans="16:30">
      <c r="P60359" s="6"/>
      <c r="AA60359" s="6"/>
      <c r="AC60359" s="6"/>
      <c r="AD60359" s="6"/>
    </row>
    <row r="60360" spans="16:30">
      <c r="P60360" s="6"/>
      <c r="AA60360" s="6"/>
      <c r="AC60360" s="6"/>
      <c r="AD60360" s="6"/>
    </row>
    <row r="60361" spans="16:30">
      <c r="P60361" s="6"/>
      <c r="AA60361" s="6"/>
      <c r="AC60361" s="6"/>
      <c r="AD60361" s="6"/>
    </row>
    <row r="60362" spans="16:30">
      <c r="P60362" s="6"/>
      <c r="AA60362" s="6"/>
      <c r="AC60362" s="6"/>
      <c r="AD60362" s="6"/>
    </row>
    <row r="60363" spans="16:30">
      <c r="P60363" s="6"/>
      <c r="AA60363" s="6"/>
      <c r="AC60363" s="6"/>
      <c r="AD60363" s="6"/>
    </row>
    <row r="60364" spans="16:30">
      <c r="P60364" s="6"/>
      <c r="AA60364" s="6"/>
      <c r="AC60364" s="6"/>
      <c r="AD60364" s="6"/>
    </row>
    <row r="60365" spans="16:30">
      <c r="P60365" s="6"/>
      <c r="AA60365" s="6"/>
      <c r="AC60365" s="6"/>
      <c r="AD60365" s="6"/>
    </row>
    <row r="60366" spans="16:30">
      <c r="P60366" s="6"/>
      <c r="AA60366" s="6"/>
      <c r="AC60366" s="6"/>
      <c r="AD60366" s="6"/>
    </row>
    <row r="60367" spans="16:30">
      <c r="P60367" s="6"/>
      <c r="AA60367" s="6"/>
      <c r="AC60367" s="6"/>
      <c r="AD60367" s="6"/>
    </row>
    <row r="60368" spans="16:30">
      <c r="P60368" s="6"/>
      <c r="AA60368" s="6"/>
      <c r="AC60368" s="6"/>
      <c r="AD60368" s="6"/>
    </row>
    <row r="60369" spans="16:30">
      <c r="P60369" s="6"/>
      <c r="AA60369" s="6"/>
      <c r="AC60369" s="6"/>
      <c r="AD60369" s="6"/>
    </row>
    <row r="60370" spans="16:30">
      <c r="P60370" s="6"/>
      <c r="AA60370" s="6"/>
      <c r="AC60370" s="6"/>
      <c r="AD60370" s="6"/>
    </row>
    <row r="60371" spans="16:30">
      <c r="P60371" s="6"/>
      <c r="AA60371" s="6"/>
      <c r="AC60371" s="6"/>
      <c r="AD60371" s="6"/>
    </row>
    <row r="60372" spans="16:30">
      <c r="P60372" s="6"/>
      <c r="AA60372" s="6"/>
      <c r="AC60372" s="6"/>
      <c r="AD60372" s="6"/>
    </row>
    <row r="60373" spans="16:30">
      <c r="P60373" s="6"/>
      <c r="AA60373" s="6"/>
      <c r="AC60373" s="6"/>
      <c r="AD60373" s="6"/>
    </row>
    <row r="60374" spans="16:30">
      <c r="P60374" s="6"/>
      <c r="AA60374" s="6"/>
      <c r="AC60374" s="6"/>
      <c r="AD60374" s="6"/>
    </row>
    <row r="60375" spans="16:30">
      <c r="P60375" s="6"/>
      <c r="AA60375" s="6"/>
      <c r="AC60375" s="6"/>
      <c r="AD60375" s="6"/>
    </row>
    <row r="60376" spans="16:30">
      <c r="P60376" s="6"/>
      <c r="AA60376" s="6"/>
      <c r="AC60376" s="6"/>
      <c r="AD60376" s="6"/>
    </row>
    <row r="60377" spans="16:30">
      <c r="P60377" s="6"/>
      <c r="AA60377" s="6"/>
      <c r="AC60377" s="6"/>
      <c r="AD60377" s="6"/>
    </row>
    <row r="60378" spans="16:30">
      <c r="P60378" s="6"/>
      <c r="AA60378" s="6"/>
      <c r="AC60378" s="6"/>
      <c r="AD60378" s="6"/>
    </row>
    <row r="60379" spans="16:30">
      <c r="P60379" s="6"/>
      <c r="AA60379" s="6"/>
      <c r="AC60379" s="6"/>
      <c r="AD60379" s="6"/>
    </row>
    <row r="60380" spans="16:30">
      <c r="P60380" s="6"/>
      <c r="AA60380" s="6"/>
      <c r="AC60380" s="6"/>
      <c r="AD60380" s="6"/>
    </row>
    <row r="60381" spans="16:30">
      <c r="P60381" s="6"/>
      <c r="AA60381" s="6"/>
      <c r="AC60381" s="6"/>
      <c r="AD60381" s="6"/>
    </row>
    <row r="60382" spans="16:30">
      <c r="P60382" s="6"/>
      <c r="AA60382" s="6"/>
      <c r="AC60382" s="6"/>
      <c r="AD60382" s="6"/>
    </row>
    <row r="60383" spans="16:30">
      <c r="P60383" s="6"/>
      <c r="AA60383" s="6"/>
      <c r="AC60383" s="6"/>
      <c r="AD60383" s="6"/>
    </row>
    <row r="60384" spans="16:30">
      <c r="P60384" s="6"/>
      <c r="AA60384" s="6"/>
      <c r="AC60384" s="6"/>
      <c r="AD60384" s="6"/>
    </row>
    <row r="60385" spans="16:30">
      <c r="P60385" s="6"/>
      <c r="AA60385" s="6"/>
      <c r="AC60385" s="6"/>
      <c r="AD60385" s="6"/>
    </row>
    <row r="60386" spans="16:30">
      <c r="P60386" s="6"/>
      <c r="AA60386" s="6"/>
      <c r="AC60386" s="6"/>
      <c r="AD60386" s="6"/>
    </row>
    <row r="60387" spans="16:30">
      <c r="P60387" s="6"/>
      <c r="AA60387" s="6"/>
      <c r="AC60387" s="6"/>
      <c r="AD60387" s="6"/>
    </row>
    <row r="60388" spans="16:30">
      <c r="P60388" s="6"/>
      <c r="AA60388" s="6"/>
      <c r="AC60388" s="6"/>
      <c r="AD60388" s="6"/>
    </row>
    <row r="60389" spans="16:30">
      <c r="P60389" s="6"/>
      <c r="AA60389" s="6"/>
      <c r="AC60389" s="6"/>
      <c r="AD60389" s="6"/>
    </row>
    <row r="60390" spans="16:30">
      <c r="P60390" s="6"/>
      <c r="AA60390" s="6"/>
      <c r="AC60390" s="6"/>
      <c r="AD60390" s="6"/>
    </row>
    <row r="60391" spans="16:30">
      <c r="P60391" s="6"/>
      <c r="AA60391" s="6"/>
      <c r="AC60391" s="6"/>
      <c r="AD60391" s="6"/>
    </row>
    <row r="60392" spans="16:30">
      <c r="P60392" s="6"/>
      <c r="AA60392" s="6"/>
      <c r="AC60392" s="6"/>
      <c r="AD60392" s="6"/>
    </row>
    <row r="60393" spans="16:30">
      <c r="P60393" s="6"/>
      <c r="AA60393" s="6"/>
      <c r="AC60393" s="6"/>
      <c r="AD60393" s="6"/>
    </row>
    <row r="60394" spans="16:30">
      <c r="P60394" s="6"/>
      <c r="AA60394" s="6"/>
      <c r="AC60394" s="6"/>
      <c r="AD60394" s="6"/>
    </row>
    <row r="60395" spans="16:30">
      <c r="P60395" s="6"/>
      <c r="AA60395" s="6"/>
      <c r="AC60395" s="6"/>
      <c r="AD60395" s="6"/>
    </row>
    <row r="60396" spans="16:30">
      <c r="P60396" s="6"/>
      <c r="AA60396" s="6"/>
      <c r="AC60396" s="6"/>
      <c r="AD60396" s="6"/>
    </row>
    <row r="60397" spans="16:30">
      <c r="P60397" s="6"/>
      <c r="AA60397" s="6"/>
      <c r="AC60397" s="6"/>
      <c r="AD60397" s="6"/>
    </row>
    <row r="60398" spans="16:30">
      <c r="P60398" s="6"/>
      <c r="AA60398" s="6"/>
      <c r="AC60398" s="6"/>
      <c r="AD60398" s="6"/>
    </row>
    <row r="60399" spans="16:30">
      <c r="P60399" s="6"/>
      <c r="AA60399" s="6"/>
      <c r="AC60399" s="6"/>
      <c r="AD60399" s="6"/>
    </row>
    <row r="60400" spans="16:30">
      <c r="P60400" s="6"/>
      <c r="AA60400" s="6"/>
      <c r="AC60400" s="6"/>
      <c r="AD60400" s="6"/>
    </row>
    <row r="60401" spans="16:30">
      <c r="P60401" s="6"/>
      <c r="AA60401" s="6"/>
      <c r="AC60401" s="6"/>
      <c r="AD60401" s="6"/>
    </row>
    <row r="60402" spans="16:30">
      <c r="P60402" s="6"/>
      <c r="AA60402" s="6"/>
      <c r="AC60402" s="6"/>
      <c r="AD60402" s="6"/>
    </row>
    <row r="60403" spans="16:30">
      <c r="P60403" s="6"/>
      <c r="AA60403" s="6"/>
      <c r="AC60403" s="6"/>
      <c r="AD60403" s="6"/>
    </row>
    <row r="60404" spans="16:30">
      <c r="P60404" s="6"/>
      <c r="AA60404" s="6"/>
      <c r="AC60404" s="6"/>
      <c r="AD60404" s="6"/>
    </row>
    <row r="60405" spans="16:30">
      <c r="P60405" s="6"/>
      <c r="AA60405" s="6"/>
      <c r="AC60405" s="6"/>
      <c r="AD60405" s="6"/>
    </row>
    <row r="60406" spans="16:30">
      <c r="P60406" s="6"/>
      <c r="AA60406" s="6"/>
      <c r="AC60406" s="6"/>
      <c r="AD60406" s="6"/>
    </row>
    <row r="60407" spans="16:30">
      <c r="P60407" s="6"/>
      <c r="AA60407" s="6"/>
      <c r="AC60407" s="6"/>
      <c r="AD60407" s="6"/>
    </row>
    <row r="60408" spans="16:30">
      <c r="P60408" s="6"/>
      <c r="AA60408" s="6"/>
      <c r="AC60408" s="6"/>
      <c r="AD60408" s="6"/>
    </row>
    <row r="60409" spans="16:30">
      <c r="P60409" s="6"/>
      <c r="AA60409" s="6"/>
      <c r="AC60409" s="6"/>
      <c r="AD60409" s="6"/>
    </row>
    <row r="60410" spans="16:30">
      <c r="P60410" s="6"/>
      <c r="AA60410" s="6"/>
      <c r="AC60410" s="6"/>
      <c r="AD60410" s="6"/>
    </row>
    <row r="60411" spans="16:30">
      <c r="P60411" s="6"/>
      <c r="AA60411" s="6"/>
      <c r="AC60411" s="6"/>
      <c r="AD60411" s="6"/>
    </row>
    <row r="60412" spans="16:30">
      <c r="P60412" s="6"/>
      <c r="AA60412" s="6"/>
      <c r="AC60412" s="6"/>
      <c r="AD60412" s="6"/>
    </row>
    <row r="60413" spans="16:30">
      <c r="P60413" s="6"/>
      <c r="AA60413" s="6"/>
      <c r="AC60413" s="6"/>
      <c r="AD60413" s="6"/>
    </row>
    <row r="60414" spans="16:30">
      <c r="P60414" s="6"/>
      <c r="AA60414" s="6"/>
      <c r="AC60414" s="6"/>
      <c r="AD60414" s="6"/>
    </row>
    <row r="60415" spans="16:30">
      <c r="P60415" s="6"/>
      <c r="AA60415" s="6"/>
      <c r="AC60415" s="6"/>
      <c r="AD60415" s="6"/>
    </row>
    <row r="60416" spans="16:30">
      <c r="P60416" s="6"/>
      <c r="AA60416" s="6"/>
      <c r="AC60416" s="6"/>
      <c r="AD60416" s="6"/>
    </row>
    <row r="60417" spans="16:30">
      <c r="P60417" s="6"/>
      <c r="AA60417" s="6"/>
      <c r="AC60417" s="6"/>
      <c r="AD60417" s="6"/>
    </row>
    <row r="60418" spans="16:30">
      <c r="P60418" s="6"/>
      <c r="AA60418" s="6"/>
      <c r="AC60418" s="6"/>
      <c r="AD60418" s="6"/>
    </row>
    <row r="60419" spans="16:30">
      <c r="P60419" s="6"/>
      <c r="AA60419" s="6"/>
      <c r="AC60419" s="6"/>
      <c r="AD60419" s="6"/>
    </row>
    <row r="60420" spans="16:30">
      <c r="P60420" s="6"/>
      <c r="AA60420" s="6"/>
      <c r="AC60420" s="6"/>
      <c r="AD60420" s="6"/>
    </row>
    <row r="60421" spans="16:30">
      <c r="P60421" s="6"/>
      <c r="AA60421" s="6"/>
      <c r="AC60421" s="6"/>
      <c r="AD60421" s="6"/>
    </row>
    <row r="60422" spans="16:30">
      <c r="P60422" s="6"/>
      <c r="AA60422" s="6"/>
      <c r="AC60422" s="6"/>
      <c r="AD60422" s="6"/>
    </row>
    <row r="60423" spans="16:30">
      <c r="P60423" s="6"/>
      <c r="AA60423" s="6"/>
      <c r="AC60423" s="6"/>
      <c r="AD60423" s="6"/>
    </row>
    <row r="60424" spans="16:30">
      <c r="P60424" s="6"/>
      <c r="AA60424" s="6"/>
      <c r="AC60424" s="6"/>
      <c r="AD60424" s="6"/>
    </row>
    <row r="60425" spans="16:30">
      <c r="P60425" s="6"/>
      <c r="AA60425" s="6"/>
      <c r="AC60425" s="6"/>
      <c r="AD60425" s="6"/>
    </row>
    <row r="60426" spans="16:30">
      <c r="P60426" s="6"/>
      <c r="AA60426" s="6"/>
      <c r="AC60426" s="6"/>
      <c r="AD60426" s="6"/>
    </row>
    <row r="60427" spans="16:30">
      <c r="P60427" s="6"/>
      <c r="AA60427" s="6"/>
      <c r="AC60427" s="6"/>
      <c r="AD60427" s="6"/>
    </row>
    <row r="60428" spans="16:30">
      <c r="P60428" s="6"/>
      <c r="AA60428" s="6"/>
      <c r="AC60428" s="6"/>
      <c r="AD60428" s="6"/>
    </row>
    <row r="60429" spans="16:30">
      <c r="P60429" s="6"/>
      <c r="AA60429" s="6"/>
      <c r="AC60429" s="6"/>
      <c r="AD60429" s="6"/>
    </row>
    <row r="60430" spans="16:30">
      <c r="P60430" s="6"/>
      <c r="AA60430" s="6"/>
      <c r="AC60430" s="6"/>
      <c r="AD60430" s="6"/>
    </row>
    <row r="60431" spans="16:30">
      <c r="P60431" s="6"/>
      <c r="AA60431" s="6"/>
      <c r="AC60431" s="6"/>
      <c r="AD60431" s="6"/>
    </row>
    <row r="60432" spans="16:30">
      <c r="P60432" s="6"/>
      <c r="AA60432" s="6"/>
      <c r="AC60432" s="6"/>
      <c r="AD60432" s="6"/>
    </row>
    <row r="60433" spans="16:30">
      <c r="P60433" s="6"/>
      <c r="AA60433" s="6"/>
      <c r="AC60433" s="6"/>
      <c r="AD60433" s="6"/>
    </row>
    <row r="60434" spans="16:30">
      <c r="P60434" s="6"/>
      <c r="AA60434" s="6"/>
      <c r="AC60434" s="6"/>
      <c r="AD60434" s="6"/>
    </row>
    <row r="60435" spans="16:30">
      <c r="P60435" s="6"/>
      <c r="AA60435" s="6"/>
      <c r="AC60435" s="6"/>
      <c r="AD60435" s="6"/>
    </row>
    <row r="60436" spans="16:30">
      <c r="P60436" s="6"/>
      <c r="AA60436" s="6"/>
      <c r="AC60436" s="6"/>
      <c r="AD60436" s="6"/>
    </row>
    <row r="60437" spans="16:30">
      <c r="P60437" s="6"/>
      <c r="AA60437" s="6"/>
      <c r="AC60437" s="6"/>
      <c r="AD60437" s="6"/>
    </row>
    <row r="60438" spans="16:30">
      <c r="P60438" s="6"/>
      <c r="AA60438" s="6"/>
      <c r="AC60438" s="6"/>
      <c r="AD60438" s="6"/>
    </row>
    <row r="60439" spans="16:30">
      <c r="P60439" s="6"/>
      <c r="AA60439" s="6"/>
      <c r="AC60439" s="6"/>
      <c r="AD60439" s="6"/>
    </row>
    <row r="60440" spans="16:30">
      <c r="P60440" s="6"/>
      <c r="AA60440" s="6"/>
      <c r="AC60440" s="6"/>
      <c r="AD60440" s="6"/>
    </row>
    <row r="60441" spans="16:30">
      <c r="P60441" s="6"/>
      <c r="AA60441" s="6"/>
      <c r="AC60441" s="6"/>
      <c r="AD60441" s="6"/>
    </row>
    <row r="60442" spans="16:30">
      <c r="P60442" s="6"/>
      <c r="AA60442" s="6"/>
      <c r="AC60442" s="6"/>
      <c r="AD60442" s="6"/>
    </row>
    <row r="60443" spans="16:30">
      <c r="P60443" s="6"/>
      <c r="AA60443" s="6"/>
      <c r="AC60443" s="6"/>
      <c r="AD60443" s="6"/>
    </row>
    <row r="60444" spans="16:30">
      <c r="P60444" s="6"/>
      <c r="AA60444" s="6"/>
      <c r="AC60444" s="6"/>
      <c r="AD60444" s="6"/>
    </row>
    <row r="60445" spans="16:30">
      <c r="P60445" s="6"/>
      <c r="AA60445" s="6"/>
      <c r="AC60445" s="6"/>
      <c r="AD60445" s="6"/>
    </row>
    <row r="60446" spans="16:30">
      <c r="P60446" s="6"/>
      <c r="AA60446" s="6"/>
      <c r="AC60446" s="6"/>
      <c r="AD60446" s="6"/>
    </row>
    <row r="60447" spans="16:30">
      <c r="P60447" s="6"/>
      <c r="AA60447" s="6"/>
      <c r="AC60447" s="6"/>
      <c r="AD60447" s="6"/>
    </row>
    <row r="60448" spans="16:30">
      <c r="P60448" s="6"/>
      <c r="AA60448" s="6"/>
      <c r="AC60448" s="6"/>
      <c r="AD60448" s="6"/>
    </row>
    <row r="60449" spans="16:30">
      <c r="P60449" s="6"/>
      <c r="AA60449" s="6"/>
      <c r="AC60449" s="6"/>
      <c r="AD60449" s="6"/>
    </row>
    <row r="60450" spans="16:30">
      <c r="P60450" s="6"/>
      <c r="AA60450" s="6"/>
      <c r="AC60450" s="6"/>
      <c r="AD60450" s="6"/>
    </row>
    <row r="60451" spans="16:30">
      <c r="P60451" s="6"/>
      <c r="AA60451" s="6"/>
      <c r="AC60451" s="6"/>
      <c r="AD60451" s="6"/>
    </row>
    <row r="60452" spans="16:30">
      <c r="P60452" s="6"/>
      <c r="AA60452" s="6"/>
      <c r="AC60452" s="6"/>
      <c r="AD60452" s="6"/>
    </row>
    <row r="60453" spans="16:30">
      <c r="P60453" s="6"/>
      <c r="AA60453" s="6"/>
      <c r="AC60453" s="6"/>
      <c r="AD60453" s="6"/>
    </row>
    <row r="60454" spans="16:30">
      <c r="P60454" s="6"/>
      <c r="AA60454" s="6"/>
      <c r="AC60454" s="6"/>
      <c r="AD60454" s="6"/>
    </row>
    <row r="60455" spans="16:30">
      <c r="P60455" s="6"/>
      <c r="AA60455" s="6"/>
      <c r="AC60455" s="6"/>
      <c r="AD60455" s="6"/>
    </row>
    <row r="60456" spans="16:30">
      <c r="P60456" s="6"/>
      <c r="AA60456" s="6"/>
      <c r="AC60456" s="6"/>
      <c r="AD60456" s="6"/>
    </row>
    <row r="60457" spans="16:30">
      <c r="P60457" s="6"/>
      <c r="AA60457" s="6"/>
      <c r="AC60457" s="6"/>
      <c r="AD60457" s="6"/>
    </row>
    <row r="60458" spans="16:30">
      <c r="P60458" s="6"/>
      <c r="AA60458" s="6"/>
      <c r="AC60458" s="6"/>
      <c r="AD60458" s="6"/>
    </row>
    <row r="60459" spans="16:30">
      <c r="P60459" s="6"/>
      <c r="AA60459" s="6"/>
      <c r="AC60459" s="6"/>
      <c r="AD60459" s="6"/>
    </row>
    <row r="60460" spans="16:30">
      <c r="P60460" s="6"/>
      <c r="AA60460" s="6"/>
      <c r="AC60460" s="6"/>
      <c r="AD60460" s="6"/>
    </row>
    <row r="60461" spans="16:30">
      <c r="P60461" s="6"/>
      <c r="AA60461" s="6"/>
      <c r="AC60461" s="6"/>
      <c r="AD60461" s="6"/>
    </row>
    <row r="60462" spans="16:30">
      <c r="P60462" s="6"/>
      <c r="AA60462" s="6"/>
      <c r="AC60462" s="6"/>
      <c r="AD60462" s="6"/>
    </row>
    <row r="60463" spans="16:30">
      <c r="P60463" s="6"/>
      <c r="AA60463" s="6"/>
      <c r="AC60463" s="6"/>
      <c r="AD60463" s="6"/>
    </row>
    <row r="60464" spans="16:30">
      <c r="P60464" s="6"/>
      <c r="AA60464" s="6"/>
      <c r="AC60464" s="6"/>
      <c r="AD60464" s="6"/>
    </row>
    <row r="60465" spans="16:30">
      <c r="P60465" s="6"/>
      <c r="AA60465" s="6"/>
      <c r="AC60465" s="6"/>
      <c r="AD60465" s="6"/>
    </row>
    <row r="60466" spans="16:30">
      <c r="P60466" s="6"/>
      <c r="AA60466" s="6"/>
      <c r="AC60466" s="6"/>
      <c r="AD60466" s="6"/>
    </row>
    <row r="60467" spans="16:30">
      <c r="P60467" s="6"/>
      <c r="AA60467" s="6"/>
      <c r="AC60467" s="6"/>
      <c r="AD60467" s="6"/>
    </row>
    <row r="60468" spans="16:30">
      <c r="P60468" s="6"/>
      <c r="AA60468" s="6"/>
      <c r="AC60468" s="6"/>
      <c r="AD60468" s="6"/>
    </row>
    <row r="60469" spans="16:30">
      <c r="P60469" s="6"/>
      <c r="AA60469" s="6"/>
      <c r="AC60469" s="6"/>
      <c r="AD60469" s="6"/>
    </row>
    <row r="60470" spans="16:30">
      <c r="P60470" s="6"/>
      <c r="AA60470" s="6"/>
      <c r="AC60470" s="6"/>
      <c r="AD60470" s="6"/>
    </row>
    <row r="60471" spans="16:30">
      <c r="P60471" s="6"/>
      <c r="AA60471" s="6"/>
      <c r="AC60471" s="6"/>
      <c r="AD60471" s="6"/>
    </row>
    <row r="60472" spans="16:30">
      <c r="P60472" s="6"/>
      <c r="AA60472" s="6"/>
      <c r="AC60472" s="6"/>
      <c r="AD60472" s="6"/>
    </row>
    <row r="60473" spans="16:30">
      <c r="P60473" s="6"/>
      <c r="AA60473" s="6"/>
      <c r="AC60473" s="6"/>
      <c r="AD60473" s="6"/>
    </row>
    <row r="60474" spans="16:30">
      <c r="P60474" s="6"/>
      <c r="AA60474" s="6"/>
      <c r="AC60474" s="6"/>
      <c r="AD60474" s="6"/>
    </row>
    <row r="60475" spans="16:30">
      <c r="P60475" s="6"/>
      <c r="AA60475" s="6"/>
      <c r="AC60475" s="6"/>
      <c r="AD60475" s="6"/>
    </row>
    <row r="60476" spans="16:30">
      <c r="P60476" s="6"/>
      <c r="AA60476" s="6"/>
      <c r="AC60476" s="6"/>
      <c r="AD60476" s="6"/>
    </row>
    <row r="60477" spans="16:30">
      <c r="P60477" s="6"/>
      <c r="AA60477" s="6"/>
      <c r="AC60477" s="6"/>
      <c r="AD60477" s="6"/>
    </row>
    <row r="60478" spans="16:30">
      <c r="P60478" s="6"/>
      <c r="AA60478" s="6"/>
      <c r="AC60478" s="6"/>
      <c r="AD60478" s="6"/>
    </row>
    <row r="60479" spans="16:30">
      <c r="P60479" s="6"/>
      <c r="AA60479" s="6"/>
      <c r="AC60479" s="6"/>
      <c r="AD60479" s="6"/>
    </row>
    <row r="60480" spans="16:30">
      <c r="P60480" s="6"/>
      <c r="AA60480" s="6"/>
      <c r="AC60480" s="6"/>
      <c r="AD60480" s="6"/>
    </row>
    <row r="60481" spans="16:30">
      <c r="P60481" s="6"/>
      <c r="AA60481" s="6"/>
      <c r="AC60481" s="6"/>
      <c r="AD60481" s="6"/>
    </row>
    <row r="60482" spans="16:30">
      <c r="P60482" s="6"/>
      <c r="AA60482" s="6"/>
      <c r="AC60482" s="6"/>
      <c r="AD60482" s="6"/>
    </row>
    <row r="60483" spans="16:30">
      <c r="P60483" s="6"/>
      <c r="AA60483" s="6"/>
      <c r="AC60483" s="6"/>
      <c r="AD60483" s="6"/>
    </row>
    <row r="60484" spans="16:30">
      <c r="P60484" s="6"/>
      <c r="AA60484" s="6"/>
      <c r="AC60484" s="6"/>
      <c r="AD60484" s="6"/>
    </row>
    <row r="60485" spans="16:30">
      <c r="P60485" s="6"/>
      <c r="AA60485" s="6"/>
      <c r="AC60485" s="6"/>
      <c r="AD60485" s="6"/>
    </row>
    <row r="60486" spans="16:30">
      <c r="P60486" s="6"/>
      <c r="AA60486" s="6"/>
      <c r="AC60486" s="6"/>
      <c r="AD60486" s="6"/>
    </row>
    <row r="60487" spans="16:30">
      <c r="P60487" s="6"/>
      <c r="AA60487" s="6"/>
      <c r="AC60487" s="6"/>
      <c r="AD60487" s="6"/>
    </row>
    <row r="60488" spans="16:30">
      <c r="P60488" s="6"/>
      <c r="AA60488" s="6"/>
      <c r="AC60488" s="6"/>
      <c r="AD60488" s="6"/>
    </row>
    <row r="60489" spans="16:30">
      <c r="P60489" s="6"/>
      <c r="AA60489" s="6"/>
      <c r="AC60489" s="6"/>
      <c r="AD60489" s="6"/>
    </row>
    <row r="60490" spans="16:30">
      <c r="P60490" s="6"/>
      <c r="AA60490" s="6"/>
      <c r="AC60490" s="6"/>
      <c r="AD60490" s="6"/>
    </row>
    <row r="60491" spans="16:30">
      <c r="P60491" s="6"/>
      <c r="AA60491" s="6"/>
      <c r="AC60491" s="6"/>
      <c r="AD60491" s="6"/>
    </row>
    <row r="60492" spans="16:30">
      <c r="P60492" s="6"/>
      <c r="AA60492" s="6"/>
      <c r="AC60492" s="6"/>
      <c r="AD60492" s="6"/>
    </row>
    <row r="60493" spans="16:30">
      <c r="P60493" s="6"/>
      <c r="AA60493" s="6"/>
      <c r="AC60493" s="6"/>
      <c r="AD60493" s="6"/>
    </row>
    <row r="60494" spans="16:30">
      <c r="P60494" s="6"/>
      <c r="AA60494" s="6"/>
      <c r="AC60494" s="6"/>
      <c r="AD60494" s="6"/>
    </row>
    <row r="60495" spans="16:30">
      <c r="P60495" s="6"/>
      <c r="AA60495" s="6"/>
      <c r="AC60495" s="6"/>
      <c r="AD60495" s="6"/>
    </row>
    <row r="60496" spans="16:30">
      <c r="P60496" s="6"/>
      <c r="AA60496" s="6"/>
      <c r="AC60496" s="6"/>
      <c r="AD60496" s="6"/>
    </row>
    <row r="60497" spans="16:30">
      <c r="P60497" s="6"/>
      <c r="AA60497" s="6"/>
      <c r="AC60497" s="6"/>
      <c r="AD60497" s="6"/>
    </row>
    <row r="60498" spans="16:30">
      <c r="P60498" s="6"/>
      <c r="AA60498" s="6"/>
      <c r="AC60498" s="6"/>
      <c r="AD60498" s="6"/>
    </row>
    <row r="60499" spans="16:30">
      <c r="P60499" s="6"/>
      <c r="AA60499" s="6"/>
      <c r="AC60499" s="6"/>
      <c r="AD60499" s="6"/>
    </row>
    <row r="60500" spans="16:30">
      <c r="P60500" s="6"/>
      <c r="AA60500" s="6"/>
      <c r="AC60500" s="6"/>
      <c r="AD60500" s="6"/>
    </row>
    <row r="60501" spans="16:30">
      <c r="P60501" s="6"/>
      <c r="AA60501" s="6"/>
      <c r="AC60501" s="6"/>
      <c r="AD60501" s="6"/>
    </row>
    <row r="60502" spans="16:30">
      <c r="P60502" s="6"/>
      <c r="AA60502" s="6"/>
      <c r="AC60502" s="6"/>
      <c r="AD60502" s="6"/>
    </row>
    <row r="60503" spans="16:30">
      <c r="P60503" s="6"/>
      <c r="AA60503" s="6"/>
      <c r="AC60503" s="6"/>
      <c r="AD60503" s="6"/>
    </row>
    <row r="60504" spans="16:30">
      <c r="P60504" s="6"/>
      <c r="AA60504" s="6"/>
      <c r="AC60504" s="6"/>
      <c r="AD60504" s="6"/>
    </row>
    <row r="60505" spans="16:30">
      <c r="P60505" s="6"/>
      <c r="AA60505" s="6"/>
      <c r="AC60505" s="6"/>
      <c r="AD60505" s="6"/>
    </row>
    <row r="60506" spans="16:30">
      <c r="P60506" s="6"/>
      <c r="AA60506" s="6"/>
      <c r="AC60506" s="6"/>
      <c r="AD60506" s="6"/>
    </row>
    <row r="60507" spans="16:30">
      <c r="P60507" s="6"/>
      <c r="AA60507" s="6"/>
      <c r="AC60507" s="6"/>
      <c r="AD60507" s="6"/>
    </row>
    <row r="60508" spans="16:30">
      <c r="P60508" s="6"/>
      <c r="AA60508" s="6"/>
      <c r="AC60508" s="6"/>
      <c r="AD60508" s="6"/>
    </row>
    <row r="60509" spans="16:30">
      <c r="P60509" s="6"/>
      <c r="AA60509" s="6"/>
      <c r="AC60509" s="6"/>
      <c r="AD60509" s="6"/>
    </row>
    <row r="60510" spans="16:30">
      <c r="P60510" s="6"/>
      <c r="AA60510" s="6"/>
      <c r="AC60510" s="6"/>
      <c r="AD60510" s="6"/>
    </row>
    <row r="60511" spans="16:30">
      <c r="P60511" s="6"/>
      <c r="AA60511" s="6"/>
      <c r="AC60511" s="6"/>
      <c r="AD60511" s="6"/>
    </row>
    <row r="60512" spans="16:30">
      <c r="P60512" s="6"/>
      <c r="AA60512" s="6"/>
      <c r="AC60512" s="6"/>
      <c r="AD60512" s="6"/>
    </row>
    <row r="60513" spans="16:30">
      <c r="P60513" s="6"/>
      <c r="AA60513" s="6"/>
      <c r="AC60513" s="6"/>
      <c r="AD60513" s="6"/>
    </row>
    <row r="60514" spans="16:30">
      <c r="P60514" s="6"/>
      <c r="AA60514" s="6"/>
      <c r="AC60514" s="6"/>
      <c r="AD60514" s="6"/>
    </row>
    <row r="60515" spans="16:30">
      <c r="P60515" s="6"/>
      <c r="AA60515" s="6"/>
      <c r="AC60515" s="6"/>
      <c r="AD60515" s="6"/>
    </row>
    <row r="60516" spans="16:30">
      <c r="P60516" s="6"/>
      <c r="AA60516" s="6"/>
      <c r="AC60516" s="6"/>
      <c r="AD60516" s="6"/>
    </row>
    <row r="60517" spans="16:30">
      <c r="P60517" s="6"/>
      <c r="AA60517" s="6"/>
      <c r="AC60517" s="6"/>
      <c r="AD60517" s="6"/>
    </row>
    <row r="60518" spans="16:30">
      <c r="P60518" s="6"/>
      <c r="AA60518" s="6"/>
      <c r="AC60518" s="6"/>
      <c r="AD60518" s="6"/>
    </row>
    <row r="60519" spans="16:30">
      <c r="P60519" s="6"/>
      <c r="AA60519" s="6"/>
      <c r="AC60519" s="6"/>
      <c r="AD60519" s="6"/>
    </row>
    <row r="60520" spans="16:30">
      <c r="P60520" s="6"/>
      <c r="AA60520" s="6"/>
      <c r="AC60520" s="6"/>
      <c r="AD60520" s="6"/>
    </row>
    <row r="60521" spans="16:30">
      <c r="P60521" s="6"/>
      <c r="AA60521" s="6"/>
      <c r="AC60521" s="6"/>
      <c r="AD60521" s="6"/>
    </row>
    <row r="60522" spans="16:30">
      <c r="P60522" s="6"/>
      <c r="AA60522" s="6"/>
      <c r="AC60522" s="6"/>
      <c r="AD60522" s="6"/>
    </row>
    <row r="60523" spans="16:30">
      <c r="P60523" s="6"/>
      <c r="AA60523" s="6"/>
      <c r="AC60523" s="6"/>
      <c r="AD60523" s="6"/>
    </row>
    <row r="60524" spans="16:30">
      <c r="P60524" s="6"/>
      <c r="AA60524" s="6"/>
      <c r="AC60524" s="6"/>
      <c r="AD60524" s="6"/>
    </row>
    <row r="60525" spans="16:30">
      <c r="P60525" s="6"/>
      <c r="AA60525" s="6"/>
      <c r="AC60525" s="6"/>
      <c r="AD60525" s="6"/>
    </row>
    <row r="60526" spans="16:30">
      <c r="P60526" s="6"/>
      <c r="AA60526" s="6"/>
      <c r="AC60526" s="6"/>
      <c r="AD60526" s="6"/>
    </row>
    <row r="60527" spans="16:30">
      <c r="P60527" s="6"/>
      <c r="AA60527" s="6"/>
      <c r="AC60527" s="6"/>
      <c r="AD60527" s="6"/>
    </row>
    <row r="60528" spans="16:30">
      <c r="P60528" s="6"/>
      <c r="AA60528" s="6"/>
      <c r="AC60528" s="6"/>
      <c r="AD60528" s="6"/>
    </row>
    <row r="60529" spans="16:30">
      <c r="P60529" s="6"/>
      <c r="AA60529" s="6"/>
      <c r="AC60529" s="6"/>
      <c r="AD60529" s="6"/>
    </row>
    <row r="60530" spans="16:30">
      <c r="P60530" s="6"/>
      <c r="AA60530" s="6"/>
      <c r="AC60530" s="6"/>
      <c r="AD60530" s="6"/>
    </row>
    <row r="60531" spans="16:30">
      <c r="P60531" s="6"/>
      <c r="AA60531" s="6"/>
      <c r="AC60531" s="6"/>
      <c r="AD60531" s="6"/>
    </row>
    <row r="60532" spans="16:30">
      <c r="P60532" s="6"/>
      <c r="AA60532" s="6"/>
      <c r="AC60532" s="6"/>
      <c r="AD60532" s="6"/>
    </row>
    <row r="60533" spans="16:30">
      <c r="P60533" s="6"/>
      <c r="AA60533" s="6"/>
      <c r="AC60533" s="6"/>
      <c r="AD60533" s="6"/>
    </row>
    <row r="60534" spans="16:30">
      <c r="P60534" s="6"/>
      <c r="AA60534" s="6"/>
      <c r="AC60534" s="6"/>
      <c r="AD60534" s="6"/>
    </row>
    <row r="60535" spans="16:30">
      <c r="P60535" s="6"/>
      <c r="AA60535" s="6"/>
      <c r="AC60535" s="6"/>
      <c r="AD60535" s="6"/>
    </row>
    <row r="60536" spans="16:30">
      <c r="P60536" s="6"/>
      <c r="AA60536" s="6"/>
      <c r="AC60536" s="6"/>
      <c r="AD60536" s="6"/>
    </row>
    <row r="60537" spans="16:30">
      <c r="P60537" s="6"/>
      <c r="AA60537" s="6"/>
      <c r="AC60537" s="6"/>
      <c r="AD60537" s="6"/>
    </row>
    <row r="60538" spans="16:30">
      <c r="P60538" s="6"/>
      <c r="AA60538" s="6"/>
      <c r="AC60538" s="6"/>
      <c r="AD60538" s="6"/>
    </row>
    <row r="60539" spans="16:30">
      <c r="P60539" s="6"/>
      <c r="AA60539" s="6"/>
      <c r="AC60539" s="6"/>
      <c r="AD60539" s="6"/>
    </row>
    <row r="60540" spans="16:30">
      <c r="P60540" s="6"/>
      <c r="AA60540" s="6"/>
      <c r="AC60540" s="6"/>
      <c r="AD60540" s="6"/>
    </row>
    <row r="60541" spans="16:30">
      <c r="P60541" s="6"/>
      <c r="AA60541" s="6"/>
      <c r="AC60541" s="6"/>
      <c r="AD60541" s="6"/>
    </row>
    <row r="60542" spans="16:30">
      <c r="P60542" s="6"/>
      <c r="AA60542" s="6"/>
      <c r="AC60542" s="6"/>
      <c r="AD60542" s="6"/>
    </row>
    <row r="60543" spans="16:30">
      <c r="P60543" s="6"/>
      <c r="AA60543" s="6"/>
      <c r="AC60543" s="6"/>
      <c r="AD60543" s="6"/>
    </row>
    <row r="60544" spans="16:30">
      <c r="P60544" s="6"/>
      <c r="AA60544" s="6"/>
      <c r="AC60544" s="6"/>
      <c r="AD60544" s="6"/>
    </row>
    <row r="60545" spans="16:30">
      <c r="P60545" s="6"/>
      <c r="AA60545" s="6"/>
      <c r="AC60545" s="6"/>
      <c r="AD60545" s="6"/>
    </row>
    <row r="60546" spans="16:30">
      <c r="P60546" s="6"/>
      <c r="AA60546" s="6"/>
      <c r="AC60546" s="6"/>
      <c r="AD60546" s="6"/>
    </row>
    <row r="60547" spans="16:30">
      <c r="P60547" s="6"/>
      <c r="AA60547" s="6"/>
      <c r="AC60547" s="6"/>
      <c r="AD60547" s="6"/>
    </row>
    <row r="60548" spans="16:30">
      <c r="P60548" s="6"/>
      <c r="AA60548" s="6"/>
      <c r="AC60548" s="6"/>
      <c r="AD60548" s="6"/>
    </row>
    <row r="60549" spans="16:30">
      <c r="P60549" s="6"/>
      <c r="AA60549" s="6"/>
      <c r="AC60549" s="6"/>
      <c r="AD60549" s="6"/>
    </row>
    <row r="60550" spans="16:30">
      <c r="P60550" s="6"/>
      <c r="AA60550" s="6"/>
      <c r="AC60550" s="6"/>
      <c r="AD60550" s="6"/>
    </row>
    <row r="60551" spans="16:30">
      <c r="P60551" s="6"/>
      <c r="AA60551" s="6"/>
      <c r="AC60551" s="6"/>
      <c r="AD60551" s="6"/>
    </row>
    <row r="60552" spans="16:30">
      <c r="P60552" s="6"/>
      <c r="AA60552" s="6"/>
      <c r="AC60552" s="6"/>
      <c r="AD60552" s="6"/>
    </row>
    <row r="60553" spans="16:30">
      <c r="P60553" s="6"/>
      <c r="AA60553" s="6"/>
      <c r="AC60553" s="6"/>
      <c r="AD60553" s="6"/>
    </row>
    <row r="60554" spans="16:30">
      <c r="P60554" s="6"/>
      <c r="AA60554" s="6"/>
      <c r="AC60554" s="6"/>
      <c r="AD60554" s="6"/>
    </row>
    <row r="60555" spans="16:30">
      <c r="P60555" s="6"/>
      <c r="AA60555" s="6"/>
      <c r="AC60555" s="6"/>
      <c r="AD60555" s="6"/>
    </row>
    <row r="60556" spans="16:30">
      <c r="P60556" s="6"/>
      <c r="AA60556" s="6"/>
      <c r="AC60556" s="6"/>
      <c r="AD60556" s="6"/>
    </row>
    <row r="60557" spans="16:30">
      <c r="P60557" s="6"/>
      <c r="AA60557" s="6"/>
      <c r="AC60557" s="6"/>
      <c r="AD60557" s="6"/>
    </row>
    <row r="60558" spans="16:30">
      <c r="P60558" s="6"/>
      <c r="AA60558" s="6"/>
      <c r="AC60558" s="6"/>
      <c r="AD60558" s="6"/>
    </row>
    <row r="60559" spans="16:30">
      <c r="P60559" s="6"/>
      <c r="AA60559" s="6"/>
      <c r="AC60559" s="6"/>
      <c r="AD60559" s="6"/>
    </row>
    <row r="60560" spans="16:30">
      <c r="P60560" s="6"/>
      <c r="AA60560" s="6"/>
      <c r="AC60560" s="6"/>
      <c r="AD60560" s="6"/>
    </row>
    <row r="60561" spans="16:30">
      <c r="P60561" s="6"/>
      <c r="AA60561" s="6"/>
      <c r="AC60561" s="6"/>
      <c r="AD60561" s="6"/>
    </row>
    <row r="60562" spans="16:30">
      <c r="P60562" s="6"/>
      <c r="AA60562" s="6"/>
      <c r="AC60562" s="6"/>
      <c r="AD60562" s="6"/>
    </row>
    <row r="60563" spans="16:30">
      <c r="P60563" s="6"/>
      <c r="AA60563" s="6"/>
      <c r="AC60563" s="6"/>
      <c r="AD60563" s="6"/>
    </row>
    <row r="60564" spans="16:30">
      <c r="P60564" s="6"/>
      <c r="AA60564" s="6"/>
      <c r="AC60564" s="6"/>
      <c r="AD60564" s="6"/>
    </row>
    <row r="60565" spans="16:30">
      <c r="P60565" s="6"/>
      <c r="AA60565" s="6"/>
      <c r="AC60565" s="6"/>
      <c r="AD60565" s="6"/>
    </row>
    <row r="60566" spans="16:30">
      <c r="P60566" s="6"/>
      <c r="AA60566" s="6"/>
      <c r="AC60566" s="6"/>
      <c r="AD60566" s="6"/>
    </row>
    <row r="60567" spans="16:30">
      <c r="P60567" s="6"/>
      <c r="AA60567" s="6"/>
      <c r="AC60567" s="6"/>
      <c r="AD60567" s="6"/>
    </row>
    <row r="60568" spans="16:30">
      <c r="P60568" s="6"/>
      <c r="AA60568" s="6"/>
      <c r="AC60568" s="6"/>
      <c r="AD60568" s="6"/>
    </row>
    <row r="60569" spans="16:30">
      <c r="P60569" s="6"/>
      <c r="AA60569" s="6"/>
      <c r="AC60569" s="6"/>
      <c r="AD60569" s="6"/>
    </row>
    <row r="60570" spans="16:30">
      <c r="P60570" s="6"/>
      <c r="AA60570" s="6"/>
      <c r="AC60570" s="6"/>
      <c r="AD60570" s="6"/>
    </row>
    <row r="60571" spans="16:30">
      <c r="P60571" s="6"/>
      <c r="AA60571" s="6"/>
      <c r="AC60571" s="6"/>
      <c r="AD60571" s="6"/>
    </row>
    <row r="60572" spans="16:30">
      <c r="P60572" s="6"/>
      <c r="AA60572" s="6"/>
      <c r="AC60572" s="6"/>
      <c r="AD60572" s="6"/>
    </row>
    <row r="60573" spans="16:30">
      <c r="P60573" s="6"/>
      <c r="AA60573" s="6"/>
      <c r="AC60573" s="6"/>
      <c r="AD60573" s="6"/>
    </row>
    <row r="60574" spans="16:30">
      <c r="P60574" s="6"/>
      <c r="AA60574" s="6"/>
      <c r="AC60574" s="6"/>
      <c r="AD60574" s="6"/>
    </row>
    <row r="60575" spans="16:30">
      <c r="P60575" s="6"/>
      <c r="AA60575" s="6"/>
      <c r="AC60575" s="6"/>
      <c r="AD60575" s="6"/>
    </row>
    <row r="60576" spans="16:30">
      <c r="P60576" s="6"/>
      <c r="AA60576" s="6"/>
      <c r="AC60576" s="6"/>
      <c r="AD60576" s="6"/>
    </row>
    <row r="60577" spans="16:30">
      <c r="P60577" s="6"/>
      <c r="AA60577" s="6"/>
      <c r="AC60577" s="6"/>
      <c r="AD60577" s="6"/>
    </row>
    <row r="60578" spans="16:30">
      <c r="P60578" s="6"/>
      <c r="AA60578" s="6"/>
      <c r="AC60578" s="6"/>
      <c r="AD60578" s="6"/>
    </row>
    <row r="60579" spans="16:30">
      <c r="P60579" s="6"/>
      <c r="AA60579" s="6"/>
      <c r="AC60579" s="6"/>
      <c r="AD60579" s="6"/>
    </row>
    <row r="60580" spans="16:30">
      <c r="P60580" s="6"/>
      <c r="AA60580" s="6"/>
      <c r="AC60580" s="6"/>
      <c r="AD60580" s="6"/>
    </row>
    <row r="60581" spans="16:30">
      <c r="P60581" s="6"/>
      <c r="AA60581" s="6"/>
      <c r="AC60581" s="6"/>
      <c r="AD60581" s="6"/>
    </row>
    <row r="60582" spans="16:30">
      <c r="P60582" s="6"/>
      <c r="AA60582" s="6"/>
      <c r="AC60582" s="6"/>
      <c r="AD60582" s="6"/>
    </row>
    <row r="60583" spans="16:30">
      <c r="P60583" s="6"/>
      <c r="AA60583" s="6"/>
      <c r="AC60583" s="6"/>
      <c r="AD60583" s="6"/>
    </row>
    <row r="60584" spans="16:30">
      <c r="P60584" s="6"/>
      <c r="AA60584" s="6"/>
      <c r="AC60584" s="6"/>
      <c r="AD60584" s="6"/>
    </row>
    <row r="60585" spans="16:30">
      <c r="P60585" s="6"/>
      <c r="AA60585" s="6"/>
      <c r="AC60585" s="6"/>
      <c r="AD60585" s="6"/>
    </row>
    <row r="60586" spans="16:30">
      <c r="P60586" s="6"/>
      <c r="AA60586" s="6"/>
      <c r="AC60586" s="6"/>
      <c r="AD60586" s="6"/>
    </row>
    <row r="60587" spans="16:30">
      <c r="P60587" s="6"/>
      <c r="AA60587" s="6"/>
      <c r="AC60587" s="6"/>
      <c r="AD60587" s="6"/>
    </row>
    <row r="60588" spans="16:30">
      <c r="P60588" s="6"/>
      <c r="AA60588" s="6"/>
      <c r="AC60588" s="6"/>
      <c r="AD60588" s="6"/>
    </row>
    <row r="60589" spans="16:30">
      <c r="P60589" s="6"/>
      <c r="AA60589" s="6"/>
      <c r="AC60589" s="6"/>
      <c r="AD60589" s="6"/>
    </row>
    <row r="60590" spans="16:30">
      <c r="P60590" s="6"/>
      <c r="AA60590" s="6"/>
      <c r="AC60590" s="6"/>
      <c r="AD60590" s="6"/>
    </row>
    <row r="60591" spans="16:30">
      <c r="P60591" s="6"/>
      <c r="AA60591" s="6"/>
      <c r="AC60591" s="6"/>
      <c r="AD60591" s="6"/>
    </row>
    <row r="60592" spans="16:30">
      <c r="P60592" s="6"/>
      <c r="AA60592" s="6"/>
      <c r="AC60592" s="6"/>
      <c r="AD60592" s="6"/>
    </row>
    <row r="60593" spans="16:30">
      <c r="P60593" s="6"/>
      <c r="AA60593" s="6"/>
      <c r="AC60593" s="6"/>
      <c r="AD60593" s="6"/>
    </row>
    <row r="60594" spans="16:30">
      <c r="P60594" s="6"/>
      <c r="AA60594" s="6"/>
      <c r="AC60594" s="6"/>
      <c r="AD60594" s="6"/>
    </row>
    <row r="60595" spans="16:30">
      <c r="P60595" s="6"/>
      <c r="AA60595" s="6"/>
      <c r="AC60595" s="6"/>
      <c r="AD60595" s="6"/>
    </row>
    <row r="60596" spans="16:30">
      <c r="P60596" s="6"/>
      <c r="AA60596" s="6"/>
      <c r="AC60596" s="6"/>
      <c r="AD60596" s="6"/>
    </row>
    <row r="60597" spans="16:30">
      <c r="P60597" s="6"/>
      <c r="AA60597" s="6"/>
      <c r="AC60597" s="6"/>
      <c r="AD60597" s="6"/>
    </row>
    <row r="60598" spans="16:30">
      <c r="P60598" s="6"/>
      <c r="AA60598" s="6"/>
      <c r="AC60598" s="6"/>
      <c r="AD60598" s="6"/>
    </row>
    <row r="60599" spans="16:30">
      <c r="P60599" s="6"/>
      <c r="AA60599" s="6"/>
      <c r="AC60599" s="6"/>
      <c r="AD60599" s="6"/>
    </row>
    <row r="60600" spans="16:30">
      <c r="P60600" s="6"/>
      <c r="AA60600" s="6"/>
      <c r="AC60600" s="6"/>
      <c r="AD60600" s="6"/>
    </row>
    <row r="60601" spans="16:30">
      <c r="P60601" s="6"/>
      <c r="AA60601" s="6"/>
      <c r="AC60601" s="6"/>
      <c r="AD60601" s="6"/>
    </row>
    <row r="60602" spans="16:30">
      <c r="P60602" s="6"/>
      <c r="AA60602" s="6"/>
      <c r="AC60602" s="6"/>
      <c r="AD60602" s="6"/>
    </row>
    <row r="60603" spans="16:30">
      <c r="P60603" s="6"/>
      <c r="AA60603" s="6"/>
      <c r="AC60603" s="6"/>
      <c r="AD60603" s="6"/>
    </row>
    <row r="60604" spans="16:30">
      <c r="P60604" s="6"/>
      <c r="AA60604" s="6"/>
      <c r="AC60604" s="6"/>
      <c r="AD60604" s="6"/>
    </row>
    <row r="60605" spans="16:30">
      <c r="P60605" s="6"/>
      <c r="AA60605" s="6"/>
      <c r="AC60605" s="6"/>
      <c r="AD60605" s="6"/>
    </row>
    <row r="60606" spans="16:30">
      <c r="P60606" s="6"/>
      <c r="AA60606" s="6"/>
      <c r="AC60606" s="6"/>
      <c r="AD60606" s="6"/>
    </row>
    <row r="60607" spans="16:30">
      <c r="P60607" s="6"/>
      <c r="AA60607" s="6"/>
      <c r="AC60607" s="6"/>
      <c r="AD60607" s="6"/>
    </row>
    <row r="60608" spans="16:30">
      <c r="P60608" s="6"/>
      <c r="AA60608" s="6"/>
      <c r="AC60608" s="6"/>
      <c r="AD60608" s="6"/>
    </row>
    <row r="60609" spans="16:30">
      <c r="P60609" s="6"/>
      <c r="AA60609" s="6"/>
      <c r="AC60609" s="6"/>
      <c r="AD60609" s="6"/>
    </row>
    <row r="60610" spans="16:30">
      <c r="P60610" s="6"/>
      <c r="AA60610" s="6"/>
      <c r="AC60610" s="6"/>
      <c r="AD60610" s="6"/>
    </row>
    <row r="60611" spans="16:30">
      <c r="P60611" s="6"/>
      <c r="AA60611" s="6"/>
      <c r="AC60611" s="6"/>
      <c r="AD60611" s="6"/>
    </row>
    <row r="60612" spans="16:30">
      <c r="P60612" s="6"/>
      <c r="AA60612" s="6"/>
      <c r="AC60612" s="6"/>
      <c r="AD60612" s="6"/>
    </row>
    <row r="60613" spans="16:30">
      <c r="P60613" s="6"/>
      <c r="AA60613" s="6"/>
      <c r="AC60613" s="6"/>
      <c r="AD60613" s="6"/>
    </row>
    <row r="60614" spans="16:30">
      <c r="P60614" s="6"/>
      <c r="AA60614" s="6"/>
      <c r="AC60614" s="6"/>
      <c r="AD60614" s="6"/>
    </row>
    <row r="60615" spans="16:30">
      <c r="P60615" s="6"/>
      <c r="AA60615" s="6"/>
      <c r="AC60615" s="6"/>
      <c r="AD60615" s="6"/>
    </row>
    <row r="60616" spans="16:30">
      <c r="P60616" s="6"/>
      <c r="AA60616" s="6"/>
      <c r="AC60616" s="6"/>
      <c r="AD60616" s="6"/>
    </row>
    <row r="60617" spans="16:30">
      <c r="P60617" s="6"/>
      <c r="AA60617" s="6"/>
      <c r="AC60617" s="6"/>
      <c r="AD60617" s="6"/>
    </row>
    <row r="60618" spans="16:30">
      <c r="P60618" s="6"/>
      <c r="AA60618" s="6"/>
      <c r="AC60618" s="6"/>
      <c r="AD60618" s="6"/>
    </row>
    <row r="60619" spans="16:30">
      <c r="P60619" s="6"/>
      <c r="AA60619" s="6"/>
      <c r="AC60619" s="6"/>
      <c r="AD60619" s="6"/>
    </row>
    <row r="60620" spans="16:30">
      <c r="P60620" s="6"/>
      <c r="AA60620" s="6"/>
      <c r="AC60620" s="6"/>
      <c r="AD60620" s="6"/>
    </row>
    <row r="60621" spans="16:30">
      <c r="P60621" s="6"/>
      <c r="AA60621" s="6"/>
      <c r="AC60621" s="6"/>
      <c r="AD60621" s="6"/>
    </row>
    <row r="60622" spans="16:30">
      <c r="P60622" s="6"/>
      <c r="AA60622" s="6"/>
      <c r="AC60622" s="6"/>
      <c r="AD60622" s="6"/>
    </row>
    <row r="60623" spans="16:30">
      <c r="P60623" s="6"/>
      <c r="AA60623" s="6"/>
      <c r="AC60623" s="6"/>
      <c r="AD60623" s="6"/>
    </row>
    <row r="60624" spans="16:30">
      <c r="P60624" s="6"/>
      <c r="AA60624" s="6"/>
      <c r="AC60624" s="6"/>
      <c r="AD60624" s="6"/>
    </row>
    <row r="60625" spans="16:30">
      <c r="P60625" s="6"/>
      <c r="AA60625" s="6"/>
      <c r="AC60625" s="6"/>
      <c r="AD60625" s="6"/>
    </row>
    <row r="60626" spans="16:30">
      <c r="P60626" s="6"/>
      <c r="AA60626" s="6"/>
      <c r="AC60626" s="6"/>
      <c r="AD60626" s="6"/>
    </row>
    <row r="60627" spans="16:30">
      <c r="P60627" s="6"/>
      <c r="AA60627" s="6"/>
      <c r="AC60627" s="6"/>
      <c r="AD60627" s="6"/>
    </row>
    <row r="60628" spans="16:30">
      <c r="P60628" s="6"/>
      <c r="AA60628" s="6"/>
      <c r="AC60628" s="6"/>
      <c r="AD60628" s="6"/>
    </row>
    <row r="60629" spans="16:30">
      <c r="P60629" s="6"/>
      <c r="AA60629" s="6"/>
      <c r="AC60629" s="6"/>
      <c r="AD60629" s="6"/>
    </row>
    <row r="60630" spans="16:30">
      <c r="P60630" s="6"/>
      <c r="AA60630" s="6"/>
      <c r="AC60630" s="6"/>
      <c r="AD60630" s="6"/>
    </row>
    <row r="60631" spans="16:30">
      <c r="P60631" s="6"/>
      <c r="AA60631" s="6"/>
      <c r="AC60631" s="6"/>
      <c r="AD60631" s="6"/>
    </row>
    <row r="60632" spans="16:30">
      <c r="P60632" s="6"/>
      <c r="AA60632" s="6"/>
      <c r="AC60632" s="6"/>
      <c r="AD60632" s="6"/>
    </row>
    <row r="60633" spans="16:30">
      <c r="P60633" s="6"/>
      <c r="AA60633" s="6"/>
      <c r="AC60633" s="6"/>
      <c r="AD60633" s="6"/>
    </row>
    <row r="60634" spans="16:30">
      <c r="P60634" s="6"/>
      <c r="AA60634" s="6"/>
      <c r="AC60634" s="6"/>
      <c r="AD60634" s="6"/>
    </row>
    <row r="60635" spans="16:30">
      <c r="P60635" s="6"/>
      <c r="AA60635" s="6"/>
      <c r="AC60635" s="6"/>
      <c r="AD60635" s="6"/>
    </row>
    <row r="60636" spans="16:30">
      <c r="P60636" s="6"/>
      <c r="AA60636" s="6"/>
      <c r="AC60636" s="6"/>
      <c r="AD60636" s="6"/>
    </row>
    <row r="60637" spans="16:30">
      <c r="P60637" s="6"/>
      <c r="AA60637" s="6"/>
      <c r="AC60637" s="6"/>
      <c r="AD60637" s="6"/>
    </row>
    <row r="60638" spans="16:30">
      <c r="P60638" s="6"/>
      <c r="AA60638" s="6"/>
      <c r="AC60638" s="6"/>
      <c r="AD60638" s="6"/>
    </row>
    <row r="60639" spans="16:30">
      <c r="P60639" s="6"/>
      <c r="AA60639" s="6"/>
      <c r="AC60639" s="6"/>
      <c r="AD60639" s="6"/>
    </row>
    <row r="60640" spans="16:30">
      <c r="P60640" s="6"/>
      <c r="AA60640" s="6"/>
      <c r="AC60640" s="6"/>
      <c r="AD60640" s="6"/>
    </row>
    <row r="60641" spans="16:30">
      <c r="P60641" s="6"/>
      <c r="AA60641" s="6"/>
      <c r="AC60641" s="6"/>
      <c r="AD60641" s="6"/>
    </row>
    <row r="60642" spans="16:30">
      <c r="P60642" s="6"/>
      <c r="AA60642" s="6"/>
      <c r="AC60642" s="6"/>
      <c r="AD60642" s="6"/>
    </row>
    <row r="60643" spans="16:30">
      <c r="P60643" s="6"/>
      <c r="AA60643" s="6"/>
      <c r="AC60643" s="6"/>
      <c r="AD60643" s="6"/>
    </row>
    <row r="60644" spans="16:30">
      <c r="P60644" s="6"/>
      <c r="AA60644" s="6"/>
      <c r="AC60644" s="6"/>
      <c r="AD60644" s="6"/>
    </row>
    <row r="60645" spans="16:30">
      <c r="P60645" s="6"/>
      <c r="AA60645" s="6"/>
      <c r="AC60645" s="6"/>
      <c r="AD60645" s="6"/>
    </row>
    <row r="60646" spans="16:30">
      <c r="P60646" s="6"/>
      <c r="AA60646" s="6"/>
      <c r="AC60646" s="6"/>
      <c r="AD60646" s="6"/>
    </row>
    <row r="60647" spans="16:30">
      <c r="P60647" s="6"/>
      <c r="AA60647" s="6"/>
      <c r="AC60647" s="6"/>
      <c r="AD60647" s="6"/>
    </row>
    <row r="60648" spans="16:30">
      <c r="P60648" s="6"/>
      <c r="AA60648" s="6"/>
      <c r="AC60648" s="6"/>
      <c r="AD60648" s="6"/>
    </row>
    <row r="60649" spans="16:30">
      <c r="P60649" s="6"/>
      <c r="AA60649" s="6"/>
      <c r="AC60649" s="6"/>
      <c r="AD60649" s="6"/>
    </row>
    <row r="60650" spans="16:30">
      <c r="P60650" s="6"/>
      <c r="AA60650" s="6"/>
      <c r="AC60650" s="6"/>
      <c r="AD60650" s="6"/>
    </row>
    <row r="60651" spans="16:30">
      <c r="P60651" s="6"/>
      <c r="AA60651" s="6"/>
      <c r="AC60651" s="6"/>
      <c r="AD60651" s="6"/>
    </row>
    <row r="60652" spans="16:30">
      <c r="P60652" s="6"/>
      <c r="AA60652" s="6"/>
      <c r="AC60652" s="6"/>
      <c r="AD60652" s="6"/>
    </row>
    <row r="60653" spans="16:30">
      <c r="P60653" s="6"/>
      <c r="AA60653" s="6"/>
      <c r="AC60653" s="6"/>
      <c r="AD60653" s="6"/>
    </row>
    <row r="60654" spans="16:30">
      <c r="P60654" s="6"/>
      <c r="AA60654" s="6"/>
      <c r="AC60654" s="6"/>
      <c r="AD60654" s="6"/>
    </row>
    <row r="60655" spans="16:30">
      <c r="P60655" s="6"/>
      <c r="AA60655" s="6"/>
      <c r="AC60655" s="6"/>
      <c r="AD60655" s="6"/>
    </row>
    <row r="60656" spans="16:30">
      <c r="P60656" s="6"/>
      <c r="AA60656" s="6"/>
      <c r="AC60656" s="6"/>
      <c r="AD60656" s="6"/>
    </row>
    <row r="60657" spans="16:30">
      <c r="P60657" s="6"/>
      <c r="AA60657" s="6"/>
      <c r="AC60657" s="6"/>
      <c r="AD60657" s="6"/>
    </row>
    <row r="60658" spans="16:30">
      <c r="P60658" s="6"/>
      <c r="AA60658" s="6"/>
      <c r="AC60658" s="6"/>
      <c r="AD60658" s="6"/>
    </row>
    <row r="60659" spans="16:30">
      <c r="P60659" s="6"/>
      <c r="AA60659" s="6"/>
      <c r="AC60659" s="6"/>
      <c r="AD60659" s="6"/>
    </row>
    <row r="60660" spans="16:30">
      <c r="P60660" s="6"/>
      <c r="AA60660" s="6"/>
      <c r="AC60660" s="6"/>
      <c r="AD60660" s="6"/>
    </row>
    <row r="60661" spans="16:30">
      <c r="P60661" s="6"/>
      <c r="AA60661" s="6"/>
      <c r="AC60661" s="6"/>
      <c r="AD60661" s="6"/>
    </row>
    <row r="60662" spans="16:30">
      <c r="P60662" s="6"/>
      <c r="AA60662" s="6"/>
      <c r="AC60662" s="6"/>
      <c r="AD60662" s="6"/>
    </row>
    <row r="60663" spans="16:30">
      <c r="P60663" s="6"/>
      <c r="AA60663" s="6"/>
      <c r="AC60663" s="6"/>
      <c r="AD60663" s="6"/>
    </row>
    <row r="60664" spans="16:30">
      <c r="P60664" s="6"/>
      <c r="AA60664" s="6"/>
      <c r="AC60664" s="6"/>
      <c r="AD60664" s="6"/>
    </row>
    <row r="60665" spans="16:30">
      <c r="P60665" s="6"/>
      <c r="AA60665" s="6"/>
      <c r="AC60665" s="6"/>
      <c r="AD60665" s="6"/>
    </row>
    <row r="60666" spans="16:30">
      <c r="P60666" s="6"/>
      <c r="AA60666" s="6"/>
      <c r="AC60666" s="6"/>
      <c r="AD60666" s="6"/>
    </row>
    <row r="60667" spans="16:30">
      <c r="P60667" s="6"/>
      <c r="AA60667" s="6"/>
      <c r="AC60667" s="6"/>
      <c r="AD60667" s="6"/>
    </row>
    <row r="60668" spans="16:30">
      <c r="P60668" s="6"/>
      <c r="AA60668" s="6"/>
      <c r="AC60668" s="6"/>
      <c r="AD60668" s="6"/>
    </row>
    <row r="60669" spans="16:30">
      <c r="P60669" s="6"/>
      <c r="AA60669" s="6"/>
      <c r="AC60669" s="6"/>
      <c r="AD60669" s="6"/>
    </row>
    <row r="60670" spans="16:30">
      <c r="P60670" s="6"/>
      <c r="AA60670" s="6"/>
      <c r="AC60670" s="6"/>
      <c r="AD60670" s="6"/>
    </row>
    <row r="60671" spans="16:30">
      <c r="P60671" s="6"/>
      <c r="AA60671" s="6"/>
      <c r="AC60671" s="6"/>
      <c r="AD60671" s="6"/>
    </row>
    <row r="60672" spans="16:30">
      <c r="P60672" s="6"/>
      <c r="AA60672" s="6"/>
      <c r="AC60672" s="6"/>
      <c r="AD60672" s="6"/>
    </row>
    <row r="60673" spans="16:30">
      <c r="P60673" s="6"/>
      <c r="AA60673" s="6"/>
      <c r="AC60673" s="6"/>
      <c r="AD60673" s="6"/>
    </row>
    <row r="60674" spans="16:30">
      <c r="P60674" s="6"/>
      <c r="AA60674" s="6"/>
      <c r="AC60674" s="6"/>
      <c r="AD60674" s="6"/>
    </row>
    <row r="60675" spans="16:30">
      <c r="P60675" s="6"/>
      <c r="AA60675" s="6"/>
      <c r="AC60675" s="6"/>
      <c r="AD60675" s="6"/>
    </row>
    <row r="60676" spans="16:30">
      <c r="P60676" s="6"/>
      <c r="AA60676" s="6"/>
      <c r="AC60676" s="6"/>
      <c r="AD60676" s="6"/>
    </row>
    <row r="60677" spans="16:30">
      <c r="P60677" s="6"/>
      <c r="AA60677" s="6"/>
      <c r="AC60677" s="6"/>
      <c r="AD60677" s="6"/>
    </row>
    <row r="60678" spans="16:30">
      <c r="P60678" s="6"/>
      <c r="AA60678" s="6"/>
      <c r="AC60678" s="6"/>
      <c r="AD60678" s="6"/>
    </row>
    <row r="60679" spans="16:30">
      <c r="P60679" s="6"/>
      <c r="AA60679" s="6"/>
      <c r="AC60679" s="6"/>
      <c r="AD60679" s="6"/>
    </row>
    <row r="60680" spans="16:30">
      <c r="P60680" s="6"/>
      <c r="AA60680" s="6"/>
      <c r="AC60680" s="6"/>
      <c r="AD60680" s="6"/>
    </row>
    <row r="60681" spans="16:30">
      <c r="P60681" s="6"/>
      <c r="AA60681" s="6"/>
      <c r="AC60681" s="6"/>
      <c r="AD60681" s="6"/>
    </row>
    <row r="60682" spans="16:30">
      <c r="P60682" s="6"/>
      <c r="AA60682" s="6"/>
      <c r="AC60682" s="6"/>
      <c r="AD60682" s="6"/>
    </row>
    <row r="60683" spans="16:30">
      <c r="P60683" s="6"/>
      <c r="AA60683" s="6"/>
      <c r="AC60683" s="6"/>
      <c r="AD60683" s="6"/>
    </row>
    <row r="60684" spans="16:30">
      <c r="P60684" s="6"/>
      <c r="AA60684" s="6"/>
      <c r="AC60684" s="6"/>
      <c r="AD60684" s="6"/>
    </row>
    <row r="60685" spans="16:30">
      <c r="P60685" s="6"/>
      <c r="AA60685" s="6"/>
      <c r="AC60685" s="6"/>
      <c r="AD60685" s="6"/>
    </row>
    <row r="60686" spans="16:30">
      <c r="P60686" s="6"/>
      <c r="AA60686" s="6"/>
      <c r="AC60686" s="6"/>
      <c r="AD60686" s="6"/>
    </row>
    <row r="60687" spans="16:30">
      <c r="P60687" s="6"/>
      <c r="AA60687" s="6"/>
      <c r="AC60687" s="6"/>
      <c r="AD60687" s="6"/>
    </row>
    <row r="60688" spans="16:30">
      <c r="P60688" s="6"/>
      <c r="AA60688" s="6"/>
      <c r="AC60688" s="6"/>
      <c r="AD60688" s="6"/>
    </row>
    <row r="60689" spans="16:30">
      <c r="P60689" s="6"/>
      <c r="AA60689" s="6"/>
      <c r="AC60689" s="6"/>
      <c r="AD60689" s="6"/>
    </row>
    <row r="60690" spans="16:30">
      <c r="P60690" s="6"/>
      <c r="AA60690" s="6"/>
      <c r="AC60690" s="6"/>
      <c r="AD60690" s="6"/>
    </row>
    <row r="60691" spans="16:30">
      <c r="P60691" s="6"/>
      <c r="AA60691" s="6"/>
      <c r="AC60691" s="6"/>
      <c r="AD60691" s="6"/>
    </row>
    <row r="60692" spans="16:30">
      <c r="P60692" s="6"/>
      <c r="AA60692" s="6"/>
      <c r="AC60692" s="6"/>
      <c r="AD60692" s="6"/>
    </row>
    <row r="60693" spans="16:30">
      <c r="P60693" s="6"/>
      <c r="AA60693" s="6"/>
      <c r="AC60693" s="6"/>
      <c r="AD60693" s="6"/>
    </row>
    <row r="60694" spans="16:30">
      <c r="P60694" s="6"/>
      <c r="AA60694" s="6"/>
      <c r="AC60694" s="6"/>
      <c r="AD60694" s="6"/>
    </row>
    <row r="60695" spans="16:30">
      <c r="P60695" s="6"/>
      <c r="AA60695" s="6"/>
      <c r="AC60695" s="6"/>
      <c r="AD60695" s="6"/>
    </row>
    <row r="60696" spans="16:30">
      <c r="P60696" s="6"/>
      <c r="AA60696" s="6"/>
      <c r="AC60696" s="6"/>
      <c r="AD60696" s="6"/>
    </row>
    <row r="60697" spans="16:30">
      <c r="P60697" s="6"/>
      <c r="AA60697" s="6"/>
      <c r="AC60697" s="6"/>
      <c r="AD60697" s="6"/>
    </row>
    <row r="60698" spans="16:30">
      <c r="P60698" s="6"/>
      <c r="AA60698" s="6"/>
      <c r="AC60698" s="6"/>
      <c r="AD60698" s="6"/>
    </row>
    <row r="60699" spans="16:30">
      <c r="P60699" s="6"/>
      <c r="AA60699" s="6"/>
      <c r="AC60699" s="6"/>
      <c r="AD60699" s="6"/>
    </row>
    <row r="60700" spans="16:30">
      <c r="P60700" s="6"/>
      <c r="AA60700" s="6"/>
      <c r="AC60700" s="6"/>
      <c r="AD60700" s="6"/>
    </row>
    <row r="60701" spans="16:30">
      <c r="P60701" s="6"/>
      <c r="AA60701" s="6"/>
      <c r="AC60701" s="6"/>
      <c r="AD60701" s="6"/>
    </row>
    <row r="60702" spans="16:30">
      <c r="P60702" s="6"/>
      <c r="AA60702" s="6"/>
      <c r="AC60702" s="6"/>
      <c r="AD60702" s="6"/>
    </row>
    <row r="60703" spans="16:30">
      <c r="P60703" s="6"/>
      <c r="AA60703" s="6"/>
      <c r="AC60703" s="6"/>
      <c r="AD60703" s="6"/>
    </row>
    <row r="60704" spans="16:30">
      <c r="P60704" s="6"/>
      <c r="AA60704" s="6"/>
      <c r="AC60704" s="6"/>
      <c r="AD60704" s="6"/>
    </row>
    <row r="60705" spans="16:30">
      <c r="P60705" s="6"/>
      <c r="AA60705" s="6"/>
      <c r="AC60705" s="6"/>
      <c r="AD60705" s="6"/>
    </row>
    <row r="60706" spans="16:30">
      <c r="P60706" s="6"/>
      <c r="AA60706" s="6"/>
      <c r="AC60706" s="6"/>
      <c r="AD60706" s="6"/>
    </row>
    <row r="60707" spans="16:30">
      <c r="P60707" s="6"/>
      <c r="AA60707" s="6"/>
      <c r="AC60707" s="6"/>
      <c r="AD60707" s="6"/>
    </row>
    <row r="60708" spans="16:30">
      <c r="P60708" s="6"/>
      <c r="AA60708" s="6"/>
      <c r="AC60708" s="6"/>
      <c r="AD60708" s="6"/>
    </row>
    <row r="60709" spans="16:30">
      <c r="P60709" s="6"/>
      <c r="AA60709" s="6"/>
      <c r="AC60709" s="6"/>
      <c r="AD60709" s="6"/>
    </row>
    <row r="60710" spans="16:30">
      <c r="P60710" s="6"/>
      <c r="AA60710" s="6"/>
      <c r="AC60710" s="6"/>
      <c r="AD60710" s="6"/>
    </row>
    <row r="60711" spans="16:30">
      <c r="P60711" s="6"/>
      <c r="AA60711" s="6"/>
      <c r="AC60711" s="6"/>
      <c r="AD60711" s="6"/>
    </row>
    <row r="60712" spans="16:30">
      <c r="P60712" s="6"/>
      <c r="AA60712" s="6"/>
      <c r="AC60712" s="6"/>
      <c r="AD60712" s="6"/>
    </row>
    <row r="60713" spans="16:30">
      <c r="P60713" s="6"/>
      <c r="AA60713" s="6"/>
      <c r="AC60713" s="6"/>
      <c r="AD60713" s="6"/>
    </row>
    <row r="60714" spans="16:30">
      <c r="P60714" s="6"/>
      <c r="AA60714" s="6"/>
      <c r="AC60714" s="6"/>
      <c r="AD60714" s="6"/>
    </row>
    <row r="60715" spans="16:30">
      <c r="P60715" s="6"/>
      <c r="AA60715" s="6"/>
      <c r="AC60715" s="6"/>
      <c r="AD60715" s="6"/>
    </row>
    <row r="60716" spans="16:30">
      <c r="P60716" s="6"/>
      <c r="AA60716" s="6"/>
      <c r="AC60716" s="6"/>
      <c r="AD60716" s="6"/>
    </row>
    <row r="60717" spans="16:30">
      <c r="P60717" s="6"/>
      <c r="AA60717" s="6"/>
      <c r="AC60717" s="6"/>
      <c r="AD60717" s="6"/>
    </row>
    <row r="60718" spans="16:30">
      <c r="P60718" s="6"/>
      <c r="AA60718" s="6"/>
      <c r="AC60718" s="6"/>
      <c r="AD60718" s="6"/>
    </row>
    <row r="60719" spans="16:30">
      <c r="P60719" s="6"/>
      <c r="AA60719" s="6"/>
      <c r="AC60719" s="6"/>
      <c r="AD60719" s="6"/>
    </row>
    <row r="60720" spans="16:30">
      <c r="P60720" s="6"/>
      <c r="AA60720" s="6"/>
      <c r="AC60720" s="6"/>
      <c r="AD60720" s="6"/>
    </row>
    <row r="60721" spans="16:30">
      <c r="P60721" s="6"/>
      <c r="AA60721" s="6"/>
      <c r="AC60721" s="6"/>
      <c r="AD60721" s="6"/>
    </row>
    <row r="60722" spans="16:30">
      <c r="P60722" s="6"/>
      <c r="AA60722" s="6"/>
      <c r="AC60722" s="6"/>
      <c r="AD60722" s="6"/>
    </row>
    <row r="60723" spans="16:30">
      <c r="P60723" s="6"/>
      <c r="AA60723" s="6"/>
      <c r="AC60723" s="6"/>
      <c r="AD60723" s="6"/>
    </row>
    <row r="60724" spans="16:30">
      <c r="P60724" s="6"/>
      <c r="AA60724" s="6"/>
      <c r="AC60724" s="6"/>
      <c r="AD60724" s="6"/>
    </row>
    <row r="60725" spans="16:30">
      <c r="P60725" s="6"/>
      <c r="AA60725" s="6"/>
      <c r="AC60725" s="6"/>
      <c r="AD60725" s="6"/>
    </row>
    <row r="60726" spans="16:30">
      <c r="P60726" s="6"/>
      <c r="AA60726" s="6"/>
      <c r="AC60726" s="6"/>
      <c r="AD60726" s="6"/>
    </row>
    <row r="60727" spans="16:30">
      <c r="P60727" s="6"/>
      <c r="AA60727" s="6"/>
      <c r="AC60727" s="6"/>
      <c r="AD60727" s="6"/>
    </row>
    <row r="60728" spans="16:30">
      <c r="P60728" s="6"/>
      <c r="AA60728" s="6"/>
      <c r="AC60728" s="6"/>
      <c r="AD60728" s="6"/>
    </row>
    <row r="60729" spans="16:30">
      <c r="P60729" s="6"/>
      <c r="AA60729" s="6"/>
      <c r="AC60729" s="6"/>
      <c r="AD60729" s="6"/>
    </row>
    <row r="60730" spans="16:30">
      <c r="P60730" s="6"/>
      <c r="AA60730" s="6"/>
      <c r="AC60730" s="6"/>
      <c r="AD60730" s="6"/>
    </row>
    <row r="60731" spans="16:30">
      <c r="P60731" s="6"/>
      <c r="AA60731" s="6"/>
      <c r="AC60731" s="6"/>
      <c r="AD60731" s="6"/>
    </row>
    <row r="60732" spans="16:30">
      <c r="P60732" s="6"/>
      <c r="AA60732" s="6"/>
      <c r="AC60732" s="6"/>
      <c r="AD60732" s="6"/>
    </row>
    <row r="60733" spans="16:30">
      <c r="P60733" s="6"/>
      <c r="AA60733" s="6"/>
      <c r="AC60733" s="6"/>
      <c r="AD60733" s="6"/>
    </row>
    <row r="60734" spans="16:30">
      <c r="P60734" s="6"/>
      <c r="AA60734" s="6"/>
      <c r="AC60734" s="6"/>
      <c r="AD60734" s="6"/>
    </row>
    <row r="60735" spans="16:30">
      <c r="P60735" s="6"/>
      <c r="AA60735" s="6"/>
      <c r="AC60735" s="6"/>
      <c r="AD60735" s="6"/>
    </row>
    <row r="60736" spans="16:30">
      <c r="P60736" s="6"/>
      <c r="AA60736" s="6"/>
      <c r="AC60736" s="6"/>
      <c r="AD60736" s="6"/>
    </row>
    <row r="60737" spans="16:30">
      <c r="P60737" s="6"/>
      <c r="AA60737" s="6"/>
      <c r="AC60737" s="6"/>
      <c r="AD60737" s="6"/>
    </row>
    <row r="60738" spans="16:30">
      <c r="P60738" s="6"/>
      <c r="AA60738" s="6"/>
      <c r="AC60738" s="6"/>
      <c r="AD60738" s="6"/>
    </row>
    <row r="60739" spans="16:30">
      <c r="P60739" s="6"/>
      <c r="AA60739" s="6"/>
      <c r="AC60739" s="6"/>
      <c r="AD60739" s="6"/>
    </row>
    <row r="60740" spans="16:30">
      <c r="P60740" s="6"/>
      <c r="AA60740" s="6"/>
      <c r="AC60740" s="6"/>
      <c r="AD60740" s="6"/>
    </row>
    <row r="60741" spans="16:30">
      <c r="P60741" s="6"/>
      <c r="AA60741" s="6"/>
      <c r="AC60741" s="6"/>
      <c r="AD60741" s="6"/>
    </row>
    <row r="60742" spans="16:30">
      <c r="P60742" s="6"/>
      <c r="AA60742" s="6"/>
      <c r="AC60742" s="6"/>
      <c r="AD60742" s="6"/>
    </row>
    <row r="60743" spans="16:30">
      <c r="P60743" s="6"/>
      <c r="AA60743" s="6"/>
      <c r="AC60743" s="6"/>
      <c r="AD60743" s="6"/>
    </row>
    <row r="60744" spans="16:30">
      <c r="P60744" s="6"/>
      <c r="AA60744" s="6"/>
      <c r="AC60744" s="6"/>
      <c r="AD60744" s="6"/>
    </row>
    <row r="60745" spans="16:30">
      <c r="P60745" s="6"/>
      <c r="AA60745" s="6"/>
      <c r="AC60745" s="6"/>
      <c r="AD60745" s="6"/>
    </row>
    <row r="60746" spans="16:30">
      <c r="P60746" s="6"/>
      <c r="AA60746" s="6"/>
      <c r="AC60746" s="6"/>
      <c r="AD60746" s="6"/>
    </row>
    <row r="60747" spans="16:30">
      <c r="P60747" s="6"/>
      <c r="AA60747" s="6"/>
      <c r="AC60747" s="6"/>
      <c r="AD60747" s="6"/>
    </row>
    <row r="60748" spans="16:30">
      <c r="P60748" s="6"/>
      <c r="AA60748" s="6"/>
      <c r="AC60748" s="6"/>
      <c r="AD60748" s="6"/>
    </row>
    <row r="60749" spans="16:30">
      <c r="P60749" s="6"/>
      <c r="AA60749" s="6"/>
      <c r="AC60749" s="6"/>
      <c r="AD60749" s="6"/>
    </row>
    <row r="60750" spans="16:30">
      <c r="P60750" s="6"/>
      <c r="AA60750" s="6"/>
      <c r="AC60750" s="6"/>
      <c r="AD60750" s="6"/>
    </row>
    <row r="60751" spans="16:30">
      <c r="P60751" s="6"/>
      <c r="AA60751" s="6"/>
      <c r="AC60751" s="6"/>
      <c r="AD60751" s="6"/>
    </row>
    <row r="60752" spans="16:30">
      <c r="P60752" s="6"/>
      <c r="AA60752" s="6"/>
      <c r="AC60752" s="6"/>
      <c r="AD60752" s="6"/>
    </row>
    <row r="60753" spans="16:30">
      <c r="P60753" s="6"/>
      <c r="AA60753" s="6"/>
      <c r="AC60753" s="6"/>
      <c r="AD60753" s="6"/>
    </row>
    <row r="60754" spans="16:30">
      <c r="P60754" s="6"/>
      <c r="AA60754" s="6"/>
      <c r="AC60754" s="6"/>
      <c r="AD60754" s="6"/>
    </row>
    <row r="60755" spans="16:30">
      <c r="P60755" s="6"/>
      <c r="AA60755" s="6"/>
      <c r="AC60755" s="6"/>
      <c r="AD60755" s="6"/>
    </row>
    <row r="60756" spans="16:30">
      <c r="P60756" s="6"/>
      <c r="AA60756" s="6"/>
      <c r="AC60756" s="6"/>
      <c r="AD60756" s="6"/>
    </row>
    <row r="60757" spans="16:30">
      <c r="P60757" s="6"/>
      <c r="AA60757" s="6"/>
      <c r="AC60757" s="6"/>
      <c r="AD60757" s="6"/>
    </row>
    <row r="60758" spans="16:30">
      <c r="P60758" s="6"/>
      <c r="AA60758" s="6"/>
      <c r="AC60758" s="6"/>
      <c r="AD60758" s="6"/>
    </row>
    <row r="60759" spans="16:30">
      <c r="P60759" s="6"/>
      <c r="AA60759" s="6"/>
      <c r="AC60759" s="6"/>
      <c r="AD60759" s="6"/>
    </row>
    <row r="60760" spans="16:30">
      <c r="P60760" s="6"/>
      <c r="AA60760" s="6"/>
      <c r="AC60760" s="6"/>
      <c r="AD60760" s="6"/>
    </row>
    <row r="60761" spans="16:30">
      <c r="P60761" s="6"/>
      <c r="AA60761" s="6"/>
      <c r="AC60761" s="6"/>
      <c r="AD60761" s="6"/>
    </row>
    <row r="60762" spans="16:30">
      <c r="P60762" s="6"/>
      <c r="AA60762" s="6"/>
      <c r="AC60762" s="6"/>
      <c r="AD60762" s="6"/>
    </row>
    <row r="60763" spans="16:30">
      <c r="P60763" s="6"/>
      <c r="AA60763" s="6"/>
      <c r="AC60763" s="6"/>
      <c r="AD60763" s="6"/>
    </row>
    <row r="60764" spans="16:30">
      <c r="P60764" s="6"/>
      <c r="AA60764" s="6"/>
      <c r="AC60764" s="6"/>
      <c r="AD60764" s="6"/>
    </row>
    <row r="60765" spans="16:30">
      <c r="P60765" s="6"/>
      <c r="AA60765" s="6"/>
      <c r="AC60765" s="6"/>
      <c r="AD60765" s="6"/>
    </row>
    <row r="60766" spans="16:30">
      <c r="P60766" s="6"/>
      <c r="AA60766" s="6"/>
      <c r="AC60766" s="6"/>
      <c r="AD60766" s="6"/>
    </row>
    <row r="60767" spans="16:30">
      <c r="P60767" s="6"/>
      <c r="AA60767" s="6"/>
      <c r="AC60767" s="6"/>
      <c r="AD60767" s="6"/>
    </row>
    <row r="60768" spans="16:30">
      <c r="P60768" s="6"/>
      <c r="AA60768" s="6"/>
      <c r="AC60768" s="6"/>
      <c r="AD60768" s="6"/>
    </row>
    <row r="60769" spans="16:30">
      <c r="P60769" s="6"/>
      <c r="AA60769" s="6"/>
      <c r="AC60769" s="6"/>
      <c r="AD60769" s="6"/>
    </row>
    <row r="60770" spans="16:30">
      <c r="P60770" s="6"/>
      <c r="AA60770" s="6"/>
      <c r="AC60770" s="6"/>
      <c r="AD60770" s="6"/>
    </row>
    <row r="60771" spans="16:30">
      <c r="P60771" s="6"/>
      <c r="AA60771" s="6"/>
      <c r="AC60771" s="6"/>
      <c r="AD60771" s="6"/>
    </row>
    <row r="60772" spans="16:30">
      <c r="P60772" s="6"/>
      <c r="AA60772" s="6"/>
      <c r="AC60772" s="6"/>
      <c r="AD60772" s="6"/>
    </row>
    <row r="60773" spans="16:30">
      <c r="P60773" s="6"/>
      <c r="AA60773" s="6"/>
      <c r="AC60773" s="6"/>
      <c r="AD60773" s="6"/>
    </row>
    <row r="60774" spans="16:30">
      <c r="P60774" s="6"/>
      <c r="AA60774" s="6"/>
      <c r="AC60774" s="6"/>
      <c r="AD60774" s="6"/>
    </row>
    <row r="60775" spans="16:30">
      <c r="P60775" s="6"/>
      <c r="AA60775" s="6"/>
      <c r="AC60775" s="6"/>
      <c r="AD60775" s="6"/>
    </row>
    <row r="60776" spans="16:30">
      <c r="P60776" s="6"/>
      <c r="AA60776" s="6"/>
      <c r="AC60776" s="6"/>
      <c r="AD60776" s="6"/>
    </row>
    <row r="60777" spans="16:30">
      <c r="P60777" s="6"/>
      <c r="AA60777" s="6"/>
      <c r="AC60777" s="6"/>
      <c r="AD60777" s="6"/>
    </row>
    <row r="60778" spans="16:30">
      <c r="P60778" s="6"/>
      <c r="AA60778" s="6"/>
      <c r="AC60778" s="6"/>
      <c r="AD60778" s="6"/>
    </row>
    <row r="60779" spans="16:30">
      <c r="P60779" s="6"/>
      <c r="AA60779" s="6"/>
      <c r="AC60779" s="6"/>
      <c r="AD60779" s="6"/>
    </row>
    <row r="60780" spans="16:30">
      <c r="P60780" s="6"/>
      <c r="AA60780" s="6"/>
      <c r="AC60780" s="6"/>
      <c r="AD60780" s="6"/>
    </row>
    <row r="60781" spans="16:30">
      <c r="P60781" s="6"/>
      <c r="AA60781" s="6"/>
      <c r="AC60781" s="6"/>
      <c r="AD60781" s="6"/>
    </row>
    <row r="60782" spans="16:30">
      <c r="P60782" s="6"/>
      <c r="AA60782" s="6"/>
      <c r="AC60782" s="6"/>
      <c r="AD60782" s="6"/>
    </row>
    <row r="60783" spans="16:30">
      <c r="P60783" s="6"/>
      <c r="AA60783" s="6"/>
      <c r="AC60783" s="6"/>
      <c r="AD60783" s="6"/>
    </row>
    <row r="60784" spans="16:30">
      <c r="P60784" s="6"/>
      <c r="AA60784" s="6"/>
      <c r="AC60784" s="6"/>
      <c r="AD60784" s="6"/>
    </row>
    <row r="60785" spans="16:30">
      <c r="P60785" s="6"/>
      <c r="AA60785" s="6"/>
      <c r="AC60785" s="6"/>
      <c r="AD60785" s="6"/>
    </row>
    <row r="60786" spans="16:30">
      <c r="P60786" s="6"/>
      <c r="AA60786" s="6"/>
      <c r="AC60786" s="6"/>
      <c r="AD60786" s="6"/>
    </row>
    <row r="60787" spans="16:30">
      <c r="P60787" s="6"/>
      <c r="AA60787" s="6"/>
      <c r="AC60787" s="6"/>
      <c r="AD60787" s="6"/>
    </row>
    <row r="60788" spans="16:30">
      <c r="P60788" s="6"/>
      <c r="AA60788" s="6"/>
      <c r="AC60788" s="6"/>
      <c r="AD60788" s="6"/>
    </row>
    <row r="60789" spans="16:30">
      <c r="P60789" s="6"/>
      <c r="AA60789" s="6"/>
      <c r="AC60789" s="6"/>
      <c r="AD60789" s="6"/>
    </row>
    <row r="60790" spans="16:30">
      <c r="P60790" s="6"/>
      <c r="AA60790" s="6"/>
      <c r="AC60790" s="6"/>
      <c r="AD60790" s="6"/>
    </row>
    <row r="60791" spans="16:30">
      <c r="P60791" s="6"/>
      <c r="AA60791" s="6"/>
      <c r="AC60791" s="6"/>
      <c r="AD60791" s="6"/>
    </row>
    <row r="60792" spans="16:30">
      <c r="P60792" s="6"/>
      <c r="AA60792" s="6"/>
      <c r="AC60792" s="6"/>
      <c r="AD60792" s="6"/>
    </row>
    <row r="60793" spans="16:30">
      <c r="P60793" s="6"/>
      <c r="AA60793" s="6"/>
      <c r="AC60793" s="6"/>
      <c r="AD60793" s="6"/>
    </row>
    <row r="60794" spans="16:30">
      <c r="P60794" s="6"/>
      <c r="AA60794" s="6"/>
      <c r="AC60794" s="6"/>
      <c r="AD60794" s="6"/>
    </row>
    <row r="60795" spans="16:30">
      <c r="P60795" s="6"/>
      <c r="AA60795" s="6"/>
      <c r="AC60795" s="6"/>
      <c r="AD60795" s="6"/>
    </row>
    <row r="60796" spans="16:30">
      <c r="P60796" s="6"/>
      <c r="AA60796" s="6"/>
      <c r="AC60796" s="6"/>
      <c r="AD60796" s="6"/>
    </row>
    <row r="60797" spans="16:30">
      <c r="P60797" s="6"/>
      <c r="AA60797" s="6"/>
      <c r="AC60797" s="6"/>
      <c r="AD60797" s="6"/>
    </row>
    <row r="60798" spans="16:30">
      <c r="P60798" s="6"/>
      <c r="AA60798" s="6"/>
      <c r="AC60798" s="6"/>
      <c r="AD60798" s="6"/>
    </row>
    <row r="60799" spans="16:30">
      <c r="P60799" s="6"/>
      <c r="AA60799" s="6"/>
      <c r="AC60799" s="6"/>
      <c r="AD60799" s="6"/>
    </row>
    <row r="60800" spans="16:30">
      <c r="P60800" s="6"/>
      <c r="AA60800" s="6"/>
      <c r="AC60800" s="6"/>
      <c r="AD60800" s="6"/>
    </row>
    <row r="60801" spans="16:30">
      <c r="P60801" s="6"/>
      <c r="AA60801" s="6"/>
      <c r="AC60801" s="6"/>
      <c r="AD60801" s="6"/>
    </row>
    <row r="60802" spans="16:30">
      <c r="P60802" s="6"/>
      <c r="AA60802" s="6"/>
      <c r="AC60802" s="6"/>
      <c r="AD60802" s="6"/>
    </row>
    <row r="60803" spans="16:30">
      <c r="P60803" s="6"/>
      <c r="AA60803" s="6"/>
      <c r="AC60803" s="6"/>
      <c r="AD60803" s="6"/>
    </row>
    <row r="60804" spans="16:30">
      <c r="P60804" s="6"/>
      <c r="AA60804" s="6"/>
      <c r="AC60804" s="6"/>
      <c r="AD60804" s="6"/>
    </row>
    <row r="60805" spans="16:30">
      <c r="P60805" s="6"/>
      <c r="AA60805" s="6"/>
      <c r="AC60805" s="6"/>
      <c r="AD60805" s="6"/>
    </row>
    <row r="60806" spans="16:30">
      <c r="P60806" s="6"/>
      <c r="AA60806" s="6"/>
      <c r="AC60806" s="6"/>
      <c r="AD60806" s="6"/>
    </row>
    <row r="60807" spans="16:30">
      <c r="P60807" s="6"/>
      <c r="AA60807" s="6"/>
      <c r="AC60807" s="6"/>
      <c r="AD60807" s="6"/>
    </row>
    <row r="60808" spans="16:30">
      <c r="P60808" s="6"/>
      <c r="AA60808" s="6"/>
      <c r="AC60808" s="6"/>
      <c r="AD60808" s="6"/>
    </row>
    <row r="60809" spans="16:30">
      <c r="P60809" s="6"/>
      <c r="AA60809" s="6"/>
      <c r="AC60809" s="6"/>
      <c r="AD60809" s="6"/>
    </row>
    <row r="60810" spans="16:30">
      <c r="P60810" s="6"/>
      <c r="AA60810" s="6"/>
      <c r="AC60810" s="6"/>
      <c r="AD60810" s="6"/>
    </row>
    <row r="60811" spans="16:30">
      <c r="P60811" s="6"/>
      <c r="AA60811" s="6"/>
      <c r="AC60811" s="6"/>
      <c r="AD60811" s="6"/>
    </row>
    <row r="60812" spans="16:30">
      <c r="P60812" s="6"/>
      <c r="AA60812" s="6"/>
      <c r="AC60812" s="6"/>
      <c r="AD60812" s="6"/>
    </row>
    <row r="60813" spans="16:30">
      <c r="P60813" s="6"/>
      <c r="AA60813" s="6"/>
      <c r="AC60813" s="6"/>
      <c r="AD60813" s="6"/>
    </row>
    <row r="60814" spans="16:30">
      <c r="P60814" s="6"/>
      <c r="AA60814" s="6"/>
      <c r="AC60814" s="6"/>
      <c r="AD60814" s="6"/>
    </row>
    <row r="60815" spans="16:30">
      <c r="P60815" s="6"/>
      <c r="AA60815" s="6"/>
      <c r="AC60815" s="6"/>
      <c r="AD60815" s="6"/>
    </row>
    <row r="60816" spans="16:30">
      <c r="P60816" s="6"/>
      <c r="AA60816" s="6"/>
      <c r="AC60816" s="6"/>
      <c r="AD60816" s="6"/>
    </row>
    <row r="60817" spans="16:30">
      <c r="P60817" s="6"/>
      <c r="AA60817" s="6"/>
      <c r="AC60817" s="6"/>
      <c r="AD60817" s="6"/>
    </row>
    <row r="60818" spans="16:30">
      <c r="P60818" s="6"/>
      <c r="AA60818" s="6"/>
      <c r="AC60818" s="6"/>
      <c r="AD60818" s="6"/>
    </row>
    <row r="60819" spans="16:30">
      <c r="P60819" s="6"/>
      <c r="AA60819" s="6"/>
      <c r="AC60819" s="6"/>
      <c r="AD60819" s="6"/>
    </row>
    <row r="60820" spans="16:30">
      <c r="P60820" s="6"/>
      <c r="AA60820" s="6"/>
      <c r="AC60820" s="6"/>
      <c r="AD60820" s="6"/>
    </row>
    <row r="60821" spans="16:30">
      <c r="P60821" s="6"/>
      <c r="AA60821" s="6"/>
      <c r="AC60821" s="6"/>
      <c r="AD60821" s="6"/>
    </row>
    <row r="60822" spans="16:30">
      <c r="P60822" s="6"/>
      <c r="AA60822" s="6"/>
      <c r="AC60822" s="6"/>
      <c r="AD60822" s="6"/>
    </row>
    <row r="60823" spans="16:30">
      <c r="P60823" s="6"/>
      <c r="AA60823" s="6"/>
      <c r="AC60823" s="6"/>
      <c r="AD60823" s="6"/>
    </row>
    <row r="60824" spans="16:30">
      <c r="P60824" s="6"/>
      <c r="AA60824" s="6"/>
      <c r="AC60824" s="6"/>
      <c r="AD60824" s="6"/>
    </row>
    <row r="60825" spans="16:30">
      <c r="P60825" s="6"/>
      <c r="AA60825" s="6"/>
      <c r="AC60825" s="6"/>
      <c r="AD60825" s="6"/>
    </row>
    <row r="60826" spans="16:30">
      <c r="P60826" s="6"/>
      <c r="AA60826" s="6"/>
      <c r="AC60826" s="6"/>
      <c r="AD60826" s="6"/>
    </row>
    <row r="60827" spans="16:30">
      <c r="P60827" s="6"/>
      <c r="AA60827" s="6"/>
      <c r="AC60827" s="6"/>
      <c r="AD60827" s="6"/>
    </row>
    <row r="60828" spans="16:30">
      <c r="P60828" s="6"/>
      <c r="AA60828" s="6"/>
      <c r="AC60828" s="6"/>
      <c r="AD60828" s="6"/>
    </row>
    <row r="60829" spans="16:30">
      <c r="P60829" s="6"/>
      <c r="AA60829" s="6"/>
      <c r="AC60829" s="6"/>
      <c r="AD60829" s="6"/>
    </row>
    <row r="60830" spans="16:30">
      <c r="P60830" s="6"/>
      <c r="AA60830" s="6"/>
      <c r="AC60830" s="6"/>
      <c r="AD60830" s="6"/>
    </row>
    <row r="60831" spans="16:30">
      <c r="P60831" s="6"/>
      <c r="AA60831" s="6"/>
      <c r="AC60831" s="6"/>
      <c r="AD60831" s="6"/>
    </row>
    <row r="60832" spans="16:30">
      <c r="P60832" s="6"/>
      <c r="AA60832" s="6"/>
      <c r="AC60832" s="6"/>
      <c r="AD60832" s="6"/>
    </row>
    <row r="60833" spans="16:30">
      <c r="P60833" s="6"/>
      <c r="AA60833" s="6"/>
      <c r="AC60833" s="6"/>
      <c r="AD60833" s="6"/>
    </row>
    <row r="60834" spans="16:30">
      <c r="P60834" s="6"/>
      <c r="AA60834" s="6"/>
      <c r="AC60834" s="6"/>
      <c r="AD60834" s="6"/>
    </row>
    <row r="60835" spans="16:30">
      <c r="P60835" s="6"/>
      <c r="AA60835" s="6"/>
      <c r="AC60835" s="6"/>
      <c r="AD60835" s="6"/>
    </row>
    <row r="60836" spans="16:30">
      <c r="P60836" s="6"/>
      <c r="AA60836" s="6"/>
      <c r="AC60836" s="6"/>
      <c r="AD60836" s="6"/>
    </row>
    <row r="60837" spans="16:30">
      <c r="P60837" s="6"/>
      <c r="AA60837" s="6"/>
      <c r="AC60837" s="6"/>
      <c r="AD60837" s="6"/>
    </row>
    <row r="60838" spans="16:30">
      <c r="P60838" s="6"/>
      <c r="AA60838" s="6"/>
      <c r="AC60838" s="6"/>
      <c r="AD60838" s="6"/>
    </row>
    <row r="60839" spans="16:30">
      <c r="P60839" s="6"/>
      <c r="AA60839" s="6"/>
      <c r="AC60839" s="6"/>
      <c r="AD60839" s="6"/>
    </row>
    <row r="60840" spans="16:30">
      <c r="P60840" s="6"/>
      <c r="AA60840" s="6"/>
      <c r="AC60840" s="6"/>
      <c r="AD60840" s="6"/>
    </row>
    <row r="60841" spans="16:30">
      <c r="P60841" s="6"/>
      <c r="AA60841" s="6"/>
      <c r="AC60841" s="6"/>
      <c r="AD60841" s="6"/>
    </row>
    <row r="60842" spans="16:30">
      <c r="P60842" s="6"/>
      <c r="AA60842" s="6"/>
      <c r="AC60842" s="6"/>
      <c r="AD60842" s="6"/>
    </row>
    <row r="60843" spans="16:30">
      <c r="P60843" s="6"/>
      <c r="AA60843" s="6"/>
      <c r="AC60843" s="6"/>
      <c r="AD60843" s="6"/>
    </row>
    <row r="60844" spans="16:30">
      <c r="P60844" s="6"/>
      <c r="AA60844" s="6"/>
      <c r="AC60844" s="6"/>
      <c r="AD60844" s="6"/>
    </row>
    <row r="60845" spans="16:30">
      <c r="P60845" s="6"/>
      <c r="AA60845" s="6"/>
      <c r="AC60845" s="6"/>
      <c r="AD60845" s="6"/>
    </row>
    <row r="60846" spans="16:30">
      <c r="P60846" s="6"/>
      <c r="AA60846" s="6"/>
      <c r="AC60846" s="6"/>
      <c r="AD60846" s="6"/>
    </row>
    <row r="60847" spans="16:30">
      <c r="P60847" s="6"/>
      <c r="AA60847" s="6"/>
      <c r="AC60847" s="6"/>
      <c r="AD60847" s="6"/>
    </row>
    <row r="60848" spans="16:30">
      <c r="P60848" s="6"/>
      <c r="AA60848" s="6"/>
      <c r="AC60848" s="6"/>
      <c r="AD60848" s="6"/>
    </row>
    <row r="60849" spans="16:30">
      <c r="P60849" s="6"/>
      <c r="AA60849" s="6"/>
      <c r="AC60849" s="6"/>
      <c r="AD60849" s="6"/>
    </row>
    <row r="60850" spans="16:30">
      <c r="P60850" s="6"/>
      <c r="AA60850" s="6"/>
      <c r="AC60850" s="6"/>
      <c r="AD60850" s="6"/>
    </row>
    <row r="60851" spans="16:30">
      <c r="P60851" s="6"/>
      <c r="AA60851" s="6"/>
      <c r="AC60851" s="6"/>
      <c r="AD60851" s="6"/>
    </row>
    <row r="60852" spans="16:30">
      <c r="P60852" s="6"/>
      <c r="AA60852" s="6"/>
      <c r="AC60852" s="6"/>
      <c r="AD60852" s="6"/>
    </row>
    <row r="60853" spans="16:30">
      <c r="P60853" s="6"/>
      <c r="AA60853" s="6"/>
      <c r="AC60853" s="6"/>
      <c r="AD60853" s="6"/>
    </row>
    <row r="60854" spans="16:30">
      <c r="P60854" s="6"/>
      <c r="AA60854" s="6"/>
      <c r="AC60854" s="6"/>
      <c r="AD60854" s="6"/>
    </row>
    <row r="60855" spans="16:30">
      <c r="P60855" s="6"/>
      <c r="AA60855" s="6"/>
      <c r="AC60855" s="6"/>
      <c r="AD60855" s="6"/>
    </row>
    <row r="60856" spans="16:30">
      <c r="P60856" s="6"/>
      <c r="AA60856" s="6"/>
      <c r="AC60856" s="6"/>
      <c r="AD60856" s="6"/>
    </row>
    <row r="60857" spans="16:30">
      <c r="P60857" s="6"/>
      <c r="AA60857" s="6"/>
      <c r="AC60857" s="6"/>
      <c r="AD60857" s="6"/>
    </row>
    <row r="60858" spans="16:30">
      <c r="P60858" s="6"/>
      <c r="AA60858" s="6"/>
      <c r="AC60858" s="6"/>
      <c r="AD60858" s="6"/>
    </row>
    <row r="60859" spans="16:30">
      <c r="P60859" s="6"/>
      <c r="AA60859" s="6"/>
      <c r="AC60859" s="6"/>
      <c r="AD60859" s="6"/>
    </row>
    <row r="60860" spans="16:30">
      <c r="P60860" s="6"/>
      <c r="AA60860" s="6"/>
      <c r="AC60860" s="6"/>
      <c r="AD60860" s="6"/>
    </row>
    <row r="60861" spans="16:30">
      <c r="P60861" s="6"/>
      <c r="AA60861" s="6"/>
      <c r="AC60861" s="6"/>
      <c r="AD60861" s="6"/>
    </row>
    <row r="60862" spans="16:30">
      <c r="P60862" s="6"/>
      <c r="AA60862" s="6"/>
      <c r="AC60862" s="6"/>
      <c r="AD60862" s="6"/>
    </row>
    <row r="60863" spans="16:30">
      <c r="P60863" s="6"/>
      <c r="AA60863" s="6"/>
      <c r="AC60863" s="6"/>
      <c r="AD60863" s="6"/>
    </row>
    <row r="60864" spans="16:30">
      <c r="P60864" s="6"/>
      <c r="AA60864" s="6"/>
      <c r="AC60864" s="6"/>
      <c r="AD60864" s="6"/>
    </row>
    <row r="60865" spans="16:30">
      <c r="P60865" s="6"/>
      <c r="AA60865" s="6"/>
      <c r="AC60865" s="6"/>
      <c r="AD60865" s="6"/>
    </row>
    <row r="60866" spans="16:30">
      <c r="P60866" s="6"/>
      <c r="AA60866" s="6"/>
      <c r="AC60866" s="6"/>
      <c r="AD60866" s="6"/>
    </row>
    <row r="60867" spans="16:30">
      <c r="P60867" s="6"/>
      <c r="AA60867" s="6"/>
      <c r="AC60867" s="6"/>
      <c r="AD60867" s="6"/>
    </row>
    <row r="60868" spans="16:30">
      <c r="P60868" s="6"/>
      <c r="AA60868" s="6"/>
      <c r="AC60868" s="6"/>
      <c r="AD60868" s="6"/>
    </row>
    <row r="60869" spans="16:30">
      <c r="P60869" s="6"/>
      <c r="AA60869" s="6"/>
      <c r="AC60869" s="6"/>
      <c r="AD60869" s="6"/>
    </row>
    <row r="60870" spans="16:30">
      <c r="P60870" s="6"/>
      <c r="AA60870" s="6"/>
      <c r="AC60870" s="6"/>
      <c r="AD60870" s="6"/>
    </row>
    <row r="60871" spans="16:30">
      <c r="P60871" s="6"/>
      <c r="AA60871" s="6"/>
      <c r="AC60871" s="6"/>
      <c r="AD60871" s="6"/>
    </row>
    <row r="60872" spans="16:30">
      <c r="P60872" s="6"/>
      <c r="AA60872" s="6"/>
      <c r="AC60872" s="6"/>
      <c r="AD60872" s="6"/>
    </row>
    <row r="60873" spans="16:30">
      <c r="P60873" s="6"/>
      <c r="AA60873" s="6"/>
      <c r="AC60873" s="6"/>
      <c r="AD60873" s="6"/>
    </row>
    <row r="60874" spans="16:30">
      <c r="P60874" s="6"/>
      <c r="AA60874" s="6"/>
      <c r="AC60874" s="6"/>
      <c r="AD60874" s="6"/>
    </row>
    <row r="60875" spans="16:30">
      <c r="P60875" s="6"/>
      <c r="AA60875" s="6"/>
      <c r="AC60875" s="6"/>
      <c r="AD60875" s="6"/>
    </row>
    <row r="60876" spans="16:30">
      <c r="P60876" s="6"/>
      <c r="AA60876" s="6"/>
      <c r="AC60876" s="6"/>
      <c r="AD60876" s="6"/>
    </row>
    <row r="60877" spans="16:30">
      <c r="P60877" s="6"/>
      <c r="AA60877" s="6"/>
      <c r="AC60877" s="6"/>
      <c r="AD60877" s="6"/>
    </row>
    <row r="60878" spans="16:30">
      <c r="P60878" s="6"/>
      <c r="AA60878" s="6"/>
      <c r="AC60878" s="6"/>
      <c r="AD60878" s="6"/>
    </row>
    <row r="60879" spans="16:30">
      <c r="P60879" s="6"/>
      <c r="AA60879" s="6"/>
      <c r="AC60879" s="6"/>
      <c r="AD60879" s="6"/>
    </row>
    <row r="60880" spans="16:30">
      <c r="P60880" s="6"/>
      <c r="AA60880" s="6"/>
      <c r="AC60880" s="6"/>
      <c r="AD60880" s="6"/>
    </row>
    <row r="60881" spans="16:30">
      <c r="P60881" s="6"/>
      <c r="AA60881" s="6"/>
      <c r="AC60881" s="6"/>
      <c r="AD60881" s="6"/>
    </row>
    <row r="60882" spans="16:30">
      <c r="P60882" s="6"/>
      <c r="AA60882" s="6"/>
      <c r="AC60882" s="6"/>
      <c r="AD60882" s="6"/>
    </row>
    <row r="60883" spans="16:30">
      <c r="P60883" s="6"/>
      <c r="AA60883" s="6"/>
      <c r="AC60883" s="6"/>
      <c r="AD60883" s="6"/>
    </row>
    <row r="60884" spans="16:30">
      <c r="P60884" s="6"/>
      <c r="AA60884" s="6"/>
      <c r="AC60884" s="6"/>
      <c r="AD60884" s="6"/>
    </row>
    <row r="60885" spans="16:30">
      <c r="P60885" s="6"/>
      <c r="AA60885" s="6"/>
      <c r="AC60885" s="6"/>
      <c r="AD60885" s="6"/>
    </row>
    <row r="60886" spans="16:30">
      <c r="P60886" s="6"/>
      <c r="AA60886" s="6"/>
      <c r="AC60886" s="6"/>
      <c r="AD60886" s="6"/>
    </row>
    <row r="60887" spans="16:30">
      <c r="P60887" s="6"/>
      <c r="AA60887" s="6"/>
      <c r="AC60887" s="6"/>
      <c r="AD60887" s="6"/>
    </row>
    <row r="60888" spans="16:30">
      <c r="P60888" s="6"/>
      <c r="AA60888" s="6"/>
      <c r="AC60888" s="6"/>
      <c r="AD60888" s="6"/>
    </row>
    <row r="60889" spans="16:30">
      <c r="P60889" s="6"/>
      <c r="AA60889" s="6"/>
      <c r="AC60889" s="6"/>
      <c r="AD60889" s="6"/>
    </row>
    <row r="60890" spans="16:30">
      <c r="P60890" s="6"/>
      <c r="AA60890" s="6"/>
      <c r="AC60890" s="6"/>
      <c r="AD60890" s="6"/>
    </row>
    <row r="60891" spans="16:30">
      <c r="P60891" s="6"/>
      <c r="AA60891" s="6"/>
      <c r="AC60891" s="6"/>
      <c r="AD60891" s="6"/>
    </row>
    <row r="60892" spans="16:30">
      <c r="P60892" s="6"/>
      <c r="AA60892" s="6"/>
      <c r="AC60892" s="6"/>
      <c r="AD60892" s="6"/>
    </row>
    <row r="60893" spans="16:30">
      <c r="P60893" s="6"/>
      <c r="AA60893" s="6"/>
      <c r="AC60893" s="6"/>
      <c r="AD60893" s="6"/>
    </row>
    <row r="60894" spans="16:30">
      <c r="P60894" s="6"/>
      <c r="AA60894" s="6"/>
      <c r="AC60894" s="6"/>
      <c r="AD60894" s="6"/>
    </row>
    <row r="60895" spans="16:30">
      <c r="P60895" s="6"/>
      <c r="AA60895" s="6"/>
      <c r="AC60895" s="6"/>
      <c r="AD60895" s="6"/>
    </row>
    <row r="60896" spans="16:30">
      <c r="P60896" s="6"/>
      <c r="AA60896" s="6"/>
      <c r="AC60896" s="6"/>
      <c r="AD60896" s="6"/>
    </row>
    <row r="60897" spans="16:30">
      <c r="P60897" s="6"/>
      <c r="AA60897" s="6"/>
      <c r="AC60897" s="6"/>
      <c r="AD60897" s="6"/>
    </row>
    <row r="60898" spans="16:30">
      <c r="P60898" s="6"/>
      <c r="AA60898" s="6"/>
      <c r="AC60898" s="6"/>
      <c r="AD60898" s="6"/>
    </row>
    <row r="60899" spans="16:30">
      <c r="P60899" s="6"/>
      <c r="AA60899" s="6"/>
      <c r="AC60899" s="6"/>
      <c r="AD60899" s="6"/>
    </row>
    <row r="60900" spans="16:30">
      <c r="P60900" s="6"/>
      <c r="AA60900" s="6"/>
      <c r="AC60900" s="6"/>
      <c r="AD60900" s="6"/>
    </row>
    <row r="60901" spans="16:30">
      <c r="P60901" s="6"/>
      <c r="AA60901" s="6"/>
      <c r="AC60901" s="6"/>
      <c r="AD60901" s="6"/>
    </row>
    <row r="60902" spans="16:30">
      <c r="P60902" s="6"/>
      <c r="AA60902" s="6"/>
      <c r="AC60902" s="6"/>
      <c r="AD60902" s="6"/>
    </row>
    <row r="60903" spans="16:30">
      <c r="P60903" s="6"/>
      <c r="AA60903" s="6"/>
      <c r="AC60903" s="6"/>
      <c r="AD60903" s="6"/>
    </row>
    <row r="60904" spans="16:30">
      <c r="P60904" s="6"/>
      <c r="AA60904" s="6"/>
      <c r="AC60904" s="6"/>
      <c r="AD60904" s="6"/>
    </row>
    <row r="60905" spans="16:30">
      <c r="P60905" s="6"/>
      <c r="AA60905" s="6"/>
      <c r="AC60905" s="6"/>
      <c r="AD60905" s="6"/>
    </row>
    <row r="60906" spans="16:30">
      <c r="P60906" s="6"/>
      <c r="AA60906" s="6"/>
      <c r="AC60906" s="6"/>
      <c r="AD60906" s="6"/>
    </row>
    <row r="60907" spans="16:30">
      <c r="P60907" s="6"/>
      <c r="AA60907" s="6"/>
      <c r="AC60907" s="6"/>
      <c r="AD60907" s="6"/>
    </row>
    <row r="60908" spans="16:30">
      <c r="P60908" s="6"/>
      <c r="AA60908" s="6"/>
      <c r="AC60908" s="6"/>
      <c r="AD60908" s="6"/>
    </row>
    <row r="60909" spans="16:30">
      <c r="P60909" s="6"/>
      <c r="AA60909" s="6"/>
      <c r="AC60909" s="6"/>
      <c r="AD60909" s="6"/>
    </row>
    <row r="60910" spans="16:30">
      <c r="P60910" s="6"/>
      <c r="AA60910" s="6"/>
      <c r="AC60910" s="6"/>
      <c r="AD60910" s="6"/>
    </row>
    <row r="60911" spans="16:30">
      <c r="P60911" s="6"/>
      <c r="AA60911" s="6"/>
      <c r="AC60911" s="6"/>
      <c r="AD60911" s="6"/>
    </row>
    <row r="60912" spans="16:30">
      <c r="P60912" s="6"/>
      <c r="AA60912" s="6"/>
      <c r="AC60912" s="6"/>
      <c r="AD60912" s="6"/>
    </row>
    <row r="60913" spans="16:30">
      <c r="P60913" s="6"/>
      <c r="AA60913" s="6"/>
      <c r="AC60913" s="6"/>
      <c r="AD60913" s="6"/>
    </row>
    <row r="60914" spans="16:30">
      <c r="P60914" s="6"/>
      <c r="AA60914" s="6"/>
      <c r="AC60914" s="6"/>
      <c r="AD60914" s="6"/>
    </row>
    <row r="60915" spans="16:30">
      <c r="P60915" s="6"/>
      <c r="AA60915" s="6"/>
      <c r="AC60915" s="6"/>
      <c r="AD60915" s="6"/>
    </row>
    <row r="60916" spans="16:30">
      <c r="P60916" s="6"/>
      <c r="AA60916" s="6"/>
      <c r="AC60916" s="6"/>
      <c r="AD60916" s="6"/>
    </row>
    <row r="60917" spans="16:30">
      <c r="P60917" s="6"/>
      <c r="AA60917" s="6"/>
      <c r="AC60917" s="6"/>
      <c r="AD60917" s="6"/>
    </row>
    <row r="60918" spans="16:30">
      <c r="P60918" s="6"/>
      <c r="AA60918" s="6"/>
      <c r="AC60918" s="6"/>
      <c r="AD60918" s="6"/>
    </row>
    <row r="60919" spans="16:30">
      <c r="P60919" s="6"/>
      <c r="AA60919" s="6"/>
      <c r="AC60919" s="6"/>
      <c r="AD60919" s="6"/>
    </row>
    <row r="60920" spans="16:30">
      <c r="P60920" s="6"/>
      <c r="AA60920" s="6"/>
      <c r="AC60920" s="6"/>
      <c r="AD60920" s="6"/>
    </row>
    <row r="60921" spans="16:30">
      <c r="P60921" s="6"/>
      <c r="AA60921" s="6"/>
      <c r="AC60921" s="6"/>
      <c r="AD60921" s="6"/>
    </row>
    <row r="60922" spans="16:30">
      <c r="P60922" s="6"/>
      <c r="AA60922" s="6"/>
      <c r="AC60922" s="6"/>
      <c r="AD60922" s="6"/>
    </row>
    <row r="60923" spans="16:30">
      <c r="P60923" s="6"/>
      <c r="AA60923" s="6"/>
      <c r="AC60923" s="6"/>
      <c r="AD60923" s="6"/>
    </row>
    <row r="60924" spans="16:30">
      <c r="P60924" s="6"/>
      <c r="AA60924" s="6"/>
      <c r="AC60924" s="6"/>
      <c r="AD60924" s="6"/>
    </row>
    <row r="60925" spans="16:30">
      <c r="P60925" s="6"/>
      <c r="AA60925" s="6"/>
      <c r="AC60925" s="6"/>
      <c r="AD60925" s="6"/>
    </row>
    <row r="60926" spans="16:30">
      <c r="P60926" s="6"/>
      <c r="AA60926" s="6"/>
      <c r="AC60926" s="6"/>
      <c r="AD60926" s="6"/>
    </row>
    <row r="60927" spans="16:30">
      <c r="P60927" s="6"/>
      <c r="AA60927" s="6"/>
      <c r="AC60927" s="6"/>
      <c r="AD60927" s="6"/>
    </row>
    <row r="60928" spans="16:30">
      <c r="P60928" s="6"/>
      <c r="AA60928" s="6"/>
      <c r="AC60928" s="6"/>
      <c r="AD60928" s="6"/>
    </row>
    <row r="60929" spans="16:30">
      <c r="P60929" s="6"/>
      <c r="AA60929" s="6"/>
      <c r="AC60929" s="6"/>
      <c r="AD60929" s="6"/>
    </row>
    <row r="60930" spans="16:30">
      <c r="P60930" s="6"/>
      <c r="AA60930" s="6"/>
      <c r="AC60930" s="6"/>
      <c r="AD60930" s="6"/>
    </row>
    <row r="60931" spans="16:30">
      <c r="P60931" s="6"/>
      <c r="AA60931" s="6"/>
      <c r="AC60931" s="6"/>
      <c r="AD60931" s="6"/>
    </row>
    <row r="60932" spans="16:30">
      <c r="P60932" s="6"/>
      <c r="AA60932" s="6"/>
      <c r="AC60932" s="6"/>
      <c r="AD60932" s="6"/>
    </row>
    <row r="60933" spans="16:30">
      <c r="P60933" s="6"/>
      <c r="AA60933" s="6"/>
      <c r="AC60933" s="6"/>
      <c r="AD60933" s="6"/>
    </row>
    <row r="60934" spans="16:30">
      <c r="P60934" s="6"/>
      <c r="AA60934" s="6"/>
      <c r="AC60934" s="6"/>
      <c r="AD60934" s="6"/>
    </row>
    <row r="60935" spans="16:30">
      <c r="P60935" s="6"/>
      <c r="AA60935" s="6"/>
      <c r="AC60935" s="6"/>
      <c r="AD60935" s="6"/>
    </row>
    <row r="60936" spans="16:30">
      <c r="P60936" s="6"/>
      <c r="AA60936" s="6"/>
      <c r="AC60936" s="6"/>
      <c r="AD60936" s="6"/>
    </row>
    <row r="60937" spans="16:30">
      <c r="P60937" s="6"/>
      <c r="AA60937" s="6"/>
      <c r="AC60937" s="6"/>
      <c r="AD60937" s="6"/>
    </row>
    <row r="60938" spans="16:30">
      <c r="P60938" s="6"/>
      <c r="AA60938" s="6"/>
      <c r="AC60938" s="6"/>
      <c r="AD60938" s="6"/>
    </row>
    <row r="60939" spans="16:30">
      <c r="P60939" s="6"/>
      <c r="AA60939" s="6"/>
      <c r="AC60939" s="6"/>
      <c r="AD60939" s="6"/>
    </row>
    <row r="60940" spans="16:30">
      <c r="P60940" s="6"/>
      <c r="AA60940" s="6"/>
      <c r="AC60940" s="6"/>
      <c r="AD60940" s="6"/>
    </row>
    <row r="60941" spans="16:30">
      <c r="P60941" s="6"/>
      <c r="AA60941" s="6"/>
      <c r="AC60941" s="6"/>
      <c r="AD60941" s="6"/>
    </row>
    <row r="60942" spans="16:30">
      <c r="P60942" s="6"/>
      <c r="AA60942" s="6"/>
      <c r="AC60942" s="6"/>
      <c r="AD60942" s="6"/>
    </row>
    <row r="60943" spans="16:30">
      <c r="P60943" s="6"/>
      <c r="AA60943" s="6"/>
      <c r="AC60943" s="6"/>
      <c r="AD60943" s="6"/>
    </row>
    <row r="60944" spans="16:30">
      <c r="P60944" s="6"/>
      <c r="AA60944" s="6"/>
      <c r="AC60944" s="6"/>
      <c r="AD60944" s="6"/>
    </row>
    <row r="60945" spans="16:30">
      <c r="P60945" s="6"/>
      <c r="AA60945" s="6"/>
      <c r="AC60945" s="6"/>
      <c r="AD60945" s="6"/>
    </row>
    <row r="60946" spans="16:30">
      <c r="P60946" s="6"/>
      <c r="AA60946" s="6"/>
      <c r="AC60946" s="6"/>
      <c r="AD60946" s="6"/>
    </row>
    <row r="60947" spans="16:30">
      <c r="P60947" s="6"/>
      <c r="AA60947" s="6"/>
      <c r="AC60947" s="6"/>
      <c r="AD60947" s="6"/>
    </row>
    <row r="60948" spans="16:30">
      <c r="P60948" s="6"/>
      <c r="AA60948" s="6"/>
      <c r="AC60948" s="6"/>
      <c r="AD60948" s="6"/>
    </row>
    <row r="60949" spans="16:30">
      <c r="P60949" s="6"/>
      <c r="AA60949" s="6"/>
      <c r="AC60949" s="6"/>
      <c r="AD60949" s="6"/>
    </row>
    <row r="60950" spans="16:30">
      <c r="P60950" s="6"/>
      <c r="AA60950" s="6"/>
      <c r="AC60950" s="6"/>
      <c r="AD60950" s="6"/>
    </row>
    <row r="60951" spans="16:30">
      <c r="P60951" s="6"/>
      <c r="AA60951" s="6"/>
      <c r="AC60951" s="6"/>
      <c r="AD60951" s="6"/>
    </row>
    <row r="60952" spans="16:30">
      <c r="P60952" s="6"/>
      <c r="AA60952" s="6"/>
      <c r="AC60952" s="6"/>
      <c r="AD60952" s="6"/>
    </row>
    <row r="60953" spans="16:30">
      <c r="P60953" s="6"/>
      <c r="AA60953" s="6"/>
      <c r="AC60953" s="6"/>
      <c r="AD60953" s="6"/>
    </row>
    <row r="60954" spans="16:30">
      <c r="P60954" s="6"/>
      <c r="AA60954" s="6"/>
      <c r="AC60954" s="6"/>
      <c r="AD60954" s="6"/>
    </row>
    <row r="60955" spans="16:30">
      <c r="P60955" s="6"/>
      <c r="AA60955" s="6"/>
      <c r="AC60955" s="6"/>
      <c r="AD60955" s="6"/>
    </row>
    <row r="60956" spans="16:30">
      <c r="P60956" s="6"/>
      <c r="AA60956" s="6"/>
      <c r="AC60956" s="6"/>
      <c r="AD60956" s="6"/>
    </row>
    <row r="60957" spans="16:30">
      <c r="P60957" s="6"/>
      <c r="AA60957" s="6"/>
      <c r="AC60957" s="6"/>
      <c r="AD60957" s="6"/>
    </row>
    <row r="60958" spans="16:30">
      <c r="P60958" s="6"/>
      <c r="AA60958" s="6"/>
      <c r="AC60958" s="6"/>
      <c r="AD60958" s="6"/>
    </row>
    <row r="60959" spans="16:30">
      <c r="P60959" s="6"/>
      <c r="AA60959" s="6"/>
      <c r="AC60959" s="6"/>
      <c r="AD60959" s="6"/>
    </row>
    <row r="60960" spans="16:30">
      <c r="P60960" s="6"/>
      <c r="AA60960" s="6"/>
      <c r="AC60960" s="6"/>
      <c r="AD60960" s="6"/>
    </row>
    <row r="60961" spans="16:30">
      <c r="P60961" s="6"/>
      <c r="AA60961" s="6"/>
      <c r="AC60961" s="6"/>
      <c r="AD60961" s="6"/>
    </row>
    <row r="60962" spans="16:30">
      <c r="P60962" s="6"/>
      <c r="AA60962" s="6"/>
      <c r="AC60962" s="6"/>
      <c r="AD60962" s="6"/>
    </row>
    <row r="60963" spans="16:30">
      <c r="P60963" s="6"/>
      <c r="AA60963" s="6"/>
      <c r="AC60963" s="6"/>
      <c r="AD60963" s="6"/>
    </row>
    <row r="60964" spans="16:30">
      <c r="P60964" s="6"/>
      <c r="AA60964" s="6"/>
      <c r="AC60964" s="6"/>
      <c r="AD60964" s="6"/>
    </row>
    <row r="60965" spans="16:30">
      <c r="P60965" s="6"/>
      <c r="AA60965" s="6"/>
      <c r="AC60965" s="6"/>
      <c r="AD60965" s="6"/>
    </row>
    <row r="60966" spans="16:30">
      <c r="P60966" s="6"/>
      <c r="AA60966" s="6"/>
      <c r="AC60966" s="6"/>
      <c r="AD60966" s="6"/>
    </row>
    <row r="60967" spans="16:30">
      <c r="P60967" s="6"/>
      <c r="AA60967" s="6"/>
      <c r="AC60967" s="6"/>
      <c r="AD60967" s="6"/>
    </row>
    <row r="60968" spans="16:30">
      <c r="P60968" s="6"/>
      <c r="AA60968" s="6"/>
      <c r="AC60968" s="6"/>
      <c r="AD60968" s="6"/>
    </row>
    <row r="60969" spans="16:30">
      <c r="P60969" s="6"/>
      <c r="AA60969" s="6"/>
      <c r="AC60969" s="6"/>
      <c r="AD60969" s="6"/>
    </row>
    <row r="60970" spans="16:30">
      <c r="P60970" s="6"/>
      <c r="AA60970" s="6"/>
      <c r="AC60970" s="6"/>
      <c r="AD60970" s="6"/>
    </row>
    <row r="60971" spans="16:30">
      <c r="P60971" s="6"/>
      <c r="AA60971" s="6"/>
      <c r="AC60971" s="6"/>
      <c r="AD60971" s="6"/>
    </row>
    <row r="60972" spans="16:30">
      <c r="P60972" s="6"/>
      <c r="AA60972" s="6"/>
      <c r="AC60972" s="6"/>
      <c r="AD60972" s="6"/>
    </row>
    <row r="60973" spans="16:30">
      <c r="P60973" s="6"/>
      <c r="AA60973" s="6"/>
      <c r="AC60973" s="6"/>
      <c r="AD60973" s="6"/>
    </row>
    <row r="60974" spans="16:30">
      <c r="P60974" s="6"/>
      <c r="AA60974" s="6"/>
      <c r="AC60974" s="6"/>
      <c r="AD60974" s="6"/>
    </row>
    <row r="60975" spans="16:30">
      <c r="P60975" s="6"/>
      <c r="AA60975" s="6"/>
      <c r="AC60975" s="6"/>
      <c r="AD60975" s="6"/>
    </row>
    <row r="60976" spans="16:30">
      <c r="P60976" s="6"/>
      <c r="AA60976" s="6"/>
      <c r="AC60976" s="6"/>
      <c r="AD60976" s="6"/>
    </row>
    <row r="60977" spans="16:30">
      <c r="P60977" s="6"/>
      <c r="AA60977" s="6"/>
      <c r="AC60977" s="6"/>
      <c r="AD60977" s="6"/>
    </row>
    <row r="60978" spans="16:30">
      <c r="P60978" s="6"/>
      <c r="AA60978" s="6"/>
      <c r="AC60978" s="6"/>
      <c r="AD60978" s="6"/>
    </row>
    <row r="60979" spans="16:30">
      <c r="P60979" s="6"/>
      <c r="AA60979" s="6"/>
      <c r="AC60979" s="6"/>
      <c r="AD60979" s="6"/>
    </row>
    <row r="60980" spans="16:30">
      <c r="P60980" s="6"/>
      <c r="AA60980" s="6"/>
      <c r="AC60980" s="6"/>
      <c r="AD60980" s="6"/>
    </row>
    <row r="60981" spans="16:30">
      <c r="P60981" s="6"/>
      <c r="AA60981" s="6"/>
      <c r="AC60981" s="6"/>
      <c r="AD60981" s="6"/>
    </row>
    <row r="60982" spans="16:30">
      <c r="P60982" s="6"/>
      <c r="AA60982" s="6"/>
      <c r="AC60982" s="6"/>
      <c r="AD60982" s="6"/>
    </row>
    <row r="60983" spans="16:30">
      <c r="P60983" s="6"/>
      <c r="AA60983" s="6"/>
      <c r="AC60983" s="6"/>
      <c r="AD60983" s="6"/>
    </row>
    <row r="60984" spans="16:30">
      <c r="P60984" s="6"/>
      <c r="AA60984" s="6"/>
      <c r="AC60984" s="6"/>
      <c r="AD60984" s="6"/>
    </row>
    <row r="60985" spans="16:30">
      <c r="P60985" s="6"/>
      <c r="AA60985" s="6"/>
      <c r="AC60985" s="6"/>
      <c r="AD60985" s="6"/>
    </row>
    <row r="60986" spans="16:30">
      <c r="P60986" s="6"/>
      <c r="AA60986" s="6"/>
      <c r="AC60986" s="6"/>
      <c r="AD60986" s="6"/>
    </row>
    <row r="60987" spans="16:30">
      <c r="P60987" s="6"/>
      <c r="AA60987" s="6"/>
      <c r="AC60987" s="6"/>
      <c r="AD60987" s="6"/>
    </row>
    <row r="60988" spans="16:30">
      <c r="P60988" s="6"/>
      <c r="AA60988" s="6"/>
      <c r="AC60988" s="6"/>
      <c r="AD60988" s="6"/>
    </row>
    <row r="60989" spans="16:30">
      <c r="P60989" s="6"/>
      <c r="AA60989" s="6"/>
      <c r="AC60989" s="6"/>
      <c r="AD60989" s="6"/>
    </row>
    <row r="60990" spans="16:30">
      <c r="P60990" s="6"/>
      <c r="AA60990" s="6"/>
      <c r="AC60990" s="6"/>
      <c r="AD60990" s="6"/>
    </row>
    <row r="60991" spans="16:30">
      <c r="P60991" s="6"/>
      <c r="AA60991" s="6"/>
      <c r="AC60991" s="6"/>
      <c r="AD60991" s="6"/>
    </row>
    <row r="60992" spans="16:30">
      <c r="P60992" s="6"/>
      <c r="AA60992" s="6"/>
      <c r="AC60992" s="6"/>
      <c r="AD60992" s="6"/>
    </row>
    <row r="60993" spans="16:30">
      <c r="P60993" s="6"/>
      <c r="AA60993" s="6"/>
      <c r="AC60993" s="6"/>
      <c r="AD60993" s="6"/>
    </row>
    <row r="60994" spans="16:30">
      <c r="P60994" s="6"/>
      <c r="AA60994" s="6"/>
      <c r="AC60994" s="6"/>
      <c r="AD60994" s="6"/>
    </row>
    <row r="60995" spans="16:30">
      <c r="P60995" s="6"/>
      <c r="AA60995" s="6"/>
      <c r="AC60995" s="6"/>
      <c r="AD60995" s="6"/>
    </row>
    <row r="60996" spans="16:30">
      <c r="P60996" s="6"/>
      <c r="AA60996" s="6"/>
      <c r="AC60996" s="6"/>
      <c r="AD60996" s="6"/>
    </row>
    <row r="60997" spans="16:30">
      <c r="P60997" s="6"/>
      <c r="AA60997" s="6"/>
      <c r="AC60997" s="6"/>
      <c r="AD60997" s="6"/>
    </row>
    <row r="60998" spans="16:30">
      <c r="P60998" s="6"/>
      <c r="AA60998" s="6"/>
      <c r="AC60998" s="6"/>
      <c r="AD60998" s="6"/>
    </row>
    <row r="60999" spans="16:30">
      <c r="P60999" s="6"/>
      <c r="AA60999" s="6"/>
      <c r="AC60999" s="6"/>
      <c r="AD60999" s="6"/>
    </row>
    <row r="61000" spans="16:30">
      <c r="P61000" s="6"/>
      <c r="AA61000" s="6"/>
      <c r="AC61000" s="6"/>
      <c r="AD61000" s="6"/>
    </row>
    <row r="61001" spans="16:30">
      <c r="P61001" s="6"/>
      <c r="AA61001" s="6"/>
      <c r="AC61001" s="6"/>
      <c r="AD61001" s="6"/>
    </row>
    <row r="61002" spans="16:30">
      <c r="P61002" s="6"/>
      <c r="AA61002" s="6"/>
      <c r="AC61002" s="6"/>
      <c r="AD61002" s="6"/>
    </row>
    <row r="61003" spans="16:30">
      <c r="P61003" s="6"/>
      <c r="AA61003" s="6"/>
      <c r="AC61003" s="6"/>
      <c r="AD61003" s="6"/>
    </row>
    <row r="61004" spans="16:30">
      <c r="P61004" s="6"/>
      <c r="AA61004" s="6"/>
      <c r="AC61004" s="6"/>
      <c r="AD61004" s="6"/>
    </row>
    <row r="61005" spans="16:30">
      <c r="P61005" s="6"/>
      <c r="AA61005" s="6"/>
      <c r="AC61005" s="6"/>
      <c r="AD61005" s="6"/>
    </row>
    <row r="61006" spans="16:30">
      <c r="P61006" s="6"/>
      <c r="AA61006" s="6"/>
      <c r="AC61006" s="6"/>
      <c r="AD61006" s="6"/>
    </row>
    <row r="61007" spans="16:30">
      <c r="P61007" s="6"/>
      <c r="AA61007" s="6"/>
      <c r="AC61007" s="6"/>
      <c r="AD61007" s="6"/>
    </row>
    <row r="61008" spans="16:30">
      <c r="P61008" s="6"/>
      <c r="AA61008" s="6"/>
      <c r="AC61008" s="6"/>
      <c r="AD61008" s="6"/>
    </row>
    <row r="61009" spans="16:30">
      <c r="P61009" s="6"/>
      <c r="AA61009" s="6"/>
      <c r="AC61009" s="6"/>
      <c r="AD61009" s="6"/>
    </row>
    <row r="61010" spans="16:30">
      <c r="P61010" s="6"/>
      <c r="AA61010" s="6"/>
      <c r="AC61010" s="6"/>
      <c r="AD61010" s="6"/>
    </row>
    <row r="61011" spans="16:30">
      <c r="P61011" s="6"/>
      <c r="AA61011" s="6"/>
      <c r="AC61011" s="6"/>
      <c r="AD61011" s="6"/>
    </row>
    <row r="61012" spans="16:30">
      <c r="P61012" s="6"/>
      <c r="AA61012" s="6"/>
      <c r="AC61012" s="6"/>
      <c r="AD61012" s="6"/>
    </row>
    <row r="61013" spans="16:30">
      <c r="P61013" s="6"/>
      <c r="AA61013" s="6"/>
      <c r="AC61013" s="6"/>
      <c r="AD61013" s="6"/>
    </row>
    <row r="61014" spans="16:30">
      <c r="P61014" s="6"/>
      <c r="AA61014" s="6"/>
      <c r="AC61014" s="6"/>
      <c r="AD61014" s="6"/>
    </row>
    <row r="61015" spans="16:30">
      <c r="P61015" s="6"/>
      <c r="AA61015" s="6"/>
      <c r="AC61015" s="6"/>
      <c r="AD61015" s="6"/>
    </row>
    <row r="61016" spans="16:30">
      <c r="P61016" s="6"/>
      <c r="AA61016" s="6"/>
      <c r="AC61016" s="6"/>
      <c r="AD61016" s="6"/>
    </row>
    <row r="61017" spans="16:30">
      <c r="P61017" s="6"/>
      <c r="AA61017" s="6"/>
      <c r="AC61017" s="6"/>
      <c r="AD61017" s="6"/>
    </row>
    <row r="61018" spans="16:30">
      <c r="P61018" s="6"/>
      <c r="AA61018" s="6"/>
      <c r="AC61018" s="6"/>
      <c r="AD61018" s="6"/>
    </row>
    <row r="61019" spans="16:30">
      <c r="P61019" s="6"/>
      <c r="AA61019" s="6"/>
      <c r="AC61019" s="6"/>
      <c r="AD61019" s="6"/>
    </row>
    <row r="61020" spans="16:30">
      <c r="P61020" s="6"/>
      <c r="AA61020" s="6"/>
      <c r="AC61020" s="6"/>
      <c r="AD61020" s="6"/>
    </row>
    <row r="61021" spans="16:30">
      <c r="P61021" s="6"/>
      <c r="AA61021" s="6"/>
      <c r="AC61021" s="6"/>
      <c r="AD61021" s="6"/>
    </row>
    <row r="61022" spans="16:30">
      <c r="P61022" s="6"/>
      <c r="AA61022" s="6"/>
      <c r="AC61022" s="6"/>
      <c r="AD61022" s="6"/>
    </row>
    <row r="61023" spans="16:30">
      <c r="P61023" s="6"/>
      <c r="AA61023" s="6"/>
      <c r="AC61023" s="6"/>
      <c r="AD61023" s="6"/>
    </row>
    <row r="61024" spans="16:30">
      <c r="P61024" s="6"/>
      <c r="AA61024" s="6"/>
      <c r="AC61024" s="6"/>
      <c r="AD61024" s="6"/>
    </row>
    <row r="61025" spans="16:30">
      <c r="P61025" s="6"/>
      <c r="AA61025" s="6"/>
      <c r="AC61025" s="6"/>
      <c r="AD61025" s="6"/>
    </row>
    <row r="61026" spans="16:30">
      <c r="P61026" s="6"/>
      <c r="AA61026" s="6"/>
      <c r="AC61026" s="6"/>
      <c r="AD61026" s="6"/>
    </row>
    <row r="61027" spans="16:30">
      <c r="P61027" s="6"/>
      <c r="AA61027" s="6"/>
      <c r="AC61027" s="6"/>
      <c r="AD61027" s="6"/>
    </row>
    <row r="61028" spans="16:30">
      <c r="P61028" s="6"/>
      <c r="AA61028" s="6"/>
      <c r="AC61028" s="6"/>
      <c r="AD61028" s="6"/>
    </row>
    <row r="61029" spans="16:30">
      <c r="P61029" s="6"/>
      <c r="AA61029" s="6"/>
      <c r="AC61029" s="6"/>
      <c r="AD61029" s="6"/>
    </row>
    <row r="61030" spans="16:30">
      <c r="P61030" s="6"/>
      <c r="AA61030" s="6"/>
      <c r="AC61030" s="6"/>
      <c r="AD61030" s="6"/>
    </row>
    <row r="61031" spans="16:30">
      <c r="P61031" s="6"/>
      <c r="AA61031" s="6"/>
      <c r="AC61031" s="6"/>
      <c r="AD61031" s="6"/>
    </row>
    <row r="61032" spans="16:30">
      <c r="P61032" s="6"/>
      <c r="AA61032" s="6"/>
      <c r="AC61032" s="6"/>
      <c r="AD61032" s="6"/>
    </row>
    <row r="61033" spans="16:30">
      <c r="P61033" s="6"/>
      <c r="AA61033" s="6"/>
      <c r="AC61033" s="6"/>
      <c r="AD61033" s="6"/>
    </row>
    <row r="61034" spans="16:30">
      <c r="P61034" s="6"/>
      <c r="AA61034" s="6"/>
      <c r="AC61034" s="6"/>
      <c r="AD61034" s="6"/>
    </row>
    <row r="61035" spans="16:30">
      <c r="P61035" s="6"/>
      <c r="AA61035" s="6"/>
      <c r="AC61035" s="6"/>
      <c r="AD61035" s="6"/>
    </row>
    <row r="61036" spans="16:30">
      <c r="P61036" s="6"/>
      <c r="AA61036" s="6"/>
      <c r="AC61036" s="6"/>
      <c r="AD61036" s="6"/>
    </row>
    <row r="61037" spans="16:30">
      <c r="P61037" s="6"/>
      <c r="AA61037" s="6"/>
      <c r="AC61037" s="6"/>
      <c r="AD61037" s="6"/>
    </row>
    <row r="61038" spans="16:30">
      <c r="P61038" s="6"/>
      <c r="AA61038" s="6"/>
      <c r="AC61038" s="6"/>
      <c r="AD61038" s="6"/>
    </row>
    <row r="61039" spans="16:30">
      <c r="P61039" s="6"/>
      <c r="AA61039" s="6"/>
      <c r="AC61039" s="6"/>
      <c r="AD61039" s="6"/>
    </row>
    <row r="61040" spans="16:30">
      <c r="P61040" s="6"/>
      <c r="AA61040" s="6"/>
      <c r="AC61040" s="6"/>
      <c r="AD61040" s="6"/>
    </row>
    <row r="61041" spans="16:30">
      <c r="P61041" s="6"/>
      <c r="AA61041" s="6"/>
      <c r="AC61041" s="6"/>
      <c r="AD61041" s="6"/>
    </row>
    <row r="61042" spans="16:30">
      <c r="P61042" s="6"/>
      <c r="AA61042" s="6"/>
      <c r="AC61042" s="6"/>
      <c r="AD61042" s="6"/>
    </row>
    <row r="61043" spans="16:30">
      <c r="P61043" s="6"/>
      <c r="AA61043" s="6"/>
      <c r="AC61043" s="6"/>
      <c r="AD61043" s="6"/>
    </row>
    <row r="61044" spans="16:30">
      <c r="P61044" s="6"/>
      <c r="AA61044" s="6"/>
      <c r="AC61044" s="6"/>
      <c r="AD61044" s="6"/>
    </row>
    <row r="61045" spans="16:30">
      <c r="P61045" s="6"/>
      <c r="AA61045" s="6"/>
      <c r="AC61045" s="6"/>
      <c r="AD61045" s="6"/>
    </row>
    <row r="61046" spans="16:30">
      <c r="P61046" s="6"/>
      <c r="AA61046" s="6"/>
      <c r="AC61046" s="6"/>
      <c r="AD61046" s="6"/>
    </row>
    <row r="61047" spans="16:30">
      <c r="P61047" s="6"/>
      <c r="AA61047" s="6"/>
      <c r="AC61047" s="6"/>
      <c r="AD61047" s="6"/>
    </row>
    <row r="61048" spans="16:30">
      <c r="P61048" s="6"/>
      <c r="AA61048" s="6"/>
      <c r="AC61048" s="6"/>
      <c r="AD61048" s="6"/>
    </row>
    <row r="61049" spans="16:30">
      <c r="P61049" s="6"/>
      <c r="AA61049" s="6"/>
      <c r="AC61049" s="6"/>
      <c r="AD61049" s="6"/>
    </row>
    <row r="61050" spans="16:30">
      <c r="P61050" s="6"/>
      <c r="AA61050" s="6"/>
      <c r="AC61050" s="6"/>
      <c r="AD61050" s="6"/>
    </row>
    <row r="61051" spans="16:30">
      <c r="P61051" s="6"/>
      <c r="AA61051" s="6"/>
      <c r="AC61051" s="6"/>
      <c r="AD61051" s="6"/>
    </row>
    <row r="61052" spans="16:30">
      <c r="P61052" s="6"/>
      <c r="AA61052" s="6"/>
      <c r="AC61052" s="6"/>
      <c r="AD61052" s="6"/>
    </row>
    <row r="61053" spans="16:30">
      <c r="P61053" s="6"/>
      <c r="AA61053" s="6"/>
      <c r="AC61053" s="6"/>
      <c r="AD61053" s="6"/>
    </row>
    <row r="61054" spans="16:30">
      <c r="P61054" s="6"/>
      <c r="AA61054" s="6"/>
      <c r="AC61054" s="6"/>
      <c r="AD61054" s="6"/>
    </row>
    <row r="61055" spans="16:30">
      <c r="P61055" s="6"/>
      <c r="AA61055" s="6"/>
      <c r="AC61055" s="6"/>
      <c r="AD61055" s="6"/>
    </row>
    <row r="61056" spans="16:30">
      <c r="P61056" s="6"/>
      <c r="AA61056" s="6"/>
      <c r="AC61056" s="6"/>
      <c r="AD61056" s="6"/>
    </row>
    <row r="61057" spans="16:30">
      <c r="P61057" s="6"/>
      <c r="AA61057" s="6"/>
      <c r="AC61057" s="6"/>
      <c r="AD61057" s="6"/>
    </row>
    <row r="61058" spans="16:30">
      <c r="P61058" s="6"/>
      <c r="AA61058" s="6"/>
      <c r="AC61058" s="6"/>
      <c r="AD61058" s="6"/>
    </row>
    <row r="61059" spans="16:30">
      <c r="P61059" s="6"/>
      <c r="AA61059" s="6"/>
      <c r="AC61059" s="6"/>
      <c r="AD61059" s="6"/>
    </row>
    <row r="61060" spans="16:30">
      <c r="P61060" s="6"/>
      <c r="AA61060" s="6"/>
      <c r="AC61060" s="6"/>
      <c r="AD61060" s="6"/>
    </row>
    <row r="61061" spans="16:30">
      <c r="P61061" s="6"/>
      <c r="AA61061" s="6"/>
      <c r="AC61061" s="6"/>
      <c r="AD61061" s="6"/>
    </row>
    <row r="61062" spans="16:30">
      <c r="P61062" s="6"/>
      <c r="AA61062" s="6"/>
      <c r="AC61062" s="6"/>
      <c r="AD61062" s="6"/>
    </row>
    <row r="61063" spans="16:30">
      <c r="P61063" s="6"/>
      <c r="AA61063" s="6"/>
      <c r="AC61063" s="6"/>
      <c r="AD61063" s="6"/>
    </row>
    <row r="61064" spans="16:30">
      <c r="P61064" s="6"/>
      <c r="AA61064" s="6"/>
      <c r="AC61064" s="6"/>
      <c r="AD61064" s="6"/>
    </row>
    <row r="61065" spans="16:30">
      <c r="P61065" s="6"/>
      <c r="AA61065" s="6"/>
      <c r="AC61065" s="6"/>
      <c r="AD61065" s="6"/>
    </row>
    <row r="61066" spans="16:30">
      <c r="P61066" s="6"/>
      <c r="AA61066" s="6"/>
      <c r="AC61066" s="6"/>
      <c r="AD61066" s="6"/>
    </row>
    <row r="61067" spans="16:30">
      <c r="P61067" s="6"/>
      <c r="AA61067" s="6"/>
      <c r="AC61067" s="6"/>
      <c r="AD61067" s="6"/>
    </row>
    <row r="61068" spans="16:30">
      <c r="P61068" s="6"/>
      <c r="AA61068" s="6"/>
      <c r="AC61068" s="6"/>
      <c r="AD61068" s="6"/>
    </row>
    <row r="61069" spans="16:30">
      <c r="P61069" s="6"/>
      <c r="AA61069" s="6"/>
      <c r="AC61069" s="6"/>
      <c r="AD61069" s="6"/>
    </row>
    <row r="61070" spans="16:30">
      <c r="P61070" s="6"/>
      <c r="AA61070" s="6"/>
      <c r="AC61070" s="6"/>
      <c r="AD61070" s="6"/>
    </row>
    <row r="61071" spans="16:30">
      <c r="P61071" s="6"/>
      <c r="AA61071" s="6"/>
      <c r="AC61071" s="6"/>
      <c r="AD61071" s="6"/>
    </row>
    <row r="61072" spans="16:30">
      <c r="P61072" s="6"/>
      <c r="AA61072" s="6"/>
      <c r="AC61072" s="6"/>
      <c r="AD61072" s="6"/>
    </row>
    <row r="61073" spans="16:30">
      <c r="P61073" s="6"/>
      <c r="AA61073" s="6"/>
      <c r="AC61073" s="6"/>
      <c r="AD61073" s="6"/>
    </row>
    <row r="61074" spans="16:30">
      <c r="P61074" s="6"/>
      <c r="AA61074" s="6"/>
      <c r="AC61074" s="6"/>
      <c r="AD61074" s="6"/>
    </row>
    <row r="61075" spans="16:30">
      <c r="P61075" s="6"/>
      <c r="AA61075" s="6"/>
      <c r="AC61075" s="6"/>
      <c r="AD61075" s="6"/>
    </row>
    <row r="61076" spans="16:30">
      <c r="P61076" s="6"/>
      <c r="AA61076" s="6"/>
      <c r="AC61076" s="6"/>
      <c r="AD61076" s="6"/>
    </row>
    <row r="61077" spans="16:30">
      <c r="P61077" s="6"/>
      <c r="AA61077" s="6"/>
      <c r="AC61077" s="6"/>
      <c r="AD61077" s="6"/>
    </row>
    <row r="61078" spans="16:30">
      <c r="P61078" s="6"/>
      <c r="AA61078" s="6"/>
      <c r="AC61078" s="6"/>
      <c r="AD61078" s="6"/>
    </row>
    <row r="61079" spans="16:30">
      <c r="P61079" s="6"/>
      <c r="AA61079" s="6"/>
      <c r="AC61079" s="6"/>
      <c r="AD61079" s="6"/>
    </row>
    <row r="61080" spans="16:30">
      <c r="P61080" s="6"/>
      <c r="AA61080" s="6"/>
      <c r="AC61080" s="6"/>
      <c r="AD61080" s="6"/>
    </row>
    <row r="61081" spans="16:30">
      <c r="P61081" s="6"/>
      <c r="AA61081" s="6"/>
      <c r="AC61081" s="6"/>
      <c r="AD61081" s="6"/>
    </row>
    <row r="61082" spans="16:30">
      <c r="P61082" s="6"/>
      <c r="AA61082" s="6"/>
      <c r="AC61082" s="6"/>
      <c r="AD61082" s="6"/>
    </row>
    <row r="61083" spans="16:30">
      <c r="P61083" s="6"/>
      <c r="AA61083" s="6"/>
      <c r="AC61083" s="6"/>
      <c r="AD61083" s="6"/>
    </row>
    <row r="61084" spans="16:30">
      <c r="P61084" s="6"/>
      <c r="AA61084" s="6"/>
      <c r="AC61084" s="6"/>
      <c r="AD61084" s="6"/>
    </row>
    <row r="61085" spans="16:30">
      <c r="P61085" s="6"/>
      <c r="AA61085" s="6"/>
      <c r="AC61085" s="6"/>
      <c r="AD61085" s="6"/>
    </row>
    <row r="61086" spans="16:30">
      <c r="P61086" s="6"/>
      <c r="AA61086" s="6"/>
      <c r="AC61086" s="6"/>
      <c r="AD61086" s="6"/>
    </row>
    <row r="61087" spans="16:30">
      <c r="P61087" s="6"/>
      <c r="AA61087" s="6"/>
      <c r="AC61087" s="6"/>
      <c r="AD61087" s="6"/>
    </row>
    <row r="61088" spans="16:30">
      <c r="P61088" s="6"/>
      <c r="AA61088" s="6"/>
      <c r="AC61088" s="6"/>
      <c r="AD61088" s="6"/>
    </row>
    <row r="61089" spans="16:30">
      <c r="P61089" s="6"/>
      <c r="AA61089" s="6"/>
      <c r="AC61089" s="6"/>
      <c r="AD61089" s="6"/>
    </row>
    <row r="61090" spans="16:30">
      <c r="P61090" s="6"/>
      <c r="AA61090" s="6"/>
      <c r="AC61090" s="6"/>
      <c r="AD61090" s="6"/>
    </row>
    <row r="61091" spans="16:30">
      <c r="P61091" s="6"/>
      <c r="AA61091" s="6"/>
      <c r="AC61091" s="6"/>
      <c r="AD61091" s="6"/>
    </row>
    <row r="61092" spans="16:30">
      <c r="P61092" s="6"/>
      <c r="AA61092" s="6"/>
      <c r="AC61092" s="6"/>
      <c r="AD61092" s="6"/>
    </row>
    <row r="61093" spans="16:30">
      <c r="P61093" s="6"/>
      <c r="AA61093" s="6"/>
      <c r="AC61093" s="6"/>
      <c r="AD61093" s="6"/>
    </row>
    <row r="61094" spans="16:30">
      <c r="P61094" s="6"/>
      <c r="AA61094" s="6"/>
      <c r="AC61094" s="6"/>
      <c r="AD61094" s="6"/>
    </row>
    <row r="61095" spans="16:30">
      <c r="P61095" s="6"/>
      <c r="AA61095" s="6"/>
      <c r="AC61095" s="6"/>
      <c r="AD61095" s="6"/>
    </row>
    <row r="61096" spans="16:30">
      <c r="P61096" s="6"/>
      <c r="AA61096" s="6"/>
      <c r="AC61096" s="6"/>
      <c r="AD61096" s="6"/>
    </row>
    <row r="61097" spans="16:30">
      <c r="P61097" s="6"/>
      <c r="AA61097" s="6"/>
      <c r="AC61097" s="6"/>
      <c r="AD61097" s="6"/>
    </row>
    <row r="61098" spans="16:30">
      <c r="P61098" s="6"/>
      <c r="AA61098" s="6"/>
      <c r="AC61098" s="6"/>
      <c r="AD61098" s="6"/>
    </row>
    <row r="61099" spans="16:30">
      <c r="P61099" s="6"/>
      <c r="AA61099" s="6"/>
      <c r="AC61099" s="6"/>
      <c r="AD61099" s="6"/>
    </row>
    <row r="61100" spans="16:30">
      <c r="P61100" s="6"/>
      <c r="AA61100" s="6"/>
      <c r="AC61100" s="6"/>
      <c r="AD61100" s="6"/>
    </row>
    <row r="61101" spans="16:30">
      <c r="P61101" s="6"/>
      <c r="AA61101" s="6"/>
      <c r="AC61101" s="6"/>
      <c r="AD61101" s="6"/>
    </row>
    <row r="61102" spans="16:30">
      <c r="P61102" s="6"/>
      <c r="AA61102" s="6"/>
      <c r="AC61102" s="6"/>
      <c r="AD61102" s="6"/>
    </row>
    <row r="61103" spans="16:30">
      <c r="P61103" s="6"/>
      <c r="AA61103" s="6"/>
      <c r="AC61103" s="6"/>
      <c r="AD61103" s="6"/>
    </row>
    <row r="61104" spans="16:30">
      <c r="P61104" s="6"/>
      <c r="AA61104" s="6"/>
      <c r="AC61104" s="6"/>
      <c r="AD61104" s="6"/>
    </row>
    <row r="61105" spans="16:30">
      <c r="P61105" s="6"/>
      <c r="AA61105" s="6"/>
      <c r="AC61105" s="6"/>
      <c r="AD61105" s="6"/>
    </row>
    <row r="61106" spans="16:30">
      <c r="P61106" s="6"/>
      <c r="AA61106" s="6"/>
      <c r="AC61106" s="6"/>
      <c r="AD61106" s="6"/>
    </row>
    <row r="61107" spans="16:30">
      <c r="P61107" s="6"/>
      <c r="AA61107" s="6"/>
      <c r="AC61107" s="6"/>
      <c r="AD61107" s="6"/>
    </row>
    <row r="61108" spans="16:30">
      <c r="P61108" s="6"/>
      <c r="AA61108" s="6"/>
      <c r="AC61108" s="6"/>
      <c r="AD61108" s="6"/>
    </row>
    <row r="61109" spans="16:30">
      <c r="P61109" s="6"/>
      <c r="AA61109" s="6"/>
      <c r="AC61109" s="6"/>
      <c r="AD61109" s="6"/>
    </row>
    <row r="61110" spans="16:30">
      <c r="P61110" s="6"/>
      <c r="AA61110" s="6"/>
      <c r="AC61110" s="6"/>
      <c r="AD61110" s="6"/>
    </row>
    <row r="61111" spans="16:30">
      <c r="P61111" s="6"/>
      <c r="AA61111" s="6"/>
      <c r="AC61111" s="6"/>
      <c r="AD61111" s="6"/>
    </row>
    <row r="61112" spans="16:30">
      <c r="P61112" s="6"/>
      <c r="AA61112" s="6"/>
      <c r="AC61112" s="6"/>
      <c r="AD61112" s="6"/>
    </row>
    <row r="61113" spans="16:30">
      <c r="P61113" s="6"/>
      <c r="AA61113" s="6"/>
      <c r="AC61113" s="6"/>
      <c r="AD61113" s="6"/>
    </row>
    <row r="61114" spans="16:30">
      <c r="P61114" s="6"/>
      <c r="AA61114" s="6"/>
      <c r="AC61114" s="6"/>
      <c r="AD61114" s="6"/>
    </row>
    <row r="61115" spans="16:30">
      <c r="P61115" s="6"/>
      <c r="AA61115" s="6"/>
      <c r="AC61115" s="6"/>
      <c r="AD61115" s="6"/>
    </row>
    <row r="61116" spans="16:30">
      <c r="P61116" s="6"/>
      <c r="AA61116" s="6"/>
      <c r="AC61116" s="6"/>
      <c r="AD61116" s="6"/>
    </row>
    <row r="61117" spans="16:30">
      <c r="P61117" s="6"/>
      <c r="AA61117" s="6"/>
      <c r="AC61117" s="6"/>
      <c r="AD61117" s="6"/>
    </row>
    <row r="61118" spans="16:30">
      <c r="P61118" s="6"/>
      <c r="AA61118" s="6"/>
      <c r="AC61118" s="6"/>
      <c r="AD61118" s="6"/>
    </row>
    <row r="61119" spans="16:30">
      <c r="P61119" s="6"/>
      <c r="AA61119" s="6"/>
      <c r="AC61119" s="6"/>
      <c r="AD61119" s="6"/>
    </row>
    <row r="61120" spans="16:30">
      <c r="P61120" s="6"/>
      <c r="AA61120" s="6"/>
      <c r="AC61120" s="6"/>
      <c r="AD61120" s="6"/>
    </row>
    <row r="61121" spans="16:30">
      <c r="P61121" s="6"/>
      <c r="AA61121" s="6"/>
      <c r="AC61121" s="6"/>
      <c r="AD61121" s="6"/>
    </row>
    <row r="61122" spans="16:30">
      <c r="P61122" s="6"/>
      <c r="AA61122" s="6"/>
      <c r="AC61122" s="6"/>
      <c r="AD61122" s="6"/>
    </row>
    <row r="61123" spans="16:30">
      <c r="P61123" s="6"/>
      <c r="AA61123" s="6"/>
      <c r="AC61123" s="6"/>
      <c r="AD61123" s="6"/>
    </row>
    <row r="61124" spans="16:30">
      <c r="P61124" s="6"/>
      <c r="AA61124" s="6"/>
      <c r="AC61124" s="6"/>
      <c r="AD61124" s="6"/>
    </row>
    <row r="61125" spans="16:30">
      <c r="P61125" s="6"/>
      <c r="AA61125" s="6"/>
      <c r="AC61125" s="6"/>
      <c r="AD61125" s="6"/>
    </row>
    <row r="61126" spans="16:30">
      <c r="P61126" s="6"/>
      <c r="AA61126" s="6"/>
      <c r="AC61126" s="6"/>
      <c r="AD61126" s="6"/>
    </row>
    <row r="61127" spans="16:30">
      <c r="P61127" s="6"/>
      <c r="AA61127" s="6"/>
      <c r="AC61127" s="6"/>
      <c r="AD61127" s="6"/>
    </row>
    <row r="61128" spans="16:30">
      <c r="P61128" s="6"/>
      <c r="AA61128" s="6"/>
      <c r="AC61128" s="6"/>
      <c r="AD61128" s="6"/>
    </row>
    <row r="61129" spans="16:30">
      <c r="P61129" s="6"/>
      <c r="AA61129" s="6"/>
      <c r="AC61129" s="6"/>
      <c r="AD61129" s="6"/>
    </row>
    <row r="61130" spans="16:30">
      <c r="P61130" s="6"/>
      <c r="AA61130" s="6"/>
      <c r="AC61130" s="6"/>
      <c r="AD61130" s="6"/>
    </row>
    <row r="61131" spans="16:30">
      <c r="P61131" s="6"/>
      <c r="AA61131" s="6"/>
      <c r="AC61131" s="6"/>
      <c r="AD61131" s="6"/>
    </row>
    <row r="61132" spans="16:30">
      <c r="P61132" s="6"/>
      <c r="AA61132" s="6"/>
      <c r="AC61132" s="6"/>
      <c r="AD61132" s="6"/>
    </row>
    <row r="61133" spans="16:30">
      <c r="P61133" s="6"/>
      <c r="AA61133" s="6"/>
      <c r="AC61133" s="6"/>
      <c r="AD61133" s="6"/>
    </row>
    <row r="61134" spans="16:30">
      <c r="P61134" s="6"/>
      <c r="AA61134" s="6"/>
      <c r="AC61134" s="6"/>
      <c r="AD61134" s="6"/>
    </row>
    <row r="61135" spans="16:30">
      <c r="P61135" s="6"/>
      <c r="AA61135" s="6"/>
      <c r="AC61135" s="6"/>
      <c r="AD61135" s="6"/>
    </row>
    <row r="61136" spans="16:30">
      <c r="P61136" s="6"/>
      <c r="AA61136" s="6"/>
      <c r="AC61136" s="6"/>
      <c r="AD61136" s="6"/>
    </row>
    <row r="61137" spans="16:30">
      <c r="P61137" s="6"/>
      <c r="AA61137" s="6"/>
      <c r="AC61137" s="6"/>
      <c r="AD61137" s="6"/>
    </row>
    <row r="61138" spans="16:30">
      <c r="P61138" s="6"/>
      <c r="AA61138" s="6"/>
      <c r="AC61138" s="6"/>
      <c r="AD61138" s="6"/>
    </row>
    <row r="61139" spans="16:30">
      <c r="P61139" s="6"/>
      <c r="AA61139" s="6"/>
      <c r="AC61139" s="6"/>
      <c r="AD61139" s="6"/>
    </row>
    <row r="61140" spans="16:30">
      <c r="P61140" s="6"/>
      <c r="AA61140" s="6"/>
      <c r="AC61140" s="6"/>
      <c r="AD61140" s="6"/>
    </row>
    <row r="61141" spans="16:30">
      <c r="P61141" s="6"/>
      <c r="AA61141" s="6"/>
      <c r="AC61141" s="6"/>
      <c r="AD61141" s="6"/>
    </row>
    <row r="61142" spans="16:30">
      <c r="P61142" s="6"/>
      <c r="AA61142" s="6"/>
      <c r="AC61142" s="6"/>
      <c r="AD61142" s="6"/>
    </row>
    <row r="61143" spans="16:30">
      <c r="P61143" s="6"/>
      <c r="AA61143" s="6"/>
      <c r="AC61143" s="6"/>
      <c r="AD61143" s="6"/>
    </row>
    <row r="61144" spans="16:30">
      <c r="P61144" s="6"/>
      <c r="AA61144" s="6"/>
      <c r="AC61144" s="6"/>
      <c r="AD61144" s="6"/>
    </row>
    <row r="61145" spans="16:30">
      <c r="P61145" s="6"/>
      <c r="AA61145" s="6"/>
      <c r="AC61145" s="6"/>
      <c r="AD61145" s="6"/>
    </row>
    <row r="61146" spans="16:30">
      <c r="P61146" s="6"/>
      <c r="AA61146" s="6"/>
      <c r="AC61146" s="6"/>
      <c r="AD61146" s="6"/>
    </row>
    <row r="61147" spans="16:30">
      <c r="P61147" s="6"/>
      <c r="AA61147" s="6"/>
      <c r="AC61147" s="6"/>
      <c r="AD61147" s="6"/>
    </row>
    <row r="61148" spans="16:30">
      <c r="P61148" s="6"/>
      <c r="AA61148" s="6"/>
      <c r="AC61148" s="6"/>
      <c r="AD61148" s="6"/>
    </row>
    <row r="61149" spans="16:30">
      <c r="P61149" s="6"/>
      <c r="AA61149" s="6"/>
      <c r="AC61149" s="6"/>
      <c r="AD61149" s="6"/>
    </row>
    <row r="61150" spans="16:30">
      <c r="P61150" s="6"/>
      <c r="AA61150" s="6"/>
      <c r="AC61150" s="6"/>
      <c r="AD61150" s="6"/>
    </row>
    <row r="61151" spans="16:30">
      <c r="P61151" s="6"/>
      <c r="AA61151" s="6"/>
      <c r="AC61151" s="6"/>
      <c r="AD61151" s="6"/>
    </row>
    <row r="61152" spans="16:30">
      <c r="P61152" s="6"/>
      <c r="AA61152" s="6"/>
      <c r="AC61152" s="6"/>
      <c r="AD61152" s="6"/>
    </row>
    <row r="61153" spans="16:30">
      <c r="P61153" s="6"/>
      <c r="AA61153" s="6"/>
      <c r="AC61153" s="6"/>
      <c r="AD61153" s="6"/>
    </row>
    <row r="61154" spans="16:30">
      <c r="P61154" s="6"/>
      <c r="AA61154" s="6"/>
      <c r="AC61154" s="6"/>
      <c r="AD61154" s="6"/>
    </row>
    <row r="61155" spans="16:30">
      <c r="P61155" s="6"/>
      <c r="AA61155" s="6"/>
      <c r="AC61155" s="6"/>
      <c r="AD61155" s="6"/>
    </row>
    <row r="61156" spans="16:30">
      <c r="P61156" s="6"/>
      <c r="AA61156" s="6"/>
      <c r="AC61156" s="6"/>
      <c r="AD61156" s="6"/>
    </row>
    <row r="61157" spans="16:30">
      <c r="P61157" s="6"/>
      <c r="AA61157" s="6"/>
      <c r="AC61157" s="6"/>
      <c r="AD61157" s="6"/>
    </row>
    <row r="61158" spans="16:30">
      <c r="P61158" s="6"/>
      <c r="AA61158" s="6"/>
      <c r="AC61158" s="6"/>
      <c r="AD61158" s="6"/>
    </row>
    <row r="61159" spans="16:30">
      <c r="P61159" s="6"/>
      <c r="AA61159" s="6"/>
      <c r="AC61159" s="6"/>
      <c r="AD61159" s="6"/>
    </row>
    <row r="61160" spans="16:30">
      <c r="P61160" s="6"/>
      <c r="AA61160" s="6"/>
      <c r="AC61160" s="6"/>
      <c r="AD61160" s="6"/>
    </row>
    <row r="61161" spans="16:30">
      <c r="P61161" s="6"/>
      <c r="AA61161" s="6"/>
      <c r="AC61161" s="6"/>
      <c r="AD61161" s="6"/>
    </row>
    <row r="61162" spans="16:30">
      <c r="P61162" s="6"/>
      <c r="AA61162" s="6"/>
      <c r="AC61162" s="6"/>
      <c r="AD61162" s="6"/>
    </row>
    <row r="61163" spans="16:30">
      <c r="P61163" s="6"/>
      <c r="AA61163" s="6"/>
      <c r="AC61163" s="6"/>
      <c r="AD61163" s="6"/>
    </row>
    <row r="61164" spans="16:30">
      <c r="P61164" s="6"/>
      <c r="AA61164" s="6"/>
      <c r="AC61164" s="6"/>
      <c r="AD61164" s="6"/>
    </row>
    <row r="61165" spans="16:30">
      <c r="P61165" s="6"/>
      <c r="AA61165" s="6"/>
      <c r="AC61165" s="6"/>
      <c r="AD61165" s="6"/>
    </row>
    <row r="61166" spans="16:30">
      <c r="P61166" s="6"/>
      <c r="AA61166" s="6"/>
      <c r="AC61166" s="6"/>
      <c r="AD61166" s="6"/>
    </row>
    <row r="61167" spans="16:30">
      <c r="P61167" s="6"/>
      <c r="AA61167" s="6"/>
      <c r="AC61167" s="6"/>
      <c r="AD61167" s="6"/>
    </row>
    <row r="61168" spans="16:30">
      <c r="P61168" s="6"/>
      <c r="AA61168" s="6"/>
      <c r="AC61168" s="6"/>
      <c r="AD61168" s="6"/>
    </row>
    <row r="61169" spans="16:30">
      <c r="P61169" s="6"/>
      <c r="AA61169" s="6"/>
      <c r="AC61169" s="6"/>
      <c r="AD61169" s="6"/>
    </row>
    <row r="61170" spans="16:30">
      <c r="P61170" s="6"/>
      <c r="AA61170" s="6"/>
      <c r="AC61170" s="6"/>
      <c r="AD61170" s="6"/>
    </row>
    <row r="61171" spans="16:30">
      <c r="P61171" s="6"/>
      <c r="AA61171" s="6"/>
      <c r="AC61171" s="6"/>
      <c r="AD61171" s="6"/>
    </row>
    <row r="61172" spans="16:30">
      <c r="P61172" s="6"/>
      <c r="AA61172" s="6"/>
      <c r="AC61172" s="6"/>
      <c r="AD61172" s="6"/>
    </row>
    <row r="61173" spans="16:30">
      <c r="P61173" s="6"/>
      <c r="AA61173" s="6"/>
      <c r="AC61173" s="6"/>
      <c r="AD61173" s="6"/>
    </row>
    <row r="61174" spans="16:30">
      <c r="P61174" s="6"/>
      <c r="AA61174" s="6"/>
      <c r="AC61174" s="6"/>
      <c r="AD61174" s="6"/>
    </row>
    <row r="61175" spans="16:30">
      <c r="P61175" s="6"/>
      <c r="AA61175" s="6"/>
      <c r="AC61175" s="6"/>
      <c r="AD61175" s="6"/>
    </row>
    <row r="61176" spans="16:30">
      <c r="P61176" s="6"/>
      <c r="AA61176" s="6"/>
      <c r="AC61176" s="6"/>
      <c r="AD61176" s="6"/>
    </row>
    <row r="61177" spans="16:30">
      <c r="P61177" s="6"/>
      <c r="AA61177" s="6"/>
      <c r="AC61177" s="6"/>
      <c r="AD61177" s="6"/>
    </row>
    <row r="61178" spans="16:30">
      <c r="P61178" s="6"/>
      <c r="AA61178" s="6"/>
      <c r="AC61178" s="6"/>
      <c r="AD61178" s="6"/>
    </row>
    <row r="61179" spans="16:30">
      <c r="P61179" s="6"/>
      <c r="AA61179" s="6"/>
      <c r="AC61179" s="6"/>
      <c r="AD61179" s="6"/>
    </row>
    <row r="61180" spans="16:30">
      <c r="P61180" s="6"/>
      <c r="AA61180" s="6"/>
      <c r="AC61180" s="6"/>
      <c r="AD61180" s="6"/>
    </row>
    <row r="61181" spans="16:30">
      <c r="P61181" s="6"/>
      <c r="AA61181" s="6"/>
      <c r="AC61181" s="6"/>
      <c r="AD61181" s="6"/>
    </row>
    <row r="61182" spans="16:30">
      <c r="P61182" s="6"/>
      <c r="AA61182" s="6"/>
      <c r="AC61182" s="6"/>
      <c r="AD61182" s="6"/>
    </row>
    <row r="61183" spans="16:30">
      <c r="P61183" s="6"/>
      <c r="AA61183" s="6"/>
      <c r="AC61183" s="6"/>
      <c r="AD61183" s="6"/>
    </row>
    <row r="61184" spans="16:30">
      <c r="P61184" s="6"/>
      <c r="AA61184" s="6"/>
      <c r="AC61184" s="6"/>
      <c r="AD61184" s="6"/>
    </row>
    <row r="61185" spans="16:30">
      <c r="P61185" s="6"/>
      <c r="AA61185" s="6"/>
      <c r="AC61185" s="6"/>
      <c r="AD61185" s="6"/>
    </row>
    <row r="61186" spans="16:30">
      <c r="P61186" s="6"/>
      <c r="AA61186" s="6"/>
      <c r="AC61186" s="6"/>
      <c r="AD61186" s="6"/>
    </row>
    <row r="61187" spans="16:30">
      <c r="P61187" s="6"/>
      <c r="AA61187" s="6"/>
      <c r="AC61187" s="6"/>
      <c r="AD61187" s="6"/>
    </row>
    <row r="61188" spans="16:30">
      <c r="P61188" s="6"/>
      <c r="AA61188" s="6"/>
      <c r="AC61188" s="6"/>
      <c r="AD61188" s="6"/>
    </row>
    <row r="61189" spans="16:30">
      <c r="P61189" s="6"/>
      <c r="AA61189" s="6"/>
      <c r="AC61189" s="6"/>
      <c r="AD61189" s="6"/>
    </row>
    <row r="61190" spans="16:30">
      <c r="P61190" s="6"/>
      <c r="AA61190" s="6"/>
      <c r="AC61190" s="6"/>
      <c r="AD61190" s="6"/>
    </row>
    <row r="61191" spans="16:30">
      <c r="P61191" s="6"/>
      <c r="AA61191" s="6"/>
      <c r="AC61191" s="6"/>
      <c r="AD61191" s="6"/>
    </row>
    <row r="61192" spans="16:30">
      <c r="P61192" s="6"/>
      <c r="AA61192" s="6"/>
      <c r="AC61192" s="6"/>
      <c r="AD61192" s="6"/>
    </row>
    <row r="61193" spans="16:30">
      <c r="P61193" s="6"/>
      <c r="AA61193" s="6"/>
      <c r="AC61193" s="6"/>
      <c r="AD61193" s="6"/>
    </row>
    <row r="61194" spans="16:30">
      <c r="P61194" s="6"/>
      <c r="AA61194" s="6"/>
      <c r="AC61194" s="6"/>
      <c r="AD61194" s="6"/>
    </row>
    <row r="61195" spans="16:30">
      <c r="P61195" s="6"/>
      <c r="AA61195" s="6"/>
      <c r="AC61195" s="6"/>
      <c r="AD61195" s="6"/>
    </row>
    <row r="61196" spans="16:30">
      <c r="P61196" s="6"/>
      <c r="AA61196" s="6"/>
      <c r="AC61196" s="6"/>
      <c r="AD61196" s="6"/>
    </row>
    <row r="61197" spans="16:30">
      <c r="P61197" s="6"/>
      <c r="AA61197" s="6"/>
      <c r="AC61197" s="6"/>
      <c r="AD61197" s="6"/>
    </row>
    <row r="61198" spans="16:30">
      <c r="P61198" s="6"/>
      <c r="AA61198" s="6"/>
      <c r="AC61198" s="6"/>
      <c r="AD61198" s="6"/>
    </row>
    <row r="61199" spans="16:30">
      <c r="P61199" s="6"/>
      <c r="AA61199" s="6"/>
      <c r="AC61199" s="6"/>
      <c r="AD61199" s="6"/>
    </row>
    <row r="61200" spans="16:30">
      <c r="P61200" s="6"/>
      <c r="AA61200" s="6"/>
      <c r="AC61200" s="6"/>
      <c r="AD61200" s="6"/>
    </row>
    <row r="61201" spans="16:30">
      <c r="P61201" s="6"/>
      <c r="AA61201" s="6"/>
      <c r="AC61201" s="6"/>
      <c r="AD61201" s="6"/>
    </row>
    <row r="61202" spans="16:30">
      <c r="P61202" s="6"/>
      <c r="AA61202" s="6"/>
      <c r="AC61202" s="6"/>
      <c r="AD61202" s="6"/>
    </row>
    <row r="61203" spans="16:30">
      <c r="P61203" s="6"/>
      <c r="AA61203" s="6"/>
      <c r="AC61203" s="6"/>
      <c r="AD61203" s="6"/>
    </row>
    <row r="61204" spans="16:30">
      <c r="P61204" s="6"/>
      <c r="AA61204" s="6"/>
      <c r="AC61204" s="6"/>
      <c r="AD61204" s="6"/>
    </row>
    <row r="61205" spans="16:30">
      <c r="P61205" s="6"/>
      <c r="AA61205" s="6"/>
      <c r="AC61205" s="6"/>
      <c r="AD61205" s="6"/>
    </row>
    <row r="61206" spans="16:30">
      <c r="P61206" s="6"/>
      <c r="AA61206" s="6"/>
      <c r="AC61206" s="6"/>
      <c r="AD61206" s="6"/>
    </row>
    <row r="61207" spans="16:30">
      <c r="P61207" s="6"/>
      <c r="AA61207" s="6"/>
      <c r="AC61207" s="6"/>
      <c r="AD61207" s="6"/>
    </row>
    <row r="61208" spans="16:30">
      <c r="P61208" s="6"/>
      <c r="AA61208" s="6"/>
      <c r="AC61208" s="6"/>
      <c r="AD61208" s="6"/>
    </row>
    <row r="61209" spans="16:30">
      <c r="P61209" s="6"/>
      <c r="AA61209" s="6"/>
      <c r="AC61209" s="6"/>
      <c r="AD61209" s="6"/>
    </row>
    <row r="61210" spans="16:30">
      <c r="P61210" s="6"/>
      <c r="AA61210" s="6"/>
      <c r="AC61210" s="6"/>
      <c r="AD61210" s="6"/>
    </row>
    <row r="61211" spans="16:30">
      <c r="P61211" s="6"/>
      <c r="AA61211" s="6"/>
      <c r="AC61211" s="6"/>
      <c r="AD61211" s="6"/>
    </row>
    <row r="61212" spans="16:30">
      <c r="P61212" s="6"/>
      <c r="AA61212" s="6"/>
      <c r="AC61212" s="6"/>
      <c r="AD61212" s="6"/>
    </row>
    <row r="61213" spans="16:30">
      <c r="P61213" s="6"/>
      <c r="AA61213" s="6"/>
      <c r="AC61213" s="6"/>
      <c r="AD61213" s="6"/>
    </row>
    <row r="61214" spans="16:30">
      <c r="P61214" s="6"/>
      <c r="AA61214" s="6"/>
      <c r="AC61214" s="6"/>
      <c r="AD61214" s="6"/>
    </row>
    <row r="61215" spans="16:30">
      <c r="P61215" s="6"/>
      <c r="AA61215" s="6"/>
      <c r="AC61215" s="6"/>
      <c r="AD61215" s="6"/>
    </row>
    <row r="61216" spans="16:30">
      <c r="P61216" s="6"/>
      <c r="AA61216" s="6"/>
      <c r="AC61216" s="6"/>
      <c r="AD61216" s="6"/>
    </row>
    <row r="61217" spans="16:30">
      <c r="P61217" s="6"/>
      <c r="AA61217" s="6"/>
      <c r="AC61217" s="6"/>
      <c r="AD61217" s="6"/>
    </row>
    <row r="61218" spans="16:30">
      <c r="P61218" s="6"/>
      <c r="AA61218" s="6"/>
      <c r="AC61218" s="6"/>
      <c r="AD61218" s="6"/>
    </row>
    <row r="61219" spans="16:30">
      <c r="P61219" s="6"/>
      <c r="AA61219" s="6"/>
      <c r="AC61219" s="6"/>
      <c r="AD61219" s="6"/>
    </row>
    <row r="61220" spans="16:30">
      <c r="P61220" s="6"/>
      <c r="AA61220" s="6"/>
      <c r="AC61220" s="6"/>
      <c r="AD61220" s="6"/>
    </row>
    <row r="61221" spans="16:30">
      <c r="P61221" s="6"/>
      <c r="AA61221" s="6"/>
      <c r="AC61221" s="6"/>
      <c r="AD61221" s="6"/>
    </row>
    <row r="61222" spans="16:30">
      <c r="P61222" s="6"/>
      <c r="AA61222" s="6"/>
      <c r="AC61222" s="6"/>
      <c r="AD61222" s="6"/>
    </row>
    <row r="61223" spans="16:30">
      <c r="P61223" s="6"/>
      <c r="AA61223" s="6"/>
      <c r="AC61223" s="6"/>
      <c r="AD61223" s="6"/>
    </row>
    <row r="61224" spans="16:30">
      <c r="P61224" s="6"/>
      <c r="AA61224" s="6"/>
      <c r="AC61224" s="6"/>
      <c r="AD61224" s="6"/>
    </row>
    <row r="61225" spans="16:30">
      <c r="P61225" s="6"/>
      <c r="AA61225" s="6"/>
      <c r="AC61225" s="6"/>
      <c r="AD61225" s="6"/>
    </row>
    <row r="61226" spans="16:30">
      <c r="P61226" s="6"/>
      <c r="AA61226" s="6"/>
      <c r="AC61226" s="6"/>
      <c r="AD61226" s="6"/>
    </row>
    <row r="61227" spans="16:30">
      <c r="P61227" s="6"/>
      <c r="AA61227" s="6"/>
      <c r="AC61227" s="6"/>
      <c r="AD61227" s="6"/>
    </row>
    <row r="61228" spans="16:30">
      <c r="P61228" s="6"/>
      <c r="AA61228" s="6"/>
      <c r="AC61228" s="6"/>
      <c r="AD61228" s="6"/>
    </row>
    <row r="61229" spans="16:30">
      <c r="P61229" s="6"/>
      <c r="AA61229" s="6"/>
      <c r="AC61229" s="6"/>
      <c r="AD61229" s="6"/>
    </row>
    <row r="61230" spans="16:30">
      <c r="P61230" s="6"/>
      <c r="AA61230" s="6"/>
      <c r="AC61230" s="6"/>
      <c r="AD61230" s="6"/>
    </row>
    <row r="61231" spans="16:30">
      <c r="P61231" s="6"/>
      <c r="AA61231" s="6"/>
      <c r="AC61231" s="6"/>
      <c r="AD61231" s="6"/>
    </row>
    <row r="61232" spans="16:30">
      <c r="P61232" s="6"/>
      <c r="AA61232" s="6"/>
      <c r="AC61232" s="6"/>
      <c r="AD61232" s="6"/>
    </row>
    <row r="61233" spans="16:30">
      <c r="P61233" s="6"/>
      <c r="AA61233" s="6"/>
      <c r="AC61233" s="6"/>
      <c r="AD61233" s="6"/>
    </row>
    <row r="61234" spans="16:30">
      <c r="P61234" s="6"/>
      <c r="AA61234" s="6"/>
      <c r="AC61234" s="6"/>
      <c r="AD61234" s="6"/>
    </row>
    <row r="61235" spans="16:30">
      <c r="P61235" s="6"/>
      <c r="AA61235" s="6"/>
      <c r="AC61235" s="6"/>
      <c r="AD61235" s="6"/>
    </row>
    <row r="61236" spans="16:30">
      <c r="P61236" s="6"/>
      <c r="AA61236" s="6"/>
      <c r="AC61236" s="6"/>
      <c r="AD61236" s="6"/>
    </row>
    <row r="61237" spans="16:30">
      <c r="P61237" s="6"/>
      <c r="AA61237" s="6"/>
      <c r="AC61237" s="6"/>
      <c r="AD61237" s="6"/>
    </row>
    <row r="61238" spans="16:30">
      <c r="P61238" s="6"/>
      <c r="AA61238" s="6"/>
      <c r="AC61238" s="6"/>
      <c r="AD61238" s="6"/>
    </row>
    <row r="61239" spans="16:30">
      <c r="P61239" s="6"/>
      <c r="AA61239" s="6"/>
      <c r="AC61239" s="6"/>
      <c r="AD61239" s="6"/>
    </row>
    <row r="61240" spans="16:30">
      <c r="P61240" s="6"/>
      <c r="AA61240" s="6"/>
      <c r="AC61240" s="6"/>
      <c r="AD61240" s="6"/>
    </row>
    <row r="61241" spans="16:30">
      <c r="P61241" s="6"/>
      <c r="AA61241" s="6"/>
      <c r="AC61241" s="6"/>
      <c r="AD61241" s="6"/>
    </row>
    <row r="61242" spans="16:30">
      <c r="P61242" s="6"/>
      <c r="AA61242" s="6"/>
      <c r="AC61242" s="6"/>
      <c r="AD61242" s="6"/>
    </row>
    <row r="61243" spans="16:30">
      <c r="P61243" s="6"/>
      <c r="AA61243" s="6"/>
      <c r="AC61243" s="6"/>
      <c r="AD61243" s="6"/>
    </row>
    <row r="61244" spans="16:30">
      <c r="P61244" s="6"/>
      <c r="AA61244" s="6"/>
      <c r="AC61244" s="6"/>
      <c r="AD61244" s="6"/>
    </row>
    <row r="61245" spans="16:30">
      <c r="P61245" s="6"/>
      <c r="AA61245" s="6"/>
      <c r="AC61245" s="6"/>
      <c r="AD61245" s="6"/>
    </row>
    <row r="61246" spans="16:30">
      <c r="P61246" s="6"/>
      <c r="AA61246" s="6"/>
      <c r="AC61246" s="6"/>
      <c r="AD61246" s="6"/>
    </row>
    <row r="61247" spans="16:30">
      <c r="P61247" s="6"/>
      <c r="AA61247" s="6"/>
      <c r="AC61247" s="6"/>
      <c r="AD61247" s="6"/>
    </row>
    <row r="61248" spans="16:30">
      <c r="P61248" s="6"/>
      <c r="AA61248" s="6"/>
      <c r="AC61248" s="6"/>
      <c r="AD61248" s="6"/>
    </row>
    <row r="61249" spans="16:30">
      <c r="P61249" s="6"/>
      <c r="AA61249" s="6"/>
      <c r="AC61249" s="6"/>
      <c r="AD61249" s="6"/>
    </row>
    <row r="61250" spans="16:30">
      <c r="P61250" s="6"/>
      <c r="AA61250" s="6"/>
      <c r="AC61250" s="6"/>
      <c r="AD61250" s="6"/>
    </row>
    <row r="61251" spans="16:30">
      <c r="P61251" s="6"/>
      <c r="AA61251" s="6"/>
      <c r="AC61251" s="6"/>
      <c r="AD61251" s="6"/>
    </row>
    <row r="61252" spans="16:30">
      <c r="P61252" s="6"/>
      <c r="AA61252" s="6"/>
      <c r="AC61252" s="6"/>
      <c r="AD61252" s="6"/>
    </row>
    <row r="61253" spans="16:30">
      <c r="P61253" s="6"/>
      <c r="AA61253" s="6"/>
      <c r="AC61253" s="6"/>
      <c r="AD61253" s="6"/>
    </row>
    <row r="61254" spans="16:30">
      <c r="P61254" s="6"/>
      <c r="AA61254" s="6"/>
      <c r="AC61254" s="6"/>
      <c r="AD61254" s="6"/>
    </row>
    <row r="61255" spans="16:30">
      <c r="P61255" s="6"/>
      <c r="AA61255" s="6"/>
      <c r="AC61255" s="6"/>
      <c r="AD61255" s="6"/>
    </row>
    <row r="61256" spans="16:30">
      <c r="P61256" s="6"/>
      <c r="AA61256" s="6"/>
      <c r="AC61256" s="6"/>
      <c r="AD61256" s="6"/>
    </row>
    <row r="61257" spans="16:30">
      <c r="P61257" s="6"/>
      <c r="AA61257" s="6"/>
      <c r="AC61257" s="6"/>
      <c r="AD61257" s="6"/>
    </row>
    <row r="61258" spans="16:30">
      <c r="P61258" s="6"/>
      <c r="AA61258" s="6"/>
      <c r="AC61258" s="6"/>
      <c r="AD61258" s="6"/>
    </row>
    <row r="61259" spans="16:30">
      <c r="P61259" s="6"/>
      <c r="AA61259" s="6"/>
      <c r="AC61259" s="6"/>
      <c r="AD61259" s="6"/>
    </row>
    <row r="61260" spans="16:30">
      <c r="P61260" s="6"/>
      <c r="AA61260" s="6"/>
      <c r="AC61260" s="6"/>
      <c r="AD61260" s="6"/>
    </row>
    <row r="61261" spans="16:30">
      <c r="P61261" s="6"/>
      <c r="AA61261" s="6"/>
      <c r="AC61261" s="6"/>
      <c r="AD61261" s="6"/>
    </row>
    <row r="61262" spans="16:30">
      <c r="P61262" s="6"/>
      <c r="AA61262" s="6"/>
      <c r="AC61262" s="6"/>
      <c r="AD61262" s="6"/>
    </row>
    <row r="61263" spans="16:30">
      <c r="P61263" s="6"/>
      <c r="AA61263" s="6"/>
      <c r="AC61263" s="6"/>
      <c r="AD61263" s="6"/>
    </row>
    <row r="61264" spans="16:30">
      <c r="P61264" s="6"/>
      <c r="AA61264" s="6"/>
      <c r="AC61264" s="6"/>
      <c r="AD61264" s="6"/>
    </row>
    <row r="61265" spans="16:30">
      <c r="P61265" s="6"/>
      <c r="AA61265" s="6"/>
      <c r="AC61265" s="6"/>
      <c r="AD61265" s="6"/>
    </row>
    <row r="61266" spans="16:30">
      <c r="P61266" s="6"/>
      <c r="AA61266" s="6"/>
      <c r="AC61266" s="6"/>
      <c r="AD61266" s="6"/>
    </row>
    <row r="61267" spans="16:30">
      <c r="P61267" s="6"/>
      <c r="AA61267" s="6"/>
      <c r="AC61267" s="6"/>
      <c r="AD61267" s="6"/>
    </row>
    <row r="61268" spans="16:30">
      <c r="P61268" s="6"/>
      <c r="AA61268" s="6"/>
      <c r="AC61268" s="6"/>
      <c r="AD61268" s="6"/>
    </row>
    <row r="61269" spans="16:30">
      <c r="P61269" s="6"/>
      <c r="AA61269" s="6"/>
      <c r="AC61269" s="6"/>
      <c r="AD61269" s="6"/>
    </row>
    <row r="61270" spans="16:30">
      <c r="P61270" s="6"/>
      <c r="AA61270" s="6"/>
      <c r="AC61270" s="6"/>
      <c r="AD61270" s="6"/>
    </row>
    <row r="61271" spans="16:30">
      <c r="P61271" s="6"/>
      <c r="AA61271" s="6"/>
      <c r="AC61271" s="6"/>
      <c r="AD61271" s="6"/>
    </row>
    <row r="61272" spans="16:30">
      <c r="P61272" s="6"/>
      <c r="AA61272" s="6"/>
      <c r="AC61272" s="6"/>
      <c r="AD61272" s="6"/>
    </row>
    <row r="61273" spans="16:30">
      <c r="P61273" s="6"/>
      <c r="AA61273" s="6"/>
      <c r="AC61273" s="6"/>
      <c r="AD61273" s="6"/>
    </row>
    <row r="61274" spans="16:30">
      <c r="P61274" s="6"/>
      <c r="AA61274" s="6"/>
      <c r="AC61274" s="6"/>
      <c r="AD61274" s="6"/>
    </row>
    <row r="61275" spans="16:30">
      <c r="P61275" s="6"/>
      <c r="AA61275" s="6"/>
      <c r="AC61275" s="6"/>
      <c r="AD61275" s="6"/>
    </row>
    <row r="61276" spans="16:30">
      <c r="P61276" s="6"/>
      <c r="AA61276" s="6"/>
      <c r="AC61276" s="6"/>
      <c r="AD61276" s="6"/>
    </row>
    <row r="61277" spans="16:30">
      <c r="P61277" s="6"/>
      <c r="AA61277" s="6"/>
      <c r="AC61277" s="6"/>
      <c r="AD61277" s="6"/>
    </row>
    <row r="61278" spans="16:30">
      <c r="P61278" s="6"/>
      <c r="AA61278" s="6"/>
      <c r="AC61278" s="6"/>
      <c r="AD61278" s="6"/>
    </row>
    <row r="61279" spans="16:30">
      <c r="P61279" s="6"/>
      <c r="AA61279" s="6"/>
      <c r="AC61279" s="6"/>
      <c r="AD61279" s="6"/>
    </row>
    <row r="61280" spans="16:30">
      <c r="P61280" s="6"/>
      <c r="AA61280" s="6"/>
      <c r="AC61280" s="6"/>
      <c r="AD61280" s="6"/>
    </row>
    <row r="61281" spans="16:30">
      <c r="P61281" s="6"/>
      <c r="AA61281" s="6"/>
      <c r="AC61281" s="6"/>
      <c r="AD61281" s="6"/>
    </row>
    <row r="61282" spans="16:30">
      <c r="P61282" s="6"/>
      <c r="AA61282" s="6"/>
      <c r="AC61282" s="6"/>
      <c r="AD61282" s="6"/>
    </row>
    <row r="61283" spans="16:30">
      <c r="P61283" s="6"/>
      <c r="AA61283" s="6"/>
      <c r="AC61283" s="6"/>
      <c r="AD61283" s="6"/>
    </row>
    <row r="61284" spans="16:30">
      <c r="P61284" s="6"/>
      <c r="AA61284" s="6"/>
      <c r="AC61284" s="6"/>
      <c r="AD61284" s="6"/>
    </row>
    <row r="61285" spans="16:30">
      <c r="P61285" s="6"/>
      <c r="AA61285" s="6"/>
      <c r="AC61285" s="6"/>
      <c r="AD61285" s="6"/>
    </row>
    <row r="61286" spans="16:30">
      <c r="P61286" s="6"/>
      <c r="AA61286" s="6"/>
      <c r="AC61286" s="6"/>
      <c r="AD61286" s="6"/>
    </row>
    <row r="61287" spans="16:30">
      <c r="P61287" s="6"/>
      <c r="AA61287" s="6"/>
      <c r="AC61287" s="6"/>
      <c r="AD61287" s="6"/>
    </row>
    <row r="61288" spans="16:30">
      <c r="P61288" s="6"/>
      <c r="AA61288" s="6"/>
      <c r="AC61288" s="6"/>
      <c r="AD61288" s="6"/>
    </row>
    <row r="61289" spans="16:30">
      <c r="P61289" s="6"/>
      <c r="AA61289" s="6"/>
      <c r="AC61289" s="6"/>
      <c r="AD61289" s="6"/>
    </row>
    <row r="61290" spans="16:30">
      <c r="P61290" s="6"/>
      <c r="AA61290" s="6"/>
      <c r="AC61290" s="6"/>
      <c r="AD61290" s="6"/>
    </row>
    <row r="61291" spans="16:30">
      <c r="P61291" s="6"/>
      <c r="AA61291" s="6"/>
      <c r="AC61291" s="6"/>
      <c r="AD61291" s="6"/>
    </row>
    <row r="61292" spans="16:30">
      <c r="P61292" s="6"/>
      <c r="AA61292" s="6"/>
      <c r="AC61292" s="6"/>
      <c r="AD61292" s="6"/>
    </row>
    <row r="61293" spans="16:30">
      <c r="P61293" s="6"/>
      <c r="AA61293" s="6"/>
      <c r="AC61293" s="6"/>
      <c r="AD61293" s="6"/>
    </row>
    <row r="61294" spans="16:30">
      <c r="P61294" s="6"/>
      <c r="AA61294" s="6"/>
      <c r="AC61294" s="6"/>
      <c r="AD61294" s="6"/>
    </row>
    <row r="61295" spans="16:30">
      <c r="P61295" s="6"/>
      <c r="AA61295" s="6"/>
      <c r="AC61295" s="6"/>
      <c r="AD61295" s="6"/>
    </row>
    <row r="61296" spans="16:30">
      <c r="P61296" s="6"/>
      <c r="AA61296" s="6"/>
      <c r="AC61296" s="6"/>
      <c r="AD61296" s="6"/>
    </row>
    <row r="61297" spans="16:30">
      <c r="P61297" s="6"/>
      <c r="AA61297" s="6"/>
      <c r="AC61297" s="6"/>
      <c r="AD61297" s="6"/>
    </row>
    <row r="61298" spans="16:30">
      <c r="P61298" s="6"/>
      <c r="AA61298" s="6"/>
      <c r="AC61298" s="6"/>
      <c r="AD61298" s="6"/>
    </row>
    <row r="61299" spans="16:30">
      <c r="P61299" s="6"/>
      <c r="AA61299" s="6"/>
      <c r="AC61299" s="6"/>
      <c r="AD61299" s="6"/>
    </row>
    <row r="61300" spans="16:30">
      <c r="P61300" s="6"/>
      <c r="AA61300" s="6"/>
      <c r="AC61300" s="6"/>
      <c r="AD61300" s="6"/>
    </row>
    <row r="61301" spans="16:30">
      <c r="P61301" s="6"/>
      <c r="AA61301" s="6"/>
      <c r="AC61301" s="6"/>
      <c r="AD61301" s="6"/>
    </row>
    <row r="61302" spans="16:30">
      <c r="P61302" s="6"/>
      <c r="AA61302" s="6"/>
      <c r="AC61302" s="6"/>
      <c r="AD61302" s="6"/>
    </row>
    <row r="61303" spans="16:30">
      <c r="P61303" s="6"/>
      <c r="AA61303" s="6"/>
      <c r="AC61303" s="6"/>
      <c r="AD61303" s="6"/>
    </row>
    <row r="61304" spans="16:30">
      <c r="P61304" s="6"/>
      <c r="AA61304" s="6"/>
      <c r="AC61304" s="6"/>
      <c r="AD61304" s="6"/>
    </row>
    <row r="61305" spans="16:30">
      <c r="P61305" s="6"/>
      <c r="AA61305" s="6"/>
      <c r="AC61305" s="6"/>
      <c r="AD61305" s="6"/>
    </row>
    <row r="61306" spans="16:30">
      <c r="P61306" s="6"/>
      <c r="AA61306" s="6"/>
      <c r="AC61306" s="6"/>
      <c r="AD61306" s="6"/>
    </row>
    <row r="61307" spans="16:30">
      <c r="P61307" s="6"/>
      <c r="AA61307" s="6"/>
      <c r="AC61307" s="6"/>
      <c r="AD61307" s="6"/>
    </row>
    <row r="61308" spans="16:30">
      <c r="P61308" s="6"/>
      <c r="AA61308" s="6"/>
      <c r="AC61308" s="6"/>
      <c r="AD61308" s="6"/>
    </row>
    <row r="61309" spans="16:30">
      <c r="P61309" s="6"/>
      <c r="AA61309" s="6"/>
      <c r="AC61309" s="6"/>
      <c r="AD61309" s="6"/>
    </row>
    <row r="61310" spans="16:30">
      <c r="P61310" s="6"/>
      <c r="AA61310" s="6"/>
      <c r="AC61310" s="6"/>
      <c r="AD61310" s="6"/>
    </row>
    <row r="61311" spans="16:30">
      <c r="P61311" s="6"/>
      <c r="AA61311" s="6"/>
      <c r="AC61311" s="6"/>
      <c r="AD61311" s="6"/>
    </row>
    <row r="61312" spans="16:30">
      <c r="P61312" s="6"/>
      <c r="AA61312" s="6"/>
      <c r="AC61312" s="6"/>
      <c r="AD61312" s="6"/>
    </row>
    <row r="61313" spans="16:30">
      <c r="P61313" s="6"/>
      <c r="AA61313" s="6"/>
      <c r="AC61313" s="6"/>
      <c r="AD61313" s="6"/>
    </row>
    <row r="61314" spans="16:30">
      <c r="P61314" s="6"/>
      <c r="AA61314" s="6"/>
      <c r="AC61314" s="6"/>
      <c r="AD61314" s="6"/>
    </row>
    <row r="61315" spans="16:30">
      <c r="P61315" s="6"/>
      <c r="AA61315" s="6"/>
      <c r="AC61315" s="6"/>
      <c r="AD61315" s="6"/>
    </row>
    <row r="61316" spans="16:30">
      <c r="P61316" s="6"/>
      <c r="AA61316" s="6"/>
      <c r="AC61316" s="6"/>
      <c r="AD61316" s="6"/>
    </row>
    <row r="61317" spans="16:30">
      <c r="P61317" s="6"/>
      <c r="AA61317" s="6"/>
      <c r="AC61317" s="6"/>
      <c r="AD61317" s="6"/>
    </row>
    <row r="61318" spans="16:30">
      <c r="P61318" s="6"/>
      <c r="AA61318" s="6"/>
      <c r="AC61318" s="6"/>
      <c r="AD61318" s="6"/>
    </row>
    <row r="61319" spans="16:30">
      <c r="P61319" s="6"/>
      <c r="AA61319" s="6"/>
      <c r="AC61319" s="6"/>
      <c r="AD61319" s="6"/>
    </row>
    <row r="61320" spans="16:30">
      <c r="P61320" s="6"/>
      <c r="AA61320" s="6"/>
      <c r="AC61320" s="6"/>
      <c r="AD61320" s="6"/>
    </row>
    <row r="61321" spans="16:30">
      <c r="P61321" s="6"/>
      <c r="AA61321" s="6"/>
      <c r="AC61321" s="6"/>
      <c r="AD61321" s="6"/>
    </row>
    <row r="61322" spans="16:30">
      <c r="P61322" s="6"/>
      <c r="AA61322" s="6"/>
      <c r="AC61322" s="6"/>
      <c r="AD61322" s="6"/>
    </row>
    <row r="61323" spans="16:30">
      <c r="P61323" s="6"/>
      <c r="AA61323" s="6"/>
      <c r="AC61323" s="6"/>
      <c r="AD61323" s="6"/>
    </row>
    <row r="61324" spans="16:30">
      <c r="P61324" s="6"/>
      <c r="AA61324" s="6"/>
      <c r="AC61324" s="6"/>
      <c r="AD61324" s="6"/>
    </row>
    <row r="61325" spans="16:30">
      <c r="P61325" s="6"/>
      <c r="AA61325" s="6"/>
      <c r="AC61325" s="6"/>
      <c r="AD61325" s="6"/>
    </row>
    <row r="61326" spans="16:30">
      <c r="P61326" s="6"/>
      <c r="AA61326" s="6"/>
      <c r="AC61326" s="6"/>
      <c r="AD61326" s="6"/>
    </row>
    <row r="61327" spans="16:30">
      <c r="P61327" s="6"/>
      <c r="AA61327" s="6"/>
      <c r="AC61327" s="6"/>
      <c r="AD61327" s="6"/>
    </row>
    <row r="61328" spans="16:30">
      <c r="P61328" s="6"/>
      <c r="AA61328" s="6"/>
      <c r="AC61328" s="6"/>
      <c r="AD61328" s="6"/>
    </row>
    <row r="61329" spans="16:30">
      <c r="P61329" s="6"/>
      <c r="AA61329" s="6"/>
      <c r="AC61329" s="6"/>
      <c r="AD61329" s="6"/>
    </row>
    <row r="61330" spans="16:30">
      <c r="P61330" s="6"/>
      <c r="AA61330" s="6"/>
      <c r="AC61330" s="6"/>
      <c r="AD61330" s="6"/>
    </row>
    <row r="61331" spans="16:30">
      <c r="P61331" s="6"/>
      <c r="AA61331" s="6"/>
      <c r="AC61331" s="6"/>
      <c r="AD61331" s="6"/>
    </row>
    <row r="61332" spans="16:30">
      <c r="P61332" s="6"/>
      <c r="AA61332" s="6"/>
      <c r="AC61332" s="6"/>
      <c r="AD61332" s="6"/>
    </row>
    <row r="61333" spans="16:30">
      <c r="P61333" s="6"/>
      <c r="AA61333" s="6"/>
      <c r="AC61333" s="6"/>
      <c r="AD61333" s="6"/>
    </row>
    <row r="61334" spans="16:30">
      <c r="P61334" s="6"/>
      <c r="AA61334" s="6"/>
      <c r="AC61334" s="6"/>
      <c r="AD61334" s="6"/>
    </row>
    <row r="61335" spans="16:30">
      <c r="P61335" s="6"/>
      <c r="AA61335" s="6"/>
      <c r="AC61335" s="6"/>
      <c r="AD61335" s="6"/>
    </row>
    <row r="61336" spans="16:30">
      <c r="P61336" s="6"/>
      <c r="AA61336" s="6"/>
      <c r="AC61336" s="6"/>
      <c r="AD61336" s="6"/>
    </row>
    <row r="61337" spans="16:30">
      <c r="P61337" s="6"/>
      <c r="AA61337" s="6"/>
      <c r="AC61337" s="6"/>
      <c r="AD61337" s="6"/>
    </row>
    <row r="61338" spans="16:30">
      <c r="P61338" s="6"/>
      <c r="AA61338" s="6"/>
      <c r="AC61338" s="6"/>
      <c r="AD61338" s="6"/>
    </row>
    <row r="61339" spans="16:30">
      <c r="P61339" s="6"/>
      <c r="AA61339" s="6"/>
      <c r="AC61339" s="6"/>
      <c r="AD61339" s="6"/>
    </row>
    <row r="61340" spans="16:30">
      <c r="P61340" s="6"/>
      <c r="AA61340" s="6"/>
      <c r="AC61340" s="6"/>
      <c r="AD61340" s="6"/>
    </row>
    <row r="61341" spans="16:30">
      <c r="P61341" s="6"/>
      <c r="AA61341" s="6"/>
      <c r="AC61341" s="6"/>
      <c r="AD61341" s="6"/>
    </row>
    <row r="61342" spans="16:30">
      <c r="P61342" s="6"/>
      <c r="AA61342" s="6"/>
      <c r="AC61342" s="6"/>
      <c r="AD61342" s="6"/>
    </row>
    <row r="61343" spans="16:30">
      <c r="P61343" s="6"/>
      <c r="AA61343" s="6"/>
      <c r="AC61343" s="6"/>
      <c r="AD61343" s="6"/>
    </row>
    <row r="61344" spans="16:30">
      <c r="P61344" s="6"/>
      <c r="AA61344" s="6"/>
      <c r="AC61344" s="6"/>
      <c r="AD61344" s="6"/>
    </row>
    <row r="61345" spans="16:30">
      <c r="P61345" s="6"/>
      <c r="AA61345" s="6"/>
      <c r="AC61345" s="6"/>
      <c r="AD61345" s="6"/>
    </row>
    <row r="61346" spans="16:30">
      <c r="P61346" s="6"/>
      <c r="AA61346" s="6"/>
      <c r="AC61346" s="6"/>
      <c r="AD61346" s="6"/>
    </row>
    <row r="61347" spans="16:30">
      <c r="P61347" s="6"/>
      <c r="AA61347" s="6"/>
      <c r="AC61347" s="6"/>
      <c r="AD61347" s="6"/>
    </row>
    <row r="61348" spans="16:30">
      <c r="P61348" s="6"/>
      <c r="AA61348" s="6"/>
      <c r="AC61348" s="6"/>
      <c r="AD61348" s="6"/>
    </row>
    <row r="61349" spans="16:30">
      <c r="P61349" s="6"/>
      <c r="AA61349" s="6"/>
      <c r="AC61349" s="6"/>
      <c r="AD61349" s="6"/>
    </row>
    <row r="61350" spans="16:30">
      <c r="P61350" s="6"/>
      <c r="AA61350" s="6"/>
      <c r="AC61350" s="6"/>
      <c r="AD61350" s="6"/>
    </row>
    <row r="61351" spans="16:30">
      <c r="P61351" s="6"/>
      <c r="AA61351" s="6"/>
      <c r="AC61351" s="6"/>
      <c r="AD61351" s="6"/>
    </row>
    <row r="61352" spans="16:30">
      <c r="P61352" s="6"/>
      <c r="AA61352" s="6"/>
      <c r="AC61352" s="6"/>
      <c r="AD61352" s="6"/>
    </row>
    <row r="61353" spans="16:30">
      <c r="P61353" s="6"/>
      <c r="AA61353" s="6"/>
      <c r="AC61353" s="6"/>
      <c r="AD61353" s="6"/>
    </row>
    <row r="61354" spans="16:30">
      <c r="P61354" s="6"/>
      <c r="AA61354" s="6"/>
      <c r="AC61354" s="6"/>
      <c r="AD61354" s="6"/>
    </row>
    <row r="61355" spans="16:30">
      <c r="P61355" s="6"/>
      <c r="AA61355" s="6"/>
      <c r="AC61355" s="6"/>
      <c r="AD61355" s="6"/>
    </row>
    <row r="61356" spans="16:30">
      <c r="P61356" s="6"/>
      <c r="AA61356" s="6"/>
      <c r="AC61356" s="6"/>
      <c r="AD61356" s="6"/>
    </row>
    <row r="61357" spans="16:30">
      <c r="P61357" s="6"/>
      <c r="AA61357" s="6"/>
      <c r="AC61357" s="6"/>
      <c r="AD61357" s="6"/>
    </row>
    <row r="61358" spans="16:30">
      <c r="P61358" s="6"/>
      <c r="AA61358" s="6"/>
      <c r="AC61358" s="6"/>
      <c r="AD61358" s="6"/>
    </row>
    <row r="61359" spans="16:30">
      <c r="P61359" s="6"/>
      <c r="AA61359" s="6"/>
      <c r="AC61359" s="6"/>
      <c r="AD61359" s="6"/>
    </row>
    <row r="61360" spans="16:30">
      <c r="P61360" s="6"/>
      <c r="AA61360" s="6"/>
      <c r="AC61360" s="6"/>
      <c r="AD61360" s="6"/>
    </row>
    <row r="61361" spans="16:30">
      <c r="P61361" s="6"/>
      <c r="AA61361" s="6"/>
      <c r="AC61361" s="6"/>
      <c r="AD61361" s="6"/>
    </row>
    <row r="61362" spans="16:30">
      <c r="P61362" s="6"/>
      <c r="AA61362" s="6"/>
      <c r="AC61362" s="6"/>
      <c r="AD61362" s="6"/>
    </row>
    <row r="61363" spans="16:30">
      <c r="P61363" s="6"/>
      <c r="AA61363" s="6"/>
      <c r="AC61363" s="6"/>
      <c r="AD61363" s="6"/>
    </row>
    <row r="61364" spans="16:30">
      <c r="P61364" s="6"/>
      <c r="AA61364" s="6"/>
      <c r="AC61364" s="6"/>
      <c r="AD61364" s="6"/>
    </row>
    <row r="61365" spans="16:30">
      <c r="P61365" s="6"/>
      <c r="AA61365" s="6"/>
      <c r="AC61365" s="6"/>
      <c r="AD61365" s="6"/>
    </row>
    <row r="61366" spans="16:30">
      <c r="P61366" s="6"/>
      <c r="AA61366" s="6"/>
      <c r="AC61366" s="6"/>
      <c r="AD61366" s="6"/>
    </row>
    <row r="61367" spans="16:30">
      <c r="P61367" s="6"/>
      <c r="AA61367" s="6"/>
      <c r="AC61367" s="6"/>
      <c r="AD61367" s="6"/>
    </row>
    <row r="61368" spans="16:30">
      <c r="P61368" s="6"/>
      <c r="AA61368" s="6"/>
      <c r="AC61368" s="6"/>
      <c r="AD61368" s="6"/>
    </row>
    <row r="61369" spans="16:30">
      <c r="P61369" s="6"/>
      <c r="AA61369" s="6"/>
      <c r="AC61369" s="6"/>
      <c r="AD61369" s="6"/>
    </row>
    <row r="61370" spans="16:30">
      <c r="P61370" s="6"/>
      <c r="AA61370" s="6"/>
      <c r="AC61370" s="6"/>
      <c r="AD61370" s="6"/>
    </row>
    <row r="61371" spans="16:30">
      <c r="P61371" s="6"/>
      <c r="AA61371" s="6"/>
      <c r="AC61371" s="6"/>
      <c r="AD61371" s="6"/>
    </row>
    <row r="61372" spans="16:30">
      <c r="P61372" s="6"/>
      <c r="AA61372" s="6"/>
      <c r="AC61372" s="6"/>
      <c r="AD61372" s="6"/>
    </row>
    <row r="61373" spans="16:30">
      <c r="P61373" s="6"/>
      <c r="AA61373" s="6"/>
      <c r="AC61373" s="6"/>
      <c r="AD61373" s="6"/>
    </row>
    <row r="61374" spans="16:30">
      <c r="P61374" s="6"/>
      <c r="AA61374" s="6"/>
      <c r="AC61374" s="6"/>
      <c r="AD61374" s="6"/>
    </row>
    <row r="61375" spans="16:30">
      <c r="P61375" s="6"/>
      <c r="AA61375" s="6"/>
      <c r="AC61375" s="6"/>
      <c r="AD61375" s="6"/>
    </row>
    <row r="61376" spans="16:30">
      <c r="P61376" s="6"/>
      <c r="AA61376" s="6"/>
      <c r="AC61376" s="6"/>
      <c r="AD61376" s="6"/>
    </row>
    <row r="61377" spans="16:30">
      <c r="P61377" s="6"/>
      <c r="AA61377" s="6"/>
      <c r="AC61377" s="6"/>
      <c r="AD61377" s="6"/>
    </row>
    <row r="61378" spans="16:30">
      <c r="P61378" s="6"/>
      <c r="AA61378" s="6"/>
      <c r="AC61378" s="6"/>
      <c r="AD61378" s="6"/>
    </row>
    <row r="61379" spans="16:30">
      <c r="P61379" s="6"/>
      <c r="AA61379" s="6"/>
      <c r="AC61379" s="6"/>
      <c r="AD61379" s="6"/>
    </row>
    <row r="61380" spans="16:30">
      <c r="P61380" s="6"/>
      <c r="AA61380" s="6"/>
      <c r="AC61380" s="6"/>
      <c r="AD61380" s="6"/>
    </row>
    <row r="61381" spans="16:30">
      <c r="P61381" s="6"/>
      <c r="AA61381" s="6"/>
      <c r="AC61381" s="6"/>
      <c r="AD61381" s="6"/>
    </row>
    <row r="61382" spans="16:30">
      <c r="P61382" s="6"/>
      <c r="AA61382" s="6"/>
      <c r="AC61382" s="6"/>
      <c r="AD61382" s="6"/>
    </row>
    <row r="61383" spans="16:30">
      <c r="P61383" s="6"/>
      <c r="AA61383" s="6"/>
      <c r="AC61383" s="6"/>
      <c r="AD61383" s="6"/>
    </row>
    <row r="61384" spans="16:30">
      <c r="P61384" s="6"/>
      <c r="AA61384" s="6"/>
      <c r="AC61384" s="6"/>
      <c r="AD61384" s="6"/>
    </row>
    <row r="61385" spans="16:30">
      <c r="P61385" s="6"/>
      <c r="AA61385" s="6"/>
      <c r="AC61385" s="6"/>
      <c r="AD61385" s="6"/>
    </row>
    <row r="61386" spans="16:30">
      <c r="P61386" s="6"/>
      <c r="AA61386" s="6"/>
      <c r="AC61386" s="6"/>
      <c r="AD61386" s="6"/>
    </row>
    <row r="61387" spans="16:30">
      <c r="P61387" s="6"/>
      <c r="AA61387" s="6"/>
      <c r="AC61387" s="6"/>
      <c r="AD61387" s="6"/>
    </row>
    <row r="61388" spans="16:30">
      <c r="P61388" s="6"/>
      <c r="AA61388" s="6"/>
      <c r="AC61388" s="6"/>
      <c r="AD61388" s="6"/>
    </row>
    <row r="61389" spans="16:30">
      <c r="P61389" s="6"/>
      <c r="AA61389" s="6"/>
      <c r="AC61389" s="6"/>
      <c r="AD61389" s="6"/>
    </row>
    <row r="61390" spans="16:30">
      <c r="P61390" s="6"/>
      <c r="AA61390" s="6"/>
      <c r="AC61390" s="6"/>
      <c r="AD61390" s="6"/>
    </row>
    <row r="61391" spans="16:30">
      <c r="P61391" s="6"/>
      <c r="AA61391" s="6"/>
      <c r="AC61391" s="6"/>
      <c r="AD61391" s="6"/>
    </row>
    <row r="61392" spans="16:30">
      <c r="P61392" s="6"/>
      <c r="AA61392" s="6"/>
      <c r="AC61392" s="6"/>
      <c r="AD61392" s="6"/>
    </row>
    <row r="61393" spans="16:30">
      <c r="P61393" s="6"/>
      <c r="AA61393" s="6"/>
      <c r="AC61393" s="6"/>
      <c r="AD61393" s="6"/>
    </row>
    <row r="61394" spans="16:30">
      <c r="P61394" s="6"/>
      <c r="AA61394" s="6"/>
      <c r="AC61394" s="6"/>
      <c r="AD61394" s="6"/>
    </row>
    <row r="61395" spans="16:30">
      <c r="P61395" s="6"/>
      <c r="AA61395" s="6"/>
      <c r="AC61395" s="6"/>
      <c r="AD61395" s="6"/>
    </row>
    <row r="61396" spans="16:30">
      <c r="P61396" s="6"/>
      <c r="AA61396" s="6"/>
      <c r="AC61396" s="6"/>
      <c r="AD61396" s="6"/>
    </row>
    <row r="61397" spans="16:30">
      <c r="P61397" s="6"/>
      <c r="AA61397" s="6"/>
      <c r="AC61397" s="6"/>
      <c r="AD61397" s="6"/>
    </row>
    <row r="61398" spans="16:30">
      <c r="P61398" s="6"/>
      <c r="AA61398" s="6"/>
      <c r="AC61398" s="6"/>
      <c r="AD61398" s="6"/>
    </row>
    <row r="61399" spans="16:30">
      <c r="P61399" s="6"/>
      <c r="AA61399" s="6"/>
      <c r="AC61399" s="6"/>
      <c r="AD61399" s="6"/>
    </row>
    <row r="61400" spans="16:30">
      <c r="P61400" s="6"/>
      <c r="AA61400" s="6"/>
      <c r="AC61400" s="6"/>
      <c r="AD61400" s="6"/>
    </row>
    <row r="61401" spans="16:30">
      <c r="P61401" s="6"/>
      <c r="AA61401" s="6"/>
      <c r="AC61401" s="6"/>
      <c r="AD61401" s="6"/>
    </row>
    <row r="61402" spans="16:30">
      <c r="P61402" s="6"/>
      <c r="AA61402" s="6"/>
      <c r="AC61402" s="6"/>
      <c r="AD61402" s="6"/>
    </row>
    <row r="61403" spans="16:30">
      <c r="P61403" s="6"/>
      <c r="AA61403" s="6"/>
      <c r="AC61403" s="6"/>
      <c r="AD61403" s="6"/>
    </row>
    <row r="61404" spans="16:30">
      <c r="P61404" s="6"/>
      <c r="AA61404" s="6"/>
      <c r="AC61404" s="6"/>
      <c r="AD61404" s="6"/>
    </row>
    <row r="61405" spans="16:30">
      <c r="P61405" s="6"/>
      <c r="AA61405" s="6"/>
      <c r="AC61405" s="6"/>
      <c r="AD61405" s="6"/>
    </row>
    <row r="61406" spans="16:30">
      <c r="P61406" s="6"/>
      <c r="AA61406" s="6"/>
      <c r="AC61406" s="6"/>
      <c r="AD61406" s="6"/>
    </row>
    <row r="61407" spans="16:30">
      <c r="P61407" s="6"/>
      <c r="AA61407" s="6"/>
      <c r="AC61407" s="6"/>
      <c r="AD61407" s="6"/>
    </row>
    <row r="61408" spans="16:30">
      <c r="P61408" s="6"/>
      <c r="AA61408" s="6"/>
      <c r="AC61408" s="6"/>
      <c r="AD61408" s="6"/>
    </row>
    <row r="61409" spans="16:30">
      <c r="P61409" s="6"/>
      <c r="AA61409" s="6"/>
      <c r="AC61409" s="6"/>
      <c r="AD61409" s="6"/>
    </row>
    <row r="61410" spans="16:30">
      <c r="P61410" s="6"/>
      <c r="AA61410" s="6"/>
      <c r="AC61410" s="6"/>
      <c r="AD61410" s="6"/>
    </row>
    <row r="61411" spans="16:30">
      <c r="P61411" s="6"/>
      <c r="AA61411" s="6"/>
      <c r="AC61411" s="6"/>
      <c r="AD61411" s="6"/>
    </row>
    <row r="61412" spans="16:30">
      <c r="P61412" s="6"/>
      <c r="AA61412" s="6"/>
      <c r="AC61412" s="6"/>
      <c r="AD61412" s="6"/>
    </row>
    <row r="61413" spans="16:30">
      <c r="P61413" s="6"/>
      <c r="AA61413" s="6"/>
      <c r="AC61413" s="6"/>
      <c r="AD61413" s="6"/>
    </row>
    <row r="61414" spans="16:30">
      <c r="P61414" s="6"/>
      <c r="AA61414" s="6"/>
      <c r="AC61414" s="6"/>
      <c r="AD61414" s="6"/>
    </row>
    <row r="61415" spans="16:30">
      <c r="P61415" s="6"/>
      <c r="AA61415" s="6"/>
      <c r="AC61415" s="6"/>
      <c r="AD61415" s="6"/>
    </row>
    <row r="61416" spans="16:30">
      <c r="P61416" s="6"/>
      <c r="AA61416" s="6"/>
      <c r="AC61416" s="6"/>
      <c r="AD61416" s="6"/>
    </row>
    <row r="61417" spans="16:30">
      <c r="P61417" s="6"/>
      <c r="AA61417" s="6"/>
      <c r="AC61417" s="6"/>
      <c r="AD61417" s="6"/>
    </row>
    <row r="61418" spans="16:30">
      <c r="P61418" s="6"/>
      <c r="AA61418" s="6"/>
      <c r="AC61418" s="6"/>
      <c r="AD61418" s="6"/>
    </row>
    <row r="61419" spans="16:30">
      <c r="P61419" s="6"/>
      <c r="AA61419" s="6"/>
      <c r="AC61419" s="6"/>
      <c r="AD61419" s="6"/>
    </row>
    <row r="61420" spans="16:30">
      <c r="P61420" s="6"/>
      <c r="AA61420" s="6"/>
      <c r="AC61420" s="6"/>
      <c r="AD61420" s="6"/>
    </row>
    <row r="61421" spans="16:30">
      <c r="P61421" s="6"/>
      <c r="AA61421" s="6"/>
      <c r="AC61421" s="6"/>
      <c r="AD61421" s="6"/>
    </row>
    <row r="61422" spans="16:30">
      <c r="P61422" s="6"/>
      <c r="AA61422" s="6"/>
      <c r="AC61422" s="6"/>
      <c r="AD61422" s="6"/>
    </row>
    <row r="61423" spans="16:30">
      <c r="P61423" s="6"/>
      <c r="AA61423" s="6"/>
      <c r="AC61423" s="6"/>
      <c r="AD61423" s="6"/>
    </row>
    <row r="61424" spans="16:30">
      <c r="P61424" s="6"/>
      <c r="AA61424" s="6"/>
      <c r="AC61424" s="6"/>
      <c r="AD61424" s="6"/>
    </row>
    <row r="61425" spans="16:30">
      <c r="P61425" s="6"/>
      <c r="AA61425" s="6"/>
      <c r="AC61425" s="6"/>
      <c r="AD61425" s="6"/>
    </row>
    <row r="61426" spans="16:30">
      <c r="P61426" s="6"/>
      <c r="AA61426" s="6"/>
      <c r="AC61426" s="6"/>
      <c r="AD61426" s="6"/>
    </row>
    <row r="61427" spans="16:30">
      <c r="P61427" s="6"/>
      <c r="AA61427" s="6"/>
      <c r="AC61427" s="6"/>
      <c r="AD61427" s="6"/>
    </row>
    <row r="61428" spans="16:30">
      <c r="P61428" s="6"/>
      <c r="AA61428" s="6"/>
      <c r="AC61428" s="6"/>
      <c r="AD61428" s="6"/>
    </row>
    <row r="61429" spans="16:30">
      <c r="P61429" s="6"/>
      <c r="AA61429" s="6"/>
      <c r="AC61429" s="6"/>
      <c r="AD61429" s="6"/>
    </row>
    <row r="61430" spans="16:30">
      <c r="P61430" s="6"/>
      <c r="AA61430" s="6"/>
      <c r="AC61430" s="6"/>
      <c r="AD61430" s="6"/>
    </row>
    <row r="61431" spans="16:30">
      <c r="P61431" s="6"/>
      <c r="AA61431" s="6"/>
      <c r="AC61431" s="6"/>
      <c r="AD61431" s="6"/>
    </row>
    <row r="61432" spans="16:30">
      <c r="P61432" s="6"/>
      <c r="AA61432" s="6"/>
      <c r="AC61432" s="6"/>
      <c r="AD61432" s="6"/>
    </row>
    <row r="61433" spans="16:30">
      <c r="P61433" s="6"/>
      <c r="AA61433" s="6"/>
      <c r="AC61433" s="6"/>
      <c r="AD61433" s="6"/>
    </row>
    <row r="61434" spans="16:30">
      <c r="P61434" s="6"/>
      <c r="AA61434" s="6"/>
      <c r="AC61434" s="6"/>
      <c r="AD61434" s="6"/>
    </row>
    <row r="61435" spans="16:30">
      <c r="P61435" s="6"/>
      <c r="AA61435" s="6"/>
      <c r="AC61435" s="6"/>
      <c r="AD61435" s="6"/>
    </row>
    <row r="61436" spans="16:30">
      <c r="P61436" s="6"/>
      <c r="AA61436" s="6"/>
      <c r="AC61436" s="6"/>
      <c r="AD61436" s="6"/>
    </row>
    <row r="61437" spans="16:30">
      <c r="P61437" s="6"/>
      <c r="AA61437" s="6"/>
      <c r="AC61437" s="6"/>
      <c r="AD61437" s="6"/>
    </row>
    <row r="61438" spans="16:30">
      <c r="P61438" s="6"/>
      <c r="AA61438" s="6"/>
      <c r="AC61438" s="6"/>
      <c r="AD61438" s="6"/>
    </row>
    <row r="61439" spans="16:30">
      <c r="P61439" s="6"/>
      <c r="AA61439" s="6"/>
      <c r="AC61439" s="6"/>
      <c r="AD61439" s="6"/>
    </row>
    <row r="61440" spans="16:30">
      <c r="P61440" s="6"/>
      <c r="AA61440" s="6"/>
      <c r="AC61440" s="6"/>
      <c r="AD61440" s="6"/>
    </row>
    <row r="61441" spans="16:30">
      <c r="P61441" s="6"/>
      <c r="AA61441" s="6"/>
      <c r="AC61441" s="6"/>
      <c r="AD61441" s="6"/>
    </row>
    <row r="61442" spans="16:30">
      <c r="P61442" s="6"/>
      <c r="AA61442" s="6"/>
      <c r="AC61442" s="6"/>
      <c r="AD61442" s="6"/>
    </row>
    <row r="61443" spans="16:30">
      <c r="P61443" s="6"/>
      <c r="AA61443" s="6"/>
      <c r="AC61443" s="6"/>
      <c r="AD61443" s="6"/>
    </row>
    <row r="61444" spans="16:30">
      <c r="P61444" s="6"/>
      <c r="AA61444" s="6"/>
      <c r="AC61444" s="6"/>
      <c r="AD61444" s="6"/>
    </row>
    <row r="61445" spans="16:30">
      <c r="P61445" s="6"/>
      <c r="AA61445" s="6"/>
      <c r="AC61445" s="6"/>
      <c r="AD61445" s="6"/>
    </row>
    <row r="61446" spans="16:30">
      <c r="P61446" s="6"/>
      <c r="AA61446" s="6"/>
      <c r="AC61446" s="6"/>
      <c r="AD61446" s="6"/>
    </row>
    <row r="61447" spans="16:30">
      <c r="P61447" s="6"/>
      <c r="AA61447" s="6"/>
      <c r="AC61447" s="6"/>
      <c r="AD61447" s="6"/>
    </row>
    <row r="61448" spans="16:30">
      <c r="P61448" s="6"/>
      <c r="AA61448" s="6"/>
      <c r="AC61448" s="6"/>
      <c r="AD61448" s="6"/>
    </row>
    <row r="61449" spans="16:30">
      <c r="P61449" s="6"/>
      <c r="AA61449" s="6"/>
      <c r="AC61449" s="6"/>
      <c r="AD61449" s="6"/>
    </row>
    <row r="61450" spans="16:30">
      <c r="P61450" s="6"/>
      <c r="AA61450" s="6"/>
      <c r="AC61450" s="6"/>
      <c r="AD61450" s="6"/>
    </row>
    <row r="61451" spans="16:30">
      <c r="P61451" s="6"/>
      <c r="AA61451" s="6"/>
      <c r="AC61451" s="6"/>
      <c r="AD61451" s="6"/>
    </row>
    <row r="61452" spans="16:30">
      <c r="P61452" s="6"/>
      <c r="AA61452" s="6"/>
      <c r="AC61452" s="6"/>
      <c r="AD61452" s="6"/>
    </row>
    <row r="61453" spans="16:30">
      <c r="P61453" s="6"/>
      <c r="AA61453" s="6"/>
      <c r="AC61453" s="6"/>
      <c r="AD61453" s="6"/>
    </row>
    <row r="61454" spans="16:30">
      <c r="P61454" s="6"/>
      <c r="AA61454" s="6"/>
      <c r="AC61454" s="6"/>
      <c r="AD61454" s="6"/>
    </row>
    <row r="61455" spans="16:30">
      <c r="P61455" s="6"/>
      <c r="AA61455" s="6"/>
      <c r="AC61455" s="6"/>
      <c r="AD61455" s="6"/>
    </row>
    <row r="61456" spans="16:30">
      <c r="P61456" s="6"/>
      <c r="AA61456" s="6"/>
      <c r="AC61456" s="6"/>
      <c r="AD61456" s="6"/>
    </row>
    <row r="61457" spans="16:30">
      <c r="P61457" s="6"/>
      <c r="AA61457" s="6"/>
      <c r="AC61457" s="6"/>
      <c r="AD61457" s="6"/>
    </row>
    <row r="61458" spans="16:30">
      <c r="P61458" s="6"/>
      <c r="AA61458" s="6"/>
      <c r="AC61458" s="6"/>
      <c r="AD61458" s="6"/>
    </row>
    <row r="61459" spans="16:30">
      <c r="P61459" s="6"/>
      <c r="AA61459" s="6"/>
      <c r="AC61459" s="6"/>
      <c r="AD61459" s="6"/>
    </row>
    <row r="61460" spans="16:30">
      <c r="P61460" s="6"/>
      <c r="AA61460" s="6"/>
      <c r="AC61460" s="6"/>
      <c r="AD61460" s="6"/>
    </row>
    <row r="61461" spans="16:30">
      <c r="P61461" s="6"/>
      <c r="AA61461" s="6"/>
      <c r="AC61461" s="6"/>
      <c r="AD61461" s="6"/>
    </row>
    <row r="61462" spans="16:30">
      <c r="P61462" s="6"/>
      <c r="AA61462" s="6"/>
      <c r="AC61462" s="6"/>
      <c r="AD61462" s="6"/>
    </row>
    <row r="61463" spans="16:30">
      <c r="P61463" s="6"/>
      <c r="AA61463" s="6"/>
      <c r="AC61463" s="6"/>
      <c r="AD61463" s="6"/>
    </row>
    <row r="61464" spans="16:30">
      <c r="P61464" s="6"/>
      <c r="AA61464" s="6"/>
      <c r="AC61464" s="6"/>
      <c r="AD61464" s="6"/>
    </row>
    <row r="61465" spans="16:30">
      <c r="P61465" s="6"/>
      <c r="AA61465" s="6"/>
      <c r="AC61465" s="6"/>
      <c r="AD61465" s="6"/>
    </row>
    <row r="61466" spans="16:30">
      <c r="P61466" s="6"/>
      <c r="AA61466" s="6"/>
      <c r="AC61466" s="6"/>
      <c r="AD61466" s="6"/>
    </row>
    <row r="61467" spans="16:30">
      <c r="P61467" s="6"/>
      <c r="AA61467" s="6"/>
      <c r="AC61467" s="6"/>
      <c r="AD61467" s="6"/>
    </row>
    <row r="61468" spans="16:30">
      <c r="P61468" s="6"/>
      <c r="AA61468" s="6"/>
      <c r="AC61468" s="6"/>
      <c r="AD61468" s="6"/>
    </row>
    <row r="61469" spans="16:30">
      <c r="P61469" s="6"/>
      <c r="AA61469" s="6"/>
      <c r="AC61469" s="6"/>
      <c r="AD61469" s="6"/>
    </row>
    <row r="61470" spans="16:30">
      <c r="P61470" s="6"/>
      <c r="AA61470" s="6"/>
      <c r="AC61470" s="6"/>
      <c r="AD61470" s="6"/>
    </row>
    <row r="61471" spans="16:30">
      <c r="P61471" s="6"/>
      <c r="AA61471" s="6"/>
      <c r="AC61471" s="6"/>
      <c r="AD61471" s="6"/>
    </row>
    <row r="61472" spans="16:30">
      <c r="P61472" s="6"/>
      <c r="AA61472" s="6"/>
      <c r="AC61472" s="6"/>
      <c r="AD61472" s="6"/>
    </row>
    <row r="61473" spans="16:30">
      <c r="P61473" s="6"/>
      <c r="AA61473" s="6"/>
      <c r="AC61473" s="6"/>
      <c r="AD61473" s="6"/>
    </row>
    <row r="61474" spans="16:30">
      <c r="P61474" s="6"/>
      <c r="AA61474" s="6"/>
      <c r="AC61474" s="6"/>
      <c r="AD61474" s="6"/>
    </row>
    <row r="61475" spans="16:30">
      <c r="P61475" s="6"/>
      <c r="AA61475" s="6"/>
      <c r="AC61475" s="6"/>
      <c r="AD61475" s="6"/>
    </row>
    <row r="61476" spans="16:30">
      <c r="P61476" s="6"/>
      <c r="AA61476" s="6"/>
      <c r="AC61476" s="6"/>
      <c r="AD61476" s="6"/>
    </row>
    <row r="61477" spans="16:30">
      <c r="P61477" s="6"/>
      <c r="AA61477" s="6"/>
      <c r="AC61477" s="6"/>
      <c r="AD61477" s="6"/>
    </row>
    <row r="61478" spans="16:30">
      <c r="P61478" s="6"/>
      <c r="AA61478" s="6"/>
      <c r="AC61478" s="6"/>
      <c r="AD61478" s="6"/>
    </row>
    <row r="61479" spans="16:30">
      <c r="P61479" s="6"/>
      <c r="AA61479" s="6"/>
      <c r="AC61479" s="6"/>
      <c r="AD61479" s="6"/>
    </row>
    <row r="61480" spans="16:30">
      <c r="P61480" s="6"/>
      <c r="AA61480" s="6"/>
      <c r="AC61480" s="6"/>
      <c r="AD61480" s="6"/>
    </row>
    <row r="61481" spans="16:30">
      <c r="P61481" s="6"/>
      <c r="AA61481" s="6"/>
      <c r="AC61481" s="6"/>
      <c r="AD61481" s="6"/>
    </row>
    <row r="61482" spans="16:30">
      <c r="P61482" s="6"/>
      <c r="AA61482" s="6"/>
      <c r="AC61482" s="6"/>
      <c r="AD61482" s="6"/>
    </row>
    <row r="61483" spans="16:30">
      <c r="P61483" s="6"/>
      <c r="AA61483" s="6"/>
      <c r="AC61483" s="6"/>
      <c r="AD61483" s="6"/>
    </row>
    <row r="61484" spans="16:30">
      <c r="P61484" s="6"/>
      <c r="AA61484" s="6"/>
      <c r="AC61484" s="6"/>
      <c r="AD61484" s="6"/>
    </row>
    <row r="61485" spans="16:30">
      <c r="P61485" s="6"/>
      <c r="AA61485" s="6"/>
      <c r="AC61485" s="6"/>
      <c r="AD61485" s="6"/>
    </row>
    <row r="61486" spans="16:30">
      <c r="P61486" s="6"/>
      <c r="AA61486" s="6"/>
      <c r="AC61486" s="6"/>
      <c r="AD61486" s="6"/>
    </row>
    <row r="61487" spans="16:30">
      <c r="P61487" s="6"/>
      <c r="AA61487" s="6"/>
      <c r="AC61487" s="6"/>
      <c r="AD61487" s="6"/>
    </row>
    <row r="61488" spans="16:30">
      <c r="P61488" s="6"/>
      <c r="AA61488" s="6"/>
      <c r="AC61488" s="6"/>
      <c r="AD61488" s="6"/>
    </row>
    <row r="61489" spans="16:30">
      <c r="P61489" s="6"/>
      <c r="AA61489" s="6"/>
      <c r="AC61489" s="6"/>
      <c r="AD61489" s="6"/>
    </row>
    <row r="61490" spans="16:30">
      <c r="P61490" s="6"/>
      <c r="AA61490" s="6"/>
      <c r="AC61490" s="6"/>
      <c r="AD61490" s="6"/>
    </row>
    <row r="61491" spans="16:30">
      <c r="P61491" s="6"/>
      <c r="AA61491" s="6"/>
      <c r="AC61491" s="6"/>
      <c r="AD61491" s="6"/>
    </row>
    <row r="61492" spans="16:30">
      <c r="P61492" s="6"/>
      <c r="AA61492" s="6"/>
      <c r="AC61492" s="6"/>
      <c r="AD61492" s="6"/>
    </row>
    <row r="61493" spans="16:30">
      <c r="P61493" s="6"/>
      <c r="AA61493" s="6"/>
      <c r="AC61493" s="6"/>
      <c r="AD61493" s="6"/>
    </row>
    <row r="61494" spans="16:30">
      <c r="P61494" s="6"/>
      <c r="AA61494" s="6"/>
      <c r="AC61494" s="6"/>
      <c r="AD61494" s="6"/>
    </row>
    <row r="61495" spans="16:30">
      <c r="P61495" s="6"/>
      <c r="AA61495" s="6"/>
      <c r="AC61495" s="6"/>
      <c r="AD61495" s="6"/>
    </row>
    <row r="61496" spans="16:30">
      <c r="P61496" s="6"/>
      <c r="AA61496" s="6"/>
      <c r="AC61496" s="6"/>
      <c r="AD61496" s="6"/>
    </row>
    <row r="61497" spans="16:30">
      <c r="P61497" s="6"/>
      <c r="AA61497" s="6"/>
      <c r="AC61497" s="6"/>
      <c r="AD61497" s="6"/>
    </row>
    <row r="61498" spans="16:30">
      <c r="P61498" s="6"/>
      <c r="AA61498" s="6"/>
      <c r="AC61498" s="6"/>
      <c r="AD61498" s="6"/>
    </row>
    <row r="61499" spans="16:30">
      <c r="P61499" s="6"/>
      <c r="AA61499" s="6"/>
      <c r="AC61499" s="6"/>
      <c r="AD61499" s="6"/>
    </row>
    <row r="61500" spans="16:30">
      <c r="P61500" s="6"/>
      <c r="AA61500" s="6"/>
      <c r="AC61500" s="6"/>
      <c r="AD61500" s="6"/>
    </row>
    <row r="61501" spans="16:30">
      <c r="P61501" s="6"/>
      <c r="AA61501" s="6"/>
      <c r="AC61501" s="6"/>
      <c r="AD61501" s="6"/>
    </row>
    <row r="61502" spans="16:30">
      <c r="P61502" s="6"/>
      <c r="AA61502" s="6"/>
      <c r="AC61502" s="6"/>
      <c r="AD61502" s="6"/>
    </row>
    <row r="61503" spans="16:30">
      <c r="P61503" s="6"/>
      <c r="AA61503" s="6"/>
      <c r="AC61503" s="6"/>
      <c r="AD61503" s="6"/>
    </row>
    <row r="61504" spans="16:30">
      <c r="P61504" s="6"/>
      <c r="AA61504" s="6"/>
      <c r="AC61504" s="6"/>
      <c r="AD61504" s="6"/>
    </row>
    <row r="61505" spans="16:30">
      <c r="P61505" s="6"/>
      <c r="AA61505" s="6"/>
      <c r="AC61505" s="6"/>
      <c r="AD61505" s="6"/>
    </row>
    <row r="61506" spans="16:30">
      <c r="P61506" s="6"/>
      <c r="AA61506" s="6"/>
      <c r="AC61506" s="6"/>
      <c r="AD61506" s="6"/>
    </row>
    <row r="61507" spans="16:30">
      <c r="P61507" s="6"/>
      <c r="AA61507" s="6"/>
      <c r="AC61507" s="6"/>
      <c r="AD61507" s="6"/>
    </row>
    <row r="61508" spans="16:30">
      <c r="P61508" s="6"/>
      <c r="AA61508" s="6"/>
      <c r="AC61508" s="6"/>
      <c r="AD61508" s="6"/>
    </row>
    <row r="61509" spans="16:30">
      <c r="P61509" s="6"/>
      <c r="AA61509" s="6"/>
      <c r="AC61509" s="6"/>
      <c r="AD61509" s="6"/>
    </row>
    <row r="61510" spans="16:30">
      <c r="P61510" s="6"/>
      <c r="AA61510" s="6"/>
      <c r="AC61510" s="6"/>
      <c r="AD61510" s="6"/>
    </row>
    <row r="61511" spans="16:30">
      <c r="P61511" s="6"/>
      <c r="AA61511" s="6"/>
      <c r="AC61511" s="6"/>
      <c r="AD61511" s="6"/>
    </row>
    <row r="61512" spans="16:30">
      <c r="P61512" s="6"/>
      <c r="AA61512" s="6"/>
      <c r="AC61512" s="6"/>
      <c r="AD61512" s="6"/>
    </row>
    <row r="61513" spans="16:30">
      <c r="P61513" s="6"/>
      <c r="AA61513" s="6"/>
      <c r="AC61513" s="6"/>
      <c r="AD61513" s="6"/>
    </row>
    <row r="61514" spans="16:30">
      <c r="P61514" s="6"/>
      <c r="AA61514" s="6"/>
      <c r="AC61514" s="6"/>
      <c r="AD61514" s="6"/>
    </row>
    <row r="61515" spans="16:30">
      <c r="P61515" s="6"/>
      <c r="AA61515" s="6"/>
      <c r="AC61515" s="6"/>
      <c r="AD61515" s="6"/>
    </row>
    <row r="61516" spans="16:30">
      <c r="P61516" s="6"/>
      <c r="AA61516" s="6"/>
      <c r="AC61516" s="6"/>
      <c r="AD61516" s="6"/>
    </row>
    <row r="61517" spans="16:30">
      <c r="P61517" s="6"/>
      <c r="AA61517" s="6"/>
      <c r="AC61517" s="6"/>
      <c r="AD61517" s="6"/>
    </row>
    <row r="61518" spans="16:30">
      <c r="P61518" s="6"/>
      <c r="AA61518" s="6"/>
      <c r="AC61518" s="6"/>
      <c r="AD61518" s="6"/>
    </row>
    <row r="61519" spans="16:30">
      <c r="P61519" s="6"/>
      <c r="AA61519" s="6"/>
      <c r="AC61519" s="6"/>
      <c r="AD61519" s="6"/>
    </row>
    <row r="61520" spans="16:30">
      <c r="P61520" s="6"/>
      <c r="AA61520" s="6"/>
      <c r="AC61520" s="6"/>
      <c r="AD61520" s="6"/>
    </row>
    <row r="61521" spans="16:30">
      <c r="P61521" s="6"/>
      <c r="AA61521" s="6"/>
      <c r="AC61521" s="6"/>
      <c r="AD61521" s="6"/>
    </row>
    <row r="61522" spans="16:30">
      <c r="P61522" s="6"/>
      <c r="AA61522" s="6"/>
      <c r="AC61522" s="6"/>
      <c r="AD61522" s="6"/>
    </row>
    <row r="61523" spans="16:30">
      <c r="P61523" s="6"/>
      <c r="AA61523" s="6"/>
      <c r="AC61523" s="6"/>
      <c r="AD61523" s="6"/>
    </row>
    <row r="61524" spans="16:30">
      <c r="P61524" s="6"/>
      <c r="AA61524" s="6"/>
      <c r="AC61524" s="6"/>
      <c r="AD61524" s="6"/>
    </row>
    <row r="61525" spans="16:30">
      <c r="P61525" s="6"/>
      <c r="AA61525" s="6"/>
      <c r="AC61525" s="6"/>
      <c r="AD61525" s="6"/>
    </row>
    <row r="61526" spans="16:30">
      <c r="P61526" s="6"/>
      <c r="AA61526" s="6"/>
      <c r="AC61526" s="6"/>
      <c r="AD61526" s="6"/>
    </row>
    <row r="61527" spans="16:30">
      <c r="P61527" s="6"/>
      <c r="AA61527" s="6"/>
      <c r="AC61527" s="6"/>
      <c r="AD61527" s="6"/>
    </row>
    <row r="61528" spans="16:30">
      <c r="P61528" s="6"/>
      <c r="AA61528" s="6"/>
      <c r="AC61528" s="6"/>
      <c r="AD61528" s="6"/>
    </row>
    <row r="61529" spans="16:30">
      <c r="P61529" s="6"/>
      <c r="AA61529" s="6"/>
      <c r="AC61529" s="6"/>
      <c r="AD61529" s="6"/>
    </row>
    <row r="61530" spans="16:30">
      <c r="P61530" s="6"/>
      <c r="AA61530" s="6"/>
      <c r="AC61530" s="6"/>
      <c r="AD61530" s="6"/>
    </row>
    <row r="61531" spans="16:30">
      <c r="P61531" s="6"/>
      <c r="AA61531" s="6"/>
      <c r="AC61531" s="6"/>
      <c r="AD61531" s="6"/>
    </row>
    <row r="61532" spans="16:30">
      <c r="P61532" s="6"/>
      <c r="AA61532" s="6"/>
      <c r="AC61532" s="6"/>
      <c r="AD61532" s="6"/>
    </row>
    <row r="61533" spans="16:30">
      <c r="P61533" s="6"/>
      <c r="AA61533" s="6"/>
      <c r="AC61533" s="6"/>
      <c r="AD61533" s="6"/>
    </row>
    <row r="61534" spans="16:30">
      <c r="P61534" s="6"/>
      <c r="AA61534" s="6"/>
      <c r="AC61534" s="6"/>
      <c r="AD61534" s="6"/>
    </row>
    <row r="61535" spans="16:30">
      <c r="P61535" s="6"/>
      <c r="AA61535" s="6"/>
      <c r="AC61535" s="6"/>
      <c r="AD61535" s="6"/>
    </row>
    <row r="61536" spans="16:30">
      <c r="P61536" s="6"/>
      <c r="AA61536" s="6"/>
      <c r="AC61536" s="6"/>
      <c r="AD61536" s="6"/>
    </row>
    <row r="61537" spans="16:30">
      <c r="P61537" s="6"/>
      <c r="AA61537" s="6"/>
      <c r="AC61537" s="6"/>
      <c r="AD61537" s="6"/>
    </row>
    <row r="61538" spans="16:30">
      <c r="P61538" s="6"/>
      <c r="AA61538" s="6"/>
      <c r="AC61538" s="6"/>
      <c r="AD61538" s="6"/>
    </row>
    <row r="61539" spans="16:30">
      <c r="P61539" s="6"/>
      <c r="AA61539" s="6"/>
      <c r="AC61539" s="6"/>
      <c r="AD61539" s="6"/>
    </row>
    <row r="61540" spans="16:30">
      <c r="P61540" s="6"/>
      <c r="AA61540" s="6"/>
      <c r="AC61540" s="6"/>
      <c r="AD61540" s="6"/>
    </row>
    <row r="61541" spans="16:30">
      <c r="P61541" s="6"/>
      <c r="AA61541" s="6"/>
      <c r="AC61541" s="6"/>
      <c r="AD61541" s="6"/>
    </row>
    <row r="61542" spans="16:30">
      <c r="P61542" s="6"/>
      <c r="AA61542" s="6"/>
      <c r="AC61542" s="6"/>
      <c r="AD61542" s="6"/>
    </row>
    <row r="61543" spans="16:30">
      <c r="P61543" s="6"/>
      <c r="AA61543" s="6"/>
      <c r="AC61543" s="6"/>
      <c r="AD61543" s="6"/>
    </row>
    <row r="61544" spans="16:30">
      <c r="P61544" s="6"/>
      <c r="AA61544" s="6"/>
      <c r="AC61544" s="6"/>
      <c r="AD61544" s="6"/>
    </row>
    <row r="61545" spans="16:30">
      <c r="P61545" s="6"/>
      <c r="AA61545" s="6"/>
      <c r="AC61545" s="6"/>
      <c r="AD61545" s="6"/>
    </row>
    <row r="61546" spans="16:30">
      <c r="P61546" s="6"/>
      <c r="AA61546" s="6"/>
      <c r="AC61546" s="6"/>
      <c r="AD61546" s="6"/>
    </row>
    <row r="61547" spans="16:30">
      <c r="P61547" s="6"/>
      <c r="AA61547" s="6"/>
      <c r="AC61547" s="6"/>
      <c r="AD61547" s="6"/>
    </row>
    <row r="61548" spans="16:30">
      <c r="P61548" s="6"/>
      <c r="AA61548" s="6"/>
      <c r="AC61548" s="6"/>
      <c r="AD61548" s="6"/>
    </row>
    <row r="61549" spans="16:30">
      <c r="P61549" s="6"/>
      <c r="AA61549" s="6"/>
      <c r="AC61549" s="6"/>
      <c r="AD61549" s="6"/>
    </row>
    <row r="61550" spans="16:30">
      <c r="P61550" s="6"/>
      <c r="AA61550" s="6"/>
      <c r="AC61550" s="6"/>
      <c r="AD61550" s="6"/>
    </row>
    <row r="61551" spans="16:30">
      <c r="P61551" s="6"/>
      <c r="AA61551" s="6"/>
      <c r="AC61551" s="6"/>
      <c r="AD61551" s="6"/>
    </row>
    <row r="61552" spans="16:30">
      <c r="P61552" s="6"/>
      <c r="AA61552" s="6"/>
      <c r="AC61552" s="6"/>
      <c r="AD61552" s="6"/>
    </row>
    <row r="61553" spans="16:30">
      <c r="P61553" s="6"/>
      <c r="AA61553" s="6"/>
      <c r="AC61553" s="6"/>
      <c r="AD61553" s="6"/>
    </row>
    <row r="61554" spans="16:30">
      <c r="P61554" s="6"/>
      <c r="AA61554" s="6"/>
      <c r="AC61554" s="6"/>
      <c r="AD61554" s="6"/>
    </row>
    <row r="61555" spans="16:30">
      <c r="P61555" s="6"/>
      <c r="AA61555" s="6"/>
      <c r="AC61555" s="6"/>
      <c r="AD61555" s="6"/>
    </row>
    <row r="61556" spans="16:30">
      <c r="P61556" s="6"/>
      <c r="AA61556" s="6"/>
      <c r="AC61556" s="6"/>
      <c r="AD61556" s="6"/>
    </row>
    <row r="61557" spans="16:30">
      <c r="P61557" s="6"/>
      <c r="AA61557" s="6"/>
      <c r="AC61557" s="6"/>
      <c r="AD61557" s="6"/>
    </row>
    <row r="61558" spans="16:30">
      <c r="P61558" s="6"/>
      <c r="AA61558" s="6"/>
      <c r="AC61558" s="6"/>
      <c r="AD61558" s="6"/>
    </row>
    <row r="61559" spans="16:30">
      <c r="P61559" s="6"/>
      <c r="AA61559" s="6"/>
      <c r="AC61559" s="6"/>
      <c r="AD61559" s="6"/>
    </row>
    <row r="61560" spans="16:30">
      <c r="P61560" s="6"/>
      <c r="AA61560" s="6"/>
      <c r="AC61560" s="6"/>
      <c r="AD61560" s="6"/>
    </row>
    <row r="61561" spans="16:30">
      <c r="P61561" s="6"/>
      <c r="AA61561" s="6"/>
      <c r="AC61561" s="6"/>
      <c r="AD61561" s="6"/>
    </row>
    <row r="61562" spans="16:30">
      <c r="P61562" s="6"/>
      <c r="AA61562" s="6"/>
      <c r="AC61562" s="6"/>
      <c r="AD61562" s="6"/>
    </row>
    <row r="61563" spans="16:30">
      <c r="P61563" s="6"/>
      <c r="AA61563" s="6"/>
      <c r="AC61563" s="6"/>
      <c r="AD61563" s="6"/>
    </row>
    <row r="61564" spans="16:30">
      <c r="P61564" s="6"/>
      <c r="AA61564" s="6"/>
      <c r="AC61564" s="6"/>
      <c r="AD61564" s="6"/>
    </row>
    <row r="61565" spans="16:30">
      <c r="P61565" s="6"/>
      <c r="AA61565" s="6"/>
      <c r="AC61565" s="6"/>
      <c r="AD61565" s="6"/>
    </row>
    <row r="61566" spans="16:30">
      <c r="P61566" s="6"/>
      <c r="AA61566" s="6"/>
      <c r="AC61566" s="6"/>
      <c r="AD61566" s="6"/>
    </row>
    <row r="61567" spans="16:30">
      <c r="P61567" s="6"/>
      <c r="AA61567" s="6"/>
      <c r="AC61567" s="6"/>
      <c r="AD61567" s="6"/>
    </row>
    <row r="61568" spans="16:30">
      <c r="P61568" s="6"/>
      <c r="AA61568" s="6"/>
      <c r="AC61568" s="6"/>
      <c r="AD61568" s="6"/>
    </row>
    <row r="61569" spans="16:30">
      <c r="P61569" s="6"/>
      <c r="AA61569" s="6"/>
      <c r="AC61569" s="6"/>
      <c r="AD61569" s="6"/>
    </row>
    <row r="61570" spans="16:30">
      <c r="P61570" s="6"/>
      <c r="AA61570" s="6"/>
      <c r="AC61570" s="6"/>
      <c r="AD61570" s="6"/>
    </row>
    <row r="61571" spans="16:30">
      <c r="P61571" s="6"/>
      <c r="AA61571" s="6"/>
      <c r="AC61571" s="6"/>
      <c r="AD61571" s="6"/>
    </row>
    <row r="61572" spans="16:30">
      <c r="P61572" s="6"/>
      <c r="AA61572" s="6"/>
      <c r="AC61572" s="6"/>
      <c r="AD61572" s="6"/>
    </row>
    <row r="61573" spans="16:30">
      <c r="P61573" s="6"/>
      <c r="AA61573" s="6"/>
      <c r="AC61573" s="6"/>
      <c r="AD61573" s="6"/>
    </row>
    <row r="61574" spans="16:30">
      <c r="P61574" s="6"/>
      <c r="AA61574" s="6"/>
      <c r="AC61574" s="6"/>
      <c r="AD61574" s="6"/>
    </row>
    <row r="61575" spans="16:30">
      <c r="P61575" s="6"/>
      <c r="AA61575" s="6"/>
      <c r="AC61575" s="6"/>
      <c r="AD61575" s="6"/>
    </row>
    <row r="61576" spans="16:30">
      <c r="P61576" s="6"/>
      <c r="AA61576" s="6"/>
      <c r="AC61576" s="6"/>
      <c r="AD61576" s="6"/>
    </row>
    <row r="61577" spans="16:30">
      <c r="P61577" s="6"/>
      <c r="AA61577" s="6"/>
      <c r="AC61577" s="6"/>
      <c r="AD61577" s="6"/>
    </row>
    <row r="61578" spans="16:30">
      <c r="P61578" s="6"/>
      <c r="AA61578" s="6"/>
      <c r="AC61578" s="6"/>
      <c r="AD61578" s="6"/>
    </row>
    <row r="61579" spans="16:30">
      <c r="P61579" s="6"/>
      <c r="AA61579" s="6"/>
      <c r="AC61579" s="6"/>
      <c r="AD61579" s="6"/>
    </row>
    <row r="61580" spans="16:30">
      <c r="P61580" s="6"/>
      <c r="AA61580" s="6"/>
      <c r="AC61580" s="6"/>
      <c r="AD61580" s="6"/>
    </row>
    <row r="61581" spans="16:30">
      <c r="P61581" s="6"/>
      <c r="AA61581" s="6"/>
      <c r="AC61581" s="6"/>
      <c r="AD61581" s="6"/>
    </row>
    <row r="61582" spans="16:30">
      <c r="P61582" s="6"/>
      <c r="AA61582" s="6"/>
      <c r="AC61582" s="6"/>
      <c r="AD61582" s="6"/>
    </row>
    <row r="61583" spans="16:30">
      <c r="P61583" s="6"/>
      <c r="AA61583" s="6"/>
      <c r="AC61583" s="6"/>
      <c r="AD61583" s="6"/>
    </row>
    <row r="61584" spans="16:30">
      <c r="P61584" s="6"/>
      <c r="AA61584" s="6"/>
      <c r="AC61584" s="6"/>
      <c r="AD61584" s="6"/>
    </row>
    <row r="61585" spans="16:30">
      <c r="P61585" s="6"/>
      <c r="AA61585" s="6"/>
      <c r="AC61585" s="6"/>
      <c r="AD61585" s="6"/>
    </row>
    <row r="61586" spans="16:30">
      <c r="P61586" s="6"/>
      <c r="AA61586" s="6"/>
      <c r="AC61586" s="6"/>
      <c r="AD61586" s="6"/>
    </row>
    <row r="61587" spans="16:30">
      <c r="P61587" s="6"/>
      <c r="AA61587" s="6"/>
      <c r="AC61587" s="6"/>
      <c r="AD61587" s="6"/>
    </row>
    <row r="61588" spans="16:30">
      <c r="P61588" s="6"/>
      <c r="AA61588" s="6"/>
      <c r="AC61588" s="6"/>
      <c r="AD61588" s="6"/>
    </row>
    <row r="61589" spans="16:30">
      <c r="P61589" s="6"/>
      <c r="AA61589" s="6"/>
      <c r="AC61589" s="6"/>
      <c r="AD61589" s="6"/>
    </row>
    <row r="61590" spans="16:30">
      <c r="P61590" s="6"/>
      <c r="AA61590" s="6"/>
      <c r="AC61590" s="6"/>
      <c r="AD61590" s="6"/>
    </row>
    <row r="61591" spans="16:30">
      <c r="P61591" s="6"/>
      <c r="AA61591" s="6"/>
      <c r="AC61591" s="6"/>
      <c r="AD61591" s="6"/>
    </row>
    <row r="61592" spans="16:30">
      <c r="P61592" s="6"/>
      <c r="AA61592" s="6"/>
      <c r="AC61592" s="6"/>
      <c r="AD61592" s="6"/>
    </row>
    <row r="61593" spans="16:30">
      <c r="P61593" s="6"/>
      <c r="AA61593" s="6"/>
      <c r="AC61593" s="6"/>
      <c r="AD61593" s="6"/>
    </row>
    <row r="61594" spans="16:30">
      <c r="P61594" s="6"/>
      <c r="AA61594" s="6"/>
      <c r="AC61594" s="6"/>
      <c r="AD61594" s="6"/>
    </row>
    <row r="61595" spans="16:30">
      <c r="P61595" s="6"/>
      <c r="AA61595" s="6"/>
      <c r="AC61595" s="6"/>
      <c r="AD61595" s="6"/>
    </row>
    <row r="61596" spans="16:30">
      <c r="P61596" s="6"/>
      <c r="AA61596" s="6"/>
      <c r="AC61596" s="6"/>
      <c r="AD61596" s="6"/>
    </row>
    <row r="61597" spans="16:30">
      <c r="P61597" s="6"/>
      <c r="AA61597" s="6"/>
      <c r="AC61597" s="6"/>
      <c r="AD61597" s="6"/>
    </row>
    <row r="61598" spans="16:30">
      <c r="P61598" s="6"/>
      <c r="AA61598" s="6"/>
      <c r="AC61598" s="6"/>
      <c r="AD61598" s="6"/>
    </row>
    <row r="61599" spans="16:30">
      <c r="P61599" s="6"/>
      <c r="AA61599" s="6"/>
      <c r="AC61599" s="6"/>
      <c r="AD61599" s="6"/>
    </row>
    <row r="61600" spans="16:30">
      <c r="P61600" s="6"/>
      <c r="AA61600" s="6"/>
      <c r="AC61600" s="6"/>
      <c r="AD61600" s="6"/>
    </row>
    <row r="61601" spans="16:30">
      <c r="P61601" s="6"/>
      <c r="AA61601" s="6"/>
      <c r="AC61601" s="6"/>
      <c r="AD61601" s="6"/>
    </row>
    <row r="61602" spans="16:30">
      <c r="P61602" s="6"/>
      <c r="AA61602" s="6"/>
      <c r="AC61602" s="6"/>
      <c r="AD61602" s="6"/>
    </row>
    <row r="61603" spans="16:30">
      <c r="P61603" s="6"/>
      <c r="AA61603" s="6"/>
      <c r="AC61603" s="6"/>
      <c r="AD61603" s="6"/>
    </row>
    <row r="61604" spans="16:30">
      <c r="P61604" s="6"/>
      <c r="AA61604" s="6"/>
      <c r="AC61604" s="6"/>
      <c r="AD61604" s="6"/>
    </row>
    <row r="61605" spans="16:30">
      <c r="P61605" s="6"/>
      <c r="AA61605" s="6"/>
      <c r="AC61605" s="6"/>
      <c r="AD61605" s="6"/>
    </row>
    <row r="61606" spans="16:30">
      <c r="P61606" s="6"/>
      <c r="AA61606" s="6"/>
      <c r="AC61606" s="6"/>
      <c r="AD61606" s="6"/>
    </row>
    <row r="61607" spans="16:30">
      <c r="P61607" s="6"/>
      <c r="AA61607" s="6"/>
      <c r="AC61607" s="6"/>
      <c r="AD61607" s="6"/>
    </row>
    <row r="61608" spans="16:30">
      <c r="P61608" s="6"/>
      <c r="AA61608" s="6"/>
      <c r="AC61608" s="6"/>
      <c r="AD61608" s="6"/>
    </row>
    <row r="61609" spans="16:30">
      <c r="P61609" s="6"/>
      <c r="AA61609" s="6"/>
      <c r="AC61609" s="6"/>
      <c r="AD61609" s="6"/>
    </row>
    <row r="61610" spans="16:30">
      <c r="P61610" s="6"/>
      <c r="AA61610" s="6"/>
      <c r="AC61610" s="6"/>
      <c r="AD61610" s="6"/>
    </row>
    <row r="61611" spans="16:30">
      <c r="P61611" s="6"/>
      <c r="AA61611" s="6"/>
      <c r="AC61611" s="6"/>
      <c r="AD61611" s="6"/>
    </row>
    <row r="61612" spans="16:30">
      <c r="P61612" s="6"/>
      <c r="AA61612" s="6"/>
      <c r="AC61612" s="6"/>
      <c r="AD61612" s="6"/>
    </row>
    <row r="61613" spans="16:30">
      <c r="P61613" s="6"/>
      <c r="AA61613" s="6"/>
      <c r="AC61613" s="6"/>
      <c r="AD61613" s="6"/>
    </row>
    <row r="61614" spans="16:30">
      <c r="P61614" s="6"/>
      <c r="AA61614" s="6"/>
      <c r="AC61614" s="6"/>
      <c r="AD61614" s="6"/>
    </row>
    <row r="61615" spans="16:30">
      <c r="P61615" s="6"/>
      <c r="AA61615" s="6"/>
      <c r="AC61615" s="6"/>
      <c r="AD61615" s="6"/>
    </row>
    <row r="61616" spans="16:30">
      <c r="P61616" s="6"/>
      <c r="AA61616" s="6"/>
      <c r="AC61616" s="6"/>
      <c r="AD61616" s="6"/>
    </row>
    <row r="61617" spans="16:30">
      <c r="P61617" s="6"/>
      <c r="AA61617" s="6"/>
      <c r="AC61617" s="6"/>
      <c r="AD61617" s="6"/>
    </row>
    <row r="61618" spans="16:30">
      <c r="P61618" s="6"/>
      <c r="AA61618" s="6"/>
      <c r="AC61618" s="6"/>
      <c r="AD61618" s="6"/>
    </row>
    <row r="61619" spans="16:30">
      <c r="P61619" s="6"/>
      <c r="AA61619" s="6"/>
      <c r="AC61619" s="6"/>
      <c r="AD61619" s="6"/>
    </row>
    <row r="61620" spans="16:30">
      <c r="P61620" s="6"/>
      <c r="AA61620" s="6"/>
      <c r="AC61620" s="6"/>
      <c r="AD61620" s="6"/>
    </row>
    <row r="61621" spans="16:30">
      <c r="P61621" s="6"/>
      <c r="AA61621" s="6"/>
      <c r="AC61621" s="6"/>
      <c r="AD61621" s="6"/>
    </row>
    <row r="61622" spans="16:30">
      <c r="P61622" s="6"/>
      <c r="AA61622" s="6"/>
      <c r="AC61622" s="6"/>
      <c r="AD61622" s="6"/>
    </row>
    <row r="61623" spans="16:30">
      <c r="P61623" s="6"/>
      <c r="AA61623" s="6"/>
      <c r="AC61623" s="6"/>
      <c r="AD61623" s="6"/>
    </row>
    <row r="61624" spans="16:30">
      <c r="P61624" s="6"/>
      <c r="AA61624" s="6"/>
      <c r="AC61624" s="6"/>
      <c r="AD61624" s="6"/>
    </row>
    <row r="61625" spans="16:30">
      <c r="P61625" s="6"/>
      <c r="AA61625" s="6"/>
      <c r="AC61625" s="6"/>
      <c r="AD61625" s="6"/>
    </row>
    <row r="61626" spans="16:30">
      <c r="P61626" s="6"/>
      <c r="AA61626" s="6"/>
      <c r="AC61626" s="6"/>
      <c r="AD61626" s="6"/>
    </row>
    <row r="61627" spans="16:30">
      <c r="P61627" s="6"/>
      <c r="AA61627" s="6"/>
      <c r="AC61627" s="6"/>
      <c r="AD61627" s="6"/>
    </row>
    <row r="61628" spans="16:30">
      <c r="P61628" s="6"/>
      <c r="AA61628" s="6"/>
      <c r="AC61628" s="6"/>
      <c r="AD61628" s="6"/>
    </row>
    <row r="61629" spans="16:30">
      <c r="P61629" s="6"/>
      <c r="AA61629" s="6"/>
      <c r="AC61629" s="6"/>
      <c r="AD61629" s="6"/>
    </row>
    <row r="61630" spans="16:30">
      <c r="P61630" s="6"/>
      <c r="AA61630" s="6"/>
      <c r="AC61630" s="6"/>
      <c r="AD61630" s="6"/>
    </row>
    <row r="61631" spans="16:30">
      <c r="P61631" s="6"/>
      <c r="AA61631" s="6"/>
      <c r="AC61631" s="6"/>
      <c r="AD61631" s="6"/>
    </row>
    <row r="61632" spans="16:30">
      <c r="P61632" s="6"/>
      <c r="AA61632" s="6"/>
      <c r="AC61632" s="6"/>
      <c r="AD61632" s="6"/>
    </row>
    <row r="61633" spans="16:30">
      <c r="P61633" s="6"/>
      <c r="AA61633" s="6"/>
      <c r="AC61633" s="6"/>
      <c r="AD61633" s="6"/>
    </row>
    <row r="61634" spans="16:30">
      <c r="P61634" s="6"/>
      <c r="AA61634" s="6"/>
      <c r="AC61634" s="6"/>
      <c r="AD61634" s="6"/>
    </row>
    <row r="61635" spans="16:30">
      <c r="P61635" s="6"/>
      <c r="AA61635" s="6"/>
      <c r="AC61635" s="6"/>
      <c r="AD61635" s="6"/>
    </row>
    <row r="61636" spans="16:30">
      <c r="P61636" s="6"/>
      <c r="AA61636" s="6"/>
      <c r="AC61636" s="6"/>
      <c r="AD61636" s="6"/>
    </row>
    <row r="61637" spans="16:30">
      <c r="P61637" s="6"/>
      <c r="AA61637" s="6"/>
      <c r="AC61637" s="6"/>
      <c r="AD61637" s="6"/>
    </row>
    <row r="61638" spans="16:30">
      <c r="P61638" s="6"/>
      <c r="AA61638" s="6"/>
      <c r="AC61638" s="6"/>
      <c r="AD61638" s="6"/>
    </row>
    <row r="61639" spans="16:30">
      <c r="P61639" s="6"/>
      <c r="AA61639" s="6"/>
      <c r="AC61639" s="6"/>
      <c r="AD61639" s="6"/>
    </row>
    <row r="61640" spans="16:30">
      <c r="P61640" s="6"/>
      <c r="AA61640" s="6"/>
      <c r="AC61640" s="6"/>
      <c r="AD61640" s="6"/>
    </row>
    <row r="61641" spans="16:30">
      <c r="P61641" s="6"/>
      <c r="AA61641" s="6"/>
      <c r="AC61641" s="6"/>
      <c r="AD61641" s="6"/>
    </row>
    <row r="61642" spans="16:30">
      <c r="P61642" s="6"/>
      <c r="AA61642" s="6"/>
      <c r="AC61642" s="6"/>
      <c r="AD61642" s="6"/>
    </row>
    <row r="61643" spans="16:30">
      <c r="P61643" s="6"/>
      <c r="AA61643" s="6"/>
      <c r="AC61643" s="6"/>
      <c r="AD61643" s="6"/>
    </row>
    <row r="61644" spans="16:30">
      <c r="P61644" s="6"/>
      <c r="AA61644" s="6"/>
      <c r="AC61644" s="6"/>
      <c r="AD61644" s="6"/>
    </row>
    <row r="61645" spans="16:30">
      <c r="P61645" s="6"/>
      <c r="AA61645" s="6"/>
      <c r="AC61645" s="6"/>
      <c r="AD61645" s="6"/>
    </row>
    <row r="61646" spans="16:30">
      <c r="P61646" s="6"/>
      <c r="AA61646" s="6"/>
      <c r="AC61646" s="6"/>
      <c r="AD61646" s="6"/>
    </row>
    <row r="61647" spans="16:30">
      <c r="P61647" s="6"/>
      <c r="AA61647" s="6"/>
      <c r="AC61647" s="6"/>
      <c r="AD61647" s="6"/>
    </row>
    <row r="61648" spans="16:30">
      <c r="P61648" s="6"/>
      <c r="AA61648" s="6"/>
      <c r="AC61648" s="6"/>
      <c r="AD61648" s="6"/>
    </row>
    <row r="61649" spans="16:30">
      <c r="P61649" s="6"/>
      <c r="AA61649" s="6"/>
      <c r="AC61649" s="6"/>
      <c r="AD61649" s="6"/>
    </row>
    <row r="61650" spans="16:30">
      <c r="P61650" s="6"/>
      <c r="AA61650" s="6"/>
      <c r="AC61650" s="6"/>
      <c r="AD61650" s="6"/>
    </row>
    <row r="61651" spans="16:30">
      <c r="P61651" s="6"/>
      <c r="AA61651" s="6"/>
      <c r="AC61651" s="6"/>
      <c r="AD61651" s="6"/>
    </row>
    <row r="61652" spans="16:30">
      <c r="P61652" s="6"/>
      <c r="AA61652" s="6"/>
      <c r="AC61652" s="6"/>
      <c r="AD61652" s="6"/>
    </row>
    <row r="61653" spans="16:30">
      <c r="P61653" s="6"/>
      <c r="AA61653" s="6"/>
      <c r="AC61653" s="6"/>
      <c r="AD61653" s="6"/>
    </row>
    <row r="61654" spans="16:30">
      <c r="P61654" s="6"/>
      <c r="AA61654" s="6"/>
      <c r="AC61654" s="6"/>
      <c r="AD61654" s="6"/>
    </row>
    <row r="61655" spans="16:30">
      <c r="P61655" s="6"/>
      <c r="AA61655" s="6"/>
      <c r="AC61655" s="6"/>
      <c r="AD61655" s="6"/>
    </row>
    <row r="61656" spans="16:30">
      <c r="P61656" s="6"/>
      <c r="AA61656" s="6"/>
      <c r="AC61656" s="6"/>
      <c r="AD61656" s="6"/>
    </row>
    <row r="61657" spans="16:30">
      <c r="P61657" s="6"/>
      <c r="AA61657" s="6"/>
      <c r="AC61657" s="6"/>
      <c r="AD61657" s="6"/>
    </row>
    <row r="61658" spans="16:30">
      <c r="P61658" s="6"/>
      <c r="AA61658" s="6"/>
      <c r="AC61658" s="6"/>
      <c r="AD61658" s="6"/>
    </row>
    <row r="61659" spans="16:30">
      <c r="P61659" s="6"/>
      <c r="AA61659" s="6"/>
      <c r="AC61659" s="6"/>
      <c r="AD61659" s="6"/>
    </row>
    <row r="61660" spans="16:30">
      <c r="P61660" s="6"/>
      <c r="AA61660" s="6"/>
      <c r="AC61660" s="6"/>
      <c r="AD61660" s="6"/>
    </row>
    <row r="61661" spans="16:30">
      <c r="P61661" s="6"/>
      <c r="AA61661" s="6"/>
      <c r="AC61661" s="6"/>
      <c r="AD61661" s="6"/>
    </row>
    <row r="61662" spans="16:30">
      <c r="P61662" s="6"/>
      <c r="AA61662" s="6"/>
      <c r="AC61662" s="6"/>
      <c r="AD61662" s="6"/>
    </row>
    <row r="61663" spans="16:30">
      <c r="P61663" s="6"/>
      <c r="AA61663" s="6"/>
      <c r="AC61663" s="6"/>
      <c r="AD61663" s="6"/>
    </row>
    <row r="61664" spans="16:30">
      <c r="P61664" s="6"/>
      <c r="AA61664" s="6"/>
      <c r="AC61664" s="6"/>
      <c r="AD61664" s="6"/>
    </row>
    <row r="61665" spans="16:30">
      <c r="P61665" s="6"/>
      <c r="AA61665" s="6"/>
      <c r="AC61665" s="6"/>
      <c r="AD61665" s="6"/>
    </row>
    <row r="61666" spans="16:30">
      <c r="P61666" s="6"/>
      <c r="AA61666" s="6"/>
      <c r="AC61666" s="6"/>
      <c r="AD61666" s="6"/>
    </row>
    <row r="61667" spans="16:30">
      <c r="P61667" s="6"/>
      <c r="AA61667" s="6"/>
      <c r="AC61667" s="6"/>
      <c r="AD61667" s="6"/>
    </row>
    <row r="61668" spans="16:30">
      <c r="P61668" s="6"/>
      <c r="AA61668" s="6"/>
      <c r="AC61668" s="6"/>
      <c r="AD61668" s="6"/>
    </row>
    <row r="61669" spans="16:30">
      <c r="P61669" s="6"/>
      <c r="AA61669" s="6"/>
      <c r="AC61669" s="6"/>
      <c r="AD61669" s="6"/>
    </row>
    <row r="61670" spans="16:30">
      <c r="P61670" s="6"/>
      <c r="AA61670" s="6"/>
      <c r="AC61670" s="6"/>
      <c r="AD61670" s="6"/>
    </row>
    <row r="61671" spans="16:30">
      <c r="P61671" s="6"/>
      <c r="AA61671" s="6"/>
      <c r="AC61671" s="6"/>
      <c r="AD61671" s="6"/>
    </row>
    <row r="61672" spans="16:30">
      <c r="P61672" s="6"/>
      <c r="AA61672" s="6"/>
      <c r="AC61672" s="6"/>
      <c r="AD61672" s="6"/>
    </row>
    <row r="61673" spans="16:30">
      <c r="P61673" s="6"/>
      <c r="AA61673" s="6"/>
      <c r="AC61673" s="6"/>
      <c r="AD61673" s="6"/>
    </row>
    <row r="61674" spans="16:30">
      <c r="P61674" s="6"/>
      <c r="AA61674" s="6"/>
      <c r="AC61674" s="6"/>
      <c r="AD61674" s="6"/>
    </row>
    <row r="61675" spans="16:30">
      <c r="P61675" s="6"/>
      <c r="AA61675" s="6"/>
      <c r="AC61675" s="6"/>
      <c r="AD61675" s="6"/>
    </row>
    <row r="61676" spans="16:30">
      <c r="P61676" s="6"/>
      <c r="AA61676" s="6"/>
      <c r="AC61676" s="6"/>
      <c r="AD61676" s="6"/>
    </row>
    <row r="61677" spans="16:30">
      <c r="P61677" s="6"/>
      <c r="AA61677" s="6"/>
      <c r="AC61677" s="6"/>
      <c r="AD61677" s="6"/>
    </row>
    <row r="61678" spans="16:30">
      <c r="P61678" s="6"/>
      <c r="AA61678" s="6"/>
      <c r="AC61678" s="6"/>
      <c r="AD61678" s="6"/>
    </row>
    <row r="61679" spans="16:30">
      <c r="P61679" s="6"/>
      <c r="AA61679" s="6"/>
      <c r="AC61679" s="6"/>
      <c r="AD61679" s="6"/>
    </row>
    <row r="61680" spans="16:30">
      <c r="P61680" s="6"/>
      <c r="AA61680" s="6"/>
      <c r="AC61680" s="6"/>
      <c r="AD61680" s="6"/>
    </row>
    <row r="61681" spans="16:30">
      <c r="P61681" s="6"/>
      <c r="AA61681" s="6"/>
      <c r="AC61681" s="6"/>
      <c r="AD61681" s="6"/>
    </row>
    <row r="61682" spans="16:30">
      <c r="P61682" s="6"/>
      <c r="AA61682" s="6"/>
      <c r="AC61682" s="6"/>
      <c r="AD61682" s="6"/>
    </row>
    <row r="61683" spans="16:30">
      <c r="P61683" s="6"/>
      <c r="AA61683" s="6"/>
      <c r="AC61683" s="6"/>
      <c r="AD61683" s="6"/>
    </row>
    <row r="61684" spans="16:30">
      <c r="P61684" s="6"/>
      <c r="AA61684" s="6"/>
      <c r="AC61684" s="6"/>
      <c r="AD61684" s="6"/>
    </row>
    <row r="61685" spans="16:30">
      <c r="P61685" s="6"/>
      <c r="AA61685" s="6"/>
      <c r="AC61685" s="6"/>
      <c r="AD61685" s="6"/>
    </row>
    <row r="61686" spans="16:30">
      <c r="P61686" s="6"/>
      <c r="AA61686" s="6"/>
      <c r="AC61686" s="6"/>
      <c r="AD61686" s="6"/>
    </row>
    <row r="61687" spans="16:30">
      <c r="P61687" s="6"/>
      <c r="AA61687" s="6"/>
      <c r="AC61687" s="6"/>
      <c r="AD61687" s="6"/>
    </row>
    <row r="61688" spans="16:30">
      <c r="P61688" s="6"/>
      <c r="AA61688" s="6"/>
      <c r="AC61688" s="6"/>
      <c r="AD61688" s="6"/>
    </row>
    <row r="61689" spans="16:30">
      <c r="P61689" s="6"/>
      <c r="AA61689" s="6"/>
      <c r="AC61689" s="6"/>
      <c r="AD61689" s="6"/>
    </row>
    <row r="61690" spans="16:30">
      <c r="P61690" s="6"/>
      <c r="AA61690" s="6"/>
      <c r="AC61690" s="6"/>
      <c r="AD61690" s="6"/>
    </row>
    <row r="61691" spans="16:30">
      <c r="P61691" s="6"/>
      <c r="AA61691" s="6"/>
      <c r="AC61691" s="6"/>
      <c r="AD61691" s="6"/>
    </row>
    <row r="61692" spans="16:30">
      <c r="P61692" s="6"/>
      <c r="AA61692" s="6"/>
      <c r="AC61692" s="6"/>
      <c r="AD61692" s="6"/>
    </row>
    <row r="61693" spans="16:30">
      <c r="P61693" s="6"/>
      <c r="AA61693" s="6"/>
      <c r="AC61693" s="6"/>
      <c r="AD61693" s="6"/>
    </row>
    <row r="61694" spans="16:30">
      <c r="P61694" s="6"/>
      <c r="AA61694" s="6"/>
      <c r="AC61694" s="6"/>
      <c r="AD61694" s="6"/>
    </row>
    <row r="61695" spans="16:30">
      <c r="P61695" s="6"/>
      <c r="AA61695" s="6"/>
      <c r="AC61695" s="6"/>
      <c r="AD61695" s="6"/>
    </row>
    <row r="61696" spans="16:30">
      <c r="P61696" s="6"/>
      <c r="AA61696" s="6"/>
      <c r="AC61696" s="6"/>
      <c r="AD61696" s="6"/>
    </row>
    <row r="61697" spans="16:30">
      <c r="P61697" s="6"/>
      <c r="AA61697" s="6"/>
      <c r="AC61697" s="6"/>
      <c r="AD61697" s="6"/>
    </row>
    <row r="61698" spans="16:30">
      <c r="P61698" s="6"/>
      <c r="AA61698" s="6"/>
      <c r="AC61698" s="6"/>
      <c r="AD61698" s="6"/>
    </row>
    <row r="61699" spans="16:30">
      <c r="P61699" s="6"/>
      <c r="AA61699" s="6"/>
      <c r="AC61699" s="6"/>
      <c r="AD61699" s="6"/>
    </row>
    <row r="61700" spans="16:30">
      <c r="P61700" s="6"/>
      <c r="AA61700" s="6"/>
      <c r="AC61700" s="6"/>
      <c r="AD61700" s="6"/>
    </row>
    <row r="61701" spans="16:30">
      <c r="P61701" s="6"/>
      <c r="AA61701" s="6"/>
      <c r="AC61701" s="6"/>
      <c r="AD61701" s="6"/>
    </row>
    <row r="61702" spans="16:30">
      <c r="P61702" s="6"/>
      <c r="AA61702" s="6"/>
      <c r="AC61702" s="6"/>
      <c r="AD61702" s="6"/>
    </row>
    <row r="61703" spans="16:30">
      <c r="P61703" s="6"/>
      <c r="AA61703" s="6"/>
      <c r="AC61703" s="6"/>
      <c r="AD61703" s="6"/>
    </row>
    <row r="61704" spans="16:30">
      <c r="P61704" s="6"/>
      <c r="AA61704" s="6"/>
      <c r="AC61704" s="6"/>
      <c r="AD61704" s="6"/>
    </row>
    <row r="61705" spans="16:30">
      <c r="P61705" s="6"/>
      <c r="AA61705" s="6"/>
      <c r="AC61705" s="6"/>
      <c r="AD61705" s="6"/>
    </row>
    <row r="61706" spans="16:30">
      <c r="P61706" s="6"/>
      <c r="AA61706" s="6"/>
      <c r="AC61706" s="6"/>
      <c r="AD61706" s="6"/>
    </row>
    <row r="61707" spans="16:30">
      <c r="P61707" s="6"/>
      <c r="AA61707" s="6"/>
      <c r="AC61707" s="6"/>
      <c r="AD61707" s="6"/>
    </row>
    <row r="61708" spans="16:30">
      <c r="P61708" s="6"/>
      <c r="AA61708" s="6"/>
      <c r="AC61708" s="6"/>
      <c r="AD61708" s="6"/>
    </row>
    <row r="61709" spans="16:30">
      <c r="P61709" s="6"/>
      <c r="AA61709" s="6"/>
      <c r="AC61709" s="6"/>
      <c r="AD61709" s="6"/>
    </row>
    <row r="61710" spans="16:30">
      <c r="P61710" s="6"/>
      <c r="AA61710" s="6"/>
      <c r="AC61710" s="6"/>
      <c r="AD61710" s="6"/>
    </row>
    <row r="61711" spans="16:30">
      <c r="P61711" s="6"/>
      <c r="AA61711" s="6"/>
      <c r="AC61711" s="6"/>
      <c r="AD61711" s="6"/>
    </row>
    <row r="61712" spans="16:30">
      <c r="P61712" s="6"/>
      <c r="AA61712" s="6"/>
      <c r="AC61712" s="6"/>
      <c r="AD61712" s="6"/>
    </row>
    <row r="61713" spans="16:30">
      <c r="P61713" s="6"/>
      <c r="AA61713" s="6"/>
      <c r="AC61713" s="6"/>
      <c r="AD61713" s="6"/>
    </row>
    <row r="61714" spans="16:30">
      <c r="P61714" s="6"/>
      <c r="AA61714" s="6"/>
      <c r="AC61714" s="6"/>
      <c r="AD61714" s="6"/>
    </row>
    <row r="61715" spans="16:30">
      <c r="P61715" s="6"/>
      <c r="AA61715" s="6"/>
      <c r="AC61715" s="6"/>
      <c r="AD61715" s="6"/>
    </row>
    <row r="61716" spans="16:30">
      <c r="P61716" s="6"/>
      <c r="AA61716" s="6"/>
      <c r="AC61716" s="6"/>
      <c r="AD61716" s="6"/>
    </row>
    <row r="61717" spans="16:30">
      <c r="P61717" s="6"/>
      <c r="AA61717" s="6"/>
      <c r="AC61717" s="6"/>
      <c r="AD61717" s="6"/>
    </row>
    <row r="61718" spans="16:30">
      <c r="P61718" s="6"/>
      <c r="AA61718" s="6"/>
      <c r="AC61718" s="6"/>
      <c r="AD61718" s="6"/>
    </row>
    <row r="61719" spans="16:30">
      <c r="P61719" s="6"/>
      <c r="AA61719" s="6"/>
      <c r="AC61719" s="6"/>
      <c r="AD61719" s="6"/>
    </row>
    <row r="61720" spans="16:30">
      <c r="P61720" s="6"/>
      <c r="AA61720" s="6"/>
      <c r="AC61720" s="6"/>
      <c r="AD61720" s="6"/>
    </row>
    <row r="61721" spans="16:30">
      <c r="P61721" s="6"/>
      <c r="AA61721" s="6"/>
      <c r="AC61721" s="6"/>
      <c r="AD61721" s="6"/>
    </row>
    <row r="61722" spans="16:30">
      <c r="P61722" s="6"/>
      <c r="AA61722" s="6"/>
      <c r="AC61722" s="6"/>
      <c r="AD61722" s="6"/>
    </row>
    <row r="61723" spans="16:30">
      <c r="P61723" s="6"/>
      <c r="AA61723" s="6"/>
      <c r="AC61723" s="6"/>
      <c r="AD61723" s="6"/>
    </row>
    <row r="61724" spans="16:30">
      <c r="P61724" s="6"/>
      <c r="AA61724" s="6"/>
      <c r="AC61724" s="6"/>
      <c r="AD61724" s="6"/>
    </row>
    <row r="61725" spans="16:30">
      <c r="P61725" s="6"/>
      <c r="AA61725" s="6"/>
      <c r="AC61725" s="6"/>
      <c r="AD61725" s="6"/>
    </row>
    <row r="61726" spans="16:30">
      <c r="P61726" s="6"/>
      <c r="AA61726" s="6"/>
      <c r="AC61726" s="6"/>
      <c r="AD61726" s="6"/>
    </row>
    <row r="61727" spans="16:30">
      <c r="P61727" s="6"/>
      <c r="AA61727" s="6"/>
      <c r="AC61727" s="6"/>
      <c r="AD61727" s="6"/>
    </row>
    <row r="61728" spans="16:30">
      <c r="P61728" s="6"/>
      <c r="AA61728" s="6"/>
      <c r="AC61728" s="6"/>
      <c r="AD61728" s="6"/>
    </row>
    <row r="61729" spans="16:30">
      <c r="P61729" s="6"/>
      <c r="AA61729" s="6"/>
      <c r="AC61729" s="6"/>
      <c r="AD61729" s="6"/>
    </row>
    <row r="61730" spans="16:30">
      <c r="P61730" s="6"/>
      <c r="AA61730" s="6"/>
      <c r="AC61730" s="6"/>
      <c r="AD61730" s="6"/>
    </row>
    <row r="61731" spans="16:30">
      <c r="P61731" s="6"/>
      <c r="AA61731" s="6"/>
      <c r="AC61731" s="6"/>
      <c r="AD61731" s="6"/>
    </row>
    <row r="61732" spans="16:30">
      <c r="P61732" s="6"/>
      <c r="AA61732" s="6"/>
      <c r="AC61732" s="6"/>
      <c r="AD61732" s="6"/>
    </row>
    <row r="61733" spans="16:30">
      <c r="P61733" s="6"/>
      <c r="AA61733" s="6"/>
      <c r="AC61733" s="6"/>
      <c r="AD61733" s="6"/>
    </row>
    <row r="61734" spans="16:30">
      <c r="P61734" s="6"/>
      <c r="AA61734" s="6"/>
      <c r="AC61734" s="6"/>
      <c r="AD61734" s="6"/>
    </row>
    <row r="61735" spans="16:30">
      <c r="P61735" s="6"/>
      <c r="AA61735" s="6"/>
      <c r="AC61735" s="6"/>
      <c r="AD61735" s="6"/>
    </row>
    <row r="61736" spans="16:30">
      <c r="P61736" s="6"/>
      <c r="AA61736" s="6"/>
      <c r="AC61736" s="6"/>
      <c r="AD61736" s="6"/>
    </row>
    <row r="61737" spans="16:30">
      <c r="P61737" s="6"/>
      <c r="AA61737" s="6"/>
      <c r="AC61737" s="6"/>
      <c r="AD61737" s="6"/>
    </row>
    <row r="61738" spans="16:30">
      <c r="P61738" s="6"/>
      <c r="AA61738" s="6"/>
      <c r="AC61738" s="6"/>
      <c r="AD61738" s="6"/>
    </row>
    <row r="61739" spans="16:30">
      <c r="P61739" s="6"/>
      <c r="AA61739" s="6"/>
      <c r="AC61739" s="6"/>
      <c r="AD61739" s="6"/>
    </row>
    <row r="61740" spans="16:30">
      <c r="P61740" s="6"/>
      <c r="AA61740" s="6"/>
      <c r="AC61740" s="6"/>
      <c r="AD61740" s="6"/>
    </row>
    <row r="61741" spans="16:30">
      <c r="P61741" s="6"/>
      <c r="AA61741" s="6"/>
      <c r="AC61741" s="6"/>
      <c r="AD61741" s="6"/>
    </row>
    <row r="61742" spans="16:30">
      <c r="P61742" s="6"/>
      <c r="AA61742" s="6"/>
      <c r="AC61742" s="6"/>
      <c r="AD61742" s="6"/>
    </row>
    <row r="61743" spans="16:30">
      <c r="P61743" s="6"/>
      <c r="AA61743" s="6"/>
      <c r="AC61743" s="6"/>
      <c r="AD61743" s="6"/>
    </row>
    <row r="61744" spans="16:30">
      <c r="P61744" s="6"/>
      <c r="AA61744" s="6"/>
      <c r="AC61744" s="6"/>
      <c r="AD61744" s="6"/>
    </row>
    <row r="61745" spans="16:30">
      <c r="P61745" s="6"/>
      <c r="AA61745" s="6"/>
      <c r="AC61745" s="6"/>
      <c r="AD61745" s="6"/>
    </row>
    <row r="61746" spans="16:30">
      <c r="P61746" s="6"/>
      <c r="AA61746" s="6"/>
      <c r="AC61746" s="6"/>
      <c r="AD61746" s="6"/>
    </row>
    <row r="61747" spans="16:30">
      <c r="P61747" s="6"/>
      <c r="AA61747" s="6"/>
      <c r="AC61747" s="6"/>
      <c r="AD61747" s="6"/>
    </row>
    <row r="61748" spans="16:30">
      <c r="P61748" s="6"/>
      <c r="AA61748" s="6"/>
      <c r="AC61748" s="6"/>
      <c r="AD61748" s="6"/>
    </row>
    <row r="61749" spans="16:30">
      <c r="P61749" s="6"/>
      <c r="AA61749" s="6"/>
      <c r="AC61749" s="6"/>
      <c r="AD61749" s="6"/>
    </row>
    <row r="61750" spans="16:30">
      <c r="P61750" s="6"/>
      <c r="AA61750" s="6"/>
      <c r="AC61750" s="6"/>
      <c r="AD61750" s="6"/>
    </row>
    <row r="61751" spans="16:30">
      <c r="P61751" s="6"/>
      <c r="AA61751" s="6"/>
      <c r="AC61751" s="6"/>
      <c r="AD61751" s="6"/>
    </row>
    <row r="61752" spans="16:30">
      <c r="P61752" s="6"/>
      <c r="AA61752" s="6"/>
      <c r="AC61752" s="6"/>
      <c r="AD61752" s="6"/>
    </row>
    <row r="61753" spans="16:30">
      <c r="P61753" s="6"/>
      <c r="AA61753" s="6"/>
      <c r="AC61753" s="6"/>
      <c r="AD61753" s="6"/>
    </row>
    <row r="61754" spans="16:30">
      <c r="P61754" s="6"/>
      <c r="AA61754" s="6"/>
      <c r="AC61754" s="6"/>
      <c r="AD61754" s="6"/>
    </row>
    <row r="61755" spans="16:30">
      <c r="P61755" s="6"/>
      <c r="AA61755" s="6"/>
      <c r="AC61755" s="6"/>
      <c r="AD61755" s="6"/>
    </row>
    <row r="61756" spans="16:30">
      <c r="P61756" s="6"/>
      <c r="AA61756" s="6"/>
      <c r="AC61756" s="6"/>
      <c r="AD61756" s="6"/>
    </row>
    <row r="61757" spans="16:30">
      <c r="P61757" s="6"/>
      <c r="AA61757" s="6"/>
      <c r="AC61757" s="6"/>
      <c r="AD61757" s="6"/>
    </row>
    <row r="61758" spans="16:30">
      <c r="P61758" s="6"/>
      <c r="AA61758" s="6"/>
      <c r="AC61758" s="6"/>
      <c r="AD61758" s="6"/>
    </row>
    <row r="61759" spans="16:30">
      <c r="P61759" s="6"/>
      <c r="AA61759" s="6"/>
      <c r="AC61759" s="6"/>
      <c r="AD61759" s="6"/>
    </row>
    <row r="61760" spans="16:30">
      <c r="P61760" s="6"/>
      <c r="AA61760" s="6"/>
      <c r="AC61760" s="6"/>
      <c r="AD61760" s="6"/>
    </row>
    <row r="61761" spans="16:30">
      <c r="P61761" s="6"/>
      <c r="AA61761" s="6"/>
      <c r="AC61761" s="6"/>
      <c r="AD61761" s="6"/>
    </row>
    <row r="61762" spans="16:30">
      <c r="P61762" s="6"/>
      <c r="AA61762" s="6"/>
      <c r="AC61762" s="6"/>
      <c r="AD61762" s="6"/>
    </row>
    <row r="61763" spans="16:30">
      <c r="P61763" s="6"/>
      <c r="AA61763" s="6"/>
      <c r="AC61763" s="6"/>
      <c r="AD61763" s="6"/>
    </row>
    <row r="61764" spans="16:30">
      <c r="P61764" s="6"/>
      <c r="AA61764" s="6"/>
      <c r="AC61764" s="6"/>
      <c r="AD61764" s="6"/>
    </row>
    <row r="61765" spans="16:30">
      <c r="P61765" s="6"/>
      <c r="AA61765" s="6"/>
      <c r="AC61765" s="6"/>
      <c r="AD61765" s="6"/>
    </row>
    <row r="61766" spans="16:30">
      <c r="P61766" s="6"/>
      <c r="AA61766" s="6"/>
      <c r="AC61766" s="6"/>
      <c r="AD61766" s="6"/>
    </row>
    <row r="61767" spans="16:30">
      <c r="P61767" s="6"/>
      <c r="AA61767" s="6"/>
      <c r="AC61767" s="6"/>
      <c r="AD61767" s="6"/>
    </row>
    <row r="61768" spans="16:30">
      <c r="P61768" s="6"/>
      <c r="AA61768" s="6"/>
      <c r="AC61768" s="6"/>
      <c r="AD61768" s="6"/>
    </row>
    <row r="61769" spans="16:30">
      <c r="P61769" s="6"/>
      <c r="AA61769" s="6"/>
      <c r="AC61769" s="6"/>
      <c r="AD61769" s="6"/>
    </row>
    <row r="61770" spans="16:30">
      <c r="P61770" s="6"/>
      <c r="AA61770" s="6"/>
      <c r="AC61770" s="6"/>
      <c r="AD61770" s="6"/>
    </row>
    <row r="61771" spans="16:30">
      <c r="P61771" s="6"/>
      <c r="AA61771" s="6"/>
      <c r="AC61771" s="6"/>
      <c r="AD61771" s="6"/>
    </row>
    <row r="61772" spans="16:30">
      <c r="P61772" s="6"/>
      <c r="AA61772" s="6"/>
      <c r="AC61772" s="6"/>
      <c r="AD61772" s="6"/>
    </row>
    <row r="61773" spans="16:30">
      <c r="P61773" s="6"/>
      <c r="AA61773" s="6"/>
      <c r="AC61773" s="6"/>
      <c r="AD61773" s="6"/>
    </row>
    <row r="61774" spans="16:30">
      <c r="P61774" s="6"/>
      <c r="AA61774" s="6"/>
      <c r="AC61774" s="6"/>
      <c r="AD61774" s="6"/>
    </row>
    <row r="61775" spans="16:30">
      <c r="P61775" s="6"/>
      <c r="AA61775" s="6"/>
      <c r="AC61775" s="6"/>
      <c r="AD61775" s="6"/>
    </row>
    <row r="61776" spans="16:30">
      <c r="P61776" s="6"/>
      <c r="AA61776" s="6"/>
      <c r="AC61776" s="6"/>
      <c r="AD61776" s="6"/>
    </row>
    <row r="61777" spans="16:30">
      <c r="P61777" s="6"/>
      <c r="AA61777" s="6"/>
      <c r="AC61777" s="6"/>
      <c r="AD61777" s="6"/>
    </row>
    <row r="61778" spans="16:30">
      <c r="P61778" s="6"/>
      <c r="AA61778" s="6"/>
      <c r="AC61778" s="6"/>
      <c r="AD61778" s="6"/>
    </row>
    <row r="61779" spans="16:30">
      <c r="P61779" s="6"/>
      <c r="AA61779" s="6"/>
      <c r="AC61779" s="6"/>
      <c r="AD61779" s="6"/>
    </row>
    <row r="61780" spans="16:30">
      <c r="P61780" s="6"/>
      <c r="AA61780" s="6"/>
      <c r="AC61780" s="6"/>
      <c r="AD61780" s="6"/>
    </row>
    <row r="61781" spans="16:30">
      <c r="P61781" s="6"/>
      <c r="AA61781" s="6"/>
      <c r="AC61781" s="6"/>
      <c r="AD61781" s="6"/>
    </row>
    <row r="61782" spans="16:30">
      <c r="P61782" s="6"/>
      <c r="AA61782" s="6"/>
      <c r="AC61782" s="6"/>
      <c r="AD61782" s="6"/>
    </row>
    <row r="61783" spans="16:30">
      <c r="P61783" s="6"/>
      <c r="AA61783" s="6"/>
      <c r="AC61783" s="6"/>
      <c r="AD61783" s="6"/>
    </row>
    <row r="61784" spans="16:30">
      <c r="P61784" s="6"/>
      <c r="AA61784" s="6"/>
      <c r="AC61784" s="6"/>
      <c r="AD61784" s="6"/>
    </row>
    <row r="61785" spans="16:30">
      <c r="P61785" s="6"/>
      <c r="AA61785" s="6"/>
      <c r="AC61785" s="6"/>
      <c r="AD61785" s="6"/>
    </row>
    <row r="61786" spans="16:30">
      <c r="P61786" s="6"/>
      <c r="AA61786" s="6"/>
      <c r="AC61786" s="6"/>
      <c r="AD61786" s="6"/>
    </row>
    <row r="61787" spans="16:30">
      <c r="P61787" s="6"/>
      <c r="AA61787" s="6"/>
      <c r="AC61787" s="6"/>
      <c r="AD61787" s="6"/>
    </row>
    <row r="61788" spans="16:30">
      <c r="P61788" s="6"/>
      <c r="AA61788" s="6"/>
      <c r="AC61788" s="6"/>
      <c r="AD61788" s="6"/>
    </row>
    <row r="61789" spans="16:30">
      <c r="P61789" s="6"/>
      <c r="AA61789" s="6"/>
      <c r="AC61789" s="6"/>
      <c r="AD61789" s="6"/>
    </row>
    <row r="61790" spans="16:30">
      <c r="P61790" s="6"/>
      <c r="AA61790" s="6"/>
      <c r="AC61790" s="6"/>
      <c r="AD61790" s="6"/>
    </row>
    <row r="61791" spans="16:30">
      <c r="P61791" s="6"/>
      <c r="AA61791" s="6"/>
      <c r="AC61791" s="6"/>
      <c r="AD61791" s="6"/>
    </row>
    <row r="61792" spans="16:30">
      <c r="P61792" s="6"/>
      <c r="AA61792" s="6"/>
      <c r="AC61792" s="6"/>
      <c r="AD61792" s="6"/>
    </row>
    <row r="61793" spans="16:30">
      <c r="P61793" s="6"/>
      <c r="AA61793" s="6"/>
      <c r="AC61793" s="6"/>
      <c r="AD61793" s="6"/>
    </row>
    <row r="61794" spans="16:30">
      <c r="P61794" s="6"/>
      <c r="AA61794" s="6"/>
      <c r="AC61794" s="6"/>
      <c r="AD61794" s="6"/>
    </row>
    <row r="61795" spans="16:30">
      <c r="P61795" s="6"/>
      <c r="AA61795" s="6"/>
      <c r="AC61795" s="6"/>
      <c r="AD61795" s="6"/>
    </row>
    <row r="61796" spans="16:30">
      <c r="P61796" s="6"/>
      <c r="AA61796" s="6"/>
      <c r="AC61796" s="6"/>
      <c r="AD61796" s="6"/>
    </row>
    <row r="61797" spans="16:30">
      <c r="P61797" s="6"/>
      <c r="AA61797" s="6"/>
      <c r="AC61797" s="6"/>
      <c r="AD61797" s="6"/>
    </row>
    <row r="61798" spans="16:30">
      <c r="P61798" s="6"/>
      <c r="AA61798" s="6"/>
      <c r="AC61798" s="6"/>
      <c r="AD61798" s="6"/>
    </row>
    <row r="61799" spans="16:30">
      <c r="P61799" s="6"/>
      <c r="AA61799" s="6"/>
      <c r="AC61799" s="6"/>
      <c r="AD61799" s="6"/>
    </row>
    <row r="61800" spans="16:30">
      <c r="P61800" s="6"/>
      <c r="AA61800" s="6"/>
      <c r="AC61800" s="6"/>
      <c r="AD61800" s="6"/>
    </row>
    <row r="61801" spans="16:30">
      <c r="P61801" s="6"/>
      <c r="AA61801" s="6"/>
      <c r="AC61801" s="6"/>
      <c r="AD61801" s="6"/>
    </row>
    <row r="61802" spans="16:30">
      <c r="P61802" s="6"/>
      <c r="AA61802" s="6"/>
      <c r="AC61802" s="6"/>
      <c r="AD61802" s="6"/>
    </row>
    <row r="61803" spans="16:30">
      <c r="P61803" s="6"/>
      <c r="AA61803" s="6"/>
      <c r="AC61803" s="6"/>
      <c r="AD61803" s="6"/>
    </row>
    <row r="61804" spans="16:30">
      <c r="P61804" s="6"/>
      <c r="AA61804" s="6"/>
      <c r="AC61804" s="6"/>
      <c r="AD61804" s="6"/>
    </row>
    <row r="61805" spans="16:30">
      <c r="P61805" s="6"/>
      <c r="AA61805" s="6"/>
      <c r="AC61805" s="6"/>
      <c r="AD61805" s="6"/>
    </row>
    <row r="61806" spans="16:30">
      <c r="P61806" s="6"/>
      <c r="AA61806" s="6"/>
      <c r="AC61806" s="6"/>
      <c r="AD61806" s="6"/>
    </row>
    <row r="61807" spans="16:30">
      <c r="P61807" s="6"/>
      <c r="AA61807" s="6"/>
      <c r="AC61807" s="6"/>
      <c r="AD61807" s="6"/>
    </row>
    <row r="61808" spans="16:30">
      <c r="P61808" s="6"/>
      <c r="AA61808" s="6"/>
      <c r="AC61808" s="6"/>
      <c r="AD61808" s="6"/>
    </row>
    <row r="61809" spans="16:30">
      <c r="P61809" s="6"/>
      <c r="AA61809" s="6"/>
      <c r="AC61809" s="6"/>
      <c r="AD61809" s="6"/>
    </row>
    <row r="61810" spans="16:30">
      <c r="P61810" s="6"/>
      <c r="AA61810" s="6"/>
      <c r="AC61810" s="6"/>
      <c r="AD61810" s="6"/>
    </row>
    <row r="61811" spans="16:30">
      <c r="P61811" s="6"/>
      <c r="AA61811" s="6"/>
      <c r="AC61811" s="6"/>
      <c r="AD61811" s="6"/>
    </row>
    <row r="61812" spans="16:30">
      <c r="P61812" s="6"/>
      <c r="AA61812" s="6"/>
      <c r="AC61812" s="6"/>
      <c r="AD61812" s="6"/>
    </row>
    <row r="61813" spans="16:30">
      <c r="P61813" s="6"/>
      <c r="AA61813" s="6"/>
      <c r="AC61813" s="6"/>
      <c r="AD61813" s="6"/>
    </row>
    <row r="61814" spans="16:30">
      <c r="P61814" s="6"/>
      <c r="AA61814" s="6"/>
      <c r="AC61814" s="6"/>
      <c r="AD61814" s="6"/>
    </row>
    <row r="61815" spans="16:30">
      <c r="P61815" s="6"/>
      <c r="AA61815" s="6"/>
      <c r="AC61815" s="6"/>
      <c r="AD61815" s="6"/>
    </row>
    <row r="61816" spans="16:30">
      <c r="P61816" s="6"/>
      <c r="AA61816" s="6"/>
      <c r="AC61816" s="6"/>
      <c r="AD61816" s="6"/>
    </row>
    <row r="61817" spans="16:30">
      <c r="P61817" s="6"/>
      <c r="AA61817" s="6"/>
      <c r="AC61817" s="6"/>
      <c r="AD61817" s="6"/>
    </row>
    <row r="61818" spans="16:30">
      <c r="P61818" s="6"/>
      <c r="AA61818" s="6"/>
      <c r="AC61818" s="6"/>
      <c r="AD61818" s="6"/>
    </row>
    <row r="61819" spans="16:30">
      <c r="P61819" s="6"/>
      <c r="AA61819" s="6"/>
      <c r="AC61819" s="6"/>
      <c r="AD61819" s="6"/>
    </row>
    <row r="61820" spans="16:30">
      <c r="P61820" s="6"/>
      <c r="AA61820" s="6"/>
      <c r="AC61820" s="6"/>
      <c r="AD61820" s="6"/>
    </row>
    <row r="61821" spans="16:30">
      <c r="P61821" s="6"/>
      <c r="AA61821" s="6"/>
      <c r="AC61821" s="6"/>
      <c r="AD61821" s="6"/>
    </row>
    <row r="61822" spans="16:30">
      <c r="P61822" s="6"/>
      <c r="AA61822" s="6"/>
      <c r="AC61822" s="6"/>
      <c r="AD61822" s="6"/>
    </row>
    <row r="61823" spans="16:30">
      <c r="P61823" s="6"/>
      <c r="AA61823" s="6"/>
      <c r="AC61823" s="6"/>
      <c r="AD61823" s="6"/>
    </row>
    <row r="61824" spans="16:30">
      <c r="P61824" s="6"/>
      <c r="AA61824" s="6"/>
      <c r="AC61824" s="6"/>
      <c r="AD61824" s="6"/>
    </row>
    <row r="61825" spans="16:30">
      <c r="P61825" s="6"/>
      <c r="AA61825" s="6"/>
      <c r="AC61825" s="6"/>
      <c r="AD61825" s="6"/>
    </row>
    <row r="61826" spans="16:30">
      <c r="P61826" s="6"/>
      <c r="AA61826" s="6"/>
      <c r="AC61826" s="6"/>
      <c r="AD61826" s="6"/>
    </row>
    <row r="61827" spans="16:30">
      <c r="P61827" s="6"/>
      <c r="AA61827" s="6"/>
      <c r="AC61827" s="6"/>
      <c r="AD61827" s="6"/>
    </row>
    <row r="61828" spans="16:30">
      <c r="P61828" s="6"/>
      <c r="AA61828" s="6"/>
      <c r="AC61828" s="6"/>
      <c r="AD61828" s="6"/>
    </row>
    <row r="61829" spans="16:30">
      <c r="P61829" s="6"/>
      <c r="AA61829" s="6"/>
      <c r="AC61829" s="6"/>
      <c r="AD61829" s="6"/>
    </row>
    <row r="61830" spans="16:30">
      <c r="P61830" s="6"/>
      <c r="AA61830" s="6"/>
      <c r="AC61830" s="6"/>
      <c r="AD61830" s="6"/>
    </row>
    <row r="61831" spans="16:30">
      <c r="P61831" s="6"/>
      <c r="AA61831" s="6"/>
      <c r="AC61831" s="6"/>
      <c r="AD61831" s="6"/>
    </row>
    <row r="61832" spans="16:30">
      <c r="P61832" s="6"/>
      <c r="AA61832" s="6"/>
      <c r="AC61832" s="6"/>
      <c r="AD61832" s="6"/>
    </row>
    <row r="61833" spans="16:30">
      <c r="P61833" s="6"/>
      <c r="AA61833" s="6"/>
      <c r="AC61833" s="6"/>
      <c r="AD61833" s="6"/>
    </row>
    <row r="61834" spans="16:30">
      <c r="P61834" s="6"/>
      <c r="AA61834" s="6"/>
      <c r="AC61834" s="6"/>
      <c r="AD61834" s="6"/>
    </row>
    <row r="61835" spans="16:30">
      <c r="P61835" s="6"/>
      <c r="AA61835" s="6"/>
      <c r="AC61835" s="6"/>
      <c r="AD61835" s="6"/>
    </row>
    <row r="61836" spans="16:30">
      <c r="P61836" s="6"/>
      <c r="AA61836" s="6"/>
      <c r="AC61836" s="6"/>
      <c r="AD61836" s="6"/>
    </row>
    <row r="61837" spans="16:30">
      <c r="P61837" s="6"/>
      <c r="AA61837" s="6"/>
      <c r="AC61837" s="6"/>
      <c r="AD61837" s="6"/>
    </row>
    <row r="61838" spans="16:30">
      <c r="P61838" s="6"/>
      <c r="AA61838" s="6"/>
      <c r="AC61838" s="6"/>
      <c r="AD61838" s="6"/>
    </row>
    <row r="61839" spans="16:30">
      <c r="P61839" s="6"/>
      <c r="AA61839" s="6"/>
      <c r="AC61839" s="6"/>
      <c r="AD61839" s="6"/>
    </row>
    <row r="61840" spans="16:30">
      <c r="P61840" s="6"/>
      <c r="AA61840" s="6"/>
      <c r="AC61840" s="6"/>
      <c r="AD61840" s="6"/>
    </row>
    <row r="61841" spans="16:30">
      <c r="P61841" s="6"/>
      <c r="AA61841" s="6"/>
      <c r="AC61841" s="6"/>
      <c r="AD61841" s="6"/>
    </row>
    <row r="61842" spans="16:30">
      <c r="P61842" s="6"/>
      <c r="AA61842" s="6"/>
      <c r="AC61842" s="6"/>
      <c r="AD61842" s="6"/>
    </row>
    <row r="61843" spans="16:30">
      <c r="P61843" s="6"/>
      <c r="AA61843" s="6"/>
      <c r="AC61843" s="6"/>
      <c r="AD61843" s="6"/>
    </row>
    <row r="61844" spans="16:30">
      <c r="P61844" s="6"/>
      <c r="AA61844" s="6"/>
      <c r="AC61844" s="6"/>
      <c r="AD61844" s="6"/>
    </row>
    <row r="61845" spans="16:30">
      <c r="P61845" s="6"/>
      <c r="AA61845" s="6"/>
      <c r="AC61845" s="6"/>
      <c r="AD61845" s="6"/>
    </row>
    <row r="61846" spans="16:30">
      <c r="P61846" s="6"/>
      <c r="AA61846" s="6"/>
      <c r="AC61846" s="6"/>
      <c r="AD61846" s="6"/>
    </row>
    <row r="61847" spans="16:30">
      <c r="P61847" s="6"/>
      <c r="AA61847" s="6"/>
      <c r="AC61847" s="6"/>
      <c r="AD61847" s="6"/>
    </row>
    <row r="61848" spans="16:30">
      <c r="P61848" s="6"/>
      <c r="AA61848" s="6"/>
      <c r="AC61848" s="6"/>
      <c r="AD61848" s="6"/>
    </row>
    <row r="61849" spans="16:30">
      <c r="P61849" s="6"/>
      <c r="AA61849" s="6"/>
      <c r="AC61849" s="6"/>
      <c r="AD61849" s="6"/>
    </row>
    <row r="61850" spans="16:30">
      <c r="P61850" s="6"/>
      <c r="AA61850" s="6"/>
      <c r="AC61850" s="6"/>
      <c r="AD61850" s="6"/>
    </row>
    <row r="61851" spans="16:30">
      <c r="P61851" s="6"/>
      <c r="AA61851" s="6"/>
      <c r="AC61851" s="6"/>
      <c r="AD61851" s="6"/>
    </row>
    <row r="61852" spans="16:30">
      <c r="P61852" s="6"/>
      <c r="AA61852" s="6"/>
      <c r="AC61852" s="6"/>
      <c r="AD61852" s="6"/>
    </row>
    <row r="61853" spans="16:30">
      <c r="P61853" s="6"/>
      <c r="AA61853" s="6"/>
      <c r="AC61853" s="6"/>
      <c r="AD61853" s="6"/>
    </row>
    <row r="61854" spans="16:30">
      <c r="P61854" s="6"/>
      <c r="AA61854" s="6"/>
      <c r="AC61854" s="6"/>
      <c r="AD61854" s="6"/>
    </row>
    <row r="61855" spans="16:30">
      <c r="P61855" s="6"/>
      <c r="AA61855" s="6"/>
      <c r="AC61855" s="6"/>
      <c r="AD61855" s="6"/>
    </row>
    <row r="61856" spans="16:30">
      <c r="P61856" s="6"/>
      <c r="AA61856" s="6"/>
      <c r="AC61856" s="6"/>
      <c r="AD61856" s="6"/>
    </row>
    <row r="61857" spans="16:30">
      <c r="P61857" s="6"/>
      <c r="AA61857" s="6"/>
      <c r="AC61857" s="6"/>
      <c r="AD61857" s="6"/>
    </row>
    <row r="61858" spans="16:30">
      <c r="P61858" s="6"/>
      <c r="AA61858" s="6"/>
      <c r="AC61858" s="6"/>
      <c r="AD61858" s="6"/>
    </row>
    <row r="61859" spans="16:30">
      <c r="P61859" s="6"/>
      <c r="AA61859" s="6"/>
      <c r="AC61859" s="6"/>
      <c r="AD61859" s="6"/>
    </row>
    <row r="61860" spans="16:30">
      <c r="P61860" s="6"/>
      <c r="AA61860" s="6"/>
      <c r="AC61860" s="6"/>
      <c r="AD61860" s="6"/>
    </row>
    <row r="61861" spans="16:30">
      <c r="P61861" s="6"/>
      <c r="AA61861" s="6"/>
      <c r="AC61861" s="6"/>
      <c r="AD61861" s="6"/>
    </row>
    <row r="61862" spans="16:30">
      <c r="P61862" s="6"/>
      <c r="AA61862" s="6"/>
      <c r="AC61862" s="6"/>
      <c r="AD61862" s="6"/>
    </row>
    <row r="61863" spans="16:30">
      <c r="P61863" s="6"/>
      <c r="AA61863" s="6"/>
      <c r="AC61863" s="6"/>
      <c r="AD61863" s="6"/>
    </row>
    <row r="61864" spans="16:30">
      <c r="P61864" s="6"/>
      <c r="AA61864" s="6"/>
      <c r="AC61864" s="6"/>
      <c r="AD61864" s="6"/>
    </row>
    <row r="61865" spans="16:30">
      <c r="P61865" s="6"/>
      <c r="AA61865" s="6"/>
      <c r="AC61865" s="6"/>
      <c r="AD61865" s="6"/>
    </row>
    <row r="61866" spans="16:30">
      <c r="P61866" s="6"/>
      <c r="AA61866" s="6"/>
      <c r="AC61866" s="6"/>
      <c r="AD61866" s="6"/>
    </row>
    <row r="61867" spans="16:30">
      <c r="P61867" s="6"/>
      <c r="AA61867" s="6"/>
      <c r="AC61867" s="6"/>
      <c r="AD61867" s="6"/>
    </row>
    <row r="61868" spans="16:30">
      <c r="P61868" s="6"/>
      <c r="AA61868" s="6"/>
      <c r="AC61868" s="6"/>
      <c r="AD61868" s="6"/>
    </row>
    <row r="61869" spans="16:30">
      <c r="P61869" s="6"/>
      <c r="AA61869" s="6"/>
      <c r="AC61869" s="6"/>
      <c r="AD61869" s="6"/>
    </row>
    <row r="61870" spans="16:30">
      <c r="P61870" s="6"/>
      <c r="AA61870" s="6"/>
      <c r="AC61870" s="6"/>
      <c r="AD61870" s="6"/>
    </row>
    <row r="61871" spans="16:30">
      <c r="P61871" s="6"/>
      <c r="AA61871" s="6"/>
      <c r="AC61871" s="6"/>
      <c r="AD61871" s="6"/>
    </row>
    <row r="61872" spans="16:30">
      <c r="P61872" s="6"/>
      <c r="AA61872" s="6"/>
      <c r="AC61872" s="6"/>
      <c r="AD61872" s="6"/>
    </row>
    <row r="61873" spans="16:30">
      <c r="P61873" s="6"/>
      <c r="AA61873" s="6"/>
      <c r="AC61873" s="6"/>
      <c r="AD61873" s="6"/>
    </row>
    <row r="61874" spans="16:30">
      <c r="P61874" s="6"/>
      <c r="AA61874" s="6"/>
      <c r="AC61874" s="6"/>
      <c r="AD61874" s="6"/>
    </row>
    <row r="61875" spans="16:30">
      <c r="P61875" s="6"/>
      <c r="AA61875" s="6"/>
      <c r="AC61875" s="6"/>
      <c r="AD61875" s="6"/>
    </row>
    <row r="61876" spans="16:30">
      <c r="P61876" s="6"/>
      <c r="AA61876" s="6"/>
      <c r="AC61876" s="6"/>
      <c r="AD61876" s="6"/>
    </row>
    <row r="61877" spans="16:30">
      <c r="P61877" s="6"/>
      <c r="AA61877" s="6"/>
      <c r="AC61877" s="6"/>
      <c r="AD61877" s="6"/>
    </row>
    <row r="61878" spans="16:30">
      <c r="P61878" s="6"/>
      <c r="AA61878" s="6"/>
      <c r="AC61878" s="6"/>
      <c r="AD61878" s="6"/>
    </row>
    <row r="61879" spans="16:30">
      <c r="P61879" s="6"/>
      <c r="AA61879" s="6"/>
      <c r="AC61879" s="6"/>
      <c r="AD61879" s="6"/>
    </row>
    <row r="61880" spans="16:30">
      <c r="P61880" s="6"/>
      <c r="AA61880" s="6"/>
      <c r="AC61880" s="6"/>
      <c r="AD61880" s="6"/>
    </row>
    <row r="61881" spans="16:30">
      <c r="P61881" s="6"/>
      <c r="AA61881" s="6"/>
      <c r="AC61881" s="6"/>
      <c r="AD61881" s="6"/>
    </row>
    <row r="61882" spans="16:30">
      <c r="P61882" s="6"/>
      <c r="AA61882" s="6"/>
      <c r="AC61882" s="6"/>
      <c r="AD61882" s="6"/>
    </row>
    <row r="61883" spans="16:30">
      <c r="P61883" s="6"/>
      <c r="AA61883" s="6"/>
      <c r="AC61883" s="6"/>
      <c r="AD61883" s="6"/>
    </row>
    <row r="61884" spans="16:30">
      <c r="P61884" s="6"/>
      <c r="AA61884" s="6"/>
      <c r="AC61884" s="6"/>
      <c r="AD61884" s="6"/>
    </row>
    <row r="61885" spans="16:30">
      <c r="P61885" s="6"/>
      <c r="AA61885" s="6"/>
      <c r="AC61885" s="6"/>
      <c r="AD61885" s="6"/>
    </row>
    <row r="61886" spans="16:30">
      <c r="P61886" s="6"/>
      <c r="AA61886" s="6"/>
      <c r="AC61886" s="6"/>
      <c r="AD61886" s="6"/>
    </row>
    <row r="61887" spans="16:30">
      <c r="P61887" s="6"/>
      <c r="AA61887" s="6"/>
      <c r="AC61887" s="6"/>
      <c r="AD61887" s="6"/>
    </row>
    <row r="61888" spans="16:30">
      <c r="P61888" s="6"/>
      <c r="AA61888" s="6"/>
      <c r="AC61888" s="6"/>
      <c r="AD61888" s="6"/>
    </row>
    <row r="61889" spans="16:30">
      <c r="P61889" s="6"/>
      <c r="AA61889" s="6"/>
      <c r="AC61889" s="6"/>
      <c r="AD61889" s="6"/>
    </row>
    <row r="61890" spans="16:30">
      <c r="P61890" s="6"/>
      <c r="AA61890" s="6"/>
      <c r="AC61890" s="6"/>
      <c r="AD61890" s="6"/>
    </row>
    <row r="61891" spans="16:30">
      <c r="P61891" s="6"/>
      <c r="AA61891" s="6"/>
      <c r="AC61891" s="6"/>
      <c r="AD61891" s="6"/>
    </row>
    <row r="61892" spans="16:30">
      <c r="P61892" s="6"/>
      <c r="AA61892" s="6"/>
      <c r="AC61892" s="6"/>
      <c r="AD61892" s="6"/>
    </row>
    <row r="61893" spans="16:30">
      <c r="P61893" s="6"/>
      <c r="AA61893" s="6"/>
      <c r="AC61893" s="6"/>
      <c r="AD61893" s="6"/>
    </row>
    <row r="61894" spans="16:30">
      <c r="P61894" s="6"/>
      <c r="AA61894" s="6"/>
      <c r="AC61894" s="6"/>
      <c r="AD61894" s="6"/>
    </row>
    <row r="61895" spans="16:30">
      <c r="P61895" s="6"/>
      <c r="AA61895" s="6"/>
      <c r="AC61895" s="6"/>
      <c r="AD61895" s="6"/>
    </row>
    <row r="61896" spans="16:30">
      <c r="P61896" s="6"/>
      <c r="AA61896" s="6"/>
      <c r="AC61896" s="6"/>
      <c r="AD61896" s="6"/>
    </row>
    <row r="61897" spans="16:30">
      <c r="P61897" s="6"/>
      <c r="AA61897" s="6"/>
      <c r="AC61897" s="6"/>
      <c r="AD61897" s="6"/>
    </row>
    <row r="61898" spans="16:30">
      <c r="P61898" s="6"/>
      <c r="AA61898" s="6"/>
      <c r="AC61898" s="6"/>
      <c r="AD61898" s="6"/>
    </row>
    <row r="61899" spans="16:30">
      <c r="P61899" s="6"/>
      <c r="AA61899" s="6"/>
      <c r="AC61899" s="6"/>
      <c r="AD61899" s="6"/>
    </row>
    <row r="61900" spans="16:30">
      <c r="P61900" s="6"/>
      <c r="AA61900" s="6"/>
      <c r="AC61900" s="6"/>
      <c r="AD61900" s="6"/>
    </row>
    <row r="61901" spans="16:30">
      <c r="P61901" s="6"/>
      <c r="AA61901" s="6"/>
      <c r="AC61901" s="6"/>
      <c r="AD61901" s="6"/>
    </row>
    <row r="61902" spans="16:30">
      <c r="P61902" s="6"/>
      <c r="AA61902" s="6"/>
      <c r="AC61902" s="6"/>
      <c r="AD61902" s="6"/>
    </row>
    <row r="61903" spans="16:30">
      <c r="P61903" s="6"/>
      <c r="AA61903" s="6"/>
      <c r="AC61903" s="6"/>
      <c r="AD61903" s="6"/>
    </row>
    <row r="61904" spans="16:30">
      <c r="P61904" s="6"/>
      <c r="AA61904" s="6"/>
      <c r="AC61904" s="6"/>
      <c r="AD61904" s="6"/>
    </row>
    <row r="61905" spans="16:30">
      <c r="P61905" s="6"/>
      <c r="AA61905" s="6"/>
      <c r="AC61905" s="6"/>
      <c r="AD61905" s="6"/>
    </row>
    <row r="61906" spans="16:30">
      <c r="P61906" s="6"/>
      <c r="AA61906" s="6"/>
      <c r="AC61906" s="6"/>
      <c r="AD61906" s="6"/>
    </row>
    <row r="61907" spans="16:30">
      <c r="P61907" s="6"/>
      <c r="AA61907" s="6"/>
      <c r="AC61907" s="6"/>
      <c r="AD61907" s="6"/>
    </row>
    <row r="61908" spans="16:30">
      <c r="P61908" s="6"/>
      <c r="AA61908" s="6"/>
      <c r="AC61908" s="6"/>
      <c r="AD61908" s="6"/>
    </row>
    <row r="61909" spans="16:30">
      <c r="P61909" s="6"/>
      <c r="AA61909" s="6"/>
      <c r="AC61909" s="6"/>
      <c r="AD61909" s="6"/>
    </row>
    <row r="61910" spans="16:30">
      <c r="P61910" s="6"/>
      <c r="AA61910" s="6"/>
      <c r="AC61910" s="6"/>
      <c r="AD61910" s="6"/>
    </row>
    <row r="61911" spans="16:30">
      <c r="P61911" s="6"/>
      <c r="AA61911" s="6"/>
      <c r="AC61911" s="6"/>
      <c r="AD61911" s="6"/>
    </row>
    <row r="61912" spans="16:30">
      <c r="P61912" s="6"/>
      <c r="AA61912" s="6"/>
      <c r="AC61912" s="6"/>
      <c r="AD61912" s="6"/>
    </row>
    <row r="61913" spans="16:30">
      <c r="P61913" s="6"/>
      <c r="AA61913" s="6"/>
      <c r="AC61913" s="6"/>
      <c r="AD61913" s="6"/>
    </row>
    <row r="61914" spans="16:30">
      <c r="P61914" s="6"/>
      <c r="AA61914" s="6"/>
      <c r="AC61914" s="6"/>
      <c r="AD61914" s="6"/>
    </row>
    <row r="61915" spans="16:30">
      <c r="P61915" s="6"/>
      <c r="AA61915" s="6"/>
      <c r="AC61915" s="6"/>
      <c r="AD61915" s="6"/>
    </row>
    <row r="61916" spans="16:30">
      <c r="P61916" s="6"/>
      <c r="AA61916" s="6"/>
      <c r="AC61916" s="6"/>
      <c r="AD61916" s="6"/>
    </row>
    <row r="61917" spans="16:30">
      <c r="P61917" s="6"/>
      <c r="AA61917" s="6"/>
      <c r="AC61917" s="6"/>
      <c r="AD61917" s="6"/>
    </row>
    <row r="61918" spans="16:30">
      <c r="P61918" s="6"/>
      <c r="AA61918" s="6"/>
      <c r="AC61918" s="6"/>
      <c r="AD61918" s="6"/>
    </row>
    <row r="61919" spans="16:30">
      <c r="P61919" s="6"/>
      <c r="AA61919" s="6"/>
      <c r="AC61919" s="6"/>
      <c r="AD61919" s="6"/>
    </row>
    <row r="61920" spans="16:30">
      <c r="P61920" s="6"/>
      <c r="AA61920" s="6"/>
      <c r="AC61920" s="6"/>
      <c r="AD61920" s="6"/>
    </row>
    <row r="61921" spans="16:30">
      <c r="P61921" s="6"/>
      <c r="AA61921" s="6"/>
      <c r="AC61921" s="6"/>
      <c r="AD61921" s="6"/>
    </row>
    <row r="61922" spans="16:30">
      <c r="P61922" s="6"/>
      <c r="AA61922" s="6"/>
      <c r="AC61922" s="6"/>
      <c r="AD61922" s="6"/>
    </row>
    <row r="61923" spans="16:30">
      <c r="P61923" s="6"/>
      <c r="AA61923" s="6"/>
      <c r="AC61923" s="6"/>
      <c r="AD61923" s="6"/>
    </row>
    <row r="61924" spans="16:30">
      <c r="P61924" s="6"/>
      <c r="AA61924" s="6"/>
      <c r="AC61924" s="6"/>
      <c r="AD61924" s="6"/>
    </row>
    <row r="61925" spans="16:30">
      <c r="P61925" s="6"/>
      <c r="AA61925" s="6"/>
      <c r="AC61925" s="6"/>
      <c r="AD61925" s="6"/>
    </row>
    <row r="61926" spans="16:30">
      <c r="P61926" s="6"/>
      <c r="AA61926" s="6"/>
      <c r="AC61926" s="6"/>
      <c r="AD61926" s="6"/>
    </row>
    <row r="61927" spans="16:30">
      <c r="P61927" s="6"/>
      <c r="AA61927" s="6"/>
      <c r="AC61927" s="6"/>
      <c r="AD61927" s="6"/>
    </row>
    <row r="61928" spans="16:30">
      <c r="P61928" s="6"/>
      <c r="AA61928" s="6"/>
      <c r="AC61928" s="6"/>
      <c r="AD61928" s="6"/>
    </row>
    <row r="61929" spans="16:30">
      <c r="P61929" s="6"/>
      <c r="AA61929" s="6"/>
      <c r="AC61929" s="6"/>
      <c r="AD61929" s="6"/>
    </row>
    <row r="61930" spans="16:30">
      <c r="P61930" s="6"/>
      <c r="AA61930" s="6"/>
      <c r="AC61930" s="6"/>
      <c r="AD61930" s="6"/>
    </row>
    <row r="61931" spans="16:30">
      <c r="P61931" s="6"/>
      <c r="AA61931" s="6"/>
      <c r="AC61931" s="6"/>
      <c r="AD61931" s="6"/>
    </row>
    <row r="61932" spans="16:30">
      <c r="P61932" s="6"/>
      <c r="AA61932" s="6"/>
      <c r="AC61932" s="6"/>
      <c r="AD61932" s="6"/>
    </row>
    <row r="61933" spans="16:30">
      <c r="P61933" s="6"/>
      <c r="AA61933" s="6"/>
      <c r="AC61933" s="6"/>
      <c r="AD61933" s="6"/>
    </row>
    <row r="61934" spans="16:30">
      <c r="P61934" s="6"/>
      <c r="AA61934" s="6"/>
      <c r="AC61934" s="6"/>
      <c r="AD61934" s="6"/>
    </row>
    <row r="61935" spans="16:30">
      <c r="P61935" s="6"/>
      <c r="AA61935" s="6"/>
      <c r="AC61935" s="6"/>
      <c r="AD61935" s="6"/>
    </row>
    <row r="61936" spans="16:30">
      <c r="P61936" s="6"/>
      <c r="AA61936" s="6"/>
      <c r="AC61936" s="6"/>
      <c r="AD61936" s="6"/>
    </row>
    <row r="61937" spans="16:30">
      <c r="P61937" s="6"/>
      <c r="AA61937" s="6"/>
      <c r="AC61937" s="6"/>
      <c r="AD61937" s="6"/>
    </row>
    <row r="61938" spans="16:30">
      <c r="P61938" s="6"/>
      <c r="AA61938" s="6"/>
      <c r="AC61938" s="6"/>
      <c r="AD61938" s="6"/>
    </row>
    <row r="61939" spans="16:30">
      <c r="P61939" s="6"/>
      <c r="AA61939" s="6"/>
      <c r="AC61939" s="6"/>
      <c r="AD61939" s="6"/>
    </row>
    <row r="61940" spans="16:30">
      <c r="P61940" s="6"/>
      <c r="AA61940" s="6"/>
      <c r="AC61940" s="6"/>
      <c r="AD61940" s="6"/>
    </row>
    <row r="61941" spans="16:30">
      <c r="P61941" s="6"/>
      <c r="AA61941" s="6"/>
      <c r="AC61941" s="6"/>
      <c r="AD61941" s="6"/>
    </row>
    <row r="61942" spans="16:30">
      <c r="P61942" s="6"/>
      <c r="AA61942" s="6"/>
      <c r="AC61942" s="6"/>
      <c r="AD61942" s="6"/>
    </row>
    <row r="61943" spans="16:30">
      <c r="P61943" s="6"/>
      <c r="AA61943" s="6"/>
      <c r="AC61943" s="6"/>
      <c r="AD61943" s="6"/>
    </row>
    <row r="61944" spans="16:30">
      <c r="P61944" s="6"/>
      <c r="AA61944" s="6"/>
      <c r="AC61944" s="6"/>
      <c r="AD61944" s="6"/>
    </row>
    <row r="61945" spans="16:30">
      <c r="P61945" s="6"/>
      <c r="AA61945" s="6"/>
      <c r="AC61945" s="6"/>
      <c r="AD61945" s="6"/>
    </row>
    <row r="61946" spans="16:30">
      <c r="P61946" s="6"/>
      <c r="AA61946" s="6"/>
      <c r="AC61946" s="6"/>
      <c r="AD61946" s="6"/>
    </row>
    <row r="61947" spans="16:30">
      <c r="P61947" s="6"/>
      <c r="AA61947" s="6"/>
      <c r="AC61947" s="6"/>
      <c r="AD61947" s="6"/>
    </row>
    <row r="61948" spans="16:30">
      <c r="P61948" s="6"/>
      <c r="AA61948" s="6"/>
      <c r="AC61948" s="6"/>
      <c r="AD61948" s="6"/>
    </row>
    <row r="61949" spans="16:30">
      <c r="P61949" s="6"/>
      <c r="AA61949" s="6"/>
      <c r="AC61949" s="6"/>
      <c r="AD61949" s="6"/>
    </row>
    <row r="61950" spans="16:30">
      <c r="P61950" s="6"/>
      <c r="AA61950" s="6"/>
      <c r="AC61950" s="6"/>
      <c r="AD61950" s="6"/>
    </row>
    <row r="61951" spans="16:30">
      <c r="P61951" s="6"/>
      <c r="AA61951" s="6"/>
      <c r="AC61951" s="6"/>
      <c r="AD61951" s="6"/>
    </row>
    <row r="61952" spans="16:30">
      <c r="P61952" s="6"/>
      <c r="AA61952" s="6"/>
      <c r="AC61952" s="6"/>
      <c r="AD61952" s="6"/>
    </row>
    <row r="61953" spans="16:30">
      <c r="P61953" s="6"/>
      <c r="AA61953" s="6"/>
      <c r="AC61953" s="6"/>
      <c r="AD61953" s="6"/>
    </row>
    <row r="61954" spans="16:30">
      <c r="P61954" s="6"/>
      <c r="AA61954" s="6"/>
      <c r="AC61954" s="6"/>
      <c r="AD61954" s="6"/>
    </row>
    <row r="61955" spans="16:30">
      <c r="P61955" s="6"/>
      <c r="AA61955" s="6"/>
      <c r="AC61955" s="6"/>
      <c r="AD61955" s="6"/>
    </row>
    <row r="61956" spans="16:30">
      <c r="P61956" s="6"/>
      <c r="AA61956" s="6"/>
      <c r="AC61956" s="6"/>
      <c r="AD61956" s="6"/>
    </row>
    <row r="61957" spans="16:30">
      <c r="P61957" s="6"/>
      <c r="AA61957" s="6"/>
      <c r="AC61957" s="6"/>
      <c r="AD61957" s="6"/>
    </row>
    <row r="61958" spans="16:30">
      <c r="P61958" s="6"/>
      <c r="AA61958" s="6"/>
      <c r="AC61958" s="6"/>
      <c r="AD61958" s="6"/>
    </row>
    <row r="61959" spans="16:30">
      <c r="P61959" s="6"/>
      <c r="AA61959" s="6"/>
      <c r="AC61959" s="6"/>
      <c r="AD61959" s="6"/>
    </row>
    <row r="61960" spans="16:30">
      <c r="P61960" s="6"/>
      <c r="AA61960" s="6"/>
      <c r="AC61960" s="6"/>
      <c r="AD61960" s="6"/>
    </row>
    <row r="61961" spans="16:30">
      <c r="P61961" s="6"/>
      <c r="AA61961" s="6"/>
      <c r="AC61961" s="6"/>
      <c r="AD61961" s="6"/>
    </row>
    <row r="61962" spans="16:30">
      <c r="P61962" s="6"/>
      <c r="AA61962" s="6"/>
      <c r="AC61962" s="6"/>
      <c r="AD61962" s="6"/>
    </row>
    <row r="61963" spans="16:30">
      <c r="P61963" s="6"/>
      <c r="AA61963" s="6"/>
      <c r="AC61963" s="6"/>
      <c r="AD61963" s="6"/>
    </row>
    <row r="61964" spans="16:30">
      <c r="P61964" s="6"/>
      <c r="AA61964" s="6"/>
      <c r="AC61964" s="6"/>
      <c r="AD61964" s="6"/>
    </row>
    <row r="61965" spans="16:30">
      <c r="P61965" s="6"/>
      <c r="AA61965" s="6"/>
      <c r="AC61965" s="6"/>
      <c r="AD61965" s="6"/>
    </row>
    <row r="61966" spans="16:30">
      <c r="P61966" s="6"/>
      <c r="AA61966" s="6"/>
      <c r="AC61966" s="6"/>
      <c r="AD61966" s="6"/>
    </row>
    <row r="61967" spans="16:30">
      <c r="P61967" s="6"/>
      <c r="AA61967" s="6"/>
      <c r="AC61967" s="6"/>
      <c r="AD61967" s="6"/>
    </row>
    <row r="61968" spans="16:30">
      <c r="P61968" s="6"/>
      <c r="AA61968" s="6"/>
      <c r="AC61968" s="6"/>
      <c r="AD61968" s="6"/>
    </row>
    <row r="61969" spans="16:30">
      <c r="P61969" s="6"/>
      <c r="AA61969" s="6"/>
      <c r="AC61969" s="6"/>
      <c r="AD61969" s="6"/>
    </row>
    <row r="61970" spans="16:30">
      <c r="P61970" s="6"/>
      <c r="AA61970" s="6"/>
      <c r="AC61970" s="6"/>
      <c r="AD61970" s="6"/>
    </row>
    <row r="61971" spans="16:30">
      <c r="P61971" s="6"/>
      <c r="AA61971" s="6"/>
      <c r="AC61971" s="6"/>
      <c r="AD61971" s="6"/>
    </row>
    <row r="61972" spans="16:30">
      <c r="P61972" s="6"/>
      <c r="AA61972" s="6"/>
      <c r="AC61972" s="6"/>
      <c r="AD61972" s="6"/>
    </row>
    <row r="61973" spans="16:30">
      <c r="P61973" s="6"/>
      <c r="AA61973" s="6"/>
      <c r="AC61973" s="6"/>
      <c r="AD61973" s="6"/>
    </row>
    <row r="61974" spans="16:30">
      <c r="P61974" s="6"/>
      <c r="AA61974" s="6"/>
      <c r="AC61974" s="6"/>
      <c r="AD61974" s="6"/>
    </row>
    <row r="61975" spans="16:30">
      <c r="P61975" s="6"/>
      <c r="AA61975" s="6"/>
      <c r="AC61975" s="6"/>
      <c r="AD61975" s="6"/>
    </row>
    <row r="61976" spans="16:30">
      <c r="P61976" s="6"/>
      <c r="AA61976" s="6"/>
      <c r="AC61976" s="6"/>
      <c r="AD61976" s="6"/>
    </row>
    <row r="61977" spans="16:30">
      <c r="P61977" s="6"/>
      <c r="AA61977" s="6"/>
      <c r="AC61977" s="6"/>
      <c r="AD61977" s="6"/>
    </row>
    <row r="61978" spans="16:30">
      <c r="P61978" s="6"/>
      <c r="AA61978" s="6"/>
      <c r="AC61978" s="6"/>
      <c r="AD61978" s="6"/>
    </row>
    <row r="61979" spans="16:30">
      <c r="P61979" s="6"/>
      <c r="AA61979" s="6"/>
      <c r="AC61979" s="6"/>
      <c r="AD61979" s="6"/>
    </row>
    <row r="61980" spans="16:30">
      <c r="P61980" s="6"/>
      <c r="AA61980" s="6"/>
      <c r="AC61980" s="6"/>
      <c r="AD61980" s="6"/>
    </row>
    <row r="61981" spans="16:30">
      <c r="P61981" s="6"/>
      <c r="AA61981" s="6"/>
      <c r="AC61981" s="6"/>
      <c r="AD61981" s="6"/>
    </row>
    <row r="61982" spans="16:30">
      <c r="P61982" s="6"/>
      <c r="AA61982" s="6"/>
      <c r="AC61982" s="6"/>
      <c r="AD61982" s="6"/>
    </row>
    <row r="61983" spans="16:30">
      <c r="P61983" s="6"/>
      <c r="AA61983" s="6"/>
      <c r="AC61983" s="6"/>
      <c r="AD61983" s="6"/>
    </row>
    <row r="61984" spans="16:30">
      <c r="P61984" s="6"/>
      <c r="AA61984" s="6"/>
      <c r="AC61984" s="6"/>
      <c r="AD61984" s="6"/>
    </row>
    <row r="61985" spans="16:30">
      <c r="P61985" s="6"/>
      <c r="AA61985" s="6"/>
      <c r="AC61985" s="6"/>
      <c r="AD61985" s="6"/>
    </row>
    <row r="61986" spans="16:30">
      <c r="P61986" s="6"/>
      <c r="AA61986" s="6"/>
      <c r="AC61986" s="6"/>
      <c r="AD61986" s="6"/>
    </row>
    <row r="61987" spans="16:30">
      <c r="P61987" s="6"/>
      <c r="AA61987" s="6"/>
      <c r="AC61987" s="6"/>
      <c r="AD61987" s="6"/>
    </row>
    <row r="61988" spans="16:30">
      <c r="P61988" s="6"/>
      <c r="AA61988" s="6"/>
      <c r="AC61988" s="6"/>
      <c r="AD61988" s="6"/>
    </row>
    <row r="61989" spans="16:30">
      <c r="P61989" s="6"/>
      <c r="AA61989" s="6"/>
      <c r="AC61989" s="6"/>
      <c r="AD61989" s="6"/>
    </row>
    <row r="61990" spans="16:30">
      <c r="P61990" s="6"/>
      <c r="AA61990" s="6"/>
      <c r="AC61990" s="6"/>
      <c r="AD61990" s="6"/>
    </row>
    <row r="61991" spans="16:30">
      <c r="P61991" s="6"/>
      <c r="AA61991" s="6"/>
      <c r="AC61991" s="6"/>
      <c r="AD61991" s="6"/>
    </row>
    <row r="61992" spans="16:30">
      <c r="P61992" s="6"/>
      <c r="AA61992" s="6"/>
      <c r="AC61992" s="6"/>
      <c r="AD61992" s="6"/>
    </row>
    <row r="61993" spans="16:30">
      <c r="P61993" s="6"/>
      <c r="AA61993" s="6"/>
      <c r="AC61993" s="6"/>
      <c r="AD61993" s="6"/>
    </row>
    <row r="61994" spans="16:30">
      <c r="P61994" s="6"/>
      <c r="AA61994" s="6"/>
      <c r="AC61994" s="6"/>
      <c r="AD61994" s="6"/>
    </row>
    <row r="61995" spans="16:30">
      <c r="P61995" s="6"/>
      <c r="AA61995" s="6"/>
      <c r="AC61995" s="6"/>
      <c r="AD61995" s="6"/>
    </row>
    <row r="61996" spans="16:30">
      <c r="P61996" s="6"/>
      <c r="AA61996" s="6"/>
      <c r="AC61996" s="6"/>
      <c r="AD61996" s="6"/>
    </row>
    <row r="61997" spans="16:30">
      <c r="P61997" s="6"/>
      <c r="AA61997" s="6"/>
      <c r="AC61997" s="6"/>
      <c r="AD61997" s="6"/>
    </row>
    <row r="61998" spans="16:30">
      <c r="P61998" s="6"/>
      <c r="AA61998" s="6"/>
      <c r="AC61998" s="6"/>
      <c r="AD61998" s="6"/>
    </row>
    <row r="61999" spans="16:30">
      <c r="P61999" s="6"/>
      <c r="AA61999" s="6"/>
      <c r="AC61999" s="6"/>
      <c r="AD61999" s="6"/>
    </row>
    <row r="62000" spans="16:30">
      <c r="P62000" s="6"/>
      <c r="AA62000" s="6"/>
      <c r="AC62000" s="6"/>
      <c r="AD62000" s="6"/>
    </row>
    <row r="62001" spans="16:30">
      <c r="P62001" s="6"/>
      <c r="AA62001" s="6"/>
      <c r="AC62001" s="6"/>
      <c r="AD62001" s="6"/>
    </row>
    <row r="62002" spans="16:30">
      <c r="P62002" s="6"/>
      <c r="AA62002" s="6"/>
      <c r="AC62002" s="6"/>
      <c r="AD62002" s="6"/>
    </row>
    <row r="62003" spans="16:30">
      <c r="P62003" s="6"/>
      <c r="AA62003" s="6"/>
      <c r="AC62003" s="6"/>
      <c r="AD62003" s="6"/>
    </row>
    <row r="62004" spans="16:30">
      <c r="P62004" s="6"/>
      <c r="AA62004" s="6"/>
      <c r="AC62004" s="6"/>
      <c r="AD62004" s="6"/>
    </row>
    <row r="62005" spans="16:30">
      <c r="P62005" s="6"/>
      <c r="AA62005" s="6"/>
      <c r="AC62005" s="6"/>
      <c r="AD62005" s="6"/>
    </row>
    <row r="62006" spans="16:30">
      <c r="P62006" s="6"/>
      <c r="AA62006" s="6"/>
      <c r="AC62006" s="6"/>
      <c r="AD62006" s="6"/>
    </row>
    <row r="62007" spans="16:30">
      <c r="P62007" s="6"/>
      <c r="AA62007" s="6"/>
      <c r="AC62007" s="6"/>
      <c r="AD62007" s="6"/>
    </row>
    <row r="62008" spans="16:30">
      <c r="P62008" s="6"/>
      <c r="AA62008" s="6"/>
      <c r="AC62008" s="6"/>
      <c r="AD62008" s="6"/>
    </row>
    <row r="62009" spans="16:30">
      <c r="P62009" s="6"/>
      <c r="AA62009" s="6"/>
      <c r="AC62009" s="6"/>
      <c r="AD62009" s="6"/>
    </row>
    <row r="62010" spans="16:30">
      <c r="P62010" s="6"/>
      <c r="AA62010" s="6"/>
      <c r="AC62010" s="6"/>
      <c r="AD62010" s="6"/>
    </row>
    <row r="62011" spans="16:30">
      <c r="P62011" s="6"/>
      <c r="AA62011" s="6"/>
      <c r="AC62011" s="6"/>
      <c r="AD62011" s="6"/>
    </row>
    <row r="62012" spans="16:30">
      <c r="P62012" s="6"/>
      <c r="AA62012" s="6"/>
      <c r="AC62012" s="6"/>
      <c r="AD62012" s="6"/>
    </row>
    <row r="62013" spans="16:30">
      <c r="P62013" s="6"/>
      <c r="AA62013" s="6"/>
      <c r="AC62013" s="6"/>
      <c r="AD62013" s="6"/>
    </row>
    <row r="62014" spans="16:30">
      <c r="P62014" s="6"/>
      <c r="AA62014" s="6"/>
      <c r="AC62014" s="6"/>
      <c r="AD62014" s="6"/>
    </row>
    <row r="62015" spans="16:30">
      <c r="P62015" s="6"/>
      <c r="AA62015" s="6"/>
      <c r="AC62015" s="6"/>
      <c r="AD62015" s="6"/>
    </row>
    <row r="62016" spans="16:30">
      <c r="P62016" s="6"/>
      <c r="AA62016" s="6"/>
      <c r="AC62016" s="6"/>
      <c r="AD62016" s="6"/>
    </row>
    <row r="62017" spans="16:30">
      <c r="P62017" s="6"/>
      <c r="AA62017" s="6"/>
      <c r="AC62017" s="6"/>
      <c r="AD62017" s="6"/>
    </row>
    <row r="62018" spans="16:30">
      <c r="P62018" s="6"/>
      <c r="AA62018" s="6"/>
      <c r="AC62018" s="6"/>
      <c r="AD62018" s="6"/>
    </row>
    <row r="62019" spans="16:30">
      <c r="P62019" s="6"/>
      <c r="AA62019" s="6"/>
      <c r="AC62019" s="6"/>
      <c r="AD62019" s="6"/>
    </row>
    <row r="62020" spans="16:30">
      <c r="P62020" s="6"/>
      <c r="AA62020" s="6"/>
      <c r="AC62020" s="6"/>
      <c r="AD62020" s="6"/>
    </row>
    <row r="62021" spans="16:30">
      <c r="P62021" s="6"/>
      <c r="AA62021" s="6"/>
      <c r="AC62021" s="6"/>
      <c r="AD62021" s="6"/>
    </row>
    <row r="62022" spans="16:30">
      <c r="P62022" s="6"/>
      <c r="AA62022" s="6"/>
      <c r="AC62022" s="6"/>
      <c r="AD62022" s="6"/>
    </row>
    <row r="62023" spans="16:30">
      <c r="P62023" s="6"/>
      <c r="AA62023" s="6"/>
      <c r="AC62023" s="6"/>
      <c r="AD62023" s="6"/>
    </row>
    <row r="62024" spans="16:30">
      <c r="P62024" s="6"/>
      <c r="AA62024" s="6"/>
      <c r="AC62024" s="6"/>
      <c r="AD62024" s="6"/>
    </row>
    <row r="62025" spans="16:30">
      <c r="P62025" s="6"/>
      <c r="AA62025" s="6"/>
      <c r="AC62025" s="6"/>
      <c r="AD62025" s="6"/>
    </row>
    <row r="62026" spans="16:30">
      <c r="P62026" s="6"/>
      <c r="AA62026" s="6"/>
      <c r="AC62026" s="6"/>
      <c r="AD62026" s="6"/>
    </row>
    <row r="62027" spans="16:30">
      <c r="P62027" s="6"/>
      <c r="AA62027" s="6"/>
      <c r="AC62027" s="6"/>
      <c r="AD62027" s="6"/>
    </row>
    <row r="62028" spans="16:30">
      <c r="P62028" s="6"/>
      <c r="AA62028" s="6"/>
      <c r="AC62028" s="6"/>
      <c r="AD62028" s="6"/>
    </row>
    <row r="62029" spans="16:30">
      <c r="P62029" s="6"/>
      <c r="AA62029" s="6"/>
      <c r="AC62029" s="6"/>
      <c r="AD62029" s="6"/>
    </row>
    <row r="62030" spans="16:30">
      <c r="P62030" s="6"/>
      <c r="AA62030" s="6"/>
      <c r="AC62030" s="6"/>
      <c r="AD62030" s="6"/>
    </row>
    <row r="62031" spans="16:30">
      <c r="P62031" s="6"/>
      <c r="AA62031" s="6"/>
      <c r="AC62031" s="6"/>
      <c r="AD62031" s="6"/>
    </row>
    <row r="62032" spans="16:30">
      <c r="P62032" s="6"/>
      <c r="AA62032" s="6"/>
      <c r="AC62032" s="6"/>
      <c r="AD62032" s="6"/>
    </row>
    <row r="62033" spans="16:30">
      <c r="P62033" s="6"/>
      <c r="AA62033" s="6"/>
      <c r="AC62033" s="6"/>
      <c r="AD62033" s="6"/>
    </row>
    <row r="62034" spans="16:30">
      <c r="P62034" s="6"/>
      <c r="AA62034" s="6"/>
      <c r="AC62034" s="6"/>
      <c r="AD62034" s="6"/>
    </row>
    <row r="62035" spans="16:30">
      <c r="P62035" s="6"/>
      <c r="AA62035" s="6"/>
      <c r="AC62035" s="6"/>
      <c r="AD62035" s="6"/>
    </row>
    <row r="62036" spans="16:30">
      <c r="P62036" s="6"/>
      <c r="AA62036" s="6"/>
      <c r="AC62036" s="6"/>
      <c r="AD62036" s="6"/>
    </row>
    <row r="62037" spans="16:30">
      <c r="P62037" s="6"/>
      <c r="AA62037" s="6"/>
      <c r="AC62037" s="6"/>
      <c r="AD62037" s="6"/>
    </row>
    <row r="62038" spans="16:30">
      <c r="P62038" s="6"/>
      <c r="AA62038" s="6"/>
      <c r="AC62038" s="6"/>
      <c r="AD62038" s="6"/>
    </row>
    <row r="62039" spans="16:30">
      <c r="P62039" s="6"/>
      <c r="AA62039" s="6"/>
      <c r="AC62039" s="6"/>
      <c r="AD62039" s="6"/>
    </row>
    <row r="62040" spans="16:30">
      <c r="P62040" s="6"/>
      <c r="AA62040" s="6"/>
      <c r="AC62040" s="6"/>
      <c r="AD62040" s="6"/>
    </row>
    <row r="62041" spans="16:30">
      <c r="P62041" s="6"/>
      <c r="AA62041" s="6"/>
      <c r="AC62041" s="6"/>
      <c r="AD62041" s="6"/>
    </row>
    <row r="62042" spans="16:30">
      <c r="P62042" s="6"/>
      <c r="AA62042" s="6"/>
      <c r="AC62042" s="6"/>
      <c r="AD62042" s="6"/>
    </row>
    <row r="62043" spans="16:30">
      <c r="P62043" s="6"/>
      <c r="AA62043" s="6"/>
      <c r="AC62043" s="6"/>
      <c r="AD62043" s="6"/>
    </row>
    <row r="62044" spans="16:30">
      <c r="P62044" s="6"/>
      <c r="AA62044" s="6"/>
      <c r="AC62044" s="6"/>
      <c r="AD62044" s="6"/>
    </row>
    <row r="62045" spans="16:30">
      <c r="P62045" s="6"/>
      <c r="AA62045" s="6"/>
      <c r="AC62045" s="6"/>
      <c r="AD62045" s="6"/>
    </row>
    <row r="62046" spans="16:30">
      <c r="P62046" s="6"/>
      <c r="AA62046" s="6"/>
      <c r="AC62046" s="6"/>
      <c r="AD62046" s="6"/>
    </row>
    <row r="62047" spans="16:30">
      <c r="P62047" s="6"/>
      <c r="AA62047" s="6"/>
      <c r="AC62047" s="6"/>
      <c r="AD62047" s="6"/>
    </row>
    <row r="62048" spans="16:30">
      <c r="P62048" s="6"/>
      <c r="AA62048" s="6"/>
      <c r="AC62048" s="6"/>
      <c r="AD62048" s="6"/>
    </row>
    <row r="62049" spans="16:30">
      <c r="P62049" s="6"/>
      <c r="AA62049" s="6"/>
      <c r="AC62049" s="6"/>
      <c r="AD62049" s="6"/>
    </row>
    <row r="62050" spans="16:30">
      <c r="P62050" s="6"/>
      <c r="AA62050" s="6"/>
      <c r="AC62050" s="6"/>
      <c r="AD62050" s="6"/>
    </row>
    <row r="62051" spans="16:30">
      <c r="P62051" s="6"/>
      <c r="AA62051" s="6"/>
      <c r="AC62051" s="6"/>
      <c r="AD62051" s="6"/>
    </row>
    <row r="62052" spans="16:30">
      <c r="P62052" s="6"/>
      <c r="AA62052" s="6"/>
      <c r="AC62052" s="6"/>
      <c r="AD62052" s="6"/>
    </row>
    <row r="62053" spans="16:30">
      <c r="P62053" s="6"/>
      <c r="AA62053" s="6"/>
      <c r="AC62053" s="6"/>
      <c r="AD62053" s="6"/>
    </row>
    <row r="62054" spans="16:30">
      <c r="P62054" s="6"/>
      <c r="AA62054" s="6"/>
      <c r="AC62054" s="6"/>
      <c r="AD62054" s="6"/>
    </row>
    <row r="62055" spans="16:30">
      <c r="P62055" s="6"/>
      <c r="AA62055" s="6"/>
      <c r="AC62055" s="6"/>
      <c r="AD62055" s="6"/>
    </row>
    <row r="62056" spans="16:30">
      <c r="P62056" s="6"/>
      <c r="AA62056" s="6"/>
      <c r="AC62056" s="6"/>
      <c r="AD62056" s="6"/>
    </row>
    <row r="62057" spans="16:30">
      <c r="P62057" s="6"/>
      <c r="AA62057" s="6"/>
      <c r="AC62057" s="6"/>
      <c r="AD62057" s="6"/>
    </row>
    <row r="62058" spans="16:30">
      <c r="P62058" s="6"/>
      <c r="AA62058" s="6"/>
      <c r="AC62058" s="6"/>
      <c r="AD62058" s="6"/>
    </row>
    <row r="62059" spans="16:30">
      <c r="P62059" s="6"/>
      <c r="AA62059" s="6"/>
      <c r="AC62059" s="6"/>
      <c r="AD62059" s="6"/>
    </row>
    <row r="62060" spans="16:30">
      <c r="P62060" s="6"/>
      <c r="AA62060" s="6"/>
      <c r="AC62060" s="6"/>
      <c r="AD62060" s="6"/>
    </row>
    <row r="62061" spans="16:30">
      <c r="P62061" s="6"/>
      <c r="AA62061" s="6"/>
      <c r="AC62061" s="6"/>
      <c r="AD62061" s="6"/>
    </row>
    <row r="62062" spans="16:30">
      <c r="P62062" s="6"/>
      <c r="AA62062" s="6"/>
      <c r="AC62062" s="6"/>
      <c r="AD62062" s="6"/>
    </row>
    <row r="62063" spans="16:30">
      <c r="P62063" s="6"/>
      <c r="AA62063" s="6"/>
      <c r="AC62063" s="6"/>
      <c r="AD62063" s="6"/>
    </row>
    <row r="62064" spans="16:30">
      <c r="P62064" s="6"/>
      <c r="AA62064" s="6"/>
      <c r="AC62064" s="6"/>
      <c r="AD62064" s="6"/>
    </row>
    <row r="62065" spans="16:30">
      <c r="P62065" s="6"/>
      <c r="AA62065" s="6"/>
      <c r="AC62065" s="6"/>
      <c r="AD62065" s="6"/>
    </row>
    <row r="62066" spans="16:30">
      <c r="P62066" s="6"/>
      <c r="AA62066" s="6"/>
      <c r="AC62066" s="6"/>
      <c r="AD62066" s="6"/>
    </row>
    <row r="62067" spans="16:30">
      <c r="P62067" s="6"/>
      <c r="AA62067" s="6"/>
      <c r="AC62067" s="6"/>
      <c r="AD62067" s="6"/>
    </row>
    <row r="62068" spans="16:30">
      <c r="P62068" s="6"/>
      <c r="AA62068" s="6"/>
      <c r="AC62068" s="6"/>
      <c r="AD62068" s="6"/>
    </row>
    <row r="62069" spans="16:30">
      <c r="P62069" s="6"/>
      <c r="AA62069" s="6"/>
      <c r="AC62069" s="6"/>
      <c r="AD62069" s="6"/>
    </row>
    <row r="62070" spans="16:30">
      <c r="P62070" s="6"/>
      <c r="AA62070" s="6"/>
      <c r="AC62070" s="6"/>
      <c r="AD62070" s="6"/>
    </row>
    <row r="62071" spans="16:30">
      <c r="P62071" s="6"/>
      <c r="AA62071" s="6"/>
      <c r="AC62071" s="6"/>
      <c r="AD62071" s="6"/>
    </row>
    <row r="62072" spans="16:30">
      <c r="P62072" s="6"/>
      <c r="AA62072" s="6"/>
      <c r="AC62072" s="6"/>
      <c r="AD62072" s="6"/>
    </row>
    <row r="62073" spans="16:30">
      <c r="P62073" s="6"/>
      <c r="AA62073" s="6"/>
      <c r="AC62073" s="6"/>
      <c r="AD62073" s="6"/>
    </row>
    <row r="62074" spans="16:30">
      <c r="P62074" s="6"/>
      <c r="AA62074" s="6"/>
      <c r="AC62074" s="6"/>
      <c r="AD62074" s="6"/>
    </row>
    <row r="62075" spans="16:30">
      <c r="P62075" s="6"/>
      <c r="AA62075" s="6"/>
      <c r="AC62075" s="6"/>
      <c r="AD62075" s="6"/>
    </row>
    <row r="62076" spans="16:30">
      <c r="P62076" s="6"/>
      <c r="AA62076" s="6"/>
      <c r="AC62076" s="6"/>
      <c r="AD62076" s="6"/>
    </row>
    <row r="62077" spans="16:30">
      <c r="P62077" s="6"/>
      <c r="AA62077" s="6"/>
      <c r="AC62077" s="6"/>
      <c r="AD62077" s="6"/>
    </row>
    <row r="62078" spans="16:30">
      <c r="P62078" s="6"/>
      <c r="AA62078" s="6"/>
      <c r="AC62078" s="6"/>
      <c r="AD62078" s="6"/>
    </row>
    <row r="62079" spans="16:30">
      <c r="P62079" s="6"/>
      <c r="AA62079" s="6"/>
      <c r="AC62079" s="6"/>
      <c r="AD62079" s="6"/>
    </row>
    <row r="62080" spans="16:30">
      <c r="P62080" s="6"/>
      <c r="AA62080" s="6"/>
      <c r="AC62080" s="6"/>
      <c r="AD62080" s="6"/>
    </row>
    <row r="62081" spans="16:30">
      <c r="P62081" s="6"/>
      <c r="AA62081" s="6"/>
      <c r="AC62081" s="6"/>
      <c r="AD62081" s="6"/>
    </row>
    <row r="62082" spans="16:30">
      <c r="P62082" s="6"/>
      <c r="AA62082" s="6"/>
      <c r="AC62082" s="6"/>
      <c r="AD62082" s="6"/>
    </row>
    <row r="62083" spans="16:30">
      <c r="P62083" s="6"/>
      <c r="AA62083" s="6"/>
      <c r="AC62083" s="6"/>
      <c r="AD62083" s="6"/>
    </row>
    <row r="62084" spans="16:30">
      <c r="P62084" s="6"/>
      <c r="AA62084" s="6"/>
      <c r="AC62084" s="6"/>
      <c r="AD62084" s="6"/>
    </row>
    <row r="62085" spans="16:30">
      <c r="P62085" s="6"/>
      <c r="AA62085" s="6"/>
      <c r="AC62085" s="6"/>
      <c r="AD62085" s="6"/>
    </row>
    <row r="62086" spans="16:30">
      <c r="P62086" s="6"/>
      <c r="AA62086" s="6"/>
      <c r="AC62086" s="6"/>
      <c r="AD62086" s="6"/>
    </row>
    <row r="62087" spans="16:30">
      <c r="P62087" s="6"/>
      <c r="AA62087" s="6"/>
      <c r="AC62087" s="6"/>
      <c r="AD62087" s="6"/>
    </row>
    <row r="62088" spans="16:30">
      <c r="P62088" s="6"/>
      <c r="AA62088" s="6"/>
      <c r="AC62088" s="6"/>
      <c r="AD62088" s="6"/>
    </row>
    <row r="62089" spans="16:30">
      <c r="P62089" s="6"/>
      <c r="AA62089" s="6"/>
      <c r="AC62089" s="6"/>
      <c r="AD62089" s="6"/>
    </row>
    <row r="62090" spans="16:30">
      <c r="P62090" s="6"/>
      <c r="AA62090" s="6"/>
      <c r="AC62090" s="6"/>
      <c r="AD62090" s="6"/>
    </row>
    <row r="62091" spans="16:30">
      <c r="P62091" s="6"/>
      <c r="AA62091" s="6"/>
      <c r="AC62091" s="6"/>
      <c r="AD62091" s="6"/>
    </row>
    <row r="62092" spans="16:30">
      <c r="P62092" s="6"/>
      <c r="AA62092" s="6"/>
      <c r="AC62092" s="6"/>
      <c r="AD62092" s="6"/>
    </row>
    <row r="62093" spans="16:30">
      <c r="P62093" s="6"/>
      <c r="AA62093" s="6"/>
      <c r="AC62093" s="6"/>
      <c r="AD62093" s="6"/>
    </row>
    <row r="62094" spans="16:30">
      <c r="P62094" s="6"/>
      <c r="AA62094" s="6"/>
      <c r="AC62094" s="6"/>
      <c r="AD62094" s="6"/>
    </row>
    <row r="62095" spans="16:30">
      <c r="P62095" s="6"/>
      <c r="AA62095" s="6"/>
      <c r="AC62095" s="6"/>
      <c r="AD62095" s="6"/>
    </row>
    <row r="62096" spans="16:30">
      <c r="P62096" s="6"/>
      <c r="AA62096" s="6"/>
      <c r="AC62096" s="6"/>
      <c r="AD62096" s="6"/>
    </row>
    <row r="62097" spans="16:30">
      <c r="P62097" s="6"/>
      <c r="AA62097" s="6"/>
      <c r="AC62097" s="6"/>
      <c r="AD62097" s="6"/>
    </row>
    <row r="62098" spans="16:30">
      <c r="P62098" s="6"/>
      <c r="AA62098" s="6"/>
      <c r="AC62098" s="6"/>
      <c r="AD62098" s="6"/>
    </row>
    <row r="62099" spans="16:30">
      <c r="P62099" s="6"/>
      <c r="AA62099" s="6"/>
      <c r="AC62099" s="6"/>
      <c r="AD62099" s="6"/>
    </row>
    <row r="62100" spans="16:30">
      <c r="P62100" s="6"/>
      <c r="AA62100" s="6"/>
      <c r="AC62100" s="6"/>
      <c r="AD62100" s="6"/>
    </row>
    <row r="62101" spans="16:30">
      <c r="P62101" s="6"/>
      <c r="AA62101" s="6"/>
      <c r="AC62101" s="6"/>
      <c r="AD62101" s="6"/>
    </row>
    <row r="62102" spans="16:30">
      <c r="P62102" s="6"/>
      <c r="AA62102" s="6"/>
      <c r="AC62102" s="6"/>
      <c r="AD62102" s="6"/>
    </row>
    <row r="62103" spans="16:30">
      <c r="P62103" s="6"/>
      <c r="AA62103" s="6"/>
      <c r="AC62103" s="6"/>
      <c r="AD62103" s="6"/>
    </row>
    <row r="62104" spans="16:30">
      <c r="P62104" s="6"/>
      <c r="AA62104" s="6"/>
      <c r="AC62104" s="6"/>
      <c r="AD62104" s="6"/>
    </row>
    <row r="62105" spans="16:30">
      <c r="P62105" s="6"/>
      <c r="AA62105" s="6"/>
      <c r="AC62105" s="6"/>
      <c r="AD62105" s="6"/>
    </row>
    <row r="62106" spans="16:30">
      <c r="P62106" s="6"/>
      <c r="AA62106" s="6"/>
      <c r="AC62106" s="6"/>
      <c r="AD62106" s="6"/>
    </row>
    <row r="62107" spans="16:30">
      <c r="P62107" s="6"/>
      <c r="AA62107" s="6"/>
      <c r="AC62107" s="6"/>
      <c r="AD62107" s="6"/>
    </row>
    <row r="62108" spans="16:30">
      <c r="P62108" s="6"/>
      <c r="AA62108" s="6"/>
      <c r="AC62108" s="6"/>
      <c r="AD62108" s="6"/>
    </row>
    <row r="62109" spans="16:30">
      <c r="P62109" s="6"/>
      <c r="AA62109" s="6"/>
      <c r="AC62109" s="6"/>
      <c r="AD62109" s="6"/>
    </row>
    <row r="62110" spans="16:30">
      <c r="P62110" s="6"/>
      <c r="AA62110" s="6"/>
      <c r="AC62110" s="6"/>
      <c r="AD62110" s="6"/>
    </row>
    <row r="62111" spans="16:30">
      <c r="P62111" s="6"/>
      <c r="AA62111" s="6"/>
      <c r="AC62111" s="6"/>
      <c r="AD62111" s="6"/>
    </row>
    <row r="62112" spans="16:30">
      <c r="P62112" s="6"/>
      <c r="AA62112" s="6"/>
      <c r="AC62112" s="6"/>
      <c r="AD62112" s="6"/>
    </row>
    <row r="62113" spans="16:30">
      <c r="P62113" s="6"/>
      <c r="AA62113" s="6"/>
      <c r="AC62113" s="6"/>
      <c r="AD62113" s="6"/>
    </row>
    <row r="62114" spans="16:30">
      <c r="P62114" s="6"/>
      <c r="AA62114" s="6"/>
      <c r="AC62114" s="6"/>
      <c r="AD62114" s="6"/>
    </row>
    <row r="62115" spans="16:30">
      <c r="P62115" s="6"/>
      <c r="AA62115" s="6"/>
      <c r="AC62115" s="6"/>
      <c r="AD62115" s="6"/>
    </row>
    <row r="62116" spans="16:30">
      <c r="P62116" s="6"/>
      <c r="AA62116" s="6"/>
      <c r="AC62116" s="6"/>
      <c r="AD62116" s="6"/>
    </row>
    <row r="62117" spans="16:30">
      <c r="P62117" s="6"/>
      <c r="AA62117" s="6"/>
      <c r="AC62117" s="6"/>
      <c r="AD62117" s="6"/>
    </row>
    <row r="62118" spans="16:30">
      <c r="P62118" s="6"/>
      <c r="AA62118" s="6"/>
      <c r="AC62118" s="6"/>
      <c r="AD62118" s="6"/>
    </row>
    <row r="62119" spans="16:30">
      <c r="P62119" s="6"/>
      <c r="AA62119" s="6"/>
      <c r="AC62119" s="6"/>
      <c r="AD62119" s="6"/>
    </row>
    <row r="62120" spans="16:30">
      <c r="P62120" s="6"/>
      <c r="AA62120" s="6"/>
      <c r="AC62120" s="6"/>
      <c r="AD62120" s="6"/>
    </row>
    <row r="62121" spans="16:30">
      <c r="P62121" s="6"/>
      <c r="AA62121" s="6"/>
      <c r="AC62121" s="6"/>
      <c r="AD62121" s="6"/>
    </row>
    <row r="62122" spans="16:30">
      <c r="P62122" s="6"/>
      <c r="AA62122" s="6"/>
      <c r="AC62122" s="6"/>
      <c r="AD62122" s="6"/>
    </row>
    <row r="62123" spans="16:30">
      <c r="P62123" s="6"/>
      <c r="AA62123" s="6"/>
      <c r="AC62123" s="6"/>
      <c r="AD62123" s="6"/>
    </row>
    <row r="62124" spans="16:30">
      <c r="P62124" s="6"/>
      <c r="AA62124" s="6"/>
      <c r="AC62124" s="6"/>
      <c r="AD62124" s="6"/>
    </row>
    <row r="62125" spans="16:30">
      <c r="P62125" s="6"/>
      <c r="AA62125" s="6"/>
      <c r="AC62125" s="6"/>
      <c r="AD62125" s="6"/>
    </row>
    <row r="62126" spans="16:30">
      <c r="P62126" s="6"/>
      <c r="AA62126" s="6"/>
      <c r="AC62126" s="6"/>
      <c r="AD62126" s="6"/>
    </row>
    <row r="62127" spans="16:30">
      <c r="P62127" s="6"/>
      <c r="AA62127" s="6"/>
      <c r="AC62127" s="6"/>
      <c r="AD62127" s="6"/>
    </row>
    <row r="62128" spans="16:30">
      <c r="P62128" s="6"/>
      <c r="AA62128" s="6"/>
      <c r="AC62128" s="6"/>
      <c r="AD62128" s="6"/>
    </row>
    <row r="62129" spans="16:30">
      <c r="P62129" s="6"/>
      <c r="AA62129" s="6"/>
      <c r="AC62129" s="6"/>
      <c r="AD62129" s="6"/>
    </row>
    <row r="62130" spans="16:30">
      <c r="P62130" s="6"/>
      <c r="AA62130" s="6"/>
      <c r="AC62130" s="6"/>
      <c r="AD62130" s="6"/>
    </row>
    <row r="62131" spans="16:30">
      <c r="P62131" s="6"/>
      <c r="AA62131" s="6"/>
      <c r="AC62131" s="6"/>
      <c r="AD62131" s="6"/>
    </row>
    <row r="62132" spans="16:30">
      <c r="P62132" s="6"/>
      <c r="AA62132" s="6"/>
      <c r="AC62132" s="6"/>
      <c r="AD62132" s="6"/>
    </row>
    <row r="62133" spans="16:30">
      <c r="P62133" s="6"/>
      <c r="AA62133" s="6"/>
      <c r="AC62133" s="6"/>
      <c r="AD62133" s="6"/>
    </row>
    <row r="62134" spans="16:30">
      <c r="P62134" s="6"/>
      <c r="AA62134" s="6"/>
      <c r="AC62134" s="6"/>
      <c r="AD62134" s="6"/>
    </row>
    <row r="62135" spans="16:30">
      <c r="P62135" s="6"/>
      <c r="AA62135" s="6"/>
      <c r="AC62135" s="6"/>
      <c r="AD62135" s="6"/>
    </row>
    <row r="62136" spans="16:30">
      <c r="P62136" s="6"/>
      <c r="AA62136" s="6"/>
      <c r="AC62136" s="6"/>
      <c r="AD62136" s="6"/>
    </row>
    <row r="62137" spans="16:30">
      <c r="P62137" s="6"/>
      <c r="AA62137" s="6"/>
      <c r="AC62137" s="6"/>
      <c r="AD62137" s="6"/>
    </row>
    <row r="62138" spans="16:30">
      <c r="P62138" s="6"/>
      <c r="AA62138" s="6"/>
      <c r="AC62138" s="6"/>
      <c r="AD62138" s="6"/>
    </row>
    <row r="62139" spans="16:30">
      <c r="P62139" s="6"/>
      <c r="AA62139" s="6"/>
      <c r="AC62139" s="6"/>
      <c r="AD62139" s="6"/>
    </row>
    <row r="62140" spans="16:30">
      <c r="P62140" s="6"/>
      <c r="AA62140" s="6"/>
      <c r="AC62140" s="6"/>
      <c r="AD62140" s="6"/>
    </row>
    <row r="62141" spans="16:30">
      <c r="P62141" s="6"/>
      <c r="AA62141" s="6"/>
      <c r="AC62141" s="6"/>
      <c r="AD62141" s="6"/>
    </row>
    <row r="62142" spans="16:30">
      <c r="P62142" s="6"/>
      <c r="AA62142" s="6"/>
      <c r="AC62142" s="6"/>
      <c r="AD62142" s="6"/>
    </row>
    <row r="62143" spans="16:30">
      <c r="P62143" s="6"/>
      <c r="AA62143" s="6"/>
      <c r="AC62143" s="6"/>
      <c r="AD62143" s="6"/>
    </row>
    <row r="62144" spans="16:30">
      <c r="P62144" s="6"/>
      <c r="AA62144" s="6"/>
      <c r="AC62144" s="6"/>
      <c r="AD62144" s="6"/>
    </row>
    <row r="62145" spans="16:30">
      <c r="P62145" s="6"/>
      <c r="AA62145" s="6"/>
      <c r="AC62145" s="6"/>
      <c r="AD62145" s="6"/>
    </row>
    <row r="62146" spans="16:30">
      <c r="P62146" s="6"/>
      <c r="AA62146" s="6"/>
      <c r="AC62146" s="6"/>
      <c r="AD62146" s="6"/>
    </row>
    <row r="62147" spans="16:30">
      <c r="P62147" s="6"/>
      <c r="AA62147" s="6"/>
      <c r="AC62147" s="6"/>
      <c r="AD62147" s="6"/>
    </row>
    <row r="62148" spans="16:30">
      <c r="P62148" s="6"/>
      <c r="AA62148" s="6"/>
      <c r="AC62148" s="6"/>
      <c r="AD62148" s="6"/>
    </row>
    <row r="62149" spans="16:30">
      <c r="P62149" s="6"/>
      <c r="AA62149" s="6"/>
      <c r="AC62149" s="6"/>
      <c r="AD62149" s="6"/>
    </row>
    <row r="62150" spans="16:30">
      <c r="P62150" s="6"/>
      <c r="AA62150" s="6"/>
      <c r="AC62150" s="6"/>
      <c r="AD62150" s="6"/>
    </row>
    <row r="62151" spans="16:30">
      <c r="P62151" s="6"/>
      <c r="AA62151" s="6"/>
      <c r="AC62151" s="6"/>
      <c r="AD62151" s="6"/>
    </row>
    <row r="62152" spans="16:30">
      <c r="P62152" s="6"/>
      <c r="AA62152" s="6"/>
      <c r="AC62152" s="6"/>
      <c r="AD62152" s="6"/>
    </row>
    <row r="62153" spans="16:30">
      <c r="P62153" s="6"/>
      <c r="AA62153" s="6"/>
      <c r="AC62153" s="6"/>
      <c r="AD62153" s="6"/>
    </row>
    <row r="62154" spans="16:30">
      <c r="P62154" s="6"/>
      <c r="AA62154" s="6"/>
      <c r="AC62154" s="6"/>
      <c r="AD62154" s="6"/>
    </row>
    <row r="62155" spans="16:30">
      <c r="P62155" s="6"/>
      <c r="AA62155" s="6"/>
      <c r="AC62155" s="6"/>
      <c r="AD62155" s="6"/>
    </row>
    <row r="62156" spans="16:30">
      <c r="P62156" s="6"/>
      <c r="AA62156" s="6"/>
      <c r="AC62156" s="6"/>
      <c r="AD62156" s="6"/>
    </row>
    <row r="62157" spans="16:30">
      <c r="P62157" s="6"/>
      <c r="AA62157" s="6"/>
      <c r="AC62157" s="6"/>
      <c r="AD62157" s="6"/>
    </row>
    <row r="62158" spans="16:30">
      <c r="P62158" s="6"/>
      <c r="AA62158" s="6"/>
      <c r="AC62158" s="6"/>
      <c r="AD62158" s="6"/>
    </row>
    <row r="62159" spans="16:30">
      <c r="P62159" s="6"/>
      <c r="AA62159" s="6"/>
      <c r="AC62159" s="6"/>
      <c r="AD62159" s="6"/>
    </row>
    <row r="62160" spans="16:30">
      <c r="P62160" s="6"/>
      <c r="AA62160" s="6"/>
      <c r="AC62160" s="6"/>
      <c r="AD62160" s="6"/>
    </row>
    <row r="62161" spans="16:30">
      <c r="P62161" s="6"/>
      <c r="AA62161" s="6"/>
      <c r="AC62161" s="6"/>
      <c r="AD62161" s="6"/>
    </row>
    <row r="62162" spans="16:30">
      <c r="P62162" s="6"/>
      <c r="AA62162" s="6"/>
      <c r="AC62162" s="6"/>
      <c r="AD62162" s="6"/>
    </row>
    <row r="62163" spans="16:30">
      <c r="P62163" s="6"/>
      <c r="AA62163" s="6"/>
      <c r="AC62163" s="6"/>
      <c r="AD62163" s="6"/>
    </row>
    <row r="62164" spans="16:30">
      <c r="P62164" s="6"/>
      <c r="AA62164" s="6"/>
      <c r="AC62164" s="6"/>
      <c r="AD62164" s="6"/>
    </row>
    <row r="62165" spans="16:30">
      <c r="P62165" s="6"/>
      <c r="AA62165" s="6"/>
      <c r="AC62165" s="6"/>
      <c r="AD62165" s="6"/>
    </row>
    <row r="62166" spans="16:30">
      <c r="P62166" s="6"/>
      <c r="AA62166" s="6"/>
      <c r="AC62166" s="6"/>
      <c r="AD62166" s="6"/>
    </row>
    <row r="62167" spans="16:30">
      <c r="P62167" s="6"/>
      <c r="AA62167" s="6"/>
      <c r="AC62167" s="6"/>
      <c r="AD62167" s="6"/>
    </row>
    <row r="62168" spans="16:30">
      <c r="P62168" s="6"/>
      <c r="AA62168" s="6"/>
      <c r="AC62168" s="6"/>
      <c r="AD62168" s="6"/>
    </row>
    <row r="62169" spans="16:30">
      <c r="P62169" s="6"/>
      <c r="AA62169" s="6"/>
      <c r="AC62169" s="6"/>
      <c r="AD62169" s="6"/>
    </row>
    <row r="62170" spans="16:30">
      <c r="P62170" s="6"/>
      <c r="AA62170" s="6"/>
      <c r="AC62170" s="6"/>
      <c r="AD62170" s="6"/>
    </row>
    <row r="62171" spans="16:30">
      <c r="P62171" s="6"/>
      <c r="AA62171" s="6"/>
      <c r="AC62171" s="6"/>
      <c r="AD62171" s="6"/>
    </row>
    <row r="62172" spans="16:30">
      <c r="P62172" s="6"/>
      <c r="AA62172" s="6"/>
      <c r="AC62172" s="6"/>
      <c r="AD62172" s="6"/>
    </row>
    <row r="62173" spans="16:30">
      <c r="P62173" s="6"/>
      <c r="AA62173" s="6"/>
      <c r="AC62173" s="6"/>
      <c r="AD62173" s="6"/>
    </row>
    <row r="62174" spans="16:30">
      <c r="P62174" s="6"/>
      <c r="AA62174" s="6"/>
      <c r="AC62174" s="6"/>
      <c r="AD62174" s="6"/>
    </row>
    <row r="62175" spans="16:30">
      <c r="P62175" s="6"/>
      <c r="AA62175" s="6"/>
      <c r="AC62175" s="6"/>
      <c r="AD62175" s="6"/>
    </row>
    <row r="62176" spans="16:30">
      <c r="P62176" s="6"/>
      <c r="AA62176" s="6"/>
      <c r="AC62176" s="6"/>
      <c r="AD62176" s="6"/>
    </row>
    <row r="62177" spans="16:30">
      <c r="P62177" s="6"/>
      <c r="AA62177" s="6"/>
      <c r="AC62177" s="6"/>
      <c r="AD62177" s="6"/>
    </row>
    <row r="62178" spans="16:30">
      <c r="P62178" s="6"/>
      <c r="AA62178" s="6"/>
      <c r="AC62178" s="6"/>
      <c r="AD62178" s="6"/>
    </row>
    <row r="62179" spans="16:30">
      <c r="P62179" s="6"/>
      <c r="AA62179" s="6"/>
      <c r="AC62179" s="6"/>
      <c r="AD62179" s="6"/>
    </row>
    <row r="62180" spans="16:30">
      <c r="P62180" s="6"/>
      <c r="AA62180" s="6"/>
      <c r="AC62180" s="6"/>
      <c r="AD62180" s="6"/>
    </row>
    <row r="62181" spans="16:30">
      <c r="P62181" s="6"/>
      <c r="AA62181" s="6"/>
      <c r="AC62181" s="6"/>
      <c r="AD62181" s="6"/>
    </row>
    <row r="62182" spans="16:30">
      <c r="P62182" s="6"/>
      <c r="AA62182" s="6"/>
      <c r="AC62182" s="6"/>
      <c r="AD62182" s="6"/>
    </row>
    <row r="62183" spans="16:30">
      <c r="P62183" s="6"/>
      <c r="AA62183" s="6"/>
      <c r="AC62183" s="6"/>
      <c r="AD62183" s="6"/>
    </row>
    <row r="62184" spans="16:30">
      <c r="P62184" s="6"/>
      <c r="AA62184" s="6"/>
      <c r="AC62184" s="6"/>
      <c r="AD62184" s="6"/>
    </row>
    <row r="62185" spans="16:30">
      <c r="P62185" s="6"/>
      <c r="AA62185" s="6"/>
      <c r="AC62185" s="6"/>
      <c r="AD62185" s="6"/>
    </row>
    <row r="62186" spans="16:30">
      <c r="P62186" s="6"/>
      <c r="AA62186" s="6"/>
      <c r="AC62186" s="6"/>
      <c r="AD62186" s="6"/>
    </row>
    <row r="62187" spans="16:30">
      <c r="P62187" s="6"/>
      <c r="AA62187" s="6"/>
      <c r="AC62187" s="6"/>
      <c r="AD62187" s="6"/>
    </row>
    <row r="62188" spans="16:30">
      <c r="P62188" s="6"/>
      <c r="AA62188" s="6"/>
      <c r="AC62188" s="6"/>
      <c r="AD62188" s="6"/>
    </row>
    <row r="62189" spans="16:30">
      <c r="P62189" s="6"/>
      <c r="AA62189" s="6"/>
      <c r="AC62189" s="6"/>
      <c r="AD62189" s="6"/>
    </row>
    <row r="62190" spans="16:30">
      <c r="P62190" s="6"/>
      <c r="AA62190" s="6"/>
      <c r="AC62190" s="6"/>
      <c r="AD62190" s="6"/>
    </row>
    <row r="62191" spans="16:30">
      <c r="P62191" s="6"/>
      <c r="AA62191" s="6"/>
      <c r="AC62191" s="6"/>
      <c r="AD62191" s="6"/>
    </row>
    <row r="62192" spans="16:30">
      <c r="P62192" s="6"/>
      <c r="AA62192" s="6"/>
      <c r="AC62192" s="6"/>
      <c r="AD62192" s="6"/>
    </row>
    <row r="62193" spans="16:30">
      <c r="P62193" s="6"/>
      <c r="AA62193" s="6"/>
      <c r="AC62193" s="6"/>
      <c r="AD62193" s="6"/>
    </row>
    <row r="62194" spans="16:30">
      <c r="P62194" s="6"/>
      <c r="AA62194" s="6"/>
      <c r="AC62194" s="6"/>
      <c r="AD62194" s="6"/>
    </row>
    <row r="62195" spans="16:30">
      <c r="P62195" s="6"/>
      <c r="AA62195" s="6"/>
      <c r="AC62195" s="6"/>
      <c r="AD62195" s="6"/>
    </row>
    <row r="62196" spans="16:30">
      <c r="P62196" s="6"/>
      <c r="AA62196" s="6"/>
      <c r="AC62196" s="6"/>
      <c r="AD62196" s="6"/>
    </row>
    <row r="62197" spans="16:30">
      <c r="P62197" s="6"/>
      <c r="AA62197" s="6"/>
      <c r="AC62197" s="6"/>
      <c r="AD62197" s="6"/>
    </row>
    <row r="62198" spans="16:30">
      <c r="P62198" s="6"/>
      <c r="AA62198" s="6"/>
      <c r="AC62198" s="6"/>
      <c r="AD62198" s="6"/>
    </row>
    <row r="62199" spans="16:30">
      <c r="P62199" s="6"/>
      <c r="AA62199" s="6"/>
      <c r="AC62199" s="6"/>
      <c r="AD62199" s="6"/>
    </row>
    <row r="62200" spans="16:30">
      <c r="P62200" s="6"/>
      <c r="AA62200" s="6"/>
      <c r="AC62200" s="6"/>
      <c r="AD62200" s="6"/>
    </row>
    <row r="62201" spans="16:30">
      <c r="P62201" s="6"/>
      <c r="AA62201" s="6"/>
      <c r="AC62201" s="6"/>
      <c r="AD62201" s="6"/>
    </row>
    <row r="62202" spans="16:30">
      <c r="P62202" s="6"/>
      <c r="AA62202" s="6"/>
      <c r="AC62202" s="6"/>
      <c r="AD62202" s="6"/>
    </row>
    <row r="62203" spans="16:30">
      <c r="P62203" s="6"/>
      <c r="AA62203" s="6"/>
      <c r="AC62203" s="6"/>
      <c r="AD62203" s="6"/>
    </row>
    <row r="62204" spans="16:30">
      <c r="P62204" s="6"/>
      <c r="AA62204" s="6"/>
      <c r="AC62204" s="6"/>
      <c r="AD62204" s="6"/>
    </row>
    <row r="62205" spans="16:30">
      <c r="P62205" s="6"/>
      <c r="AA62205" s="6"/>
      <c r="AC62205" s="6"/>
      <c r="AD62205" s="6"/>
    </row>
    <row r="62206" spans="16:30">
      <c r="P62206" s="6"/>
      <c r="AA62206" s="6"/>
      <c r="AC62206" s="6"/>
      <c r="AD62206" s="6"/>
    </row>
    <row r="62207" spans="16:30">
      <c r="P62207" s="6"/>
      <c r="AA62207" s="6"/>
      <c r="AC62207" s="6"/>
      <c r="AD62207" s="6"/>
    </row>
    <row r="62208" spans="16:30">
      <c r="P62208" s="6"/>
      <c r="AA62208" s="6"/>
      <c r="AC62208" s="6"/>
      <c r="AD62208" s="6"/>
    </row>
    <row r="62209" spans="16:30">
      <c r="P62209" s="6"/>
      <c r="AA62209" s="6"/>
      <c r="AC62209" s="6"/>
      <c r="AD62209" s="6"/>
    </row>
    <row r="62210" spans="16:30">
      <c r="P62210" s="6"/>
      <c r="AA62210" s="6"/>
      <c r="AC62210" s="6"/>
      <c r="AD62210" s="6"/>
    </row>
    <row r="62211" spans="16:30">
      <c r="P62211" s="6"/>
      <c r="AA62211" s="6"/>
      <c r="AC62211" s="6"/>
      <c r="AD62211" s="6"/>
    </row>
    <row r="62212" spans="16:30">
      <c r="P62212" s="6"/>
      <c r="AA62212" s="6"/>
      <c r="AC62212" s="6"/>
      <c r="AD62212" s="6"/>
    </row>
    <row r="62213" spans="16:30">
      <c r="P62213" s="6"/>
      <c r="AA62213" s="6"/>
      <c r="AC62213" s="6"/>
      <c r="AD62213" s="6"/>
    </row>
    <row r="62214" spans="16:30">
      <c r="P62214" s="6"/>
      <c r="AA62214" s="6"/>
      <c r="AC62214" s="6"/>
      <c r="AD62214" s="6"/>
    </row>
    <row r="62215" spans="16:30">
      <c r="P62215" s="6"/>
      <c r="AA62215" s="6"/>
      <c r="AC62215" s="6"/>
      <c r="AD62215" s="6"/>
    </row>
    <row r="62216" spans="16:30">
      <c r="P62216" s="6"/>
      <c r="AA62216" s="6"/>
      <c r="AC62216" s="6"/>
      <c r="AD62216" s="6"/>
    </row>
    <row r="62217" spans="16:30">
      <c r="P62217" s="6"/>
      <c r="AA62217" s="6"/>
      <c r="AC62217" s="6"/>
      <c r="AD62217" s="6"/>
    </row>
    <row r="62218" spans="16:30">
      <c r="P62218" s="6"/>
      <c r="AA62218" s="6"/>
      <c r="AC62218" s="6"/>
      <c r="AD62218" s="6"/>
    </row>
    <row r="62219" spans="16:30">
      <c r="P62219" s="6"/>
      <c r="AA62219" s="6"/>
      <c r="AC62219" s="6"/>
      <c r="AD62219" s="6"/>
    </row>
    <row r="62220" spans="16:30">
      <c r="P62220" s="6"/>
      <c r="AA62220" s="6"/>
      <c r="AC62220" s="6"/>
      <c r="AD62220" s="6"/>
    </row>
    <row r="62221" spans="16:30">
      <c r="P62221" s="6"/>
      <c r="AA62221" s="6"/>
      <c r="AC62221" s="6"/>
      <c r="AD62221" s="6"/>
    </row>
    <row r="62222" spans="16:30">
      <c r="P62222" s="6"/>
      <c r="AA62222" s="6"/>
      <c r="AC62222" s="6"/>
      <c r="AD62222" s="6"/>
    </row>
    <row r="62223" spans="16:30">
      <c r="P62223" s="6"/>
      <c r="AA62223" s="6"/>
      <c r="AC62223" s="6"/>
      <c r="AD62223" s="6"/>
    </row>
    <row r="62224" spans="16:30">
      <c r="P62224" s="6"/>
      <c r="AA62224" s="6"/>
      <c r="AC62224" s="6"/>
      <c r="AD62224" s="6"/>
    </row>
    <row r="62225" spans="16:30">
      <c r="P62225" s="6"/>
      <c r="AA62225" s="6"/>
      <c r="AC62225" s="6"/>
      <c r="AD62225" s="6"/>
    </row>
    <row r="62226" spans="16:30">
      <c r="P62226" s="6"/>
      <c r="AA62226" s="6"/>
      <c r="AC62226" s="6"/>
      <c r="AD62226" s="6"/>
    </row>
    <row r="62227" spans="16:30">
      <c r="P62227" s="6"/>
      <c r="AA62227" s="6"/>
      <c r="AC62227" s="6"/>
      <c r="AD62227" s="6"/>
    </row>
    <row r="62228" spans="16:30">
      <c r="P62228" s="6"/>
      <c r="AA62228" s="6"/>
      <c r="AC62228" s="6"/>
      <c r="AD62228" s="6"/>
    </row>
    <row r="62229" spans="16:30">
      <c r="P62229" s="6"/>
      <c r="AA62229" s="6"/>
      <c r="AC62229" s="6"/>
      <c r="AD62229" s="6"/>
    </row>
    <row r="62230" spans="16:30">
      <c r="P62230" s="6"/>
      <c r="AA62230" s="6"/>
      <c r="AC62230" s="6"/>
      <c r="AD62230" s="6"/>
    </row>
    <row r="62231" spans="16:30">
      <c r="P62231" s="6"/>
      <c r="AA62231" s="6"/>
      <c r="AC62231" s="6"/>
      <c r="AD62231" s="6"/>
    </row>
    <row r="62232" spans="16:30">
      <c r="P62232" s="6"/>
      <c r="AA62232" s="6"/>
      <c r="AC62232" s="6"/>
      <c r="AD62232" s="6"/>
    </row>
    <row r="62233" spans="16:30">
      <c r="P62233" s="6"/>
      <c r="AA62233" s="6"/>
      <c r="AC62233" s="6"/>
      <c r="AD62233" s="6"/>
    </row>
    <row r="62234" spans="16:30">
      <c r="P62234" s="6"/>
      <c r="AA62234" s="6"/>
      <c r="AC62234" s="6"/>
      <c r="AD62234" s="6"/>
    </row>
    <row r="62235" spans="16:30">
      <c r="P62235" s="6"/>
      <c r="AA62235" s="6"/>
      <c r="AC62235" s="6"/>
      <c r="AD62235" s="6"/>
    </row>
    <row r="62236" spans="16:30">
      <c r="P62236" s="6"/>
      <c r="AA62236" s="6"/>
      <c r="AC62236" s="6"/>
      <c r="AD62236" s="6"/>
    </row>
    <row r="62237" spans="16:30">
      <c r="P62237" s="6"/>
      <c r="AA62237" s="6"/>
      <c r="AC62237" s="6"/>
      <c r="AD62237" s="6"/>
    </row>
    <row r="62238" spans="16:30">
      <c r="P62238" s="6"/>
      <c r="AA62238" s="6"/>
      <c r="AC62238" s="6"/>
      <c r="AD62238" s="6"/>
    </row>
    <row r="62239" spans="16:30">
      <c r="P62239" s="6"/>
      <c r="AA62239" s="6"/>
      <c r="AC62239" s="6"/>
      <c r="AD62239" s="6"/>
    </row>
    <row r="62240" spans="16:30">
      <c r="P62240" s="6"/>
      <c r="AA62240" s="6"/>
      <c r="AC62240" s="6"/>
      <c r="AD62240" s="6"/>
    </row>
    <row r="62241" spans="16:30">
      <c r="P62241" s="6"/>
      <c r="AA62241" s="6"/>
      <c r="AC62241" s="6"/>
      <c r="AD62241" s="6"/>
    </row>
    <row r="62242" spans="16:30">
      <c r="P62242" s="6"/>
      <c r="AA62242" s="6"/>
      <c r="AC62242" s="6"/>
      <c r="AD62242" s="6"/>
    </row>
    <row r="62243" spans="16:30">
      <c r="P62243" s="6"/>
      <c r="AA62243" s="6"/>
      <c r="AC62243" s="6"/>
      <c r="AD62243" s="6"/>
    </row>
    <row r="62244" spans="16:30">
      <c r="P62244" s="6"/>
      <c r="AA62244" s="6"/>
      <c r="AC62244" s="6"/>
      <c r="AD62244" s="6"/>
    </row>
    <row r="62245" spans="16:30">
      <c r="P62245" s="6"/>
      <c r="AA62245" s="6"/>
      <c r="AC62245" s="6"/>
      <c r="AD62245" s="6"/>
    </row>
    <row r="62246" spans="16:30">
      <c r="P62246" s="6"/>
      <c r="AA62246" s="6"/>
      <c r="AC62246" s="6"/>
      <c r="AD62246" s="6"/>
    </row>
    <row r="62247" spans="16:30">
      <c r="P62247" s="6"/>
      <c r="AA62247" s="6"/>
      <c r="AC62247" s="6"/>
      <c r="AD62247" s="6"/>
    </row>
    <row r="62248" spans="16:30">
      <c r="P62248" s="6"/>
      <c r="AA62248" s="6"/>
      <c r="AC62248" s="6"/>
      <c r="AD62248" s="6"/>
    </row>
    <row r="62249" spans="16:30">
      <c r="P62249" s="6"/>
      <c r="AA62249" s="6"/>
      <c r="AC62249" s="6"/>
      <c r="AD62249" s="6"/>
    </row>
    <row r="62250" spans="16:30">
      <c r="P62250" s="6"/>
      <c r="AA62250" s="6"/>
      <c r="AC62250" s="6"/>
      <c r="AD62250" s="6"/>
    </row>
    <row r="62251" spans="16:30">
      <c r="P62251" s="6"/>
      <c r="AA62251" s="6"/>
      <c r="AC62251" s="6"/>
      <c r="AD62251" s="6"/>
    </row>
    <row r="62252" spans="16:30">
      <c r="P62252" s="6"/>
      <c r="AA62252" s="6"/>
      <c r="AC62252" s="6"/>
      <c r="AD62252" s="6"/>
    </row>
    <row r="62253" spans="16:30">
      <c r="P62253" s="6"/>
      <c r="AA62253" s="6"/>
      <c r="AC62253" s="6"/>
      <c r="AD62253" s="6"/>
    </row>
    <row r="62254" spans="16:30">
      <c r="P62254" s="6"/>
      <c r="AA62254" s="6"/>
      <c r="AC62254" s="6"/>
      <c r="AD62254" s="6"/>
    </row>
    <row r="62255" spans="16:30">
      <c r="P62255" s="6"/>
      <c r="AA62255" s="6"/>
      <c r="AC62255" s="6"/>
      <c r="AD62255" s="6"/>
    </row>
    <row r="62256" spans="16:30">
      <c r="P62256" s="6"/>
      <c r="AA62256" s="6"/>
      <c r="AC62256" s="6"/>
      <c r="AD62256" s="6"/>
    </row>
    <row r="62257" spans="16:30">
      <c r="P62257" s="6"/>
      <c r="AA62257" s="6"/>
      <c r="AC62257" s="6"/>
      <c r="AD62257" s="6"/>
    </row>
    <row r="62258" spans="16:30">
      <c r="P62258" s="6"/>
      <c r="AA62258" s="6"/>
      <c r="AC62258" s="6"/>
      <c r="AD62258" s="6"/>
    </row>
    <row r="62259" spans="16:30">
      <c r="P62259" s="6"/>
      <c r="AA62259" s="6"/>
      <c r="AC62259" s="6"/>
      <c r="AD62259" s="6"/>
    </row>
    <row r="62260" spans="16:30">
      <c r="P62260" s="6"/>
      <c r="AA62260" s="6"/>
      <c r="AC62260" s="6"/>
      <c r="AD62260" s="6"/>
    </row>
    <row r="62261" spans="16:30">
      <c r="P62261" s="6"/>
      <c r="AA62261" s="6"/>
      <c r="AC62261" s="6"/>
      <c r="AD62261" s="6"/>
    </row>
    <row r="62262" spans="16:30">
      <c r="P62262" s="6"/>
      <c r="AA62262" s="6"/>
      <c r="AC62262" s="6"/>
      <c r="AD62262" s="6"/>
    </row>
    <row r="62263" spans="16:30">
      <c r="P62263" s="6"/>
      <c r="AA62263" s="6"/>
      <c r="AC62263" s="6"/>
      <c r="AD62263" s="6"/>
    </row>
    <row r="62264" spans="16:30">
      <c r="P62264" s="6"/>
      <c r="AA62264" s="6"/>
      <c r="AC62264" s="6"/>
      <c r="AD62264" s="6"/>
    </row>
    <row r="62265" spans="16:30">
      <c r="P62265" s="6"/>
      <c r="AA62265" s="6"/>
      <c r="AC62265" s="6"/>
      <c r="AD62265" s="6"/>
    </row>
    <row r="62266" spans="16:30">
      <c r="P62266" s="6"/>
      <c r="AA62266" s="6"/>
      <c r="AC62266" s="6"/>
      <c r="AD62266" s="6"/>
    </row>
    <row r="62267" spans="16:30">
      <c r="P62267" s="6"/>
      <c r="AA62267" s="6"/>
      <c r="AC62267" s="6"/>
      <c r="AD62267" s="6"/>
    </row>
    <row r="62268" spans="16:30">
      <c r="P62268" s="6"/>
      <c r="AA62268" s="6"/>
      <c r="AC62268" s="6"/>
      <c r="AD62268" s="6"/>
    </row>
    <row r="62269" spans="16:30">
      <c r="P62269" s="6"/>
      <c r="AA62269" s="6"/>
      <c r="AC62269" s="6"/>
      <c r="AD62269" s="6"/>
    </row>
    <row r="62270" spans="16:30">
      <c r="P62270" s="6"/>
      <c r="AA62270" s="6"/>
      <c r="AC62270" s="6"/>
      <c r="AD62270" s="6"/>
    </row>
    <row r="62271" spans="16:30">
      <c r="P62271" s="6"/>
      <c r="AA62271" s="6"/>
      <c r="AC62271" s="6"/>
      <c r="AD62271" s="6"/>
    </row>
    <row r="62272" spans="16:30">
      <c r="P62272" s="6"/>
      <c r="AA62272" s="6"/>
      <c r="AC62272" s="6"/>
      <c r="AD62272" s="6"/>
    </row>
    <row r="62273" spans="16:30">
      <c r="P62273" s="6"/>
      <c r="AA62273" s="6"/>
      <c r="AC62273" s="6"/>
      <c r="AD62273" s="6"/>
    </row>
    <row r="62274" spans="16:30">
      <c r="P62274" s="6"/>
      <c r="AA62274" s="6"/>
      <c r="AC62274" s="6"/>
      <c r="AD62274" s="6"/>
    </row>
    <row r="62275" spans="16:30">
      <c r="P62275" s="6"/>
      <c r="AA62275" s="6"/>
      <c r="AC62275" s="6"/>
      <c r="AD62275" s="6"/>
    </row>
    <row r="62276" spans="16:30">
      <c r="P62276" s="6"/>
      <c r="AA62276" s="6"/>
      <c r="AC62276" s="6"/>
      <c r="AD62276" s="6"/>
    </row>
    <row r="62277" spans="16:30">
      <c r="P62277" s="6"/>
      <c r="AA62277" s="6"/>
      <c r="AC62277" s="6"/>
      <c r="AD62277" s="6"/>
    </row>
    <row r="62278" spans="16:30">
      <c r="P62278" s="6"/>
      <c r="AA62278" s="6"/>
      <c r="AC62278" s="6"/>
      <c r="AD62278" s="6"/>
    </row>
    <row r="62279" spans="16:30">
      <c r="P62279" s="6"/>
      <c r="AA62279" s="6"/>
      <c r="AC62279" s="6"/>
      <c r="AD62279" s="6"/>
    </row>
    <row r="62280" spans="16:30">
      <c r="P62280" s="6"/>
      <c r="AA62280" s="6"/>
      <c r="AC62280" s="6"/>
      <c r="AD62280" s="6"/>
    </row>
    <row r="62281" spans="16:30">
      <c r="P62281" s="6"/>
      <c r="AA62281" s="6"/>
      <c r="AC62281" s="6"/>
      <c r="AD62281" s="6"/>
    </row>
    <row r="62282" spans="16:30">
      <c r="P62282" s="6"/>
      <c r="AA62282" s="6"/>
      <c r="AC62282" s="6"/>
      <c r="AD62282" s="6"/>
    </row>
    <row r="62283" spans="16:30">
      <c r="P62283" s="6"/>
      <c r="AA62283" s="6"/>
      <c r="AC62283" s="6"/>
      <c r="AD62283" s="6"/>
    </row>
    <row r="62284" spans="16:30">
      <c r="P62284" s="6"/>
      <c r="AA62284" s="6"/>
      <c r="AC62284" s="6"/>
      <c r="AD62284" s="6"/>
    </row>
    <row r="62285" spans="16:30">
      <c r="P62285" s="6"/>
      <c r="AA62285" s="6"/>
      <c r="AC62285" s="6"/>
      <c r="AD62285" s="6"/>
    </row>
    <row r="62286" spans="16:30">
      <c r="P62286" s="6"/>
      <c r="AA62286" s="6"/>
      <c r="AC62286" s="6"/>
      <c r="AD62286" s="6"/>
    </row>
    <row r="62287" spans="16:30">
      <c r="P62287" s="6"/>
      <c r="AA62287" s="6"/>
      <c r="AC62287" s="6"/>
      <c r="AD62287" s="6"/>
    </row>
    <row r="62288" spans="16:30">
      <c r="P62288" s="6"/>
      <c r="AA62288" s="6"/>
      <c r="AC62288" s="6"/>
      <c r="AD62288" s="6"/>
    </row>
    <row r="62289" spans="16:30">
      <c r="P62289" s="6"/>
      <c r="AA62289" s="6"/>
      <c r="AC62289" s="6"/>
      <c r="AD62289" s="6"/>
    </row>
    <row r="62290" spans="16:30">
      <c r="P62290" s="6"/>
      <c r="AA62290" s="6"/>
      <c r="AC62290" s="6"/>
      <c r="AD62290" s="6"/>
    </row>
    <row r="62291" spans="16:30">
      <c r="P62291" s="6"/>
      <c r="AA62291" s="6"/>
      <c r="AC62291" s="6"/>
      <c r="AD62291" s="6"/>
    </row>
    <row r="62292" spans="16:30">
      <c r="P62292" s="6"/>
      <c r="AA62292" s="6"/>
      <c r="AC62292" s="6"/>
      <c r="AD62292" s="6"/>
    </row>
    <row r="62293" spans="16:30">
      <c r="P62293" s="6"/>
      <c r="AA62293" s="6"/>
      <c r="AC62293" s="6"/>
      <c r="AD62293" s="6"/>
    </row>
    <row r="62294" spans="16:30">
      <c r="P62294" s="6"/>
      <c r="AA62294" s="6"/>
      <c r="AC62294" s="6"/>
      <c r="AD62294" s="6"/>
    </row>
    <row r="62295" spans="16:30">
      <c r="P62295" s="6"/>
      <c r="AA62295" s="6"/>
      <c r="AC62295" s="6"/>
      <c r="AD62295" s="6"/>
    </row>
    <row r="62296" spans="16:30">
      <c r="P62296" s="6"/>
      <c r="AA62296" s="6"/>
      <c r="AC62296" s="6"/>
      <c r="AD62296" s="6"/>
    </row>
    <row r="62297" spans="16:30">
      <c r="P62297" s="6"/>
      <c r="AA62297" s="6"/>
      <c r="AC62297" s="6"/>
      <c r="AD62297" s="6"/>
    </row>
    <row r="62298" spans="16:30">
      <c r="P62298" s="6"/>
      <c r="AA62298" s="6"/>
      <c r="AC62298" s="6"/>
      <c r="AD62298" s="6"/>
    </row>
    <row r="62299" spans="16:30">
      <c r="P62299" s="6"/>
      <c r="AA62299" s="6"/>
      <c r="AC62299" s="6"/>
      <c r="AD62299" s="6"/>
    </row>
    <row r="62300" spans="16:30">
      <c r="P62300" s="6"/>
      <c r="AA62300" s="6"/>
      <c r="AC62300" s="6"/>
      <c r="AD62300" s="6"/>
    </row>
    <row r="62301" spans="16:30">
      <c r="P62301" s="6"/>
      <c r="AA62301" s="6"/>
      <c r="AC62301" s="6"/>
      <c r="AD62301" s="6"/>
    </row>
    <row r="62302" spans="16:30">
      <c r="P62302" s="6"/>
      <c r="AA62302" s="6"/>
      <c r="AC62302" s="6"/>
      <c r="AD62302" s="6"/>
    </row>
    <row r="62303" spans="16:30">
      <c r="P62303" s="6"/>
      <c r="AA62303" s="6"/>
      <c r="AC62303" s="6"/>
      <c r="AD62303" s="6"/>
    </row>
    <row r="62304" spans="16:30">
      <c r="P62304" s="6"/>
      <c r="AA62304" s="6"/>
      <c r="AC62304" s="6"/>
      <c r="AD62304" s="6"/>
    </row>
    <row r="62305" spans="16:30">
      <c r="P62305" s="6"/>
      <c r="AA62305" s="6"/>
      <c r="AC62305" s="6"/>
      <c r="AD62305" s="6"/>
    </row>
    <row r="62306" spans="16:30">
      <c r="P62306" s="6"/>
      <c r="AA62306" s="6"/>
      <c r="AC62306" s="6"/>
      <c r="AD62306" s="6"/>
    </row>
    <row r="62307" spans="16:30">
      <c r="P62307" s="6"/>
      <c r="AA62307" s="6"/>
      <c r="AC62307" s="6"/>
      <c r="AD62307" s="6"/>
    </row>
    <row r="62308" spans="16:30">
      <c r="P62308" s="6"/>
      <c r="AA62308" s="6"/>
      <c r="AC62308" s="6"/>
      <c r="AD62308" s="6"/>
    </row>
    <row r="62309" spans="16:30">
      <c r="P62309" s="6"/>
      <c r="AA62309" s="6"/>
      <c r="AC62309" s="6"/>
      <c r="AD62309" s="6"/>
    </row>
    <row r="62310" spans="16:30">
      <c r="P62310" s="6"/>
      <c r="AA62310" s="6"/>
      <c r="AC62310" s="6"/>
      <c r="AD62310" s="6"/>
    </row>
    <row r="62311" spans="16:30">
      <c r="P62311" s="6"/>
      <c r="AA62311" s="6"/>
      <c r="AC62311" s="6"/>
      <c r="AD62311" s="6"/>
    </row>
    <row r="62312" spans="16:30">
      <c r="P62312" s="6"/>
      <c r="AA62312" s="6"/>
      <c r="AC62312" s="6"/>
      <c r="AD62312" s="6"/>
    </row>
    <row r="62313" spans="16:30">
      <c r="P62313" s="6"/>
      <c r="AA62313" s="6"/>
      <c r="AC62313" s="6"/>
      <c r="AD62313" s="6"/>
    </row>
    <row r="62314" spans="16:30">
      <c r="P62314" s="6"/>
      <c r="AA62314" s="6"/>
      <c r="AC62314" s="6"/>
      <c r="AD62314" s="6"/>
    </row>
    <row r="62315" spans="16:30">
      <c r="P62315" s="6"/>
      <c r="AA62315" s="6"/>
      <c r="AC62315" s="6"/>
      <c r="AD62315" s="6"/>
    </row>
    <row r="62316" spans="16:30">
      <c r="P62316" s="6"/>
      <c r="AA62316" s="6"/>
      <c r="AC62316" s="6"/>
      <c r="AD62316" s="6"/>
    </row>
    <row r="62317" spans="16:30">
      <c r="P62317" s="6"/>
      <c r="AA62317" s="6"/>
      <c r="AC62317" s="6"/>
      <c r="AD62317" s="6"/>
    </row>
    <row r="62318" spans="16:30">
      <c r="P62318" s="6"/>
      <c r="AA62318" s="6"/>
      <c r="AC62318" s="6"/>
      <c r="AD62318" s="6"/>
    </row>
    <row r="62319" spans="16:30">
      <c r="P62319" s="6"/>
      <c r="AA62319" s="6"/>
      <c r="AC62319" s="6"/>
      <c r="AD62319" s="6"/>
    </row>
    <row r="62320" spans="16:30">
      <c r="P62320" s="6"/>
      <c r="AA62320" s="6"/>
      <c r="AC62320" s="6"/>
      <c r="AD62320" s="6"/>
    </row>
    <row r="62321" spans="16:30">
      <c r="P62321" s="6"/>
      <c r="AA62321" s="6"/>
      <c r="AC62321" s="6"/>
      <c r="AD62321" s="6"/>
    </row>
    <row r="62322" spans="16:30">
      <c r="P62322" s="6"/>
      <c r="AA62322" s="6"/>
      <c r="AC62322" s="6"/>
      <c r="AD62322" s="6"/>
    </row>
    <row r="62323" spans="16:30">
      <c r="P62323" s="6"/>
      <c r="AA62323" s="6"/>
      <c r="AC62323" s="6"/>
      <c r="AD62323" s="6"/>
    </row>
    <row r="62324" spans="16:30">
      <c r="P62324" s="6"/>
      <c r="AA62324" s="6"/>
      <c r="AC62324" s="6"/>
      <c r="AD62324" s="6"/>
    </row>
    <row r="62325" spans="16:30">
      <c r="P62325" s="6"/>
      <c r="AA62325" s="6"/>
      <c r="AC62325" s="6"/>
      <c r="AD62325" s="6"/>
    </row>
    <row r="62326" spans="16:30">
      <c r="P62326" s="6"/>
      <c r="AA62326" s="6"/>
      <c r="AC62326" s="6"/>
      <c r="AD62326" s="6"/>
    </row>
    <row r="62327" spans="16:30">
      <c r="P62327" s="6"/>
      <c r="AA62327" s="6"/>
      <c r="AC62327" s="6"/>
      <c r="AD62327" s="6"/>
    </row>
    <row r="62328" spans="16:30">
      <c r="P62328" s="6"/>
      <c r="AA62328" s="6"/>
      <c r="AC62328" s="6"/>
      <c r="AD62328" s="6"/>
    </row>
    <row r="62329" spans="16:30">
      <c r="P62329" s="6"/>
      <c r="AA62329" s="6"/>
      <c r="AC62329" s="6"/>
      <c r="AD62329" s="6"/>
    </row>
    <row r="62330" spans="16:30">
      <c r="P62330" s="6"/>
      <c r="AA62330" s="6"/>
      <c r="AC62330" s="6"/>
      <c r="AD62330" s="6"/>
    </row>
    <row r="62331" spans="16:30">
      <c r="P62331" s="6"/>
      <c r="AA62331" s="6"/>
      <c r="AC62331" s="6"/>
      <c r="AD62331" s="6"/>
    </row>
    <row r="62332" spans="16:30">
      <c r="P62332" s="6"/>
      <c r="AA62332" s="6"/>
      <c r="AC62332" s="6"/>
      <c r="AD62332" s="6"/>
    </row>
    <row r="62333" spans="16:30">
      <c r="P62333" s="6"/>
      <c r="AA62333" s="6"/>
      <c r="AC62333" s="6"/>
      <c r="AD62333" s="6"/>
    </row>
    <row r="62334" spans="16:30">
      <c r="P62334" s="6"/>
      <c r="AA62334" s="6"/>
      <c r="AC62334" s="6"/>
      <c r="AD62334" s="6"/>
    </row>
    <row r="62335" spans="16:30">
      <c r="P62335" s="6"/>
      <c r="AA62335" s="6"/>
      <c r="AC62335" s="6"/>
      <c r="AD62335" s="6"/>
    </row>
    <row r="62336" spans="16:30">
      <c r="P62336" s="6"/>
      <c r="AA62336" s="6"/>
      <c r="AC62336" s="6"/>
      <c r="AD62336" s="6"/>
    </row>
    <row r="62337" spans="16:30">
      <c r="P62337" s="6"/>
      <c r="AA62337" s="6"/>
      <c r="AC62337" s="6"/>
      <c r="AD62337" s="6"/>
    </row>
    <row r="62338" spans="16:30">
      <c r="P62338" s="6"/>
      <c r="AA62338" s="6"/>
      <c r="AC62338" s="6"/>
      <c r="AD62338" s="6"/>
    </row>
    <row r="62339" spans="16:30">
      <c r="P62339" s="6"/>
      <c r="AA62339" s="6"/>
      <c r="AC62339" s="6"/>
      <c r="AD62339" s="6"/>
    </row>
    <row r="62340" spans="16:30">
      <c r="P62340" s="6"/>
      <c r="AA62340" s="6"/>
      <c r="AC62340" s="6"/>
      <c r="AD62340" s="6"/>
    </row>
    <row r="62341" spans="16:30">
      <c r="P62341" s="6"/>
      <c r="AA62341" s="6"/>
      <c r="AC62341" s="6"/>
      <c r="AD62341" s="6"/>
    </row>
    <row r="62342" spans="16:30">
      <c r="P62342" s="6"/>
      <c r="AA62342" s="6"/>
      <c r="AC62342" s="6"/>
      <c r="AD62342" s="6"/>
    </row>
    <row r="62343" spans="16:30">
      <c r="P62343" s="6"/>
      <c r="AA62343" s="6"/>
      <c r="AC62343" s="6"/>
      <c r="AD62343" s="6"/>
    </row>
    <row r="62344" spans="16:30">
      <c r="P62344" s="6"/>
      <c r="AA62344" s="6"/>
      <c r="AC62344" s="6"/>
      <c r="AD62344" s="6"/>
    </row>
    <row r="62345" spans="16:30">
      <c r="P62345" s="6"/>
      <c r="AA62345" s="6"/>
      <c r="AC62345" s="6"/>
      <c r="AD62345" s="6"/>
    </row>
    <row r="62346" spans="16:30">
      <c r="P62346" s="6"/>
      <c r="AA62346" s="6"/>
      <c r="AC62346" s="6"/>
      <c r="AD62346" s="6"/>
    </row>
    <row r="62347" spans="16:30">
      <c r="P62347" s="6"/>
      <c r="AA62347" s="6"/>
      <c r="AC62347" s="6"/>
      <c r="AD62347" s="6"/>
    </row>
    <row r="62348" spans="16:30">
      <c r="P62348" s="6"/>
      <c r="AA62348" s="6"/>
      <c r="AC62348" s="6"/>
      <c r="AD62348" s="6"/>
    </row>
    <row r="62349" spans="16:30">
      <c r="P62349" s="6"/>
      <c r="AA62349" s="6"/>
      <c r="AC62349" s="6"/>
      <c r="AD62349" s="6"/>
    </row>
    <row r="62350" spans="16:30">
      <c r="P62350" s="6"/>
      <c r="AA62350" s="6"/>
      <c r="AC62350" s="6"/>
      <c r="AD62350" s="6"/>
    </row>
    <row r="62351" spans="16:30">
      <c r="P62351" s="6"/>
      <c r="AA62351" s="6"/>
      <c r="AC62351" s="6"/>
      <c r="AD62351" s="6"/>
    </row>
    <row r="62352" spans="16:30">
      <c r="P62352" s="6"/>
      <c r="AA62352" s="6"/>
      <c r="AC62352" s="6"/>
      <c r="AD62352" s="6"/>
    </row>
    <row r="62353" spans="16:30">
      <c r="P62353" s="6"/>
      <c r="AA62353" s="6"/>
      <c r="AC62353" s="6"/>
      <c r="AD62353" s="6"/>
    </row>
    <row r="62354" spans="16:30">
      <c r="P62354" s="6"/>
      <c r="AA62354" s="6"/>
      <c r="AC62354" s="6"/>
      <c r="AD62354" s="6"/>
    </row>
    <row r="62355" spans="16:30">
      <c r="P62355" s="6"/>
      <c r="AA62355" s="6"/>
      <c r="AC62355" s="6"/>
      <c r="AD62355" s="6"/>
    </row>
    <row r="62356" spans="16:30">
      <c r="P62356" s="6"/>
      <c r="AA62356" s="6"/>
      <c r="AC62356" s="6"/>
      <c r="AD62356" s="6"/>
    </row>
    <row r="62357" spans="16:30">
      <c r="P62357" s="6"/>
      <c r="AA62357" s="6"/>
      <c r="AC62357" s="6"/>
      <c r="AD62357" s="6"/>
    </row>
    <row r="62358" spans="16:30">
      <c r="P62358" s="6"/>
      <c r="AA62358" s="6"/>
      <c r="AC62358" s="6"/>
      <c r="AD62358" s="6"/>
    </row>
    <row r="62359" spans="16:30">
      <c r="P62359" s="6"/>
      <c r="AA62359" s="6"/>
      <c r="AC62359" s="6"/>
      <c r="AD62359" s="6"/>
    </row>
    <row r="62360" spans="16:30">
      <c r="P62360" s="6"/>
      <c r="AA62360" s="6"/>
      <c r="AC62360" s="6"/>
      <c r="AD62360" s="6"/>
    </row>
    <row r="62361" spans="16:30">
      <c r="P62361" s="6"/>
      <c r="AA62361" s="6"/>
      <c r="AC62361" s="6"/>
      <c r="AD62361" s="6"/>
    </row>
    <row r="62362" spans="16:30">
      <c r="P62362" s="6"/>
      <c r="AA62362" s="6"/>
      <c r="AC62362" s="6"/>
      <c r="AD62362" s="6"/>
    </row>
    <row r="62363" spans="16:30">
      <c r="P62363" s="6"/>
      <c r="AA62363" s="6"/>
      <c r="AC62363" s="6"/>
      <c r="AD62363" s="6"/>
    </row>
    <row r="62364" spans="16:30">
      <c r="P62364" s="6"/>
      <c r="AA62364" s="6"/>
      <c r="AC62364" s="6"/>
      <c r="AD62364" s="6"/>
    </row>
    <row r="62365" spans="16:30">
      <c r="P62365" s="6"/>
      <c r="AA62365" s="6"/>
      <c r="AC62365" s="6"/>
      <c r="AD62365" s="6"/>
    </row>
    <row r="62366" spans="16:30">
      <c r="P62366" s="6"/>
      <c r="AA62366" s="6"/>
      <c r="AC62366" s="6"/>
      <c r="AD62366" s="6"/>
    </row>
    <row r="62367" spans="16:30">
      <c r="P62367" s="6"/>
      <c r="AA62367" s="6"/>
      <c r="AC62367" s="6"/>
      <c r="AD62367" s="6"/>
    </row>
    <row r="62368" spans="16:30">
      <c r="P62368" s="6"/>
      <c r="AA62368" s="6"/>
      <c r="AC62368" s="6"/>
      <c r="AD62368" s="6"/>
    </row>
    <row r="62369" spans="16:30">
      <c r="P62369" s="6"/>
      <c r="AA62369" s="6"/>
      <c r="AC62369" s="6"/>
      <c r="AD62369" s="6"/>
    </row>
    <row r="62370" spans="16:30">
      <c r="P62370" s="6"/>
      <c r="AA62370" s="6"/>
      <c r="AC62370" s="6"/>
      <c r="AD62370" s="6"/>
    </row>
    <row r="62371" spans="16:30">
      <c r="P62371" s="6"/>
      <c r="AA62371" s="6"/>
      <c r="AC62371" s="6"/>
      <c r="AD62371" s="6"/>
    </row>
    <row r="62372" spans="16:30">
      <c r="P62372" s="6"/>
      <c r="AA62372" s="6"/>
      <c r="AC62372" s="6"/>
      <c r="AD62372" s="6"/>
    </row>
    <row r="62373" spans="16:30">
      <c r="P62373" s="6"/>
      <c r="AA62373" s="6"/>
      <c r="AC62373" s="6"/>
      <c r="AD62373" s="6"/>
    </row>
    <row r="62374" spans="16:30">
      <c r="P62374" s="6"/>
      <c r="AA62374" s="6"/>
      <c r="AC62374" s="6"/>
      <c r="AD62374" s="6"/>
    </row>
    <row r="62375" spans="16:30">
      <c r="P62375" s="6"/>
      <c r="AA62375" s="6"/>
      <c r="AC62375" s="6"/>
      <c r="AD62375" s="6"/>
    </row>
    <row r="62376" spans="16:30">
      <c r="P62376" s="6"/>
      <c r="AA62376" s="6"/>
      <c r="AC62376" s="6"/>
      <c r="AD62376" s="6"/>
    </row>
    <row r="62377" spans="16:30">
      <c r="P62377" s="6"/>
      <c r="AA62377" s="6"/>
      <c r="AC62377" s="6"/>
      <c r="AD62377" s="6"/>
    </row>
    <row r="62378" spans="16:30">
      <c r="P62378" s="6"/>
      <c r="AA62378" s="6"/>
      <c r="AC62378" s="6"/>
      <c r="AD62378" s="6"/>
    </row>
    <row r="62379" spans="16:30">
      <c r="P62379" s="6"/>
      <c r="AA62379" s="6"/>
      <c r="AC62379" s="6"/>
      <c r="AD62379" s="6"/>
    </row>
    <row r="62380" spans="16:30">
      <c r="P62380" s="6"/>
      <c r="AA62380" s="6"/>
      <c r="AC62380" s="6"/>
      <c r="AD62380" s="6"/>
    </row>
    <row r="62381" spans="16:30">
      <c r="P62381" s="6"/>
      <c r="AA62381" s="6"/>
      <c r="AC62381" s="6"/>
      <c r="AD62381" s="6"/>
    </row>
    <row r="62382" spans="16:30">
      <c r="P62382" s="6"/>
      <c r="AA62382" s="6"/>
      <c r="AC62382" s="6"/>
      <c r="AD62382" s="6"/>
    </row>
    <row r="62383" spans="16:30">
      <c r="P62383" s="6"/>
      <c r="AA62383" s="6"/>
      <c r="AC62383" s="6"/>
      <c r="AD62383" s="6"/>
    </row>
    <row r="62384" spans="16:30">
      <c r="P62384" s="6"/>
      <c r="AA62384" s="6"/>
      <c r="AC62384" s="6"/>
      <c r="AD62384" s="6"/>
    </row>
    <row r="62385" spans="16:30">
      <c r="P62385" s="6"/>
      <c r="AA62385" s="6"/>
      <c r="AC62385" s="6"/>
      <c r="AD62385" s="6"/>
    </row>
    <row r="62386" spans="16:30">
      <c r="P62386" s="6"/>
      <c r="AA62386" s="6"/>
      <c r="AC62386" s="6"/>
      <c r="AD62386" s="6"/>
    </row>
    <row r="62387" spans="16:30">
      <c r="P62387" s="6"/>
      <c r="AA62387" s="6"/>
      <c r="AC62387" s="6"/>
      <c r="AD62387" s="6"/>
    </row>
    <row r="62388" spans="16:30">
      <c r="P62388" s="6"/>
      <c r="AA62388" s="6"/>
      <c r="AC62388" s="6"/>
      <c r="AD62388" s="6"/>
    </row>
    <row r="62389" spans="16:30">
      <c r="P62389" s="6"/>
      <c r="AA62389" s="6"/>
      <c r="AC62389" s="6"/>
      <c r="AD62389" s="6"/>
    </row>
    <row r="62390" spans="16:30">
      <c r="P62390" s="6"/>
      <c r="AA62390" s="6"/>
      <c r="AC62390" s="6"/>
      <c r="AD62390" s="6"/>
    </row>
    <row r="62391" spans="16:30">
      <c r="P62391" s="6"/>
      <c r="AA62391" s="6"/>
      <c r="AC62391" s="6"/>
      <c r="AD62391" s="6"/>
    </row>
    <row r="62392" spans="16:30">
      <c r="P62392" s="6"/>
      <c r="AA62392" s="6"/>
      <c r="AC62392" s="6"/>
      <c r="AD62392" s="6"/>
    </row>
    <row r="62393" spans="16:30">
      <c r="P62393" s="6"/>
      <c r="AA62393" s="6"/>
      <c r="AC62393" s="6"/>
      <c r="AD62393" s="6"/>
    </row>
    <row r="62394" spans="16:30">
      <c r="P62394" s="6"/>
      <c r="AA62394" s="6"/>
      <c r="AC62394" s="6"/>
      <c r="AD62394" s="6"/>
    </row>
    <row r="62395" spans="16:30">
      <c r="P62395" s="6"/>
      <c r="AA62395" s="6"/>
      <c r="AC62395" s="6"/>
      <c r="AD62395" s="6"/>
    </row>
    <row r="62396" spans="16:30">
      <c r="P62396" s="6"/>
      <c r="AA62396" s="6"/>
      <c r="AC62396" s="6"/>
      <c r="AD62396" s="6"/>
    </row>
    <row r="62397" spans="16:30">
      <c r="P62397" s="6"/>
      <c r="AA62397" s="6"/>
      <c r="AC62397" s="6"/>
      <c r="AD62397" s="6"/>
    </row>
    <row r="62398" spans="16:30">
      <c r="P62398" s="6"/>
      <c r="AA62398" s="6"/>
      <c r="AC62398" s="6"/>
      <c r="AD62398" s="6"/>
    </row>
    <row r="62399" spans="16:30">
      <c r="P62399" s="6"/>
      <c r="AA62399" s="6"/>
      <c r="AC62399" s="6"/>
      <c r="AD62399" s="6"/>
    </row>
    <row r="62400" spans="16:30">
      <c r="P62400" s="6"/>
      <c r="AA62400" s="6"/>
      <c r="AC62400" s="6"/>
      <c r="AD62400" s="6"/>
    </row>
    <row r="62401" spans="16:30">
      <c r="P62401" s="6"/>
      <c r="AA62401" s="6"/>
      <c r="AC62401" s="6"/>
      <c r="AD62401" s="6"/>
    </row>
    <row r="62402" spans="16:30">
      <c r="P62402" s="6"/>
      <c r="AA62402" s="6"/>
      <c r="AC62402" s="6"/>
      <c r="AD62402" s="6"/>
    </row>
    <row r="62403" spans="16:30">
      <c r="P62403" s="6"/>
      <c r="AA62403" s="6"/>
      <c r="AC62403" s="6"/>
      <c r="AD62403" s="6"/>
    </row>
    <row r="62404" spans="16:30">
      <c r="P62404" s="6"/>
      <c r="AA62404" s="6"/>
      <c r="AC62404" s="6"/>
      <c r="AD62404" s="6"/>
    </row>
    <row r="62405" spans="16:30">
      <c r="P62405" s="6"/>
      <c r="AA62405" s="6"/>
      <c r="AC62405" s="6"/>
      <c r="AD62405" s="6"/>
    </row>
    <row r="62406" spans="16:30">
      <c r="P62406" s="6"/>
      <c r="AA62406" s="6"/>
      <c r="AC62406" s="6"/>
      <c r="AD62406" s="6"/>
    </row>
    <row r="62407" spans="16:30">
      <c r="P62407" s="6"/>
      <c r="AA62407" s="6"/>
      <c r="AC62407" s="6"/>
      <c r="AD62407" s="6"/>
    </row>
    <row r="62408" spans="16:30">
      <c r="P62408" s="6"/>
      <c r="AA62408" s="6"/>
      <c r="AC62408" s="6"/>
      <c r="AD62408" s="6"/>
    </row>
    <row r="62409" spans="16:30">
      <c r="P62409" s="6"/>
      <c r="AA62409" s="6"/>
      <c r="AC62409" s="6"/>
      <c r="AD62409" s="6"/>
    </row>
    <row r="62410" spans="16:30">
      <c r="P62410" s="6"/>
      <c r="AA62410" s="6"/>
      <c r="AC62410" s="6"/>
      <c r="AD62410" s="6"/>
    </row>
    <row r="62411" spans="16:30">
      <c r="P62411" s="6"/>
      <c r="AA62411" s="6"/>
      <c r="AC62411" s="6"/>
      <c r="AD62411" s="6"/>
    </row>
    <row r="62412" spans="16:30">
      <c r="P62412" s="6"/>
      <c r="AA62412" s="6"/>
      <c r="AC62412" s="6"/>
      <c r="AD62412" s="6"/>
    </row>
    <row r="62413" spans="16:30">
      <c r="P62413" s="6"/>
      <c r="AA62413" s="6"/>
      <c r="AC62413" s="6"/>
      <c r="AD62413" s="6"/>
    </row>
    <row r="62414" spans="16:30">
      <c r="P62414" s="6"/>
      <c r="AA62414" s="6"/>
      <c r="AC62414" s="6"/>
      <c r="AD62414" s="6"/>
    </row>
    <row r="62415" spans="16:30">
      <c r="P62415" s="6"/>
      <c r="AA62415" s="6"/>
      <c r="AC62415" s="6"/>
      <c r="AD62415" s="6"/>
    </row>
    <row r="62416" spans="16:30">
      <c r="P62416" s="6"/>
      <c r="AA62416" s="6"/>
      <c r="AC62416" s="6"/>
      <c r="AD62416" s="6"/>
    </row>
    <row r="62417" spans="16:30">
      <c r="P62417" s="6"/>
      <c r="AA62417" s="6"/>
      <c r="AC62417" s="6"/>
      <c r="AD62417" s="6"/>
    </row>
    <row r="62418" spans="16:30">
      <c r="P62418" s="6"/>
      <c r="AA62418" s="6"/>
      <c r="AC62418" s="6"/>
      <c r="AD62418" s="6"/>
    </row>
    <row r="62419" spans="16:30">
      <c r="P62419" s="6"/>
      <c r="AA62419" s="6"/>
      <c r="AC62419" s="6"/>
      <c r="AD62419" s="6"/>
    </row>
    <row r="62420" spans="16:30">
      <c r="P62420" s="6"/>
      <c r="AA62420" s="6"/>
      <c r="AC62420" s="6"/>
      <c r="AD62420" s="6"/>
    </row>
    <row r="62421" spans="16:30">
      <c r="P62421" s="6"/>
      <c r="AA62421" s="6"/>
      <c r="AC62421" s="6"/>
      <c r="AD62421" s="6"/>
    </row>
    <row r="62422" spans="16:30">
      <c r="P62422" s="6"/>
      <c r="AA62422" s="6"/>
      <c r="AC62422" s="6"/>
      <c r="AD62422" s="6"/>
    </row>
    <row r="62423" spans="16:30">
      <c r="P62423" s="6"/>
      <c r="AA62423" s="6"/>
      <c r="AC62423" s="6"/>
      <c r="AD62423" s="6"/>
    </row>
    <row r="62424" spans="16:30">
      <c r="P62424" s="6"/>
      <c r="AA62424" s="6"/>
      <c r="AC62424" s="6"/>
      <c r="AD62424" s="6"/>
    </row>
    <row r="62425" spans="16:30">
      <c r="P62425" s="6"/>
      <c r="AA62425" s="6"/>
      <c r="AC62425" s="6"/>
      <c r="AD62425" s="6"/>
    </row>
    <row r="62426" spans="16:30">
      <c r="P62426" s="6"/>
      <c r="AA62426" s="6"/>
      <c r="AC62426" s="6"/>
      <c r="AD62426" s="6"/>
    </row>
    <row r="62427" spans="16:30">
      <c r="P62427" s="6"/>
      <c r="AA62427" s="6"/>
      <c r="AC62427" s="6"/>
      <c r="AD62427" s="6"/>
    </row>
    <row r="62428" spans="16:30">
      <c r="P62428" s="6"/>
      <c r="AA62428" s="6"/>
      <c r="AC62428" s="6"/>
      <c r="AD62428" s="6"/>
    </row>
    <row r="62429" spans="16:30">
      <c r="P62429" s="6"/>
      <c r="AA62429" s="6"/>
      <c r="AC62429" s="6"/>
      <c r="AD62429" s="6"/>
    </row>
    <row r="62430" spans="16:30">
      <c r="P62430" s="6"/>
      <c r="AA62430" s="6"/>
      <c r="AC62430" s="6"/>
      <c r="AD62430" s="6"/>
    </row>
    <row r="62431" spans="16:30">
      <c r="P62431" s="6"/>
      <c r="AA62431" s="6"/>
      <c r="AC62431" s="6"/>
      <c r="AD62431" s="6"/>
    </row>
    <row r="62432" spans="16:30">
      <c r="P62432" s="6"/>
      <c r="AA62432" s="6"/>
      <c r="AC62432" s="6"/>
      <c r="AD62432" s="6"/>
    </row>
    <row r="62433" spans="16:30">
      <c r="P62433" s="6"/>
      <c r="AA62433" s="6"/>
      <c r="AC62433" s="6"/>
      <c r="AD62433" s="6"/>
    </row>
    <row r="62434" spans="16:30">
      <c r="P62434" s="6"/>
      <c r="AA62434" s="6"/>
      <c r="AC62434" s="6"/>
      <c r="AD62434" s="6"/>
    </row>
    <row r="62435" spans="16:30">
      <c r="P62435" s="6"/>
      <c r="AA62435" s="6"/>
      <c r="AC62435" s="6"/>
      <c r="AD62435" s="6"/>
    </row>
    <row r="62436" spans="16:30">
      <c r="P62436" s="6"/>
      <c r="AA62436" s="6"/>
      <c r="AC62436" s="6"/>
      <c r="AD62436" s="6"/>
    </row>
    <row r="62437" spans="16:30">
      <c r="P62437" s="6"/>
      <c r="AA62437" s="6"/>
      <c r="AC62437" s="6"/>
      <c r="AD62437" s="6"/>
    </row>
    <row r="62438" spans="16:30">
      <c r="P62438" s="6"/>
      <c r="AA62438" s="6"/>
      <c r="AC62438" s="6"/>
      <c r="AD62438" s="6"/>
    </row>
    <row r="62439" spans="16:30">
      <c r="P62439" s="6"/>
      <c r="AA62439" s="6"/>
      <c r="AC62439" s="6"/>
      <c r="AD62439" s="6"/>
    </row>
    <row r="62440" spans="16:30">
      <c r="P62440" s="6"/>
      <c r="AA62440" s="6"/>
      <c r="AC62440" s="6"/>
      <c r="AD62440" s="6"/>
    </row>
    <row r="62441" spans="16:30">
      <c r="P62441" s="6"/>
      <c r="AA62441" s="6"/>
      <c r="AC62441" s="6"/>
      <c r="AD62441" s="6"/>
    </row>
    <row r="62442" spans="16:30">
      <c r="P62442" s="6"/>
      <c r="AA62442" s="6"/>
      <c r="AC62442" s="6"/>
      <c r="AD62442" s="6"/>
    </row>
    <row r="62443" spans="16:30">
      <c r="P62443" s="6"/>
      <c r="AA62443" s="6"/>
      <c r="AC62443" s="6"/>
      <c r="AD62443" s="6"/>
    </row>
    <row r="62444" spans="16:30">
      <c r="P62444" s="6"/>
      <c r="AA62444" s="6"/>
      <c r="AC62444" s="6"/>
      <c r="AD62444" s="6"/>
    </row>
    <row r="62445" spans="16:30">
      <c r="P62445" s="6"/>
      <c r="AA62445" s="6"/>
      <c r="AC62445" s="6"/>
      <c r="AD62445" s="6"/>
    </row>
    <row r="62446" spans="16:30">
      <c r="P62446" s="6"/>
      <c r="AA62446" s="6"/>
      <c r="AC62446" s="6"/>
      <c r="AD62446" s="6"/>
    </row>
    <row r="62447" spans="16:30">
      <c r="P62447" s="6"/>
      <c r="AA62447" s="6"/>
      <c r="AC62447" s="6"/>
      <c r="AD62447" s="6"/>
    </row>
    <row r="62448" spans="16:30">
      <c r="P62448" s="6"/>
      <c r="AA62448" s="6"/>
      <c r="AC62448" s="6"/>
      <c r="AD62448" s="6"/>
    </row>
    <row r="62449" spans="16:30">
      <c r="P62449" s="6"/>
      <c r="AA62449" s="6"/>
      <c r="AC62449" s="6"/>
      <c r="AD62449" s="6"/>
    </row>
    <row r="62450" spans="16:30">
      <c r="P62450" s="6"/>
      <c r="AA62450" s="6"/>
      <c r="AC62450" s="6"/>
      <c r="AD62450" s="6"/>
    </row>
    <row r="62451" spans="16:30">
      <c r="P62451" s="6"/>
      <c r="AA62451" s="6"/>
      <c r="AC62451" s="6"/>
      <c r="AD62451" s="6"/>
    </row>
    <row r="62452" spans="16:30">
      <c r="P62452" s="6"/>
      <c r="AA62452" s="6"/>
      <c r="AC62452" s="6"/>
      <c r="AD62452" s="6"/>
    </row>
    <row r="62453" spans="16:30">
      <c r="P62453" s="6"/>
      <c r="AA62453" s="6"/>
      <c r="AC62453" s="6"/>
      <c r="AD62453" s="6"/>
    </row>
    <row r="62454" spans="16:30">
      <c r="P62454" s="6"/>
      <c r="AA62454" s="6"/>
      <c r="AC62454" s="6"/>
      <c r="AD62454" s="6"/>
    </row>
    <row r="62455" spans="16:30">
      <c r="P62455" s="6"/>
      <c r="AA62455" s="6"/>
      <c r="AC62455" s="6"/>
      <c r="AD62455" s="6"/>
    </row>
    <row r="62456" spans="16:30">
      <c r="P62456" s="6"/>
      <c r="AA62456" s="6"/>
      <c r="AC62456" s="6"/>
      <c r="AD62456" s="6"/>
    </row>
    <row r="62457" spans="16:30">
      <c r="P62457" s="6"/>
      <c r="AA62457" s="6"/>
      <c r="AC62457" s="6"/>
      <c r="AD62457" s="6"/>
    </row>
    <row r="62458" spans="16:30">
      <c r="P62458" s="6"/>
      <c r="AA62458" s="6"/>
      <c r="AC62458" s="6"/>
      <c r="AD62458" s="6"/>
    </row>
    <row r="62459" spans="16:30">
      <c r="P62459" s="6"/>
      <c r="AA62459" s="6"/>
      <c r="AC62459" s="6"/>
      <c r="AD62459" s="6"/>
    </row>
    <row r="62460" spans="16:30">
      <c r="P62460" s="6"/>
      <c r="AA62460" s="6"/>
      <c r="AC62460" s="6"/>
      <c r="AD62460" s="6"/>
    </row>
    <row r="62461" spans="16:30">
      <c r="P62461" s="6"/>
      <c r="AA62461" s="6"/>
      <c r="AC62461" s="6"/>
      <c r="AD62461" s="6"/>
    </row>
    <row r="62462" spans="16:30">
      <c r="P62462" s="6"/>
      <c r="AA62462" s="6"/>
      <c r="AC62462" s="6"/>
      <c r="AD62462" s="6"/>
    </row>
    <row r="62463" spans="16:30">
      <c r="P62463" s="6"/>
      <c r="AA62463" s="6"/>
      <c r="AC62463" s="6"/>
      <c r="AD62463" s="6"/>
    </row>
    <row r="62464" spans="16:30">
      <c r="P62464" s="6"/>
      <c r="AA62464" s="6"/>
      <c r="AC62464" s="6"/>
      <c r="AD62464" s="6"/>
    </row>
    <row r="62465" spans="16:30">
      <c r="P62465" s="6"/>
      <c r="AA62465" s="6"/>
      <c r="AC62465" s="6"/>
      <c r="AD62465" s="6"/>
    </row>
    <row r="62466" spans="16:30">
      <c r="P62466" s="6"/>
      <c r="AA62466" s="6"/>
      <c r="AC62466" s="6"/>
      <c r="AD62466" s="6"/>
    </row>
    <row r="62467" spans="16:30">
      <c r="P62467" s="6"/>
      <c r="AA62467" s="6"/>
      <c r="AC62467" s="6"/>
      <c r="AD62467" s="6"/>
    </row>
    <row r="62468" spans="16:30">
      <c r="P62468" s="6"/>
      <c r="AA62468" s="6"/>
      <c r="AC62468" s="6"/>
      <c r="AD62468" s="6"/>
    </row>
    <row r="62469" spans="16:30">
      <c r="P62469" s="6"/>
      <c r="AA62469" s="6"/>
      <c r="AC62469" s="6"/>
      <c r="AD62469" s="6"/>
    </row>
    <row r="62470" spans="16:30">
      <c r="P62470" s="6"/>
      <c r="AA62470" s="6"/>
      <c r="AC62470" s="6"/>
      <c r="AD62470" s="6"/>
    </row>
    <row r="62471" spans="16:30">
      <c r="P62471" s="6"/>
      <c r="AA62471" s="6"/>
      <c r="AC62471" s="6"/>
      <c r="AD62471" s="6"/>
    </row>
    <row r="62472" spans="16:30">
      <c r="P62472" s="6"/>
      <c r="AA62472" s="6"/>
      <c r="AC62472" s="6"/>
      <c r="AD62472" s="6"/>
    </row>
    <row r="62473" spans="16:30">
      <c r="P62473" s="6"/>
      <c r="AA62473" s="6"/>
      <c r="AC62473" s="6"/>
      <c r="AD62473" s="6"/>
    </row>
    <row r="62474" spans="16:30">
      <c r="P62474" s="6"/>
      <c r="AA62474" s="6"/>
      <c r="AC62474" s="6"/>
      <c r="AD62474" s="6"/>
    </row>
    <row r="62475" spans="16:30">
      <c r="P62475" s="6"/>
      <c r="AA62475" s="6"/>
      <c r="AC62475" s="6"/>
      <c r="AD62475" s="6"/>
    </row>
    <row r="62476" spans="16:30">
      <c r="P62476" s="6"/>
      <c r="AA62476" s="6"/>
      <c r="AC62476" s="6"/>
      <c r="AD62476" s="6"/>
    </row>
    <row r="62477" spans="16:30">
      <c r="P62477" s="6"/>
      <c r="AA62477" s="6"/>
      <c r="AC62477" s="6"/>
      <c r="AD62477" s="6"/>
    </row>
    <row r="62478" spans="16:30">
      <c r="P62478" s="6"/>
      <c r="AA62478" s="6"/>
      <c r="AC62478" s="6"/>
      <c r="AD62478" s="6"/>
    </row>
    <row r="62479" spans="16:30">
      <c r="P62479" s="6"/>
      <c r="AA62479" s="6"/>
      <c r="AC62479" s="6"/>
      <c r="AD62479" s="6"/>
    </row>
    <row r="62480" spans="16:30">
      <c r="P62480" s="6"/>
      <c r="AA62480" s="6"/>
      <c r="AC62480" s="6"/>
      <c r="AD62480" s="6"/>
    </row>
    <row r="62481" spans="16:30">
      <c r="P62481" s="6"/>
      <c r="AA62481" s="6"/>
      <c r="AC62481" s="6"/>
      <c r="AD62481" s="6"/>
    </row>
    <row r="62482" spans="16:30">
      <c r="P62482" s="6"/>
      <c r="AA62482" s="6"/>
      <c r="AC62482" s="6"/>
      <c r="AD62482" s="6"/>
    </row>
    <row r="62483" spans="16:30">
      <c r="P62483" s="6"/>
      <c r="AA62483" s="6"/>
      <c r="AC62483" s="6"/>
      <c r="AD62483" s="6"/>
    </row>
    <row r="62484" spans="16:30">
      <c r="P62484" s="6"/>
      <c r="AA62484" s="6"/>
      <c r="AC62484" s="6"/>
      <c r="AD62484" s="6"/>
    </row>
    <row r="62485" spans="16:30">
      <c r="P62485" s="6"/>
      <c r="AA62485" s="6"/>
      <c r="AC62485" s="6"/>
      <c r="AD62485" s="6"/>
    </row>
    <row r="62486" spans="16:30">
      <c r="P62486" s="6"/>
      <c r="AA62486" s="6"/>
      <c r="AC62486" s="6"/>
      <c r="AD62486" s="6"/>
    </row>
    <row r="62487" spans="16:30">
      <c r="P62487" s="6"/>
      <c r="AA62487" s="6"/>
      <c r="AC62487" s="6"/>
      <c r="AD62487" s="6"/>
    </row>
    <row r="62488" spans="16:30">
      <c r="P62488" s="6"/>
      <c r="AA62488" s="6"/>
      <c r="AC62488" s="6"/>
      <c r="AD62488" s="6"/>
    </row>
    <row r="62489" spans="16:30">
      <c r="P62489" s="6"/>
      <c r="AA62489" s="6"/>
      <c r="AC62489" s="6"/>
      <c r="AD62489" s="6"/>
    </row>
    <row r="62490" spans="16:30">
      <c r="P62490" s="6"/>
      <c r="AA62490" s="6"/>
      <c r="AC62490" s="6"/>
      <c r="AD62490" s="6"/>
    </row>
    <row r="62491" spans="16:30">
      <c r="P62491" s="6"/>
      <c r="AA62491" s="6"/>
      <c r="AC62491" s="6"/>
      <c r="AD62491" s="6"/>
    </row>
    <row r="62492" spans="16:30">
      <c r="P62492" s="6"/>
      <c r="AA62492" s="6"/>
      <c r="AC62492" s="6"/>
      <c r="AD62492" s="6"/>
    </row>
    <row r="62493" spans="16:30">
      <c r="P62493" s="6"/>
      <c r="AA62493" s="6"/>
      <c r="AC62493" s="6"/>
      <c r="AD62493" s="6"/>
    </row>
    <row r="62494" spans="16:30">
      <c r="P62494" s="6"/>
      <c r="AA62494" s="6"/>
      <c r="AC62494" s="6"/>
      <c r="AD62494" s="6"/>
    </row>
    <row r="62495" spans="16:30">
      <c r="P62495" s="6"/>
      <c r="AA62495" s="6"/>
      <c r="AC62495" s="6"/>
      <c r="AD62495" s="6"/>
    </row>
    <row r="62496" spans="16:30">
      <c r="P62496" s="6"/>
      <c r="AA62496" s="6"/>
      <c r="AC62496" s="6"/>
      <c r="AD62496" s="6"/>
    </row>
    <row r="62497" spans="16:30">
      <c r="P62497" s="6"/>
      <c r="AA62497" s="6"/>
      <c r="AC62497" s="6"/>
      <c r="AD62497" s="6"/>
    </row>
    <row r="62498" spans="16:30">
      <c r="P62498" s="6"/>
      <c r="AA62498" s="6"/>
      <c r="AC62498" s="6"/>
      <c r="AD62498" s="6"/>
    </row>
    <row r="62499" spans="16:30">
      <c r="P62499" s="6"/>
      <c r="AA62499" s="6"/>
      <c r="AC62499" s="6"/>
      <c r="AD62499" s="6"/>
    </row>
    <row r="62500" spans="16:30">
      <c r="P62500" s="6"/>
      <c r="AA62500" s="6"/>
      <c r="AC62500" s="6"/>
      <c r="AD62500" s="6"/>
    </row>
    <row r="62501" spans="16:30">
      <c r="P62501" s="6"/>
      <c r="AA62501" s="6"/>
      <c r="AC62501" s="6"/>
      <c r="AD62501" s="6"/>
    </row>
    <row r="62502" spans="16:30">
      <c r="P62502" s="6"/>
      <c r="AA62502" s="6"/>
      <c r="AC62502" s="6"/>
      <c r="AD62502" s="6"/>
    </row>
    <row r="62503" spans="16:30">
      <c r="P62503" s="6"/>
      <c r="AA62503" s="6"/>
      <c r="AC62503" s="6"/>
      <c r="AD62503" s="6"/>
    </row>
    <row r="62504" spans="16:30">
      <c r="P62504" s="6"/>
      <c r="AA62504" s="6"/>
      <c r="AC62504" s="6"/>
      <c r="AD62504" s="6"/>
    </row>
    <row r="62505" spans="16:30">
      <c r="P62505" s="6"/>
      <c r="AA62505" s="6"/>
      <c r="AC62505" s="6"/>
      <c r="AD62505" s="6"/>
    </row>
    <row r="62506" spans="16:30">
      <c r="P62506" s="6"/>
      <c r="AA62506" s="6"/>
      <c r="AC62506" s="6"/>
      <c r="AD62506" s="6"/>
    </row>
    <row r="62507" spans="16:30">
      <c r="P62507" s="6"/>
      <c r="AA62507" s="6"/>
      <c r="AC62507" s="6"/>
      <c r="AD62507" s="6"/>
    </row>
    <row r="62508" spans="16:30">
      <c r="P62508" s="6"/>
      <c r="AA62508" s="6"/>
      <c r="AC62508" s="6"/>
      <c r="AD62508" s="6"/>
    </row>
    <row r="62509" spans="16:30">
      <c r="P62509" s="6"/>
      <c r="AA62509" s="6"/>
      <c r="AC62509" s="6"/>
      <c r="AD62509" s="6"/>
    </row>
    <row r="62510" spans="16:30">
      <c r="P62510" s="6"/>
      <c r="AA62510" s="6"/>
      <c r="AC62510" s="6"/>
      <c r="AD62510" s="6"/>
    </row>
    <row r="62511" spans="16:30">
      <c r="P62511" s="6"/>
      <c r="AA62511" s="6"/>
      <c r="AC62511" s="6"/>
      <c r="AD62511" s="6"/>
    </row>
    <row r="62512" spans="16:30">
      <c r="P62512" s="6"/>
      <c r="AA62512" s="6"/>
      <c r="AC62512" s="6"/>
      <c r="AD62512" s="6"/>
    </row>
    <row r="62513" spans="16:30">
      <c r="P62513" s="6"/>
      <c r="AA62513" s="6"/>
      <c r="AC62513" s="6"/>
      <c r="AD62513" s="6"/>
    </row>
    <row r="62514" spans="16:30">
      <c r="P62514" s="6"/>
      <c r="AA62514" s="6"/>
      <c r="AC62514" s="6"/>
      <c r="AD62514" s="6"/>
    </row>
    <row r="62515" spans="16:30">
      <c r="P62515" s="6"/>
      <c r="AA62515" s="6"/>
      <c r="AC62515" s="6"/>
      <c r="AD62515" s="6"/>
    </row>
    <row r="62516" spans="16:30">
      <c r="P62516" s="6"/>
      <c r="AA62516" s="6"/>
      <c r="AC62516" s="6"/>
      <c r="AD62516" s="6"/>
    </row>
    <row r="62517" spans="16:30">
      <c r="P62517" s="6"/>
      <c r="AA62517" s="6"/>
      <c r="AC62517" s="6"/>
      <c r="AD62517" s="6"/>
    </row>
    <row r="62518" spans="16:30">
      <c r="P62518" s="6"/>
      <c r="AA62518" s="6"/>
      <c r="AC62518" s="6"/>
      <c r="AD62518" s="6"/>
    </row>
    <row r="62519" spans="16:30">
      <c r="P62519" s="6"/>
      <c r="AA62519" s="6"/>
      <c r="AC62519" s="6"/>
      <c r="AD62519" s="6"/>
    </row>
    <row r="62520" spans="16:30">
      <c r="P62520" s="6"/>
      <c r="AA62520" s="6"/>
      <c r="AC62520" s="6"/>
      <c r="AD62520" s="6"/>
    </row>
    <row r="62521" spans="16:30">
      <c r="P62521" s="6"/>
      <c r="AA62521" s="6"/>
      <c r="AC62521" s="6"/>
      <c r="AD62521" s="6"/>
    </row>
    <row r="62522" spans="16:30">
      <c r="P62522" s="6"/>
      <c r="AA62522" s="6"/>
      <c r="AC62522" s="6"/>
      <c r="AD62522" s="6"/>
    </row>
    <row r="62523" spans="16:30">
      <c r="P62523" s="6"/>
      <c r="AA62523" s="6"/>
      <c r="AC62523" s="6"/>
      <c r="AD62523" s="6"/>
    </row>
    <row r="62524" spans="16:30">
      <c r="P62524" s="6"/>
      <c r="AA62524" s="6"/>
      <c r="AC62524" s="6"/>
      <c r="AD62524" s="6"/>
    </row>
    <row r="62525" spans="16:30">
      <c r="P62525" s="6"/>
      <c r="AA62525" s="6"/>
      <c r="AC62525" s="6"/>
      <c r="AD62525" s="6"/>
    </row>
    <row r="62526" spans="16:30">
      <c r="P62526" s="6"/>
      <c r="AA62526" s="6"/>
      <c r="AC62526" s="6"/>
      <c r="AD62526" s="6"/>
    </row>
    <row r="62527" spans="16:30">
      <c r="P62527" s="6"/>
      <c r="AA62527" s="6"/>
      <c r="AC62527" s="6"/>
      <c r="AD62527" s="6"/>
    </row>
    <row r="62528" spans="16:30">
      <c r="P62528" s="6"/>
      <c r="AA62528" s="6"/>
      <c r="AC62528" s="6"/>
      <c r="AD62528" s="6"/>
    </row>
    <row r="62529" spans="16:30">
      <c r="P62529" s="6"/>
      <c r="AA62529" s="6"/>
      <c r="AC62529" s="6"/>
      <c r="AD62529" s="6"/>
    </row>
    <row r="62530" spans="16:30">
      <c r="P62530" s="6"/>
      <c r="AA62530" s="6"/>
      <c r="AC62530" s="6"/>
      <c r="AD62530" s="6"/>
    </row>
    <row r="62531" spans="16:30">
      <c r="P62531" s="6"/>
      <c r="AA62531" s="6"/>
      <c r="AC62531" s="6"/>
      <c r="AD62531" s="6"/>
    </row>
    <row r="62532" spans="16:30">
      <c r="P62532" s="6"/>
      <c r="AA62532" s="6"/>
      <c r="AC62532" s="6"/>
      <c r="AD62532" s="6"/>
    </row>
    <row r="62533" spans="16:30">
      <c r="P62533" s="6"/>
      <c r="AA62533" s="6"/>
      <c r="AC62533" s="6"/>
      <c r="AD62533" s="6"/>
    </row>
    <row r="62534" spans="16:30">
      <c r="P62534" s="6"/>
      <c r="AA62534" s="6"/>
      <c r="AC62534" s="6"/>
      <c r="AD62534" s="6"/>
    </row>
    <row r="62535" spans="16:30">
      <c r="P62535" s="6"/>
      <c r="AA62535" s="6"/>
      <c r="AC62535" s="6"/>
      <c r="AD62535" s="6"/>
    </row>
    <row r="62536" spans="16:30">
      <c r="P62536" s="6"/>
      <c r="AA62536" s="6"/>
      <c r="AC62536" s="6"/>
      <c r="AD62536" s="6"/>
    </row>
    <row r="62537" spans="16:30">
      <c r="P62537" s="6"/>
      <c r="AA62537" s="6"/>
      <c r="AC62537" s="6"/>
      <c r="AD62537" s="6"/>
    </row>
    <row r="62538" spans="16:30">
      <c r="P62538" s="6"/>
      <c r="AA62538" s="6"/>
      <c r="AC62538" s="6"/>
      <c r="AD62538" s="6"/>
    </row>
    <row r="62539" spans="16:30">
      <c r="P62539" s="6"/>
      <c r="AA62539" s="6"/>
      <c r="AC62539" s="6"/>
      <c r="AD62539" s="6"/>
    </row>
    <row r="62540" spans="16:30">
      <c r="P62540" s="6"/>
      <c r="AA62540" s="6"/>
      <c r="AC62540" s="6"/>
      <c r="AD62540" s="6"/>
    </row>
    <row r="62541" spans="16:30">
      <c r="P62541" s="6"/>
      <c r="AA62541" s="6"/>
      <c r="AC62541" s="6"/>
      <c r="AD62541" s="6"/>
    </row>
    <row r="62542" spans="16:30">
      <c r="P62542" s="6"/>
      <c r="AA62542" s="6"/>
      <c r="AC62542" s="6"/>
      <c r="AD62542" s="6"/>
    </row>
    <row r="62543" spans="16:30">
      <c r="P62543" s="6"/>
      <c r="AA62543" s="6"/>
      <c r="AC62543" s="6"/>
      <c r="AD62543" s="6"/>
    </row>
    <row r="62544" spans="16:30">
      <c r="P62544" s="6"/>
      <c r="AA62544" s="6"/>
      <c r="AC62544" s="6"/>
      <c r="AD62544" s="6"/>
    </row>
    <row r="62545" spans="16:30">
      <c r="P62545" s="6"/>
      <c r="AA62545" s="6"/>
      <c r="AC62545" s="6"/>
      <c r="AD62545" s="6"/>
    </row>
    <row r="62546" spans="16:30">
      <c r="P62546" s="6"/>
      <c r="AA62546" s="6"/>
      <c r="AC62546" s="6"/>
      <c r="AD62546" s="6"/>
    </row>
    <row r="62547" spans="16:30">
      <c r="P62547" s="6"/>
      <c r="AA62547" s="6"/>
      <c r="AC62547" s="6"/>
      <c r="AD62547" s="6"/>
    </row>
    <row r="62548" spans="16:30">
      <c r="P62548" s="6"/>
      <c r="AA62548" s="6"/>
      <c r="AC62548" s="6"/>
      <c r="AD62548" s="6"/>
    </row>
    <row r="62549" spans="16:30">
      <c r="P62549" s="6"/>
      <c r="AA62549" s="6"/>
      <c r="AC62549" s="6"/>
      <c r="AD62549" s="6"/>
    </row>
    <row r="62550" spans="16:30">
      <c r="P62550" s="6"/>
      <c r="AA62550" s="6"/>
      <c r="AC62550" s="6"/>
      <c r="AD62550" s="6"/>
    </row>
    <row r="62551" spans="16:30">
      <c r="P62551" s="6"/>
      <c r="AA62551" s="6"/>
      <c r="AC62551" s="6"/>
      <c r="AD62551" s="6"/>
    </row>
    <row r="62552" spans="16:30">
      <c r="P62552" s="6"/>
      <c r="AA62552" s="6"/>
      <c r="AC62552" s="6"/>
      <c r="AD62552" s="6"/>
    </row>
    <row r="62553" spans="16:30">
      <c r="P62553" s="6"/>
      <c r="AA62553" s="6"/>
      <c r="AC62553" s="6"/>
      <c r="AD62553" s="6"/>
    </row>
    <row r="62554" spans="16:30">
      <c r="P62554" s="6"/>
      <c r="AA62554" s="6"/>
      <c r="AC62554" s="6"/>
      <c r="AD62554" s="6"/>
    </row>
    <row r="62555" spans="16:30">
      <c r="P62555" s="6"/>
      <c r="AA62555" s="6"/>
      <c r="AC62555" s="6"/>
      <c r="AD62555" s="6"/>
    </row>
    <row r="62556" spans="16:30">
      <c r="P62556" s="6"/>
      <c r="AA62556" s="6"/>
      <c r="AC62556" s="6"/>
      <c r="AD62556" s="6"/>
    </row>
    <row r="62557" spans="16:30">
      <c r="P62557" s="6"/>
      <c r="AA62557" s="6"/>
      <c r="AC62557" s="6"/>
      <c r="AD62557" s="6"/>
    </row>
    <row r="62558" spans="16:30">
      <c r="P62558" s="6"/>
      <c r="AA62558" s="6"/>
      <c r="AC62558" s="6"/>
      <c r="AD62558" s="6"/>
    </row>
    <row r="62559" spans="16:30">
      <c r="P62559" s="6"/>
      <c r="AA62559" s="6"/>
      <c r="AC62559" s="6"/>
      <c r="AD62559" s="6"/>
    </row>
    <row r="62560" spans="16:30">
      <c r="P62560" s="6"/>
      <c r="AA62560" s="6"/>
      <c r="AC62560" s="6"/>
      <c r="AD62560" s="6"/>
    </row>
    <row r="62561" spans="16:30">
      <c r="P62561" s="6"/>
      <c r="AA62561" s="6"/>
      <c r="AC62561" s="6"/>
      <c r="AD62561" s="6"/>
    </row>
    <row r="62562" spans="16:30">
      <c r="P62562" s="6"/>
      <c r="AA62562" s="6"/>
      <c r="AC62562" s="6"/>
      <c r="AD62562" s="6"/>
    </row>
    <row r="62563" spans="16:30">
      <c r="P62563" s="6"/>
      <c r="AA62563" s="6"/>
      <c r="AC62563" s="6"/>
      <c r="AD62563" s="6"/>
    </row>
    <row r="62564" spans="16:30">
      <c r="P62564" s="6"/>
      <c r="AA62564" s="6"/>
      <c r="AC62564" s="6"/>
      <c r="AD62564" s="6"/>
    </row>
    <row r="62565" spans="16:30">
      <c r="P62565" s="6"/>
      <c r="AA62565" s="6"/>
      <c r="AC62565" s="6"/>
      <c r="AD62565" s="6"/>
    </row>
    <row r="62566" spans="16:30">
      <c r="P62566" s="6"/>
      <c r="AA62566" s="6"/>
      <c r="AC62566" s="6"/>
      <c r="AD62566" s="6"/>
    </row>
    <row r="62567" spans="16:30">
      <c r="P62567" s="6"/>
      <c r="AA62567" s="6"/>
      <c r="AC62567" s="6"/>
      <c r="AD62567" s="6"/>
    </row>
    <row r="62568" spans="16:30">
      <c r="P62568" s="6"/>
      <c r="AA62568" s="6"/>
      <c r="AC62568" s="6"/>
      <c r="AD62568" s="6"/>
    </row>
    <row r="62569" spans="16:30">
      <c r="P62569" s="6"/>
      <c r="AA62569" s="6"/>
      <c r="AC62569" s="6"/>
      <c r="AD62569" s="6"/>
    </row>
    <row r="62570" spans="16:30">
      <c r="P62570" s="6"/>
      <c r="AA62570" s="6"/>
      <c r="AC62570" s="6"/>
      <c r="AD62570" s="6"/>
    </row>
    <row r="62571" spans="16:30">
      <c r="P62571" s="6"/>
      <c r="AA62571" s="6"/>
      <c r="AC62571" s="6"/>
      <c r="AD62571" s="6"/>
    </row>
    <row r="62572" spans="16:30">
      <c r="P62572" s="6"/>
      <c r="AA62572" s="6"/>
      <c r="AC62572" s="6"/>
      <c r="AD62572" s="6"/>
    </row>
    <row r="62573" spans="16:30">
      <c r="P62573" s="6"/>
      <c r="AA62573" s="6"/>
      <c r="AC62573" s="6"/>
      <c r="AD62573" s="6"/>
    </row>
    <row r="62574" spans="16:30">
      <c r="P62574" s="6"/>
      <c r="AA62574" s="6"/>
      <c r="AC62574" s="6"/>
      <c r="AD62574" s="6"/>
    </row>
    <row r="62575" spans="16:30">
      <c r="P62575" s="6"/>
      <c r="AA62575" s="6"/>
      <c r="AC62575" s="6"/>
      <c r="AD62575" s="6"/>
    </row>
    <row r="62576" spans="16:30">
      <c r="P62576" s="6"/>
      <c r="AA62576" s="6"/>
      <c r="AC62576" s="6"/>
      <c r="AD62576" s="6"/>
    </row>
    <row r="62577" spans="16:30">
      <c r="P62577" s="6"/>
      <c r="AA62577" s="6"/>
      <c r="AC62577" s="6"/>
      <c r="AD62577" s="6"/>
    </row>
    <row r="62578" spans="16:30">
      <c r="P62578" s="6"/>
      <c r="AA62578" s="6"/>
      <c r="AC62578" s="6"/>
      <c r="AD62578" s="6"/>
    </row>
    <row r="62579" spans="16:30">
      <c r="P62579" s="6"/>
      <c r="AA62579" s="6"/>
      <c r="AC62579" s="6"/>
      <c r="AD62579" s="6"/>
    </row>
    <row r="62580" spans="16:30">
      <c r="P62580" s="6"/>
      <c r="AA62580" s="6"/>
      <c r="AC62580" s="6"/>
      <c r="AD62580" s="6"/>
    </row>
    <row r="62581" spans="16:30">
      <c r="P62581" s="6"/>
      <c r="AA62581" s="6"/>
      <c r="AC62581" s="6"/>
      <c r="AD62581" s="6"/>
    </row>
    <row r="62582" spans="16:30">
      <c r="P62582" s="6"/>
      <c r="AA62582" s="6"/>
      <c r="AC62582" s="6"/>
      <c r="AD62582" s="6"/>
    </row>
    <row r="62583" spans="16:30">
      <c r="P62583" s="6"/>
      <c r="AA62583" s="6"/>
      <c r="AC62583" s="6"/>
      <c r="AD62583" s="6"/>
    </row>
    <row r="62584" spans="16:30">
      <c r="P62584" s="6"/>
      <c r="AA62584" s="6"/>
      <c r="AC62584" s="6"/>
      <c r="AD62584" s="6"/>
    </row>
    <row r="62585" spans="16:30">
      <c r="P62585" s="6"/>
      <c r="AA62585" s="6"/>
      <c r="AC62585" s="6"/>
      <c r="AD62585" s="6"/>
    </row>
    <row r="62586" spans="16:30">
      <c r="P62586" s="6"/>
      <c r="AA62586" s="6"/>
      <c r="AC62586" s="6"/>
      <c r="AD62586" s="6"/>
    </row>
    <row r="62587" spans="16:30">
      <c r="P62587" s="6"/>
      <c r="AA62587" s="6"/>
      <c r="AC62587" s="6"/>
      <c r="AD62587" s="6"/>
    </row>
    <row r="62588" spans="16:30">
      <c r="P62588" s="6"/>
      <c r="AA62588" s="6"/>
      <c r="AC62588" s="6"/>
      <c r="AD62588" s="6"/>
    </row>
    <row r="62589" spans="16:30">
      <c r="P62589" s="6"/>
      <c r="AA62589" s="6"/>
      <c r="AC62589" s="6"/>
      <c r="AD62589" s="6"/>
    </row>
    <row r="62590" spans="16:30">
      <c r="P62590" s="6"/>
      <c r="AA62590" s="6"/>
      <c r="AC62590" s="6"/>
      <c r="AD62590" s="6"/>
    </row>
    <row r="62591" spans="16:30">
      <c r="P62591" s="6"/>
      <c r="AA62591" s="6"/>
      <c r="AC62591" s="6"/>
      <c r="AD62591" s="6"/>
    </row>
    <row r="62592" spans="16:30">
      <c r="P62592" s="6"/>
      <c r="AA62592" s="6"/>
      <c r="AC62592" s="6"/>
      <c r="AD62592" s="6"/>
    </row>
    <row r="62593" spans="16:30">
      <c r="P62593" s="6"/>
      <c r="AA62593" s="6"/>
      <c r="AC62593" s="6"/>
      <c r="AD62593" s="6"/>
    </row>
    <row r="62594" spans="16:30">
      <c r="P62594" s="6"/>
      <c r="AA62594" s="6"/>
      <c r="AC62594" s="6"/>
      <c r="AD62594" s="6"/>
    </row>
    <row r="62595" spans="16:30">
      <c r="P62595" s="6"/>
      <c r="AA62595" s="6"/>
      <c r="AC62595" s="6"/>
      <c r="AD62595" s="6"/>
    </row>
    <row r="62596" spans="16:30">
      <c r="P62596" s="6"/>
      <c r="AA62596" s="6"/>
      <c r="AC62596" s="6"/>
      <c r="AD62596" s="6"/>
    </row>
    <row r="62597" spans="16:30">
      <c r="P62597" s="6"/>
      <c r="AA62597" s="6"/>
      <c r="AC62597" s="6"/>
      <c r="AD62597" s="6"/>
    </row>
    <row r="62598" spans="16:30">
      <c r="P62598" s="6"/>
      <c r="AA62598" s="6"/>
      <c r="AC62598" s="6"/>
      <c r="AD62598" s="6"/>
    </row>
    <row r="62599" spans="16:30">
      <c r="P62599" s="6"/>
      <c r="AA62599" s="6"/>
      <c r="AC62599" s="6"/>
      <c r="AD62599" s="6"/>
    </row>
    <row r="62600" spans="16:30">
      <c r="P62600" s="6"/>
      <c r="AA62600" s="6"/>
      <c r="AC62600" s="6"/>
      <c r="AD62600" s="6"/>
    </row>
    <row r="62601" spans="16:30">
      <c r="P62601" s="6"/>
      <c r="AA62601" s="6"/>
      <c r="AC62601" s="6"/>
      <c r="AD62601" s="6"/>
    </row>
    <row r="62602" spans="16:30">
      <c r="P62602" s="6"/>
      <c r="AA62602" s="6"/>
      <c r="AC62602" s="6"/>
      <c r="AD62602" s="6"/>
    </row>
    <row r="62603" spans="16:30">
      <c r="P62603" s="6"/>
      <c r="AA62603" s="6"/>
      <c r="AC62603" s="6"/>
      <c r="AD62603" s="6"/>
    </row>
    <row r="62604" spans="16:30">
      <c r="P62604" s="6"/>
      <c r="AA62604" s="6"/>
      <c r="AC62604" s="6"/>
      <c r="AD62604" s="6"/>
    </row>
    <row r="62605" spans="16:30">
      <c r="P62605" s="6"/>
      <c r="AA62605" s="6"/>
      <c r="AC62605" s="6"/>
      <c r="AD62605" s="6"/>
    </row>
    <row r="62606" spans="16:30">
      <c r="P62606" s="6"/>
      <c r="AA62606" s="6"/>
      <c r="AC62606" s="6"/>
      <c r="AD62606" s="6"/>
    </row>
    <row r="62607" spans="16:30">
      <c r="P62607" s="6"/>
      <c r="AA62607" s="6"/>
      <c r="AC62607" s="6"/>
      <c r="AD62607" s="6"/>
    </row>
    <row r="62608" spans="16:30">
      <c r="P62608" s="6"/>
      <c r="AA62608" s="6"/>
      <c r="AC62608" s="6"/>
      <c r="AD62608" s="6"/>
    </row>
    <row r="62609" spans="16:30">
      <c r="P62609" s="6"/>
      <c r="AA62609" s="6"/>
      <c r="AC62609" s="6"/>
      <c r="AD62609" s="6"/>
    </row>
    <row r="62610" spans="16:30">
      <c r="P62610" s="6"/>
      <c r="AA62610" s="6"/>
      <c r="AC62610" s="6"/>
      <c r="AD62610" s="6"/>
    </row>
    <row r="62611" spans="16:30">
      <c r="P62611" s="6"/>
      <c r="AA62611" s="6"/>
      <c r="AC62611" s="6"/>
      <c r="AD62611" s="6"/>
    </row>
    <row r="62612" spans="16:30">
      <c r="P62612" s="6"/>
      <c r="AA62612" s="6"/>
      <c r="AC62612" s="6"/>
      <c r="AD62612" s="6"/>
    </row>
    <row r="62613" spans="16:30">
      <c r="P62613" s="6"/>
      <c r="AA62613" s="6"/>
      <c r="AC62613" s="6"/>
      <c r="AD62613" s="6"/>
    </row>
    <row r="62614" spans="16:30">
      <c r="P62614" s="6"/>
      <c r="AA62614" s="6"/>
      <c r="AC62614" s="6"/>
      <c r="AD62614" s="6"/>
    </row>
    <row r="62615" spans="16:30">
      <c r="P62615" s="6"/>
      <c r="AA62615" s="6"/>
      <c r="AC62615" s="6"/>
      <c r="AD62615" s="6"/>
    </row>
    <row r="62616" spans="16:30">
      <c r="P62616" s="6"/>
      <c r="AA62616" s="6"/>
      <c r="AC62616" s="6"/>
      <c r="AD62616" s="6"/>
    </row>
    <row r="62617" spans="16:30">
      <c r="P62617" s="6"/>
      <c r="AA62617" s="6"/>
      <c r="AC62617" s="6"/>
      <c r="AD62617" s="6"/>
    </row>
    <row r="62618" spans="16:30">
      <c r="P62618" s="6"/>
      <c r="AA62618" s="6"/>
      <c r="AC62618" s="6"/>
      <c r="AD62618" s="6"/>
    </row>
    <row r="62619" spans="16:30">
      <c r="P62619" s="6"/>
      <c r="AA62619" s="6"/>
      <c r="AC62619" s="6"/>
      <c r="AD62619" s="6"/>
    </row>
    <row r="62620" spans="16:30">
      <c r="P62620" s="6"/>
      <c r="AA62620" s="6"/>
      <c r="AC62620" s="6"/>
      <c r="AD62620" s="6"/>
    </row>
    <row r="62621" spans="16:30">
      <c r="P62621" s="6"/>
      <c r="AA62621" s="6"/>
      <c r="AC62621" s="6"/>
      <c r="AD62621" s="6"/>
    </row>
    <row r="62622" spans="16:30">
      <c r="P62622" s="6"/>
      <c r="AA62622" s="6"/>
      <c r="AC62622" s="6"/>
      <c r="AD62622" s="6"/>
    </row>
    <row r="62623" spans="16:30">
      <c r="P62623" s="6"/>
      <c r="AA62623" s="6"/>
      <c r="AC62623" s="6"/>
      <c r="AD62623" s="6"/>
    </row>
    <row r="62624" spans="16:30">
      <c r="P62624" s="6"/>
      <c r="AA62624" s="6"/>
      <c r="AC62624" s="6"/>
      <c r="AD62624" s="6"/>
    </row>
    <row r="62625" spans="16:30">
      <c r="P62625" s="6"/>
      <c r="AA62625" s="6"/>
      <c r="AC62625" s="6"/>
      <c r="AD62625" s="6"/>
    </row>
    <row r="62626" spans="16:30">
      <c r="P62626" s="6"/>
      <c r="AA62626" s="6"/>
      <c r="AC62626" s="6"/>
      <c r="AD62626" s="6"/>
    </row>
    <row r="62627" spans="16:30">
      <c r="P62627" s="6"/>
      <c r="AA62627" s="6"/>
      <c r="AC62627" s="6"/>
      <c r="AD62627" s="6"/>
    </row>
    <row r="62628" spans="16:30">
      <c r="P62628" s="6"/>
      <c r="AA62628" s="6"/>
      <c r="AC62628" s="6"/>
      <c r="AD62628" s="6"/>
    </row>
    <row r="62629" spans="16:30">
      <c r="P62629" s="6"/>
      <c r="AA62629" s="6"/>
      <c r="AC62629" s="6"/>
      <c r="AD62629" s="6"/>
    </row>
    <row r="62630" spans="16:30">
      <c r="P62630" s="6"/>
      <c r="AA62630" s="6"/>
      <c r="AC62630" s="6"/>
      <c r="AD62630" s="6"/>
    </row>
    <row r="62631" spans="16:30">
      <c r="P62631" s="6"/>
      <c r="AA62631" s="6"/>
      <c r="AC62631" s="6"/>
      <c r="AD62631" s="6"/>
    </row>
    <row r="62632" spans="16:30">
      <c r="P62632" s="6"/>
      <c r="AA62632" s="6"/>
      <c r="AC62632" s="6"/>
      <c r="AD62632" s="6"/>
    </row>
    <row r="62633" spans="16:30">
      <c r="P62633" s="6"/>
      <c r="AA62633" s="6"/>
      <c r="AC62633" s="6"/>
      <c r="AD62633" s="6"/>
    </row>
    <row r="62634" spans="16:30">
      <c r="P62634" s="6"/>
      <c r="AA62634" s="6"/>
      <c r="AC62634" s="6"/>
      <c r="AD62634" s="6"/>
    </row>
    <row r="62635" spans="16:30">
      <c r="P62635" s="6"/>
      <c r="AA62635" s="6"/>
      <c r="AC62635" s="6"/>
      <c r="AD62635" s="6"/>
    </row>
    <row r="62636" spans="16:30">
      <c r="P62636" s="6"/>
      <c r="AA62636" s="6"/>
      <c r="AC62636" s="6"/>
      <c r="AD62636" s="6"/>
    </row>
    <row r="62637" spans="16:30">
      <c r="P62637" s="6"/>
      <c r="AA62637" s="6"/>
      <c r="AC62637" s="6"/>
      <c r="AD62637" s="6"/>
    </row>
    <row r="62638" spans="16:30">
      <c r="P62638" s="6"/>
      <c r="AA62638" s="6"/>
      <c r="AC62638" s="6"/>
      <c r="AD62638" s="6"/>
    </row>
    <row r="62639" spans="16:30">
      <c r="P62639" s="6"/>
      <c r="AA62639" s="6"/>
      <c r="AC62639" s="6"/>
      <c r="AD62639" s="6"/>
    </row>
    <row r="62640" spans="16:30">
      <c r="P62640" s="6"/>
      <c r="AA62640" s="6"/>
      <c r="AC62640" s="6"/>
      <c r="AD62640" s="6"/>
    </row>
    <row r="62641" spans="16:30">
      <c r="P62641" s="6"/>
      <c r="AA62641" s="6"/>
      <c r="AC62641" s="6"/>
      <c r="AD62641" s="6"/>
    </row>
    <row r="62642" spans="16:30">
      <c r="P62642" s="6"/>
      <c r="AA62642" s="6"/>
      <c r="AC62642" s="6"/>
      <c r="AD62642" s="6"/>
    </row>
    <row r="62643" spans="16:30">
      <c r="P62643" s="6"/>
      <c r="AA62643" s="6"/>
      <c r="AC62643" s="6"/>
      <c r="AD62643" s="6"/>
    </row>
    <row r="62644" spans="16:30">
      <c r="P62644" s="6"/>
      <c r="AA62644" s="6"/>
      <c r="AC62644" s="6"/>
      <c r="AD62644" s="6"/>
    </row>
    <row r="62645" spans="16:30">
      <c r="P62645" s="6"/>
      <c r="AA62645" s="6"/>
      <c r="AC62645" s="6"/>
      <c r="AD62645" s="6"/>
    </row>
    <row r="62646" spans="16:30">
      <c r="P62646" s="6"/>
      <c r="AA62646" s="6"/>
      <c r="AC62646" s="6"/>
      <c r="AD62646" s="6"/>
    </row>
    <row r="62647" spans="16:30">
      <c r="P62647" s="6"/>
      <c r="AA62647" s="6"/>
      <c r="AC62647" s="6"/>
      <c r="AD62647" s="6"/>
    </row>
    <row r="62648" spans="16:30">
      <c r="P62648" s="6"/>
      <c r="AA62648" s="6"/>
      <c r="AC62648" s="6"/>
      <c r="AD62648" s="6"/>
    </row>
    <row r="62649" spans="16:30">
      <c r="P62649" s="6"/>
      <c r="AA62649" s="6"/>
      <c r="AC62649" s="6"/>
      <c r="AD62649" s="6"/>
    </row>
    <row r="62650" spans="16:30">
      <c r="P62650" s="6"/>
      <c r="AA62650" s="6"/>
      <c r="AC62650" s="6"/>
      <c r="AD62650" s="6"/>
    </row>
    <row r="62651" spans="16:30">
      <c r="P62651" s="6"/>
      <c r="AA62651" s="6"/>
      <c r="AC62651" s="6"/>
      <c r="AD62651" s="6"/>
    </row>
    <row r="62652" spans="16:30">
      <c r="P62652" s="6"/>
      <c r="AA62652" s="6"/>
      <c r="AC62652" s="6"/>
      <c r="AD62652" s="6"/>
    </row>
    <row r="62653" spans="16:30">
      <c r="P62653" s="6"/>
      <c r="AA62653" s="6"/>
      <c r="AC62653" s="6"/>
      <c r="AD62653" s="6"/>
    </row>
    <row r="62654" spans="16:30">
      <c r="P62654" s="6"/>
      <c r="AA62654" s="6"/>
      <c r="AC62654" s="6"/>
      <c r="AD62654" s="6"/>
    </row>
    <row r="62655" spans="16:30">
      <c r="P62655" s="6"/>
      <c r="AA62655" s="6"/>
      <c r="AC62655" s="6"/>
      <c r="AD62655" s="6"/>
    </row>
    <row r="62656" spans="16:30">
      <c r="P62656" s="6"/>
      <c r="AA62656" s="6"/>
      <c r="AC62656" s="6"/>
      <c r="AD62656" s="6"/>
    </row>
    <row r="62657" spans="16:30">
      <c r="P62657" s="6"/>
      <c r="AA62657" s="6"/>
      <c r="AC62657" s="6"/>
      <c r="AD62657" s="6"/>
    </row>
    <row r="62658" spans="16:30">
      <c r="P62658" s="6"/>
      <c r="AA62658" s="6"/>
      <c r="AC62658" s="6"/>
      <c r="AD62658" s="6"/>
    </row>
    <row r="62659" spans="16:30">
      <c r="P62659" s="6"/>
      <c r="AA62659" s="6"/>
      <c r="AC62659" s="6"/>
      <c r="AD62659" s="6"/>
    </row>
    <row r="62660" spans="16:30">
      <c r="P62660" s="6"/>
      <c r="AA62660" s="6"/>
      <c r="AC62660" s="6"/>
      <c r="AD62660" s="6"/>
    </row>
    <row r="62661" spans="16:30">
      <c r="P62661" s="6"/>
      <c r="AA62661" s="6"/>
      <c r="AC62661" s="6"/>
      <c r="AD62661" s="6"/>
    </row>
    <row r="62662" spans="16:30">
      <c r="P62662" s="6"/>
      <c r="AA62662" s="6"/>
      <c r="AC62662" s="6"/>
      <c r="AD62662" s="6"/>
    </row>
    <row r="62663" spans="16:30">
      <c r="P62663" s="6"/>
      <c r="AA62663" s="6"/>
      <c r="AC62663" s="6"/>
      <c r="AD62663" s="6"/>
    </row>
    <row r="62664" spans="16:30">
      <c r="P62664" s="6"/>
      <c r="AA62664" s="6"/>
      <c r="AC62664" s="6"/>
      <c r="AD62664" s="6"/>
    </row>
    <row r="62665" spans="16:30">
      <c r="P62665" s="6"/>
      <c r="AA62665" s="6"/>
      <c r="AC62665" s="6"/>
      <c r="AD62665" s="6"/>
    </row>
    <row r="62666" spans="16:30">
      <c r="P62666" s="6"/>
      <c r="AA62666" s="6"/>
      <c r="AC62666" s="6"/>
      <c r="AD62666" s="6"/>
    </row>
    <row r="62667" spans="16:30">
      <c r="P62667" s="6"/>
      <c r="AA62667" s="6"/>
      <c r="AC62667" s="6"/>
      <c r="AD62667" s="6"/>
    </row>
    <row r="62668" spans="16:30">
      <c r="P62668" s="6"/>
      <c r="AA62668" s="6"/>
      <c r="AC62668" s="6"/>
      <c r="AD62668" s="6"/>
    </row>
    <row r="62669" spans="16:30">
      <c r="P62669" s="6"/>
      <c r="AA62669" s="6"/>
      <c r="AC62669" s="6"/>
      <c r="AD62669" s="6"/>
    </row>
    <row r="62670" spans="16:30">
      <c r="P62670" s="6"/>
      <c r="AA62670" s="6"/>
      <c r="AC62670" s="6"/>
      <c r="AD62670" s="6"/>
    </row>
    <row r="62671" spans="16:30">
      <c r="P62671" s="6"/>
      <c r="AA62671" s="6"/>
      <c r="AC62671" s="6"/>
      <c r="AD62671" s="6"/>
    </row>
    <row r="62672" spans="16:30">
      <c r="P62672" s="6"/>
      <c r="AA62672" s="6"/>
      <c r="AC62672" s="6"/>
      <c r="AD62672" s="6"/>
    </row>
    <row r="62673" spans="16:30">
      <c r="P62673" s="6"/>
      <c r="AA62673" s="6"/>
      <c r="AC62673" s="6"/>
      <c r="AD62673" s="6"/>
    </row>
    <row r="62674" spans="16:30">
      <c r="P62674" s="6"/>
      <c r="AA62674" s="6"/>
      <c r="AC62674" s="6"/>
      <c r="AD62674" s="6"/>
    </row>
    <row r="62675" spans="16:30">
      <c r="P62675" s="6"/>
      <c r="AA62675" s="6"/>
      <c r="AC62675" s="6"/>
      <c r="AD62675" s="6"/>
    </row>
    <row r="62676" spans="16:30">
      <c r="P62676" s="6"/>
      <c r="AA62676" s="6"/>
      <c r="AC62676" s="6"/>
      <c r="AD62676" s="6"/>
    </row>
    <row r="62677" spans="16:30">
      <c r="P62677" s="6"/>
      <c r="AA62677" s="6"/>
      <c r="AC62677" s="6"/>
      <c r="AD62677" s="6"/>
    </row>
    <row r="62678" spans="16:30">
      <c r="P62678" s="6"/>
      <c r="AA62678" s="6"/>
      <c r="AC62678" s="6"/>
      <c r="AD62678" s="6"/>
    </row>
    <row r="62679" spans="16:30">
      <c r="P62679" s="6"/>
      <c r="AA62679" s="6"/>
      <c r="AC62679" s="6"/>
      <c r="AD62679" s="6"/>
    </row>
    <row r="62680" spans="16:30">
      <c r="P62680" s="6"/>
      <c r="AA62680" s="6"/>
      <c r="AC62680" s="6"/>
      <c r="AD62680" s="6"/>
    </row>
    <row r="62681" spans="16:30">
      <c r="P62681" s="6"/>
      <c r="AA62681" s="6"/>
      <c r="AC62681" s="6"/>
      <c r="AD62681" s="6"/>
    </row>
    <row r="62682" spans="16:30">
      <c r="P62682" s="6"/>
      <c r="AA62682" s="6"/>
      <c r="AC62682" s="6"/>
      <c r="AD62682" s="6"/>
    </row>
    <row r="62683" spans="16:30">
      <c r="P62683" s="6"/>
      <c r="AA62683" s="6"/>
      <c r="AC62683" s="6"/>
      <c r="AD62683" s="6"/>
    </row>
    <row r="62684" spans="16:30">
      <c r="P62684" s="6"/>
      <c r="AA62684" s="6"/>
      <c r="AC62684" s="6"/>
      <c r="AD62684" s="6"/>
    </row>
    <row r="62685" spans="16:30">
      <c r="P62685" s="6"/>
      <c r="AA62685" s="6"/>
      <c r="AC62685" s="6"/>
      <c r="AD62685" s="6"/>
    </row>
    <row r="62686" spans="16:30">
      <c r="P62686" s="6"/>
      <c r="AA62686" s="6"/>
      <c r="AC62686" s="6"/>
      <c r="AD62686" s="6"/>
    </row>
    <row r="62687" spans="16:30">
      <c r="P62687" s="6"/>
      <c r="AA62687" s="6"/>
      <c r="AC62687" s="6"/>
      <c r="AD62687" s="6"/>
    </row>
    <row r="62688" spans="16:30">
      <c r="P62688" s="6"/>
      <c r="AA62688" s="6"/>
      <c r="AC62688" s="6"/>
      <c r="AD62688" s="6"/>
    </row>
    <row r="62689" spans="16:30">
      <c r="P62689" s="6"/>
      <c r="AA62689" s="6"/>
      <c r="AC62689" s="6"/>
      <c r="AD62689" s="6"/>
    </row>
    <row r="62690" spans="16:30">
      <c r="P62690" s="6"/>
      <c r="AA62690" s="6"/>
      <c r="AC62690" s="6"/>
      <c r="AD62690" s="6"/>
    </row>
    <row r="62691" spans="16:30">
      <c r="P62691" s="6"/>
      <c r="AA62691" s="6"/>
      <c r="AC62691" s="6"/>
      <c r="AD62691" s="6"/>
    </row>
    <row r="62692" spans="16:30">
      <c r="P62692" s="6"/>
      <c r="AA62692" s="6"/>
      <c r="AC62692" s="6"/>
      <c r="AD62692" s="6"/>
    </row>
    <row r="62693" spans="16:30">
      <c r="P62693" s="6"/>
      <c r="AA62693" s="6"/>
      <c r="AC62693" s="6"/>
      <c r="AD62693" s="6"/>
    </row>
    <row r="62694" spans="16:30">
      <c r="P62694" s="6"/>
      <c r="AA62694" s="6"/>
      <c r="AC62694" s="6"/>
      <c r="AD62694" s="6"/>
    </row>
    <row r="62695" spans="16:30">
      <c r="P62695" s="6"/>
      <c r="AA62695" s="6"/>
      <c r="AC62695" s="6"/>
      <c r="AD62695" s="6"/>
    </row>
    <row r="62696" spans="16:30">
      <c r="P62696" s="6"/>
      <c r="AA62696" s="6"/>
      <c r="AC62696" s="6"/>
      <c r="AD62696" s="6"/>
    </row>
    <row r="62697" spans="16:30">
      <c r="P62697" s="6"/>
      <c r="AA62697" s="6"/>
      <c r="AC62697" s="6"/>
      <c r="AD62697" s="6"/>
    </row>
    <row r="62698" spans="16:30">
      <c r="P62698" s="6"/>
      <c r="AA62698" s="6"/>
      <c r="AC62698" s="6"/>
      <c r="AD62698" s="6"/>
    </row>
    <row r="62699" spans="16:30">
      <c r="P62699" s="6"/>
      <c r="AA62699" s="6"/>
      <c r="AC62699" s="6"/>
      <c r="AD62699" s="6"/>
    </row>
    <row r="62700" spans="16:30">
      <c r="P62700" s="6"/>
      <c r="AA62700" s="6"/>
      <c r="AC62700" s="6"/>
      <c r="AD62700" s="6"/>
    </row>
    <row r="62701" spans="16:30">
      <c r="P62701" s="6"/>
      <c r="AA62701" s="6"/>
      <c r="AC62701" s="6"/>
      <c r="AD62701" s="6"/>
    </row>
    <row r="62702" spans="16:30">
      <c r="P62702" s="6"/>
      <c r="AA62702" s="6"/>
      <c r="AC62702" s="6"/>
      <c r="AD62702" s="6"/>
    </row>
    <row r="62703" spans="16:30">
      <c r="P62703" s="6"/>
      <c r="AA62703" s="6"/>
      <c r="AC62703" s="6"/>
      <c r="AD62703" s="6"/>
    </row>
    <row r="62704" spans="16:30">
      <c r="P62704" s="6"/>
      <c r="AA62704" s="6"/>
      <c r="AC62704" s="6"/>
      <c r="AD62704" s="6"/>
    </row>
    <row r="62705" spans="16:30">
      <c r="P62705" s="6"/>
      <c r="AA62705" s="6"/>
      <c r="AC62705" s="6"/>
      <c r="AD62705" s="6"/>
    </row>
    <row r="62706" spans="16:30">
      <c r="P62706" s="6"/>
      <c r="AA62706" s="6"/>
      <c r="AC62706" s="6"/>
      <c r="AD62706" s="6"/>
    </row>
    <row r="62707" spans="16:30">
      <c r="P62707" s="6"/>
      <c r="AA62707" s="6"/>
      <c r="AC62707" s="6"/>
      <c r="AD62707" s="6"/>
    </row>
    <row r="62708" spans="16:30">
      <c r="P62708" s="6"/>
      <c r="AA62708" s="6"/>
      <c r="AC62708" s="6"/>
      <c r="AD62708" s="6"/>
    </row>
    <row r="62709" spans="16:30">
      <c r="P62709" s="6"/>
      <c r="AA62709" s="6"/>
      <c r="AC62709" s="6"/>
      <c r="AD62709" s="6"/>
    </row>
    <row r="62710" spans="16:30">
      <c r="P62710" s="6"/>
      <c r="AA62710" s="6"/>
      <c r="AC62710" s="6"/>
      <c r="AD62710" s="6"/>
    </row>
    <row r="62711" spans="16:30">
      <c r="P62711" s="6"/>
      <c r="AA62711" s="6"/>
      <c r="AC62711" s="6"/>
      <c r="AD62711" s="6"/>
    </row>
    <row r="62712" spans="16:30">
      <c r="P62712" s="6"/>
      <c r="AA62712" s="6"/>
      <c r="AC62712" s="6"/>
      <c r="AD62712" s="6"/>
    </row>
    <row r="62713" spans="16:30">
      <c r="P62713" s="6"/>
      <c r="AA62713" s="6"/>
      <c r="AC62713" s="6"/>
      <c r="AD62713" s="6"/>
    </row>
    <row r="62714" spans="16:30">
      <c r="P62714" s="6"/>
      <c r="AA62714" s="6"/>
      <c r="AC62714" s="6"/>
      <c r="AD62714" s="6"/>
    </row>
    <row r="62715" spans="16:30">
      <c r="P62715" s="6"/>
      <c r="AA62715" s="6"/>
      <c r="AC62715" s="6"/>
      <c r="AD62715" s="6"/>
    </row>
    <row r="62716" spans="16:30">
      <c r="P62716" s="6"/>
      <c r="AA62716" s="6"/>
      <c r="AC62716" s="6"/>
      <c r="AD62716" s="6"/>
    </row>
    <row r="62717" spans="16:30">
      <c r="P62717" s="6"/>
      <c r="AA62717" s="6"/>
      <c r="AC62717" s="6"/>
      <c r="AD62717" s="6"/>
    </row>
    <row r="62718" spans="16:30">
      <c r="P62718" s="6"/>
      <c r="AA62718" s="6"/>
      <c r="AC62718" s="6"/>
      <c r="AD62718" s="6"/>
    </row>
    <row r="62719" spans="16:30">
      <c r="P62719" s="6"/>
      <c r="AA62719" s="6"/>
      <c r="AC62719" s="6"/>
      <c r="AD62719" s="6"/>
    </row>
    <row r="62720" spans="16:30">
      <c r="P62720" s="6"/>
      <c r="AA62720" s="6"/>
      <c r="AC62720" s="6"/>
      <c r="AD62720" s="6"/>
    </row>
    <row r="62721" spans="16:30">
      <c r="P62721" s="6"/>
      <c r="AA62721" s="6"/>
      <c r="AC62721" s="6"/>
      <c r="AD62721" s="6"/>
    </row>
    <row r="62722" spans="16:30">
      <c r="P62722" s="6"/>
      <c r="AA62722" s="6"/>
      <c r="AC62722" s="6"/>
      <c r="AD62722" s="6"/>
    </row>
    <row r="62723" spans="16:30">
      <c r="P62723" s="6"/>
      <c r="AA62723" s="6"/>
      <c r="AC62723" s="6"/>
      <c r="AD62723" s="6"/>
    </row>
    <row r="62724" spans="16:30">
      <c r="P62724" s="6"/>
      <c r="AA62724" s="6"/>
      <c r="AC62724" s="6"/>
      <c r="AD62724" s="6"/>
    </row>
    <row r="62725" spans="16:30">
      <c r="P62725" s="6"/>
      <c r="AA62725" s="6"/>
      <c r="AC62725" s="6"/>
      <c r="AD62725" s="6"/>
    </row>
    <row r="62726" spans="16:30">
      <c r="P62726" s="6"/>
      <c r="AA62726" s="6"/>
      <c r="AC62726" s="6"/>
      <c r="AD62726" s="6"/>
    </row>
    <row r="62727" spans="16:30">
      <c r="P62727" s="6"/>
      <c r="AA62727" s="6"/>
      <c r="AC62727" s="6"/>
      <c r="AD62727" s="6"/>
    </row>
    <row r="62728" spans="16:30">
      <c r="P62728" s="6"/>
      <c r="AA62728" s="6"/>
      <c r="AC62728" s="6"/>
      <c r="AD62728" s="6"/>
    </row>
    <row r="62729" spans="16:30">
      <c r="P62729" s="6"/>
      <c r="AA62729" s="6"/>
      <c r="AC62729" s="6"/>
      <c r="AD62729" s="6"/>
    </row>
    <row r="62730" spans="16:30">
      <c r="P62730" s="6"/>
      <c r="AA62730" s="6"/>
      <c r="AC62730" s="6"/>
      <c r="AD62730" s="6"/>
    </row>
    <row r="62731" spans="16:30">
      <c r="P62731" s="6"/>
      <c r="AA62731" s="6"/>
      <c r="AC62731" s="6"/>
      <c r="AD62731" s="6"/>
    </row>
    <row r="62732" spans="16:30">
      <c r="P62732" s="6"/>
      <c r="AA62732" s="6"/>
      <c r="AC62732" s="6"/>
      <c r="AD62732" s="6"/>
    </row>
    <row r="62733" spans="16:30">
      <c r="P62733" s="6"/>
      <c r="AA62733" s="6"/>
      <c r="AC62733" s="6"/>
      <c r="AD62733" s="6"/>
    </row>
    <row r="62734" spans="16:30">
      <c r="P62734" s="6"/>
      <c r="AA62734" s="6"/>
      <c r="AC62734" s="6"/>
      <c r="AD62734" s="6"/>
    </row>
    <row r="62735" spans="16:30">
      <c r="P62735" s="6"/>
      <c r="AA62735" s="6"/>
      <c r="AC62735" s="6"/>
      <c r="AD62735" s="6"/>
    </row>
    <row r="62736" spans="16:30">
      <c r="P62736" s="6"/>
      <c r="AA62736" s="6"/>
      <c r="AC62736" s="6"/>
      <c r="AD62736" s="6"/>
    </row>
    <row r="62737" spans="16:30">
      <c r="P62737" s="6"/>
      <c r="AA62737" s="6"/>
      <c r="AC62737" s="6"/>
      <c r="AD62737" s="6"/>
    </row>
    <row r="62738" spans="16:30">
      <c r="P62738" s="6"/>
      <c r="AA62738" s="6"/>
      <c r="AC62738" s="6"/>
      <c r="AD62738" s="6"/>
    </row>
    <row r="62739" spans="16:30">
      <c r="P62739" s="6"/>
      <c r="AA62739" s="6"/>
      <c r="AC62739" s="6"/>
      <c r="AD62739" s="6"/>
    </row>
    <row r="62740" spans="16:30">
      <c r="P62740" s="6"/>
      <c r="AA62740" s="6"/>
      <c r="AC62740" s="6"/>
      <c r="AD62740" s="6"/>
    </row>
    <row r="62741" spans="16:30">
      <c r="P62741" s="6"/>
      <c r="AA62741" s="6"/>
      <c r="AC62741" s="6"/>
      <c r="AD62741" s="6"/>
    </row>
    <row r="62742" spans="16:30">
      <c r="P62742" s="6"/>
      <c r="AA62742" s="6"/>
      <c r="AC62742" s="6"/>
      <c r="AD62742" s="6"/>
    </row>
    <row r="62743" spans="16:30">
      <c r="P62743" s="6"/>
      <c r="AA62743" s="6"/>
      <c r="AC62743" s="6"/>
      <c r="AD62743" s="6"/>
    </row>
    <row r="62744" spans="16:30">
      <c r="P62744" s="6"/>
      <c r="AA62744" s="6"/>
      <c r="AC62744" s="6"/>
      <c r="AD62744" s="6"/>
    </row>
    <row r="62745" spans="16:30">
      <c r="P62745" s="6"/>
      <c r="AA62745" s="6"/>
      <c r="AC62745" s="6"/>
      <c r="AD62745" s="6"/>
    </row>
    <row r="62746" spans="16:30">
      <c r="P62746" s="6"/>
      <c r="AA62746" s="6"/>
      <c r="AC62746" s="6"/>
      <c r="AD62746" s="6"/>
    </row>
    <row r="62747" spans="16:30">
      <c r="P62747" s="6"/>
      <c r="AA62747" s="6"/>
      <c r="AC62747" s="6"/>
      <c r="AD62747" s="6"/>
    </row>
    <row r="62748" spans="16:30">
      <c r="P62748" s="6"/>
      <c r="AA62748" s="6"/>
      <c r="AC62748" s="6"/>
      <c r="AD62748" s="6"/>
    </row>
    <row r="62749" spans="16:30">
      <c r="P62749" s="6"/>
      <c r="AA62749" s="6"/>
      <c r="AC62749" s="6"/>
      <c r="AD62749" s="6"/>
    </row>
    <row r="62750" spans="16:30">
      <c r="P62750" s="6"/>
      <c r="AA62750" s="6"/>
      <c r="AC62750" s="6"/>
      <c r="AD62750" s="6"/>
    </row>
    <row r="62751" spans="16:30">
      <c r="P62751" s="6"/>
      <c r="AA62751" s="6"/>
      <c r="AC62751" s="6"/>
      <c r="AD62751" s="6"/>
    </row>
    <row r="62752" spans="16:30">
      <c r="P62752" s="6"/>
      <c r="AA62752" s="6"/>
      <c r="AC62752" s="6"/>
      <c r="AD62752" s="6"/>
    </row>
    <row r="62753" spans="16:30">
      <c r="P62753" s="6"/>
      <c r="AA62753" s="6"/>
      <c r="AC62753" s="6"/>
      <c r="AD62753" s="6"/>
    </row>
    <row r="62754" spans="16:30">
      <c r="P62754" s="6"/>
      <c r="AA62754" s="6"/>
      <c r="AC62754" s="6"/>
      <c r="AD62754" s="6"/>
    </row>
    <row r="62755" spans="16:30">
      <c r="P62755" s="6"/>
      <c r="AA62755" s="6"/>
      <c r="AC62755" s="6"/>
      <c r="AD62755" s="6"/>
    </row>
    <row r="62756" spans="16:30">
      <c r="P62756" s="6"/>
      <c r="AA62756" s="6"/>
      <c r="AC62756" s="6"/>
      <c r="AD62756" s="6"/>
    </row>
    <row r="62757" spans="16:30">
      <c r="P62757" s="6"/>
      <c r="AA62757" s="6"/>
      <c r="AC62757" s="6"/>
      <c r="AD62757" s="6"/>
    </row>
    <row r="62758" spans="16:30">
      <c r="P62758" s="6"/>
      <c r="AA62758" s="6"/>
      <c r="AC62758" s="6"/>
      <c r="AD62758" s="6"/>
    </row>
    <row r="62759" spans="16:30">
      <c r="P62759" s="6"/>
      <c r="AA62759" s="6"/>
      <c r="AC62759" s="6"/>
      <c r="AD62759" s="6"/>
    </row>
    <row r="62760" spans="16:30">
      <c r="P62760" s="6"/>
      <c r="AA62760" s="6"/>
      <c r="AC62760" s="6"/>
      <c r="AD62760" s="6"/>
    </row>
    <row r="62761" spans="16:30">
      <c r="P62761" s="6"/>
      <c r="AA62761" s="6"/>
      <c r="AC62761" s="6"/>
      <c r="AD62761" s="6"/>
    </row>
    <row r="62762" spans="16:30">
      <c r="P62762" s="6"/>
      <c r="AA62762" s="6"/>
      <c r="AC62762" s="6"/>
      <c r="AD62762" s="6"/>
    </row>
    <row r="62763" spans="16:30">
      <c r="P62763" s="6"/>
      <c r="AA62763" s="6"/>
      <c r="AC62763" s="6"/>
      <c r="AD62763" s="6"/>
    </row>
    <row r="62764" spans="16:30">
      <c r="P62764" s="6"/>
      <c r="AA62764" s="6"/>
      <c r="AC62764" s="6"/>
      <c r="AD62764" s="6"/>
    </row>
    <row r="62765" spans="16:30">
      <c r="P62765" s="6"/>
      <c r="AA62765" s="6"/>
      <c r="AC62765" s="6"/>
      <c r="AD62765" s="6"/>
    </row>
    <row r="62766" spans="16:30">
      <c r="P62766" s="6"/>
      <c r="AA62766" s="6"/>
      <c r="AC62766" s="6"/>
      <c r="AD62766" s="6"/>
    </row>
    <row r="62767" spans="16:30">
      <c r="P62767" s="6"/>
      <c r="AA62767" s="6"/>
      <c r="AC62767" s="6"/>
      <c r="AD62767" s="6"/>
    </row>
    <row r="62768" spans="16:30">
      <c r="P62768" s="6"/>
      <c r="AA62768" s="6"/>
      <c r="AC62768" s="6"/>
      <c r="AD62768" s="6"/>
    </row>
    <row r="62769" spans="16:30">
      <c r="P62769" s="6"/>
      <c r="AA62769" s="6"/>
      <c r="AC62769" s="6"/>
      <c r="AD62769" s="6"/>
    </row>
    <row r="62770" spans="16:30">
      <c r="P62770" s="6"/>
      <c r="AA62770" s="6"/>
      <c r="AC62770" s="6"/>
      <c r="AD62770" s="6"/>
    </row>
    <row r="62771" spans="16:30">
      <c r="P62771" s="6"/>
      <c r="AA62771" s="6"/>
      <c r="AC62771" s="6"/>
      <c r="AD62771" s="6"/>
    </row>
    <row r="62772" spans="16:30">
      <c r="P62772" s="6"/>
      <c r="AA62772" s="6"/>
      <c r="AC62772" s="6"/>
      <c r="AD62772" s="6"/>
    </row>
    <row r="62773" spans="16:30">
      <c r="P62773" s="6"/>
      <c r="AA62773" s="6"/>
      <c r="AC62773" s="6"/>
      <c r="AD62773" s="6"/>
    </row>
    <row r="62774" spans="16:30">
      <c r="P62774" s="6"/>
      <c r="AA62774" s="6"/>
      <c r="AC62774" s="6"/>
      <c r="AD62774" s="6"/>
    </row>
    <row r="62775" spans="16:30">
      <c r="P62775" s="6"/>
      <c r="AA62775" s="6"/>
      <c r="AC62775" s="6"/>
      <c r="AD62775" s="6"/>
    </row>
    <row r="62776" spans="16:30">
      <c r="P62776" s="6"/>
      <c r="AA62776" s="6"/>
      <c r="AC62776" s="6"/>
      <c r="AD62776" s="6"/>
    </row>
    <row r="62777" spans="16:30">
      <c r="P62777" s="6"/>
      <c r="AA62777" s="6"/>
      <c r="AC62777" s="6"/>
      <c r="AD62777" s="6"/>
    </row>
    <row r="62778" spans="16:30">
      <c r="P62778" s="6"/>
      <c r="AA62778" s="6"/>
      <c r="AC62778" s="6"/>
      <c r="AD62778" s="6"/>
    </row>
    <row r="62779" spans="16:30">
      <c r="P62779" s="6"/>
      <c r="AA62779" s="6"/>
      <c r="AC62779" s="6"/>
      <c r="AD62779" s="6"/>
    </row>
    <row r="62780" spans="16:30">
      <c r="P62780" s="6"/>
      <c r="AA62780" s="6"/>
      <c r="AC62780" s="6"/>
      <c r="AD62780" s="6"/>
    </row>
    <row r="62781" spans="16:30">
      <c r="P62781" s="6"/>
      <c r="AA62781" s="6"/>
      <c r="AC62781" s="6"/>
      <c r="AD62781" s="6"/>
    </row>
    <row r="62782" spans="16:30">
      <c r="P62782" s="6"/>
      <c r="AA62782" s="6"/>
      <c r="AC62782" s="6"/>
      <c r="AD62782" s="6"/>
    </row>
    <row r="62783" spans="16:30">
      <c r="P62783" s="6"/>
      <c r="AA62783" s="6"/>
      <c r="AC62783" s="6"/>
      <c r="AD62783" s="6"/>
    </row>
    <row r="62784" spans="16:30">
      <c r="P62784" s="6"/>
      <c r="AA62784" s="6"/>
      <c r="AC62784" s="6"/>
      <c r="AD62784" s="6"/>
    </row>
    <row r="62785" spans="16:30">
      <c r="P62785" s="6"/>
      <c r="AA62785" s="6"/>
      <c r="AC62785" s="6"/>
      <c r="AD62785" s="6"/>
    </row>
    <row r="62786" spans="16:30">
      <c r="P62786" s="6"/>
      <c r="AA62786" s="6"/>
      <c r="AC62786" s="6"/>
      <c r="AD62786" s="6"/>
    </row>
    <row r="62787" spans="16:30">
      <c r="P62787" s="6"/>
      <c r="AA62787" s="6"/>
      <c r="AC62787" s="6"/>
      <c r="AD62787" s="6"/>
    </row>
    <row r="62788" spans="16:30">
      <c r="P62788" s="6"/>
      <c r="AA62788" s="6"/>
      <c r="AC62788" s="6"/>
      <c r="AD62788" s="6"/>
    </row>
    <row r="62789" spans="16:30">
      <c r="P62789" s="6"/>
      <c r="AA62789" s="6"/>
      <c r="AC62789" s="6"/>
      <c r="AD62789" s="6"/>
    </row>
    <row r="62790" spans="16:30">
      <c r="P62790" s="6"/>
      <c r="AA62790" s="6"/>
      <c r="AC62790" s="6"/>
      <c r="AD62790" s="6"/>
    </row>
    <row r="62791" spans="16:30">
      <c r="P62791" s="6"/>
      <c r="AA62791" s="6"/>
      <c r="AC62791" s="6"/>
      <c r="AD62791" s="6"/>
    </row>
    <row r="62792" spans="16:30">
      <c r="P62792" s="6"/>
      <c r="AA62792" s="6"/>
      <c r="AC62792" s="6"/>
      <c r="AD62792" s="6"/>
    </row>
    <row r="62793" spans="16:30">
      <c r="P62793" s="6"/>
      <c r="AA62793" s="6"/>
      <c r="AC62793" s="6"/>
      <c r="AD62793" s="6"/>
    </row>
    <row r="62794" spans="16:30">
      <c r="P62794" s="6"/>
      <c r="AA62794" s="6"/>
      <c r="AC62794" s="6"/>
      <c r="AD62794" s="6"/>
    </row>
    <row r="62795" spans="16:30">
      <c r="P62795" s="6"/>
      <c r="AA62795" s="6"/>
      <c r="AC62795" s="6"/>
      <c r="AD62795" s="6"/>
    </row>
    <row r="62796" spans="16:30">
      <c r="P62796" s="6"/>
      <c r="AA62796" s="6"/>
      <c r="AC62796" s="6"/>
      <c r="AD62796" s="6"/>
    </row>
    <row r="62797" spans="16:30">
      <c r="P62797" s="6"/>
      <c r="AA62797" s="6"/>
      <c r="AC62797" s="6"/>
      <c r="AD62797" s="6"/>
    </row>
    <row r="62798" spans="16:30">
      <c r="P62798" s="6"/>
      <c r="AA62798" s="6"/>
      <c r="AC62798" s="6"/>
      <c r="AD62798" s="6"/>
    </row>
    <row r="62799" spans="16:30">
      <c r="P62799" s="6"/>
      <c r="AA62799" s="6"/>
      <c r="AC62799" s="6"/>
      <c r="AD62799" s="6"/>
    </row>
    <row r="62800" spans="16:30">
      <c r="P62800" s="6"/>
      <c r="AA62800" s="6"/>
      <c r="AC62800" s="6"/>
      <c r="AD62800" s="6"/>
    </row>
    <row r="62801" spans="16:30">
      <c r="P62801" s="6"/>
      <c r="AA62801" s="6"/>
      <c r="AC62801" s="6"/>
      <c r="AD62801" s="6"/>
    </row>
    <row r="62802" spans="16:30">
      <c r="P62802" s="6"/>
      <c r="AA62802" s="6"/>
      <c r="AC62802" s="6"/>
      <c r="AD62802" s="6"/>
    </row>
    <row r="62803" spans="16:30">
      <c r="P62803" s="6"/>
      <c r="AA62803" s="6"/>
      <c r="AC62803" s="6"/>
      <c r="AD62803" s="6"/>
    </row>
    <row r="62804" spans="16:30">
      <c r="P62804" s="6"/>
      <c r="AA62804" s="6"/>
      <c r="AC62804" s="6"/>
      <c r="AD62804" s="6"/>
    </row>
    <row r="62805" spans="16:30">
      <c r="P62805" s="6"/>
      <c r="AA62805" s="6"/>
      <c r="AC62805" s="6"/>
      <c r="AD62805" s="6"/>
    </row>
    <row r="62806" spans="16:30">
      <c r="P62806" s="6"/>
      <c r="AA62806" s="6"/>
      <c r="AC62806" s="6"/>
      <c r="AD62806" s="6"/>
    </row>
    <row r="62807" spans="16:30">
      <c r="P62807" s="6"/>
      <c r="AA62807" s="6"/>
      <c r="AC62807" s="6"/>
      <c r="AD62807" s="6"/>
    </row>
    <row r="62808" spans="16:30">
      <c r="P62808" s="6"/>
      <c r="AA62808" s="6"/>
      <c r="AC62808" s="6"/>
      <c r="AD62808" s="6"/>
    </row>
    <row r="62809" spans="16:30">
      <c r="P62809" s="6"/>
      <c r="AA62809" s="6"/>
      <c r="AC62809" s="6"/>
      <c r="AD62809" s="6"/>
    </row>
    <row r="62810" spans="16:30">
      <c r="P62810" s="6"/>
      <c r="AA62810" s="6"/>
      <c r="AC62810" s="6"/>
      <c r="AD62810" s="6"/>
    </row>
    <row r="62811" spans="16:30">
      <c r="P62811" s="6"/>
      <c r="AA62811" s="6"/>
      <c r="AC62811" s="6"/>
      <c r="AD62811" s="6"/>
    </row>
    <row r="62812" spans="16:30">
      <c r="P62812" s="6"/>
      <c r="AA62812" s="6"/>
      <c r="AC62812" s="6"/>
      <c r="AD62812" s="6"/>
    </row>
    <row r="62813" spans="16:30">
      <c r="P62813" s="6"/>
      <c r="AA62813" s="6"/>
      <c r="AC62813" s="6"/>
      <c r="AD62813" s="6"/>
    </row>
    <row r="62814" spans="16:30">
      <c r="P62814" s="6"/>
      <c r="AA62814" s="6"/>
      <c r="AC62814" s="6"/>
      <c r="AD62814" s="6"/>
    </row>
    <row r="62815" spans="16:30">
      <c r="P62815" s="6"/>
      <c r="AA62815" s="6"/>
      <c r="AC62815" s="6"/>
      <c r="AD62815" s="6"/>
    </row>
    <row r="62816" spans="16:30">
      <c r="P62816" s="6"/>
      <c r="AA62816" s="6"/>
      <c r="AC62816" s="6"/>
      <c r="AD62816" s="6"/>
    </row>
    <row r="62817" spans="16:30">
      <c r="P62817" s="6"/>
      <c r="AA62817" s="6"/>
      <c r="AC62817" s="6"/>
      <c r="AD62817" s="6"/>
    </row>
    <row r="62818" spans="16:30">
      <c r="P62818" s="6"/>
      <c r="AA62818" s="6"/>
      <c r="AC62818" s="6"/>
      <c r="AD62818" s="6"/>
    </row>
    <row r="62819" spans="16:30">
      <c r="P62819" s="6"/>
      <c r="AA62819" s="6"/>
      <c r="AC62819" s="6"/>
      <c r="AD62819" s="6"/>
    </row>
    <row r="62820" spans="16:30">
      <c r="P62820" s="6"/>
      <c r="AA62820" s="6"/>
      <c r="AC62820" s="6"/>
      <c r="AD62820" s="6"/>
    </row>
    <row r="62821" spans="16:30">
      <c r="P62821" s="6"/>
      <c r="AA62821" s="6"/>
      <c r="AC62821" s="6"/>
      <c r="AD62821" s="6"/>
    </row>
    <row r="62822" spans="16:30">
      <c r="P62822" s="6"/>
      <c r="AA62822" s="6"/>
      <c r="AC62822" s="6"/>
      <c r="AD62822" s="6"/>
    </row>
    <row r="62823" spans="16:30">
      <c r="P62823" s="6"/>
      <c r="AA62823" s="6"/>
      <c r="AC62823" s="6"/>
      <c r="AD62823" s="6"/>
    </row>
    <row r="62824" spans="16:30">
      <c r="P62824" s="6"/>
      <c r="AA62824" s="6"/>
      <c r="AC62824" s="6"/>
      <c r="AD62824" s="6"/>
    </row>
    <row r="62825" spans="16:30">
      <c r="P62825" s="6"/>
      <c r="AA62825" s="6"/>
      <c r="AC62825" s="6"/>
      <c r="AD62825" s="6"/>
    </row>
    <row r="62826" spans="16:30">
      <c r="P62826" s="6"/>
      <c r="AA62826" s="6"/>
      <c r="AC62826" s="6"/>
      <c r="AD62826" s="6"/>
    </row>
    <row r="62827" spans="16:30">
      <c r="P62827" s="6"/>
      <c r="AA62827" s="6"/>
      <c r="AC62827" s="6"/>
      <c r="AD62827" s="6"/>
    </row>
    <row r="62828" spans="16:30">
      <c r="P62828" s="6"/>
      <c r="AA62828" s="6"/>
      <c r="AC62828" s="6"/>
      <c r="AD62828" s="6"/>
    </row>
    <row r="62829" spans="16:30">
      <c r="P62829" s="6"/>
      <c r="AA62829" s="6"/>
      <c r="AC62829" s="6"/>
      <c r="AD62829" s="6"/>
    </row>
    <row r="62830" spans="16:30">
      <c r="P62830" s="6"/>
      <c r="AA62830" s="6"/>
      <c r="AC62830" s="6"/>
      <c r="AD62830" s="6"/>
    </row>
    <row r="62831" spans="16:30">
      <c r="P62831" s="6"/>
      <c r="AA62831" s="6"/>
      <c r="AC62831" s="6"/>
      <c r="AD62831" s="6"/>
    </row>
    <row r="62832" spans="16:30">
      <c r="P62832" s="6"/>
      <c r="AA62832" s="6"/>
      <c r="AC62832" s="6"/>
      <c r="AD62832" s="6"/>
    </row>
    <row r="62833" spans="16:30">
      <c r="P62833" s="6"/>
      <c r="AA62833" s="6"/>
      <c r="AC62833" s="6"/>
      <c r="AD62833" s="6"/>
    </row>
    <row r="62834" spans="16:30">
      <c r="P62834" s="6"/>
      <c r="AA62834" s="6"/>
      <c r="AC62834" s="6"/>
      <c r="AD62834" s="6"/>
    </row>
    <row r="62835" spans="16:30">
      <c r="P62835" s="6"/>
      <c r="AA62835" s="6"/>
      <c r="AC62835" s="6"/>
      <c r="AD62835" s="6"/>
    </row>
    <row r="62836" spans="16:30">
      <c r="P62836" s="6"/>
      <c r="AA62836" s="6"/>
      <c r="AC62836" s="6"/>
      <c r="AD62836" s="6"/>
    </row>
    <row r="62837" spans="16:30">
      <c r="P62837" s="6"/>
      <c r="AA62837" s="6"/>
      <c r="AC62837" s="6"/>
      <c r="AD62837" s="6"/>
    </row>
    <row r="62838" spans="16:30">
      <c r="P62838" s="6"/>
      <c r="AA62838" s="6"/>
      <c r="AC62838" s="6"/>
      <c r="AD62838" s="6"/>
    </row>
    <row r="62839" spans="16:30">
      <c r="P62839" s="6"/>
      <c r="AA62839" s="6"/>
      <c r="AC62839" s="6"/>
      <c r="AD62839" s="6"/>
    </row>
    <row r="62840" spans="16:30">
      <c r="P62840" s="6"/>
      <c r="AA62840" s="6"/>
      <c r="AC62840" s="6"/>
      <c r="AD62840" s="6"/>
    </row>
    <row r="62841" spans="16:30">
      <c r="P62841" s="6"/>
      <c r="AA62841" s="6"/>
      <c r="AC62841" s="6"/>
      <c r="AD62841" s="6"/>
    </row>
    <row r="62842" spans="16:30">
      <c r="P62842" s="6"/>
      <c r="AA62842" s="6"/>
      <c r="AC62842" s="6"/>
      <c r="AD62842" s="6"/>
    </row>
    <row r="62843" spans="16:30">
      <c r="P62843" s="6"/>
      <c r="AA62843" s="6"/>
      <c r="AC62843" s="6"/>
      <c r="AD62843" s="6"/>
    </row>
    <row r="62844" spans="16:30">
      <c r="P62844" s="6"/>
      <c r="AA62844" s="6"/>
      <c r="AC62844" s="6"/>
      <c r="AD62844" s="6"/>
    </row>
    <row r="62845" spans="16:30">
      <c r="P62845" s="6"/>
      <c r="AA62845" s="6"/>
      <c r="AC62845" s="6"/>
      <c r="AD62845" s="6"/>
    </row>
    <row r="62846" spans="16:30">
      <c r="P62846" s="6"/>
      <c r="AA62846" s="6"/>
      <c r="AC62846" s="6"/>
      <c r="AD62846" s="6"/>
    </row>
    <row r="62847" spans="16:30">
      <c r="P62847" s="6"/>
      <c r="AA62847" s="6"/>
      <c r="AC62847" s="6"/>
      <c r="AD62847" s="6"/>
    </row>
    <row r="62848" spans="16:30">
      <c r="P62848" s="6"/>
      <c r="AA62848" s="6"/>
      <c r="AC62848" s="6"/>
      <c r="AD62848" s="6"/>
    </row>
    <row r="62849" spans="16:30">
      <c r="P62849" s="6"/>
      <c r="AA62849" s="6"/>
      <c r="AC62849" s="6"/>
      <c r="AD62849" s="6"/>
    </row>
    <row r="62850" spans="16:30">
      <c r="P62850" s="6"/>
      <c r="AA62850" s="6"/>
      <c r="AC62850" s="6"/>
      <c r="AD62850" s="6"/>
    </row>
    <row r="62851" spans="16:30">
      <c r="P62851" s="6"/>
      <c r="AA62851" s="6"/>
      <c r="AC62851" s="6"/>
      <c r="AD62851" s="6"/>
    </row>
    <row r="62852" spans="16:30">
      <c r="P62852" s="6"/>
      <c r="AA62852" s="6"/>
      <c r="AC62852" s="6"/>
      <c r="AD62852" s="6"/>
    </row>
    <row r="62853" spans="16:30">
      <c r="P62853" s="6"/>
      <c r="AA62853" s="6"/>
      <c r="AC62853" s="6"/>
      <c r="AD62853" s="6"/>
    </row>
    <row r="62854" spans="16:30">
      <c r="P62854" s="6"/>
      <c r="AA62854" s="6"/>
      <c r="AC62854" s="6"/>
      <c r="AD62854" s="6"/>
    </row>
    <row r="62855" spans="16:30">
      <c r="P62855" s="6"/>
      <c r="AA62855" s="6"/>
      <c r="AC62855" s="6"/>
      <c r="AD62855" s="6"/>
    </row>
    <row r="62856" spans="16:30">
      <c r="P62856" s="6"/>
      <c r="AA62856" s="6"/>
      <c r="AC62856" s="6"/>
      <c r="AD62856" s="6"/>
    </row>
    <row r="62857" spans="16:30">
      <c r="P62857" s="6"/>
      <c r="AA62857" s="6"/>
      <c r="AC62857" s="6"/>
      <c r="AD62857" s="6"/>
    </row>
    <row r="62858" spans="16:30">
      <c r="P62858" s="6"/>
      <c r="AA62858" s="6"/>
      <c r="AC62858" s="6"/>
      <c r="AD62858" s="6"/>
    </row>
    <row r="62859" spans="16:30">
      <c r="P62859" s="6"/>
      <c r="AA62859" s="6"/>
      <c r="AC62859" s="6"/>
      <c r="AD62859" s="6"/>
    </row>
    <row r="62860" spans="16:30">
      <c r="P62860" s="6"/>
      <c r="AA62860" s="6"/>
      <c r="AC62860" s="6"/>
      <c r="AD62860" s="6"/>
    </row>
    <row r="62861" spans="16:30">
      <c r="P62861" s="6"/>
      <c r="AA62861" s="6"/>
      <c r="AC62861" s="6"/>
      <c r="AD62861" s="6"/>
    </row>
    <row r="62862" spans="16:30">
      <c r="P62862" s="6"/>
      <c r="AA62862" s="6"/>
      <c r="AC62862" s="6"/>
      <c r="AD62862" s="6"/>
    </row>
    <row r="62863" spans="16:30">
      <c r="P62863" s="6"/>
      <c r="AA62863" s="6"/>
      <c r="AC62863" s="6"/>
      <c r="AD62863" s="6"/>
    </row>
    <row r="62864" spans="16:30">
      <c r="P62864" s="6"/>
      <c r="AA62864" s="6"/>
      <c r="AC62864" s="6"/>
      <c r="AD62864" s="6"/>
    </row>
    <row r="62865" spans="16:30">
      <c r="P62865" s="6"/>
      <c r="AA62865" s="6"/>
      <c r="AC62865" s="6"/>
      <c r="AD62865" s="6"/>
    </row>
    <row r="62866" spans="16:30">
      <c r="P62866" s="6"/>
      <c r="AA62866" s="6"/>
      <c r="AC62866" s="6"/>
      <c r="AD62866" s="6"/>
    </row>
    <row r="62867" spans="16:30">
      <c r="P62867" s="6"/>
      <c r="AA62867" s="6"/>
      <c r="AC62867" s="6"/>
      <c r="AD62867" s="6"/>
    </row>
    <row r="62868" spans="16:30">
      <c r="P62868" s="6"/>
      <c r="AA62868" s="6"/>
      <c r="AC62868" s="6"/>
      <c r="AD62868" s="6"/>
    </row>
    <row r="62869" spans="16:30">
      <c r="P62869" s="6"/>
      <c r="AA62869" s="6"/>
      <c r="AC62869" s="6"/>
      <c r="AD62869" s="6"/>
    </row>
    <row r="62870" spans="16:30">
      <c r="P62870" s="6"/>
      <c r="AA62870" s="6"/>
      <c r="AC62870" s="6"/>
      <c r="AD62870" s="6"/>
    </row>
    <row r="62871" spans="16:30">
      <c r="P62871" s="6"/>
      <c r="AA62871" s="6"/>
      <c r="AC62871" s="6"/>
      <c r="AD62871" s="6"/>
    </row>
    <row r="62872" spans="16:30">
      <c r="P62872" s="6"/>
      <c r="AA62872" s="6"/>
      <c r="AC62872" s="6"/>
      <c r="AD62872" s="6"/>
    </row>
    <row r="62873" spans="16:30">
      <c r="P62873" s="6"/>
      <c r="AA62873" s="6"/>
      <c r="AC62873" s="6"/>
      <c r="AD62873" s="6"/>
    </row>
    <row r="62874" spans="16:30">
      <c r="P62874" s="6"/>
      <c r="AA62874" s="6"/>
      <c r="AC62874" s="6"/>
      <c r="AD62874" s="6"/>
    </row>
    <row r="62875" spans="16:30">
      <c r="P62875" s="6"/>
      <c r="AA62875" s="6"/>
      <c r="AC62875" s="6"/>
      <c r="AD62875" s="6"/>
    </row>
    <row r="62876" spans="16:30">
      <c r="P62876" s="6"/>
      <c r="AA62876" s="6"/>
      <c r="AC62876" s="6"/>
      <c r="AD62876" s="6"/>
    </row>
    <row r="62877" spans="16:30">
      <c r="P62877" s="6"/>
      <c r="AA62877" s="6"/>
      <c r="AC62877" s="6"/>
      <c r="AD62877" s="6"/>
    </row>
    <row r="62878" spans="16:30">
      <c r="P62878" s="6"/>
      <c r="AA62878" s="6"/>
      <c r="AC62878" s="6"/>
      <c r="AD62878" s="6"/>
    </row>
    <row r="62879" spans="16:30">
      <c r="P62879" s="6"/>
      <c r="AA62879" s="6"/>
      <c r="AC62879" s="6"/>
      <c r="AD62879" s="6"/>
    </row>
    <row r="62880" spans="16:30">
      <c r="P62880" s="6"/>
      <c r="AA62880" s="6"/>
      <c r="AC62880" s="6"/>
      <c r="AD62880" s="6"/>
    </row>
    <row r="62881" spans="16:30">
      <c r="P62881" s="6"/>
      <c r="AA62881" s="6"/>
      <c r="AC62881" s="6"/>
      <c r="AD62881" s="6"/>
    </row>
    <row r="62882" spans="16:30">
      <c r="P62882" s="6"/>
      <c r="AA62882" s="6"/>
      <c r="AC62882" s="6"/>
      <c r="AD62882" s="6"/>
    </row>
    <row r="62883" spans="16:30">
      <c r="P62883" s="6"/>
      <c r="AA62883" s="6"/>
      <c r="AC62883" s="6"/>
      <c r="AD62883" s="6"/>
    </row>
    <row r="62884" spans="16:30">
      <c r="P62884" s="6"/>
      <c r="AA62884" s="6"/>
      <c r="AC62884" s="6"/>
      <c r="AD62884" s="6"/>
    </row>
    <row r="62885" spans="16:30">
      <c r="P62885" s="6"/>
      <c r="AA62885" s="6"/>
      <c r="AC62885" s="6"/>
      <c r="AD62885" s="6"/>
    </row>
    <row r="62886" spans="16:30">
      <c r="P62886" s="6"/>
      <c r="AA62886" s="6"/>
      <c r="AC62886" s="6"/>
      <c r="AD62886" s="6"/>
    </row>
    <row r="62887" spans="16:30">
      <c r="P62887" s="6"/>
      <c r="AA62887" s="6"/>
      <c r="AC62887" s="6"/>
      <c r="AD62887" s="6"/>
    </row>
    <row r="62888" spans="16:30">
      <c r="P62888" s="6"/>
      <c r="AA62888" s="6"/>
      <c r="AC62888" s="6"/>
      <c r="AD62888" s="6"/>
    </row>
    <row r="62889" spans="16:30">
      <c r="P62889" s="6"/>
      <c r="AA62889" s="6"/>
      <c r="AC62889" s="6"/>
      <c r="AD62889" s="6"/>
    </row>
    <row r="62890" spans="16:30">
      <c r="P62890" s="6"/>
      <c r="AA62890" s="6"/>
      <c r="AC62890" s="6"/>
      <c r="AD62890" s="6"/>
    </row>
    <row r="62891" spans="16:30">
      <c r="P62891" s="6"/>
      <c r="AA62891" s="6"/>
      <c r="AC62891" s="6"/>
      <c r="AD62891" s="6"/>
    </row>
    <row r="62892" spans="16:30">
      <c r="P62892" s="6"/>
      <c r="AA62892" s="6"/>
      <c r="AC62892" s="6"/>
      <c r="AD62892" s="6"/>
    </row>
    <row r="62893" spans="16:30">
      <c r="P62893" s="6"/>
      <c r="AA62893" s="6"/>
      <c r="AC62893" s="6"/>
      <c r="AD62893" s="6"/>
    </row>
    <row r="62894" spans="16:30">
      <c r="P62894" s="6"/>
      <c r="AA62894" s="6"/>
      <c r="AC62894" s="6"/>
      <c r="AD62894" s="6"/>
    </row>
    <row r="62895" spans="16:30">
      <c r="P62895" s="6"/>
      <c r="AA62895" s="6"/>
      <c r="AC62895" s="6"/>
      <c r="AD62895" s="6"/>
    </row>
    <row r="62896" spans="16:30">
      <c r="P62896" s="6"/>
      <c r="AA62896" s="6"/>
      <c r="AC62896" s="6"/>
      <c r="AD62896" s="6"/>
    </row>
    <row r="62897" spans="16:30">
      <c r="P62897" s="6"/>
      <c r="AA62897" s="6"/>
      <c r="AC62897" s="6"/>
      <c r="AD62897" s="6"/>
    </row>
    <row r="62898" spans="16:30">
      <c r="P62898" s="6"/>
      <c r="AA62898" s="6"/>
      <c r="AC62898" s="6"/>
      <c r="AD62898" s="6"/>
    </row>
    <row r="62899" spans="16:30">
      <c r="P62899" s="6"/>
      <c r="AA62899" s="6"/>
      <c r="AC62899" s="6"/>
      <c r="AD62899" s="6"/>
    </row>
    <row r="62900" spans="16:30">
      <c r="P62900" s="6"/>
      <c r="AA62900" s="6"/>
      <c r="AC62900" s="6"/>
      <c r="AD62900" s="6"/>
    </row>
    <row r="62901" spans="16:30">
      <c r="P62901" s="6"/>
      <c r="AA62901" s="6"/>
      <c r="AC62901" s="6"/>
      <c r="AD62901" s="6"/>
    </row>
    <row r="62902" spans="16:30">
      <c r="P62902" s="6"/>
      <c r="AA62902" s="6"/>
      <c r="AC62902" s="6"/>
      <c r="AD62902" s="6"/>
    </row>
    <row r="62903" spans="16:30">
      <c r="P62903" s="6"/>
      <c r="AA62903" s="6"/>
      <c r="AC62903" s="6"/>
      <c r="AD62903" s="6"/>
    </row>
    <row r="62904" spans="16:30">
      <c r="P62904" s="6"/>
      <c r="AA62904" s="6"/>
      <c r="AC62904" s="6"/>
      <c r="AD62904" s="6"/>
    </row>
    <row r="62905" spans="16:30">
      <c r="P62905" s="6"/>
      <c r="AA62905" s="6"/>
      <c r="AC62905" s="6"/>
      <c r="AD62905" s="6"/>
    </row>
    <row r="62906" spans="16:30">
      <c r="P62906" s="6"/>
      <c r="AA62906" s="6"/>
      <c r="AC62906" s="6"/>
      <c r="AD62906" s="6"/>
    </row>
    <row r="62907" spans="16:30">
      <c r="P62907" s="6"/>
      <c r="AA62907" s="6"/>
      <c r="AC62907" s="6"/>
      <c r="AD62907" s="6"/>
    </row>
    <row r="62908" spans="16:30">
      <c r="P62908" s="6"/>
      <c r="AA62908" s="6"/>
      <c r="AC62908" s="6"/>
      <c r="AD62908" s="6"/>
    </row>
    <row r="62909" spans="16:30">
      <c r="P62909" s="6"/>
      <c r="AA62909" s="6"/>
      <c r="AC62909" s="6"/>
      <c r="AD62909" s="6"/>
    </row>
    <row r="62910" spans="16:30">
      <c r="P62910" s="6"/>
      <c r="AA62910" s="6"/>
      <c r="AC62910" s="6"/>
      <c r="AD62910" s="6"/>
    </row>
    <row r="62911" spans="16:30">
      <c r="P62911" s="6"/>
      <c r="AA62911" s="6"/>
      <c r="AC62911" s="6"/>
      <c r="AD62911" s="6"/>
    </row>
    <row r="62912" spans="16:30">
      <c r="P62912" s="6"/>
      <c r="AA62912" s="6"/>
      <c r="AC62912" s="6"/>
      <c r="AD62912" s="6"/>
    </row>
    <row r="62913" spans="16:30">
      <c r="P62913" s="6"/>
      <c r="AA62913" s="6"/>
      <c r="AC62913" s="6"/>
      <c r="AD62913" s="6"/>
    </row>
    <row r="62914" spans="16:30">
      <c r="P62914" s="6"/>
      <c r="AA62914" s="6"/>
      <c r="AC62914" s="6"/>
      <c r="AD62914" s="6"/>
    </row>
    <row r="62915" spans="16:30">
      <c r="P62915" s="6"/>
      <c r="AA62915" s="6"/>
      <c r="AC62915" s="6"/>
      <c r="AD62915" s="6"/>
    </row>
    <row r="62916" spans="16:30">
      <c r="P62916" s="6"/>
      <c r="AA62916" s="6"/>
      <c r="AC62916" s="6"/>
      <c r="AD62916" s="6"/>
    </row>
    <row r="62917" spans="16:30">
      <c r="P62917" s="6"/>
      <c r="AA62917" s="6"/>
      <c r="AC62917" s="6"/>
      <c r="AD62917" s="6"/>
    </row>
    <row r="62918" spans="16:30">
      <c r="P62918" s="6"/>
      <c r="AA62918" s="6"/>
      <c r="AC62918" s="6"/>
      <c r="AD62918" s="6"/>
    </row>
    <row r="62919" spans="16:30">
      <c r="P62919" s="6"/>
      <c r="AA62919" s="6"/>
      <c r="AC62919" s="6"/>
      <c r="AD62919" s="6"/>
    </row>
    <row r="62920" spans="16:30">
      <c r="P62920" s="6"/>
      <c r="AA62920" s="6"/>
      <c r="AC62920" s="6"/>
      <c r="AD62920" s="6"/>
    </row>
    <row r="62921" spans="16:30">
      <c r="P62921" s="6"/>
      <c r="AA62921" s="6"/>
      <c r="AC62921" s="6"/>
      <c r="AD62921" s="6"/>
    </row>
    <row r="62922" spans="16:30">
      <c r="P62922" s="6"/>
      <c r="AA62922" s="6"/>
      <c r="AC62922" s="6"/>
      <c r="AD62922" s="6"/>
    </row>
    <row r="62923" spans="16:30">
      <c r="P62923" s="6"/>
      <c r="AA62923" s="6"/>
      <c r="AC62923" s="6"/>
      <c r="AD62923" s="6"/>
    </row>
    <row r="62924" spans="16:30">
      <c r="P62924" s="6"/>
      <c r="AA62924" s="6"/>
      <c r="AC62924" s="6"/>
      <c r="AD62924" s="6"/>
    </row>
    <row r="62925" spans="16:30">
      <c r="P62925" s="6"/>
      <c r="AA62925" s="6"/>
      <c r="AC62925" s="6"/>
      <c r="AD62925" s="6"/>
    </row>
    <row r="62926" spans="16:30">
      <c r="P62926" s="6"/>
      <c r="AA62926" s="6"/>
      <c r="AC62926" s="6"/>
      <c r="AD62926" s="6"/>
    </row>
    <row r="62927" spans="16:30">
      <c r="P62927" s="6"/>
      <c r="AA62927" s="6"/>
      <c r="AC62927" s="6"/>
      <c r="AD62927" s="6"/>
    </row>
    <row r="62928" spans="16:30">
      <c r="P62928" s="6"/>
      <c r="AA62928" s="6"/>
      <c r="AC62928" s="6"/>
      <c r="AD62928" s="6"/>
    </row>
    <row r="62929" spans="16:30">
      <c r="P62929" s="6"/>
      <c r="AA62929" s="6"/>
      <c r="AC62929" s="6"/>
      <c r="AD62929" s="6"/>
    </row>
    <row r="62930" spans="16:30">
      <c r="P62930" s="6"/>
      <c r="AA62930" s="6"/>
      <c r="AC62930" s="6"/>
      <c r="AD62930" s="6"/>
    </row>
    <row r="62931" spans="16:30">
      <c r="P62931" s="6"/>
      <c r="AA62931" s="6"/>
      <c r="AC62931" s="6"/>
      <c r="AD62931" s="6"/>
    </row>
    <row r="62932" spans="16:30">
      <c r="P62932" s="6"/>
      <c r="AA62932" s="6"/>
      <c r="AC62932" s="6"/>
      <c r="AD62932" s="6"/>
    </row>
    <row r="62933" spans="16:30">
      <c r="P62933" s="6"/>
      <c r="AA62933" s="6"/>
      <c r="AC62933" s="6"/>
      <c r="AD62933" s="6"/>
    </row>
    <row r="62934" spans="16:30">
      <c r="P62934" s="6"/>
      <c r="AA62934" s="6"/>
      <c r="AC62934" s="6"/>
      <c r="AD62934" s="6"/>
    </row>
    <row r="62935" spans="16:30">
      <c r="P62935" s="6"/>
      <c r="AA62935" s="6"/>
      <c r="AC62935" s="6"/>
      <c r="AD62935" s="6"/>
    </row>
    <row r="62936" spans="16:30">
      <c r="P62936" s="6"/>
      <c r="AA62936" s="6"/>
      <c r="AC62936" s="6"/>
      <c r="AD62936" s="6"/>
    </row>
    <row r="62937" spans="16:30">
      <c r="P62937" s="6"/>
      <c r="AA62937" s="6"/>
      <c r="AC62937" s="6"/>
      <c r="AD62937" s="6"/>
    </row>
    <row r="62938" spans="16:30">
      <c r="P62938" s="6"/>
      <c r="AA62938" s="6"/>
      <c r="AC62938" s="6"/>
      <c r="AD62938" s="6"/>
    </row>
    <row r="62939" spans="16:30">
      <c r="P62939" s="6"/>
      <c r="AA62939" s="6"/>
      <c r="AC62939" s="6"/>
      <c r="AD62939" s="6"/>
    </row>
    <row r="62940" spans="16:30">
      <c r="P62940" s="6"/>
      <c r="AA62940" s="6"/>
      <c r="AC62940" s="6"/>
      <c r="AD62940" s="6"/>
    </row>
    <row r="62941" spans="16:30">
      <c r="P62941" s="6"/>
      <c r="AA62941" s="6"/>
      <c r="AC62941" s="6"/>
      <c r="AD62941" s="6"/>
    </row>
    <row r="62942" spans="16:30">
      <c r="P62942" s="6"/>
      <c r="AA62942" s="6"/>
      <c r="AC62942" s="6"/>
      <c r="AD62942" s="6"/>
    </row>
    <row r="62943" spans="16:30">
      <c r="P62943" s="6"/>
      <c r="AA62943" s="6"/>
      <c r="AC62943" s="6"/>
      <c r="AD62943" s="6"/>
    </row>
    <row r="62944" spans="16:30">
      <c r="P62944" s="6"/>
      <c r="AA62944" s="6"/>
      <c r="AC62944" s="6"/>
      <c r="AD62944" s="6"/>
    </row>
    <row r="62945" spans="16:30">
      <c r="P62945" s="6"/>
      <c r="AA62945" s="6"/>
      <c r="AC62945" s="6"/>
      <c r="AD62945" s="6"/>
    </row>
    <row r="62946" spans="16:30">
      <c r="P62946" s="6"/>
      <c r="AA62946" s="6"/>
      <c r="AC62946" s="6"/>
      <c r="AD62946" s="6"/>
    </row>
    <row r="62947" spans="16:30">
      <c r="P62947" s="6"/>
      <c r="AA62947" s="6"/>
      <c r="AC62947" s="6"/>
      <c r="AD62947" s="6"/>
    </row>
    <row r="62948" spans="16:30">
      <c r="P62948" s="6"/>
      <c r="AA62948" s="6"/>
      <c r="AC62948" s="6"/>
      <c r="AD62948" s="6"/>
    </row>
    <row r="62949" spans="16:30">
      <c r="P62949" s="6"/>
      <c r="AA62949" s="6"/>
      <c r="AC62949" s="6"/>
      <c r="AD62949" s="6"/>
    </row>
    <row r="62950" spans="16:30">
      <c r="P62950" s="6"/>
      <c r="AA62950" s="6"/>
      <c r="AC62950" s="6"/>
      <c r="AD62950" s="6"/>
    </row>
    <row r="62951" spans="16:30">
      <c r="P62951" s="6"/>
      <c r="AA62951" s="6"/>
      <c r="AC62951" s="6"/>
      <c r="AD62951" s="6"/>
    </row>
    <row r="62952" spans="16:30">
      <c r="P62952" s="6"/>
      <c r="AA62952" s="6"/>
      <c r="AC62952" s="6"/>
      <c r="AD62952" s="6"/>
    </row>
    <row r="62953" spans="16:30">
      <c r="P62953" s="6"/>
      <c r="AA62953" s="6"/>
      <c r="AC62953" s="6"/>
      <c r="AD62953" s="6"/>
    </row>
    <row r="62954" spans="16:30">
      <c r="P62954" s="6"/>
      <c r="AA62954" s="6"/>
      <c r="AC62954" s="6"/>
      <c r="AD62954" s="6"/>
    </row>
    <row r="62955" spans="16:30">
      <c r="P62955" s="6"/>
      <c r="AA62955" s="6"/>
      <c r="AC62955" s="6"/>
      <c r="AD62955" s="6"/>
    </row>
    <row r="62956" spans="16:30">
      <c r="P62956" s="6"/>
      <c r="AA62956" s="6"/>
      <c r="AC62956" s="6"/>
      <c r="AD62956" s="6"/>
    </row>
    <row r="62957" spans="16:30">
      <c r="P62957" s="6"/>
      <c r="AA62957" s="6"/>
      <c r="AC62957" s="6"/>
      <c r="AD62957" s="6"/>
    </row>
    <row r="62958" spans="16:30">
      <c r="P62958" s="6"/>
      <c r="AA62958" s="6"/>
      <c r="AC62958" s="6"/>
      <c r="AD62958" s="6"/>
    </row>
    <row r="62959" spans="16:30">
      <c r="P62959" s="6"/>
      <c r="AA62959" s="6"/>
      <c r="AC62959" s="6"/>
      <c r="AD62959" s="6"/>
    </row>
    <row r="62960" spans="16:30">
      <c r="P62960" s="6"/>
      <c r="AA62960" s="6"/>
      <c r="AC62960" s="6"/>
      <c r="AD62960" s="6"/>
    </row>
    <row r="62961" spans="16:30">
      <c r="P62961" s="6"/>
      <c r="AA62961" s="6"/>
      <c r="AC62961" s="6"/>
      <c r="AD62961" s="6"/>
    </row>
    <row r="62962" spans="16:30">
      <c r="P62962" s="6"/>
      <c r="AA62962" s="6"/>
      <c r="AC62962" s="6"/>
      <c r="AD62962" s="6"/>
    </row>
    <row r="62963" spans="16:30">
      <c r="P62963" s="6"/>
      <c r="AA62963" s="6"/>
      <c r="AC62963" s="6"/>
      <c r="AD62963" s="6"/>
    </row>
    <row r="62964" spans="16:30">
      <c r="P62964" s="6"/>
      <c r="AA62964" s="6"/>
      <c r="AC62964" s="6"/>
      <c r="AD62964" s="6"/>
    </row>
    <row r="62965" spans="16:30">
      <c r="P62965" s="6"/>
      <c r="AA62965" s="6"/>
      <c r="AC62965" s="6"/>
      <c r="AD62965" s="6"/>
    </row>
    <row r="62966" spans="16:30">
      <c r="P62966" s="6"/>
      <c r="AA62966" s="6"/>
      <c r="AC62966" s="6"/>
      <c r="AD62966" s="6"/>
    </row>
    <row r="62967" spans="16:30">
      <c r="P62967" s="6"/>
      <c r="AA62967" s="6"/>
      <c r="AC62967" s="6"/>
      <c r="AD62967" s="6"/>
    </row>
    <row r="62968" spans="16:30">
      <c r="P62968" s="6"/>
      <c r="AA62968" s="6"/>
      <c r="AC62968" s="6"/>
      <c r="AD62968" s="6"/>
    </row>
    <row r="62969" spans="16:30">
      <c r="P62969" s="6"/>
      <c r="AA62969" s="6"/>
      <c r="AC62969" s="6"/>
      <c r="AD62969" s="6"/>
    </row>
    <row r="62970" spans="16:30">
      <c r="P62970" s="6"/>
      <c r="AA62970" s="6"/>
      <c r="AC62970" s="6"/>
      <c r="AD62970" s="6"/>
    </row>
    <row r="62971" spans="16:30">
      <c r="P62971" s="6"/>
      <c r="AA62971" s="6"/>
      <c r="AC62971" s="6"/>
      <c r="AD62971" s="6"/>
    </row>
    <row r="62972" spans="16:30">
      <c r="P62972" s="6"/>
      <c r="AA62972" s="6"/>
      <c r="AC62972" s="6"/>
      <c r="AD62972" s="6"/>
    </row>
    <row r="62973" spans="16:30">
      <c r="P62973" s="6"/>
      <c r="AA62973" s="6"/>
      <c r="AC62973" s="6"/>
      <c r="AD62973" s="6"/>
    </row>
    <row r="62974" spans="16:30">
      <c r="P62974" s="6"/>
      <c r="AA62974" s="6"/>
      <c r="AC62974" s="6"/>
      <c r="AD62974" s="6"/>
    </row>
    <row r="62975" spans="16:30">
      <c r="P62975" s="6"/>
      <c r="AA62975" s="6"/>
      <c r="AC62975" s="6"/>
      <c r="AD62975" s="6"/>
    </row>
    <row r="62976" spans="16:30">
      <c r="P62976" s="6"/>
      <c r="AA62976" s="6"/>
      <c r="AC62976" s="6"/>
      <c r="AD62976" s="6"/>
    </row>
    <row r="62977" spans="16:30">
      <c r="P62977" s="6"/>
      <c r="AA62977" s="6"/>
      <c r="AC62977" s="6"/>
      <c r="AD62977" s="6"/>
    </row>
    <row r="62978" spans="16:30">
      <c r="P62978" s="6"/>
      <c r="AA62978" s="6"/>
      <c r="AC62978" s="6"/>
      <c r="AD62978" s="6"/>
    </row>
    <row r="62979" spans="16:30">
      <c r="P62979" s="6"/>
      <c r="AA62979" s="6"/>
      <c r="AC62979" s="6"/>
      <c r="AD62979" s="6"/>
    </row>
    <row r="62980" spans="16:30">
      <c r="P62980" s="6"/>
      <c r="AA62980" s="6"/>
      <c r="AC62980" s="6"/>
      <c r="AD62980" s="6"/>
    </row>
    <row r="62981" spans="16:30">
      <c r="P62981" s="6"/>
      <c r="AA62981" s="6"/>
      <c r="AC62981" s="6"/>
      <c r="AD62981" s="6"/>
    </row>
    <row r="62982" spans="16:30">
      <c r="P62982" s="6"/>
      <c r="AA62982" s="6"/>
      <c r="AC62982" s="6"/>
      <c r="AD62982" s="6"/>
    </row>
    <row r="62983" spans="16:30">
      <c r="P62983" s="6"/>
      <c r="AA62983" s="6"/>
      <c r="AC62983" s="6"/>
      <c r="AD62983" s="6"/>
    </row>
    <row r="62984" spans="16:30">
      <c r="P62984" s="6"/>
      <c r="AA62984" s="6"/>
      <c r="AC62984" s="6"/>
      <c r="AD62984" s="6"/>
    </row>
    <row r="62985" spans="16:30">
      <c r="P62985" s="6"/>
      <c r="AA62985" s="6"/>
      <c r="AC62985" s="6"/>
      <c r="AD62985" s="6"/>
    </row>
    <row r="62986" spans="16:30">
      <c r="P62986" s="6"/>
      <c r="AA62986" s="6"/>
      <c r="AC62986" s="6"/>
      <c r="AD62986" s="6"/>
    </row>
    <row r="62987" spans="16:30">
      <c r="P62987" s="6"/>
      <c r="AA62987" s="6"/>
      <c r="AC62987" s="6"/>
      <c r="AD62987" s="6"/>
    </row>
    <row r="62988" spans="16:30">
      <c r="P62988" s="6"/>
      <c r="AA62988" s="6"/>
      <c r="AC62988" s="6"/>
      <c r="AD62988" s="6"/>
    </row>
    <row r="62989" spans="16:30">
      <c r="P62989" s="6"/>
      <c r="AA62989" s="6"/>
      <c r="AC62989" s="6"/>
      <c r="AD62989" s="6"/>
    </row>
    <row r="62990" spans="16:30">
      <c r="P62990" s="6"/>
      <c r="AA62990" s="6"/>
      <c r="AC62990" s="6"/>
      <c r="AD62990" s="6"/>
    </row>
    <row r="62991" spans="16:30">
      <c r="P62991" s="6"/>
      <c r="AA62991" s="6"/>
      <c r="AC62991" s="6"/>
      <c r="AD62991" s="6"/>
    </row>
    <row r="62992" spans="16:30">
      <c r="P62992" s="6"/>
      <c r="AA62992" s="6"/>
      <c r="AC62992" s="6"/>
      <c r="AD62992" s="6"/>
    </row>
    <row r="62993" spans="16:30">
      <c r="P62993" s="6"/>
      <c r="AA62993" s="6"/>
      <c r="AC62993" s="6"/>
      <c r="AD62993" s="6"/>
    </row>
    <row r="62994" spans="16:30">
      <c r="P62994" s="6"/>
      <c r="AA62994" s="6"/>
      <c r="AC62994" s="6"/>
      <c r="AD62994" s="6"/>
    </row>
    <row r="62995" spans="16:30">
      <c r="P62995" s="6"/>
      <c r="AA62995" s="6"/>
      <c r="AC62995" s="6"/>
      <c r="AD62995" s="6"/>
    </row>
    <row r="62996" spans="16:30">
      <c r="P62996" s="6"/>
      <c r="AA62996" s="6"/>
      <c r="AC62996" s="6"/>
      <c r="AD62996" s="6"/>
    </row>
    <row r="62997" spans="16:30">
      <c r="P62997" s="6"/>
      <c r="AA62997" s="6"/>
      <c r="AC62997" s="6"/>
      <c r="AD62997" s="6"/>
    </row>
    <row r="62998" spans="16:30">
      <c r="P62998" s="6"/>
      <c r="AA62998" s="6"/>
      <c r="AC62998" s="6"/>
      <c r="AD62998" s="6"/>
    </row>
    <row r="62999" spans="16:30">
      <c r="P62999" s="6"/>
      <c r="AA62999" s="6"/>
      <c r="AC62999" s="6"/>
      <c r="AD62999" s="6"/>
    </row>
    <row r="63000" spans="16:30">
      <c r="P63000" s="6"/>
      <c r="AA63000" s="6"/>
      <c r="AC63000" s="6"/>
      <c r="AD63000" s="6"/>
    </row>
    <row r="63001" spans="16:30">
      <c r="P63001" s="6"/>
      <c r="AA63001" s="6"/>
      <c r="AC63001" s="6"/>
      <c r="AD63001" s="6"/>
    </row>
    <row r="63002" spans="16:30">
      <c r="P63002" s="6"/>
      <c r="AA63002" s="6"/>
      <c r="AC63002" s="6"/>
      <c r="AD63002" s="6"/>
    </row>
    <row r="63003" spans="16:30">
      <c r="P63003" s="6"/>
      <c r="AA63003" s="6"/>
      <c r="AC63003" s="6"/>
      <c r="AD63003" s="6"/>
    </row>
    <row r="63004" spans="16:30">
      <c r="P63004" s="6"/>
      <c r="AA63004" s="6"/>
      <c r="AC63004" s="6"/>
      <c r="AD63004" s="6"/>
    </row>
    <row r="63005" spans="16:30">
      <c r="P63005" s="6"/>
      <c r="AA63005" s="6"/>
      <c r="AC63005" s="6"/>
      <c r="AD63005" s="6"/>
    </row>
    <row r="63006" spans="16:30">
      <c r="P63006" s="6"/>
      <c r="AA63006" s="6"/>
      <c r="AC63006" s="6"/>
      <c r="AD63006" s="6"/>
    </row>
    <row r="63007" spans="16:30">
      <c r="P63007" s="6"/>
      <c r="AA63007" s="6"/>
      <c r="AC63007" s="6"/>
      <c r="AD63007" s="6"/>
    </row>
    <row r="63008" spans="16:30">
      <c r="P63008" s="6"/>
      <c r="AA63008" s="6"/>
      <c r="AC63008" s="6"/>
      <c r="AD63008" s="6"/>
    </row>
    <row r="63009" spans="16:30">
      <c r="P63009" s="6"/>
      <c r="AA63009" s="6"/>
      <c r="AC63009" s="6"/>
      <c r="AD63009" s="6"/>
    </row>
    <row r="63010" spans="16:30">
      <c r="P63010" s="6"/>
      <c r="AA63010" s="6"/>
      <c r="AC63010" s="6"/>
      <c r="AD63010" s="6"/>
    </row>
    <row r="63011" spans="16:30">
      <c r="P63011" s="6"/>
      <c r="AA63011" s="6"/>
      <c r="AC63011" s="6"/>
      <c r="AD63011" s="6"/>
    </row>
    <row r="63012" spans="16:30">
      <c r="P63012" s="6"/>
      <c r="AA63012" s="6"/>
      <c r="AC63012" s="6"/>
      <c r="AD63012" s="6"/>
    </row>
    <row r="63013" spans="16:30">
      <c r="P63013" s="6"/>
      <c r="AA63013" s="6"/>
      <c r="AC63013" s="6"/>
      <c r="AD63013" s="6"/>
    </row>
    <row r="63014" spans="16:30">
      <c r="P63014" s="6"/>
      <c r="AA63014" s="6"/>
      <c r="AC63014" s="6"/>
      <c r="AD63014" s="6"/>
    </row>
    <row r="63015" spans="16:30">
      <c r="P63015" s="6"/>
      <c r="AA63015" s="6"/>
      <c r="AC63015" s="6"/>
      <c r="AD63015" s="6"/>
    </row>
    <row r="63016" spans="16:30">
      <c r="P63016" s="6"/>
      <c r="AA63016" s="6"/>
      <c r="AC63016" s="6"/>
      <c r="AD63016" s="6"/>
    </row>
    <row r="63017" spans="16:30">
      <c r="P63017" s="6"/>
      <c r="AA63017" s="6"/>
      <c r="AC63017" s="6"/>
      <c r="AD63017" s="6"/>
    </row>
    <row r="63018" spans="16:30">
      <c r="P63018" s="6"/>
      <c r="AA63018" s="6"/>
      <c r="AC63018" s="6"/>
      <c r="AD63018" s="6"/>
    </row>
    <row r="63019" spans="16:30">
      <c r="P63019" s="6"/>
      <c r="AA63019" s="6"/>
      <c r="AC63019" s="6"/>
      <c r="AD63019" s="6"/>
    </row>
    <row r="63020" spans="16:30">
      <c r="P63020" s="6"/>
      <c r="AA63020" s="6"/>
      <c r="AC63020" s="6"/>
      <c r="AD63020" s="6"/>
    </row>
    <row r="63021" spans="16:30">
      <c r="P63021" s="6"/>
      <c r="AA63021" s="6"/>
      <c r="AC63021" s="6"/>
      <c r="AD63021" s="6"/>
    </row>
    <row r="63022" spans="16:30">
      <c r="P63022" s="6"/>
      <c r="AA63022" s="6"/>
      <c r="AC63022" s="6"/>
      <c r="AD63022" s="6"/>
    </row>
    <row r="63023" spans="16:30">
      <c r="P63023" s="6"/>
      <c r="AA63023" s="6"/>
      <c r="AC63023" s="6"/>
      <c r="AD63023" s="6"/>
    </row>
    <row r="63024" spans="16:30">
      <c r="P63024" s="6"/>
      <c r="AA63024" s="6"/>
      <c r="AC63024" s="6"/>
      <c r="AD63024" s="6"/>
    </row>
    <row r="63025" spans="16:30">
      <c r="P63025" s="6"/>
      <c r="AA63025" s="6"/>
      <c r="AC63025" s="6"/>
      <c r="AD63025" s="6"/>
    </row>
    <row r="63026" spans="16:30">
      <c r="P63026" s="6"/>
      <c r="AA63026" s="6"/>
      <c r="AC63026" s="6"/>
      <c r="AD63026" s="6"/>
    </row>
    <row r="63027" spans="16:30">
      <c r="P63027" s="6"/>
      <c r="AA63027" s="6"/>
      <c r="AC63027" s="6"/>
      <c r="AD63027" s="6"/>
    </row>
    <row r="63028" spans="16:30">
      <c r="P63028" s="6"/>
      <c r="AA63028" s="6"/>
      <c r="AC63028" s="6"/>
      <c r="AD63028" s="6"/>
    </row>
    <row r="63029" spans="16:30">
      <c r="P63029" s="6"/>
      <c r="AA63029" s="6"/>
      <c r="AC63029" s="6"/>
      <c r="AD63029" s="6"/>
    </row>
    <row r="63030" spans="16:30">
      <c r="P63030" s="6"/>
      <c r="AA63030" s="6"/>
      <c r="AC63030" s="6"/>
      <c r="AD63030" s="6"/>
    </row>
    <row r="63031" spans="16:30">
      <c r="P63031" s="6"/>
      <c r="AA63031" s="6"/>
      <c r="AC63031" s="6"/>
      <c r="AD63031" s="6"/>
    </row>
    <row r="63032" spans="16:30">
      <c r="P63032" s="6"/>
      <c r="AA63032" s="6"/>
      <c r="AC63032" s="6"/>
      <c r="AD63032" s="6"/>
    </row>
    <row r="63033" spans="16:30">
      <c r="P63033" s="6"/>
      <c r="AA63033" s="6"/>
      <c r="AC63033" s="6"/>
      <c r="AD63033" s="6"/>
    </row>
    <row r="63034" spans="16:30">
      <c r="P63034" s="6"/>
      <c r="AA63034" s="6"/>
      <c r="AC63034" s="6"/>
      <c r="AD63034" s="6"/>
    </row>
    <row r="63035" spans="16:30">
      <c r="P63035" s="6"/>
      <c r="AA63035" s="6"/>
      <c r="AC63035" s="6"/>
      <c r="AD63035" s="6"/>
    </row>
    <row r="63036" spans="16:30">
      <c r="P63036" s="6"/>
      <c r="AA63036" s="6"/>
      <c r="AC63036" s="6"/>
      <c r="AD63036" s="6"/>
    </row>
    <row r="63037" spans="16:30">
      <c r="P63037" s="6"/>
      <c r="AA63037" s="6"/>
      <c r="AC63037" s="6"/>
      <c r="AD63037" s="6"/>
    </row>
    <row r="63038" spans="16:30">
      <c r="P63038" s="6"/>
      <c r="AA63038" s="6"/>
      <c r="AC63038" s="6"/>
      <c r="AD63038" s="6"/>
    </row>
    <row r="63039" spans="16:30">
      <c r="P63039" s="6"/>
      <c r="AA63039" s="6"/>
      <c r="AC63039" s="6"/>
      <c r="AD63039" s="6"/>
    </row>
    <row r="63040" spans="16:30">
      <c r="P63040" s="6"/>
      <c r="AA63040" s="6"/>
      <c r="AC63040" s="6"/>
      <c r="AD63040" s="6"/>
    </row>
    <row r="63041" spans="16:30">
      <c r="P63041" s="6"/>
      <c r="AA63041" s="6"/>
      <c r="AC63041" s="6"/>
      <c r="AD63041" s="6"/>
    </row>
    <row r="63042" spans="16:30">
      <c r="P63042" s="6"/>
      <c r="AA63042" s="6"/>
      <c r="AC63042" s="6"/>
      <c r="AD63042" s="6"/>
    </row>
    <row r="63043" spans="16:30">
      <c r="P63043" s="6"/>
      <c r="AA63043" s="6"/>
      <c r="AC63043" s="6"/>
      <c r="AD63043" s="6"/>
    </row>
    <row r="63044" spans="16:30">
      <c r="P63044" s="6"/>
      <c r="AA63044" s="6"/>
      <c r="AC63044" s="6"/>
      <c r="AD63044" s="6"/>
    </row>
    <row r="63045" spans="16:30">
      <c r="P63045" s="6"/>
      <c r="AA63045" s="6"/>
      <c r="AC63045" s="6"/>
      <c r="AD63045" s="6"/>
    </row>
    <row r="63046" spans="16:30">
      <c r="P63046" s="6"/>
      <c r="AA63046" s="6"/>
      <c r="AC63046" s="6"/>
      <c r="AD63046" s="6"/>
    </row>
    <row r="63047" spans="16:30">
      <c r="P63047" s="6"/>
      <c r="AA63047" s="6"/>
      <c r="AC63047" s="6"/>
      <c r="AD63047" s="6"/>
    </row>
    <row r="63048" spans="16:30">
      <c r="P63048" s="6"/>
      <c r="AA63048" s="6"/>
      <c r="AC63048" s="6"/>
      <c r="AD63048" s="6"/>
    </row>
    <row r="63049" spans="16:30">
      <c r="P63049" s="6"/>
      <c r="AA63049" s="6"/>
      <c r="AC63049" s="6"/>
      <c r="AD63049" s="6"/>
    </row>
    <row r="63050" spans="16:30">
      <c r="P63050" s="6"/>
      <c r="AA63050" s="6"/>
      <c r="AC63050" s="6"/>
      <c r="AD63050" s="6"/>
    </row>
    <row r="63051" spans="16:30">
      <c r="P63051" s="6"/>
      <c r="AA63051" s="6"/>
      <c r="AC63051" s="6"/>
      <c r="AD63051" s="6"/>
    </row>
    <row r="63052" spans="16:30">
      <c r="P63052" s="6"/>
      <c r="AA63052" s="6"/>
      <c r="AC63052" s="6"/>
      <c r="AD63052" s="6"/>
    </row>
    <row r="63053" spans="16:30">
      <c r="P63053" s="6"/>
      <c r="AA63053" s="6"/>
      <c r="AC63053" s="6"/>
      <c r="AD63053" s="6"/>
    </row>
    <row r="63054" spans="16:30">
      <c r="P63054" s="6"/>
      <c r="AA63054" s="6"/>
      <c r="AC63054" s="6"/>
      <c r="AD63054" s="6"/>
    </row>
    <row r="63055" spans="16:30">
      <c r="P63055" s="6"/>
      <c r="AA63055" s="6"/>
      <c r="AC63055" s="6"/>
      <c r="AD63055" s="6"/>
    </row>
    <row r="63056" spans="16:30">
      <c r="P63056" s="6"/>
      <c r="AA63056" s="6"/>
      <c r="AC63056" s="6"/>
      <c r="AD63056" s="6"/>
    </row>
    <row r="63057" spans="16:30">
      <c r="P63057" s="6"/>
      <c r="AA63057" s="6"/>
      <c r="AC63057" s="6"/>
      <c r="AD63057" s="6"/>
    </row>
    <row r="63058" spans="16:30">
      <c r="P63058" s="6"/>
      <c r="AA63058" s="6"/>
      <c r="AC63058" s="6"/>
      <c r="AD63058" s="6"/>
    </row>
    <row r="63059" spans="16:30">
      <c r="P63059" s="6"/>
      <c r="AA63059" s="6"/>
      <c r="AC63059" s="6"/>
      <c r="AD63059" s="6"/>
    </row>
    <row r="63060" spans="16:30">
      <c r="P63060" s="6"/>
      <c r="AA63060" s="6"/>
      <c r="AC63060" s="6"/>
      <c r="AD63060" s="6"/>
    </row>
    <row r="63061" spans="16:30">
      <c r="P63061" s="6"/>
      <c r="AA63061" s="6"/>
      <c r="AC63061" s="6"/>
      <c r="AD63061" s="6"/>
    </row>
    <row r="63062" spans="16:30">
      <c r="P63062" s="6"/>
      <c r="AA63062" s="6"/>
      <c r="AC63062" s="6"/>
      <c r="AD63062" s="6"/>
    </row>
    <row r="63063" spans="16:30">
      <c r="P63063" s="6"/>
      <c r="AA63063" s="6"/>
      <c r="AC63063" s="6"/>
      <c r="AD63063" s="6"/>
    </row>
    <row r="63064" spans="16:30">
      <c r="P63064" s="6"/>
      <c r="AA63064" s="6"/>
      <c r="AC63064" s="6"/>
      <c r="AD63064" s="6"/>
    </row>
    <row r="63065" spans="16:30">
      <c r="P63065" s="6"/>
      <c r="AA63065" s="6"/>
      <c r="AC63065" s="6"/>
      <c r="AD63065" s="6"/>
    </row>
    <row r="63066" spans="16:30">
      <c r="P63066" s="6"/>
      <c r="AA63066" s="6"/>
      <c r="AC63066" s="6"/>
      <c r="AD63066" s="6"/>
    </row>
    <row r="63067" spans="16:30">
      <c r="P63067" s="6"/>
      <c r="AA63067" s="6"/>
      <c r="AC63067" s="6"/>
      <c r="AD63067" s="6"/>
    </row>
    <row r="63068" spans="16:30">
      <c r="P63068" s="6"/>
      <c r="AA63068" s="6"/>
      <c r="AC63068" s="6"/>
      <c r="AD63068" s="6"/>
    </row>
    <row r="63069" spans="16:30">
      <c r="P63069" s="6"/>
      <c r="AA63069" s="6"/>
      <c r="AC63069" s="6"/>
      <c r="AD63069" s="6"/>
    </row>
    <row r="63070" spans="16:30">
      <c r="P63070" s="6"/>
      <c r="AA63070" s="6"/>
      <c r="AC63070" s="6"/>
      <c r="AD63070" s="6"/>
    </row>
    <row r="63071" spans="16:30">
      <c r="P63071" s="6"/>
      <c r="AA63071" s="6"/>
      <c r="AC63071" s="6"/>
      <c r="AD63071" s="6"/>
    </row>
    <row r="63072" spans="16:30">
      <c r="P63072" s="6"/>
      <c r="AA63072" s="6"/>
      <c r="AC63072" s="6"/>
      <c r="AD63072" s="6"/>
    </row>
    <row r="63073" spans="16:30">
      <c r="P63073" s="6"/>
      <c r="AA63073" s="6"/>
      <c r="AC63073" s="6"/>
      <c r="AD63073" s="6"/>
    </row>
    <row r="63074" spans="16:30">
      <c r="P63074" s="6"/>
      <c r="AA63074" s="6"/>
      <c r="AC63074" s="6"/>
      <c r="AD63074" s="6"/>
    </row>
    <row r="63075" spans="16:30">
      <c r="P63075" s="6"/>
      <c r="AA63075" s="6"/>
      <c r="AC63075" s="6"/>
      <c r="AD63075" s="6"/>
    </row>
    <row r="63076" spans="16:30">
      <c r="P63076" s="6"/>
      <c r="AA63076" s="6"/>
      <c r="AC63076" s="6"/>
      <c r="AD63076" s="6"/>
    </row>
    <row r="63077" spans="16:30">
      <c r="P63077" s="6"/>
      <c r="AA63077" s="6"/>
      <c r="AC63077" s="6"/>
      <c r="AD63077" s="6"/>
    </row>
    <row r="63078" spans="16:30">
      <c r="P63078" s="6"/>
      <c r="AA63078" s="6"/>
      <c r="AC63078" s="6"/>
      <c r="AD63078" s="6"/>
    </row>
    <row r="63079" spans="16:30">
      <c r="P63079" s="6"/>
      <c r="AA63079" s="6"/>
      <c r="AC63079" s="6"/>
      <c r="AD63079" s="6"/>
    </row>
    <row r="63080" spans="16:30">
      <c r="P63080" s="6"/>
      <c r="AA63080" s="6"/>
      <c r="AC63080" s="6"/>
      <c r="AD63080" s="6"/>
    </row>
    <row r="63081" spans="16:30">
      <c r="P63081" s="6"/>
      <c r="AA63081" s="6"/>
      <c r="AC63081" s="6"/>
      <c r="AD63081" s="6"/>
    </row>
    <row r="63082" spans="16:30">
      <c r="P63082" s="6"/>
      <c r="AA63082" s="6"/>
      <c r="AC63082" s="6"/>
      <c r="AD63082" s="6"/>
    </row>
    <row r="63083" spans="16:30">
      <c r="P63083" s="6"/>
      <c r="AA63083" s="6"/>
      <c r="AC63083" s="6"/>
      <c r="AD63083" s="6"/>
    </row>
    <row r="63084" spans="16:30">
      <c r="P63084" s="6"/>
      <c r="AA63084" s="6"/>
      <c r="AC63084" s="6"/>
      <c r="AD63084" s="6"/>
    </row>
    <row r="63085" spans="16:30">
      <c r="P63085" s="6"/>
      <c r="AA63085" s="6"/>
      <c r="AC63085" s="6"/>
      <c r="AD63085" s="6"/>
    </row>
    <row r="63086" spans="16:30">
      <c r="P63086" s="6"/>
      <c r="AA63086" s="6"/>
      <c r="AC63086" s="6"/>
      <c r="AD63086" s="6"/>
    </row>
    <row r="63087" spans="16:30">
      <c r="P63087" s="6"/>
      <c r="AA63087" s="6"/>
      <c r="AC63087" s="6"/>
      <c r="AD63087" s="6"/>
    </row>
    <row r="63088" spans="16:30">
      <c r="P63088" s="6"/>
      <c r="AA63088" s="6"/>
      <c r="AC63088" s="6"/>
      <c r="AD63088" s="6"/>
    </row>
    <row r="63089" spans="16:30">
      <c r="P63089" s="6"/>
      <c r="AA63089" s="6"/>
      <c r="AC63089" s="6"/>
      <c r="AD63089" s="6"/>
    </row>
    <row r="63090" spans="16:30">
      <c r="P63090" s="6"/>
      <c r="AA63090" s="6"/>
      <c r="AC63090" s="6"/>
      <c r="AD63090" s="6"/>
    </row>
    <row r="63091" spans="16:30">
      <c r="P63091" s="6"/>
      <c r="AA63091" s="6"/>
      <c r="AC63091" s="6"/>
      <c r="AD63091" s="6"/>
    </row>
    <row r="63092" spans="16:30">
      <c r="P63092" s="6"/>
      <c r="AA63092" s="6"/>
      <c r="AC63092" s="6"/>
      <c r="AD63092" s="6"/>
    </row>
    <row r="63093" spans="16:30">
      <c r="P63093" s="6"/>
      <c r="AA63093" s="6"/>
      <c r="AC63093" s="6"/>
      <c r="AD63093" s="6"/>
    </row>
    <row r="63094" spans="16:30">
      <c r="P63094" s="6"/>
      <c r="AA63094" s="6"/>
      <c r="AC63094" s="6"/>
      <c r="AD63094" s="6"/>
    </row>
    <row r="63095" spans="16:30">
      <c r="P63095" s="6"/>
      <c r="AA63095" s="6"/>
      <c r="AC63095" s="6"/>
      <c r="AD63095" s="6"/>
    </row>
    <row r="63096" spans="16:30">
      <c r="P63096" s="6"/>
      <c r="AA63096" s="6"/>
      <c r="AC63096" s="6"/>
      <c r="AD63096" s="6"/>
    </row>
    <row r="63097" spans="16:30">
      <c r="P63097" s="6"/>
      <c r="AA63097" s="6"/>
      <c r="AC63097" s="6"/>
      <c r="AD63097" s="6"/>
    </row>
    <row r="63098" spans="16:30">
      <c r="P63098" s="6"/>
      <c r="AA63098" s="6"/>
      <c r="AC63098" s="6"/>
      <c r="AD63098" s="6"/>
    </row>
    <row r="63099" spans="16:30">
      <c r="P63099" s="6"/>
      <c r="AA63099" s="6"/>
      <c r="AC63099" s="6"/>
      <c r="AD63099" s="6"/>
    </row>
    <row r="63100" spans="16:30">
      <c r="P63100" s="6"/>
      <c r="AA63100" s="6"/>
      <c r="AC63100" s="6"/>
      <c r="AD63100" s="6"/>
    </row>
    <row r="63101" spans="16:30">
      <c r="P63101" s="6"/>
      <c r="AA63101" s="6"/>
      <c r="AC63101" s="6"/>
      <c r="AD63101" s="6"/>
    </row>
    <row r="63102" spans="16:30">
      <c r="P63102" s="6"/>
      <c r="AA63102" s="6"/>
      <c r="AC63102" s="6"/>
      <c r="AD63102" s="6"/>
    </row>
    <row r="63103" spans="16:30">
      <c r="P63103" s="6"/>
      <c r="AA63103" s="6"/>
      <c r="AC63103" s="6"/>
      <c r="AD63103" s="6"/>
    </row>
    <row r="63104" spans="16:30">
      <c r="P63104" s="6"/>
      <c r="AA63104" s="6"/>
      <c r="AC63104" s="6"/>
      <c r="AD63104" s="6"/>
    </row>
    <row r="63105" spans="16:30">
      <c r="P63105" s="6"/>
      <c r="AA63105" s="6"/>
      <c r="AC63105" s="6"/>
      <c r="AD63105" s="6"/>
    </row>
    <row r="63106" spans="16:30">
      <c r="P63106" s="6"/>
      <c r="AA63106" s="6"/>
      <c r="AC63106" s="6"/>
      <c r="AD63106" s="6"/>
    </row>
    <row r="63107" spans="16:30">
      <c r="P63107" s="6"/>
      <c r="AA63107" s="6"/>
      <c r="AC63107" s="6"/>
      <c r="AD63107" s="6"/>
    </row>
    <row r="63108" spans="16:30">
      <c r="P63108" s="6"/>
      <c r="AA63108" s="6"/>
      <c r="AC63108" s="6"/>
      <c r="AD63108" s="6"/>
    </row>
    <row r="63109" spans="16:30">
      <c r="P63109" s="6"/>
      <c r="AA63109" s="6"/>
      <c r="AC63109" s="6"/>
      <c r="AD63109" s="6"/>
    </row>
    <row r="63110" spans="16:30">
      <c r="P63110" s="6"/>
      <c r="AA63110" s="6"/>
      <c r="AC63110" s="6"/>
      <c r="AD63110" s="6"/>
    </row>
    <row r="63111" spans="16:30">
      <c r="P63111" s="6"/>
      <c r="AA63111" s="6"/>
      <c r="AC63111" s="6"/>
      <c r="AD63111" s="6"/>
    </row>
    <row r="63112" spans="16:30">
      <c r="P63112" s="6"/>
      <c r="AA63112" s="6"/>
      <c r="AC63112" s="6"/>
      <c r="AD63112" s="6"/>
    </row>
    <row r="63113" spans="16:30">
      <c r="P63113" s="6"/>
      <c r="AA63113" s="6"/>
      <c r="AC63113" s="6"/>
      <c r="AD63113" s="6"/>
    </row>
    <row r="63114" spans="16:30">
      <c r="P63114" s="6"/>
      <c r="AA63114" s="6"/>
      <c r="AC63114" s="6"/>
      <c r="AD63114" s="6"/>
    </row>
    <row r="63115" spans="16:30">
      <c r="P63115" s="6"/>
      <c r="AA63115" s="6"/>
      <c r="AC63115" s="6"/>
      <c r="AD63115" s="6"/>
    </row>
    <row r="63116" spans="16:30">
      <c r="P63116" s="6"/>
      <c r="AA63116" s="6"/>
      <c r="AC63116" s="6"/>
      <c r="AD63116" s="6"/>
    </row>
    <row r="63117" spans="16:30">
      <c r="P63117" s="6"/>
      <c r="AA63117" s="6"/>
      <c r="AC63117" s="6"/>
      <c r="AD63117" s="6"/>
    </row>
    <row r="63118" spans="16:30">
      <c r="P63118" s="6"/>
      <c r="AA63118" s="6"/>
      <c r="AC63118" s="6"/>
      <c r="AD63118" s="6"/>
    </row>
    <row r="63119" spans="16:30">
      <c r="P63119" s="6"/>
      <c r="AA63119" s="6"/>
      <c r="AC63119" s="6"/>
      <c r="AD63119" s="6"/>
    </row>
    <row r="63120" spans="16:30">
      <c r="P63120" s="6"/>
      <c r="AA63120" s="6"/>
      <c r="AC63120" s="6"/>
      <c r="AD63120" s="6"/>
    </row>
    <row r="63121" spans="16:30">
      <c r="P63121" s="6"/>
      <c r="AA63121" s="6"/>
      <c r="AC63121" s="6"/>
      <c r="AD63121" s="6"/>
    </row>
    <row r="63122" spans="16:30">
      <c r="P63122" s="6"/>
      <c r="AA63122" s="6"/>
      <c r="AC63122" s="6"/>
      <c r="AD63122" s="6"/>
    </row>
    <row r="63123" spans="16:30">
      <c r="P63123" s="6"/>
      <c r="AA63123" s="6"/>
      <c r="AC63123" s="6"/>
      <c r="AD63123" s="6"/>
    </row>
    <row r="63124" spans="16:30">
      <c r="P63124" s="6"/>
      <c r="AA63124" s="6"/>
      <c r="AC63124" s="6"/>
      <c r="AD63124" s="6"/>
    </row>
    <row r="63125" spans="16:30">
      <c r="P63125" s="6"/>
      <c r="AA63125" s="6"/>
      <c r="AC63125" s="6"/>
      <c r="AD63125" s="6"/>
    </row>
    <row r="63126" spans="16:30">
      <c r="P63126" s="6"/>
      <c r="AA63126" s="6"/>
      <c r="AC63126" s="6"/>
      <c r="AD63126" s="6"/>
    </row>
    <row r="63127" spans="16:30">
      <c r="P63127" s="6"/>
      <c r="AA63127" s="6"/>
      <c r="AC63127" s="6"/>
      <c r="AD63127" s="6"/>
    </row>
    <row r="63128" spans="16:30">
      <c r="P63128" s="6"/>
      <c r="AA63128" s="6"/>
      <c r="AC63128" s="6"/>
      <c r="AD63128" s="6"/>
    </row>
    <row r="63129" spans="16:30">
      <c r="P63129" s="6"/>
      <c r="AA63129" s="6"/>
      <c r="AC63129" s="6"/>
      <c r="AD63129" s="6"/>
    </row>
    <row r="63130" spans="16:30">
      <c r="P63130" s="6"/>
      <c r="AA63130" s="6"/>
      <c r="AC63130" s="6"/>
      <c r="AD63130" s="6"/>
    </row>
    <row r="63131" spans="16:30">
      <c r="P63131" s="6"/>
      <c r="AA63131" s="6"/>
      <c r="AC63131" s="6"/>
      <c r="AD63131" s="6"/>
    </row>
    <row r="63132" spans="16:30">
      <c r="P63132" s="6"/>
      <c r="AA63132" s="6"/>
      <c r="AC63132" s="6"/>
      <c r="AD63132" s="6"/>
    </row>
    <row r="63133" spans="16:30">
      <c r="P63133" s="6"/>
      <c r="AA63133" s="6"/>
      <c r="AC63133" s="6"/>
      <c r="AD63133" s="6"/>
    </row>
    <row r="63134" spans="16:30">
      <c r="P63134" s="6"/>
      <c r="AA63134" s="6"/>
      <c r="AC63134" s="6"/>
      <c r="AD63134" s="6"/>
    </row>
    <row r="63135" spans="16:30">
      <c r="P63135" s="6"/>
      <c r="AA63135" s="6"/>
      <c r="AC63135" s="6"/>
      <c r="AD63135" s="6"/>
    </row>
    <row r="63136" spans="16:30">
      <c r="P63136" s="6"/>
      <c r="AA63136" s="6"/>
      <c r="AC63136" s="6"/>
      <c r="AD63136" s="6"/>
    </row>
    <row r="63137" spans="16:30">
      <c r="P63137" s="6"/>
      <c r="AA63137" s="6"/>
      <c r="AC63137" s="6"/>
      <c r="AD63137" s="6"/>
    </row>
    <row r="63138" spans="16:30">
      <c r="P63138" s="6"/>
      <c r="AA63138" s="6"/>
      <c r="AC63138" s="6"/>
      <c r="AD63138" s="6"/>
    </row>
    <row r="63139" spans="16:30">
      <c r="P63139" s="6"/>
      <c r="AA63139" s="6"/>
      <c r="AC63139" s="6"/>
      <c r="AD63139" s="6"/>
    </row>
    <row r="63140" spans="16:30">
      <c r="P63140" s="6"/>
      <c r="AA63140" s="6"/>
      <c r="AC63140" s="6"/>
      <c r="AD63140" s="6"/>
    </row>
    <row r="63141" spans="16:30">
      <c r="P63141" s="6"/>
      <c r="AA63141" s="6"/>
      <c r="AC63141" s="6"/>
      <c r="AD63141" s="6"/>
    </row>
    <row r="63142" spans="16:30">
      <c r="P63142" s="6"/>
      <c r="AA63142" s="6"/>
      <c r="AC63142" s="6"/>
      <c r="AD63142" s="6"/>
    </row>
    <row r="63143" spans="16:30">
      <c r="P63143" s="6"/>
      <c r="AA63143" s="6"/>
      <c r="AC63143" s="6"/>
      <c r="AD63143" s="6"/>
    </row>
    <row r="63144" spans="16:30">
      <c r="P63144" s="6"/>
      <c r="AA63144" s="6"/>
      <c r="AC63144" s="6"/>
      <c r="AD63144" s="6"/>
    </row>
    <row r="63145" spans="16:30">
      <c r="P63145" s="6"/>
      <c r="AA63145" s="6"/>
      <c r="AC63145" s="6"/>
      <c r="AD63145" s="6"/>
    </row>
    <row r="63146" spans="16:30">
      <c r="P63146" s="6"/>
      <c r="AA63146" s="6"/>
      <c r="AC63146" s="6"/>
      <c r="AD63146" s="6"/>
    </row>
    <row r="63147" spans="16:30">
      <c r="P63147" s="6"/>
      <c r="AA63147" s="6"/>
      <c r="AC63147" s="6"/>
      <c r="AD63147" s="6"/>
    </row>
    <row r="63148" spans="16:30">
      <c r="P63148" s="6"/>
      <c r="AA63148" s="6"/>
      <c r="AC63148" s="6"/>
      <c r="AD63148" s="6"/>
    </row>
    <row r="63149" spans="16:30">
      <c r="P63149" s="6"/>
      <c r="AA63149" s="6"/>
      <c r="AC63149" s="6"/>
      <c r="AD63149" s="6"/>
    </row>
    <row r="63150" spans="16:30">
      <c r="P63150" s="6"/>
      <c r="AA63150" s="6"/>
      <c r="AC63150" s="6"/>
      <c r="AD63150" s="6"/>
    </row>
    <row r="63151" spans="16:30">
      <c r="P63151" s="6"/>
      <c r="AA63151" s="6"/>
      <c r="AC63151" s="6"/>
      <c r="AD63151" s="6"/>
    </row>
    <row r="63152" spans="16:30">
      <c r="P63152" s="6"/>
      <c r="AA63152" s="6"/>
      <c r="AC63152" s="6"/>
      <c r="AD63152" s="6"/>
    </row>
    <row r="63153" spans="16:30">
      <c r="P63153" s="6"/>
      <c r="AA63153" s="6"/>
      <c r="AC63153" s="6"/>
      <c r="AD63153" s="6"/>
    </row>
    <row r="63154" spans="16:30">
      <c r="P63154" s="6"/>
      <c r="AA63154" s="6"/>
      <c r="AC63154" s="6"/>
      <c r="AD63154" s="6"/>
    </row>
    <row r="63155" spans="16:30">
      <c r="P63155" s="6"/>
      <c r="AA63155" s="6"/>
      <c r="AC63155" s="6"/>
      <c r="AD63155" s="6"/>
    </row>
    <row r="63156" spans="16:30">
      <c r="P63156" s="6"/>
      <c r="AA63156" s="6"/>
      <c r="AC63156" s="6"/>
      <c r="AD63156" s="6"/>
    </row>
    <row r="63157" spans="16:30">
      <c r="P63157" s="6"/>
      <c r="AA63157" s="6"/>
      <c r="AC63157" s="6"/>
      <c r="AD63157" s="6"/>
    </row>
    <row r="63158" spans="16:30">
      <c r="P63158" s="6"/>
      <c r="AA63158" s="6"/>
      <c r="AC63158" s="6"/>
      <c r="AD63158" s="6"/>
    </row>
    <row r="63159" spans="16:30">
      <c r="P63159" s="6"/>
      <c r="AA63159" s="6"/>
      <c r="AC63159" s="6"/>
      <c r="AD63159" s="6"/>
    </row>
    <row r="63160" spans="16:30">
      <c r="P63160" s="6"/>
      <c r="AA63160" s="6"/>
      <c r="AC63160" s="6"/>
      <c r="AD63160" s="6"/>
    </row>
    <row r="63161" spans="16:30">
      <c r="P63161" s="6"/>
      <c r="AA63161" s="6"/>
      <c r="AC63161" s="6"/>
      <c r="AD63161" s="6"/>
    </row>
    <row r="63162" spans="16:30">
      <c r="P63162" s="6"/>
      <c r="AA63162" s="6"/>
      <c r="AC63162" s="6"/>
      <c r="AD63162" s="6"/>
    </row>
    <row r="63163" spans="16:30">
      <c r="P63163" s="6"/>
      <c r="AA63163" s="6"/>
      <c r="AC63163" s="6"/>
      <c r="AD63163" s="6"/>
    </row>
    <row r="63164" spans="16:30">
      <c r="P63164" s="6"/>
      <c r="AA63164" s="6"/>
      <c r="AC63164" s="6"/>
      <c r="AD63164" s="6"/>
    </row>
    <row r="63165" spans="16:30">
      <c r="P63165" s="6"/>
      <c r="AA63165" s="6"/>
      <c r="AC63165" s="6"/>
      <c r="AD63165" s="6"/>
    </row>
    <row r="63166" spans="16:30">
      <c r="P63166" s="6"/>
      <c r="AA63166" s="6"/>
      <c r="AC63166" s="6"/>
      <c r="AD63166" s="6"/>
    </row>
    <row r="63167" spans="16:30">
      <c r="P63167" s="6"/>
      <c r="AA63167" s="6"/>
      <c r="AC63167" s="6"/>
      <c r="AD63167" s="6"/>
    </row>
    <row r="63168" spans="16:30">
      <c r="P63168" s="6"/>
      <c r="AA63168" s="6"/>
      <c r="AC63168" s="6"/>
      <c r="AD63168" s="6"/>
    </row>
    <row r="63169" spans="16:30">
      <c r="P63169" s="6"/>
      <c r="AA63169" s="6"/>
      <c r="AC63169" s="6"/>
      <c r="AD63169" s="6"/>
    </row>
    <row r="63170" spans="16:30">
      <c r="P63170" s="6"/>
      <c r="AA63170" s="6"/>
      <c r="AC63170" s="6"/>
      <c r="AD63170" s="6"/>
    </row>
    <row r="63171" spans="16:30">
      <c r="P63171" s="6"/>
      <c r="AA63171" s="6"/>
      <c r="AC63171" s="6"/>
      <c r="AD63171" s="6"/>
    </row>
    <row r="63172" spans="16:30">
      <c r="P63172" s="6"/>
      <c r="AA63172" s="6"/>
      <c r="AC63172" s="6"/>
      <c r="AD63172" s="6"/>
    </row>
    <row r="63173" spans="16:30">
      <c r="P63173" s="6"/>
      <c r="AA63173" s="6"/>
      <c r="AC63173" s="6"/>
      <c r="AD63173" s="6"/>
    </row>
    <row r="63174" spans="16:30">
      <c r="P63174" s="6"/>
      <c r="AA63174" s="6"/>
      <c r="AC63174" s="6"/>
      <c r="AD63174" s="6"/>
    </row>
    <row r="63175" spans="16:30">
      <c r="P63175" s="6"/>
      <c r="AA63175" s="6"/>
      <c r="AC63175" s="6"/>
      <c r="AD63175" s="6"/>
    </row>
    <row r="63176" spans="16:30">
      <c r="P63176" s="6"/>
      <c r="AA63176" s="6"/>
      <c r="AC63176" s="6"/>
      <c r="AD63176" s="6"/>
    </row>
    <row r="63177" spans="16:30">
      <c r="P63177" s="6"/>
      <c r="AA63177" s="6"/>
      <c r="AC63177" s="6"/>
      <c r="AD63177" s="6"/>
    </row>
    <row r="63178" spans="16:30">
      <c r="P63178" s="6"/>
      <c r="AA63178" s="6"/>
      <c r="AC63178" s="6"/>
      <c r="AD63178" s="6"/>
    </row>
    <row r="63179" spans="16:30">
      <c r="P63179" s="6"/>
      <c r="AA63179" s="6"/>
      <c r="AC63179" s="6"/>
      <c r="AD63179" s="6"/>
    </row>
    <row r="63180" spans="16:30">
      <c r="P63180" s="6"/>
      <c r="AA63180" s="6"/>
      <c r="AC63180" s="6"/>
      <c r="AD63180" s="6"/>
    </row>
    <row r="63181" spans="16:30">
      <c r="P63181" s="6"/>
      <c r="AA63181" s="6"/>
      <c r="AC63181" s="6"/>
      <c r="AD63181" s="6"/>
    </row>
    <row r="63182" spans="16:30">
      <c r="P63182" s="6"/>
      <c r="AA63182" s="6"/>
      <c r="AC63182" s="6"/>
      <c r="AD63182" s="6"/>
    </row>
    <row r="63183" spans="16:30">
      <c r="P63183" s="6"/>
      <c r="AA63183" s="6"/>
      <c r="AC63183" s="6"/>
      <c r="AD63183" s="6"/>
    </row>
    <row r="63184" spans="16:30">
      <c r="P63184" s="6"/>
      <c r="AA63184" s="6"/>
      <c r="AC63184" s="6"/>
      <c r="AD63184" s="6"/>
    </row>
    <row r="63185" spans="16:30">
      <c r="P63185" s="6"/>
      <c r="AA63185" s="6"/>
      <c r="AC63185" s="6"/>
      <c r="AD63185" s="6"/>
    </row>
    <row r="63186" spans="16:30">
      <c r="P63186" s="6"/>
      <c r="AA63186" s="6"/>
      <c r="AC63186" s="6"/>
      <c r="AD63186" s="6"/>
    </row>
    <row r="63187" spans="16:30">
      <c r="P63187" s="6"/>
      <c r="AA63187" s="6"/>
      <c r="AC63187" s="6"/>
      <c r="AD63187" s="6"/>
    </row>
    <row r="63188" spans="16:30">
      <c r="P63188" s="6"/>
      <c r="AA63188" s="6"/>
      <c r="AC63188" s="6"/>
      <c r="AD63188" s="6"/>
    </row>
    <row r="63189" spans="16:30">
      <c r="P63189" s="6"/>
      <c r="AA63189" s="6"/>
      <c r="AC63189" s="6"/>
      <c r="AD63189" s="6"/>
    </row>
    <row r="63190" spans="16:30">
      <c r="P63190" s="6"/>
      <c r="AA63190" s="6"/>
      <c r="AC63190" s="6"/>
      <c r="AD63190" s="6"/>
    </row>
    <row r="63191" spans="16:30">
      <c r="P63191" s="6"/>
      <c r="AA63191" s="6"/>
      <c r="AC63191" s="6"/>
      <c r="AD63191" s="6"/>
    </row>
    <row r="63192" spans="16:30">
      <c r="P63192" s="6"/>
      <c r="AA63192" s="6"/>
      <c r="AC63192" s="6"/>
      <c r="AD63192" s="6"/>
    </row>
    <row r="63193" spans="16:30">
      <c r="P63193" s="6"/>
      <c r="AA63193" s="6"/>
      <c r="AC63193" s="6"/>
      <c r="AD63193" s="6"/>
    </row>
    <row r="63194" spans="16:30">
      <c r="P63194" s="6"/>
      <c r="AA63194" s="6"/>
      <c r="AC63194" s="6"/>
      <c r="AD63194" s="6"/>
    </row>
    <row r="63195" spans="16:30">
      <c r="P63195" s="6"/>
      <c r="AA63195" s="6"/>
      <c r="AC63195" s="6"/>
      <c r="AD63195" s="6"/>
    </row>
    <row r="63196" spans="16:30">
      <c r="P63196" s="6"/>
      <c r="AA63196" s="6"/>
      <c r="AC63196" s="6"/>
      <c r="AD63196" s="6"/>
    </row>
    <row r="63197" spans="16:30">
      <c r="P63197" s="6"/>
      <c r="AA63197" s="6"/>
      <c r="AC63197" s="6"/>
      <c r="AD63197" s="6"/>
    </row>
    <row r="63198" spans="16:30">
      <c r="P63198" s="6"/>
      <c r="AA63198" s="6"/>
      <c r="AC63198" s="6"/>
      <c r="AD63198" s="6"/>
    </row>
    <row r="63199" spans="16:30">
      <c r="P63199" s="6"/>
      <c r="AA63199" s="6"/>
      <c r="AC63199" s="6"/>
      <c r="AD63199" s="6"/>
    </row>
    <row r="63200" spans="16:30">
      <c r="P63200" s="6"/>
      <c r="AA63200" s="6"/>
      <c r="AC63200" s="6"/>
      <c r="AD63200" s="6"/>
    </row>
    <row r="63201" spans="16:30">
      <c r="P63201" s="6"/>
      <c r="AA63201" s="6"/>
      <c r="AC63201" s="6"/>
      <c r="AD63201" s="6"/>
    </row>
    <row r="63202" spans="16:30">
      <c r="P63202" s="6"/>
      <c r="AA63202" s="6"/>
      <c r="AC63202" s="6"/>
      <c r="AD63202" s="6"/>
    </row>
    <row r="63203" spans="16:30">
      <c r="P63203" s="6"/>
      <c r="AA63203" s="6"/>
      <c r="AC63203" s="6"/>
      <c r="AD63203" s="6"/>
    </row>
    <row r="63204" spans="16:30">
      <c r="P63204" s="6"/>
      <c r="AA63204" s="6"/>
      <c r="AC63204" s="6"/>
      <c r="AD63204" s="6"/>
    </row>
    <row r="63205" spans="16:30">
      <c r="P63205" s="6"/>
      <c r="AA63205" s="6"/>
      <c r="AC63205" s="6"/>
      <c r="AD63205" s="6"/>
    </row>
    <row r="63206" spans="16:30">
      <c r="P63206" s="6"/>
      <c r="AA63206" s="6"/>
      <c r="AC63206" s="6"/>
      <c r="AD63206" s="6"/>
    </row>
    <row r="63207" spans="16:30">
      <c r="P63207" s="6"/>
      <c r="AA63207" s="6"/>
      <c r="AC63207" s="6"/>
      <c r="AD63207" s="6"/>
    </row>
    <row r="63208" spans="16:30">
      <c r="P63208" s="6"/>
      <c r="AA63208" s="6"/>
      <c r="AC63208" s="6"/>
      <c r="AD63208" s="6"/>
    </row>
    <row r="63209" spans="16:30">
      <c r="P63209" s="6"/>
      <c r="AA63209" s="6"/>
      <c r="AC63209" s="6"/>
      <c r="AD63209" s="6"/>
    </row>
    <row r="63210" spans="16:30">
      <c r="P63210" s="6"/>
      <c r="AA63210" s="6"/>
      <c r="AC63210" s="6"/>
      <c r="AD63210" s="6"/>
    </row>
    <row r="63211" spans="16:30">
      <c r="P63211" s="6"/>
      <c r="AA63211" s="6"/>
      <c r="AC63211" s="6"/>
      <c r="AD63211" s="6"/>
    </row>
    <row r="63212" spans="16:30">
      <c r="P63212" s="6"/>
      <c r="AA63212" s="6"/>
      <c r="AC63212" s="6"/>
      <c r="AD63212" s="6"/>
    </row>
    <row r="63213" spans="16:30">
      <c r="P63213" s="6"/>
      <c r="AA63213" s="6"/>
      <c r="AC63213" s="6"/>
      <c r="AD63213" s="6"/>
    </row>
    <row r="63214" spans="16:30">
      <c r="P63214" s="6"/>
      <c r="AA63214" s="6"/>
      <c r="AC63214" s="6"/>
      <c r="AD63214" s="6"/>
    </row>
    <row r="63215" spans="16:30">
      <c r="P63215" s="6"/>
      <c r="AA63215" s="6"/>
      <c r="AC63215" s="6"/>
      <c r="AD63215" s="6"/>
    </row>
    <row r="63216" spans="16:30">
      <c r="P63216" s="6"/>
      <c r="AA63216" s="6"/>
      <c r="AC63216" s="6"/>
      <c r="AD63216" s="6"/>
    </row>
    <row r="63217" spans="16:30">
      <c r="P63217" s="6"/>
      <c r="AA63217" s="6"/>
      <c r="AC63217" s="6"/>
      <c r="AD63217" s="6"/>
    </row>
    <row r="63218" spans="16:30">
      <c r="P63218" s="6"/>
      <c r="AA63218" s="6"/>
      <c r="AC63218" s="6"/>
      <c r="AD63218" s="6"/>
    </row>
    <row r="63219" spans="16:30">
      <c r="P63219" s="6"/>
      <c r="AA63219" s="6"/>
      <c r="AC63219" s="6"/>
      <c r="AD63219" s="6"/>
    </row>
    <row r="63220" spans="16:30">
      <c r="P63220" s="6"/>
      <c r="AA63220" s="6"/>
      <c r="AC63220" s="6"/>
      <c r="AD63220" s="6"/>
    </row>
    <row r="63221" spans="16:30">
      <c r="P63221" s="6"/>
      <c r="AA63221" s="6"/>
      <c r="AC63221" s="6"/>
      <c r="AD63221" s="6"/>
    </row>
    <row r="63222" spans="16:30">
      <c r="P63222" s="6"/>
      <c r="AA63222" s="6"/>
      <c r="AC63222" s="6"/>
      <c r="AD63222" s="6"/>
    </row>
    <row r="63223" spans="16:30">
      <c r="P63223" s="6"/>
      <c r="AA63223" s="6"/>
      <c r="AC63223" s="6"/>
      <c r="AD63223" s="6"/>
    </row>
    <row r="63224" spans="16:30">
      <c r="P63224" s="6"/>
      <c r="AA63224" s="6"/>
      <c r="AC63224" s="6"/>
      <c r="AD63224" s="6"/>
    </row>
    <row r="63225" spans="16:30">
      <c r="P63225" s="6"/>
      <c r="AA63225" s="6"/>
      <c r="AC63225" s="6"/>
      <c r="AD63225" s="6"/>
    </row>
    <row r="63226" spans="16:30">
      <c r="P63226" s="6"/>
      <c r="AA63226" s="6"/>
      <c r="AC63226" s="6"/>
      <c r="AD63226" s="6"/>
    </row>
    <row r="63227" spans="16:30">
      <c r="P63227" s="6"/>
      <c r="AA63227" s="6"/>
      <c r="AC63227" s="6"/>
      <c r="AD63227" s="6"/>
    </row>
    <row r="63228" spans="16:30">
      <c r="P63228" s="6"/>
      <c r="AA63228" s="6"/>
      <c r="AC63228" s="6"/>
      <c r="AD63228" s="6"/>
    </row>
    <row r="63229" spans="16:30">
      <c r="P63229" s="6"/>
      <c r="AA63229" s="6"/>
      <c r="AC63229" s="6"/>
      <c r="AD63229" s="6"/>
    </row>
    <row r="63230" spans="16:30">
      <c r="P63230" s="6"/>
      <c r="AA63230" s="6"/>
      <c r="AC63230" s="6"/>
      <c r="AD63230" s="6"/>
    </row>
    <row r="63231" spans="16:30">
      <c r="P63231" s="6"/>
      <c r="AA63231" s="6"/>
      <c r="AC63231" s="6"/>
      <c r="AD63231" s="6"/>
    </row>
    <row r="63232" spans="16:30">
      <c r="P63232" s="6"/>
      <c r="AA63232" s="6"/>
      <c r="AC63232" s="6"/>
      <c r="AD63232" s="6"/>
    </row>
    <row r="63233" spans="16:30">
      <c r="P63233" s="6"/>
      <c r="AA63233" s="6"/>
      <c r="AC63233" s="6"/>
      <c r="AD63233" s="6"/>
    </row>
    <row r="63234" spans="16:30">
      <c r="P63234" s="6"/>
      <c r="AA63234" s="6"/>
      <c r="AC63234" s="6"/>
      <c r="AD63234" s="6"/>
    </row>
    <row r="63235" spans="16:30">
      <c r="P63235" s="6"/>
      <c r="AA63235" s="6"/>
      <c r="AC63235" s="6"/>
      <c r="AD63235" s="6"/>
    </row>
    <row r="63236" spans="16:30">
      <c r="P63236" s="6"/>
      <c r="AA63236" s="6"/>
      <c r="AC63236" s="6"/>
      <c r="AD63236" s="6"/>
    </row>
    <row r="63237" spans="16:30">
      <c r="P63237" s="6"/>
      <c r="AA63237" s="6"/>
      <c r="AC63237" s="6"/>
      <c r="AD63237" s="6"/>
    </row>
    <row r="63238" spans="16:30">
      <c r="P63238" s="6"/>
      <c r="AA63238" s="6"/>
      <c r="AC63238" s="6"/>
      <c r="AD63238" s="6"/>
    </row>
    <row r="63239" spans="16:30">
      <c r="P63239" s="6"/>
      <c r="AA63239" s="6"/>
      <c r="AC63239" s="6"/>
      <c r="AD63239" s="6"/>
    </row>
    <row r="63240" spans="16:30">
      <c r="P63240" s="6"/>
      <c r="AA63240" s="6"/>
      <c r="AC63240" s="6"/>
      <c r="AD63240" s="6"/>
    </row>
    <row r="63241" spans="16:30">
      <c r="P63241" s="6"/>
      <c r="AA63241" s="6"/>
      <c r="AC63241" s="6"/>
      <c r="AD63241" s="6"/>
    </row>
    <row r="63242" spans="16:30">
      <c r="P63242" s="6"/>
      <c r="AA63242" s="6"/>
      <c r="AC63242" s="6"/>
      <c r="AD63242" s="6"/>
    </row>
    <row r="63243" spans="16:30">
      <c r="P63243" s="6"/>
      <c r="AA63243" s="6"/>
      <c r="AC63243" s="6"/>
      <c r="AD63243" s="6"/>
    </row>
    <row r="63244" spans="16:30">
      <c r="P63244" s="6"/>
      <c r="AA63244" s="6"/>
      <c r="AC63244" s="6"/>
      <c r="AD63244" s="6"/>
    </row>
    <row r="63245" spans="16:30">
      <c r="P63245" s="6"/>
      <c r="AA63245" s="6"/>
      <c r="AC63245" s="6"/>
      <c r="AD63245" s="6"/>
    </row>
    <row r="63246" spans="16:30">
      <c r="P63246" s="6"/>
      <c r="AA63246" s="6"/>
      <c r="AC63246" s="6"/>
      <c r="AD63246" s="6"/>
    </row>
    <row r="63247" spans="16:30">
      <c r="P63247" s="6"/>
      <c r="AA63247" s="6"/>
      <c r="AC63247" s="6"/>
      <c r="AD63247" s="6"/>
    </row>
    <row r="63248" spans="16:30">
      <c r="P63248" s="6"/>
      <c r="AA63248" s="6"/>
      <c r="AC63248" s="6"/>
      <c r="AD63248" s="6"/>
    </row>
    <row r="63249" spans="16:30">
      <c r="P63249" s="6"/>
      <c r="AA63249" s="6"/>
      <c r="AC63249" s="6"/>
      <c r="AD63249" s="6"/>
    </row>
    <row r="63250" spans="16:30">
      <c r="P63250" s="6"/>
      <c r="AA63250" s="6"/>
      <c r="AC63250" s="6"/>
      <c r="AD63250" s="6"/>
    </row>
    <row r="63251" spans="16:30">
      <c r="P63251" s="6"/>
      <c r="AA63251" s="6"/>
      <c r="AC63251" s="6"/>
      <c r="AD63251" s="6"/>
    </row>
    <row r="63252" spans="16:30">
      <c r="P63252" s="6"/>
      <c r="AA63252" s="6"/>
      <c r="AC63252" s="6"/>
      <c r="AD63252" s="6"/>
    </row>
    <row r="63253" spans="16:30">
      <c r="P63253" s="6"/>
      <c r="AA63253" s="6"/>
      <c r="AC63253" s="6"/>
      <c r="AD63253" s="6"/>
    </row>
    <row r="63254" spans="16:30">
      <c r="P63254" s="6"/>
      <c r="AA63254" s="6"/>
      <c r="AC63254" s="6"/>
      <c r="AD63254" s="6"/>
    </row>
    <row r="63255" spans="16:30">
      <c r="P63255" s="6"/>
      <c r="AA63255" s="6"/>
      <c r="AC63255" s="6"/>
      <c r="AD63255" s="6"/>
    </row>
    <row r="63256" spans="16:30">
      <c r="P63256" s="6"/>
      <c r="AA63256" s="6"/>
      <c r="AC63256" s="6"/>
      <c r="AD63256" s="6"/>
    </row>
    <row r="63257" spans="16:30">
      <c r="P63257" s="6"/>
      <c r="AA63257" s="6"/>
      <c r="AC63257" s="6"/>
      <c r="AD63257" s="6"/>
    </row>
    <row r="63258" spans="16:30">
      <c r="P63258" s="6"/>
      <c r="AA63258" s="6"/>
      <c r="AC63258" s="6"/>
      <c r="AD63258" s="6"/>
    </row>
    <row r="63259" spans="16:30">
      <c r="P63259" s="6"/>
      <c r="AA63259" s="6"/>
      <c r="AC63259" s="6"/>
      <c r="AD63259" s="6"/>
    </row>
    <row r="63260" spans="16:30">
      <c r="P63260" s="6"/>
      <c r="AA63260" s="6"/>
      <c r="AC63260" s="6"/>
      <c r="AD63260" s="6"/>
    </row>
    <row r="63261" spans="16:30">
      <c r="P63261" s="6"/>
      <c r="AA63261" s="6"/>
      <c r="AC63261" s="6"/>
      <c r="AD63261" s="6"/>
    </row>
    <row r="63262" spans="16:30">
      <c r="P63262" s="6"/>
      <c r="AA63262" s="6"/>
      <c r="AC63262" s="6"/>
      <c r="AD63262" s="6"/>
    </row>
    <row r="63263" spans="16:30">
      <c r="P63263" s="6"/>
      <c r="AA63263" s="6"/>
      <c r="AC63263" s="6"/>
      <c r="AD63263" s="6"/>
    </row>
    <row r="63264" spans="16:30">
      <c r="P63264" s="6"/>
      <c r="AA63264" s="6"/>
      <c r="AC63264" s="6"/>
      <c r="AD63264" s="6"/>
    </row>
    <row r="63265" spans="16:30">
      <c r="P63265" s="6"/>
      <c r="AA63265" s="6"/>
      <c r="AC63265" s="6"/>
      <c r="AD63265" s="6"/>
    </row>
    <row r="63266" spans="16:30">
      <c r="P63266" s="6"/>
      <c r="AA63266" s="6"/>
      <c r="AC63266" s="6"/>
      <c r="AD63266" s="6"/>
    </row>
    <row r="63267" spans="16:30">
      <c r="P63267" s="6"/>
      <c r="AA63267" s="6"/>
      <c r="AC63267" s="6"/>
      <c r="AD63267" s="6"/>
    </row>
    <row r="63268" spans="16:30">
      <c r="P63268" s="6"/>
      <c r="AA63268" s="6"/>
      <c r="AC63268" s="6"/>
      <c r="AD63268" s="6"/>
    </row>
    <row r="63269" spans="16:30">
      <c r="P63269" s="6"/>
      <c r="AA63269" s="6"/>
      <c r="AC63269" s="6"/>
      <c r="AD63269" s="6"/>
    </row>
    <row r="63270" spans="16:30">
      <c r="P63270" s="6"/>
      <c r="AA63270" s="6"/>
      <c r="AC63270" s="6"/>
      <c r="AD63270" s="6"/>
    </row>
    <row r="63271" spans="16:30">
      <c r="P63271" s="6"/>
      <c r="AA63271" s="6"/>
      <c r="AC63271" s="6"/>
      <c r="AD63271" s="6"/>
    </row>
    <row r="63272" spans="16:30">
      <c r="P63272" s="6"/>
      <c r="AA63272" s="6"/>
      <c r="AC63272" s="6"/>
      <c r="AD63272" s="6"/>
    </row>
    <row r="63273" spans="16:30">
      <c r="P63273" s="6"/>
      <c r="AA63273" s="6"/>
      <c r="AC63273" s="6"/>
      <c r="AD63273" s="6"/>
    </row>
    <row r="63274" spans="16:30">
      <c r="P63274" s="6"/>
      <c r="AA63274" s="6"/>
      <c r="AC63274" s="6"/>
      <c r="AD63274" s="6"/>
    </row>
    <row r="63275" spans="16:30">
      <c r="P63275" s="6"/>
      <c r="AA63275" s="6"/>
      <c r="AC63275" s="6"/>
      <c r="AD63275" s="6"/>
    </row>
    <row r="63276" spans="16:30">
      <c r="P63276" s="6"/>
      <c r="AA63276" s="6"/>
      <c r="AC63276" s="6"/>
      <c r="AD63276" s="6"/>
    </row>
    <row r="63277" spans="16:30">
      <c r="P63277" s="6"/>
      <c r="AA63277" s="6"/>
      <c r="AC63277" s="6"/>
      <c r="AD63277" s="6"/>
    </row>
    <row r="63278" spans="16:30">
      <c r="P63278" s="6"/>
      <c r="AA63278" s="6"/>
      <c r="AC63278" s="6"/>
      <c r="AD63278" s="6"/>
    </row>
    <row r="63279" spans="16:30">
      <c r="P63279" s="6"/>
      <c r="AA63279" s="6"/>
      <c r="AC63279" s="6"/>
      <c r="AD63279" s="6"/>
    </row>
    <row r="63280" spans="16:30">
      <c r="P63280" s="6"/>
      <c r="AA63280" s="6"/>
      <c r="AC63280" s="6"/>
      <c r="AD63280" s="6"/>
    </row>
    <row r="63281" spans="16:30">
      <c r="P63281" s="6"/>
      <c r="AA63281" s="6"/>
      <c r="AC63281" s="6"/>
      <c r="AD63281" s="6"/>
    </row>
    <row r="63282" spans="16:30">
      <c r="P63282" s="6"/>
      <c r="AA63282" s="6"/>
      <c r="AC63282" s="6"/>
      <c r="AD63282" s="6"/>
    </row>
    <row r="63283" spans="16:30">
      <c r="P63283" s="6"/>
      <c r="AA63283" s="6"/>
      <c r="AC63283" s="6"/>
      <c r="AD63283" s="6"/>
    </row>
    <row r="63284" spans="16:30">
      <c r="P63284" s="6"/>
      <c r="AA63284" s="6"/>
      <c r="AC63284" s="6"/>
      <c r="AD63284" s="6"/>
    </row>
    <row r="63285" spans="16:30">
      <c r="P63285" s="6"/>
      <c r="AA63285" s="6"/>
      <c r="AC63285" s="6"/>
      <c r="AD63285" s="6"/>
    </row>
    <row r="63286" spans="16:30">
      <c r="P63286" s="6"/>
      <c r="AA63286" s="6"/>
      <c r="AC63286" s="6"/>
      <c r="AD63286" s="6"/>
    </row>
    <row r="63287" spans="16:30">
      <c r="P63287" s="6"/>
      <c r="AA63287" s="6"/>
      <c r="AC63287" s="6"/>
      <c r="AD63287" s="6"/>
    </row>
    <row r="63288" spans="16:30">
      <c r="P63288" s="6"/>
      <c r="AA63288" s="6"/>
      <c r="AC63288" s="6"/>
      <c r="AD63288" s="6"/>
    </row>
    <row r="63289" spans="16:30">
      <c r="P63289" s="6"/>
      <c r="AA63289" s="6"/>
      <c r="AC63289" s="6"/>
      <c r="AD63289" s="6"/>
    </row>
    <row r="63290" spans="16:30">
      <c r="P63290" s="6"/>
      <c r="AA63290" s="6"/>
      <c r="AC63290" s="6"/>
      <c r="AD63290" s="6"/>
    </row>
    <row r="63291" spans="16:30">
      <c r="P63291" s="6"/>
      <c r="AA63291" s="6"/>
      <c r="AC63291" s="6"/>
      <c r="AD63291" s="6"/>
    </row>
    <row r="63292" spans="16:30">
      <c r="P63292" s="6"/>
      <c r="AA63292" s="6"/>
      <c r="AC63292" s="6"/>
      <c r="AD63292" s="6"/>
    </row>
    <row r="63293" spans="16:30">
      <c r="P63293" s="6"/>
      <c r="AA63293" s="6"/>
      <c r="AC63293" s="6"/>
      <c r="AD63293" s="6"/>
    </row>
    <row r="63294" spans="16:30">
      <c r="P63294" s="6"/>
      <c r="AA63294" s="6"/>
      <c r="AC63294" s="6"/>
      <c r="AD63294" s="6"/>
    </row>
    <row r="63295" spans="16:30">
      <c r="P63295" s="6"/>
      <c r="AA63295" s="6"/>
      <c r="AC63295" s="6"/>
      <c r="AD63295" s="6"/>
    </row>
    <row r="63296" spans="16:30">
      <c r="P63296" s="6"/>
      <c r="AA63296" s="6"/>
      <c r="AC63296" s="6"/>
      <c r="AD63296" s="6"/>
    </row>
    <row r="63297" spans="16:30">
      <c r="P63297" s="6"/>
      <c r="AA63297" s="6"/>
      <c r="AC63297" s="6"/>
      <c r="AD63297" s="6"/>
    </row>
    <row r="63298" spans="16:30">
      <c r="P63298" s="6"/>
      <c r="AA63298" s="6"/>
      <c r="AC63298" s="6"/>
      <c r="AD63298" s="6"/>
    </row>
    <row r="63299" spans="16:30">
      <c r="P63299" s="6"/>
      <c r="AA63299" s="6"/>
      <c r="AC63299" s="6"/>
      <c r="AD63299" s="6"/>
    </row>
    <row r="63300" spans="16:30">
      <c r="P63300" s="6"/>
      <c r="AA63300" s="6"/>
      <c r="AC63300" s="6"/>
      <c r="AD63300" s="6"/>
    </row>
    <row r="63301" spans="16:30">
      <c r="P63301" s="6"/>
      <c r="AA63301" s="6"/>
      <c r="AC63301" s="6"/>
      <c r="AD63301" s="6"/>
    </row>
    <row r="63302" spans="16:30">
      <c r="P63302" s="6"/>
      <c r="AA63302" s="6"/>
      <c r="AC63302" s="6"/>
      <c r="AD63302" s="6"/>
    </row>
    <row r="63303" spans="16:30">
      <c r="P63303" s="6"/>
      <c r="AA63303" s="6"/>
      <c r="AC63303" s="6"/>
      <c r="AD63303" s="6"/>
    </row>
    <row r="63304" spans="16:30">
      <c r="P63304" s="6"/>
      <c r="AA63304" s="6"/>
      <c r="AC63304" s="6"/>
      <c r="AD63304" s="6"/>
    </row>
    <row r="63305" spans="16:30">
      <c r="P63305" s="6"/>
      <c r="AA63305" s="6"/>
      <c r="AC63305" s="6"/>
      <c r="AD63305" s="6"/>
    </row>
    <row r="63306" spans="16:30">
      <c r="P63306" s="6"/>
      <c r="AA63306" s="6"/>
      <c r="AC63306" s="6"/>
      <c r="AD63306" s="6"/>
    </row>
    <row r="63307" spans="16:30">
      <c r="P63307" s="6"/>
      <c r="AA63307" s="6"/>
      <c r="AC63307" s="6"/>
      <c r="AD63307" s="6"/>
    </row>
    <row r="63308" spans="16:30">
      <c r="P63308" s="6"/>
      <c r="AA63308" s="6"/>
      <c r="AC63308" s="6"/>
      <c r="AD63308" s="6"/>
    </row>
    <row r="63309" spans="16:30">
      <c r="P63309" s="6"/>
      <c r="AA63309" s="6"/>
      <c r="AC63309" s="6"/>
      <c r="AD63309" s="6"/>
    </row>
    <row r="63310" spans="16:30">
      <c r="P63310" s="6"/>
      <c r="AA63310" s="6"/>
      <c r="AC63310" s="6"/>
      <c r="AD63310" s="6"/>
    </row>
    <row r="63311" spans="16:30">
      <c r="P63311" s="6"/>
      <c r="AA63311" s="6"/>
      <c r="AC63311" s="6"/>
      <c r="AD63311" s="6"/>
    </row>
    <row r="63312" spans="16:30">
      <c r="P63312" s="6"/>
      <c r="AA63312" s="6"/>
      <c r="AC63312" s="6"/>
      <c r="AD63312" s="6"/>
    </row>
    <row r="63313" spans="16:30">
      <c r="P63313" s="6"/>
      <c r="AA63313" s="6"/>
      <c r="AC63313" s="6"/>
      <c r="AD63313" s="6"/>
    </row>
    <row r="63314" spans="16:30">
      <c r="P63314" s="6"/>
      <c r="AA63314" s="6"/>
      <c r="AC63314" s="6"/>
      <c r="AD63314" s="6"/>
    </row>
    <row r="63315" spans="16:30">
      <c r="P63315" s="6"/>
      <c r="AA63315" s="6"/>
      <c r="AC63315" s="6"/>
      <c r="AD63315" s="6"/>
    </row>
    <row r="63316" spans="16:30">
      <c r="P63316" s="6"/>
      <c r="AA63316" s="6"/>
      <c r="AC63316" s="6"/>
      <c r="AD63316" s="6"/>
    </row>
    <row r="63317" spans="16:30">
      <c r="P63317" s="6"/>
      <c r="AA63317" s="6"/>
      <c r="AC63317" s="6"/>
      <c r="AD63317" s="6"/>
    </row>
    <row r="63318" spans="16:30">
      <c r="P63318" s="6"/>
      <c r="AA63318" s="6"/>
      <c r="AC63318" s="6"/>
      <c r="AD63318" s="6"/>
    </row>
    <row r="63319" spans="16:30">
      <c r="P63319" s="6"/>
      <c r="AA63319" s="6"/>
      <c r="AC63319" s="6"/>
      <c r="AD63319" s="6"/>
    </row>
    <row r="63320" spans="16:30">
      <c r="P63320" s="6"/>
      <c r="AA63320" s="6"/>
      <c r="AC63320" s="6"/>
      <c r="AD63320" s="6"/>
    </row>
    <row r="63321" spans="16:30">
      <c r="P63321" s="6"/>
      <c r="AA63321" s="6"/>
      <c r="AC63321" s="6"/>
      <c r="AD63321" s="6"/>
    </row>
    <row r="63322" spans="16:30">
      <c r="P63322" s="6"/>
      <c r="AA63322" s="6"/>
      <c r="AC63322" s="6"/>
      <c r="AD63322" s="6"/>
    </row>
    <row r="63323" spans="16:30">
      <c r="P63323" s="6"/>
      <c r="AA63323" s="6"/>
      <c r="AC63323" s="6"/>
      <c r="AD63323" s="6"/>
    </row>
    <row r="63324" spans="16:30">
      <c r="P63324" s="6"/>
      <c r="AA63324" s="6"/>
      <c r="AC63324" s="6"/>
      <c r="AD63324" s="6"/>
    </row>
    <row r="63325" spans="16:30">
      <c r="P63325" s="6"/>
      <c r="AA63325" s="6"/>
      <c r="AC63325" s="6"/>
      <c r="AD63325" s="6"/>
    </row>
    <row r="63326" spans="16:30">
      <c r="P63326" s="6"/>
      <c r="AA63326" s="6"/>
      <c r="AC63326" s="6"/>
      <c r="AD63326" s="6"/>
    </row>
    <row r="63327" spans="16:30">
      <c r="P63327" s="6"/>
      <c r="AA63327" s="6"/>
      <c r="AC63327" s="6"/>
      <c r="AD63327" s="6"/>
    </row>
    <row r="63328" spans="16:30">
      <c r="P63328" s="6"/>
      <c r="AA63328" s="6"/>
      <c r="AC63328" s="6"/>
      <c r="AD63328" s="6"/>
    </row>
    <row r="63329" spans="16:30">
      <c r="P63329" s="6"/>
      <c r="AA63329" s="6"/>
      <c r="AC63329" s="6"/>
      <c r="AD63329" s="6"/>
    </row>
    <row r="63330" spans="16:30">
      <c r="P63330" s="6"/>
      <c r="AA63330" s="6"/>
      <c r="AC63330" s="6"/>
      <c r="AD63330" s="6"/>
    </row>
    <row r="63331" spans="16:30">
      <c r="P63331" s="6"/>
      <c r="AA63331" s="6"/>
      <c r="AC63331" s="6"/>
      <c r="AD63331" s="6"/>
    </row>
    <row r="63332" spans="16:30">
      <c r="P63332" s="6"/>
      <c r="AA63332" s="6"/>
      <c r="AC63332" s="6"/>
      <c r="AD63332" s="6"/>
    </row>
    <row r="63333" spans="16:30">
      <c r="P63333" s="6"/>
      <c r="AA63333" s="6"/>
      <c r="AC63333" s="6"/>
      <c r="AD63333" s="6"/>
    </row>
    <row r="63334" spans="16:30">
      <c r="P63334" s="6"/>
      <c r="AA63334" s="6"/>
      <c r="AC63334" s="6"/>
      <c r="AD63334" s="6"/>
    </row>
    <row r="63335" spans="16:30">
      <c r="P63335" s="6"/>
      <c r="AA63335" s="6"/>
      <c r="AC63335" s="6"/>
      <c r="AD63335" s="6"/>
    </row>
    <row r="63336" spans="16:30">
      <c r="P63336" s="6"/>
      <c r="AA63336" s="6"/>
      <c r="AC63336" s="6"/>
      <c r="AD63336" s="6"/>
    </row>
    <row r="63337" spans="16:30">
      <c r="P63337" s="6"/>
      <c r="AA63337" s="6"/>
      <c r="AC63337" s="6"/>
      <c r="AD63337" s="6"/>
    </row>
    <row r="63338" spans="16:30">
      <c r="P63338" s="6"/>
      <c r="AA63338" s="6"/>
      <c r="AC63338" s="6"/>
      <c r="AD63338" s="6"/>
    </row>
    <row r="63339" spans="16:30">
      <c r="P63339" s="6"/>
      <c r="AA63339" s="6"/>
      <c r="AC63339" s="6"/>
      <c r="AD63339" s="6"/>
    </row>
    <row r="63340" spans="16:30">
      <c r="P63340" s="6"/>
      <c r="AA63340" s="6"/>
      <c r="AC63340" s="6"/>
      <c r="AD63340" s="6"/>
    </row>
    <row r="63341" spans="16:30">
      <c r="P63341" s="6"/>
      <c r="AA63341" s="6"/>
      <c r="AC63341" s="6"/>
      <c r="AD63341" s="6"/>
    </row>
    <row r="63342" spans="16:30">
      <c r="P63342" s="6"/>
      <c r="AA63342" s="6"/>
      <c r="AC63342" s="6"/>
      <c r="AD63342" s="6"/>
    </row>
    <row r="63343" spans="16:30">
      <c r="P63343" s="6"/>
      <c r="AA63343" s="6"/>
      <c r="AC63343" s="6"/>
      <c r="AD63343" s="6"/>
    </row>
    <row r="63344" spans="16:30">
      <c r="P63344" s="6"/>
      <c r="AA63344" s="6"/>
      <c r="AC63344" s="6"/>
      <c r="AD63344" s="6"/>
    </row>
    <row r="63345" spans="16:30">
      <c r="P63345" s="6"/>
      <c r="AA63345" s="6"/>
      <c r="AC63345" s="6"/>
      <c r="AD63345" s="6"/>
    </row>
    <row r="63346" spans="16:30">
      <c r="P63346" s="6"/>
      <c r="AA63346" s="6"/>
      <c r="AC63346" s="6"/>
      <c r="AD63346" s="6"/>
    </row>
    <row r="63347" spans="16:30">
      <c r="P63347" s="6"/>
      <c r="AA63347" s="6"/>
      <c r="AC63347" s="6"/>
      <c r="AD63347" s="6"/>
    </row>
    <row r="63348" spans="16:30">
      <c r="P63348" s="6"/>
      <c r="AA63348" s="6"/>
      <c r="AC63348" s="6"/>
      <c r="AD63348" s="6"/>
    </row>
    <row r="63349" spans="16:30">
      <c r="P63349" s="6"/>
      <c r="AA63349" s="6"/>
      <c r="AC63349" s="6"/>
      <c r="AD63349" s="6"/>
    </row>
    <row r="63350" spans="16:30">
      <c r="P63350" s="6"/>
      <c r="AA63350" s="6"/>
      <c r="AC63350" s="6"/>
      <c r="AD63350" s="6"/>
    </row>
    <row r="63351" spans="16:30">
      <c r="P63351" s="6"/>
      <c r="AA63351" s="6"/>
      <c r="AC63351" s="6"/>
      <c r="AD63351" s="6"/>
    </row>
    <row r="63352" spans="16:30">
      <c r="P63352" s="6"/>
      <c r="AA63352" s="6"/>
      <c r="AC63352" s="6"/>
      <c r="AD63352" s="6"/>
    </row>
    <row r="63353" spans="16:30">
      <c r="P63353" s="6"/>
      <c r="AA63353" s="6"/>
      <c r="AC63353" s="6"/>
      <c r="AD63353" s="6"/>
    </row>
    <row r="63354" spans="16:30">
      <c r="P63354" s="6"/>
      <c r="AA63354" s="6"/>
      <c r="AC63354" s="6"/>
      <c r="AD63354" s="6"/>
    </row>
    <row r="63355" spans="16:30">
      <c r="P63355" s="6"/>
      <c r="AA63355" s="6"/>
      <c r="AC63355" s="6"/>
      <c r="AD63355" s="6"/>
    </row>
    <row r="63356" spans="16:30">
      <c r="P63356" s="6"/>
      <c r="AA63356" s="6"/>
      <c r="AC63356" s="6"/>
      <c r="AD63356" s="6"/>
    </row>
    <row r="63357" spans="16:30">
      <c r="P63357" s="6"/>
      <c r="AA63357" s="6"/>
      <c r="AC63357" s="6"/>
      <c r="AD63357" s="6"/>
    </row>
    <row r="63358" spans="16:30">
      <c r="P63358" s="6"/>
      <c r="AA63358" s="6"/>
      <c r="AC63358" s="6"/>
      <c r="AD63358" s="6"/>
    </row>
    <row r="63359" spans="16:30">
      <c r="P63359" s="6"/>
      <c r="AA63359" s="6"/>
      <c r="AC63359" s="6"/>
      <c r="AD63359" s="6"/>
    </row>
    <row r="63360" spans="16:30">
      <c r="P63360" s="6"/>
      <c r="AA63360" s="6"/>
      <c r="AC63360" s="6"/>
      <c r="AD63360" s="6"/>
    </row>
    <row r="63361" spans="16:30">
      <c r="P63361" s="6"/>
      <c r="AA63361" s="6"/>
      <c r="AC63361" s="6"/>
      <c r="AD63361" s="6"/>
    </row>
    <row r="63362" spans="16:30">
      <c r="P63362" s="6"/>
      <c r="AA63362" s="6"/>
      <c r="AC63362" s="6"/>
      <c r="AD63362" s="6"/>
    </row>
    <row r="63363" spans="16:30">
      <c r="P63363" s="6"/>
      <c r="AA63363" s="6"/>
      <c r="AC63363" s="6"/>
      <c r="AD63363" s="6"/>
    </row>
    <row r="63364" spans="16:30">
      <c r="P63364" s="6"/>
      <c r="AA63364" s="6"/>
      <c r="AC63364" s="6"/>
      <c r="AD63364" s="6"/>
    </row>
    <row r="63365" spans="16:30">
      <c r="P63365" s="6"/>
      <c r="AA63365" s="6"/>
      <c r="AC63365" s="6"/>
      <c r="AD63365" s="6"/>
    </row>
    <row r="63366" spans="16:30">
      <c r="P63366" s="6"/>
      <c r="AA63366" s="6"/>
      <c r="AC63366" s="6"/>
      <c r="AD63366" s="6"/>
    </row>
    <row r="63367" spans="16:30">
      <c r="P63367" s="6"/>
      <c r="AA63367" s="6"/>
      <c r="AC63367" s="6"/>
      <c r="AD63367" s="6"/>
    </row>
    <row r="63368" spans="16:30">
      <c r="P63368" s="6"/>
      <c r="AA63368" s="6"/>
      <c r="AC63368" s="6"/>
      <c r="AD63368" s="6"/>
    </row>
    <row r="63369" spans="16:30">
      <c r="P63369" s="6"/>
      <c r="AA63369" s="6"/>
      <c r="AC63369" s="6"/>
      <c r="AD63369" s="6"/>
    </row>
    <row r="63370" spans="16:30">
      <c r="P63370" s="6"/>
      <c r="AA63370" s="6"/>
      <c r="AC63370" s="6"/>
      <c r="AD63370" s="6"/>
    </row>
    <row r="63371" spans="16:30">
      <c r="P63371" s="6"/>
      <c r="AA63371" s="6"/>
      <c r="AC63371" s="6"/>
      <c r="AD63371" s="6"/>
    </row>
    <row r="63372" spans="16:30">
      <c r="P63372" s="6"/>
      <c r="AA63372" s="6"/>
      <c r="AC63372" s="6"/>
      <c r="AD63372" s="6"/>
    </row>
    <row r="63373" spans="16:30">
      <c r="P63373" s="6"/>
      <c r="AA63373" s="6"/>
      <c r="AC63373" s="6"/>
      <c r="AD63373" s="6"/>
    </row>
    <row r="63374" spans="16:30">
      <c r="P63374" s="6"/>
      <c r="AA63374" s="6"/>
      <c r="AC63374" s="6"/>
      <c r="AD63374" s="6"/>
    </row>
    <row r="63375" spans="16:30">
      <c r="P63375" s="6"/>
      <c r="AA63375" s="6"/>
      <c r="AC63375" s="6"/>
      <c r="AD63375" s="6"/>
    </row>
    <row r="63376" spans="16:30">
      <c r="P63376" s="6"/>
      <c r="AA63376" s="6"/>
      <c r="AC63376" s="6"/>
      <c r="AD63376" s="6"/>
    </row>
    <row r="63377" spans="16:30">
      <c r="P63377" s="6"/>
      <c r="AA63377" s="6"/>
      <c r="AC63377" s="6"/>
      <c r="AD63377" s="6"/>
    </row>
    <row r="63378" spans="16:30">
      <c r="P63378" s="6"/>
      <c r="AA63378" s="6"/>
      <c r="AC63378" s="6"/>
      <c r="AD63378" s="6"/>
    </row>
    <row r="63379" spans="16:30">
      <c r="P63379" s="6"/>
      <c r="AA63379" s="6"/>
      <c r="AC63379" s="6"/>
      <c r="AD63379" s="6"/>
    </row>
    <row r="63380" spans="16:30">
      <c r="P63380" s="6"/>
      <c r="AA63380" s="6"/>
      <c r="AC63380" s="6"/>
      <c r="AD63380" s="6"/>
    </row>
    <row r="63381" spans="16:30">
      <c r="P63381" s="6"/>
      <c r="AA63381" s="6"/>
      <c r="AC63381" s="6"/>
      <c r="AD63381" s="6"/>
    </row>
    <row r="63382" spans="16:30">
      <c r="P63382" s="6"/>
      <c r="AA63382" s="6"/>
      <c r="AC63382" s="6"/>
      <c r="AD63382" s="6"/>
    </row>
    <row r="63383" spans="16:30">
      <c r="P63383" s="6"/>
      <c r="AA63383" s="6"/>
      <c r="AC63383" s="6"/>
      <c r="AD63383" s="6"/>
    </row>
    <row r="63384" spans="16:30">
      <c r="P63384" s="6"/>
      <c r="AA63384" s="6"/>
      <c r="AC63384" s="6"/>
      <c r="AD63384" s="6"/>
    </row>
    <row r="63385" spans="16:30">
      <c r="P63385" s="6"/>
      <c r="AA63385" s="6"/>
      <c r="AC63385" s="6"/>
      <c r="AD63385" s="6"/>
    </row>
    <row r="63386" spans="16:30">
      <c r="P63386" s="6"/>
      <c r="AA63386" s="6"/>
      <c r="AC63386" s="6"/>
      <c r="AD63386" s="6"/>
    </row>
    <row r="63387" spans="16:30">
      <c r="P63387" s="6"/>
      <c r="AA63387" s="6"/>
      <c r="AC63387" s="6"/>
      <c r="AD63387" s="6"/>
    </row>
    <row r="63388" spans="16:30">
      <c r="P63388" s="6"/>
      <c r="AA63388" s="6"/>
      <c r="AC63388" s="6"/>
      <c r="AD63388" s="6"/>
    </row>
    <row r="63389" spans="16:30">
      <c r="P63389" s="6"/>
      <c r="AA63389" s="6"/>
      <c r="AC63389" s="6"/>
      <c r="AD63389" s="6"/>
    </row>
    <row r="63390" spans="16:30">
      <c r="P63390" s="6"/>
      <c r="AA63390" s="6"/>
      <c r="AC63390" s="6"/>
      <c r="AD63390" s="6"/>
    </row>
    <row r="63391" spans="16:30">
      <c r="P63391" s="6"/>
      <c r="AA63391" s="6"/>
      <c r="AC63391" s="6"/>
      <c r="AD63391" s="6"/>
    </row>
    <row r="63392" spans="16:30">
      <c r="P63392" s="6"/>
      <c r="AA63392" s="6"/>
      <c r="AC63392" s="6"/>
      <c r="AD63392" s="6"/>
    </row>
    <row r="63393" spans="16:30">
      <c r="P63393" s="6"/>
      <c r="AA63393" s="6"/>
      <c r="AC63393" s="6"/>
      <c r="AD63393" s="6"/>
    </row>
    <row r="63394" spans="16:30">
      <c r="P63394" s="6"/>
      <c r="AA63394" s="6"/>
      <c r="AC63394" s="6"/>
      <c r="AD63394" s="6"/>
    </row>
    <row r="63395" spans="16:30">
      <c r="P63395" s="6"/>
      <c r="AA63395" s="6"/>
      <c r="AC63395" s="6"/>
      <c r="AD63395" s="6"/>
    </row>
    <row r="63396" spans="16:30">
      <c r="P63396" s="6"/>
      <c r="AA63396" s="6"/>
      <c r="AC63396" s="6"/>
      <c r="AD63396" s="6"/>
    </row>
    <row r="63397" spans="16:30">
      <c r="P63397" s="6"/>
      <c r="AA63397" s="6"/>
      <c r="AC63397" s="6"/>
      <c r="AD63397" s="6"/>
    </row>
    <row r="63398" spans="16:30">
      <c r="P63398" s="6"/>
      <c r="AA63398" s="6"/>
      <c r="AC63398" s="6"/>
      <c r="AD63398" s="6"/>
    </row>
    <row r="63399" spans="16:30">
      <c r="P63399" s="6"/>
      <c r="AA63399" s="6"/>
      <c r="AC63399" s="6"/>
      <c r="AD63399" s="6"/>
    </row>
    <row r="63400" spans="16:30">
      <c r="P63400" s="6"/>
      <c r="AA63400" s="6"/>
      <c r="AC63400" s="6"/>
      <c r="AD63400" s="6"/>
    </row>
    <row r="63401" spans="16:30">
      <c r="P63401" s="6"/>
      <c r="AA63401" s="6"/>
      <c r="AC63401" s="6"/>
      <c r="AD63401" s="6"/>
    </row>
    <row r="63402" spans="16:30">
      <c r="P63402" s="6"/>
      <c r="AA63402" s="6"/>
      <c r="AC63402" s="6"/>
      <c r="AD63402" s="6"/>
    </row>
    <row r="63403" spans="16:30">
      <c r="P63403" s="6"/>
      <c r="AA63403" s="6"/>
      <c r="AC63403" s="6"/>
      <c r="AD63403" s="6"/>
    </row>
    <row r="63404" spans="16:30">
      <c r="P63404" s="6"/>
      <c r="AA63404" s="6"/>
      <c r="AC63404" s="6"/>
      <c r="AD63404" s="6"/>
    </row>
    <row r="63405" spans="16:30">
      <c r="P63405" s="6"/>
      <c r="AA63405" s="6"/>
      <c r="AC63405" s="6"/>
      <c r="AD63405" s="6"/>
    </row>
    <row r="63406" spans="16:30">
      <c r="P63406" s="6"/>
      <c r="AA63406" s="6"/>
      <c r="AC63406" s="6"/>
      <c r="AD63406" s="6"/>
    </row>
    <row r="63407" spans="16:30">
      <c r="P63407" s="6"/>
      <c r="AA63407" s="6"/>
      <c r="AC63407" s="6"/>
      <c r="AD63407" s="6"/>
    </row>
    <row r="63408" spans="16:30">
      <c r="P63408" s="6"/>
      <c r="AA63408" s="6"/>
      <c r="AC63408" s="6"/>
      <c r="AD63408" s="6"/>
    </row>
    <row r="63409" spans="16:30">
      <c r="P63409" s="6"/>
      <c r="AA63409" s="6"/>
      <c r="AC63409" s="6"/>
      <c r="AD63409" s="6"/>
    </row>
    <row r="63410" spans="16:30">
      <c r="P63410" s="6"/>
      <c r="AA63410" s="6"/>
      <c r="AC63410" s="6"/>
      <c r="AD63410" s="6"/>
    </row>
    <row r="63411" spans="16:30">
      <c r="P63411" s="6"/>
      <c r="AA63411" s="6"/>
      <c r="AC63411" s="6"/>
      <c r="AD63411" s="6"/>
    </row>
    <row r="63412" spans="16:30">
      <c r="P63412" s="6"/>
      <c r="AA63412" s="6"/>
      <c r="AC63412" s="6"/>
      <c r="AD63412" s="6"/>
    </row>
    <row r="63413" spans="16:30">
      <c r="P63413" s="6"/>
      <c r="AA63413" s="6"/>
      <c r="AC63413" s="6"/>
      <c r="AD63413" s="6"/>
    </row>
    <row r="63414" spans="16:30">
      <c r="P63414" s="6"/>
      <c r="AA63414" s="6"/>
      <c r="AC63414" s="6"/>
      <c r="AD63414" s="6"/>
    </row>
    <row r="63415" spans="16:30">
      <c r="P63415" s="6"/>
      <c r="AA63415" s="6"/>
      <c r="AC63415" s="6"/>
      <c r="AD63415" s="6"/>
    </row>
    <row r="63416" spans="16:30">
      <c r="P63416" s="6"/>
      <c r="AA63416" s="6"/>
      <c r="AC63416" s="6"/>
      <c r="AD63416" s="6"/>
    </row>
    <row r="63417" spans="16:30">
      <c r="P63417" s="6"/>
      <c r="AA63417" s="6"/>
      <c r="AC63417" s="6"/>
      <c r="AD63417" s="6"/>
    </row>
    <row r="63418" spans="16:30">
      <c r="P63418" s="6"/>
      <c r="AA63418" s="6"/>
      <c r="AC63418" s="6"/>
      <c r="AD63418" s="6"/>
    </row>
    <row r="63419" spans="16:30">
      <c r="P63419" s="6"/>
      <c r="AA63419" s="6"/>
      <c r="AC63419" s="6"/>
      <c r="AD63419" s="6"/>
    </row>
    <row r="63420" spans="16:30">
      <c r="P63420" s="6"/>
      <c r="AA63420" s="6"/>
      <c r="AC63420" s="6"/>
      <c r="AD63420" s="6"/>
    </row>
    <row r="63421" spans="16:30">
      <c r="P63421" s="6"/>
      <c r="AA63421" s="6"/>
      <c r="AC63421" s="6"/>
      <c r="AD63421" s="6"/>
    </row>
    <row r="63422" spans="16:30">
      <c r="P63422" s="6"/>
      <c r="AA63422" s="6"/>
      <c r="AC63422" s="6"/>
      <c r="AD63422" s="6"/>
    </row>
    <row r="63423" spans="16:30">
      <c r="P63423" s="6"/>
      <c r="AA63423" s="6"/>
      <c r="AC63423" s="6"/>
      <c r="AD63423" s="6"/>
    </row>
    <row r="63424" spans="16:30">
      <c r="P63424" s="6"/>
      <c r="AA63424" s="6"/>
      <c r="AC63424" s="6"/>
      <c r="AD63424" s="6"/>
    </row>
    <row r="63425" spans="16:30">
      <c r="P63425" s="6"/>
      <c r="AA63425" s="6"/>
      <c r="AC63425" s="6"/>
      <c r="AD63425" s="6"/>
    </row>
    <row r="63426" spans="16:30">
      <c r="P63426" s="6"/>
      <c r="AA63426" s="6"/>
      <c r="AC63426" s="6"/>
      <c r="AD63426" s="6"/>
    </row>
    <row r="63427" spans="16:30">
      <c r="P63427" s="6"/>
      <c r="AA63427" s="6"/>
      <c r="AC63427" s="6"/>
      <c r="AD63427" s="6"/>
    </row>
    <row r="63428" spans="16:30">
      <c r="P63428" s="6"/>
      <c r="AA63428" s="6"/>
      <c r="AC63428" s="6"/>
      <c r="AD63428" s="6"/>
    </row>
    <row r="63429" spans="16:30">
      <c r="P63429" s="6"/>
      <c r="AA63429" s="6"/>
      <c r="AC63429" s="6"/>
      <c r="AD63429" s="6"/>
    </row>
    <row r="63430" spans="16:30">
      <c r="P63430" s="6"/>
      <c r="AA63430" s="6"/>
      <c r="AC63430" s="6"/>
      <c r="AD63430" s="6"/>
    </row>
    <row r="63431" spans="16:30">
      <c r="P63431" s="6"/>
      <c r="AA63431" s="6"/>
      <c r="AC63431" s="6"/>
      <c r="AD63431" s="6"/>
    </row>
    <row r="63432" spans="16:30">
      <c r="P63432" s="6"/>
      <c r="AA63432" s="6"/>
      <c r="AC63432" s="6"/>
      <c r="AD63432" s="6"/>
    </row>
    <row r="63433" spans="16:30">
      <c r="P63433" s="6"/>
      <c r="AA63433" s="6"/>
      <c r="AC63433" s="6"/>
      <c r="AD63433" s="6"/>
    </row>
    <row r="63434" spans="16:30">
      <c r="P63434" s="6"/>
      <c r="AA63434" s="6"/>
      <c r="AC63434" s="6"/>
      <c r="AD63434" s="6"/>
    </row>
    <row r="63435" spans="16:30">
      <c r="P63435" s="6"/>
      <c r="AA63435" s="6"/>
      <c r="AC63435" s="6"/>
      <c r="AD63435" s="6"/>
    </row>
    <row r="63436" spans="16:30">
      <c r="P63436" s="6"/>
      <c r="AA63436" s="6"/>
      <c r="AC63436" s="6"/>
      <c r="AD63436" s="6"/>
    </row>
    <row r="63437" spans="16:30">
      <c r="P63437" s="6"/>
      <c r="AA63437" s="6"/>
      <c r="AC63437" s="6"/>
      <c r="AD63437" s="6"/>
    </row>
    <row r="63438" spans="16:30">
      <c r="P63438" s="6"/>
      <c r="AA63438" s="6"/>
      <c r="AC63438" s="6"/>
      <c r="AD63438" s="6"/>
    </row>
    <row r="63439" spans="16:30">
      <c r="P63439" s="6"/>
      <c r="AA63439" s="6"/>
      <c r="AC63439" s="6"/>
      <c r="AD63439" s="6"/>
    </row>
    <row r="63440" spans="16:30">
      <c r="P63440" s="6"/>
      <c r="AA63440" s="6"/>
      <c r="AC63440" s="6"/>
      <c r="AD63440" s="6"/>
    </row>
    <row r="63441" spans="16:30">
      <c r="P63441" s="6"/>
      <c r="AA63441" s="6"/>
      <c r="AC63441" s="6"/>
      <c r="AD63441" s="6"/>
    </row>
    <row r="63442" spans="16:30">
      <c r="P63442" s="6"/>
      <c r="AA63442" s="6"/>
      <c r="AC63442" s="6"/>
      <c r="AD63442" s="6"/>
    </row>
    <row r="63443" spans="16:30">
      <c r="P63443" s="6"/>
      <c r="AA63443" s="6"/>
      <c r="AC63443" s="6"/>
      <c r="AD63443" s="6"/>
    </row>
    <row r="63444" spans="16:30">
      <c r="P63444" s="6"/>
      <c r="AA63444" s="6"/>
      <c r="AC63444" s="6"/>
      <c r="AD63444" s="6"/>
    </row>
    <row r="63445" spans="16:30">
      <c r="P63445" s="6"/>
      <c r="AA63445" s="6"/>
      <c r="AC63445" s="6"/>
      <c r="AD63445" s="6"/>
    </row>
    <row r="63446" spans="16:30">
      <c r="P63446" s="6"/>
      <c r="AA63446" s="6"/>
      <c r="AC63446" s="6"/>
      <c r="AD63446" s="6"/>
    </row>
    <row r="63447" spans="16:30">
      <c r="P63447" s="6"/>
      <c r="AA63447" s="6"/>
      <c r="AC63447" s="6"/>
      <c r="AD63447" s="6"/>
    </row>
    <row r="63448" spans="16:30">
      <c r="P63448" s="6"/>
      <c r="AA63448" s="6"/>
      <c r="AC63448" s="6"/>
      <c r="AD63448" s="6"/>
    </row>
    <row r="63449" spans="16:30">
      <c r="P63449" s="6"/>
      <c r="AA63449" s="6"/>
      <c r="AC63449" s="6"/>
      <c r="AD63449" s="6"/>
    </row>
    <row r="63450" spans="16:30">
      <c r="P63450" s="6"/>
      <c r="AA63450" s="6"/>
      <c r="AC63450" s="6"/>
      <c r="AD63450" s="6"/>
    </row>
    <row r="63451" spans="16:30">
      <c r="P63451" s="6"/>
      <c r="AA63451" s="6"/>
      <c r="AC63451" s="6"/>
      <c r="AD63451" s="6"/>
    </row>
    <row r="63452" spans="16:30">
      <c r="P63452" s="6"/>
      <c r="AA63452" s="6"/>
      <c r="AC63452" s="6"/>
      <c r="AD63452" s="6"/>
    </row>
    <row r="63453" spans="16:30">
      <c r="P63453" s="6"/>
      <c r="AA63453" s="6"/>
      <c r="AC63453" s="6"/>
      <c r="AD63453" s="6"/>
    </row>
    <row r="63454" spans="16:30">
      <c r="P63454" s="6"/>
      <c r="AA63454" s="6"/>
      <c r="AC63454" s="6"/>
      <c r="AD63454" s="6"/>
    </row>
    <row r="63455" spans="16:30">
      <c r="P63455" s="6"/>
      <c r="AA63455" s="6"/>
      <c r="AC63455" s="6"/>
      <c r="AD63455" s="6"/>
    </row>
    <row r="63456" spans="16:30">
      <c r="P63456" s="6"/>
      <c r="AA63456" s="6"/>
      <c r="AC63456" s="6"/>
      <c r="AD63456" s="6"/>
    </row>
    <row r="63457" spans="16:30">
      <c r="P63457" s="6"/>
      <c r="AA63457" s="6"/>
      <c r="AC63457" s="6"/>
      <c r="AD63457" s="6"/>
    </row>
    <row r="63458" spans="16:30">
      <c r="P63458" s="6"/>
      <c r="AA63458" s="6"/>
      <c r="AC63458" s="6"/>
      <c r="AD63458" s="6"/>
    </row>
    <row r="63459" spans="16:30">
      <c r="P63459" s="6"/>
      <c r="AA63459" s="6"/>
      <c r="AC63459" s="6"/>
      <c r="AD63459" s="6"/>
    </row>
    <row r="63460" spans="16:30">
      <c r="P63460" s="6"/>
      <c r="AA63460" s="6"/>
      <c r="AC63460" s="6"/>
      <c r="AD63460" s="6"/>
    </row>
    <row r="63461" spans="16:30">
      <c r="P63461" s="6"/>
      <c r="AA63461" s="6"/>
      <c r="AC63461" s="6"/>
      <c r="AD63461" s="6"/>
    </row>
    <row r="63462" spans="16:30">
      <c r="P63462" s="6"/>
      <c r="AA63462" s="6"/>
      <c r="AC63462" s="6"/>
      <c r="AD63462" s="6"/>
    </row>
    <row r="63463" spans="16:30">
      <c r="P63463" s="6"/>
      <c r="AA63463" s="6"/>
      <c r="AC63463" s="6"/>
      <c r="AD63463" s="6"/>
    </row>
    <row r="63464" spans="16:30">
      <c r="P63464" s="6"/>
      <c r="AA63464" s="6"/>
      <c r="AC63464" s="6"/>
      <c r="AD63464" s="6"/>
    </row>
    <row r="63465" spans="16:30">
      <c r="P63465" s="6"/>
      <c r="AA63465" s="6"/>
      <c r="AC63465" s="6"/>
      <c r="AD63465" s="6"/>
    </row>
    <row r="63466" spans="16:30">
      <c r="P63466" s="6"/>
      <c r="AA63466" s="6"/>
      <c r="AC63466" s="6"/>
      <c r="AD63466" s="6"/>
    </row>
    <row r="63467" spans="16:30">
      <c r="P63467" s="6"/>
      <c r="AA63467" s="6"/>
      <c r="AC63467" s="6"/>
      <c r="AD63467" s="6"/>
    </row>
    <row r="63468" spans="16:30">
      <c r="P63468" s="6"/>
      <c r="AA63468" s="6"/>
      <c r="AC63468" s="6"/>
      <c r="AD63468" s="6"/>
    </row>
    <row r="63469" spans="16:30">
      <c r="P63469" s="6"/>
      <c r="AA63469" s="6"/>
      <c r="AC63469" s="6"/>
      <c r="AD63469" s="6"/>
    </row>
    <row r="63470" spans="16:30">
      <c r="P63470" s="6"/>
      <c r="AA63470" s="6"/>
      <c r="AC63470" s="6"/>
      <c r="AD63470" s="6"/>
    </row>
    <row r="63471" spans="16:30">
      <c r="P63471" s="6"/>
      <c r="AA63471" s="6"/>
      <c r="AC63471" s="6"/>
      <c r="AD63471" s="6"/>
    </row>
    <row r="63472" spans="16:30">
      <c r="P63472" s="6"/>
      <c r="AA63472" s="6"/>
      <c r="AC63472" s="6"/>
      <c r="AD63472" s="6"/>
    </row>
    <row r="63473" spans="16:30">
      <c r="P63473" s="6"/>
      <c r="AA63473" s="6"/>
      <c r="AC63473" s="6"/>
      <c r="AD63473" s="6"/>
    </row>
    <row r="63474" spans="16:30">
      <c r="P63474" s="6"/>
      <c r="AA63474" s="6"/>
      <c r="AC63474" s="6"/>
      <c r="AD63474" s="6"/>
    </row>
    <row r="63475" spans="16:30">
      <c r="P63475" s="6"/>
      <c r="AA63475" s="6"/>
      <c r="AC63475" s="6"/>
      <c r="AD63475" s="6"/>
    </row>
    <row r="63476" spans="16:30">
      <c r="P63476" s="6"/>
      <c r="AA63476" s="6"/>
      <c r="AC63476" s="6"/>
      <c r="AD63476" s="6"/>
    </row>
    <row r="63477" spans="16:30">
      <c r="P63477" s="6"/>
      <c r="AA63477" s="6"/>
      <c r="AC63477" s="6"/>
      <c r="AD63477" s="6"/>
    </row>
    <row r="63478" spans="16:30">
      <c r="P63478" s="6"/>
      <c r="AA63478" s="6"/>
      <c r="AC63478" s="6"/>
      <c r="AD63478" s="6"/>
    </row>
    <row r="63479" spans="16:30">
      <c r="P63479" s="6"/>
      <c r="AA63479" s="6"/>
      <c r="AC63479" s="6"/>
      <c r="AD63479" s="6"/>
    </row>
    <row r="63480" spans="16:30">
      <c r="P63480" s="6"/>
      <c r="AA63480" s="6"/>
      <c r="AC63480" s="6"/>
      <c r="AD63480" s="6"/>
    </row>
    <row r="63481" spans="16:30">
      <c r="P63481" s="6"/>
      <c r="AA63481" s="6"/>
      <c r="AC63481" s="6"/>
      <c r="AD63481" s="6"/>
    </row>
    <row r="63482" spans="16:30">
      <c r="P63482" s="6"/>
      <c r="AA63482" s="6"/>
      <c r="AC63482" s="6"/>
      <c r="AD63482" s="6"/>
    </row>
    <row r="63483" spans="16:30">
      <c r="P63483" s="6"/>
      <c r="AA63483" s="6"/>
      <c r="AC63483" s="6"/>
      <c r="AD63483" s="6"/>
    </row>
    <row r="63484" spans="16:30">
      <c r="P63484" s="6"/>
      <c r="AA63484" s="6"/>
      <c r="AC63484" s="6"/>
      <c r="AD63484" s="6"/>
    </row>
    <row r="63485" spans="16:30">
      <c r="P63485" s="6"/>
      <c r="AA63485" s="6"/>
      <c r="AC63485" s="6"/>
      <c r="AD63485" s="6"/>
    </row>
    <row r="63486" spans="16:30">
      <c r="P63486" s="6"/>
      <c r="AA63486" s="6"/>
      <c r="AC63486" s="6"/>
      <c r="AD63486" s="6"/>
    </row>
    <row r="63487" spans="16:30">
      <c r="P63487" s="6"/>
      <c r="AA63487" s="6"/>
      <c r="AC63487" s="6"/>
      <c r="AD63487" s="6"/>
    </row>
    <row r="63488" spans="16:30">
      <c r="P63488" s="6"/>
      <c r="AA63488" s="6"/>
      <c r="AC63488" s="6"/>
      <c r="AD63488" s="6"/>
    </row>
    <row r="63489" spans="16:30">
      <c r="P63489" s="6"/>
      <c r="AA63489" s="6"/>
      <c r="AC63489" s="6"/>
      <c r="AD63489" s="6"/>
    </row>
    <row r="63490" spans="16:30">
      <c r="P63490" s="6"/>
      <c r="AA63490" s="6"/>
      <c r="AC63490" s="6"/>
      <c r="AD63490" s="6"/>
    </row>
    <row r="63491" spans="16:30">
      <c r="P63491" s="6"/>
      <c r="AA63491" s="6"/>
      <c r="AC63491" s="6"/>
      <c r="AD63491" s="6"/>
    </row>
    <row r="63492" spans="16:30">
      <c r="P63492" s="6"/>
      <c r="AA63492" s="6"/>
      <c r="AC63492" s="6"/>
      <c r="AD63492" s="6"/>
    </row>
    <row r="63493" spans="16:30">
      <c r="P63493" s="6"/>
      <c r="AA63493" s="6"/>
      <c r="AC63493" s="6"/>
      <c r="AD63493" s="6"/>
    </row>
    <row r="63494" spans="16:30">
      <c r="P63494" s="6"/>
      <c r="AA63494" s="6"/>
      <c r="AC63494" s="6"/>
      <c r="AD63494" s="6"/>
    </row>
    <row r="63495" spans="16:30">
      <c r="P63495" s="6"/>
      <c r="AA63495" s="6"/>
      <c r="AC63495" s="6"/>
      <c r="AD63495" s="6"/>
    </row>
    <row r="63496" spans="16:30">
      <c r="P63496" s="6"/>
      <c r="AA63496" s="6"/>
      <c r="AC63496" s="6"/>
      <c r="AD63496" s="6"/>
    </row>
    <row r="63497" spans="16:30">
      <c r="P63497" s="6"/>
      <c r="AA63497" s="6"/>
      <c r="AC63497" s="6"/>
      <c r="AD63497" s="6"/>
    </row>
    <row r="63498" spans="16:30">
      <c r="P63498" s="6"/>
      <c r="AA63498" s="6"/>
      <c r="AC63498" s="6"/>
      <c r="AD63498" s="6"/>
    </row>
    <row r="63499" spans="16:30">
      <c r="P63499" s="6"/>
      <c r="AA63499" s="6"/>
      <c r="AC63499" s="6"/>
      <c r="AD63499" s="6"/>
    </row>
    <row r="63500" spans="16:30">
      <c r="P63500" s="6"/>
      <c r="AA63500" s="6"/>
      <c r="AC63500" s="6"/>
      <c r="AD63500" s="6"/>
    </row>
    <row r="63501" spans="16:30">
      <c r="P63501" s="6"/>
      <c r="AA63501" s="6"/>
      <c r="AC63501" s="6"/>
      <c r="AD63501" s="6"/>
    </row>
    <row r="63502" spans="16:30">
      <c r="P63502" s="6"/>
      <c r="AA63502" s="6"/>
      <c r="AC63502" s="6"/>
      <c r="AD63502" s="6"/>
    </row>
    <row r="63503" spans="16:30">
      <c r="P63503" s="6"/>
      <c r="AA63503" s="6"/>
      <c r="AC63503" s="6"/>
      <c r="AD63503" s="6"/>
    </row>
    <row r="63504" spans="16:30">
      <c r="P63504" s="6"/>
      <c r="AA63504" s="6"/>
      <c r="AC63504" s="6"/>
      <c r="AD63504" s="6"/>
    </row>
    <row r="63505" spans="16:30">
      <c r="P63505" s="6"/>
      <c r="AA63505" s="6"/>
      <c r="AC63505" s="6"/>
      <c r="AD63505" s="6"/>
    </row>
    <row r="63506" spans="16:30">
      <c r="P63506" s="6"/>
      <c r="AA63506" s="6"/>
      <c r="AC63506" s="6"/>
      <c r="AD63506" s="6"/>
    </row>
    <row r="63507" spans="16:30">
      <c r="P63507" s="6"/>
      <c r="AA63507" s="6"/>
      <c r="AC63507" s="6"/>
      <c r="AD63507" s="6"/>
    </row>
    <row r="63508" spans="16:30">
      <c r="P63508" s="6"/>
      <c r="AA63508" s="6"/>
      <c r="AC63508" s="6"/>
      <c r="AD63508" s="6"/>
    </row>
    <row r="63509" spans="16:30">
      <c r="P63509" s="6"/>
      <c r="AA63509" s="6"/>
      <c r="AC63509" s="6"/>
      <c r="AD63509" s="6"/>
    </row>
    <row r="63510" spans="16:30">
      <c r="P63510" s="6"/>
      <c r="AA63510" s="6"/>
      <c r="AC63510" s="6"/>
      <c r="AD63510" s="6"/>
    </row>
    <row r="63511" spans="16:30">
      <c r="P63511" s="6"/>
      <c r="AA63511" s="6"/>
      <c r="AC63511" s="6"/>
      <c r="AD63511" s="6"/>
    </row>
    <row r="63512" spans="16:30">
      <c r="P63512" s="6"/>
      <c r="AA63512" s="6"/>
      <c r="AC63512" s="6"/>
      <c r="AD63512" s="6"/>
    </row>
    <row r="63513" spans="16:30">
      <c r="P63513" s="6"/>
      <c r="AA63513" s="6"/>
      <c r="AC63513" s="6"/>
      <c r="AD63513" s="6"/>
    </row>
    <row r="63514" spans="16:30">
      <c r="P63514" s="6"/>
      <c r="AA63514" s="6"/>
      <c r="AC63514" s="6"/>
      <c r="AD63514" s="6"/>
    </row>
    <row r="63515" spans="16:30">
      <c r="P63515" s="6"/>
      <c r="AA63515" s="6"/>
      <c r="AC63515" s="6"/>
      <c r="AD63515" s="6"/>
    </row>
    <row r="63516" spans="16:30">
      <c r="P63516" s="6"/>
      <c r="AA63516" s="6"/>
      <c r="AC63516" s="6"/>
      <c r="AD63516" s="6"/>
    </row>
    <row r="63517" spans="16:30">
      <c r="P63517" s="6"/>
      <c r="AA63517" s="6"/>
      <c r="AC63517" s="6"/>
      <c r="AD63517" s="6"/>
    </row>
    <row r="63518" spans="16:30">
      <c r="P63518" s="6"/>
      <c r="AA63518" s="6"/>
      <c r="AC63518" s="6"/>
      <c r="AD63518" s="6"/>
    </row>
    <row r="63519" spans="16:30">
      <c r="P63519" s="6"/>
      <c r="AA63519" s="6"/>
      <c r="AC63519" s="6"/>
      <c r="AD63519" s="6"/>
    </row>
    <row r="63520" spans="16:30">
      <c r="P63520" s="6"/>
      <c r="AA63520" s="6"/>
      <c r="AC63520" s="6"/>
      <c r="AD63520" s="6"/>
    </row>
    <row r="63521" spans="16:30">
      <c r="P63521" s="6"/>
      <c r="AA63521" s="6"/>
      <c r="AC63521" s="6"/>
      <c r="AD63521" s="6"/>
    </row>
    <row r="63522" spans="16:30">
      <c r="P63522" s="6"/>
      <c r="AA63522" s="6"/>
      <c r="AC63522" s="6"/>
      <c r="AD63522" s="6"/>
    </row>
    <row r="63523" spans="16:30">
      <c r="P63523" s="6"/>
      <c r="AA63523" s="6"/>
      <c r="AC63523" s="6"/>
      <c r="AD63523" s="6"/>
    </row>
    <row r="63524" spans="16:30">
      <c r="P63524" s="6"/>
      <c r="AA63524" s="6"/>
      <c r="AC63524" s="6"/>
      <c r="AD63524" s="6"/>
    </row>
    <row r="63525" spans="16:30">
      <c r="P63525" s="6"/>
      <c r="AA63525" s="6"/>
      <c r="AC63525" s="6"/>
      <c r="AD63525" s="6"/>
    </row>
    <row r="63526" spans="16:30">
      <c r="P63526" s="6"/>
      <c r="AA63526" s="6"/>
      <c r="AC63526" s="6"/>
      <c r="AD63526" s="6"/>
    </row>
    <row r="63527" spans="16:30">
      <c r="P63527" s="6"/>
      <c r="AA63527" s="6"/>
      <c r="AC63527" s="6"/>
      <c r="AD63527" s="6"/>
    </row>
    <row r="63528" spans="16:30">
      <c r="P63528" s="6"/>
      <c r="AA63528" s="6"/>
      <c r="AC63528" s="6"/>
      <c r="AD63528" s="6"/>
    </row>
    <row r="63529" spans="16:30">
      <c r="P63529" s="6"/>
      <c r="AA63529" s="6"/>
      <c r="AC63529" s="6"/>
      <c r="AD63529" s="6"/>
    </row>
    <row r="63530" spans="16:30">
      <c r="P63530" s="6"/>
      <c r="AA63530" s="6"/>
      <c r="AC63530" s="6"/>
      <c r="AD63530" s="6"/>
    </row>
    <row r="63531" spans="16:30">
      <c r="P63531" s="6"/>
      <c r="AA63531" s="6"/>
      <c r="AC63531" s="6"/>
      <c r="AD63531" s="6"/>
    </row>
    <row r="63532" spans="16:30">
      <c r="P63532" s="6"/>
      <c r="AA63532" s="6"/>
      <c r="AC63532" s="6"/>
      <c r="AD63532" s="6"/>
    </row>
    <row r="63533" spans="16:30">
      <c r="P63533" s="6"/>
      <c r="AA63533" s="6"/>
      <c r="AC63533" s="6"/>
      <c r="AD63533" s="6"/>
    </row>
    <row r="63534" spans="16:30">
      <c r="P63534" s="6"/>
      <c r="AA63534" s="6"/>
      <c r="AC63534" s="6"/>
      <c r="AD63534" s="6"/>
    </row>
    <row r="63535" spans="16:30">
      <c r="P63535" s="6"/>
      <c r="AA63535" s="6"/>
      <c r="AC63535" s="6"/>
      <c r="AD63535" s="6"/>
    </row>
    <row r="63536" spans="16:30">
      <c r="P63536" s="6"/>
      <c r="AA63536" s="6"/>
      <c r="AC63536" s="6"/>
      <c r="AD63536" s="6"/>
    </row>
    <row r="63537" spans="16:30">
      <c r="P63537" s="6"/>
      <c r="AA63537" s="6"/>
      <c r="AC63537" s="6"/>
      <c r="AD63537" s="6"/>
    </row>
    <row r="63538" spans="16:30">
      <c r="P63538" s="6"/>
      <c r="AA63538" s="6"/>
      <c r="AC63538" s="6"/>
      <c r="AD63538" s="6"/>
    </row>
    <row r="63539" spans="16:30">
      <c r="P63539" s="6"/>
      <c r="AA63539" s="6"/>
      <c r="AC63539" s="6"/>
      <c r="AD63539" s="6"/>
    </row>
    <row r="63540" spans="16:30">
      <c r="P63540" s="6"/>
      <c r="AA63540" s="6"/>
      <c r="AC63540" s="6"/>
      <c r="AD63540" s="6"/>
    </row>
    <row r="63541" spans="16:30">
      <c r="P63541" s="6"/>
      <c r="AA63541" s="6"/>
      <c r="AC63541" s="6"/>
      <c r="AD63541" s="6"/>
    </row>
    <row r="63542" spans="16:30">
      <c r="P63542" s="6"/>
      <c r="AA63542" s="6"/>
      <c r="AC63542" s="6"/>
      <c r="AD63542" s="6"/>
    </row>
    <row r="63543" spans="16:30">
      <c r="P63543" s="6"/>
      <c r="AA63543" s="6"/>
      <c r="AC63543" s="6"/>
      <c r="AD63543" s="6"/>
    </row>
    <row r="63544" spans="16:30">
      <c r="P63544" s="6"/>
      <c r="AA63544" s="6"/>
      <c r="AC63544" s="6"/>
      <c r="AD63544" s="6"/>
    </row>
    <row r="63545" spans="16:30">
      <c r="P63545" s="6"/>
      <c r="AA63545" s="6"/>
      <c r="AC63545" s="6"/>
      <c r="AD63545" s="6"/>
    </row>
    <row r="63546" spans="16:30">
      <c r="P63546" s="6"/>
      <c r="AA63546" s="6"/>
      <c r="AC63546" s="6"/>
      <c r="AD63546" s="6"/>
    </row>
    <row r="63547" spans="16:30">
      <c r="P63547" s="6"/>
      <c r="AA63547" s="6"/>
      <c r="AC63547" s="6"/>
      <c r="AD63547" s="6"/>
    </row>
    <row r="63548" spans="16:30">
      <c r="P63548" s="6"/>
      <c r="AA63548" s="6"/>
      <c r="AC63548" s="6"/>
      <c r="AD63548" s="6"/>
    </row>
    <row r="63549" spans="16:30">
      <c r="P63549" s="6"/>
      <c r="AA63549" s="6"/>
      <c r="AC63549" s="6"/>
      <c r="AD63549" s="6"/>
    </row>
    <row r="63550" spans="16:30">
      <c r="P63550" s="6"/>
      <c r="AA63550" s="6"/>
      <c r="AC63550" s="6"/>
      <c r="AD63550" s="6"/>
    </row>
    <row r="63551" spans="16:30">
      <c r="P63551" s="6"/>
      <c r="AA63551" s="6"/>
      <c r="AC63551" s="6"/>
      <c r="AD63551" s="6"/>
    </row>
    <row r="63552" spans="16:30">
      <c r="P63552" s="6"/>
      <c r="AA63552" s="6"/>
      <c r="AC63552" s="6"/>
      <c r="AD63552" s="6"/>
    </row>
    <row r="63553" spans="16:30">
      <c r="P63553" s="6"/>
      <c r="AA63553" s="6"/>
      <c r="AC63553" s="6"/>
      <c r="AD63553" s="6"/>
    </row>
    <row r="63554" spans="16:30">
      <c r="P63554" s="6"/>
      <c r="AA63554" s="6"/>
      <c r="AC63554" s="6"/>
      <c r="AD63554" s="6"/>
    </row>
    <row r="63555" spans="16:30">
      <c r="P63555" s="6"/>
      <c r="AA63555" s="6"/>
      <c r="AC63555" s="6"/>
      <c r="AD63555" s="6"/>
    </row>
    <row r="63556" spans="16:30">
      <c r="P63556" s="6"/>
      <c r="AA63556" s="6"/>
      <c r="AC63556" s="6"/>
      <c r="AD63556" s="6"/>
    </row>
    <row r="63557" spans="16:30">
      <c r="P63557" s="6"/>
      <c r="AA63557" s="6"/>
      <c r="AC63557" s="6"/>
      <c r="AD63557" s="6"/>
    </row>
    <row r="63558" spans="16:30">
      <c r="P63558" s="6"/>
      <c r="AA63558" s="6"/>
      <c r="AC63558" s="6"/>
      <c r="AD63558" s="6"/>
    </row>
    <row r="63559" spans="16:30">
      <c r="P63559" s="6"/>
      <c r="AA63559" s="6"/>
      <c r="AC63559" s="6"/>
      <c r="AD63559" s="6"/>
    </row>
    <row r="63560" spans="16:30">
      <c r="P63560" s="6"/>
      <c r="AA63560" s="6"/>
      <c r="AC63560" s="6"/>
      <c r="AD63560" s="6"/>
    </row>
    <row r="63561" spans="16:30">
      <c r="P63561" s="6"/>
      <c r="AA63561" s="6"/>
      <c r="AC63561" s="6"/>
      <c r="AD63561" s="6"/>
    </row>
    <row r="63562" spans="16:30">
      <c r="P63562" s="6"/>
      <c r="AA63562" s="6"/>
      <c r="AC63562" s="6"/>
      <c r="AD63562" s="6"/>
    </row>
    <row r="63563" spans="16:30">
      <c r="P63563" s="6"/>
      <c r="AA63563" s="6"/>
      <c r="AC63563" s="6"/>
      <c r="AD63563" s="6"/>
    </row>
    <row r="63564" spans="16:30">
      <c r="P63564" s="6"/>
      <c r="AA63564" s="6"/>
      <c r="AC63564" s="6"/>
      <c r="AD63564" s="6"/>
    </row>
    <row r="63565" spans="16:30">
      <c r="P63565" s="6"/>
      <c r="AA63565" s="6"/>
      <c r="AC63565" s="6"/>
      <c r="AD63565" s="6"/>
    </row>
    <row r="63566" spans="16:30">
      <c r="P63566" s="6"/>
      <c r="AA63566" s="6"/>
      <c r="AC63566" s="6"/>
      <c r="AD63566" s="6"/>
    </row>
    <row r="63567" spans="16:30">
      <c r="P63567" s="6"/>
      <c r="AA63567" s="6"/>
      <c r="AC63567" s="6"/>
      <c r="AD63567" s="6"/>
    </row>
    <row r="63568" spans="16:30">
      <c r="P63568" s="6"/>
      <c r="AA63568" s="6"/>
      <c r="AC63568" s="6"/>
      <c r="AD63568" s="6"/>
    </row>
    <row r="63569" spans="16:30">
      <c r="P63569" s="6"/>
      <c r="AA63569" s="6"/>
      <c r="AC63569" s="6"/>
      <c r="AD63569" s="6"/>
    </row>
    <row r="63570" spans="16:30">
      <c r="P63570" s="6"/>
      <c r="AA63570" s="6"/>
      <c r="AC63570" s="6"/>
      <c r="AD63570" s="6"/>
    </row>
    <row r="63571" spans="16:30">
      <c r="P63571" s="6"/>
      <c r="AA63571" s="6"/>
      <c r="AC63571" s="6"/>
      <c r="AD63571" s="6"/>
    </row>
    <row r="63572" spans="16:30">
      <c r="P63572" s="6"/>
      <c r="AA63572" s="6"/>
      <c r="AC63572" s="6"/>
      <c r="AD63572" s="6"/>
    </row>
    <row r="63573" spans="16:30">
      <c r="P63573" s="6"/>
      <c r="AA63573" s="6"/>
      <c r="AC63573" s="6"/>
      <c r="AD63573" s="6"/>
    </row>
    <row r="63574" spans="16:30">
      <c r="P63574" s="6"/>
      <c r="AA63574" s="6"/>
      <c r="AC63574" s="6"/>
      <c r="AD63574" s="6"/>
    </row>
    <row r="63575" spans="16:30">
      <c r="P63575" s="6"/>
      <c r="AA63575" s="6"/>
      <c r="AC63575" s="6"/>
      <c r="AD63575" s="6"/>
    </row>
    <row r="63576" spans="16:30">
      <c r="P63576" s="6"/>
      <c r="AA63576" s="6"/>
      <c r="AC63576" s="6"/>
      <c r="AD63576" s="6"/>
    </row>
    <row r="63577" spans="16:30">
      <c r="P63577" s="6"/>
      <c r="AA63577" s="6"/>
      <c r="AC63577" s="6"/>
      <c r="AD63577" s="6"/>
    </row>
    <row r="63578" spans="16:30">
      <c r="P63578" s="6"/>
      <c r="AA63578" s="6"/>
      <c r="AC63578" s="6"/>
      <c r="AD63578" s="6"/>
    </row>
    <row r="63579" spans="16:30">
      <c r="P63579" s="6"/>
      <c r="AA63579" s="6"/>
      <c r="AC63579" s="6"/>
      <c r="AD63579" s="6"/>
    </row>
    <row r="63580" spans="16:30">
      <c r="P63580" s="6"/>
      <c r="AA63580" s="6"/>
      <c r="AC63580" s="6"/>
      <c r="AD63580" s="6"/>
    </row>
    <row r="63581" spans="16:30">
      <c r="P63581" s="6"/>
      <c r="AA63581" s="6"/>
      <c r="AC63581" s="6"/>
      <c r="AD63581" s="6"/>
    </row>
    <row r="63582" spans="16:30">
      <c r="P63582" s="6"/>
      <c r="AA63582" s="6"/>
      <c r="AC63582" s="6"/>
      <c r="AD63582" s="6"/>
    </row>
    <row r="63583" spans="16:30">
      <c r="P63583" s="6"/>
      <c r="AA63583" s="6"/>
      <c r="AC63583" s="6"/>
      <c r="AD63583" s="6"/>
    </row>
    <row r="63584" spans="16:30">
      <c r="P63584" s="6"/>
      <c r="AA63584" s="6"/>
      <c r="AC63584" s="6"/>
      <c r="AD63584" s="6"/>
    </row>
    <row r="63585" spans="16:30">
      <c r="P63585" s="6"/>
      <c r="AA63585" s="6"/>
      <c r="AC63585" s="6"/>
      <c r="AD63585" s="6"/>
    </row>
    <row r="63586" spans="16:30">
      <c r="P63586" s="6"/>
      <c r="AA63586" s="6"/>
      <c r="AC63586" s="6"/>
      <c r="AD63586" s="6"/>
    </row>
    <row r="63587" spans="16:30">
      <c r="P63587" s="6"/>
      <c r="AA63587" s="6"/>
      <c r="AC63587" s="6"/>
      <c r="AD63587" s="6"/>
    </row>
    <row r="63588" spans="16:30">
      <c r="P63588" s="6"/>
      <c r="AA63588" s="6"/>
      <c r="AC63588" s="6"/>
      <c r="AD63588" s="6"/>
    </row>
    <row r="63589" spans="16:30">
      <c r="P63589" s="6"/>
      <c r="AA63589" s="6"/>
      <c r="AC63589" s="6"/>
      <c r="AD63589" s="6"/>
    </row>
    <row r="63590" spans="16:30">
      <c r="P63590" s="6"/>
      <c r="AA63590" s="6"/>
      <c r="AC63590" s="6"/>
      <c r="AD63590" s="6"/>
    </row>
    <row r="63591" spans="16:30">
      <c r="P63591" s="6"/>
      <c r="AA63591" s="6"/>
      <c r="AC63591" s="6"/>
      <c r="AD63591" s="6"/>
    </row>
    <row r="63592" spans="16:30">
      <c r="P63592" s="6"/>
      <c r="AA63592" s="6"/>
      <c r="AC63592" s="6"/>
      <c r="AD63592" s="6"/>
    </row>
    <row r="63593" spans="16:30">
      <c r="P63593" s="6"/>
      <c r="AA63593" s="6"/>
      <c r="AC63593" s="6"/>
      <c r="AD63593" s="6"/>
    </row>
    <row r="63594" spans="16:30">
      <c r="P63594" s="6"/>
      <c r="AA63594" s="6"/>
      <c r="AC63594" s="6"/>
      <c r="AD63594" s="6"/>
    </row>
    <row r="63595" spans="16:30">
      <c r="P63595" s="6"/>
      <c r="AA63595" s="6"/>
      <c r="AC63595" s="6"/>
      <c r="AD63595" s="6"/>
    </row>
    <row r="63596" spans="16:30">
      <c r="P63596" s="6"/>
      <c r="AA63596" s="6"/>
      <c r="AC63596" s="6"/>
      <c r="AD63596" s="6"/>
    </row>
    <row r="63597" spans="16:30">
      <c r="P63597" s="6"/>
      <c r="AA63597" s="6"/>
      <c r="AC63597" s="6"/>
      <c r="AD63597" s="6"/>
    </row>
    <row r="63598" spans="16:30">
      <c r="P63598" s="6"/>
      <c r="AA63598" s="6"/>
      <c r="AC63598" s="6"/>
      <c r="AD63598" s="6"/>
    </row>
    <row r="63599" spans="16:30">
      <c r="P63599" s="6"/>
      <c r="AA63599" s="6"/>
      <c r="AC63599" s="6"/>
      <c r="AD63599" s="6"/>
    </row>
    <row r="63600" spans="16:30">
      <c r="P63600" s="6"/>
      <c r="AA63600" s="6"/>
      <c r="AC63600" s="6"/>
      <c r="AD63600" s="6"/>
    </row>
    <row r="63601" spans="16:30">
      <c r="P63601" s="6"/>
      <c r="AA63601" s="6"/>
      <c r="AC63601" s="6"/>
      <c r="AD63601" s="6"/>
    </row>
    <row r="63602" spans="16:30">
      <c r="P63602" s="6"/>
      <c r="AA63602" s="6"/>
      <c r="AC63602" s="6"/>
      <c r="AD63602" s="6"/>
    </row>
    <row r="63603" spans="16:30">
      <c r="P63603" s="6"/>
      <c r="AA63603" s="6"/>
      <c r="AC63603" s="6"/>
      <c r="AD63603" s="6"/>
    </row>
    <row r="63604" spans="16:30">
      <c r="P63604" s="6"/>
      <c r="AA63604" s="6"/>
      <c r="AC63604" s="6"/>
      <c r="AD63604" s="6"/>
    </row>
    <row r="63605" spans="16:30">
      <c r="P63605" s="6"/>
      <c r="AA63605" s="6"/>
      <c r="AC63605" s="6"/>
      <c r="AD63605" s="6"/>
    </row>
    <row r="63606" spans="16:30">
      <c r="P63606" s="6"/>
      <c r="AA63606" s="6"/>
      <c r="AC63606" s="6"/>
      <c r="AD63606" s="6"/>
    </row>
    <row r="63607" spans="16:30">
      <c r="P63607" s="6"/>
      <c r="AA63607" s="6"/>
      <c r="AC63607" s="6"/>
      <c r="AD63607" s="6"/>
    </row>
    <row r="63608" spans="16:30">
      <c r="P63608" s="6"/>
      <c r="AA63608" s="6"/>
      <c r="AC63608" s="6"/>
      <c r="AD63608" s="6"/>
    </row>
    <row r="63609" spans="16:30">
      <c r="P63609" s="6"/>
      <c r="AA63609" s="6"/>
      <c r="AC63609" s="6"/>
      <c r="AD63609" s="6"/>
    </row>
    <row r="63610" spans="16:30">
      <c r="P63610" s="6"/>
      <c r="AA63610" s="6"/>
      <c r="AC63610" s="6"/>
      <c r="AD63610" s="6"/>
    </row>
    <row r="63611" spans="16:30">
      <c r="P63611" s="6"/>
      <c r="AA63611" s="6"/>
      <c r="AC63611" s="6"/>
      <c r="AD63611" s="6"/>
    </row>
    <row r="63612" spans="16:30">
      <c r="P63612" s="6"/>
      <c r="AA63612" s="6"/>
      <c r="AC63612" s="6"/>
      <c r="AD63612" s="6"/>
    </row>
    <row r="63613" spans="16:30">
      <c r="P63613" s="6"/>
      <c r="AA63613" s="6"/>
      <c r="AC63613" s="6"/>
      <c r="AD63613" s="6"/>
    </row>
    <row r="63614" spans="16:30">
      <c r="P63614" s="6"/>
      <c r="AA63614" s="6"/>
      <c r="AC63614" s="6"/>
      <c r="AD63614" s="6"/>
    </row>
    <row r="63615" spans="16:30">
      <c r="P63615" s="6"/>
      <c r="AA63615" s="6"/>
      <c r="AC63615" s="6"/>
      <c r="AD63615" s="6"/>
    </row>
    <row r="63616" spans="16:30">
      <c r="P63616" s="6"/>
      <c r="AA63616" s="6"/>
      <c r="AC63616" s="6"/>
      <c r="AD63616" s="6"/>
    </row>
    <row r="63617" spans="16:30">
      <c r="P63617" s="6"/>
      <c r="AA63617" s="6"/>
      <c r="AC63617" s="6"/>
      <c r="AD63617" s="6"/>
    </row>
    <row r="63618" spans="16:30">
      <c r="P63618" s="6"/>
      <c r="AA63618" s="6"/>
      <c r="AC63618" s="6"/>
      <c r="AD63618" s="6"/>
    </row>
    <row r="63619" spans="16:30">
      <c r="P63619" s="6"/>
      <c r="AA63619" s="6"/>
      <c r="AC63619" s="6"/>
      <c r="AD63619" s="6"/>
    </row>
    <row r="63620" spans="16:30">
      <c r="P63620" s="6"/>
      <c r="AA63620" s="6"/>
      <c r="AC63620" s="6"/>
      <c r="AD63620" s="6"/>
    </row>
    <row r="63621" spans="16:30">
      <c r="P63621" s="6"/>
      <c r="AA63621" s="6"/>
      <c r="AC63621" s="6"/>
      <c r="AD63621" s="6"/>
    </row>
    <row r="63622" spans="16:30">
      <c r="P63622" s="6"/>
      <c r="AA63622" s="6"/>
      <c r="AC63622" s="6"/>
      <c r="AD63622" s="6"/>
    </row>
    <row r="63623" spans="16:30">
      <c r="P63623" s="6"/>
      <c r="AA63623" s="6"/>
      <c r="AC63623" s="6"/>
      <c r="AD63623" s="6"/>
    </row>
    <row r="63624" spans="16:30">
      <c r="P63624" s="6"/>
      <c r="AA63624" s="6"/>
      <c r="AC63624" s="6"/>
      <c r="AD63624" s="6"/>
    </row>
    <row r="63625" spans="16:30">
      <c r="P63625" s="6"/>
      <c r="AA63625" s="6"/>
      <c r="AC63625" s="6"/>
      <c r="AD63625" s="6"/>
    </row>
    <row r="63626" spans="16:30">
      <c r="P63626" s="6"/>
      <c r="AA63626" s="6"/>
      <c r="AC63626" s="6"/>
      <c r="AD63626" s="6"/>
    </row>
    <row r="63627" spans="16:30">
      <c r="P63627" s="6"/>
      <c r="AA63627" s="6"/>
      <c r="AC63627" s="6"/>
      <c r="AD63627" s="6"/>
    </row>
    <row r="63628" spans="16:30">
      <c r="P63628" s="6"/>
      <c r="AA63628" s="6"/>
      <c r="AC63628" s="6"/>
      <c r="AD63628" s="6"/>
    </row>
    <row r="63629" spans="16:30">
      <c r="P63629" s="6"/>
      <c r="AA63629" s="6"/>
      <c r="AC63629" s="6"/>
      <c r="AD63629" s="6"/>
    </row>
    <row r="63630" spans="16:30">
      <c r="P63630" s="6"/>
      <c r="AA63630" s="6"/>
      <c r="AC63630" s="6"/>
      <c r="AD63630" s="6"/>
    </row>
    <row r="63631" spans="16:30">
      <c r="P63631" s="6"/>
      <c r="AA63631" s="6"/>
      <c r="AC63631" s="6"/>
      <c r="AD63631" s="6"/>
    </row>
    <row r="63632" spans="16:30">
      <c r="P63632" s="6"/>
      <c r="AA63632" s="6"/>
      <c r="AC63632" s="6"/>
      <c r="AD63632" s="6"/>
    </row>
    <row r="63633" spans="16:30">
      <c r="P63633" s="6"/>
      <c r="AA63633" s="6"/>
      <c r="AC63633" s="6"/>
      <c r="AD63633" s="6"/>
    </row>
    <row r="63634" spans="16:30">
      <c r="P63634" s="6"/>
      <c r="AA63634" s="6"/>
      <c r="AC63634" s="6"/>
      <c r="AD63634" s="6"/>
    </row>
    <row r="63635" spans="16:30">
      <c r="P63635" s="6"/>
      <c r="AA63635" s="6"/>
      <c r="AC63635" s="6"/>
      <c r="AD63635" s="6"/>
    </row>
    <row r="63636" spans="16:30">
      <c r="P63636" s="6"/>
      <c r="AA63636" s="6"/>
      <c r="AC63636" s="6"/>
      <c r="AD63636" s="6"/>
    </row>
    <row r="63637" spans="16:30">
      <c r="P63637" s="6"/>
      <c r="AA63637" s="6"/>
      <c r="AC63637" s="6"/>
      <c r="AD63637" s="6"/>
    </row>
    <row r="63638" spans="16:30">
      <c r="P63638" s="6"/>
      <c r="AA63638" s="6"/>
      <c r="AC63638" s="6"/>
      <c r="AD63638" s="6"/>
    </row>
    <row r="63639" spans="16:30">
      <c r="P63639" s="6"/>
      <c r="AA63639" s="6"/>
      <c r="AC63639" s="6"/>
      <c r="AD63639" s="6"/>
    </row>
    <row r="63640" spans="16:30">
      <c r="P63640" s="6"/>
      <c r="AA63640" s="6"/>
      <c r="AC63640" s="6"/>
      <c r="AD63640" s="6"/>
    </row>
    <row r="63641" spans="16:30">
      <c r="P63641" s="6"/>
      <c r="AA63641" s="6"/>
      <c r="AC63641" s="6"/>
      <c r="AD63641" s="6"/>
    </row>
    <row r="63642" spans="16:30">
      <c r="P63642" s="6"/>
      <c r="AA63642" s="6"/>
      <c r="AC63642" s="6"/>
      <c r="AD63642" s="6"/>
    </row>
    <row r="63643" spans="16:30">
      <c r="P63643" s="6"/>
      <c r="AA63643" s="6"/>
      <c r="AC63643" s="6"/>
      <c r="AD63643" s="6"/>
    </row>
    <row r="63644" spans="16:30">
      <c r="P63644" s="6"/>
      <c r="AA63644" s="6"/>
      <c r="AC63644" s="6"/>
      <c r="AD63644" s="6"/>
    </row>
    <row r="63645" spans="16:30">
      <c r="P63645" s="6"/>
      <c r="AA63645" s="6"/>
      <c r="AC63645" s="6"/>
      <c r="AD63645" s="6"/>
    </row>
    <row r="63646" spans="16:30">
      <c r="P63646" s="6"/>
      <c r="AA63646" s="6"/>
      <c r="AC63646" s="6"/>
      <c r="AD63646" s="6"/>
    </row>
    <row r="63647" spans="16:30">
      <c r="P63647" s="6"/>
      <c r="AA63647" s="6"/>
      <c r="AC63647" s="6"/>
      <c r="AD63647" s="6"/>
    </row>
    <row r="63648" spans="16:30">
      <c r="P63648" s="6"/>
      <c r="AA63648" s="6"/>
      <c r="AC63648" s="6"/>
      <c r="AD63648" s="6"/>
    </row>
    <row r="63649" spans="16:30">
      <c r="P63649" s="6"/>
      <c r="AA63649" s="6"/>
      <c r="AC63649" s="6"/>
      <c r="AD63649" s="6"/>
    </row>
    <row r="63650" spans="16:30">
      <c r="P63650" s="6"/>
      <c r="AA63650" s="6"/>
      <c r="AC63650" s="6"/>
      <c r="AD63650" s="6"/>
    </row>
    <row r="63651" spans="16:30">
      <c r="P63651" s="6"/>
      <c r="AA63651" s="6"/>
      <c r="AC63651" s="6"/>
      <c r="AD63651" s="6"/>
    </row>
    <row r="63652" spans="16:30">
      <c r="P63652" s="6"/>
      <c r="AA63652" s="6"/>
      <c r="AC63652" s="6"/>
      <c r="AD63652" s="6"/>
    </row>
    <row r="63653" spans="16:30">
      <c r="P63653" s="6"/>
      <c r="AA63653" s="6"/>
      <c r="AC63653" s="6"/>
      <c r="AD63653" s="6"/>
    </row>
    <row r="63654" spans="16:30">
      <c r="P63654" s="6"/>
      <c r="AA63654" s="6"/>
      <c r="AC63654" s="6"/>
      <c r="AD63654" s="6"/>
    </row>
    <row r="63655" spans="16:30">
      <c r="P63655" s="6"/>
      <c r="AA63655" s="6"/>
      <c r="AC63655" s="6"/>
      <c r="AD63655" s="6"/>
    </row>
    <row r="63656" spans="16:30">
      <c r="P63656" s="6"/>
      <c r="AA63656" s="6"/>
      <c r="AC63656" s="6"/>
      <c r="AD63656" s="6"/>
    </row>
    <row r="63657" spans="16:30">
      <c r="P63657" s="6"/>
      <c r="AA63657" s="6"/>
      <c r="AC63657" s="6"/>
      <c r="AD63657" s="6"/>
    </row>
    <row r="63658" spans="16:30">
      <c r="P63658" s="6"/>
      <c r="AA63658" s="6"/>
      <c r="AC63658" s="6"/>
      <c r="AD63658" s="6"/>
    </row>
    <row r="63659" spans="16:30">
      <c r="P63659" s="6"/>
      <c r="AA63659" s="6"/>
      <c r="AC63659" s="6"/>
      <c r="AD63659" s="6"/>
    </row>
    <row r="63660" spans="16:30">
      <c r="P63660" s="6"/>
      <c r="AA63660" s="6"/>
      <c r="AC63660" s="6"/>
      <c r="AD63660" s="6"/>
    </row>
    <row r="63661" spans="16:30">
      <c r="P63661" s="6"/>
      <c r="AA63661" s="6"/>
      <c r="AC63661" s="6"/>
      <c r="AD63661" s="6"/>
    </row>
    <row r="63662" spans="16:30">
      <c r="P63662" s="6"/>
      <c r="AA63662" s="6"/>
      <c r="AC63662" s="6"/>
      <c r="AD63662" s="6"/>
    </row>
    <row r="63663" spans="16:30">
      <c r="P63663" s="6"/>
      <c r="AA63663" s="6"/>
      <c r="AC63663" s="6"/>
      <c r="AD63663" s="6"/>
    </row>
    <row r="63664" spans="16:30">
      <c r="P63664" s="6"/>
      <c r="AA63664" s="6"/>
      <c r="AC63664" s="6"/>
      <c r="AD63664" s="6"/>
    </row>
    <row r="63665" spans="16:30">
      <c r="P63665" s="6"/>
      <c r="AA63665" s="6"/>
      <c r="AC63665" s="6"/>
      <c r="AD63665" s="6"/>
    </row>
    <row r="63666" spans="16:30">
      <c r="P63666" s="6"/>
      <c r="AA63666" s="6"/>
      <c r="AC63666" s="6"/>
      <c r="AD63666" s="6"/>
    </row>
    <row r="63667" spans="16:30">
      <c r="P63667" s="6"/>
      <c r="AA63667" s="6"/>
      <c r="AC63667" s="6"/>
      <c r="AD63667" s="6"/>
    </row>
    <row r="63668" spans="16:30">
      <c r="P63668" s="6"/>
      <c r="AA63668" s="6"/>
      <c r="AC63668" s="6"/>
      <c r="AD63668" s="6"/>
    </row>
    <row r="63669" spans="16:30">
      <c r="P63669" s="6"/>
      <c r="AA63669" s="6"/>
      <c r="AC63669" s="6"/>
      <c r="AD63669" s="6"/>
    </row>
    <row r="63670" spans="16:30">
      <c r="P63670" s="6"/>
      <c r="AA63670" s="6"/>
      <c r="AC63670" s="6"/>
      <c r="AD63670" s="6"/>
    </row>
    <row r="63671" spans="16:30">
      <c r="P63671" s="6"/>
      <c r="AA63671" s="6"/>
      <c r="AC63671" s="6"/>
      <c r="AD63671" s="6"/>
    </row>
    <row r="63672" spans="16:30">
      <c r="P63672" s="6"/>
      <c r="AA63672" s="6"/>
      <c r="AC63672" s="6"/>
      <c r="AD63672" s="6"/>
    </row>
    <row r="63673" spans="16:30">
      <c r="P63673" s="6"/>
      <c r="AA63673" s="6"/>
      <c r="AC63673" s="6"/>
      <c r="AD63673" s="6"/>
    </row>
    <row r="63674" spans="16:30">
      <c r="P63674" s="6"/>
      <c r="AA63674" s="6"/>
      <c r="AC63674" s="6"/>
      <c r="AD63674" s="6"/>
    </row>
    <row r="63675" spans="16:30">
      <c r="P63675" s="6"/>
      <c r="AA63675" s="6"/>
      <c r="AC63675" s="6"/>
      <c r="AD63675" s="6"/>
    </row>
    <row r="63676" spans="16:30">
      <c r="P63676" s="6"/>
      <c r="AA63676" s="6"/>
      <c r="AC63676" s="6"/>
      <c r="AD63676" s="6"/>
    </row>
    <row r="63677" spans="16:30">
      <c r="P63677" s="6"/>
      <c r="AA63677" s="6"/>
      <c r="AC63677" s="6"/>
      <c r="AD63677" s="6"/>
    </row>
    <row r="63678" spans="16:30">
      <c r="P63678" s="6"/>
      <c r="AA63678" s="6"/>
      <c r="AC63678" s="6"/>
      <c r="AD63678" s="6"/>
    </row>
    <row r="63679" spans="16:30">
      <c r="P63679" s="6"/>
      <c r="AA63679" s="6"/>
      <c r="AC63679" s="6"/>
      <c r="AD63679" s="6"/>
    </row>
    <row r="63680" spans="16:30">
      <c r="P63680" s="6"/>
      <c r="AA63680" s="6"/>
      <c r="AC63680" s="6"/>
      <c r="AD63680" s="6"/>
    </row>
    <row r="63681" spans="16:30">
      <c r="P63681" s="6"/>
      <c r="AA63681" s="6"/>
      <c r="AC63681" s="6"/>
      <c r="AD63681" s="6"/>
    </row>
    <row r="63682" spans="16:30">
      <c r="P63682" s="6"/>
      <c r="AA63682" s="6"/>
      <c r="AC63682" s="6"/>
      <c r="AD63682" s="6"/>
    </row>
    <row r="63683" spans="16:30">
      <c r="P63683" s="6"/>
      <c r="AA63683" s="6"/>
      <c r="AC63683" s="6"/>
      <c r="AD63683" s="6"/>
    </row>
    <row r="63684" spans="16:30">
      <c r="P63684" s="6"/>
      <c r="AA63684" s="6"/>
      <c r="AC63684" s="6"/>
      <c r="AD63684" s="6"/>
    </row>
    <row r="63685" spans="16:30">
      <c r="P63685" s="6"/>
      <c r="AA63685" s="6"/>
      <c r="AC63685" s="6"/>
      <c r="AD63685" s="6"/>
    </row>
    <row r="63686" spans="16:30">
      <c r="P63686" s="6"/>
      <c r="AA63686" s="6"/>
      <c r="AC63686" s="6"/>
      <c r="AD63686" s="6"/>
    </row>
    <row r="63687" spans="16:30">
      <c r="P63687" s="6"/>
      <c r="AA63687" s="6"/>
      <c r="AC63687" s="6"/>
      <c r="AD63687" s="6"/>
    </row>
    <row r="63688" spans="16:30">
      <c r="P63688" s="6"/>
      <c r="AA63688" s="6"/>
      <c r="AC63688" s="6"/>
      <c r="AD63688" s="6"/>
    </row>
    <row r="63689" spans="16:30">
      <c r="P63689" s="6"/>
      <c r="AA63689" s="6"/>
      <c r="AC63689" s="6"/>
      <c r="AD63689" s="6"/>
    </row>
    <row r="63690" spans="16:30">
      <c r="P63690" s="6"/>
      <c r="AA63690" s="6"/>
      <c r="AC63690" s="6"/>
      <c r="AD63690" s="6"/>
    </row>
    <row r="63691" spans="16:30">
      <c r="P63691" s="6"/>
      <c r="AA63691" s="6"/>
      <c r="AC63691" s="6"/>
      <c r="AD63691" s="6"/>
    </row>
    <row r="63692" spans="16:30">
      <c r="P63692" s="6"/>
      <c r="AA63692" s="6"/>
      <c r="AC63692" s="6"/>
      <c r="AD63692" s="6"/>
    </row>
    <row r="63693" spans="16:30">
      <c r="P63693" s="6"/>
      <c r="AA63693" s="6"/>
      <c r="AC63693" s="6"/>
      <c r="AD63693" s="6"/>
    </row>
    <row r="63694" spans="16:30">
      <c r="P63694" s="6"/>
      <c r="AA63694" s="6"/>
      <c r="AC63694" s="6"/>
      <c r="AD63694" s="6"/>
    </row>
    <row r="63695" spans="16:30">
      <c r="P63695" s="6"/>
      <c r="AA63695" s="6"/>
      <c r="AC63695" s="6"/>
      <c r="AD63695" s="6"/>
    </row>
    <row r="63696" spans="16:30">
      <c r="P63696" s="6"/>
      <c r="AA63696" s="6"/>
      <c r="AC63696" s="6"/>
      <c r="AD63696" s="6"/>
    </row>
    <row r="63697" spans="16:30">
      <c r="P63697" s="6"/>
      <c r="AA63697" s="6"/>
      <c r="AC63697" s="6"/>
      <c r="AD63697" s="6"/>
    </row>
    <row r="63698" spans="16:30">
      <c r="P63698" s="6"/>
      <c r="AA63698" s="6"/>
      <c r="AC63698" s="6"/>
      <c r="AD63698" s="6"/>
    </row>
    <row r="63699" spans="16:30">
      <c r="P63699" s="6"/>
      <c r="AA63699" s="6"/>
      <c r="AC63699" s="6"/>
      <c r="AD63699" s="6"/>
    </row>
    <row r="63700" spans="16:30">
      <c r="P63700" s="6"/>
      <c r="AA63700" s="6"/>
      <c r="AC63700" s="6"/>
      <c r="AD63700" s="6"/>
    </row>
    <row r="63701" spans="16:30">
      <c r="P63701" s="6"/>
      <c r="AA63701" s="6"/>
      <c r="AC63701" s="6"/>
      <c r="AD63701" s="6"/>
    </row>
    <row r="63702" spans="16:30">
      <c r="P63702" s="6"/>
      <c r="AA63702" s="6"/>
      <c r="AC63702" s="6"/>
      <c r="AD63702" s="6"/>
    </row>
    <row r="63703" spans="16:30">
      <c r="P63703" s="6"/>
      <c r="AA63703" s="6"/>
      <c r="AC63703" s="6"/>
      <c r="AD63703" s="6"/>
    </row>
    <row r="63704" spans="16:30">
      <c r="P63704" s="6"/>
      <c r="AA63704" s="6"/>
      <c r="AC63704" s="6"/>
      <c r="AD63704" s="6"/>
    </row>
    <row r="63705" spans="16:30">
      <c r="P63705" s="6"/>
      <c r="AA63705" s="6"/>
      <c r="AC63705" s="6"/>
      <c r="AD63705" s="6"/>
    </row>
    <row r="63706" spans="16:30">
      <c r="P63706" s="6"/>
      <c r="AA63706" s="6"/>
      <c r="AC63706" s="6"/>
      <c r="AD63706" s="6"/>
    </row>
    <row r="63707" spans="16:30">
      <c r="P63707" s="6"/>
      <c r="AA63707" s="6"/>
      <c r="AC63707" s="6"/>
      <c r="AD63707" s="6"/>
    </row>
    <row r="63708" spans="16:30">
      <c r="P63708" s="6"/>
      <c r="AA63708" s="6"/>
      <c r="AC63708" s="6"/>
      <c r="AD63708" s="6"/>
    </row>
    <row r="63709" spans="16:30">
      <c r="P63709" s="6"/>
      <c r="AA63709" s="6"/>
      <c r="AC63709" s="6"/>
      <c r="AD63709" s="6"/>
    </row>
    <row r="63710" spans="16:30">
      <c r="P63710" s="6"/>
      <c r="AA63710" s="6"/>
      <c r="AC63710" s="6"/>
      <c r="AD63710" s="6"/>
    </row>
    <row r="63711" spans="16:30">
      <c r="P63711" s="6"/>
      <c r="AA63711" s="6"/>
      <c r="AC63711" s="6"/>
      <c r="AD63711" s="6"/>
    </row>
    <row r="63712" spans="16:30">
      <c r="P63712" s="6"/>
      <c r="AA63712" s="6"/>
      <c r="AC63712" s="6"/>
      <c r="AD63712" s="6"/>
    </row>
    <row r="63713" spans="16:30">
      <c r="P63713" s="6"/>
      <c r="AA63713" s="6"/>
      <c r="AC63713" s="6"/>
      <c r="AD63713" s="6"/>
    </row>
    <row r="63714" spans="16:30">
      <c r="P63714" s="6"/>
      <c r="AA63714" s="6"/>
      <c r="AC63714" s="6"/>
      <c r="AD63714" s="6"/>
    </row>
    <row r="63715" spans="16:30">
      <c r="P63715" s="6"/>
      <c r="AA63715" s="6"/>
      <c r="AC63715" s="6"/>
      <c r="AD63715" s="6"/>
    </row>
    <row r="63716" spans="16:30">
      <c r="P63716" s="6"/>
      <c r="AA63716" s="6"/>
      <c r="AC63716" s="6"/>
      <c r="AD63716" s="6"/>
    </row>
    <row r="63717" spans="16:30">
      <c r="P63717" s="6"/>
      <c r="AA63717" s="6"/>
      <c r="AC63717" s="6"/>
      <c r="AD63717" s="6"/>
    </row>
    <row r="63718" spans="16:30">
      <c r="P63718" s="6"/>
      <c r="AA63718" s="6"/>
      <c r="AC63718" s="6"/>
      <c r="AD63718" s="6"/>
    </row>
    <row r="63719" spans="16:30">
      <c r="P63719" s="6"/>
      <c r="AA63719" s="6"/>
      <c r="AC63719" s="6"/>
      <c r="AD63719" s="6"/>
    </row>
    <row r="63720" spans="16:30">
      <c r="P63720" s="6"/>
      <c r="AA63720" s="6"/>
      <c r="AC63720" s="6"/>
      <c r="AD63720" s="6"/>
    </row>
    <row r="63721" spans="16:30">
      <c r="P63721" s="6"/>
      <c r="AA63721" s="6"/>
      <c r="AC63721" s="6"/>
      <c r="AD63721" s="6"/>
    </row>
    <row r="63722" spans="16:30">
      <c r="P63722" s="6"/>
      <c r="AA63722" s="6"/>
      <c r="AC63722" s="6"/>
      <c r="AD63722" s="6"/>
    </row>
    <row r="63723" spans="16:30">
      <c r="P63723" s="6"/>
      <c r="AA63723" s="6"/>
      <c r="AC63723" s="6"/>
      <c r="AD63723" s="6"/>
    </row>
    <row r="63724" spans="16:30">
      <c r="P63724" s="6"/>
      <c r="AA63724" s="6"/>
      <c r="AC63724" s="6"/>
      <c r="AD63724" s="6"/>
    </row>
    <row r="63725" spans="16:30">
      <c r="P63725" s="6"/>
      <c r="AA63725" s="6"/>
      <c r="AC63725" s="6"/>
      <c r="AD63725" s="6"/>
    </row>
    <row r="63726" spans="16:30">
      <c r="P63726" s="6"/>
      <c r="AA63726" s="6"/>
      <c r="AC63726" s="6"/>
      <c r="AD63726" s="6"/>
    </row>
    <row r="63727" spans="16:30">
      <c r="P63727" s="6"/>
      <c r="AA63727" s="6"/>
      <c r="AC63727" s="6"/>
      <c r="AD63727" s="6"/>
    </row>
    <row r="63728" spans="16:30">
      <c r="P63728" s="6"/>
      <c r="AA63728" s="6"/>
      <c r="AC63728" s="6"/>
      <c r="AD63728" s="6"/>
    </row>
    <row r="63729" spans="16:30">
      <c r="P63729" s="6"/>
      <c r="AA63729" s="6"/>
      <c r="AC63729" s="6"/>
      <c r="AD63729" s="6"/>
    </row>
    <row r="63730" spans="16:30">
      <c r="P63730" s="6"/>
      <c r="AA63730" s="6"/>
      <c r="AC63730" s="6"/>
      <c r="AD63730" s="6"/>
    </row>
    <row r="63731" spans="16:30">
      <c r="P63731" s="6"/>
      <c r="AA63731" s="6"/>
      <c r="AC63731" s="6"/>
      <c r="AD63731" s="6"/>
    </row>
    <row r="63732" spans="16:30">
      <c r="P63732" s="6"/>
      <c r="AA63732" s="6"/>
      <c r="AC63732" s="6"/>
      <c r="AD63732" s="6"/>
    </row>
    <row r="63733" spans="16:30">
      <c r="P63733" s="6"/>
      <c r="AA63733" s="6"/>
      <c r="AC63733" s="6"/>
      <c r="AD63733" s="6"/>
    </row>
    <row r="63734" spans="16:30">
      <c r="P63734" s="6"/>
      <c r="AA63734" s="6"/>
      <c r="AC63734" s="6"/>
      <c r="AD63734" s="6"/>
    </row>
    <row r="63735" spans="16:30">
      <c r="P63735" s="6"/>
      <c r="AA63735" s="6"/>
      <c r="AC63735" s="6"/>
      <c r="AD63735" s="6"/>
    </row>
    <row r="63736" spans="16:30">
      <c r="P63736" s="6"/>
      <c r="AA63736" s="6"/>
      <c r="AC63736" s="6"/>
      <c r="AD63736" s="6"/>
    </row>
    <row r="63737" spans="16:30">
      <c r="P63737" s="6"/>
      <c r="AA63737" s="6"/>
      <c r="AC63737" s="6"/>
      <c r="AD63737" s="6"/>
    </row>
    <row r="63738" spans="16:30">
      <c r="P63738" s="6"/>
      <c r="AA63738" s="6"/>
      <c r="AC63738" s="6"/>
      <c r="AD63738" s="6"/>
    </row>
    <row r="63739" spans="16:30">
      <c r="P63739" s="6"/>
      <c r="AA63739" s="6"/>
      <c r="AC63739" s="6"/>
      <c r="AD63739" s="6"/>
    </row>
    <row r="63740" spans="16:30">
      <c r="P63740" s="6"/>
      <c r="AA63740" s="6"/>
      <c r="AC63740" s="6"/>
      <c r="AD63740" s="6"/>
    </row>
    <row r="63741" spans="16:30">
      <c r="P63741" s="6"/>
      <c r="AA63741" s="6"/>
      <c r="AC63741" s="6"/>
      <c r="AD63741" s="6"/>
    </row>
    <row r="63742" spans="16:30">
      <c r="P63742" s="6"/>
      <c r="AA63742" s="6"/>
      <c r="AC63742" s="6"/>
      <c r="AD63742" s="6"/>
    </row>
    <row r="63743" spans="16:30">
      <c r="P63743" s="6"/>
      <c r="AA63743" s="6"/>
      <c r="AC63743" s="6"/>
      <c r="AD63743" s="6"/>
    </row>
    <row r="63744" spans="16:30">
      <c r="P63744" s="6"/>
      <c r="AA63744" s="6"/>
      <c r="AC63744" s="6"/>
      <c r="AD63744" s="6"/>
    </row>
    <row r="63745" spans="16:30">
      <c r="P63745" s="6"/>
      <c r="AA63745" s="6"/>
      <c r="AC63745" s="6"/>
      <c r="AD63745" s="6"/>
    </row>
    <row r="63746" spans="16:30">
      <c r="P63746" s="6"/>
      <c r="AA63746" s="6"/>
      <c r="AC63746" s="6"/>
      <c r="AD63746" s="6"/>
    </row>
    <row r="63747" spans="16:30">
      <c r="P63747" s="6"/>
      <c r="AA63747" s="6"/>
      <c r="AC63747" s="6"/>
      <c r="AD63747" s="6"/>
    </row>
    <row r="63748" spans="16:30">
      <c r="P63748" s="6"/>
      <c r="AA63748" s="6"/>
      <c r="AC63748" s="6"/>
      <c r="AD63748" s="6"/>
    </row>
    <row r="63749" spans="16:30">
      <c r="P63749" s="6"/>
      <c r="AA63749" s="6"/>
      <c r="AC63749" s="6"/>
      <c r="AD63749" s="6"/>
    </row>
    <row r="63750" spans="16:30">
      <c r="P63750" s="6"/>
      <c r="AA63750" s="6"/>
      <c r="AC63750" s="6"/>
      <c r="AD63750" s="6"/>
    </row>
    <row r="63751" spans="16:30">
      <c r="P63751" s="6"/>
      <c r="AA63751" s="6"/>
      <c r="AC63751" s="6"/>
      <c r="AD63751" s="6"/>
    </row>
    <row r="63752" spans="16:30">
      <c r="P63752" s="6"/>
      <c r="AA63752" s="6"/>
      <c r="AC63752" s="6"/>
      <c r="AD63752" s="6"/>
    </row>
    <row r="63753" spans="16:30">
      <c r="P63753" s="6"/>
      <c r="AA63753" s="6"/>
      <c r="AC63753" s="6"/>
      <c r="AD63753" s="6"/>
    </row>
    <row r="63754" spans="16:30">
      <c r="P63754" s="6"/>
      <c r="AA63754" s="6"/>
      <c r="AC63754" s="6"/>
      <c r="AD63754" s="6"/>
    </row>
    <row r="63755" spans="16:30">
      <c r="P63755" s="6"/>
      <c r="AA63755" s="6"/>
      <c r="AC63755" s="6"/>
      <c r="AD63755" s="6"/>
    </row>
    <row r="63756" spans="16:30">
      <c r="P63756" s="6"/>
      <c r="AA63756" s="6"/>
      <c r="AC63756" s="6"/>
      <c r="AD63756" s="6"/>
    </row>
    <row r="63757" spans="16:30">
      <c r="P63757" s="6"/>
      <c r="AA63757" s="6"/>
      <c r="AC63757" s="6"/>
      <c r="AD63757" s="6"/>
    </row>
    <row r="63758" spans="16:30">
      <c r="P63758" s="6"/>
      <c r="AA63758" s="6"/>
      <c r="AC63758" s="6"/>
      <c r="AD63758" s="6"/>
    </row>
    <row r="63759" spans="16:30">
      <c r="P63759" s="6"/>
      <c r="AA63759" s="6"/>
      <c r="AC63759" s="6"/>
      <c r="AD63759" s="6"/>
    </row>
    <row r="63760" spans="16:30">
      <c r="P63760" s="6"/>
      <c r="AA63760" s="6"/>
      <c r="AC63760" s="6"/>
      <c r="AD63760" s="6"/>
    </row>
    <row r="63761" spans="16:30">
      <c r="P63761" s="6"/>
      <c r="AA63761" s="6"/>
      <c r="AC63761" s="6"/>
      <c r="AD63761" s="6"/>
    </row>
    <row r="63762" spans="16:30">
      <c r="P63762" s="6"/>
      <c r="AA63762" s="6"/>
      <c r="AC63762" s="6"/>
      <c r="AD63762" s="6"/>
    </row>
    <row r="63763" spans="16:30">
      <c r="P63763" s="6"/>
      <c r="AA63763" s="6"/>
      <c r="AC63763" s="6"/>
      <c r="AD63763" s="6"/>
    </row>
    <row r="63764" spans="16:30">
      <c r="P63764" s="6"/>
      <c r="AA63764" s="6"/>
      <c r="AC63764" s="6"/>
      <c r="AD63764" s="6"/>
    </row>
    <row r="63765" spans="16:30">
      <c r="P63765" s="6"/>
      <c r="AA63765" s="6"/>
      <c r="AC63765" s="6"/>
      <c r="AD63765" s="6"/>
    </row>
    <row r="63766" spans="16:30">
      <c r="P63766" s="6"/>
      <c r="AA63766" s="6"/>
      <c r="AC63766" s="6"/>
      <c r="AD63766" s="6"/>
    </row>
    <row r="63767" spans="16:30">
      <c r="P63767" s="6"/>
      <c r="AA63767" s="6"/>
      <c r="AC63767" s="6"/>
      <c r="AD63767" s="6"/>
    </row>
    <row r="63768" spans="16:30">
      <c r="P63768" s="6"/>
      <c r="AA63768" s="6"/>
      <c r="AC63768" s="6"/>
      <c r="AD63768" s="6"/>
    </row>
    <row r="63769" spans="16:30">
      <c r="P63769" s="6"/>
      <c r="AA63769" s="6"/>
      <c r="AC63769" s="6"/>
      <c r="AD63769" s="6"/>
    </row>
    <row r="63770" spans="16:30">
      <c r="P63770" s="6"/>
      <c r="AA63770" s="6"/>
      <c r="AC63770" s="6"/>
      <c r="AD63770" s="6"/>
    </row>
    <row r="63771" spans="16:30">
      <c r="P63771" s="6"/>
      <c r="AA63771" s="6"/>
      <c r="AC63771" s="6"/>
      <c r="AD63771" s="6"/>
    </row>
    <row r="63772" spans="16:30">
      <c r="P63772" s="6"/>
      <c r="AA63772" s="6"/>
      <c r="AC63772" s="6"/>
      <c r="AD63772" s="6"/>
    </row>
    <row r="63773" spans="16:30">
      <c r="P63773" s="6"/>
      <c r="AA63773" s="6"/>
      <c r="AC63773" s="6"/>
      <c r="AD63773" s="6"/>
    </row>
    <row r="63774" spans="16:30">
      <c r="P63774" s="6"/>
      <c r="AA63774" s="6"/>
      <c r="AC63774" s="6"/>
      <c r="AD63774" s="6"/>
    </row>
    <row r="63775" spans="16:30">
      <c r="P63775" s="6"/>
      <c r="AA63775" s="6"/>
      <c r="AC63775" s="6"/>
      <c r="AD63775" s="6"/>
    </row>
    <row r="63776" spans="16:30">
      <c r="P63776" s="6"/>
      <c r="AA63776" s="6"/>
      <c r="AC63776" s="6"/>
      <c r="AD63776" s="6"/>
    </row>
    <row r="63777" spans="16:30">
      <c r="P63777" s="6"/>
      <c r="AA63777" s="6"/>
      <c r="AC63777" s="6"/>
      <c r="AD63777" s="6"/>
    </row>
    <row r="63778" spans="16:30">
      <c r="P63778" s="6"/>
      <c r="AA63778" s="6"/>
      <c r="AC63778" s="6"/>
      <c r="AD63778" s="6"/>
    </row>
    <row r="63779" spans="16:30">
      <c r="P63779" s="6"/>
      <c r="AA63779" s="6"/>
      <c r="AC63779" s="6"/>
      <c r="AD63779" s="6"/>
    </row>
    <row r="63780" spans="16:30">
      <c r="P63780" s="6"/>
      <c r="AA63780" s="6"/>
      <c r="AC63780" s="6"/>
      <c r="AD63780" s="6"/>
    </row>
    <row r="63781" spans="16:30">
      <c r="P63781" s="6"/>
      <c r="AA63781" s="6"/>
      <c r="AC63781" s="6"/>
      <c r="AD63781" s="6"/>
    </row>
    <row r="63782" spans="16:30">
      <c r="P63782" s="6"/>
      <c r="AA63782" s="6"/>
      <c r="AC63782" s="6"/>
      <c r="AD63782" s="6"/>
    </row>
    <row r="63783" spans="16:30">
      <c r="P63783" s="6"/>
      <c r="AA63783" s="6"/>
      <c r="AC63783" s="6"/>
      <c r="AD63783" s="6"/>
    </row>
    <row r="63784" spans="16:30">
      <c r="P63784" s="6"/>
      <c r="AA63784" s="6"/>
      <c r="AC63784" s="6"/>
      <c r="AD63784" s="6"/>
    </row>
    <row r="63785" spans="16:30">
      <c r="P63785" s="6"/>
      <c r="AA63785" s="6"/>
      <c r="AC63785" s="6"/>
      <c r="AD63785" s="6"/>
    </row>
    <row r="63786" spans="16:30">
      <c r="P63786" s="6"/>
      <c r="AA63786" s="6"/>
      <c r="AC63786" s="6"/>
      <c r="AD63786" s="6"/>
    </row>
    <row r="63787" spans="16:30">
      <c r="P63787" s="6"/>
      <c r="AA63787" s="6"/>
      <c r="AC63787" s="6"/>
      <c r="AD63787" s="6"/>
    </row>
    <row r="63788" spans="16:30">
      <c r="P63788" s="6"/>
      <c r="AA63788" s="6"/>
      <c r="AC63788" s="6"/>
      <c r="AD63788" s="6"/>
    </row>
    <row r="63789" spans="16:30">
      <c r="P63789" s="6"/>
      <c r="AA63789" s="6"/>
      <c r="AC63789" s="6"/>
      <c r="AD63789" s="6"/>
    </row>
    <row r="63790" spans="16:30">
      <c r="P63790" s="6"/>
      <c r="AA63790" s="6"/>
      <c r="AC63790" s="6"/>
      <c r="AD63790" s="6"/>
    </row>
    <row r="63791" spans="16:30">
      <c r="P63791" s="6"/>
      <c r="AA63791" s="6"/>
      <c r="AC63791" s="6"/>
      <c r="AD63791" s="6"/>
    </row>
    <row r="63792" spans="16:30">
      <c r="P63792" s="6"/>
      <c r="AA63792" s="6"/>
      <c r="AC63792" s="6"/>
      <c r="AD63792" s="6"/>
    </row>
    <row r="63793" spans="16:30">
      <c r="P63793" s="6"/>
      <c r="AA63793" s="6"/>
      <c r="AC63793" s="6"/>
      <c r="AD63793" s="6"/>
    </row>
    <row r="63794" spans="16:30">
      <c r="P63794" s="6"/>
      <c r="AA63794" s="6"/>
      <c r="AC63794" s="6"/>
      <c r="AD63794" s="6"/>
    </row>
    <row r="63795" spans="16:30">
      <c r="P63795" s="6"/>
      <c r="AA63795" s="6"/>
      <c r="AC63795" s="6"/>
      <c r="AD63795" s="6"/>
    </row>
    <row r="63796" spans="16:30">
      <c r="P63796" s="6"/>
      <c r="AA63796" s="6"/>
      <c r="AC63796" s="6"/>
      <c r="AD63796" s="6"/>
    </row>
    <row r="63797" spans="16:30">
      <c r="P63797" s="6"/>
      <c r="AA63797" s="6"/>
      <c r="AC63797" s="6"/>
      <c r="AD63797" s="6"/>
    </row>
    <row r="63798" spans="16:30">
      <c r="P63798" s="6"/>
      <c r="AA63798" s="6"/>
      <c r="AC63798" s="6"/>
      <c r="AD63798" s="6"/>
    </row>
    <row r="63799" spans="16:30">
      <c r="P63799" s="6"/>
      <c r="AA63799" s="6"/>
      <c r="AC63799" s="6"/>
      <c r="AD63799" s="6"/>
    </row>
    <row r="63800" spans="16:30">
      <c r="P63800" s="6"/>
      <c r="AA63800" s="6"/>
      <c r="AC63800" s="6"/>
      <c r="AD63800" s="6"/>
    </row>
    <row r="63801" spans="16:30">
      <c r="P63801" s="6"/>
      <c r="AA63801" s="6"/>
      <c r="AC63801" s="6"/>
      <c r="AD63801" s="6"/>
    </row>
    <row r="63802" spans="16:30">
      <c r="P63802" s="6"/>
      <c r="AA63802" s="6"/>
      <c r="AC63802" s="6"/>
      <c r="AD63802" s="6"/>
    </row>
    <row r="63803" spans="16:30">
      <c r="P63803" s="6"/>
      <c r="AA63803" s="6"/>
      <c r="AC63803" s="6"/>
      <c r="AD63803" s="6"/>
    </row>
    <row r="63804" spans="16:30">
      <c r="P63804" s="6"/>
      <c r="AA63804" s="6"/>
      <c r="AC63804" s="6"/>
      <c r="AD63804" s="6"/>
    </row>
    <row r="63805" spans="16:30">
      <c r="P63805" s="6"/>
      <c r="AA63805" s="6"/>
      <c r="AC63805" s="6"/>
      <c r="AD63805" s="6"/>
    </row>
    <row r="63806" spans="16:30">
      <c r="P63806" s="6"/>
      <c r="AA63806" s="6"/>
      <c r="AC63806" s="6"/>
      <c r="AD63806" s="6"/>
    </row>
    <row r="63807" spans="16:30">
      <c r="P63807" s="6"/>
      <c r="AA63807" s="6"/>
      <c r="AC63807" s="6"/>
      <c r="AD63807" s="6"/>
    </row>
    <row r="63808" spans="16:30">
      <c r="P63808" s="6"/>
      <c r="AA63808" s="6"/>
      <c r="AC63808" s="6"/>
      <c r="AD63808" s="6"/>
    </row>
    <row r="63809" spans="16:30">
      <c r="P63809" s="6"/>
      <c r="AA63809" s="6"/>
      <c r="AC63809" s="6"/>
      <c r="AD63809" s="6"/>
    </row>
    <row r="63810" spans="16:30">
      <c r="P63810" s="6"/>
      <c r="AA63810" s="6"/>
      <c r="AC63810" s="6"/>
      <c r="AD63810" s="6"/>
    </row>
    <row r="63811" spans="16:30">
      <c r="P63811" s="6"/>
      <c r="AA63811" s="6"/>
      <c r="AC63811" s="6"/>
      <c r="AD63811" s="6"/>
    </row>
    <row r="63812" spans="16:30">
      <c r="P63812" s="6"/>
      <c r="AA63812" s="6"/>
      <c r="AC63812" s="6"/>
      <c r="AD63812" s="6"/>
    </row>
    <row r="63813" spans="16:30">
      <c r="P63813" s="6"/>
      <c r="AA63813" s="6"/>
      <c r="AC63813" s="6"/>
      <c r="AD63813" s="6"/>
    </row>
    <row r="63814" spans="16:30">
      <c r="P63814" s="6"/>
      <c r="AA63814" s="6"/>
      <c r="AC63814" s="6"/>
      <c r="AD63814" s="6"/>
    </row>
    <row r="63815" spans="16:30">
      <c r="P63815" s="6"/>
      <c r="AA63815" s="6"/>
      <c r="AC63815" s="6"/>
      <c r="AD63815" s="6"/>
    </row>
    <row r="63816" spans="16:30">
      <c r="P63816" s="6"/>
      <c r="AA63816" s="6"/>
      <c r="AC63816" s="6"/>
      <c r="AD63816" s="6"/>
    </row>
    <row r="63817" spans="16:30">
      <c r="P63817" s="6"/>
      <c r="AA63817" s="6"/>
      <c r="AC63817" s="6"/>
      <c r="AD63817" s="6"/>
    </row>
    <row r="63818" spans="16:30">
      <c r="P63818" s="6"/>
      <c r="AA63818" s="6"/>
      <c r="AC63818" s="6"/>
      <c r="AD63818" s="6"/>
    </row>
    <row r="63819" spans="16:30">
      <c r="P63819" s="6"/>
      <c r="AA63819" s="6"/>
      <c r="AC63819" s="6"/>
      <c r="AD63819" s="6"/>
    </row>
    <row r="63820" spans="16:30">
      <c r="P63820" s="6"/>
      <c r="AA63820" s="6"/>
      <c r="AC63820" s="6"/>
      <c r="AD63820" s="6"/>
    </row>
    <row r="63821" spans="16:30">
      <c r="P63821" s="6"/>
      <c r="AA63821" s="6"/>
      <c r="AC63821" s="6"/>
      <c r="AD63821" s="6"/>
    </row>
    <row r="63822" spans="16:30">
      <c r="P63822" s="6"/>
      <c r="AA63822" s="6"/>
      <c r="AC63822" s="6"/>
      <c r="AD63822" s="6"/>
    </row>
    <row r="63823" spans="16:30">
      <c r="P63823" s="6"/>
      <c r="AA63823" s="6"/>
      <c r="AC63823" s="6"/>
      <c r="AD63823" s="6"/>
    </row>
    <row r="63824" spans="16:30">
      <c r="P63824" s="6"/>
      <c r="AA63824" s="6"/>
      <c r="AC63824" s="6"/>
      <c r="AD63824" s="6"/>
    </row>
    <row r="63825" spans="16:30">
      <c r="P63825" s="6"/>
      <c r="AA63825" s="6"/>
      <c r="AC63825" s="6"/>
      <c r="AD63825" s="6"/>
    </row>
    <row r="63826" spans="16:30">
      <c r="P63826" s="6"/>
      <c r="AA63826" s="6"/>
      <c r="AC63826" s="6"/>
      <c r="AD63826" s="6"/>
    </row>
    <row r="63827" spans="16:30">
      <c r="P63827" s="6"/>
      <c r="AA63827" s="6"/>
      <c r="AC63827" s="6"/>
      <c r="AD63827" s="6"/>
    </row>
    <row r="63828" spans="16:30">
      <c r="P63828" s="6"/>
      <c r="AA63828" s="6"/>
      <c r="AC63828" s="6"/>
      <c r="AD63828" s="6"/>
    </row>
    <row r="63829" spans="16:30">
      <c r="P63829" s="6"/>
      <c r="AA63829" s="6"/>
      <c r="AC63829" s="6"/>
      <c r="AD63829" s="6"/>
    </row>
    <row r="63830" spans="16:30">
      <c r="P63830" s="6"/>
      <c r="AA63830" s="6"/>
      <c r="AC63830" s="6"/>
      <c r="AD63830" s="6"/>
    </row>
    <row r="63831" spans="16:30">
      <c r="P63831" s="6"/>
      <c r="AA63831" s="6"/>
      <c r="AC63831" s="6"/>
      <c r="AD63831" s="6"/>
    </row>
    <row r="63832" spans="16:30">
      <c r="P63832" s="6"/>
      <c r="AA63832" s="6"/>
      <c r="AC63832" s="6"/>
      <c r="AD63832" s="6"/>
    </row>
    <row r="63833" spans="16:30">
      <c r="P63833" s="6"/>
      <c r="AA63833" s="6"/>
      <c r="AC63833" s="6"/>
      <c r="AD63833" s="6"/>
    </row>
    <row r="63834" spans="16:30">
      <c r="P63834" s="6"/>
      <c r="AA63834" s="6"/>
      <c r="AC63834" s="6"/>
      <c r="AD63834" s="6"/>
    </row>
    <row r="63835" spans="16:30">
      <c r="P63835" s="6"/>
      <c r="AA63835" s="6"/>
      <c r="AC63835" s="6"/>
      <c r="AD63835" s="6"/>
    </row>
    <row r="63836" spans="16:30">
      <c r="P63836" s="6"/>
      <c r="AA63836" s="6"/>
      <c r="AC63836" s="6"/>
      <c r="AD63836" s="6"/>
    </row>
    <row r="63837" spans="16:30">
      <c r="P63837" s="6"/>
      <c r="AA63837" s="6"/>
      <c r="AC63837" s="6"/>
      <c r="AD63837" s="6"/>
    </row>
    <row r="63838" spans="16:30">
      <c r="P63838" s="6"/>
      <c r="AA63838" s="6"/>
      <c r="AC63838" s="6"/>
      <c r="AD63838" s="6"/>
    </row>
    <row r="63839" spans="16:30">
      <c r="P63839" s="6"/>
      <c r="AA63839" s="6"/>
      <c r="AC63839" s="6"/>
      <c r="AD63839" s="6"/>
    </row>
    <row r="63840" spans="16:30">
      <c r="P63840" s="6"/>
      <c r="AA63840" s="6"/>
      <c r="AC63840" s="6"/>
      <c r="AD63840" s="6"/>
    </row>
    <row r="63841" spans="16:30">
      <c r="P63841" s="6"/>
      <c r="AA63841" s="6"/>
      <c r="AC63841" s="6"/>
      <c r="AD63841" s="6"/>
    </row>
    <row r="63842" spans="16:30">
      <c r="P63842" s="6"/>
      <c r="AA63842" s="6"/>
      <c r="AC63842" s="6"/>
      <c r="AD63842" s="6"/>
    </row>
    <row r="63843" spans="16:30">
      <c r="P63843" s="6"/>
      <c r="AA63843" s="6"/>
      <c r="AC63843" s="6"/>
      <c r="AD63843" s="6"/>
    </row>
    <row r="63844" spans="16:30">
      <c r="P63844" s="6"/>
      <c r="AA63844" s="6"/>
      <c r="AC63844" s="6"/>
      <c r="AD63844" s="6"/>
    </row>
    <row r="63845" spans="16:30">
      <c r="P63845" s="6"/>
      <c r="AA63845" s="6"/>
      <c r="AC63845" s="6"/>
      <c r="AD63845" s="6"/>
    </row>
    <row r="63846" spans="16:30">
      <c r="P63846" s="6"/>
      <c r="AA63846" s="6"/>
      <c r="AC63846" s="6"/>
      <c r="AD63846" s="6"/>
    </row>
    <row r="63847" spans="16:30">
      <c r="P63847" s="6"/>
      <c r="AA63847" s="6"/>
      <c r="AC63847" s="6"/>
      <c r="AD63847" s="6"/>
    </row>
    <row r="63848" spans="16:30">
      <c r="P63848" s="6"/>
      <c r="AA63848" s="6"/>
      <c r="AC63848" s="6"/>
      <c r="AD63848" s="6"/>
    </row>
    <row r="63849" spans="16:30">
      <c r="P63849" s="6"/>
      <c r="AA63849" s="6"/>
      <c r="AC63849" s="6"/>
      <c r="AD63849" s="6"/>
    </row>
    <row r="63850" spans="16:30">
      <c r="P63850" s="6"/>
      <c r="AA63850" s="6"/>
      <c r="AC63850" s="6"/>
      <c r="AD63850" s="6"/>
    </row>
    <row r="63851" spans="16:30">
      <c r="P63851" s="6"/>
      <c r="AA63851" s="6"/>
      <c r="AC63851" s="6"/>
      <c r="AD63851" s="6"/>
    </row>
    <row r="63852" spans="16:30">
      <c r="P63852" s="6"/>
      <c r="AA63852" s="6"/>
      <c r="AC63852" s="6"/>
      <c r="AD63852" s="6"/>
    </row>
    <row r="63853" spans="16:30">
      <c r="P63853" s="6"/>
      <c r="AA63853" s="6"/>
      <c r="AC63853" s="6"/>
      <c r="AD63853" s="6"/>
    </row>
    <row r="63854" spans="16:30">
      <c r="P63854" s="6"/>
      <c r="AA63854" s="6"/>
      <c r="AC63854" s="6"/>
      <c r="AD63854" s="6"/>
    </row>
    <row r="63855" spans="16:30">
      <c r="P63855" s="6"/>
      <c r="AA63855" s="6"/>
      <c r="AC63855" s="6"/>
      <c r="AD63855" s="6"/>
    </row>
    <row r="63856" spans="16:30">
      <c r="P63856" s="6"/>
      <c r="AA63856" s="6"/>
      <c r="AC63856" s="6"/>
      <c r="AD63856" s="6"/>
    </row>
    <row r="63857" spans="16:30">
      <c r="P63857" s="6"/>
      <c r="AA63857" s="6"/>
      <c r="AC63857" s="6"/>
      <c r="AD63857" s="6"/>
    </row>
    <row r="63858" spans="16:30">
      <c r="P63858" s="6"/>
      <c r="AA63858" s="6"/>
      <c r="AC63858" s="6"/>
      <c r="AD63858" s="6"/>
    </row>
    <row r="63859" spans="16:30">
      <c r="P63859" s="6"/>
      <c r="AA63859" s="6"/>
      <c r="AC63859" s="6"/>
      <c r="AD63859" s="6"/>
    </row>
    <row r="63860" spans="16:30">
      <c r="P63860" s="6"/>
      <c r="AA63860" s="6"/>
      <c r="AC63860" s="6"/>
      <c r="AD63860" s="6"/>
    </row>
    <row r="63861" spans="16:30">
      <c r="P63861" s="6"/>
      <c r="AA63861" s="6"/>
      <c r="AC63861" s="6"/>
      <c r="AD63861" s="6"/>
    </row>
    <row r="63862" spans="16:30">
      <c r="P63862" s="6"/>
      <c r="AA63862" s="6"/>
      <c r="AC63862" s="6"/>
      <c r="AD63862" s="6"/>
    </row>
    <row r="63863" spans="16:30">
      <c r="P63863" s="6"/>
      <c r="AA63863" s="6"/>
      <c r="AC63863" s="6"/>
      <c r="AD63863" s="6"/>
    </row>
    <row r="63864" spans="16:30">
      <c r="P63864" s="6"/>
      <c r="AA63864" s="6"/>
      <c r="AC63864" s="6"/>
      <c r="AD63864" s="6"/>
    </row>
    <row r="63865" spans="16:30">
      <c r="P63865" s="6"/>
      <c r="AA63865" s="6"/>
      <c r="AC63865" s="6"/>
      <c r="AD63865" s="6"/>
    </row>
    <row r="63866" spans="16:30">
      <c r="P63866" s="6"/>
      <c r="AA63866" s="6"/>
      <c r="AC63866" s="6"/>
      <c r="AD63866" s="6"/>
    </row>
    <row r="63867" spans="16:30">
      <c r="P63867" s="6"/>
      <c r="AA63867" s="6"/>
      <c r="AC63867" s="6"/>
      <c r="AD63867" s="6"/>
    </row>
    <row r="63868" spans="16:30">
      <c r="P63868" s="6"/>
      <c r="AA63868" s="6"/>
      <c r="AC63868" s="6"/>
      <c r="AD63868" s="6"/>
    </row>
    <row r="63869" spans="16:30">
      <c r="P63869" s="6"/>
      <c r="AA63869" s="6"/>
      <c r="AC63869" s="6"/>
      <c r="AD63869" s="6"/>
    </row>
    <row r="63870" spans="16:30">
      <c r="P63870" s="6"/>
      <c r="AA63870" s="6"/>
      <c r="AC63870" s="6"/>
      <c r="AD63870" s="6"/>
    </row>
    <row r="63871" spans="16:30">
      <c r="P63871" s="6"/>
      <c r="AA63871" s="6"/>
      <c r="AC63871" s="6"/>
      <c r="AD63871" s="6"/>
    </row>
    <row r="63872" spans="16:30">
      <c r="P63872" s="6"/>
      <c r="AA63872" s="6"/>
      <c r="AC63872" s="6"/>
      <c r="AD63872" s="6"/>
    </row>
    <row r="63873" spans="16:30">
      <c r="P63873" s="6"/>
      <c r="AA63873" s="6"/>
      <c r="AC63873" s="6"/>
      <c r="AD63873" s="6"/>
    </row>
    <row r="63874" spans="16:30">
      <c r="P63874" s="6"/>
      <c r="AA63874" s="6"/>
      <c r="AC63874" s="6"/>
      <c r="AD63874" s="6"/>
    </row>
    <row r="63875" spans="16:30">
      <c r="P63875" s="6"/>
      <c r="AA63875" s="6"/>
      <c r="AC63875" s="6"/>
      <c r="AD63875" s="6"/>
    </row>
    <row r="63876" spans="16:30">
      <c r="P63876" s="6"/>
      <c r="AA63876" s="6"/>
      <c r="AC63876" s="6"/>
      <c r="AD63876" s="6"/>
    </row>
    <row r="63877" spans="16:30">
      <c r="P63877" s="6"/>
      <c r="AA63877" s="6"/>
      <c r="AC63877" s="6"/>
      <c r="AD63877" s="6"/>
    </row>
    <row r="63878" spans="16:30">
      <c r="P63878" s="6"/>
      <c r="AA63878" s="6"/>
      <c r="AC63878" s="6"/>
      <c r="AD63878" s="6"/>
    </row>
    <row r="63879" spans="16:30">
      <c r="P63879" s="6"/>
      <c r="AA63879" s="6"/>
      <c r="AC63879" s="6"/>
      <c r="AD63879" s="6"/>
    </row>
    <row r="63880" spans="16:30">
      <c r="P63880" s="6"/>
      <c r="AA63880" s="6"/>
      <c r="AC63880" s="6"/>
      <c r="AD63880" s="6"/>
    </row>
    <row r="63881" spans="16:30">
      <c r="P63881" s="6"/>
      <c r="AA63881" s="6"/>
      <c r="AC63881" s="6"/>
      <c r="AD63881" s="6"/>
    </row>
    <row r="63882" spans="16:30">
      <c r="P63882" s="6"/>
      <c r="AA63882" s="6"/>
      <c r="AC63882" s="6"/>
      <c r="AD63882" s="6"/>
    </row>
    <row r="63883" spans="16:30">
      <c r="P63883" s="6"/>
      <c r="AA63883" s="6"/>
      <c r="AC63883" s="6"/>
      <c r="AD63883" s="6"/>
    </row>
    <row r="63884" spans="16:30">
      <c r="P63884" s="6"/>
      <c r="AA63884" s="6"/>
      <c r="AC63884" s="6"/>
      <c r="AD63884" s="6"/>
    </row>
    <row r="63885" spans="16:30">
      <c r="P63885" s="6"/>
      <c r="AA63885" s="6"/>
      <c r="AC63885" s="6"/>
      <c r="AD63885" s="6"/>
    </row>
    <row r="63886" spans="16:30">
      <c r="P63886" s="6"/>
      <c r="AA63886" s="6"/>
      <c r="AC63886" s="6"/>
      <c r="AD63886" s="6"/>
    </row>
    <row r="63887" spans="16:30">
      <c r="P63887" s="6"/>
      <c r="AA63887" s="6"/>
      <c r="AC63887" s="6"/>
      <c r="AD63887" s="6"/>
    </row>
    <row r="63888" spans="16:30">
      <c r="P63888" s="6"/>
      <c r="AA63888" s="6"/>
      <c r="AC63888" s="6"/>
      <c r="AD63888" s="6"/>
    </row>
    <row r="63889" spans="16:30">
      <c r="P63889" s="6"/>
      <c r="AA63889" s="6"/>
      <c r="AC63889" s="6"/>
      <c r="AD63889" s="6"/>
    </row>
    <row r="63890" spans="16:30">
      <c r="P63890" s="6"/>
      <c r="AA63890" s="6"/>
      <c r="AC63890" s="6"/>
      <c r="AD63890" s="6"/>
    </row>
    <row r="63891" spans="16:30">
      <c r="P63891" s="6"/>
      <c r="AA63891" s="6"/>
      <c r="AC63891" s="6"/>
      <c r="AD63891" s="6"/>
    </row>
    <row r="63892" spans="16:30">
      <c r="P63892" s="6"/>
      <c r="AA63892" s="6"/>
      <c r="AC63892" s="6"/>
      <c r="AD63892" s="6"/>
    </row>
    <row r="63893" spans="16:30">
      <c r="P63893" s="6"/>
      <c r="AA63893" s="6"/>
      <c r="AC63893" s="6"/>
      <c r="AD63893" s="6"/>
    </row>
    <row r="63894" spans="16:30">
      <c r="P63894" s="6"/>
      <c r="AA63894" s="6"/>
      <c r="AC63894" s="6"/>
      <c r="AD63894" s="6"/>
    </row>
    <row r="63895" spans="16:30">
      <c r="P63895" s="6"/>
      <c r="AA63895" s="6"/>
      <c r="AC63895" s="6"/>
      <c r="AD63895" s="6"/>
    </row>
    <row r="63896" spans="16:30">
      <c r="P63896" s="6"/>
      <c r="AA63896" s="6"/>
      <c r="AC63896" s="6"/>
      <c r="AD63896" s="6"/>
    </row>
    <row r="63897" spans="16:30">
      <c r="P63897" s="6"/>
      <c r="AA63897" s="6"/>
      <c r="AC63897" s="6"/>
      <c r="AD63897" s="6"/>
    </row>
    <row r="63898" spans="16:30">
      <c r="P63898" s="6"/>
      <c r="AA63898" s="6"/>
      <c r="AC63898" s="6"/>
      <c r="AD63898" s="6"/>
    </row>
    <row r="63899" spans="16:30">
      <c r="P63899" s="6"/>
      <c r="AA63899" s="6"/>
      <c r="AC63899" s="6"/>
      <c r="AD63899" s="6"/>
    </row>
    <row r="63900" spans="16:30">
      <c r="P63900" s="6"/>
      <c r="AA63900" s="6"/>
      <c r="AC63900" s="6"/>
      <c r="AD63900" s="6"/>
    </row>
    <row r="63901" spans="16:30">
      <c r="P63901" s="6"/>
      <c r="AA63901" s="6"/>
      <c r="AC63901" s="6"/>
      <c r="AD63901" s="6"/>
    </row>
    <row r="63902" spans="16:30">
      <c r="P63902" s="6"/>
      <c r="AA63902" s="6"/>
      <c r="AC63902" s="6"/>
      <c r="AD63902" s="6"/>
    </row>
    <row r="63903" spans="16:30">
      <c r="P63903" s="6"/>
      <c r="AA63903" s="6"/>
      <c r="AC63903" s="6"/>
      <c r="AD63903" s="6"/>
    </row>
    <row r="63904" spans="16:30">
      <c r="P63904" s="6"/>
      <c r="AA63904" s="6"/>
      <c r="AC63904" s="6"/>
      <c r="AD63904" s="6"/>
    </row>
    <row r="63905" spans="16:30">
      <c r="P63905" s="6"/>
      <c r="AA63905" s="6"/>
      <c r="AC63905" s="6"/>
      <c r="AD63905" s="6"/>
    </row>
    <row r="63906" spans="16:30">
      <c r="P63906" s="6"/>
      <c r="AA63906" s="6"/>
      <c r="AC63906" s="6"/>
      <c r="AD63906" s="6"/>
    </row>
    <row r="63907" spans="16:30">
      <c r="P63907" s="6"/>
      <c r="AA63907" s="6"/>
      <c r="AC63907" s="6"/>
      <c r="AD63907" s="6"/>
    </row>
    <row r="63908" spans="16:30">
      <c r="P63908" s="6"/>
      <c r="AA63908" s="6"/>
      <c r="AC63908" s="6"/>
      <c r="AD63908" s="6"/>
    </row>
    <row r="63909" spans="16:30">
      <c r="P63909" s="6"/>
      <c r="AA63909" s="6"/>
      <c r="AC63909" s="6"/>
      <c r="AD63909" s="6"/>
    </row>
    <row r="63910" spans="16:30">
      <c r="P63910" s="6"/>
      <c r="AA63910" s="6"/>
      <c r="AC63910" s="6"/>
      <c r="AD63910" s="6"/>
    </row>
    <row r="63911" spans="16:30">
      <c r="P63911" s="6"/>
      <c r="AA63911" s="6"/>
      <c r="AC63911" s="6"/>
      <c r="AD63911" s="6"/>
    </row>
    <row r="63912" spans="16:30">
      <c r="P63912" s="6"/>
      <c r="AA63912" s="6"/>
      <c r="AC63912" s="6"/>
      <c r="AD63912" s="6"/>
    </row>
    <row r="63913" spans="16:30">
      <c r="P63913" s="6"/>
      <c r="AA63913" s="6"/>
      <c r="AC63913" s="6"/>
      <c r="AD63913" s="6"/>
    </row>
    <row r="63914" spans="16:30">
      <c r="P63914" s="6"/>
      <c r="AA63914" s="6"/>
      <c r="AC63914" s="6"/>
      <c r="AD63914" s="6"/>
    </row>
    <row r="63915" spans="16:30">
      <c r="P63915" s="6"/>
      <c r="AA63915" s="6"/>
      <c r="AC63915" s="6"/>
      <c r="AD63915" s="6"/>
    </row>
    <row r="63916" spans="16:30">
      <c r="P63916" s="6"/>
      <c r="AA63916" s="6"/>
      <c r="AC63916" s="6"/>
      <c r="AD63916" s="6"/>
    </row>
    <row r="63917" spans="16:30">
      <c r="P63917" s="6"/>
      <c r="AA63917" s="6"/>
      <c r="AC63917" s="6"/>
      <c r="AD63917" s="6"/>
    </row>
    <row r="63918" spans="16:30">
      <c r="P63918" s="6"/>
      <c r="AA63918" s="6"/>
      <c r="AC63918" s="6"/>
      <c r="AD63918" s="6"/>
    </row>
    <row r="63919" spans="16:30">
      <c r="P63919" s="6"/>
      <c r="AA63919" s="6"/>
      <c r="AC63919" s="6"/>
      <c r="AD63919" s="6"/>
    </row>
    <row r="63920" spans="16:30">
      <c r="P63920" s="6"/>
      <c r="AA63920" s="6"/>
      <c r="AC63920" s="6"/>
      <c r="AD63920" s="6"/>
    </row>
    <row r="63921" spans="16:30">
      <c r="P63921" s="6"/>
      <c r="AA63921" s="6"/>
      <c r="AC63921" s="6"/>
      <c r="AD63921" s="6"/>
    </row>
    <row r="63922" spans="16:30">
      <c r="P63922" s="6"/>
      <c r="AA63922" s="6"/>
      <c r="AC63922" s="6"/>
      <c r="AD63922" s="6"/>
    </row>
    <row r="63923" spans="16:30">
      <c r="P63923" s="6"/>
      <c r="AA63923" s="6"/>
      <c r="AC63923" s="6"/>
      <c r="AD63923" s="6"/>
    </row>
    <row r="63924" spans="16:30">
      <c r="P63924" s="6"/>
      <c r="AA63924" s="6"/>
      <c r="AC63924" s="6"/>
      <c r="AD63924" s="6"/>
    </row>
    <row r="63925" spans="16:30">
      <c r="P63925" s="6"/>
      <c r="AA63925" s="6"/>
      <c r="AC63925" s="6"/>
      <c r="AD63925" s="6"/>
    </row>
    <row r="63926" spans="16:30">
      <c r="P63926" s="6"/>
      <c r="AA63926" s="6"/>
      <c r="AC63926" s="6"/>
      <c r="AD63926" s="6"/>
    </row>
    <row r="63927" spans="16:30">
      <c r="P63927" s="6"/>
      <c r="AA63927" s="6"/>
      <c r="AC63927" s="6"/>
      <c r="AD63927" s="6"/>
    </row>
    <row r="63928" spans="16:30">
      <c r="P63928" s="6"/>
      <c r="AA63928" s="6"/>
      <c r="AC63928" s="6"/>
      <c r="AD63928" s="6"/>
    </row>
    <row r="63929" spans="16:30">
      <c r="P63929" s="6"/>
      <c r="AA63929" s="6"/>
      <c r="AC63929" s="6"/>
      <c r="AD63929" s="6"/>
    </row>
    <row r="63930" spans="16:30">
      <c r="P63930" s="6"/>
      <c r="AA63930" s="6"/>
      <c r="AC63930" s="6"/>
      <c r="AD63930" s="6"/>
    </row>
    <row r="63931" spans="16:30">
      <c r="P63931" s="6"/>
      <c r="AA63931" s="6"/>
      <c r="AC63931" s="6"/>
      <c r="AD63931" s="6"/>
    </row>
    <row r="63932" spans="16:30">
      <c r="P63932" s="6"/>
      <c r="AA63932" s="6"/>
      <c r="AC63932" s="6"/>
      <c r="AD63932" s="6"/>
    </row>
    <row r="63933" spans="16:30">
      <c r="P63933" s="6"/>
      <c r="AA63933" s="6"/>
      <c r="AC63933" s="6"/>
      <c r="AD63933" s="6"/>
    </row>
    <row r="63934" spans="16:30">
      <c r="P63934" s="6"/>
      <c r="AA63934" s="6"/>
      <c r="AC63934" s="6"/>
      <c r="AD63934" s="6"/>
    </row>
    <row r="63935" spans="16:30">
      <c r="P63935" s="6"/>
      <c r="AA63935" s="6"/>
      <c r="AC63935" s="6"/>
      <c r="AD63935" s="6"/>
    </row>
    <row r="63936" spans="16:30">
      <c r="P63936" s="6"/>
      <c r="AA63936" s="6"/>
      <c r="AC63936" s="6"/>
      <c r="AD63936" s="6"/>
    </row>
    <row r="63937" spans="16:30">
      <c r="P63937" s="6"/>
      <c r="AA63937" s="6"/>
      <c r="AC63937" s="6"/>
      <c r="AD63937" s="6"/>
    </row>
    <row r="63938" spans="16:30">
      <c r="P63938" s="6"/>
      <c r="AA63938" s="6"/>
      <c r="AC63938" s="6"/>
      <c r="AD63938" s="6"/>
    </row>
    <row r="63939" spans="16:30">
      <c r="P63939" s="6"/>
      <c r="AA63939" s="6"/>
      <c r="AC63939" s="6"/>
      <c r="AD63939" s="6"/>
    </row>
    <row r="63940" spans="16:30">
      <c r="P63940" s="6"/>
      <c r="AA63940" s="6"/>
      <c r="AC63940" s="6"/>
      <c r="AD63940" s="6"/>
    </row>
    <row r="63941" spans="16:30">
      <c r="P63941" s="6"/>
      <c r="AA63941" s="6"/>
      <c r="AC63941" s="6"/>
      <c r="AD63941" s="6"/>
    </row>
    <row r="63942" spans="16:30">
      <c r="P63942" s="6"/>
      <c r="AA63942" s="6"/>
      <c r="AC63942" s="6"/>
      <c r="AD63942" s="6"/>
    </row>
    <row r="63943" spans="16:30">
      <c r="P63943" s="6"/>
      <c r="AA63943" s="6"/>
      <c r="AC63943" s="6"/>
      <c r="AD63943" s="6"/>
    </row>
    <row r="63944" spans="16:30">
      <c r="P63944" s="6"/>
      <c r="AA63944" s="6"/>
      <c r="AC63944" s="6"/>
      <c r="AD63944" s="6"/>
    </row>
    <row r="63945" spans="16:30">
      <c r="P63945" s="6"/>
      <c r="AA63945" s="6"/>
      <c r="AC63945" s="6"/>
      <c r="AD63945" s="6"/>
    </row>
    <row r="63946" spans="16:30">
      <c r="P63946" s="6"/>
      <c r="AA63946" s="6"/>
      <c r="AC63946" s="6"/>
      <c r="AD63946" s="6"/>
    </row>
    <row r="63947" spans="16:30">
      <c r="P63947" s="6"/>
      <c r="AA63947" s="6"/>
      <c r="AC63947" s="6"/>
      <c r="AD63947" s="6"/>
    </row>
    <row r="63948" spans="16:30">
      <c r="P63948" s="6"/>
      <c r="AA63948" s="6"/>
      <c r="AC63948" s="6"/>
      <c r="AD63948" s="6"/>
    </row>
    <row r="63949" spans="16:30">
      <c r="P63949" s="6"/>
      <c r="AA63949" s="6"/>
      <c r="AC63949" s="6"/>
      <c r="AD63949" s="6"/>
    </row>
    <row r="63950" spans="16:30">
      <c r="P63950" s="6"/>
      <c r="AA63950" s="6"/>
      <c r="AC63950" s="6"/>
      <c r="AD63950" s="6"/>
    </row>
    <row r="63951" spans="16:30">
      <c r="P63951" s="6"/>
      <c r="AA63951" s="6"/>
      <c r="AC63951" s="6"/>
      <c r="AD63951" s="6"/>
    </row>
    <row r="63952" spans="16:30">
      <c r="P63952" s="6"/>
      <c r="AA63952" s="6"/>
      <c r="AC63952" s="6"/>
      <c r="AD63952" s="6"/>
    </row>
    <row r="63953" spans="16:30">
      <c r="P63953" s="6"/>
      <c r="AA63953" s="6"/>
      <c r="AC63953" s="6"/>
      <c r="AD63953" s="6"/>
    </row>
    <row r="63954" spans="16:30">
      <c r="P63954" s="6"/>
      <c r="AA63954" s="6"/>
      <c r="AC63954" s="6"/>
      <c r="AD63954" s="6"/>
    </row>
    <row r="63955" spans="16:30">
      <c r="P63955" s="6"/>
      <c r="AA63955" s="6"/>
      <c r="AC63955" s="6"/>
      <c r="AD63955" s="6"/>
    </row>
    <row r="63956" spans="16:30">
      <c r="P63956" s="6"/>
      <c r="AA63956" s="6"/>
      <c r="AC63956" s="6"/>
      <c r="AD63956" s="6"/>
    </row>
    <row r="63957" spans="16:30">
      <c r="P63957" s="6"/>
      <c r="AA63957" s="6"/>
      <c r="AC63957" s="6"/>
      <c r="AD63957" s="6"/>
    </row>
    <row r="63958" spans="16:30">
      <c r="P63958" s="6"/>
      <c r="AA63958" s="6"/>
      <c r="AC63958" s="6"/>
      <c r="AD63958" s="6"/>
    </row>
    <row r="63959" spans="16:30">
      <c r="P63959" s="6"/>
      <c r="AA63959" s="6"/>
      <c r="AC63959" s="6"/>
      <c r="AD63959" s="6"/>
    </row>
    <row r="63960" spans="16:30">
      <c r="P63960" s="6"/>
      <c r="AA63960" s="6"/>
      <c r="AC63960" s="6"/>
      <c r="AD63960" s="6"/>
    </row>
    <row r="63961" spans="16:30">
      <c r="P63961" s="6"/>
      <c r="AA63961" s="6"/>
      <c r="AC63961" s="6"/>
      <c r="AD63961" s="6"/>
    </row>
    <row r="63962" spans="16:30">
      <c r="P63962" s="6"/>
      <c r="AA63962" s="6"/>
      <c r="AC63962" s="6"/>
      <c r="AD63962" s="6"/>
    </row>
    <row r="63963" spans="16:30">
      <c r="P63963" s="6"/>
      <c r="AA63963" s="6"/>
      <c r="AC63963" s="6"/>
      <c r="AD63963" s="6"/>
    </row>
    <row r="63964" spans="16:30">
      <c r="P63964" s="6"/>
      <c r="AA63964" s="6"/>
      <c r="AC63964" s="6"/>
      <c r="AD63964" s="6"/>
    </row>
    <row r="63965" spans="16:30">
      <c r="P63965" s="6"/>
      <c r="AA63965" s="6"/>
      <c r="AC63965" s="6"/>
      <c r="AD63965" s="6"/>
    </row>
    <row r="63966" spans="16:30">
      <c r="P63966" s="6"/>
      <c r="AA63966" s="6"/>
      <c r="AC63966" s="6"/>
      <c r="AD63966" s="6"/>
    </row>
    <row r="63967" spans="16:30">
      <c r="P63967" s="6"/>
      <c r="AA63967" s="6"/>
      <c r="AC63967" s="6"/>
      <c r="AD63967" s="6"/>
    </row>
    <row r="63968" spans="16:30">
      <c r="P63968" s="6"/>
      <c r="AA63968" s="6"/>
      <c r="AC63968" s="6"/>
      <c r="AD63968" s="6"/>
    </row>
    <row r="63969" spans="16:30">
      <c r="P63969" s="6"/>
      <c r="AA63969" s="6"/>
      <c r="AC63969" s="6"/>
      <c r="AD63969" s="6"/>
    </row>
    <row r="63970" spans="16:30">
      <c r="P63970" s="6"/>
      <c r="AA63970" s="6"/>
      <c r="AC63970" s="6"/>
      <c r="AD63970" s="6"/>
    </row>
    <row r="63971" spans="16:30">
      <c r="P63971" s="6"/>
      <c r="AA63971" s="6"/>
      <c r="AC63971" s="6"/>
      <c r="AD63971" s="6"/>
    </row>
    <row r="63972" spans="16:30">
      <c r="P63972" s="6"/>
      <c r="AA63972" s="6"/>
      <c r="AC63972" s="6"/>
      <c r="AD63972" s="6"/>
    </row>
    <row r="63973" spans="16:30">
      <c r="P63973" s="6"/>
      <c r="AA63973" s="6"/>
      <c r="AC63973" s="6"/>
      <c r="AD63973" s="6"/>
    </row>
    <row r="63974" spans="16:30">
      <c r="P63974" s="6"/>
      <c r="AA63974" s="6"/>
      <c r="AC63974" s="6"/>
      <c r="AD63974" s="6"/>
    </row>
    <row r="63975" spans="16:30">
      <c r="P63975" s="6"/>
      <c r="AA63975" s="6"/>
      <c r="AC63975" s="6"/>
      <c r="AD63975" s="6"/>
    </row>
    <row r="63976" spans="16:30">
      <c r="P63976" s="6"/>
      <c r="AA63976" s="6"/>
      <c r="AC63976" s="6"/>
      <c r="AD63976" s="6"/>
    </row>
    <row r="63977" spans="16:30">
      <c r="P63977" s="6"/>
      <c r="AA63977" s="6"/>
      <c r="AC63977" s="6"/>
      <c r="AD63977" s="6"/>
    </row>
    <row r="63978" spans="16:30">
      <c r="P63978" s="6"/>
      <c r="AA63978" s="6"/>
      <c r="AC63978" s="6"/>
      <c r="AD63978" s="6"/>
    </row>
    <row r="63979" spans="16:30">
      <c r="P63979" s="6"/>
      <c r="AA63979" s="6"/>
      <c r="AC63979" s="6"/>
      <c r="AD63979" s="6"/>
    </row>
    <row r="63980" spans="16:30">
      <c r="P63980" s="6"/>
      <c r="AA63980" s="6"/>
      <c r="AC63980" s="6"/>
      <c r="AD63980" s="6"/>
    </row>
    <row r="63981" spans="16:30">
      <c r="P63981" s="6"/>
      <c r="AA63981" s="6"/>
      <c r="AC63981" s="6"/>
      <c r="AD63981" s="6"/>
    </row>
    <row r="63982" spans="16:30">
      <c r="P63982" s="6"/>
      <c r="AA63982" s="6"/>
      <c r="AC63982" s="6"/>
      <c r="AD63982" s="6"/>
    </row>
    <row r="63983" spans="16:30">
      <c r="P63983" s="6"/>
      <c r="AA63983" s="6"/>
      <c r="AC63983" s="6"/>
      <c r="AD63983" s="6"/>
    </row>
    <row r="63984" spans="16:30">
      <c r="P63984" s="6"/>
      <c r="AA63984" s="6"/>
      <c r="AC63984" s="6"/>
      <c r="AD63984" s="6"/>
    </row>
    <row r="63985" spans="16:30">
      <c r="P63985" s="6"/>
      <c r="AA63985" s="6"/>
      <c r="AC63985" s="6"/>
      <c r="AD63985" s="6"/>
    </row>
    <row r="63986" spans="16:30">
      <c r="P63986" s="6"/>
      <c r="AA63986" s="6"/>
      <c r="AC63986" s="6"/>
      <c r="AD63986" s="6"/>
    </row>
    <row r="63987" spans="16:30">
      <c r="P63987" s="6"/>
      <c r="AA63987" s="6"/>
      <c r="AC63987" s="6"/>
      <c r="AD63987" s="6"/>
    </row>
    <row r="63988" spans="16:30">
      <c r="P63988" s="6"/>
      <c r="AA63988" s="6"/>
      <c r="AC63988" s="6"/>
      <c r="AD63988" s="6"/>
    </row>
    <row r="63989" spans="16:30">
      <c r="P63989" s="6"/>
      <c r="AA63989" s="6"/>
      <c r="AC63989" s="6"/>
      <c r="AD63989" s="6"/>
    </row>
    <row r="63990" spans="16:30">
      <c r="P63990" s="6"/>
      <c r="AA63990" s="6"/>
      <c r="AC63990" s="6"/>
      <c r="AD63990" s="6"/>
    </row>
    <row r="63991" spans="16:30">
      <c r="P63991" s="6"/>
      <c r="AA63991" s="6"/>
      <c r="AC63991" s="6"/>
      <c r="AD63991" s="6"/>
    </row>
    <row r="63992" spans="16:30">
      <c r="P63992" s="6"/>
      <c r="AA63992" s="6"/>
      <c r="AC63992" s="6"/>
      <c r="AD63992" s="6"/>
    </row>
    <row r="63993" spans="16:30">
      <c r="P63993" s="6"/>
      <c r="AA63993" s="6"/>
      <c r="AC63993" s="6"/>
      <c r="AD63993" s="6"/>
    </row>
    <row r="63994" spans="16:30">
      <c r="P63994" s="6"/>
      <c r="AA63994" s="6"/>
      <c r="AC63994" s="6"/>
      <c r="AD63994" s="6"/>
    </row>
    <row r="63995" spans="16:30">
      <c r="P63995" s="6"/>
      <c r="AA63995" s="6"/>
      <c r="AC63995" s="6"/>
      <c r="AD63995" s="6"/>
    </row>
    <row r="63996" spans="16:30">
      <c r="P63996" s="6"/>
      <c r="AA63996" s="6"/>
      <c r="AC63996" s="6"/>
      <c r="AD63996" s="6"/>
    </row>
    <row r="63997" spans="16:30">
      <c r="P63997" s="6"/>
      <c r="AA63997" s="6"/>
      <c r="AC63997" s="6"/>
      <c r="AD63997" s="6"/>
    </row>
    <row r="63998" spans="16:30">
      <c r="P63998" s="6"/>
      <c r="AA63998" s="6"/>
      <c r="AC63998" s="6"/>
      <c r="AD63998" s="6"/>
    </row>
    <row r="63999" spans="16:30">
      <c r="P63999" s="6"/>
      <c r="AA63999" s="6"/>
      <c r="AC63999" s="6"/>
      <c r="AD63999" s="6"/>
    </row>
    <row r="64000" spans="16:30">
      <c r="P64000" s="6"/>
      <c r="AA64000" s="6"/>
      <c r="AC64000" s="6"/>
      <c r="AD64000" s="6"/>
    </row>
    <row r="64001" spans="16:30">
      <c r="P64001" s="6"/>
      <c r="AA64001" s="6"/>
      <c r="AC64001" s="6"/>
      <c r="AD64001" s="6"/>
    </row>
    <row r="64002" spans="16:30">
      <c r="P64002" s="6"/>
      <c r="AA64002" s="6"/>
      <c r="AC64002" s="6"/>
      <c r="AD64002" s="6"/>
    </row>
    <row r="64003" spans="16:30">
      <c r="P64003" s="6"/>
      <c r="AA64003" s="6"/>
      <c r="AC64003" s="6"/>
      <c r="AD64003" s="6"/>
    </row>
    <row r="64004" spans="16:30">
      <c r="P64004" s="6"/>
      <c r="AA64004" s="6"/>
      <c r="AC64004" s="6"/>
      <c r="AD64004" s="6"/>
    </row>
    <row r="64005" spans="16:30">
      <c r="P64005" s="6"/>
      <c r="AA64005" s="6"/>
      <c r="AC64005" s="6"/>
      <c r="AD64005" s="6"/>
    </row>
    <row r="64006" spans="16:30">
      <c r="P64006" s="6"/>
      <c r="AA64006" s="6"/>
      <c r="AC64006" s="6"/>
      <c r="AD64006" s="6"/>
    </row>
    <row r="64007" spans="16:30">
      <c r="P64007" s="6"/>
      <c r="AA64007" s="6"/>
      <c r="AC64007" s="6"/>
      <c r="AD64007" s="6"/>
    </row>
    <row r="64008" spans="16:30">
      <c r="P64008" s="6"/>
      <c r="AA64008" s="6"/>
      <c r="AC64008" s="6"/>
      <c r="AD64008" s="6"/>
    </row>
    <row r="64009" spans="16:30">
      <c r="P64009" s="6"/>
      <c r="AA64009" s="6"/>
      <c r="AC64009" s="6"/>
      <c r="AD64009" s="6"/>
    </row>
    <row r="64010" spans="16:30">
      <c r="P64010" s="6"/>
      <c r="AA64010" s="6"/>
      <c r="AC64010" s="6"/>
      <c r="AD64010" s="6"/>
    </row>
    <row r="64011" spans="16:30">
      <c r="P64011" s="6"/>
      <c r="AA64011" s="6"/>
      <c r="AC64011" s="6"/>
      <c r="AD64011" s="6"/>
    </row>
    <row r="64012" spans="16:30">
      <c r="P64012" s="6"/>
      <c r="AA64012" s="6"/>
      <c r="AC64012" s="6"/>
      <c r="AD64012" s="6"/>
    </row>
    <row r="64013" spans="16:30">
      <c r="P64013" s="6"/>
      <c r="AA64013" s="6"/>
      <c r="AC64013" s="6"/>
      <c r="AD64013" s="6"/>
    </row>
    <row r="64014" spans="16:30">
      <c r="P64014" s="6"/>
      <c r="AA64014" s="6"/>
      <c r="AC64014" s="6"/>
      <c r="AD64014" s="6"/>
    </row>
    <row r="64015" spans="16:30">
      <c r="P64015" s="6"/>
      <c r="AA64015" s="6"/>
      <c r="AC64015" s="6"/>
      <c r="AD64015" s="6"/>
    </row>
    <row r="64016" spans="16:30">
      <c r="P64016" s="6"/>
      <c r="AA64016" s="6"/>
      <c r="AC64016" s="6"/>
      <c r="AD64016" s="6"/>
    </row>
    <row r="64017" spans="16:30">
      <c r="P64017" s="6"/>
      <c r="AA64017" s="6"/>
      <c r="AC64017" s="6"/>
      <c r="AD64017" s="6"/>
    </row>
    <row r="64018" spans="16:30">
      <c r="P64018" s="6"/>
      <c r="AA64018" s="6"/>
      <c r="AC64018" s="6"/>
      <c r="AD64018" s="6"/>
    </row>
    <row r="64019" spans="16:30">
      <c r="P64019" s="6"/>
      <c r="AA64019" s="6"/>
      <c r="AC64019" s="6"/>
      <c r="AD64019" s="6"/>
    </row>
    <row r="64020" spans="16:30">
      <c r="P64020" s="6"/>
      <c r="AA64020" s="6"/>
      <c r="AC64020" s="6"/>
      <c r="AD64020" s="6"/>
    </row>
    <row r="64021" spans="16:30">
      <c r="P64021" s="6"/>
      <c r="AA64021" s="6"/>
      <c r="AC64021" s="6"/>
      <c r="AD64021" s="6"/>
    </row>
    <row r="64022" spans="16:30">
      <c r="P64022" s="6"/>
      <c r="AA64022" s="6"/>
      <c r="AC64022" s="6"/>
      <c r="AD64022" s="6"/>
    </row>
    <row r="64023" spans="16:30">
      <c r="P64023" s="6"/>
      <c r="AA64023" s="6"/>
      <c r="AC64023" s="6"/>
      <c r="AD64023" s="6"/>
    </row>
    <row r="64024" spans="16:30">
      <c r="P64024" s="6"/>
      <c r="AA64024" s="6"/>
      <c r="AC64024" s="6"/>
      <c r="AD64024" s="6"/>
    </row>
    <row r="64025" spans="16:30">
      <c r="P64025" s="6"/>
      <c r="AA64025" s="6"/>
      <c r="AC64025" s="6"/>
      <c r="AD64025" s="6"/>
    </row>
    <row r="64026" spans="16:30">
      <c r="P64026" s="6"/>
      <c r="AA64026" s="6"/>
      <c r="AC64026" s="6"/>
      <c r="AD64026" s="6"/>
    </row>
    <row r="64027" spans="16:30">
      <c r="P64027" s="6"/>
      <c r="AA64027" s="6"/>
      <c r="AC64027" s="6"/>
      <c r="AD64027" s="6"/>
    </row>
    <row r="64028" spans="16:30">
      <c r="P64028" s="6"/>
      <c r="AA64028" s="6"/>
      <c r="AC64028" s="6"/>
      <c r="AD64028" s="6"/>
    </row>
    <row r="64029" spans="16:30">
      <c r="P64029" s="6"/>
      <c r="AA64029" s="6"/>
      <c r="AC64029" s="6"/>
      <c r="AD64029" s="6"/>
    </row>
    <row r="64030" spans="16:30">
      <c r="P64030" s="6"/>
      <c r="AA64030" s="6"/>
      <c r="AC64030" s="6"/>
      <c r="AD64030" s="6"/>
    </row>
    <row r="64031" spans="16:30">
      <c r="P64031" s="6"/>
      <c r="AA64031" s="6"/>
      <c r="AC64031" s="6"/>
      <c r="AD64031" s="6"/>
    </row>
    <row r="64032" spans="16:30">
      <c r="P64032" s="6"/>
      <c r="AA64032" s="6"/>
      <c r="AC64032" s="6"/>
      <c r="AD64032" s="6"/>
    </row>
    <row r="64033" spans="16:30">
      <c r="P64033" s="6"/>
      <c r="AA64033" s="6"/>
      <c r="AC64033" s="6"/>
      <c r="AD64033" s="6"/>
    </row>
    <row r="64034" spans="16:30">
      <c r="P64034" s="6"/>
      <c r="AA64034" s="6"/>
      <c r="AC64034" s="6"/>
      <c r="AD64034" s="6"/>
    </row>
    <row r="64035" spans="16:30">
      <c r="P64035" s="6"/>
      <c r="AA64035" s="6"/>
      <c r="AC64035" s="6"/>
      <c r="AD64035" s="6"/>
    </row>
    <row r="64036" spans="16:30">
      <c r="P64036" s="6"/>
      <c r="AA64036" s="6"/>
      <c r="AC64036" s="6"/>
      <c r="AD64036" s="6"/>
    </row>
    <row r="64037" spans="16:30">
      <c r="P64037" s="6"/>
      <c r="AA64037" s="6"/>
      <c r="AC64037" s="6"/>
      <c r="AD64037" s="6"/>
    </row>
    <row r="64038" spans="16:30">
      <c r="P64038" s="6"/>
      <c r="AA64038" s="6"/>
      <c r="AC64038" s="6"/>
      <c r="AD64038" s="6"/>
    </row>
    <row r="64039" spans="16:30">
      <c r="P64039" s="6"/>
      <c r="AA64039" s="6"/>
      <c r="AC64039" s="6"/>
      <c r="AD64039" s="6"/>
    </row>
    <row r="64040" spans="16:30">
      <c r="P64040" s="6"/>
      <c r="AA64040" s="6"/>
      <c r="AC64040" s="6"/>
      <c r="AD64040" s="6"/>
    </row>
    <row r="64041" spans="16:30">
      <c r="P64041" s="6"/>
      <c r="AA64041" s="6"/>
      <c r="AC64041" s="6"/>
      <c r="AD64041" s="6"/>
    </row>
    <row r="64042" spans="16:30">
      <c r="P64042" s="6"/>
      <c r="AA64042" s="6"/>
      <c r="AC64042" s="6"/>
      <c r="AD64042" s="6"/>
    </row>
    <row r="64043" spans="16:30">
      <c r="P64043" s="6"/>
      <c r="AA64043" s="6"/>
      <c r="AC64043" s="6"/>
      <c r="AD64043" s="6"/>
    </row>
    <row r="64044" spans="16:30">
      <c r="P64044" s="6"/>
      <c r="AA64044" s="6"/>
      <c r="AC64044" s="6"/>
      <c r="AD64044" s="6"/>
    </row>
    <row r="64045" spans="16:30">
      <c r="P64045" s="6"/>
      <c r="AA64045" s="6"/>
      <c r="AC64045" s="6"/>
      <c r="AD64045" s="6"/>
    </row>
    <row r="64046" spans="16:30">
      <c r="P64046" s="6"/>
      <c r="AA64046" s="6"/>
      <c r="AC64046" s="6"/>
      <c r="AD64046" s="6"/>
    </row>
    <row r="64047" spans="16:30">
      <c r="P64047" s="6"/>
      <c r="AA64047" s="6"/>
      <c r="AC64047" s="6"/>
      <c r="AD64047" s="6"/>
    </row>
    <row r="64048" spans="16:30">
      <c r="P64048" s="6"/>
      <c r="AA64048" s="6"/>
      <c r="AC64048" s="6"/>
      <c r="AD64048" s="6"/>
    </row>
    <row r="64049" spans="16:30">
      <c r="P64049" s="6"/>
      <c r="AA64049" s="6"/>
      <c r="AC64049" s="6"/>
      <c r="AD64049" s="6"/>
    </row>
    <row r="64050" spans="16:30">
      <c r="P64050" s="6"/>
      <c r="AA64050" s="6"/>
      <c r="AC64050" s="6"/>
      <c r="AD64050" s="6"/>
    </row>
    <row r="64051" spans="16:30">
      <c r="P64051" s="6"/>
      <c r="AA64051" s="6"/>
      <c r="AC64051" s="6"/>
      <c r="AD64051" s="6"/>
    </row>
    <row r="64052" spans="16:30">
      <c r="P64052" s="6"/>
      <c r="AA64052" s="6"/>
      <c r="AC64052" s="6"/>
      <c r="AD64052" s="6"/>
    </row>
    <row r="64053" spans="16:30">
      <c r="P64053" s="6"/>
      <c r="AA64053" s="6"/>
      <c r="AC64053" s="6"/>
      <c r="AD64053" s="6"/>
    </row>
    <row r="64054" spans="16:30">
      <c r="P64054" s="6"/>
      <c r="AA64054" s="6"/>
      <c r="AC64054" s="6"/>
      <c r="AD64054" s="6"/>
    </row>
    <row r="64055" spans="16:30">
      <c r="P64055" s="6"/>
      <c r="AA64055" s="6"/>
      <c r="AC64055" s="6"/>
      <c r="AD64055" s="6"/>
    </row>
    <row r="64056" spans="16:30">
      <c r="P64056" s="6"/>
      <c r="AA64056" s="6"/>
      <c r="AC64056" s="6"/>
      <c r="AD64056" s="6"/>
    </row>
    <row r="64057" spans="16:30">
      <c r="P64057" s="6"/>
      <c r="AA64057" s="6"/>
      <c r="AC64057" s="6"/>
      <c r="AD64057" s="6"/>
    </row>
    <row r="64058" spans="16:30">
      <c r="P64058" s="6"/>
      <c r="AA64058" s="6"/>
      <c r="AC64058" s="6"/>
      <c r="AD64058" s="6"/>
    </row>
    <row r="64059" spans="16:30">
      <c r="P64059" s="6"/>
      <c r="AA64059" s="6"/>
      <c r="AC64059" s="6"/>
      <c r="AD64059" s="6"/>
    </row>
    <row r="64060" spans="16:30">
      <c r="P64060" s="6"/>
      <c r="AA64060" s="6"/>
      <c r="AC64060" s="6"/>
      <c r="AD64060" s="6"/>
    </row>
    <row r="64061" spans="16:30">
      <c r="P64061" s="6"/>
      <c r="AA64061" s="6"/>
      <c r="AC64061" s="6"/>
      <c r="AD64061" s="6"/>
    </row>
    <row r="64062" spans="16:30">
      <c r="P64062" s="6"/>
      <c r="AA64062" s="6"/>
      <c r="AC64062" s="6"/>
      <c r="AD64062" s="6"/>
    </row>
    <row r="64063" spans="16:30">
      <c r="P64063" s="6"/>
      <c r="AA64063" s="6"/>
      <c r="AC64063" s="6"/>
      <c r="AD64063" s="6"/>
    </row>
    <row r="64064" spans="16:30">
      <c r="P64064" s="6"/>
      <c r="AA64064" s="6"/>
      <c r="AC64064" s="6"/>
      <c r="AD64064" s="6"/>
    </row>
    <row r="64065" spans="16:30">
      <c r="P64065" s="6"/>
      <c r="AA64065" s="6"/>
      <c r="AC64065" s="6"/>
      <c r="AD64065" s="6"/>
    </row>
    <row r="64066" spans="16:30">
      <c r="P64066" s="6"/>
      <c r="AA64066" s="6"/>
      <c r="AC64066" s="6"/>
      <c r="AD64066" s="6"/>
    </row>
    <row r="64067" spans="16:30">
      <c r="P64067" s="6"/>
      <c r="AA64067" s="6"/>
      <c r="AC64067" s="6"/>
      <c r="AD64067" s="6"/>
    </row>
    <row r="64068" spans="16:30">
      <c r="P64068" s="6"/>
      <c r="AA64068" s="6"/>
      <c r="AC64068" s="6"/>
      <c r="AD64068" s="6"/>
    </row>
    <row r="64069" spans="16:30">
      <c r="P64069" s="6"/>
      <c r="AA64069" s="6"/>
      <c r="AC64069" s="6"/>
      <c r="AD64069" s="6"/>
    </row>
    <row r="64070" spans="16:30">
      <c r="P64070" s="6"/>
      <c r="AA64070" s="6"/>
      <c r="AC64070" s="6"/>
      <c r="AD64070" s="6"/>
    </row>
    <row r="64071" spans="16:30">
      <c r="P64071" s="6"/>
      <c r="AA64071" s="6"/>
      <c r="AC64071" s="6"/>
      <c r="AD64071" s="6"/>
    </row>
    <row r="64072" spans="16:30">
      <c r="P64072" s="6"/>
      <c r="AA64072" s="6"/>
      <c r="AC64072" s="6"/>
      <c r="AD64072" s="6"/>
    </row>
    <row r="64073" spans="16:30">
      <c r="P64073" s="6"/>
      <c r="AA64073" s="6"/>
      <c r="AC64073" s="6"/>
      <c r="AD64073" s="6"/>
    </row>
    <row r="64074" spans="16:30">
      <c r="P64074" s="6"/>
      <c r="AA64074" s="6"/>
      <c r="AC64074" s="6"/>
      <c r="AD64074" s="6"/>
    </row>
    <row r="64075" spans="16:30">
      <c r="P64075" s="6"/>
      <c r="AA64075" s="6"/>
      <c r="AC64075" s="6"/>
      <c r="AD64075" s="6"/>
    </row>
    <row r="64076" spans="16:30">
      <c r="P64076" s="6"/>
      <c r="AA64076" s="6"/>
      <c r="AC64076" s="6"/>
      <c r="AD64076" s="6"/>
    </row>
    <row r="64077" spans="16:30">
      <c r="P64077" s="6"/>
      <c r="AA64077" s="6"/>
      <c r="AC64077" s="6"/>
      <c r="AD64077" s="6"/>
    </row>
    <row r="64078" spans="16:30">
      <c r="P64078" s="6"/>
      <c r="AA64078" s="6"/>
      <c r="AC64078" s="6"/>
      <c r="AD64078" s="6"/>
    </row>
    <row r="64079" spans="16:30">
      <c r="P64079" s="6"/>
      <c r="AA64079" s="6"/>
      <c r="AC64079" s="6"/>
      <c r="AD64079" s="6"/>
    </row>
    <row r="64080" spans="16:30">
      <c r="P64080" s="6"/>
      <c r="AA64080" s="6"/>
      <c r="AC64080" s="6"/>
      <c r="AD64080" s="6"/>
    </row>
    <row r="64081" spans="16:30">
      <c r="P64081" s="6"/>
      <c r="AA64081" s="6"/>
      <c r="AC64081" s="6"/>
      <c r="AD64081" s="6"/>
    </row>
    <row r="64082" spans="16:30">
      <c r="P64082" s="6"/>
      <c r="AA64082" s="6"/>
      <c r="AC64082" s="6"/>
      <c r="AD64082" s="6"/>
    </row>
    <row r="64083" spans="16:30">
      <c r="P64083" s="6"/>
      <c r="AA64083" s="6"/>
      <c r="AC64083" s="6"/>
      <c r="AD64083" s="6"/>
    </row>
    <row r="64084" spans="16:30">
      <c r="P64084" s="6"/>
      <c r="AA64084" s="6"/>
      <c r="AC64084" s="6"/>
      <c r="AD64084" s="6"/>
    </row>
    <row r="64085" spans="16:30">
      <c r="P64085" s="6"/>
      <c r="AA64085" s="6"/>
      <c r="AC64085" s="6"/>
      <c r="AD64085" s="6"/>
    </row>
    <row r="64086" spans="16:30">
      <c r="P64086" s="6"/>
      <c r="AA64086" s="6"/>
      <c r="AC64086" s="6"/>
      <c r="AD64086" s="6"/>
    </row>
    <row r="64087" spans="16:30">
      <c r="P64087" s="6"/>
      <c r="AA64087" s="6"/>
      <c r="AC64087" s="6"/>
      <c r="AD64087" s="6"/>
    </row>
    <row r="64088" spans="16:30">
      <c r="P64088" s="6"/>
      <c r="AA64088" s="6"/>
      <c r="AC64088" s="6"/>
      <c r="AD64088" s="6"/>
    </row>
    <row r="64089" spans="16:30">
      <c r="P64089" s="6"/>
      <c r="AA64089" s="6"/>
      <c r="AC64089" s="6"/>
      <c r="AD64089" s="6"/>
    </row>
    <row r="64090" spans="16:30">
      <c r="P64090" s="6"/>
      <c r="AA64090" s="6"/>
      <c r="AC64090" s="6"/>
      <c r="AD64090" s="6"/>
    </row>
    <row r="64091" spans="16:30">
      <c r="P64091" s="6"/>
      <c r="AA64091" s="6"/>
      <c r="AC64091" s="6"/>
      <c r="AD64091" s="6"/>
    </row>
    <row r="64092" spans="16:30">
      <c r="P64092" s="6"/>
      <c r="AA64092" s="6"/>
      <c r="AC64092" s="6"/>
      <c r="AD64092" s="6"/>
    </row>
    <row r="64093" spans="16:30">
      <c r="P64093" s="6"/>
      <c r="AA64093" s="6"/>
      <c r="AC64093" s="6"/>
      <c r="AD64093" s="6"/>
    </row>
    <row r="64094" spans="16:30">
      <c r="P64094" s="6"/>
      <c r="AA64094" s="6"/>
      <c r="AC64094" s="6"/>
      <c r="AD64094" s="6"/>
    </row>
    <row r="64095" spans="16:30">
      <c r="P64095" s="6"/>
      <c r="AA64095" s="6"/>
      <c r="AC64095" s="6"/>
      <c r="AD64095" s="6"/>
    </row>
    <row r="64096" spans="16:30">
      <c r="P64096" s="6"/>
      <c r="AA64096" s="6"/>
      <c r="AC64096" s="6"/>
      <c r="AD64096" s="6"/>
    </row>
    <row r="64097" spans="16:30">
      <c r="P64097" s="6"/>
      <c r="AA64097" s="6"/>
      <c r="AC64097" s="6"/>
      <c r="AD64097" s="6"/>
    </row>
    <row r="64098" spans="16:30">
      <c r="P64098" s="6"/>
      <c r="AA64098" s="6"/>
      <c r="AC64098" s="6"/>
      <c r="AD64098" s="6"/>
    </row>
    <row r="64099" spans="16:30">
      <c r="P64099" s="6"/>
      <c r="AA64099" s="6"/>
      <c r="AC64099" s="6"/>
      <c r="AD64099" s="6"/>
    </row>
    <row r="64100" spans="16:30">
      <c r="P64100" s="6"/>
      <c r="AA64100" s="6"/>
      <c r="AC64100" s="6"/>
      <c r="AD64100" s="6"/>
    </row>
    <row r="64101" spans="16:30">
      <c r="P64101" s="6"/>
      <c r="AA64101" s="6"/>
      <c r="AC64101" s="6"/>
      <c r="AD64101" s="6"/>
    </row>
    <row r="64102" spans="16:30">
      <c r="P64102" s="6"/>
      <c r="AA64102" s="6"/>
      <c r="AC64102" s="6"/>
      <c r="AD64102" s="6"/>
    </row>
    <row r="64103" spans="16:30">
      <c r="P64103" s="6"/>
      <c r="AA64103" s="6"/>
      <c r="AC64103" s="6"/>
      <c r="AD64103" s="6"/>
    </row>
    <row r="64104" spans="16:30">
      <c r="P64104" s="6"/>
      <c r="AA64104" s="6"/>
      <c r="AC64104" s="6"/>
      <c r="AD64104" s="6"/>
    </row>
    <row r="64105" spans="16:30">
      <c r="P64105" s="6"/>
      <c r="AA64105" s="6"/>
      <c r="AC64105" s="6"/>
      <c r="AD64105" s="6"/>
    </row>
    <row r="64106" spans="16:30">
      <c r="P64106" s="6"/>
      <c r="AA64106" s="6"/>
      <c r="AC64106" s="6"/>
      <c r="AD64106" s="6"/>
    </row>
    <row r="64107" spans="16:30">
      <c r="P64107" s="6"/>
      <c r="AA64107" s="6"/>
      <c r="AC64107" s="6"/>
      <c r="AD64107" s="6"/>
    </row>
    <row r="64108" spans="16:30">
      <c r="P64108" s="6"/>
      <c r="AA64108" s="6"/>
      <c r="AC64108" s="6"/>
      <c r="AD64108" s="6"/>
    </row>
    <row r="64109" spans="16:30">
      <c r="P64109" s="6"/>
      <c r="AA64109" s="6"/>
      <c r="AC64109" s="6"/>
      <c r="AD64109" s="6"/>
    </row>
    <row r="64110" spans="16:30">
      <c r="P64110" s="6"/>
      <c r="AA64110" s="6"/>
      <c r="AC64110" s="6"/>
      <c r="AD64110" s="6"/>
    </row>
    <row r="64111" spans="16:30">
      <c r="P64111" s="6"/>
      <c r="AA64111" s="6"/>
      <c r="AC64111" s="6"/>
      <c r="AD64111" s="6"/>
    </row>
    <row r="64112" spans="16:30">
      <c r="P64112" s="6"/>
      <c r="AA64112" s="6"/>
      <c r="AC64112" s="6"/>
      <c r="AD64112" s="6"/>
    </row>
    <row r="64113" spans="16:30">
      <c r="P64113" s="6"/>
      <c r="AA64113" s="6"/>
      <c r="AC64113" s="6"/>
      <c r="AD64113" s="6"/>
    </row>
    <row r="64114" spans="16:30">
      <c r="P64114" s="6"/>
      <c r="AA64114" s="6"/>
      <c r="AC64114" s="6"/>
      <c r="AD64114" s="6"/>
    </row>
    <row r="64115" spans="16:30">
      <c r="P64115" s="6"/>
      <c r="AA64115" s="6"/>
      <c r="AC64115" s="6"/>
      <c r="AD64115" s="6"/>
    </row>
    <row r="64116" spans="16:30">
      <c r="P64116" s="6"/>
      <c r="AA64116" s="6"/>
      <c r="AC64116" s="6"/>
      <c r="AD64116" s="6"/>
    </row>
    <row r="64117" spans="16:30">
      <c r="P64117" s="6"/>
      <c r="AA64117" s="6"/>
      <c r="AC64117" s="6"/>
      <c r="AD64117" s="6"/>
    </row>
    <row r="64118" spans="16:30">
      <c r="P64118" s="6"/>
      <c r="AA64118" s="6"/>
      <c r="AC64118" s="6"/>
      <c r="AD64118" s="6"/>
    </row>
    <row r="64119" spans="16:30">
      <c r="P64119" s="6"/>
      <c r="AA64119" s="6"/>
      <c r="AC64119" s="6"/>
      <c r="AD64119" s="6"/>
    </row>
    <row r="64120" spans="16:30">
      <c r="P64120" s="6"/>
      <c r="AA64120" s="6"/>
      <c r="AC64120" s="6"/>
      <c r="AD64120" s="6"/>
    </row>
    <row r="64121" spans="16:30">
      <c r="P64121" s="6"/>
      <c r="AA64121" s="6"/>
      <c r="AC64121" s="6"/>
      <c r="AD64121" s="6"/>
    </row>
    <row r="64122" spans="16:30">
      <c r="P64122" s="6"/>
      <c r="AA64122" s="6"/>
      <c r="AC64122" s="6"/>
      <c r="AD64122" s="6"/>
    </row>
    <row r="64123" spans="16:30">
      <c r="P64123" s="6"/>
      <c r="AA64123" s="6"/>
      <c r="AC64123" s="6"/>
      <c r="AD64123" s="6"/>
    </row>
    <row r="64124" spans="16:30">
      <c r="P64124" s="6"/>
      <c r="AA64124" s="6"/>
      <c r="AC64124" s="6"/>
      <c r="AD64124" s="6"/>
    </row>
    <row r="64125" spans="16:30">
      <c r="P64125" s="6"/>
      <c r="AA64125" s="6"/>
      <c r="AC64125" s="6"/>
      <c r="AD64125" s="6"/>
    </row>
    <row r="64126" spans="16:30">
      <c r="P64126" s="6"/>
      <c r="AA64126" s="6"/>
      <c r="AC64126" s="6"/>
      <c r="AD64126" s="6"/>
    </row>
    <row r="64127" spans="16:30">
      <c r="P64127" s="6"/>
      <c r="AA64127" s="6"/>
      <c r="AC64127" s="6"/>
      <c r="AD64127" s="6"/>
    </row>
    <row r="64128" spans="16:30">
      <c r="P64128" s="6"/>
      <c r="AA64128" s="6"/>
      <c r="AC64128" s="6"/>
      <c r="AD64128" s="6"/>
    </row>
    <row r="64129" spans="16:30">
      <c r="P64129" s="6"/>
      <c r="AA64129" s="6"/>
      <c r="AC64129" s="6"/>
      <c r="AD64129" s="6"/>
    </row>
    <row r="64130" spans="16:30">
      <c r="P64130" s="6"/>
      <c r="AA64130" s="6"/>
      <c r="AC64130" s="6"/>
      <c r="AD64130" s="6"/>
    </row>
    <row r="64131" spans="16:30">
      <c r="P64131" s="6"/>
      <c r="AA64131" s="6"/>
      <c r="AC64131" s="6"/>
      <c r="AD64131" s="6"/>
    </row>
    <row r="64132" spans="16:30">
      <c r="P64132" s="6"/>
      <c r="AA64132" s="6"/>
      <c r="AC64132" s="6"/>
      <c r="AD64132" s="6"/>
    </row>
    <row r="64133" spans="16:30">
      <c r="P64133" s="6"/>
      <c r="AA64133" s="6"/>
      <c r="AC64133" s="6"/>
      <c r="AD64133" s="6"/>
    </row>
    <row r="64134" spans="16:30">
      <c r="P64134" s="6"/>
      <c r="AA64134" s="6"/>
      <c r="AC64134" s="6"/>
      <c r="AD64134" s="6"/>
    </row>
    <row r="64135" spans="16:30">
      <c r="P64135" s="6"/>
      <c r="AA64135" s="6"/>
      <c r="AC64135" s="6"/>
      <c r="AD64135" s="6"/>
    </row>
    <row r="64136" spans="16:30">
      <c r="P64136" s="6"/>
      <c r="AA64136" s="6"/>
      <c r="AC64136" s="6"/>
      <c r="AD64136" s="6"/>
    </row>
    <row r="64137" spans="16:30">
      <c r="P64137" s="6"/>
      <c r="AA64137" s="6"/>
      <c r="AC64137" s="6"/>
      <c r="AD64137" s="6"/>
    </row>
    <row r="64138" spans="16:30">
      <c r="P64138" s="6"/>
      <c r="AA64138" s="6"/>
      <c r="AC64138" s="6"/>
      <c r="AD64138" s="6"/>
    </row>
    <row r="64139" spans="16:30">
      <c r="P64139" s="6"/>
      <c r="AA64139" s="6"/>
      <c r="AC64139" s="6"/>
      <c r="AD64139" s="6"/>
    </row>
    <row r="64140" spans="16:30">
      <c r="P64140" s="6"/>
      <c r="AA64140" s="6"/>
      <c r="AC64140" s="6"/>
      <c r="AD64140" s="6"/>
    </row>
    <row r="64141" spans="16:30">
      <c r="P64141" s="6"/>
      <c r="AA64141" s="6"/>
      <c r="AC64141" s="6"/>
      <c r="AD64141" s="6"/>
    </row>
    <row r="64142" spans="16:30">
      <c r="P64142" s="6"/>
      <c r="AA64142" s="6"/>
      <c r="AC64142" s="6"/>
      <c r="AD64142" s="6"/>
    </row>
    <row r="64143" spans="16:30">
      <c r="P64143" s="6"/>
      <c r="AA64143" s="6"/>
      <c r="AC64143" s="6"/>
      <c r="AD64143" s="6"/>
    </row>
    <row r="64144" spans="16:30">
      <c r="P64144" s="6"/>
      <c r="AA64144" s="6"/>
      <c r="AC64144" s="6"/>
      <c r="AD64144" s="6"/>
    </row>
    <row r="64145" spans="16:30">
      <c r="P64145" s="6"/>
      <c r="AA64145" s="6"/>
      <c r="AC64145" s="6"/>
      <c r="AD64145" s="6"/>
    </row>
    <row r="64146" spans="16:30">
      <c r="P64146" s="6"/>
      <c r="AA64146" s="6"/>
      <c r="AC64146" s="6"/>
      <c r="AD64146" s="6"/>
    </row>
    <row r="64147" spans="16:30">
      <c r="P64147" s="6"/>
      <c r="AA64147" s="6"/>
      <c r="AC64147" s="6"/>
      <c r="AD64147" s="6"/>
    </row>
    <row r="64148" spans="16:30">
      <c r="P64148" s="6"/>
      <c r="AA64148" s="6"/>
      <c r="AC64148" s="6"/>
      <c r="AD64148" s="6"/>
    </row>
    <row r="64149" spans="16:30">
      <c r="P64149" s="6"/>
      <c r="AA64149" s="6"/>
      <c r="AC64149" s="6"/>
      <c r="AD64149" s="6"/>
    </row>
    <row r="64150" spans="16:30">
      <c r="P64150" s="6"/>
      <c r="AA64150" s="6"/>
      <c r="AC64150" s="6"/>
      <c r="AD64150" s="6"/>
    </row>
    <row r="64151" spans="16:30">
      <c r="P64151" s="6"/>
      <c r="AA64151" s="6"/>
      <c r="AC64151" s="6"/>
      <c r="AD64151" s="6"/>
    </row>
    <row r="64152" spans="16:30">
      <c r="P64152" s="6"/>
      <c r="AA64152" s="6"/>
      <c r="AC64152" s="6"/>
      <c r="AD64152" s="6"/>
    </row>
    <row r="64153" spans="16:30">
      <c r="P64153" s="6"/>
      <c r="AA64153" s="6"/>
      <c r="AC64153" s="6"/>
      <c r="AD64153" s="6"/>
    </row>
    <row r="64154" spans="16:30">
      <c r="P64154" s="6"/>
      <c r="AA64154" s="6"/>
      <c r="AC64154" s="6"/>
      <c r="AD64154" s="6"/>
    </row>
    <row r="64155" spans="16:30">
      <c r="P64155" s="6"/>
      <c r="AA64155" s="6"/>
      <c r="AC64155" s="6"/>
      <c r="AD64155" s="6"/>
    </row>
    <row r="64156" spans="16:30">
      <c r="P64156" s="6"/>
      <c r="AA64156" s="6"/>
      <c r="AC64156" s="6"/>
      <c r="AD64156" s="6"/>
    </row>
    <row r="64157" spans="16:30">
      <c r="P64157" s="6"/>
      <c r="AA64157" s="6"/>
      <c r="AC64157" s="6"/>
      <c r="AD64157" s="6"/>
    </row>
    <row r="64158" spans="16:30">
      <c r="P64158" s="6"/>
      <c r="AA64158" s="6"/>
      <c r="AC64158" s="6"/>
      <c r="AD64158" s="6"/>
    </row>
    <row r="64159" spans="16:30">
      <c r="P64159" s="6"/>
      <c r="AA64159" s="6"/>
      <c r="AC64159" s="6"/>
      <c r="AD64159" s="6"/>
    </row>
    <row r="64160" spans="16:30">
      <c r="P64160" s="6"/>
      <c r="AA64160" s="6"/>
      <c r="AC64160" s="6"/>
      <c r="AD64160" s="6"/>
    </row>
    <row r="64161" spans="16:30">
      <c r="P64161" s="6"/>
      <c r="AA64161" s="6"/>
      <c r="AC64161" s="6"/>
      <c r="AD64161" s="6"/>
    </row>
    <row r="64162" spans="16:30">
      <c r="P64162" s="6"/>
      <c r="AA64162" s="6"/>
      <c r="AC64162" s="6"/>
      <c r="AD64162" s="6"/>
    </row>
    <row r="64163" spans="16:30">
      <c r="P64163" s="6"/>
      <c r="AA64163" s="6"/>
      <c r="AC64163" s="6"/>
      <c r="AD64163" s="6"/>
    </row>
    <row r="64164" spans="16:30">
      <c r="P64164" s="6"/>
      <c r="AA64164" s="6"/>
      <c r="AC64164" s="6"/>
      <c r="AD64164" s="6"/>
    </row>
    <row r="64165" spans="16:30">
      <c r="P64165" s="6"/>
      <c r="AA64165" s="6"/>
      <c r="AC64165" s="6"/>
      <c r="AD64165" s="6"/>
    </row>
    <row r="64166" spans="16:30">
      <c r="P64166" s="6"/>
      <c r="AA64166" s="6"/>
      <c r="AC64166" s="6"/>
      <c r="AD64166" s="6"/>
    </row>
    <row r="64167" spans="16:30">
      <c r="P64167" s="6"/>
      <c r="AA64167" s="6"/>
      <c r="AC64167" s="6"/>
      <c r="AD64167" s="6"/>
    </row>
    <row r="64168" spans="16:30">
      <c r="P64168" s="6"/>
      <c r="AA64168" s="6"/>
      <c r="AC64168" s="6"/>
      <c r="AD64168" s="6"/>
    </row>
    <row r="64169" spans="16:30">
      <c r="P64169" s="6"/>
      <c r="AA64169" s="6"/>
      <c r="AC64169" s="6"/>
      <c r="AD64169" s="6"/>
    </row>
    <row r="64170" spans="16:30">
      <c r="P64170" s="6"/>
      <c r="AA64170" s="6"/>
      <c r="AC64170" s="6"/>
      <c r="AD64170" s="6"/>
    </row>
    <row r="64171" spans="16:30">
      <c r="P64171" s="6"/>
      <c r="AA64171" s="6"/>
      <c r="AC64171" s="6"/>
      <c r="AD64171" s="6"/>
    </row>
    <row r="64172" spans="16:30">
      <c r="P64172" s="6"/>
      <c r="AA64172" s="6"/>
      <c r="AC64172" s="6"/>
      <c r="AD64172" s="6"/>
    </row>
    <row r="64173" spans="16:30">
      <c r="P64173" s="6"/>
      <c r="AA64173" s="6"/>
      <c r="AC64173" s="6"/>
      <c r="AD64173" s="6"/>
    </row>
    <row r="64174" spans="16:30">
      <c r="P64174" s="6"/>
      <c r="AA64174" s="6"/>
      <c r="AC64174" s="6"/>
      <c r="AD64174" s="6"/>
    </row>
    <row r="64175" spans="16:30">
      <c r="P64175" s="6"/>
      <c r="AA64175" s="6"/>
      <c r="AC64175" s="6"/>
      <c r="AD64175" s="6"/>
    </row>
    <row r="64176" spans="16:30">
      <c r="P64176" s="6"/>
      <c r="AA64176" s="6"/>
      <c r="AC64176" s="6"/>
      <c r="AD64176" s="6"/>
    </row>
    <row r="64177" spans="16:30">
      <c r="P64177" s="6"/>
      <c r="AA64177" s="6"/>
      <c r="AC64177" s="6"/>
      <c r="AD64177" s="6"/>
    </row>
    <row r="64178" spans="16:30">
      <c r="P64178" s="6"/>
      <c r="AA64178" s="6"/>
      <c r="AC64178" s="6"/>
      <c r="AD64178" s="6"/>
    </row>
    <row r="64179" spans="16:30">
      <c r="P64179" s="6"/>
      <c r="AA64179" s="6"/>
      <c r="AC64179" s="6"/>
      <c r="AD64179" s="6"/>
    </row>
    <row r="64180" spans="16:30">
      <c r="P64180" s="6"/>
      <c r="AA64180" s="6"/>
      <c r="AC64180" s="6"/>
      <c r="AD64180" s="6"/>
    </row>
    <row r="64181" spans="16:30">
      <c r="P64181" s="6"/>
      <c r="AA64181" s="6"/>
      <c r="AC64181" s="6"/>
      <c r="AD64181" s="6"/>
    </row>
    <row r="64182" spans="16:30">
      <c r="P64182" s="6"/>
      <c r="AA64182" s="6"/>
      <c r="AC64182" s="6"/>
      <c r="AD64182" s="6"/>
    </row>
    <row r="64183" spans="16:30">
      <c r="P64183" s="6"/>
      <c r="AA64183" s="6"/>
      <c r="AC64183" s="6"/>
      <c r="AD64183" s="6"/>
    </row>
    <row r="64184" spans="16:30">
      <c r="P64184" s="6"/>
      <c r="AA64184" s="6"/>
      <c r="AC64184" s="6"/>
      <c r="AD64184" s="6"/>
    </row>
    <row r="64185" spans="16:30">
      <c r="P64185" s="6"/>
      <c r="AA64185" s="6"/>
      <c r="AC64185" s="6"/>
      <c r="AD64185" s="6"/>
    </row>
    <row r="64186" spans="16:30">
      <c r="P64186" s="6"/>
      <c r="AA64186" s="6"/>
      <c r="AC64186" s="6"/>
      <c r="AD64186" s="6"/>
    </row>
    <row r="64187" spans="16:30">
      <c r="P64187" s="6"/>
      <c r="AA64187" s="6"/>
      <c r="AC64187" s="6"/>
      <c r="AD64187" s="6"/>
    </row>
    <row r="64188" spans="16:30">
      <c r="P64188" s="6"/>
      <c r="AA64188" s="6"/>
      <c r="AC64188" s="6"/>
      <c r="AD64188" s="6"/>
    </row>
    <row r="64189" spans="16:30">
      <c r="P64189" s="6"/>
      <c r="AA64189" s="6"/>
      <c r="AC64189" s="6"/>
      <c r="AD64189" s="6"/>
    </row>
    <row r="64190" spans="16:30">
      <c r="P64190" s="6"/>
      <c r="AA64190" s="6"/>
      <c r="AC64190" s="6"/>
      <c r="AD64190" s="6"/>
    </row>
    <row r="64191" spans="16:30">
      <c r="P64191" s="6"/>
      <c r="AA64191" s="6"/>
      <c r="AC64191" s="6"/>
      <c r="AD64191" s="6"/>
    </row>
    <row r="64192" spans="16:30">
      <c r="P64192" s="6"/>
      <c r="AA64192" s="6"/>
      <c r="AC64192" s="6"/>
      <c r="AD64192" s="6"/>
    </row>
    <row r="64193" spans="16:30">
      <c r="P64193" s="6"/>
      <c r="AA64193" s="6"/>
      <c r="AC64193" s="6"/>
      <c r="AD64193" s="6"/>
    </row>
    <row r="64194" spans="16:30">
      <c r="P64194" s="6"/>
      <c r="AA64194" s="6"/>
      <c r="AC64194" s="6"/>
      <c r="AD64194" s="6"/>
    </row>
    <row r="64195" spans="16:30">
      <c r="P64195" s="6"/>
      <c r="AA64195" s="6"/>
      <c r="AC64195" s="6"/>
      <c r="AD64195" s="6"/>
    </row>
    <row r="64196" spans="16:30">
      <c r="P64196" s="6"/>
      <c r="AA64196" s="6"/>
      <c r="AC64196" s="6"/>
      <c r="AD64196" s="6"/>
    </row>
    <row r="64197" spans="16:30">
      <c r="P64197" s="6"/>
      <c r="AA64197" s="6"/>
      <c r="AC64197" s="6"/>
      <c r="AD64197" s="6"/>
    </row>
    <row r="64198" spans="16:30">
      <c r="P64198" s="6"/>
      <c r="AA64198" s="6"/>
      <c r="AC64198" s="6"/>
      <c r="AD64198" s="6"/>
    </row>
    <row r="64199" spans="16:30">
      <c r="P64199" s="6"/>
      <c r="AA64199" s="6"/>
      <c r="AC64199" s="6"/>
      <c r="AD64199" s="6"/>
    </row>
    <row r="64200" spans="16:30">
      <c r="P64200" s="6"/>
      <c r="AA64200" s="6"/>
      <c r="AC64200" s="6"/>
      <c r="AD64200" s="6"/>
    </row>
    <row r="64201" spans="16:30">
      <c r="P64201" s="6"/>
      <c r="AA64201" s="6"/>
      <c r="AC64201" s="6"/>
      <c r="AD64201" s="6"/>
    </row>
    <row r="64202" spans="16:30">
      <c r="P64202" s="6"/>
      <c r="AA64202" s="6"/>
      <c r="AC64202" s="6"/>
      <c r="AD64202" s="6"/>
    </row>
    <row r="64203" spans="16:30">
      <c r="P64203" s="6"/>
      <c r="AA64203" s="6"/>
      <c r="AC64203" s="6"/>
      <c r="AD64203" s="6"/>
    </row>
    <row r="64204" spans="16:30">
      <c r="P64204" s="6"/>
      <c r="AA64204" s="6"/>
      <c r="AC64204" s="6"/>
      <c r="AD64204" s="6"/>
    </row>
    <row r="64205" spans="16:30">
      <c r="P64205" s="6"/>
      <c r="AA64205" s="6"/>
      <c r="AC64205" s="6"/>
      <c r="AD64205" s="6"/>
    </row>
    <row r="64206" spans="16:30">
      <c r="P64206" s="6"/>
      <c r="AA64206" s="6"/>
      <c r="AC64206" s="6"/>
      <c r="AD64206" s="6"/>
    </row>
    <row r="64207" spans="16:30">
      <c r="P64207" s="6"/>
      <c r="AA64207" s="6"/>
      <c r="AC64207" s="6"/>
      <c r="AD64207" s="6"/>
    </row>
    <row r="64208" spans="16:30">
      <c r="P64208" s="6"/>
      <c r="AA64208" s="6"/>
      <c r="AC64208" s="6"/>
      <c r="AD64208" s="6"/>
    </row>
    <row r="64209" spans="16:30">
      <c r="P64209" s="6"/>
      <c r="AA64209" s="6"/>
      <c r="AC64209" s="6"/>
      <c r="AD64209" s="6"/>
    </row>
    <row r="64210" spans="16:30">
      <c r="P64210" s="6"/>
      <c r="AA64210" s="6"/>
      <c r="AC64210" s="6"/>
      <c r="AD64210" s="6"/>
    </row>
    <row r="64211" spans="16:30">
      <c r="P64211" s="6"/>
      <c r="AA64211" s="6"/>
      <c r="AC64211" s="6"/>
      <c r="AD64211" s="6"/>
    </row>
    <row r="64212" spans="16:30">
      <c r="P64212" s="6"/>
      <c r="AA64212" s="6"/>
      <c r="AC64212" s="6"/>
      <c r="AD64212" s="6"/>
    </row>
    <row r="64213" spans="16:30">
      <c r="P64213" s="6"/>
      <c r="AA64213" s="6"/>
      <c r="AC64213" s="6"/>
      <c r="AD64213" s="6"/>
    </row>
    <row r="64214" spans="16:30">
      <c r="P64214" s="6"/>
      <c r="AA64214" s="6"/>
      <c r="AC64214" s="6"/>
      <c r="AD64214" s="6"/>
    </row>
    <row r="64215" spans="16:30">
      <c r="P64215" s="6"/>
      <c r="AA64215" s="6"/>
      <c r="AC64215" s="6"/>
      <c r="AD64215" s="6"/>
    </row>
    <row r="64216" spans="16:30">
      <c r="P64216" s="6"/>
      <c r="AA64216" s="6"/>
      <c r="AC64216" s="6"/>
      <c r="AD64216" s="6"/>
    </row>
    <row r="64217" spans="16:30">
      <c r="P64217" s="6"/>
      <c r="AA64217" s="6"/>
      <c r="AC64217" s="6"/>
      <c r="AD64217" s="6"/>
    </row>
    <row r="64218" spans="16:30">
      <c r="P64218" s="6"/>
      <c r="AA64218" s="6"/>
      <c r="AC64218" s="6"/>
      <c r="AD64218" s="6"/>
    </row>
    <row r="64219" spans="16:30">
      <c r="P64219" s="6"/>
      <c r="AA64219" s="6"/>
      <c r="AC64219" s="6"/>
      <c r="AD64219" s="6"/>
    </row>
    <row r="64220" spans="16:30">
      <c r="P64220" s="6"/>
      <c r="AA64220" s="6"/>
      <c r="AC64220" s="6"/>
      <c r="AD64220" s="6"/>
    </row>
    <row r="64221" spans="16:30">
      <c r="P64221" s="6"/>
      <c r="AA64221" s="6"/>
      <c r="AC64221" s="6"/>
      <c r="AD64221" s="6"/>
    </row>
    <row r="64222" spans="16:30">
      <c r="P64222" s="6"/>
      <c r="AA64222" s="6"/>
      <c r="AC64222" s="6"/>
      <c r="AD64222" s="6"/>
    </row>
    <row r="64223" spans="16:30">
      <c r="P64223" s="6"/>
      <c r="AA64223" s="6"/>
      <c r="AC64223" s="6"/>
      <c r="AD64223" s="6"/>
    </row>
    <row r="64224" spans="16:30">
      <c r="P64224" s="6"/>
      <c r="AA64224" s="6"/>
      <c r="AC64224" s="6"/>
      <c r="AD64224" s="6"/>
    </row>
    <row r="64225" spans="16:30">
      <c r="P64225" s="6"/>
      <c r="AA64225" s="6"/>
      <c r="AC64225" s="6"/>
      <c r="AD64225" s="6"/>
    </row>
    <row r="64226" spans="16:30">
      <c r="P64226" s="6"/>
      <c r="AA64226" s="6"/>
      <c r="AC64226" s="6"/>
      <c r="AD64226" s="6"/>
    </row>
    <row r="64227" spans="16:30">
      <c r="P64227" s="6"/>
      <c r="AA64227" s="6"/>
      <c r="AC64227" s="6"/>
      <c r="AD64227" s="6"/>
    </row>
    <row r="64228" spans="16:30">
      <c r="P64228" s="6"/>
      <c r="AA64228" s="6"/>
      <c r="AC64228" s="6"/>
      <c r="AD64228" s="6"/>
    </row>
    <row r="64229" spans="16:30">
      <c r="P64229" s="6"/>
      <c r="AA64229" s="6"/>
      <c r="AC64229" s="6"/>
      <c r="AD64229" s="6"/>
    </row>
    <row r="64230" spans="16:30">
      <c r="P64230" s="6"/>
      <c r="AA64230" s="6"/>
      <c r="AC64230" s="6"/>
      <c r="AD64230" s="6"/>
    </row>
    <row r="64231" spans="16:30">
      <c r="P64231" s="6"/>
      <c r="AA64231" s="6"/>
      <c r="AC64231" s="6"/>
      <c r="AD64231" s="6"/>
    </row>
    <row r="64232" spans="16:30">
      <c r="P64232" s="6"/>
      <c r="AA64232" s="6"/>
      <c r="AC64232" s="6"/>
      <c r="AD64232" s="6"/>
    </row>
    <row r="64233" spans="16:30">
      <c r="P64233" s="6"/>
      <c r="AA64233" s="6"/>
      <c r="AC64233" s="6"/>
      <c r="AD64233" s="6"/>
    </row>
    <row r="64234" spans="16:30">
      <c r="P64234" s="6"/>
      <c r="AA64234" s="6"/>
      <c r="AC64234" s="6"/>
      <c r="AD64234" s="6"/>
    </row>
    <row r="64235" spans="16:30">
      <c r="P64235" s="6"/>
      <c r="AA64235" s="6"/>
      <c r="AC64235" s="6"/>
      <c r="AD64235" s="6"/>
    </row>
    <row r="64236" spans="16:30">
      <c r="P64236" s="6"/>
      <c r="AA64236" s="6"/>
      <c r="AC64236" s="6"/>
      <c r="AD64236" s="6"/>
    </row>
    <row r="64237" spans="16:30">
      <c r="P64237" s="6"/>
      <c r="AA64237" s="6"/>
      <c r="AC64237" s="6"/>
      <c r="AD64237" s="6"/>
    </row>
    <row r="64238" spans="16:30">
      <c r="P64238" s="6"/>
      <c r="AA64238" s="6"/>
      <c r="AC64238" s="6"/>
      <c r="AD64238" s="6"/>
    </row>
    <row r="64239" spans="16:30">
      <c r="P64239" s="6"/>
      <c r="AA64239" s="6"/>
      <c r="AC64239" s="6"/>
      <c r="AD64239" s="6"/>
    </row>
    <row r="64240" spans="16:30">
      <c r="P64240" s="6"/>
      <c r="AA64240" s="6"/>
      <c r="AC64240" s="6"/>
      <c r="AD64240" s="6"/>
    </row>
    <row r="64241" spans="16:30">
      <c r="P64241" s="6"/>
      <c r="AA64241" s="6"/>
      <c r="AC64241" s="6"/>
      <c r="AD64241" s="6"/>
    </row>
    <row r="64242" spans="16:30">
      <c r="P64242" s="6"/>
      <c r="AA64242" s="6"/>
      <c r="AC64242" s="6"/>
      <c r="AD64242" s="6"/>
    </row>
    <row r="64243" spans="16:30">
      <c r="P64243" s="6"/>
      <c r="AA64243" s="6"/>
      <c r="AC64243" s="6"/>
      <c r="AD64243" s="6"/>
    </row>
    <row r="64244" spans="16:30">
      <c r="P64244" s="6"/>
      <c r="AA64244" s="6"/>
      <c r="AC64244" s="6"/>
      <c r="AD64244" s="6"/>
    </row>
    <row r="64245" spans="16:30">
      <c r="P64245" s="6"/>
      <c r="AA64245" s="6"/>
      <c r="AC64245" s="6"/>
      <c r="AD64245" s="6"/>
    </row>
    <row r="64246" spans="16:30">
      <c r="P64246" s="6"/>
      <c r="AA64246" s="6"/>
      <c r="AC64246" s="6"/>
      <c r="AD64246" s="6"/>
    </row>
    <row r="64247" spans="16:30">
      <c r="P64247" s="6"/>
      <c r="AA64247" s="6"/>
      <c r="AC64247" s="6"/>
      <c r="AD64247" s="6"/>
    </row>
    <row r="64248" spans="16:30">
      <c r="P64248" s="6"/>
      <c r="AA64248" s="6"/>
      <c r="AC64248" s="6"/>
      <c r="AD64248" s="6"/>
    </row>
    <row r="64249" spans="16:30">
      <c r="P64249" s="6"/>
      <c r="AA64249" s="6"/>
      <c r="AC64249" s="6"/>
      <c r="AD64249" s="6"/>
    </row>
    <row r="64250" spans="16:30">
      <c r="P64250" s="6"/>
      <c r="AA64250" s="6"/>
      <c r="AC64250" s="6"/>
      <c r="AD64250" s="6"/>
    </row>
    <row r="64251" spans="16:30">
      <c r="P64251" s="6"/>
      <c r="AA64251" s="6"/>
      <c r="AC64251" s="6"/>
      <c r="AD64251" s="6"/>
    </row>
    <row r="64252" spans="16:30">
      <c r="P64252" s="6"/>
      <c r="AA64252" s="6"/>
      <c r="AC64252" s="6"/>
      <c r="AD64252" s="6"/>
    </row>
    <row r="64253" spans="16:30">
      <c r="P64253" s="6"/>
      <c r="AA64253" s="6"/>
      <c r="AC64253" s="6"/>
      <c r="AD64253" s="6"/>
    </row>
    <row r="64254" spans="16:30">
      <c r="P64254" s="6"/>
      <c r="AA64254" s="6"/>
      <c r="AC64254" s="6"/>
      <c r="AD64254" s="6"/>
    </row>
    <row r="64255" spans="16:30">
      <c r="P64255" s="6"/>
      <c r="AA64255" s="6"/>
      <c r="AC64255" s="6"/>
      <c r="AD64255" s="6"/>
    </row>
    <row r="64256" spans="16:30">
      <c r="P64256" s="6"/>
      <c r="AA64256" s="6"/>
      <c r="AC64256" s="6"/>
      <c r="AD64256" s="6"/>
    </row>
    <row r="64257" spans="16:30">
      <c r="P64257" s="6"/>
      <c r="AA64257" s="6"/>
      <c r="AC64257" s="6"/>
      <c r="AD64257" s="6"/>
    </row>
    <row r="64258" spans="16:30">
      <c r="P64258" s="6"/>
      <c r="AA64258" s="6"/>
      <c r="AC64258" s="6"/>
      <c r="AD64258" s="6"/>
    </row>
    <row r="64259" spans="16:30">
      <c r="P64259" s="6"/>
      <c r="AA64259" s="6"/>
      <c r="AC64259" s="6"/>
      <c r="AD64259" s="6"/>
    </row>
    <row r="64260" spans="16:30">
      <c r="P64260" s="6"/>
      <c r="AA64260" s="6"/>
      <c r="AC64260" s="6"/>
      <c r="AD64260" s="6"/>
    </row>
    <row r="64261" spans="16:30">
      <c r="P64261" s="6"/>
      <c r="AA64261" s="6"/>
      <c r="AC64261" s="6"/>
      <c r="AD64261" s="6"/>
    </row>
    <row r="64262" spans="16:30">
      <c r="P64262" s="6"/>
      <c r="AA64262" s="6"/>
      <c r="AC64262" s="6"/>
      <c r="AD64262" s="6"/>
    </row>
    <row r="64263" spans="16:30">
      <c r="P64263" s="6"/>
      <c r="AA64263" s="6"/>
      <c r="AC64263" s="6"/>
      <c r="AD64263" s="6"/>
    </row>
    <row r="64264" spans="16:30">
      <c r="P64264" s="6"/>
      <c r="AA64264" s="6"/>
      <c r="AC64264" s="6"/>
      <c r="AD64264" s="6"/>
    </row>
    <row r="64265" spans="16:30">
      <c r="P64265" s="6"/>
      <c r="AA64265" s="6"/>
      <c r="AC64265" s="6"/>
      <c r="AD64265" s="6"/>
    </row>
    <row r="64266" spans="16:30">
      <c r="P64266" s="6"/>
      <c r="AA64266" s="6"/>
      <c r="AC64266" s="6"/>
      <c r="AD64266" s="6"/>
    </row>
    <row r="64267" spans="16:30">
      <c r="P64267" s="6"/>
      <c r="AA64267" s="6"/>
      <c r="AC64267" s="6"/>
      <c r="AD64267" s="6"/>
    </row>
    <row r="64268" spans="16:30">
      <c r="P64268" s="6"/>
      <c r="AA64268" s="6"/>
      <c r="AC64268" s="6"/>
      <c r="AD64268" s="6"/>
    </row>
    <row r="64269" spans="16:30">
      <c r="P64269" s="6"/>
      <c r="AA64269" s="6"/>
      <c r="AC64269" s="6"/>
      <c r="AD64269" s="6"/>
    </row>
    <row r="64270" spans="16:30">
      <c r="P64270" s="6"/>
      <c r="AA64270" s="6"/>
      <c r="AC64270" s="6"/>
      <c r="AD64270" s="6"/>
    </row>
    <row r="64271" spans="16:30">
      <c r="P64271" s="6"/>
      <c r="AA64271" s="6"/>
      <c r="AC64271" s="6"/>
      <c r="AD64271" s="6"/>
    </row>
    <row r="64272" spans="16:30">
      <c r="P64272" s="6"/>
      <c r="AA64272" s="6"/>
      <c r="AC64272" s="6"/>
      <c r="AD64272" s="6"/>
    </row>
    <row r="64273" spans="16:30">
      <c r="P64273" s="6"/>
      <c r="AA64273" s="6"/>
      <c r="AC64273" s="6"/>
      <c r="AD64273" s="6"/>
    </row>
    <row r="64274" spans="16:30">
      <c r="P64274" s="6"/>
      <c r="AA64274" s="6"/>
      <c r="AC64274" s="6"/>
      <c r="AD64274" s="6"/>
    </row>
    <row r="64275" spans="16:30">
      <c r="P64275" s="6"/>
      <c r="AA64275" s="6"/>
      <c r="AC64275" s="6"/>
      <c r="AD64275" s="6"/>
    </row>
    <row r="64276" spans="16:30">
      <c r="P64276" s="6"/>
      <c r="AA64276" s="6"/>
      <c r="AC64276" s="6"/>
      <c r="AD64276" s="6"/>
    </row>
    <row r="64277" spans="16:30">
      <c r="P64277" s="6"/>
      <c r="AA64277" s="6"/>
      <c r="AC64277" s="6"/>
      <c r="AD64277" s="6"/>
    </row>
    <row r="64278" spans="16:30">
      <c r="P64278" s="6"/>
      <c r="AA64278" s="6"/>
      <c r="AC64278" s="6"/>
      <c r="AD64278" s="6"/>
    </row>
    <row r="64279" spans="16:30">
      <c r="P64279" s="6"/>
      <c r="AA64279" s="6"/>
      <c r="AC64279" s="6"/>
      <c r="AD64279" s="6"/>
    </row>
    <row r="64280" spans="16:30">
      <c r="P64280" s="6"/>
      <c r="AA64280" s="6"/>
      <c r="AC64280" s="6"/>
      <c r="AD64280" s="6"/>
    </row>
    <row r="64281" spans="16:30">
      <c r="P64281" s="6"/>
      <c r="AA64281" s="6"/>
      <c r="AC64281" s="6"/>
      <c r="AD64281" s="6"/>
    </row>
    <row r="64282" spans="16:30">
      <c r="P64282" s="6"/>
      <c r="AA64282" s="6"/>
      <c r="AC64282" s="6"/>
      <c r="AD64282" s="6"/>
    </row>
    <row r="64283" spans="16:30">
      <c r="P64283" s="6"/>
      <c r="AA64283" s="6"/>
      <c r="AC64283" s="6"/>
      <c r="AD64283" s="6"/>
    </row>
    <row r="64284" spans="16:30">
      <c r="P64284" s="6"/>
      <c r="AA64284" s="6"/>
      <c r="AC64284" s="6"/>
      <c r="AD64284" s="6"/>
    </row>
    <row r="64285" spans="16:30">
      <c r="P64285" s="6"/>
      <c r="AA64285" s="6"/>
      <c r="AC64285" s="6"/>
      <c r="AD64285" s="6"/>
    </row>
    <row r="64286" spans="16:30">
      <c r="P64286" s="6"/>
      <c r="AA64286" s="6"/>
      <c r="AC64286" s="6"/>
      <c r="AD64286" s="6"/>
    </row>
    <row r="64287" spans="16:30">
      <c r="P64287" s="6"/>
      <c r="AA64287" s="6"/>
      <c r="AC64287" s="6"/>
      <c r="AD64287" s="6"/>
    </row>
    <row r="64288" spans="16:30">
      <c r="P64288" s="6"/>
      <c r="AA64288" s="6"/>
      <c r="AC64288" s="6"/>
      <c r="AD64288" s="6"/>
    </row>
    <row r="64289" spans="16:30">
      <c r="P64289" s="6"/>
      <c r="AA64289" s="6"/>
      <c r="AC64289" s="6"/>
      <c r="AD64289" s="6"/>
    </row>
    <row r="64290" spans="16:30">
      <c r="P64290" s="6"/>
      <c r="AA64290" s="6"/>
      <c r="AC64290" s="6"/>
      <c r="AD64290" s="6"/>
    </row>
    <row r="64291" spans="16:30">
      <c r="P64291" s="6"/>
      <c r="AA64291" s="6"/>
      <c r="AC64291" s="6"/>
      <c r="AD64291" s="6"/>
    </row>
    <row r="64292" spans="16:30">
      <c r="P64292" s="6"/>
      <c r="AA64292" s="6"/>
      <c r="AC64292" s="6"/>
      <c r="AD64292" s="6"/>
    </row>
    <row r="64293" spans="16:30">
      <c r="P64293" s="6"/>
      <c r="AA64293" s="6"/>
      <c r="AC64293" s="6"/>
      <c r="AD64293" s="6"/>
    </row>
    <row r="64294" spans="16:30">
      <c r="P64294" s="6"/>
      <c r="AA64294" s="6"/>
      <c r="AC64294" s="6"/>
      <c r="AD64294" s="6"/>
    </row>
    <row r="64295" spans="16:30">
      <c r="P64295" s="6"/>
      <c r="AA64295" s="6"/>
      <c r="AC64295" s="6"/>
      <c r="AD64295" s="6"/>
    </row>
    <row r="64296" spans="16:30">
      <c r="P64296" s="6"/>
      <c r="AA64296" s="6"/>
      <c r="AC64296" s="6"/>
      <c r="AD64296" s="6"/>
    </row>
    <row r="64297" spans="16:30">
      <c r="P64297" s="6"/>
      <c r="AA64297" s="6"/>
      <c r="AC64297" s="6"/>
      <c r="AD64297" s="6"/>
    </row>
    <row r="64298" spans="16:30">
      <c r="P64298" s="6"/>
      <c r="AA64298" s="6"/>
      <c r="AC64298" s="6"/>
      <c r="AD64298" s="6"/>
    </row>
    <row r="64299" spans="16:30">
      <c r="P64299" s="6"/>
      <c r="AA64299" s="6"/>
      <c r="AC64299" s="6"/>
      <c r="AD64299" s="6"/>
    </row>
    <row r="64300" spans="16:30">
      <c r="P64300" s="6"/>
      <c r="AA64300" s="6"/>
      <c r="AC64300" s="6"/>
      <c r="AD64300" s="6"/>
    </row>
    <row r="64301" spans="16:30">
      <c r="P64301" s="6"/>
      <c r="AA64301" s="6"/>
      <c r="AC64301" s="6"/>
      <c r="AD64301" s="6"/>
    </row>
    <row r="64302" spans="16:30">
      <c r="P64302" s="6"/>
      <c r="AA64302" s="6"/>
      <c r="AC64302" s="6"/>
      <c r="AD64302" s="6"/>
    </row>
    <row r="64303" spans="16:30">
      <c r="P64303" s="6"/>
      <c r="AA64303" s="6"/>
      <c r="AC64303" s="6"/>
      <c r="AD64303" s="6"/>
    </row>
    <row r="64304" spans="16:30">
      <c r="P64304" s="6"/>
      <c r="AA64304" s="6"/>
      <c r="AC64304" s="6"/>
      <c r="AD64304" s="6"/>
    </row>
    <row r="64305" spans="16:30">
      <c r="P64305" s="6"/>
      <c r="AA64305" s="6"/>
      <c r="AC64305" s="6"/>
      <c r="AD64305" s="6"/>
    </row>
    <row r="64306" spans="16:30">
      <c r="P64306" s="6"/>
      <c r="AA64306" s="6"/>
      <c r="AC64306" s="6"/>
      <c r="AD64306" s="6"/>
    </row>
    <row r="64307" spans="16:30">
      <c r="P64307" s="6"/>
      <c r="AA64307" s="6"/>
      <c r="AC64307" s="6"/>
      <c r="AD64307" s="6"/>
    </row>
    <row r="64308" spans="16:30">
      <c r="P64308" s="6"/>
      <c r="AA64308" s="6"/>
      <c r="AC64308" s="6"/>
      <c r="AD64308" s="6"/>
    </row>
    <row r="64309" spans="16:30">
      <c r="P64309" s="6"/>
      <c r="AA64309" s="6"/>
      <c r="AC64309" s="6"/>
      <c r="AD64309" s="6"/>
    </row>
    <row r="64310" spans="16:30">
      <c r="P64310" s="6"/>
      <c r="AA64310" s="6"/>
      <c r="AC64310" s="6"/>
      <c r="AD64310" s="6"/>
    </row>
    <row r="64311" spans="16:30">
      <c r="P64311" s="6"/>
      <c r="AA64311" s="6"/>
      <c r="AC64311" s="6"/>
      <c r="AD64311" s="6"/>
    </row>
    <row r="64312" spans="16:30">
      <c r="P64312" s="6"/>
      <c r="AA64312" s="6"/>
      <c r="AC64312" s="6"/>
      <c r="AD64312" s="6"/>
    </row>
    <row r="64313" spans="16:30">
      <c r="P64313" s="6"/>
      <c r="AA64313" s="6"/>
      <c r="AC64313" s="6"/>
      <c r="AD64313" s="6"/>
    </row>
    <row r="64314" spans="16:30">
      <c r="P64314" s="6"/>
      <c r="AA64314" s="6"/>
      <c r="AC64314" s="6"/>
      <c r="AD64314" s="6"/>
    </row>
    <row r="64315" spans="16:30">
      <c r="P64315" s="6"/>
      <c r="AA64315" s="6"/>
      <c r="AC64315" s="6"/>
      <c r="AD64315" s="6"/>
    </row>
    <row r="64316" spans="16:30">
      <c r="P64316" s="6"/>
      <c r="AA64316" s="6"/>
      <c r="AC64316" s="6"/>
      <c r="AD64316" s="6"/>
    </row>
    <row r="64317" spans="16:30">
      <c r="P64317" s="6"/>
      <c r="AA64317" s="6"/>
      <c r="AC64317" s="6"/>
      <c r="AD64317" s="6"/>
    </row>
    <row r="64318" spans="16:30">
      <c r="P64318" s="6"/>
      <c r="AA64318" s="6"/>
      <c r="AC64318" s="6"/>
      <c r="AD64318" s="6"/>
    </row>
    <row r="64319" spans="16:30">
      <c r="P64319" s="6"/>
      <c r="AA64319" s="6"/>
      <c r="AC64319" s="6"/>
      <c r="AD64319" s="6"/>
    </row>
    <row r="64320" spans="16:30">
      <c r="P64320" s="6"/>
      <c r="AA64320" s="6"/>
      <c r="AC64320" s="6"/>
      <c r="AD64320" s="6"/>
    </row>
    <row r="64321" spans="16:30">
      <c r="P64321" s="6"/>
      <c r="AA64321" s="6"/>
      <c r="AC64321" s="6"/>
      <c r="AD64321" s="6"/>
    </row>
    <row r="64322" spans="16:30">
      <c r="P64322" s="6"/>
      <c r="AA64322" s="6"/>
      <c r="AC64322" s="6"/>
      <c r="AD64322" s="6"/>
    </row>
    <row r="64323" spans="16:30">
      <c r="P64323" s="6"/>
      <c r="AA64323" s="6"/>
      <c r="AC64323" s="6"/>
      <c r="AD64323" s="6"/>
    </row>
    <row r="64324" spans="16:30">
      <c r="P64324" s="6"/>
      <c r="AA64324" s="6"/>
      <c r="AC64324" s="6"/>
      <c r="AD64324" s="6"/>
    </row>
    <row r="64325" spans="16:30">
      <c r="P64325" s="6"/>
      <c r="AA64325" s="6"/>
      <c r="AC64325" s="6"/>
      <c r="AD64325" s="6"/>
    </row>
    <row r="64326" spans="16:30">
      <c r="P64326" s="6"/>
      <c r="AA64326" s="6"/>
      <c r="AC64326" s="6"/>
      <c r="AD64326" s="6"/>
    </row>
    <row r="64327" spans="16:30">
      <c r="P64327" s="6"/>
      <c r="AA64327" s="6"/>
      <c r="AC64327" s="6"/>
      <c r="AD64327" s="6"/>
    </row>
    <row r="64328" spans="16:30">
      <c r="P64328" s="6"/>
      <c r="AA64328" s="6"/>
      <c r="AC64328" s="6"/>
      <c r="AD64328" s="6"/>
    </row>
    <row r="64329" spans="16:30">
      <c r="P64329" s="6"/>
      <c r="AA64329" s="6"/>
      <c r="AC64329" s="6"/>
      <c r="AD64329" s="6"/>
    </row>
    <row r="64330" spans="16:30">
      <c r="P64330" s="6"/>
      <c r="AA64330" s="6"/>
      <c r="AC64330" s="6"/>
      <c r="AD64330" s="6"/>
    </row>
    <row r="64331" spans="16:30">
      <c r="P64331" s="6"/>
      <c r="AA64331" s="6"/>
      <c r="AC64331" s="6"/>
      <c r="AD64331" s="6"/>
    </row>
    <row r="64332" spans="16:30">
      <c r="P64332" s="6"/>
      <c r="AA64332" s="6"/>
      <c r="AC64332" s="6"/>
      <c r="AD64332" s="6"/>
    </row>
    <row r="64333" spans="16:30">
      <c r="P64333" s="6"/>
      <c r="AA64333" s="6"/>
      <c r="AC64333" s="6"/>
      <c r="AD64333" s="6"/>
    </row>
    <row r="64334" spans="16:30">
      <c r="P64334" s="6"/>
      <c r="AA64334" s="6"/>
      <c r="AC64334" s="6"/>
      <c r="AD64334" s="6"/>
    </row>
    <row r="64335" spans="16:30">
      <c r="P64335" s="6"/>
      <c r="AA64335" s="6"/>
      <c r="AC64335" s="6"/>
      <c r="AD64335" s="6"/>
    </row>
    <row r="64336" spans="16:30">
      <c r="P64336" s="6"/>
      <c r="AA64336" s="6"/>
      <c r="AC64336" s="6"/>
      <c r="AD64336" s="6"/>
    </row>
    <row r="64337" spans="16:30">
      <c r="P64337" s="6"/>
      <c r="AA64337" s="6"/>
      <c r="AC64337" s="6"/>
      <c r="AD64337" s="6"/>
    </row>
    <row r="64338" spans="16:30">
      <c r="P64338" s="6"/>
      <c r="AA64338" s="6"/>
      <c r="AC64338" s="6"/>
      <c r="AD64338" s="6"/>
    </row>
    <row r="64339" spans="16:30">
      <c r="P64339" s="6"/>
      <c r="AA64339" s="6"/>
      <c r="AC64339" s="6"/>
      <c r="AD64339" s="6"/>
    </row>
    <row r="64340" spans="16:30">
      <c r="P64340" s="6"/>
      <c r="AA64340" s="6"/>
      <c r="AC64340" s="6"/>
      <c r="AD64340" s="6"/>
    </row>
    <row r="64341" spans="16:30">
      <c r="P64341" s="6"/>
      <c r="AA64341" s="6"/>
      <c r="AC64341" s="6"/>
      <c r="AD64341" s="6"/>
    </row>
    <row r="64342" spans="16:30">
      <c r="P64342" s="6"/>
      <c r="AA64342" s="6"/>
      <c r="AC64342" s="6"/>
      <c r="AD64342" s="6"/>
    </row>
    <row r="64343" spans="16:30">
      <c r="P64343" s="6"/>
      <c r="AA64343" s="6"/>
      <c r="AC64343" s="6"/>
      <c r="AD64343" s="6"/>
    </row>
    <row r="64344" spans="16:30">
      <c r="P64344" s="6"/>
      <c r="AA64344" s="6"/>
      <c r="AC64344" s="6"/>
      <c r="AD64344" s="6"/>
    </row>
    <row r="64345" spans="16:30">
      <c r="P64345" s="6"/>
      <c r="AA64345" s="6"/>
      <c r="AC64345" s="6"/>
      <c r="AD64345" s="6"/>
    </row>
    <row r="64346" spans="16:30">
      <c r="P64346" s="6"/>
      <c r="AA64346" s="6"/>
      <c r="AC64346" s="6"/>
      <c r="AD64346" s="6"/>
    </row>
    <row r="64347" spans="16:30">
      <c r="P64347" s="6"/>
      <c r="AA64347" s="6"/>
      <c r="AC64347" s="6"/>
      <c r="AD64347" s="6"/>
    </row>
    <row r="64348" spans="16:30">
      <c r="P64348" s="6"/>
      <c r="AA64348" s="6"/>
      <c r="AC64348" s="6"/>
      <c r="AD64348" s="6"/>
    </row>
    <row r="64349" spans="16:30">
      <c r="P64349" s="6"/>
      <c r="AA64349" s="6"/>
      <c r="AC64349" s="6"/>
      <c r="AD64349" s="6"/>
    </row>
    <row r="64350" spans="16:30">
      <c r="P64350" s="6"/>
      <c r="AA64350" s="6"/>
      <c r="AC64350" s="6"/>
      <c r="AD64350" s="6"/>
    </row>
    <row r="64351" spans="16:30">
      <c r="P64351" s="6"/>
      <c r="AA64351" s="6"/>
      <c r="AC64351" s="6"/>
      <c r="AD64351" s="6"/>
    </row>
    <row r="64352" spans="16:30">
      <c r="P64352" s="6"/>
      <c r="AA64352" s="6"/>
      <c r="AC64352" s="6"/>
      <c r="AD64352" s="6"/>
    </row>
    <row r="64353" spans="16:30">
      <c r="P64353" s="6"/>
      <c r="AA64353" s="6"/>
      <c r="AC64353" s="6"/>
      <c r="AD64353" s="6"/>
    </row>
    <row r="64354" spans="16:30">
      <c r="P64354" s="6"/>
      <c r="AA64354" s="6"/>
      <c r="AC64354" s="6"/>
      <c r="AD64354" s="6"/>
    </row>
    <row r="64355" spans="16:30">
      <c r="P64355" s="6"/>
      <c r="AA64355" s="6"/>
      <c r="AC64355" s="6"/>
      <c r="AD64355" s="6"/>
    </row>
    <row r="64356" spans="16:30">
      <c r="P64356" s="6"/>
      <c r="AA64356" s="6"/>
      <c r="AC64356" s="6"/>
      <c r="AD64356" s="6"/>
    </row>
    <row r="64357" spans="16:30">
      <c r="P64357" s="6"/>
      <c r="AA64357" s="6"/>
      <c r="AC64357" s="6"/>
      <c r="AD64357" s="6"/>
    </row>
    <row r="64358" spans="16:30">
      <c r="P64358" s="6"/>
      <c r="AA64358" s="6"/>
      <c r="AC64358" s="6"/>
      <c r="AD64358" s="6"/>
    </row>
    <row r="64359" spans="16:30">
      <c r="P64359" s="6"/>
      <c r="AA64359" s="6"/>
      <c r="AC64359" s="6"/>
      <c r="AD64359" s="6"/>
    </row>
    <row r="64360" spans="16:30">
      <c r="P64360" s="6"/>
      <c r="AA64360" s="6"/>
      <c r="AC64360" s="6"/>
      <c r="AD64360" s="6"/>
    </row>
    <row r="64361" spans="16:30">
      <c r="P64361" s="6"/>
      <c r="AA64361" s="6"/>
      <c r="AC64361" s="6"/>
      <c r="AD64361" s="6"/>
    </row>
    <row r="64362" spans="16:30">
      <c r="P64362" s="6"/>
      <c r="AA64362" s="6"/>
      <c r="AC64362" s="6"/>
      <c r="AD64362" s="6"/>
    </row>
    <row r="64363" spans="16:30">
      <c r="P64363" s="6"/>
      <c r="AA64363" s="6"/>
      <c r="AC64363" s="6"/>
      <c r="AD64363" s="6"/>
    </row>
    <row r="64364" spans="16:30">
      <c r="P64364" s="6"/>
      <c r="AA64364" s="6"/>
      <c r="AC64364" s="6"/>
      <c r="AD64364" s="6"/>
    </row>
    <row r="64365" spans="16:30">
      <c r="P64365" s="6"/>
      <c r="AA64365" s="6"/>
      <c r="AC64365" s="6"/>
      <c r="AD64365" s="6"/>
    </row>
    <row r="64366" spans="16:30">
      <c r="P64366" s="6"/>
      <c r="AA64366" s="6"/>
      <c r="AC64366" s="6"/>
      <c r="AD64366" s="6"/>
    </row>
    <row r="64367" spans="16:30">
      <c r="P64367" s="6"/>
      <c r="AA64367" s="6"/>
      <c r="AC64367" s="6"/>
      <c r="AD64367" s="6"/>
    </row>
    <row r="64368" spans="16:30">
      <c r="P64368" s="6"/>
      <c r="AA64368" s="6"/>
      <c r="AC64368" s="6"/>
      <c r="AD64368" s="6"/>
    </row>
    <row r="64369" spans="16:30">
      <c r="P64369" s="6"/>
      <c r="AA64369" s="6"/>
      <c r="AC64369" s="6"/>
      <c r="AD64369" s="6"/>
    </row>
    <row r="64370" spans="16:30">
      <c r="P64370" s="6"/>
      <c r="AA64370" s="6"/>
      <c r="AC64370" s="6"/>
      <c r="AD64370" s="6"/>
    </row>
    <row r="64371" spans="16:30">
      <c r="P64371" s="6"/>
      <c r="AA64371" s="6"/>
      <c r="AC64371" s="6"/>
      <c r="AD64371" s="6"/>
    </row>
    <row r="64372" spans="16:30">
      <c r="P64372" s="6"/>
      <c r="AA64372" s="6"/>
      <c r="AC64372" s="6"/>
      <c r="AD64372" s="6"/>
    </row>
    <row r="64373" spans="16:30">
      <c r="P64373" s="6"/>
      <c r="AA64373" s="6"/>
      <c r="AC64373" s="6"/>
      <c r="AD64373" s="6"/>
    </row>
    <row r="64374" spans="16:30">
      <c r="P64374" s="6"/>
      <c r="AA64374" s="6"/>
      <c r="AC64374" s="6"/>
      <c r="AD64374" s="6"/>
    </row>
    <row r="64375" spans="16:30">
      <c r="P64375" s="6"/>
      <c r="AA64375" s="6"/>
      <c r="AC64375" s="6"/>
      <c r="AD64375" s="6"/>
    </row>
    <row r="64376" spans="16:30">
      <c r="P64376" s="6"/>
      <c r="AA64376" s="6"/>
      <c r="AC64376" s="6"/>
      <c r="AD64376" s="6"/>
    </row>
    <row r="64377" spans="16:30">
      <c r="P64377" s="6"/>
      <c r="AA64377" s="6"/>
      <c r="AC64377" s="6"/>
      <c r="AD64377" s="6"/>
    </row>
    <row r="64378" spans="16:30">
      <c r="P64378" s="6"/>
      <c r="AA64378" s="6"/>
      <c r="AC64378" s="6"/>
      <c r="AD64378" s="6"/>
    </row>
    <row r="64379" spans="16:30">
      <c r="P64379" s="6"/>
      <c r="AA64379" s="6"/>
      <c r="AC64379" s="6"/>
      <c r="AD64379" s="6"/>
    </row>
    <row r="64380" spans="16:30">
      <c r="P64380" s="6"/>
      <c r="AA64380" s="6"/>
      <c r="AC64380" s="6"/>
      <c r="AD64380" s="6"/>
    </row>
    <row r="64381" spans="16:30">
      <c r="P64381" s="6"/>
      <c r="AA64381" s="6"/>
      <c r="AC64381" s="6"/>
      <c r="AD64381" s="6"/>
    </row>
    <row r="64382" spans="16:30">
      <c r="P64382" s="6"/>
      <c r="AA64382" s="6"/>
      <c r="AC64382" s="6"/>
      <c r="AD64382" s="6"/>
    </row>
    <row r="64383" spans="16:30">
      <c r="P64383" s="6"/>
      <c r="AA64383" s="6"/>
      <c r="AC64383" s="6"/>
      <c r="AD64383" s="6"/>
    </row>
    <row r="64384" spans="16:30">
      <c r="P64384" s="6"/>
      <c r="AA64384" s="6"/>
      <c r="AC64384" s="6"/>
      <c r="AD64384" s="6"/>
    </row>
    <row r="64385" spans="16:30">
      <c r="P64385" s="6"/>
      <c r="AA64385" s="6"/>
      <c r="AC64385" s="6"/>
      <c r="AD64385" s="6"/>
    </row>
    <row r="64386" spans="16:30">
      <c r="P64386" s="6"/>
      <c r="AA64386" s="6"/>
      <c r="AC64386" s="6"/>
      <c r="AD64386" s="6"/>
    </row>
    <row r="64387" spans="16:30">
      <c r="P64387" s="6"/>
      <c r="AA64387" s="6"/>
      <c r="AC64387" s="6"/>
      <c r="AD64387" s="6"/>
    </row>
    <row r="64388" spans="16:30">
      <c r="P64388" s="6"/>
      <c r="AA64388" s="6"/>
      <c r="AC64388" s="6"/>
      <c r="AD64388" s="6"/>
    </row>
    <row r="64389" spans="16:30">
      <c r="P64389" s="6"/>
      <c r="AA64389" s="6"/>
      <c r="AC64389" s="6"/>
      <c r="AD64389" s="6"/>
    </row>
    <row r="64390" spans="16:30">
      <c r="P64390" s="6"/>
      <c r="AA64390" s="6"/>
      <c r="AC64390" s="6"/>
      <c r="AD64390" s="6"/>
    </row>
    <row r="64391" spans="16:30">
      <c r="P64391" s="6"/>
      <c r="AA64391" s="6"/>
      <c r="AC64391" s="6"/>
      <c r="AD64391" s="6"/>
    </row>
    <row r="64392" spans="16:30">
      <c r="P64392" s="6"/>
      <c r="AA64392" s="6"/>
      <c r="AC64392" s="6"/>
      <c r="AD64392" s="6"/>
    </row>
    <row r="64393" spans="16:30">
      <c r="P64393" s="6"/>
      <c r="AA64393" s="6"/>
      <c r="AC64393" s="6"/>
      <c r="AD64393" s="6"/>
    </row>
    <row r="64394" spans="16:30">
      <c r="P64394" s="6"/>
      <c r="AA64394" s="6"/>
      <c r="AC64394" s="6"/>
      <c r="AD64394" s="6"/>
    </row>
    <row r="64395" spans="16:30">
      <c r="P64395" s="6"/>
      <c r="AA64395" s="6"/>
      <c r="AC64395" s="6"/>
      <c r="AD64395" s="6"/>
    </row>
    <row r="64396" spans="16:30">
      <c r="P64396" s="6"/>
      <c r="AA64396" s="6"/>
      <c r="AC64396" s="6"/>
      <c r="AD64396" s="6"/>
    </row>
    <row r="64397" spans="16:30">
      <c r="P64397" s="6"/>
      <c r="AA64397" s="6"/>
      <c r="AC64397" s="6"/>
      <c r="AD64397" s="6"/>
    </row>
    <row r="64398" spans="16:30">
      <c r="P64398" s="6"/>
      <c r="AA64398" s="6"/>
      <c r="AC64398" s="6"/>
      <c r="AD64398" s="6"/>
    </row>
    <row r="64399" spans="16:30">
      <c r="P64399" s="6"/>
      <c r="AA64399" s="6"/>
      <c r="AC64399" s="6"/>
      <c r="AD64399" s="6"/>
    </row>
    <row r="64400" spans="16:30">
      <c r="P64400" s="6"/>
      <c r="AA64400" s="6"/>
      <c r="AC64400" s="6"/>
      <c r="AD64400" s="6"/>
    </row>
    <row r="64401" spans="16:30">
      <c r="P64401" s="6"/>
      <c r="AA64401" s="6"/>
      <c r="AC64401" s="6"/>
      <c r="AD64401" s="6"/>
    </row>
    <row r="64402" spans="16:30">
      <c r="P64402" s="6"/>
      <c r="AA64402" s="6"/>
      <c r="AC64402" s="6"/>
      <c r="AD64402" s="6"/>
    </row>
    <row r="64403" spans="16:30">
      <c r="P64403" s="6"/>
      <c r="AA64403" s="6"/>
      <c r="AC64403" s="6"/>
      <c r="AD64403" s="6"/>
    </row>
    <row r="64404" spans="16:30">
      <c r="P64404" s="6"/>
      <c r="AA64404" s="6"/>
      <c r="AC64404" s="6"/>
      <c r="AD64404" s="6"/>
    </row>
    <row r="64405" spans="16:30">
      <c r="P64405" s="6"/>
      <c r="AA64405" s="6"/>
      <c r="AC64405" s="6"/>
      <c r="AD64405" s="6"/>
    </row>
    <row r="64406" spans="16:30">
      <c r="P64406" s="6"/>
      <c r="AA64406" s="6"/>
      <c r="AC64406" s="6"/>
      <c r="AD64406" s="6"/>
    </row>
    <row r="64407" spans="16:30">
      <c r="P64407" s="6"/>
      <c r="AA64407" s="6"/>
      <c r="AC64407" s="6"/>
      <c r="AD64407" s="6"/>
    </row>
    <row r="64408" spans="16:30">
      <c r="P64408" s="6"/>
      <c r="AA64408" s="6"/>
      <c r="AC64408" s="6"/>
      <c r="AD64408" s="6"/>
    </row>
    <row r="64409" spans="16:30">
      <c r="P64409" s="6"/>
      <c r="AA64409" s="6"/>
      <c r="AC64409" s="6"/>
      <c r="AD64409" s="6"/>
    </row>
    <row r="64410" spans="16:30">
      <c r="P64410" s="6"/>
      <c r="AA64410" s="6"/>
      <c r="AC64410" s="6"/>
      <c r="AD64410" s="6"/>
    </row>
    <row r="64411" spans="16:30">
      <c r="P64411" s="6"/>
      <c r="AA64411" s="6"/>
      <c r="AC64411" s="6"/>
      <c r="AD64411" s="6"/>
    </row>
    <row r="64412" spans="16:30">
      <c r="P64412" s="6"/>
      <c r="AA64412" s="6"/>
      <c r="AC64412" s="6"/>
      <c r="AD64412" s="6"/>
    </row>
    <row r="64413" spans="16:30">
      <c r="P64413" s="6"/>
      <c r="AA64413" s="6"/>
      <c r="AC64413" s="6"/>
      <c r="AD64413" s="6"/>
    </row>
    <row r="64414" spans="16:30">
      <c r="P64414" s="6"/>
      <c r="AA64414" s="6"/>
      <c r="AC64414" s="6"/>
      <c r="AD64414" s="6"/>
    </row>
    <row r="64415" spans="16:30">
      <c r="P64415" s="6"/>
      <c r="AA64415" s="6"/>
      <c r="AC64415" s="6"/>
      <c r="AD64415" s="6"/>
    </row>
    <row r="64416" spans="16:30">
      <c r="P64416" s="6"/>
      <c r="AA64416" s="6"/>
      <c r="AC64416" s="6"/>
      <c r="AD64416" s="6"/>
    </row>
    <row r="64417" spans="16:30">
      <c r="P64417" s="6"/>
      <c r="AA64417" s="6"/>
      <c r="AC64417" s="6"/>
      <c r="AD64417" s="6"/>
    </row>
    <row r="64418" spans="16:30">
      <c r="P64418" s="6"/>
      <c r="AA64418" s="6"/>
      <c r="AC64418" s="6"/>
      <c r="AD64418" s="6"/>
    </row>
    <row r="64419" spans="16:30">
      <c r="P64419" s="6"/>
      <c r="AA64419" s="6"/>
      <c r="AC64419" s="6"/>
      <c r="AD64419" s="6"/>
    </row>
    <row r="64420" spans="16:30">
      <c r="P64420" s="6"/>
      <c r="AA64420" s="6"/>
      <c r="AC64420" s="6"/>
      <c r="AD64420" s="6"/>
    </row>
    <row r="64421" spans="16:30">
      <c r="P64421" s="6"/>
      <c r="AA64421" s="6"/>
      <c r="AC64421" s="6"/>
      <c r="AD64421" s="6"/>
    </row>
    <row r="64422" spans="16:30">
      <c r="P64422" s="6"/>
      <c r="AA64422" s="6"/>
      <c r="AC64422" s="6"/>
      <c r="AD64422" s="6"/>
    </row>
    <row r="64423" spans="16:30">
      <c r="P64423" s="6"/>
      <c r="AA64423" s="6"/>
      <c r="AC64423" s="6"/>
      <c r="AD64423" s="6"/>
    </row>
    <row r="64424" spans="16:30">
      <c r="P64424" s="6"/>
      <c r="AA64424" s="6"/>
      <c r="AC64424" s="6"/>
      <c r="AD64424" s="6"/>
    </row>
    <row r="64425" spans="16:30">
      <c r="P64425" s="6"/>
      <c r="AA64425" s="6"/>
      <c r="AC64425" s="6"/>
      <c r="AD64425" s="6"/>
    </row>
    <row r="64426" spans="16:30">
      <c r="P64426" s="6"/>
      <c r="AA64426" s="6"/>
      <c r="AC64426" s="6"/>
      <c r="AD64426" s="6"/>
    </row>
    <row r="64427" spans="16:30">
      <c r="P64427" s="6"/>
      <c r="AA64427" s="6"/>
      <c r="AC64427" s="6"/>
      <c r="AD64427" s="6"/>
    </row>
    <row r="64428" spans="16:30">
      <c r="P64428" s="6"/>
      <c r="AA64428" s="6"/>
      <c r="AC64428" s="6"/>
      <c r="AD64428" s="6"/>
    </row>
    <row r="64429" spans="16:30">
      <c r="P64429" s="6"/>
      <c r="AA64429" s="6"/>
      <c r="AC64429" s="6"/>
      <c r="AD64429" s="6"/>
    </row>
    <row r="64430" spans="16:30">
      <c r="P64430" s="6"/>
      <c r="AA64430" s="6"/>
      <c r="AC64430" s="6"/>
      <c r="AD64430" s="6"/>
    </row>
    <row r="64431" spans="16:30">
      <c r="P64431" s="6"/>
      <c r="AA64431" s="6"/>
      <c r="AC64431" s="6"/>
      <c r="AD64431" s="6"/>
    </row>
    <row r="64432" spans="16:30">
      <c r="P64432" s="6"/>
      <c r="AA64432" s="6"/>
      <c r="AC64432" s="6"/>
      <c r="AD64432" s="6"/>
    </row>
    <row r="64433" spans="16:30">
      <c r="P64433" s="6"/>
      <c r="AA64433" s="6"/>
      <c r="AC64433" s="6"/>
      <c r="AD64433" s="6"/>
    </row>
    <row r="64434" spans="16:30">
      <c r="P64434" s="6"/>
      <c r="AA64434" s="6"/>
      <c r="AC64434" s="6"/>
      <c r="AD64434" s="6"/>
    </row>
    <row r="64435" spans="16:30">
      <c r="P64435" s="6"/>
      <c r="AA64435" s="6"/>
      <c r="AC64435" s="6"/>
      <c r="AD64435" s="6"/>
    </row>
    <row r="64436" spans="16:30">
      <c r="P64436" s="6"/>
      <c r="AA64436" s="6"/>
      <c r="AC64436" s="6"/>
      <c r="AD64436" s="6"/>
    </row>
    <row r="64437" spans="16:30">
      <c r="P64437" s="6"/>
      <c r="AA64437" s="6"/>
      <c r="AC64437" s="6"/>
      <c r="AD64437" s="6"/>
    </row>
    <row r="64438" spans="16:30">
      <c r="P64438" s="6"/>
      <c r="AA64438" s="6"/>
      <c r="AC64438" s="6"/>
      <c r="AD64438" s="6"/>
    </row>
    <row r="64439" spans="16:30">
      <c r="P64439" s="6"/>
      <c r="AA64439" s="6"/>
      <c r="AC64439" s="6"/>
      <c r="AD64439" s="6"/>
    </row>
    <row r="64440" spans="16:30">
      <c r="P64440" s="6"/>
      <c r="AA64440" s="6"/>
      <c r="AC64440" s="6"/>
      <c r="AD64440" s="6"/>
    </row>
    <row r="64441" spans="16:30">
      <c r="P64441" s="6"/>
      <c r="AA64441" s="6"/>
      <c r="AC64441" s="6"/>
      <c r="AD64441" s="6"/>
    </row>
    <row r="64442" spans="16:30">
      <c r="P64442" s="6"/>
      <c r="AA64442" s="6"/>
      <c r="AC64442" s="6"/>
      <c r="AD64442" s="6"/>
    </row>
    <row r="64443" spans="16:30">
      <c r="P64443" s="6"/>
      <c r="AA64443" s="6"/>
      <c r="AC64443" s="6"/>
      <c r="AD64443" s="6"/>
    </row>
    <row r="64444" spans="16:30">
      <c r="P64444" s="6"/>
      <c r="AA64444" s="6"/>
      <c r="AC64444" s="6"/>
      <c r="AD64444" s="6"/>
    </row>
    <row r="64445" spans="16:30">
      <c r="P64445" s="6"/>
      <c r="AA64445" s="6"/>
      <c r="AC64445" s="6"/>
      <c r="AD64445" s="6"/>
    </row>
    <row r="64446" spans="16:30">
      <c r="P64446" s="6"/>
      <c r="AA64446" s="6"/>
      <c r="AC64446" s="6"/>
      <c r="AD64446" s="6"/>
    </row>
    <row r="64447" spans="16:30">
      <c r="P64447" s="6"/>
      <c r="AA64447" s="6"/>
      <c r="AC64447" s="6"/>
      <c r="AD64447" s="6"/>
    </row>
    <row r="64448" spans="16:30">
      <c r="P64448" s="6"/>
      <c r="AA64448" s="6"/>
      <c r="AC64448" s="6"/>
      <c r="AD64448" s="6"/>
    </row>
    <row r="64449" spans="16:30">
      <c r="P64449" s="6"/>
      <c r="AA64449" s="6"/>
      <c r="AC64449" s="6"/>
      <c r="AD64449" s="6"/>
    </row>
    <row r="64450" spans="16:30">
      <c r="P64450" s="6"/>
      <c r="AA64450" s="6"/>
      <c r="AC64450" s="6"/>
      <c r="AD64450" s="6"/>
    </row>
    <row r="64451" spans="16:30">
      <c r="P64451" s="6"/>
      <c r="AA64451" s="6"/>
      <c r="AC64451" s="6"/>
      <c r="AD64451" s="6"/>
    </row>
    <row r="64452" spans="16:30">
      <c r="P64452" s="6"/>
      <c r="AA64452" s="6"/>
      <c r="AC64452" s="6"/>
      <c r="AD64452" s="6"/>
    </row>
    <row r="64453" spans="16:30">
      <c r="P64453" s="6"/>
      <c r="AA64453" s="6"/>
      <c r="AC64453" s="6"/>
      <c r="AD64453" s="6"/>
    </row>
    <row r="64454" spans="16:30">
      <c r="P64454" s="6"/>
      <c r="AA64454" s="6"/>
      <c r="AC64454" s="6"/>
      <c r="AD64454" s="6"/>
    </row>
    <row r="64455" spans="16:30">
      <c r="P64455" s="6"/>
      <c r="AA64455" s="6"/>
      <c r="AC64455" s="6"/>
      <c r="AD64455" s="6"/>
    </row>
    <row r="64456" spans="16:30">
      <c r="P64456" s="6"/>
      <c r="AA64456" s="6"/>
      <c r="AC64456" s="6"/>
      <c r="AD64456" s="6"/>
    </row>
    <row r="64457" spans="16:30">
      <c r="P64457" s="6"/>
      <c r="AA64457" s="6"/>
      <c r="AC64457" s="6"/>
      <c r="AD64457" s="6"/>
    </row>
    <row r="64458" spans="16:30">
      <c r="P64458" s="6"/>
      <c r="AA64458" s="6"/>
      <c r="AC64458" s="6"/>
      <c r="AD64458" s="6"/>
    </row>
    <row r="64459" spans="16:30">
      <c r="P64459" s="6"/>
      <c r="AA64459" s="6"/>
      <c r="AC64459" s="6"/>
      <c r="AD64459" s="6"/>
    </row>
    <row r="64460" spans="16:30">
      <c r="P64460" s="6"/>
      <c r="AA64460" s="6"/>
      <c r="AC64460" s="6"/>
      <c r="AD64460" s="6"/>
    </row>
    <row r="64461" spans="16:30">
      <c r="P64461" s="6"/>
      <c r="AA64461" s="6"/>
      <c r="AC64461" s="6"/>
      <c r="AD64461" s="6"/>
    </row>
    <row r="64462" spans="16:30">
      <c r="P64462" s="6"/>
      <c r="AA64462" s="6"/>
      <c r="AC64462" s="6"/>
      <c r="AD64462" s="6"/>
    </row>
    <row r="64463" spans="16:30">
      <c r="P64463" s="6"/>
      <c r="AA64463" s="6"/>
      <c r="AC64463" s="6"/>
      <c r="AD64463" s="6"/>
    </row>
    <row r="64464" spans="16:30">
      <c r="P64464" s="6"/>
      <c r="AA64464" s="6"/>
      <c r="AC64464" s="6"/>
      <c r="AD64464" s="6"/>
    </row>
    <row r="64465" spans="16:30">
      <c r="P64465" s="6"/>
      <c r="AA64465" s="6"/>
      <c r="AC64465" s="6"/>
      <c r="AD64465" s="6"/>
    </row>
    <row r="64466" spans="16:30">
      <c r="P64466" s="6"/>
      <c r="AA64466" s="6"/>
      <c r="AC64466" s="6"/>
      <c r="AD64466" s="6"/>
    </row>
    <row r="64467" spans="16:30">
      <c r="P64467" s="6"/>
      <c r="AA64467" s="6"/>
      <c r="AC64467" s="6"/>
      <c r="AD64467" s="6"/>
    </row>
    <row r="64468" spans="16:30">
      <c r="P64468" s="6"/>
      <c r="AA64468" s="6"/>
      <c r="AC64468" s="6"/>
      <c r="AD64468" s="6"/>
    </row>
    <row r="64469" spans="16:30">
      <c r="P64469" s="6"/>
      <c r="AA64469" s="6"/>
      <c r="AC64469" s="6"/>
      <c r="AD64469" s="6"/>
    </row>
    <row r="64470" spans="16:30">
      <c r="P64470" s="6"/>
      <c r="AA64470" s="6"/>
      <c r="AC64470" s="6"/>
      <c r="AD64470" s="6"/>
    </row>
    <row r="64471" spans="16:30">
      <c r="P64471" s="6"/>
      <c r="AA64471" s="6"/>
      <c r="AC64471" s="6"/>
      <c r="AD64471" s="6"/>
    </row>
    <row r="64472" spans="16:30">
      <c r="P64472" s="6"/>
      <c r="AA64472" s="6"/>
      <c r="AC64472" s="6"/>
      <c r="AD64472" s="6"/>
    </row>
    <row r="64473" spans="16:30">
      <c r="P64473" s="6"/>
      <c r="AA64473" s="6"/>
      <c r="AC64473" s="6"/>
      <c r="AD64473" s="6"/>
    </row>
    <row r="64474" spans="16:30">
      <c r="P64474" s="6"/>
      <c r="AA64474" s="6"/>
      <c r="AC64474" s="6"/>
      <c r="AD64474" s="6"/>
    </row>
    <row r="64475" spans="16:30">
      <c r="P64475" s="6"/>
      <c r="AA64475" s="6"/>
      <c r="AC64475" s="6"/>
      <c r="AD64475" s="6"/>
    </row>
    <row r="64476" spans="16:30">
      <c r="P64476" s="6"/>
      <c r="AA64476" s="6"/>
      <c r="AC64476" s="6"/>
      <c r="AD64476" s="6"/>
    </row>
    <row r="64477" spans="16:30">
      <c r="P64477" s="6"/>
      <c r="AA64477" s="6"/>
      <c r="AC64477" s="6"/>
      <c r="AD64477" s="6"/>
    </row>
    <row r="64478" spans="16:30">
      <c r="P64478" s="6"/>
      <c r="AA64478" s="6"/>
      <c r="AC64478" s="6"/>
      <c r="AD64478" s="6"/>
    </row>
    <row r="64479" spans="16:30">
      <c r="P64479" s="6"/>
      <c r="AA64479" s="6"/>
      <c r="AC64479" s="6"/>
      <c r="AD64479" s="6"/>
    </row>
    <row r="64480" spans="16:30">
      <c r="P64480" s="6"/>
      <c r="AA64480" s="6"/>
      <c r="AC64480" s="6"/>
      <c r="AD64480" s="6"/>
    </row>
    <row r="64481" spans="16:30">
      <c r="P64481" s="6"/>
      <c r="AA64481" s="6"/>
      <c r="AC64481" s="6"/>
      <c r="AD64481" s="6"/>
    </row>
    <row r="64482" spans="16:30">
      <c r="P64482" s="6"/>
      <c r="AA64482" s="6"/>
      <c r="AC64482" s="6"/>
      <c r="AD64482" s="6"/>
    </row>
    <row r="64483" spans="16:30">
      <c r="P64483" s="6"/>
      <c r="AA64483" s="6"/>
      <c r="AC64483" s="6"/>
      <c r="AD64483" s="6"/>
    </row>
    <row r="64484" spans="16:30">
      <c r="P64484" s="6"/>
      <c r="AA64484" s="6"/>
      <c r="AC64484" s="6"/>
      <c r="AD64484" s="6"/>
    </row>
    <row r="64485" spans="16:30">
      <c r="P64485" s="6"/>
      <c r="AA64485" s="6"/>
      <c r="AC64485" s="6"/>
      <c r="AD64485" s="6"/>
    </row>
    <row r="64486" spans="16:30">
      <c r="P64486" s="6"/>
      <c r="AA64486" s="6"/>
      <c r="AC64486" s="6"/>
      <c r="AD64486" s="6"/>
    </row>
    <row r="64487" spans="16:30">
      <c r="P64487" s="6"/>
      <c r="AA64487" s="6"/>
      <c r="AC64487" s="6"/>
      <c r="AD64487" s="6"/>
    </row>
    <row r="64488" spans="16:30">
      <c r="P64488" s="6"/>
      <c r="AA64488" s="6"/>
      <c r="AC64488" s="6"/>
      <c r="AD64488" s="6"/>
    </row>
    <row r="64489" spans="16:30">
      <c r="P64489" s="6"/>
      <c r="AA64489" s="6"/>
      <c r="AC64489" s="6"/>
      <c r="AD64489" s="6"/>
    </row>
    <row r="64490" spans="16:30">
      <c r="P64490" s="6"/>
      <c r="AA64490" s="6"/>
      <c r="AC64490" s="6"/>
      <c r="AD64490" s="6"/>
    </row>
    <row r="64491" spans="16:30">
      <c r="P64491" s="6"/>
      <c r="AA64491" s="6"/>
      <c r="AC64491" s="6"/>
      <c r="AD64491" s="6"/>
    </row>
    <row r="64492" spans="16:30">
      <c r="P64492" s="6"/>
      <c r="AA64492" s="6"/>
      <c r="AC64492" s="6"/>
      <c r="AD64492" s="6"/>
    </row>
    <row r="64493" spans="16:30">
      <c r="P64493" s="6"/>
      <c r="AA64493" s="6"/>
      <c r="AC64493" s="6"/>
      <c r="AD64493" s="6"/>
    </row>
    <row r="64494" spans="16:30">
      <c r="P64494" s="6"/>
      <c r="AA64494" s="6"/>
      <c r="AC64494" s="6"/>
      <c r="AD64494" s="6"/>
    </row>
    <row r="64495" spans="16:30">
      <c r="P64495" s="6"/>
      <c r="AA64495" s="6"/>
      <c r="AC64495" s="6"/>
      <c r="AD64495" s="6"/>
    </row>
    <row r="64496" spans="16:30">
      <c r="P64496" s="6"/>
      <c r="AA64496" s="6"/>
      <c r="AC64496" s="6"/>
      <c r="AD64496" s="6"/>
    </row>
    <row r="64497" spans="16:30">
      <c r="P64497" s="6"/>
      <c r="AA64497" s="6"/>
      <c r="AC64497" s="6"/>
      <c r="AD64497" s="6"/>
    </row>
    <row r="64498" spans="16:30">
      <c r="P64498" s="6"/>
      <c r="AA64498" s="6"/>
      <c r="AC64498" s="6"/>
      <c r="AD64498" s="6"/>
    </row>
    <row r="64499" spans="16:30">
      <c r="P64499" s="6"/>
      <c r="AA64499" s="6"/>
      <c r="AC64499" s="6"/>
      <c r="AD64499" s="6"/>
    </row>
    <row r="64500" spans="16:30">
      <c r="P64500" s="6"/>
      <c r="AA64500" s="6"/>
      <c r="AC64500" s="6"/>
      <c r="AD64500" s="6"/>
    </row>
    <row r="64501" spans="16:30">
      <c r="P64501" s="6"/>
      <c r="AA64501" s="6"/>
      <c r="AC64501" s="6"/>
      <c r="AD64501" s="6"/>
    </row>
    <row r="64502" spans="16:30">
      <c r="P64502" s="6"/>
      <c r="AA64502" s="6"/>
      <c r="AC64502" s="6"/>
      <c r="AD64502" s="6"/>
    </row>
    <row r="64503" spans="16:30">
      <c r="P64503" s="6"/>
      <c r="AA64503" s="6"/>
      <c r="AC64503" s="6"/>
      <c r="AD64503" s="6"/>
    </row>
    <row r="64504" spans="16:30">
      <c r="P64504" s="6"/>
      <c r="AA64504" s="6"/>
      <c r="AC64504" s="6"/>
      <c r="AD64504" s="6"/>
    </row>
    <row r="64505" spans="16:30">
      <c r="P64505" s="6"/>
      <c r="AA64505" s="6"/>
      <c r="AC64505" s="6"/>
      <c r="AD64505" s="6"/>
    </row>
    <row r="64506" spans="16:30">
      <c r="P64506" s="6"/>
      <c r="AA64506" s="6"/>
      <c r="AC64506" s="6"/>
      <c r="AD64506" s="6"/>
    </row>
    <row r="64507" spans="16:30">
      <c r="P64507" s="6"/>
      <c r="AA64507" s="6"/>
      <c r="AC64507" s="6"/>
      <c r="AD64507" s="6"/>
    </row>
    <row r="64508" spans="16:30">
      <c r="P64508" s="6"/>
      <c r="AA64508" s="6"/>
      <c r="AC64508" s="6"/>
      <c r="AD64508" s="6"/>
    </row>
    <row r="64509" spans="16:30">
      <c r="P64509" s="6"/>
      <c r="AA64509" s="6"/>
      <c r="AC64509" s="6"/>
      <c r="AD64509" s="6"/>
    </row>
    <row r="64510" spans="16:30">
      <c r="P64510" s="6"/>
      <c r="AA64510" s="6"/>
      <c r="AC64510" s="6"/>
      <c r="AD64510" s="6"/>
    </row>
    <row r="64511" spans="16:30">
      <c r="P64511" s="6"/>
      <c r="AA64511" s="6"/>
      <c r="AC64511" s="6"/>
      <c r="AD64511" s="6"/>
    </row>
    <row r="64512" spans="16:30">
      <c r="P64512" s="6"/>
      <c r="AA64512" s="6"/>
      <c r="AC64512" s="6"/>
      <c r="AD64512" s="6"/>
    </row>
    <row r="64513" spans="16:30">
      <c r="P64513" s="6"/>
      <c r="AA64513" s="6"/>
      <c r="AC64513" s="6"/>
      <c r="AD64513" s="6"/>
    </row>
    <row r="64514" spans="16:30">
      <c r="P64514" s="6"/>
      <c r="AA64514" s="6"/>
      <c r="AC64514" s="6"/>
      <c r="AD64514" s="6"/>
    </row>
    <row r="64515" spans="16:30">
      <c r="P64515" s="6"/>
      <c r="AA64515" s="6"/>
      <c r="AC64515" s="6"/>
      <c r="AD64515" s="6"/>
    </row>
    <row r="64516" spans="16:30">
      <c r="P64516" s="6"/>
      <c r="AA64516" s="6"/>
      <c r="AC64516" s="6"/>
      <c r="AD64516" s="6"/>
    </row>
    <row r="64517" spans="16:30">
      <c r="P64517" s="6"/>
      <c r="AA64517" s="6"/>
      <c r="AC64517" s="6"/>
      <c r="AD64517" s="6"/>
    </row>
    <row r="64518" spans="16:30">
      <c r="P64518" s="6"/>
      <c r="AA64518" s="6"/>
      <c r="AC64518" s="6"/>
      <c r="AD64518" s="6"/>
    </row>
    <row r="64519" spans="16:30">
      <c r="P64519" s="6"/>
      <c r="AA64519" s="6"/>
      <c r="AC64519" s="6"/>
      <c r="AD64519" s="6"/>
    </row>
    <row r="64520" spans="16:30">
      <c r="P64520" s="6"/>
      <c r="AA64520" s="6"/>
      <c r="AC64520" s="6"/>
      <c r="AD64520" s="6"/>
    </row>
    <row r="64521" spans="16:30">
      <c r="P64521" s="6"/>
      <c r="AA64521" s="6"/>
      <c r="AC64521" s="6"/>
      <c r="AD64521" s="6"/>
    </row>
    <row r="64522" spans="16:30">
      <c r="P64522" s="6"/>
      <c r="AA64522" s="6"/>
      <c r="AC64522" s="6"/>
      <c r="AD64522" s="6"/>
    </row>
    <row r="64523" spans="16:30">
      <c r="P64523" s="6"/>
      <c r="AA64523" s="6"/>
      <c r="AC64523" s="6"/>
      <c r="AD64523" s="6"/>
    </row>
    <row r="64524" spans="16:30">
      <c r="P64524" s="6"/>
      <c r="AA64524" s="6"/>
      <c r="AC64524" s="6"/>
      <c r="AD64524" s="6"/>
    </row>
    <row r="64525" spans="16:30">
      <c r="P64525" s="6"/>
      <c r="AA64525" s="6"/>
      <c r="AC64525" s="6"/>
      <c r="AD64525" s="6"/>
    </row>
    <row r="64526" spans="16:30">
      <c r="P64526" s="6"/>
      <c r="AA64526" s="6"/>
      <c r="AC64526" s="6"/>
      <c r="AD64526" s="6"/>
    </row>
    <row r="64527" spans="16:30">
      <c r="P64527" s="6"/>
      <c r="AA64527" s="6"/>
      <c r="AC64527" s="6"/>
      <c r="AD64527" s="6"/>
    </row>
    <row r="64528" spans="16:30">
      <c r="P64528" s="6"/>
      <c r="AA64528" s="6"/>
      <c r="AC64528" s="6"/>
      <c r="AD64528" s="6"/>
    </row>
    <row r="64529" spans="16:30">
      <c r="P64529" s="6"/>
      <c r="AA64529" s="6"/>
      <c r="AC64529" s="6"/>
      <c r="AD64529" s="6"/>
    </row>
    <row r="64530" spans="16:30">
      <c r="P64530" s="6"/>
      <c r="AA64530" s="6"/>
      <c r="AC64530" s="6"/>
      <c r="AD64530" s="6"/>
    </row>
    <row r="64531" spans="16:30">
      <c r="P64531" s="6"/>
      <c r="AA64531" s="6"/>
      <c r="AC64531" s="6"/>
      <c r="AD64531" s="6"/>
    </row>
    <row r="64532" spans="16:30">
      <c r="P64532" s="6"/>
      <c r="AA64532" s="6"/>
      <c r="AC64532" s="6"/>
      <c r="AD64532" s="6"/>
    </row>
    <row r="64533" spans="16:30">
      <c r="P64533" s="6"/>
      <c r="AA64533" s="6"/>
      <c r="AC64533" s="6"/>
      <c r="AD64533" s="6"/>
    </row>
    <row r="64534" spans="16:30">
      <c r="P64534" s="6"/>
      <c r="AA64534" s="6"/>
      <c r="AC64534" s="6"/>
      <c r="AD64534" s="6"/>
    </row>
    <row r="64535" spans="16:30">
      <c r="P64535" s="6"/>
      <c r="AA64535" s="6"/>
      <c r="AC64535" s="6"/>
      <c r="AD64535" s="6"/>
    </row>
    <row r="64536" spans="16:30">
      <c r="P64536" s="6"/>
      <c r="AA64536" s="6"/>
      <c r="AC64536" s="6"/>
      <c r="AD64536" s="6"/>
    </row>
    <row r="64537" spans="16:30">
      <c r="P64537" s="6"/>
      <c r="AA64537" s="6"/>
      <c r="AC64537" s="6"/>
      <c r="AD64537" s="6"/>
    </row>
    <row r="64538" spans="16:30">
      <c r="P64538" s="6"/>
      <c r="AA64538" s="6"/>
      <c r="AC64538" s="6"/>
      <c r="AD64538" s="6"/>
    </row>
    <row r="64539" spans="16:30">
      <c r="P64539" s="6"/>
      <c r="AA64539" s="6"/>
      <c r="AC64539" s="6"/>
      <c r="AD64539" s="6"/>
    </row>
    <row r="64540" spans="16:30">
      <c r="P64540" s="6"/>
      <c r="AA64540" s="6"/>
      <c r="AC64540" s="6"/>
      <c r="AD64540" s="6"/>
    </row>
    <row r="64541" spans="16:30">
      <c r="P64541" s="6"/>
      <c r="AA64541" s="6"/>
      <c r="AC64541" s="6"/>
      <c r="AD64541" s="6"/>
    </row>
    <row r="64542" spans="16:30">
      <c r="P64542" s="6"/>
      <c r="AA64542" s="6"/>
      <c r="AC64542" s="6"/>
      <c r="AD64542" s="6"/>
    </row>
    <row r="64543" spans="16:30">
      <c r="P64543" s="6"/>
      <c r="AA64543" s="6"/>
      <c r="AC64543" s="6"/>
      <c r="AD64543" s="6"/>
    </row>
    <row r="64544" spans="16:30">
      <c r="P64544" s="6"/>
      <c r="AA64544" s="6"/>
      <c r="AC64544" s="6"/>
      <c r="AD64544" s="6"/>
    </row>
    <row r="64545" spans="16:30">
      <c r="P64545" s="6"/>
      <c r="AA64545" s="6"/>
      <c r="AC64545" s="6"/>
      <c r="AD64545" s="6"/>
    </row>
    <row r="64546" spans="16:30">
      <c r="P64546" s="6"/>
      <c r="AA64546" s="6"/>
      <c r="AC64546" s="6"/>
      <c r="AD64546" s="6"/>
    </row>
    <row r="64547" spans="16:30">
      <c r="P64547" s="6"/>
      <c r="AA64547" s="6"/>
      <c r="AC64547" s="6"/>
      <c r="AD64547" s="6"/>
    </row>
    <row r="64548" spans="16:30">
      <c r="P64548" s="6"/>
      <c r="AA64548" s="6"/>
      <c r="AC64548" s="6"/>
      <c r="AD64548" s="6"/>
    </row>
    <row r="64549" spans="16:30">
      <c r="P64549" s="6"/>
      <c r="AA64549" s="6"/>
      <c r="AC64549" s="6"/>
      <c r="AD64549" s="6"/>
    </row>
    <row r="64550" spans="16:30">
      <c r="P64550" s="6"/>
      <c r="AA64550" s="6"/>
      <c r="AC64550" s="6"/>
      <c r="AD64550" s="6"/>
    </row>
    <row r="64551" spans="16:30">
      <c r="P64551" s="6"/>
      <c r="AA64551" s="6"/>
      <c r="AC64551" s="6"/>
      <c r="AD64551" s="6"/>
    </row>
    <row r="64552" spans="16:30">
      <c r="P64552" s="6"/>
      <c r="AA64552" s="6"/>
      <c r="AC64552" s="6"/>
      <c r="AD64552" s="6"/>
    </row>
    <row r="64553" spans="16:30">
      <c r="P64553" s="6"/>
      <c r="AA64553" s="6"/>
      <c r="AC64553" s="6"/>
      <c r="AD64553" s="6"/>
    </row>
    <row r="64554" spans="16:30">
      <c r="P64554" s="6"/>
      <c r="AA64554" s="6"/>
      <c r="AC64554" s="6"/>
      <c r="AD64554" s="6"/>
    </row>
    <row r="64555" spans="16:30">
      <c r="P64555" s="6"/>
      <c r="AA64555" s="6"/>
      <c r="AC64555" s="6"/>
      <c r="AD64555" s="6"/>
    </row>
    <row r="64556" spans="16:30">
      <c r="P64556" s="6"/>
      <c r="AA64556" s="6"/>
      <c r="AC64556" s="6"/>
      <c r="AD64556" s="6"/>
    </row>
    <row r="64557" spans="16:30">
      <c r="P64557" s="6"/>
      <c r="AA64557" s="6"/>
      <c r="AC64557" s="6"/>
      <c r="AD64557" s="6"/>
    </row>
    <row r="64558" spans="16:30">
      <c r="P64558" s="6"/>
      <c r="AA64558" s="6"/>
      <c r="AC64558" s="6"/>
      <c r="AD64558" s="6"/>
    </row>
    <row r="64559" spans="16:30">
      <c r="P64559" s="6"/>
      <c r="AA64559" s="6"/>
      <c r="AC64559" s="6"/>
      <c r="AD64559" s="6"/>
    </row>
    <row r="64560" spans="16:30">
      <c r="P64560" s="6"/>
      <c r="AA64560" s="6"/>
      <c r="AC64560" s="6"/>
      <c r="AD64560" s="6"/>
    </row>
    <row r="64561" spans="16:30">
      <c r="P64561" s="6"/>
      <c r="AA64561" s="6"/>
      <c r="AC64561" s="6"/>
      <c r="AD64561" s="6"/>
    </row>
    <row r="64562" spans="16:30">
      <c r="P64562" s="6"/>
      <c r="AA64562" s="6"/>
      <c r="AC64562" s="6"/>
      <c r="AD64562" s="6"/>
    </row>
    <row r="64563" spans="16:30">
      <c r="P64563" s="6"/>
      <c r="AA64563" s="6"/>
      <c r="AC64563" s="6"/>
      <c r="AD64563" s="6"/>
    </row>
    <row r="64564" spans="16:30">
      <c r="P64564" s="6"/>
      <c r="AA64564" s="6"/>
      <c r="AC64564" s="6"/>
      <c r="AD64564" s="6"/>
    </row>
    <row r="64565" spans="16:30">
      <c r="P64565" s="6"/>
      <c r="AA64565" s="6"/>
      <c r="AC64565" s="6"/>
      <c r="AD64565" s="6"/>
    </row>
    <row r="64566" spans="16:30">
      <c r="P64566" s="6"/>
      <c r="AA64566" s="6"/>
      <c r="AC64566" s="6"/>
      <c r="AD64566" s="6"/>
    </row>
    <row r="64567" spans="16:30">
      <c r="P64567" s="6"/>
      <c r="AA64567" s="6"/>
      <c r="AC64567" s="6"/>
      <c r="AD64567" s="6"/>
    </row>
    <row r="64568" spans="16:30">
      <c r="P64568" s="6"/>
      <c r="AA64568" s="6"/>
      <c r="AC64568" s="6"/>
      <c r="AD64568" s="6"/>
    </row>
    <row r="64569" spans="16:30">
      <c r="P64569" s="6"/>
      <c r="AA64569" s="6"/>
      <c r="AC64569" s="6"/>
      <c r="AD64569" s="6"/>
    </row>
    <row r="64570" spans="16:30">
      <c r="P64570" s="6"/>
      <c r="AA64570" s="6"/>
      <c r="AC64570" s="6"/>
      <c r="AD64570" s="6"/>
    </row>
    <row r="64571" spans="16:30">
      <c r="P64571" s="6"/>
      <c r="AA64571" s="6"/>
      <c r="AC64571" s="6"/>
      <c r="AD64571" s="6"/>
    </row>
    <row r="64572" spans="16:30">
      <c r="P64572" s="6"/>
      <c r="AA64572" s="6"/>
      <c r="AC64572" s="6"/>
      <c r="AD64572" s="6"/>
    </row>
    <row r="64573" spans="16:30">
      <c r="P64573" s="6"/>
      <c r="AA64573" s="6"/>
      <c r="AC64573" s="6"/>
      <c r="AD64573" s="6"/>
    </row>
    <row r="64574" spans="16:30">
      <c r="P64574" s="6"/>
      <c r="AA64574" s="6"/>
      <c r="AC64574" s="6"/>
      <c r="AD64574" s="6"/>
    </row>
    <row r="64575" spans="16:30">
      <c r="P64575" s="6"/>
      <c r="AA64575" s="6"/>
      <c r="AC64575" s="6"/>
      <c r="AD64575" s="6"/>
    </row>
    <row r="64576" spans="16:30">
      <c r="P64576" s="6"/>
      <c r="AA64576" s="6"/>
      <c r="AC64576" s="6"/>
      <c r="AD64576" s="6"/>
    </row>
    <row r="64577" spans="16:30">
      <c r="P64577" s="6"/>
      <c r="AA64577" s="6"/>
      <c r="AC64577" s="6"/>
      <c r="AD64577" s="6"/>
    </row>
    <row r="64578" spans="16:30">
      <c r="P64578" s="6"/>
      <c r="AA64578" s="6"/>
      <c r="AC64578" s="6"/>
      <c r="AD64578" s="6"/>
    </row>
    <row r="64579" spans="16:30">
      <c r="P64579" s="6"/>
      <c r="AA64579" s="6"/>
      <c r="AC64579" s="6"/>
      <c r="AD64579" s="6"/>
    </row>
    <row r="64580" spans="16:30">
      <c r="P64580" s="6"/>
      <c r="AA64580" s="6"/>
      <c r="AC64580" s="6"/>
      <c r="AD64580" s="6"/>
    </row>
    <row r="64581" spans="16:30">
      <c r="P64581" s="6"/>
      <c r="AA64581" s="6"/>
      <c r="AC64581" s="6"/>
      <c r="AD64581" s="6"/>
    </row>
    <row r="64582" spans="16:30">
      <c r="P64582" s="6"/>
      <c r="AA64582" s="6"/>
      <c r="AC64582" s="6"/>
      <c r="AD64582" s="6"/>
    </row>
    <row r="64583" spans="16:30">
      <c r="P64583" s="6"/>
      <c r="AA64583" s="6"/>
      <c r="AC64583" s="6"/>
      <c r="AD64583" s="6"/>
    </row>
    <row r="64584" spans="16:30">
      <c r="P64584" s="6"/>
      <c r="AA64584" s="6"/>
      <c r="AC64584" s="6"/>
      <c r="AD64584" s="6"/>
    </row>
    <row r="64585" spans="16:30">
      <c r="P64585" s="6"/>
      <c r="AA64585" s="6"/>
      <c r="AC64585" s="6"/>
      <c r="AD64585" s="6"/>
    </row>
    <row r="64586" spans="16:30">
      <c r="P64586" s="6"/>
      <c r="AA64586" s="6"/>
      <c r="AC64586" s="6"/>
      <c r="AD64586" s="6"/>
    </row>
    <row r="64587" spans="16:30">
      <c r="P64587" s="6"/>
      <c r="AA64587" s="6"/>
      <c r="AC64587" s="6"/>
      <c r="AD64587" s="6"/>
    </row>
    <row r="64588" spans="16:30">
      <c r="P64588" s="6"/>
      <c r="AA64588" s="6"/>
      <c r="AC64588" s="6"/>
      <c r="AD64588" s="6"/>
    </row>
    <row r="64589" spans="16:30">
      <c r="P64589" s="6"/>
      <c r="AA64589" s="6"/>
      <c r="AC64589" s="6"/>
      <c r="AD64589" s="6"/>
    </row>
    <row r="64590" spans="16:30">
      <c r="P64590" s="6"/>
      <c r="AA64590" s="6"/>
      <c r="AC64590" s="6"/>
      <c r="AD64590" s="6"/>
    </row>
    <row r="64591" spans="16:30">
      <c r="P64591" s="6"/>
      <c r="AA64591" s="6"/>
      <c r="AC64591" s="6"/>
      <c r="AD64591" s="6"/>
    </row>
    <row r="64592" spans="16:30">
      <c r="P64592" s="6"/>
      <c r="AA64592" s="6"/>
      <c r="AC64592" s="6"/>
      <c r="AD64592" s="6"/>
    </row>
    <row r="64593" spans="16:30">
      <c r="P64593" s="6"/>
      <c r="AA64593" s="6"/>
      <c r="AC64593" s="6"/>
      <c r="AD64593" s="6"/>
    </row>
    <row r="64594" spans="16:30">
      <c r="P64594" s="6"/>
      <c r="AA64594" s="6"/>
      <c r="AC64594" s="6"/>
      <c r="AD64594" s="6"/>
    </row>
    <row r="64595" spans="16:30">
      <c r="P64595" s="6"/>
      <c r="AA64595" s="6"/>
      <c r="AC64595" s="6"/>
      <c r="AD64595" s="6"/>
    </row>
    <row r="64596" spans="16:30">
      <c r="P64596" s="6"/>
      <c r="AA64596" s="6"/>
      <c r="AC64596" s="6"/>
      <c r="AD64596" s="6"/>
    </row>
    <row r="64597" spans="16:30">
      <c r="P64597" s="6"/>
      <c r="AA64597" s="6"/>
      <c r="AC64597" s="6"/>
      <c r="AD64597" s="6"/>
    </row>
    <row r="64598" spans="16:30">
      <c r="P64598" s="6"/>
      <c r="AA64598" s="6"/>
      <c r="AC64598" s="6"/>
      <c r="AD64598" s="6"/>
    </row>
    <row r="64599" spans="16:30">
      <c r="P64599" s="6"/>
      <c r="AA64599" s="6"/>
      <c r="AC64599" s="6"/>
      <c r="AD64599" s="6"/>
    </row>
    <row r="64600" spans="16:30">
      <c r="P64600" s="6"/>
      <c r="AA64600" s="6"/>
      <c r="AC64600" s="6"/>
      <c r="AD64600" s="6"/>
    </row>
    <row r="64601" spans="16:30">
      <c r="P64601" s="6"/>
      <c r="AA64601" s="6"/>
      <c r="AC64601" s="6"/>
      <c r="AD64601" s="6"/>
    </row>
    <row r="64602" spans="16:30">
      <c r="P64602" s="6"/>
      <c r="AA64602" s="6"/>
      <c r="AC64602" s="6"/>
      <c r="AD64602" s="6"/>
    </row>
    <row r="64603" spans="16:30">
      <c r="P64603" s="6"/>
      <c r="AA64603" s="6"/>
      <c r="AC64603" s="6"/>
      <c r="AD64603" s="6"/>
    </row>
    <row r="64604" spans="16:30">
      <c r="P64604" s="6"/>
      <c r="AA64604" s="6"/>
      <c r="AC64604" s="6"/>
      <c r="AD64604" s="6"/>
    </row>
    <row r="64605" spans="16:30">
      <c r="P64605" s="6"/>
      <c r="AA64605" s="6"/>
      <c r="AC64605" s="6"/>
      <c r="AD64605" s="6"/>
    </row>
    <row r="64606" spans="16:30">
      <c r="P64606" s="6"/>
      <c r="AA64606" s="6"/>
      <c r="AC64606" s="6"/>
      <c r="AD64606" s="6"/>
    </row>
    <row r="64607" spans="16:30">
      <c r="P64607" s="6"/>
      <c r="AA64607" s="6"/>
      <c r="AC64607" s="6"/>
      <c r="AD64607" s="6"/>
    </row>
    <row r="64608" spans="16:30">
      <c r="P64608" s="6"/>
      <c r="AA64608" s="6"/>
      <c r="AC64608" s="6"/>
      <c r="AD64608" s="6"/>
    </row>
    <row r="64609" spans="16:30">
      <c r="P64609" s="6"/>
      <c r="AA64609" s="6"/>
      <c r="AC64609" s="6"/>
      <c r="AD64609" s="6"/>
    </row>
    <row r="64610" spans="16:30">
      <c r="P64610" s="6"/>
      <c r="AA64610" s="6"/>
      <c r="AC64610" s="6"/>
      <c r="AD64610" s="6"/>
    </row>
    <row r="64611" spans="16:30">
      <c r="P64611" s="6"/>
      <c r="AA64611" s="6"/>
      <c r="AC64611" s="6"/>
      <c r="AD64611" s="6"/>
    </row>
    <row r="64612" spans="16:30">
      <c r="P64612" s="6"/>
      <c r="AA64612" s="6"/>
      <c r="AC64612" s="6"/>
      <c r="AD64612" s="6"/>
    </row>
    <row r="64613" spans="16:30">
      <c r="P64613" s="6"/>
      <c r="AA64613" s="6"/>
      <c r="AC64613" s="6"/>
      <c r="AD64613" s="6"/>
    </row>
    <row r="64614" spans="16:30">
      <c r="P64614" s="6"/>
      <c r="AA64614" s="6"/>
      <c r="AC64614" s="6"/>
      <c r="AD64614" s="6"/>
    </row>
    <row r="64615" spans="16:30">
      <c r="P64615" s="6"/>
      <c r="AA64615" s="6"/>
      <c r="AC64615" s="6"/>
      <c r="AD64615" s="6"/>
    </row>
    <row r="64616" spans="16:30">
      <c r="P64616" s="6"/>
      <c r="AA64616" s="6"/>
      <c r="AC64616" s="6"/>
      <c r="AD64616" s="6"/>
    </row>
    <row r="64617" spans="16:30">
      <c r="P64617" s="6"/>
      <c r="AA64617" s="6"/>
      <c r="AC64617" s="6"/>
      <c r="AD64617" s="6"/>
    </row>
    <row r="64618" spans="16:30">
      <c r="P64618" s="6"/>
      <c r="AA64618" s="6"/>
      <c r="AC64618" s="6"/>
      <c r="AD64618" s="6"/>
    </row>
    <row r="64619" spans="16:30">
      <c r="P64619" s="6"/>
      <c r="AA64619" s="6"/>
      <c r="AC64619" s="6"/>
      <c r="AD64619" s="6"/>
    </row>
    <row r="64620" spans="16:30">
      <c r="P64620" s="6"/>
      <c r="AA64620" s="6"/>
      <c r="AC64620" s="6"/>
      <c r="AD64620" s="6"/>
    </row>
    <row r="64621" spans="16:30">
      <c r="P64621" s="6"/>
      <c r="AA64621" s="6"/>
      <c r="AC64621" s="6"/>
      <c r="AD64621" s="6"/>
    </row>
    <row r="64622" spans="16:30">
      <c r="P64622" s="6"/>
      <c r="AA64622" s="6"/>
      <c r="AC64622" s="6"/>
      <c r="AD64622" s="6"/>
    </row>
    <row r="64623" spans="16:30">
      <c r="P64623" s="6"/>
      <c r="AA64623" s="6"/>
      <c r="AC64623" s="6"/>
      <c r="AD64623" s="6"/>
    </row>
    <row r="64624" spans="16:30">
      <c r="P64624" s="6"/>
      <c r="AA64624" s="6"/>
      <c r="AC64624" s="6"/>
      <c r="AD64624" s="6"/>
    </row>
    <row r="64625" spans="16:30">
      <c r="P64625" s="6"/>
      <c r="AA64625" s="6"/>
      <c r="AC64625" s="6"/>
      <c r="AD64625" s="6"/>
    </row>
    <row r="64626" spans="16:30">
      <c r="P64626" s="6"/>
      <c r="AA64626" s="6"/>
      <c r="AC64626" s="6"/>
      <c r="AD64626" s="6"/>
    </row>
    <row r="64627" spans="16:30">
      <c r="P64627" s="6"/>
      <c r="AA64627" s="6"/>
      <c r="AC64627" s="6"/>
      <c r="AD64627" s="6"/>
    </row>
    <row r="64628" spans="16:30">
      <c r="P64628" s="6"/>
      <c r="AA64628" s="6"/>
      <c r="AC64628" s="6"/>
      <c r="AD64628" s="6"/>
    </row>
    <row r="64629" spans="16:30">
      <c r="P64629" s="6"/>
      <c r="AA64629" s="6"/>
      <c r="AC64629" s="6"/>
      <c r="AD64629" s="6"/>
    </row>
    <row r="64630" spans="16:30">
      <c r="P64630" s="6"/>
      <c r="AA64630" s="6"/>
      <c r="AC64630" s="6"/>
      <c r="AD64630" s="6"/>
    </row>
    <row r="64631" spans="16:30">
      <c r="P64631" s="6"/>
      <c r="AA64631" s="6"/>
      <c r="AC64631" s="6"/>
      <c r="AD64631" s="6"/>
    </row>
    <row r="64632" spans="16:30">
      <c r="P64632" s="6"/>
      <c r="AA64632" s="6"/>
      <c r="AC64632" s="6"/>
      <c r="AD64632" s="6"/>
    </row>
    <row r="64633" spans="16:30">
      <c r="P64633" s="6"/>
      <c r="AA64633" s="6"/>
      <c r="AC64633" s="6"/>
      <c r="AD64633" s="6"/>
    </row>
    <row r="64634" spans="16:30">
      <c r="P64634" s="6"/>
      <c r="AA64634" s="6"/>
      <c r="AC64634" s="6"/>
      <c r="AD64634" s="6"/>
    </row>
    <row r="64635" spans="16:30">
      <c r="P64635" s="6"/>
      <c r="AA64635" s="6"/>
      <c r="AC64635" s="6"/>
      <c r="AD64635" s="6"/>
    </row>
    <row r="64636" spans="16:30">
      <c r="P64636" s="6"/>
      <c r="AA64636" s="6"/>
      <c r="AC64636" s="6"/>
      <c r="AD64636" s="6"/>
    </row>
    <row r="64637" spans="16:30">
      <c r="P64637" s="6"/>
      <c r="AA64637" s="6"/>
      <c r="AC64637" s="6"/>
      <c r="AD64637" s="6"/>
    </row>
    <row r="64638" spans="16:30">
      <c r="P64638" s="6"/>
      <c r="AA64638" s="6"/>
      <c r="AC64638" s="6"/>
      <c r="AD64638" s="6"/>
    </row>
    <row r="64639" spans="16:30">
      <c r="P64639" s="6"/>
      <c r="AA64639" s="6"/>
      <c r="AC64639" s="6"/>
      <c r="AD64639" s="6"/>
    </row>
    <row r="64640" spans="16:30">
      <c r="P64640" s="6"/>
      <c r="AA64640" s="6"/>
      <c r="AC64640" s="6"/>
      <c r="AD64640" s="6"/>
    </row>
    <row r="64641" spans="16:30">
      <c r="P64641" s="6"/>
      <c r="AA64641" s="6"/>
      <c r="AC64641" s="6"/>
      <c r="AD64641" s="6"/>
    </row>
    <row r="64642" spans="16:30">
      <c r="P64642" s="6"/>
      <c r="AA64642" s="6"/>
      <c r="AC64642" s="6"/>
      <c r="AD64642" s="6"/>
    </row>
    <row r="64643" spans="16:30">
      <c r="P64643" s="6"/>
      <c r="AA64643" s="6"/>
      <c r="AC64643" s="6"/>
      <c r="AD64643" s="6"/>
    </row>
    <row r="64644" spans="16:30">
      <c r="P64644" s="6"/>
      <c r="AA64644" s="6"/>
      <c r="AC64644" s="6"/>
      <c r="AD64644" s="6"/>
    </row>
    <row r="64645" spans="16:30">
      <c r="P64645" s="6"/>
      <c r="AA64645" s="6"/>
      <c r="AC64645" s="6"/>
      <c r="AD64645" s="6"/>
    </row>
    <row r="64646" spans="16:30">
      <c r="P64646" s="6"/>
      <c r="AA64646" s="6"/>
      <c r="AC64646" s="6"/>
      <c r="AD64646" s="6"/>
    </row>
    <row r="64647" spans="16:30">
      <c r="P64647" s="6"/>
      <c r="AA64647" s="6"/>
      <c r="AC64647" s="6"/>
      <c r="AD64647" s="6"/>
    </row>
    <row r="64648" spans="16:30">
      <c r="P64648" s="6"/>
      <c r="AA64648" s="6"/>
      <c r="AC64648" s="6"/>
      <c r="AD64648" s="6"/>
    </row>
    <row r="64649" spans="16:30">
      <c r="P64649" s="6"/>
      <c r="AA64649" s="6"/>
      <c r="AC64649" s="6"/>
      <c r="AD64649" s="6"/>
    </row>
    <row r="64650" spans="16:30">
      <c r="P64650" s="6"/>
      <c r="AA64650" s="6"/>
      <c r="AC64650" s="6"/>
      <c r="AD64650" s="6"/>
    </row>
    <row r="64651" spans="16:30">
      <c r="P64651" s="6"/>
      <c r="AA64651" s="6"/>
      <c r="AC64651" s="6"/>
      <c r="AD64651" s="6"/>
    </row>
    <row r="64652" spans="16:30">
      <c r="P64652" s="6"/>
      <c r="AA64652" s="6"/>
      <c r="AC64652" s="6"/>
      <c r="AD64652" s="6"/>
    </row>
    <row r="64653" spans="16:30">
      <c r="P64653" s="6"/>
      <c r="AA64653" s="6"/>
      <c r="AC64653" s="6"/>
      <c r="AD64653" s="6"/>
    </row>
    <row r="64654" spans="16:30">
      <c r="P64654" s="6"/>
      <c r="AA64654" s="6"/>
      <c r="AC64654" s="6"/>
      <c r="AD64654" s="6"/>
    </row>
    <row r="64655" spans="16:30">
      <c r="P64655" s="6"/>
      <c r="AA64655" s="6"/>
      <c r="AC64655" s="6"/>
      <c r="AD64655" s="6"/>
    </row>
    <row r="64656" spans="16:30">
      <c r="P64656" s="6"/>
      <c r="AA64656" s="6"/>
      <c r="AC64656" s="6"/>
      <c r="AD64656" s="6"/>
    </row>
    <row r="64657" spans="16:30">
      <c r="P64657" s="6"/>
      <c r="AA64657" s="6"/>
      <c r="AC64657" s="6"/>
      <c r="AD64657" s="6"/>
    </row>
    <row r="64658" spans="16:30">
      <c r="P64658" s="6"/>
      <c r="AA64658" s="6"/>
      <c r="AC64658" s="6"/>
      <c r="AD64658" s="6"/>
    </row>
    <row r="64659" spans="16:30">
      <c r="P64659" s="6"/>
      <c r="AA64659" s="6"/>
      <c r="AC64659" s="6"/>
      <c r="AD64659" s="6"/>
    </row>
    <row r="64660" spans="16:30">
      <c r="P64660" s="6"/>
      <c r="AA64660" s="6"/>
      <c r="AC64660" s="6"/>
      <c r="AD64660" s="6"/>
    </row>
    <row r="64661" spans="16:30">
      <c r="P64661" s="6"/>
      <c r="AA64661" s="6"/>
      <c r="AC64661" s="6"/>
      <c r="AD64661" s="6"/>
    </row>
    <row r="64662" spans="16:30">
      <c r="P64662" s="6"/>
      <c r="AA64662" s="6"/>
      <c r="AC64662" s="6"/>
      <c r="AD64662" s="6"/>
    </row>
    <row r="64663" spans="16:30">
      <c r="P64663" s="6"/>
      <c r="AA64663" s="6"/>
      <c r="AC64663" s="6"/>
      <c r="AD64663" s="6"/>
    </row>
    <row r="64664" spans="16:30">
      <c r="P64664" s="6"/>
      <c r="AA64664" s="6"/>
      <c r="AC64664" s="6"/>
      <c r="AD64664" s="6"/>
    </row>
    <row r="64665" spans="16:30">
      <c r="P64665" s="6"/>
      <c r="AA64665" s="6"/>
      <c r="AC64665" s="6"/>
      <c r="AD64665" s="6"/>
    </row>
    <row r="64666" spans="16:30">
      <c r="P64666" s="6"/>
      <c r="AA64666" s="6"/>
      <c r="AC64666" s="6"/>
      <c r="AD64666" s="6"/>
    </row>
    <row r="64667" spans="16:30">
      <c r="P64667" s="6"/>
      <c r="AA64667" s="6"/>
      <c r="AC64667" s="6"/>
      <c r="AD64667" s="6"/>
    </row>
    <row r="64668" spans="16:30">
      <c r="P64668" s="6"/>
      <c r="AA64668" s="6"/>
      <c r="AC64668" s="6"/>
      <c r="AD64668" s="6"/>
    </row>
    <row r="64669" spans="16:30">
      <c r="P64669" s="6"/>
      <c r="AA64669" s="6"/>
      <c r="AC64669" s="6"/>
      <c r="AD64669" s="6"/>
    </row>
    <row r="64670" spans="16:30">
      <c r="P64670" s="6"/>
      <c r="AA64670" s="6"/>
      <c r="AC64670" s="6"/>
      <c r="AD64670" s="6"/>
    </row>
    <row r="64671" spans="16:30">
      <c r="P64671" s="6"/>
      <c r="AA64671" s="6"/>
      <c r="AC64671" s="6"/>
      <c r="AD64671" s="6"/>
    </row>
    <row r="64672" spans="16:30">
      <c r="P64672" s="6"/>
      <c r="AA64672" s="6"/>
      <c r="AC64672" s="6"/>
      <c r="AD64672" s="6"/>
    </row>
    <row r="64673" spans="16:30">
      <c r="P64673" s="6"/>
      <c r="AA64673" s="6"/>
      <c r="AC64673" s="6"/>
      <c r="AD64673" s="6"/>
    </row>
    <row r="64674" spans="16:30">
      <c r="P64674" s="6"/>
      <c r="AA64674" s="6"/>
      <c r="AC64674" s="6"/>
      <c r="AD64674" s="6"/>
    </row>
    <row r="64675" spans="16:30">
      <c r="P64675" s="6"/>
      <c r="AA64675" s="6"/>
      <c r="AC64675" s="6"/>
      <c r="AD64675" s="6"/>
    </row>
    <row r="64676" spans="16:30">
      <c r="P64676" s="6"/>
      <c r="AA64676" s="6"/>
      <c r="AC64676" s="6"/>
      <c r="AD64676" s="6"/>
    </row>
    <row r="64677" spans="16:30">
      <c r="P64677" s="6"/>
      <c r="AA64677" s="6"/>
      <c r="AC64677" s="6"/>
      <c r="AD64677" s="6"/>
    </row>
    <row r="64678" spans="16:30">
      <c r="P64678" s="6"/>
      <c r="AA64678" s="6"/>
      <c r="AC64678" s="6"/>
      <c r="AD64678" s="6"/>
    </row>
    <row r="64679" spans="16:30">
      <c r="P64679" s="6"/>
      <c r="AA64679" s="6"/>
      <c r="AC64679" s="6"/>
      <c r="AD64679" s="6"/>
    </row>
    <row r="64680" spans="16:30">
      <c r="P64680" s="6"/>
      <c r="AA64680" s="6"/>
      <c r="AC64680" s="6"/>
      <c r="AD64680" s="6"/>
    </row>
    <row r="64681" spans="16:30">
      <c r="P64681" s="6"/>
      <c r="AA64681" s="6"/>
      <c r="AC64681" s="6"/>
      <c r="AD64681" s="6"/>
    </row>
    <row r="64682" spans="16:30">
      <c r="P64682" s="6"/>
      <c r="AA64682" s="6"/>
      <c r="AC64682" s="6"/>
      <c r="AD64682" s="6"/>
    </row>
    <row r="64683" spans="16:30">
      <c r="P64683" s="6"/>
      <c r="AA64683" s="6"/>
      <c r="AC64683" s="6"/>
      <c r="AD64683" s="6"/>
    </row>
    <row r="64684" spans="16:30">
      <c r="P64684" s="6"/>
      <c r="AA64684" s="6"/>
      <c r="AC64684" s="6"/>
      <c r="AD64684" s="6"/>
    </row>
    <row r="64685" spans="16:30">
      <c r="P64685" s="6"/>
      <c r="AA64685" s="6"/>
      <c r="AC64685" s="6"/>
      <c r="AD64685" s="6"/>
    </row>
    <row r="64686" spans="16:30">
      <c r="P64686" s="6"/>
      <c r="AA64686" s="6"/>
      <c r="AC64686" s="6"/>
      <c r="AD64686" s="6"/>
    </row>
    <row r="64687" spans="16:30">
      <c r="P64687" s="6"/>
      <c r="AA64687" s="6"/>
      <c r="AC64687" s="6"/>
      <c r="AD64687" s="6"/>
    </row>
    <row r="64688" spans="16:30">
      <c r="P64688" s="6"/>
      <c r="AA64688" s="6"/>
      <c r="AC64688" s="6"/>
      <c r="AD64688" s="6"/>
    </row>
    <row r="64689" spans="16:30">
      <c r="P64689" s="6"/>
      <c r="AA64689" s="6"/>
      <c r="AC64689" s="6"/>
      <c r="AD64689" s="6"/>
    </row>
    <row r="64690" spans="16:30">
      <c r="P64690" s="6"/>
      <c r="AA64690" s="6"/>
      <c r="AC64690" s="6"/>
      <c r="AD64690" s="6"/>
    </row>
    <row r="64691" spans="16:30">
      <c r="P64691" s="6"/>
      <c r="AA64691" s="6"/>
      <c r="AC64691" s="6"/>
      <c r="AD64691" s="6"/>
    </row>
    <row r="64692" spans="16:30">
      <c r="P64692" s="6"/>
      <c r="AA64692" s="6"/>
      <c r="AC64692" s="6"/>
      <c r="AD64692" s="6"/>
    </row>
    <row r="64693" spans="16:30">
      <c r="P64693" s="6"/>
      <c r="AA64693" s="6"/>
      <c r="AC64693" s="6"/>
      <c r="AD64693" s="6"/>
    </row>
    <row r="64694" spans="16:30">
      <c r="P64694" s="6"/>
      <c r="AA64694" s="6"/>
      <c r="AC64694" s="6"/>
      <c r="AD64694" s="6"/>
    </row>
    <row r="64695" spans="16:30">
      <c r="P64695" s="6"/>
      <c r="AA64695" s="6"/>
      <c r="AC64695" s="6"/>
      <c r="AD64695" s="6"/>
    </row>
    <row r="64696" spans="16:30">
      <c r="P64696" s="6"/>
      <c r="AA64696" s="6"/>
      <c r="AC64696" s="6"/>
      <c r="AD64696" s="6"/>
    </row>
    <row r="64697" spans="16:30">
      <c r="P64697" s="6"/>
      <c r="AA64697" s="6"/>
      <c r="AC64697" s="6"/>
      <c r="AD64697" s="6"/>
    </row>
    <row r="64698" spans="16:30">
      <c r="P64698" s="6"/>
      <c r="AA64698" s="6"/>
      <c r="AC64698" s="6"/>
      <c r="AD64698" s="6"/>
    </row>
    <row r="64699" spans="16:30">
      <c r="P64699" s="6"/>
      <c r="AA64699" s="6"/>
      <c r="AC64699" s="6"/>
      <c r="AD64699" s="6"/>
    </row>
    <row r="64700" spans="16:30">
      <c r="P64700" s="6"/>
      <c r="AA64700" s="6"/>
      <c r="AC64700" s="6"/>
      <c r="AD64700" s="6"/>
    </row>
    <row r="64701" spans="16:30">
      <c r="P64701" s="6"/>
      <c r="AA64701" s="6"/>
      <c r="AC64701" s="6"/>
      <c r="AD64701" s="6"/>
    </row>
    <row r="64702" spans="16:30">
      <c r="P64702" s="6"/>
      <c r="AA64702" s="6"/>
      <c r="AC64702" s="6"/>
      <c r="AD64702" s="6"/>
    </row>
    <row r="64703" spans="16:30">
      <c r="P64703" s="6"/>
      <c r="AA64703" s="6"/>
      <c r="AC64703" s="6"/>
      <c r="AD64703" s="6"/>
    </row>
    <row r="64704" spans="16:30">
      <c r="P64704" s="6"/>
      <c r="AA64704" s="6"/>
      <c r="AC64704" s="6"/>
      <c r="AD64704" s="6"/>
    </row>
    <row r="64705" spans="16:30">
      <c r="P64705" s="6"/>
      <c r="AA64705" s="6"/>
      <c r="AC64705" s="6"/>
      <c r="AD64705" s="6"/>
    </row>
    <row r="64706" spans="16:30">
      <c r="P64706" s="6"/>
      <c r="AA64706" s="6"/>
      <c r="AC64706" s="6"/>
      <c r="AD64706" s="6"/>
    </row>
    <row r="64707" spans="16:30">
      <c r="P64707" s="6"/>
      <c r="AA64707" s="6"/>
      <c r="AC64707" s="6"/>
      <c r="AD64707" s="6"/>
    </row>
    <row r="64708" spans="16:30">
      <c r="P64708" s="6"/>
      <c r="AA64708" s="6"/>
      <c r="AC64708" s="6"/>
      <c r="AD64708" s="6"/>
    </row>
    <row r="64709" spans="16:30">
      <c r="P64709" s="6"/>
      <c r="AA64709" s="6"/>
      <c r="AC64709" s="6"/>
      <c r="AD64709" s="6"/>
    </row>
    <row r="64710" spans="16:30">
      <c r="P64710" s="6"/>
      <c r="AA64710" s="6"/>
      <c r="AC64710" s="6"/>
      <c r="AD64710" s="6"/>
    </row>
    <row r="64711" spans="16:30">
      <c r="P64711" s="6"/>
      <c r="AA64711" s="6"/>
      <c r="AC64711" s="6"/>
      <c r="AD64711" s="6"/>
    </row>
    <row r="64712" spans="16:30">
      <c r="P64712" s="6"/>
      <c r="AA64712" s="6"/>
      <c r="AC64712" s="6"/>
      <c r="AD64712" s="6"/>
    </row>
    <row r="64713" spans="16:30">
      <c r="P64713" s="6"/>
      <c r="AA64713" s="6"/>
      <c r="AC64713" s="6"/>
      <c r="AD64713" s="6"/>
    </row>
    <row r="64714" spans="16:30">
      <c r="P64714" s="6"/>
      <c r="AA64714" s="6"/>
      <c r="AC64714" s="6"/>
      <c r="AD64714" s="6"/>
    </row>
    <row r="64715" spans="16:30">
      <c r="P64715" s="6"/>
      <c r="AA64715" s="6"/>
      <c r="AC64715" s="6"/>
      <c r="AD64715" s="6"/>
    </row>
    <row r="64716" spans="16:30">
      <c r="P64716" s="6"/>
      <c r="AA64716" s="6"/>
      <c r="AC64716" s="6"/>
      <c r="AD64716" s="6"/>
    </row>
    <row r="64717" spans="16:30">
      <c r="P64717" s="6"/>
      <c r="AA64717" s="6"/>
      <c r="AC64717" s="6"/>
      <c r="AD64717" s="6"/>
    </row>
    <row r="64718" spans="16:30">
      <c r="P64718" s="6"/>
      <c r="AA64718" s="6"/>
      <c r="AC64718" s="6"/>
      <c r="AD64718" s="6"/>
    </row>
    <row r="64719" spans="16:30">
      <c r="P64719" s="6"/>
      <c r="AA64719" s="6"/>
      <c r="AC64719" s="6"/>
      <c r="AD64719" s="6"/>
    </row>
    <row r="64720" spans="16:30">
      <c r="P64720" s="6"/>
      <c r="AA64720" s="6"/>
      <c r="AC64720" s="6"/>
      <c r="AD64720" s="6"/>
    </row>
    <row r="64721" spans="16:30">
      <c r="P64721" s="6"/>
      <c r="AA64721" s="6"/>
      <c r="AC64721" s="6"/>
      <c r="AD64721" s="6"/>
    </row>
    <row r="64722" spans="16:30">
      <c r="P64722" s="6"/>
      <c r="AA64722" s="6"/>
      <c r="AC64722" s="6"/>
      <c r="AD64722" s="6"/>
    </row>
    <row r="64723" spans="16:30">
      <c r="P64723" s="6"/>
      <c r="AA64723" s="6"/>
      <c r="AC64723" s="6"/>
      <c r="AD64723" s="6"/>
    </row>
    <row r="64724" spans="16:30">
      <c r="P64724" s="6"/>
      <c r="AA64724" s="6"/>
      <c r="AC64724" s="6"/>
      <c r="AD64724" s="6"/>
    </row>
    <row r="64725" spans="16:30">
      <c r="P64725" s="6"/>
      <c r="AA64725" s="6"/>
      <c r="AC64725" s="6"/>
      <c r="AD64725" s="6"/>
    </row>
    <row r="64726" spans="16:30">
      <c r="P64726" s="6"/>
      <c r="AA64726" s="6"/>
      <c r="AC64726" s="6"/>
      <c r="AD64726" s="6"/>
    </row>
    <row r="64727" spans="16:30">
      <c r="P64727" s="6"/>
      <c r="AA64727" s="6"/>
      <c r="AC64727" s="6"/>
      <c r="AD64727" s="6"/>
    </row>
    <row r="64728" spans="16:30">
      <c r="P64728" s="6"/>
      <c r="AA64728" s="6"/>
      <c r="AC64728" s="6"/>
      <c r="AD64728" s="6"/>
    </row>
    <row r="64729" spans="16:30">
      <c r="P64729" s="6"/>
      <c r="AA64729" s="6"/>
      <c r="AC64729" s="6"/>
      <c r="AD64729" s="6"/>
    </row>
    <row r="64730" spans="16:30">
      <c r="P64730" s="6"/>
      <c r="AA64730" s="6"/>
      <c r="AC64730" s="6"/>
      <c r="AD64730" s="6"/>
    </row>
    <row r="64731" spans="16:30">
      <c r="P64731" s="6"/>
      <c r="AA64731" s="6"/>
      <c r="AC64731" s="6"/>
      <c r="AD64731" s="6"/>
    </row>
    <row r="64732" spans="16:30">
      <c r="P64732" s="6"/>
      <c r="AA64732" s="6"/>
      <c r="AC64732" s="6"/>
      <c r="AD64732" s="6"/>
    </row>
    <row r="64733" spans="16:30">
      <c r="P64733" s="6"/>
      <c r="AA64733" s="6"/>
      <c r="AC64733" s="6"/>
      <c r="AD64733" s="6"/>
    </row>
    <row r="64734" spans="16:30">
      <c r="P64734" s="6"/>
      <c r="AA64734" s="6"/>
      <c r="AC64734" s="6"/>
      <c r="AD64734" s="6"/>
    </row>
    <row r="64735" spans="16:30">
      <c r="P64735" s="6"/>
      <c r="AA64735" s="6"/>
      <c r="AC64735" s="6"/>
      <c r="AD64735" s="6"/>
    </row>
    <row r="64736" spans="16:30">
      <c r="P64736" s="6"/>
      <c r="AA64736" s="6"/>
      <c r="AC64736" s="6"/>
      <c r="AD64736" s="6"/>
    </row>
    <row r="64737" spans="16:30">
      <c r="P64737" s="6"/>
      <c r="AA64737" s="6"/>
      <c r="AC64737" s="6"/>
      <c r="AD64737" s="6"/>
    </row>
    <row r="64738" spans="16:30">
      <c r="P64738" s="6"/>
      <c r="AA64738" s="6"/>
      <c r="AC64738" s="6"/>
      <c r="AD64738" s="6"/>
    </row>
    <row r="64739" spans="16:30">
      <c r="P64739" s="6"/>
      <c r="AA64739" s="6"/>
      <c r="AC64739" s="6"/>
      <c r="AD64739" s="6"/>
    </row>
    <row r="64740" spans="16:30">
      <c r="P64740" s="6"/>
      <c r="AA64740" s="6"/>
      <c r="AC64740" s="6"/>
      <c r="AD64740" s="6"/>
    </row>
    <row r="64741" spans="16:30">
      <c r="P64741" s="6"/>
      <c r="AA64741" s="6"/>
      <c r="AC64741" s="6"/>
      <c r="AD64741" s="6"/>
    </row>
    <row r="64742" spans="16:30">
      <c r="P64742" s="6"/>
      <c r="AA64742" s="6"/>
      <c r="AC64742" s="6"/>
      <c r="AD64742" s="6"/>
    </row>
    <row r="64743" spans="16:30">
      <c r="P64743" s="6"/>
      <c r="AA64743" s="6"/>
      <c r="AC64743" s="6"/>
      <c r="AD64743" s="6"/>
    </row>
    <row r="64744" spans="16:30">
      <c r="P64744" s="6"/>
      <c r="AA64744" s="6"/>
      <c r="AC64744" s="6"/>
      <c r="AD64744" s="6"/>
    </row>
    <row r="64745" spans="16:30">
      <c r="P64745" s="6"/>
      <c r="AA64745" s="6"/>
      <c r="AC64745" s="6"/>
      <c r="AD64745" s="6"/>
    </row>
    <row r="64746" spans="16:30">
      <c r="P64746" s="6"/>
      <c r="AA64746" s="6"/>
      <c r="AC64746" s="6"/>
      <c r="AD64746" s="6"/>
    </row>
    <row r="64747" spans="16:30">
      <c r="P64747" s="6"/>
      <c r="AA64747" s="6"/>
      <c r="AC64747" s="6"/>
      <c r="AD64747" s="6"/>
    </row>
    <row r="64748" spans="16:30">
      <c r="P64748" s="6"/>
      <c r="AA64748" s="6"/>
      <c r="AC64748" s="6"/>
      <c r="AD64748" s="6"/>
    </row>
    <row r="64749" spans="16:30">
      <c r="P64749" s="6"/>
      <c r="AA64749" s="6"/>
      <c r="AC64749" s="6"/>
      <c r="AD64749" s="6"/>
    </row>
    <row r="64750" spans="16:30">
      <c r="P64750" s="6"/>
      <c r="AA64750" s="6"/>
      <c r="AC64750" s="6"/>
      <c r="AD64750" s="6"/>
    </row>
    <row r="64751" spans="16:30">
      <c r="P64751" s="6"/>
      <c r="AA64751" s="6"/>
      <c r="AC64751" s="6"/>
      <c r="AD64751" s="6"/>
    </row>
    <row r="64752" spans="16:30">
      <c r="P64752" s="6"/>
      <c r="AA64752" s="6"/>
      <c r="AC64752" s="6"/>
      <c r="AD64752" s="6"/>
    </row>
    <row r="64753" spans="16:30">
      <c r="P64753" s="6"/>
      <c r="AA64753" s="6"/>
      <c r="AC64753" s="6"/>
      <c r="AD64753" s="6"/>
    </row>
    <row r="64754" spans="16:30">
      <c r="P64754" s="6"/>
      <c r="AA64754" s="6"/>
      <c r="AC64754" s="6"/>
      <c r="AD64754" s="6"/>
    </row>
    <row r="64755" spans="16:30">
      <c r="P64755" s="6"/>
      <c r="AA64755" s="6"/>
      <c r="AC64755" s="6"/>
      <c r="AD64755" s="6"/>
    </row>
    <row r="64756" spans="16:30">
      <c r="P64756" s="6"/>
      <c r="AA64756" s="6"/>
      <c r="AC64756" s="6"/>
      <c r="AD64756" s="6"/>
    </row>
    <row r="64757" spans="16:30">
      <c r="P64757" s="6"/>
      <c r="AA64757" s="6"/>
      <c r="AC64757" s="6"/>
      <c r="AD64757" s="6"/>
    </row>
    <row r="64758" spans="16:30">
      <c r="P64758" s="6"/>
      <c r="AA64758" s="6"/>
      <c r="AC64758" s="6"/>
      <c r="AD64758" s="6"/>
    </row>
    <row r="64759" spans="16:30">
      <c r="P64759" s="6"/>
      <c r="AA64759" s="6"/>
      <c r="AC64759" s="6"/>
      <c r="AD64759" s="6"/>
    </row>
    <row r="64760" spans="16:30">
      <c r="P64760" s="6"/>
      <c r="AA64760" s="6"/>
      <c r="AC64760" s="6"/>
      <c r="AD64760" s="6"/>
    </row>
    <row r="64761" spans="16:30">
      <c r="P64761" s="6"/>
      <c r="AA64761" s="6"/>
      <c r="AC64761" s="6"/>
      <c r="AD64761" s="6"/>
    </row>
    <row r="64762" spans="16:30">
      <c r="P64762" s="6"/>
      <c r="AA64762" s="6"/>
      <c r="AC64762" s="6"/>
      <c r="AD64762" s="6"/>
    </row>
    <row r="64763" spans="16:30">
      <c r="P64763" s="6"/>
      <c r="AA64763" s="6"/>
      <c r="AC64763" s="6"/>
      <c r="AD64763" s="6"/>
    </row>
    <row r="64764" spans="16:30">
      <c r="P64764" s="6"/>
      <c r="AA64764" s="6"/>
      <c r="AC64764" s="6"/>
      <c r="AD64764" s="6"/>
    </row>
    <row r="64765" spans="16:30">
      <c r="P64765" s="6"/>
      <c r="AA64765" s="6"/>
      <c r="AC64765" s="6"/>
      <c r="AD64765" s="6"/>
    </row>
    <row r="64766" spans="16:30">
      <c r="P64766" s="6"/>
      <c r="AA64766" s="6"/>
      <c r="AC64766" s="6"/>
      <c r="AD64766" s="6"/>
    </row>
    <row r="64767" spans="16:30">
      <c r="P64767" s="6"/>
      <c r="AA64767" s="6"/>
      <c r="AC64767" s="6"/>
      <c r="AD64767" s="6"/>
    </row>
    <row r="64768" spans="16:30">
      <c r="P64768" s="6"/>
      <c r="AA64768" s="6"/>
      <c r="AC64768" s="6"/>
      <c r="AD64768" s="6"/>
    </row>
    <row r="64769" spans="16:30">
      <c r="P64769" s="6"/>
      <c r="AA64769" s="6"/>
      <c r="AC64769" s="6"/>
      <c r="AD64769" s="6"/>
    </row>
    <row r="64770" spans="16:30">
      <c r="P64770" s="6"/>
      <c r="AA64770" s="6"/>
      <c r="AC64770" s="6"/>
      <c r="AD64770" s="6"/>
    </row>
    <row r="64771" spans="16:30">
      <c r="P64771" s="6"/>
      <c r="AA64771" s="6"/>
      <c r="AC64771" s="6"/>
      <c r="AD64771" s="6"/>
    </row>
    <row r="64772" spans="16:30">
      <c r="P64772" s="6"/>
      <c r="AA64772" s="6"/>
      <c r="AC64772" s="6"/>
      <c r="AD64772" s="6"/>
    </row>
    <row r="64773" spans="16:30">
      <c r="P64773" s="6"/>
      <c r="AA64773" s="6"/>
      <c r="AC64773" s="6"/>
      <c r="AD64773" s="6"/>
    </row>
    <row r="64774" spans="16:30">
      <c r="P64774" s="6"/>
      <c r="AA64774" s="6"/>
      <c r="AC64774" s="6"/>
      <c r="AD64774" s="6"/>
    </row>
    <row r="64775" spans="16:30">
      <c r="P64775" s="6"/>
      <c r="AA64775" s="6"/>
      <c r="AC64775" s="6"/>
      <c r="AD64775" s="6"/>
    </row>
    <row r="64776" spans="16:30">
      <c r="P64776" s="6"/>
      <c r="AA64776" s="6"/>
      <c r="AC64776" s="6"/>
      <c r="AD64776" s="6"/>
    </row>
    <row r="64777" spans="16:30">
      <c r="P64777" s="6"/>
      <c r="AA64777" s="6"/>
      <c r="AC64777" s="6"/>
      <c r="AD64777" s="6"/>
    </row>
    <row r="64778" spans="16:30">
      <c r="P64778" s="6"/>
      <c r="AA64778" s="6"/>
      <c r="AC64778" s="6"/>
      <c r="AD64778" s="6"/>
    </row>
    <row r="64779" spans="16:30">
      <c r="P64779" s="6"/>
      <c r="AA64779" s="6"/>
      <c r="AC64779" s="6"/>
      <c r="AD64779" s="6"/>
    </row>
    <row r="64780" spans="16:30">
      <c r="P64780" s="6"/>
      <c r="AA64780" s="6"/>
      <c r="AC64780" s="6"/>
      <c r="AD64780" s="6"/>
    </row>
    <row r="64781" spans="16:30">
      <c r="P64781" s="6"/>
      <c r="AA64781" s="6"/>
      <c r="AC64781" s="6"/>
      <c r="AD64781" s="6"/>
    </row>
    <row r="64782" spans="16:30">
      <c r="P64782" s="6"/>
      <c r="AA64782" s="6"/>
      <c r="AC64782" s="6"/>
      <c r="AD64782" s="6"/>
    </row>
    <row r="64783" spans="16:30">
      <c r="P64783" s="6"/>
      <c r="AA64783" s="6"/>
      <c r="AC64783" s="6"/>
      <c r="AD64783" s="6"/>
    </row>
    <row r="64784" spans="16:30">
      <c r="P64784" s="6"/>
      <c r="AA64784" s="6"/>
      <c r="AC64784" s="6"/>
      <c r="AD64784" s="6"/>
    </row>
    <row r="64785" spans="16:30">
      <c r="P64785" s="6"/>
      <c r="AA64785" s="6"/>
      <c r="AC64785" s="6"/>
      <c r="AD64785" s="6"/>
    </row>
    <row r="64786" spans="16:30">
      <c r="P64786" s="6"/>
      <c r="AA64786" s="6"/>
      <c r="AC64786" s="6"/>
      <c r="AD64786" s="6"/>
    </row>
    <row r="64787" spans="16:30">
      <c r="P64787" s="6"/>
      <c r="AA64787" s="6"/>
      <c r="AC64787" s="6"/>
      <c r="AD64787" s="6"/>
    </row>
    <row r="64788" spans="16:30">
      <c r="P64788" s="6"/>
      <c r="AA64788" s="6"/>
      <c r="AC64788" s="6"/>
      <c r="AD64788" s="6"/>
    </row>
    <row r="64789" spans="16:30">
      <c r="P64789" s="6"/>
      <c r="AA64789" s="6"/>
      <c r="AC64789" s="6"/>
      <c r="AD64789" s="6"/>
    </row>
    <row r="64790" spans="16:30">
      <c r="P64790" s="6"/>
      <c r="AA64790" s="6"/>
      <c r="AC64790" s="6"/>
      <c r="AD64790" s="6"/>
    </row>
    <row r="64791" spans="16:30">
      <c r="P64791" s="6"/>
      <c r="AA64791" s="6"/>
      <c r="AC64791" s="6"/>
      <c r="AD64791" s="6"/>
    </row>
    <row r="64792" spans="16:30">
      <c r="P64792" s="6"/>
      <c r="AA64792" s="6"/>
      <c r="AC64792" s="6"/>
      <c r="AD64792" s="6"/>
    </row>
    <row r="64793" spans="16:30">
      <c r="P64793" s="6"/>
      <c r="AA64793" s="6"/>
      <c r="AC64793" s="6"/>
      <c r="AD64793" s="6"/>
    </row>
    <row r="64794" spans="16:30">
      <c r="P64794" s="6"/>
      <c r="AA64794" s="6"/>
      <c r="AC64794" s="6"/>
      <c r="AD64794" s="6"/>
    </row>
    <row r="64795" spans="16:30">
      <c r="P64795" s="6"/>
      <c r="AA64795" s="6"/>
      <c r="AC64795" s="6"/>
      <c r="AD64795" s="6"/>
    </row>
    <row r="64796" spans="16:30">
      <c r="P64796" s="6"/>
      <c r="AA64796" s="6"/>
      <c r="AC64796" s="6"/>
      <c r="AD64796" s="6"/>
    </row>
    <row r="64797" spans="16:30">
      <c r="P64797" s="6"/>
      <c r="AA64797" s="6"/>
      <c r="AC64797" s="6"/>
      <c r="AD64797" s="6"/>
    </row>
    <row r="64798" spans="16:30">
      <c r="P64798" s="6"/>
      <c r="AA64798" s="6"/>
      <c r="AC64798" s="6"/>
      <c r="AD64798" s="6"/>
    </row>
    <row r="64799" spans="16:30">
      <c r="P64799" s="6"/>
      <c r="AA64799" s="6"/>
      <c r="AC64799" s="6"/>
      <c r="AD64799" s="6"/>
    </row>
    <row r="64800" spans="16:30">
      <c r="P64800" s="6"/>
      <c r="AA64800" s="6"/>
      <c r="AC64800" s="6"/>
      <c r="AD64800" s="6"/>
    </row>
    <row r="64801" spans="16:30">
      <c r="P64801" s="6"/>
      <c r="AA64801" s="6"/>
      <c r="AC64801" s="6"/>
      <c r="AD64801" s="6"/>
    </row>
    <row r="64802" spans="16:30">
      <c r="P64802" s="6"/>
      <c r="AA64802" s="6"/>
      <c r="AC64802" s="6"/>
      <c r="AD64802" s="6"/>
    </row>
    <row r="64803" spans="16:30">
      <c r="P64803" s="6"/>
      <c r="AA64803" s="6"/>
      <c r="AC64803" s="6"/>
      <c r="AD64803" s="6"/>
    </row>
    <row r="64804" spans="16:30">
      <c r="P64804" s="6"/>
      <c r="AA64804" s="6"/>
      <c r="AC64804" s="6"/>
      <c r="AD64804" s="6"/>
    </row>
    <row r="64805" spans="16:30">
      <c r="P64805" s="6"/>
      <c r="AA64805" s="6"/>
      <c r="AC64805" s="6"/>
      <c r="AD64805" s="6"/>
    </row>
    <row r="64806" spans="16:30">
      <c r="P64806" s="6"/>
      <c r="AA64806" s="6"/>
      <c r="AC64806" s="6"/>
      <c r="AD64806" s="6"/>
    </row>
    <row r="64807" spans="16:30">
      <c r="P64807" s="6"/>
      <c r="AA64807" s="6"/>
      <c r="AC64807" s="6"/>
      <c r="AD64807" s="6"/>
    </row>
    <row r="64808" spans="16:30">
      <c r="P64808" s="6"/>
      <c r="AA64808" s="6"/>
      <c r="AC64808" s="6"/>
      <c r="AD64808" s="6"/>
    </row>
    <row r="64809" spans="16:30">
      <c r="P64809" s="6"/>
      <c r="AA64809" s="6"/>
      <c r="AC64809" s="6"/>
      <c r="AD64809" s="6"/>
    </row>
    <row r="64810" spans="16:30">
      <c r="P64810" s="6"/>
      <c r="AA64810" s="6"/>
      <c r="AC64810" s="6"/>
      <c r="AD64810" s="6"/>
    </row>
    <row r="64811" spans="16:30">
      <c r="P64811" s="6"/>
      <c r="AA64811" s="6"/>
      <c r="AC64811" s="6"/>
      <c r="AD64811" s="6"/>
    </row>
    <row r="64812" spans="16:30">
      <c r="P64812" s="6"/>
      <c r="AA64812" s="6"/>
      <c r="AC64812" s="6"/>
      <c r="AD64812" s="6"/>
    </row>
    <row r="64813" spans="16:30">
      <c r="P64813" s="6"/>
      <c r="AA64813" s="6"/>
      <c r="AC64813" s="6"/>
      <c r="AD64813" s="6"/>
    </row>
    <row r="64814" spans="16:30">
      <c r="P64814" s="6"/>
      <c r="AA64814" s="6"/>
      <c r="AC64814" s="6"/>
      <c r="AD64814" s="6"/>
    </row>
    <row r="64815" spans="16:30">
      <c r="P64815" s="6"/>
      <c r="AA64815" s="6"/>
      <c r="AC64815" s="6"/>
      <c r="AD64815" s="6"/>
    </row>
    <row r="64816" spans="16:30">
      <c r="P64816" s="6"/>
      <c r="AA64816" s="6"/>
      <c r="AC64816" s="6"/>
      <c r="AD64816" s="6"/>
    </row>
    <row r="64817" spans="16:30">
      <c r="P64817" s="6"/>
      <c r="AA64817" s="6"/>
      <c r="AC64817" s="6"/>
      <c r="AD64817" s="6"/>
    </row>
    <row r="64818" spans="16:30">
      <c r="P64818" s="6"/>
      <c r="AA64818" s="6"/>
      <c r="AC64818" s="6"/>
      <c r="AD64818" s="6"/>
    </row>
    <row r="64819" spans="16:30">
      <c r="P64819" s="6"/>
      <c r="AA64819" s="6"/>
      <c r="AC64819" s="6"/>
      <c r="AD64819" s="6"/>
    </row>
    <row r="64820" spans="16:30">
      <c r="P64820" s="6"/>
      <c r="AA64820" s="6"/>
      <c r="AC64820" s="6"/>
      <c r="AD64820" s="6"/>
    </row>
    <row r="64821" spans="16:30">
      <c r="P64821" s="6"/>
      <c r="AA64821" s="6"/>
      <c r="AC64821" s="6"/>
      <c r="AD64821" s="6"/>
    </row>
    <row r="64822" spans="16:30">
      <c r="P64822" s="6"/>
      <c r="AA64822" s="6"/>
      <c r="AC64822" s="6"/>
      <c r="AD64822" s="6"/>
    </row>
    <row r="64823" spans="16:30">
      <c r="P64823" s="6"/>
      <c r="AA64823" s="6"/>
      <c r="AC64823" s="6"/>
      <c r="AD64823" s="6"/>
    </row>
    <row r="64824" spans="16:30">
      <c r="P64824" s="6"/>
      <c r="AA64824" s="6"/>
      <c r="AC64824" s="6"/>
      <c r="AD64824" s="6"/>
    </row>
    <row r="64825" spans="16:30">
      <c r="P64825" s="6"/>
      <c r="AA64825" s="6"/>
      <c r="AC64825" s="6"/>
      <c r="AD64825" s="6"/>
    </row>
    <row r="64826" spans="16:30">
      <c r="P64826" s="6"/>
      <c r="AA64826" s="6"/>
      <c r="AC64826" s="6"/>
      <c r="AD64826" s="6"/>
    </row>
    <row r="64827" spans="16:30">
      <c r="P64827" s="6"/>
      <c r="AA64827" s="6"/>
      <c r="AC64827" s="6"/>
      <c r="AD64827" s="6"/>
    </row>
    <row r="64828" spans="16:30">
      <c r="P64828" s="6"/>
      <c r="AA64828" s="6"/>
      <c r="AC64828" s="6"/>
      <c r="AD64828" s="6"/>
    </row>
    <row r="64829" spans="16:30">
      <c r="P64829" s="6"/>
      <c r="AA64829" s="6"/>
      <c r="AC64829" s="6"/>
      <c r="AD64829" s="6"/>
    </row>
    <row r="64830" spans="16:30">
      <c r="P64830" s="6"/>
      <c r="AA64830" s="6"/>
      <c r="AC64830" s="6"/>
      <c r="AD64830" s="6"/>
    </row>
    <row r="64831" spans="16:30">
      <c r="P64831" s="6"/>
      <c r="AA64831" s="6"/>
      <c r="AC64831" s="6"/>
      <c r="AD64831" s="6"/>
    </row>
    <row r="64832" spans="16:30">
      <c r="P64832" s="6"/>
      <c r="AA64832" s="6"/>
      <c r="AC64832" s="6"/>
      <c r="AD64832" s="6"/>
    </row>
    <row r="64833" spans="16:30">
      <c r="P64833" s="6"/>
      <c r="AA64833" s="6"/>
      <c r="AC64833" s="6"/>
      <c r="AD64833" s="6"/>
    </row>
    <row r="64834" spans="16:30">
      <c r="P64834" s="6"/>
      <c r="AA64834" s="6"/>
      <c r="AC64834" s="6"/>
      <c r="AD64834" s="6"/>
    </row>
    <row r="64835" spans="16:30">
      <c r="P64835" s="6"/>
      <c r="AA64835" s="6"/>
      <c r="AC64835" s="6"/>
      <c r="AD64835" s="6"/>
    </row>
    <row r="64836" spans="16:30">
      <c r="P64836" s="6"/>
      <c r="AA64836" s="6"/>
      <c r="AC64836" s="6"/>
      <c r="AD64836" s="6"/>
    </row>
    <row r="64837" spans="16:30">
      <c r="P64837" s="6"/>
      <c r="AA64837" s="6"/>
      <c r="AC64837" s="6"/>
      <c r="AD64837" s="6"/>
    </row>
    <row r="64838" spans="16:30">
      <c r="P64838" s="6"/>
      <c r="AA64838" s="6"/>
      <c r="AC64838" s="6"/>
      <c r="AD64838" s="6"/>
    </row>
    <row r="64839" spans="16:30">
      <c r="P64839" s="6"/>
      <c r="AA64839" s="6"/>
      <c r="AC64839" s="6"/>
      <c r="AD64839" s="6"/>
    </row>
    <row r="64840" spans="16:30">
      <c r="P64840" s="6"/>
      <c r="AA64840" s="6"/>
      <c r="AC64840" s="6"/>
      <c r="AD64840" s="6"/>
    </row>
    <row r="64841" spans="16:30">
      <c r="P64841" s="6"/>
      <c r="AA64841" s="6"/>
      <c r="AC64841" s="6"/>
      <c r="AD64841" s="6"/>
    </row>
    <row r="64842" spans="16:30">
      <c r="P64842" s="6"/>
      <c r="AA64842" s="6"/>
      <c r="AC64842" s="6"/>
      <c r="AD64842" s="6"/>
    </row>
    <row r="64843" spans="16:30">
      <c r="P64843" s="6"/>
      <c r="AA64843" s="6"/>
      <c r="AC64843" s="6"/>
      <c r="AD64843" s="6"/>
    </row>
    <row r="64844" spans="16:30">
      <c r="P64844" s="6"/>
      <c r="AA64844" s="6"/>
      <c r="AC64844" s="6"/>
      <c r="AD64844" s="6"/>
    </row>
    <row r="64845" spans="16:30">
      <c r="P64845" s="6"/>
      <c r="AA64845" s="6"/>
      <c r="AC64845" s="6"/>
      <c r="AD64845" s="6"/>
    </row>
    <row r="64846" spans="16:30">
      <c r="P64846" s="6"/>
      <c r="AA64846" s="6"/>
      <c r="AC64846" s="6"/>
      <c r="AD64846" s="6"/>
    </row>
    <row r="64847" spans="16:30">
      <c r="P64847" s="6"/>
      <c r="AA64847" s="6"/>
      <c r="AC64847" s="6"/>
      <c r="AD64847" s="6"/>
    </row>
    <row r="64848" spans="16:30">
      <c r="P64848" s="6"/>
      <c r="AA64848" s="6"/>
      <c r="AC64848" s="6"/>
      <c r="AD64848" s="6"/>
    </row>
    <row r="64849" spans="16:30">
      <c r="P64849" s="6"/>
      <c r="AA64849" s="6"/>
      <c r="AC64849" s="6"/>
      <c r="AD64849" s="6"/>
    </row>
    <row r="64850" spans="16:30">
      <c r="P64850" s="6"/>
      <c r="AA64850" s="6"/>
      <c r="AC64850" s="6"/>
      <c r="AD64850" s="6"/>
    </row>
    <row r="64851" spans="16:30">
      <c r="P64851" s="6"/>
      <c r="AA64851" s="6"/>
      <c r="AC64851" s="6"/>
      <c r="AD64851" s="6"/>
    </row>
    <row r="64852" spans="16:30">
      <c r="P64852" s="6"/>
      <c r="AA64852" s="6"/>
      <c r="AC64852" s="6"/>
      <c r="AD64852" s="6"/>
    </row>
    <row r="64853" spans="16:30">
      <c r="P64853" s="6"/>
      <c r="AA64853" s="6"/>
      <c r="AC64853" s="6"/>
      <c r="AD64853" s="6"/>
    </row>
    <row r="64854" spans="16:30">
      <c r="P64854" s="6"/>
      <c r="AA64854" s="6"/>
      <c r="AC64854" s="6"/>
      <c r="AD64854" s="6"/>
    </row>
    <row r="64855" spans="16:30">
      <c r="P64855" s="6"/>
      <c r="AA64855" s="6"/>
      <c r="AC64855" s="6"/>
      <c r="AD64855" s="6"/>
    </row>
    <row r="64856" spans="16:30">
      <c r="P64856" s="6"/>
      <c r="AA64856" s="6"/>
      <c r="AC64856" s="6"/>
      <c r="AD64856" s="6"/>
    </row>
    <row r="64857" spans="16:30">
      <c r="P64857" s="6"/>
      <c r="AA64857" s="6"/>
      <c r="AC64857" s="6"/>
      <c r="AD64857" s="6"/>
    </row>
    <row r="64858" spans="16:30">
      <c r="P64858" s="6"/>
      <c r="AA64858" s="6"/>
      <c r="AC64858" s="6"/>
      <c r="AD64858" s="6"/>
    </row>
    <row r="64859" spans="16:30">
      <c r="P64859" s="6"/>
      <c r="AA64859" s="6"/>
      <c r="AC64859" s="6"/>
      <c r="AD64859" s="6"/>
    </row>
    <row r="64860" spans="16:30">
      <c r="P64860" s="6"/>
      <c r="AA64860" s="6"/>
      <c r="AC64860" s="6"/>
      <c r="AD64860" s="6"/>
    </row>
    <row r="64861" spans="16:30">
      <c r="P64861" s="6"/>
      <c r="AA64861" s="6"/>
      <c r="AC64861" s="6"/>
      <c r="AD64861" s="6"/>
    </row>
    <row r="64862" spans="16:30">
      <c r="P64862" s="6"/>
      <c r="AA64862" s="6"/>
      <c r="AC64862" s="6"/>
      <c r="AD64862" s="6"/>
    </row>
    <row r="64863" spans="16:30">
      <c r="P64863" s="6"/>
      <c r="AA64863" s="6"/>
      <c r="AC64863" s="6"/>
      <c r="AD64863" s="6"/>
    </row>
    <row r="64864" spans="16:30">
      <c r="P64864" s="6"/>
      <c r="AA64864" s="6"/>
      <c r="AC64864" s="6"/>
      <c r="AD64864" s="6"/>
    </row>
    <row r="64865" spans="16:30">
      <c r="P64865" s="6"/>
      <c r="AA64865" s="6"/>
      <c r="AC64865" s="6"/>
      <c r="AD64865" s="6"/>
    </row>
    <row r="64866" spans="16:30">
      <c r="P64866" s="6"/>
      <c r="AA64866" s="6"/>
      <c r="AC64866" s="6"/>
      <c r="AD64866" s="6"/>
    </row>
    <row r="64867" spans="16:30">
      <c r="P64867" s="6"/>
      <c r="AA64867" s="6"/>
      <c r="AC64867" s="6"/>
      <c r="AD64867" s="6"/>
    </row>
    <row r="64868" spans="16:30">
      <c r="P64868" s="6"/>
      <c r="AA64868" s="6"/>
      <c r="AC64868" s="6"/>
      <c r="AD64868" s="6"/>
    </row>
    <row r="64869" spans="16:30">
      <c r="P64869" s="6"/>
      <c r="AA64869" s="6"/>
      <c r="AC64869" s="6"/>
      <c r="AD64869" s="6"/>
    </row>
    <row r="64870" spans="16:30">
      <c r="P64870" s="6"/>
      <c r="AA64870" s="6"/>
      <c r="AC64870" s="6"/>
      <c r="AD64870" s="6"/>
    </row>
    <row r="64871" spans="16:30">
      <c r="P64871" s="6"/>
      <c r="AA64871" s="6"/>
      <c r="AC64871" s="6"/>
      <c r="AD64871" s="6"/>
    </row>
    <row r="64872" spans="16:30">
      <c r="P64872" s="6"/>
      <c r="AA64872" s="6"/>
      <c r="AC64872" s="6"/>
      <c r="AD64872" s="6"/>
    </row>
    <row r="64873" spans="16:30">
      <c r="P64873" s="6"/>
      <c r="AA64873" s="6"/>
      <c r="AC64873" s="6"/>
      <c r="AD64873" s="6"/>
    </row>
    <row r="64874" spans="16:30">
      <c r="P64874" s="6"/>
      <c r="AA64874" s="6"/>
      <c r="AC64874" s="6"/>
      <c r="AD64874" s="6"/>
    </row>
    <row r="64875" spans="16:30">
      <c r="P64875" s="6"/>
      <c r="AA64875" s="6"/>
      <c r="AC64875" s="6"/>
      <c r="AD64875" s="6"/>
    </row>
    <row r="64876" spans="16:30">
      <c r="P64876" s="6"/>
      <c r="AA64876" s="6"/>
      <c r="AC64876" s="6"/>
      <c r="AD64876" s="6"/>
    </row>
    <row r="64877" spans="16:30">
      <c r="P64877" s="6"/>
      <c r="AA64877" s="6"/>
      <c r="AC64877" s="6"/>
      <c r="AD64877" s="6"/>
    </row>
    <row r="64878" spans="16:30">
      <c r="P64878" s="6"/>
      <c r="AA64878" s="6"/>
      <c r="AC64878" s="6"/>
      <c r="AD64878" s="6"/>
    </row>
    <row r="64879" spans="16:30">
      <c r="P64879" s="6"/>
      <c r="AA64879" s="6"/>
      <c r="AC64879" s="6"/>
      <c r="AD64879" s="6"/>
    </row>
    <row r="64880" spans="16:30">
      <c r="P64880" s="6"/>
      <c r="AA64880" s="6"/>
      <c r="AC64880" s="6"/>
      <c r="AD64880" s="6"/>
    </row>
    <row r="64881" spans="16:30">
      <c r="P64881" s="6"/>
      <c r="AA64881" s="6"/>
      <c r="AC64881" s="6"/>
      <c r="AD64881" s="6"/>
    </row>
    <row r="64882" spans="16:30">
      <c r="P64882" s="6"/>
      <c r="AA64882" s="6"/>
      <c r="AC64882" s="6"/>
      <c r="AD64882" s="6"/>
    </row>
    <row r="64883" spans="16:30">
      <c r="P64883" s="6"/>
      <c r="AA64883" s="6"/>
      <c r="AC64883" s="6"/>
      <c r="AD64883" s="6"/>
    </row>
    <row r="64884" spans="16:30">
      <c r="P64884" s="6"/>
      <c r="AA64884" s="6"/>
      <c r="AC64884" s="6"/>
      <c r="AD64884" s="6"/>
    </row>
    <row r="64885" spans="16:30">
      <c r="P64885" s="6"/>
      <c r="AA64885" s="6"/>
      <c r="AC64885" s="6"/>
      <c r="AD64885" s="6"/>
    </row>
    <row r="64886" spans="16:30">
      <c r="P64886" s="6"/>
      <c r="AA64886" s="6"/>
      <c r="AC64886" s="6"/>
      <c r="AD64886" s="6"/>
    </row>
    <row r="64887" spans="16:30">
      <c r="P64887" s="6"/>
      <c r="AA64887" s="6"/>
      <c r="AC64887" s="6"/>
      <c r="AD64887" s="6"/>
    </row>
    <row r="64888" spans="16:30">
      <c r="P64888" s="6"/>
      <c r="AA64888" s="6"/>
      <c r="AC64888" s="6"/>
      <c r="AD64888" s="6"/>
    </row>
    <row r="64889" spans="16:30">
      <c r="P64889" s="6"/>
      <c r="AA64889" s="6"/>
      <c r="AC64889" s="6"/>
      <c r="AD64889" s="6"/>
    </row>
    <row r="64890" spans="16:30">
      <c r="P64890" s="6"/>
      <c r="AA64890" s="6"/>
      <c r="AC64890" s="6"/>
      <c r="AD64890" s="6"/>
    </row>
    <row r="64891" spans="16:30">
      <c r="P64891" s="6"/>
      <c r="AA64891" s="6"/>
      <c r="AC64891" s="6"/>
      <c r="AD64891" s="6"/>
    </row>
    <row r="64892" spans="16:30">
      <c r="P64892" s="6"/>
      <c r="AA64892" s="6"/>
      <c r="AC64892" s="6"/>
      <c r="AD64892" s="6"/>
    </row>
    <row r="64893" spans="16:30">
      <c r="P64893" s="6"/>
      <c r="AA64893" s="6"/>
      <c r="AC64893" s="6"/>
      <c r="AD64893" s="6"/>
    </row>
    <row r="64894" spans="16:30">
      <c r="P64894" s="6"/>
      <c r="AA64894" s="6"/>
      <c r="AC64894" s="6"/>
      <c r="AD64894" s="6"/>
    </row>
    <row r="64895" spans="16:30">
      <c r="P64895" s="6"/>
      <c r="AA64895" s="6"/>
      <c r="AC64895" s="6"/>
      <c r="AD64895" s="6"/>
    </row>
    <row r="64896" spans="16:30">
      <c r="P64896" s="6"/>
      <c r="AA64896" s="6"/>
      <c r="AC64896" s="6"/>
      <c r="AD64896" s="6"/>
    </row>
    <row r="64897" spans="16:30">
      <c r="P64897" s="6"/>
      <c r="AA64897" s="6"/>
      <c r="AC64897" s="6"/>
      <c r="AD64897" s="6"/>
    </row>
    <row r="64898" spans="16:30">
      <c r="P64898" s="6"/>
      <c r="AA64898" s="6"/>
      <c r="AC64898" s="6"/>
      <c r="AD64898" s="6"/>
    </row>
    <row r="64899" spans="16:30">
      <c r="P64899" s="6"/>
      <c r="AA64899" s="6"/>
      <c r="AC64899" s="6"/>
      <c r="AD64899" s="6"/>
    </row>
    <row r="64900" spans="16:30">
      <c r="P64900" s="6"/>
      <c r="AA64900" s="6"/>
      <c r="AC64900" s="6"/>
      <c r="AD64900" s="6"/>
    </row>
    <row r="64901" spans="16:30">
      <c r="P64901" s="6"/>
      <c r="AA64901" s="6"/>
      <c r="AC64901" s="6"/>
      <c r="AD64901" s="6"/>
    </row>
    <row r="64902" spans="16:30">
      <c r="P64902" s="6"/>
      <c r="AA64902" s="6"/>
      <c r="AC64902" s="6"/>
      <c r="AD64902" s="6"/>
    </row>
    <row r="64903" spans="16:30">
      <c r="P64903" s="6"/>
      <c r="AA64903" s="6"/>
      <c r="AC64903" s="6"/>
      <c r="AD64903" s="6"/>
    </row>
    <row r="64904" spans="16:30">
      <c r="P64904" s="6"/>
      <c r="AA64904" s="6"/>
      <c r="AC64904" s="6"/>
      <c r="AD64904" s="6"/>
    </row>
    <row r="64905" spans="16:30">
      <c r="P64905" s="6"/>
      <c r="AA64905" s="6"/>
      <c r="AC64905" s="6"/>
      <c r="AD64905" s="6"/>
    </row>
    <row r="64906" spans="16:30">
      <c r="P64906" s="6"/>
      <c r="AA64906" s="6"/>
      <c r="AC64906" s="6"/>
      <c r="AD64906" s="6"/>
    </row>
    <row r="64907" spans="16:30">
      <c r="P64907" s="6"/>
      <c r="AA64907" s="6"/>
      <c r="AC64907" s="6"/>
      <c r="AD64907" s="6"/>
    </row>
    <row r="64908" spans="16:30">
      <c r="P64908" s="6"/>
      <c r="AA64908" s="6"/>
      <c r="AC64908" s="6"/>
      <c r="AD64908" s="6"/>
    </row>
    <row r="64909" spans="16:30">
      <c r="P64909" s="6"/>
      <c r="AA64909" s="6"/>
      <c r="AC64909" s="6"/>
      <c r="AD64909" s="6"/>
    </row>
    <row r="64910" spans="16:30">
      <c r="P64910" s="6"/>
      <c r="AA64910" s="6"/>
      <c r="AC64910" s="6"/>
      <c r="AD64910" s="6"/>
    </row>
    <row r="64911" spans="16:30">
      <c r="P64911" s="6"/>
      <c r="AA64911" s="6"/>
      <c r="AC64911" s="6"/>
      <c r="AD64911" s="6"/>
    </row>
    <row r="64912" spans="16:30">
      <c r="P64912" s="6"/>
      <c r="AA64912" s="6"/>
      <c r="AC64912" s="6"/>
      <c r="AD64912" s="6"/>
    </row>
    <row r="64913" spans="16:30">
      <c r="P64913" s="6"/>
      <c r="AA64913" s="6"/>
      <c r="AC64913" s="6"/>
      <c r="AD64913" s="6"/>
    </row>
    <row r="64914" spans="16:30">
      <c r="P64914" s="6"/>
      <c r="AA64914" s="6"/>
      <c r="AC64914" s="6"/>
      <c r="AD64914" s="6"/>
    </row>
    <row r="64915" spans="16:30">
      <c r="P64915" s="6"/>
      <c r="AA64915" s="6"/>
      <c r="AC64915" s="6"/>
      <c r="AD64915" s="6"/>
    </row>
    <row r="64916" spans="16:30">
      <c r="P64916" s="6"/>
      <c r="AA64916" s="6"/>
      <c r="AC64916" s="6"/>
      <c r="AD64916" s="6"/>
    </row>
    <row r="64917" spans="16:30">
      <c r="P64917" s="6"/>
      <c r="AA64917" s="6"/>
      <c r="AC64917" s="6"/>
      <c r="AD64917" s="6"/>
    </row>
    <row r="64918" spans="16:30">
      <c r="P64918" s="6"/>
      <c r="AA64918" s="6"/>
      <c r="AC64918" s="6"/>
      <c r="AD64918" s="6"/>
    </row>
    <row r="64919" spans="16:30">
      <c r="P64919" s="6"/>
      <c r="AA64919" s="6"/>
      <c r="AC64919" s="6"/>
      <c r="AD64919" s="6"/>
    </row>
    <row r="64920" spans="16:30">
      <c r="P64920" s="6"/>
      <c r="AA64920" s="6"/>
      <c r="AC64920" s="6"/>
      <c r="AD64920" s="6"/>
    </row>
    <row r="64921" spans="16:30">
      <c r="P64921" s="6"/>
      <c r="AA64921" s="6"/>
      <c r="AC64921" s="6"/>
      <c r="AD64921" s="6"/>
    </row>
    <row r="64922" spans="16:30">
      <c r="P64922" s="6"/>
      <c r="AA64922" s="6"/>
      <c r="AC64922" s="6"/>
      <c r="AD64922" s="6"/>
    </row>
    <row r="64923" spans="16:30">
      <c r="P64923" s="6"/>
      <c r="AA64923" s="6"/>
      <c r="AC64923" s="6"/>
      <c r="AD64923" s="6"/>
    </row>
    <row r="64924" spans="16:30">
      <c r="P64924" s="6"/>
      <c r="AA64924" s="6"/>
      <c r="AC64924" s="6"/>
      <c r="AD64924" s="6"/>
    </row>
    <row r="64925" spans="16:30">
      <c r="P64925" s="6"/>
      <c r="AA64925" s="6"/>
      <c r="AC64925" s="6"/>
      <c r="AD64925" s="6"/>
    </row>
    <row r="64926" spans="16:30">
      <c r="P64926" s="6"/>
      <c r="AA64926" s="6"/>
      <c r="AC64926" s="6"/>
      <c r="AD64926" s="6"/>
    </row>
    <row r="64927" spans="16:30">
      <c r="P64927" s="6"/>
      <c r="AA64927" s="6"/>
      <c r="AC64927" s="6"/>
      <c r="AD64927" s="6"/>
    </row>
    <row r="64928" spans="16:30">
      <c r="P64928" s="6"/>
      <c r="AA64928" s="6"/>
      <c r="AC64928" s="6"/>
      <c r="AD64928" s="6"/>
    </row>
    <row r="64929" spans="16:30">
      <c r="P64929" s="6"/>
      <c r="AA64929" s="6"/>
      <c r="AC64929" s="6"/>
      <c r="AD64929" s="6"/>
    </row>
    <row r="64930" spans="16:30">
      <c r="P64930" s="6"/>
      <c r="AA64930" s="6"/>
      <c r="AC64930" s="6"/>
      <c r="AD64930" s="6"/>
    </row>
    <row r="64931" spans="16:30">
      <c r="P64931" s="6"/>
      <c r="AA64931" s="6"/>
      <c r="AC64931" s="6"/>
      <c r="AD64931" s="6"/>
    </row>
    <row r="64932" spans="16:30">
      <c r="P64932" s="6"/>
      <c r="AA64932" s="6"/>
      <c r="AC64932" s="6"/>
      <c r="AD64932" s="6"/>
    </row>
    <row r="64933" spans="16:30">
      <c r="P64933" s="6"/>
      <c r="AA64933" s="6"/>
      <c r="AC64933" s="6"/>
      <c r="AD64933" s="6"/>
    </row>
    <row r="64934" spans="16:30">
      <c r="P64934" s="6"/>
      <c r="AA64934" s="6"/>
      <c r="AC64934" s="6"/>
      <c r="AD64934" s="6"/>
    </row>
    <row r="64935" spans="16:30">
      <c r="P64935" s="6"/>
      <c r="AA64935" s="6"/>
      <c r="AC64935" s="6"/>
      <c r="AD64935" s="6"/>
    </row>
    <row r="64936" spans="16:30">
      <c r="P64936" s="6"/>
      <c r="AA64936" s="6"/>
      <c r="AC64936" s="6"/>
      <c r="AD64936" s="6"/>
    </row>
    <row r="64937" spans="16:30">
      <c r="P64937" s="6"/>
      <c r="AA64937" s="6"/>
      <c r="AC64937" s="6"/>
      <c r="AD64937" s="6"/>
    </row>
    <row r="64938" spans="16:30">
      <c r="P64938" s="6"/>
      <c r="AA64938" s="6"/>
      <c r="AC64938" s="6"/>
      <c r="AD64938" s="6"/>
    </row>
    <row r="64939" spans="16:30">
      <c r="P64939" s="6"/>
      <c r="AA64939" s="6"/>
      <c r="AC64939" s="6"/>
      <c r="AD64939" s="6"/>
    </row>
    <row r="64940" spans="16:30">
      <c r="P64940" s="6"/>
      <c r="AA64940" s="6"/>
      <c r="AC64940" s="6"/>
      <c r="AD64940" s="6"/>
    </row>
    <row r="64941" spans="16:30">
      <c r="P64941" s="6"/>
      <c r="AA64941" s="6"/>
      <c r="AC64941" s="6"/>
      <c r="AD64941" s="6"/>
    </row>
    <row r="64942" spans="16:30">
      <c r="P64942" s="6"/>
      <c r="AA64942" s="6"/>
      <c r="AC64942" s="6"/>
      <c r="AD64942" s="6"/>
    </row>
    <row r="64943" spans="16:30">
      <c r="P64943" s="6"/>
      <c r="AA64943" s="6"/>
      <c r="AC64943" s="6"/>
      <c r="AD64943" s="6"/>
    </row>
    <row r="64944" spans="16:30">
      <c r="P64944" s="6"/>
      <c r="AA64944" s="6"/>
      <c r="AC64944" s="6"/>
      <c r="AD64944" s="6"/>
    </row>
    <row r="64945" spans="16:30">
      <c r="P64945" s="6"/>
      <c r="AA64945" s="6"/>
      <c r="AC64945" s="6"/>
      <c r="AD64945" s="6"/>
    </row>
    <row r="64946" spans="16:30">
      <c r="P64946" s="6"/>
      <c r="AA64946" s="6"/>
      <c r="AC64946" s="6"/>
      <c r="AD64946" s="6"/>
    </row>
    <row r="64947" spans="16:30">
      <c r="P64947" s="6"/>
      <c r="AA64947" s="6"/>
      <c r="AC64947" s="6"/>
      <c r="AD64947" s="6"/>
    </row>
    <row r="64948" spans="16:30">
      <c r="P64948" s="6"/>
      <c r="AA64948" s="6"/>
      <c r="AC64948" s="6"/>
      <c r="AD64948" s="6"/>
    </row>
    <row r="64949" spans="16:30">
      <c r="P64949" s="6"/>
      <c r="AA64949" s="6"/>
      <c r="AC64949" s="6"/>
      <c r="AD64949" s="6"/>
    </row>
    <row r="64950" spans="16:30">
      <c r="P64950" s="6"/>
      <c r="AA64950" s="6"/>
      <c r="AC64950" s="6"/>
      <c r="AD64950" s="6"/>
    </row>
    <row r="64951" spans="16:30">
      <c r="P64951" s="6"/>
      <c r="AA64951" s="6"/>
      <c r="AC64951" s="6"/>
      <c r="AD64951" s="6"/>
    </row>
    <row r="64952" spans="16:30">
      <c r="P64952" s="6"/>
      <c r="AA64952" s="6"/>
      <c r="AC64952" s="6"/>
      <c r="AD64952" s="6"/>
    </row>
    <row r="64953" spans="16:30">
      <c r="P64953" s="6"/>
      <c r="AA64953" s="6"/>
      <c r="AC64953" s="6"/>
      <c r="AD64953" s="6"/>
    </row>
    <row r="64954" spans="16:30">
      <c r="P64954" s="6"/>
      <c r="AA64954" s="6"/>
      <c r="AC64954" s="6"/>
      <c r="AD64954" s="6"/>
    </row>
    <row r="64955" spans="16:30">
      <c r="P64955" s="6"/>
      <c r="AA64955" s="6"/>
      <c r="AC64955" s="6"/>
      <c r="AD64955" s="6"/>
    </row>
    <row r="64956" spans="16:30">
      <c r="P64956" s="6"/>
      <c r="AA64956" s="6"/>
      <c r="AC64956" s="6"/>
      <c r="AD64956" s="6"/>
    </row>
    <row r="64957" spans="16:30">
      <c r="P64957" s="6"/>
      <c r="AA64957" s="6"/>
      <c r="AC64957" s="6"/>
      <c r="AD64957" s="6"/>
    </row>
    <row r="64958" spans="16:30">
      <c r="P64958" s="6"/>
      <c r="AA64958" s="6"/>
      <c r="AC64958" s="6"/>
      <c r="AD64958" s="6"/>
    </row>
    <row r="64959" spans="16:30">
      <c r="P64959" s="6"/>
      <c r="AA64959" s="6"/>
      <c r="AC64959" s="6"/>
      <c r="AD64959" s="6"/>
    </row>
    <row r="64960" spans="16:30">
      <c r="P64960" s="6"/>
      <c r="AA64960" s="6"/>
      <c r="AC64960" s="6"/>
      <c r="AD64960" s="6"/>
    </row>
    <row r="64961" spans="16:30">
      <c r="P64961" s="6"/>
      <c r="AA64961" s="6"/>
      <c r="AC64961" s="6"/>
      <c r="AD64961" s="6"/>
    </row>
    <row r="64962" spans="16:30">
      <c r="P64962" s="6"/>
      <c r="AA64962" s="6"/>
      <c r="AC64962" s="6"/>
      <c r="AD64962" s="6"/>
    </row>
    <row r="64963" spans="16:30">
      <c r="P64963" s="6"/>
      <c r="AA64963" s="6"/>
      <c r="AC64963" s="6"/>
      <c r="AD64963" s="6"/>
    </row>
    <row r="64964" spans="16:30">
      <c r="P64964" s="6"/>
      <c r="AA64964" s="6"/>
      <c r="AC64964" s="6"/>
      <c r="AD64964" s="6"/>
    </row>
    <row r="64965" spans="16:30">
      <c r="P64965" s="6"/>
      <c r="AA64965" s="6"/>
      <c r="AC64965" s="6"/>
      <c r="AD64965" s="6"/>
    </row>
    <row r="64966" spans="16:30">
      <c r="P64966" s="6"/>
      <c r="AA64966" s="6"/>
      <c r="AC64966" s="6"/>
      <c r="AD64966" s="6"/>
    </row>
    <row r="64967" spans="16:30">
      <c r="P64967" s="6"/>
      <c r="AA64967" s="6"/>
      <c r="AC64967" s="6"/>
      <c r="AD64967" s="6"/>
    </row>
    <row r="64968" spans="16:30">
      <c r="P64968" s="6"/>
      <c r="AA64968" s="6"/>
      <c r="AC64968" s="6"/>
      <c r="AD64968" s="6"/>
    </row>
    <row r="64969" spans="16:30">
      <c r="P64969" s="6"/>
      <c r="AA64969" s="6"/>
      <c r="AC64969" s="6"/>
      <c r="AD64969" s="6"/>
    </row>
    <row r="64970" spans="16:30">
      <c r="P64970" s="6"/>
      <c r="AA64970" s="6"/>
      <c r="AC64970" s="6"/>
      <c r="AD64970" s="6"/>
    </row>
    <row r="64971" spans="16:30">
      <c r="P64971" s="6"/>
      <c r="AA64971" s="6"/>
      <c r="AC64971" s="6"/>
      <c r="AD64971" s="6"/>
    </row>
    <row r="64972" spans="16:30">
      <c r="P64972" s="6"/>
      <c r="AA64972" s="6"/>
      <c r="AC64972" s="6"/>
      <c r="AD64972" s="6"/>
    </row>
    <row r="64973" spans="16:30">
      <c r="P64973" s="6"/>
      <c r="AA64973" s="6"/>
      <c r="AC64973" s="6"/>
      <c r="AD64973" s="6"/>
    </row>
    <row r="64974" spans="16:30">
      <c r="P64974" s="6"/>
      <c r="AA64974" s="6"/>
      <c r="AC64974" s="6"/>
      <c r="AD64974" s="6"/>
    </row>
    <row r="64975" spans="16:30">
      <c r="P64975" s="6"/>
      <c r="AA64975" s="6"/>
      <c r="AC64975" s="6"/>
      <c r="AD64975" s="6"/>
    </row>
    <row r="64976" spans="16:30">
      <c r="P64976" s="6"/>
      <c r="AA64976" s="6"/>
      <c r="AC64976" s="6"/>
      <c r="AD64976" s="6"/>
    </row>
    <row r="64977" spans="16:30">
      <c r="P64977" s="6"/>
      <c r="AA64977" s="6"/>
      <c r="AC64977" s="6"/>
      <c r="AD64977" s="6"/>
    </row>
    <row r="64978" spans="16:30">
      <c r="P64978" s="6"/>
      <c r="AA64978" s="6"/>
      <c r="AC64978" s="6"/>
      <c r="AD64978" s="6"/>
    </row>
    <row r="64979" spans="16:30">
      <c r="P64979" s="6"/>
      <c r="AA64979" s="6"/>
      <c r="AC64979" s="6"/>
      <c r="AD64979" s="6"/>
    </row>
    <row r="64980" spans="16:30">
      <c r="P64980" s="6"/>
      <c r="AA64980" s="6"/>
      <c r="AC64980" s="6"/>
      <c r="AD64980" s="6"/>
    </row>
    <row r="64981" spans="16:30">
      <c r="P64981" s="6"/>
      <c r="AA64981" s="6"/>
      <c r="AC64981" s="6"/>
      <c r="AD64981" s="6"/>
    </row>
    <row r="64982" spans="16:30">
      <c r="P64982" s="6"/>
      <c r="AA64982" s="6"/>
      <c r="AC64982" s="6"/>
      <c r="AD64982" s="6"/>
    </row>
    <row r="64983" spans="16:30">
      <c r="P64983" s="6"/>
      <c r="AA64983" s="6"/>
      <c r="AC64983" s="6"/>
      <c r="AD64983" s="6"/>
    </row>
    <row r="64984" spans="16:30">
      <c r="P64984" s="6"/>
      <c r="AA64984" s="6"/>
      <c r="AC64984" s="6"/>
      <c r="AD64984" s="6"/>
    </row>
    <row r="64985" spans="16:30">
      <c r="P64985" s="6"/>
      <c r="AA64985" s="6"/>
      <c r="AC64985" s="6"/>
      <c r="AD64985" s="6"/>
    </row>
    <row r="64986" spans="16:30">
      <c r="P64986" s="6"/>
      <c r="AA64986" s="6"/>
      <c r="AC64986" s="6"/>
      <c r="AD64986" s="6"/>
    </row>
    <row r="64987" spans="16:30">
      <c r="P64987" s="6"/>
      <c r="AA64987" s="6"/>
      <c r="AC64987" s="6"/>
      <c r="AD64987" s="6"/>
    </row>
    <row r="64988" spans="16:30">
      <c r="P64988" s="6"/>
      <c r="AA64988" s="6"/>
      <c r="AC64988" s="6"/>
      <c r="AD64988" s="6"/>
    </row>
    <row r="64989" spans="16:30">
      <c r="P64989" s="6"/>
      <c r="AA64989" s="6"/>
      <c r="AC64989" s="6"/>
      <c r="AD64989" s="6"/>
    </row>
    <row r="64990" spans="16:30">
      <c r="P64990" s="6"/>
      <c r="AA64990" s="6"/>
      <c r="AC64990" s="6"/>
      <c r="AD64990" s="6"/>
    </row>
    <row r="64991" spans="16:30">
      <c r="P64991" s="6"/>
      <c r="AA64991" s="6"/>
      <c r="AC64991" s="6"/>
      <c r="AD64991" s="6"/>
    </row>
    <row r="64992" spans="16:30">
      <c r="P64992" s="6"/>
      <c r="AA64992" s="6"/>
      <c r="AC64992" s="6"/>
      <c r="AD64992" s="6"/>
    </row>
    <row r="64993" spans="16:30">
      <c r="P64993" s="6"/>
      <c r="AA64993" s="6"/>
      <c r="AC64993" s="6"/>
      <c r="AD64993" s="6"/>
    </row>
    <row r="64994" spans="16:30">
      <c r="P64994" s="6"/>
      <c r="AA64994" s="6"/>
      <c r="AC64994" s="6"/>
      <c r="AD64994" s="6"/>
    </row>
    <row r="64995" spans="16:30">
      <c r="P64995" s="6"/>
      <c r="AA64995" s="6"/>
      <c r="AC64995" s="6"/>
      <c r="AD64995" s="6"/>
    </row>
    <row r="64996" spans="16:30">
      <c r="P64996" s="6"/>
      <c r="AA64996" s="6"/>
      <c r="AC64996" s="6"/>
      <c r="AD64996" s="6"/>
    </row>
    <row r="64997" spans="16:30">
      <c r="P64997" s="6"/>
      <c r="AA64997" s="6"/>
      <c r="AC64997" s="6"/>
      <c r="AD64997" s="6"/>
    </row>
    <row r="64998" spans="16:30">
      <c r="P64998" s="6"/>
      <c r="AA64998" s="6"/>
      <c r="AC64998" s="6"/>
      <c r="AD64998" s="6"/>
    </row>
    <row r="64999" spans="16:30">
      <c r="P64999" s="6"/>
      <c r="AA64999" s="6"/>
      <c r="AC64999" s="6"/>
      <c r="AD64999" s="6"/>
    </row>
    <row r="65000" spans="16:30">
      <c r="P65000" s="6"/>
      <c r="AA65000" s="6"/>
      <c r="AC65000" s="6"/>
      <c r="AD65000" s="6"/>
    </row>
    <row r="65001" spans="16:30">
      <c r="P65001" s="6"/>
      <c r="AA65001" s="6"/>
      <c r="AC65001" s="6"/>
      <c r="AD65001" s="6"/>
    </row>
    <row r="65002" spans="16:30">
      <c r="P65002" s="6"/>
      <c r="AA65002" s="6"/>
      <c r="AC65002" s="6"/>
      <c r="AD65002" s="6"/>
    </row>
    <row r="65003" spans="16:30">
      <c r="P65003" s="6"/>
      <c r="AA65003" s="6"/>
      <c r="AC65003" s="6"/>
      <c r="AD65003" s="6"/>
    </row>
    <row r="65004" spans="16:30">
      <c r="P65004" s="6"/>
      <c r="AA65004" s="6"/>
      <c r="AC65004" s="6"/>
      <c r="AD65004" s="6"/>
    </row>
    <row r="65005" spans="16:30">
      <c r="P65005" s="6"/>
      <c r="AA65005" s="6"/>
      <c r="AC65005" s="6"/>
      <c r="AD65005" s="6"/>
    </row>
    <row r="65006" spans="16:30">
      <c r="P65006" s="6"/>
      <c r="AA65006" s="6"/>
      <c r="AC65006" s="6"/>
      <c r="AD65006" s="6"/>
    </row>
    <row r="65007" spans="16:30">
      <c r="P65007" s="6"/>
      <c r="AA65007" s="6"/>
      <c r="AC65007" s="6"/>
      <c r="AD65007" s="6"/>
    </row>
    <row r="65008" spans="16:30">
      <c r="P65008" s="6"/>
      <c r="AA65008" s="6"/>
      <c r="AC65008" s="6"/>
      <c r="AD65008" s="6"/>
    </row>
    <row r="65009" spans="16:30">
      <c r="P65009" s="6"/>
      <c r="AA65009" s="6"/>
      <c r="AC65009" s="6"/>
      <c r="AD65009" s="6"/>
    </row>
    <row r="65010" spans="16:30">
      <c r="P65010" s="6"/>
      <c r="AA65010" s="6"/>
      <c r="AC65010" s="6"/>
      <c r="AD65010" s="6"/>
    </row>
    <row r="65011" spans="16:30">
      <c r="P65011" s="6"/>
      <c r="AA65011" s="6"/>
      <c r="AC65011" s="6"/>
      <c r="AD65011" s="6"/>
    </row>
    <row r="65012" spans="16:30">
      <c r="P65012" s="6"/>
      <c r="AA65012" s="6"/>
      <c r="AC65012" s="6"/>
      <c r="AD65012" s="6"/>
    </row>
    <row r="65013" spans="16:30">
      <c r="P65013" s="6"/>
      <c r="AA65013" s="6"/>
      <c r="AC65013" s="6"/>
      <c r="AD65013" s="6"/>
    </row>
    <row r="65014" spans="16:30">
      <c r="P65014" s="6"/>
      <c r="AA65014" s="6"/>
      <c r="AC65014" s="6"/>
      <c r="AD65014" s="6"/>
    </row>
    <row r="65015" spans="16:30">
      <c r="P65015" s="6"/>
      <c r="AA65015" s="6"/>
      <c r="AC65015" s="6"/>
      <c r="AD65015" s="6"/>
    </row>
    <row r="65016" spans="16:30">
      <c r="P65016" s="6"/>
      <c r="AA65016" s="6"/>
      <c r="AC65016" s="6"/>
      <c r="AD65016" s="6"/>
    </row>
    <row r="65017" spans="16:30">
      <c r="P65017" s="6"/>
      <c r="AA65017" s="6"/>
      <c r="AC65017" s="6"/>
      <c r="AD65017" s="6"/>
    </row>
    <row r="65018" spans="16:30">
      <c r="P65018" s="6"/>
      <c r="AA65018" s="6"/>
      <c r="AC65018" s="6"/>
      <c r="AD65018" s="6"/>
    </row>
    <row r="65019" spans="16:30">
      <c r="P65019" s="6"/>
      <c r="AA65019" s="6"/>
      <c r="AC65019" s="6"/>
      <c r="AD65019" s="6"/>
    </row>
    <row r="65020" spans="16:30">
      <c r="P65020" s="6"/>
      <c r="AA65020" s="6"/>
      <c r="AC65020" s="6"/>
      <c r="AD65020" s="6"/>
    </row>
    <row r="65021" spans="16:30">
      <c r="P65021" s="6"/>
      <c r="AA65021" s="6"/>
      <c r="AC65021" s="6"/>
      <c r="AD65021" s="6"/>
    </row>
    <row r="65022" spans="16:30">
      <c r="P65022" s="6"/>
      <c r="AA65022" s="6"/>
      <c r="AC65022" s="6"/>
      <c r="AD65022" s="6"/>
    </row>
    <row r="65023" spans="16:30">
      <c r="P65023" s="6"/>
      <c r="AA65023" s="6"/>
      <c r="AC65023" s="6"/>
      <c r="AD65023" s="6"/>
    </row>
    <row r="65024" spans="16:30">
      <c r="P65024" s="6"/>
      <c r="AA65024" s="6"/>
      <c r="AC65024" s="6"/>
      <c r="AD65024" s="6"/>
    </row>
    <row r="65025" spans="16:30">
      <c r="P65025" s="6"/>
      <c r="AA65025" s="6"/>
      <c r="AC65025" s="6"/>
      <c r="AD65025" s="6"/>
    </row>
    <row r="65026" spans="16:30">
      <c r="P65026" s="6"/>
      <c r="AA65026" s="6"/>
      <c r="AC65026" s="6"/>
      <c r="AD65026" s="6"/>
    </row>
    <row r="65027" spans="16:30">
      <c r="P65027" s="6"/>
      <c r="AA65027" s="6"/>
      <c r="AC65027" s="6"/>
      <c r="AD65027" s="6"/>
    </row>
    <row r="65028" spans="16:30">
      <c r="P65028" s="6"/>
      <c r="AA65028" s="6"/>
      <c r="AC65028" s="6"/>
      <c r="AD65028" s="6"/>
    </row>
    <row r="65029" spans="16:30">
      <c r="P65029" s="6"/>
      <c r="AA65029" s="6"/>
      <c r="AC65029" s="6"/>
      <c r="AD65029" s="6"/>
    </row>
    <row r="65030" spans="16:30">
      <c r="P65030" s="6"/>
      <c r="AA65030" s="6"/>
      <c r="AC65030" s="6"/>
      <c r="AD65030" s="6"/>
    </row>
    <row r="65031" spans="16:30">
      <c r="P65031" s="6"/>
      <c r="AA65031" s="6"/>
      <c r="AC65031" s="6"/>
      <c r="AD65031" s="6"/>
    </row>
    <row r="65032" spans="16:30">
      <c r="P65032" s="6"/>
      <c r="AA65032" s="6"/>
      <c r="AC65032" s="6"/>
      <c r="AD65032" s="6"/>
    </row>
    <row r="65033" spans="16:30">
      <c r="P65033" s="6"/>
      <c r="AA65033" s="6"/>
      <c r="AC65033" s="6"/>
      <c r="AD65033" s="6"/>
    </row>
    <row r="65034" spans="16:30">
      <c r="P65034" s="6"/>
      <c r="AA65034" s="6"/>
      <c r="AC65034" s="6"/>
      <c r="AD65034" s="6"/>
    </row>
    <row r="65035" spans="16:30">
      <c r="P65035" s="6"/>
      <c r="AA65035" s="6"/>
      <c r="AC65035" s="6"/>
      <c r="AD65035" s="6"/>
    </row>
    <row r="65036" spans="16:30">
      <c r="P65036" s="6"/>
      <c r="AA65036" s="6"/>
      <c r="AC65036" s="6"/>
      <c r="AD65036" s="6"/>
    </row>
    <row r="65037" spans="16:30">
      <c r="P65037" s="6"/>
      <c r="AA65037" s="6"/>
      <c r="AC65037" s="6"/>
      <c r="AD65037" s="6"/>
    </row>
    <row r="65038" spans="16:30">
      <c r="P65038" s="6"/>
      <c r="AA65038" s="6"/>
      <c r="AC65038" s="6"/>
      <c r="AD65038" s="6"/>
    </row>
    <row r="65039" spans="16:30">
      <c r="P65039" s="6"/>
      <c r="AA65039" s="6"/>
      <c r="AC65039" s="6"/>
      <c r="AD65039" s="6"/>
    </row>
    <row r="65040" spans="16:30">
      <c r="P65040" s="6"/>
      <c r="AA65040" s="6"/>
      <c r="AC65040" s="6"/>
      <c r="AD65040" s="6"/>
    </row>
    <row r="65041" spans="16:30">
      <c r="P65041" s="6"/>
      <c r="AA65041" s="6"/>
      <c r="AC65041" s="6"/>
      <c r="AD65041" s="6"/>
    </row>
    <row r="65042" spans="16:30">
      <c r="P65042" s="6"/>
      <c r="AA65042" s="6"/>
      <c r="AC65042" s="6"/>
      <c r="AD65042" s="6"/>
    </row>
    <row r="65043" spans="16:30">
      <c r="P65043" s="6"/>
      <c r="AA65043" s="6"/>
      <c r="AC65043" s="6"/>
      <c r="AD65043" s="6"/>
    </row>
    <row r="65044" spans="16:30">
      <c r="P65044" s="6"/>
      <c r="AA65044" s="6"/>
      <c r="AC65044" s="6"/>
      <c r="AD65044" s="6"/>
    </row>
    <row r="65045" spans="16:30">
      <c r="P65045" s="6"/>
      <c r="AA65045" s="6"/>
      <c r="AC65045" s="6"/>
      <c r="AD65045" s="6"/>
    </row>
    <row r="65046" spans="16:30">
      <c r="P65046" s="6"/>
      <c r="AA65046" s="6"/>
      <c r="AC65046" s="6"/>
      <c r="AD65046" s="6"/>
    </row>
    <row r="65047" spans="16:30">
      <c r="P65047" s="6"/>
      <c r="AA65047" s="6"/>
      <c r="AC65047" s="6"/>
      <c r="AD65047" s="6"/>
    </row>
    <row r="65048" spans="16:30">
      <c r="P65048" s="6"/>
      <c r="AA65048" s="6"/>
      <c r="AC65048" s="6"/>
      <c r="AD65048" s="6"/>
    </row>
    <row r="65049" spans="16:30">
      <c r="P65049" s="6"/>
      <c r="AA65049" s="6"/>
      <c r="AC65049" s="6"/>
      <c r="AD65049" s="6"/>
    </row>
    <row r="65050" spans="16:30">
      <c r="P65050" s="6"/>
      <c r="AA65050" s="6"/>
      <c r="AC65050" s="6"/>
      <c r="AD65050" s="6"/>
    </row>
    <row r="65051" spans="16:30">
      <c r="P65051" s="6"/>
      <c r="AA65051" s="6"/>
      <c r="AC65051" s="6"/>
      <c r="AD65051" s="6"/>
    </row>
    <row r="65052" spans="16:30">
      <c r="P65052" s="6"/>
      <c r="AA65052" s="6"/>
      <c r="AC65052" s="6"/>
      <c r="AD65052" s="6"/>
    </row>
    <row r="65053" spans="16:30">
      <c r="P65053" s="6"/>
      <c r="AA65053" s="6"/>
      <c r="AC65053" s="6"/>
      <c r="AD65053" s="6"/>
    </row>
    <row r="65054" spans="16:30">
      <c r="P65054" s="6"/>
      <c r="AA65054" s="6"/>
      <c r="AC65054" s="6"/>
      <c r="AD65054" s="6"/>
    </row>
    <row r="65055" spans="16:30">
      <c r="P65055" s="6"/>
      <c r="AA65055" s="6"/>
      <c r="AC65055" s="6"/>
      <c r="AD65055" s="6"/>
    </row>
    <row r="65056" spans="16:30">
      <c r="P65056" s="6"/>
      <c r="AA65056" s="6"/>
      <c r="AC65056" s="6"/>
      <c r="AD65056" s="6"/>
    </row>
    <row r="65057" spans="16:30">
      <c r="P65057" s="6"/>
      <c r="AA65057" s="6"/>
      <c r="AC65057" s="6"/>
      <c r="AD65057" s="6"/>
    </row>
    <row r="65058" spans="16:30">
      <c r="P65058" s="6"/>
      <c r="AA65058" s="6"/>
      <c r="AC65058" s="6"/>
      <c r="AD65058" s="6"/>
    </row>
    <row r="65059" spans="16:30">
      <c r="P65059" s="6"/>
      <c r="AA65059" s="6"/>
      <c r="AC65059" s="6"/>
      <c r="AD65059" s="6"/>
    </row>
    <row r="65060" spans="16:30">
      <c r="P65060" s="6"/>
      <c r="AA65060" s="6"/>
      <c r="AC65060" s="6"/>
      <c r="AD65060" s="6"/>
    </row>
    <row r="65061" spans="16:30">
      <c r="P65061" s="6"/>
      <c r="AA65061" s="6"/>
      <c r="AC65061" s="6"/>
      <c r="AD65061" s="6"/>
    </row>
    <row r="65062" spans="16:30">
      <c r="P65062" s="6"/>
      <c r="AA65062" s="6"/>
      <c r="AC65062" s="6"/>
      <c r="AD65062" s="6"/>
    </row>
    <row r="65063" spans="16:30">
      <c r="P65063" s="6"/>
      <c r="AA65063" s="6"/>
      <c r="AC65063" s="6"/>
      <c r="AD65063" s="6"/>
    </row>
    <row r="65064" spans="16:30">
      <c r="P65064" s="6"/>
      <c r="AA65064" s="6"/>
      <c r="AC65064" s="6"/>
      <c r="AD65064" s="6"/>
    </row>
    <row r="65065" spans="16:30">
      <c r="P65065" s="6"/>
      <c r="AA65065" s="6"/>
      <c r="AC65065" s="6"/>
      <c r="AD65065" s="6"/>
    </row>
    <row r="65066" spans="16:30">
      <c r="P65066" s="6"/>
      <c r="AA65066" s="6"/>
      <c r="AC65066" s="6"/>
      <c r="AD65066" s="6"/>
    </row>
    <row r="65067" spans="16:30">
      <c r="P65067" s="6"/>
      <c r="AA65067" s="6"/>
      <c r="AC65067" s="6"/>
      <c r="AD65067" s="6"/>
    </row>
    <row r="65068" spans="16:30">
      <c r="P65068" s="6"/>
      <c r="AA65068" s="6"/>
      <c r="AC65068" s="6"/>
      <c r="AD65068" s="6"/>
    </row>
    <row r="65069" spans="16:30">
      <c r="P65069" s="6"/>
      <c r="AA65069" s="6"/>
      <c r="AC65069" s="6"/>
      <c r="AD65069" s="6"/>
    </row>
    <row r="65070" spans="16:30">
      <c r="P65070" s="6"/>
      <c r="AA65070" s="6"/>
      <c r="AC65070" s="6"/>
      <c r="AD65070" s="6"/>
    </row>
    <row r="65071" spans="16:30">
      <c r="P65071" s="6"/>
      <c r="AA65071" s="6"/>
      <c r="AC65071" s="6"/>
      <c r="AD65071" s="6"/>
    </row>
    <row r="65072" spans="16:30">
      <c r="P65072" s="6"/>
      <c r="AA65072" s="6"/>
      <c r="AC65072" s="6"/>
      <c r="AD65072" s="6"/>
    </row>
    <row r="65073" spans="16:30">
      <c r="P65073" s="6"/>
      <c r="AA65073" s="6"/>
      <c r="AC65073" s="6"/>
      <c r="AD65073" s="6"/>
    </row>
    <row r="65074" spans="16:30">
      <c r="P65074" s="6"/>
      <c r="AA65074" s="6"/>
      <c r="AC65074" s="6"/>
      <c r="AD65074" s="6"/>
    </row>
    <row r="65075" spans="16:30">
      <c r="P65075" s="6"/>
      <c r="AA65075" s="6"/>
      <c r="AC65075" s="6"/>
      <c r="AD65075" s="6"/>
    </row>
    <row r="65076" spans="16:30">
      <c r="P65076" s="6"/>
      <c r="AA65076" s="6"/>
      <c r="AC65076" s="6"/>
      <c r="AD65076" s="6"/>
    </row>
    <row r="65077" spans="16:30">
      <c r="P65077" s="6"/>
      <c r="AA65077" s="6"/>
      <c r="AC65077" s="6"/>
      <c r="AD65077" s="6"/>
    </row>
    <row r="65078" spans="16:30">
      <c r="P65078" s="6"/>
      <c r="AA65078" s="6"/>
      <c r="AC65078" s="6"/>
      <c r="AD65078" s="6"/>
    </row>
    <row r="65079" spans="16:30">
      <c r="P65079" s="6"/>
      <c r="AA65079" s="6"/>
      <c r="AC65079" s="6"/>
      <c r="AD65079" s="6"/>
    </row>
    <row r="65080" spans="16:30">
      <c r="P65080" s="6"/>
      <c r="AA65080" s="6"/>
      <c r="AC65080" s="6"/>
      <c r="AD65080" s="6"/>
    </row>
    <row r="65081" spans="16:30">
      <c r="P65081" s="6"/>
      <c r="AA65081" s="6"/>
      <c r="AC65081" s="6"/>
      <c r="AD65081" s="6"/>
    </row>
    <row r="65082" spans="16:30">
      <c r="P65082" s="6"/>
      <c r="AA65082" s="6"/>
      <c r="AC65082" s="6"/>
      <c r="AD65082" s="6"/>
    </row>
    <row r="65083" spans="16:30">
      <c r="P65083" s="6"/>
      <c r="AA65083" s="6"/>
      <c r="AC65083" s="6"/>
      <c r="AD65083" s="6"/>
    </row>
    <row r="65084" spans="16:30">
      <c r="P65084" s="6"/>
      <c r="AA65084" s="6"/>
      <c r="AC65084" s="6"/>
      <c r="AD65084" s="6"/>
    </row>
    <row r="65085" spans="16:30">
      <c r="P65085" s="6"/>
      <c r="AA65085" s="6"/>
      <c r="AC65085" s="6"/>
      <c r="AD65085" s="6"/>
    </row>
    <row r="65086" spans="16:30">
      <c r="P65086" s="6"/>
      <c r="AA65086" s="6"/>
      <c r="AC65086" s="6"/>
      <c r="AD65086" s="6"/>
    </row>
    <row r="65087" spans="16:30">
      <c r="P65087" s="6"/>
      <c r="AA65087" s="6"/>
      <c r="AC65087" s="6"/>
      <c r="AD65087" s="6"/>
    </row>
    <row r="65088" spans="16:30">
      <c r="P65088" s="6"/>
      <c r="AA65088" s="6"/>
      <c r="AC65088" s="6"/>
      <c r="AD65088" s="6"/>
    </row>
    <row r="65089" spans="16:30">
      <c r="P65089" s="6"/>
      <c r="AA65089" s="6"/>
      <c r="AC65089" s="6"/>
      <c r="AD65089" s="6"/>
    </row>
    <row r="65090" spans="16:30">
      <c r="P65090" s="6"/>
      <c r="AA65090" s="6"/>
      <c r="AC65090" s="6"/>
      <c r="AD65090" s="6"/>
    </row>
    <row r="65091" spans="16:30">
      <c r="P65091" s="6"/>
      <c r="AA65091" s="6"/>
      <c r="AC65091" s="6"/>
      <c r="AD65091" s="6"/>
    </row>
    <row r="65092" spans="16:30">
      <c r="P65092" s="6"/>
      <c r="AA65092" s="6"/>
      <c r="AC65092" s="6"/>
      <c r="AD65092" s="6"/>
    </row>
    <row r="65093" spans="16:30">
      <c r="P65093" s="6"/>
      <c r="AA65093" s="6"/>
      <c r="AC65093" s="6"/>
      <c r="AD65093" s="6"/>
    </row>
    <row r="65094" spans="16:30">
      <c r="P65094" s="6"/>
      <c r="AA65094" s="6"/>
      <c r="AC65094" s="6"/>
      <c r="AD65094" s="6"/>
    </row>
    <row r="65095" spans="16:30">
      <c r="P65095" s="6"/>
      <c r="AA65095" s="6"/>
      <c r="AC65095" s="6"/>
      <c r="AD65095" s="6"/>
    </row>
    <row r="65096" spans="16:30">
      <c r="P65096" s="6"/>
      <c r="AA65096" s="6"/>
      <c r="AC65096" s="6"/>
      <c r="AD65096" s="6"/>
    </row>
    <row r="65097" spans="16:30">
      <c r="P65097" s="6"/>
      <c r="AA65097" s="6"/>
      <c r="AC65097" s="6"/>
      <c r="AD65097" s="6"/>
    </row>
    <row r="65098" spans="16:30">
      <c r="P65098" s="6"/>
      <c r="AA65098" s="6"/>
      <c r="AC65098" s="6"/>
      <c r="AD65098" s="6"/>
    </row>
    <row r="65099" spans="16:30">
      <c r="P65099" s="6"/>
      <c r="AA65099" s="6"/>
      <c r="AC65099" s="6"/>
      <c r="AD65099" s="6"/>
    </row>
    <row r="65100" spans="16:30">
      <c r="P65100" s="6"/>
      <c r="AA65100" s="6"/>
      <c r="AC65100" s="6"/>
      <c r="AD65100" s="6"/>
    </row>
    <row r="65101" spans="16:30">
      <c r="P65101" s="6"/>
      <c r="AA65101" s="6"/>
      <c r="AC65101" s="6"/>
      <c r="AD65101" s="6"/>
    </row>
    <row r="65102" spans="16:30">
      <c r="P65102" s="6"/>
      <c r="AA65102" s="6"/>
      <c r="AC65102" s="6"/>
      <c r="AD65102" s="6"/>
    </row>
    <row r="65103" spans="16:30">
      <c r="P65103" s="6"/>
      <c r="AA65103" s="6"/>
      <c r="AC65103" s="6"/>
      <c r="AD65103" s="6"/>
    </row>
    <row r="65104" spans="16:30">
      <c r="P65104" s="6"/>
      <c r="AA65104" s="6"/>
      <c r="AC65104" s="6"/>
      <c r="AD65104" s="6"/>
    </row>
    <row r="65105" spans="16:30">
      <c r="P65105" s="6"/>
      <c r="AA65105" s="6"/>
      <c r="AC65105" s="6"/>
      <c r="AD65105" s="6"/>
    </row>
    <row r="65106" spans="16:30">
      <c r="P65106" s="6"/>
      <c r="AA65106" s="6"/>
      <c r="AC65106" s="6"/>
      <c r="AD65106" s="6"/>
    </row>
    <row r="65107" spans="16:30">
      <c r="P65107" s="6"/>
      <c r="AA65107" s="6"/>
      <c r="AC65107" s="6"/>
      <c r="AD65107" s="6"/>
    </row>
    <row r="65108" spans="16:30">
      <c r="P65108" s="6"/>
      <c r="AA65108" s="6"/>
      <c r="AC65108" s="6"/>
      <c r="AD65108" s="6"/>
    </row>
    <row r="65109" spans="16:30">
      <c r="P65109" s="6"/>
      <c r="AA65109" s="6"/>
      <c r="AC65109" s="6"/>
      <c r="AD65109" s="6"/>
    </row>
    <row r="65110" spans="16:30">
      <c r="P65110" s="6"/>
      <c r="AA65110" s="6"/>
      <c r="AC65110" s="6"/>
      <c r="AD65110" s="6"/>
    </row>
    <row r="65111" spans="16:30">
      <c r="P65111" s="6"/>
      <c r="AA65111" s="6"/>
      <c r="AC65111" s="6"/>
      <c r="AD65111" s="6"/>
    </row>
    <row r="65112" spans="16:30">
      <c r="P65112" s="6"/>
      <c r="AA65112" s="6"/>
      <c r="AC65112" s="6"/>
      <c r="AD65112" s="6"/>
    </row>
    <row r="65113" spans="16:30">
      <c r="P65113" s="6"/>
      <c r="AA65113" s="6"/>
      <c r="AC65113" s="6"/>
      <c r="AD65113" s="6"/>
    </row>
    <row r="65114" spans="16:30">
      <c r="P65114" s="6"/>
      <c r="AA65114" s="6"/>
      <c r="AC65114" s="6"/>
      <c r="AD65114" s="6"/>
    </row>
    <row r="65115" spans="16:30">
      <c r="P65115" s="6"/>
      <c r="AA65115" s="6"/>
      <c r="AC65115" s="6"/>
      <c r="AD65115" s="6"/>
    </row>
    <row r="65116" spans="16:30">
      <c r="P65116" s="6"/>
      <c r="AA65116" s="6"/>
      <c r="AC65116" s="6"/>
      <c r="AD65116" s="6"/>
    </row>
    <row r="65117" spans="16:30">
      <c r="P65117" s="6"/>
      <c r="AA65117" s="6"/>
      <c r="AC65117" s="6"/>
      <c r="AD65117" s="6"/>
    </row>
    <row r="65118" spans="16:30">
      <c r="P65118" s="6"/>
      <c r="AA65118" s="6"/>
      <c r="AC65118" s="6"/>
      <c r="AD65118" s="6"/>
    </row>
    <row r="65119" spans="16:30">
      <c r="P65119" s="6"/>
      <c r="AA65119" s="6"/>
      <c r="AC65119" s="6"/>
      <c r="AD65119" s="6"/>
    </row>
    <row r="65120" spans="16:30">
      <c r="P65120" s="6"/>
      <c r="AA65120" s="6"/>
      <c r="AC65120" s="6"/>
      <c r="AD65120" s="6"/>
    </row>
    <row r="65121" spans="16:30">
      <c r="P65121" s="6"/>
      <c r="AA65121" s="6"/>
      <c r="AC65121" s="6"/>
      <c r="AD65121" s="6"/>
    </row>
    <row r="65122" spans="16:30">
      <c r="P65122" s="6"/>
      <c r="AA65122" s="6"/>
      <c r="AC65122" s="6"/>
      <c r="AD65122" s="6"/>
    </row>
    <row r="65123" spans="16:30">
      <c r="P65123" s="6"/>
      <c r="AA65123" s="6"/>
      <c r="AC65123" s="6"/>
      <c r="AD65123" s="6"/>
    </row>
    <row r="65124" spans="16:30">
      <c r="P65124" s="6"/>
      <c r="AA65124" s="6"/>
      <c r="AC65124" s="6"/>
      <c r="AD65124" s="6"/>
    </row>
    <row r="65125" spans="16:30">
      <c r="P65125" s="6"/>
      <c r="AA65125" s="6"/>
      <c r="AC65125" s="6"/>
      <c r="AD65125" s="6"/>
    </row>
    <row r="65126" spans="16:30">
      <c r="P65126" s="6"/>
      <c r="AA65126" s="6"/>
      <c r="AC65126" s="6"/>
      <c r="AD65126" s="6"/>
    </row>
    <row r="65127" spans="16:30">
      <c r="P65127" s="6"/>
      <c r="AA65127" s="6"/>
      <c r="AC65127" s="6"/>
      <c r="AD65127" s="6"/>
    </row>
    <row r="65128" spans="16:30">
      <c r="P65128" s="6"/>
      <c r="AA65128" s="6"/>
      <c r="AC65128" s="6"/>
      <c r="AD65128" s="6"/>
    </row>
    <row r="65129" spans="16:30">
      <c r="P65129" s="6"/>
      <c r="AA65129" s="6"/>
      <c r="AC65129" s="6"/>
      <c r="AD65129" s="6"/>
    </row>
    <row r="65130" spans="16:30">
      <c r="P65130" s="6"/>
      <c r="AA65130" s="6"/>
      <c r="AC65130" s="6"/>
      <c r="AD65130" s="6"/>
    </row>
    <row r="65131" spans="16:30">
      <c r="P65131" s="6"/>
      <c r="AA65131" s="6"/>
      <c r="AC65131" s="6"/>
      <c r="AD65131" s="6"/>
    </row>
    <row r="65132" spans="16:30">
      <c r="P65132" s="6"/>
      <c r="AA65132" s="6"/>
      <c r="AC65132" s="6"/>
      <c r="AD65132" s="6"/>
    </row>
    <row r="65133" spans="16:30">
      <c r="P65133" s="6"/>
      <c r="AA65133" s="6"/>
      <c r="AC65133" s="6"/>
      <c r="AD65133" s="6"/>
    </row>
    <row r="65134" spans="16:30">
      <c r="P65134" s="6"/>
      <c r="AA65134" s="6"/>
      <c r="AC65134" s="6"/>
      <c r="AD65134" s="6"/>
    </row>
    <row r="65135" spans="16:30">
      <c r="P65135" s="6"/>
      <c r="AA65135" s="6"/>
      <c r="AC65135" s="6"/>
      <c r="AD65135" s="6"/>
    </row>
    <row r="65136" spans="16:30">
      <c r="P65136" s="6"/>
      <c r="AA65136" s="6"/>
      <c r="AC65136" s="6"/>
      <c r="AD65136" s="6"/>
    </row>
    <row r="65137" spans="16:30">
      <c r="P65137" s="6"/>
      <c r="AA65137" s="6"/>
      <c r="AC65137" s="6"/>
      <c r="AD65137" s="6"/>
    </row>
    <row r="65138" spans="16:30">
      <c r="P65138" s="6"/>
      <c r="AA65138" s="6"/>
      <c r="AC65138" s="6"/>
      <c r="AD65138" s="6"/>
    </row>
    <row r="65139" spans="16:30">
      <c r="P65139" s="6"/>
      <c r="AA65139" s="6"/>
      <c r="AC65139" s="6"/>
      <c r="AD65139" s="6"/>
    </row>
    <row r="65140" spans="16:30">
      <c r="P65140" s="6"/>
      <c r="AA65140" s="6"/>
      <c r="AC65140" s="6"/>
      <c r="AD65140" s="6"/>
    </row>
    <row r="65141" spans="16:30">
      <c r="P65141" s="6"/>
      <c r="AA65141" s="6"/>
      <c r="AC65141" s="6"/>
      <c r="AD65141" s="6"/>
    </row>
    <row r="65142" spans="16:30">
      <c r="P65142" s="6"/>
      <c r="AA65142" s="6"/>
      <c r="AC65142" s="6"/>
      <c r="AD65142" s="6"/>
    </row>
    <row r="65143" spans="16:30">
      <c r="P65143" s="6"/>
      <c r="AA65143" s="6"/>
      <c r="AC65143" s="6"/>
      <c r="AD65143" s="6"/>
    </row>
    <row r="65144" spans="16:30">
      <c r="P65144" s="6"/>
      <c r="AA65144" s="6"/>
      <c r="AC65144" s="6"/>
      <c r="AD65144" s="6"/>
    </row>
    <row r="65145" spans="16:30">
      <c r="P65145" s="6"/>
      <c r="AA65145" s="6"/>
      <c r="AC65145" s="6"/>
      <c r="AD65145" s="6"/>
    </row>
    <row r="65146" spans="16:30">
      <c r="P65146" s="6"/>
      <c r="AA65146" s="6"/>
      <c r="AC65146" s="6"/>
      <c r="AD65146" s="6"/>
    </row>
    <row r="65147" spans="16:30">
      <c r="P65147" s="6"/>
      <c r="AA65147" s="6"/>
      <c r="AC65147" s="6"/>
      <c r="AD65147" s="6"/>
    </row>
    <row r="65148" spans="16:30">
      <c r="P65148" s="6"/>
      <c r="AA65148" s="6"/>
      <c r="AC65148" s="6"/>
      <c r="AD65148" s="6"/>
    </row>
    <row r="65149" spans="16:30">
      <c r="P65149" s="6"/>
      <c r="AA65149" s="6"/>
      <c r="AC65149" s="6"/>
      <c r="AD65149" s="6"/>
    </row>
    <row r="65150" spans="16:30">
      <c r="P65150" s="6"/>
      <c r="AA65150" s="6"/>
      <c r="AC65150" s="6"/>
      <c r="AD65150" s="6"/>
    </row>
    <row r="65151" spans="16:30">
      <c r="P65151" s="6"/>
      <c r="AA65151" s="6"/>
      <c r="AC65151" s="6"/>
      <c r="AD65151" s="6"/>
    </row>
    <row r="65152" spans="16:30">
      <c r="P65152" s="6"/>
      <c r="AA65152" s="6"/>
      <c r="AC65152" s="6"/>
      <c r="AD65152" s="6"/>
    </row>
    <row r="65153" spans="16:30">
      <c r="P65153" s="6"/>
      <c r="AA65153" s="6"/>
      <c r="AC65153" s="6"/>
      <c r="AD65153" s="6"/>
    </row>
    <row r="65154" spans="16:30">
      <c r="P65154" s="6"/>
      <c r="AA65154" s="6"/>
      <c r="AC65154" s="6"/>
      <c r="AD65154" s="6"/>
    </row>
    <row r="65155" spans="16:30">
      <c r="P65155" s="6"/>
      <c r="AA65155" s="6"/>
      <c r="AC65155" s="6"/>
      <c r="AD65155" s="6"/>
    </row>
    <row r="65156" spans="16:30">
      <c r="P65156" s="6"/>
      <c r="AA65156" s="6"/>
      <c r="AC65156" s="6"/>
      <c r="AD65156" s="6"/>
    </row>
    <row r="65157" spans="16:30">
      <c r="P65157" s="6"/>
      <c r="AA65157" s="6"/>
      <c r="AC65157" s="6"/>
      <c r="AD65157" s="6"/>
    </row>
    <row r="65158" spans="16:30">
      <c r="P65158" s="6"/>
      <c r="AA65158" s="6"/>
      <c r="AC65158" s="6"/>
      <c r="AD65158" s="6"/>
    </row>
    <row r="65159" spans="16:30">
      <c r="P65159" s="6"/>
      <c r="AA65159" s="6"/>
      <c r="AC65159" s="6"/>
      <c r="AD65159" s="6"/>
    </row>
    <row r="65160" spans="16:30">
      <c r="P65160" s="6"/>
      <c r="AA65160" s="6"/>
      <c r="AC65160" s="6"/>
      <c r="AD65160" s="6"/>
    </row>
    <row r="65161" spans="16:30">
      <c r="P65161" s="6"/>
      <c r="AA65161" s="6"/>
      <c r="AC65161" s="6"/>
      <c r="AD65161" s="6"/>
    </row>
    <row r="65162" spans="16:30">
      <c r="P65162" s="6"/>
      <c r="AA65162" s="6"/>
      <c r="AC65162" s="6"/>
      <c r="AD65162" s="6"/>
    </row>
    <row r="65163" spans="16:30">
      <c r="P65163" s="6"/>
      <c r="AA65163" s="6"/>
      <c r="AC65163" s="6"/>
      <c r="AD65163" s="6"/>
    </row>
    <row r="65164" spans="16:30">
      <c r="P65164" s="6"/>
      <c r="AA65164" s="6"/>
      <c r="AC65164" s="6"/>
      <c r="AD65164" s="6"/>
    </row>
    <row r="65165" spans="16:30">
      <c r="P65165" s="6"/>
      <c r="AA65165" s="6"/>
      <c r="AC65165" s="6"/>
      <c r="AD65165" s="6"/>
    </row>
    <row r="65166" spans="16:30">
      <c r="P65166" s="6"/>
      <c r="AA65166" s="6"/>
      <c r="AC65166" s="6"/>
      <c r="AD65166" s="6"/>
    </row>
    <row r="65167" spans="16:30">
      <c r="P65167" s="6"/>
      <c r="AA65167" s="6"/>
      <c r="AC65167" s="6"/>
      <c r="AD65167" s="6"/>
    </row>
    <row r="65168" spans="16:30">
      <c r="P65168" s="6"/>
      <c r="AA65168" s="6"/>
      <c r="AC65168" s="6"/>
      <c r="AD65168" s="6"/>
    </row>
    <row r="65169" spans="16:30">
      <c r="P65169" s="6"/>
      <c r="AA65169" s="6"/>
      <c r="AC65169" s="6"/>
      <c r="AD65169" s="6"/>
    </row>
    <row r="65170" spans="16:30">
      <c r="P65170" s="6"/>
      <c r="AA65170" s="6"/>
      <c r="AC65170" s="6"/>
      <c r="AD65170" s="6"/>
    </row>
    <row r="65171" spans="16:30">
      <c r="P65171" s="6"/>
      <c r="AA65171" s="6"/>
      <c r="AC65171" s="6"/>
      <c r="AD65171" s="6"/>
    </row>
    <row r="65172" spans="16:30">
      <c r="P65172" s="6"/>
      <c r="AA65172" s="6"/>
      <c r="AC65172" s="6"/>
      <c r="AD65172" s="6"/>
    </row>
    <row r="65173" spans="16:30">
      <c r="P65173" s="6"/>
      <c r="AA65173" s="6"/>
      <c r="AC65173" s="6"/>
      <c r="AD65173" s="6"/>
    </row>
    <row r="65174" spans="16:30">
      <c r="P65174" s="6"/>
      <c r="AA65174" s="6"/>
      <c r="AC65174" s="6"/>
      <c r="AD65174" s="6"/>
    </row>
    <row r="65175" spans="16:30">
      <c r="P65175" s="6"/>
      <c r="AA65175" s="6"/>
      <c r="AC65175" s="6"/>
      <c r="AD65175" s="6"/>
    </row>
    <row r="65176" spans="16:30">
      <c r="P65176" s="6"/>
      <c r="AA65176" s="6"/>
      <c r="AC65176" s="6"/>
      <c r="AD65176" s="6"/>
    </row>
    <row r="65177" spans="16:30">
      <c r="P65177" s="6"/>
      <c r="AA65177" s="6"/>
      <c r="AC65177" s="6"/>
      <c r="AD65177" s="6"/>
    </row>
    <row r="65178" spans="16:30">
      <c r="P65178" s="6"/>
      <c r="AA65178" s="6"/>
      <c r="AC65178" s="6"/>
      <c r="AD65178" s="6"/>
    </row>
    <row r="65179" spans="16:30">
      <c r="P65179" s="6"/>
      <c r="AA65179" s="6"/>
      <c r="AC65179" s="6"/>
      <c r="AD65179" s="6"/>
    </row>
    <row r="65180" spans="16:30">
      <c r="P65180" s="6"/>
      <c r="AA65180" s="6"/>
      <c r="AC65180" s="6"/>
      <c r="AD65180" s="6"/>
    </row>
    <row r="65181" spans="16:30">
      <c r="P65181" s="6"/>
      <c r="AA65181" s="6"/>
      <c r="AC65181" s="6"/>
      <c r="AD65181" s="6"/>
    </row>
    <row r="65182" spans="16:30">
      <c r="P65182" s="6"/>
      <c r="AA65182" s="6"/>
      <c r="AC65182" s="6"/>
      <c r="AD65182" s="6"/>
    </row>
    <row r="65183" spans="16:30">
      <c r="P65183" s="6"/>
      <c r="AA65183" s="6"/>
      <c r="AC65183" s="6"/>
      <c r="AD65183" s="6"/>
    </row>
    <row r="65184" spans="16:30">
      <c r="P65184" s="6"/>
      <c r="AA65184" s="6"/>
      <c r="AC65184" s="6"/>
      <c r="AD65184" s="6"/>
    </row>
    <row r="65185" spans="16:30">
      <c r="P65185" s="6"/>
      <c r="AA65185" s="6"/>
      <c r="AC65185" s="6"/>
      <c r="AD65185" s="6"/>
    </row>
    <row r="65186" spans="16:30">
      <c r="P65186" s="6"/>
      <c r="AA65186" s="6"/>
      <c r="AC65186" s="6"/>
      <c r="AD65186" s="6"/>
    </row>
    <row r="65187" spans="16:30">
      <c r="P65187" s="6"/>
      <c r="AA65187" s="6"/>
      <c r="AC65187" s="6"/>
      <c r="AD65187" s="6"/>
    </row>
    <row r="65188" spans="16:30">
      <c r="P65188" s="6"/>
      <c r="AA65188" s="6"/>
      <c r="AC65188" s="6"/>
      <c r="AD65188" s="6"/>
    </row>
    <row r="65189" spans="16:30">
      <c r="P65189" s="6"/>
      <c r="AA65189" s="6"/>
      <c r="AC65189" s="6"/>
      <c r="AD65189" s="6"/>
    </row>
    <row r="65190" spans="16:30">
      <c r="P65190" s="6"/>
      <c r="AA65190" s="6"/>
      <c r="AC65190" s="6"/>
      <c r="AD65190" s="6"/>
    </row>
    <row r="65191" spans="16:30">
      <c r="P65191" s="6"/>
      <c r="AA65191" s="6"/>
      <c r="AC65191" s="6"/>
      <c r="AD65191" s="6"/>
    </row>
    <row r="65192" spans="16:30">
      <c r="P65192" s="6"/>
      <c r="AA65192" s="6"/>
      <c r="AC65192" s="6"/>
      <c r="AD65192" s="6"/>
    </row>
    <row r="65193" spans="16:30">
      <c r="P65193" s="6"/>
      <c r="AA65193" s="6"/>
      <c r="AC65193" s="6"/>
      <c r="AD65193" s="6"/>
    </row>
    <row r="65194" spans="16:30">
      <c r="P65194" s="6"/>
      <c r="AA65194" s="6"/>
      <c r="AC65194" s="6"/>
      <c r="AD65194" s="6"/>
    </row>
    <row r="65195" spans="16:30">
      <c r="P65195" s="6"/>
      <c r="AA65195" s="6"/>
      <c r="AC65195" s="6"/>
      <c r="AD65195" s="6"/>
    </row>
    <row r="65196" spans="16:30">
      <c r="P65196" s="6"/>
      <c r="AA65196" s="6"/>
      <c r="AC65196" s="6"/>
      <c r="AD65196" s="6"/>
    </row>
    <row r="65197" spans="16:30">
      <c r="P65197" s="6"/>
      <c r="AA65197" s="6"/>
      <c r="AC65197" s="6"/>
      <c r="AD65197" s="6"/>
    </row>
    <row r="65198" spans="16:30">
      <c r="P65198" s="6"/>
      <c r="AA65198" s="6"/>
      <c r="AC65198" s="6"/>
      <c r="AD65198" s="6"/>
    </row>
    <row r="65199" spans="16:30">
      <c r="P65199" s="6"/>
      <c r="AA65199" s="6"/>
      <c r="AC65199" s="6"/>
      <c r="AD65199" s="6"/>
    </row>
    <row r="65200" spans="16:30">
      <c r="P65200" s="6"/>
      <c r="AA65200" s="6"/>
      <c r="AC65200" s="6"/>
      <c r="AD65200" s="6"/>
    </row>
    <row r="65201" spans="16:30">
      <c r="P65201" s="6"/>
      <c r="AA65201" s="6"/>
      <c r="AC65201" s="6"/>
      <c r="AD65201" s="6"/>
    </row>
    <row r="65202" spans="16:30">
      <c r="P65202" s="6"/>
      <c r="AA65202" s="6"/>
      <c r="AC65202" s="6"/>
      <c r="AD65202" s="6"/>
    </row>
    <row r="65203" spans="16:30">
      <c r="P65203" s="6"/>
      <c r="AA65203" s="6"/>
      <c r="AC65203" s="6"/>
      <c r="AD65203" s="6"/>
    </row>
    <row r="65204" spans="16:30">
      <c r="P65204" s="6"/>
      <c r="AA65204" s="6"/>
      <c r="AC65204" s="6"/>
      <c r="AD65204" s="6"/>
    </row>
    <row r="65205" spans="16:30">
      <c r="P65205" s="6"/>
      <c r="AA65205" s="6"/>
      <c r="AC65205" s="6"/>
      <c r="AD65205" s="6"/>
    </row>
    <row r="65206" spans="16:30">
      <c r="P65206" s="6"/>
      <c r="AA65206" s="6"/>
      <c r="AC65206" s="6"/>
      <c r="AD65206" s="6"/>
    </row>
    <row r="65207" spans="16:30">
      <c r="P65207" s="6"/>
      <c r="AA65207" s="6"/>
      <c r="AC65207" s="6"/>
      <c r="AD65207" s="6"/>
    </row>
    <row r="65208" spans="16:30">
      <c r="P65208" s="6"/>
      <c r="AA65208" s="6"/>
      <c r="AC65208" s="6"/>
      <c r="AD65208" s="6"/>
    </row>
    <row r="65209" spans="16:30">
      <c r="P65209" s="6"/>
      <c r="AA65209" s="6"/>
      <c r="AC65209" s="6"/>
      <c r="AD65209" s="6"/>
    </row>
    <row r="65210" spans="16:30">
      <c r="P65210" s="6"/>
      <c r="AA65210" s="6"/>
      <c r="AC65210" s="6"/>
      <c r="AD65210" s="6"/>
    </row>
    <row r="65211" spans="16:30">
      <c r="P65211" s="6"/>
      <c r="AA65211" s="6"/>
      <c r="AC65211" s="6"/>
      <c r="AD65211" s="6"/>
    </row>
    <row r="65212" spans="16:30">
      <c r="P65212" s="6"/>
      <c r="AA65212" s="6"/>
      <c r="AC65212" s="6"/>
      <c r="AD65212" s="6"/>
    </row>
    <row r="65213" spans="16:30">
      <c r="P65213" s="6"/>
      <c r="AA65213" s="6"/>
      <c r="AC65213" s="6"/>
      <c r="AD65213" s="6"/>
    </row>
    <row r="65214" spans="16:30">
      <c r="P65214" s="6"/>
      <c r="AA65214" s="6"/>
      <c r="AC65214" s="6"/>
      <c r="AD65214" s="6"/>
    </row>
    <row r="65215" spans="16:30">
      <c r="P65215" s="6"/>
      <c r="AA65215" s="6"/>
      <c r="AC65215" s="6"/>
      <c r="AD65215" s="6"/>
    </row>
    <row r="65216" spans="16:30">
      <c r="P65216" s="6"/>
      <c r="AA65216" s="6"/>
      <c r="AC65216" s="6"/>
      <c r="AD65216" s="6"/>
    </row>
    <row r="65217" spans="16:30">
      <c r="P65217" s="6"/>
      <c r="AA65217" s="6"/>
      <c r="AC65217" s="6"/>
      <c r="AD65217" s="6"/>
    </row>
    <row r="65218" spans="16:30">
      <c r="P65218" s="6"/>
      <c r="AA65218" s="6"/>
      <c r="AC65218" s="6"/>
      <c r="AD65218" s="6"/>
    </row>
    <row r="65219" spans="16:30">
      <c r="P65219" s="6"/>
      <c r="AA65219" s="6"/>
      <c r="AC65219" s="6"/>
      <c r="AD65219" s="6"/>
    </row>
    <row r="65220" spans="16:30">
      <c r="P65220" s="6"/>
      <c r="AA65220" s="6"/>
      <c r="AC65220" s="6"/>
      <c r="AD65220" s="6"/>
    </row>
    <row r="65221" spans="16:30">
      <c r="P65221" s="6"/>
      <c r="AA65221" s="6"/>
      <c r="AC65221" s="6"/>
      <c r="AD65221" s="6"/>
    </row>
    <row r="65222" spans="16:30">
      <c r="P65222" s="6"/>
      <c r="AA65222" s="6"/>
      <c r="AC65222" s="6"/>
      <c r="AD65222" s="6"/>
    </row>
    <row r="65223" spans="16:30">
      <c r="P65223" s="6"/>
      <c r="AA65223" s="6"/>
      <c r="AC65223" s="6"/>
      <c r="AD65223" s="6"/>
    </row>
    <row r="65224" spans="16:30">
      <c r="P65224" s="6"/>
      <c r="AA65224" s="6"/>
      <c r="AC65224" s="6"/>
      <c r="AD65224" s="6"/>
    </row>
    <row r="65225" spans="16:30">
      <c r="P65225" s="6"/>
      <c r="AA65225" s="6"/>
      <c r="AC65225" s="6"/>
      <c r="AD65225" s="6"/>
    </row>
    <row r="65226" spans="16:30">
      <c r="P65226" s="6"/>
      <c r="AA65226" s="6"/>
      <c r="AC65226" s="6"/>
      <c r="AD65226" s="6"/>
    </row>
    <row r="65227" spans="16:30">
      <c r="P65227" s="6"/>
      <c r="AA65227" s="6"/>
      <c r="AC65227" s="6"/>
      <c r="AD65227" s="6"/>
    </row>
    <row r="65228" spans="16:30">
      <c r="P65228" s="6"/>
      <c r="AA65228" s="6"/>
      <c r="AC65228" s="6"/>
      <c r="AD65228" s="6"/>
    </row>
    <row r="65229" spans="16:30">
      <c r="P65229" s="6"/>
      <c r="AA65229" s="6"/>
      <c r="AC65229" s="6"/>
      <c r="AD65229" s="6"/>
    </row>
    <row r="65230" spans="16:30">
      <c r="P65230" s="6"/>
      <c r="AA65230" s="6"/>
      <c r="AC65230" s="6"/>
      <c r="AD65230" s="6"/>
    </row>
    <row r="65231" spans="16:30">
      <c r="P65231" s="6"/>
      <c r="AA65231" s="6"/>
      <c r="AC65231" s="6"/>
      <c r="AD65231" s="6"/>
    </row>
    <row r="65232" spans="16:30">
      <c r="P65232" s="6"/>
      <c r="AA65232" s="6"/>
      <c r="AC65232" s="6"/>
      <c r="AD65232" s="6"/>
    </row>
    <row r="65233" spans="16:30">
      <c r="P65233" s="6"/>
      <c r="AA65233" s="6"/>
      <c r="AC65233" s="6"/>
      <c r="AD65233" s="6"/>
    </row>
    <row r="65234" spans="16:30">
      <c r="P65234" s="6"/>
      <c r="AA65234" s="6"/>
      <c r="AC65234" s="6"/>
      <c r="AD65234" s="6"/>
    </row>
    <row r="65235" spans="16:30">
      <c r="P65235" s="6"/>
      <c r="AA65235" s="6"/>
      <c r="AC65235" s="6"/>
      <c r="AD65235" s="6"/>
    </row>
    <row r="65236" spans="16:30">
      <c r="P65236" s="6"/>
      <c r="AA65236" s="6"/>
      <c r="AC65236" s="6"/>
      <c r="AD65236" s="6"/>
    </row>
    <row r="65237" spans="16:30">
      <c r="P65237" s="6"/>
      <c r="AA65237" s="6"/>
      <c r="AC65237" s="6"/>
      <c r="AD65237" s="6"/>
    </row>
    <row r="65238" spans="16:30">
      <c r="P65238" s="6"/>
      <c r="AA65238" s="6"/>
      <c r="AC65238" s="6"/>
      <c r="AD65238" s="6"/>
    </row>
    <row r="65239" spans="16:30">
      <c r="P65239" s="6"/>
      <c r="AA65239" s="6"/>
      <c r="AC65239" s="6"/>
      <c r="AD65239" s="6"/>
    </row>
    <row r="65240" spans="16:30">
      <c r="P65240" s="6"/>
      <c r="AA65240" s="6"/>
      <c r="AC65240" s="6"/>
      <c r="AD65240" s="6"/>
    </row>
    <row r="65241" spans="16:30">
      <c r="P65241" s="6"/>
      <c r="AA65241" s="6"/>
      <c r="AC65241" s="6"/>
      <c r="AD65241" s="6"/>
    </row>
    <row r="65242" spans="16:30">
      <c r="P65242" s="6"/>
      <c r="AA65242" s="6"/>
      <c r="AC65242" s="6"/>
      <c r="AD65242" s="6"/>
    </row>
    <row r="65243" spans="16:30">
      <c r="P65243" s="6"/>
      <c r="AA65243" s="6"/>
      <c r="AC65243" s="6"/>
      <c r="AD65243" s="6"/>
    </row>
    <row r="65244" spans="16:30">
      <c r="P65244" s="6"/>
      <c r="AA65244" s="6"/>
      <c r="AC65244" s="6"/>
      <c r="AD65244" s="6"/>
    </row>
    <row r="65245" spans="16:30">
      <c r="P65245" s="6"/>
      <c r="AA65245" s="6"/>
      <c r="AC65245" s="6"/>
      <c r="AD65245" s="6"/>
    </row>
    <row r="65246" spans="16:30">
      <c r="P65246" s="6"/>
      <c r="AA65246" s="6"/>
      <c r="AC65246" s="6"/>
      <c r="AD65246" s="6"/>
    </row>
    <row r="65247" spans="16:30">
      <c r="P65247" s="6"/>
      <c r="AA65247" s="6"/>
      <c r="AC65247" s="6"/>
      <c r="AD65247" s="6"/>
    </row>
    <row r="65248" spans="16:30">
      <c r="P65248" s="6"/>
      <c r="AA65248" s="6"/>
      <c r="AC65248" s="6"/>
      <c r="AD65248" s="6"/>
    </row>
    <row r="65249" spans="16:30">
      <c r="P65249" s="6"/>
      <c r="AA65249" s="6"/>
      <c r="AC65249" s="6"/>
      <c r="AD65249" s="6"/>
    </row>
    <row r="65250" spans="16:30">
      <c r="P65250" s="6"/>
      <c r="AA65250" s="6"/>
      <c r="AC65250" s="6"/>
      <c r="AD65250" s="6"/>
    </row>
    <row r="65251" spans="16:30">
      <c r="P65251" s="6"/>
      <c r="AA65251" s="6"/>
      <c r="AC65251" s="6"/>
      <c r="AD65251" s="6"/>
    </row>
    <row r="65252" spans="16:30">
      <c r="P65252" s="6"/>
      <c r="AA65252" s="6"/>
      <c r="AC65252" s="6"/>
      <c r="AD65252" s="6"/>
    </row>
    <row r="65253" spans="16:30">
      <c r="P65253" s="6"/>
      <c r="AA65253" s="6"/>
      <c r="AC65253" s="6"/>
      <c r="AD65253" s="6"/>
    </row>
    <row r="65254" spans="16:30">
      <c r="P65254" s="6"/>
      <c r="AA65254" s="6"/>
      <c r="AC65254" s="6"/>
      <c r="AD65254" s="6"/>
    </row>
    <row r="65255" spans="16:30">
      <c r="P65255" s="6"/>
      <c r="AA65255" s="6"/>
      <c r="AC65255" s="6"/>
      <c r="AD65255" s="6"/>
    </row>
    <row r="65256" spans="16:30">
      <c r="P65256" s="6"/>
      <c r="AA65256" s="6"/>
      <c r="AC65256" s="6"/>
      <c r="AD65256" s="6"/>
    </row>
    <row r="65257" spans="16:30">
      <c r="P65257" s="6"/>
      <c r="AA65257" s="6"/>
      <c r="AC65257" s="6"/>
      <c r="AD65257" s="6"/>
    </row>
    <row r="65258" spans="16:30">
      <c r="P65258" s="6"/>
      <c r="AA65258" s="6"/>
      <c r="AC65258" s="6"/>
      <c r="AD65258" s="6"/>
    </row>
    <row r="65259" spans="16:30">
      <c r="P65259" s="6"/>
      <c r="AA65259" s="6"/>
      <c r="AC65259" s="6"/>
      <c r="AD65259" s="6"/>
    </row>
    <row r="65260" spans="16:30">
      <c r="P65260" s="6"/>
      <c r="AA65260" s="6"/>
      <c r="AC65260" s="6"/>
      <c r="AD65260" s="6"/>
    </row>
    <row r="65261" spans="16:30">
      <c r="P65261" s="6"/>
      <c r="AA65261" s="6"/>
      <c r="AC65261" s="6"/>
      <c r="AD65261" s="6"/>
    </row>
    <row r="65262" spans="16:30">
      <c r="P65262" s="6"/>
      <c r="AA65262" s="6"/>
      <c r="AC65262" s="6"/>
      <c r="AD65262" s="6"/>
    </row>
    <row r="65263" spans="16:30">
      <c r="P65263" s="6"/>
      <c r="AA65263" s="6"/>
      <c r="AC65263" s="6"/>
      <c r="AD65263" s="6"/>
    </row>
    <row r="65264" spans="16:30">
      <c r="P65264" s="6"/>
      <c r="AA65264" s="6"/>
      <c r="AC65264" s="6"/>
      <c r="AD65264" s="6"/>
    </row>
    <row r="65265" spans="16:30">
      <c r="P65265" s="6"/>
      <c r="AA65265" s="6"/>
      <c r="AC65265" s="6"/>
      <c r="AD65265" s="6"/>
    </row>
    <row r="65266" spans="16:30">
      <c r="P65266" s="6"/>
      <c r="AA65266" s="6"/>
      <c r="AC65266" s="6"/>
      <c r="AD65266" s="6"/>
    </row>
    <row r="65267" spans="16:30">
      <c r="P65267" s="6"/>
      <c r="AA65267" s="6"/>
      <c r="AC65267" s="6"/>
      <c r="AD65267" s="6"/>
    </row>
    <row r="65268" spans="16:30">
      <c r="P65268" s="6"/>
      <c r="AA65268" s="6"/>
      <c r="AC65268" s="6"/>
      <c r="AD65268" s="6"/>
    </row>
    <row r="65269" spans="16:30">
      <c r="P65269" s="6"/>
      <c r="AA65269" s="6"/>
      <c r="AC65269" s="6"/>
      <c r="AD65269" s="6"/>
    </row>
    <row r="65270" spans="16:30">
      <c r="P65270" s="6"/>
      <c r="AA65270" s="6"/>
      <c r="AC65270" s="6"/>
      <c r="AD65270" s="6"/>
    </row>
    <row r="65271" spans="16:30">
      <c r="P65271" s="6"/>
      <c r="AA65271" s="6"/>
      <c r="AC65271" s="6"/>
      <c r="AD65271" s="6"/>
    </row>
    <row r="65272" spans="16:30">
      <c r="P65272" s="6"/>
      <c r="AA65272" s="6"/>
      <c r="AC65272" s="6"/>
      <c r="AD65272" s="6"/>
    </row>
    <row r="65273" spans="16:30">
      <c r="P65273" s="6"/>
      <c r="AA65273" s="6"/>
      <c r="AC65273" s="6"/>
      <c r="AD65273" s="6"/>
    </row>
    <row r="65274" spans="16:30">
      <c r="P65274" s="6"/>
      <c r="AA65274" s="6"/>
      <c r="AC65274" s="6"/>
      <c r="AD65274" s="6"/>
    </row>
    <row r="65275" spans="16:30">
      <c r="P65275" s="6"/>
      <c r="AA65275" s="6"/>
      <c r="AC65275" s="6"/>
      <c r="AD65275" s="6"/>
    </row>
    <row r="65276" spans="16:30">
      <c r="P65276" s="6"/>
      <c r="AA65276" s="6"/>
      <c r="AC65276" s="6"/>
      <c r="AD65276" s="6"/>
    </row>
    <row r="65277" spans="16:30">
      <c r="P65277" s="6"/>
      <c r="AA65277" s="6"/>
      <c r="AC65277" s="6"/>
      <c r="AD65277" s="6"/>
    </row>
    <row r="65278" spans="16:30">
      <c r="P65278" s="6"/>
      <c r="AA65278" s="6"/>
      <c r="AC65278" s="6"/>
      <c r="AD65278" s="6"/>
    </row>
    <row r="65279" spans="16:30">
      <c r="P65279" s="6"/>
      <c r="AA65279" s="6"/>
      <c r="AC65279" s="6"/>
      <c r="AD65279" s="6"/>
    </row>
    <row r="65280" spans="16:30">
      <c r="P65280" s="6"/>
      <c r="AA65280" s="6"/>
      <c r="AC65280" s="6"/>
      <c r="AD65280" s="6"/>
    </row>
    <row r="65281" spans="16:30">
      <c r="P65281" s="6"/>
      <c r="AA65281" s="6"/>
      <c r="AC65281" s="6"/>
      <c r="AD65281" s="6"/>
    </row>
    <row r="65282" spans="16:30">
      <c r="P65282" s="6"/>
      <c r="AA65282" s="6"/>
      <c r="AC65282" s="6"/>
      <c r="AD65282" s="6"/>
    </row>
    <row r="65283" spans="16:30">
      <c r="P65283" s="6"/>
      <c r="AA65283" s="6"/>
      <c r="AC65283" s="6"/>
      <c r="AD65283" s="6"/>
    </row>
    <row r="65284" spans="16:30">
      <c r="P65284" s="6"/>
      <c r="AA65284" s="6"/>
      <c r="AC65284" s="6"/>
      <c r="AD65284" s="6"/>
    </row>
    <row r="65285" spans="16:30">
      <c r="P65285" s="6"/>
      <c r="AA65285" s="6"/>
      <c r="AC65285" s="6"/>
      <c r="AD65285" s="6"/>
    </row>
    <row r="65286" spans="16:30">
      <c r="P65286" s="6"/>
      <c r="AA65286" s="6"/>
      <c r="AC65286" s="6"/>
      <c r="AD65286" s="6"/>
    </row>
    <row r="65287" spans="16:30">
      <c r="P65287" s="6"/>
      <c r="AA65287" s="6"/>
      <c r="AC65287" s="6"/>
      <c r="AD65287" s="6"/>
    </row>
    <row r="65288" spans="16:30">
      <c r="P65288" s="6"/>
      <c r="AA65288" s="6"/>
      <c r="AC65288" s="6"/>
      <c r="AD65288" s="6"/>
    </row>
    <row r="65289" spans="16:30">
      <c r="P65289" s="6"/>
      <c r="AA65289" s="6"/>
      <c r="AC65289" s="6"/>
      <c r="AD65289" s="6"/>
    </row>
    <row r="65290" spans="16:30">
      <c r="P65290" s="6"/>
      <c r="AA65290" s="6"/>
      <c r="AC65290" s="6"/>
      <c r="AD65290" s="6"/>
    </row>
    <row r="65291" spans="16:30">
      <c r="P65291" s="6"/>
      <c r="AA65291" s="6"/>
      <c r="AC65291" s="6"/>
      <c r="AD65291" s="6"/>
    </row>
    <row r="65292" spans="16:30">
      <c r="P65292" s="6"/>
      <c r="AA65292" s="6"/>
      <c r="AC65292" s="6"/>
      <c r="AD65292" s="6"/>
    </row>
    <row r="65293" spans="16:30">
      <c r="P65293" s="6"/>
      <c r="AA65293" s="6"/>
      <c r="AC65293" s="6"/>
      <c r="AD65293" s="6"/>
    </row>
    <row r="65294" spans="16:30">
      <c r="P65294" s="6"/>
      <c r="AA65294" s="6"/>
      <c r="AC65294" s="6"/>
      <c r="AD65294" s="6"/>
    </row>
    <row r="65295" spans="16:30">
      <c r="P65295" s="6"/>
      <c r="AA65295" s="6"/>
      <c r="AC65295" s="6"/>
      <c r="AD65295" s="6"/>
    </row>
    <row r="65296" spans="16:30">
      <c r="P65296" s="6"/>
      <c r="AA65296" s="6"/>
      <c r="AC65296" s="6"/>
      <c r="AD65296" s="6"/>
    </row>
    <row r="65297" spans="16:30">
      <c r="P65297" s="6"/>
      <c r="AA65297" s="6"/>
      <c r="AC65297" s="6"/>
      <c r="AD65297" s="6"/>
    </row>
    <row r="65298" spans="16:30">
      <c r="P65298" s="6"/>
      <c r="AA65298" s="6"/>
      <c r="AC65298" s="6"/>
      <c r="AD65298" s="6"/>
    </row>
    <row r="65299" spans="16:30">
      <c r="P65299" s="6"/>
      <c r="AA65299" s="6"/>
      <c r="AC65299" s="6"/>
      <c r="AD65299" s="6"/>
    </row>
    <row r="65300" spans="16:30">
      <c r="P65300" s="6"/>
      <c r="AA65300" s="6"/>
      <c r="AC65300" s="6"/>
      <c r="AD65300" s="6"/>
    </row>
    <row r="65301" spans="16:30">
      <c r="P65301" s="6"/>
      <c r="AA65301" s="6"/>
      <c r="AC65301" s="6"/>
      <c r="AD65301" s="6"/>
    </row>
    <row r="65302" spans="16:30">
      <c r="P65302" s="6"/>
      <c r="AA65302" s="6"/>
      <c r="AC65302" s="6"/>
      <c r="AD65302" s="6"/>
    </row>
    <row r="65303" spans="16:30">
      <c r="P65303" s="6"/>
      <c r="AA65303" s="6"/>
      <c r="AC65303" s="6"/>
      <c r="AD65303" s="6"/>
    </row>
    <row r="65304" spans="16:30">
      <c r="P65304" s="6"/>
      <c r="AA65304" s="6"/>
      <c r="AC65304" s="6"/>
      <c r="AD65304" s="6"/>
    </row>
    <row r="65305" spans="16:30">
      <c r="P65305" s="6"/>
      <c r="AA65305" s="6"/>
      <c r="AC65305" s="6"/>
      <c r="AD65305" s="6"/>
    </row>
    <row r="65306" spans="16:30">
      <c r="P65306" s="6"/>
      <c r="AA65306" s="6"/>
      <c r="AC65306" s="6"/>
      <c r="AD65306" s="6"/>
    </row>
    <row r="65307" spans="16:30">
      <c r="P65307" s="6"/>
      <c r="AA65307" s="6"/>
      <c r="AC65307" s="6"/>
      <c r="AD65307" s="6"/>
    </row>
    <row r="65308" spans="16:30">
      <c r="P65308" s="6"/>
      <c r="AA65308" s="6"/>
      <c r="AC65308" s="6"/>
      <c r="AD65308" s="6"/>
    </row>
    <row r="65309" spans="16:30">
      <c r="P65309" s="6"/>
      <c r="AA65309" s="6"/>
      <c r="AC65309" s="6"/>
      <c r="AD65309" s="6"/>
    </row>
    <row r="65310" spans="16:30">
      <c r="P65310" s="6"/>
      <c r="AA65310" s="6"/>
      <c r="AC65310" s="6"/>
      <c r="AD65310" s="6"/>
    </row>
    <row r="65311" spans="16:30">
      <c r="P65311" s="6"/>
      <c r="AA65311" s="6"/>
      <c r="AC65311" s="6"/>
      <c r="AD65311" s="6"/>
    </row>
    <row r="65312" spans="16:30">
      <c r="P65312" s="6"/>
      <c r="AA65312" s="6"/>
      <c r="AC65312" s="6"/>
      <c r="AD65312" s="6"/>
    </row>
    <row r="65313" spans="16:30">
      <c r="P65313" s="6"/>
      <c r="AA65313" s="6"/>
      <c r="AC65313" s="6"/>
      <c r="AD65313" s="6"/>
    </row>
    <row r="65314" spans="16:30">
      <c r="P65314" s="6"/>
      <c r="AA65314" s="6"/>
      <c r="AC65314" s="6"/>
      <c r="AD65314" s="6"/>
    </row>
    <row r="65315" spans="16:30">
      <c r="P65315" s="6"/>
      <c r="AA65315" s="6"/>
      <c r="AC65315" s="6"/>
      <c r="AD65315" s="6"/>
    </row>
    <row r="65316" spans="16:30">
      <c r="P65316" s="6"/>
      <c r="AA65316" s="6"/>
      <c r="AC65316" s="6"/>
      <c r="AD65316" s="6"/>
    </row>
    <row r="65317" spans="16:30">
      <c r="P65317" s="6"/>
      <c r="AA65317" s="6"/>
      <c r="AC65317" s="6"/>
      <c r="AD65317" s="6"/>
    </row>
    <row r="65318" spans="16:30">
      <c r="P65318" s="6"/>
      <c r="AA65318" s="6"/>
      <c r="AC65318" s="6"/>
      <c r="AD65318" s="6"/>
    </row>
    <row r="65319" spans="16:30">
      <c r="P65319" s="6"/>
      <c r="AA65319" s="6"/>
      <c r="AC65319" s="6"/>
      <c r="AD65319" s="6"/>
    </row>
    <row r="65320" spans="16:30">
      <c r="P65320" s="6"/>
      <c r="AA65320" s="6"/>
      <c r="AC65320" s="6"/>
      <c r="AD65320" s="6"/>
    </row>
    <row r="65321" spans="16:30">
      <c r="P65321" s="6"/>
      <c r="AA65321" s="6"/>
      <c r="AC65321" s="6"/>
      <c r="AD65321" s="6"/>
    </row>
    <row r="65322" spans="16:30">
      <c r="P65322" s="6"/>
      <c r="AA65322" s="6"/>
      <c r="AC65322" s="6"/>
      <c r="AD65322" s="6"/>
    </row>
    <row r="65323" spans="16:30">
      <c r="P65323" s="6"/>
      <c r="AA65323" s="6"/>
      <c r="AC65323" s="6"/>
      <c r="AD65323" s="6"/>
    </row>
    <row r="65324" spans="16:30">
      <c r="P65324" s="6"/>
      <c r="AA65324" s="6"/>
      <c r="AC65324" s="6"/>
      <c r="AD65324" s="6"/>
    </row>
    <row r="65325" spans="16:30">
      <c r="P65325" s="6"/>
      <c r="AA65325" s="6"/>
      <c r="AC65325" s="6"/>
      <c r="AD65325" s="6"/>
    </row>
    <row r="65326" spans="16:30">
      <c r="P65326" s="6"/>
      <c r="AA65326" s="6"/>
      <c r="AC65326" s="6"/>
      <c r="AD65326" s="6"/>
    </row>
    <row r="65327" spans="16:30">
      <c r="P65327" s="6"/>
      <c r="AA65327" s="6"/>
      <c r="AC65327" s="6"/>
      <c r="AD65327" s="6"/>
    </row>
    <row r="65328" spans="16:30">
      <c r="P65328" s="6"/>
      <c r="AA65328" s="6"/>
      <c r="AC65328" s="6"/>
      <c r="AD65328" s="6"/>
    </row>
    <row r="65329" spans="16:30">
      <c r="P65329" s="6"/>
      <c r="AA65329" s="6"/>
      <c r="AC65329" s="6"/>
      <c r="AD65329" s="6"/>
    </row>
    <row r="65330" spans="16:30">
      <c r="P65330" s="6"/>
      <c r="AA65330" s="6"/>
      <c r="AC65330" s="6"/>
      <c r="AD65330" s="6"/>
    </row>
    <row r="65331" spans="16:30">
      <c r="P65331" s="6"/>
      <c r="AA65331" s="6"/>
      <c r="AC65331" s="6"/>
      <c r="AD65331" s="6"/>
    </row>
    <row r="65332" spans="16:30">
      <c r="P65332" s="6"/>
      <c r="AA65332" s="6"/>
      <c r="AC65332" s="6"/>
      <c r="AD65332" s="6"/>
    </row>
    <row r="65333" spans="16:30">
      <c r="P65333" s="6"/>
      <c r="AA65333" s="6"/>
      <c r="AC65333" s="6"/>
      <c r="AD65333" s="6"/>
    </row>
    <row r="65334" spans="16:30">
      <c r="P65334" s="6"/>
      <c r="AA65334" s="6"/>
      <c r="AC65334" s="6"/>
      <c r="AD65334" s="6"/>
    </row>
    <row r="65335" spans="16:30">
      <c r="P65335" s="6"/>
      <c r="AA65335" s="6"/>
      <c r="AC65335" s="6"/>
      <c r="AD65335" s="6"/>
    </row>
    <row r="65336" spans="16:30">
      <c r="P65336" s="6"/>
      <c r="AA65336" s="6"/>
      <c r="AC65336" s="6"/>
      <c r="AD65336" s="6"/>
    </row>
    <row r="65337" spans="16:30">
      <c r="P65337" s="6"/>
      <c r="AA65337" s="6"/>
      <c r="AC65337" s="6"/>
      <c r="AD65337" s="6"/>
    </row>
    <row r="65338" spans="16:30">
      <c r="P65338" s="6"/>
      <c r="AA65338" s="6"/>
      <c r="AC65338" s="6"/>
      <c r="AD65338" s="6"/>
    </row>
    <row r="65339" spans="16:30">
      <c r="P65339" s="6"/>
      <c r="AA65339" s="6"/>
      <c r="AC65339" s="6"/>
      <c r="AD65339" s="6"/>
    </row>
    <row r="65340" spans="16:30">
      <c r="P65340" s="6"/>
      <c r="AA65340" s="6"/>
      <c r="AC65340" s="6"/>
      <c r="AD65340" s="6"/>
    </row>
    <row r="65341" spans="16:30">
      <c r="P65341" s="6"/>
      <c r="AA65341" s="6"/>
      <c r="AC65341" s="6"/>
      <c r="AD65341" s="6"/>
    </row>
    <row r="65342" spans="16:30">
      <c r="P65342" s="6"/>
      <c r="AA65342" s="6"/>
      <c r="AC65342" s="6"/>
      <c r="AD65342" s="6"/>
    </row>
    <row r="65343" spans="16:30">
      <c r="P65343" s="6"/>
      <c r="AA65343" s="6"/>
      <c r="AC65343" s="6"/>
      <c r="AD65343" s="6"/>
    </row>
    <row r="65344" spans="16:30">
      <c r="P65344" s="6"/>
      <c r="AA65344" s="6"/>
      <c r="AC65344" s="6"/>
      <c r="AD65344" s="6"/>
    </row>
    <row r="65345" spans="16:30">
      <c r="P65345" s="6"/>
      <c r="AA65345" s="6"/>
      <c r="AC65345" s="6"/>
      <c r="AD65345" s="6"/>
    </row>
    <row r="65346" spans="16:30">
      <c r="P65346" s="6"/>
      <c r="AA65346" s="6"/>
      <c r="AC65346" s="6"/>
      <c r="AD65346" s="6"/>
    </row>
    <row r="65347" spans="16:30">
      <c r="P65347" s="6"/>
      <c r="AA65347" s="6"/>
      <c r="AC65347" s="6"/>
      <c r="AD65347" s="6"/>
    </row>
    <row r="65348" spans="16:30">
      <c r="P65348" s="6"/>
      <c r="AA65348" s="6"/>
      <c r="AC65348" s="6"/>
      <c r="AD65348" s="6"/>
    </row>
    <row r="65349" spans="16:30">
      <c r="P65349" s="6"/>
      <c r="AA65349" s="6"/>
      <c r="AC65349" s="6"/>
      <c r="AD65349" s="6"/>
    </row>
    <row r="65350" spans="16:30">
      <c r="P65350" s="6"/>
      <c r="AA65350" s="6"/>
      <c r="AC65350" s="6"/>
      <c r="AD65350" s="6"/>
    </row>
    <row r="65351" spans="16:30">
      <c r="P65351" s="6"/>
      <c r="AA65351" s="6"/>
      <c r="AC65351" s="6"/>
      <c r="AD65351" s="6"/>
    </row>
    <row r="65352" spans="16:30">
      <c r="P65352" s="6"/>
      <c r="AA65352" s="6"/>
      <c r="AC65352" s="6"/>
      <c r="AD65352" s="6"/>
    </row>
    <row r="65353" spans="16:30">
      <c r="P65353" s="6"/>
      <c r="AA65353" s="6"/>
      <c r="AC65353" s="6"/>
      <c r="AD65353" s="6"/>
    </row>
    <row r="65354" spans="16:30">
      <c r="P65354" s="6"/>
      <c r="AA65354" s="6"/>
      <c r="AC65354" s="6"/>
      <c r="AD65354" s="6"/>
    </row>
    <row r="65355" spans="16:30">
      <c r="P65355" s="6"/>
      <c r="AA65355" s="6"/>
      <c r="AC65355" s="6"/>
      <c r="AD65355" s="6"/>
    </row>
    <row r="65356" spans="16:30">
      <c r="P65356" s="6"/>
      <c r="AA65356" s="6"/>
      <c r="AC65356" s="6"/>
      <c r="AD65356" s="6"/>
    </row>
    <row r="65357" spans="16:30">
      <c r="P65357" s="6"/>
      <c r="AA65357" s="6"/>
      <c r="AC65357" s="6"/>
      <c r="AD65357" s="6"/>
    </row>
    <row r="65358" spans="16:30">
      <c r="P65358" s="6"/>
      <c r="AA65358" s="6"/>
      <c r="AC65358" s="6"/>
      <c r="AD65358" s="6"/>
    </row>
    <row r="65359" spans="16:30">
      <c r="P65359" s="6"/>
      <c r="AA65359" s="6"/>
      <c r="AC65359" s="6"/>
      <c r="AD65359" s="6"/>
    </row>
    <row r="65360" spans="16:30">
      <c r="P65360" s="6"/>
      <c r="AA65360" s="6"/>
      <c r="AC65360" s="6"/>
      <c r="AD65360" s="6"/>
    </row>
    <row r="65361" spans="16:30">
      <c r="P65361" s="6"/>
      <c r="AA65361" s="6"/>
      <c r="AC65361" s="6"/>
      <c r="AD65361" s="6"/>
    </row>
    <row r="65362" spans="16:30">
      <c r="P65362" s="6"/>
      <c r="AA65362" s="6"/>
      <c r="AC65362" s="6"/>
      <c r="AD65362" s="6"/>
    </row>
    <row r="65363" spans="16:30">
      <c r="P65363" s="6"/>
      <c r="AA65363" s="6"/>
      <c r="AC65363" s="6"/>
      <c r="AD65363" s="6"/>
    </row>
    <row r="65364" spans="16:30">
      <c r="P65364" s="6"/>
      <c r="AA65364" s="6"/>
      <c r="AC65364" s="6"/>
      <c r="AD65364" s="6"/>
    </row>
    <row r="65365" spans="16:30">
      <c r="P65365" s="6"/>
      <c r="AA65365" s="6"/>
      <c r="AC65365" s="6"/>
      <c r="AD65365" s="6"/>
    </row>
    <row r="65366" spans="16:30">
      <c r="P65366" s="6"/>
      <c r="AA65366" s="6"/>
      <c r="AC65366" s="6"/>
      <c r="AD65366" s="6"/>
    </row>
    <row r="65367" spans="16:30">
      <c r="P65367" s="6"/>
      <c r="AA65367" s="6"/>
      <c r="AC65367" s="6"/>
      <c r="AD65367" s="6"/>
    </row>
    <row r="65368" spans="16:30">
      <c r="P65368" s="6"/>
      <c r="AA65368" s="6"/>
      <c r="AC65368" s="6"/>
      <c r="AD65368" s="6"/>
    </row>
    <row r="65369" spans="16:30">
      <c r="P65369" s="6"/>
      <c r="AA65369" s="6"/>
      <c r="AC65369" s="6"/>
      <c r="AD65369" s="6"/>
    </row>
    <row r="65370" spans="16:30">
      <c r="P65370" s="6"/>
      <c r="AA65370" s="6"/>
      <c r="AC65370" s="6"/>
      <c r="AD65370" s="6"/>
    </row>
    <row r="65371" spans="16:30">
      <c r="P65371" s="6"/>
      <c r="AA65371" s="6"/>
      <c r="AC65371" s="6"/>
      <c r="AD65371" s="6"/>
    </row>
    <row r="65372" spans="16:30">
      <c r="P65372" s="6"/>
      <c r="AA65372" s="6"/>
      <c r="AC65372" s="6"/>
      <c r="AD65372" s="6"/>
    </row>
    <row r="65373" spans="16:30">
      <c r="P65373" s="6"/>
      <c r="AA65373" s="6"/>
      <c r="AC65373" s="6"/>
      <c r="AD65373" s="6"/>
    </row>
    <row r="65374" spans="16:30">
      <c r="P65374" s="6"/>
      <c r="AA65374" s="6"/>
      <c r="AC65374" s="6"/>
      <c r="AD65374" s="6"/>
    </row>
    <row r="65375" spans="16:30">
      <c r="P65375" s="6"/>
      <c r="AA65375" s="6"/>
      <c r="AC65375" s="6"/>
      <c r="AD65375" s="6"/>
    </row>
    <row r="65376" spans="16:30">
      <c r="P65376" s="6"/>
      <c r="AA65376" s="6"/>
      <c r="AC65376" s="6"/>
      <c r="AD65376" s="6"/>
    </row>
    <row r="65377" spans="16:30">
      <c r="P65377" s="6"/>
      <c r="AA65377" s="6"/>
      <c r="AC65377" s="6"/>
      <c r="AD65377" s="6"/>
    </row>
    <row r="65378" spans="16:30">
      <c r="P65378" s="6"/>
      <c r="AA65378" s="6"/>
      <c r="AC65378" s="6"/>
      <c r="AD65378" s="6"/>
    </row>
    <row r="65379" spans="16:30">
      <c r="P65379" s="6"/>
      <c r="AA65379" s="6"/>
      <c r="AC65379" s="6"/>
      <c r="AD65379" s="6"/>
    </row>
    <row r="65380" spans="16:30">
      <c r="P65380" s="6"/>
      <c r="AA65380" s="6"/>
      <c r="AC65380" s="6"/>
      <c r="AD65380" s="6"/>
    </row>
    <row r="65381" spans="16:30">
      <c r="P65381" s="6"/>
      <c r="AA65381" s="6"/>
      <c r="AC65381" s="6"/>
      <c r="AD65381" s="6"/>
    </row>
    <row r="65382" spans="16:30">
      <c r="P65382" s="6"/>
      <c r="AA65382" s="6"/>
      <c r="AC65382" s="6"/>
      <c r="AD65382" s="6"/>
    </row>
    <row r="65383" spans="16:30">
      <c r="P65383" s="6"/>
      <c r="AA65383" s="6"/>
      <c r="AC65383" s="6"/>
      <c r="AD65383" s="6"/>
    </row>
    <row r="65384" spans="16:30">
      <c r="P65384" s="6"/>
      <c r="AA65384" s="6"/>
      <c r="AC65384" s="6"/>
      <c r="AD65384" s="6"/>
    </row>
    <row r="65385" spans="16:30">
      <c r="P65385" s="6"/>
      <c r="AA65385" s="6"/>
      <c r="AC65385" s="6"/>
      <c r="AD65385" s="6"/>
    </row>
    <row r="65386" spans="16:30">
      <c r="P65386" s="6"/>
      <c r="AA65386" s="6"/>
      <c r="AC65386" s="6"/>
      <c r="AD65386" s="6"/>
    </row>
    <row r="65387" spans="16:30">
      <c r="P65387" s="6"/>
      <c r="AA65387" s="6"/>
      <c r="AC65387" s="6"/>
      <c r="AD65387" s="6"/>
    </row>
    <row r="65388" spans="16:30">
      <c r="P65388" s="6"/>
      <c r="AA65388" s="6"/>
      <c r="AC65388" s="6"/>
      <c r="AD65388" s="6"/>
    </row>
    <row r="65389" spans="16:30">
      <c r="P65389" s="6"/>
      <c r="AA65389" s="6"/>
      <c r="AC65389" s="6"/>
      <c r="AD65389" s="6"/>
    </row>
    <row r="65390" spans="16:30">
      <c r="P65390" s="6"/>
      <c r="AA65390" s="6"/>
      <c r="AC65390" s="6"/>
      <c r="AD65390" s="6"/>
    </row>
    <row r="65391" spans="16:30">
      <c r="P65391" s="6"/>
      <c r="AA65391" s="6"/>
      <c r="AC65391" s="6"/>
      <c r="AD65391" s="6"/>
    </row>
    <row r="65392" spans="16:30">
      <c r="P65392" s="6"/>
      <c r="AA65392" s="6"/>
      <c r="AC65392" s="6"/>
      <c r="AD65392" s="6"/>
    </row>
    <row r="65393" spans="16:30">
      <c r="P65393" s="6"/>
      <c r="AA65393" s="6"/>
      <c r="AC65393" s="6"/>
      <c r="AD65393" s="6"/>
    </row>
    <row r="65394" spans="16:30">
      <c r="P65394" s="6"/>
      <c r="AA65394" s="6"/>
      <c r="AC65394" s="6"/>
      <c r="AD65394" s="6"/>
    </row>
    <row r="65395" spans="16:30">
      <c r="P65395" s="6"/>
      <c r="AA65395" s="6"/>
      <c r="AC65395" s="6"/>
      <c r="AD65395" s="6"/>
    </row>
    <row r="65396" spans="16:30">
      <c r="P65396" s="6"/>
      <c r="AA65396" s="6"/>
      <c r="AC65396" s="6"/>
      <c r="AD65396" s="6"/>
    </row>
    <row r="65397" spans="16:30">
      <c r="P65397" s="6"/>
      <c r="AA65397" s="6"/>
      <c r="AC65397" s="6"/>
      <c r="AD65397" s="6"/>
    </row>
    <row r="65398" spans="16:30">
      <c r="P65398" s="6"/>
      <c r="AA65398" s="6"/>
      <c r="AC65398" s="6"/>
      <c r="AD65398" s="6"/>
    </row>
    <row r="65399" spans="16:30">
      <c r="P65399" s="6"/>
      <c r="AA65399" s="6"/>
      <c r="AC65399" s="6"/>
      <c r="AD65399" s="6"/>
    </row>
    <row r="65400" spans="16:30">
      <c r="P65400" s="6"/>
      <c r="AA65400" s="6"/>
      <c r="AC65400" s="6"/>
      <c r="AD65400" s="6"/>
    </row>
    <row r="65401" spans="16:30">
      <c r="P65401" s="6"/>
      <c r="AA65401" s="6"/>
      <c r="AC65401" s="6"/>
      <c r="AD65401" s="6"/>
    </row>
    <row r="65402" spans="16:30">
      <c r="P65402" s="6"/>
      <c r="AA65402" s="6"/>
      <c r="AC65402" s="6"/>
      <c r="AD65402" s="6"/>
    </row>
    <row r="65403" spans="16:30">
      <c r="P65403" s="6"/>
      <c r="AA65403" s="6"/>
      <c r="AC65403" s="6"/>
      <c r="AD65403" s="6"/>
    </row>
    <row r="65404" spans="16:30">
      <c r="P65404" s="6"/>
      <c r="AA65404" s="6"/>
      <c r="AC65404" s="6"/>
      <c r="AD65404" s="6"/>
    </row>
    <row r="65405" spans="16:30">
      <c r="P65405" s="6"/>
      <c r="AA65405" s="6"/>
      <c r="AC65405" s="6"/>
      <c r="AD65405" s="6"/>
    </row>
    <row r="65406" spans="16:30">
      <c r="P65406" s="6"/>
      <c r="AA65406" s="6"/>
      <c r="AC65406" s="6"/>
      <c r="AD65406" s="6"/>
    </row>
    <row r="65407" spans="16:30">
      <c r="P65407" s="6"/>
      <c r="AA65407" s="6"/>
      <c r="AC65407" s="6"/>
      <c r="AD65407" s="6"/>
    </row>
    <row r="65408" spans="16:30">
      <c r="P65408" s="6"/>
      <c r="AA65408" s="6"/>
      <c r="AC65408" s="6"/>
      <c r="AD65408" s="6"/>
    </row>
    <row r="65409" spans="16:30">
      <c r="P65409" s="6"/>
      <c r="AA65409" s="6"/>
      <c r="AC65409" s="6"/>
      <c r="AD65409" s="6"/>
    </row>
    <row r="65410" spans="16:30">
      <c r="P65410" s="6"/>
      <c r="AA65410" s="6"/>
      <c r="AC65410" s="6"/>
      <c r="AD65410" s="6"/>
    </row>
    <row r="65411" spans="16:30">
      <c r="P65411" s="6"/>
      <c r="AA65411" s="6"/>
      <c r="AC65411" s="6"/>
      <c r="AD65411" s="6"/>
    </row>
    <row r="65412" spans="16:30">
      <c r="P65412" s="6"/>
      <c r="AA65412" s="6"/>
      <c r="AC65412" s="6"/>
      <c r="AD65412" s="6"/>
    </row>
    <row r="65413" spans="16:30">
      <c r="P65413" s="6"/>
      <c r="AA65413" s="6"/>
      <c r="AC65413" s="6"/>
      <c r="AD65413" s="6"/>
    </row>
    <row r="65414" spans="16:30">
      <c r="P65414" s="6"/>
      <c r="AA65414" s="6"/>
      <c r="AC65414" s="6"/>
      <c r="AD65414" s="6"/>
    </row>
    <row r="65415" spans="16:30">
      <c r="P65415" s="6"/>
      <c r="AA65415" s="6"/>
      <c r="AC65415" s="6"/>
      <c r="AD65415" s="6"/>
    </row>
    <row r="65416" spans="16:30">
      <c r="P65416" s="6"/>
      <c r="AA65416" s="6"/>
      <c r="AC65416" s="6"/>
      <c r="AD65416" s="6"/>
    </row>
    <row r="65417" spans="16:30">
      <c r="P65417" s="6"/>
      <c r="AA65417" s="6"/>
      <c r="AC65417" s="6"/>
      <c r="AD65417" s="6"/>
    </row>
    <row r="65418" spans="16:30">
      <c r="P65418" s="6"/>
      <c r="AA65418" s="6"/>
      <c r="AC65418" s="6"/>
      <c r="AD65418" s="6"/>
    </row>
    <row r="65419" spans="16:30">
      <c r="P65419" s="6"/>
      <c r="AA65419" s="6"/>
      <c r="AC65419" s="6"/>
      <c r="AD65419" s="6"/>
    </row>
    <row r="65420" spans="16:30">
      <c r="P65420" s="6"/>
      <c r="AA65420" s="6"/>
      <c r="AC65420" s="6"/>
      <c r="AD65420" s="6"/>
    </row>
    <row r="65421" spans="16:30">
      <c r="P65421" s="6"/>
      <c r="AA65421" s="6"/>
      <c r="AC65421" s="6"/>
      <c r="AD65421" s="6"/>
    </row>
    <row r="65422" spans="16:30">
      <c r="P65422" s="6"/>
      <c r="AA65422" s="6"/>
      <c r="AC65422" s="6"/>
      <c r="AD65422" s="6"/>
    </row>
    <row r="65423" spans="16:30">
      <c r="P65423" s="6"/>
      <c r="AA65423" s="6"/>
      <c r="AC65423" s="6"/>
      <c r="AD65423" s="6"/>
    </row>
    <row r="65424" spans="16:30">
      <c r="P65424" s="6"/>
      <c r="AA65424" s="6"/>
      <c r="AC65424" s="6"/>
      <c r="AD65424" s="6"/>
    </row>
    <row r="65425" spans="16:30">
      <c r="P65425" s="6"/>
      <c r="AA65425" s="6"/>
      <c r="AC65425" s="6"/>
      <c r="AD65425" s="6"/>
    </row>
    <row r="65426" spans="16:30">
      <c r="P65426" s="6"/>
      <c r="AA65426" s="6"/>
      <c r="AC65426" s="6"/>
      <c r="AD65426" s="6"/>
    </row>
    <row r="65427" spans="16:30">
      <c r="P65427" s="6"/>
      <c r="AA65427" s="6"/>
      <c r="AC65427" s="6"/>
      <c r="AD65427" s="6"/>
    </row>
    <row r="65428" spans="16:30">
      <c r="P65428" s="6"/>
      <c r="AA65428" s="6"/>
      <c r="AC65428" s="6"/>
      <c r="AD65428" s="6"/>
    </row>
    <row r="65429" spans="16:30">
      <c r="P65429" s="6"/>
      <c r="AA65429" s="6"/>
      <c r="AC65429" s="6"/>
      <c r="AD65429" s="6"/>
    </row>
    <row r="65430" spans="16:30">
      <c r="P65430" s="6"/>
      <c r="AA65430" s="6"/>
      <c r="AC65430" s="6"/>
      <c r="AD65430" s="6"/>
    </row>
    <row r="65431" spans="16:30">
      <c r="P65431" s="6"/>
      <c r="AA65431" s="6"/>
      <c r="AC65431" s="6"/>
      <c r="AD65431" s="6"/>
    </row>
    <row r="65432" spans="16:30">
      <c r="P65432" s="6"/>
      <c r="AA65432" s="6"/>
      <c r="AC65432" s="6"/>
      <c r="AD65432" s="6"/>
    </row>
    <row r="65433" spans="16:30">
      <c r="P65433" s="6"/>
      <c r="AA65433" s="6"/>
      <c r="AC65433" s="6"/>
      <c r="AD65433" s="6"/>
    </row>
    <row r="65434" spans="16:30">
      <c r="P65434" s="6"/>
      <c r="AA65434" s="6"/>
      <c r="AC65434" s="6"/>
      <c r="AD65434" s="6"/>
    </row>
    <row r="65435" spans="16:30">
      <c r="P65435" s="6"/>
      <c r="AA65435" s="6"/>
      <c r="AC65435" s="6"/>
      <c r="AD65435" s="6"/>
    </row>
    <row r="65436" spans="16:30">
      <c r="P65436" s="6"/>
      <c r="AA65436" s="6"/>
      <c r="AC65436" s="6"/>
      <c r="AD65436" s="6"/>
    </row>
    <row r="65437" spans="16:30">
      <c r="P65437" s="6"/>
      <c r="AA65437" s="6"/>
      <c r="AC65437" s="6"/>
      <c r="AD65437" s="6"/>
    </row>
    <row r="65438" spans="16:30">
      <c r="P65438" s="6"/>
      <c r="AA65438" s="6"/>
      <c r="AC65438" s="6"/>
      <c r="AD65438" s="6"/>
    </row>
    <row r="65439" spans="16:30">
      <c r="P65439" s="6"/>
      <c r="AA65439" s="6"/>
      <c r="AC65439" s="6"/>
      <c r="AD65439" s="6"/>
    </row>
    <row r="65440" spans="16:30">
      <c r="P65440" s="6"/>
      <c r="AA65440" s="6"/>
      <c r="AC65440" s="6"/>
      <c r="AD65440" s="6"/>
    </row>
    <row r="65441" spans="16:30">
      <c r="P65441" s="6"/>
      <c r="AA65441" s="6"/>
      <c r="AC65441" s="6"/>
      <c r="AD65441" s="6"/>
    </row>
    <row r="65442" spans="16:30">
      <c r="P65442" s="6"/>
      <c r="AA65442" s="6"/>
      <c r="AC65442" s="6"/>
      <c r="AD65442" s="6"/>
    </row>
    <row r="65443" spans="16:30">
      <c r="P65443" s="6"/>
      <c r="AA65443" s="6"/>
      <c r="AC65443" s="6"/>
      <c r="AD65443" s="6"/>
    </row>
    <row r="65444" spans="16:30">
      <c r="P65444" s="6"/>
      <c r="AA65444" s="6"/>
      <c r="AC65444" s="6"/>
      <c r="AD65444" s="6"/>
    </row>
    <row r="65445" spans="16:30">
      <c r="P65445" s="6"/>
      <c r="AA65445" s="6"/>
      <c r="AC65445" s="6"/>
      <c r="AD65445" s="6"/>
    </row>
    <row r="65446" spans="16:30">
      <c r="P65446" s="6"/>
      <c r="AA65446" s="6"/>
      <c r="AC65446" s="6"/>
      <c r="AD65446" s="6"/>
    </row>
    <row r="65447" spans="16:30">
      <c r="P65447" s="6"/>
      <c r="AA65447" s="6"/>
      <c r="AC65447" s="6"/>
      <c r="AD65447" s="6"/>
    </row>
    <row r="65448" spans="16:30">
      <c r="P65448" s="6"/>
      <c r="AA65448" s="6"/>
      <c r="AC65448" s="6"/>
      <c r="AD65448" s="6"/>
    </row>
    <row r="65449" spans="16:30">
      <c r="P65449" s="6"/>
      <c r="AA65449" s="6"/>
      <c r="AC65449" s="6"/>
      <c r="AD65449" s="6"/>
    </row>
    <row r="65450" spans="16:30">
      <c r="P65450" s="6"/>
      <c r="AA65450" s="6"/>
      <c r="AC65450" s="6"/>
      <c r="AD65450" s="6"/>
    </row>
    <row r="65451" spans="16:30">
      <c r="P65451" s="6"/>
      <c r="AA65451" s="6"/>
      <c r="AC65451" s="6"/>
      <c r="AD65451" s="6"/>
    </row>
    <row r="65452" spans="16:30">
      <c r="P65452" s="6"/>
      <c r="AA65452" s="6"/>
      <c r="AC65452" s="6"/>
      <c r="AD65452" s="6"/>
    </row>
    <row r="65453" spans="16:30">
      <c r="P65453" s="6"/>
      <c r="AA65453" s="6"/>
      <c r="AC65453" s="6"/>
      <c r="AD65453" s="6"/>
    </row>
    <row r="65454" spans="16:30">
      <c r="P65454" s="6"/>
      <c r="AA65454" s="6"/>
      <c r="AC65454" s="6"/>
      <c r="AD65454" s="6"/>
    </row>
    <row r="65455" spans="16:30">
      <c r="P65455" s="6"/>
      <c r="AA65455" s="6"/>
      <c r="AC65455" s="6"/>
      <c r="AD65455" s="6"/>
    </row>
    <row r="65456" spans="16:30">
      <c r="P65456" s="6"/>
      <c r="AA65456" s="6"/>
      <c r="AC65456" s="6"/>
      <c r="AD65456" s="6"/>
    </row>
    <row r="65457" spans="16:30">
      <c r="P65457" s="6"/>
      <c r="AA65457" s="6"/>
      <c r="AC65457" s="6"/>
      <c r="AD65457" s="6"/>
    </row>
    <row r="65458" spans="16:30">
      <c r="P65458" s="6"/>
      <c r="AA65458" s="6"/>
      <c r="AC65458" s="6"/>
      <c r="AD65458" s="6"/>
    </row>
    <row r="65459" spans="16:30">
      <c r="P65459" s="6"/>
      <c r="AA65459" s="6"/>
      <c r="AC65459" s="6"/>
      <c r="AD65459" s="6"/>
    </row>
    <row r="65460" spans="16:30">
      <c r="P65460" s="6"/>
      <c r="AA65460" s="6"/>
      <c r="AC65460" s="6"/>
      <c r="AD65460" s="6"/>
    </row>
    <row r="65461" spans="16:30">
      <c r="P65461" s="6"/>
      <c r="AA65461" s="6"/>
      <c r="AC65461" s="6"/>
      <c r="AD65461" s="6"/>
    </row>
    <row r="65462" spans="16:30">
      <c r="P65462" s="6"/>
      <c r="AA65462" s="6"/>
      <c r="AC65462" s="6"/>
      <c r="AD65462" s="6"/>
    </row>
    <row r="65463" spans="16:30">
      <c r="P65463" s="6"/>
      <c r="AA65463" s="6"/>
      <c r="AC65463" s="6"/>
      <c r="AD65463" s="6"/>
    </row>
    <row r="65464" spans="16:30">
      <c r="P65464" s="6"/>
      <c r="AA65464" s="6"/>
      <c r="AC65464" s="6"/>
      <c r="AD65464" s="6"/>
    </row>
    <row r="65465" spans="16:30">
      <c r="P65465" s="6"/>
      <c r="AA65465" s="6"/>
      <c r="AC65465" s="6"/>
      <c r="AD65465" s="6"/>
    </row>
    <row r="65466" spans="16:30">
      <c r="P65466" s="6"/>
      <c r="AA65466" s="6"/>
      <c r="AC65466" s="6"/>
      <c r="AD65466" s="6"/>
    </row>
    <row r="65467" spans="16:30">
      <c r="P65467" s="6"/>
      <c r="AA65467" s="6"/>
      <c r="AC65467" s="6"/>
      <c r="AD65467" s="6"/>
    </row>
    <row r="65468" spans="16:30">
      <c r="P65468" s="6"/>
      <c r="AA65468" s="6"/>
      <c r="AC65468" s="6"/>
      <c r="AD65468" s="6"/>
    </row>
    <row r="65469" spans="16:30">
      <c r="P65469" s="6"/>
      <c r="AA65469" s="6"/>
      <c r="AC65469" s="6"/>
      <c r="AD65469" s="6"/>
    </row>
    <row r="65470" spans="16:30">
      <c r="P65470" s="6"/>
      <c r="AA65470" s="6"/>
      <c r="AC65470" s="6"/>
      <c r="AD65470" s="6"/>
    </row>
    <row r="65471" spans="16:30">
      <c r="P65471" s="6"/>
      <c r="AA65471" s="6"/>
      <c r="AC65471" s="6"/>
      <c r="AD65471" s="6"/>
    </row>
    <row r="65472" spans="16:30">
      <c r="P65472" s="6"/>
      <c r="AA65472" s="6"/>
      <c r="AC65472" s="6"/>
      <c r="AD65472" s="6"/>
    </row>
    <row r="65473" spans="16:30">
      <c r="P65473" s="6"/>
      <c r="AA65473" s="6"/>
      <c r="AC65473" s="6"/>
      <c r="AD65473" s="6"/>
    </row>
    <row r="65474" spans="16:30">
      <c r="P65474" s="6"/>
      <c r="AA65474" s="6"/>
      <c r="AC65474" s="6"/>
      <c r="AD65474" s="6"/>
    </row>
    <row r="65475" spans="16:30">
      <c r="P65475" s="6"/>
      <c r="AA65475" s="6"/>
      <c r="AC65475" s="6"/>
      <c r="AD65475" s="6"/>
    </row>
    <row r="65476" spans="16:30">
      <c r="P65476" s="6"/>
      <c r="AA65476" s="6"/>
      <c r="AC65476" s="6"/>
      <c r="AD65476" s="6"/>
    </row>
    <row r="65477" spans="16:30">
      <c r="P65477" s="6"/>
      <c r="AA65477" s="6"/>
      <c r="AC65477" s="6"/>
      <c r="AD65477" s="6"/>
    </row>
    <row r="65478" spans="16:30">
      <c r="P65478" s="6"/>
      <c r="AA65478" s="6"/>
      <c r="AC65478" s="6"/>
      <c r="AD65478" s="6"/>
    </row>
    <row r="65479" spans="16:30">
      <c r="P65479" s="6"/>
      <c r="AA65479" s="6"/>
      <c r="AC65479" s="6"/>
      <c r="AD65479" s="6"/>
    </row>
    <row r="65480" spans="16:30">
      <c r="P65480" s="6"/>
      <c r="AA65480" s="6"/>
      <c r="AC65480" s="6"/>
      <c r="AD65480" s="6"/>
    </row>
    <row r="65481" spans="16:30">
      <c r="P65481" s="6"/>
      <c r="AA65481" s="6"/>
      <c r="AC65481" s="6"/>
      <c r="AD65481" s="6"/>
    </row>
    <row r="65482" spans="16:30">
      <c r="P65482" s="6"/>
      <c r="AA65482" s="6"/>
      <c r="AC65482" s="6"/>
      <c r="AD65482" s="6"/>
    </row>
    <row r="65483" spans="16:30">
      <c r="P65483" s="6"/>
      <c r="AA65483" s="6"/>
      <c r="AC65483" s="6"/>
      <c r="AD65483" s="6"/>
    </row>
    <row r="65484" spans="16:30">
      <c r="P65484" s="6"/>
      <c r="AA65484" s="6"/>
      <c r="AC65484" s="6"/>
      <c r="AD65484" s="6"/>
    </row>
    <row r="65485" spans="16:30">
      <c r="P65485" s="6"/>
      <c r="AA65485" s="6"/>
      <c r="AC65485" s="6"/>
      <c r="AD65485" s="6"/>
    </row>
    <row r="65486" spans="16:30">
      <c r="P65486" s="6"/>
      <c r="AA65486" s="6"/>
      <c r="AC65486" s="6"/>
      <c r="AD65486" s="6"/>
    </row>
    <row r="65487" spans="16:30">
      <c r="P65487" s="6"/>
      <c r="AA65487" s="6"/>
      <c r="AC65487" s="6"/>
      <c r="AD65487" s="6"/>
    </row>
    <row r="65488" spans="16:30">
      <c r="P65488" s="6"/>
      <c r="AA65488" s="6"/>
      <c r="AC65488" s="6"/>
      <c r="AD65488" s="6"/>
    </row>
    <row r="65489" spans="16:30">
      <c r="P65489" s="6"/>
      <c r="AA65489" s="6"/>
      <c r="AC65489" s="6"/>
      <c r="AD65489" s="6"/>
    </row>
    <row r="65490" spans="16:30">
      <c r="P65490" s="6"/>
      <c r="AA65490" s="6"/>
      <c r="AC65490" s="6"/>
      <c r="AD65490" s="6"/>
    </row>
    <row r="65491" spans="16:30">
      <c r="P65491" s="6"/>
      <c r="AA65491" s="6"/>
      <c r="AC65491" s="6"/>
      <c r="AD65491" s="6"/>
    </row>
    <row r="65492" spans="16:30">
      <c r="P65492" s="6"/>
      <c r="AA65492" s="6"/>
      <c r="AC65492" s="6"/>
      <c r="AD65492" s="6"/>
    </row>
    <row r="65493" spans="16:30">
      <c r="P65493" s="6"/>
      <c r="AA65493" s="6"/>
      <c r="AC65493" s="6"/>
      <c r="AD65493" s="6"/>
    </row>
    <row r="65494" spans="16:30">
      <c r="P65494" s="6"/>
      <c r="AA65494" s="6"/>
      <c r="AC65494" s="6"/>
      <c r="AD65494" s="6"/>
    </row>
    <row r="65495" spans="16:30">
      <c r="P65495" s="6"/>
      <c r="AA65495" s="6"/>
      <c r="AC65495" s="6"/>
      <c r="AD65495" s="6"/>
    </row>
    <row r="65496" spans="16:30">
      <c r="P65496" s="6"/>
      <c r="AA65496" s="6"/>
      <c r="AC65496" s="6"/>
      <c r="AD65496" s="6"/>
    </row>
    <row r="65497" spans="16:30">
      <c r="P65497" s="6"/>
      <c r="AA65497" s="6"/>
      <c r="AC65497" s="6"/>
      <c r="AD65497" s="6"/>
    </row>
    <row r="65498" spans="16:30">
      <c r="P65498" s="6"/>
      <c r="AA65498" s="6"/>
      <c r="AC65498" s="6"/>
      <c r="AD65498" s="6"/>
    </row>
    <row r="65499" spans="16:30">
      <c r="P65499" s="6"/>
      <c r="AA65499" s="6"/>
      <c r="AC65499" s="6"/>
      <c r="AD65499" s="6"/>
    </row>
    <row r="65500" spans="16:30">
      <c r="P65500" s="6"/>
      <c r="AA65500" s="6"/>
      <c r="AC65500" s="6"/>
      <c r="AD65500" s="6"/>
    </row>
    <row r="65501" spans="16:30">
      <c r="P65501" s="6"/>
      <c r="AA65501" s="6"/>
      <c r="AC65501" s="6"/>
      <c r="AD65501" s="6"/>
    </row>
    <row r="65502" spans="16:30">
      <c r="P65502" s="6"/>
      <c r="AA65502" s="6"/>
      <c r="AC65502" s="6"/>
      <c r="AD65502" s="6"/>
    </row>
    <row r="65503" spans="16:30">
      <c r="P65503" s="6"/>
      <c r="AA65503" s="6"/>
      <c r="AC65503" s="6"/>
      <c r="AD65503" s="6"/>
    </row>
    <row r="65504" spans="16:30">
      <c r="P65504" s="6"/>
      <c r="AA65504" s="6"/>
      <c r="AC65504" s="6"/>
      <c r="AD65504" s="6"/>
    </row>
    <row r="65505" spans="16:30">
      <c r="P65505" s="6"/>
      <c r="AA65505" s="6"/>
      <c r="AC65505" s="6"/>
      <c r="AD65505" s="6"/>
    </row>
    <row r="65506" spans="16:30">
      <c r="P65506" s="6"/>
      <c r="AA65506" s="6"/>
      <c r="AC65506" s="6"/>
      <c r="AD65506" s="6"/>
    </row>
    <row r="65507" spans="16:30">
      <c r="P65507" s="6"/>
      <c r="AA65507" s="6"/>
      <c r="AC65507" s="6"/>
      <c r="AD65507" s="6"/>
    </row>
    <row r="65508" spans="16:30">
      <c r="P65508" s="6"/>
      <c r="AA65508" s="6"/>
      <c r="AC65508" s="6"/>
      <c r="AD65508" s="6"/>
    </row>
    <row r="65509" spans="16:30">
      <c r="P65509" s="6"/>
      <c r="AA65509" s="6"/>
      <c r="AC65509" s="6"/>
      <c r="AD65509" s="6"/>
    </row>
    <row r="65510" spans="16:30">
      <c r="P65510" s="6"/>
      <c r="AA65510" s="6"/>
      <c r="AC65510" s="6"/>
      <c r="AD65510" s="6"/>
    </row>
    <row r="65511" spans="16:30">
      <c r="P65511" s="6"/>
      <c r="AA65511" s="6"/>
      <c r="AC65511" s="6"/>
      <c r="AD65511" s="6"/>
    </row>
    <row r="65512" spans="16:30">
      <c r="P65512" s="6"/>
      <c r="AA65512" s="6"/>
      <c r="AC65512" s="6"/>
      <c r="AD65512" s="6"/>
    </row>
    <row r="65513" spans="16:30">
      <c r="P65513" s="6"/>
      <c r="AA65513" s="6"/>
      <c r="AC65513" s="6"/>
      <c r="AD65513" s="6"/>
    </row>
    <row r="65514" spans="16:30">
      <c r="P65514" s="6"/>
      <c r="AA65514" s="6"/>
      <c r="AC65514" s="6"/>
      <c r="AD65514" s="6"/>
    </row>
    <row r="65515" spans="16:30">
      <c r="P65515" s="6"/>
      <c r="AA65515" s="6"/>
      <c r="AC65515" s="6"/>
      <c r="AD65515" s="6"/>
    </row>
    <row r="65516" spans="16:30">
      <c r="P65516" s="6"/>
      <c r="AA65516" s="6"/>
      <c r="AC65516" s="6"/>
      <c r="AD65516" s="6"/>
    </row>
    <row r="65517" spans="16:30">
      <c r="P65517" s="6"/>
      <c r="AA65517" s="6"/>
      <c r="AC65517" s="6"/>
      <c r="AD65517" s="6"/>
    </row>
    <row r="65518" spans="16:30">
      <c r="P65518" s="6"/>
      <c r="AA65518" s="6"/>
      <c r="AC65518" s="6"/>
      <c r="AD65518" s="6"/>
    </row>
    <row r="65519" spans="16:30">
      <c r="P65519" s="6"/>
      <c r="AA65519" s="6"/>
      <c r="AC65519" s="6"/>
      <c r="AD65519" s="6"/>
    </row>
    <row r="65520" spans="16:30">
      <c r="P65520" s="6"/>
      <c r="AA65520" s="6"/>
      <c r="AC65520" s="6"/>
      <c r="AD65520" s="6"/>
    </row>
    <row r="65521" spans="16:30">
      <c r="P65521" s="6"/>
      <c r="AA65521" s="6"/>
      <c r="AC65521" s="6"/>
      <c r="AD65521" s="6"/>
    </row>
    <row r="65522" spans="16:30">
      <c r="P65522" s="6"/>
      <c r="AA65522" s="6"/>
      <c r="AC65522" s="6"/>
      <c r="AD65522" s="6"/>
    </row>
    <row r="65523" spans="16:30">
      <c r="P65523" s="6"/>
      <c r="AA65523" s="6"/>
      <c r="AC65523" s="6"/>
      <c r="AD65523" s="6"/>
    </row>
    <row r="65524" spans="16:30">
      <c r="P65524" s="6"/>
      <c r="AA65524" s="6"/>
      <c r="AC65524" s="6"/>
      <c r="AD65524" s="6"/>
    </row>
    <row r="65525" spans="16:30">
      <c r="P65525" s="6"/>
      <c r="AA65525" s="6"/>
      <c r="AC65525" s="6"/>
      <c r="AD65525" s="6"/>
    </row>
    <row r="65526" spans="16:30">
      <c r="P65526" s="6"/>
      <c r="AA65526" s="6"/>
      <c r="AC65526" s="6"/>
      <c r="AD65526" s="6"/>
    </row>
    <row r="65527" spans="16:30">
      <c r="P65527" s="6"/>
      <c r="AA65527" s="6"/>
      <c r="AC65527" s="6"/>
      <c r="AD65527" s="6"/>
    </row>
    <row r="65528" spans="16:30">
      <c r="P65528" s="6"/>
      <c r="AA65528" s="6"/>
      <c r="AC65528" s="6"/>
      <c r="AD65528" s="6"/>
    </row>
    <row r="65529" spans="16:30">
      <c r="P65529" s="6"/>
      <c r="AA65529" s="6"/>
      <c r="AC65529" s="6"/>
      <c r="AD65529" s="6"/>
    </row>
    <row r="65530" spans="16:30">
      <c r="P65530" s="6"/>
      <c r="AA65530" s="6"/>
      <c r="AC65530" s="6"/>
      <c r="AD65530" s="6"/>
    </row>
    <row r="65531" spans="16:30">
      <c r="P65531" s="6"/>
      <c r="AA65531" s="6"/>
      <c r="AC65531" s="6"/>
      <c r="AD65531" s="6"/>
    </row>
    <row r="65532" spans="16:30">
      <c r="P65532" s="6"/>
      <c r="AA65532" s="6"/>
      <c r="AC65532" s="6"/>
      <c r="AD65532" s="6"/>
    </row>
    <row r="65533" spans="16:30">
      <c r="P65533" s="6"/>
      <c r="AA65533" s="6"/>
      <c r="AC65533" s="6"/>
      <c r="AD65533" s="6"/>
    </row>
    <row r="65534" spans="16:30">
      <c r="P65534" s="6"/>
      <c r="AA65534" s="6"/>
      <c r="AC65534" s="6"/>
      <c r="AD65534" s="6"/>
    </row>
    <row r="65535" spans="16:30">
      <c r="P65535" s="6"/>
      <c r="AA65535" s="6"/>
      <c r="AC65535" s="6"/>
      <c r="AD65535" s="6"/>
    </row>
    <row r="65536" spans="16:30">
      <c r="P65536" s="6"/>
      <c r="AA65536" s="6"/>
      <c r="AC65536" s="6"/>
      <c r="AD65536" s="6"/>
    </row>
    <row r="65537" spans="16:30">
      <c r="P65537" s="6"/>
      <c r="AA65537" s="6"/>
      <c r="AC65537" s="6"/>
      <c r="AD65537" s="6"/>
    </row>
    <row r="65538" spans="16:30">
      <c r="P65538" s="6"/>
      <c r="AA65538" s="6"/>
      <c r="AC65538" s="6"/>
      <c r="AD65538" s="6"/>
    </row>
    <row r="65539" spans="16:30">
      <c r="P65539" s="6"/>
      <c r="AA65539" s="6"/>
      <c r="AC65539" s="6"/>
      <c r="AD65539" s="6"/>
    </row>
    <row r="65540" spans="16:30">
      <c r="P65540" s="6"/>
      <c r="AA65540" s="6"/>
      <c r="AC65540" s="6"/>
      <c r="AD65540" s="6"/>
    </row>
    <row r="65541" spans="16:30">
      <c r="P65541" s="6"/>
      <c r="AA65541" s="6"/>
      <c r="AC65541" s="6"/>
      <c r="AD65541" s="6"/>
    </row>
    <row r="65542" spans="16:30">
      <c r="P65542" s="6"/>
      <c r="AA65542" s="6"/>
      <c r="AC65542" s="6"/>
      <c r="AD65542" s="6"/>
    </row>
    <row r="65543" spans="16:30">
      <c r="P65543" s="6"/>
      <c r="AA65543" s="6"/>
      <c r="AC65543" s="6"/>
      <c r="AD65543" s="6"/>
    </row>
    <row r="65544" spans="16:30">
      <c r="P65544" s="6"/>
      <c r="AA65544" s="6"/>
      <c r="AC65544" s="6"/>
      <c r="AD65544" s="6"/>
    </row>
    <row r="65545" spans="16:30">
      <c r="P65545" s="6"/>
      <c r="AA65545" s="6"/>
      <c r="AC65545" s="6"/>
      <c r="AD65545" s="6"/>
    </row>
    <row r="65546" spans="16:30">
      <c r="P65546" s="6"/>
      <c r="AA65546" s="6"/>
      <c r="AC65546" s="6"/>
      <c r="AD65546" s="6"/>
    </row>
    <row r="65547" spans="16:30">
      <c r="P65547" s="6"/>
      <c r="AA65547" s="6"/>
      <c r="AC65547" s="6"/>
      <c r="AD65547" s="6"/>
    </row>
    <row r="65548" spans="16:30">
      <c r="P65548" s="6"/>
      <c r="AA65548" s="6"/>
      <c r="AC65548" s="6"/>
      <c r="AD65548" s="6"/>
    </row>
    <row r="65549" spans="16:30">
      <c r="P65549" s="6"/>
      <c r="AA65549" s="6"/>
      <c r="AC65549" s="6"/>
      <c r="AD65549" s="6"/>
    </row>
    <row r="65550" spans="16:30">
      <c r="P65550" s="6"/>
      <c r="AA65550" s="6"/>
      <c r="AC65550" s="6"/>
      <c r="AD65550" s="6"/>
    </row>
    <row r="65551" spans="16:30">
      <c r="P65551" s="6"/>
      <c r="AA65551" s="6"/>
      <c r="AC65551" s="6"/>
      <c r="AD65551" s="6"/>
    </row>
    <row r="65552" spans="16:30">
      <c r="P65552" s="6"/>
      <c r="AA65552" s="6"/>
      <c r="AC65552" s="6"/>
      <c r="AD65552" s="6"/>
    </row>
    <row r="65553" spans="16:30">
      <c r="P65553" s="6"/>
      <c r="AA65553" s="6"/>
      <c r="AC65553" s="6"/>
      <c r="AD65553" s="6"/>
    </row>
    <row r="65554" spans="16:30">
      <c r="P65554" s="6"/>
      <c r="AA65554" s="6"/>
      <c r="AC65554" s="6"/>
      <c r="AD65554" s="6"/>
    </row>
    <row r="65555" spans="16:30">
      <c r="P65555" s="6"/>
      <c r="AA65555" s="6"/>
      <c r="AC65555" s="6"/>
      <c r="AD65555" s="6"/>
    </row>
    <row r="65556" spans="16:30">
      <c r="P65556" s="6"/>
      <c r="AA65556" s="6"/>
      <c r="AC65556" s="6"/>
      <c r="AD65556" s="6"/>
    </row>
    <row r="65557" spans="16:30">
      <c r="P65557" s="6"/>
      <c r="AA65557" s="6"/>
      <c r="AC65557" s="6"/>
      <c r="AD65557" s="6"/>
    </row>
    <row r="65558" spans="16:30">
      <c r="P65558" s="6"/>
      <c r="AA65558" s="6"/>
      <c r="AC65558" s="6"/>
      <c r="AD65558" s="6"/>
    </row>
    <row r="65559" spans="16:30">
      <c r="P65559" s="6"/>
      <c r="AA65559" s="6"/>
      <c r="AC65559" s="6"/>
      <c r="AD65559" s="6"/>
    </row>
    <row r="65560" spans="16:30">
      <c r="P65560" s="6"/>
      <c r="AA65560" s="6"/>
      <c r="AC65560" s="6"/>
      <c r="AD65560" s="6"/>
    </row>
    <row r="65561" spans="16:30">
      <c r="P65561" s="6"/>
      <c r="AA65561" s="6"/>
      <c r="AC65561" s="6"/>
      <c r="AD65561" s="6"/>
    </row>
    <row r="65562" spans="16:30">
      <c r="P65562" s="6"/>
      <c r="AA65562" s="6"/>
      <c r="AC65562" s="6"/>
      <c r="AD65562" s="6"/>
    </row>
    <row r="65563" spans="16:30">
      <c r="P65563" s="6"/>
      <c r="AA65563" s="6"/>
      <c r="AC65563" s="6"/>
      <c r="AD65563" s="6"/>
    </row>
    <row r="65564" spans="16:30">
      <c r="P65564" s="6"/>
      <c r="AA65564" s="6"/>
      <c r="AC65564" s="6"/>
      <c r="AD65564" s="6"/>
    </row>
    <row r="65565" spans="16:30">
      <c r="P65565" s="6"/>
      <c r="AA65565" s="6"/>
      <c r="AC65565" s="6"/>
      <c r="AD65565" s="6"/>
    </row>
    <row r="65566" spans="16:30">
      <c r="P65566" s="6"/>
      <c r="AA65566" s="6"/>
      <c r="AC65566" s="6"/>
      <c r="AD65566" s="6"/>
    </row>
    <row r="65567" spans="16:30">
      <c r="P65567" s="6"/>
      <c r="AA65567" s="6"/>
      <c r="AC65567" s="6"/>
      <c r="AD65567" s="6"/>
    </row>
    <row r="65568" spans="16:30">
      <c r="P65568" s="6"/>
      <c r="AA65568" s="6"/>
      <c r="AC65568" s="6"/>
      <c r="AD65568" s="6"/>
    </row>
    <row r="65569" spans="16:30">
      <c r="P65569" s="6"/>
      <c r="AA65569" s="6"/>
      <c r="AC65569" s="6"/>
      <c r="AD65569" s="6"/>
    </row>
    <row r="65570" spans="16:30">
      <c r="P65570" s="6"/>
      <c r="AA65570" s="6"/>
      <c r="AC65570" s="6"/>
      <c r="AD65570" s="6"/>
    </row>
    <row r="65571" spans="16:30">
      <c r="P65571" s="6"/>
      <c r="AA65571" s="6"/>
      <c r="AC65571" s="6"/>
      <c r="AD65571" s="6"/>
    </row>
    <row r="65572" spans="16:30">
      <c r="P65572" s="6"/>
      <c r="AA65572" s="6"/>
      <c r="AC65572" s="6"/>
      <c r="AD65572" s="6"/>
    </row>
    <row r="65573" spans="16:30">
      <c r="P65573" s="6"/>
      <c r="AA65573" s="6"/>
      <c r="AC65573" s="6"/>
      <c r="AD65573" s="6"/>
    </row>
    <row r="65574" spans="16:30">
      <c r="P65574" s="6"/>
      <c r="AA65574" s="6"/>
      <c r="AC65574" s="6"/>
      <c r="AD65574" s="6"/>
    </row>
    <row r="65575" spans="16:30">
      <c r="P65575" s="6"/>
      <c r="AA65575" s="6"/>
      <c r="AC65575" s="6"/>
      <c r="AD65575" s="6"/>
    </row>
    <row r="65576" spans="16:30">
      <c r="P65576" s="6"/>
      <c r="AA65576" s="6"/>
      <c r="AC65576" s="6"/>
      <c r="AD65576" s="6"/>
    </row>
    <row r="65577" spans="16:30">
      <c r="P65577" s="6"/>
      <c r="AA65577" s="6"/>
      <c r="AC65577" s="6"/>
      <c r="AD65577" s="6"/>
    </row>
    <row r="65578" spans="16:30">
      <c r="P65578" s="6"/>
      <c r="AA65578" s="6"/>
      <c r="AC65578" s="6"/>
      <c r="AD65578" s="6"/>
    </row>
    <row r="65579" spans="16:30">
      <c r="P65579" s="6"/>
      <c r="AA65579" s="6"/>
      <c r="AC65579" s="6"/>
      <c r="AD65579" s="6"/>
    </row>
    <row r="65580" spans="16:30">
      <c r="P65580" s="6"/>
      <c r="AA65580" s="6"/>
      <c r="AC65580" s="6"/>
      <c r="AD65580" s="6"/>
    </row>
    <row r="65581" spans="16:30">
      <c r="P65581" s="6"/>
      <c r="AA65581" s="6"/>
      <c r="AC65581" s="6"/>
      <c r="AD65581" s="6"/>
    </row>
    <row r="65582" spans="16:30">
      <c r="P65582" s="6"/>
      <c r="AA65582" s="6"/>
      <c r="AC65582" s="6"/>
      <c r="AD65582" s="6"/>
    </row>
    <row r="65583" spans="16:30">
      <c r="P65583" s="6"/>
      <c r="AA65583" s="6"/>
      <c r="AC65583" s="6"/>
      <c r="AD65583" s="6"/>
    </row>
    <row r="65584" spans="16:30">
      <c r="P65584" s="6"/>
      <c r="AA65584" s="6"/>
      <c r="AC65584" s="6"/>
      <c r="AD65584" s="6"/>
    </row>
    <row r="65585" spans="16:30">
      <c r="P65585" s="6"/>
      <c r="AA65585" s="6"/>
      <c r="AC65585" s="6"/>
      <c r="AD65585" s="6"/>
    </row>
    <row r="65586" spans="16:30">
      <c r="P65586" s="6"/>
      <c r="AA65586" s="6"/>
      <c r="AC65586" s="6"/>
      <c r="AD65586" s="6"/>
    </row>
    <row r="65587" spans="16:30">
      <c r="P65587" s="6"/>
      <c r="AA65587" s="6"/>
      <c r="AC65587" s="6"/>
      <c r="AD65587" s="6"/>
    </row>
    <row r="65588" spans="16:30">
      <c r="P65588" s="6"/>
      <c r="AA65588" s="6"/>
      <c r="AC65588" s="6"/>
      <c r="AD65588" s="6"/>
    </row>
    <row r="65589" spans="16:30">
      <c r="P65589" s="6"/>
      <c r="AA65589" s="6"/>
      <c r="AC65589" s="6"/>
      <c r="AD65589" s="6"/>
    </row>
    <row r="65590" spans="16:30">
      <c r="P65590" s="6"/>
      <c r="AA65590" s="6"/>
      <c r="AC65590" s="6"/>
      <c r="AD65590" s="6"/>
    </row>
    <row r="65591" spans="16:30">
      <c r="P65591" s="6"/>
      <c r="AA65591" s="6"/>
      <c r="AC65591" s="6"/>
      <c r="AD65591" s="6"/>
    </row>
    <row r="65592" spans="16:30">
      <c r="P65592" s="6"/>
      <c r="AA65592" s="6"/>
      <c r="AC65592" s="6"/>
      <c r="AD65592" s="6"/>
    </row>
    <row r="65593" spans="16:30">
      <c r="P65593" s="6"/>
      <c r="AA65593" s="6"/>
      <c r="AC65593" s="6"/>
      <c r="AD65593" s="6"/>
    </row>
    <row r="65594" spans="16:30">
      <c r="P65594" s="6"/>
      <c r="AA65594" s="6"/>
      <c r="AC65594" s="6"/>
      <c r="AD65594" s="6"/>
    </row>
    <row r="65595" spans="16:30">
      <c r="P65595" s="6"/>
      <c r="AA65595" s="6"/>
      <c r="AC65595" s="6"/>
      <c r="AD65595" s="6"/>
    </row>
    <row r="65596" spans="16:30">
      <c r="P65596" s="6"/>
      <c r="AA65596" s="6"/>
      <c r="AC65596" s="6"/>
      <c r="AD65596" s="6"/>
    </row>
    <row r="65597" spans="16:30">
      <c r="P65597" s="6"/>
      <c r="AA65597" s="6"/>
      <c r="AC65597" s="6"/>
      <c r="AD65597" s="6"/>
    </row>
    <row r="65598" spans="16:30">
      <c r="P65598" s="6"/>
      <c r="AA65598" s="6"/>
      <c r="AC65598" s="6"/>
      <c r="AD65598" s="6"/>
    </row>
    <row r="65599" spans="16:30">
      <c r="P65599" s="6"/>
      <c r="AA65599" s="6"/>
      <c r="AC65599" s="6"/>
      <c r="AD65599" s="6"/>
    </row>
    <row r="65600" spans="16:30">
      <c r="P65600" s="6"/>
      <c r="AA65600" s="6"/>
      <c r="AC65600" s="6"/>
      <c r="AD65600" s="6"/>
    </row>
    <row r="65601" spans="16:30">
      <c r="P65601" s="6"/>
      <c r="AA65601" s="6"/>
      <c r="AC65601" s="6"/>
      <c r="AD65601" s="6"/>
    </row>
    <row r="65602" spans="16:30">
      <c r="P65602" s="6"/>
      <c r="AA65602" s="6"/>
      <c r="AC65602" s="6"/>
      <c r="AD65602" s="6"/>
    </row>
    <row r="65603" spans="16:30">
      <c r="P65603" s="6"/>
      <c r="AA65603" s="6"/>
      <c r="AC65603" s="6"/>
      <c r="AD65603" s="6"/>
    </row>
    <row r="65604" spans="16:30">
      <c r="P65604" s="6"/>
      <c r="AA65604" s="6"/>
      <c r="AC65604" s="6"/>
      <c r="AD65604" s="6"/>
    </row>
    <row r="65605" spans="16:30">
      <c r="P65605" s="6"/>
      <c r="AA65605" s="6"/>
      <c r="AC65605" s="6"/>
      <c r="AD65605" s="6"/>
    </row>
    <row r="65606" spans="16:30">
      <c r="P65606" s="6"/>
      <c r="AA65606" s="6"/>
      <c r="AC65606" s="6"/>
      <c r="AD65606" s="6"/>
    </row>
    <row r="65607" spans="16:30">
      <c r="P65607" s="6"/>
      <c r="AA65607" s="6"/>
      <c r="AC65607" s="6"/>
      <c r="AD65607" s="6"/>
    </row>
    <row r="65608" spans="16:30">
      <c r="P65608" s="6"/>
      <c r="AA65608" s="6"/>
      <c r="AC65608" s="6"/>
      <c r="AD65608" s="6"/>
    </row>
    <row r="65609" spans="16:30">
      <c r="P65609" s="6"/>
      <c r="AA65609" s="6"/>
      <c r="AC65609" s="6"/>
      <c r="AD65609" s="6"/>
    </row>
    <row r="65610" spans="16:30">
      <c r="P65610" s="6"/>
      <c r="AA65610" s="6"/>
      <c r="AC65610" s="6"/>
      <c r="AD65610" s="6"/>
    </row>
    <row r="65611" spans="16:30">
      <c r="P65611" s="6"/>
      <c r="AA65611" s="6"/>
      <c r="AC65611" s="6"/>
      <c r="AD65611" s="6"/>
    </row>
    <row r="65612" spans="16:30">
      <c r="P65612" s="6"/>
      <c r="AA65612" s="6"/>
      <c r="AC65612" s="6"/>
      <c r="AD65612" s="6"/>
    </row>
    <row r="65613" spans="16:30">
      <c r="P65613" s="6"/>
      <c r="AA65613" s="6"/>
      <c r="AC65613" s="6"/>
      <c r="AD65613" s="6"/>
    </row>
    <row r="65614" spans="16:30">
      <c r="P65614" s="6"/>
      <c r="AA65614" s="6"/>
      <c r="AC65614" s="6"/>
      <c r="AD65614" s="6"/>
    </row>
    <row r="65615" spans="16:30">
      <c r="P65615" s="6"/>
      <c r="AA65615" s="6"/>
      <c r="AC65615" s="6"/>
      <c r="AD65615" s="6"/>
    </row>
    <row r="65616" spans="16:30">
      <c r="P65616" s="6"/>
      <c r="AA65616" s="6"/>
      <c r="AC65616" s="6"/>
      <c r="AD65616" s="6"/>
    </row>
    <row r="65617" spans="16:30">
      <c r="P65617" s="6"/>
      <c r="AA65617" s="6"/>
      <c r="AC65617" s="6"/>
      <c r="AD65617" s="6"/>
    </row>
    <row r="65618" spans="16:30">
      <c r="P65618" s="6"/>
      <c r="AA65618" s="6"/>
      <c r="AC65618" s="6"/>
      <c r="AD65618" s="6"/>
    </row>
    <row r="65619" spans="16:30">
      <c r="P65619" s="6"/>
      <c r="AA65619" s="6"/>
      <c r="AC65619" s="6"/>
      <c r="AD65619" s="6"/>
    </row>
    <row r="65620" spans="16:30">
      <c r="P65620" s="6"/>
      <c r="AA65620" s="6"/>
      <c r="AC65620" s="6"/>
      <c r="AD65620" s="6"/>
    </row>
    <row r="65621" spans="16:30">
      <c r="P65621" s="6"/>
      <c r="AA65621" s="6"/>
      <c r="AC65621" s="6"/>
      <c r="AD65621" s="6"/>
    </row>
    <row r="65622" spans="16:30">
      <c r="P65622" s="6"/>
      <c r="AA65622" s="6"/>
      <c r="AC65622" s="6"/>
      <c r="AD65622" s="6"/>
    </row>
    <row r="65623" spans="16:30">
      <c r="P65623" s="6"/>
      <c r="AA65623" s="6"/>
      <c r="AC65623" s="6"/>
      <c r="AD65623" s="6"/>
    </row>
    <row r="65624" spans="16:30">
      <c r="P65624" s="6"/>
      <c r="AA65624" s="6"/>
      <c r="AC65624" s="6"/>
      <c r="AD65624" s="6"/>
    </row>
    <row r="65625" spans="16:30">
      <c r="P65625" s="6"/>
      <c r="AA65625" s="6"/>
      <c r="AC65625" s="6"/>
      <c r="AD65625" s="6"/>
    </row>
    <row r="65626" spans="16:30">
      <c r="P65626" s="6"/>
      <c r="AA65626" s="6"/>
      <c r="AC65626" s="6"/>
      <c r="AD65626" s="6"/>
    </row>
    <row r="65627" spans="16:30">
      <c r="P65627" s="6"/>
      <c r="AA65627" s="6"/>
      <c r="AC65627" s="6"/>
      <c r="AD65627" s="6"/>
    </row>
    <row r="65628" spans="16:30">
      <c r="P65628" s="6"/>
      <c r="AA65628" s="6"/>
      <c r="AC65628" s="6"/>
      <c r="AD65628" s="6"/>
    </row>
    <row r="65629" spans="16:30">
      <c r="P65629" s="6"/>
      <c r="AA65629" s="6"/>
      <c r="AC65629" s="6"/>
      <c r="AD65629" s="6"/>
    </row>
    <row r="65630" spans="16:30">
      <c r="P65630" s="6"/>
      <c r="AA65630" s="6"/>
      <c r="AC65630" s="6"/>
      <c r="AD65630" s="6"/>
    </row>
    <row r="65631" spans="16:30">
      <c r="P65631" s="6"/>
      <c r="AA65631" s="6"/>
      <c r="AC65631" s="6"/>
      <c r="AD65631" s="6"/>
    </row>
    <row r="65632" spans="16:30">
      <c r="P65632" s="6"/>
      <c r="AA65632" s="6"/>
      <c r="AC65632" s="6"/>
      <c r="AD65632" s="6"/>
    </row>
    <row r="65633" spans="16:30">
      <c r="P65633" s="6"/>
      <c r="AA65633" s="6"/>
      <c r="AC65633" s="6"/>
      <c r="AD65633" s="6"/>
    </row>
    <row r="65634" spans="16:30">
      <c r="P65634" s="6"/>
      <c r="AA65634" s="6"/>
      <c r="AC65634" s="6"/>
      <c r="AD65634" s="6"/>
    </row>
    <row r="65635" spans="16:30">
      <c r="P65635" s="6"/>
      <c r="AA65635" s="6"/>
      <c r="AC65635" s="6"/>
      <c r="AD65635" s="6"/>
    </row>
    <row r="65636" spans="16:30">
      <c r="P65636" s="6"/>
      <c r="AA65636" s="6"/>
      <c r="AC65636" s="6"/>
      <c r="AD65636" s="6"/>
    </row>
    <row r="65637" spans="16:30">
      <c r="P65637" s="6"/>
      <c r="AA65637" s="6"/>
      <c r="AC65637" s="6"/>
      <c r="AD65637" s="6"/>
    </row>
    <row r="65638" spans="16:30">
      <c r="P65638" s="6"/>
      <c r="AA65638" s="6"/>
      <c r="AC65638" s="6"/>
      <c r="AD65638" s="6"/>
    </row>
    <row r="65639" spans="16:30">
      <c r="P65639" s="6"/>
      <c r="AA65639" s="6"/>
      <c r="AC65639" s="6"/>
      <c r="AD65639" s="6"/>
    </row>
    <row r="65640" spans="16:30">
      <c r="P65640" s="6"/>
      <c r="AA65640" s="6"/>
      <c r="AC65640" s="6"/>
      <c r="AD65640" s="6"/>
    </row>
    <row r="65641" spans="16:30">
      <c r="P65641" s="6"/>
      <c r="AA65641" s="6"/>
      <c r="AC65641" s="6"/>
      <c r="AD65641" s="6"/>
    </row>
    <row r="65642" spans="16:30">
      <c r="P65642" s="6"/>
      <c r="AA65642" s="6"/>
      <c r="AC65642" s="6"/>
      <c r="AD65642" s="6"/>
    </row>
    <row r="65643" spans="16:30">
      <c r="P65643" s="6"/>
      <c r="AA65643" s="6"/>
      <c r="AC65643" s="6"/>
      <c r="AD65643" s="6"/>
    </row>
    <row r="65644" spans="16:30">
      <c r="P65644" s="6"/>
      <c r="AA65644" s="6"/>
      <c r="AC65644" s="6"/>
      <c r="AD65644" s="6"/>
    </row>
    <row r="65645" spans="16:30">
      <c r="P65645" s="6"/>
      <c r="AA65645" s="6"/>
      <c r="AC65645" s="6"/>
      <c r="AD65645" s="6"/>
    </row>
    <row r="65646" spans="16:30">
      <c r="P65646" s="6"/>
      <c r="AA65646" s="6"/>
      <c r="AC65646" s="6"/>
      <c r="AD65646" s="6"/>
    </row>
    <row r="65647" spans="16:30">
      <c r="P65647" s="6"/>
      <c r="AA65647" s="6"/>
      <c r="AC65647" s="6"/>
      <c r="AD65647" s="6"/>
    </row>
    <row r="65648" spans="16:30">
      <c r="P65648" s="6"/>
      <c r="AA65648" s="6"/>
      <c r="AC65648" s="6"/>
      <c r="AD65648" s="6"/>
    </row>
    <row r="65649" spans="16:30">
      <c r="P65649" s="6"/>
      <c r="AA65649" s="6"/>
      <c r="AC65649" s="6"/>
      <c r="AD65649" s="6"/>
    </row>
    <row r="65650" spans="16:30">
      <c r="P65650" s="6"/>
      <c r="AA65650" s="6"/>
      <c r="AC65650" s="6"/>
      <c r="AD65650" s="6"/>
    </row>
    <row r="65651" spans="16:30">
      <c r="P65651" s="6"/>
      <c r="AA65651" s="6"/>
      <c r="AC65651" s="6"/>
      <c r="AD65651" s="6"/>
    </row>
    <row r="65652" spans="16:30">
      <c r="P65652" s="6"/>
      <c r="AA65652" s="6"/>
      <c r="AC65652" s="6"/>
      <c r="AD65652" s="6"/>
    </row>
    <row r="65653" spans="16:30">
      <c r="P65653" s="6"/>
      <c r="AA65653" s="6"/>
      <c r="AC65653" s="6"/>
      <c r="AD65653" s="6"/>
    </row>
    <row r="65654" spans="16:30">
      <c r="P65654" s="6"/>
      <c r="AA65654" s="6"/>
      <c r="AC65654" s="6"/>
      <c r="AD65654" s="6"/>
    </row>
    <row r="65655" spans="16:30">
      <c r="P65655" s="6"/>
      <c r="AA65655" s="6"/>
      <c r="AC65655" s="6"/>
      <c r="AD65655" s="6"/>
    </row>
    <row r="65656" spans="16:30">
      <c r="P65656" s="6"/>
      <c r="AA65656" s="6"/>
      <c r="AC65656" s="6"/>
      <c r="AD65656" s="6"/>
    </row>
    <row r="65657" spans="16:30">
      <c r="P65657" s="6"/>
      <c r="AA65657" s="6"/>
      <c r="AC65657" s="6"/>
      <c r="AD65657" s="6"/>
    </row>
    <row r="65658" spans="16:30">
      <c r="P65658" s="6"/>
      <c r="AA65658" s="6"/>
      <c r="AC65658" s="6"/>
      <c r="AD65658" s="6"/>
    </row>
    <row r="65659" spans="16:30">
      <c r="P65659" s="6"/>
      <c r="AA65659" s="6"/>
      <c r="AC65659" s="6"/>
      <c r="AD65659" s="6"/>
    </row>
    <row r="65660" spans="16:30">
      <c r="P65660" s="6"/>
      <c r="AA65660" s="6"/>
      <c r="AC65660" s="6"/>
      <c r="AD65660" s="6"/>
    </row>
    <row r="65661" spans="16:30">
      <c r="P65661" s="6"/>
      <c r="AA65661" s="6"/>
      <c r="AC65661" s="6"/>
      <c r="AD65661" s="6"/>
    </row>
    <row r="65662" spans="16:30">
      <c r="P65662" s="6"/>
      <c r="AA65662" s="6"/>
      <c r="AC65662" s="6"/>
      <c r="AD65662" s="6"/>
    </row>
    <row r="65663" spans="16:30">
      <c r="P65663" s="6"/>
      <c r="AA65663" s="6"/>
      <c r="AC65663" s="6"/>
      <c r="AD65663" s="6"/>
    </row>
    <row r="65664" spans="16:30">
      <c r="P65664" s="6"/>
      <c r="AA65664" s="6"/>
      <c r="AC65664" s="6"/>
      <c r="AD65664" s="6"/>
    </row>
    <row r="65665" spans="16:30">
      <c r="P65665" s="6"/>
      <c r="AA65665" s="6"/>
      <c r="AC65665" s="6"/>
      <c r="AD65665" s="6"/>
    </row>
    <row r="65666" spans="16:30">
      <c r="P65666" s="6"/>
      <c r="AA65666" s="6"/>
      <c r="AC65666" s="6"/>
      <c r="AD65666" s="6"/>
    </row>
    <row r="65667" spans="16:30">
      <c r="P65667" s="6"/>
      <c r="AA65667" s="6"/>
      <c r="AC65667" s="6"/>
      <c r="AD65667" s="6"/>
    </row>
    <row r="65668" spans="16:30">
      <c r="P65668" s="6"/>
      <c r="AA65668" s="6"/>
      <c r="AC65668" s="6"/>
      <c r="AD65668" s="6"/>
    </row>
    <row r="65669" spans="16:30">
      <c r="P65669" s="6"/>
      <c r="AA65669" s="6"/>
      <c r="AC65669" s="6"/>
      <c r="AD65669" s="6"/>
    </row>
    <row r="65670" spans="16:30">
      <c r="P65670" s="6"/>
      <c r="AA65670" s="6"/>
      <c r="AC65670" s="6"/>
      <c r="AD65670" s="6"/>
    </row>
    <row r="65671" spans="16:30">
      <c r="P65671" s="6"/>
      <c r="AA65671" s="6"/>
      <c r="AC65671" s="6"/>
      <c r="AD65671" s="6"/>
    </row>
    <row r="65672" spans="16:30">
      <c r="P65672" s="6"/>
      <c r="AA65672" s="6"/>
      <c r="AC65672" s="6"/>
      <c r="AD65672" s="6"/>
    </row>
    <row r="65673" spans="16:30">
      <c r="P65673" s="6"/>
      <c r="AA65673" s="6"/>
      <c r="AC65673" s="6"/>
      <c r="AD65673" s="6"/>
    </row>
    <row r="65674" spans="16:30">
      <c r="P65674" s="6"/>
      <c r="AA65674" s="6"/>
      <c r="AC65674" s="6"/>
      <c r="AD65674" s="6"/>
    </row>
    <row r="65675" spans="16:30">
      <c r="P65675" s="6"/>
      <c r="AA65675" s="6"/>
      <c r="AC65675" s="6"/>
      <c r="AD65675" s="6"/>
    </row>
    <row r="65676" spans="16:30">
      <c r="P65676" s="6"/>
      <c r="AA65676" s="6"/>
      <c r="AC65676" s="6"/>
      <c r="AD65676" s="6"/>
    </row>
    <row r="65677" spans="16:30">
      <c r="P65677" s="6"/>
      <c r="AA65677" s="6"/>
      <c r="AC65677" s="6"/>
      <c r="AD65677" s="6"/>
    </row>
    <row r="65678" spans="16:30">
      <c r="P65678" s="6"/>
      <c r="AA65678" s="6"/>
      <c r="AC65678" s="6"/>
      <c r="AD65678" s="6"/>
    </row>
    <row r="65679" spans="16:30">
      <c r="P65679" s="6"/>
      <c r="AA65679" s="6"/>
      <c r="AC65679" s="6"/>
      <c r="AD65679" s="6"/>
    </row>
    <row r="65680" spans="16:30">
      <c r="P65680" s="6"/>
      <c r="AA65680" s="6"/>
      <c r="AC65680" s="6"/>
      <c r="AD65680" s="6"/>
    </row>
    <row r="65681" spans="16:30">
      <c r="P65681" s="6"/>
      <c r="AA65681" s="6"/>
      <c r="AC65681" s="6"/>
      <c r="AD65681" s="6"/>
    </row>
    <row r="65682" spans="16:30">
      <c r="P65682" s="6"/>
      <c r="AA65682" s="6"/>
      <c r="AC65682" s="6"/>
      <c r="AD65682" s="6"/>
    </row>
    <row r="65683" spans="16:30">
      <c r="P65683" s="6"/>
      <c r="AA65683" s="6"/>
      <c r="AC65683" s="6"/>
      <c r="AD65683" s="6"/>
    </row>
    <row r="65684" spans="16:30">
      <c r="P65684" s="6"/>
      <c r="AA65684" s="6"/>
      <c r="AC65684" s="6"/>
      <c r="AD65684" s="6"/>
    </row>
    <row r="65685" spans="16:30">
      <c r="P65685" s="6"/>
      <c r="AA65685" s="6"/>
      <c r="AC65685" s="6"/>
      <c r="AD65685" s="6"/>
    </row>
    <row r="65686" spans="16:30">
      <c r="P65686" s="6"/>
      <c r="AA65686" s="6"/>
      <c r="AC65686" s="6"/>
      <c r="AD65686" s="6"/>
    </row>
    <row r="65687" spans="16:30">
      <c r="P65687" s="6"/>
      <c r="AA65687" s="6"/>
      <c r="AC65687" s="6"/>
      <c r="AD65687" s="6"/>
    </row>
    <row r="65688" spans="16:30">
      <c r="P65688" s="6"/>
      <c r="AA65688" s="6"/>
      <c r="AC65688" s="6"/>
      <c r="AD65688" s="6"/>
    </row>
    <row r="65689" spans="16:30">
      <c r="P65689" s="6"/>
      <c r="AA65689" s="6"/>
      <c r="AC65689" s="6"/>
      <c r="AD65689" s="6"/>
    </row>
    <row r="65690" spans="16:30">
      <c r="P65690" s="6"/>
      <c r="AA65690" s="6"/>
      <c r="AC65690" s="6"/>
      <c r="AD65690" s="6"/>
    </row>
    <row r="65691" spans="16:30">
      <c r="P65691" s="6"/>
      <c r="AA65691" s="6"/>
      <c r="AC65691" s="6"/>
      <c r="AD65691" s="6"/>
    </row>
    <row r="65692" spans="16:30">
      <c r="P65692" s="6"/>
      <c r="AA65692" s="6"/>
      <c r="AC65692" s="6"/>
      <c r="AD65692" s="6"/>
    </row>
    <row r="65693" spans="16:30">
      <c r="P65693" s="6"/>
      <c r="AA65693" s="6"/>
      <c r="AC65693" s="6"/>
      <c r="AD65693" s="6"/>
    </row>
    <row r="65694" spans="16:30">
      <c r="P65694" s="6"/>
      <c r="AA65694" s="6"/>
      <c r="AC65694" s="6"/>
      <c r="AD65694" s="6"/>
    </row>
    <row r="65695" spans="16:30">
      <c r="P65695" s="6"/>
      <c r="AA65695" s="6"/>
      <c r="AC65695" s="6"/>
      <c r="AD65695" s="6"/>
    </row>
    <row r="65696" spans="16:30">
      <c r="P65696" s="6"/>
      <c r="AA65696" s="6"/>
      <c r="AC65696" s="6"/>
      <c r="AD65696" s="6"/>
    </row>
    <row r="65697" spans="16:30">
      <c r="P65697" s="6"/>
      <c r="AA65697" s="6"/>
      <c r="AC65697" s="6"/>
      <c r="AD65697" s="6"/>
    </row>
    <row r="65698" spans="16:30">
      <c r="P65698" s="6"/>
      <c r="AA65698" s="6"/>
      <c r="AC65698" s="6"/>
      <c r="AD65698" s="6"/>
    </row>
    <row r="65699" spans="16:30">
      <c r="P65699" s="6"/>
      <c r="AA65699" s="6"/>
      <c r="AC65699" s="6"/>
      <c r="AD65699" s="6"/>
    </row>
    <row r="65700" spans="16:30">
      <c r="P65700" s="6"/>
      <c r="AA65700" s="6"/>
      <c r="AC65700" s="6"/>
      <c r="AD65700" s="6"/>
    </row>
    <row r="65701" spans="16:30">
      <c r="P65701" s="6"/>
      <c r="AA65701" s="6"/>
      <c r="AC65701" s="6"/>
      <c r="AD65701" s="6"/>
    </row>
    <row r="65702" spans="16:30">
      <c r="P65702" s="6"/>
      <c r="AA65702" s="6"/>
      <c r="AC65702" s="6"/>
      <c r="AD65702" s="6"/>
    </row>
    <row r="65703" spans="16:30">
      <c r="P65703" s="6"/>
      <c r="AA65703" s="6"/>
      <c r="AC65703" s="6"/>
      <c r="AD65703" s="6"/>
    </row>
    <row r="65704" spans="16:30">
      <c r="P65704" s="6"/>
      <c r="AA65704" s="6"/>
      <c r="AC65704" s="6"/>
      <c r="AD65704" s="6"/>
    </row>
    <row r="65705" spans="16:30">
      <c r="P65705" s="6"/>
      <c r="AA65705" s="6"/>
      <c r="AC65705" s="6"/>
      <c r="AD65705" s="6"/>
    </row>
    <row r="65706" spans="16:30">
      <c r="P65706" s="6"/>
      <c r="AA65706" s="6"/>
      <c r="AC65706" s="6"/>
      <c r="AD65706" s="6"/>
    </row>
    <row r="65707" spans="16:30">
      <c r="P65707" s="6"/>
      <c r="AA65707" s="6"/>
      <c r="AC65707" s="6"/>
      <c r="AD65707" s="6"/>
    </row>
    <row r="65708" spans="16:30">
      <c r="P65708" s="6"/>
      <c r="AA65708" s="6"/>
      <c r="AC65708" s="6"/>
      <c r="AD65708" s="6"/>
    </row>
    <row r="65709" spans="16:30">
      <c r="P65709" s="6"/>
      <c r="AA65709" s="6"/>
      <c r="AC65709" s="6"/>
      <c r="AD65709" s="6"/>
    </row>
    <row r="65710" spans="16:30">
      <c r="P65710" s="6"/>
      <c r="AA65710" s="6"/>
      <c r="AC65710" s="6"/>
      <c r="AD65710" s="6"/>
    </row>
    <row r="65711" spans="16:30">
      <c r="P65711" s="6"/>
      <c r="AA65711" s="6"/>
      <c r="AC65711" s="6"/>
      <c r="AD65711" s="6"/>
    </row>
    <row r="65712" spans="16:30">
      <c r="P65712" s="6"/>
      <c r="AA65712" s="6"/>
      <c r="AC65712" s="6"/>
      <c r="AD65712" s="6"/>
    </row>
    <row r="65713" spans="16:30">
      <c r="P65713" s="6"/>
      <c r="AA65713" s="6"/>
      <c r="AC65713" s="6"/>
      <c r="AD65713" s="6"/>
    </row>
    <row r="65714" spans="16:30">
      <c r="P65714" s="6"/>
      <c r="AA65714" s="6"/>
      <c r="AC65714" s="6"/>
      <c r="AD65714" s="6"/>
    </row>
    <row r="65715" spans="16:30">
      <c r="P65715" s="6"/>
      <c r="AA65715" s="6"/>
      <c r="AC65715" s="6"/>
      <c r="AD65715" s="6"/>
    </row>
    <row r="65716" spans="16:30">
      <c r="P65716" s="6"/>
      <c r="AA65716" s="6"/>
      <c r="AC65716" s="6"/>
      <c r="AD65716" s="6"/>
    </row>
    <row r="65717" spans="16:30">
      <c r="P65717" s="6"/>
      <c r="AA65717" s="6"/>
      <c r="AC65717" s="6"/>
      <c r="AD65717" s="6"/>
    </row>
    <row r="65718" spans="16:30">
      <c r="P65718" s="6"/>
      <c r="AA65718" s="6"/>
      <c r="AC65718" s="6"/>
      <c r="AD65718" s="6"/>
    </row>
    <row r="65719" spans="16:30">
      <c r="P65719" s="6"/>
      <c r="AA65719" s="6"/>
      <c r="AC65719" s="6"/>
      <c r="AD65719" s="6"/>
    </row>
    <row r="65720" spans="16:30">
      <c r="P65720" s="6"/>
      <c r="AA65720" s="6"/>
      <c r="AC65720" s="6"/>
      <c r="AD65720" s="6"/>
    </row>
    <row r="65721" spans="16:30">
      <c r="P65721" s="6"/>
      <c r="AA65721" s="6"/>
      <c r="AC65721" s="6"/>
      <c r="AD65721" s="6"/>
    </row>
    <row r="65722" spans="16:30">
      <c r="P65722" s="6"/>
      <c r="AA65722" s="6"/>
      <c r="AC65722" s="6"/>
      <c r="AD65722" s="6"/>
    </row>
    <row r="65723" spans="16:30">
      <c r="P65723" s="6"/>
      <c r="AA65723" s="6"/>
      <c r="AC65723" s="6"/>
      <c r="AD65723" s="6"/>
    </row>
    <row r="65724" spans="16:30">
      <c r="P65724" s="6"/>
      <c r="AA65724" s="6"/>
      <c r="AC65724" s="6"/>
      <c r="AD65724" s="6"/>
    </row>
    <row r="65725" spans="16:30">
      <c r="P65725" s="6"/>
      <c r="AA65725" s="6"/>
      <c r="AC65725" s="6"/>
      <c r="AD65725" s="6"/>
    </row>
    <row r="65726" spans="16:30">
      <c r="P65726" s="6"/>
      <c r="AA65726" s="6"/>
      <c r="AC65726" s="6"/>
      <c r="AD65726" s="6"/>
    </row>
    <row r="65727" spans="16:30">
      <c r="P65727" s="6"/>
      <c r="AA65727" s="6"/>
      <c r="AC65727" s="6"/>
      <c r="AD65727" s="6"/>
    </row>
    <row r="65728" spans="16:30">
      <c r="P65728" s="6"/>
      <c r="AA65728" s="6"/>
      <c r="AC65728" s="6"/>
      <c r="AD65728" s="6"/>
    </row>
    <row r="65729" spans="16:30">
      <c r="P65729" s="6"/>
      <c r="AA65729" s="6"/>
      <c r="AC65729" s="6"/>
      <c r="AD65729" s="6"/>
    </row>
    <row r="65730" spans="16:30">
      <c r="P65730" s="6"/>
      <c r="AA65730" s="6"/>
      <c r="AC65730" s="6"/>
      <c r="AD65730" s="6"/>
    </row>
    <row r="65731" spans="16:30">
      <c r="P65731" s="6"/>
      <c r="AA65731" s="6"/>
      <c r="AC65731" s="6"/>
      <c r="AD65731" s="6"/>
    </row>
    <row r="65732" spans="16:30">
      <c r="P65732" s="6"/>
      <c r="AA65732" s="6"/>
      <c r="AC65732" s="6"/>
      <c r="AD65732" s="6"/>
    </row>
    <row r="65733" spans="16:30">
      <c r="P65733" s="6"/>
      <c r="AA65733" s="6"/>
      <c r="AC65733" s="6"/>
      <c r="AD65733" s="6"/>
    </row>
    <row r="65734" spans="16:30">
      <c r="P65734" s="6"/>
      <c r="AA65734" s="6"/>
      <c r="AC65734" s="6"/>
      <c r="AD65734" s="6"/>
    </row>
    <row r="65735" spans="16:30">
      <c r="P65735" s="6"/>
      <c r="AA65735" s="6"/>
      <c r="AC65735" s="6"/>
      <c r="AD65735" s="6"/>
    </row>
    <row r="65736" spans="16:30">
      <c r="P65736" s="6"/>
      <c r="AA65736" s="6"/>
      <c r="AC65736" s="6"/>
      <c r="AD65736" s="6"/>
    </row>
    <row r="65737" spans="16:30">
      <c r="P65737" s="6"/>
      <c r="AA65737" s="6"/>
      <c r="AC65737" s="6"/>
      <c r="AD65737" s="6"/>
    </row>
    <row r="65738" spans="16:30">
      <c r="P65738" s="6"/>
      <c r="AA65738" s="6"/>
      <c r="AC65738" s="6"/>
      <c r="AD65738" s="6"/>
    </row>
    <row r="65739" spans="16:30">
      <c r="P65739" s="6"/>
      <c r="AA65739" s="6"/>
      <c r="AC65739" s="6"/>
      <c r="AD65739" s="6"/>
    </row>
    <row r="65740" spans="16:30">
      <c r="P65740" s="6"/>
      <c r="AA65740" s="6"/>
      <c r="AC65740" s="6"/>
      <c r="AD65740" s="6"/>
    </row>
    <row r="65741" spans="16:30">
      <c r="P65741" s="6"/>
      <c r="AA65741" s="6"/>
      <c r="AC65741" s="6"/>
      <c r="AD65741" s="6"/>
    </row>
    <row r="65742" spans="16:30">
      <c r="P65742" s="6"/>
      <c r="AA65742" s="6"/>
      <c r="AC65742" s="6"/>
      <c r="AD65742" s="6"/>
    </row>
    <row r="65743" spans="16:30">
      <c r="P65743" s="6"/>
      <c r="AA65743" s="6"/>
      <c r="AC65743" s="6"/>
      <c r="AD65743" s="6"/>
    </row>
    <row r="65744" spans="16:30">
      <c r="P65744" s="6"/>
      <c r="AA65744" s="6"/>
      <c r="AC65744" s="6"/>
      <c r="AD65744" s="6"/>
    </row>
    <row r="65745" spans="16:30">
      <c r="P65745" s="6"/>
      <c r="AA65745" s="6"/>
      <c r="AC65745" s="6"/>
      <c r="AD65745" s="6"/>
    </row>
    <row r="65746" spans="16:30">
      <c r="P65746" s="6"/>
      <c r="AA65746" s="6"/>
      <c r="AC65746" s="6"/>
      <c r="AD65746" s="6"/>
    </row>
    <row r="65747" spans="16:30">
      <c r="P65747" s="6"/>
      <c r="AA65747" s="6"/>
      <c r="AC65747" s="6"/>
      <c r="AD65747" s="6"/>
    </row>
    <row r="65748" spans="16:30">
      <c r="P65748" s="6"/>
      <c r="AA65748" s="6"/>
      <c r="AC65748" s="6"/>
      <c r="AD65748" s="6"/>
    </row>
    <row r="65749" spans="16:30">
      <c r="P65749" s="6"/>
      <c r="AA65749" s="6"/>
      <c r="AC65749" s="6"/>
      <c r="AD65749" s="6"/>
    </row>
    <row r="65750" spans="16:30">
      <c r="P65750" s="6"/>
      <c r="AA65750" s="6"/>
      <c r="AC65750" s="6"/>
      <c r="AD65750" s="6"/>
    </row>
    <row r="65751" spans="16:30">
      <c r="P65751" s="6"/>
      <c r="AA65751" s="6"/>
      <c r="AC65751" s="6"/>
      <c r="AD65751" s="6"/>
    </row>
    <row r="65752" spans="16:30">
      <c r="P65752" s="6"/>
      <c r="AA65752" s="6"/>
      <c r="AC65752" s="6"/>
      <c r="AD65752" s="6"/>
    </row>
    <row r="65753" spans="16:30">
      <c r="P65753" s="6"/>
      <c r="AA65753" s="6"/>
      <c r="AC65753" s="6"/>
      <c r="AD65753" s="6"/>
    </row>
    <row r="65754" spans="16:30">
      <c r="P65754" s="6"/>
      <c r="AA65754" s="6"/>
      <c r="AC65754" s="6"/>
      <c r="AD65754" s="6"/>
    </row>
    <row r="65755" spans="16:30">
      <c r="P65755" s="6"/>
      <c r="AA65755" s="6"/>
      <c r="AC65755" s="6"/>
      <c r="AD65755" s="6"/>
    </row>
    <row r="65756" spans="16:30">
      <c r="P65756" s="6"/>
      <c r="AA65756" s="6"/>
      <c r="AC65756" s="6"/>
      <c r="AD65756" s="6"/>
    </row>
    <row r="65757" spans="16:30">
      <c r="P65757" s="6"/>
      <c r="AA65757" s="6"/>
      <c r="AC65757" s="6"/>
      <c r="AD65757" s="6"/>
    </row>
    <row r="65758" spans="16:30">
      <c r="P65758" s="6"/>
      <c r="AA65758" s="6"/>
      <c r="AC65758" s="6"/>
      <c r="AD65758" s="6"/>
    </row>
    <row r="65759" spans="16:30">
      <c r="P65759" s="6"/>
      <c r="AA65759" s="6"/>
      <c r="AC65759" s="6"/>
      <c r="AD65759" s="6"/>
    </row>
    <row r="65760" spans="16:30">
      <c r="P65760" s="6"/>
      <c r="AA65760" s="6"/>
      <c r="AC65760" s="6"/>
      <c r="AD65760" s="6"/>
    </row>
    <row r="65761" spans="16:30">
      <c r="P65761" s="6"/>
      <c r="AA65761" s="6"/>
      <c r="AC65761" s="6"/>
      <c r="AD65761" s="6"/>
    </row>
    <row r="65762" spans="16:30">
      <c r="P65762" s="6"/>
      <c r="AA65762" s="6"/>
      <c r="AC65762" s="6"/>
      <c r="AD65762" s="6"/>
    </row>
    <row r="65763" spans="16:30">
      <c r="P65763" s="6"/>
      <c r="AA65763" s="6"/>
      <c r="AC65763" s="6"/>
      <c r="AD65763" s="6"/>
    </row>
    <row r="65764" spans="16:30">
      <c r="P65764" s="6"/>
      <c r="AA65764" s="6"/>
      <c r="AC65764" s="6"/>
      <c r="AD65764" s="6"/>
    </row>
    <row r="65765" spans="16:30">
      <c r="P65765" s="6"/>
      <c r="AA65765" s="6"/>
      <c r="AC65765" s="6"/>
      <c r="AD65765" s="6"/>
    </row>
    <row r="65766" spans="16:30">
      <c r="P65766" s="6"/>
      <c r="AA65766" s="6"/>
      <c r="AC65766" s="6"/>
      <c r="AD65766" s="6"/>
    </row>
    <row r="65767" spans="16:30">
      <c r="P65767" s="6"/>
      <c r="AA65767" s="6"/>
      <c r="AC65767" s="6"/>
      <c r="AD65767" s="6"/>
    </row>
    <row r="65768" spans="16:30">
      <c r="P65768" s="6"/>
      <c r="AA65768" s="6"/>
      <c r="AC65768" s="6"/>
      <c r="AD65768" s="6"/>
    </row>
    <row r="65769" spans="16:30">
      <c r="P65769" s="6"/>
      <c r="AA65769" s="6"/>
      <c r="AC65769" s="6"/>
      <c r="AD65769" s="6"/>
    </row>
    <row r="65770" spans="16:30">
      <c r="P65770" s="6"/>
      <c r="AA65770" s="6"/>
      <c r="AC65770" s="6"/>
      <c r="AD65770" s="6"/>
    </row>
    <row r="65771" spans="16:30">
      <c r="P65771" s="6"/>
      <c r="AA65771" s="6"/>
      <c r="AC65771" s="6"/>
      <c r="AD65771" s="6"/>
    </row>
    <row r="65772" spans="16:30">
      <c r="P65772" s="6"/>
      <c r="AA65772" s="6"/>
      <c r="AC65772" s="6"/>
      <c r="AD65772" s="6"/>
    </row>
    <row r="65773" spans="16:30">
      <c r="P65773" s="6"/>
      <c r="AA65773" s="6"/>
      <c r="AC65773" s="6"/>
      <c r="AD65773" s="6"/>
    </row>
    <row r="65774" spans="16:30">
      <c r="P65774" s="6"/>
      <c r="AA65774" s="6"/>
      <c r="AC65774" s="6"/>
      <c r="AD65774" s="6"/>
    </row>
    <row r="65775" spans="16:30">
      <c r="P65775" s="6"/>
      <c r="AA65775" s="6"/>
      <c r="AC65775" s="6"/>
      <c r="AD65775" s="6"/>
    </row>
    <row r="65776" spans="16:30">
      <c r="P65776" s="6"/>
      <c r="AA65776" s="6"/>
      <c r="AC65776" s="6"/>
      <c r="AD65776" s="6"/>
    </row>
    <row r="65777" spans="16:30">
      <c r="P65777" s="6"/>
      <c r="AA65777" s="6"/>
      <c r="AC65777" s="6"/>
      <c r="AD65777" s="6"/>
    </row>
    <row r="65778" spans="16:30">
      <c r="P65778" s="6"/>
      <c r="AA65778" s="6"/>
      <c r="AC65778" s="6"/>
      <c r="AD65778" s="6"/>
    </row>
    <row r="65779" spans="16:30">
      <c r="P65779" s="6"/>
      <c r="AA65779" s="6"/>
      <c r="AC65779" s="6"/>
      <c r="AD65779" s="6"/>
    </row>
    <row r="65780" spans="16:30">
      <c r="P65780" s="6"/>
      <c r="AA65780" s="6"/>
      <c r="AC65780" s="6"/>
      <c r="AD65780" s="6"/>
    </row>
    <row r="65781" spans="16:30">
      <c r="P65781" s="6"/>
      <c r="AA65781" s="6"/>
      <c r="AC65781" s="6"/>
      <c r="AD65781" s="6"/>
    </row>
    <row r="65782" spans="16:30">
      <c r="P65782" s="6"/>
      <c r="AA65782" s="6"/>
      <c r="AC65782" s="6"/>
      <c r="AD65782" s="6"/>
    </row>
    <row r="65783" spans="16:30">
      <c r="P65783" s="6"/>
      <c r="AA65783" s="6"/>
      <c r="AC65783" s="6"/>
      <c r="AD65783" s="6"/>
    </row>
    <row r="65784" spans="16:30">
      <c r="P65784" s="6"/>
      <c r="AA65784" s="6"/>
      <c r="AC65784" s="6"/>
      <c r="AD65784" s="6"/>
    </row>
    <row r="65785" spans="16:30">
      <c r="P65785" s="6"/>
      <c r="AA65785" s="6"/>
      <c r="AC65785" s="6"/>
      <c r="AD65785" s="6"/>
    </row>
    <row r="65786" spans="16:30">
      <c r="P65786" s="6"/>
      <c r="AA65786" s="6"/>
      <c r="AC65786" s="6"/>
      <c r="AD65786" s="6"/>
    </row>
    <row r="65787" spans="16:30">
      <c r="P65787" s="6"/>
      <c r="AA65787" s="6"/>
      <c r="AC65787" s="6"/>
      <c r="AD65787" s="6"/>
    </row>
    <row r="65788" spans="16:30">
      <c r="P65788" s="6"/>
      <c r="AA65788" s="6"/>
      <c r="AC65788" s="6"/>
      <c r="AD65788" s="6"/>
    </row>
    <row r="65789" spans="16:30">
      <c r="P65789" s="6"/>
      <c r="AA65789" s="6"/>
      <c r="AC65789" s="6"/>
      <c r="AD65789" s="6"/>
    </row>
    <row r="65790" spans="16:30">
      <c r="P65790" s="6"/>
      <c r="AA65790" s="6"/>
      <c r="AC65790" s="6"/>
      <c r="AD65790" s="6"/>
    </row>
    <row r="65791" spans="16:30">
      <c r="P65791" s="6"/>
      <c r="AA65791" s="6"/>
      <c r="AC65791" s="6"/>
      <c r="AD65791" s="6"/>
    </row>
    <row r="65792" spans="16:30">
      <c r="P65792" s="6"/>
      <c r="AA65792" s="6"/>
      <c r="AC65792" s="6"/>
      <c r="AD65792" s="6"/>
    </row>
    <row r="65793" spans="16:30">
      <c r="P65793" s="6"/>
      <c r="AA65793" s="6"/>
      <c r="AC65793" s="6"/>
      <c r="AD65793" s="6"/>
    </row>
    <row r="65794" spans="16:30">
      <c r="P65794" s="6"/>
      <c r="AA65794" s="6"/>
      <c r="AC65794" s="6"/>
      <c r="AD65794" s="6"/>
    </row>
    <row r="65795" spans="16:30">
      <c r="P65795" s="6"/>
      <c r="AA65795" s="6"/>
      <c r="AC65795" s="6"/>
      <c r="AD65795" s="6"/>
    </row>
    <row r="65796" spans="16:30">
      <c r="P65796" s="6"/>
      <c r="AA65796" s="6"/>
      <c r="AC65796" s="6"/>
      <c r="AD65796" s="6"/>
    </row>
    <row r="65797" spans="16:30">
      <c r="P65797" s="6"/>
      <c r="AA65797" s="6"/>
      <c r="AC65797" s="6"/>
      <c r="AD65797" s="6"/>
    </row>
    <row r="65798" spans="16:30">
      <c r="P65798" s="6"/>
      <c r="AA65798" s="6"/>
      <c r="AC65798" s="6"/>
      <c r="AD65798" s="6"/>
    </row>
    <row r="65799" spans="16:30">
      <c r="P65799" s="6"/>
      <c r="AA65799" s="6"/>
      <c r="AC65799" s="6"/>
      <c r="AD65799" s="6"/>
    </row>
    <row r="65800" spans="16:30">
      <c r="P65800" s="6"/>
      <c r="AA65800" s="6"/>
      <c r="AC65800" s="6"/>
      <c r="AD65800" s="6"/>
    </row>
    <row r="65801" spans="16:30">
      <c r="P65801" s="6"/>
      <c r="AA65801" s="6"/>
      <c r="AC65801" s="6"/>
      <c r="AD65801" s="6"/>
    </row>
    <row r="65802" spans="16:30">
      <c r="P65802" s="6"/>
      <c r="AA65802" s="6"/>
      <c r="AC65802" s="6"/>
      <c r="AD65802" s="6"/>
    </row>
    <row r="65803" spans="16:30">
      <c r="P65803" s="6"/>
      <c r="AA65803" s="6"/>
      <c r="AC65803" s="6"/>
      <c r="AD65803" s="6"/>
    </row>
    <row r="65804" spans="16:30">
      <c r="P65804" s="6"/>
      <c r="AA65804" s="6"/>
      <c r="AC65804" s="6"/>
      <c r="AD65804" s="6"/>
    </row>
    <row r="65805" spans="16:30">
      <c r="P65805" s="6"/>
      <c r="AA65805" s="6"/>
      <c r="AC65805" s="6"/>
      <c r="AD65805" s="6"/>
    </row>
    <row r="65806" spans="16:30">
      <c r="P65806" s="6"/>
      <c r="AA65806" s="6"/>
      <c r="AC65806" s="6"/>
      <c r="AD65806" s="6"/>
    </row>
    <row r="65807" spans="16:30">
      <c r="P65807" s="6"/>
      <c r="AA65807" s="6"/>
      <c r="AC65807" s="6"/>
      <c r="AD65807" s="6"/>
    </row>
    <row r="65808" spans="16:30">
      <c r="P65808" s="6"/>
      <c r="AA65808" s="6"/>
      <c r="AC65808" s="6"/>
      <c r="AD65808" s="6"/>
    </row>
    <row r="65809" spans="16:30">
      <c r="P65809" s="6"/>
      <c r="AA65809" s="6"/>
      <c r="AC65809" s="6"/>
      <c r="AD65809" s="6"/>
    </row>
    <row r="65810" spans="16:30">
      <c r="P65810" s="6"/>
      <c r="AA65810" s="6"/>
      <c r="AC65810" s="6"/>
      <c r="AD65810" s="6"/>
    </row>
    <row r="65811" spans="16:30">
      <c r="P65811" s="6"/>
      <c r="AA65811" s="6"/>
      <c r="AC65811" s="6"/>
      <c r="AD65811" s="6"/>
    </row>
    <row r="65812" spans="16:30">
      <c r="P65812" s="6"/>
      <c r="AA65812" s="6"/>
      <c r="AC65812" s="6"/>
      <c r="AD65812" s="6"/>
    </row>
    <row r="65813" spans="16:30">
      <c r="P65813" s="6"/>
      <c r="AA65813" s="6"/>
      <c r="AC65813" s="6"/>
      <c r="AD65813" s="6"/>
    </row>
    <row r="65814" spans="16:30">
      <c r="P65814" s="6"/>
      <c r="AA65814" s="6"/>
      <c r="AC65814" s="6"/>
      <c r="AD65814" s="6"/>
    </row>
    <row r="65815" spans="16:30">
      <c r="P65815" s="6"/>
      <c r="AA65815" s="6"/>
      <c r="AC65815" s="6"/>
      <c r="AD65815" s="6"/>
    </row>
    <row r="65816" spans="16:30">
      <c r="P65816" s="6"/>
      <c r="AA65816" s="6"/>
      <c r="AC65816" s="6"/>
      <c r="AD65816" s="6"/>
    </row>
    <row r="65817" spans="16:30">
      <c r="P65817" s="6"/>
      <c r="AA65817" s="6"/>
      <c r="AC65817" s="6"/>
      <c r="AD65817" s="6"/>
    </row>
    <row r="65818" spans="16:30">
      <c r="P65818" s="6"/>
      <c r="AA65818" s="6"/>
      <c r="AC65818" s="6"/>
      <c r="AD65818" s="6"/>
    </row>
    <row r="65819" spans="16:30">
      <c r="P65819" s="6"/>
      <c r="AA65819" s="6"/>
      <c r="AC65819" s="6"/>
      <c r="AD65819" s="6"/>
    </row>
    <row r="65820" spans="16:30">
      <c r="P65820" s="6"/>
      <c r="AA65820" s="6"/>
      <c r="AC65820" s="6"/>
      <c r="AD65820" s="6"/>
    </row>
    <row r="65821" spans="16:30">
      <c r="P65821" s="6"/>
      <c r="AA65821" s="6"/>
      <c r="AC65821" s="6"/>
      <c r="AD65821" s="6"/>
    </row>
    <row r="65822" spans="16:30">
      <c r="P65822" s="6"/>
      <c r="AA65822" s="6"/>
      <c r="AC65822" s="6"/>
      <c r="AD65822" s="6"/>
    </row>
    <row r="65823" spans="16:30">
      <c r="P65823" s="6"/>
      <c r="AA65823" s="6"/>
      <c r="AC65823" s="6"/>
      <c r="AD65823" s="6"/>
    </row>
    <row r="65824" spans="16:30">
      <c r="P65824" s="6"/>
      <c r="AA65824" s="6"/>
      <c r="AC65824" s="6"/>
      <c r="AD65824" s="6"/>
    </row>
    <row r="65825" spans="16:30">
      <c r="P65825" s="6"/>
      <c r="AA65825" s="6"/>
      <c r="AC65825" s="6"/>
      <c r="AD65825" s="6"/>
    </row>
    <row r="65826" spans="16:30">
      <c r="P65826" s="6"/>
      <c r="AA65826" s="6"/>
      <c r="AC65826" s="6"/>
      <c r="AD65826" s="6"/>
    </row>
    <row r="65827" spans="16:30">
      <c r="P65827" s="6"/>
      <c r="AA65827" s="6"/>
      <c r="AC65827" s="6"/>
      <c r="AD65827" s="6"/>
    </row>
    <row r="65828" spans="16:30">
      <c r="P65828" s="6"/>
      <c r="AA65828" s="6"/>
      <c r="AC65828" s="6"/>
      <c r="AD65828" s="6"/>
    </row>
    <row r="65829" spans="16:30">
      <c r="P65829" s="6"/>
      <c r="AA65829" s="6"/>
      <c r="AC65829" s="6"/>
      <c r="AD65829" s="6"/>
    </row>
    <row r="65830" spans="16:30">
      <c r="P65830" s="6"/>
      <c r="AA65830" s="6"/>
      <c r="AC65830" s="6"/>
      <c r="AD65830" s="6"/>
    </row>
    <row r="65831" spans="16:30">
      <c r="P65831" s="6"/>
      <c r="AA65831" s="6"/>
      <c r="AC65831" s="6"/>
      <c r="AD65831" s="6"/>
    </row>
    <row r="65832" spans="16:30">
      <c r="P65832" s="6"/>
      <c r="AA65832" s="6"/>
      <c r="AC65832" s="6"/>
      <c r="AD65832" s="6"/>
    </row>
    <row r="65833" spans="16:30">
      <c r="P65833" s="6"/>
      <c r="AA65833" s="6"/>
      <c r="AC65833" s="6"/>
      <c r="AD65833" s="6"/>
    </row>
    <row r="65834" spans="16:30">
      <c r="P65834" s="6"/>
      <c r="AA65834" s="6"/>
      <c r="AC65834" s="6"/>
      <c r="AD65834" s="6"/>
    </row>
    <row r="65835" spans="16:30">
      <c r="P65835" s="6"/>
      <c r="AA65835" s="6"/>
      <c r="AC65835" s="6"/>
      <c r="AD65835" s="6"/>
    </row>
    <row r="65836" spans="16:30">
      <c r="P65836" s="6"/>
      <c r="AA65836" s="6"/>
      <c r="AC65836" s="6"/>
      <c r="AD65836" s="6"/>
    </row>
    <row r="65837" spans="16:30">
      <c r="P65837" s="6"/>
      <c r="AA65837" s="6"/>
      <c r="AC65837" s="6"/>
      <c r="AD65837" s="6"/>
    </row>
    <row r="65838" spans="16:30">
      <c r="P65838" s="6"/>
      <c r="AA65838" s="6"/>
      <c r="AC65838" s="6"/>
      <c r="AD65838" s="6"/>
    </row>
    <row r="65839" spans="16:30">
      <c r="P65839" s="6"/>
      <c r="AA65839" s="6"/>
      <c r="AC65839" s="6"/>
      <c r="AD65839" s="6"/>
    </row>
    <row r="65840" spans="16:30">
      <c r="P65840" s="6"/>
      <c r="AA65840" s="6"/>
      <c r="AC65840" s="6"/>
      <c r="AD65840" s="6"/>
    </row>
    <row r="65841" spans="16:30">
      <c r="P65841" s="6"/>
      <c r="AA65841" s="6"/>
      <c r="AC65841" s="6"/>
      <c r="AD65841" s="6"/>
    </row>
    <row r="65842" spans="16:30">
      <c r="P65842" s="6"/>
      <c r="AA65842" s="6"/>
      <c r="AC65842" s="6"/>
      <c r="AD65842" s="6"/>
    </row>
    <row r="65843" spans="16:30">
      <c r="P65843" s="6"/>
      <c r="AA65843" s="6"/>
      <c r="AC65843" s="6"/>
      <c r="AD65843" s="6"/>
    </row>
    <row r="65844" spans="16:30">
      <c r="P65844" s="6"/>
      <c r="AA65844" s="6"/>
      <c r="AC65844" s="6"/>
      <c r="AD65844" s="6"/>
    </row>
    <row r="65845" spans="16:30">
      <c r="P65845" s="6"/>
      <c r="AA65845" s="6"/>
      <c r="AC65845" s="6"/>
      <c r="AD65845" s="6"/>
    </row>
    <row r="65846" spans="16:30">
      <c r="P65846" s="6"/>
      <c r="AA65846" s="6"/>
      <c r="AC65846" s="6"/>
      <c r="AD65846" s="6"/>
    </row>
    <row r="65847" spans="16:30">
      <c r="P65847" s="6"/>
      <c r="AA65847" s="6"/>
      <c r="AC65847" s="6"/>
      <c r="AD65847" s="6"/>
    </row>
    <row r="65848" spans="16:30">
      <c r="P65848" s="6"/>
      <c r="AA65848" s="6"/>
      <c r="AC65848" s="6"/>
      <c r="AD65848" s="6"/>
    </row>
    <row r="65849" spans="16:30">
      <c r="P65849" s="6"/>
      <c r="AA65849" s="6"/>
      <c r="AC65849" s="6"/>
      <c r="AD65849" s="6"/>
    </row>
    <row r="65850" spans="16:30">
      <c r="P65850" s="6"/>
      <c r="AA65850" s="6"/>
      <c r="AC65850" s="6"/>
      <c r="AD65850" s="6"/>
    </row>
    <row r="65851" spans="16:30">
      <c r="P65851" s="6"/>
      <c r="AA65851" s="6"/>
      <c r="AC65851" s="6"/>
      <c r="AD65851" s="6"/>
    </row>
    <row r="65852" spans="16:30">
      <c r="P65852" s="6"/>
      <c r="AA65852" s="6"/>
      <c r="AC65852" s="6"/>
      <c r="AD65852" s="6"/>
    </row>
    <row r="65853" spans="16:30">
      <c r="P65853" s="6"/>
      <c r="AA65853" s="6"/>
      <c r="AC65853" s="6"/>
      <c r="AD65853" s="6"/>
    </row>
    <row r="65854" spans="16:30">
      <c r="P65854" s="6"/>
      <c r="AA65854" s="6"/>
      <c r="AC65854" s="6"/>
      <c r="AD65854" s="6"/>
    </row>
    <row r="65855" spans="16:30">
      <c r="P65855" s="6"/>
      <c r="AA65855" s="6"/>
      <c r="AC65855" s="6"/>
      <c r="AD65855" s="6"/>
    </row>
    <row r="65856" spans="16:30">
      <c r="P65856" s="6"/>
      <c r="AA65856" s="6"/>
      <c r="AC65856" s="6"/>
      <c r="AD65856" s="6"/>
    </row>
    <row r="65857" spans="16:30">
      <c r="P65857" s="6"/>
      <c r="AA65857" s="6"/>
      <c r="AC65857" s="6"/>
      <c r="AD65857" s="6"/>
    </row>
    <row r="65858" spans="16:30">
      <c r="P65858" s="6"/>
      <c r="AA65858" s="6"/>
      <c r="AC65858" s="6"/>
      <c r="AD65858" s="6"/>
    </row>
    <row r="65859" spans="16:30">
      <c r="P65859" s="6"/>
      <c r="AA65859" s="6"/>
      <c r="AC65859" s="6"/>
      <c r="AD65859" s="6"/>
    </row>
    <row r="65860" spans="16:30">
      <c r="P65860" s="6"/>
      <c r="AA65860" s="6"/>
      <c r="AC65860" s="6"/>
      <c r="AD65860" s="6"/>
    </row>
    <row r="65861" spans="16:30">
      <c r="P65861" s="6"/>
      <c r="AA65861" s="6"/>
      <c r="AC65861" s="6"/>
      <c r="AD65861" s="6"/>
    </row>
    <row r="65862" spans="16:30">
      <c r="P65862" s="6"/>
      <c r="AA65862" s="6"/>
      <c r="AC65862" s="6"/>
      <c r="AD65862" s="6"/>
    </row>
    <row r="65863" spans="16:30">
      <c r="P65863" s="6"/>
      <c r="AA65863" s="6"/>
      <c r="AC65863" s="6"/>
      <c r="AD65863" s="6"/>
    </row>
    <row r="65864" spans="16:30">
      <c r="P65864" s="6"/>
      <c r="AA65864" s="6"/>
      <c r="AC65864" s="6"/>
      <c r="AD65864" s="6"/>
    </row>
    <row r="65865" spans="16:30">
      <c r="P65865" s="6"/>
      <c r="AA65865" s="6"/>
      <c r="AC65865" s="6"/>
      <c r="AD65865" s="6"/>
    </row>
    <row r="65866" spans="16:30">
      <c r="P65866" s="6"/>
      <c r="AA65866" s="6"/>
      <c r="AC65866" s="6"/>
      <c r="AD65866" s="6"/>
    </row>
    <row r="65867" spans="16:30">
      <c r="P65867" s="6"/>
      <c r="AA65867" s="6"/>
      <c r="AC65867" s="6"/>
      <c r="AD65867" s="6"/>
    </row>
    <row r="65868" spans="16:30">
      <c r="P65868" s="6"/>
      <c r="AA65868" s="6"/>
      <c r="AC65868" s="6"/>
      <c r="AD65868" s="6"/>
    </row>
    <row r="65869" spans="16:30">
      <c r="P65869" s="6"/>
      <c r="AA65869" s="6"/>
      <c r="AC65869" s="6"/>
      <c r="AD65869" s="6"/>
    </row>
    <row r="65870" spans="16:30">
      <c r="P65870" s="6"/>
      <c r="AA65870" s="6"/>
      <c r="AC65870" s="6"/>
      <c r="AD65870" s="6"/>
    </row>
    <row r="65871" spans="16:30">
      <c r="P65871" s="6"/>
      <c r="AA65871" s="6"/>
      <c r="AC65871" s="6"/>
      <c r="AD65871" s="6"/>
    </row>
    <row r="65872" spans="16:30">
      <c r="P65872" s="6"/>
      <c r="AA65872" s="6"/>
      <c r="AC65872" s="6"/>
      <c r="AD65872" s="6"/>
    </row>
    <row r="65873" spans="16:30">
      <c r="P65873" s="6"/>
      <c r="AA65873" s="6"/>
      <c r="AC65873" s="6"/>
      <c r="AD65873" s="6"/>
    </row>
    <row r="65874" spans="16:30">
      <c r="P65874" s="6"/>
      <c r="AA65874" s="6"/>
      <c r="AC65874" s="6"/>
      <c r="AD65874" s="6"/>
    </row>
    <row r="65875" spans="16:30">
      <c r="P65875" s="6"/>
      <c r="AA65875" s="6"/>
      <c r="AC65875" s="6"/>
      <c r="AD65875" s="6"/>
    </row>
    <row r="65876" spans="16:30">
      <c r="P65876" s="6"/>
      <c r="AA65876" s="6"/>
      <c r="AC65876" s="6"/>
      <c r="AD65876" s="6"/>
    </row>
    <row r="65877" spans="16:30">
      <c r="P65877" s="6"/>
      <c r="AA65877" s="6"/>
      <c r="AC65877" s="6"/>
      <c r="AD65877" s="6"/>
    </row>
    <row r="65878" spans="16:30">
      <c r="P65878" s="6"/>
      <c r="AA65878" s="6"/>
      <c r="AC65878" s="6"/>
      <c r="AD65878" s="6"/>
    </row>
    <row r="65879" spans="16:30">
      <c r="P65879" s="6"/>
      <c r="AA65879" s="6"/>
      <c r="AC65879" s="6"/>
      <c r="AD65879" s="6"/>
    </row>
    <row r="65880" spans="16:30">
      <c r="P65880" s="6"/>
      <c r="AA65880" s="6"/>
      <c r="AC65880" s="6"/>
      <c r="AD65880" s="6"/>
    </row>
    <row r="65881" spans="16:30">
      <c r="P65881" s="6"/>
      <c r="AA65881" s="6"/>
      <c r="AC65881" s="6"/>
      <c r="AD65881" s="6"/>
    </row>
    <row r="65882" spans="16:30">
      <c r="P65882" s="6"/>
      <c r="AA65882" s="6"/>
      <c r="AC65882" s="6"/>
      <c r="AD65882" s="6"/>
    </row>
    <row r="65883" spans="16:30">
      <c r="P65883" s="6"/>
      <c r="AA65883" s="6"/>
      <c r="AC65883" s="6"/>
      <c r="AD65883" s="6"/>
    </row>
    <row r="65884" spans="16:30">
      <c r="P65884" s="6"/>
      <c r="AA65884" s="6"/>
      <c r="AC65884" s="6"/>
      <c r="AD65884" s="6"/>
    </row>
    <row r="65885" spans="16:30">
      <c r="P65885" s="6"/>
      <c r="AA65885" s="6"/>
      <c r="AC65885" s="6"/>
      <c r="AD65885" s="6"/>
    </row>
    <row r="65886" spans="16:30">
      <c r="P65886" s="6"/>
      <c r="AA65886" s="6"/>
      <c r="AC65886" s="6"/>
      <c r="AD65886" s="6"/>
    </row>
    <row r="65887" spans="16:30">
      <c r="P65887" s="6"/>
      <c r="AA65887" s="6"/>
      <c r="AC65887" s="6"/>
      <c r="AD65887" s="6"/>
    </row>
    <row r="65888" spans="16:30">
      <c r="P65888" s="6"/>
      <c r="AA65888" s="6"/>
      <c r="AC65888" s="6"/>
      <c r="AD65888" s="6"/>
    </row>
    <row r="65889" spans="16:30">
      <c r="P65889" s="6"/>
      <c r="AA65889" s="6"/>
      <c r="AC65889" s="6"/>
      <c r="AD65889" s="6"/>
    </row>
    <row r="65890" spans="16:30">
      <c r="P65890" s="6"/>
      <c r="AA65890" s="6"/>
      <c r="AC65890" s="6"/>
      <c r="AD65890" s="6"/>
    </row>
    <row r="65891" spans="16:30">
      <c r="P65891" s="6"/>
      <c r="AA65891" s="6"/>
      <c r="AC65891" s="6"/>
      <c r="AD65891" s="6"/>
    </row>
    <row r="65892" spans="16:30">
      <c r="P65892" s="6"/>
      <c r="AA65892" s="6"/>
      <c r="AC65892" s="6"/>
      <c r="AD65892" s="6"/>
    </row>
    <row r="65893" spans="16:30">
      <c r="P65893" s="6"/>
      <c r="AA65893" s="6"/>
      <c r="AC65893" s="6"/>
      <c r="AD65893" s="6"/>
    </row>
    <row r="65894" spans="16:30">
      <c r="P65894" s="6"/>
      <c r="AA65894" s="6"/>
      <c r="AC65894" s="6"/>
      <c r="AD65894" s="6"/>
    </row>
    <row r="65895" spans="16:30">
      <c r="P65895" s="6"/>
      <c r="AA65895" s="6"/>
      <c r="AC65895" s="6"/>
      <c r="AD65895" s="6"/>
    </row>
    <row r="65896" spans="16:30">
      <c r="P65896" s="6"/>
      <c r="AA65896" s="6"/>
      <c r="AC65896" s="6"/>
      <c r="AD65896" s="6"/>
    </row>
    <row r="65897" spans="16:30">
      <c r="P65897" s="6"/>
      <c r="AA65897" s="6"/>
      <c r="AC65897" s="6"/>
      <c r="AD65897" s="6"/>
    </row>
    <row r="65898" spans="16:30">
      <c r="P65898" s="6"/>
      <c r="AA65898" s="6"/>
      <c r="AC65898" s="6"/>
      <c r="AD65898" s="6"/>
    </row>
    <row r="65899" spans="16:30">
      <c r="P65899" s="6"/>
      <c r="AA65899" s="6"/>
      <c r="AC65899" s="6"/>
      <c r="AD65899" s="6"/>
    </row>
    <row r="65900" spans="16:30">
      <c r="P65900" s="6"/>
      <c r="AA65900" s="6"/>
      <c r="AC65900" s="6"/>
      <c r="AD65900" s="6"/>
    </row>
    <row r="65901" spans="16:30">
      <c r="P65901" s="6"/>
      <c r="AA65901" s="6"/>
      <c r="AC65901" s="6"/>
      <c r="AD65901" s="6"/>
    </row>
    <row r="65902" spans="16:30">
      <c r="P65902" s="6"/>
      <c r="AA65902" s="6"/>
      <c r="AC65902" s="6"/>
      <c r="AD65902" s="6"/>
    </row>
    <row r="65903" spans="16:30">
      <c r="P65903" s="6"/>
      <c r="AA65903" s="6"/>
      <c r="AC65903" s="6"/>
      <c r="AD65903" s="6"/>
    </row>
    <row r="65904" spans="16:30">
      <c r="P65904" s="6"/>
      <c r="AA65904" s="6"/>
      <c r="AC65904" s="6"/>
      <c r="AD65904" s="6"/>
    </row>
    <row r="65905" spans="16:30">
      <c r="P65905" s="6"/>
      <c r="AA65905" s="6"/>
      <c r="AC65905" s="6"/>
      <c r="AD65905" s="6"/>
    </row>
    <row r="65906" spans="16:30">
      <c r="P65906" s="6"/>
      <c r="AA65906" s="6"/>
      <c r="AC65906" s="6"/>
      <c r="AD65906" s="6"/>
    </row>
    <row r="65907" spans="16:30">
      <c r="P65907" s="6"/>
      <c r="AA65907" s="6"/>
      <c r="AC65907" s="6"/>
      <c r="AD65907" s="6"/>
    </row>
    <row r="65908" spans="16:30">
      <c r="P65908" s="6"/>
      <c r="AA65908" s="6"/>
      <c r="AC65908" s="6"/>
      <c r="AD65908" s="6"/>
    </row>
    <row r="65909" spans="16:30">
      <c r="P65909" s="6"/>
      <c r="AA65909" s="6"/>
      <c r="AC65909" s="6"/>
      <c r="AD65909" s="6"/>
    </row>
    <row r="65910" spans="16:30">
      <c r="P65910" s="6"/>
      <c r="AA65910" s="6"/>
      <c r="AC65910" s="6"/>
      <c r="AD65910" s="6"/>
    </row>
    <row r="65911" spans="16:30">
      <c r="P65911" s="6"/>
      <c r="AA65911" s="6"/>
      <c r="AC65911" s="6"/>
      <c r="AD65911" s="6"/>
    </row>
    <row r="65912" spans="16:30">
      <c r="P65912" s="6"/>
      <c r="AA65912" s="6"/>
      <c r="AC65912" s="6"/>
      <c r="AD65912" s="6"/>
    </row>
    <row r="65913" spans="16:30">
      <c r="P65913" s="6"/>
      <c r="AA65913" s="6"/>
      <c r="AC65913" s="6"/>
      <c r="AD65913" s="6"/>
    </row>
    <row r="65914" spans="16:30">
      <c r="P65914" s="6"/>
      <c r="AA65914" s="6"/>
      <c r="AC65914" s="6"/>
      <c r="AD65914" s="6"/>
    </row>
    <row r="65915" spans="16:30">
      <c r="P65915" s="6"/>
      <c r="AA65915" s="6"/>
      <c r="AC65915" s="6"/>
      <c r="AD65915" s="6"/>
    </row>
    <row r="65916" spans="16:30">
      <c r="P65916" s="6"/>
      <c r="AA65916" s="6"/>
      <c r="AC65916" s="6"/>
      <c r="AD65916" s="6"/>
    </row>
    <row r="65917" spans="16:30">
      <c r="P65917" s="6"/>
      <c r="AA65917" s="6"/>
      <c r="AC65917" s="6"/>
      <c r="AD65917" s="6"/>
    </row>
    <row r="65918" spans="16:30">
      <c r="P65918" s="6"/>
      <c r="AA65918" s="6"/>
      <c r="AC65918" s="6"/>
      <c r="AD65918" s="6"/>
    </row>
    <row r="65919" spans="16:30">
      <c r="P65919" s="6"/>
      <c r="AA65919" s="6"/>
      <c r="AC65919" s="6"/>
      <c r="AD65919" s="6"/>
    </row>
    <row r="65920" spans="16:30">
      <c r="P65920" s="6"/>
      <c r="AA65920" s="6"/>
      <c r="AC65920" s="6"/>
      <c r="AD65920" s="6"/>
    </row>
    <row r="65921" spans="16:30">
      <c r="P65921" s="6"/>
      <c r="AA65921" s="6"/>
      <c r="AC65921" s="6"/>
      <c r="AD65921" s="6"/>
    </row>
    <row r="65922" spans="16:30">
      <c r="P65922" s="6"/>
      <c r="AA65922" s="6"/>
      <c r="AC65922" s="6"/>
      <c r="AD65922" s="6"/>
    </row>
    <row r="65923" spans="16:30">
      <c r="P65923" s="6"/>
      <c r="AA65923" s="6"/>
      <c r="AC65923" s="6"/>
      <c r="AD65923" s="6"/>
    </row>
    <row r="65924" spans="16:30">
      <c r="P65924" s="6"/>
      <c r="AA65924" s="6"/>
      <c r="AC65924" s="6"/>
      <c r="AD65924" s="6"/>
    </row>
    <row r="65925" spans="16:30">
      <c r="P65925" s="6"/>
      <c r="AA65925" s="6"/>
      <c r="AC65925" s="6"/>
      <c r="AD65925" s="6"/>
    </row>
    <row r="65926" spans="16:30">
      <c r="P65926" s="6"/>
      <c r="AA65926" s="6"/>
      <c r="AC65926" s="6"/>
      <c r="AD65926" s="6"/>
    </row>
    <row r="65927" spans="16:30">
      <c r="P65927" s="6"/>
      <c r="AA65927" s="6"/>
      <c r="AC65927" s="6"/>
      <c r="AD65927" s="6"/>
    </row>
    <row r="65928" spans="16:30">
      <c r="P65928" s="6"/>
      <c r="AA65928" s="6"/>
      <c r="AC65928" s="6"/>
      <c r="AD65928" s="6"/>
    </row>
    <row r="65929" spans="16:30">
      <c r="P65929" s="6"/>
      <c r="AA65929" s="6"/>
      <c r="AC65929" s="6"/>
      <c r="AD65929" s="6"/>
    </row>
    <row r="65930" spans="16:30">
      <c r="P65930" s="6"/>
      <c r="AA65930" s="6"/>
      <c r="AC65930" s="6"/>
      <c r="AD65930" s="6"/>
    </row>
    <row r="65931" spans="16:30">
      <c r="P65931" s="6"/>
      <c r="AA65931" s="6"/>
      <c r="AC65931" s="6"/>
      <c r="AD65931" s="6"/>
    </row>
    <row r="65932" spans="16:30">
      <c r="P65932" s="6"/>
      <c r="AA65932" s="6"/>
      <c r="AC65932" s="6"/>
      <c r="AD65932" s="6"/>
    </row>
    <row r="65933" spans="16:30">
      <c r="P65933" s="6"/>
      <c r="AA65933" s="6"/>
      <c r="AC65933" s="6"/>
      <c r="AD65933" s="6"/>
    </row>
    <row r="65934" spans="16:30">
      <c r="P65934" s="6"/>
      <c r="AA65934" s="6"/>
      <c r="AC65934" s="6"/>
      <c r="AD65934" s="6"/>
    </row>
    <row r="65935" spans="16:30">
      <c r="P65935" s="6"/>
      <c r="AA65935" s="6"/>
      <c r="AC65935" s="6"/>
      <c r="AD65935" s="6"/>
    </row>
    <row r="65936" spans="16:30">
      <c r="P65936" s="6"/>
      <c r="AA65936" s="6"/>
      <c r="AC65936" s="6"/>
      <c r="AD65936" s="6"/>
    </row>
    <row r="65937" spans="16:30">
      <c r="P65937" s="6"/>
      <c r="AA65937" s="6"/>
      <c r="AC65937" s="6"/>
      <c r="AD65937" s="6"/>
    </row>
    <row r="65938" spans="16:30">
      <c r="P65938" s="6"/>
      <c r="AA65938" s="6"/>
      <c r="AC65938" s="6"/>
      <c r="AD65938" s="6"/>
    </row>
    <row r="65939" spans="16:30">
      <c r="P65939" s="6"/>
      <c r="AA65939" s="6"/>
      <c r="AC65939" s="6"/>
      <c r="AD65939" s="6"/>
    </row>
    <row r="65940" spans="16:30">
      <c r="P65940" s="6"/>
      <c r="AA65940" s="6"/>
      <c r="AC65940" s="6"/>
      <c r="AD65940" s="6"/>
    </row>
    <row r="65941" spans="16:30">
      <c r="P65941" s="6"/>
      <c r="AA65941" s="6"/>
      <c r="AC65941" s="6"/>
      <c r="AD65941" s="6"/>
    </row>
    <row r="65942" spans="16:30">
      <c r="P65942" s="6"/>
      <c r="AA65942" s="6"/>
      <c r="AC65942" s="6"/>
      <c r="AD65942" s="6"/>
    </row>
    <row r="65943" spans="16:30">
      <c r="P65943" s="6"/>
      <c r="AA65943" s="6"/>
      <c r="AC65943" s="6"/>
      <c r="AD65943" s="6"/>
    </row>
    <row r="65944" spans="16:30">
      <c r="P65944" s="6"/>
      <c r="AA65944" s="6"/>
      <c r="AC65944" s="6"/>
      <c r="AD65944" s="6"/>
    </row>
    <row r="65945" spans="16:30">
      <c r="P65945" s="6"/>
      <c r="AA65945" s="6"/>
      <c r="AC65945" s="6"/>
      <c r="AD65945" s="6"/>
    </row>
    <row r="65946" spans="16:30">
      <c r="P65946" s="6"/>
      <c r="AA65946" s="6"/>
      <c r="AC65946" s="6"/>
      <c r="AD65946" s="6"/>
    </row>
    <row r="65947" spans="16:30">
      <c r="P65947" s="6"/>
      <c r="AA65947" s="6"/>
      <c r="AC65947" s="6"/>
      <c r="AD65947" s="6"/>
    </row>
    <row r="65948" spans="16:30">
      <c r="P65948" s="6"/>
      <c r="AA65948" s="6"/>
      <c r="AC65948" s="6"/>
      <c r="AD65948" s="6"/>
    </row>
    <row r="65949" spans="16:30">
      <c r="P65949" s="6"/>
      <c r="AA65949" s="6"/>
      <c r="AC65949" s="6"/>
      <c r="AD65949" s="6"/>
    </row>
    <row r="65950" spans="16:30">
      <c r="P65950" s="6"/>
      <c r="AA65950" s="6"/>
      <c r="AC65950" s="6"/>
      <c r="AD65950" s="6"/>
    </row>
    <row r="65951" spans="16:30">
      <c r="P65951" s="6"/>
      <c r="AA65951" s="6"/>
      <c r="AC65951" s="6"/>
      <c r="AD65951" s="6"/>
    </row>
    <row r="65952" spans="16:30">
      <c r="P65952" s="6"/>
      <c r="AA65952" s="6"/>
      <c r="AC65952" s="6"/>
      <c r="AD65952" s="6"/>
    </row>
    <row r="65953" spans="16:30">
      <c r="P65953" s="6"/>
      <c r="AA65953" s="6"/>
      <c r="AC65953" s="6"/>
      <c r="AD65953" s="6"/>
    </row>
    <row r="65954" spans="16:30">
      <c r="P65954" s="6"/>
      <c r="AA65954" s="6"/>
      <c r="AC65954" s="6"/>
      <c r="AD65954" s="6"/>
    </row>
    <row r="65955" spans="16:30">
      <c r="P65955" s="6"/>
      <c r="AA65955" s="6"/>
      <c r="AC65955" s="6"/>
      <c r="AD65955" s="6"/>
    </row>
    <row r="65956" spans="16:30">
      <c r="P65956" s="6"/>
      <c r="AA65956" s="6"/>
      <c r="AC65956" s="6"/>
      <c r="AD65956" s="6"/>
    </row>
    <row r="65957" spans="16:30">
      <c r="P65957" s="6"/>
      <c r="AA65957" s="6"/>
      <c r="AC65957" s="6"/>
      <c r="AD65957" s="6"/>
    </row>
    <row r="65958" spans="16:30">
      <c r="P65958" s="6"/>
      <c r="AA65958" s="6"/>
      <c r="AC65958" s="6"/>
      <c r="AD65958" s="6"/>
    </row>
    <row r="65959" spans="16:30">
      <c r="P65959" s="6"/>
      <c r="AA65959" s="6"/>
      <c r="AC65959" s="6"/>
      <c r="AD65959" s="6"/>
    </row>
    <row r="65960" spans="16:30">
      <c r="P65960" s="6"/>
      <c r="AA65960" s="6"/>
      <c r="AC65960" s="6"/>
      <c r="AD65960" s="6"/>
    </row>
    <row r="65961" spans="16:30">
      <c r="P65961" s="6"/>
      <c r="AA65961" s="6"/>
      <c r="AC65961" s="6"/>
      <c r="AD65961" s="6"/>
    </row>
    <row r="65962" spans="16:30">
      <c r="P65962" s="6"/>
      <c r="AA65962" s="6"/>
      <c r="AC65962" s="6"/>
      <c r="AD65962" s="6"/>
    </row>
    <row r="65963" spans="16:30">
      <c r="P65963" s="6"/>
      <c r="AA65963" s="6"/>
      <c r="AC65963" s="6"/>
      <c r="AD65963" s="6"/>
    </row>
    <row r="65964" spans="16:30">
      <c r="P65964" s="6"/>
      <c r="AA65964" s="6"/>
      <c r="AC65964" s="6"/>
      <c r="AD65964" s="6"/>
    </row>
    <row r="65965" spans="16:30">
      <c r="P65965" s="6"/>
      <c r="AA65965" s="6"/>
      <c r="AC65965" s="6"/>
      <c r="AD65965" s="6"/>
    </row>
    <row r="65966" spans="16:30">
      <c r="P65966" s="6"/>
      <c r="AA65966" s="6"/>
      <c r="AC65966" s="6"/>
      <c r="AD65966" s="6"/>
    </row>
    <row r="65967" spans="16:30">
      <c r="P65967" s="6"/>
      <c r="AA65967" s="6"/>
      <c r="AC65967" s="6"/>
      <c r="AD65967" s="6"/>
    </row>
    <row r="65968" spans="16:30">
      <c r="P65968" s="6"/>
      <c r="AA65968" s="6"/>
      <c r="AC65968" s="6"/>
      <c r="AD65968" s="6"/>
    </row>
    <row r="65969" spans="16:30">
      <c r="P65969" s="6"/>
      <c r="AA65969" s="6"/>
      <c r="AC65969" s="6"/>
      <c r="AD65969" s="6"/>
    </row>
    <row r="65970" spans="16:30">
      <c r="P65970" s="6"/>
      <c r="AA65970" s="6"/>
      <c r="AC65970" s="6"/>
      <c r="AD65970" s="6"/>
    </row>
    <row r="65971" spans="16:30">
      <c r="P65971" s="6"/>
      <c r="AA65971" s="6"/>
      <c r="AC65971" s="6"/>
      <c r="AD65971" s="6"/>
    </row>
    <row r="65972" spans="16:30">
      <c r="P65972" s="6"/>
      <c r="AA65972" s="6"/>
      <c r="AC65972" s="6"/>
      <c r="AD65972" s="6"/>
    </row>
    <row r="65973" spans="16:30">
      <c r="P65973" s="6"/>
      <c r="AA65973" s="6"/>
      <c r="AC65973" s="6"/>
      <c r="AD65973" s="6"/>
    </row>
    <row r="65974" spans="16:30">
      <c r="P65974" s="6"/>
      <c r="AA65974" s="6"/>
      <c r="AC65974" s="6"/>
      <c r="AD65974" s="6"/>
    </row>
    <row r="65975" spans="16:30">
      <c r="P65975" s="6"/>
      <c r="AA65975" s="6"/>
      <c r="AC65975" s="6"/>
      <c r="AD65975" s="6"/>
    </row>
    <row r="65976" spans="16:30">
      <c r="P65976" s="6"/>
      <c r="AA65976" s="6"/>
      <c r="AC65976" s="6"/>
      <c r="AD65976" s="6"/>
    </row>
    <row r="65977" spans="16:30">
      <c r="P65977" s="6"/>
      <c r="AA65977" s="6"/>
      <c r="AC65977" s="6"/>
      <c r="AD65977" s="6"/>
    </row>
    <row r="65978" spans="16:30">
      <c r="P65978" s="6"/>
      <c r="AA65978" s="6"/>
      <c r="AC65978" s="6"/>
      <c r="AD65978" s="6"/>
    </row>
    <row r="65979" spans="16:30">
      <c r="P65979" s="6"/>
      <c r="AA65979" s="6"/>
      <c r="AC65979" s="6"/>
      <c r="AD65979" s="6"/>
    </row>
    <row r="65980" spans="16:30">
      <c r="P65980" s="6"/>
      <c r="AA65980" s="6"/>
      <c r="AC65980" s="6"/>
      <c r="AD65980" s="6"/>
    </row>
    <row r="65981" spans="16:30">
      <c r="P65981" s="6"/>
      <c r="AA65981" s="6"/>
      <c r="AC65981" s="6"/>
      <c r="AD65981" s="6"/>
    </row>
    <row r="65982" spans="16:30">
      <c r="P65982" s="6"/>
      <c r="AA65982" s="6"/>
      <c r="AC65982" s="6"/>
      <c r="AD65982" s="6"/>
    </row>
    <row r="65983" spans="16:30">
      <c r="P65983" s="6"/>
      <c r="AA65983" s="6"/>
      <c r="AC65983" s="6"/>
      <c r="AD65983" s="6"/>
    </row>
    <row r="65984" spans="16:30">
      <c r="P65984" s="6"/>
      <c r="AA65984" s="6"/>
      <c r="AC65984" s="6"/>
      <c r="AD65984" s="6"/>
    </row>
    <row r="65985" spans="16:30">
      <c r="P65985" s="6"/>
      <c r="AA65985" s="6"/>
      <c r="AC65985" s="6"/>
      <c r="AD65985" s="6"/>
    </row>
    <row r="65986" spans="16:30">
      <c r="P65986" s="6"/>
      <c r="AA65986" s="6"/>
      <c r="AC65986" s="6"/>
      <c r="AD65986" s="6"/>
    </row>
    <row r="65987" spans="16:30">
      <c r="P65987" s="6"/>
      <c r="AA65987" s="6"/>
      <c r="AC65987" s="6"/>
      <c r="AD65987" s="6"/>
    </row>
    <row r="65988" spans="16:30">
      <c r="P65988" s="6"/>
      <c r="AA65988" s="6"/>
      <c r="AC65988" s="6"/>
      <c r="AD65988" s="6"/>
    </row>
    <row r="65989" spans="16:30">
      <c r="P65989" s="6"/>
      <c r="AA65989" s="6"/>
      <c r="AC65989" s="6"/>
      <c r="AD65989" s="6"/>
    </row>
    <row r="65990" spans="16:30">
      <c r="P65990" s="6"/>
      <c r="AA65990" s="6"/>
      <c r="AC65990" s="6"/>
      <c r="AD65990" s="6"/>
    </row>
    <row r="65991" spans="16:30">
      <c r="P65991" s="6"/>
      <c r="AA65991" s="6"/>
      <c r="AC65991" s="6"/>
      <c r="AD65991" s="6"/>
    </row>
    <row r="65992" spans="16:30">
      <c r="P65992" s="6"/>
      <c r="AA65992" s="6"/>
      <c r="AC65992" s="6"/>
      <c r="AD65992" s="6"/>
    </row>
    <row r="65993" spans="16:30">
      <c r="P65993" s="6"/>
      <c r="AA65993" s="6"/>
      <c r="AC65993" s="6"/>
      <c r="AD65993" s="6"/>
    </row>
    <row r="65994" spans="16:30">
      <c r="P65994" s="6"/>
      <c r="AA65994" s="6"/>
      <c r="AC65994" s="6"/>
      <c r="AD65994" s="6"/>
    </row>
    <row r="65995" spans="16:30">
      <c r="P65995" s="6"/>
      <c r="AA65995" s="6"/>
      <c r="AC65995" s="6"/>
      <c r="AD65995" s="6"/>
    </row>
    <row r="65996" spans="16:30">
      <c r="P65996" s="6"/>
      <c r="AA65996" s="6"/>
      <c r="AC65996" s="6"/>
      <c r="AD65996" s="6"/>
    </row>
    <row r="65997" spans="16:30">
      <c r="P65997" s="6"/>
      <c r="AA65997" s="6"/>
      <c r="AC65997" s="6"/>
      <c r="AD65997" s="6"/>
    </row>
    <row r="65998" spans="16:30">
      <c r="P65998" s="6"/>
      <c r="AA65998" s="6"/>
      <c r="AC65998" s="6"/>
      <c r="AD65998" s="6"/>
    </row>
    <row r="65999" spans="16:30">
      <c r="P65999" s="6"/>
      <c r="AA65999" s="6"/>
      <c r="AC65999" s="6"/>
      <c r="AD65999" s="6"/>
    </row>
    <row r="66000" spans="16:30">
      <c r="P66000" s="6"/>
      <c r="AA66000" s="6"/>
      <c r="AC66000" s="6"/>
      <c r="AD66000" s="6"/>
    </row>
    <row r="66001" spans="16:30">
      <c r="P66001" s="6"/>
      <c r="AA66001" s="6"/>
      <c r="AC66001" s="6"/>
      <c r="AD66001" s="6"/>
    </row>
    <row r="66002" spans="16:30">
      <c r="P66002" s="6"/>
      <c r="AA66002" s="6"/>
      <c r="AC66002" s="6"/>
      <c r="AD66002" s="6"/>
    </row>
    <row r="66003" spans="16:30">
      <c r="P66003" s="6"/>
      <c r="AA66003" s="6"/>
      <c r="AC66003" s="6"/>
      <c r="AD66003" s="6"/>
    </row>
    <row r="66004" spans="16:30">
      <c r="P66004" s="6"/>
      <c r="AA66004" s="6"/>
      <c r="AC66004" s="6"/>
      <c r="AD66004" s="6"/>
    </row>
    <row r="66005" spans="16:30">
      <c r="P66005" s="6"/>
      <c r="AA66005" s="6"/>
      <c r="AC66005" s="6"/>
      <c r="AD66005" s="6"/>
    </row>
    <row r="66006" spans="16:30">
      <c r="P66006" s="6"/>
      <c r="AA66006" s="6"/>
      <c r="AC66006" s="6"/>
      <c r="AD66006" s="6"/>
    </row>
    <row r="66007" spans="16:30">
      <c r="P66007" s="6"/>
      <c r="AA66007" s="6"/>
      <c r="AC66007" s="6"/>
      <c r="AD66007" s="6"/>
    </row>
    <row r="66008" spans="16:30">
      <c r="P66008" s="6"/>
      <c r="AA66008" s="6"/>
      <c r="AC66008" s="6"/>
      <c r="AD66008" s="6"/>
    </row>
    <row r="66009" spans="16:30">
      <c r="P66009" s="6"/>
      <c r="AA66009" s="6"/>
      <c r="AC66009" s="6"/>
      <c r="AD66009" s="6"/>
    </row>
    <row r="66010" spans="16:30">
      <c r="P66010" s="6"/>
      <c r="AA66010" s="6"/>
      <c r="AC66010" s="6"/>
      <c r="AD66010" s="6"/>
    </row>
    <row r="66011" spans="16:30">
      <c r="P66011" s="6"/>
      <c r="AA66011" s="6"/>
      <c r="AC66011" s="6"/>
      <c r="AD66011" s="6"/>
    </row>
    <row r="66012" spans="16:30">
      <c r="P66012" s="6"/>
      <c r="AA66012" s="6"/>
      <c r="AC66012" s="6"/>
      <c r="AD66012" s="6"/>
    </row>
    <row r="66013" spans="16:30">
      <c r="P66013" s="6"/>
      <c r="AA66013" s="6"/>
      <c r="AC66013" s="6"/>
      <c r="AD66013" s="6"/>
    </row>
    <row r="66014" spans="16:30">
      <c r="P66014" s="6"/>
      <c r="AA66014" s="6"/>
      <c r="AC66014" s="6"/>
      <c r="AD66014" s="6"/>
    </row>
    <row r="66015" spans="16:30">
      <c r="P66015" s="6"/>
      <c r="AA66015" s="6"/>
      <c r="AC66015" s="6"/>
      <c r="AD66015" s="6"/>
    </row>
    <row r="66016" spans="16:30">
      <c r="P66016" s="6"/>
      <c r="AA66016" s="6"/>
      <c r="AC66016" s="6"/>
      <c r="AD66016" s="6"/>
    </row>
    <row r="66017" spans="16:30">
      <c r="P66017" s="6"/>
      <c r="AA66017" s="6"/>
      <c r="AC66017" s="6"/>
      <c r="AD66017" s="6"/>
    </row>
    <row r="66018" spans="16:30">
      <c r="P66018" s="6"/>
      <c r="AA66018" s="6"/>
      <c r="AC66018" s="6"/>
      <c r="AD66018" s="6"/>
    </row>
    <row r="66019" spans="16:30">
      <c r="P66019" s="6"/>
      <c r="AA66019" s="6"/>
      <c r="AC66019" s="6"/>
      <c r="AD66019" s="6"/>
    </row>
    <row r="66020" spans="16:30">
      <c r="P66020" s="6"/>
      <c r="AA66020" s="6"/>
      <c r="AC66020" s="6"/>
      <c r="AD66020" s="6"/>
    </row>
    <row r="66021" spans="16:30">
      <c r="P66021" s="6"/>
      <c r="AA66021" s="6"/>
      <c r="AC66021" s="6"/>
      <c r="AD66021" s="6"/>
    </row>
    <row r="66022" spans="16:30">
      <c r="P66022" s="6"/>
      <c r="AA66022" s="6"/>
      <c r="AC66022" s="6"/>
      <c r="AD66022" s="6"/>
    </row>
    <row r="66023" spans="16:30">
      <c r="P66023" s="6"/>
      <c r="AA66023" s="6"/>
      <c r="AC66023" s="6"/>
      <c r="AD66023" s="6"/>
    </row>
    <row r="66024" spans="16:30">
      <c r="P66024" s="6"/>
      <c r="AA66024" s="6"/>
      <c r="AC66024" s="6"/>
      <c r="AD66024" s="6"/>
    </row>
    <row r="66025" spans="16:30">
      <c r="P66025" s="6"/>
      <c r="AA66025" s="6"/>
      <c r="AC66025" s="6"/>
      <c r="AD66025" s="6"/>
    </row>
    <row r="66026" spans="16:30">
      <c r="P66026" s="6"/>
      <c r="AA66026" s="6"/>
      <c r="AC66026" s="6"/>
      <c r="AD66026" s="6"/>
    </row>
    <row r="66027" spans="16:30">
      <c r="P66027" s="6"/>
      <c r="AA66027" s="6"/>
      <c r="AC66027" s="6"/>
      <c r="AD66027" s="6"/>
    </row>
    <row r="66028" spans="16:30">
      <c r="P66028" s="6"/>
      <c r="AA66028" s="6"/>
      <c r="AC66028" s="6"/>
      <c r="AD66028" s="6"/>
    </row>
    <row r="66029" spans="16:30">
      <c r="P66029" s="6"/>
      <c r="AA66029" s="6"/>
      <c r="AC66029" s="6"/>
      <c r="AD66029" s="6"/>
    </row>
    <row r="66030" spans="16:30">
      <c r="P66030" s="6"/>
      <c r="AA66030" s="6"/>
      <c r="AC66030" s="6"/>
      <c r="AD66030" s="6"/>
    </row>
    <row r="66031" spans="16:30">
      <c r="P66031" s="6"/>
      <c r="AA66031" s="6"/>
      <c r="AC66031" s="6"/>
      <c r="AD66031" s="6"/>
    </row>
    <row r="66032" spans="16:30">
      <c r="P66032" s="6"/>
      <c r="AA66032" s="6"/>
      <c r="AC66032" s="6"/>
      <c r="AD66032" s="6"/>
    </row>
    <row r="66033" spans="16:30">
      <c r="P66033" s="6"/>
      <c r="AA66033" s="6"/>
      <c r="AC66033" s="6"/>
      <c r="AD66033" s="6"/>
    </row>
    <row r="66034" spans="16:30">
      <c r="P66034" s="6"/>
      <c r="AA66034" s="6"/>
      <c r="AC66034" s="6"/>
      <c r="AD66034" s="6"/>
    </row>
    <row r="66035" spans="16:30">
      <c r="P66035" s="6"/>
      <c r="AA66035" s="6"/>
      <c r="AC66035" s="6"/>
      <c r="AD66035" s="6"/>
    </row>
    <row r="66036" spans="16:30">
      <c r="P66036" s="6"/>
      <c r="AA66036" s="6"/>
      <c r="AC66036" s="6"/>
      <c r="AD66036" s="6"/>
    </row>
    <row r="66037" spans="16:30">
      <c r="P66037" s="6"/>
      <c r="AA66037" s="6"/>
      <c r="AC66037" s="6"/>
      <c r="AD66037" s="6"/>
    </row>
    <row r="66038" spans="16:30">
      <c r="P66038" s="6"/>
      <c r="AA66038" s="6"/>
      <c r="AC66038" s="6"/>
      <c r="AD66038" s="6"/>
    </row>
    <row r="66039" spans="16:30">
      <c r="P66039" s="6"/>
      <c r="AA66039" s="6"/>
      <c r="AC66039" s="6"/>
      <c r="AD66039" s="6"/>
    </row>
    <row r="66040" spans="16:30">
      <c r="P66040" s="6"/>
      <c r="AA66040" s="6"/>
      <c r="AC66040" s="6"/>
      <c r="AD66040" s="6"/>
    </row>
    <row r="66041" spans="16:30">
      <c r="P66041" s="6"/>
      <c r="AA66041" s="6"/>
      <c r="AC66041" s="6"/>
      <c r="AD66041" s="6"/>
    </row>
    <row r="66042" spans="16:30">
      <c r="P66042" s="6"/>
      <c r="AA66042" s="6"/>
      <c r="AC66042" s="6"/>
      <c r="AD66042" s="6"/>
    </row>
    <row r="66043" spans="16:30">
      <c r="P66043" s="6"/>
      <c r="AA66043" s="6"/>
      <c r="AC66043" s="6"/>
      <c r="AD66043" s="6"/>
    </row>
    <row r="66044" spans="16:30">
      <c r="P66044" s="6"/>
      <c r="AA66044" s="6"/>
      <c r="AC66044" s="6"/>
      <c r="AD66044" s="6"/>
    </row>
    <row r="66045" spans="16:30">
      <c r="P66045" s="6"/>
      <c r="AA66045" s="6"/>
      <c r="AC66045" s="6"/>
      <c r="AD66045" s="6"/>
    </row>
    <row r="66046" spans="16:30">
      <c r="P66046" s="6"/>
      <c r="AA66046" s="6"/>
      <c r="AC66046" s="6"/>
      <c r="AD66046" s="6"/>
    </row>
    <row r="66047" spans="16:30">
      <c r="P66047" s="6"/>
      <c r="AA66047" s="6"/>
      <c r="AC66047" s="6"/>
      <c r="AD66047" s="6"/>
    </row>
    <row r="66048" spans="16:30">
      <c r="P66048" s="6"/>
      <c r="AA66048" s="6"/>
      <c r="AC66048" s="6"/>
      <c r="AD66048" s="6"/>
    </row>
    <row r="66049" spans="16:30">
      <c r="P66049" s="6"/>
      <c r="AA66049" s="6"/>
      <c r="AC66049" s="6"/>
      <c r="AD66049" s="6"/>
    </row>
    <row r="66050" spans="16:30">
      <c r="P66050" s="6"/>
      <c r="AA66050" s="6"/>
      <c r="AC66050" s="6"/>
      <c r="AD66050" s="6"/>
    </row>
    <row r="66051" spans="16:30">
      <c r="P66051" s="6"/>
      <c r="AA66051" s="6"/>
      <c r="AC66051" s="6"/>
      <c r="AD66051" s="6"/>
    </row>
    <row r="66052" spans="16:30">
      <c r="P66052" s="6"/>
      <c r="AA66052" s="6"/>
      <c r="AC66052" s="6"/>
      <c r="AD66052" s="6"/>
    </row>
    <row r="66053" spans="16:30">
      <c r="P66053" s="6"/>
      <c r="AA66053" s="6"/>
      <c r="AC66053" s="6"/>
      <c r="AD66053" s="6"/>
    </row>
    <row r="66054" spans="16:30">
      <c r="P66054" s="6"/>
      <c r="AA66054" s="6"/>
      <c r="AC66054" s="6"/>
      <c r="AD66054" s="6"/>
    </row>
    <row r="66055" spans="16:30">
      <c r="P66055" s="6"/>
      <c r="AA66055" s="6"/>
      <c r="AC66055" s="6"/>
      <c r="AD66055" s="6"/>
    </row>
    <row r="66056" spans="16:30">
      <c r="P66056" s="6"/>
      <c r="AA66056" s="6"/>
      <c r="AC66056" s="6"/>
      <c r="AD66056" s="6"/>
    </row>
    <row r="66057" spans="16:30">
      <c r="P66057" s="6"/>
      <c r="AA66057" s="6"/>
      <c r="AC66057" s="6"/>
      <c r="AD66057" s="6"/>
    </row>
    <row r="66058" spans="16:30">
      <c r="P66058" s="6"/>
      <c r="AA66058" s="6"/>
      <c r="AC66058" s="6"/>
      <c r="AD66058" s="6"/>
    </row>
    <row r="66059" spans="16:30">
      <c r="P66059" s="6"/>
      <c r="AA66059" s="6"/>
      <c r="AC66059" s="6"/>
      <c r="AD66059" s="6"/>
    </row>
    <row r="66060" spans="16:30">
      <c r="P66060" s="6"/>
      <c r="AA66060" s="6"/>
      <c r="AC66060" s="6"/>
      <c r="AD66060" s="6"/>
    </row>
    <row r="66061" spans="16:30">
      <c r="P66061" s="6"/>
      <c r="AA66061" s="6"/>
      <c r="AC66061" s="6"/>
      <c r="AD66061" s="6"/>
    </row>
    <row r="66062" spans="16:30">
      <c r="P66062" s="6"/>
      <c r="AA66062" s="6"/>
      <c r="AC66062" s="6"/>
      <c r="AD66062" s="6"/>
    </row>
    <row r="66063" spans="16:30">
      <c r="P66063" s="6"/>
      <c r="AA66063" s="6"/>
      <c r="AC66063" s="6"/>
      <c r="AD66063" s="6"/>
    </row>
    <row r="66064" spans="16:30">
      <c r="P66064" s="6"/>
      <c r="AA66064" s="6"/>
      <c r="AC66064" s="6"/>
      <c r="AD66064" s="6"/>
    </row>
    <row r="66065" spans="16:30">
      <c r="P66065" s="6"/>
      <c r="AA66065" s="6"/>
      <c r="AC66065" s="6"/>
      <c r="AD66065" s="6"/>
    </row>
    <row r="66066" spans="16:30">
      <c r="P66066" s="6"/>
      <c r="AA66066" s="6"/>
      <c r="AC66066" s="6"/>
      <c r="AD66066" s="6"/>
    </row>
    <row r="66067" spans="16:30">
      <c r="P66067" s="6"/>
      <c r="AA66067" s="6"/>
      <c r="AC66067" s="6"/>
      <c r="AD66067" s="6"/>
    </row>
    <row r="66068" spans="16:30">
      <c r="P66068" s="6"/>
      <c r="AA66068" s="6"/>
      <c r="AC66068" s="6"/>
      <c r="AD66068" s="6"/>
    </row>
    <row r="66069" spans="16:30">
      <c r="P66069" s="6"/>
      <c r="AA66069" s="6"/>
      <c r="AC66069" s="6"/>
      <c r="AD66069" s="6"/>
    </row>
    <row r="66070" spans="16:30">
      <c r="P66070" s="6"/>
      <c r="AA66070" s="6"/>
      <c r="AC66070" s="6"/>
      <c r="AD66070" s="6"/>
    </row>
    <row r="66071" spans="16:30">
      <c r="P66071" s="6"/>
      <c r="AA66071" s="6"/>
      <c r="AC66071" s="6"/>
      <c r="AD66071" s="6"/>
    </row>
    <row r="66072" spans="16:30">
      <c r="P66072" s="6"/>
      <c r="AA66072" s="6"/>
      <c r="AC66072" s="6"/>
      <c r="AD66072" s="6"/>
    </row>
    <row r="66073" spans="16:30">
      <c r="P66073" s="6"/>
      <c r="AA66073" s="6"/>
      <c r="AC66073" s="6"/>
      <c r="AD66073" s="6"/>
    </row>
    <row r="66074" spans="16:30">
      <c r="P66074" s="6"/>
      <c r="AA66074" s="6"/>
      <c r="AC66074" s="6"/>
      <c r="AD66074" s="6"/>
    </row>
    <row r="66075" spans="16:30">
      <c r="P66075" s="6"/>
      <c r="AA66075" s="6"/>
      <c r="AC66075" s="6"/>
      <c r="AD66075" s="6"/>
    </row>
    <row r="66076" spans="16:30">
      <c r="P66076" s="6"/>
      <c r="AA66076" s="6"/>
      <c r="AC66076" s="6"/>
      <c r="AD66076" s="6"/>
    </row>
    <row r="66077" spans="16:30">
      <c r="P66077" s="6"/>
      <c r="AA66077" s="6"/>
      <c r="AC66077" s="6"/>
      <c r="AD66077" s="6"/>
    </row>
    <row r="66078" spans="16:30">
      <c r="P66078" s="6"/>
      <c r="AA66078" s="6"/>
      <c r="AC66078" s="6"/>
      <c r="AD66078" s="6"/>
    </row>
    <row r="66079" spans="16:30">
      <c r="P66079" s="6"/>
      <c r="AA66079" s="6"/>
      <c r="AC66079" s="6"/>
      <c r="AD66079" s="6"/>
    </row>
    <row r="66080" spans="16:30">
      <c r="P66080" s="6"/>
      <c r="AA66080" s="6"/>
      <c r="AC66080" s="6"/>
      <c r="AD66080" s="6"/>
    </row>
    <row r="66081" spans="16:30">
      <c r="P66081" s="6"/>
      <c r="AA66081" s="6"/>
      <c r="AC66081" s="6"/>
      <c r="AD66081" s="6"/>
    </row>
    <row r="66082" spans="16:30">
      <c r="P66082" s="6"/>
      <c r="AA66082" s="6"/>
      <c r="AC66082" s="6"/>
      <c r="AD66082" s="6"/>
    </row>
    <row r="66083" spans="16:30">
      <c r="P66083" s="6"/>
      <c r="AA66083" s="6"/>
      <c r="AC66083" s="6"/>
      <c r="AD66083" s="6"/>
    </row>
    <row r="66084" spans="16:30">
      <c r="P66084" s="6"/>
      <c r="AA66084" s="6"/>
      <c r="AC66084" s="6"/>
      <c r="AD66084" s="6"/>
    </row>
    <row r="66085" spans="16:30">
      <c r="P66085" s="6"/>
      <c r="AA66085" s="6"/>
      <c r="AC66085" s="6"/>
      <c r="AD66085" s="6"/>
    </row>
    <row r="66086" spans="16:30">
      <c r="P66086" s="6"/>
      <c r="AA66086" s="6"/>
      <c r="AC66086" s="6"/>
      <c r="AD66086" s="6"/>
    </row>
    <row r="66087" spans="16:30">
      <c r="P66087" s="6"/>
      <c r="AA66087" s="6"/>
      <c r="AC66087" s="6"/>
      <c r="AD66087" s="6"/>
    </row>
    <row r="66088" spans="16:30">
      <c r="P66088" s="6"/>
      <c r="AA66088" s="6"/>
      <c r="AC66088" s="6"/>
      <c r="AD66088" s="6"/>
    </row>
    <row r="66089" spans="16:30">
      <c r="P66089" s="6"/>
      <c r="AA66089" s="6"/>
      <c r="AC66089" s="6"/>
      <c r="AD66089" s="6"/>
    </row>
    <row r="66090" spans="16:30">
      <c r="P66090" s="6"/>
      <c r="AA66090" s="6"/>
      <c r="AC66090" s="6"/>
      <c r="AD66090" s="6"/>
    </row>
    <row r="66091" spans="16:30">
      <c r="P66091" s="6"/>
      <c r="AA66091" s="6"/>
      <c r="AC66091" s="6"/>
      <c r="AD66091" s="6"/>
    </row>
    <row r="66092" spans="16:30">
      <c r="P66092" s="6"/>
      <c r="AA66092" s="6"/>
      <c r="AC66092" s="6"/>
      <c r="AD66092" s="6"/>
    </row>
    <row r="66093" spans="16:30">
      <c r="P66093" s="6"/>
      <c r="AA66093" s="6"/>
      <c r="AC66093" s="6"/>
      <c r="AD66093" s="6"/>
    </row>
    <row r="66094" spans="16:30">
      <c r="P66094" s="6"/>
      <c r="AA66094" s="6"/>
      <c r="AC66094" s="6"/>
      <c r="AD66094" s="6"/>
    </row>
    <row r="66095" spans="16:30">
      <c r="P66095" s="6"/>
      <c r="AA66095" s="6"/>
      <c r="AC66095" s="6"/>
      <c r="AD66095" s="6"/>
    </row>
    <row r="66096" spans="16:30">
      <c r="P66096" s="6"/>
      <c r="AA66096" s="6"/>
      <c r="AC66096" s="6"/>
      <c r="AD66096" s="6"/>
    </row>
    <row r="66097" spans="16:30">
      <c r="P66097" s="6"/>
      <c r="AA66097" s="6"/>
      <c r="AC66097" s="6"/>
      <c r="AD66097" s="6"/>
    </row>
    <row r="66098" spans="16:30">
      <c r="P66098" s="6"/>
      <c r="AA66098" s="6"/>
      <c r="AC66098" s="6"/>
      <c r="AD66098" s="6"/>
    </row>
    <row r="66099" spans="16:30">
      <c r="P66099" s="6"/>
      <c r="AA66099" s="6"/>
      <c r="AC66099" s="6"/>
      <c r="AD66099" s="6"/>
    </row>
    <row r="66100" spans="16:30">
      <c r="P66100" s="6"/>
      <c r="AA66100" s="6"/>
      <c r="AC66100" s="6"/>
      <c r="AD66100" s="6"/>
    </row>
    <row r="66101" spans="16:30">
      <c r="P66101" s="6"/>
      <c r="AA66101" s="6"/>
      <c r="AC66101" s="6"/>
      <c r="AD66101" s="6"/>
    </row>
    <row r="66102" spans="16:30">
      <c r="P66102" s="6"/>
      <c r="AA66102" s="6"/>
      <c r="AC66102" s="6"/>
      <c r="AD66102" s="6"/>
    </row>
    <row r="66103" spans="16:30">
      <c r="P66103" s="6"/>
      <c r="AA66103" s="6"/>
      <c r="AC66103" s="6"/>
      <c r="AD66103" s="6"/>
    </row>
    <row r="66104" spans="16:30">
      <c r="P66104" s="6"/>
      <c r="AA66104" s="6"/>
      <c r="AC66104" s="6"/>
      <c r="AD66104" s="6"/>
    </row>
    <row r="66105" spans="16:30">
      <c r="P66105" s="6"/>
      <c r="AA66105" s="6"/>
      <c r="AC66105" s="6"/>
      <c r="AD66105" s="6"/>
    </row>
    <row r="66106" spans="16:30">
      <c r="P66106" s="6"/>
      <c r="AA66106" s="6"/>
      <c r="AC66106" s="6"/>
      <c r="AD66106" s="6"/>
    </row>
    <row r="66107" spans="16:30">
      <c r="P66107" s="6"/>
      <c r="AA66107" s="6"/>
      <c r="AC66107" s="6"/>
      <c r="AD66107" s="6"/>
    </row>
    <row r="66108" spans="16:30">
      <c r="P66108" s="6"/>
      <c r="AA66108" s="6"/>
      <c r="AC66108" s="6"/>
      <c r="AD66108" s="6"/>
    </row>
    <row r="66109" spans="16:30">
      <c r="P66109" s="6"/>
      <c r="AA66109" s="6"/>
      <c r="AC66109" s="6"/>
      <c r="AD66109" s="6"/>
    </row>
    <row r="66110" spans="16:30">
      <c r="P66110" s="6"/>
      <c r="AA66110" s="6"/>
      <c r="AC66110" s="6"/>
      <c r="AD66110" s="6"/>
    </row>
    <row r="66111" spans="16:30">
      <c r="P66111" s="6"/>
      <c r="AA66111" s="6"/>
      <c r="AC66111" s="6"/>
      <c r="AD66111" s="6"/>
    </row>
    <row r="66112" spans="16:30">
      <c r="P66112" s="6"/>
      <c r="AA66112" s="6"/>
      <c r="AC66112" s="6"/>
      <c r="AD66112" s="6"/>
    </row>
    <row r="66113" spans="16:30">
      <c r="P66113" s="6"/>
      <c r="AA66113" s="6"/>
      <c r="AC66113" s="6"/>
      <c r="AD66113" s="6"/>
    </row>
    <row r="66114" spans="16:30">
      <c r="P66114" s="6"/>
      <c r="AA66114" s="6"/>
      <c r="AC66114" s="6"/>
      <c r="AD66114" s="6"/>
    </row>
    <row r="66115" spans="16:30">
      <c r="P66115" s="6"/>
      <c r="AA66115" s="6"/>
      <c r="AC66115" s="6"/>
      <c r="AD66115" s="6"/>
    </row>
    <row r="66116" spans="16:30">
      <c r="P66116" s="6"/>
      <c r="AA66116" s="6"/>
      <c r="AC66116" s="6"/>
      <c r="AD66116" s="6"/>
    </row>
    <row r="66117" spans="16:30">
      <c r="P66117" s="6"/>
      <c r="AA66117" s="6"/>
      <c r="AC66117" s="6"/>
      <c r="AD66117" s="6"/>
    </row>
    <row r="66118" spans="16:30">
      <c r="P66118" s="6"/>
      <c r="AA66118" s="6"/>
      <c r="AC66118" s="6"/>
      <c r="AD66118" s="6"/>
    </row>
    <row r="66119" spans="16:30">
      <c r="P66119" s="6"/>
      <c r="AA66119" s="6"/>
      <c r="AC66119" s="6"/>
      <c r="AD66119" s="6"/>
    </row>
    <row r="66120" spans="16:30">
      <c r="P66120" s="6"/>
      <c r="AA66120" s="6"/>
      <c r="AC66120" s="6"/>
      <c r="AD66120" s="6"/>
    </row>
    <row r="66121" spans="16:30">
      <c r="P66121" s="6"/>
      <c r="AA66121" s="6"/>
      <c r="AC66121" s="6"/>
      <c r="AD66121" s="6"/>
    </row>
    <row r="66122" spans="16:30">
      <c r="P66122" s="6"/>
      <c r="AA66122" s="6"/>
      <c r="AC66122" s="6"/>
      <c r="AD66122" s="6"/>
    </row>
    <row r="66123" spans="16:30">
      <c r="P66123" s="6"/>
      <c r="AA66123" s="6"/>
      <c r="AC66123" s="6"/>
      <c r="AD66123" s="6"/>
    </row>
    <row r="66124" spans="16:30">
      <c r="P66124" s="6"/>
      <c r="AA66124" s="6"/>
      <c r="AC66124" s="6"/>
      <c r="AD66124" s="6"/>
    </row>
    <row r="66125" spans="16:30">
      <c r="P66125" s="6"/>
      <c r="AA66125" s="6"/>
      <c r="AC66125" s="6"/>
      <c r="AD66125" s="6"/>
    </row>
    <row r="66126" spans="16:30">
      <c r="P66126" s="6"/>
      <c r="AA66126" s="6"/>
      <c r="AC66126" s="6"/>
      <c r="AD66126" s="6"/>
    </row>
    <row r="66127" spans="16:30">
      <c r="P66127" s="6"/>
      <c r="AA66127" s="6"/>
      <c r="AC66127" s="6"/>
      <c r="AD66127" s="6"/>
    </row>
    <row r="66128" spans="16:30">
      <c r="P66128" s="6"/>
      <c r="AA66128" s="6"/>
      <c r="AC66128" s="6"/>
      <c r="AD66128" s="6"/>
    </row>
    <row r="66129" spans="16:30">
      <c r="P66129" s="6"/>
      <c r="AA66129" s="6"/>
      <c r="AC66129" s="6"/>
      <c r="AD66129" s="6"/>
    </row>
    <row r="66130" spans="16:30">
      <c r="P66130" s="6"/>
      <c r="AA66130" s="6"/>
      <c r="AC66130" s="6"/>
      <c r="AD66130" s="6"/>
    </row>
    <row r="66131" spans="16:30">
      <c r="P66131" s="6"/>
      <c r="AA66131" s="6"/>
      <c r="AC66131" s="6"/>
      <c r="AD66131" s="6"/>
    </row>
    <row r="66132" spans="16:30">
      <c r="P66132" s="6"/>
      <c r="AA66132" s="6"/>
      <c r="AC66132" s="6"/>
      <c r="AD66132" s="6"/>
    </row>
    <row r="66133" spans="16:30">
      <c r="P66133" s="6"/>
      <c r="AA66133" s="6"/>
      <c r="AC66133" s="6"/>
      <c r="AD66133" s="6"/>
    </row>
    <row r="66134" spans="16:30">
      <c r="P66134" s="6"/>
      <c r="AA66134" s="6"/>
      <c r="AC66134" s="6"/>
      <c r="AD66134" s="6"/>
    </row>
    <row r="66135" spans="16:30">
      <c r="P66135" s="6"/>
      <c r="AA66135" s="6"/>
      <c r="AC66135" s="6"/>
      <c r="AD66135" s="6"/>
    </row>
    <row r="66136" spans="16:30">
      <c r="P66136" s="6"/>
      <c r="AA66136" s="6"/>
      <c r="AC66136" s="6"/>
      <c r="AD66136" s="6"/>
    </row>
    <row r="66137" spans="16:30">
      <c r="P66137" s="6"/>
      <c r="AA66137" s="6"/>
      <c r="AC66137" s="6"/>
      <c r="AD66137" s="6"/>
    </row>
    <row r="66138" spans="16:30">
      <c r="P66138" s="6"/>
      <c r="AA66138" s="6"/>
      <c r="AC66138" s="6"/>
      <c r="AD66138" s="6"/>
    </row>
    <row r="66139" spans="16:30">
      <c r="P66139" s="6"/>
      <c r="AA66139" s="6"/>
      <c r="AC66139" s="6"/>
      <c r="AD66139" s="6"/>
    </row>
    <row r="66140" spans="16:30">
      <c r="P66140" s="6"/>
      <c r="AA66140" s="6"/>
      <c r="AC66140" s="6"/>
      <c r="AD66140" s="6"/>
    </row>
    <row r="66141" spans="16:30">
      <c r="P66141" s="6"/>
      <c r="AA66141" s="6"/>
      <c r="AC66141" s="6"/>
      <c r="AD66141" s="6"/>
    </row>
    <row r="66142" spans="16:30">
      <c r="P66142" s="6"/>
      <c r="AA66142" s="6"/>
      <c r="AC66142" s="6"/>
      <c r="AD66142" s="6"/>
    </row>
    <row r="66143" spans="16:30">
      <c r="P66143" s="6"/>
      <c r="AA66143" s="6"/>
      <c r="AC66143" s="6"/>
      <c r="AD66143" s="6"/>
    </row>
    <row r="66144" spans="16:30">
      <c r="P66144" s="6"/>
      <c r="AA66144" s="6"/>
      <c r="AC66144" s="6"/>
      <c r="AD66144" s="6"/>
    </row>
    <row r="66145" spans="16:30">
      <c r="P66145" s="6"/>
      <c r="AA66145" s="6"/>
      <c r="AC66145" s="6"/>
      <c r="AD66145" s="6"/>
    </row>
    <row r="66146" spans="16:30">
      <c r="P66146" s="6"/>
      <c r="AA66146" s="6"/>
      <c r="AC66146" s="6"/>
      <c r="AD66146" s="6"/>
    </row>
    <row r="66147" spans="16:30">
      <c r="P66147" s="6"/>
      <c r="AA66147" s="6"/>
      <c r="AC66147" s="6"/>
      <c r="AD66147" s="6"/>
    </row>
    <row r="66148" spans="16:30">
      <c r="P66148" s="6"/>
      <c r="AA66148" s="6"/>
      <c r="AC66148" s="6"/>
      <c r="AD66148" s="6"/>
    </row>
    <row r="66149" spans="16:30">
      <c r="P66149" s="6"/>
      <c r="AA66149" s="6"/>
      <c r="AC66149" s="6"/>
      <c r="AD66149" s="6"/>
    </row>
    <row r="66150" spans="16:30">
      <c r="P66150" s="6"/>
      <c r="AA66150" s="6"/>
      <c r="AC66150" s="6"/>
      <c r="AD66150" s="6"/>
    </row>
    <row r="66151" spans="16:30">
      <c r="P66151" s="6"/>
      <c r="AA66151" s="6"/>
      <c r="AC66151" s="6"/>
      <c r="AD66151" s="6"/>
    </row>
    <row r="66152" spans="16:30">
      <c r="P66152" s="6"/>
      <c r="AA66152" s="6"/>
      <c r="AC66152" s="6"/>
      <c r="AD66152" s="6"/>
    </row>
    <row r="66153" spans="16:30">
      <c r="P66153" s="6"/>
      <c r="AA66153" s="6"/>
      <c r="AC66153" s="6"/>
      <c r="AD66153" s="6"/>
    </row>
    <row r="66154" spans="16:30">
      <c r="P66154" s="6"/>
      <c r="AA66154" s="6"/>
      <c r="AC66154" s="6"/>
      <c r="AD66154" s="6"/>
    </row>
    <row r="66155" spans="16:30">
      <c r="P66155" s="6"/>
      <c r="AA66155" s="6"/>
      <c r="AC66155" s="6"/>
      <c r="AD66155" s="6"/>
    </row>
    <row r="66156" spans="16:30">
      <c r="P66156" s="6"/>
      <c r="AA66156" s="6"/>
      <c r="AC66156" s="6"/>
      <c r="AD66156" s="6"/>
    </row>
    <row r="66157" spans="16:30">
      <c r="P66157" s="6"/>
      <c r="AA66157" s="6"/>
      <c r="AC66157" s="6"/>
      <c r="AD66157" s="6"/>
    </row>
    <row r="66158" spans="16:30">
      <c r="P66158" s="6"/>
      <c r="AA66158" s="6"/>
      <c r="AC66158" s="6"/>
      <c r="AD66158" s="6"/>
    </row>
    <row r="66159" spans="16:30">
      <c r="P66159" s="6"/>
      <c r="AA66159" s="6"/>
      <c r="AC66159" s="6"/>
      <c r="AD66159" s="6"/>
    </row>
    <row r="66160" spans="16:30">
      <c r="P66160" s="6"/>
      <c r="AA66160" s="6"/>
      <c r="AC66160" s="6"/>
      <c r="AD66160" s="6"/>
    </row>
    <row r="66161" spans="16:30">
      <c r="P66161" s="6"/>
      <c r="AA66161" s="6"/>
      <c r="AC66161" s="6"/>
      <c r="AD66161" s="6"/>
    </row>
    <row r="66162" spans="16:30">
      <c r="P66162" s="6"/>
      <c r="AA66162" s="6"/>
      <c r="AC66162" s="6"/>
      <c r="AD66162" s="6"/>
    </row>
    <row r="66163" spans="16:30">
      <c r="P66163" s="6"/>
      <c r="AA66163" s="6"/>
      <c r="AC66163" s="6"/>
      <c r="AD66163" s="6"/>
    </row>
    <row r="66164" spans="16:30">
      <c r="P66164" s="6"/>
      <c r="AA66164" s="6"/>
      <c r="AC66164" s="6"/>
      <c r="AD66164" s="6"/>
    </row>
    <row r="66165" spans="16:30">
      <c r="P66165" s="6"/>
      <c r="AA66165" s="6"/>
      <c r="AC66165" s="6"/>
      <c r="AD66165" s="6"/>
    </row>
    <row r="66166" spans="16:30">
      <c r="P66166" s="6"/>
      <c r="AA66166" s="6"/>
      <c r="AC66166" s="6"/>
      <c r="AD66166" s="6"/>
    </row>
    <row r="66167" spans="16:30">
      <c r="P66167" s="6"/>
      <c r="AA66167" s="6"/>
      <c r="AC66167" s="6"/>
      <c r="AD66167" s="6"/>
    </row>
    <row r="66168" spans="16:30">
      <c r="P66168" s="6"/>
      <c r="AA66168" s="6"/>
      <c r="AC66168" s="6"/>
      <c r="AD66168" s="6"/>
    </row>
    <row r="66169" spans="16:30">
      <c r="P66169" s="6"/>
      <c r="AA66169" s="6"/>
      <c r="AC66169" s="6"/>
      <c r="AD66169" s="6"/>
    </row>
    <row r="66170" spans="16:30">
      <c r="P66170" s="6"/>
      <c r="AA66170" s="6"/>
      <c r="AC66170" s="6"/>
      <c r="AD66170" s="6"/>
    </row>
    <row r="66171" spans="16:30">
      <c r="P66171" s="6"/>
      <c r="AA66171" s="6"/>
      <c r="AC66171" s="6"/>
      <c r="AD66171" s="6"/>
    </row>
    <row r="66172" spans="16:30">
      <c r="P66172" s="6"/>
      <c r="AA66172" s="6"/>
      <c r="AC66172" s="6"/>
      <c r="AD66172" s="6"/>
    </row>
    <row r="66173" spans="16:30">
      <c r="P66173" s="6"/>
      <c r="AA66173" s="6"/>
      <c r="AC66173" s="6"/>
      <c r="AD66173" s="6"/>
    </row>
    <row r="66174" spans="16:30">
      <c r="P66174" s="6"/>
      <c r="AA66174" s="6"/>
      <c r="AC66174" s="6"/>
      <c r="AD66174" s="6"/>
    </row>
    <row r="66175" spans="16:30">
      <c r="P66175" s="6"/>
      <c r="AA66175" s="6"/>
      <c r="AC66175" s="6"/>
      <c r="AD66175" s="6"/>
    </row>
    <row r="66176" spans="16:30">
      <c r="P66176" s="6"/>
      <c r="AA66176" s="6"/>
      <c r="AC66176" s="6"/>
      <c r="AD66176" s="6"/>
    </row>
    <row r="66177" spans="16:30">
      <c r="P66177" s="6"/>
      <c r="AA66177" s="6"/>
      <c r="AC66177" s="6"/>
      <c r="AD66177" s="6"/>
    </row>
    <row r="66178" spans="16:30">
      <c r="P66178" s="6"/>
      <c r="AA66178" s="6"/>
      <c r="AC66178" s="6"/>
      <c r="AD66178" s="6"/>
    </row>
    <row r="66179" spans="16:30">
      <c r="P66179" s="6"/>
      <c r="AA66179" s="6"/>
      <c r="AC66179" s="6"/>
      <c r="AD66179" s="6"/>
    </row>
    <row r="66180" spans="16:30">
      <c r="P66180" s="6"/>
      <c r="AA66180" s="6"/>
      <c r="AC66180" s="6"/>
      <c r="AD66180" s="6"/>
    </row>
    <row r="66181" spans="16:30">
      <c r="P66181" s="6"/>
      <c r="AA66181" s="6"/>
      <c r="AC66181" s="6"/>
      <c r="AD66181" s="6"/>
    </row>
    <row r="66182" spans="16:30">
      <c r="P66182" s="6"/>
      <c r="AA66182" s="6"/>
      <c r="AC66182" s="6"/>
      <c r="AD66182" s="6"/>
    </row>
    <row r="66183" spans="16:30">
      <c r="P66183" s="6"/>
      <c r="AA66183" s="6"/>
      <c r="AC66183" s="6"/>
      <c r="AD66183" s="6"/>
    </row>
    <row r="66184" spans="16:30">
      <c r="P66184" s="6"/>
      <c r="AA66184" s="6"/>
      <c r="AC66184" s="6"/>
      <c r="AD66184" s="6"/>
    </row>
    <row r="66185" spans="16:30">
      <c r="P66185" s="6"/>
      <c r="AA66185" s="6"/>
      <c r="AC66185" s="6"/>
      <c r="AD66185" s="6"/>
    </row>
    <row r="66186" spans="16:30">
      <c r="P66186" s="6"/>
      <c r="AA66186" s="6"/>
      <c r="AC66186" s="6"/>
      <c r="AD66186" s="6"/>
    </row>
    <row r="66187" spans="16:30">
      <c r="P66187" s="6"/>
      <c r="AA66187" s="6"/>
      <c r="AC66187" s="6"/>
      <c r="AD66187" s="6"/>
    </row>
    <row r="66188" spans="16:30">
      <c r="P66188" s="6"/>
      <c r="AA66188" s="6"/>
      <c r="AC66188" s="6"/>
      <c r="AD66188" s="6"/>
    </row>
    <row r="66189" spans="16:30">
      <c r="P66189" s="6"/>
      <c r="AA66189" s="6"/>
      <c r="AC66189" s="6"/>
      <c r="AD66189" s="6"/>
    </row>
    <row r="66190" spans="16:30">
      <c r="P66190" s="6"/>
      <c r="AA66190" s="6"/>
      <c r="AC66190" s="6"/>
      <c r="AD66190" s="6"/>
    </row>
    <row r="66191" spans="16:30">
      <c r="P66191" s="6"/>
      <c r="AA66191" s="6"/>
      <c r="AC66191" s="6"/>
      <c r="AD66191" s="6"/>
    </row>
    <row r="66192" spans="16:30">
      <c r="P66192" s="6"/>
      <c r="AA66192" s="6"/>
      <c r="AC66192" s="6"/>
      <c r="AD66192" s="6"/>
    </row>
    <row r="66193" spans="16:30">
      <c r="P66193" s="6"/>
      <c r="AA66193" s="6"/>
      <c r="AC66193" s="6"/>
      <c r="AD66193" s="6"/>
    </row>
    <row r="66194" spans="16:30">
      <c r="P66194" s="6"/>
      <c r="AA66194" s="6"/>
      <c r="AC66194" s="6"/>
      <c r="AD66194" s="6"/>
    </row>
    <row r="66195" spans="16:30">
      <c r="P66195" s="6"/>
      <c r="AA66195" s="6"/>
      <c r="AC66195" s="6"/>
      <c r="AD66195" s="6"/>
    </row>
    <row r="66196" spans="16:30">
      <c r="P66196" s="6"/>
      <c r="AA66196" s="6"/>
      <c r="AC66196" s="6"/>
      <c r="AD66196" s="6"/>
    </row>
    <row r="66197" spans="16:30">
      <c r="P66197" s="6"/>
      <c r="AA66197" s="6"/>
      <c r="AC66197" s="6"/>
      <c r="AD66197" s="6"/>
    </row>
    <row r="66198" spans="16:30">
      <c r="P66198" s="6"/>
      <c r="AA66198" s="6"/>
      <c r="AC66198" s="6"/>
      <c r="AD66198" s="6"/>
    </row>
    <row r="66199" spans="16:30">
      <c r="P66199" s="6"/>
      <c r="AA66199" s="6"/>
      <c r="AC66199" s="6"/>
      <c r="AD66199" s="6"/>
    </row>
    <row r="66200" spans="16:30">
      <c r="P66200" s="6"/>
      <c r="AA66200" s="6"/>
      <c r="AC66200" s="6"/>
      <c r="AD66200" s="6"/>
    </row>
    <row r="66201" spans="16:30">
      <c r="P66201" s="6"/>
      <c r="AA66201" s="6"/>
      <c r="AC66201" s="6"/>
      <c r="AD66201" s="6"/>
    </row>
    <row r="66202" spans="16:30">
      <c r="P66202" s="6"/>
      <c r="AA66202" s="6"/>
      <c r="AC66202" s="6"/>
      <c r="AD66202" s="6"/>
    </row>
    <row r="66203" spans="16:30">
      <c r="P66203" s="6"/>
      <c r="AA66203" s="6"/>
      <c r="AC66203" s="6"/>
      <c r="AD66203" s="6"/>
    </row>
    <row r="66204" spans="16:30">
      <c r="P66204" s="6"/>
      <c r="AA66204" s="6"/>
      <c r="AC66204" s="6"/>
      <c r="AD66204" s="6"/>
    </row>
    <row r="66205" spans="16:30">
      <c r="P66205" s="6"/>
      <c r="AA66205" s="6"/>
      <c r="AC66205" s="6"/>
      <c r="AD66205" s="6"/>
    </row>
    <row r="66206" spans="16:30">
      <c r="P66206" s="6"/>
      <c r="AA66206" s="6"/>
      <c r="AC66206" s="6"/>
      <c r="AD66206" s="6"/>
    </row>
    <row r="66207" spans="16:30">
      <c r="P66207" s="6"/>
      <c r="AA66207" s="6"/>
      <c r="AC66207" s="6"/>
      <c r="AD66207" s="6"/>
    </row>
    <row r="66208" spans="16:30">
      <c r="P66208" s="6"/>
      <c r="AA66208" s="6"/>
      <c r="AC66208" s="6"/>
      <c r="AD66208" s="6"/>
    </row>
    <row r="66209" spans="16:30">
      <c r="P66209" s="6"/>
      <c r="AA66209" s="6"/>
      <c r="AC66209" s="6"/>
      <c r="AD66209" s="6"/>
    </row>
    <row r="66210" spans="16:30">
      <c r="P66210" s="6"/>
      <c r="AA66210" s="6"/>
      <c r="AC66210" s="6"/>
      <c r="AD66210" s="6"/>
    </row>
    <row r="66211" spans="16:30">
      <c r="P66211" s="6"/>
      <c r="AA66211" s="6"/>
      <c r="AC66211" s="6"/>
      <c r="AD66211" s="6"/>
    </row>
    <row r="66212" spans="16:30">
      <c r="P66212" s="6"/>
      <c r="AA66212" s="6"/>
      <c r="AC66212" s="6"/>
      <c r="AD66212" s="6"/>
    </row>
    <row r="66213" spans="16:30">
      <c r="P66213" s="6"/>
      <c r="AA66213" s="6"/>
      <c r="AC66213" s="6"/>
      <c r="AD66213" s="6"/>
    </row>
    <row r="66214" spans="16:30">
      <c r="P66214" s="6"/>
      <c r="AA66214" s="6"/>
      <c r="AC66214" s="6"/>
      <c r="AD66214" s="6"/>
    </row>
    <row r="66215" spans="16:30">
      <c r="P66215" s="6"/>
      <c r="AA66215" s="6"/>
      <c r="AC66215" s="6"/>
      <c r="AD66215" s="6"/>
    </row>
    <row r="66216" spans="16:30">
      <c r="P66216" s="6"/>
      <c r="AA66216" s="6"/>
      <c r="AC66216" s="6"/>
      <c r="AD66216" s="6"/>
    </row>
    <row r="66217" spans="16:30">
      <c r="P66217" s="6"/>
      <c r="AA66217" s="6"/>
      <c r="AC66217" s="6"/>
      <c r="AD66217" s="6"/>
    </row>
    <row r="66218" spans="16:30">
      <c r="P66218" s="6"/>
      <c r="AA66218" s="6"/>
      <c r="AC66218" s="6"/>
      <c r="AD66218" s="6"/>
    </row>
    <row r="66219" spans="16:30">
      <c r="P66219" s="6"/>
      <c r="AA66219" s="6"/>
      <c r="AC66219" s="6"/>
      <c r="AD66219" s="6"/>
    </row>
    <row r="66220" spans="16:30">
      <c r="P66220" s="6"/>
      <c r="AA66220" s="6"/>
      <c r="AC66220" s="6"/>
      <c r="AD66220" s="6"/>
    </row>
    <row r="66221" spans="16:30">
      <c r="P66221" s="6"/>
      <c r="AA66221" s="6"/>
      <c r="AC66221" s="6"/>
      <c r="AD66221" s="6"/>
    </row>
    <row r="66222" spans="16:30">
      <c r="P66222" s="6"/>
      <c r="AA66222" s="6"/>
      <c r="AC66222" s="6"/>
      <c r="AD66222" s="6"/>
    </row>
    <row r="66223" spans="16:30">
      <c r="P66223" s="6"/>
      <c r="AA66223" s="6"/>
      <c r="AC66223" s="6"/>
      <c r="AD66223" s="6"/>
    </row>
    <row r="66224" spans="16:30">
      <c r="P66224" s="6"/>
      <c r="AA66224" s="6"/>
      <c r="AC66224" s="6"/>
      <c r="AD66224" s="6"/>
    </row>
    <row r="66225" spans="16:30">
      <c r="P66225" s="6"/>
      <c r="AA66225" s="6"/>
      <c r="AC66225" s="6"/>
      <c r="AD66225" s="6"/>
    </row>
    <row r="66226" spans="16:30">
      <c r="P66226" s="6"/>
      <c r="AA66226" s="6"/>
      <c r="AC66226" s="6"/>
      <c r="AD66226" s="6"/>
    </row>
    <row r="66227" spans="16:30">
      <c r="P66227" s="6"/>
      <c r="AA66227" s="6"/>
      <c r="AC66227" s="6"/>
      <c r="AD66227" s="6"/>
    </row>
    <row r="66228" spans="16:30">
      <c r="P66228" s="6"/>
      <c r="AA66228" s="6"/>
      <c r="AC66228" s="6"/>
      <c r="AD66228" s="6"/>
    </row>
    <row r="66229" spans="16:30">
      <c r="P66229" s="6"/>
      <c r="AA66229" s="6"/>
      <c r="AC66229" s="6"/>
      <c r="AD66229" s="6"/>
    </row>
    <row r="66230" spans="16:30">
      <c r="P66230" s="6"/>
      <c r="AA66230" s="6"/>
      <c r="AC66230" s="6"/>
      <c r="AD66230" s="6"/>
    </row>
    <row r="66231" spans="16:30">
      <c r="P66231" s="6"/>
      <c r="AA66231" s="6"/>
      <c r="AC66231" s="6"/>
      <c r="AD66231" s="6"/>
    </row>
    <row r="66232" spans="16:30">
      <c r="P66232" s="6"/>
      <c r="AA66232" s="6"/>
      <c r="AC66232" s="6"/>
      <c r="AD66232" s="6"/>
    </row>
    <row r="66233" spans="16:30">
      <c r="P66233" s="6"/>
      <c r="AA66233" s="6"/>
      <c r="AC66233" s="6"/>
      <c r="AD66233" s="6"/>
    </row>
    <row r="66234" spans="16:30">
      <c r="P66234" s="6"/>
      <c r="AA66234" s="6"/>
      <c r="AC66234" s="6"/>
      <c r="AD66234" s="6"/>
    </row>
    <row r="66235" spans="16:30">
      <c r="P66235" s="6"/>
      <c r="AA66235" s="6"/>
      <c r="AC66235" s="6"/>
      <c r="AD66235" s="6"/>
    </row>
    <row r="66236" spans="16:30">
      <c r="P66236" s="6"/>
      <c r="AA66236" s="6"/>
      <c r="AC66236" s="6"/>
      <c r="AD66236" s="6"/>
    </row>
    <row r="66237" spans="16:30">
      <c r="P66237" s="6"/>
      <c r="AA66237" s="6"/>
      <c r="AC66237" s="6"/>
      <c r="AD66237" s="6"/>
    </row>
    <row r="66238" spans="16:30">
      <c r="P66238" s="6"/>
      <c r="AA66238" s="6"/>
      <c r="AC66238" s="6"/>
      <c r="AD66238" s="6"/>
    </row>
    <row r="66239" spans="16:30">
      <c r="P66239" s="6"/>
      <c r="AA66239" s="6"/>
      <c r="AC66239" s="6"/>
      <c r="AD66239" s="6"/>
    </row>
    <row r="66240" spans="16:30">
      <c r="P66240" s="6"/>
      <c r="AA66240" s="6"/>
      <c r="AC66240" s="6"/>
      <c r="AD66240" s="6"/>
    </row>
    <row r="66241" spans="16:30">
      <c r="P66241" s="6"/>
      <c r="AA66241" s="6"/>
      <c r="AC66241" s="6"/>
      <c r="AD66241" s="6"/>
    </row>
    <row r="66242" spans="16:30">
      <c r="P66242" s="6"/>
      <c r="AA66242" s="6"/>
      <c r="AC66242" s="6"/>
      <c r="AD66242" s="6"/>
    </row>
    <row r="66243" spans="16:30">
      <c r="P66243" s="6"/>
      <c r="AA66243" s="6"/>
      <c r="AC66243" s="6"/>
      <c r="AD66243" s="6"/>
    </row>
    <row r="66244" spans="16:30">
      <c r="P66244" s="6"/>
      <c r="AA66244" s="6"/>
      <c r="AC66244" s="6"/>
      <c r="AD66244" s="6"/>
    </row>
    <row r="66245" spans="16:30">
      <c r="P66245" s="6"/>
      <c r="AA66245" s="6"/>
      <c r="AC66245" s="6"/>
      <c r="AD66245" s="6"/>
    </row>
    <row r="66246" spans="16:30">
      <c r="P66246" s="6"/>
      <c r="AA66246" s="6"/>
      <c r="AC66246" s="6"/>
      <c r="AD66246" s="6"/>
    </row>
    <row r="66247" spans="16:30">
      <c r="P66247" s="6"/>
      <c r="AA66247" s="6"/>
      <c r="AC66247" s="6"/>
      <c r="AD66247" s="6"/>
    </row>
    <row r="66248" spans="16:30">
      <c r="P66248" s="6"/>
      <c r="AA66248" s="6"/>
      <c r="AC66248" s="6"/>
      <c r="AD66248" s="6"/>
    </row>
    <row r="66249" spans="16:30">
      <c r="P66249" s="6"/>
      <c r="AA66249" s="6"/>
      <c r="AC66249" s="6"/>
      <c r="AD66249" s="6"/>
    </row>
    <row r="66250" spans="16:30">
      <c r="P66250" s="6"/>
      <c r="AA66250" s="6"/>
      <c r="AC66250" s="6"/>
      <c r="AD66250" s="6"/>
    </row>
    <row r="66251" spans="16:30">
      <c r="P66251" s="6"/>
      <c r="AA66251" s="6"/>
      <c r="AC66251" s="6"/>
      <c r="AD66251" s="6"/>
    </row>
    <row r="66252" spans="16:30">
      <c r="P66252" s="6"/>
      <c r="AA66252" s="6"/>
      <c r="AC66252" s="6"/>
      <c r="AD66252" s="6"/>
    </row>
    <row r="66253" spans="16:30">
      <c r="P66253" s="6"/>
      <c r="AA66253" s="6"/>
      <c r="AC66253" s="6"/>
      <c r="AD66253" s="6"/>
    </row>
    <row r="66254" spans="16:30">
      <c r="P66254" s="6"/>
      <c r="AA66254" s="6"/>
      <c r="AC66254" s="6"/>
      <c r="AD66254" s="6"/>
    </row>
    <row r="66255" spans="16:30">
      <c r="P66255" s="6"/>
      <c r="AA66255" s="6"/>
      <c r="AC66255" s="6"/>
      <c r="AD66255" s="6"/>
    </row>
    <row r="66256" spans="16:30">
      <c r="P66256" s="6"/>
      <c r="AA66256" s="6"/>
      <c r="AC66256" s="6"/>
      <c r="AD66256" s="6"/>
    </row>
    <row r="66257" spans="16:30">
      <c r="P66257" s="6"/>
      <c r="AA66257" s="6"/>
      <c r="AC66257" s="6"/>
      <c r="AD66257" s="6"/>
    </row>
    <row r="66258" spans="16:30">
      <c r="P66258" s="6"/>
      <c r="AA66258" s="6"/>
      <c r="AC66258" s="6"/>
      <c r="AD66258" s="6"/>
    </row>
    <row r="66259" spans="16:30">
      <c r="P66259" s="6"/>
      <c r="AA66259" s="6"/>
      <c r="AC66259" s="6"/>
      <c r="AD66259" s="6"/>
    </row>
    <row r="66260" spans="16:30">
      <c r="P66260" s="6"/>
      <c r="AA66260" s="6"/>
      <c r="AC66260" s="6"/>
      <c r="AD66260" s="6"/>
    </row>
    <row r="66261" spans="16:30">
      <c r="P66261" s="6"/>
      <c r="AA66261" s="6"/>
      <c r="AC66261" s="6"/>
      <c r="AD66261" s="6"/>
    </row>
    <row r="66262" spans="16:30">
      <c r="P66262" s="6"/>
      <c r="AA66262" s="6"/>
      <c r="AC66262" s="6"/>
      <c r="AD66262" s="6"/>
    </row>
    <row r="66263" spans="16:30">
      <c r="P66263" s="6"/>
      <c r="AA66263" s="6"/>
      <c r="AC66263" s="6"/>
      <c r="AD66263" s="6"/>
    </row>
    <row r="66264" spans="16:30">
      <c r="P66264" s="6"/>
      <c r="AA66264" s="6"/>
      <c r="AC66264" s="6"/>
      <c r="AD66264" s="6"/>
    </row>
    <row r="66265" spans="16:30">
      <c r="P66265" s="6"/>
      <c r="AA66265" s="6"/>
      <c r="AC66265" s="6"/>
      <c r="AD66265" s="6"/>
    </row>
    <row r="66266" spans="16:30">
      <c r="P66266" s="6"/>
      <c r="AA66266" s="6"/>
      <c r="AC66266" s="6"/>
      <c r="AD66266" s="6"/>
    </row>
    <row r="66267" spans="16:30">
      <c r="P66267" s="6"/>
      <c r="AA66267" s="6"/>
      <c r="AC66267" s="6"/>
      <c r="AD66267" s="6"/>
    </row>
    <row r="66268" spans="16:30">
      <c r="P66268" s="6"/>
      <c r="AA66268" s="6"/>
      <c r="AC66268" s="6"/>
      <c r="AD66268" s="6"/>
    </row>
    <row r="66269" spans="16:30">
      <c r="P66269" s="6"/>
      <c r="AA66269" s="6"/>
      <c r="AC66269" s="6"/>
      <c r="AD66269" s="6"/>
    </row>
    <row r="66270" spans="16:30">
      <c r="P66270" s="6"/>
      <c r="AA66270" s="6"/>
      <c r="AC66270" s="6"/>
      <c r="AD66270" s="6"/>
    </row>
    <row r="66271" spans="16:30">
      <c r="P66271" s="6"/>
      <c r="AA66271" s="6"/>
      <c r="AC66271" s="6"/>
      <c r="AD66271" s="6"/>
    </row>
    <row r="66272" spans="16:30">
      <c r="P66272" s="6"/>
      <c r="AA66272" s="6"/>
      <c r="AC66272" s="6"/>
      <c r="AD66272" s="6"/>
    </row>
    <row r="66273" spans="16:30">
      <c r="P66273" s="6"/>
      <c r="AA66273" s="6"/>
      <c r="AC66273" s="6"/>
      <c r="AD66273" s="6"/>
    </row>
    <row r="66274" spans="16:30">
      <c r="P66274" s="6"/>
      <c r="AA66274" s="6"/>
      <c r="AC66274" s="6"/>
      <c r="AD66274" s="6"/>
    </row>
    <row r="66275" spans="16:30">
      <c r="P66275" s="6"/>
      <c r="AA66275" s="6"/>
      <c r="AC66275" s="6"/>
      <c r="AD66275" s="6"/>
    </row>
    <row r="66276" spans="16:30">
      <c r="P66276" s="6"/>
      <c r="AA66276" s="6"/>
      <c r="AC66276" s="6"/>
      <c r="AD66276" s="6"/>
    </row>
    <row r="66277" spans="16:30">
      <c r="P66277" s="6"/>
      <c r="AA66277" s="6"/>
      <c r="AC66277" s="6"/>
      <c r="AD66277" s="6"/>
    </row>
    <row r="66278" spans="16:30">
      <c r="P66278" s="6"/>
      <c r="AA66278" s="6"/>
      <c r="AC66278" s="6"/>
      <c r="AD66278" s="6"/>
    </row>
    <row r="66279" spans="16:30">
      <c r="P66279" s="6"/>
      <c r="AA66279" s="6"/>
      <c r="AC66279" s="6"/>
      <c r="AD66279" s="6"/>
    </row>
    <row r="66280" spans="16:30">
      <c r="P66280" s="6"/>
      <c r="AA66280" s="6"/>
      <c r="AC66280" s="6"/>
      <c r="AD66280" s="6"/>
    </row>
    <row r="66281" spans="16:30">
      <c r="P66281" s="6"/>
      <c r="AA66281" s="6"/>
      <c r="AC66281" s="6"/>
      <c r="AD66281" s="6"/>
    </row>
    <row r="66282" spans="16:30">
      <c r="P66282" s="6"/>
      <c r="AA66282" s="6"/>
      <c r="AC66282" s="6"/>
      <c r="AD66282" s="6"/>
    </row>
    <row r="66283" spans="16:30">
      <c r="P66283" s="6"/>
      <c r="AA66283" s="6"/>
      <c r="AC66283" s="6"/>
      <c r="AD66283" s="6"/>
    </row>
    <row r="66284" spans="16:30">
      <c r="P66284" s="6"/>
      <c r="AA66284" s="6"/>
      <c r="AC66284" s="6"/>
      <c r="AD66284" s="6"/>
    </row>
    <row r="66285" spans="16:30">
      <c r="P66285" s="6"/>
      <c r="AA66285" s="6"/>
      <c r="AC66285" s="6"/>
      <c r="AD66285" s="6"/>
    </row>
    <row r="66286" spans="16:30">
      <c r="P66286" s="6"/>
      <c r="AA66286" s="6"/>
      <c r="AC66286" s="6"/>
      <c r="AD66286" s="6"/>
    </row>
    <row r="66287" spans="16:30">
      <c r="P66287" s="6"/>
      <c r="AA66287" s="6"/>
      <c r="AC66287" s="6"/>
      <c r="AD66287" s="6"/>
    </row>
    <row r="66288" spans="16:30">
      <c r="P66288" s="6"/>
      <c r="AA66288" s="6"/>
      <c r="AC66288" s="6"/>
      <c r="AD66288" s="6"/>
    </row>
    <row r="66289" spans="16:30">
      <c r="P66289" s="6"/>
      <c r="AA66289" s="6"/>
      <c r="AC66289" s="6"/>
      <c r="AD66289" s="6"/>
    </row>
    <row r="66290" spans="16:30">
      <c r="P66290" s="6"/>
      <c r="AA66290" s="6"/>
      <c r="AC66290" s="6"/>
      <c r="AD66290" s="6"/>
    </row>
    <row r="66291" spans="16:30">
      <c r="P66291" s="6"/>
      <c r="AA66291" s="6"/>
      <c r="AC66291" s="6"/>
      <c r="AD66291" s="6"/>
    </row>
    <row r="66292" spans="16:30">
      <c r="P66292" s="6"/>
      <c r="AA66292" s="6"/>
      <c r="AC66292" s="6"/>
      <c r="AD66292" s="6"/>
    </row>
    <row r="66293" spans="16:30">
      <c r="P66293" s="6"/>
      <c r="AA66293" s="6"/>
      <c r="AC66293" s="6"/>
      <c r="AD66293" s="6"/>
    </row>
    <row r="66294" spans="16:30">
      <c r="P66294" s="6"/>
      <c r="AA66294" s="6"/>
      <c r="AC66294" s="6"/>
      <c r="AD66294" s="6"/>
    </row>
    <row r="66295" spans="16:30">
      <c r="P66295" s="6"/>
      <c r="AA66295" s="6"/>
      <c r="AC66295" s="6"/>
      <c r="AD66295" s="6"/>
    </row>
    <row r="66296" spans="16:30">
      <c r="P66296" s="6"/>
      <c r="AA66296" s="6"/>
      <c r="AC66296" s="6"/>
      <c r="AD66296" s="6"/>
    </row>
    <row r="66297" spans="16:30">
      <c r="P66297" s="6"/>
      <c r="AA66297" s="6"/>
      <c r="AC66297" s="6"/>
      <c r="AD66297" s="6"/>
    </row>
    <row r="66298" spans="16:30">
      <c r="P66298" s="6"/>
      <c r="AA66298" s="6"/>
      <c r="AC66298" s="6"/>
      <c r="AD66298" s="6"/>
    </row>
    <row r="66299" spans="16:30">
      <c r="P66299" s="6"/>
      <c r="AA66299" s="6"/>
      <c r="AC66299" s="6"/>
      <c r="AD66299" s="6"/>
    </row>
    <row r="66300" spans="16:30">
      <c r="P66300" s="6"/>
      <c r="AA66300" s="6"/>
      <c r="AC66300" s="6"/>
      <c r="AD66300" s="6"/>
    </row>
    <row r="66301" spans="16:30">
      <c r="P66301" s="6"/>
      <c r="AA66301" s="6"/>
      <c r="AC66301" s="6"/>
      <c r="AD66301" s="6"/>
    </row>
    <row r="66302" spans="16:30">
      <c r="P66302" s="6"/>
      <c r="AA66302" s="6"/>
      <c r="AC66302" s="6"/>
      <c r="AD66302" s="6"/>
    </row>
    <row r="66303" spans="16:30">
      <c r="P66303" s="6"/>
      <c r="AA66303" s="6"/>
      <c r="AC66303" s="6"/>
      <c r="AD66303" s="6"/>
    </row>
    <row r="66304" spans="16:30">
      <c r="P66304" s="6"/>
      <c r="AA66304" s="6"/>
      <c r="AC66304" s="6"/>
      <c r="AD66304" s="6"/>
    </row>
    <row r="66305" spans="16:30">
      <c r="P66305" s="6"/>
      <c r="AA66305" s="6"/>
      <c r="AC66305" s="6"/>
      <c r="AD66305" s="6"/>
    </row>
    <row r="66306" spans="16:30">
      <c r="P66306" s="6"/>
      <c r="AA66306" s="6"/>
      <c r="AC66306" s="6"/>
      <c r="AD66306" s="6"/>
    </row>
    <row r="66307" spans="16:30">
      <c r="P66307" s="6"/>
      <c r="AA66307" s="6"/>
      <c r="AC66307" s="6"/>
      <c r="AD66307" s="6"/>
    </row>
    <row r="66308" spans="16:30">
      <c r="P66308" s="6"/>
      <c r="AA66308" s="6"/>
      <c r="AC66308" s="6"/>
      <c r="AD66308" s="6"/>
    </row>
    <row r="66309" spans="16:30">
      <c r="P66309" s="6"/>
      <c r="AA66309" s="6"/>
      <c r="AC66309" s="6"/>
      <c r="AD66309" s="6"/>
    </row>
    <row r="66310" spans="16:30">
      <c r="P66310" s="6"/>
      <c r="AA66310" s="6"/>
      <c r="AC66310" s="6"/>
      <c r="AD66310" s="6"/>
    </row>
    <row r="66311" spans="16:30">
      <c r="P66311" s="6"/>
      <c r="AA66311" s="6"/>
      <c r="AC66311" s="6"/>
      <c r="AD66311" s="6"/>
    </row>
    <row r="66312" spans="16:30">
      <c r="P66312" s="6"/>
      <c r="AA66312" s="6"/>
      <c r="AC66312" s="6"/>
      <c r="AD66312" s="6"/>
    </row>
    <row r="66313" spans="16:30">
      <c r="P66313" s="6"/>
      <c r="AA66313" s="6"/>
      <c r="AC66313" s="6"/>
      <c r="AD66313" s="6"/>
    </row>
    <row r="66314" spans="16:30">
      <c r="P66314" s="6"/>
      <c r="AA66314" s="6"/>
      <c r="AC66314" s="6"/>
      <c r="AD66314" s="6"/>
    </row>
    <row r="66315" spans="16:30">
      <c r="P66315" s="6"/>
      <c r="AA66315" s="6"/>
      <c r="AC66315" s="6"/>
      <c r="AD66315" s="6"/>
    </row>
    <row r="66316" spans="16:30">
      <c r="P66316" s="6"/>
      <c r="AA66316" s="6"/>
      <c r="AC66316" s="6"/>
      <c r="AD66316" s="6"/>
    </row>
    <row r="66317" spans="16:30">
      <c r="P66317" s="6"/>
      <c r="AA66317" s="6"/>
      <c r="AC66317" s="6"/>
      <c r="AD66317" s="6"/>
    </row>
    <row r="66318" spans="16:30">
      <c r="P66318" s="6"/>
      <c r="AA66318" s="6"/>
      <c r="AC66318" s="6"/>
      <c r="AD66318" s="6"/>
    </row>
    <row r="66319" spans="16:30">
      <c r="P66319" s="6"/>
      <c r="AA66319" s="6"/>
      <c r="AC66319" s="6"/>
      <c r="AD66319" s="6"/>
    </row>
    <row r="66320" spans="16:30">
      <c r="P66320" s="6"/>
      <c r="AA66320" s="6"/>
      <c r="AC66320" s="6"/>
      <c r="AD66320" s="6"/>
    </row>
    <row r="66321" spans="16:30">
      <c r="P66321" s="6"/>
      <c r="AA66321" s="6"/>
      <c r="AC66321" s="6"/>
      <c r="AD66321" s="6"/>
    </row>
    <row r="66322" spans="16:30">
      <c r="P66322" s="6"/>
      <c r="AA66322" s="6"/>
      <c r="AC66322" s="6"/>
      <c r="AD66322" s="6"/>
    </row>
    <row r="66323" spans="16:30">
      <c r="P66323" s="6"/>
      <c r="AA66323" s="6"/>
      <c r="AC66323" s="6"/>
      <c r="AD66323" s="6"/>
    </row>
    <row r="66324" spans="16:30">
      <c r="P66324" s="6"/>
      <c r="AA66324" s="6"/>
      <c r="AC66324" s="6"/>
      <c r="AD66324" s="6"/>
    </row>
    <row r="66325" spans="16:30">
      <c r="P66325" s="6"/>
      <c r="AA66325" s="6"/>
      <c r="AC66325" s="6"/>
      <c r="AD66325" s="6"/>
    </row>
    <row r="66326" spans="16:30">
      <c r="P66326" s="6"/>
      <c r="AA66326" s="6"/>
      <c r="AC66326" s="6"/>
      <c r="AD66326" s="6"/>
    </row>
    <row r="66327" spans="16:30">
      <c r="P66327" s="6"/>
      <c r="AA66327" s="6"/>
      <c r="AC66327" s="6"/>
      <c r="AD66327" s="6"/>
    </row>
    <row r="66328" spans="16:30">
      <c r="P66328" s="6"/>
      <c r="AA66328" s="6"/>
      <c r="AC66328" s="6"/>
      <c r="AD66328" s="6"/>
    </row>
    <row r="66329" spans="16:30">
      <c r="P66329" s="6"/>
      <c r="AA66329" s="6"/>
      <c r="AC66329" s="6"/>
      <c r="AD66329" s="6"/>
    </row>
    <row r="66330" spans="16:30">
      <c r="P66330" s="6"/>
      <c r="AA66330" s="6"/>
      <c r="AC66330" s="6"/>
      <c r="AD66330" s="6"/>
    </row>
    <row r="66331" spans="16:30">
      <c r="P66331" s="6"/>
      <c r="AA66331" s="6"/>
      <c r="AC66331" s="6"/>
      <c r="AD66331" s="6"/>
    </row>
    <row r="66332" spans="16:30">
      <c r="P66332" s="6"/>
      <c r="AA66332" s="6"/>
      <c r="AC66332" s="6"/>
      <c r="AD66332" s="6"/>
    </row>
    <row r="66333" spans="16:30">
      <c r="P66333" s="6"/>
      <c r="AA66333" s="6"/>
      <c r="AC66333" s="6"/>
      <c r="AD66333" s="6"/>
    </row>
    <row r="66334" spans="16:30">
      <c r="P66334" s="6"/>
      <c r="AA66334" s="6"/>
      <c r="AC66334" s="6"/>
      <c r="AD66334" s="6"/>
    </row>
    <row r="66335" spans="16:30">
      <c r="P66335" s="6"/>
      <c r="AA66335" s="6"/>
      <c r="AC66335" s="6"/>
      <c r="AD66335" s="6"/>
    </row>
    <row r="66336" spans="16:30">
      <c r="P66336" s="6"/>
      <c r="AA66336" s="6"/>
      <c r="AC66336" s="6"/>
      <c r="AD66336" s="6"/>
    </row>
    <row r="66337" spans="16:30">
      <c r="P66337" s="6"/>
      <c r="AA66337" s="6"/>
      <c r="AC66337" s="6"/>
      <c r="AD66337" s="6"/>
    </row>
    <row r="66338" spans="16:30">
      <c r="P66338" s="6"/>
      <c r="AA66338" s="6"/>
      <c r="AC66338" s="6"/>
      <c r="AD66338" s="6"/>
    </row>
    <row r="66339" spans="16:30">
      <c r="P66339" s="6"/>
      <c r="AA66339" s="6"/>
      <c r="AC66339" s="6"/>
      <c r="AD66339" s="6"/>
    </row>
    <row r="66340" spans="16:30">
      <c r="P66340" s="6"/>
      <c r="AA66340" s="6"/>
      <c r="AC66340" s="6"/>
      <c r="AD66340" s="6"/>
    </row>
    <row r="66341" spans="16:30">
      <c r="P66341" s="6"/>
      <c r="AA66341" s="6"/>
      <c r="AC66341" s="6"/>
      <c r="AD66341" s="6"/>
    </row>
    <row r="66342" spans="16:30">
      <c r="P66342" s="6"/>
      <c r="AA66342" s="6"/>
      <c r="AC66342" s="6"/>
      <c r="AD66342" s="6"/>
    </row>
    <row r="66343" spans="16:30">
      <c r="P66343" s="6"/>
      <c r="AA66343" s="6"/>
      <c r="AC66343" s="6"/>
      <c r="AD66343" s="6"/>
    </row>
    <row r="66344" spans="16:30">
      <c r="P66344" s="6"/>
      <c r="AA66344" s="6"/>
      <c r="AC66344" s="6"/>
      <c r="AD66344" s="6"/>
    </row>
    <row r="66345" spans="16:30">
      <c r="P66345" s="6"/>
      <c r="AA66345" s="6"/>
      <c r="AC66345" s="6"/>
      <c r="AD66345" s="6"/>
    </row>
    <row r="66346" spans="16:30">
      <c r="P66346" s="6"/>
      <c r="AA66346" s="6"/>
      <c r="AC66346" s="6"/>
      <c r="AD66346" s="6"/>
    </row>
    <row r="66347" spans="16:30">
      <c r="P66347" s="6"/>
      <c r="AA66347" s="6"/>
      <c r="AC66347" s="6"/>
      <c r="AD66347" s="6"/>
    </row>
    <row r="66348" spans="16:30">
      <c r="P66348" s="6"/>
      <c r="AA66348" s="6"/>
      <c r="AC66348" s="6"/>
      <c r="AD66348" s="6"/>
    </row>
    <row r="66349" spans="16:30">
      <c r="P66349" s="6"/>
      <c r="AA66349" s="6"/>
      <c r="AC66349" s="6"/>
      <c r="AD66349" s="6"/>
    </row>
    <row r="66350" spans="16:30">
      <c r="P66350" s="6"/>
      <c r="AA66350" s="6"/>
      <c r="AC66350" s="6"/>
      <c r="AD66350" s="6"/>
    </row>
    <row r="66351" spans="16:30">
      <c r="P66351" s="6"/>
      <c r="AA66351" s="6"/>
      <c r="AC66351" s="6"/>
      <c r="AD66351" s="6"/>
    </row>
    <row r="66352" spans="16:30">
      <c r="P66352" s="6"/>
      <c r="AA66352" s="6"/>
      <c r="AC66352" s="6"/>
      <c r="AD66352" s="6"/>
    </row>
    <row r="66353" spans="16:30">
      <c r="P66353" s="6"/>
      <c r="AA66353" s="6"/>
      <c r="AC66353" s="6"/>
      <c r="AD66353" s="6"/>
    </row>
    <row r="66354" spans="16:30">
      <c r="P66354" s="6"/>
      <c r="AA66354" s="6"/>
      <c r="AC66354" s="6"/>
      <c r="AD66354" s="6"/>
    </row>
    <row r="66355" spans="16:30">
      <c r="P66355" s="6"/>
      <c r="AA66355" s="6"/>
      <c r="AC66355" s="6"/>
      <c r="AD66355" s="6"/>
    </row>
    <row r="66356" spans="16:30">
      <c r="P66356" s="6"/>
      <c r="AA66356" s="6"/>
      <c r="AC66356" s="6"/>
      <c r="AD66356" s="6"/>
    </row>
    <row r="66357" spans="16:30">
      <c r="P66357" s="6"/>
      <c r="AA66357" s="6"/>
      <c r="AC66357" s="6"/>
      <c r="AD66357" s="6"/>
    </row>
    <row r="66358" spans="16:30">
      <c r="P66358" s="6"/>
      <c r="AA66358" s="6"/>
      <c r="AC66358" s="6"/>
      <c r="AD66358" s="6"/>
    </row>
    <row r="66359" spans="16:30">
      <c r="P66359" s="6"/>
      <c r="AA66359" s="6"/>
      <c r="AC66359" s="6"/>
      <c r="AD66359" s="6"/>
    </row>
    <row r="66360" spans="16:30">
      <c r="P66360" s="6"/>
      <c r="AA66360" s="6"/>
      <c r="AC66360" s="6"/>
      <c r="AD66360" s="6"/>
    </row>
    <row r="66361" spans="16:30">
      <c r="P66361" s="6"/>
      <c r="AA66361" s="6"/>
      <c r="AC66361" s="6"/>
      <c r="AD66361" s="6"/>
    </row>
    <row r="66362" spans="16:30">
      <c r="P66362" s="6"/>
      <c r="AA66362" s="6"/>
      <c r="AC66362" s="6"/>
      <c r="AD66362" s="6"/>
    </row>
    <row r="66363" spans="16:30">
      <c r="P66363" s="6"/>
      <c r="AA66363" s="6"/>
      <c r="AC66363" s="6"/>
      <c r="AD66363" s="6"/>
    </row>
    <row r="66364" spans="16:30">
      <c r="P66364" s="6"/>
      <c r="AA66364" s="6"/>
      <c r="AC66364" s="6"/>
      <c r="AD66364" s="6"/>
    </row>
    <row r="66365" spans="16:30">
      <c r="P66365" s="6"/>
      <c r="AA66365" s="6"/>
      <c r="AC66365" s="6"/>
      <c r="AD66365" s="6"/>
    </row>
    <row r="66366" spans="16:30">
      <c r="P66366" s="6"/>
      <c r="AA66366" s="6"/>
      <c r="AC66366" s="6"/>
      <c r="AD66366" s="6"/>
    </row>
    <row r="66367" spans="16:30">
      <c r="P66367" s="6"/>
      <c r="AA66367" s="6"/>
      <c r="AC66367" s="6"/>
      <c r="AD66367" s="6"/>
    </row>
    <row r="66368" spans="16:30">
      <c r="P66368" s="6"/>
      <c r="AA66368" s="6"/>
      <c r="AC66368" s="6"/>
      <c r="AD66368" s="6"/>
    </row>
    <row r="66369" spans="16:30">
      <c r="P66369" s="6"/>
      <c r="AA66369" s="6"/>
      <c r="AC66369" s="6"/>
      <c r="AD66369" s="6"/>
    </row>
    <row r="66370" spans="16:30">
      <c r="P66370" s="6"/>
      <c r="AA66370" s="6"/>
      <c r="AC66370" s="6"/>
      <c r="AD66370" s="6"/>
    </row>
    <row r="66371" spans="16:30">
      <c r="P66371" s="6"/>
      <c r="AA66371" s="6"/>
      <c r="AC66371" s="6"/>
      <c r="AD66371" s="6"/>
    </row>
    <row r="66372" spans="16:30">
      <c r="P66372" s="6"/>
      <c r="AA66372" s="6"/>
      <c r="AC66372" s="6"/>
      <c r="AD66372" s="6"/>
    </row>
    <row r="66373" spans="16:30">
      <c r="P66373" s="6"/>
      <c r="AA66373" s="6"/>
      <c r="AC66373" s="6"/>
      <c r="AD66373" s="6"/>
    </row>
    <row r="66374" spans="16:30">
      <c r="P66374" s="6"/>
      <c r="AA66374" s="6"/>
      <c r="AC66374" s="6"/>
      <c r="AD66374" s="6"/>
    </row>
    <row r="66375" spans="16:30">
      <c r="P66375" s="6"/>
      <c r="AA66375" s="6"/>
      <c r="AC66375" s="6"/>
      <c r="AD66375" s="6"/>
    </row>
    <row r="66376" spans="16:30">
      <c r="P66376" s="6"/>
      <c r="AA66376" s="6"/>
      <c r="AC66376" s="6"/>
      <c r="AD66376" s="6"/>
    </row>
    <row r="66377" spans="16:30">
      <c r="P66377" s="6"/>
      <c r="AA66377" s="6"/>
      <c r="AC66377" s="6"/>
      <c r="AD66377" s="6"/>
    </row>
    <row r="66378" spans="16:30">
      <c r="P66378" s="6"/>
      <c r="AA66378" s="6"/>
      <c r="AC66378" s="6"/>
      <c r="AD66378" s="6"/>
    </row>
    <row r="66379" spans="16:30">
      <c r="P66379" s="6"/>
      <c r="AA66379" s="6"/>
      <c r="AC66379" s="6"/>
      <c r="AD66379" s="6"/>
    </row>
    <row r="66380" spans="16:30">
      <c r="P66380" s="6"/>
      <c r="AA66380" s="6"/>
      <c r="AC66380" s="6"/>
      <c r="AD66380" s="6"/>
    </row>
    <row r="66381" spans="16:30">
      <c r="P66381" s="6"/>
      <c r="AA66381" s="6"/>
      <c r="AC66381" s="6"/>
      <c r="AD66381" s="6"/>
    </row>
    <row r="66382" spans="16:30">
      <c r="P66382" s="6"/>
      <c r="AA66382" s="6"/>
      <c r="AC66382" s="6"/>
      <c r="AD66382" s="6"/>
    </row>
    <row r="66383" spans="16:30">
      <c r="P66383" s="6"/>
      <c r="AA66383" s="6"/>
      <c r="AC66383" s="6"/>
      <c r="AD66383" s="6"/>
    </row>
    <row r="66384" spans="16:30">
      <c r="P66384" s="6"/>
      <c r="AA66384" s="6"/>
      <c r="AC66384" s="6"/>
      <c r="AD66384" s="6"/>
    </row>
    <row r="66385" spans="16:30">
      <c r="P66385" s="6"/>
      <c r="AA66385" s="6"/>
      <c r="AC66385" s="6"/>
      <c r="AD66385" s="6"/>
    </row>
    <row r="66386" spans="16:30">
      <c r="P66386" s="6"/>
      <c r="AA66386" s="6"/>
      <c r="AC66386" s="6"/>
      <c r="AD66386" s="6"/>
    </row>
    <row r="66387" spans="16:30">
      <c r="P66387" s="6"/>
      <c r="AA66387" s="6"/>
      <c r="AC66387" s="6"/>
      <c r="AD66387" s="6"/>
    </row>
    <row r="66388" spans="16:30">
      <c r="P66388" s="6"/>
      <c r="AA66388" s="6"/>
      <c r="AC66388" s="6"/>
      <c r="AD66388" s="6"/>
    </row>
    <row r="66389" spans="16:30">
      <c r="P66389" s="6"/>
      <c r="AA66389" s="6"/>
      <c r="AC66389" s="6"/>
      <c r="AD66389" s="6"/>
    </row>
    <row r="66390" spans="16:30">
      <c r="P66390" s="6"/>
      <c r="AA66390" s="6"/>
      <c r="AC66390" s="6"/>
      <c r="AD66390" s="6"/>
    </row>
    <row r="66391" spans="16:30">
      <c r="P66391" s="6"/>
      <c r="AA66391" s="6"/>
      <c r="AC66391" s="6"/>
      <c r="AD66391" s="6"/>
    </row>
    <row r="66392" spans="16:30">
      <c r="P66392" s="6"/>
      <c r="AA66392" s="6"/>
      <c r="AC66392" s="6"/>
      <c r="AD66392" s="6"/>
    </row>
    <row r="66393" spans="16:30">
      <c r="P66393" s="6"/>
      <c r="AA66393" s="6"/>
      <c r="AC66393" s="6"/>
      <c r="AD66393" s="6"/>
    </row>
    <row r="66394" spans="16:30">
      <c r="P66394" s="6"/>
      <c r="AA66394" s="6"/>
      <c r="AC66394" s="6"/>
      <c r="AD66394" s="6"/>
    </row>
    <row r="66395" spans="16:30">
      <c r="P66395" s="6"/>
      <c r="AA66395" s="6"/>
      <c r="AC66395" s="6"/>
      <c r="AD66395" s="6"/>
    </row>
    <row r="66396" spans="16:30">
      <c r="P66396" s="6"/>
      <c r="AA66396" s="6"/>
      <c r="AC66396" s="6"/>
      <c r="AD66396" s="6"/>
    </row>
    <row r="66397" spans="16:30">
      <c r="P66397" s="6"/>
      <c r="AA66397" s="6"/>
      <c r="AC66397" s="6"/>
      <c r="AD66397" s="6"/>
    </row>
    <row r="66398" spans="16:30">
      <c r="P66398" s="6"/>
      <c r="AA66398" s="6"/>
      <c r="AC66398" s="6"/>
      <c r="AD66398" s="6"/>
    </row>
    <row r="66399" spans="16:30">
      <c r="P66399" s="6"/>
      <c r="AA66399" s="6"/>
      <c r="AC66399" s="6"/>
      <c r="AD66399" s="6"/>
    </row>
    <row r="66400" spans="16:30">
      <c r="P66400" s="6"/>
      <c r="AA66400" s="6"/>
      <c r="AC66400" s="6"/>
      <c r="AD66400" s="6"/>
    </row>
    <row r="66401" spans="16:30">
      <c r="P66401" s="6"/>
      <c r="AA66401" s="6"/>
      <c r="AC66401" s="6"/>
      <c r="AD66401" s="6"/>
    </row>
    <row r="66402" spans="16:30">
      <c r="P66402" s="6"/>
      <c r="AA66402" s="6"/>
      <c r="AC66402" s="6"/>
      <c r="AD66402" s="6"/>
    </row>
    <row r="66403" spans="16:30">
      <c r="P66403" s="6"/>
      <c r="AA66403" s="6"/>
      <c r="AC66403" s="6"/>
      <c r="AD66403" s="6"/>
    </row>
    <row r="66404" spans="16:30">
      <c r="P66404" s="6"/>
      <c r="AA66404" s="6"/>
      <c r="AC66404" s="6"/>
      <c r="AD66404" s="6"/>
    </row>
    <row r="66405" spans="16:30">
      <c r="P66405" s="6"/>
      <c r="AA66405" s="6"/>
      <c r="AC66405" s="6"/>
      <c r="AD66405" s="6"/>
    </row>
    <row r="66406" spans="16:30">
      <c r="P66406" s="6"/>
      <c r="AA66406" s="6"/>
      <c r="AC66406" s="6"/>
      <c r="AD66406" s="6"/>
    </row>
    <row r="66407" spans="16:30">
      <c r="P66407" s="6"/>
      <c r="AA66407" s="6"/>
      <c r="AC66407" s="6"/>
      <c r="AD66407" s="6"/>
    </row>
    <row r="66408" spans="16:30">
      <c r="P66408" s="6"/>
      <c r="AA66408" s="6"/>
      <c r="AC66408" s="6"/>
      <c r="AD66408" s="6"/>
    </row>
    <row r="66409" spans="16:30">
      <c r="P66409" s="6"/>
      <c r="AA66409" s="6"/>
      <c r="AC66409" s="6"/>
      <c r="AD66409" s="6"/>
    </row>
    <row r="66410" spans="16:30">
      <c r="P66410" s="6"/>
      <c r="AA66410" s="6"/>
      <c r="AC66410" s="6"/>
      <c r="AD66410" s="6"/>
    </row>
    <row r="66411" spans="16:30">
      <c r="P66411" s="6"/>
      <c r="AA66411" s="6"/>
      <c r="AC66411" s="6"/>
      <c r="AD66411" s="6"/>
    </row>
    <row r="66412" spans="16:30">
      <c r="P66412" s="6"/>
      <c r="AA66412" s="6"/>
      <c r="AC66412" s="6"/>
      <c r="AD66412" s="6"/>
    </row>
    <row r="66413" spans="16:30">
      <c r="P66413" s="6"/>
      <c r="AA66413" s="6"/>
      <c r="AC66413" s="6"/>
      <c r="AD66413" s="6"/>
    </row>
    <row r="66414" spans="16:30">
      <c r="P66414" s="6"/>
      <c r="AA66414" s="6"/>
      <c r="AC66414" s="6"/>
      <c r="AD66414" s="6"/>
    </row>
    <row r="66415" spans="16:30">
      <c r="P66415" s="6"/>
      <c r="AA66415" s="6"/>
      <c r="AC66415" s="6"/>
      <c r="AD66415" s="6"/>
    </row>
    <row r="66416" spans="16:30">
      <c r="P66416" s="6"/>
      <c r="AA66416" s="6"/>
      <c r="AC66416" s="6"/>
      <c r="AD66416" s="6"/>
    </row>
    <row r="66417" spans="16:30">
      <c r="P66417" s="6"/>
      <c r="AA66417" s="6"/>
      <c r="AC66417" s="6"/>
      <c r="AD66417" s="6"/>
    </row>
    <row r="66418" spans="16:30">
      <c r="P66418" s="6"/>
      <c r="AA66418" s="6"/>
      <c r="AC66418" s="6"/>
      <c r="AD66418" s="6"/>
    </row>
    <row r="66419" spans="16:30">
      <c r="P66419" s="6"/>
      <c r="AA66419" s="6"/>
      <c r="AC66419" s="6"/>
      <c r="AD66419" s="6"/>
    </row>
    <row r="66420" spans="16:30">
      <c r="P66420" s="6"/>
      <c r="AA66420" s="6"/>
      <c r="AC66420" s="6"/>
      <c r="AD66420" s="6"/>
    </row>
    <row r="66421" spans="16:30">
      <c r="P66421" s="6"/>
      <c r="AA66421" s="6"/>
      <c r="AC66421" s="6"/>
      <c r="AD66421" s="6"/>
    </row>
    <row r="66422" spans="16:30">
      <c r="P66422" s="6"/>
      <c r="AA66422" s="6"/>
      <c r="AC66422" s="6"/>
      <c r="AD66422" s="6"/>
    </row>
    <row r="66423" spans="16:30">
      <c r="P66423" s="6"/>
      <c r="AA66423" s="6"/>
      <c r="AC66423" s="6"/>
      <c r="AD66423" s="6"/>
    </row>
    <row r="66424" spans="16:30">
      <c r="P66424" s="6"/>
      <c r="AA66424" s="6"/>
      <c r="AC66424" s="6"/>
      <c r="AD66424" s="6"/>
    </row>
    <row r="66425" spans="16:30">
      <c r="P66425" s="6"/>
      <c r="AA66425" s="6"/>
      <c r="AC66425" s="6"/>
      <c r="AD66425" s="6"/>
    </row>
    <row r="66426" spans="16:30">
      <c r="P66426" s="6"/>
      <c r="AA66426" s="6"/>
      <c r="AC66426" s="6"/>
      <c r="AD66426" s="6"/>
    </row>
    <row r="66427" spans="16:30">
      <c r="P66427" s="6"/>
      <c r="AA66427" s="6"/>
      <c r="AC66427" s="6"/>
      <c r="AD66427" s="6"/>
    </row>
    <row r="66428" spans="16:30">
      <c r="P66428" s="6"/>
      <c r="AA66428" s="6"/>
      <c r="AC66428" s="6"/>
      <c r="AD66428" s="6"/>
    </row>
    <row r="66429" spans="16:30">
      <c r="P66429" s="6"/>
      <c r="AA66429" s="6"/>
      <c r="AC66429" s="6"/>
      <c r="AD66429" s="6"/>
    </row>
    <row r="66430" spans="16:30">
      <c r="P66430" s="6"/>
      <c r="AA66430" s="6"/>
      <c r="AC66430" s="6"/>
      <c r="AD66430" s="6"/>
    </row>
    <row r="66431" spans="16:30">
      <c r="P66431" s="6"/>
      <c r="AA66431" s="6"/>
      <c r="AC66431" s="6"/>
      <c r="AD66431" s="6"/>
    </row>
    <row r="66432" spans="16:30">
      <c r="P66432" s="6"/>
      <c r="AA66432" s="6"/>
      <c r="AC66432" s="6"/>
      <c r="AD66432" s="6"/>
    </row>
    <row r="66433" spans="16:30">
      <c r="P66433" s="6"/>
      <c r="AA66433" s="6"/>
      <c r="AC66433" s="6"/>
      <c r="AD66433" s="6"/>
    </row>
    <row r="66434" spans="16:30">
      <c r="P66434" s="6"/>
      <c r="AA66434" s="6"/>
      <c r="AC66434" s="6"/>
      <c r="AD66434" s="6"/>
    </row>
    <row r="66435" spans="16:30">
      <c r="P66435" s="6"/>
      <c r="AA66435" s="6"/>
      <c r="AC66435" s="6"/>
      <c r="AD66435" s="6"/>
    </row>
    <row r="66436" spans="16:30">
      <c r="P66436" s="6"/>
      <c r="AA66436" s="6"/>
      <c r="AC66436" s="6"/>
      <c r="AD66436" s="6"/>
    </row>
    <row r="66437" spans="16:30">
      <c r="P66437" s="6"/>
      <c r="AA66437" s="6"/>
      <c r="AC66437" s="6"/>
      <c r="AD66437" s="6"/>
    </row>
    <row r="66438" spans="16:30">
      <c r="P66438" s="6"/>
      <c r="AA66438" s="6"/>
      <c r="AC66438" s="6"/>
      <c r="AD66438" s="6"/>
    </row>
    <row r="66439" spans="16:30">
      <c r="P66439" s="6"/>
      <c r="AA66439" s="6"/>
      <c r="AC66439" s="6"/>
      <c r="AD66439" s="6"/>
    </row>
    <row r="66440" spans="16:30">
      <c r="P66440" s="6"/>
      <c r="AA66440" s="6"/>
      <c r="AC66440" s="6"/>
      <c r="AD66440" s="6"/>
    </row>
    <row r="66441" spans="16:30">
      <c r="P66441" s="6"/>
      <c r="AA66441" s="6"/>
      <c r="AC66441" s="6"/>
      <c r="AD66441" s="6"/>
    </row>
    <row r="66442" spans="16:30">
      <c r="P66442" s="6"/>
      <c r="AA66442" s="6"/>
      <c r="AC66442" s="6"/>
      <c r="AD66442" s="6"/>
    </row>
    <row r="66443" spans="16:30">
      <c r="P66443" s="6"/>
      <c r="AA66443" s="6"/>
      <c r="AC66443" s="6"/>
      <c r="AD66443" s="6"/>
    </row>
    <row r="66444" spans="16:30">
      <c r="P66444" s="6"/>
      <c r="AA66444" s="6"/>
      <c r="AC66444" s="6"/>
      <c r="AD66444" s="6"/>
    </row>
    <row r="66445" spans="16:30">
      <c r="P66445" s="6"/>
      <c r="AA66445" s="6"/>
      <c r="AC66445" s="6"/>
      <c r="AD66445" s="6"/>
    </row>
    <row r="66446" spans="16:30">
      <c r="P66446" s="6"/>
      <c r="AA66446" s="6"/>
      <c r="AC66446" s="6"/>
      <c r="AD66446" s="6"/>
    </row>
    <row r="66447" spans="16:30">
      <c r="P66447" s="6"/>
      <c r="AA66447" s="6"/>
      <c r="AC66447" s="6"/>
      <c r="AD66447" s="6"/>
    </row>
    <row r="66448" spans="16:30">
      <c r="P66448" s="6"/>
      <c r="AA66448" s="6"/>
      <c r="AC66448" s="6"/>
      <c r="AD66448" s="6"/>
    </row>
    <row r="66449" spans="16:30">
      <c r="P66449" s="6"/>
      <c r="AA66449" s="6"/>
      <c r="AC66449" s="6"/>
      <c r="AD66449" s="6"/>
    </row>
    <row r="66450" spans="16:30">
      <c r="P66450" s="6"/>
      <c r="AA66450" s="6"/>
      <c r="AC66450" s="6"/>
      <c r="AD66450" s="6"/>
    </row>
    <row r="66451" spans="16:30">
      <c r="P66451" s="6"/>
      <c r="AA66451" s="6"/>
      <c r="AC66451" s="6"/>
      <c r="AD66451" s="6"/>
    </row>
    <row r="66452" spans="16:30">
      <c r="P66452" s="6"/>
      <c r="AA66452" s="6"/>
      <c r="AC66452" s="6"/>
      <c r="AD66452" s="6"/>
    </row>
    <row r="66453" spans="16:30">
      <c r="P66453" s="6"/>
      <c r="AA66453" s="6"/>
      <c r="AC66453" s="6"/>
      <c r="AD66453" s="6"/>
    </row>
    <row r="66454" spans="16:30">
      <c r="P66454" s="6"/>
      <c r="AA66454" s="6"/>
      <c r="AC66454" s="6"/>
      <c r="AD66454" s="6"/>
    </row>
    <row r="66455" spans="16:30">
      <c r="P66455" s="6"/>
      <c r="AA66455" s="6"/>
      <c r="AC66455" s="6"/>
      <c r="AD66455" s="6"/>
    </row>
    <row r="66456" spans="16:30">
      <c r="P66456" s="6"/>
      <c r="AA66456" s="6"/>
      <c r="AC66456" s="6"/>
      <c r="AD66456" s="6"/>
    </row>
    <row r="66457" spans="16:30">
      <c r="P66457" s="6"/>
      <c r="AA66457" s="6"/>
      <c r="AC66457" s="6"/>
      <c r="AD66457" s="6"/>
    </row>
    <row r="66458" spans="16:30">
      <c r="P66458" s="6"/>
      <c r="AA66458" s="6"/>
      <c r="AC66458" s="6"/>
      <c r="AD66458" s="6"/>
    </row>
    <row r="66459" spans="16:30">
      <c r="P66459" s="6"/>
      <c r="AA66459" s="6"/>
      <c r="AC66459" s="6"/>
      <c r="AD66459" s="6"/>
    </row>
    <row r="66460" spans="16:30">
      <c r="P66460" s="6"/>
      <c r="AA66460" s="6"/>
      <c r="AC66460" s="6"/>
      <c r="AD66460" s="6"/>
    </row>
    <row r="66461" spans="16:30">
      <c r="P66461" s="6"/>
      <c r="AA66461" s="6"/>
      <c r="AC66461" s="6"/>
      <c r="AD66461" s="6"/>
    </row>
    <row r="66462" spans="16:30">
      <c r="P66462" s="6"/>
      <c r="AA66462" s="6"/>
      <c r="AC66462" s="6"/>
      <c r="AD66462" s="6"/>
    </row>
    <row r="66463" spans="16:30">
      <c r="P66463" s="6"/>
      <c r="AA66463" s="6"/>
      <c r="AC66463" s="6"/>
      <c r="AD66463" s="6"/>
    </row>
    <row r="66464" spans="16:30">
      <c r="P66464" s="6"/>
      <c r="AA66464" s="6"/>
      <c r="AC66464" s="6"/>
      <c r="AD66464" s="6"/>
    </row>
    <row r="66465" spans="16:30">
      <c r="P66465" s="6"/>
      <c r="AA66465" s="6"/>
      <c r="AC66465" s="6"/>
      <c r="AD66465" s="6"/>
    </row>
    <row r="66466" spans="16:30">
      <c r="P66466" s="6"/>
      <c r="AA66466" s="6"/>
      <c r="AC66466" s="6"/>
      <c r="AD66466" s="6"/>
    </row>
    <row r="66467" spans="16:30">
      <c r="P66467" s="6"/>
      <c r="AA66467" s="6"/>
      <c r="AC66467" s="6"/>
      <c r="AD66467" s="6"/>
    </row>
    <row r="66468" spans="16:30">
      <c r="P66468" s="6"/>
      <c r="AA66468" s="6"/>
      <c r="AC66468" s="6"/>
      <c r="AD66468" s="6"/>
    </row>
    <row r="66469" spans="16:30">
      <c r="P66469" s="6"/>
      <c r="AA66469" s="6"/>
      <c r="AC66469" s="6"/>
      <c r="AD66469" s="6"/>
    </row>
    <row r="66470" spans="16:30">
      <c r="P66470" s="6"/>
      <c r="AA66470" s="6"/>
      <c r="AC66470" s="6"/>
      <c r="AD66470" s="6"/>
    </row>
    <row r="66471" spans="16:30">
      <c r="P66471" s="6"/>
      <c r="AA66471" s="6"/>
      <c r="AC66471" s="6"/>
      <c r="AD66471" s="6"/>
    </row>
    <row r="66472" spans="16:30">
      <c r="P66472" s="6"/>
      <c r="AA66472" s="6"/>
      <c r="AC66472" s="6"/>
      <c r="AD66472" s="6"/>
    </row>
    <row r="66473" spans="16:30">
      <c r="P66473" s="6"/>
      <c r="AA66473" s="6"/>
      <c r="AC66473" s="6"/>
      <c r="AD66473" s="6"/>
    </row>
    <row r="66474" spans="16:30">
      <c r="P66474" s="6"/>
      <c r="AA66474" s="6"/>
      <c r="AC66474" s="6"/>
      <c r="AD66474" s="6"/>
    </row>
    <row r="66475" spans="16:30">
      <c r="P66475" s="6"/>
      <c r="AA66475" s="6"/>
      <c r="AC66475" s="6"/>
      <c r="AD66475" s="6"/>
    </row>
    <row r="66476" spans="16:30">
      <c r="P66476" s="6"/>
      <c r="AA66476" s="6"/>
      <c r="AC66476" s="6"/>
      <c r="AD66476" s="6"/>
    </row>
    <row r="66477" spans="16:30">
      <c r="P66477" s="6"/>
      <c r="AA66477" s="6"/>
      <c r="AC66477" s="6"/>
      <c r="AD66477" s="6"/>
    </row>
    <row r="66478" spans="16:30">
      <c r="P66478" s="6"/>
      <c r="AA66478" s="6"/>
      <c r="AC66478" s="6"/>
      <c r="AD66478" s="6"/>
    </row>
    <row r="66479" spans="16:30">
      <c r="P66479" s="6"/>
      <c r="AA66479" s="6"/>
      <c r="AC66479" s="6"/>
      <c r="AD66479" s="6"/>
    </row>
    <row r="66480" spans="16:30">
      <c r="P66480" s="6"/>
      <c r="AA66480" s="6"/>
      <c r="AC66480" s="6"/>
      <c r="AD66480" s="6"/>
    </row>
    <row r="66481" spans="16:30">
      <c r="P66481" s="6"/>
      <c r="AA66481" s="6"/>
      <c r="AC66481" s="6"/>
      <c r="AD66481" s="6"/>
    </row>
    <row r="66482" spans="16:30">
      <c r="P66482" s="6"/>
      <c r="AA66482" s="6"/>
      <c r="AC66482" s="6"/>
      <c r="AD66482" s="6"/>
    </row>
    <row r="66483" spans="16:30">
      <c r="P66483" s="6"/>
      <c r="AA66483" s="6"/>
      <c r="AC66483" s="6"/>
      <c r="AD66483" s="6"/>
    </row>
    <row r="66484" spans="16:30">
      <c r="P66484" s="6"/>
      <c r="AA66484" s="6"/>
      <c r="AC66484" s="6"/>
      <c r="AD66484" s="6"/>
    </row>
    <row r="66485" spans="16:30">
      <c r="P66485" s="6"/>
      <c r="AA66485" s="6"/>
      <c r="AC66485" s="6"/>
      <c r="AD66485" s="6"/>
    </row>
    <row r="66486" spans="16:30">
      <c r="P66486" s="6"/>
      <c r="AA66486" s="6"/>
      <c r="AC66486" s="6"/>
      <c r="AD66486" s="6"/>
    </row>
    <row r="66487" spans="16:30">
      <c r="P66487" s="6"/>
      <c r="AA66487" s="6"/>
      <c r="AC66487" s="6"/>
      <c r="AD66487" s="6"/>
    </row>
    <row r="66488" spans="16:30">
      <c r="P66488" s="6"/>
      <c r="AA66488" s="6"/>
      <c r="AC66488" s="6"/>
      <c r="AD66488" s="6"/>
    </row>
    <row r="66489" spans="16:30">
      <c r="P66489" s="6"/>
      <c r="AA66489" s="6"/>
      <c r="AC66489" s="6"/>
      <c r="AD66489" s="6"/>
    </row>
    <row r="66490" spans="16:30">
      <c r="P66490" s="6"/>
      <c r="AA66490" s="6"/>
      <c r="AC66490" s="6"/>
      <c r="AD66490" s="6"/>
    </row>
    <row r="66491" spans="16:30">
      <c r="P66491" s="6"/>
      <c r="AA66491" s="6"/>
      <c r="AC66491" s="6"/>
      <c r="AD66491" s="6"/>
    </row>
    <row r="66492" spans="16:30">
      <c r="P66492" s="6"/>
      <c r="AA66492" s="6"/>
      <c r="AC66492" s="6"/>
      <c r="AD66492" s="6"/>
    </row>
    <row r="66493" spans="16:30">
      <c r="P66493" s="6"/>
      <c r="AA66493" s="6"/>
      <c r="AC66493" s="6"/>
      <c r="AD66493" s="6"/>
    </row>
    <row r="66494" spans="16:30">
      <c r="P66494" s="6"/>
      <c r="AA66494" s="6"/>
      <c r="AC66494" s="6"/>
      <c r="AD66494" s="6"/>
    </row>
    <row r="66495" spans="16:30">
      <c r="P66495" s="6"/>
      <c r="AA66495" s="6"/>
      <c r="AC66495" s="6"/>
      <c r="AD66495" s="6"/>
    </row>
    <row r="66496" spans="16:30">
      <c r="P66496" s="6"/>
      <c r="AA66496" s="6"/>
      <c r="AC66496" s="6"/>
      <c r="AD66496" s="6"/>
    </row>
    <row r="66497" spans="16:30">
      <c r="P66497" s="6"/>
      <c r="AA66497" s="6"/>
      <c r="AC66497" s="6"/>
      <c r="AD66497" s="6"/>
    </row>
    <row r="66498" spans="16:30">
      <c r="P66498" s="6"/>
      <c r="AA66498" s="6"/>
      <c r="AC66498" s="6"/>
      <c r="AD66498" s="6"/>
    </row>
    <row r="66499" spans="16:30">
      <c r="P66499" s="6"/>
      <c r="AA66499" s="6"/>
      <c r="AC66499" s="6"/>
      <c r="AD66499" s="6"/>
    </row>
    <row r="66500" spans="16:30">
      <c r="P66500" s="6"/>
      <c r="AA66500" s="6"/>
      <c r="AC66500" s="6"/>
      <c r="AD66500" s="6"/>
    </row>
    <row r="66501" spans="16:30">
      <c r="P66501" s="6"/>
      <c r="AA66501" s="6"/>
      <c r="AC66501" s="6"/>
      <c r="AD66501" s="6"/>
    </row>
    <row r="66502" spans="16:30">
      <c r="P66502" s="6"/>
      <c r="AA66502" s="6"/>
      <c r="AC66502" s="6"/>
      <c r="AD66502" s="6"/>
    </row>
    <row r="66503" spans="16:30">
      <c r="P66503" s="6"/>
      <c r="AA66503" s="6"/>
      <c r="AC66503" s="6"/>
      <c r="AD66503" s="6"/>
    </row>
    <row r="66504" spans="16:30">
      <c r="P66504" s="6"/>
      <c r="AA66504" s="6"/>
      <c r="AC66504" s="6"/>
      <c r="AD66504" s="6"/>
    </row>
    <row r="66505" spans="16:30">
      <c r="P66505" s="6"/>
      <c r="AA66505" s="6"/>
      <c r="AC66505" s="6"/>
      <c r="AD66505" s="6"/>
    </row>
    <row r="66506" spans="16:30">
      <c r="P66506" s="6"/>
      <c r="AA66506" s="6"/>
      <c r="AC66506" s="6"/>
      <c r="AD66506" s="6"/>
    </row>
    <row r="66507" spans="16:30">
      <c r="P66507" s="6"/>
      <c r="AA66507" s="6"/>
      <c r="AC66507" s="6"/>
      <c r="AD66507" s="6"/>
    </row>
    <row r="66508" spans="16:30">
      <c r="P66508" s="6"/>
      <c r="AA66508" s="6"/>
      <c r="AC66508" s="6"/>
      <c r="AD66508" s="6"/>
    </row>
    <row r="66509" spans="16:30">
      <c r="P66509" s="6"/>
      <c r="AA66509" s="6"/>
      <c r="AC66509" s="6"/>
      <c r="AD66509" s="6"/>
    </row>
    <row r="66510" spans="16:30">
      <c r="P66510" s="6"/>
      <c r="AA66510" s="6"/>
      <c r="AC66510" s="6"/>
      <c r="AD66510" s="6"/>
    </row>
    <row r="66511" spans="16:30">
      <c r="P66511" s="6"/>
      <c r="AA66511" s="6"/>
      <c r="AC66511" s="6"/>
      <c r="AD66511" s="6"/>
    </row>
    <row r="66512" spans="16:30">
      <c r="P66512" s="6"/>
      <c r="AA66512" s="6"/>
      <c r="AC66512" s="6"/>
      <c r="AD66512" s="6"/>
    </row>
    <row r="66513" spans="16:30">
      <c r="P66513" s="6"/>
      <c r="AA66513" s="6"/>
      <c r="AC66513" s="6"/>
      <c r="AD66513" s="6"/>
    </row>
    <row r="66514" spans="16:30">
      <c r="P66514" s="6"/>
      <c r="AA66514" s="6"/>
      <c r="AC66514" s="6"/>
      <c r="AD66514" s="6"/>
    </row>
    <row r="66515" spans="16:30">
      <c r="P66515" s="6"/>
      <c r="AA66515" s="6"/>
      <c r="AC66515" s="6"/>
      <c r="AD66515" s="6"/>
    </row>
    <row r="66516" spans="16:30">
      <c r="P66516" s="6"/>
      <c r="AA66516" s="6"/>
      <c r="AC66516" s="6"/>
      <c r="AD66516" s="6"/>
    </row>
    <row r="66517" spans="16:30">
      <c r="P66517" s="6"/>
      <c r="AA66517" s="6"/>
      <c r="AC66517" s="6"/>
      <c r="AD66517" s="6"/>
    </row>
    <row r="66518" spans="16:30">
      <c r="P66518" s="6"/>
      <c r="AA66518" s="6"/>
      <c r="AC66518" s="6"/>
      <c r="AD66518" s="6"/>
    </row>
    <row r="66519" spans="16:30">
      <c r="P66519" s="6"/>
      <c r="AA66519" s="6"/>
      <c r="AC66519" s="6"/>
      <c r="AD66519" s="6"/>
    </row>
    <row r="66520" spans="16:30">
      <c r="P66520" s="6"/>
      <c r="AA66520" s="6"/>
      <c r="AC66520" s="6"/>
      <c r="AD66520" s="6"/>
    </row>
    <row r="66521" spans="16:30">
      <c r="P66521" s="6"/>
      <c r="AA66521" s="6"/>
      <c r="AC66521" s="6"/>
      <c r="AD66521" s="6"/>
    </row>
    <row r="66522" spans="16:30">
      <c r="P66522" s="6"/>
      <c r="AA66522" s="6"/>
      <c r="AC66522" s="6"/>
      <c r="AD66522" s="6"/>
    </row>
    <row r="66523" spans="16:30">
      <c r="P66523" s="6"/>
      <c r="AA66523" s="6"/>
      <c r="AC66523" s="6"/>
      <c r="AD66523" s="6"/>
    </row>
    <row r="66524" spans="16:30">
      <c r="P66524" s="6"/>
      <c r="AA66524" s="6"/>
      <c r="AC66524" s="6"/>
      <c r="AD66524" s="6"/>
    </row>
    <row r="66525" spans="16:30">
      <c r="P66525" s="6"/>
      <c r="AA66525" s="6"/>
      <c r="AC66525" s="6"/>
      <c r="AD66525" s="6"/>
    </row>
    <row r="66526" spans="16:30">
      <c r="P66526" s="6"/>
      <c r="AA66526" s="6"/>
      <c r="AC66526" s="6"/>
      <c r="AD66526" s="6"/>
    </row>
    <row r="66527" spans="16:30">
      <c r="P66527" s="6"/>
      <c r="AA66527" s="6"/>
      <c r="AC66527" s="6"/>
      <c r="AD66527" s="6"/>
    </row>
    <row r="66528" spans="16:30">
      <c r="P66528" s="6"/>
      <c r="AA66528" s="6"/>
      <c r="AC66528" s="6"/>
      <c r="AD66528" s="6"/>
    </row>
    <row r="66529" spans="16:30">
      <c r="P66529" s="6"/>
      <c r="AA66529" s="6"/>
      <c r="AC66529" s="6"/>
      <c r="AD66529" s="6"/>
    </row>
    <row r="66530" spans="16:30">
      <c r="P66530" s="6"/>
      <c r="AA66530" s="6"/>
      <c r="AC66530" s="6"/>
      <c r="AD66530" s="6"/>
    </row>
    <row r="66531" spans="16:30">
      <c r="P66531" s="6"/>
      <c r="AA66531" s="6"/>
      <c r="AC66531" s="6"/>
      <c r="AD66531" s="6"/>
    </row>
    <row r="66532" spans="16:30">
      <c r="P66532" s="6"/>
      <c r="AA66532" s="6"/>
      <c r="AC66532" s="6"/>
      <c r="AD66532" s="6"/>
    </row>
    <row r="66533" spans="16:30">
      <c r="P66533" s="6"/>
      <c r="AA66533" s="6"/>
      <c r="AC66533" s="6"/>
      <c r="AD66533" s="6"/>
    </row>
    <row r="66534" spans="16:30">
      <c r="P66534" s="6"/>
      <c r="AA66534" s="6"/>
      <c r="AC66534" s="6"/>
      <c r="AD66534" s="6"/>
    </row>
    <row r="66535" spans="16:30">
      <c r="P66535" s="6"/>
      <c r="AA66535" s="6"/>
      <c r="AC66535" s="6"/>
      <c r="AD66535" s="6"/>
    </row>
    <row r="66536" spans="16:30">
      <c r="P66536" s="6"/>
      <c r="AA66536" s="6"/>
      <c r="AC66536" s="6"/>
      <c r="AD66536" s="6"/>
    </row>
    <row r="66537" spans="16:30">
      <c r="P66537" s="6"/>
      <c r="AA66537" s="6"/>
      <c r="AC66537" s="6"/>
      <c r="AD66537" s="6"/>
    </row>
    <row r="66538" spans="16:30">
      <c r="P66538" s="6"/>
      <c r="AA66538" s="6"/>
      <c r="AC66538" s="6"/>
      <c r="AD66538" s="6"/>
    </row>
    <row r="66539" spans="16:30">
      <c r="P66539" s="6"/>
      <c r="AA66539" s="6"/>
      <c r="AC66539" s="6"/>
      <c r="AD66539" s="6"/>
    </row>
    <row r="66540" spans="16:30">
      <c r="P66540" s="6"/>
      <c r="AA66540" s="6"/>
      <c r="AC66540" s="6"/>
      <c r="AD66540" s="6"/>
    </row>
    <row r="66541" spans="16:30">
      <c r="P66541" s="6"/>
      <c r="AA66541" s="6"/>
      <c r="AC66541" s="6"/>
      <c r="AD66541" s="6"/>
    </row>
    <row r="66542" spans="16:30">
      <c r="P66542" s="6"/>
      <c r="AA66542" s="6"/>
      <c r="AC66542" s="6"/>
      <c r="AD66542" s="6"/>
    </row>
    <row r="66543" spans="16:30">
      <c r="P66543" s="6"/>
      <c r="AA66543" s="6"/>
      <c r="AC66543" s="6"/>
      <c r="AD66543" s="6"/>
    </row>
    <row r="66544" spans="16:30">
      <c r="P66544" s="6"/>
      <c r="AA66544" s="6"/>
      <c r="AC66544" s="6"/>
      <c r="AD66544" s="6"/>
    </row>
    <row r="66545" spans="16:30">
      <c r="P66545" s="6"/>
      <c r="AA66545" s="6"/>
      <c r="AC66545" s="6"/>
      <c r="AD66545" s="6"/>
    </row>
    <row r="66546" spans="16:30">
      <c r="P66546" s="6"/>
      <c r="AA66546" s="6"/>
      <c r="AC66546" s="6"/>
      <c r="AD66546" s="6"/>
    </row>
    <row r="66547" spans="16:30">
      <c r="P66547" s="6"/>
      <c r="AA66547" s="6"/>
      <c r="AC66547" s="6"/>
      <c r="AD66547" s="6"/>
    </row>
    <row r="66548" spans="16:30">
      <c r="P66548" s="6"/>
      <c r="AA66548" s="6"/>
      <c r="AC66548" s="6"/>
      <c r="AD66548" s="6"/>
    </row>
    <row r="66549" spans="16:30">
      <c r="P66549" s="6"/>
      <c r="AA66549" s="6"/>
      <c r="AC66549" s="6"/>
      <c r="AD66549" s="6"/>
    </row>
    <row r="66550" spans="16:30">
      <c r="P66550" s="6"/>
      <c r="AA66550" s="6"/>
      <c r="AC66550" s="6"/>
      <c r="AD66550" s="6"/>
    </row>
    <row r="66551" spans="16:30">
      <c r="P66551" s="6"/>
      <c r="AA66551" s="6"/>
      <c r="AC66551" s="6"/>
      <c r="AD66551" s="6"/>
    </row>
    <row r="66552" spans="16:30">
      <c r="P66552" s="6"/>
      <c r="AA66552" s="6"/>
      <c r="AC66552" s="6"/>
      <c r="AD66552" s="6"/>
    </row>
    <row r="66553" spans="16:30">
      <c r="P66553" s="6"/>
      <c r="AA66553" s="6"/>
      <c r="AC66553" s="6"/>
      <c r="AD66553" s="6"/>
    </row>
    <row r="66554" spans="16:30">
      <c r="P66554" s="6"/>
      <c r="AA66554" s="6"/>
      <c r="AC66554" s="6"/>
      <c r="AD66554" s="6"/>
    </row>
    <row r="66555" spans="16:30">
      <c r="P66555" s="6"/>
      <c r="AA66555" s="6"/>
      <c r="AC66555" s="6"/>
      <c r="AD66555" s="6"/>
    </row>
    <row r="66556" spans="16:30">
      <c r="P66556" s="6"/>
      <c r="AA66556" s="6"/>
      <c r="AC66556" s="6"/>
      <c r="AD66556" s="6"/>
    </row>
    <row r="66557" spans="16:30">
      <c r="P66557" s="6"/>
      <c r="AA66557" s="6"/>
      <c r="AC66557" s="6"/>
      <c r="AD66557" s="6"/>
    </row>
    <row r="66558" spans="16:30">
      <c r="P66558" s="6"/>
      <c r="AA66558" s="6"/>
      <c r="AC66558" s="6"/>
      <c r="AD66558" s="6"/>
    </row>
    <row r="66559" spans="16:30">
      <c r="P66559" s="6"/>
      <c r="AA66559" s="6"/>
      <c r="AC66559" s="6"/>
      <c r="AD66559" s="6"/>
    </row>
    <row r="66560" spans="16:30">
      <c r="P66560" s="6"/>
      <c r="AA66560" s="6"/>
      <c r="AC66560" s="6"/>
      <c r="AD66560" s="6"/>
    </row>
    <row r="66561" spans="16:30">
      <c r="P66561" s="6"/>
      <c r="AA66561" s="6"/>
      <c r="AC66561" s="6"/>
      <c r="AD66561" s="6"/>
    </row>
    <row r="66562" spans="16:30">
      <c r="P66562" s="6"/>
      <c r="AA66562" s="6"/>
      <c r="AC66562" s="6"/>
      <c r="AD66562" s="6"/>
    </row>
    <row r="66563" spans="16:30">
      <c r="P66563" s="6"/>
      <c r="AA66563" s="6"/>
      <c r="AC66563" s="6"/>
      <c r="AD66563" s="6"/>
    </row>
    <row r="66564" spans="16:30">
      <c r="P66564" s="6"/>
      <c r="AA66564" s="6"/>
      <c r="AC66564" s="6"/>
      <c r="AD66564" s="6"/>
    </row>
    <row r="66565" spans="16:30">
      <c r="P66565" s="6"/>
      <c r="AA66565" s="6"/>
      <c r="AC66565" s="6"/>
      <c r="AD66565" s="6"/>
    </row>
    <row r="66566" spans="16:30">
      <c r="P66566" s="6"/>
      <c r="AA66566" s="6"/>
      <c r="AC66566" s="6"/>
      <c r="AD66566" s="6"/>
    </row>
    <row r="66567" spans="16:30">
      <c r="P66567" s="6"/>
      <c r="AA66567" s="6"/>
      <c r="AC66567" s="6"/>
      <c r="AD66567" s="6"/>
    </row>
    <row r="66568" spans="16:30">
      <c r="P66568" s="6"/>
      <c r="AA66568" s="6"/>
      <c r="AC66568" s="6"/>
      <c r="AD66568" s="6"/>
    </row>
    <row r="66569" spans="16:30">
      <c r="P66569" s="6"/>
      <c r="AA66569" s="6"/>
      <c r="AC66569" s="6"/>
      <c r="AD66569" s="6"/>
    </row>
    <row r="66570" spans="16:30">
      <c r="P66570" s="6"/>
      <c r="AA66570" s="6"/>
      <c r="AC66570" s="6"/>
      <c r="AD66570" s="6"/>
    </row>
    <row r="66571" spans="16:30">
      <c r="P66571" s="6"/>
      <c r="AA66571" s="6"/>
      <c r="AC66571" s="6"/>
      <c r="AD66571" s="6"/>
    </row>
    <row r="66572" spans="16:30">
      <c r="P66572" s="6"/>
      <c r="AA66572" s="6"/>
      <c r="AC66572" s="6"/>
      <c r="AD66572" s="6"/>
    </row>
    <row r="66573" spans="16:30">
      <c r="P66573" s="6"/>
      <c r="AA66573" s="6"/>
      <c r="AC66573" s="6"/>
      <c r="AD66573" s="6"/>
    </row>
    <row r="66574" spans="16:30">
      <c r="P66574" s="6"/>
      <c r="AA66574" s="6"/>
      <c r="AC66574" s="6"/>
      <c r="AD66574" s="6"/>
    </row>
    <row r="66575" spans="16:30">
      <c r="P66575" s="6"/>
      <c r="AA66575" s="6"/>
      <c r="AC66575" s="6"/>
      <c r="AD66575" s="6"/>
    </row>
    <row r="66576" spans="16:30">
      <c r="P66576" s="6"/>
      <c r="AA66576" s="6"/>
      <c r="AC66576" s="6"/>
      <c r="AD66576" s="6"/>
    </row>
    <row r="66577" spans="16:30">
      <c r="P66577" s="6"/>
      <c r="AA66577" s="6"/>
      <c r="AC66577" s="6"/>
      <c r="AD66577" s="6"/>
    </row>
    <row r="66578" spans="16:30">
      <c r="P66578" s="6"/>
      <c r="AA66578" s="6"/>
      <c r="AC66578" s="6"/>
      <c r="AD66578" s="6"/>
    </row>
    <row r="66579" spans="16:30">
      <c r="P66579" s="6"/>
      <c r="AA66579" s="6"/>
      <c r="AC66579" s="6"/>
      <c r="AD66579" s="6"/>
    </row>
    <row r="66580" spans="16:30">
      <c r="P66580" s="6"/>
      <c r="AA66580" s="6"/>
      <c r="AC66580" s="6"/>
      <c r="AD66580" s="6"/>
    </row>
    <row r="66581" spans="16:30">
      <c r="P66581" s="6"/>
      <c r="AA66581" s="6"/>
      <c r="AC66581" s="6"/>
      <c r="AD66581" s="6"/>
    </row>
    <row r="66582" spans="16:30">
      <c r="P66582" s="6"/>
      <c r="AA66582" s="6"/>
      <c r="AC66582" s="6"/>
      <c r="AD66582" s="6"/>
    </row>
    <row r="66583" spans="16:30">
      <c r="P66583" s="6"/>
      <c r="AA66583" s="6"/>
      <c r="AC66583" s="6"/>
      <c r="AD66583" s="6"/>
    </row>
    <row r="66584" spans="16:30">
      <c r="P66584" s="6"/>
      <c r="AA66584" s="6"/>
      <c r="AC66584" s="6"/>
      <c r="AD66584" s="6"/>
    </row>
    <row r="66585" spans="16:30">
      <c r="P66585" s="6"/>
      <c r="AA66585" s="6"/>
      <c r="AC66585" s="6"/>
      <c r="AD66585" s="6"/>
    </row>
    <row r="66586" spans="16:30">
      <c r="P66586" s="6"/>
      <c r="AA66586" s="6"/>
      <c r="AC66586" s="6"/>
      <c r="AD66586" s="6"/>
    </row>
    <row r="66587" spans="16:30">
      <c r="P66587" s="6"/>
      <c r="AA66587" s="6"/>
      <c r="AC66587" s="6"/>
      <c r="AD66587" s="6"/>
    </row>
    <row r="66588" spans="16:30">
      <c r="P66588" s="6"/>
      <c r="AA66588" s="6"/>
      <c r="AC66588" s="6"/>
      <c r="AD66588" s="6"/>
    </row>
    <row r="66589" spans="16:30">
      <c r="P66589" s="6"/>
      <c r="AA66589" s="6"/>
      <c r="AC66589" s="6"/>
      <c r="AD66589" s="6"/>
    </row>
    <row r="66590" spans="16:30">
      <c r="P66590" s="6"/>
      <c r="AA66590" s="6"/>
      <c r="AC66590" s="6"/>
      <c r="AD66590" s="6"/>
    </row>
    <row r="66591" spans="16:30">
      <c r="P66591" s="6"/>
      <c r="AA66591" s="6"/>
      <c r="AC66591" s="6"/>
      <c r="AD66591" s="6"/>
    </row>
    <row r="66592" spans="16:30">
      <c r="P66592" s="6"/>
      <c r="AA66592" s="6"/>
      <c r="AC66592" s="6"/>
      <c r="AD66592" s="6"/>
    </row>
    <row r="66593" spans="16:30">
      <c r="P66593" s="6"/>
      <c r="AA66593" s="6"/>
      <c r="AC66593" s="6"/>
      <c r="AD66593" s="6"/>
    </row>
    <row r="66594" spans="16:30">
      <c r="P66594" s="6"/>
      <c r="AA66594" s="6"/>
      <c r="AC66594" s="6"/>
      <c r="AD66594" s="6"/>
    </row>
    <row r="66595" spans="16:30">
      <c r="P66595" s="6"/>
      <c r="AA66595" s="6"/>
      <c r="AC66595" s="6"/>
      <c r="AD66595" s="6"/>
    </row>
    <row r="66596" spans="16:30">
      <c r="P66596" s="6"/>
      <c r="AA66596" s="6"/>
      <c r="AC66596" s="6"/>
      <c r="AD66596" s="6"/>
    </row>
    <row r="66597" spans="16:30">
      <c r="P66597" s="6"/>
      <c r="AA66597" s="6"/>
      <c r="AC66597" s="6"/>
      <c r="AD66597" s="6"/>
    </row>
    <row r="66598" spans="16:30">
      <c r="P66598" s="6"/>
      <c r="AA66598" s="6"/>
      <c r="AC66598" s="6"/>
      <c r="AD66598" s="6"/>
    </row>
    <row r="66599" spans="16:30">
      <c r="P66599" s="6"/>
      <c r="AA66599" s="6"/>
      <c r="AC66599" s="6"/>
      <c r="AD66599" s="6"/>
    </row>
    <row r="66600" spans="16:30">
      <c r="P66600" s="6"/>
      <c r="AA66600" s="6"/>
      <c r="AC66600" s="6"/>
      <c r="AD66600" s="6"/>
    </row>
    <row r="66601" spans="16:30">
      <c r="P66601" s="6"/>
      <c r="AA66601" s="6"/>
      <c r="AC66601" s="6"/>
      <c r="AD66601" s="6"/>
    </row>
    <row r="66602" spans="16:30">
      <c r="P66602" s="6"/>
      <c r="AA66602" s="6"/>
      <c r="AC66602" s="6"/>
      <c r="AD66602" s="6"/>
    </row>
    <row r="66603" spans="16:30">
      <c r="P66603" s="6"/>
      <c r="AA66603" s="6"/>
      <c r="AC66603" s="6"/>
      <c r="AD66603" s="6"/>
    </row>
    <row r="66604" spans="16:30">
      <c r="P66604" s="6"/>
      <c r="AA66604" s="6"/>
      <c r="AC66604" s="6"/>
      <c r="AD66604" s="6"/>
    </row>
    <row r="66605" spans="16:30">
      <c r="P66605" s="6"/>
      <c r="AA66605" s="6"/>
      <c r="AC66605" s="6"/>
      <c r="AD66605" s="6"/>
    </row>
    <row r="66606" spans="16:30">
      <c r="P66606" s="6"/>
      <c r="AA66606" s="6"/>
      <c r="AC66606" s="6"/>
      <c r="AD66606" s="6"/>
    </row>
    <row r="66607" spans="16:30">
      <c r="P66607" s="6"/>
      <c r="AA66607" s="6"/>
      <c r="AC66607" s="6"/>
      <c r="AD66607" s="6"/>
    </row>
    <row r="66608" spans="16:30">
      <c r="P66608" s="6"/>
      <c r="AA66608" s="6"/>
      <c r="AC66608" s="6"/>
      <c r="AD66608" s="6"/>
    </row>
    <row r="66609" spans="16:30">
      <c r="P66609" s="6"/>
      <c r="AA66609" s="6"/>
      <c r="AC66609" s="6"/>
      <c r="AD66609" s="6"/>
    </row>
    <row r="66610" spans="16:30">
      <c r="P66610" s="6"/>
      <c r="AA66610" s="6"/>
      <c r="AC66610" s="6"/>
      <c r="AD66610" s="6"/>
    </row>
    <row r="66611" spans="16:30">
      <c r="P66611" s="6"/>
      <c r="AA66611" s="6"/>
      <c r="AC66611" s="6"/>
      <c r="AD66611" s="6"/>
    </row>
    <row r="66612" spans="16:30">
      <c r="P66612" s="6"/>
      <c r="AA66612" s="6"/>
      <c r="AC66612" s="6"/>
      <c r="AD66612" s="6"/>
    </row>
    <row r="66613" spans="16:30">
      <c r="P66613" s="6"/>
      <c r="AA66613" s="6"/>
      <c r="AC66613" s="6"/>
      <c r="AD66613" s="6"/>
    </row>
    <row r="66614" spans="16:30">
      <c r="P66614" s="6"/>
      <c r="AA66614" s="6"/>
      <c r="AC66614" s="6"/>
      <c r="AD66614" s="6"/>
    </row>
    <row r="66615" spans="16:30">
      <c r="P66615" s="6"/>
      <c r="AA66615" s="6"/>
      <c r="AC66615" s="6"/>
      <c r="AD66615" s="6"/>
    </row>
    <row r="66616" spans="16:30">
      <c r="P66616" s="6"/>
      <c r="AA66616" s="6"/>
      <c r="AC66616" s="6"/>
      <c r="AD66616" s="6"/>
    </row>
    <row r="66617" spans="16:30">
      <c r="P66617" s="6"/>
      <c r="AA66617" s="6"/>
      <c r="AC66617" s="6"/>
      <c r="AD66617" s="6"/>
    </row>
    <row r="66618" spans="16:30">
      <c r="P66618" s="6"/>
      <c r="AA66618" s="6"/>
      <c r="AC66618" s="6"/>
      <c r="AD66618" s="6"/>
    </row>
    <row r="66619" spans="16:30">
      <c r="P66619" s="6"/>
      <c r="AA66619" s="6"/>
      <c r="AC66619" s="6"/>
      <c r="AD66619" s="6"/>
    </row>
    <row r="66620" spans="16:30">
      <c r="P66620" s="6"/>
      <c r="AA66620" s="6"/>
      <c r="AC66620" s="6"/>
      <c r="AD66620" s="6"/>
    </row>
    <row r="66621" spans="16:30">
      <c r="P66621" s="6"/>
      <c r="AA66621" s="6"/>
      <c r="AC66621" s="6"/>
      <c r="AD66621" s="6"/>
    </row>
    <row r="66622" spans="16:30">
      <c r="P66622" s="6"/>
      <c r="AA66622" s="6"/>
      <c r="AC66622" s="6"/>
      <c r="AD66622" s="6"/>
    </row>
    <row r="66623" spans="16:30">
      <c r="P66623" s="6"/>
      <c r="AA66623" s="6"/>
      <c r="AC66623" s="6"/>
      <c r="AD66623" s="6"/>
    </row>
    <row r="66624" spans="16:30">
      <c r="P66624" s="6"/>
      <c r="AA66624" s="6"/>
      <c r="AC66624" s="6"/>
      <c r="AD66624" s="6"/>
    </row>
    <row r="66625" spans="16:30">
      <c r="P66625" s="6"/>
      <c r="AA66625" s="6"/>
      <c r="AC66625" s="6"/>
      <c r="AD66625" s="6"/>
    </row>
    <row r="66626" spans="16:30">
      <c r="P66626" s="6"/>
      <c r="AA66626" s="6"/>
      <c r="AC66626" s="6"/>
      <c r="AD66626" s="6"/>
    </row>
    <row r="66627" spans="16:30">
      <c r="P66627" s="6"/>
      <c r="AA66627" s="6"/>
      <c r="AC66627" s="6"/>
      <c r="AD66627" s="6"/>
    </row>
    <row r="66628" spans="16:30">
      <c r="P66628" s="6"/>
      <c r="AA66628" s="6"/>
      <c r="AC66628" s="6"/>
      <c r="AD66628" s="6"/>
    </row>
    <row r="66629" spans="16:30">
      <c r="P66629" s="6"/>
      <c r="AA66629" s="6"/>
      <c r="AC66629" s="6"/>
      <c r="AD66629" s="6"/>
    </row>
    <row r="66630" spans="16:30">
      <c r="P66630" s="6"/>
      <c r="AA66630" s="6"/>
      <c r="AC66630" s="6"/>
      <c r="AD66630" s="6"/>
    </row>
    <row r="66631" spans="16:30">
      <c r="P66631" s="6"/>
      <c r="AA66631" s="6"/>
      <c r="AC66631" s="6"/>
      <c r="AD66631" s="6"/>
    </row>
    <row r="66632" spans="16:30">
      <c r="P66632" s="6"/>
      <c r="AA66632" s="6"/>
      <c r="AC66632" s="6"/>
      <c r="AD66632" s="6"/>
    </row>
    <row r="66633" spans="16:30">
      <c r="P66633" s="6"/>
      <c r="AA66633" s="6"/>
      <c r="AC66633" s="6"/>
      <c r="AD66633" s="6"/>
    </row>
    <row r="66634" spans="16:30">
      <c r="P66634" s="6"/>
      <c r="AA66634" s="6"/>
      <c r="AC66634" s="6"/>
      <c r="AD66634" s="6"/>
    </row>
    <row r="66635" spans="16:30">
      <c r="P66635" s="6"/>
      <c r="AA66635" s="6"/>
      <c r="AC66635" s="6"/>
      <c r="AD66635" s="6"/>
    </row>
    <row r="66636" spans="16:30">
      <c r="P66636" s="6"/>
      <c r="AA66636" s="6"/>
      <c r="AC66636" s="6"/>
      <c r="AD66636" s="6"/>
    </row>
    <row r="66637" spans="16:30">
      <c r="P66637" s="6"/>
      <c r="AA66637" s="6"/>
      <c r="AC66637" s="6"/>
      <c r="AD66637" s="6"/>
    </row>
    <row r="66638" spans="16:30">
      <c r="P66638" s="6"/>
      <c r="AA66638" s="6"/>
      <c r="AC66638" s="6"/>
      <c r="AD66638" s="6"/>
    </row>
    <row r="66639" spans="16:30">
      <c r="P66639" s="6"/>
      <c r="AA66639" s="6"/>
      <c r="AC66639" s="6"/>
      <c r="AD66639" s="6"/>
    </row>
    <row r="66640" spans="16:30">
      <c r="P66640" s="6"/>
      <c r="AA66640" s="6"/>
      <c r="AC66640" s="6"/>
      <c r="AD66640" s="6"/>
    </row>
    <row r="66641" spans="16:30">
      <c r="P66641" s="6"/>
      <c r="AA66641" s="6"/>
      <c r="AC66641" s="6"/>
      <c r="AD66641" s="6"/>
    </row>
    <row r="66642" spans="16:30">
      <c r="P66642" s="6"/>
      <c r="AA66642" s="6"/>
      <c r="AC66642" s="6"/>
      <c r="AD66642" s="6"/>
    </row>
    <row r="66643" spans="16:30">
      <c r="P66643" s="6"/>
      <c r="AA66643" s="6"/>
      <c r="AC66643" s="6"/>
      <c r="AD66643" s="6"/>
    </row>
    <row r="66644" spans="16:30">
      <c r="P66644" s="6"/>
      <c r="AA66644" s="6"/>
      <c r="AC66644" s="6"/>
      <c r="AD66644" s="6"/>
    </row>
    <row r="66645" spans="16:30">
      <c r="P66645" s="6"/>
      <c r="AA66645" s="6"/>
      <c r="AC66645" s="6"/>
      <c r="AD66645" s="6"/>
    </row>
    <row r="66646" spans="16:30">
      <c r="P66646" s="6"/>
      <c r="AA66646" s="6"/>
      <c r="AC66646" s="6"/>
      <c r="AD66646" s="6"/>
    </row>
    <row r="66647" spans="16:30">
      <c r="P66647" s="6"/>
      <c r="AA66647" s="6"/>
      <c r="AC66647" s="6"/>
      <c r="AD66647" s="6"/>
    </row>
    <row r="66648" spans="16:30">
      <c r="P66648" s="6"/>
      <c r="AA66648" s="6"/>
      <c r="AC66648" s="6"/>
      <c r="AD66648" s="6"/>
    </row>
    <row r="66649" spans="16:30">
      <c r="P66649" s="6"/>
      <c r="AA66649" s="6"/>
      <c r="AC66649" s="6"/>
      <c r="AD66649" s="6"/>
    </row>
    <row r="66650" spans="16:30">
      <c r="P66650" s="6"/>
      <c r="AA66650" s="6"/>
      <c r="AC66650" s="6"/>
      <c r="AD66650" s="6"/>
    </row>
    <row r="66651" spans="16:30">
      <c r="P66651" s="6"/>
      <c r="AA66651" s="6"/>
      <c r="AC66651" s="6"/>
      <c r="AD66651" s="6"/>
    </row>
    <row r="66652" spans="16:30">
      <c r="P66652" s="6"/>
      <c r="AA66652" s="6"/>
      <c r="AC66652" s="6"/>
      <c r="AD66652" s="6"/>
    </row>
    <row r="66653" spans="16:30">
      <c r="P66653" s="6"/>
      <c r="AA66653" s="6"/>
      <c r="AC66653" s="6"/>
      <c r="AD66653" s="6"/>
    </row>
    <row r="66654" spans="16:30">
      <c r="P66654" s="6"/>
      <c r="AA66654" s="6"/>
      <c r="AC66654" s="6"/>
      <c r="AD66654" s="6"/>
    </row>
    <row r="66655" spans="16:30">
      <c r="P66655" s="6"/>
      <c r="AA66655" s="6"/>
      <c r="AC66655" s="6"/>
      <c r="AD66655" s="6"/>
    </row>
    <row r="66656" spans="16:30">
      <c r="P66656" s="6"/>
      <c r="AA66656" s="6"/>
      <c r="AC66656" s="6"/>
      <c r="AD66656" s="6"/>
    </row>
    <row r="66657" spans="16:30">
      <c r="P66657" s="6"/>
      <c r="AA66657" s="6"/>
      <c r="AC66657" s="6"/>
      <c r="AD66657" s="6"/>
    </row>
    <row r="66658" spans="16:30">
      <c r="P66658" s="6"/>
      <c r="AA66658" s="6"/>
      <c r="AC66658" s="6"/>
      <c r="AD66658" s="6"/>
    </row>
    <row r="66659" spans="16:30">
      <c r="P66659" s="6"/>
      <c r="AA66659" s="6"/>
      <c r="AC66659" s="6"/>
      <c r="AD66659" s="6"/>
    </row>
    <row r="66660" spans="16:30">
      <c r="P66660" s="6"/>
      <c r="AA66660" s="6"/>
      <c r="AC66660" s="6"/>
      <c r="AD66660" s="6"/>
    </row>
    <row r="66661" spans="16:30">
      <c r="P66661" s="6"/>
      <c r="AA66661" s="6"/>
      <c r="AC66661" s="6"/>
      <c r="AD66661" s="6"/>
    </row>
    <row r="66662" spans="16:30">
      <c r="P66662" s="6"/>
      <c r="AA66662" s="6"/>
      <c r="AC66662" s="6"/>
      <c r="AD66662" s="6"/>
    </row>
    <row r="66663" spans="16:30">
      <c r="P66663" s="6"/>
      <c r="AA66663" s="6"/>
      <c r="AC66663" s="6"/>
      <c r="AD66663" s="6"/>
    </row>
    <row r="66664" spans="16:30">
      <c r="P66664" s="6"/>
      <c r="AA66664" s="6"/>
      <c r="AC66664" s="6"/>
      <c r="AD66664" s="6"/>
    </row>
    <row r="66665" spans="16:30">
      <c r="P66665" s="6"/>
      <c r="AA66665" s="6"/>
      <c r="AC66665" s="6"/>
      <c r="AD66665" s="6"/>
    </row>
    <row r="66666" spans="16:30">
      <c r="P66666" s="6"/>
      <c r="AA66666" s="6"/>
      <c r="AC66666" s="6"/>
      <c r="AD66666" s="6"/>
    </row>
    <row r="66667" spans="16:30">
      <c r="P66667" s="6"/>
      <c r="AA66667" s="6"/>
      <c r="AC66667" s="6"/>
      <c r="AD66667" s="6"/>
    </row>
    <row r="66668" spans="16:30">
      <c r="P66668" s="6"/>
      <c r="AA66668" s="6"/>
      <c r="AC66668" s="6"/>
      <c r="AD66668" s="6"/>
    </row>
    <row r="66669" spans="16:30">
      <c r="P66669" s="6"/>
      <c r="AA66669" s="6"/>
      <c r="AC66669" s="6"/>
      <c r="AD66669" s="6"/>
    </row>
    <row r="66670" spans="16:30">
      <c r="P66670" s="6"/>
      <c r="AA66670" s="6"/>
      <c r="AC66670" s="6"/>
      <c r="AD66670" s="6"/>
    </row>
    <row r="66671" spans="16:30">
      <c r="P66671" s="6"/>
      <c r="AA66671" s="6"/>
      <c r="AC66671" s="6"/>
      <c r="AD66671" s="6"/>
    </row>
    <row r="66672" spans="16:30">
      <c r="P66672" s="6"/>
      <c r="AA66672" s="6"/>
      <c r="AC66672" s="6"/>
      <c r="AD66672" s="6"/>
    </row>
    <row r="66673" spans="16:30">
      <c r="P66673" s="6"/>
      <c r="AA66673" s="6"/>
      <c r="AC66673" s="6"/>
      <c r="AD66673" s="6"/>
    </row>
    <row r="66674" spans="16:30">
      <c r="P66674" s="6"/>
      <c r="AA66674" s="6"/>
      <c r="AC66674" s="6"/>
      <c r="AD66674" s="6"/>
    </row>
    <row r="66675" spans="16:30">
      <c r="P66675" s="6"/>
      <c r="AA66675" s="6"/>
      <c r="AC66675" s="6"/>
      <c r="AD66675" s="6"/>
    </row>
    <row r="66676" spans="16:30">
      <c r="P66676" s="6"/>
      <c r="AA66676" s="6"/>
      <c r="AC66676" s="6"/>
      <c r="AD66676" s="6"/>
    </row>
    <row r="66677" spans="16:30">
      <c r="P66677" s="6"/>
      <c r="AA66677" s="6"/>
      <c r="AC66677" s="6"/>
      <c r="AD66677" s="6"/>
    </row>
    <row r="66678" spans="16:30">
      <c r="P66678" s="6"/>
      <c r="AA66678" s="6"/>
      <c r="AC66678" s="6"/>
      <c r="AD66678" s="6"/>
    </row>
    <row r="66679" spans="16:30">
      <c r="P66679" s="6"/>
      <c r="AA66679" s="6"/>
      <c r="AC66679" s="6"/>
      <c r="AD66679" s="6"/>
    </row>
    <row r="66680" spans="16:30">
      <c r="P66680" s="6"/>
      <c r="AA66680" s="6"/>
      <c r="AC66680" s="6"/>
      <c r="AD66680" s="6"/>
    </row>
    <row r="66681" spans="16:30">
      <c r="P66681" s="6"/>
      <c r="AA66681" s="6"/>
      <c r="AC66681" s="6"/>
      <c r="AD66681" s="6"/>
    </row>
    <row r="66682" spans="16:30">
      <c r="P66682" s="6"/>
      <c r="AA66682" s="6"/>
      <c r="AC66682" s="6"/>
      <c r="AD66682" s="6"/>
    </row>
    <row r="66683" spans="16:30">
      <c r="P66683" s="6"/>
      <c r="AA66683" s="6"/>
      <c r="AC66683" s="6"/>
      <c r="AD66683" s="6"/>
    </row>
    <row r="66684" spans="16:30">
      <c r="P66684" s="6"/>
      <c r="AA66684" s="6"/>
      <c r="AC66684" s="6"/>
      <c r="AD66684" s="6"/>
    </row>
    <row r="66685" spans="16:30">
      <c r="P66685" s="6"/>
      <c r="AA66685" s="6"/>
      <c r="AC66685" s="6"/>
      <c r="AD66685" s="6"/>
    </row>
    <row r="66686" spans="16:30">
      <c r="P66686" s="6"/>
      <c r="AA66686" s="6"/>
      <c r="AC66686" s="6"/>
      <c r="AD66686" s="6"/>
    </row>
    <row r="66687" spans="16:30">
      <c r="P66687" s="6"/>
      <c r="AA66687" s="6"/>
      <c r="AC66687" s="6"/>
      <c r="AD66687" s="6"/>
    </row>
    <row r="66688" spans="16:30">
      <c r="P66688" s="6"/>
      <c r="AA66688" s="6"/>
      <c r="AC66688" s="6"/>
      <c r="AD66688" s="6"/>
    </row>
    <row r="66689" spans="16:30">
      <c r="P66689" s="6"/>
      <c r="AA66689" s="6"/>
      <c r="AC66689" s="6"/>
      <c r="AD66689" s="6"/>
    </row>
    <row r="66690" spans="16:30">
      <c r="P66690" s="6"/>
      <c r="AA66690" s="6"/>
      <c r="AC66690" s="6"/>
      <c r="AD66690" s="6"/>
    </row>
    <row r="66691" spans="16:30">
      <c r="P66691" s="6"/>
      <c r="AA66691" s="6"/>
      <c r="AC66691" s="6"/>
      <c r="AD66691" s="6"/>
    </row>
    <row r="66692" spans="16:30">
      <c r="P66692" s="6"/>
      <c r="AA66692" s="6"/>
      <c r="AC66692" s="6"/>
      <c r="AD66692" s="6"/>
    </row>
    <row r="66693" spans="16:30">
      <c r="P66693" s="6"/>
      <c r="AA66693" s="6"/>
      <c r="AC66693" s="6"/>
      <c r="AD66693" s="6"/>
    </row>
    <row r="66694" spans="16:30">
      <c r="P66694" s="6"/>
      <c r="AA66694" s="6"/>
      <c r="AC66694" s="6"/>
      <c r="AD66694" s="6"/>
    </row>
    <row r="66695" spans="16:30">
      <c r="P66695" s="6"/>
      <c r="AA66695" s="6"/>
      <c r="AC66695" s="6"/>
      <c r="AD66695" s="6"/>
    </row>
    <row r="66696" spans="16:30">
      <c r="P66696" s="6"/>
      <c r="AA66696" s="6"/>
      <c r="AC66696" s="6"/>
      <c r="AD66696" s="6"/>
    </row>
    <row r="66697" spans="16:30">
      <c r="P66697" s="6"/>
      <c r="AA66697" s="6"/>
      <c r="AC66697" s="6"/>
      <c r="AD66697" s="6"/>
    </row>
    <row r="66698" spans="16:30">
      <c r="P66698" s="6"/>
      <c r="AA66698" s="6"/>
      <c r="AC66698" s="6"/>
      <c r="AD66698" s="6"/>
    </row>
    <row r="66699" spans="16:30">
      <c r="P66699" s="6"/>
      <c r="AA66699" s="6"/>
      <c r="AC66699" s="6"/>
      <c r="AD66699" s="6"/>
    </row>
    <row r="66700" spans="16:30">
      <c r="P66700" s="6"/>
      <c r="AA66700" s="6"/>
      <c r="AC66700" s="6"/>
      <c r="AD66700" s="6"/>
    </row>
    <row r="66701" spans="16:30">
      <c r="P66701" s="6"/>
      <c r="AA66701" s="6"/>
      <c r="AC66701" s="6"/>
      <c r="AD66701" s="6"/>
    </row>
    <row r="66702" spans="16:30">
      <c r="P66702" s="6"/>
      <c r="AA66702" s="6"/>
      <c r="AC66702" s="6"/>
      <c r="AD66702" s="6"/>
    </row>
    <row r="66703" spans="16:30">
      <c r="P66703" s="6"/>
      <c r="AA66703" s="6"/>
      <c r="AC66703" s="6"/>
      <c r="AD66703" s="6"/>
    </row>
    <row r="66704" spans="16:30">
      <c r="P66704" s="6"/>
      <c r="AA66704" s="6"/>
      <c r="AC66704" s="6"/>
      <c r="AD66704" s="6"/>
    </row>
    <row r="66705" spans="16:30">
      <c r="P66705" s="6"/>
      <c r="AA66705" s="6"/>
      <c r="AC66705" s="6"/>
      <c r="AD66705" s="6"/>
    </row>
    <row r="66706" spans="16:30">
      <c r="P66706" s="6"/>
      <c r="AA66706" s="6"/>
      <c r="AC66706" s="6"/>
      <c r="AD66706" s="6"/>
    </row>
    <row r="66707" spans="16:30">
      <c r="P66707" s="6"/>
      <c r="AA66707" s="6"/>
      <c r="AC66707" s="6"/>
      <c r="AD66707" s="6"/>
    </row>
    <row r="66708" spans="16:30">
      <c r="P66708" s="6"/>
      <c r="AA66708" s="6"/>
      <c r="AC66708" s="6"/>
      <c r="AD66708" s="6"/>
    </row>
    <row r="66709" spans="16:30">
      <c r="P66709" s="6"/>
      <c r="AA66709" s="6"/>
      <c r="AC66709" s="6"/>
      <c r="AD66709" s="6"/>
    </row>
    <row r="66710" spans="16:30">
      <c r="P66710" s="6"/>
      <c r="AA66710" s="6"/>
      <c r="AC66710" s="6"/>
      <c r="AD66710" s="6"/>
    </row>
    <row r="66711" spans="16:30">
      <c r="P66711" s="6"/>
      <c r="AA66711" s="6"/>
      <c r="AC66711" s="6"/>
      <c r="AD66711" s="6"/>
    </row>
    <row r="66712" spans="16:30">
      <c r="P66712" s="6"/>
      <c r="AA66712" s="6"/>
      <c r="AC66712" s="6"/>
      <c r="AD66712" s="6"/>
    </row>
    <row r="66713" spans="16:30">
      <c r="P66713" s="6"/>
      <c r="AA66713" s="6"/>
      <c r="AC66713" s="6"/>
      <c r="AD66713" s="6"/>
    </row>
    <row r="66714" spans="16:30">
      <c r="P66714" s="6"/>
      <c r="AA66714" s="6"/>
      <c r="AC66714" s="6"/>
      <c r="AD66714" s="6"/>
    </row>
    <row r="66715" spans="16:30">
      <c r="P66715" s="6"/>
      <c r="AA66715" s="6"/>
      <c r="AC66715" s="6"/>
      <c r="AD66715" s="6"/>
    </row>
    <row r="66716" spans="16:30">
      <c r="P66716" s="6"/>
      <c r="AA66716" s="6"/>
      <c r="AC66716" s="6"/>
      <c r="AD66716" s="6"/>
    </row>
    <row r="66717" spans="16:30">
      <c r="P66717" s="6"/>
      <c r="AA66717" s="6"/>
      <c r="AC66717" s="6"/>
      <c r="AD66717" s="6"/>
    </row>
    <row r="66718" spans="16:30">
      <c r="P66718" s="6"/>
      <c r="AA66718" s="6"/>
      <c r="AC66718" s="6"/>
      <c r="AD66718" s="6"/>
    </row>
    <row r="66719" spans="16:30">
      <c r="P66719" s="6"/>
      <c r="AA66719" s="6"/>
      <c r="AC66719" s="6"/>
      <c r="AD66719" s="6"/>
    </row>
    <row r="66720" spans="16:30">
      <c r="P66720" s="6"/>
      <c r="AA66720" s="6"/>
      <c r="AC66720" s="6"/>
      <c r="AD66720" s="6"/>
    </row>
    <row r="66721" spans="16:30">
      <c r="P66721" s="6"/>
      <c r="AA66721" s="6"/>
      <c r="AC66721" s="6"/>
      <c r="AD66721" s="6"/>
    </row>
    <row r="66722" spans="16:30">
      <c r="P66722" s="6"/>
      <c r="AA66722" s="6"/>
      <c r="AC66722" s="6"/>
      <c r="AD66722" s="6"/>
    </row>
    <row r="66723" spans="16:30">
      <c r="P66723" s="6"/>
      <c r="AA66723" s="6"/>
      <c r="AC66723" s="6"/>
      <c r="AD66723" s="6"/>
    </row>
    <row r="66724" spans="16:30">
      <c r="P66724" s="6"/>
      <c r="AA66724" s="6"/>
      <c r="AC66724" s="6"/>
      <c r="AD66724" s="6"/>
    </row>
    <row r="66725" spans="16:30">
      <c r="P66725" s="6"/>
      <c r="AA66725" s="6"/>
      <c r="AC66725" s="6"/>
      <c r="AD66725" s="6"/>
    </row>
    <row r="66726" spans="16:30">
      <c r="P66726" s="6"/>
      <c r="AA66726" s="6"/>
      <c r="AC66726" s="6"/>
      <c r="AD66726" s="6"/>
    </row>
    <row r="66727" spans="16:30">
      <c r="P66727" s="6"/>
      <c r="AA66727" s="6"/>
      <c r="AC66727" s="6"/>
      <c r="AD66727" s="6"/>
    </row>
    <row r="66728" spans="16:30">
      <c r="P66728" s="6"/>
      <c r="AA66728" s="6"/>
      <c r="AC66728" s="6"/>
      <c r="AD66728" s="6"/>
    </row>
    <row r="66729" spans="16:30">
      <c r="P66729" s="6"/>
      <c r="AA66729" s="6"/>
      <c r="AC66729" s="6"/>
      <c r="AD66729" s="6"/>
    </row>
    <row r="66730" spans="16:30">
      <c r="P66730" s="6"/>
      <c r="AA66730" s="6"/>
      <c r="AC66730" s="6"/>
      <c r="AD66730" s="6"/>
    </row>
    <row r="66731" spans="16:30">
      <c r="P66731" s="6"/>
      <c r="AA66731" s="6"/>
      <c r="AC66731" s="6"/>
      <c r="AD66731" s="6"/>
    </row>
    <row r="66732" spans="16:30">
      <c r="P66732" s="6"/>
      <c r="AA66732" s="6"/>
      <c r="AC66732" s="6"/>
      <c r="AD66732" s="6"/>
    </row>
    <row r="66733" spans="16:30">
      <c r="P66733" s="6"/>
      <c r="AA66733" s="6"/>
      <c r="AC66733" s="6"/>
      <c r="AD66733" s="6"/>
    </row>
    <row r="66734" spans="16:30">
      <c r="P66734" s="6"/>
      <c r="AA66734" s="6"/>
      <c r="AC66734" s="6"/>
      <c r="AD66734" s="6"/>
    </row>
    <row r="66735" spans="16:30">
      <c r="P66735" s="6"/>
      <c r="AA66735" s="6"/>
      <c r="AC66735" s="6"/>
      <c r="AD66735" s="6"/>
    </row>
    <row r="66736" spans="16:30">
      <c r="P66736" s="6"/>
      <c r="AA66736" s="6"/>
      <c r="AC66736" s="6"/>
      <c r="AD66736" s="6"/>
    </row>
    <row r="66737" spans="16:30">
      <c r="P66737" s="6"/>
      <c r="AA66737" s="6"/>
      <c r="AC66737" s="6"/>
      <c r="AD66737" s="6"/>
    </row>
    <row r="66738" spans="16:30">
      <c r="P66738" s="6"/>
      <c r="AA66738" s="6"/>
      <c r="AC66738" s="6"/>
      <c r="AD66738" s="6"/>
    </row>
    <row r="66739" spans="16:30">
      <c r="P66739" s="6"/>
      <c r="AA66739" s="6"/>
      <c r="AC66739" s="6"/>
      <c r="AD66739" s="6"/>
    </row>
    <row r="66740" spans="16:30">
      <c r="P66740" s="6"/>
      <c r="AA66740" s="6"/>
      <c r="AC66740" s="6"/>
      <c r="AD66740" s="6"/>
    </row>
    <row r="66741" spans="16:30">
      <c r="P66741" s="6"/>
      <c r="AA66741" s="6"/>
      <c r="AC66741" s="6"/>
      <c r="AD66741" s="6"/>
    </row>
    <row r="66742" spans="16:30">
      <c r="P66742" s="6"/>
      <c r="AA66742" s="6"/>
      <c r="AC66742" s="6"/>
      <c r="AD66742" s="6"/>
    </row>
    <row r="66743" spans="16:30">
      <c r="P66743" s="6"/>
      <c r="AA66743" s="6"/>
      <c r="AC66743" s="6"/>
      <c r="AD66743" s="6"/>
    </row>
    <row r="66744" spans="16:30">
      <c r="P66744" s="6"/>
      <c r="AA66744" s="6"/>
      <c r="AC66744" s="6"/>
      <c r="AD66744" s="6"/>
    </row>
    <row r="66745" spans="16:30">
      <c r="P66745" s="6"/>
      <c r="AA66745" s="6"/>
      <c r="AC66745" s="6"/>
      <c r="AD66745" s="6"/>
    </row>
    <row r="66746" spans="16:30">
      <c r="P66746" s="6"/>
      <c r="AA66746" s="6"/>
      <c r="AC66746" s="6"/>
      <c r="AD66746" s="6"/>
    </row>
    <row r="66747" spans="16:30">
      <c r="P66747" s="6"/>
      <c r="AA66747" s="6"/>
      <c r="AC66747" s="6"/>
      <c r="AD66747" s="6"/>
    </row>
    <row r="66748" spans="16:30">
      <c r="P66748" s="6"/>
      <c r="AA66748" s="6"/>
      <c r="AC66748" s="6"/>
      <c r="AD66748" s="6"/>
    </row>
    <row r="66749" spans="16:30">
      <c r="P66749" s="6"/>
      <c r="AA66749" s="6"/>
      <c r="AC66749" s="6"/>
      <c r="AD66749" s="6"/>
    </row>
    <row r="66750" spans="16:30">
      <c r="P66750" s="6"/>
      <c r="AA66750" s="6"/>
      <c r="AC66750" s="6"/>
      <c r="AD66750" s="6"/>
    </row>
    <row r="66751" spans="16:30">
      <c r="P66751" s="6"/>
      <c r="AA66751" s="6"/>
      <c r="AC66751" s="6"/>
      <c r="AD66751" s="6"/>
    </row>
    <row r="66752" spans="16:30">
      <c r="P66752" s="6"/>
      <c r="AA66752" s="6"/>
      <c r="AC66752" s="6"/>
      <c r="AD66752" s="6"/>
    </row>
    <row r="66753" spans="16:30">
      <c r="P66753" s="6"/>
      <c r="AA66753" s="6"/>
      <c r="AC66753" s="6"/>
      <c r="AD66753" s="6"/>
    </row>
    <row r="66754" spans="16:30">
      <c r="P66754" s="6"/>
      <c r="AA66754" s="6"/>
      <c r="AC66754" s="6"/>
      <c r="AD66754" s="6"/>
    </row>
    <row r="66755" spans="16:30">
      <c r="P66755" s="6"/>
      <c r="AA66755" s="6"/>
      <c r="AC66755" s="6"/>
      <c r="AD66755" s="6"/>
    </row>
    <row r="66756" spans="16:30">
      <c r="P66756" s="6"/>
      <c r="AA66756" s="6"/>
      <c r="AC66756" s="6"/>
      <c r="AD66756" s="6"/>
    </row>
    <row r="66757" spans="16:30">
      <c r="P66757" s="6"/>
      <c r="AA66757" s="6"/>
      <c r="AC66757" s="6"/>
      <c r="AD66757" s="6"/>
    </row>
    <row r="66758" spans="16:30">
      <c r="P66758" s="6"/>
      <c r="AA66758" s="6"/>
      <c r="AC66758" s="6"/>
      <c r="AD66758" s="6"/>
    </row>
    <row r="66759" spans="16:30">
      <c r="P66759" s="6"/>
      <c r="AA66759" s="6"/>
      <c r="AC66759" s="6"/>
      <c r="AD66759" s="6"/>
    </row>
    <row r="66760" spans="16:30">
      <c r="P66760" s="6"/>
      <c r="AA66760" s="6"/>
      <c r="AC66760" s="6"/>
      <c r="AD66760" s="6"/>
    </row>
    <row r="66761" spans="16:30">
      <c r="P66761" s="6"/>
      <c r="AA66761" s="6"/>
      <c r="AC66761" s="6"/>
      <c r="AD66761" s="6"/>
    </row>
    <row r="66762" spans="16:30">
      <c r="P66762" s="6"/>
      <c r="AA66762" s="6"/>
      <c r="AC66762" s="6"/>
      <c r="AD66762" s="6"/>
    </row>
    <row r="66763" spans="16:30">
      <c r="P66763" s="6"/>
      <c r="AA66763" s="6"/>
      <c r="AC66763" s="6"/>
      <c r="AD66763" s="6"/>
    </row>
    <row r="66764" spans="16:30">
      <c r="P66764" s="6"/>
      <c r="AA66764" s="6"/>
      <c r="AC66764" s="6"/>
      <c r="AD66764" s="6"/>
    </row>
    <row r="66765" spans="16:30">
      <c r="P66765" s="6"/>
      <c r="AA66765" s="6"/>
      <c r="AC66765" s="6"/>
      <c r="AD66765" s="6"/>
    </row>
    <row r="66766" spans="16:30">
      <c r="P66766" s="6"/>
      <c r="AA66766" s="6"/>
      <c r="AC66766" s="6"/>
      <c r="AD66766" s="6"/>
    </row>
    <row r="66767" spans="16:30">
      <c r="P66767" s="6"/>
      <c r="AA66767" s="6"/>
      <c r="AC66767" s="6"/>
      <c r="AD66767" s="6"/>
    </row>
    <row r="66768" spans="16:30">
      <c r="P66768" s="6"/>
      <c r="AA66768" s="6"/>
      <c r="AC66768" s="6"/>
      <c r="AD66768" s="6"/>
    </row>
    <row r="66769" spans="16:30">
      <c r="P66769" s="6"/>
      <c r="AA66769" s="6"/>
      <c r="AC66769" s="6"/>
      <c r="AD66769" s="6"/>
    </row>
    <row r="66770" spans="16:30">
      <c r="P66770" s="6"/>
      <c r="AA66770" s="6"/>
      <c r="AC66770" s="6"/>
      <c r="AD66770" s="6"/>
    </row>
    <row r="66771" spans="16:30">
      <c r="P66771" s="6"/>
      <c r="AA66771" s="6"/>
      <c r="AC66771" s="6"/>
      <c r="AD66771" s="6"/>
    </row>
    <row r="66772" spans="16:30">
      <c r="P66772" s="6"/>
      <c r="AA66772" s="6"/>
      <c r="AC66772" s="6"/>
      <c r="AD66772" s="6"/>
    </row>
    <row r="66773" spans="16:30">
      <c r="P66773" s="6"/>
      <c r="AA66773" s="6"/>
      <c r="AC66773" s="6"/>
      <c r="AD66773" s="6"/>
    </row>
    <row r="66774" spans="16:30">
      <c r="P66774" s="6"/>
      <c r="AA66774" s="6"/>
      <c r="AC66774" s="6"/>
      <c r="AD66774" s="6"/>
    </row>
    <row r="66775" spans="16:30">
      <c r="P66775" s="6"/>
      <c r="AA66775" s="6"/>
      <c r="AC66775" s="6"/>
      <c r="AD66775" s="6"/>
    </row>
    <row r="66776" spans="16:30">
      <c r="P66776" s="6"/>
      <c r="AA66776" s="6"/>
      <c r="AC66776" s="6"/>
      <c r="AD66776" s="6"/>
    </row>
    <row r="66777" spans="16:30">
      <c r="P66777" s="6"/>
      <c r="AA66777" s="6"/>
      <c r="AC66777" s="6"/>
      <c r="AD66777" s="6"/>
    </row>
    <row r="66778" spans="16:30">
      <c r="P66778" s="6"/>
      <c r="AA66778" s="6"/>
      <c r="AC66778" s="6"/>
      <c r="AD66778" s="6"/>
    </row>
    <row r="66779" spans="16:30">
      <c r="P66779" s="6"/>
      <c r="AA66779" s="6"/>
      <c r="AC66779" s="6"/>
      <c r="AD66779" s="6"/>
    </row>
    <row r="66780" spans="16:30">
      <c r="P66780" s="6"/>
      <c r="AA66780" s="6"/>
      <c r="AC66780" s="6"/>
      <c r="AD66780" s="6"/>
    </row>
    <row r="66781" spans="16:30">
      <c r="P66781" s="6"/>
      <c r="AA66781" s="6"/>
      <c r="AC66781" s="6"/>
      <c r="AD66781" s="6"/>
    </row>
    <row r="66782" spans="16:30">
      <c r="P66782" s="6"/>
      <c r="AA66782" s="6"/>
      <c r="AC66782" s="6"/>
      <c r="AD66782" s="6"/>
    </row>
    <row r="66783" spans="16:30">
      <c r="P66783" s="6"/>
      <c r="AA66783" s="6"/>
      <c r="AC66783" s="6"/>
      <c r="AD66783" s="6"/>
    </row>
    <row r="66784" spans="16:30">
      <c r="P66784" s="6"/>
      <c r="AA66784" s="6"/>
      <c r="AC66784" s="6"/>
      <c r="AD66784" s="6"/>
    </row>
    <row r="66785" spans="16:30">
      <c r="P66785" s="6"/>
      <c r="AA66785" s="6"/>
      <c r="AC66785" s="6"/>
      <c r="AD66785" s="6"/>
    </row>
    <row r="66786" spans="16:30">
      <c r="P66786" s="6"/>
      <c r="AA66786" s="6"/>
      <c r="AC66786" s="6"/>
      <c r="AD66786" s="6"/>
    </row>
    <row r="66787" spans="16:30">
      <c r="P66787" s="6"/>
      <c r="AA66787" s="6"/>
      <c r="AC66787" s="6"/>
      <c r="AD66787" s="6"/>
    </row>
    <row r="66788" spans="16:30">
      <c r="P66788" s="6"/>
      <c r="AA66788" s="6"/>
      <c r="AC66788" s="6"/>
      <c r="AD66788" s="6"/>
    </row>
    <row r="66789" spans="16:30">
      <c r="P66789" s="6"/>
      <c r="AA66789" s="6"/>
      <c r="AC66789" s="6"/>
      <c r="AD66789" s="6"/>
    </row>
    <row r="66790" spans="16:30">
      <c r="P66790" s="6"/>
      <c r="AA66790" s="6"/>
      <c r="AC66790" s="6"/>
      <c r="AD66790" s="6"/>
    </row>
    <row r="66791" spans="16:30">
      <c r="P66791" s="6"/>
      <c r="AA66791" s="6"/>
      <c r="AC66791" s="6"/>
      <c r="AD66791" s="6"/>
    </row>
    <row r="66792" spans="16:30">
      <c r="P66792" s="6"/>
      <c r="AA66792" s="6"/>
      <c r="AC66792" s="6"/>
      <c r="AD66792" s="6"/>
    </row>
    <row r="66793" spans="16:30">
      <c r="P66793" s="6"/>
      <c r="AA66793" s="6"/>
      <c r="AC66793" s="6"/>
      <c r="AD66793" s="6"/>
    </row>
    <row r="66794" spans="16:30">
      <c r="P66794" s="6"/>
      <c r="AA66794" s="6"/>
      <c r="AC66794" s="6"/>
      <c r="AD66794" s="6"/>
    </row>
    <row r="66795" spans="16:30">
      <c r="P66795" s="6"/>
      <c r="AA66795" s="6"/>
      <c r="AC66795" s="6"/>
      <c r="AD66795" s="6"/>
    </row>
    <row r="66796" spans="16:30">
      <c r="P66796" s="6"/>
      <c r="AA66796" s="6"/>
      <c r="AC66796" s="6"/>
      <c r="AD66796" s="6"/>
    </row>
    <row r="66797" spans="16:30">
      <c r="P66797" s="6"/>
      <c r="AA66797" s="6"/>
      <c r="AC66797" s="6"/>
      <c r="AD66797" s="6"/>
    </row>
    <row r="66798" spans="16:30">
      <c r="P66798" s="6"/>
      <c r="AA66798" s="6"/>
      <c r="AC66798" s="6"/>
      <c r="AD66798" s="6"/>
    </row>
    <row r="66799" spans="16:30">
      <c r="P66799" s="6"/>
      <c r="AA66799" s="6"/>
      <c r="AC66799" s="6"/>
      <c r="AD66799" s="6"/>
    </row>
    <row r="66800" spans="16:30">
      <c r="P66800" s="6"/>
      <c r="AA66800" s="6"/>
      <c r="AC66800" s="6"/>
      <c r="AD66800" s="6"/>
    </row>
    <row r="66801" spans="16:30">
      <c r="P66801" s="6"/>
      <c r="AA66801" s="6"/>
      <c r="AC66801" s="6"/>
      <c r="AD66801" s="6"/>
    </row>
    <row r="66802" spans="16:30">
      <c r="P66802" s="6"/>
      <c r="AA66802" s="6"/>
      <c r="AC66802" s="6"/>
      <c r="AD66802" s="6"/>
    </row>
    <row r="66803" spans="16:30">
      <c r="P66803" s="6"/>
      <c r="AA66803" s="6"/>
      <c r="AC66803" s="6"/>
      <c r="AD66803" s="6"/>
    </row>
    <row r="66804" spans="16:30">
      <c r="P66804" s="6"/>
      <c r="AA66804" s="6"/>
      <c r="AC66804" s="6"/>
      <c r="AD66804" s="6"/>
    </row>
    <row r="66805" spans="16:30">
      <c r="P66805" s="6"/>
      <c r="AA66805" s="6"/>
      <c r="AC66805" s="6"/>
      <c r="AD66805" s="6"/>
    </row>
    <row r="66806" spans="16:30">
      <c r="P66806" s="6"/>
      <c r="AA66806" s="6"/>
      <c r="AC66806" s="6"/>
      <c r="AD66806" s="6"/>
    </row>
    <row r="66807" spans="16:30">
      <c r="P66807" s="6"/>
      <c r="AA66807" s="6"/>
      <c r="AC66807" s="6"/>
      <c r="AD66807" s="6"/>
    </row>
    <row r="66808" spans="16:30">
      <c r="P66808" s="6"/>
      <c r="AA66808" s="6"/>
      <c r="AC66808" s="6"/>
      <c r="AD66808" s="6"/>
    </row>
    <row r="66809" spans="16:30">
      <c r="P66809" s="6"/>
      <c r="AA66809" s="6"/>
      <c r="AC66809" s="6"/>
      <c r="AD66809" s="6"/>
    </row>
    <row r="66810" spans="16:30">
      <c r="P66810" s="6"/>
      <c r="AA66810" s="6"/>
      <c r="AC66810" s="6"/>
      <c r="AD66810" s="6"/>
    </row>
    <row r="66811" spans="16:30">
      <c r="P66811" s="6"/>
      <c r="AA66811" s="6"/>
      <c r="AC66811" s="6"/>
      <c r="AD66811" s="6"/>
    </row>
    <row r="66812" spans="16:30">
      <c r="P66812" s="6"/>
      <c r="AA66812" s="6"/>
      <c r="AC66812" s="6"/>
      <c r="AD66812" s="6"/>
    </row>
    <row r="66813" spans="16:30">
      <c r="P66813" s="6"/>
      <c r="AA66813" s="6"/>
      <c r="AC66813" s="6"/>
      <c r="AD66813" s="6"/>
    </row>
    <row r="66814" spans="16:30">
      <c r="P66814" s="6"/>
      <c r="AA66814" s="6"/>
      <c r="AC66814" s="6"/>
      <c r="AD66814" s="6"/>
    </row>
    <row r="66815" spans="16:30">
      <c r="P66815" s="6"/>
      <c r="AA66815" s="6"/>
      <c r="AC66815" s="6"/>
      <c r="AD66815" s="6"/>
    </row>
    <row r="66816" spans="16:30">
      <c r="P66816" s="6"/>
      <c r="AA66816" s="6"/>
      <c r="AC66816" s="6"/>
      <c r="AD66816" s="6"/>
    </row>
    <row r="66817" spans="16:30">
      <c r="P66817" s="6"/>
      <c r="AA66817" s="6"/>
      <c r="AC66817" s="6"/>
      <c r="AD66817" s="6"/>
    </row>
    <row r="66818" spans="16:30">
      <c r="P66818" s="6"/>
      <c r="AA66818" s="6"/>
      <c r="AC66818" s="6"/>
      <c r="AD66818" s="6"/>
    </row>
    <row r="66819" spans="16:30">
      <c r="P66819" s="6"/>
      <c r="AA66819" s="6"/>
      <c r="AC66819" s="6"/>
      <c r="AD66819" s="6"/>
    </row>
    <row r="66820" spans="16:30">
      <c r="P66820" s="6"/>
      <c r="AA66820" s="6"/>
      <c r="AC66820" s="6"/>
      <c r="AD66820" s="6"/>
    </row>
    <row r="66821" spans="16:30">
      <c r="P66821" s="6"/>
      <c r="AA66821" s="6"/>
      <c r="AC66821" s="6"/>
      <c r="AD66821" s="6"/>
    </row>
    <row r="66822" spans="16:30">
      <c r="P66822" s="6"/>
      <c r="AA66822" s="6"/>
      <c r="AC66822" s="6"/>
      <c r="AD66822" s="6"/>
    </row>
    <row r="66823" spans="16:30">
      <c r="P66823" s="6"/>
      <c r="AA66823" s="6"/>
      <c r="AC66823" s="6"/>
      <c r="AD66823" s="6"/>
    </row>
    <row r="66824" spans="16:30">
      <c r="P66824" s="6"/>
      <c r="AA66824" s="6"/>
      <c r="AC66824" s="6"/>
      <c r="AD66824" s="6"/>
    </row>
    <row r="66825" spans="16:30">
      <c r="P66825" s="6"/>
      <c r="AA66825" s="6"/>
      <c r="AC66825" s="6"/>
      <c r="AD66825" s="6"/>
    </row>
    <row r="66826" spans="16:30">
      <c r="P66826" s="6"/>
      <c r="AA66826" s="6"/>
      <c r="AC66826" s="6"/>
      <c r="AD66826" s="6"/>
    </row>
    <row r="66827" spans="16:30">
      <c r="P66827" s="6"/>
      <c r="AA66827" s="6"/>
      <c r="AC66827" s="6"/>
      <c r="AD66827" s="6"/>
    </row>
    <row r="66828" spans="16:30">
      <c r="P66828" s="6"/>
      <c r="AA66828" s="6"/>
      <c r="AC66828" s="6"/>
      <c r="AD66828" s="6"/>
    </row>
    <row r="66829" spans="16:30">
      <c r="P66829" s="6"/>
      <c r="AA66829" s="6"/>
      <c r="AC66829" s="6"/>
      <c r="AD66829" s="6"/>
    </row>
    <row r="66830" spans="16:30">
      <c r="P66830" s="6"/>
      <c r="AA66830" s="6"/>
      <c r="AC66830" s="6"/>
      <c r="AD66830" s="6"/>
    </row>
    <row r="66831" spans="16:30">
      <c r="P66831" s="6"/>
      <c r="AA66831" s="6"/>
      <c r="AC66831" s="6"/>
      <c r="AD66831" s="6"/>
    </row>
    <row r="66832" spans="16:30">
      <c r="P66832" s="6"/>
      <c r="AA66832" s="6"/>
      <c r="AC66832" s="6"/>
      <c r="AD66832" s="6"/>
    </row>
    <row r="66833" spans="16:30">
      <c r="P66833" s="6"/>
      <c r="AA66833" s="6"/>
      <c r="AC66833" s="6"/>
      <c r="AD66833" s="6"/>
    </row>
    <row r="66834" spans="16:30">
      <c r="P66834" s="6"/>
      <c r="AA66834" s="6"/>
      <c r="AC66834" s="6"/>
      <c r="AD66834" s="6"/>
    </row>
    <row r="66835" spans="16:30">
      <c r="P66835" s="6"/>
      <c r="AA66835" s="6"/>
      <c r="AC66835" s="6"/>
      <c r="AD66835" s="6"/>
    </row>
    <row r="66836" spans="16:30">
      <c r="P66836" s="6"/>
      <c r="AA66836" s="6"/>
      <c r="AC66836" s="6"/>
      <c r="AD66836" s="6"/>
    </row>
    <row r="66837" spans="16:30">
      <c r="P66837" s="6"/>
      <c r="AA66837" s="6"/>
      <c r="AC66837" s="6"/>
      <c r="AD66837" s="6"/>
    </row>
    <row r="66838" spans="16:30">
      <c r="P66838" s="6"/>
      <c r="AA66838" s="6"/>
      <c r="AC66838" s="6"/>
      <c r="AD66838" s="6"/>
    </row>
    <row r="66839" spans="16:30">
      <c r="P66839" s="6"/>
      <c r="AA66839" s="6"/>
      <c r="AC66839" s="6"/>
      <c r="AD66839" s="6"/>
    </row>
    <row r="66840" spans="16:30">
      <c r="P66840" s="6"/>
      <c r="AA66840" s="6"/>
      <c r="AC66840" s="6"/>
      <c r="AD66840" s="6"/>
    </row>
    <row r="66841" spans="16:30">
      <c r="P66841" s="6"/>
      <c r="AA66841" s="6"/>
      <c r="AC66841" s="6"/>
      <c r="AD66841" s="6"/>
    </row>
    <row r="66842" spans="16:30">
      <c r="P66842" s="6"/>
      <c r="AA66842" s="6"/>
      <c r="AC66842" s="6"/>
      <c r="AD66842" s="6"/>
    </row>
    <row r="66843" spans="16:30">
      <c r="P66843" s="6"/>
      <c r="AA66843" s="6"/>
      <c r="AC66843" s="6"/>
      <c r="AD66843" s="6"/>
    </row>
    <row r="66844" spans="16:30">
      <c r="P66844" s="6"/>
      <c r="AA66844" s="6"/>
      <c r="AC66844" s="6"/>
      <c r="AD66844" s="6"/>
    </row>
    <row r="66845" spans="16:30">
      <c r="P66845" s="6"/>
      <c r="AA66845" s="6"/>
      <c r="AC66845" s="6"/>
      <c r="AD66845" s="6"/>
    </row>
    <row r="66846" spans="16:30">
      <c r="P66846" s="6"/>
      <c r="AA66846" s="6"/>
      <c r="AC66846" s="6"/>
      <c r="AD66846" s="6"/>
    </row>
    <row r="66847" spans="16:30">
      <c r="P66847" s="6"/>
      <c r="AA66847" s="6"/>
      <c r="AC66847" s="6"/>
      <c r="AD66847" s="6"/>
    </row>
    <row r="66848" spans="16:30">
      <c r="P66848" s="6"/>
      <c r="AA66848" s="6"/>
      <c r="AC66848" s="6"/>
      <c r="AD66848" s="6"/>
    </row>
    <row r="66849" spans="16:30">
      <c r="P66849" s="6"/>
      <c r="AA66849" s="6"/>
      <c r="AC66849" s="6"/>
      <c r="AD66849" s="6"/>
    </row>
    <row r="66850" spans="16:30">
      <c r="P66850" s="6"/>
      <c r="AA66850" s="6"/>
      <c r="AC66850" s="6"/>
      <c r="AD66850" s="6"/>
    </row>
    <row r="66851" spans="16:30">
      <c r="P66851" s="6"/>
      <c r="AA66851" s="6"/>
      <c r="AC66851" s="6"/>
      <c r="AD66851" s="6"/>
    </row>
    <row r="66852" spans="16:30">
      <c r="P66852" s="6"/>
      <c r="AA66852" s="6"/>
      <c r="AC66852" s="6"/>
      <c r="AD66852" s="6"/>
    </row>
    <row r="66853" spans="16:30">
      <c r="P66853" s="6"/>
      <c r="AA66853" s="6"/>
      <c r="AC66853" s="6"/>
      <c r="AD66853" s="6"/>
    </row>
    <row r="66854" spans="16:30">
      <c r="P66854" s="6"/>
      <c r="AA66854" s="6"/>
      <c r="AC66854" s="6"/>
      <c r="AD66854" s="6"/>
    </row>
    <row r="66855" spans="16:30">
      <c r="P66855" s="6"/>
      <c r="AA66855" s="6"/>
      <c r="AC66855" s="6"/>
      <c r="AD66855" s="6"/>
    </row>
    <row r="66856" spans="16:30">
      <c r="P66856" s="6"/>
      <c r="AA66856" s="6"/>
      <c r="AC66856" s="6"/>
      <c r="AD66856" s="6"/>
    </row>
    <row r="66857" spans="16:30">
      <c r="P66857" s="6"/>
      <c r="AA66857" s="6"/>
      <c r="AC66857" s="6"/>
      <c r="AD66857" s="6"/>
    </row>
    <row r="66858" spans="16:30">
      <c r="P66858" s="6"/>
      <c r="AA66858" s="6"/>
      <c r="AC66858" s="6"/>
      <c r="AD66858" s="6"/>
    </row>
    <row r="66859" spans="16:30">
      <c r="P66859" s="6"/>
      <c r="AA66859" s="6"/>
      <c r="AC66859" s="6"/>
      <c r="AD66859" s="6"/>
    </row>
    <row r="66860" spans="16:30">
      <c r="P66860" s="6"/>
      <c r="AA66860" s="6"/>
      <c r="AC66860" s="6"/>
      <c r="AD66860" s="6"/>
    </row>
    <row r="66861" spans="16:30">
      <c r="P66861" s="6"/>
      <c r="AA66861" s="6"/>
      <c r="AC66861" s="6"/>
      <c r="AD66861" s="6"/>
    </row>
    <row r="66862" spans="16:30">
      <c r="P66862" s="6"/>
      <c r="AA66862" s="6"/>
      <c r="AC66862" s="6"/>
      <c r="AD66862" s="6"/>
    </row>
    <row r="66863" spans="16:30">
      <c r="P66863" s="6"/>
      <c r="AA66863" s="6"/>
      <c r="AC66863" s="6"/>
      <c r="AD66863" s="6"/>
    </row>
    <row r="66864" spans="16:30">
      <c r="P66864" s="6"/>
      <c r="AA66864" s="6"/>
      <c r="AC66864" s="6"/>
      <c r="AD66864" s="6"/>
    </row>
    <row r="66865" spans="16:30">
      <c r="P66865" s="6"/>
      <c r="AA66865" s="6"/>
      <c r="AC66865" s="6"/>
      <c r="AD66865" s="6"/>
    </row>
    <row r="66866" spans="16:30">
      <c r="P66866" s="6"/>
      <c r="AA66866" s="6"/>
      <c r="AC66866" s="6"/>
      <c r="AD66866" s="6"/>
    </row>
    <row r="66867" spans="16:30">
      <c r="P66867" s="6"/>
      <c r="AA66867" s="6"/>
      <c r="AC66867" s="6"/>
      <c r="AD66867" s="6"/>
    </row>
    <row r="66868" spans="16:30">
      <c r="P66868" s="6"/>
      <c r="AA66868" s="6"/>
      <c r="AC66868" s="6"/>
      <c r="AD66868" s="6"/>
    </row>
    <row r="66869" spans="16:30">
      <c r="P66869" s="6"/>
      <c r="AA66869" s="6"/>
      <c r="AC66869" s="6"/>
      <c r="AD66869" s="6"/>
    </row>
    <row r="66870" spans="16:30">
      <c r="P66870" s="6"/>
      <c r="AA66870" s="6"/>
      <c r="AC66870" s="6"/>
      <c r="AD66870" s="6"/>
    </row>
    <row r="66871" spans="16:30">
      <c r="P66871" s="6"/>
      <c r="AA66871" s="6"/>
      <c r="AC66871" s="6"/>
      <c r="AD66871" s="6"/>
    </row>
    <row r="66872" spans="16:30">
      <c r="P66872" s="6"/>
      <c r="AA66872" s="6"/>
      <c r="AC66872" s="6"/>
      <c r="AD66872" s="6"/>
    </row>
    <row r="66873" spans="16:30">
      <c r="P66873" s="6"/>
      <c r="AA66873" s="6"/>
      <c r="AC66873" s="6"/>
      <c r="AD66873" s="6"/>
    </row>
    <row r="66874" spans="16:30">
      <c r="P66874" s="6"/>
      <c r="AA66874" s="6"/>
      <c r="AC66874" s="6"/>
      <c r="AD66874" s="6"/>
    </row>
    <row r="66875" spans="16:30">
      <c r="P66875" s="6"/>
      <c r="AA66875" s="6"/>
      <c r="AC66875" s="6"/>
      <c r="AD66875" s="6"/>
    </row>
    <row r="66876" spans="16:30">
      <c r="P66876" s="6"/>
      <c r="AA66876" s="6"/>
      <c r="AC66876" s="6"/>
      <c r="AD66876" s="6"/>
    </row>
    <row r="66877" spans="16:30">
      <c r="P66877" s="6"/>
      <c r="AA66877" s="6"/>
      <c r="AC66877" s="6"/>
      <c r="AD66877" s="6"/>
    </row>
    <row r="66878" spans="16:30">
      <c r="P66878" s="6"/>
      <c r="AA66878" s="6"/>
      <c r="AC66878" s="6"/>
      <c r="AD66878" s="6"/>
    </row>
    <row r="66879" spans="16:30">
      <c r="P66879" s="6"/>
      <c r="AA66879" s="6"/>
      <c r="AC66879" s="6"/>
      <c r="AD66879" s="6"/>
    </row>
    <row r="66880" spans="16:30">
      <c r="P66880" s="6"/>
      <c r="AA66880" s="6"/>
      <c r="AC66880" s="6"/>
      <c r="AD66880" s="6"/>
    </row>
    <row r="66881" spans="16:30">
      <c r="P66881" s="6"/>
      <c r="AA66881" s="6"/>
      <c r="AC66881" s="6"/>
      <c r="AD66881" s="6"/>
    </row>
    <row r="66882" spans="16:30">
      <c r="P66882" s="6"/>
      <c r="AA66882" s="6"/>
      <c r="AC66882" s="6"/>
      <c r="AD66882" s="6"/>
    </row>
    <row r="66883" spans="16:30">
      <c r="P66883" s="6"/>
      <c r="AA66883" s="6"/>
      <c r="AC66883" s="6"/>
      <c r="AD66883" s="6"/>
    </row>
    <row r="66884" spans="16:30">
      <c r="P66884" s="6"/>
      <c r="AA66884" s="6"/>
      <c r="AC66884" s="6"/>
      <c r="AD66884" s="6"/>
    </row>
    <row r="66885" spans="16:30">
      <c r="P66885" s="6"/>
      <c r="AA66885" s="6"/>
      <c r="AC66885" s="6"/>
      <c r="AD66885" s="6"/>
    </row>
    <row r="66886" spans="16:30">
      <c r="P66886" s="6"/>
      <c r="AA66886" s="6"/>
      <c r="AC66886" s="6"/>
      <c r="AD66886" s="6"/>
    </row>
    <row r="66887" spans="16:30">
      <c r="P66887" s="6"/>
      <c r="AA66887" s="6"/>
      <c r="AC66887" s="6"/>
      <c r="AD66887" s="6"/>
    </row>
    <row r="66888" spans="16:30">
      <c r="P66888" s="6"/>
      <c r="AA66888" s="6"/>
      <c r="AC66888" s="6"/>
      <c r="AD66888" s="6"/>
    </row>
    <row r="66889" spans="16:30">
      <c r="P66889" s="6"/>
      <c r="AA66889" s="6"/>
      <c r="AC66889" s="6"/>
      <c r="AD66889" s="6"/>
    </row>
    <row r="66890" spans="16:30">
      <c r="P66890" s="6"/>
      <c r="AA66890" s="6"/>
      <c r="AC66890" s="6"/>
      <c r="AD66890" s="6"/>
    </row>
    <row r="66891" spans="16:30">
      <c r="P66891" s="6"/>
      <c r="AA66891" s="6"/>
      <c r="AC66891" s="6"/>
      <c r="AD66891" s="6"/>
    </row>
    <row r="66892" spans="16:30">
      <c r="P66892" s="6"/>
      <c r="AA66892" s="6"/>
      <c r="AC66892" s="6"/>
      <c r="AD66892" s="6"/>
    </row>
    <row r="66893" spans="16:30">
      <c r="P66893" s="6"/>
      <c r="AA66893" s="6"/>
      <c r="AC66893" s="6"/>
      <c r="AD66893" s="6"/>
    </row>
    <row r="66894" spans="16:30">
      <c r="P66894" s="6"/>
      <c r="AA66894" s="6"/>
      <c r="AC66894" s="6"/>
      <c r="AD66894" s="6"/>
    </row>
    <row r="66895" spans="16:30">
      <c r="P66895" s="6"/>
      <c r="AA66895" s="6"/>
      <c r="AC66895" s="6"/>
      <c r="AD66895" s="6"/>
    </row>
    <row r="66896" spans="16:30">
      <c r="P66896" s="6"/>
      <c r="AA66896" s="6"/>
      <c r="AC66896" s="6"/>
      <c r="AD66896" s="6"/>
    </row>
    <row r="66897" spans="16:30">
      <c r="P66897" s="6"/>
      <c r="AA66897" s="6"/>
      <c r="AC66897" s="6"/>
      <c r="AD66897" s="6"/>
    </row>
    <row r="66898" spans="16:30">
      <c r="P66898" s="6"/>
      <c r="AA66898" s="6"/>
      <c r="AC66898" s="6"/>
      <c r="AD66898" s="6"/>
    </row>
    <row r="66899" spans="16:30">
      <c r="P66899" s="6"/>
      <c r="AA66899" s="6"/>
      <c r="AC66899" s="6"/>
      <c r="AD66899" s="6"/>
    </row>
    <row r="66900" spans="16:30">
      <c r="P66900" s="6"/>
      <c r="AA66900" s="6"/>
      <c r="AC66900" s="6"/>
      <c r="AD66900" s="6"/>
    </row>
    <row r="66901" spans="16:30">
      <c r="P66901" s="6"/>
      <c r="AA66901" s="6"/>
      <c r="AC66901" s="6"/>
      <c r="AD66901" s="6"/>
    </row>
    <row r="66902" spans="16:30">
      <c r="P66902" s="6"/>
      <c r="AA66902" s="6"/>
      <c r="AC66902" s="6"/>
      <c r="AD66902" s="6"/>
    </row>
    <row r="66903" spans="16:30">
      <c r="P66903" s="6"/>
      <c r="AA66903" s="6"/>
      <c r="AC66903" s="6"/>
      <c r="AD66903" s="6"/>
    </row>
    <row r="66904" spans="16:30">
      <c r="P66904" s="6"/>
      <c r="AA66904" s="6"/>
      <c r="AC66904" s="6"/>
      <c r="AD66904" s="6"/>
    </row>
    <row r="66905" spans="16:30">
      <c r="P66905" s="6"/>
      <c r="AA66905" s="6"/>
      <c r="AC66905" s="6"/>
      <c r="AD66905" s="6"/>
    </row>
    <row r="66906" spans="16:30">
      <c r="P66906" s="6"/>
      <c r="AA66906" s="6"/>
      <c r="AC66906" s="6"/>
      <c r="AD66906" s="6"/>
    </row>
    <row r="66907" spans="16:30">
      <c r="P66907" s="6"/>
      <c r="AA66907" s="6"/>
      <c r="AC66907" s="6"/>
      <c r="AD66907" s="6"/>
    </row>
    <row r="66908" spans="16:30">
      <c r="P66908" s="6"/>
      <c r="AA66908" s="6"/>
      <c r="AC66908" s="6"/>
      <c r="AD66908" s="6"/>
    </row>
    <row r="66909" spans="16:30">
      <c r="P66909" s="6"/>
      <c r="AA66909" s="6"/>
      <c r="AC66909" s="6"/>
      <c r="AD66909" s="6"/>
    </row>
    <row r="66910" spans="16:30">
      <c r="P66910" s="6"/>
      <c r="AA66910" s="6"/>
      <c r="AC66910" s="6"/>
      <c r="AD66910" s="6"/>
    </row>
    <row r="66911" spans="16:30">
      <c r="P66911" s="6"/>
      <c r="AA66911" s="6"/>
      <c r="AC66911" s="6"/>
      <c r="AD66911" s="6"/>
    </row>
    <row r="66912" spans="16:30">
      <c r="P66912" s="6"/>
      <c r="AA66912" s="6"/>
      <c r="AC66912" s="6"/>
      <c r="AD66912" s="6"/>
    </row>
    <row r="66913" spans="16:30">
      <c r="P66913" s="6"/>
      <c r="AA66913" s="6"/>
      <c r="AC66913" s="6"/>
      <c r="AD66913" s="6"/>
    </row>
    <row r="66914" spans="16:30">
      <c r="P66914" s="6"/>
      <c r="AA66914" s="6"/>
      <c r="AC66914" s="6"/>
      <c r="AD66914" s="6"/>
    </row>
    <row r="66915" spans="16:30">
      <c r="P66915" s="6"/>
      <c r="AA66915" s="6"/>
      <c r="AC66915" s="6"/>
      <c r="AD66915" s="6"/>
    </row>
    <row r="66916" spans="16:30">
      <c r="P66916" s="6"/>
      <c r="AA66916" s="6"/>
      <c r="AC66916" s="6"/>
      <c r="AD66916" s="6"/>
    </row>
    <row r="66917" spans="16:30">
      <c r="P66917" s="6"/>
      <c r="AA66917" s="6"/>
      <c r="AC66917" s="6"/>
      <c r="AD66917" s="6"/>
    </row>
    <row r="66918" spans="16:30">
      <c r="P66918" s="6"/>
      <c r="AA66918" s="6"/>
      <c r="AC66918" s="6"/>
      <c r="AD66918" s="6"/>
    </row>
    <row r="66919" spans="16:30">
      <c r="P66919" s="6"/>
      <c r="AA66919" s="6"/>
      <c r="AC66919" s="6"/>
      <c r="AD66919" s="6"/>
    </row>
    <row r="66920" spans="16:30">
      <c r="P66920" s="6"/>
      <c r="AA66920" s="6"/>
      <c r="AC66920" s="6"/>
      <c r="AD66920" s="6"/>
    </row>
    <row r="66921" spans="16:30">
      <c r="P66921" s="6"/>
      <c r="AA66921" s="6"/>
      <c r="AC66921" s="6"/>
      <c r="AD66921" s="6"/>
    </row>
    <row r="66922" spans="16:30">
      <c r="P66922" s="6"/>
      <c r="AA66922" s="6"/>
      <c r="AC66922" s="6"/>
      <c r="AD66922" s="6"/>
    </row>
    <row r="66923" spans="16:30">
      <c r="P66923" s="6"/>
      <c r="AA66923" s="6"/>
      <c r="AC66923" s="6"/>
      <c r="AD66923" s="6"/>
    </row>
    <row r="66924" spans="16:30">
      <c r="P66924" s="6"/>
      <c r="AA66924" s="6"/>
      <c r="AC66924" s="6"/>
      <c r="AD66924" s="6"/>
    </row>
    <row r="66925" spans="16:30">
      <c r="P66925" s="6"/>
      <c r="AA66925" s="6"/>
      <c r="AC66925" s="6"/>
      <c r="AD66925" s="6"/>
    </row>
    <row r="66926" spans="16:30">
      <c r="P66926" s="6"/>
      <c r="AA66926" s="6"/>
      <c r="AC66926" s="6"/>
      <c r="AD66926" s="6"/>
    </row>
    <row r="66927" spans="16:30">
      <c r="P66927" s="6"/>
      <c r="AA66927" s="6"/>
      <c r="AC66927" s="6"/>
      <c r="AD66927" s="6"/>
    </row>
    <row r="66928" spans="16:30">
      <c r="P66928" s="6"/>
      <c r="AA66928" s="6"/>
      <c r="AC66928" s="6"/>
      <c r="AD66928" s="6"/>
    </row>
    <row r="66929" spans="16:30">
      <c r="P66929" s="6"/>
      <c r="AA66929" s="6"/>
      <c r="AC66929" s="6"/>
      <c r="AD66929" s="6"/>
    </row>
    <row r="66930" spans="16:30">
      <c r="P66930" s="6"/>
      <c r="AA66930" s="6"/>
      <c r="AC66930" s="6"/>
      <c r="AD66930" s="6"/>
    </row>
    <row r="66931" spans="16:30">
      <c r="P66931" s="6"/>
      <c r="AA66931" s="6"/>
      <c r="AC66931" s="6"/>
      <c r="AD66931" s="6"/>
    </row>
    <row r="66932" spans="16:30">
      <c r="P66932" s="6"/>
      <c r="AA66932" s="6"/>
      <c r="AC66932" s="6"/>
      <c r="AD66932" s="6"/>
    </row>
    <row r="66933" spans="16:30">
      <c r="P66933" s="6"/>
      <c r="AA66933" s="6"/>
      <c r="AC66933" s="6"/>
      <c r="AD66933" s="6"/>
    </row>
    <row r="66934" spans="16:30">
      <c r="P66934" s="6"/>
      <c r="AA66934" s="6"/>
      <c r="AC66934" s="6"/>
      <c r="AD66934" s="6"/>
    </row>
    <row r="66935" spans="16:30">
      <c r="P66935" s="6"/>
      <c r="AA66935" s="6"/>
      <c r="AC66935" s="6"/>
      <c r="AD66935" s="6"/>
    </row>
    <row r="66936" spans="16:30">
      <c r="P66936" s="6"/>
      <c r="AA66936" s="6"/>
      <c r="AC66936" s="6"/>
      <c r="AD66936" s="6"/>
    </row>
    <row r="66937" spans="16:30">
      <c r="P66937" s="6"/>
      <c r="AA66937" s="6"/>
      <c r="AC66937" s="6"/>
      <c r="AD66937" s="6"/>
    </row>
    <row r="66938" spans="16:30">
      <c r="P66938" s="6"/>
      <c r="AA66938" s="6"/>
      <c r="AC66938" s="6"/>
      <c r="AD66938" s="6"/>
    </row>
    <row r="66939" spans="16:30">
      <c r="P66939" s="6"/>
      <c r="AA66939" s="6"/>
      <c r="AC66939" s="6"/>
      <c r="AD66939" s="6"/>
    </row>
    <row r="66940" spans="16:30">
      <c r="P66940" s="6"/>
      <c r="AA66940" s="6"/>
      <c r="AC66940" s="6"/>
      <c r="AD66940" s="6"/>
    </row>
    <row r="66941" spans="16:30">
      <c r="P66941" s="6"/>
      <c r="AA66941" s="6"/>
      <c r="AC66941" s="6"/>
      <c r="AD66941" s="6"/>
    </row>
    <row r="66942" spans="16:30">
      <c r="P66942" s="6"/>
      <c r="AA66942" s="6"/>
      <c r="AC66942" s="6"/>
      <c r="AD66942" s="6"/>
    </row>
    <row r="66943" spans="16:30">
      <c r="P66943" s="6"/>
      <c r="AA66943" s="6"/>
      <c r="AC66943" s="6"/>
      <c r="AD66943" s="6"/>
    </row>
    <row r="66944" spans="16:30">
      <c r="P66944" s="6"/>
      <c r="AA66944" s="6"/>
      <c r="AC66944" s="6"/>
      <c r="AD66944" s="6"/>
    </row>
    <row r="66945" spans="16:30">
      <c r="P66945" s="6"/>
      <c r="AA66945" s="6"/>
      <c r="AC66945" s="6"/>
      <c r="AD66945" s="6"/>
    </row>
    <row r="66946" spans="16:30">
      <c r="P66946" s="6"/>
      <c r="AA66946" s="6"/>
      <c r="AC66946" s="6"/>
      <c r="AD66946" s="6"/>
    </row>
    <row r="66947" spans="16:30">
      <c r="P66947" s="6"/>
      <c r="AA66947" s="6"/>
      <c r="AC66947" s="6"/>
      <c r="AD66947" s="6"/>
    </row>
    <row r="66948" spans="16:30">
      <c r="P66948" s="6"/>
      <c r="AA66948" s="6"/>
      <c r="AC66948" s="6"/>
      <c r="AD66948" s="6"/>
    </row>
    <row r="66949" spans="16:30">
      <c r="P66949" s="6"/>
      <c r="AA66949" s="6"/>
      <c r="AC66949" s="6"/>
      <c r="AD66949" s="6"/>
    </row>
    <row r="66950" spans="16:30">
      <c r="P66950" s="6"/>
      <c r="AA66950" s="6"/>
      <c r="AC66950" s="6"/>
      <c r="AD66950" s="6"/>
    </row>
    <row r="66951" spans="16:30">
      <c r="P66951" s="6"/>
      <c r="AA66951" s="6"/>
      <c r="AC66951" s="6"/>
      <c r="AD66951" s="6"/>
    </row>
    <row r="66952" spans="16:30">
      <c r="P66952" s="6"/>
      <c r="AA66952" s="6"/>
      <c r="AC66952" s="6"/>
      <c r="AD66952" s="6"/>
    </row>
    <row r="66953" spans="16:30">
      <c r="P66953" s="6"/>
      <c r="AA66953" s="6"/>
      <c r="AC66953" s="6"/>
      <c r="AD66953" s="6"/>
    </row>
    <row r="66954" spans="16:30">
      <c r="P66954" s="6"/>
      <c r="AA66954" s="6"/>
      <c r="AC66954" s="6"/>
      <c r="AD66954" s="6"/>
    </row>
    <row r="66955" spans="16:30">
      <c r="P66955" s="6"/>
      <c r="AA66955" s="6"/>
      <c r="AC66955" s="6"/>
      <c r="AD66955" s="6"/>
    </row>
    <row r="66956" spans="16:30">
      <c r="P66956" s="6"/>
      <c r="AA66956" s="6"/>
      <c r="AC66956" s="6"/>
      <c r="AD66956" s="6"/>
    </row>
    <row r="66957" spans="16:30">
      <c r="P66957" s="6"/>
      <c r="AA66957" s="6"/>
      <c r="AC66957" s="6"/>
      <c r="AD66957" s="6"/>
    </row>
    <row r="66958" spans="16:30">
      <c r="P66958" s="6"/>
      <c r="AA66958" s="6"/>
      <c r="AC66958" s="6"/>
      <c r="AD66958" s="6"/>
    </row>
    <row r="66959" spans="16:30">
      <c r="P66959" s="6"/>
      <c r="AA66959" s="6"/>
      <c r="AC66959" s="6"/>
      <c r="AD66959" s="6"/>
    </row>
    <row r="66960" spans="16:30">
      <c r="P66960" s="6"/>
      <c r="AA66960" s="6"/>
      <c r="AC66960" s="6"/>
      <c r="AD66960" s="6"/>
    </row>
    <row r="66961" spans="16:30">
      <c r="P66961" s="6"/>
      <c r="AA66961" s="6"/>
      <c r="AC66961" s="6"/>
      <c r="AD66961" s="6"/>
    </row>
    <row r="66962" spans="16:30">
      <c r="P66962" s="6"/>
      <c r="AA66962" s="6"/>
      <c r="AC66962" s="6"/>
      <c r="AD66962" s="6"/>
    </row>
    <row r="66963" spans="16:30">
      <c r="P66963" s="6"/>
      <c r="AA66963" s="6"/>
      <c r="AC66963" s="6"/>
      <c r="AD66963" s="6"/>
    </row>
    <row r="66964" spans="16:30">
      <c r="P66964" s="6"/>
      <c r="AA66964" s="6"/>
      <c r="AC66964" s="6"/>
      <c r="AD66964" s="6"/>
    </row>
    <row r="66965" spans="16:30">
      <c r="P66965" s="6"/>
      <c r="AA66965" s="6"/>
      <c r="AC66965" s="6"/>
      <c r="AD66965" s="6"/>
    </row>
    <row r="66966" spans="16:30">
      <c r="P66966" s="6"/>
      <c r="AA66966" s="6"/>
      <c r="AC66966" s="6"/>
      <c r="AD66966" s="6"/>
    </row>
    <row r="66967" spans="16:30">
      <c r="P66967" s="6"/>
      <c r="AA66967" s="6"/>
      <c r="AC66967" s="6"/>
      <c r="AD66967" s="6"/>
    </row>
    <row r="66968" spans="16:30">
      <c r="P66968" s="6"/>
      <c r="AA66968" s="6"/>
      <c r="AC66968" s="6"/>
      <c r="AD66968" s="6"/>
    </row>
    <row r="66969" spans="16:30">
      <c r="P66969" s="6"/>
      <c r="AA66969" s="6"/>
      <c r="AC66969" s="6"/>
      <c r="AD66969" s="6"/>
    </row>
    <row r="66970" spans="16:30">
      <c r="P66970" s="6"/>
      <c r="AA66970" s="6"/>
      <c r="AC66970" s="6"/>
      <c r="AD66970" s="6"/>
    </row>
    <row r="66971" spans="16:30">
      <c r="P66971" s="6"/>
      <c r="AA66971" s="6"/>
      <c r="AC66971" s="6"/>
      <c r="AD66971" s="6"/>
    </row>
    <row r="66972" spans="16:30">
      <c r="P66972" s="6"/>
      <c r="AA66972" s="6"/>
      <c r="AC66972" s="6"/>
      <c r="AD66972" s="6"/>
    </row>
    <row r="66973" spans="16:30">
      <c r="P66973" s="6"/>
      <c r="AA66973" s="6"/>
      <c r="AC66973" s="6"/>
      <c r="AD66973" s="6"/>
    </row>
    <row r="66974" spans="16:30">
      <c r="P66974" s="6"/>
      <c r="AA66974" s="6"/>
      <c r="AC66974" s="6"/>
      <c r="AD66974" s="6"/>
    </row>
    <row r="66975" spans="16:30">
      <c r="P66975" s="6"/>
      <c r="AA66975" s="6"/>
      <c r="AC66975" s="6"/>
      <c r="AD66975" s="6"/>
    </row>
    <row r="66976" spans="16:30">
      <c r="P66976" s="6"/>
      <c r="AA66976" s="6"/>
      <c r="AC66976" s="6"/>
      <c r="AD66976" s="6"/>
    </row>
    <row r="66977" spans="16:30">
      <c r="P66977" s="6"/>
      <c r="AA66977" s="6"/>
      <c r="AC66977" s="6"/>
      <c r="AD66977" s="6"/>
    </row>
    <row r="66978" spans="16:30">
      <c r="P66978" s="6"/>
      <c r="AA66978" s="6"/>
      <c r="AC66978" s="6"/>
      <c r="AD66978" s="6"/>
    </row>
    <row r="66979" spans="16:30">
      <c r="P66979" s="6"/>
      <c r="AA66979" s="6"/>
      <c r="AC66979" s="6"/>
      <c r="AD66979" s="6"/>
    </row>
    <row r="66980" spans="16:30">
      <c r="P66980" s="6"/>
      <c r="AA66980" s="6"/>
      <c r="AC66980" s="6"/>
      <c r="AD66980" s="6"/>
    </row>
    <row r="66981" spans="16:30">
      <c r="P66981" s="6"/>
      <c r="AA66981" s="6"/>
      <c r="AC66981" s="6"/>
      <c r="AD66981" s="6"/>
    </row>
    <row r="66982" spans="16:30">
      <c r="P66982" s="6"/>
      <c r="AA66982" s="6"/>
      <c r="AC66982" s="6"/>
      <c r="AD66982" s="6"/>
    </row>
    <row r="66983" spans="16:30">
      <c r="P66983" s="6"/>
      <c r="AA66983" s="6"/>
      <c r="AC66983" s="6"/>
      <c r="AD66983" s="6"/>
    </row>
    <row r="66984" spans="16:30">
      <c r="P66984" s="6"/>
      <c r="AA66984" s="6"/>
      <c r="AC66984" s="6"/>
      <c r="AD66984" s="6"/>
    </row>
    <row r="66985" spans="16:30">
      <c r="P66985" s="6"/>
      <c r="AA66985" s="6"/>
      <c r="AC66985" s="6"/>
      <c r="AD66985" s="6"/>
    </row>
    <row r="66986" spans="16:30">
      <c r="P66986" s="6"/>
      <c r="AA66986" s="6"/>
      <c r="AC66986" s="6"/>
      <c r="AD66986" s="6"/>
    </row>
    <row r="66987" spans="16:30">
      <c r="P66987" s="6"/>
      <c r="AA66987" s="6"/>
      <c r="AC66987" s="6"/>
      <c r="AD66987" s="6"/>
    </row>
    <row r="66988" spans="16:30">
      <c r="P66988" s="6"/>
      <c r="AA66988" s="6"/>
      <c r="AC66988" s="6"/>
      <c r="AD66988" s="6"/>
    </row>
    <row r="66989" spans="16:30">
      <c r="P66989" s="6"/>
      <c r="AA66989" s="6"/>
      <c r="AC66989" s="6"/>
      <c r="AD66989" s="6"/>
    </row>
    <row r="66990" spans="16:30">
      <c r="P66990" s="6"/>
      <c r="AA66990" s="6"/>
      <c r="AC66990" s="6"/>
      <c r="AD66990" s="6"/>
    </row>
    <row r="66991" spans="16:30">
      <c r="P66991" s="6"/>
      <c r="AA66991" s="6"/>
      <c r="AC66991" s="6"/>
      <c r="AD66991" s="6"/>
    </row>
    <row r="66992" spans="16:30">
      <c r="P66992" s="6"/>
      <c r="AA66992" s="6"/>
      <c r="AC66992" s="6"/>
      <c r="AD66992" s="6"/>
    </row>
    <row r="66993" spans="16:30">
      <c r="P66993" s="6"/>
      <c r="AA66993" s="6"/>
      <c r="AC66993" s="6"/>
      <c r="AD66993" s="6"/>
    </row>
    <row r="66994" spans="16:30">
      <c r="P66994" s="6"/>
      <c r="AA66994" s="6"/>
      <c r="AC66994" s="6"/>
      <c r="AD66994" s="6"/>
    </row>
    <row r="66995" spans="16:30">
      <c r="P66995" s="6"/>
      <c r="AA66995" s="6"/>
      <c r="AC66995" s="6"/>
      <c r="AD66995" s="6"/>
    </row>
    <row r="66996" spans="16:30">
      <c r="P66996" s="6"/>
      <c r="AA66996" s="6"/>
      <c r="AC66996" s="6"/>
      <c r="AD66996" s="6"/>
    </row>
    <row r="66997" spans="16:30">
      <c r="P66997" s="6"/>
      <c r="AA66997" s="6"/>
      <c r="AC66997" s="6"/>
      <c r="AD66997" s="6"/>
    </row>
    <row r="66998" spans="16:30">
      <c r="P66998" s="6"/>
      <c r="AA66998" s="6"/>
      <c r="AC66998" s="6"/>
      <c r="AD66998" s="6"/>
    </row>
    <row r="66999" spans="16:30">
      <c r="P66999" s="6"/>
      <c r="AA66999" s="6"/>
      <c r="AC66999" s="6"/>
      <c r="AD66999" s="6"/>
    </row>
    <row r="67000" spans="16:30">
      <c r="P67000" s="6"/>
      <c r="AA67000" s="6"/>
      <c r="AC67000" s="6"/>
      <c r="AD67000" s="6"/>
    </row>
    <row r="67001" spans="16:30">
      <c r="P67001" s="6"/>
      <c r="AA67001" s="6"/>
      <c r="AC67001" s="6"/>
      <c r="AD67001" s="6"/>
    </row>
    <row r="67002" spans="16:30">
      <c r="P67002" s="6"/>
      <c r="AA67002" s="6"/>
      <c r="AC67002" s="6"/>
      <c r="AD67002" s="6"/>
    </row>
    <row r="67003" spans="16:30">
      <c r="P67003" s="6"/>
      <c r="AA67003" s="6"/>
      <c r="AC67003" s="6"/>
      <c r="AD67003" s="6"/>
    </row>
    <row r="67004" spans="16:30">
      <c r="P67004" s="6"/>
      <c r="AA67004" s="6"/>
      <c r="AC67004" s="6"/>
      <c r="AD67004" s="6"/>
    </row>
    <row r="67005" spans="16:30">
      <c r="P67005" s="6"/>
      <c r="AA67005" s="6"/>
      <c r="AC67005" s="6"/>
      <c r="AD67005" s="6"/>
    </row>
    <row r="67006" spans="16:30">
      <c r="P67006" s="6"/>
      <c r="AA67006" s="6"/>
      <c r="AC67006" s="6"/>
      <c r="AD67006" s="6"/>
    </row>
    <row r="67007" spans="16:30">
      <c r="P67007" s="6"/>
      <c r="AA67007" s="6"/>
      <c r="AC67007" s="6"/>
      <c r="AD67007" s="6"/>
    </row>
    <row r="67008" spans="16:30">
      <c r="P67008" s="6"/>
      <c r="AA67008" s="6"/>
      <c r="AC67008" s="6"/>
      <c r="AD67008" s="6"/>
    </row>
    <row r="67009" spans="16:30">
      <c r="P67009" s="6"/>
      <c r="AA67009" s="6"/>
      <c r="AC67009" s="6"/>
      <c r="AD67009" s="6"/>
    </row>
    <row r="67010" spans="16:30">
      <c r="P67010" s="6"/>
      <c r="AA67010" s="6"/>
      <c r="AC67010" s="6"/>
      <c r="AD67010" s="6"/>
    </row>
    <row r="67011" spans="16:30">
      <c r="P67011" s="6"/>
      <c r="AA67011" s="6"/>
      <c r="AC67011" s="6"/>
      <c r="AD67011" s="6"/>
    </row>
    <row r="67012" spans="16:30">
      <c r="P67012" s="6"/>
      <c r="AA67012" s="6"/>
      <c r="AC67012" s="6"/>
      <c r="AD67012" s="6"/>
    </row>
    <row r="67013" spans="16:30">
      <c r="P67013" s="6"/>
      <c r="AA67013" s="6"/>
      <c r="AC67013" s="6"/>
      <c r="AD67013" s="6"/>
    </row>
    <row r="67014" spans="16:30">
      <c r="P67014" s="6"/>
      <c r="AA67014" s="6"/>
      <c r="AC67014" s="6"/>
      <c r="AD67014" s="6"/>
    </row>
    <row r="67015" spans="16:30">
      <c r="P67015" s="6"/>
      <c r="AA67015" s="6"/>
      <c r="AC67015" s="6"/>
      <c r="AD67015" s="6"/>
    </row>
    <row r="67016" spans="16:30">
      <c r="P67016" s="6"/>
      <c r="AA67016" s="6"/>
      <c r="AC67016" s="6"/>
      <c r="AD67016" s="6"/>
    </row>
    <row r="67017" spans="16:30">
      <c r="P67017" s="6"/>
      <c r="AA67017" s="6"/>
      <c r="AC67017" s="6"/>
      <c r="AD67017" s="6"/>
    </row>
    <row r="67018" spans="16:30">
      <c r="P67018" s="6"/>
      <c r="AA67018" s="6"/>
      <c r="AC67018" s="6"/>
      <c r="AD67018" s="6"/>
    </row>
    <row r="67019" spans="16:30">
      <c r="P67019" s="6"/>
      <c r="AA67019" s="6"/>
      <c r="AC67019" s="6"/>
      <c r="AD67019" s="6"/>
    </row>
    <row r="67020" spans="16:30">
      <c r="P67020" s="6"/>
      <c r="AA67020" s="6"/>
      <c r="AC67020" s="6"/>
      <c r="AD67020" s="6"/>
    </row>
    <row r="67021" spans="16:30">
      <c r="P67021" s="6"/>
      <c r="AA67021" s="6"/>
      <c r="AC67021" s="6"/>
      <c r="AD67021" s="6"/>
    </row>
    <row r="67022" spans="16:30">
      <c r="P67022" s="6"/>
      <c r="AA67022" s="6"/>
      <c r="AC67022" s="6"/>
      <c r="AD67022" s="6"/>
    </row>
    <row r="67023" spans="16:30">
      <c r="P67023" s="6"/>
      <c r="AA67023" s="6"/>
      <c r="AC67023" s="6"/>
      <c r="AD67023" s="6"/>
    </row>
    <row r="67024" spans="16:30">
      <c r="P67024" s="6"/>
      <c r="AA67024" s="6"/>
      <c r="AC67024" s="6"/>
      <c r="AD67024" s="6"/>
    </row>
    <row r="67025" spans="16:30">
      <c r="P67025" s="6"/>
      <c r="AA67025" s="6"/>
      <c r="AC67025" s="6"/>
      <c r="AD67025" s="6"/>
    </row>
    <row r="67026" spans="16:30">
      <c r="P67026" s="6"/>
      <c r="AA67026" s="6"/>
      <c r="AC67026" s="6"/>
      <c r="AD67026" s="6"/>
    </row>
    <row r="67027" spans="16:30">
      <c r="P67027" s="6"/>
      <c r="AA67027" s="6"/>
      <c r="AC67027" s="6"/>
      <c r="AD67027" s="6"/>
    </row>
    <row r="67028" spans="16:30">
      <c r="P67028" s="6"/>
      <c r="AA67028" s="6"/>
      <c r="AC67028" s="6"/>
      <c r="AD67028" s="6"/>
    </row>
    <row r="67029" spans="16:30">
      <c r="P67029" s="6"/>
      <c r="AA67029" s="6"/>
      <c r="AC67029" s="6"/>
      <c r="AD67029" s="6"/>
    </row>
    <row r="67030" spans="16:30">
      <c r="P67030" s="6"/>
      <c r="AA67030" s="6"/>
      <c r="AC67030" s="6"/>
      <c r="AD67030" s="6"/>
    </row>
    <row r="67031" spans="16:30">
      <c r="P67031" s="6"/>
      <c r="AA67031" s="6"/>
      <c r="AC67031" s="6"/>
      <c r="AD67031" s="6"/>
    </row>
    <row r="67032" spans="16:30">
      <c r="P67032" s="6"/>
      <c r="AA67032" s="6"/>
      <c r="AC67032" s="6"/>
      <c r="AD67032" s="6"/>
    </row>
    <row r="67033" spans="16:30">
      <c r="P67033" s="6"/>
      <c r="AA67033" s="6"/>
      <c r="AC67033" s="6"/>
      <c r="AD67033" s="6"/>
    </row>
    <row r="67034" spans="16:30">
      <c r="P67034" s="6"/>
      <c r="AA67034" s="6"/>
      <c r="AC67034" s="6"/>
      <c r="AD67034" s="6"/>
    </row>
    <row r="67035" spans="16:30">
      <c r="P67035" s="6"/>
      <c r="AA67035" s="6"/>
      <c r="AC67035" s="6"/>
      <c r="AD67035" s="6"/>
    </row>
    <row r="67036" spans="16:30">
      <c r="P67036" s="6"/>
      <c r="AA67036" s="6"/>
      <c r="AC67036" s="6"/>
      <c r="AD67036" s="6"/>
    </row>
    <row r="67037" spans="16:30">
      <c r="P67037" s="6"/>
      <c r="AA67037" s="6"/>
      <c r="AC67037" s="6"/>
      <c r="AD67037" s="6"/>
    </row>
    <row r="67038" spans="16:30">
      <c r="P67038" s="6"/>
      <c r="AA67038" s="6"/>
      <c r="AC67038" s="6"/>
      <c r="AD67038" s="6"/>
    </row>
    <row r="67039" spans="16:30">
      <c r="P67039" s="6"/>
      <c r="AA67039" s="6"/>
      <c r="AC67039" s="6"/>
      <c r="AD67039" s="6"/>
    </row>
    <row r="67040" spans="16:30">
      <c r="P67040" s="6"/>
      <c r="AA67040" s="6"/>
      <c r="AC67040" s="6"/>
      <c r="AD67040" s="6"/>
    </row>
    <row r="67041" spans="16:30">
      <c r="P67041" s="6"/>
      <c r="AA67041" s="6"/>
      <c r="AC67041" s="6"/>
      <c r="AD67041" s="6"/>
    </row>
    <row r="67042" spans="16:30">
      <c r="P67042" s="6"/>
      <c r="AA67042" s="6"/>
      <c r="AC67042" s="6"/>
      <c r="AD67042" s="6"/>
    </row>
    <row r="67043" spans="16:30">
      <c r="P67043" s="6"/>
      <c r="AA67043" s="6"/>
      <c r="AC67043" s="6"/>
      <c r="AD67043" s="6"/>
    </row>
    <row r="67044" spans="16:30">
      <c r="P67044" s="6"/>
      <c r="AA67044" s="6"/>
      <c r="AC67044" s="6"/>
      <c r="AD67044" s="6"/>
    </row>
    <row r="67045" spans="16:30">
      <c r="P67045" s="6"/>
      <c r="AA67045" s="6"/>
      <c r="AC67045" s="6"/>
      <c r="AD67045" s="6"/>
    </row>
    <row r="67046" spans="16:30">
      <c r="P67046" s="6"/>
      <c r="AA67046" s="6"/>
      <c r="AC67046" s="6"/>
      <c r="AD67046" s="6"/>
    </row>
    <row r="67047" spans="16:30">
      <c r="P67047" s="6"/>
      <c r="AA67047" s="6"/>
      <c r="AC67047" s="6"/>
      <c r="AD67047" s="6"/>
    </row>
    <row r="67048" spans="16:30">
      <c r="P67048" s="6"/>
      <c r="AA67048" s="6"/>
      <c r="AC67048" s="6"/>
      <c r="AD67048" s="6"/>
    </row>
    <row r="67049" spans="16:30">
      <c r="P67049" s="6"/>
      <c r="AA67049" s="6"/>
      <c r="AC67049" s="6"/>
      <c r="AD67049" s="6"/>
    </row>
    <row r="67050" spans="16:30">
      <c r="P67050" s="6"/>
      <c r="AA67050" s="6"/>
      <c r="AC67050" s="6"/>
      <c r="AD67050" s="6"/>
    </row>
    <row r="67051" spans="16:30">
      <c r="P67051" s="6"/>
      <c r="AA67051" s="6"/>
      <c r="AC67051" s="6"/>
      <c r="AD67051" s="6"/>
    </row>
    <row r="67052" spans="16:30">
      <c r="P67052" s="6"/>
      <c r="AA67052" s="6"/>
      <c r="AC67052" s="6"/>
      <c r="AD67052" s="6"/>
    </row>
    <row r="67053" spans="16:30">
      <c r="P67053" s="6"/>
      <c r="AA67053" s="6"/>
      <c r="AC67053" s="6"/>
      <c r="AD67053" s="6"/>
    </row>
    <row r="67054" spans="16:30">
      <c r="P67054" s="6"/>
      <c r="AA67054" s="6"/>
      <c r="AC67054" s="6"/>
      <c r="AD67054" s="6"/>
    </row>
    <row r="67055" spans="16:30">
      <c r="P67055" s="6"/>
      <c r="AA67055" s="6"/>
      <c r="AC67055" s="6"/>
      <c r="AD67055" s="6"/>
    </row>
    <row r="67056" spans="16:30">
      <c r="P67056" s="6"/>
      <c r="AA67056" s="6"/>
      <c r="AC67056" s="6"/>
      <c r="AD67056" s="6"/>
    </row>
    <row r="67057" spans="16:30">
      <c r="P67057" s="6"/>
      <c r="AA67057" s="6"/>
      <c r="AC67057" s="6"/>
      <c r="AD67057" s="6"/>
    </row>
    <row r="67058" spans="16:30">
      <c r="P67058" s="6"/>
      <c r="AA67058" s="6"/>
      <c r="AC67058" s="6"/>
      <c r="AD67058" s="6"/>
    </row>
    <row r="67059" spans="16:30">
      <c r="P67059" s="6"/>
      <c r="AA67059" s="6"/>
      <c r="AC67059" s="6"/>
      <c r="AD67059" s="6"/>
    </row>
    <row r="67060" spans="16:30">
      <c r="P67060" s="6"/>
      <c r="AA67060" s="6"/>
      <c r="AC67060" s="6"/>
      <c r="AD67060" s="6"/>
    </row>
    <row r="67061" spans="16:30">
      <c r="P67061" s="6"/>
      <c r="AA67061" s="6"/>
      <c r="AC67061" s="6"/>
      <c r="AD67061" s="6"/>
    </row>
    <row r="67062" spans="16:30">
      <c r="P67062" s="6"/>
      <c r="AA67062" s="6"/>
      <c r="AC67062" s="6"/>
      <c r="AD67062" s="6"/>
    </row>
    <row r="67063" spans="16:30">
      <c r="P67063" s="6"/>
      <c r="AA67063" s="6"/>
      <c r="AC67063" s="6"/>
      <c r="AD67063" s="6"/>
    </row>
    <row r="67064" spans="16:30">
      <c r="P67064" s="6"/>
      <c r="AA67064" s="6"/>
      <c r="AC67064" s="6"/>
      <c r="AD67064" s="6"/>
    </row>
    <row r="67065" spans="16:30">
      <c r="P67065" s="6"/>
      <c r="AA67065" s="6"/>
      <c r="AC67065" s="6"/>
      <c r="AD67065" s="6"/>
    </row>
    <row r="67066" spans="16:30">
      <c r="P67066" s="6"/>
      <c r="AA67066" s="6"/>
      <c r="AC67066" s="6"/>
      <c r="AD67066" s="6"/>
    </row>
    <row r="67067" spans="16:30">
      <c r="P67067" s="6"/>
      <c r="AA67067" s="6"/>
      <c r="AC67067" s="6"/>
      <c r="AD67067" s="6"/>
    </row>
    <row r="67068" spans="16:30">
      <c r="P67068" s="6"/>
      <c r="AA67068" s="6"/>
      <c r="AC67068" s="6"/>
      <c r="AD67068" s="6"/>
    </row>
    <row r="67069" spans="16:30">
      <c r="P67069" s="6"/>
      <c r="AA67069" s="6"/>
      <c r="AC67069" s="6"/>
      <c r="AD67069" s="6"/>
    </row>
    <row r="67070" spans="16:30">
      <c r="P67070" s="6"/>
      <c r="AA67070" s="6"/>
      <c r="AC67070" s="6"/>
      <c r="AD67070" s="6"/>
    </row>
    <row r="67071" spans="16:30">
      <c r="P67071" s="6"/>
      <c r="AA67071" s="6"/>
      <c r="AC67071" s="6"/>
      <c r="AD67071" s="6"/>
    </row>
    <row r="67072" spans="16:30">
      <c r="P67072" s="6"/>
      <c r="AA67072" s="6"/>
      <c r="AC67072" s="6"/>
      <c r="AD67072" s="6"/>
    </row>
    <row r="67073" spans="16:30">
      <c r="P67073" s="6"/>
      <c r="AA67073" s="6"/>
      <c r="AC67073" s="6"/>
      <c r="AD67073" s="6"/>
    </row>
    <row r="67074" spans="16:30">
      <c r="P67074" s="6"/>
      <c r="AA67074" s="6"/>
      <c r="AC67074" s="6"/>
      <c r="AD67074" s="6"/>
    </row>
    <row r="67075" spans="16:30">
      <c r="P67075" s="6"/>
      <c r="AA67075" s="6"/>
      <c r="AC67075" s="6"/>
      <c r="AD67075" s="6"/>
    </row>
    <row r="67076" spans="16:30">
      <c r="P67076" s="6"/>
      <c r="AA67076" s="6"/>
      <c r="AC67076" s="6"/>
      <c r="AD67076" s="6"/>
    </row>
    <row r="67077" spans="16:30">
      <c r="P67077" s="6"/>
      <c r="AA67077" s="6"/>
      <c r="AC67077" s="6"/>
      <c r="AD67077" s="6"/>
    </row>
    <row r="67078" spans="16:30">
      <c r="P67078" s="6"/>
      <c r="AA67078" s="6"/>
      <c r="AC67078" s="6"/>
      <c r="AD67078" s="6"/>
    </row>
    <row r="67079" spans="16:30">
      <c r="P67079" s="6"/>
      <c r="AA67079" s="6"/>
      <c r="AC67079" s="6"/>
      <c r="AD67079" s="6"/>
    </row>
    <row r="67080" spans="16:30">
      <c r="P67080" s="6"/>
      <c r="AA67080" s="6"/>
      <c r="AC67080" s="6"/>
      <c r="AD67080" s="6"/>
    </row>
    <row r="67081" spans="16:30">
      <c r="P67081" s="6"/>
      <c r="AA67081" s="6"/>
      <c r="AC67081" s="6"/>
      <c r="AD67081" s="6"/>
    </row>
    <row r="67082" spans="16:30">
      <c r="P67082" s="6"/>
      <c r="AA67082" s="6"/>
      <c r="AC67082" s="6"/>
      <c r="AD67082" s="6"/>
    </row>
    <row r="67083" spans="16:30">
      <c r="P67083" s="6"/>
      <c r="AA67083" s="6"/>
      <c r="AC67083" s="6"/>
      <c r="AD67083" s="6"/>
    </row>
    <row r="67084" spans="16:30">
      <c r="P67084" s="6"/>
      <c r="AA67084" s="6"/>
      <c r="AC67084" s="6"/>
      <c r="AD67084" s="6"/>
    </row>
    <row r="67085" spans="16:30">
      <c r="P67085" s="6"/>
      <c r="AA67085" s="6"/>
      <c r="AC67085" s="6"/>
      <c r="AD67085" s="6"/>
    </row>
    <row r="67086" spans="16:30">
      <c r="P67086" s="6"/>
      <c r="AA67086" s="6"/>
      <c r="AC67086" s="6"/>
      <c r="AD67086" s="6"/>
    </row>
    <row r="67087" spans="16:30">
      <c r="P67087" s="6"/>
      <c r="AA67087" s="6"/>
      <c r="AC67087" s="6"/>
      <c r="AD67087" s="6"/>
    </row>
    <row r="67088" spans="16:30">
      <c r="P67088" s="6"/>
      <c r="AA67088" s="6"/>
      <c r="AC67088" s="6"/>
      <c r="AD67088" s="6"/>
    </row>
    <row r="67089" spans="16:30">
      <c r="P67089" s="6"/>
      <c r="AA67089" s="6"/>
      <c r="AC67089" s="6"/>
      <c r="AD67089" s="6"/>
    </row>
    <row r="67090" spans="16:30">
      <c r="P67090" s="6"/>
      <c r="AA67090" s="6"/>
      <c r="AC67090" s="6"/>
      <c r="AD67090" s="6"/>
    </row>
    <row r="67091" spans="16:30">
      <c r="P67091" s="6"/>
      <c r="AA67091" s="6"/>
      <c r="AC67091" s="6"/>
      <c r="AD67091" s="6"/>
    </row>
    <row r="67092" spans="16:30">
      <c r="P67092" s="6"/>
      <c r="AA67092" s="6"/>
      <c r="AC67092" s="6"/>
      <c r="AD67092" s="6"/>
    </row>
    <row r="67093" spans="16:30">
      <c r="P67093" s="6"/>
      <c r="AA67093" s="6"/>
      <c r="AC67093" s="6"/>
      <c r="AD67093" s="6"/>
    </row>
    <row r="67094" spans="16:30">
      <c r="P67094" s="6"/>
      <c r="AA67094" s="6"/>
      <c r="AC67094" s="6"/>
      <c r="AD67094" s="6"/>
    </row>
    <row r="67095" spans="16:30">
      <c r="P67095" s="6"/>
      <c r="AA67095" s="6"/>
      <c r="AC67095" s="6"/>
      <c r="AD67095" s="6"/>
    </row>
    <row r="67096" spans="16:30">
      <c r="P67096" s="6"/>
      <c r="AA67096" s="6"/>
      <c r="AC67096" s="6"/>
      <c r="AD67096" s="6"/>
    </row>
    <row r="67097" spans="16:30">
      <c r="P67097" s="6"/>
      <c r="AA67097" s="6"/>
      <c r="AC67097" s="6"/>
      <c r="AD67097" s="6"/>
    </row>
    <row r="67098" spans="16:30">
      <c r="P67098" s="6"/>
      <c r="AA67098" s="6"/>
      <c r="AC67098" s="6"/>
      <c r="AD67098" s="6"/>
    </row>
    <row r="67099" spans="16:30">
      <c r="P67099" s="6"/>
      <c r="AA67099" s="6"/>
      <c r="AC67099" s="6"/>
      <c r="AD67099" s="6"/>
    </row>
    <row r="67100" spans="16:30">
      <c r="P67100" s="6"/>
      <c r="AA67100" s="6"/>
      <c r="AC67100" s="6"/>
      <c r="AD67100" s="6"/>
    </row>
    <row r="67101" spans="16:30">
      <c r="P67101" s="6"/>
      <c r="AA67101" s="6"/>
      <c r="AC67101" s="6"/>
      <c r="AD67101" s="6"/>
    </row>
    <row r="67102" spans="16:30">
      <c r="P67102" s="6"/>
      <c r="AA67102" s="6"/>
      <c r="AC67102" s="6"/>
      <c r="AD67102" s="6"/>
    </row>
    <row r="67103" spans="16:30">
      <c r="P67103" s="6"/>
      <c r="AA67103" s="6"/>
      <c r="AC67103" s="6"/>
      <c r="AD67103" s="6"/>
    </row>
    <row r="67104" spans="16:30">
      <c r="P67104" s="6"/>
      <c r="AA67104" s="6"/>
      <c r="AC67104" s="6"/>
      <c r="AD67104" s="6"/>
    </row>
    <row r="67105" spans="16:30">
      <c r="P67105" s="6"/>
      <c r="AA67105" s="6"/>
      <c r="AC67105" s="6"/>
      <c r="AD67105" s="6"/>
    </row>
    <row r="67106" spans="16:30">
      <c r="P67106" s="6"/>
      <c r="AA67106" s="6"/>
      <c r="AC67106" s="6"/>
      <c r="AD67106" s="6"/>
    </row>
    <row r="67107" spans="16:30">
      <c r="P67107" s="6"/>
      <c r="AA67107" s="6"/>
      <c r="AC67107" s="6"/>
      <c r="AD67107" s="6"/>
    </row>
    <row r="67108" spans="16:30">
      <c r="P67108" s="6"/>
      <c r="AA67108" s="6"/>
      <c r="AC67108" s="6"/>
      <c r="AD67108" s="6"/>
    </row>
    <row r="67109" spans="16:30">
      <c r="P67109" s="6"/>
      <c r="AA67109" s="6"/>
      <c r="AC67109" s="6"/>
      <c r="AD67109" s="6"/>
    </row>
    <row r="67110" spans="16:30">
      <c r="P67110" s="6"/>
      <c r="AA67110" s="6"/>
      <c r="AC67110" s="6"/>
      <c r="AD67110" s="6"/>
    </row>
    <row r="67111" spans="16:30">
      <c r="P67111" s="6"/>
      <c r="AA67111" s="6"/>
      <c r="AC67111" s="6"/>
      <c r="AD67111" s="6"/>
    </row>
    <row r="67112" spans="16:30">
      <c r="P67112" s="6"/>
      <c r="AA67112" s="6"/>
      <c r="AC67112" s="6"/>
      <c r="AD67112" s="6"/>
    </row>
    <row r="67113" spans="16:30">
      <c r="P67113" s="6"/>
      <c r="AA67113" s="6"/>
      <c r="AC67113" s="6"/>
      <c r="AD67113" s="6"/>
    </row>
    <row r="67114" spans="16:30">
      <c r="P67114" s="6"/>
      <c r="AA67114" s="6"/>
      <c r="AC67114" s="6"/>
      <c r="AD67114" s="6"/>
    </row>
    <row r="67115" spans="16:30">
      <c r="P67115" s="6"/>
      <c r="AA67115" s="6"/>
      <c r="AC67115" s="6"/>
      <c r="AD67115" s="6"/>
    </row>
    <row r="67116" spans="16:30">
      <c r="P67116" s="6"/>
      <c r="AA67116" s="6"/>
      <c r="AC67116" s="6"/>
      <c r="AD67116" s="6"/>
    </row>
    <row r="67117" spans="16:30">
      <c r="P67117" s="6"/>
      <c r="AA67117" s="6"/>
      <c r="AC67117" s="6"/>
      <c r="AD67117" s="6"/>
    </row>
    <row r="67118" spans="16:30">
      <c r="P67118" s="6"/>
      <c r="AA67118" s="6"/>
      <c r="AC67118" s="6"/>
      <c r="AD67118" s="6"/>
    </row>
    <row r="67119" spans="16:30">
      <c r="P67119" s="6"/>
      <c r="AA67119" s="6"/>
      <c r="AC67119" s="6"/>
      <c r="AD67119" s="6"/>
    </row>
    <row r="67120" spans="16:30">
      <c r="P67120" s="6"/>
      <c r="AA67120" s="6"/>
      <c r="AC67120" s="6"/>
      <c r="AD67120" s="6"/>
    </row>
    <row r="67121" spans="16:30">
      <c r="P67121" s="6"/>
      <c r="AA67121" s="6"/>
      <c r="AC67121" s="6"/>
      <c r="AD67121" s="6"/>
    </row>
    <row r="67122" spans="16:30">
      <c r="P67122" s="6"/>
      <c r="AA67122" s="6"/>
      <c r="AC67122" s="6"/>
      <c r="AD67122" s="6"/>
    </row>
    <row r="67123" spans="16:30">
      <c r="P67123" s="6"/>
      <c r="AA67123" s="6"/>
      <c r="AC67123" s="6"/>
      <c r="AD67123" s="6"/>
    </row>
    <row r="67124" spans="16:30">
      <c r="P67124" s="6"/>
      <c r="AA67124" s="6"/>
      <c r="AC67124" s="6"/>
      <c r="AD67124" s="6"/>
    </row>
    <row r="67125" spans="16:30">
      <c r="P67125" s="6"/>
      <c r="AA67125" s="6"/>
      <c r="AC67125" s="6"/>
      <c r="AD67125" s="6"/>
    </row>
    <row r="67126" spans="16:30">
      <c r="P67126" s="6"/>
      <c r="AA67126" s="6"/>
      <c r="AC67126" s="6"/>
      <c r="AD67126" s="6"/>
    </row>
    <row r="67127" spans="16:30">
      <c r="P67127" s="6"/>
      <c r="AA67127" s="6"/>
      <c r="AC67127" s="6"/>
      <c r="AD67127" s="6"/>
    </row>
    <row r="67128" spans="16:30">
      <c r="P67128" s="6"/>
      <c r="AA67128" s="6"/>
      <c r="AC67128" s="6"/>
      <c r="AD67128" s="6"/>
    </row>
    <row r="67129" spans="16:30">
      <c r="P67129" s="6"/>
      <c r="AA67129" s="6"/>
      <c r="AC67129" s="6"/>
      <c r="AD67129" s="6"/>
    </row>
    <row r="67130" spans="16:30">
      <c r="P67130" s="6"/>
      <c r="AA67130" s="6"/>
      <c r="AC67130" s="6"/>
      <c r="AD67130" s="6"/>
    </row>
    <row r="67131" spans="16:30">
      <c r="P67131" s="6"/>
      <c r="AA67131" s="6"/>
      <c r="AC67131" s="6"/>
      <c r="AD67131" s="6"/>
    </row>
    <row r="67132" spans="16:30">
      <c r="P67132" s="6"/>
      <c r="AA67132" s="6"/>
      <c r="AC67132" s="6"/>
      <c r="AD67132" s="6"/>
    </row>
    <row r="67133" spans="16:30">
      <c r="P67133" s="6"/>
      <c r="AA67133" s="6"/>
      <c r="AC67133" s="6"/>
      <c r="AD67133" s="6"/>
    </row>
    <row r="67134" spans="16:30">
      <c r="P67134" s="6"/>
      <c r="AA67134" s="6"/>
      <c r="AC67134" s="6"/>
      <c r="AD67134" s="6"/>
    </row>
    <row r="67135" spans="16:30">
      <c r="P67135" s="6"/>
      <c r="AA67135" s="6"/>
      <c r="AC67135" s="6"/>
      <c r="AD67135" s="6"/>
    </row>
    <row r="67136" spans="16:30">
      <c r="P67136" s="6"/>
      <c r="AA67136" s="6"/>
      <c r="AC67136" s="6"/>
      <c r="AD67136" s="6"/>
    </row>
    <row r="67137" spans="16:30">
      <c r="P67137" s="6"/>
      <c r="AA67137" s="6"/>
      <c r="AC67137" s="6"/>
      <c r="AD67137" s="6"/>
    </row>
    <row r="67138" spans="16:30">
      <c r="P67138" s="6"/>
      <c r="AA67138" s="6"/>
      <c r="AC67138" s="6"/>
      <c r="AD67138" s="6"/>
    </row>
    <row r="67139" spans="16:30">
      <c r="P67139" s="6"/>
      <c r="AA67139" s="6"/>
      <c r="AC67139" s="6"/>
      <c r="AD67139" s="6"/>
    </row>
    <row r="67140" spans="16:30">
      <c r="P67140" s="6"/>
      <c r="AA67140" s="6"/>
      <c r="AC67140" s="6"/>
      <c r="AD67140" s="6"/>
    </row>
    <row r="67141" spans="16:30">
      <c r="P67141" s="6"/>
      <c r="AA67141" s="6"/>
      <c r="AC67141" s="6"/>
      <c r="AD67141" s="6"/>
    </row>
    <row r="67142" spans="16:30">
      <c r="P67142" s="6"/>
      <c r="AA67142" s="6"/>
      <c r="AC67142" s="6"/>
      <c r="AD67142" s="6"/>
    </row>
    <row r="67143" spans="16:30">
      <c r="P67143" s="6"/>
      <c r="AA67143" s="6"/>
      <c r="AC67143" s="6"/>
      <c r="AD67143" s="6"/>
    </row>
    <row r="67144" spans="16:30">
      <c r="P67144" s="6"/>
      <c r="AA67144" s="6"/>
      <c r="AC67144" s="6"/>
      <c r="AD67144" s="6"/>
    </row>
    <row r="67145" spans="16:30">
      <c r="P67145" s="6"/>
      <c r="AA67145" s="6"/>
      <c r="AC67145" s="6"/>
      <c r="AD67145" s="6"/>
    </row>
    <row r="67146" spans="16:30">
      <c r="P67146" s="6"/>
      <c r="AA67146" s="6"/>
      <c r="AC67146" s="6"/>
      <c r="AD67146" s="6"/>
    </row>
    <row r="67147" spans="16:30">
      <c r="P67147" s="6"/>
      <c r="AA67147" s="6"/>
      <c r="AC67147" s="6"/>
      <c r="AD67147" s="6"/>
    </row>
    <row r="67148" spans="16:30">
      <c r="P67148" s="6"/>
      <c r="AA67148" s="6"/>
      <c r="AC67148" s="6"/>
      <c r="AD67148" s="6"/>
    </row>
    <row r="67149" spans="16:30">
      <c r="P67149" s="6"/>
      <c r="AA67149" s="6"/>
      <c r="AC67149" s="6"/>
      <c r="AD67149" s="6"/>
    </row>
    <row r="67150" spans="16:30">
      <c r="P67150" s="6"/>
      <c r="AA67150" s="6"/>
      <c r="AC67150" s="6"/>
      <c r="AD67150" s="6"/>
    </row>
    <row r="67151" spans="16:30">
      <c r="P67151" s="6"/>
      <c r="AA67151" s="6"/>
      <c r="AC67151" s="6"/>
      <c r="AD67151" s="6"/>
    </row>
    <row r="67152" spans="16:30">
      <c r="P67152" s="6"/>
      <c r="AA67152" s="6"/>
      <c r="AC67152" s="6"/>
      <c r="AD67152" s="6"/>
    </row>
    <row r="67153" spans="16:30">
      <c r="P67153" s="6"/>
      <c r="AA67153" s="6"/>
      <c r="AC67153" s="6"/>
      <c r="AD67153" s="6"/>
    </row>
    <row r="67154" spans="16:30">
      <c r="P67154" s="6"/>
      <c r="AA67154" s="6"/>
      <c r="AC67154" s="6"/>
      <c r="AD67154" s="6"/>
    </row>
    <row r="67155" spans="16:30">
      <c r="P67155" s="6"/>
      <c r="AA67155" s="6"/>
      <c r="AC67155" s="6"/>
      <c r="AD67155" s="6"/>
    </row>
    <row r="67156" spans="16:30">
      <c r="P67156" s="6"/>
      <c r="AA67156" s="6"/>
      <c r="AC67156" s="6"/>
      <c r="AD67156" s="6"/>
    </row>
    <row r="67157" spans="16:30">
      <c r="P67157" s="6"/>
      <c r="AA67157" s="6"/>
      <c r="AC67157" s="6"/>
      <c r="AD67157" s="6"/>
    </row>
    <row r="67158" spans="16:30">
      <c r="P67158" s="6"/>
      <c r="AA67158" s="6"/>
      <c r="AC67158" s="6"/>
      <c r="AD67158" s="6"/>
    </row>
    <row r="67159" spans="16:30">
      <c r="P67159" s="6"/>
      <c r="AA67159" s="6"/>
      <c r="AC67159" s="6"/>
      <c r="AD67159" s="6"/>
    </row>
    <row r="67160" spans="16:30">
      <c r="P67160" s="6"/>
      <c r="AA67160" s="6"/>
      <c r="AC67160" s="6"/>
      <c r="AD67160" s="6"/>
    </row>
    <row r="67161" spans="16:30">
      <c r="P67161" s="6"/>
      <c r="AA67161" s="6"/>
      <c r="AC67161" s="6"/>
      <c r="AD67161" s="6"/>
    </row>
    <row r="67162" spans="16:30">
      <c r="P67162" s="6"/>
      <c r="AA67162" s="6"/>
      <c r="AC67162" s="6"/>
      <c r="AD67162" s="6"/>
    </row>
    <row r="67163" spans="16:30">
      <c r="P67163" s="6"/>
      <c r="AA67163" s="6"/>
      <c r="AC67163" s="6"/>
      <c r="AD67163" s="6"/>
    </row>
    <row r="67164" spans="16:30">
      <c r="P67164" s="6"/>
      <c r="AA67164" s="6"/>
      <c r="AC67164" s="6"/>
      <c r="AD67164" s="6"/>
    </row>
    <row r="67165" spans="16:30">
      <c r="P67165" s="6"/>
      <c r="AA67165" s="6"/>
      <c r="AC67165" s="6"/>
      <c r="AD67165" s="6"/>
    </row>
    <row r="67166" spans="16:30">
      <c r="P67166" s="6"/>
      <c r="AA67166" s="6"/>
      <c r="AC67166" s="6"/>
      <c r="AD67166" s="6"/>
    </row>
    <row r="67167" spans="16:30">
      <c r="P67167" s="6"/>
      <c r="AA67167" s="6"/>
      <c r="AC67167" s="6"/>
      <c r="AD67167" s="6"/>
    </row>
    <row r="67168" spans="16:30">
      <c r="P67168" s="6"/>
      <c r="AA67168" s="6"/>
      <c r="AC67168" s="6"/>
      <c r="AD67168" s="6"/>
    </row>
    <row r="67169" spans="16:30">
      <c r="P67169" s="6"/>
      <c r="AA67169" s="6"/>
      <c r="AC67169" s="6"/>
      <c r="AD67169" s="6"/>
    </row>
    <row r="67170" spans="16:30">
      <c r="P67170" s="6"/>
      <c r="AA67170" s="6"/>
      <c r="AC67170" s="6"/>
      <c r="AD67170" s="6"/>
    </row>
    <row r="67171" spans="16:30">
      <c r="P67171" s="6"/>
      <c r="AA67171" s="6"/>
      <c r="AC67171" s="6"/>
      <c r="AD67171" s="6"/>
    </row>
    <row r="67172" spans="16:30">
      <c r="P67172" s="6"/>
      <c r="AA67172" s="6"/>
      <c r="AC67172" s="6"/>
      <c r="AD67172" s="6"/>
    </row>
    <row r="67173" spans="16:30">
      <c r="P67173" s="6"/>
      <c r="AA67173" s="6"/>
      <c r="AC67173" s="6"/>
      <c r="AD67173" s="6"/>
    </row>
    <row r="67174" spans="16:30">
      <c r="P67174" s="6"/>
      <c r="AA67174" s="6"/>
      <c r="AC67174" s="6"/>
      <c r="AD67174" s="6"/>
    </row>
    <row r="67175" spans="16:30">
      <c r="P67175" s="6"/>
      <c r="AA67175" s="6"/>
      <c r="AC67175" s="6"/>
      <c r="AD67175" s="6"/>
    </row>
    <row r="67176" spans="16:30">
      <c r="P67176" s="6"/>
      <c r="AA67176" s="6"/>
      <c r="AC67176" s="6"/>
      <c r="AD67176" s="6"/>
    </row>
    <row r="67177" spans="16:30">
      <c r="P67177" s="6"/>
      <c r="AA67177" s="6"/>
      <c r="AC67177" s="6"/>
      <c r="AD67177" s="6"/>
    </row>
    <row r="67178" spans="16:30">
      <c r="P67178" s="6"/>
      <c r="AA67178" s="6"/>
      <c r="AC67178" s="6"/>
      <c r="AD67178" s="6"/>
    </row>
    <row r="67179" spans="16:30">
      <c r="P67179" s="6"/>
      <c r="AA67179" s="6"/>
      <c r="AC67179" s="6"/>
      <c r="AD67179" s="6"/>
    </row>
    <row r="67180" spans="16:30">
      <c r="P67180" s="6"/>
      <c r="AA67180" s="6"/>
      <c r="AC67180" s="6"/>
      <c r="AD67180" s="6"/>
    </row>
    <row r="67181" spans="16:30">
      <c r="P67181" s="6"/>
      <c r="AA67181" s="6"/>
      <c r="AC67181" s="6"/>
      <c r="AD67181" s="6"/>
    </row>
    <row r="67182" spans="16:30">
      <c r="P67182" s="6"/>
      <c r="AA67182" s="6"/>
      <c r="AC67182" s="6"/>
      <c r="AD67182" s="6"/>
    </row>
    <row r="67183" spans="16:30">
      <c r="P67183" s="6"/>
      <c r="AA67183" s="6"/>
      <c r="AC67183" s="6"/>
      <c r="AD67183" s="6"/>
    </row>
    <row r="67184" spans="16:30">
      <c r="P67184" s="6"/>
      <c r="AA67184" s="6"/>
      <c r="AC67184" s="6"/>
      <c r="AD67184" s="6"/>
    </row>
    <row r="67185" spans="16:30">
      <c r="P67185" s="6"/>
      <c r="AA67185" s="6"/>
      <c r="AC67185" s="6"/>
      <c r="AD67185" s="6"/>
    </row>
    <row r="67186" spans="16:30">
      <c r="P67186" s="6"/>
      <c r="AA67186" s="6"/>
      <c r="AC67186" s="6"/>
      <c r="AD67186" s="6"/>
    </row>
    <row r="67187" spans="16:30">
      <c r="P67187" s="6"/>
      <c r="AA67187" s="6"/>
      <c r="AC67187" s="6"/>
      <c r="AD67187" s="6"/>
    </row>
    <row r="67188" spans="16:30">
      <c r="P67188" s="6"/>
      <c r="AA67188" s="6"/>
      <c r="AC67188" s="6"/>
      <c r="AD67188" s="6"/>
    </row>
    <row r="67189" spans="16:30">
      <c r="P67189" s="6"/>
      <c r="AA67189" s="6"/>
      <c r="AC67189" s="6"/>
      <c r="AD67189" s="6"/>
    </row>
    <row r="67190" spans="16:30">
      <c r="P67190" s="6"/>
      <c r="AA67190" s="6"/>
      <c r="AC67190" s="6"/>
      <c r="AD67190" s="6"/>
    </row>
    <row r="67191" spans="16:30">
      <c r="P67191" s="6"/>
      <c r="AA67191" s="6"/>
      <c r="AC67191" s="6"/>
      <c r="AD67191" s="6"/>
    </row>
    <row r="67192" spans="16:30">
      <c r="P67192" s="6"/>
      <c r="AA67192" s="6"/>
      <c r="AC67192" s="6"/>
      <c r="AD67192" s="6"/>
    </row>
    <row r="67193" spans="16:30">
      <c r="P67193" s="6"/>
      <c r="AA67193" s="6"/>
      <c r="AC67193" s="6"/>
      <c r="AD67193" s="6"/>
    </row>
    <row r="67194" spans="16:30">
      <c r="P67194" s="6"/>
      <c r="AA67194" s="6"/>
      <c r="AC67194" s="6"/>
      <c r="AD67194" s="6"/>
    </row>
    <row r="67195" spans="16:30">
      <c r="P67195" s="6"/>
      <c r="AA67195" s="6"/>
      <c r="AC67195" s="6"/>
      <c r="AD67195" s="6"/>
    </row>
    <row r="67196" spans="16:30">
      <c r="P67196" s="6"/>
      <c r="AA67196" s="6"/>
      <c r="AC67196" s="6"/>
      <c r="AD67196" s="6"/>
    </row>
    <row r="67197" spans="16:30">
      <c r="P67197" s="6"/>
      <c r="AA67197" s="6"/>
      <c r="AC67197" s="6"/>
      <c r="AD67197" s="6"/>
    </row>
    <row r="67198" spans="16:30">
      <c r="P67198" s="6"/>
      <c r="AA67198" s="6"/>
      <c r="AC67198" s="6"/>
      <c r="AD67198" s="6"/>
    </row>
    <row r="67199" spans="16:30">
      <c r="P67199" s="6"/>
      <c r="AA67199" s="6"/>
      <c r="AC67199" s="6"/>
      <c r="AD67199" s="6"/>
    </row>
    <row r="67200" spans="16:30">
      <c r="P67200" s="6"/>
      <c r="AA67200" s="6"/>
      <c r="AC67200" s="6"/>
      <c r="AD67200" s="6"/>
    </row>
    <row r="67201" spans="16:30">
      <c r="P67201" s="6"/>
      <c r="AA67201" s="6"/>
      <c r="AC67201" s="6"/>
      <c r="AD67201" s="6"/>
    </row>
    <row r="67202" spans="16:30">
      <c r="P67202" s="6"/>
      <c r="AA67202" s="6"/>
      <c r="AC67202" s="6"/>
      <c r="AD67202" s="6"/>
    </row>
    <row r="67203" spans="16:30">
      <c r="P67203" s="6"/>
      <c r="AA67203" s="6"/>
      <c r="AC67203" s="6"/>
      <c r="AD67203" s="6"/>
    </row>
    <row r="67204" spans="16:30">
      <c r="P67204" s="6"/>
      <c r="AA67204" s="6"/>
      <c r="AC67204" s="6"/>
      <c r="AD67204" s="6"/>
    </row>
    <row r="67205" spans="16:30">
      <c r="P67205" s="6"/>
      <c r="AA67205" s="6"/>
      <c r="AC67205" s="6"/>
      <c r="AD67205" s="6"/>
    </row>
    <row r="67206" spans="16:30">
      <c r="P67206" s="6"/>
      <c r="AA67206" s="6"/>
      <c r="AC67206" s="6"/>
      <c r="AD67206" s="6"/>
    </row>
    <row r="67207" spans="16:30">
      <c r="P67207" s="6"/>
      <c r="AA67207" s="6"/>
      <c r="AC67207" s="6"/>
      <c r="AD67207" s="6"/>
    </row>
    <row r="67208" spans="16:30">
      <c r="P67208" s="6"/>
      <c r="AA67208" s="6"/>
      <c r="AC67208" s="6"/>
      <c r="AD67208" s="6"/>
    </row>
    <row r="67209" spans="16:30">
      <c r="P67209" s="6"/>
      <c r="AA67209" s="6"/>
      <c r="AC67209" s="6"/>
      <c r="AD67209" s="6"/>
    </row>
    <row r="67210" spans="16:30">
      <c r="P67210" s="6"/>
      <c r="AA67210" s="6"/>
      <c r="AC67210" s="6"/>
      <c r="AD67210" s="6"/>
    </row>
    <row r="67211" spans="16:30">
      <c r="P67211" s="6"/>
      <c r="AA67211" s="6"/>
      <c r="AC67211" s="6"/>
      <c r="AD67211" s="6"/>
    </row>
    <row r="67212" spans="16:30">
      <c r="P67212" s="6"/>
      <c r="AA67212" s="6"/>
      <c r="AC67212" s="6"/>
      <c r="AD67212" s="6"/>
    </row>
    <row r="67213" spans="16:30">
      <c r="P67213" s="6"/>
      <c r="AA67213" s="6"/>
      <c r="AC67213" s="6"/>
      <c r="AD67213" s="6"/>
    </row>
    <row r="67214" spans="16:30">
      <c r="P67214" s="6"/>
      <c r="AA67214" s="6"/>
      <c r="AC67214" s="6"/>
      <c r="AD67214" s="6"/>
    </row>
    <row r="67215" spans="16:30">
      <c r="P67215" s="6"/>
      <c r="AA67215" s="6"/>
      <c r="AC67215" s="6"/>
      <c r="AD67215" s="6"/>
    </row>
    <row r="67216" spans="16:30">
      <c r="P67216" s="6"/>
      <c r="AA67216" s="6"/>
      <c r="AC67216" s="6"/>
      <c r="AD67216" s="6"/>
    </row>
    <row r="67217" spans="16:30">
      <c r="P67217" s="6"/>
      <c r="AA67217" s="6"/>
      <c r="AC67217" s="6"/>
      <c r="AD67217" s="6"/>
    </row>
    <row r="67218" spans="16:30">
      <c r="P67218" s="6"/>
      <c r="AA67218" s="6"/>
      <c r="AC67218" s="6"/>
      <c r="AD67218" s="6"/>
    </row>
    <row r="67219" spans="16:30">
      <c r="P67219" s="6"/>
      <c r="AA67219" s="6"/>
      <c r="AC67219" s="6"/>
      <c r="AD67219" s="6"/>
    </row>
    <row r="67220" spans="16:30">
      <c r="P67220" s="6"/>
      <c r="AA67220" s="6"/>
      <c r="AC67220" s="6"/>
      <c r="AD67220" s="6"/>
    </row>
    <row r="67221" spans="16:30">
      <c r="P67221" s="6"/>
      <c r="AA67221" s="6"/>
      <c r="AC67221" s="6"/>
      <c r="AD67221" s="6"/>
    </row>
    <row r="67222" spans="16:30">
      <c r="P67222" s="6"/>
      <c r="AA67222" s="6"/>
      <c r="AC67222" s="6"/>
      <c r="AD67222" s="6"/>
    </row>
    <row r="67223" spans="16:30">
      <c r="P67223" s="6"/>
      <c r="AA67223" s="6"/>
      <c r="AC67223" s="6"/>
      <c r="AD67223" s="6"/>
    </row>
    <row r="67224" spans="16:30">
      <c r="P67224" s="6"/>
      <c r="AA67224" s="6"/>
      <c r="AC67224" s="6"/>
      <c r="AD67224" s="6"/>
    </row>
    <row r="67225" spans="16:30">
      <c r="P67225" s="6"/>
      <c r="AA67225" s="6"/>
      <c r="AC67225" s="6"/>
      <c r="AD67225" s="6"/>
    </row>
    <row r="67226" spans="16:30">
      <c r="P67226" s="6"/>
      <c r="AA67226" s="6"/>
      <c r="AC67226" s="6"/>
      <c r="AD67226" s="6"/>
    </row>
    <row r="67227" spans="16:30">
      <c r="P67227" s="6"/>
      <c r="AA67227" s="6"/>
      <c r="AC67227" s="6"/>
      <c r="AD67227" s="6"/>
    </row>
    <row r="67228" spans="16:30">
      <c r="P67228" s="6"/>
      <c r="AA67228" s="6"/>
      <c r="AC67228" s="6"/>
      <c r="AD67228" s="6"/>
    </row>
    <row r="67229" spans="16:30">
      <c r="P67229" s="6"/>
      <c r="AA67229" s="6"/>
      <c r="AC67229" s="6"/>
      <c r="AD67229" s="6"/>
    </row>
    <row r="67230" spans="16:30">
      <c r="P67230" s="6"/>
      <c r="AA67230" s="6"/>
      <c r="AC67230" s="6"/>
      <c r="AD67230" s="6"/>
    </row>
    <row r="67231" spans="16:30">
      <c r="P67231" s="6"/>
      <c r="AA67231" s="6"/>
      <c r="AC67231" s="6"/>
      <c r="AD67231" s="6"/>
    </row>
    <row r="67232" spans="16:30">
      <c r="P67232" s="6"/>
      <c r="AA67232" s="6"/>
      <c r="AC67232" s="6"/>
      <c r="AD67232" s="6"/>
    </row>
    <row r="67233" spans="16:30">
      <c r="P67233" s="6"/>
      <c r="AA67233" s="6"/>
      <c r="AC67233" s="6"/>
      <c r="AD67233" s="6"/>
    </row>
    <row r="67234" spans="16:30">
      <c r="P67234" s="6"/>
      <c r="AA67234" s="6"/>
      <c r="AC67234" s="6"/>
      <c r="AD67234" s="6"/>
    </row>
    <row r="67235" spans="16:30">
      <c r="P67235" s="6"/>
      <c r="AA67235" s="6"/>
      <c r="AC67235" s="6"/>
      <c r="AD67235" s="6"/>
    </row>
    <row r="67236" spans="16:30">
      <c r="P67236" s="6"/>
      <c r="AA67236" s="6"/>
      <c r="AC67236" s="6"/>
      <c r="AD67236" s="6"/>
    </row>
    <row r="67237" spans="16:30">
      <c r="P67237" s="6"/>
      <c r="AA67237" s="6"/>
      <c r="AC67237" s="6"/>
      <c r="AD67237" s="6"/>
    </row>
    <row r="67238" spans="16:30">
      <c r="P67238" s="6"/>
      <c r="AA67238" s="6"/>
      <c r="AC67238" s="6"/>
      <c r="AD67238" s="6"/>
    </row>
    <row r="67239" spans="16:30">
      <c r="P67239" s="6"/>
      <c r="AA67239" s="6"/>
      <c r="AC67239" s="6"/>
      <c r="AD67239" s="6"/>
    </row>
    <row r="67240" spans="16:30">
      <c r="P67240" s="6"/>
      <c r="AA67240" s="6"/>
      <c r="AC67240" s="6"/>
      <c r="AD67240" s="6"/>
    </row>
    <row r="67241" spans="16:30">
      <c r="P67241" s="6"/>
      <c r="AA67241" s="6"/>
      <c r="AC67241" s="6"/>
      <c r="AD67241" s="6"/>
    </row>
    <row r="67242" spans="16:30">
      <c r="P67242" s="6"/>
      <c r="AA67242" s="6"/>
      <c r="AC67242" s="6"/>
      <c r="AD67242" s="6"/>
    </row>
    <row r="67243" spans="16:30">
      <c r="P67243" s="6"/>
      <c r="AA67243" s="6"/>
      <c r="AC67243" s="6"/>
      <c r="AD67243" s="6"/>
    </row>
    <row r="67244" spans="16:30">
      <c r="P67244" s="6"/>
      <c r="AA67244" s="6"/>
      <c r="AC67244" s="6"/>
      <c r="AD67244" s="6"/>
    </row>
    <row r="67245" spans="16:30">
      <c r="P67245" s="6"/>
      <c r="AA67245" s="6"/>
      <c r="AC67245" s="6"/>
      <c r="AD67245" s="6"/>
    </row>
    <row r="67246" spans="16:30">
      <c r="P67246" s="6"/>
      <c r="AA67246" s="6"/>
      <c r="AC67246" s="6"/>
      <c r="AD67246" s="6"/>
    </row>
    <row r="67247" spans="16:30">
      <c r="P67247" s="6"/>
      <c r="AA67247" s="6"/>
      <c r="AC67247" s="6"/>
      <c r="AD67247" s="6"/>
    </row>
    <row r="67248" spans="16:30">
      <c r="P67248" s="6"/>
      <c r="AA67248" s="6"/>
      <c r="AC67248" s="6"/>
      <c r="AD67248" s="6"/>
    </row>
    <row r="67249" spans="16:30">
      <c r="P67249" s="6"/>
      <c r="AA67249" s="6"/>
      <c r="AC67249" s="6"/>
      <c r="AD67249" s="6"/>
    </row>
    <row r="67250" spans="16:30">
      <c r="P67250" s="6"/>
      <c r="AA67250" s="6"/>
      <c r="AC67250" s="6"/>
      <c r="AD67250" s="6"/>
    </row>
    <row r="67251" spans="16:30">
      <c r="P67251" s="6"/>
      <c r="AA67251" s="6"/>
      <c r="AC67251" s="6"/>
      <c r="AD67251" s="6"/>
    </row>
    <row r="67252" spans="16:30">
      <c r="P67252" s="6"/>
      <c r="AA67252" s="6"/>
      <c r="AC67252" s="6"/>
      <c r="AD67252" s="6"/>
    </row>
    <row r="67253" spans="16:30">
      <c r="P67253" s="6"/>
      <c r="AA67253" s="6"/>
      <c r="AC67253" s="6"/>
      <c r="AD67253" s="6"/>
    </row>
    <row r="67254" spans="16:30">
      <c r="P67254" s="6"/>
      <c r="AA67254" s="6"/>
      <c r="AC67254" s="6"/>
      <c r="AD67254" s="6"/>
    </row>
    <row r="67255" spans="16:30">
      <c r="P67255" s="6"/>
      <c r="AA67255" s="6"/>
      <c r="AC67255" s="6"/>
      <c r="AD67255" s="6"/>
    </row>
    <row r="67256" spans="16:30">
      <c r="P67256" s="6"/>
      <c r="AA67256" s="6"/>
      <c r="AC67256" s="6"/>
      <c r="AD67256" s="6"/>
    </row>
    <row r="67257" spans="16:30">
      <c r="P67257" s="6"/>
      <c r="AA67257" s="6"/>
      <c r="AC67257" s="6"/>
      <c r="AD67257" s="6"/>
    </row>
    <row r="67258" spans="16:30">
      <c r="P67258" s="6"/>
      <c r="AA67258" s="6"/>
      <c r="AC67258" s="6"/>
      <c r="AD67258" s="6"/>
    </row>
    <row r="67259" spans="16:30">
      <c r="P67259" s="6"/>
      <c r="AA67259" s="6"/>
      <c r="AC67259" s="6"/>
      <c r="AD67259" s="6"/>
    </row>
    <row r="67260" spans="16:30">
      <c r="P67260" s="6"/>
      <c r="AA67260" s="6"/>
      <c r="AC67260" s="6"/>
      <c r="AD67260" s="6"/>
    </row>
    <row r="67261" spans="16:30">
      <c r="P67261" s="6"/>
      <c r="AA67261" s="6"/>
      <c r="AC67261" s="6"/>
      <c r="AD67261" s="6"/>
    </row>
    <row r="67262" spans="16:30">
      <c r="P67262" s="6"/>
      <c r="AA67262" s="6"/>
      <c r="AC67262" s="6"/>
      <c r="AD67262" s="6"/>
    </row>
    <row r="67263" spans="16:30">
      <c r="P67263" s="6"/>
      <c r="AA67263" s="6"/>
      <c r="AC67263" s="6"/>
      <c r="AD67263" s="6"/>
    </row>
    <row r="67264" spans="16:30">
      <c r="P67264" s="6"/>
      <c r="AA67264" s="6"/>
      <c r="AC67264" s="6"/>
      <c r="AD67264" s="6"/>
    </row>
    <row r="67265" spans="16:30">
      <c r="P67265" s="6"/>
      <c r="AA67265" s="6"/>
      <c r="AC67265" s="6"/>
      <c r="AD67265" s="6"/>
    </row>
    <row r="67266" spans="16:30">
      <c r="P67266" s="6"/>
      <c r="AA67266" s="6"/>
      <c r="AC67266" s="6"/>
      <c r="AD67266" s="6"/>
    </row>
    <row r="67267" spans="16:30">
      <c r="P67267" s="6"/>
      <c r="AA67267" s="6"/>
      <c r="AC67267" s="6"/>
      <c r="AD67267" s="6"/>
    </row>
    <row r="67268" spans="16:30">
      <c r="P67268" s="6"/>
      <c r="AA67268" s="6"/>
      <c r="AC67268" s="6"/>
      <c r="AD67268" s="6"/>
    </row>
    <row r="67269" spans="16:30">
      <c r="P67269" s="6"/>
      <c r="AA67269" s="6"/>
      <c r="AC67269" s="6"/>
      <c r="AD67269" s="6"/>
    </row>
    <row r="67270" spans="16:30">
      <c r="P67270" s="6"/>
      <c r="AA67270" s="6"/>
      <c r="AC67270" s="6"/>
      <c r="AD67270" s="6"/>
    </row>
    <row r="67271" spans="16:30">
      <c r="P67271" s="6"/>
      <c r="AA67271" s="6"/>
      <c r="AC67271" s="6"/>
      <c r="AD67271" s="6"/>
    </row>
    <row r="67272" spans="16:30">
      <c r="P67272" s="6"/>
      <c r="AA67272" s="6"/>
      <c r="AC67272" s="6"/>
      <c r="AD67272" s="6"/>
    </row>
    <row r="67273" spans="16:30">
      <c r="P67273" s="6"/>
      <c r="AA67273" s="6"/>
      <c r="AC67273" s="6"/>
      <c r="AD67273" s="6"/>
    </row>
    <row r="67274" spans="16:30">
      <c r="P67274" s="6"/>
      <c r="AA67274" s="6"/>
      <c r="AC67274" s="6"/>
      <c r="AD67274" s="6"/>
    </row>
    <row r="67275" spans="16:30">
      <c r="P67275" s="6"/>
      <c r="AA67275" s="6"/>
      <c r="AC67275" s="6"/>
      <c r="AD67275" s="6"/>
    </row>
    <row r="67276" spans="16:30">
      <c r="P67276" s="6"/>
      <c r="AA67276" s="6"/>
      <c r="AC67276" s="6"/>
      <c r="AD67276" s="6"/>
    </row>
    <row r="67277" spans="16:30">
      <c r="P67277" s="6"/>
      <c r="AA67277" s="6"/>
      <c r="AC67277" s="6"/>
      <c r="AD67277" s="6"/>
    </row>
    <row r="67278" spans="16:30">
      <c r="P67278" s="6"/>
      <c r="AA67278" s="6"/>
      <c r="AC67278" s="6"/>
      <c r="AD67278" s="6"/>
    </row>
    <row r="67279" spans="16:30">
      <c r="P67279" s="6"/>
      <c r="AA67279" s="6"/>
      <c r="AC67279" s="6"/>
      <c r="AD67279" s="6"/>
    </row>
    <row r="67280" spans="16:30">
      <c r="P67280" s="6"/>
      <c r="AA67280" s="6"/>
      <c r="AC67280" s="6"/>
      <c r="AD67280" s="6"/>
    </row>
    <row r="67281" spans="16:30">
      <c r="P67281" s="6"/>
      <c r="AA67281" s="6"/>
      <c r="AC67281" s="6"/>
      <c r="AD67281" s="6"/>
    </row>
    <row r="67282" spans="16:30">
      <c r="P67282" s="6"/>
      <c r="AA67282" s="6"/>
      <c r="AC67282" s="6"/>
      <c r="AD67282" s="6"/>
    </row>
    <row r="67283" spans="16:30">
      <c r="P67283" s="6"/>
      <c r="AA67283" s="6"/>
      <c r="AC67283" s="6"/>
      <c r="AD67283" s="6"/>
    </row>
    <row r="67284" spans="16:30">
      <c r="P67284" s="6"/>
      <c r="AA67284" s="6"/>
      <c r="AC67284" s="6"/>
      <c r="AD67284" s="6"/>
    </row>
    <row r="67285" spans="16:30">
      <c r="P67285" s="6"/>
      <c r="AA67285" s="6"/>
      <c r="AC67285" s="6"/>
      <c r="AD67285" s="6"/>
    </row>
    <row r="67286" spans="16:30">
      <c r="P67286" s="6"/>
      <c r="AA67286" s="6"/>
      <c r="AC67286" s="6"/>
      <c r="AD67286" s="6"/>
    </row>
    <row r="67287" spans="16:30">
      <c r="P67287" s="6"/>
      <c r="AA67287" s="6"/>
      <c r="AC67287" s="6"/>
      <c r="AD67287" s="6"/>
    </row>
    <row r="67288" spans="16:30">
      <c r="P67288" s="6"/>
      <c r="AA67288" s="6"/>
      <c r="AC67288" s="6"/>
      <c r="AD67288" s="6"/>
    </row>
    <row r="67289" spans="16:30">
      <c r="P67289" s="6"/>
      <c r="AA67289" s="6"/>
      <c r="AC67289" s="6"/>
      <c r="AD67289" s="6"/>
    </row>
    <row r="67290" spans="16:30">
      <c r="P67290" s="6"/>
      <c r="AA67290" s="6"/>
      <c r="AC67290" s="6"/>
      <c r="AD67290" s="6"/>
    </row>
    <row r="67291" spans="16:30">
      <c r="P67291" s="6"/>
      <c r="AA67291" s="6"/>
      <c r="AC67291" s="6"/>
      <c r="AD67291" s="6"/>
    </row>
    <row r="67292" spans="16:30">
      <c r="P67292" s="6"/>
      <c r="AA67292" s="6"/>
      <c r="AC67292" s="6"/>
      <c r="AD67292" s="6"/>
    </row>
    <row r="67293" spans="16:30">
      <c r="P67293" s="6"/>
      <c r="AA67293" s="6"/>
      <c r="AC67293" s="6"/>
      <c r="AD67293" s="6"/>
    </row>
    <row r="67294" spans="16:30">
      <c r="P67294" s="6"/>
      <c r="AA67294" s="6"/>
      <c r="AC67294" s="6"/>
      <c r="AD67294" s="6"/>
    </row>
    <row r="67295" spans="16:30">
      <c r="P67295" s="6"/>
      <c r="AA67295" s="6"/>
      <c r="AC67295" s="6"/>
      <c r="AD67295" s="6"/>
    </row>
    <row r="67296" spans="16:30">
      <c r="P67296" s="6"/>
      <c r="AA67296" s="6"/>
      <c r="AC67296" s="6"/>
      <c r="AD67296" s="6"/>
    </row>
    <row r="67297" spans="16:30">
      <c r="P67297" s="6"/>
      <c r="AA67297" s="6"/>
      <c r="AC67297" s="6"/>
      <c r="AD67297" s="6"/>
    </row>
    <row r="67298" spans="16:30">
      <c r="P67298" s="6"/>
      <c r="AA67298" s="6"/>
      <c r="AC67298" s="6"/>
      <c r="AD67298" s="6"/>
    </row>
    <row r="67299" spans="16:30">
      <c r="P67299" s="6"/>
      <c r="AA67299" s="6"/>
      <c r="AC67299" s="6"/>
      <c r="AD67299" s="6"/>
    </row>
    <row r="67300" spans="16:30">
      <c r="P67300" s="6"/>
      <c r="AA67300" s="6"/>
      <c r="AC67300" s="6"/>
      <c r="AD67300" s="6"/>
    </row>
    <row r="67301" spans="16:30">
      <c r="P67301" s="6"/>
      <c r="AA67301" s="6"/>
      <c r="AC67301" s="6"/>
      <c r="AD67301" s="6"/>
    </row>
    <row r="67302" spans="16:30">
      <c r="P67302" s="6"/>
      <c r="AA67302" s="6"/>
      <c r="AC67302" s="6"/>
      <c r="AD67302" s="6"/>
    </row>
    <row r="67303" spans="16:30">
      <c r="P67303" s="6"/>
      <c r="AA67303" s="6"/>
      <c r="AC67303" s="6"/>
      <c r="AD67303" s="6"/>
    </row>
    <row r="67304" spans="16:30">
      <c r="P67304" s="6"/>
      <c r="AA67304" s="6"/>
      <c r="AC67304" s="6"/>
      <c r="AD67304" s="6"/>
    </row>
    <row r="67305" spans="16:30">
      <c r="P67305" s="6"/>
      <c r="AA67305" s="6"/>
      <c r="AC67305" s="6"/>
      <c r="AD67305" s="6"/>
    </row>
    <row r="67306" spans="16:30">
      <c r="P67306" s="6"/>
      <c r="AA67306" s="6"/>
      <c r="AC67306" s="6"/>
      <c r="AD67306" s="6"/>
    </row>
    <row r="67307" spans="16:30">
      <c r="P67307" s="6"/>
      <c r="AA67307" s="6"/>
      <c r="AC67307" s="6"/>
      <c r="AD67307" s="6"/>
    </row>
    <row r="67308" spans="16:30">
      <c r="P67308" s="6"/>
      <c r="AA67308" s="6"/>
      <c r="AC67308" s="6"/>
      <c r="AD67308" s="6"/>
    </row>
    <row r="67309" spans="16:30">
      <c r="P67309" s="6"/>
      <c r="AA67309" s="6"/>
      <c r="AC67309" s="6"/>
      <c r="AD67309" s="6"/>
    </row>
    <row r="67310" spans="16:30">
      <c r="P67310" s="6"/>
      <c r="AA67310" s="6"/>
      <c r="AC67310" s="6"/>
      <c r="AD67310" s="6"/>
    </row>
    <row r="67311" spans="16:30">
      <c r="P67311" s="6"/>
      <c r="AA67311" s="6"/>
      <c r="AC67311" s="6"/>
      <c r="AD67311" s="6"/>
    </row>
    <row r="67312" spans="16:30">
      <c r="P67312" s="6"/>
      <c r="AA67312" s="6"/>
      <c r="AC67312" s="6"/>
      <c r="AD67312" s="6"/>
    </row>
    <row r="67313" spans="16:30">
      <c r="P67313" s="6"/>
      <c r="AA67313" s="6"/>
      <c r="AC67313" s="6"/>
      <c r="AD67313" s="6"/>
    </row>
    <row r="67314" spans="16:30">
      <c r="P67314" s="6"/>
      <c r="AA67314" s="6"/>
      <c r="AC67314" s="6"/>
      <c r="AD67314" s="6"/>
    </row>
    <row r="67315" spans="16:30">
      <c r="P67315" s="6"/>
      <c r="AA67315" s="6"/>
      <c r="AC67315" s="6"/>
      <c r="AD67315" s="6"/>
    </row>
    <row r="67316" spans="16:30">
      <c r="P67316" s="6"/>
      <c r="AA67316" s="6"/>
      <c r="AC67316" s="6"/>
      <c r="AD67316" s="6"/>
    </row>
    <row r="67317" spans="16:30">
      <c r="P67317" s="6"/>
      <c r="AA67317" s="6"/>
      <c r="AC67317" s="6"/>
      <c r="AD67317" s="6"/>
    </row>
    <row r="67318" spans="16:30">
      <c r="P67318" s="6"/>
      <c r="AA67318" s="6"/>
      <c r="AC67318" s="6"/>
      <c r="AD67318" s="6"/>
    </row>
    <row r="67319" spans="16:30">
      <c r="P67319" s="6"/>
      <c r="AA67319" s="6"/>
      <c r="AC67319" s="6"/>
      <c r="AD67319" s="6"/>
    </row>
    <row r="67320" spans="16:30">
      <c r="P67320" s="6"/>
      <c r="AA67320" s="6"/>
      <c r="AC67320" s="6"/>
      <c r="AD67320" s="6"/>
    </row>
    <row r="67321" spans="16:30">
      <c r="P67321" s="6"/>
      <c r="AA67321" s="6"/>
      <c r="AC67321" s="6"/>
      <c r="AD67321" s="6"/>
    </row>
    <row r="67322" spans="16:30">
      <c r="P67322" s="6"/>
      <c r="AA67322" s="6"/>
      <c r="AC67322" s="6"/>
      <c r="AD67322" s="6"/>
    </row>
    <row r="67323" spans="16:30">
      <c r="P67323" s="6"/>
      <c r="AA67323" s="6"/>
      <c r="AC67323" s="6"/>
      <c r="AD67323" s="6"/>
    </row>
    <row r="67324" spans="16:30">
      <c r="P67324" s="6"/>
      <c r="AA67324" s="6"/>
      <c r="AC67324" s="6"/>
      <c r="AD67324" s="6"/>
    </row>
    <row r="67325" spans="16:30">
      <c r="P67325" s="6"/>
      <c r="AA67325" s="6"/>
      <c r="AC67325" s="6"/>
      <c r="AD67325" s="6"/>
    </row>
    <row r="67326" spans="16:30">
      <c r="P67326" s="6"/>
      <c r="AA67326" s="6"/>
      <c r="AC67326" s="6"/>
      <c r="AD67326" s="6"/>
    </row>
    <row r="67327" spans="16:30">
      <c r="P67327" s="6"/>
      <c r="AA67327" s="6"/>
      <c r="AC67327" s="6"/>
      <c r="AD67327" s="6"/>
    </row>
    <row r="67328" spans="16:30">
      <c r="P67328" s="6"/>
      <c r="AA67328" s="6"/>
      <c r="AC67328" s="6"/>
      <c r="AD67328" s="6"/>
    </row>
    <row r="67329" spans="16:30">
      <c r="P67329" s="6"/>
      <c r="AA67329" s="6"/>
      <c r="AC67329" s="6"/>
      <c r="AD67329" s="6"/>
    </row>
    <row r="67330" spans="16:30">
      <c r="P67330" s="6"/>
      <c r="AA67330" s="6"/>
      <c r="AC67330" s="6"/>
      <c r="AD67330" s="6"/>
    </row>
    <row r="67331" spans="16:30">
      <c r="P67331" s="6"/>
      <c r="AA67331" s="6"/>
      <c r="AC67331" s="6"/>
      <c r="AD67331" s="6"/>
    </row>
    <row r="67332" spans="16:30">
      <c r="P67332" s="6"/>
      <c r="AA67332" s="6"/>
      <c r="AC67332" s="6"/>
      <c r="AD67332" s="6"/>
    </row>
    <row r="67333" spans="16:30">
      <c r="P67333" s="6"/>
      <c r="AA67333" s="6"/>
      <c r="AC67333" s="6"/>
      <c r="AD67333" s="6"/>
    </row>
    <row r="67334" spans="16:30">
      <c r="P67334" s="6"/>
      <c r="AA67334" s="6"/>
      <c r="AC67334" s="6"/>
      <c r="AD67334" s="6"/>
    </row>
    <row r="67335" spans="16:30">
      <c r="P67335" s="6"/>
      <c r="AA67335" s="6"/>
      <c r="AC67335" s="6"/>
      <c r="AD67335" s="6"/>
    </row>
    <row r="67336" spans="16:30">
      <c r="P67336" s="6"/>
      <c r="AA67336" s="6"/>
      <c r="AC67336" s="6"/>
      <c r="AD67336" s="6"/>
    </row>
    <row r="67337" spans="16:30">
      <c r="P67337" s="6"/>
      <c r="AA67337" s="6"/>
      <c r="AC67337" s="6"/>
      <c r="AD67337" s="6"/>
    </row>
    <row r="67338" spans="16:30">
      <c r="P67338" s="6"/>
      <c r="AA67338" s="6"/>
      <c r="AC67338" s="6"/>
      <c r="AD67338" s="6"/>
    </row>
    <row r="67339" spans="16:30">
      <c r="P67339" s="6"/>
      <c r="AA67339" s="6"/>
      <c r="AC67339" s="6"/>
      <c r="AD67339" s="6"/>
    </row>
    <row r="67340" spans="16:30">
      <c r="P67340" s="6"/>
      <c r="AA67340" s="6"/>
      <c r="AC67340" s="6"/>
      <c r="AD67340" s="6"/>
    </row>
    <row r="67341" spans="16:30">
      <c r="P67341" s="6"/>
      <c r="AA67341" s="6"/>
      <c r="AC67341" s="6"/>
      <c r="AD67341" s="6"/>
    </row>
    <row r="67342" spans="16:30">
      <c r="P67342" s="6"/>
      <c r="AA67342" s="6"/>
      <c r="AC67342" s="6"/>
      <c r="AD67342" s="6"/>
    </row>
    <row r="67343" spans="16:30">
      <c r="P67343" s="6"/>
      <c r="AA67343" s="6"/>
      <c r="AC67343" s="6"/>
      <c r="AD67343" s="6"/>
    </row>
    <row r="67344" spans="16:30">
      <c r="P67344" s="6"/>
      <c r="AA67344" s="6"/>
      <c r="AC67344" s="6"/>
      <c r="AD67344" s="6"/>
    </row>
    <row r="67345" spans="16:30">
      <c r="P67345" s="6"/>
      <c r="AA67345" s="6"/>
      <c r="AC67345" s="6"/>
      <c r="AD67345" s="6"/>
    </row>
    <row r="67346" spans="16:30">
      <c r="P67346" s="6"/>
      <c r="AA67346" s="6"/>
      <c r="AC67346" s="6"/>
      <c r="AD67346" s="6"/>
    </row>
    <row r="67347" spans="16:30">
      <c r="P67347" s="6"/>
      <c r="AA67347" s="6"/>
      <c r="AC67347" s="6"/>
      <c r="AD67347" s="6"/>
    </row>
    <row r="67348" spans="16:30">
      <c r="P67348" s="6"/>
      <c r="AA67348" s="6"/>
      <c r="AC67348" s="6"/>
      <c r="AD67348" s="6"/>
    </row>
    <row r="67349" spans="16:30">
      <c r="P67349" s="6"/>
      <c r="AA67349" s="6"/>
      <c r="AC67349" s="6"/>
      <c r="AD67349" s="6"/>
    </row>
    <row r="67350" spans="16:30">
      <c r="P67350" s="6"/>
      <c r="AA67350" s="6"/>
      <c r="AC67350" s="6"/>
      <c r="AD67350" s="6"/>
    </row>
    <row r="67351" spans="16:30">
      <c r="P67351" s="6"/>
      <c r="AA67351" s="6"/>
      <c r="AC67351" s="6"/>
      <c r="AD67351" s="6"/>
    </row>
    <row r="67352" spans="16:30">
      <c r="P67352" s="6"/>
      <c r="AA67352" s="6"/>
      <c r="AC67352" s="6"/>
      <c r="AD67352" s="6"/>
    </row>
    <row r="67353" spans="16:30">
      <c r="P67353" s="6"/>
      <c r="AA67353" s="6"/>
      <c r="AC67353" s="6"/>
      <c r="AD67353" s="6"/>
    </row>
    <row r="67354" spans="16:30">
      <c r="P67354" s="6"/>
      <c r="AA67354" s="6"/>
      <c r="AC67354" s="6"/>
      <c r="AD67354" s="6"/>
    </row>
    <row r="67355" spans="16:30">
      <c r="P67355" s="6"/>
      <c r="AA67355" s="6"/>
      <c r="AC67355" s="6"/>
      <c r="AD67355" s="6"/>
    </row>
    <row r="67356" spans="16:30">
      <c r="P67356" s="6"/>
      <c r="AA67356" s="6"/>
      <c r="AC67356" s="6"/>
      <c r="AD67356" s="6"/>
    </row>
    <row r="67357" spans="16:30">
      <c r="P67357" s="6"/>
      <c r="AA67357" s="6"/>
      <c r="AC67357" s="6"/>
      <c r="AD67357" s="6"/>
    </row>
    <row r="67358" spans="16:30">
      <c r="P67358" s="6"/>
      <c r="AA67358" s="6"/>
      <c r="AC67358" s="6"/>
      <c r="AD67358" s="6"/>
    </row>
    <row r="67359" spans="16:30">
      <c r="P67359" s="6"/>
      <c r="AA67359" s="6"/>
      <c r="AC67359" s="6"/>
      <c r="AD67359" s="6"/>
    </row>
    <row r="67360" spans="16:30">
      <c r="P67360" s="6"/>
      <c r="AA67360" s="6"/>
      <c r="AC67360" s="6"/>
      <c r="AD67360" s="6"/>
    </row>
    <row r="67361" spans="16:30">
      <c r="P67361" s="6"/>
      <c r="AA67361" s="6"/>
      <c r="AC67361" s="6"/>
      <c r="AD67361" s="6"/>
    </row>
    <row r="67362" spans="16:30">
      <c r="P67362" s="6"/>
      <c r="AA67362" s="6"/>
      <c r="AC67362" s="6"/>
      <c r="AD67362" s="6"/>
    </row>
    <row r="67363" spans="16:30">
      <c r="P67363" s="6"/>
      <c r="AA67363" s="6"/>
      <c r="AC67363" s="6"/>
      <c r="AD67363" s="6"/>
    </row>
    <row r="67364" spans="16:30">
      <c r="P67364" s="6"/>
      <c r="AA67364" s="6"/>
      <c r="AC67364" s="6"/>
      <c r="AD67364" s="6"/>
    </row>
    <row r="67365" spans="16:30">
      <c r="P67365" s="6"/>
      <c r="AA67365" s="6"/>
      <c r="AC67365" s="6"/>
      <c r="AD67365" s="6"/>
    </row>
    <row r="67366" spans="16:30">
      <c r="P67366" s="6"/>
      <c r="AA67366" s="6"/>
      <c r="AC67366" s="6"/>
      <c r="AD67366" s="6"/>
    </row>
    <row r="67367" spans="16:30">
      <c r="P67367" s="6"/>
      <c r="AA67367" s="6"/>
      <c r="AC67367" s="6"/>
      <c r="AD67367" s="6"/>
    </row>
    <row r="67368" spans="16:30">
      <c r="P67368" s="6"/>
      <c r="AA67368" s="6"/>
      <c r="AC67368" s="6"/>
      <c r="AD67368" s="6"/>
    </row>
    <row r="67369" spans="16:30">
      <c r="P67369" s="6"/>
      <c r="AA67369" s="6"/>
      <c r="AC67369" s="6"/>
      <c r="AD67369" s="6"/>
    </row>
    <row r="67370" spans="16:30">
      <c r="P67370" s="6"/>
      <c r="AA67370" s="6"/>
      <c r="AC67370" s="6"/>
      <c r="AD67370" s="6"/>
    </row>
    <row r="67371" spans="16:30">
      <c r="P67371" s="6"/>
      <c r="AA67371" s="6"/>
      <c r="AC67371" s="6"/>
      <c r="AD67371" s="6"/>
    </row>
    <row r="67372" spans="16:30">
      <c r="P67372" s="6"/>
      <c r="AA67372" s="6"/>
      <c r="AC67372" s="6"/>
      <c r="AD67372" s="6"/>
    </row>
    <row r="67373" spans="16:30">
      <c r="P67373" s="6"/>
      <c r="AA67373" s="6"/>
      <c r="AC67373" s="6"/>
      <c r="AD67373" s="6"/>
    </row>
    <row r="67374" spans="16:30">
      <c r="P67374" s="6"/>
      <c r="AA67374" s="6"/>
      <c r="AC67374" s="6"/>
      <c r="AD67374" s="6"/>
    </row>
    <row r="67375" spans="16:30">
      <c r="P67375" s="6"/>
      <c r="AA67375" s="6"/>
      <c r="AC67375" s="6"/>
      <c r="AD67375" s="6"/>
    </row>
    <row r="67376" spans="16:30">
      <c r="P67376" s="6"/>
      <c r="AA67376" s="6"/>
      <c r="AC67376" s="6"/>
      <c r="AD67376" s="6"/>
    </row>
    <row r="67377" spans="16:30">
      <c r="P67377" s="6"/>
      <c r="AA67377" s="6"/>
      <c r="AC67377" s="6"/>
      <c r="AD67377" s="6"/>
    </row>
    <row r="67378" spans="16:30">
      <c r="P67378" s="6"/>
      <c r="AA67378" s="6"/>
      <c r="AC67378" s="6"/>
      <c r="AD67378" s="6"/>
    </row>
    <row r="67379" spans="16:30">
      <c r="P67379" s="6"/>
      <c r="AA67379" s="6"/>
      <c r="AC67379" s="6"/>
      <c r="AD67379" s="6"/>
    </row>
    <row r="67380" spans="16:30">
      <c r="P67380" s="6"/>
      <c r="AA67380" s="6"/>
      <c r="AC67380" s="6"/>
      <c r="AD67380" s="6"/>
    </row>
    <row r="67381" spans="16:30">
      <c r="P67381" s="6"/>
      <c r="AA67381" s="6"/>
      <c r="AC67381" s="6"/>
      <c r="AD67381" s="6"/>
    </row>
    <row r="67382" spans="16:30">
      <c r="P67382" s="6"/>
      <c r="AA67382" s="6"/>
      <c r="AC67382" s="6"/>
      <c r="AD67382" s="6"/>
    </row>
    <row r="67383" spans="16:30">
      <c r="P67383" s="6"/>
      <c r="AA67383" s="6"/>
      <c r="AC67383" s="6"/>
      <c r="AD67383" s="6"/>
    </row>
    <row r="67384" spans="16:30">
      <c r="P67384" s="6"/>
      <c r="AA67384" s="6"/>
      <c r="AC67384" s="6"/>
      <c r="AD67384" s="6"/>
    </row>
    <row r="67385" spans="16:30">
      <c r="P67385" s="6"/>
      <c r="AA67385" s="6"/>
      <c r="AC67385" s="6"/>
      <c r="AD67385" s="6"/>
    </row>
    <row r="67386" spans="16:30">
      <c r="P67386" s="6"/>
      <c r="AA67386" s="6"/>
      <c r="AC67386" s="6"/>
      <c r="AD67386" s="6"/>
    </row>
    <row r="67387" spans="16:30">
      <c r="P67387" s="6"/>
      <c r="AA67387" s="6"/>
      <c r="AC67387" s="6"/>
      <c r="AD67387" s="6"/>
    </row>
    <row r="67388" spans="16:30">
      <c r="P67388" s="6"/>
      <c r="AA67388" s="6"/>
      <c r="AC67388" s="6"/>
      <c r="AD67388" s="6"/>
    </row>
    <row r="67389" spans="16:30">
      <c r="P67389" s="6"/>
      <c r="AA67389" s="6"/>
      <c r="AC67389" s="6"/>
      <c r="AD67389" s="6"/>
    </row>
    <row r="67390" spans="16:30">
      <c r="P67390" s="6"/>
      <c r="AA67390" s="6"/>
      <c r="AC67390" s="6"/>
      <c r="AD67390" s="6"/>
    </row>
    <row r="67391" spans="16:30">
      <c r="P67391" s="6"/>
      <c r="AA67391" s="6"/>
      <c r="AC67391" s="6"/>
      <c r="AD67391" s="6"/>
    </row>
    <row r="67392" spans="16:30">
      <c r="P67392" s="6"/>
      <c r="AA67392" s="6"/>
      <c r="AC67392" s="6"/>
      <c r="AD67392" s="6"/>
    </row>
    <row r="67393" spans="16:30">
      <c r="P67393" s="6"/>
      <c r="AA67393" s="6"/>
      <c r="AC67393" s="6"/>
      <c r="AD67393" s="6"/>
    </row>
    <row r="67394" spans="16:30">
      <c r="P67394" s="6"/>
      <c r="AA67394" s="6"/>
      <c r="AC67394" s="6"/>
      <c r="AD67394" s="6"/>
    </row>
    <row r="67395" spans="16:30">
      <c r="P67395" s="6"/>
      <c r="AA67395" s="6"/>
      <c r="AC67395" s="6"/>
      <c r="AD67395" s="6"/>
    </row>
    <row r="67396" spans="16:30">
      <c r="P67396" s="6"/>
      <c r="AA67396" s="6"/>
      <c r="AC67396" s="6"/>
      <c r="AD67396" s="6"/>
    </row>
    <row r="67397" spans="16:30">
      <c r="P67397" s="6"/>
      <c r="AA67397" s="6"/>
      <c r="AC67397" s="6"/>
      <c r="AD67397" s="6"/>
    </row>
    <row r="67398" spans="16:30">
      <c r="P67398" s="6"/>
      <c r="AA67398" s="6"/>
      <c r="AC67398" s="6"/>
      <c r="AD67398" s="6"/>
    </row>
    <row r="67399" spans="16:30">
      <c r="P67399" s="6"/>
      <c r="AA67399" s="6"/>
      <c r="AC67399" s="6"/>
      <c r="AD67399" s="6"/>
    </row>
    <row r="67400" spans="16:30">
      <c r="P67400" s="6"/>
      <c r="AA67400" s="6"/>
      <c r="AC67400" s="6"/>
      <c r="AD67400" s="6"/>
    </row>
    <row r="67401" spans="16:30">
      <c r="P67401" s="6"/>
      <c r="AA67401" s="6"/>
      <c r="AC67401" s="6"/>
      <c r="AD67401" s="6"/>
    </row>
    <row r="67402" spans="16:30">
      <c r="P67402" s="6"/>
      <c r="AA67402" s="6"/>
      <c r="AC67402" s="6"/>
      <c r="AD67402" s="6"/>
    </row>
    <row r="67403" spans="16:30">
      <c r="P67403" s="6"/>
      <c r="AA67403" s="6"/>
      <c r="AC67403" s="6"/>
      <c r="AD67403" s="6"/>
    </row>
    <row r="67404" spans="16:30">
      <c r="P67404" s="6"/>
      <c r="AA67404" s="6"/>
      <c r="AC67404" s="6"/>
      <c r="AD67404" s="6"/>
    </row>
    <row r="67405" spans="16:30">
      <c r="P67405" s="6"/>
      <c r="AA67405" s="6"/>
      <c r="AC67405" s="6"/>
      <c r="AD67405" s="6"/>
    </row>
    <row r="67406" spans="16:30">
      <c r="P67406" s="6"/>
      <c r="AA67406" s="6"/>
      <c r="AC67406" s="6"/>
      <c r="AD67406" s="6"/>
    </row>
    <row r="67407" spans="16:30">
      <c r="P67407" s="6"/>
      <c r="AA67407" s="6"/>
      <c r="AC67407" s="6"/>
      <c r="AD67407" s="6"/>
    </row>
    <row r="67408" spans="16:30">
      <c r="P67408" s="6"/>
      <c r="AA67408" s="6"/>
      <c r="AC67408" s="6"/>
      <c r="AD67408" s="6"/>
    </row>
    <row r="67409" spans="16:30">
      <c r="P67409" s="6"/>
      <c r="AA67409" s="6"/>
      <c r="AC67409" s="6"/>
      <c r="AD67409" s="6"/>
    </row>
    <row r="67410" spans="16:30">
      <c r="P67410" s="6"/>
      <c r="AA67410" s="6"/>
      <c r="AC67410" s="6"/>
      <c r="AD67410" s="6"/>
    </row>
    <row r="67411" spans="16:30">
      <c r="P67411" s="6"/>
      <c r="AA67411" s="6"/>
      <c r="AC67411" s="6"/>
      <c r="AD67411" s="6"/>
    </row>
    <row r="67412" spans="16:30">
      <c r="P67412" s="6"/>
      <c r="AA67412" s="6"/>
      <c r="AC67412" s="6"/>
      <c r="AD67412" s="6"/>
    </row>
    <row r="67413" spans="16:30">
      <c r="P67413" s="6"/>
      <c r="AA67413" s="6"/>
      <c r="AC67413" s="6"/>
      <c r="AD67413" s="6"/>
    </row>
    <row r="67414" spans="16:30">
      <c r="P67414" s="6"/>
      <c r="AA67414" s="6"/>
      <c r="AC67414" s="6"/>
      <c r="AD67414" s="6"/>
    </row>
    <row r="67415" spans="16:30">
      <c r="P67415" s="6"/>
      <c r="AA67415" s="6"/>
      <c r="AC67415" s="6"/>
      <c r="AD67415" s="6"/>
    </row>
    <row r="67416" spans="16:30">
      <c r="P67416" s="6"/>
      <c r="AA67416" s="6"/>
      <c r="AC67416" s="6"/>
      <c r="AD67416" s="6"/>
    </row>
    <row r="67417" spans="16:30">
      <c r="P67417" s="6"/>
      <c r="AA67417" s="6"/>
      <c r="AC67417" s="6"/>
      <c r="AD67417" s="6"/>
    </row>
    <row r="67418" spans="16:30">
      <c r="P67418" s="6"/>
      <c r="AA67418" s="6"/>
      <c r="AC67418" s="6"/>
      <c r="AD67418" s="6"/>
    </row>
    <row r="67419" spans="16:30">
      <c r="P67419" s="6"/>
      <c r="AA67419" s="6"/>
      <c r="AC67419" s="6"/>
      <c r="AD67419" s="6"/>
    </row>
    <row r="67420" spans="16:30">
      <c r="P67420" s="6"/>
      <c r="AA67420" s="6"/>
      <c r="AC67420" s="6"/>
      <c r="AD67420" s="6"/>
    </row>
    <row r="67421" spans="16:30">
      <c r="P67421" s="6"/>
      <c r="AA67421" s="6"/>
      <c r="AC67421" s="6"/>
      <c r="AD67421" s="6"/>
    </row>
    <row r="67422" spans="16:30">
      <c r="P67422" s="6"/>
      <c r="AA67422" s="6"/>
      <c r="AC67422" s="6"/>
      <c r="AD67422" s="6"/>
    </row>
    <row r="67423" spans="16:30">
      <c r="P67423" s="6"/>
      <c r="AA67423" s="6"/>
      <c r="AC67423" s="6"/>
      <c r="AD67423" s="6"/>
    </row>
    <row r="67424" spans="16:30">
      <c r="P67424" s="6"/>
      <c r="AA67424" s="6"/>
      <c r="AC67424" s="6"/>
      <c r="AD67424" s="6"/>
    </row>
    <row r="67425" spans="16:30">
      <c r="P67425" s="6"/>
      <c r="AA67425" s="6"/>
      <c r="AC67425" s="6"/>
      <c r="AD67425" s="6"/>
    </row>
    <row r="67426" spans="16:30">
      <c r="P67426" s="6"/>
      <c r="AA67426" s="6"/>
      <c r="AC67426" s="6"/>
      <c r="AD67426" s="6"/>
    </row>
    <row r="67427" spans="16:30">
      <c r="P67427" s="6"/>
      <c r="AA67427" s="6"/>
      <c r="AC67427" s="6"/>
      <c r="AD67427" s="6"/>
    </row>
    <row r="67428" spans="16:30">
      <c r="P67428" s="6"/>
      <c r="AA67428" s="6"/>
      <c r="AC67428" s="6"/>
      <c r="AD67428" s="6"/>
    </row>
    <row r="67429" spans="16:30">
      <c r="P67429" s="6"/>
      <c r="AA67429" s="6"/>
      <c r="AC67429" s="6"/>
      <c r="AD67429" s="6"/>
    </row>
    <row r="67430" spans="16:30">
      <c r="P67430" s="6"/>
      <c r="AA67430" s="6"/>
      <c r="AC67430" s="6"/>
      <c r="AD67430" s="6"/>
    </row>
    <row r="67431" spans="16:30">
      <c r="P67431" s="6"/>
      <c r="AA67431" s="6"/>
      <c r="AC67431" s="6"/>
      <c r="AD67431" s="6"/>
    </row>
    <row r="67432" spans="16:30">
      <c r="P67432" s="6"/>
      <c r="AA67432" s="6"/>
      <c r="AC67432" s="6"/>
      <c r="AD67432" s="6"/>
    </row>
    <row r="67433" spans="16:30">
      <c r="P67433" s="6"/>
      <c r="AA67433" s="6"/>
      <c r="AC67433" s="6"/>
      <c r="AD67433" s="6"/>
    </row>
    <row r="67434" spans="16:30">
      <c r="P67434" s="6"/>
      <c r="AA67434" s="6"/>
      <c r="AC67434" s="6"/>
      <c r="AD67434" s="6"/>
    </row>
    <row r="67435" spans="16:30">
      <c r="P67435" s="6"/>
      <c r="AA67435" s="6"/>
      <c r="AC67435" s="6"/>
      <c r="AD67435" s="6"/>
    </row>
    <row r="67436" spans="16:30">
      <c r="P67436" s="6"/>
      <c r="AA67436" s="6"/>
      <c r="AC67436" s="6"/>
      <c r="AD67436" s="6"/>
    </row>
    <row r="67437" spans="16:30">
      <c r="P67437" s="6"/>
      <c r="AA67437" s="6"/>
      <c r="AC67437" s="6"/>
      <c r="AD67437" s="6"/>
    </row>
    <row r="67438" spans="16:30">
      <c r="P67438" s="6"/>
      <c r="AA67438" s="6"/>
      <c r="AC67438" s="6"/>
      <c r="AD67438" s="6"/>
    </row>
    <row r="67439" spans="16:30">
      <c r="P67439" s="6"/>
      <c r="AA67439" s="6"/>
      <c r="AC67439" s="6"/>
      <c r="AD67439" s="6"/>
    </row>
    <row r="67440" spans="16:30">
      <c r="P67440" s="6"/>
      <c r="AA67440" s="6"/>
      <c r="AC67440" s="6"/>
      <c r="AD67440" s="6"/>
    </row>
    <row r="67441" spans="16:30">
      <c r="P67441" s="6"/>
      <c r="AA67441" s="6"/>
      <c r="AC67441" s="6"/>
      <c r="AD67441" s="6"/>
    </row>
    <row r="67442" spans="16:30">
      <c r="P67442" s="6"/>
      <c r="AA67442" s="6"/>
      <c r="AC67442" s="6"/>
      <c r="AD67442" s="6"/>
    </row>
    <row r="67443" spans="16:30">
      <c r="P67443" s="6"/>
      <c r="AA67443" s="6"/>
      <c r="AC67443" s="6"/>
      <c r="AD67443" s="6"/>
    </row>
    <row r="67444" spans="16:30">
      <c r="P67444" s="6"/>
      <c r="AA67444" s="6"/>
      <c r="AC67444" s="6"/>
      <c r="AD67444" s="6"/>
    </row>
    <row r="67445" spans="16:30">
      <c r="P67445" s="6"/>
      <c r="AA67445" s="6"/>
      <c r="AC67445" s="6"/>
      <c r="AD67445" s="6"/>
    </row>
    <row r="67446" spans="16:30">
      <c r="P67446" s="6"/>
      <c r="AA67446" s="6"/>
      <c r="AC67446" s="6"/>
      <c r="AD67446" s="6"/>
    </row>
    <row r="67447" spans="16:30">
      <c r="P67447" s="6"/>
      <c r="AA67447" s="6"/>
      <c r="AC67447" s="6"/>
      <c r="AD67447" s="6"/>
    </row>
    <row r="67448" spans="16:30">
      <c r="P67448" s="6"/>
      <c r="AA67448" s="6"/>
      <c r="AC67448" s="6"/>
      <c r="AD67448" s="6"/>
    </row>
    <row r="67449" spans="16:30">
      <c r="P67449" s="6"/>
      <c r="AA67449" s="6"/>
      <c r="AC67449" s="6"/>
      <c r="AD67449" s="6"/>
    </row>
    <row r="67450" spans="16:30">
      <c r="P67450" s="6"/>
      <c r="AA67450" s="6"/>
      <c r="AC67450" s="6"/>
      <c r="AD67450" s="6"/>
    </row>
    <row r="67451" spans="16:30">
      <c r="P67451" s="6"/>
      <c r="AA67451" s="6"/>
      <c r="AC67451" s="6"/>
      <c r="AD67451" s="6"/>
    </row>
    <row r="67452" spans="16:30">
      <c r="P67452" s="6"/>
      <c r="AA67452" s="6"/>
      <c r="AC67452" s="6"/>
      <c r="AD67452" s="6"/>
    </row>
    <row r="67453" spans="16:30">
      <c r="P67453" s="6"/>
      <c r="AA67453" s="6"/>
      <c r="AC67453" s="6"/>
      <c r="AD67453" s="6"/>
    </row>
    <row r="67454" spans="16:30">
      <c r="P67454" s="6"/>
      <c r="AA67454" s="6"/>
      <c r="AC67454" s="6"/>
      <c r="AD67454" s="6"/>
    </row>
    <row r="67455" spans="16:30">
      <c r="P67455" s="6"/>
      <c r="AA67455" s="6"/>
      <c r="AC67455" s="6"/>
      <c r="AD67455" s="6"/>
    </row>
    <row r="67456" spans="16:30">
      <c r="P67456" s="6"/>
      <c r="AA67456" s="6"/>
      <c r="AC67456" s="6"/>
      <c r="AD67456" s="6"/>
    </row>
    <row r="67457" spans="16:30">
      <c r="P67457" s="6"/>
      <c r="AA67457" s="6"/>
      <c r="AC67457" s="6"/>
      <c r="AD67457" s="6"/>
    </row>
    <row r="67458" spans="16:30">
      <c r="P67458" s="6"/>
      <c r="AA67458" s="6"/>
      <c r="AC67458" s="6"/>
      <c r="AD67458" s="6"/>
    </row>
    <row r="67459" spans="16:30">
      <c r="P67459" s="6"/>
      <c r="AA67459" s="6"/>
      <c r="AC67459" s="6"/>
      <c r="AD67459" s="6"/>
    </row>
    <row r="67460" spans="16:30">
      <c r="P67460" s="6"/>
      <c r="AA67460" s="6"/>
      <c r="AC67460" s="6"/>
      <c r="AD67460" s="6"/>
    </row>
    <row r="67461" spans="16:30">
      <c r="P67461" s="6"/>
      <c r="AA67461" s="6"/>
      <c r="AC67461" s="6"/>
      <c r="AD67461" s="6"/>
    </row>
    <row r="67462" spans="16:30">
      <c r="P67462" s="6"/>
      <c r="AA67462" s="6"/>
      <c r="AC67462" s="6"/>
      <c r="AD67462" s="6"/>
    </row>
    <row r="67463" spans="16:30">
      <c r="P67463" s="6"/>
      <c r="AA67463" s="6"/>
      <c r="AC67463" s="6"/>
      <c r="AD67463" s="6"/>
    </row>
    <row r="67464" spans="16:30">
      <c r="P67464" s="6"/>
      <c r="AA67464" s="6"/>
      <c r="AC67464" s="6"/>
      <c r="AD67464" s="6"/>
    </row>
    <row r="67465" spans="16:30">
      <c r="P67465" s="6"/>
      <c r="AA67465" s="6"/>
      <c r="AC67465" s="6"/>
      <c r="AD67465" s="6"/>
    </row>
    <row r="67466" spans="16:30">
      <c r="P67466" s="6"/>
      <c r="AA67466" s="6"/>
      <c r="AC67466" s="6"/>
      <c r="AD67466" s="6"/>
    </row>
    <row r="67467" spans="16:30">
      <c r="P67467" s="6"/>
      <c r="AA67467" s="6"/>
      <c r="AC67467" s="6"/>
      <c r="AD67467" s="6"/>
    </row>
    <row r="67468" spans="16:30">
      <c r="P67468" s="6"/>
      <c r="AA67468" s="6"/>
      <c r="AC67468" s="6"/>
      <c r="AD67468" s="6"/>
    </row>
    <row r="67469" spans="16:30">
      <c r="P67469" s="6"/>
      <c r="AA67469" s="6"/>
      <c r="AC67469" s="6"/>
      <c r="AD67469" s="6"/>
    </row>
    <row r="67470" spans="16:30">
      <c r="P67470" s="6"/>
      <c r="AA67470" s="6"/>
      <c r="AC67470" s="6"/>
      <c r="AD67470" s="6"/>
    </row>
    <row r="67471" spans="16:30">
      <c r="P67471" s="6"/>
      <c r="AA67471" s="6"/>
      <c r="AC67471" s="6"/>
      <c r="AD67471" s="6"/>
    </row>
    <row r="67472" spans="16:30">
      <c r="P67472" s="6"/>
      <c r="AA67472" s="6"/>
      <c r="AC67472" s="6"/>
      <c r="AD67472" s="6"/>
    </row>
    <row r="67473" spans="16:30">
      <c r="P67473" s="6"/>
      <c r="AA67473" s="6"/>
      <c r="AC67473" s="6"/>
      <c r="AD67473" s="6"/>
    </row>
    <row r="67474" spans="16:30">
      <c r="P67474" s="6"/>
      <c r="AA67474" s="6"/>
      <c r="AC67474" s="6"/>
      <c r="AD67474" s="6"/>
    </row>
    <row r="67475" spans="16:30">
      <c r="P67475" s="6"/>
      <c r="AA67475" s="6"/>
      <c r="AC67475" s="6"/>
      <c r="AD67475" s="6"/>
    </row>
    <row r="67476" spans="16:30">
      <c r="P67476" s="6"/>
      <c r="AA67476" s="6"/>
      <c r="AC67476" s="6"/>
      <c r="AD67476" s="6"/>
    </row>
    <row r="67477" spans="16:30">
      <c r="P67477" s="6"/>
      <c r="AA67477" s="6"/>
      <c r="AC67477" s="6"/>
      <c r="AD67477" s="6"/>
    </row>
    <row r="67478" spans="16:30">
      <c r="P67478" s="6"/>
      <c r="AA67478" s="6"/>
      <c r="AC67478" s="6"/>
      <c r="AD67478" s="6"/>
    </row>
    <row r="67479" spans="16:30">
      <c r="P67479" s="6"/>
      <c r="AA67479" s="6"/>
      <c r="AC67479" s="6"/>
      <c r="AD67479" s="6"/>
    </row>
    <row r="67480" spans="16:30">
      <c r="P67480" s="6"/>
      <c r="AA67480" s="6"/>
      <c r="AC67480" s="6"/>
      <c r="AD67480" s="6"/>
    </row>
    <row r="67481" spans="16:30">
      <c r="P67481" s="6"/>
      <c r="AA67481" s="6"/>
      <c r="AC67481" s="6"/>
      <c r="AD67481" s="6"/>
    </row>
    <row r="67482" spans="16:30">
      <c r="P67482" s="6"/>
      <c r="AA67482" s="6"/>
      <c r="AC67482" s="6"/>
      <c r="AD67482" s="6"/>
    </row>
    <row r="67483" spans="16:30">
      <c r="P67483" s="6"/>
      <c r="AA67483" s="6"/>
      <c r="AC67483" s="6"/>
      <c r="AD67483" s="6"/>
    </row>
    <row r="67484" spans="16:30">
      <c r="P67484" s="6"/>
      <c r="AA67484" s="6"/>
      <c r="AC67484" s="6"/>
      <c r="AD67484" s="6"/>
    </row>
    <row r="67485" spans="16:30">
      <c r="P67485" s="6"/>
      <c r="AA67485" s="6"/>
      <c r="AC67485" s="6"/>
      <c r="AD67485" s="6"/>
    </row>
    <row r="67486" spans="16:30">
      <c r="P67486" s="6"/>
      <c r="AA67486" s="6"/>
      <c r="AC67486" s="6"/>
      <c r="AD67486" s="6"/>
    </row>
    <row r="67487" spans="16:30">
      <c r="P67487" s="6"/>
      <c r="AA67487" s="6"/>
      <c r="AC67487" s="6"/>
      <c r="AD67487" s="6"/>
    </row>
    <row r="67488" spans="16:30">
      <c r="P67488" s="6"/>
      <c r="AA67488" s="6"/>
      <c r="AC67488" s="6"/>
      <c r="AD67488" s="6"/>
    </row>
    <row r="67489" spans="16:30">
      <c r="P67489" s="6"/>
      <c r="AA67489" s="6"/>
      <c r="AC67489" s="6"/>
      <c r="AD67489" s="6"/>
    </row>
    <row r="67490" spans="16:30">
      <c r="P67490" s="6"/>
      <c r="AA67490" s="6"/>
      <c r="AC67490" s="6"/>
      <c r="AD67490" s="6"/>
    </row>
    <row r="67491" spans="16:30">
      <c r="P67491" s="6"/>
      <c r="AA67491" s="6"/>
      <c r="AC67491" s="6"/>
      <c r="AD67491" s="6"/>
    </row>
    <row r="67492" spans="16:30">
      <c r="P67492" s="6"/>
      <c r="AA67492" s="6"/>
      <c r="AC67492" s="6"/>
      <c r="AD67492" s="6"/>
    </row>
    <row r="67493" spans="16:30">
      <c r="P67493" s="6"/>
      <c r="AA67493" s="6"/>
      <c r="AC67493" s="6"/>
      <c r="AD67493" s="6"/>
    </row>
    <row r="67494" spans="16:30">
      <c r="P67494" s="6"/>
      <c r="AA67494" s="6"/>
      <c r="AC67494" s="6"/>
      <c r="AD67494" s="6"/>
    </row>
    <row r="67495" spans="16:30">
      <c r="P67495" s="6"/>
      <c r="AA67495" s="6"/>
      <c r="AC67495" s="6"/>
      <c r="AD67495" s="6"/>
    </row>
    <row r="67496" spans="16:30">
      <c r="P67496" s="6"/>
      <c r="AA67496" s="6"/>
      <c r="AC67496" s="6"/>
      <c r="AD67496" s="6"/>
    </row>
    <row r="67497" spans="16:30">
      <c r="P67497" s="6"/>
      <c r="AA67497" s="6"/>
      <c r="AC67497" s="6"/>
      <c r="AD67497" s="6"/>
    </row>
    <row r="67498" spans="16:30">
      <c r="P67498" s="6"/>
      <c r="AA67498" s="6"/>
      <c r="AC67498" s="6"/>
      <c r="AD67498" s="6"/>
    </row>
    <row r="67499" spans="16:30">
      <c r="P67499" s="6"/>
      <c r="AA67499" s="6"/>
      <c r="AC67499" s="6"/>
      <c r="AD67499" s="6"/>
    </row>
    <row r="67500" spans="16:30">
      <c r="P67500" s="6"/>
      <c r="AA67500" s="6"/>
      <c r="AC67500" s="6"/>
      <c r="AD67500" s="6"/>
    </row>
    <row r="67501" spans="16:30">
      <c r="P67501" s="6"/>
      <c r="AA67501" s="6"/>
      <c r="AC67501" s="6"/>
      <c r="AD67501" s="6"/>
    </row>
    <row r="67502" spans="16:30">
      <c r="P67502" s="6"/>
      <c r="AA67502" s="6"/>
      <c r="AC67502" s="6"/>
      <c r="AD67502" s="6"/>
    </row>
    <row r="67503" spans="16:30">
      <c r="P67503" s="6"/>
      <c r="AA67503" s="6"/>
      <c r="AC67503" s="6"/>
      <c r="AD67503" s="6"/>
    </row>
    <row r="67504" spans="16:30">
      <c r="P67504" s="6"/>
      <c r="AA67504" s="6"/>
      <c r="AC67504" s="6"/>
      <c r="AD67504" s="6"/>
    </row>
    <row r="67505" spans="16:30">
      <c r="P67505" s="6"/>
      <c r="AA67505" s="6"/>
      <c r="AC67505" s="6"/>
      <c r="AD67505" s="6"/>
    </row>
    <row r="67506" spans="16:30">
      <c r="P67506" s="6"/>
      <c r="AA67506" s="6"/>
      <c r="AC67506" s="6"/>
      <c r="AD67506" s="6"/>
    </row>
    <row r="67507" spans="16:30">
      <c r="P67507" s="6"/>
      <c r="AA67507" s="6"/>
      <c r="AC67507" s="6"/>
      <c r="AD67507" s="6"/>
    </row>
    <row r="67508" spans="16:30">
      <c r="P67508" s="6"/>
      <c r="AA67508" s="6"/>
      <c r="AC67508" s="6"/>
      <c r="AD67508" s="6"/>
    </row>
    <row r="67509" spans="16:30">
      <c r="P67509" s="6"/>
      <c r="AA67509" s="6"/>
      <c r="AC67509" s="6"/>
      <c r="AD67509" s="6"/>
    </row>
    <row r="67510" spans="16:30">
      <c r="P67510" s="6"/>
      <c r="AA67510" s="6"/>
      <c r="AC67510" s="6"/>
      <c r="AD67510" s="6"/>
    </row>
    <row r="67511" spans="16:30">
      <c r="P67511" s="6"/>
      <c r="AA67511" s="6"/>
      <c r="AC67511" s="6"/>
      <c r="AD67511" s="6"/>
    </row>
    <row r="67512" spans="16:30">
      <c r="P67512" s="6"/>
      <c r="AA67512" s="6"/>
      <c r="AC67512" s="6"/>
      <c r="AD67512" s="6"/>
    </row>
    <row r="67513" spans="16:30">
      <c r="P67513" s="6"/>
      <c r="AA67513" s="6"/>
      <c r="AC67513" s="6"/>
      <c r="AD67513" s="6"/>
    </row>
    <row r="67514" spans="16:30">
      <c r="P67514" s="6"/>
      <c r="AA67514" s="6"/>
      <c r="AC67514" s="6"/>
      <c r="AD67514" s="6"/>
    </row>
    <row r="67515" spans="16:30">
      <c r="P67515" s="6"/>
      <c r="AA67515" s="6"/>
      <c r="AC67515" s="6"/>
      <c r="AD67515" s="6"/>
    </row>
    <row r="67516" spans="16:30">
      <c r="P67516" s="6"/>
      <c r="AA67516" s="6"/>
      <c r="AC67516" s="6"/>
      <c r="AD67516" s="6"/>
    </row>
    <row r="67517" spans="16:30">
      <c r="P67517" s="6"/>
      <c r="AA67517" s="6"/>
      <c r="AC67517" s="6"/>
      <c r="AD67517" s="6"/>
    </row>
    <row r="67518" spans="16:30">
      <c r="P67518" s="6"/>
      <c r="AA67518" s="6"/>
      <c r="AC67518" s="6"/>
      <c r="AD67518" s="6"/>
    </row>
    <row r="67519" spans="16:30">
      <c r="P67519" s="6"/>
      <c r="AA67519" s="6"/>
      <c r="AC67519" s="6"/>
      <c r="AD67519" s="6"/>
    </row>
    <row r="67520" spans="16:30">
      <c r="P67520" s="6"/>
      <c r="AA67520" s="6"/>
      <c r="AC67520" s="6"/>
      <c r="AD67520" s="6"/>
    </row>
    <row r="67521" spans="16:30">
      <c r="P67521" s="6"/>
      <c r="AA67521" s="6"/>
      <c r="AC67521" s="6"/>
      <c r="AD67521" s="6"/>
    </row>
    <row r="67522" spans="16:30">
      <c r="P67522" s="6"/>
      <c r="AA67522" s="6"/>
      <c r="AC67522" s="6"/>
      <c r="AD67522" s="6"/>
    </row>
    <row r="67523" spans="16:30">
      <c r="P67523" s="6"/>
      <c r="AA67523" s="6"/>
      <c r="AC67523" s="6"/>
      <c r="AD67523" s="6"/>
    </row>
    <row r="67524" spans="16:30">
      <c r="P67524" s="6"/>
      <c r="AA67524" s="6"/>
      <c r="AC67524" s="6"/>
      <c r="AD67524" s="6"/>
    </row>
    <row r="67525" spans="16:30">
      <c r="P67525" s="6"/>
      <c r="AA67525" s="6"/>
      <c r="AC67525" s="6"/>
      <c r="AD67525" s="6"/>
    </row>
    <row r="67526" spans="16:30">
      <c r="P67526" s="6"/>
      <c r="AA67526" s="6"/>
      <c r="AC67526" s="6"/>
      <c r="AD67526" s="6"/>
    </row>
    <row r="67527" spans="16:30">
      <c r="P67527" s="6"/>
      <c r="AA67527" s="6"/>
      <c r="AC67527" s="6"/>
      <c r="AD67527" s="6"/>
    </row>
    <row r="67528" spans="16:30">
      <c r="P67528" s="6"/>
      <c r="AA67528" s="6"/>
      <c r="AC67528" s="6"/>
      <c r="AD67528" s="6"/>
    </row>
    <row r="67529" spans="16:30">
      <c r="P67529" s="6"/>
      <c r="AA67529" s="6"/>
      <c r="AC67529" s="6"/>
      <c r="AD67529" s="6"/>
    </row>
    <row r="67530" spans="16:30">
      <c r="P67530" s="6"/>
      <c r="AA67530" s="6"/>
      <c r="AC67530" s="6"/>
      <c r="AD67530" s="6"/>
    </row>
    <row r="67531" spans="16:30">
      <c r="P67531" s="6"/>
      <c r="AA67531" s="6"/>
      <c r="AC67531" s="6"/>
      <c r="AD67531" s="6"/>
    </row>
    <row r="67532" spans="16:30">
      <c r="P67532" s="6"/>
      <c r="AA67532" s="6"/>
      <c r="AC67532" s="6"/>
      <c r="AD67532" s="6"/>
    </row>
    <row r="67533" spans="16:30">
      <c r="P67533" s="6"/>
      <c r="AA67533" s="6"/>
      <c r="AC67533" s="6"/>
      <c r="AD67533" s="6"/>
    </row>
    <row r="67534" spans="16:30">
      <c r="P67534" s="6"/>
      <c r="AA67534" s="6"/>
      <c r="AC67534" s="6"/>
      <c r="AD67534" s="6"/>
    </row>
    <row r="67535" spans="16:30">
      <c r="P67535" s="6"/>
      <c r="AA67535" s="6"/>
      <c r="AC67535" s="6"/>
      <c r="AD67535" s="6"/>
    </row>
    <row r="67536" spans="16:30">
      <c r="P67536" s="6"/>
      <c r="AA67536" s="6"/>
      <c r="AC67536" s="6"/>
      <c r="AD67536" s="6"/>
    </row>
    <row r="67537" spans="16:30">
      <c r="P67537" s="6"/>
      <c r="AA67537" s="6"/>
      <c r="AC67537" s="6"/>
      <c r="AD67537" s="6"/>
    </row>
    <row r="67538" spans="16:30">
      <c r="P67538" s="6"/>
      <c r="AA67538" s="6"/>
      <c r="AC67538" s="6"/>
      <c r="AD67538" s="6"/>
    </row>
    <row r="67539" spans="16:30">
      <c r="P67539" s="6"/>
      <c r="AA67539" s="6"/>
      <c r="AC67539" s="6"/>
      <c r="AD67539" s="6"/>
    </row>
    <row r="67540" spans="16:30">
      <c r="P67540" s="6"/>
      <c r="AA67540" s="6"/>
      <c r="AC67540" s="6"/>
      <c r="AD67540" s="6"/>
    </row>
    <row r="67541" spans="16:30">
      <c r="P67541" s="6"/>
      <c r="AA67541" s="6"/>
      <c r="AC67541" s="6"/>
      <c r="AD67541" s="6"/>
    </row>
    <row r="67542" spans="16:30">
      <c r="P67542" s="6"/>
      <c r="AA67542" s="6"/>
      <c r="AC67542" s="6"/>
      <c r="AD67542" s="6"/>
    </row>
    <row r="67543" spans="16:30">
      <c r="P67543" s="6"/>
      <c r="AA67543" s="6"/>
      <c r="AC67543" s="6"/>
      <c r="AD67543" s="6"/>
    </row>
    <row r="67544" spans="16:30">
      <c r="P67544" s="6"/>
      <c r="AA67544" s="6"/>
      <c r="AC67544" s="6"/>
      <c r="AD67544" s="6"/>
    </row>
    <row r="67545" spans="16:30">
      <c r="P67545" s="6"/>
      <c r="AA67545" s="6"/>
      <c r="AC67545" s="6"/>
      <c r="AD67545" s="6"/>
    </row>
    <row r="67546" spans="16:30">
      <c r="P67546" s="6"/>
      <c r="AA67546" s="6"/>
      <c r="AC67546" s="6"/>
      <c r="AD67546" s="6"/>
    </row>
    <row r="67547" spans="16:30">
      <c r="P67547" s="6"/>
      <c r="AA67547" s="6"/>
      <c r="AC67547" s="6"/>
      <c r="AD67547" s="6"/>
    </row>
    <row r="67548" spans="16:30">
      <c r="P67548" s="6"/>
      <c r="AA67548" s="6"/>
      <c r="AC67548" s="6"/>
      <c r="AD67548" s="6"/>
    </row>
    <row r="67549" spans="16:30">
      <c r="P67549" s="6"/>
      <c r="AA67549" s="6"/>
      <c r="AC67549" s="6"/>
      <c r="AD67549" s="6"/>
    </row>
    <row r="67550" spans="16:30">
      <c r="P67550" s="6"/>
      <c r="AA67550" s="6"/>
      <c r="AC67550" s="6"/>
      <c r="AD67550" s="6"/>
    </row>
    <row r="67551" spans="16:30">
      <c r="P67551" s="6"/>
      <c r="AA67551" s="6"/>
      <c r="AC67551" s="6"/>
      <c r="AD67551" s="6"/>
    </row>
    <row r="67552" spans="16:30">
      <c r="P67552" s="6"/>
      <c r="AA67552" s="6"/>
      <c r="AC67552" s="6"/>
      <c r="AD67552" s="6"/>
    </row>
    <row r="67553" spans="16:30">
      <c r="P67553" s="6"/>
      <c r="AA67553" s="6"/>
      <c r="AC67553" s="6"/>
      <c r="AD67553" s="6"/>
    </row>
    <row r="67554" spans="16:30">
      <c r="P67554" s="6"/>
      <c r="AA67554" s="6"/>
      <c r="AC67554" s="6"/>
      <c r="AD67554" s="6"/>
    </row>
    <row r="67555" spans="16:30">
      <c r="P67555" s="6"/>
      <c r="AA67555" s="6"/>
      <c r="AC67555" s="6"/>
      <c r="AD67555" s="6"/>
    </row>
    <row r="67556" spans="16:30">
      <c r="P67556" s="6"/>
      <c r="AA67556" s="6"/>
      <c r="AC67556" s="6"/>
      <c r="AD67556" s="6"/>
    </row>
    <row r="67557" spans="16:30">
      <c r="P67557" s="6"/>
      <c r="AA67557" s="6"/>
      <c r="AC67557" s="6"/>
      <c r="AD67557" s="6"/>
    </row>
    <row r="67558" spans="16:30">
      <c r="P67558" s="6"/>
      <c r="AA67558" s="6"/>
      <c r="AC67558" s="6"/>
      <c r="AD67558" s="6"/>
    </row>
    <row r="67559" spans="16:30">
      <c r="P67559" s="6"/>
      <c r="AA67559" s="6"/>
      <c r="AC67559" s="6"/>
      <c r="AD67559" s="6"/>
    </row>
    <row r="67560" spans="16:30">
      <c r="P67560" s="6"/>
      <c r="AA67560" s="6"/>
      <c r="AC67560" s="6"/>
      <c r="AD67560" s="6"/>
    </row>
    <row r="67561" spans="16:30">
      <c r="P67561" s="6"/>
      <c r="AA67561" s="6"/>
      <c r="AC67561" s="6"/>
      <c r="AD67561" s="6"/>
    </row>
    <row r="67562" spans="16:30">
      <c r="P67562" s="6"/>
      <c r="AA67562" s="6"/>
      <c r="AC67562" s="6"/>
      <c r="AD67562" s="6"/>
    </row>
    <row r="67563" spans="16:30">
      <c r="P67563" s="6"/>
      <c r="AA67563" s="6"/>
      <c r="AC67563" s="6"/>
      <c r="AD67563" s="6"/>
    </row>
    <row r="67564" spans="16:30">
      <c r="P67564" s="6"/>
      <c r="AA67564" s="6"/>
      <c r="AC67564" s="6"/>
      <c r="AD67564" s="6"/>
    </row>
    <row r="67565" spans="16:30">
      <c r="P67565" s="6"/>
      <c r="AA67565" s="6"/>
      <c r="AC67565" s="6"/>
      <c r="AD67565" s="6"/>
    </row>
    <row r="67566" spans="16:30">
      <c r="P67566" s="6"/>
      <c r="AA67566" s="6"/>
      <c r="AC67566" s="6"/>
      <c r="AD67566" s="6"/>
    </row>
    <row r="67567" spans="16:30">
      <c r="P67567" s="6"/>
      <c r="AA67567" s="6"/>
      <c r="AC67567" s="6"/>
      <c r="AD67567" s="6"/>
    </row>
    <row r="67568" spans="16:30">
      <c r="P67568" s="6"/>
      <c r="AA67568" s="6"/>
      <c r="AC67568" s="6"/>
      <c r="AD67568" s="6"/>
    </row>
    <row r="67569" spans="16:30">
      <c r="P67569" s="6"/>
      <c r="AA67569" s="6"/>
      <c r="AC67569" s="6"/>
      <c r="AD67569" s="6"/>
    </row>
    <row r="67570" spans="16:30">
      <c r="P67570" s="6"/>
      <c r="AA67570" s="6"/>
      <c r="AC67570" s="6"/>
      <c r="AD67570" s="6"/>
    </row>
    <row r="67571" spans="16:30">
      <c r="P67571" s="6"/>
      <c r="AA67571" s="6"/>
      <c r="AC67571" s="6"/>
      <c r="AD67571" s="6"/>
    </row>
    <row r="67572" spans="16:30">
      <c r="P67572" s="6"/>
      <c r="AA67572" s="6"/>
      <c r="AC67572" s="6"/>
      <c r="AD67572" s="6"/>
    </row>
    <row r="67573" spans="16:30">
      <c r="P67573" s="6"/>
      <c r="AA67573" s="6"/>
      <c r="AC67573" s="6"/>
      <c r="AD67573" s="6"/>
    </row>
    <row r="67574" spans="16:30">
      <c r="P67574" s="6"/>
      <c r="AA67574" s="6"/>
      <c r="AC67574" s="6"/>
      <c r="AD67574" s="6"/>
    </row>
    <row r="67575" spans="16:30">
      <c r="P67575" s="6"/>
      <c r="AA67575" s="6"/>
      <c r="AC67575" s="6"/>
      <c r="AD67575" s="6"/>
    </row>
    <row r="67576" spans="16:30">
      <c r="P67576" s="6"/>
      <c r="AA67576" s="6"/>
      <c r="AC67576" s="6"/>
      <c r="AD67576" s="6"/>
    </row>
    <row r="67577" spans="16:30">
      <c r="P67577" s="6"/>
      <c r="AA67577" s="6"/>
      <c r="AC67577" s="6"/>
      <c r="AD67577" s="6"/>
    </row>
    <row r="67578" spans="16:30">
      <c r="P67578" s="6"/>
      <c r="AA67578" s="6"/>
      <c r="AC67578" s="6"/>
      <c r="AD67578" s="6"/>
    </row>
    <row r="67579" spans="16:30">
      <c r="P67579" s="6"/>
      <c r="AA67579" s="6"/>
      <c r="AC67579" s="6"/>
      <c r="AD67579" s="6"/>
    </row>
    <row r="67580" spans="16:30">
      <c r="P67580" s="6"/>
      <c r="AA67580" s="6"/>
      <c r="AC67580" s="6"/>
      <c r="AD67580" s="6"/>
    </row>
    <row r="67581" spans="16:30">
      <c r="P67581" s="6"/>
      <c r="AA67581" s="6"/>
      <c r="AC67581" s="6"/>
      <c r="AD67581" s="6"/>
    </row>
    <row r="67582" spans="16:30">
      <c r="P67582" s="6"/>
      <c r="AA67582" s="6"/>
      <c r="AC67582" s="6"/>
      <c r="AD67582" s="6"/>
    </row>
    <row r="67583" spans="16:30">
      <c r="P67583" s="6"/>
      <c r="AA67583" s="6"/>
      <c r="AC67583" s="6"/>
      <c r="AD67583" s="6"/>
    </row>
    <row r="67584" spans="16:30">
      <c r="P67584" s="6"/>
      <c r="AA67584" s="6"/>
      <c r="AC67584" s="6"/>
      <c r="AD67584" s="6"/>
    </row>
    <row r="67585" spans="16:30">
      <c r="P67585" s="6"/>
      <c r="AA67585" s="6"/>
      <c r="AC67585" s="6"/>
      <c r="AD67585" s="6"/>
    </row>
    <row r="67586" spans="16:30">
      <c r="P67586" s="6"/>
      <c r="AA67586" s="6"/>
      <c r="AC67586" s="6"/>
      <c r="AD67586" s="6"/>
    </row>
    <row r="67587" spans="16:30">
      <c r="P67587" s="6"/>
      <c r="AA67587" s="6"/>
      <c r="AC67587" s="6"/>
      <c r="AD67587" s="6"/>
    </row>
    <row r="67588" spans="16:30">
      <c r="P67588" s="6"/>
      <c r="AA67588" s="6"/>
      <c r="AC67588" s="6"/>
      <c r="AD67588" s="6"/>
    </row>
    <row r="67589" spans="16:30">
      <c r="P67589" s="6"/>
      <c r="AA67589" s="6"/>
      <c r="AC67589" s="6"/>
      <c r="AD67589" s="6"/>
    </row>
    <row r="67590" spans="16:30">
      <c r="P67590" s="6"/>
      <c r="AA67590" s="6"/>
      <c r="AC67590" s="6"/>
      <c r="AD67590" s="6"/>
    </row>
    <row r="67591" spans="16:30">
      <c r="P67591" s="6"/>
      <c r="AA67591" s="6"/>
      <c r="AC67591" s="6"/>
      <c r="AD67591" s="6"/>
    </row>
    <row r="67592" spans="16:30">
      <c r="P67592" s="6"/>
      <c r="AA67592" s="6"/>
      <c r="AC67592" s="6"/>
      <c r="AD67592" s="6"/>
    </row>
    <row r="67593" spans="16:30">
      <c r="P67593" s="6"/>
      <c r="AA67593" s="6"/>
      <c r="AC67593" s="6"/>
      <c r="AD67593" s="6"/>
    </row>
    <row r="67594" spans="16:30">
      <c r="P67594" s="6"/>
      <c r="AA67594" s="6"/>
      <c r="AC67594" s="6"/>
      <c r="AD67594" s="6"/>
    </row>
    <row r="67595" spans="16:30">
      <c r="P67595" s="6"/>
      <c r="AA67595" s="6"/>
      <c r="AC67595" s="6"/>
      <c r="AD67595" s="6"/>
    </row>
    <row r="67596" spans="16:30">
      <c r="P67596" s="6"/>
      <c r="AA67596" s="6"/>
      <c r="AC67596" s="6"/>
      <c r="AD67596" s="6"/>
    </row>
    <row r="67597" spans="16:30">
      <c r="P67597" s="6"/>
      <c r="AA67597" s="6"/>
      <c r="AC67597" s="6"/>
      <c r="AD67597" s="6"/>
    </row>
    <row r="67598" spans="16:30">
      <c r="P67598" s="6"/>
      <c r="AA67598" s="6"/>
      <c r="AC67598" s="6"/>
      <c r="AD67598" s="6"/>
    </row>
    <row r="67599" spans="16:30">
      <c r="P67599" s="6"/>
      <c r="AA67599" s="6"/>
      <c r="AC67599" s="6"/>
      <c r="AD67599" s="6"/>
    </row>
    <row r="67600" spans="16:30">
      <c r="P67600" s="6"/>
      <c r="AA67600" s="6"/>
      <c r="AC67600" s="6"/>
      <c r="AD67600" s="6"/>
    </row>
    <row r="67601" spans="16:30">
      <c r="P67601" s="6"/>
      <c r="AA67601" s="6"/>
      <c r="AC67601" s="6"/>
      <c r="AD67601" s="6"/>
    </row>
    <row r="67602" spans="16:30">
      <c r="P67602" s="6"/>
      <c r="AA67602" s="6"/>
      <c r="AC67602" s="6"/>
      <c r="AD67602" s="6"/>
    </row>
    <row r="67603" spans="16:30">
      <c r="P67603" s="6"/>
      <c r="AA67603" s="6"/>
      <c r="AC67603" s="6"/>
      <c r="AD67603" s="6"/>
    </row>
    <row r="67604" spans="16:30">
      <c r="P67604" s="6"/>
      <c r="AA67604" s="6"/>
      <c r="AC67604" s="6"/>
      <c r="AD67604" s="6"/>
    </row>
    <row r="67605" spans="16:30">
      <c r="P67605" s="6"/>
      <c r="AA67605" s="6"/>
      <c r="AC67605" s="6"/>
      <c r="AD67605" s="6"/>
    </row>
    <row r="67606" spans="16:30">
      <c r="P67606" s="6"/>
      <c r="AA67606" s="6"/>
      <c r="AC67606" s="6"/>
      <c r="AD67606" s="6"/>
    </row>
    <row r="67607" spans="16:30">
      <c r="P67607" s="6"/>
      <c r="AA67607" s="6"/>
      <c r="AC67607" s="6"/>
      <c r="AD67607" s="6"/>
    </row>
    <row r="67608" spans="16:30">
      <c r="P67608" s="6"/>
      <c r="AA67608" s="6"/>
      <c r="AC67608" s="6"/>
      <c r="AD67608" s="6"/>
    </row>
    <row r="67609" spans="16:30">
      <c r="P67609" s="6"/>
      <c r="AA67609" s="6"/>
      <c r="AC67609" s="6"/>
      <c r="AD67609" s="6"/>
    </row>
    <row r="67610" spans="16:30">
      <c r="P67610" s="6"/>
      <c r="AA67610" s="6"/>
      <c r="AC67610" s="6"/>
      <c r="AD67610" s="6"/>
    </row>
    <row r="67611" spans="16:30">
      <c r="P67611" s="6"/>
      <c r="AA67611" s="6"/>
      <c r="AC67611" s="6"/>
      <c r="AD67611" s="6"/>
    </row>
    <row r="67612" spans="16:30">
      <c r="P67612" s="6"/>
      <c r="AA67612" s="6"/>
      <c r="AC67612" s="6"/>
      <c r="AD67612" s="6"/>
    </row>
    <row r="67613" spans="16:30">
      <c r="P67613" s="6"/>
      <c r="AA67613" s="6"/>
      <c r="AC67613" s="6"/>
      <c r="AD67613" s="6"/>
    </row>
    <row r="67614" spans="16:30">
      <c r="P67614" s="6"/>
      <c r="AA67614" s="6"/>
      <c r="AC67614" s="6"/>
      <c r="AD67614" s="6"/>
    </row>
    <row r="67615" spans="16:30">
      <c r="P67615" s="6"/>
      <c r="AA67615" s="6"/>
      <c r="AC67615" s="6"/>
      <c r="AD67615" s="6"/>
    </row>
    <row r="67616" spans="16:30">
      <c r="P67616" s="6"/>
      <c r="AA67616" s="6"/>
      <c r="AC67616" s="6"/>
      <c r="AD67616" s="6"/>
    </row>
    <row r="67617" spans="16:30">
      <c r="P67617" s="6"/>
      <c r="AA67617" s="6"/>
      <c r="AC67617" s="6"/>
      <c r="AD67617" s="6"/>
    </row>
    <row r="67618" spans="16:30">
      <c r="P67618" s="6"/>
      <c r="AA67618" s="6"/>
      <c r="AC67618" s="6"/>
      <c r="AD67618" s="6"/>
    </row>
    <row r="67619" spans="16:30">
      <c r="P67619" s="6"/>
      <c r="AA67619" s="6"/>
      <c r="AC67619" s="6"/>
      <c r="AD67619" s="6"/>
    </row>
    <row r="67620" spans="16:30">
      <c r="P67620" s="6"/>
      <c r="AA67620" s="6"/>
      <c r="AC67620" s="6"/>
      <c r="AD67620" s="6"/>
    </row>
    <row r="67621" spans="16:30">
      <c r="P67621" s="6"/>
      <c r="AA67621" s="6"/>
      <c r="AC67621" s="6"/>
      <c r="AD67621" s="6"/>
    </row>
    <row r="67622" spans="16:30">
      <c r="P67622" s="6"/>
      <c r="AA67622" s="6"/>
      <c r="AC67622" s="6"/>
      <c r="AD67622" s="6"/>
    </row>
    <row r="67623" spans="16:30">
      <c r="P67623" s="6"/>
      <c r="AA67623" s="6"/>
      <c r="AC67623" s="6"/>
      <c r="AD67623" s="6"/>
    </row>
    <row r="67624" spans="16:30">
      <c r="P67624" s="6"/>
      <c r="AA67624" s="6"/>
      <c r="AC67624" s="6"/>
      <c r="AD67624" s="6"/>
    </row>
    <row r="67625" spans="16:30">
      <c r="P67625" s="6"/>
      <c r="AA67625" s="6"/>
      <c r="AC67625" s="6"/>
      <c r="AD67625" s="6"/>
    </row>
    <row r="67626" spans="16:30">
      <c r="P67626" s="6"/>
      <c r="AA67626" s="6"/>
      <c r="AC67626" s="6"/>
      <c r="AD67626" s="6"/>
    </row>
    <row r="67627" spans="16:30">
      <c r="P67627" s="6"/>
      <c r="AA67627" s="6"/>
      <c r="AC67627" s="6"/>
      <c r="AD67627" s="6"/>
    </row>
    <row r="67628" spans="16:30">
      <c r="P67628" s="6"/>
      <c r="AA67628" s="6"/>
      <c r="AC67628" s="6"/>
      <c r="AD67628" s="6"/>
    </row>
    <row r="67629" spans="16:30">
      <c r="P67629" s="6"/>
      <c r="AA67629" s="6"/>
      <c r="AC67629" s="6"/>
      <c r="AD67629" s="6"/>
    </row>
    <row r="67630" spans="16:30">
      <c r="P67630" s="6"/>
      <c r="AA67630" s="6"/>
      <c r="AC67630" s="6"/>
      <c r="AD67630" s="6"/>
    </row>
    <row r="67631" spans="16:30">
      <c r="P67631" s="6"/>
      <c r="AA67631" s="6"/>
      <c r="AC67631" s="6"/>
      <c r="AD67631" s="6"/>
    </row>
    <row r="67632" spans="16:30">
      <c r="P67632" s="6"/>
      <c r="AA67632" s="6"/>
      <c r="AC67632" s="6"/>
      <c r="AD67632" s="6"/>
    </row>
    <row r="67633" spans="16:30">
      <c r="P67633" s="6"/>
      <c r="AA67633" s="6"/>
      <c r="AC67633" s="6"/>
      <c r="AD67633" s="6"/>
    </row>
    <row r="67634" spans="16:30">
      <c r="P67634" s="6"/>
      <c r="AA67634" s="6"/>
      <c r="AC67634" s="6"/>
      <c r="AD67634" s="6"/>
    </row>
    <row r="67635" spans="16:30">
      <c r="P67635" s="6"/>
      <c r="AA67635" s="6"/>
      <c r="AC67635" s="6"/>
      <c r="AD67635" s="6"/>
    </row>
    <row r="67636" spans="16:30">
      <c r="P67636" s="6"/>
      <c r="AA67636" s="6"/>
      <c r="AC67636" s="6"/>
      <c r="AD67636" s="6"/>
    </row>
    <row r="67637" spans="16:30">
      <c r="P67637" s="6"/>
      <c r="AA67637" s="6"/>
      <c r="AC67637" s="6"/>
      <c r="AD67637" s="6"/>
    </row>
    <row r="67638" spans="16:30">
      <c r="P67638" s="6"/>
      <c r="AA67638" s="6"/>
      <c r="AC67638" s="6"/>
      <c r="AD67638" s="6"/>
    </row>
    <row r="67639" spans="16:30">
      <c r="P67639" s="6"/>
      <c r="AA67639" s="6"/>
      <c r="AC67639" s="6"/>
      <c r="AD67639" s="6"/>
    </row>
    <row r="67640" spans="16:30">
      <c r="P67640" s="6"/>
      <c r="AA67640" s="6"/>
      <c r="AC67640" s="6"/>
      <c r="AD67640" s="6"/>
    </row>
    <row r="67641" spans="16:30">
      <c r="P67641" s="6"/>
      <c r="AA67641" s="6"/>
      <c r="AC67641" s="6"/>
      <c r="AD67641" s="6"/>
    </row>
    <row r="67642" spans="16:30">
      <c r="P67642" s="6"/>
      <c r="AA67642" s="6"/>
      <c r="AC67642" s="6"/>
      <c r="AD67642" s="6"/>
    </row>
    <row r="67643" spans="16:30">
      <c r="P67643" s="6"/>
      <c r="AA67643" s="6"/>
      <c r="AC67643" s="6"/>
      <c r="AD67643" s="6"/>
    </row>
    <row r="67644" spans="16:30">
      <c r="P67644" s="6"/>
      <c r="AA67644" s="6"/>
      <c r="AC67644" s="6"/>
      <c r="AD67644" s="6"/>
    </row>
    <row r="67645" spans="16:30">
      <c r="P67645" s="6"/>
      <c r="AA67645" s="6"/>
      <c r="AC67645" s="6"/>
      <c r="AD67645" s="6"/>
    </row>
    <row r="67646" spans="16:30">
      <c r="P67646" s="6"/>
      <c r="AA67646" s="6"/>
      <c r="AC67646" s="6"/>
      <c r="AD67646" s="6"/>
    </row>
    <row r="67647" spans="16:30">
      <c r="P67647" s="6"/>
      <c r="AA67647" s="6"/>
      <c r="AC67647" s="6"/>
      <c r="AD67647" s="6"/>
    </row>
    <row r="67648" spans="16:30">
      <c r="P67648" s="6"/>
      <c r="AA67648" s="6"/>
      <c r="AC67648" s="6"/>
      <c r="AD67648" s="6"/>
    </row>
    <row r="67649" spans="16:30">
      <c r="P67649" s="6"/>
      <c r="AA67649" s="6"/>
      <c r="AC67649" s="6"/>
      <c r="AD67649" s="6"/>
    </row>
    <row r="67650" spans="16:30">
      <c r="P67650" s="6"/>
      <c r="AA67650" s="6"/>
      <c r="AC67650" s="6"/>
      <c r="AD67650" s="6"/>
    </row>
    <row r="67651" spans="16:30">
      <c r="P67651" s="6"/>
      <c r="AA67651" s="6"/>
      <c r="AC67651" s="6"/>
      <c r="AD67651" s="6"/>
    </row>
    <row r="67652" spans="16:30">
      <c r="P67652" s="6"/>
      <c r="AA67652" s="6"/>
      <c r="AC67652" s="6"/>
      <c r="AD67652" s="6"/>
    </row>
    <row r="67653" spans="16:30">
      <c r="P67653" s="6"/>
      <c r="AA67653" s="6"/>
      <c r="AC67653" s="6"/>
      <c r="AD67653" s="6"/>
    </row>
    <row r="67654" spans="16:30">
      <c r="P67654" s="6"/>
      <c r="AA67654" s="6"/>
      <c r="AC67654" s="6"/>
      <c r="AD67654" s="6"/>
    </row>
    <row r="67655" spans="16:30">
      <c r="P67655" s="6"/>
      <c r="AA67655" s="6"/>
      <c r="AC67655" s="6"/>
      <c r="AD67655" s="6"/>
    </row>
    <row r="67656" spans="16:30">
      <c r="P67656" s="6"/>
      <c r="AA67656" s="6"/>
      <c r="AC67656" s="6"/>
      <c r="AD67656" s="6"/>
    </row>
    <row r="67657" spans="16:30">
      <c r="P67657" s="6"/>
      <c r="AA67657" s="6"/>
      <c r="AC67657" s="6"/>
      <c r="AD67657" s="6"/>
    </row>
    <row r="67658" spans="16:30">
      <c r="P67658" s="6"/>
      <c r="AA67658" s="6"/>
      <c r="AC67658" s="6"/>
      <c r="AD67658" s="6"/>
    </row>
    <row r="67659" spans="16:30">
      <c r="P67659" s="6"/>
      <c r="AA67659" s="6"/>
      <c r="AC67659" s="6"/>
      <c r="AD67659" s="6"/>
    </row>
    <row r="67660" spans="16:30">
      <c r="P67660" s="6"/>
      <c r="AA67660" s="6"/>
      <c r="AC67660" s="6"/>
      <c r="AD67660" s="6"/>
    </row>
    <row r="67661" spans="16:30">
      <c r="P67661" s="6"/>
      <c r="AA67661" s="6"/>
      <c r="AC67661" s="6"/>
      <c r="AD67661" s="6"/>
    </row>
    <row r="67662" spans="16:30">
      <c r="P67662" s="6"/>
      <c r="AA67662" s="6"/>
      <c r="AC67662" s="6"/>
      <c r="AD67662" s="6"/>
    </row>
    <row r="67663" spans="16:30">
      <c r="P67663" s="6"/>
      <c r="AA67663" s="6"/>
      <c r="AC67663" s="6"/>
      <c r="AD67663" s="6"/>
    </row>
    <row r="67664" spans="16:30">
      <c r="P67664" s="6"/>
      <c r="AA67664" s="6"/>
      <c r="AC67664" s="6"/>
      <c r="AD67664" s="6"/>
    </row>
    <row r="67665" spans="16:30">
      <c r="P67665" s="6"/>
      <c r="AA67665" s="6"/>
      <c r="AC67665" s="6"/>
      <c r="AD67665" s="6"/>
    </row>
    <row r="67666" spans="16:30">
      <c r="P67666" s="6"/>
      <c r="AA67666" s="6"/>
      <c r="AC67666" s="6"/>
      <c r="AD67666" s="6"/>
    </row>
    <row r="67667" spans="16:30">
      <c r="P67667" s="6"/>
      <c r="AA67667" s="6"/>
      <c r="AC67667" s="6"/>
      <c r="AD67667" s="6"/>
    </row>
    <row r="67668" spans="16:30">
      <c r="P67668" s="6"/>
      <c r="AA67668" s="6"/>
      <c r="AC67668" s="6"/>
      <c r="AD67668" s="6"/>
    </row>
    <row r="67669" spans="16:30">
      <c r="P67669" s="6"/>
      <c r="AA67669" s="6"/>
      <c r="AC67669" s="6"/>
      <c r="AD67669" s="6"/>
    </row>
    <row r="67670" spans="16:30">
      <c r="P67670" s="6"/>
      <c r="AA67670" s="6"/>
      <c r="AC67670" s="6"/>
      <c r="AD67670" s="6"/>
    </row>
    <row r="67671" spans="16:30">
      <c r="P67671" s="6"/>
      <c r="AA67671" s="6"/>
      <c r="AC67671" s="6"/>
      <c r="AD67671" s="6"/>
    </row>
    <row r="67672" spans="16:30">
      <c r="P67672" s="6"/>
      <c r="AA67672" s="6"/>
      <c r="AC67672" s="6"/>
      <c r="AD67672" s="6"/>
    </row>
    <row r="67673" spans="16:30">
      <c r="P67673" s="6"/>
      <c r="AA67673" s="6"/>
      <c r="AC67673" s="6"/>
      <c r="AD67673" s="6"/>
    </row>
    <row r="67674" spans="16:30">
      <c r="P67674" s="6"/>
      <c r="AA67674" s="6"/>
      <c r="AC67674" s="6"/>
      <c r="AD67674" s="6"/>
    </row>
    <row r="67675" spans="16:30">
      <c r="P67675" s="6"/>
      <c r="AA67675" s="6"/>
      <c r="AC67675" s="6"/>
      <c r="AD67675" s="6"/>
    </row>
    <row r="67676" spans="16:30">
      <c r="P67676" s="6"/>
      <c r="AA67676" s="6"/>
      <c r="AC67676" s="6"/>
      <c r="AD67676" s="6"/>
    </row>
    <row r="67677" spans="16:30">
      <c r="P67677" s="6"/>
      <c r="AA67677" s="6"/>
      <c r="AC67677" s="6"/>
      <c r="AD67677" s="6"/>
    </row>
    <row r="67678" spans="16:30">
      <c r="P67678" s="6"/>
      <c r="AA67678" s="6"/>
      <c r="AC67678" s="6"/>
      <c r="AD67678" s="6"/>
    </row>
    <row r="67679" spans="16:30">
      <c r="P67679" s="6"/>
      <c r="AA67679" s="6"/>
      <c r="AC67679" s="6"/>
      <c r="AD67679" s="6"/>
    </row>
    <row r="67680" spans="16:30">
      <c r="P67680" s="6"/>
      <c r="AA67680" s="6"/>
      <c r="AC67680" s="6"/>
      <c r="AD67680" s="6"/>
    </row>
    <row r="67681" spans="16:30">
      <c r="P67681" s="6"/>
      <c r="AA67681" s="6"/>
      <c r="AC67681" s="6"/>
      <c r="AD67681" s="6"/>
    </row>
    <row r="67682" spans="16:30">
      <c r="P67682" s="6"/>
      <c r="AA67682" s="6"/>
      <c r="AC67682" s="6"/>
      <c r="AD67682" s="6"/>
    </row>
    <row r="67683" spans="16:30">
      <c r="P67683" s="6"/>
      <c r="AA67683" s="6"/>
      <c r="AC67683" s="6"/>
      <c r="AD67683" s="6"/>
    </row>
    <row r="67684" spans="16:30">
      <c r="P67684" s="6"/>
      <c r="AA67684" s="6"/>
      <c r="AC67684" s="6"/>
      <c r="AD67684" s="6"/>
    </row>
    <row r="67685" spans="16:30">
      <c r="P67685" s="6"/>
      <c r="AA67685" s="6"/>
      <c r="AC67685" s="6"/>
      <c r="AD67685" s="6"/>
    </row>
    <row r="67686" spans="16:30">
      <c r="P67686" s="6"/>
      <c r="AA67686" s="6"/>
      <c r="AC67686" s="6"/>
      <c r="AD67686" s="6"/>
    </row>
    <row r="67687" spans="16:30">
      <c r="P67687" s="6"/>
      <c r="AA67687" s="6"/>
      <c r="AC67687" s="6"/>
      <c r="AD67687" s="6"/>
    </row>
    <row r="67688" spans="16:30">
      <c r="P67688" s="6"/>
      <c r="AA67688" s="6"/>
      <c r="AC67688" s="6"/>
      <c r="AD67688" s="6"/>
    </row>
    <row r="67689" spans="16:30">
      <c r="P67689" s="6"/>
      <c r="AA67689" s="6"/>
      <c r="AC67689" s="6"/>
      <c r="AD67689" s="6"/>
    </row>
    <row r="67690" spans="16:30">
      <c r="P67690" s="6"/>
      <c r="AA67690" s="6"/>
      <c r="AC67690" s="6"/>
      <c r="AD67690" s="6"/>
    </row>
    <row r="67691" spans="16:30">
      <c r="P67691" s="6"/>
      <c r="AA67691" s="6"/>
      <c r="AC67691" s="6"/>
      <c r="AD67691" s="6"/>
    </row>
    <row r="67692" spans="16:30">
      <c r="P67692" s="6"/>
      <c r="AA67692" s="6"/>
      <c r="AC67692" s="6"/>
      <c r="AD67692" s="6"/>
    </row>
    <row r="67693" spans="16:30">
      <c r="P67693" s="6"/>
      <c r="AA67693" s="6"/>
      <c r="AC67693" s="6"/>
      <c r="AD67693" s="6"/>
    </row>
    <row r="67694" spans="16:30">
      <c r="P67694" s="6"/>
      <c r="AA67694" s="6"/>
      <c r="AC67694" s="6"/>
      <c r="AD67694" s="6"/>
    </row>
    <row r="67695" spans="16:30">
      <c r="P67695" s="6"/>
      <c r="AA67695" s="6"/>
      <c r="AC67695" s="6"/>
      <c r="AD67695" s="6"/>
    </row>
    <row r="67696" spans="16:30">
      <c r="P67696" s="6"/>
      <c r="AA67696" s="6"/>
      <c r="AC67696" s="6"/>
      <c r="AD67696" s="6"/>
    </row>
    <row r="67697" spans="16:30">
      <c r="P67697" s="6"/>
      <c r="AA67697" s="6"/>
      <c r="AC67697" s="6"/>
      <c r="AD67697" s="6"/>
    </row>
    <row r="67698" spans="16:30">
      <c r="P67698" s="6"/>
      <c r="AA67698" s="6"/>
      <c r="AC67698" s="6"/>
      <c r="AD67698" s="6"/>
    </row>
    <row r="67699" spans="16:30">
      <c r="P67699" s="6"/>
      <c r="AA67699" s="6"/>
      <c r="AC67699" s="6"/>
      <c r="AD67699" s="6"/>
    </row>
    <row r="67700" spans="16:30">
      <c r="P67700" s="6"/>
      <c r="AA67700" s="6"/>
      <c r="AC67700" s="6"/>
      <c r="AD67700" s="6"/>
    </row>
    <row r="67701" spans="16:30">
      <c r="P67701" s="6"/>
      <c r="AA67701" s="6"/>
      <c r="AC67701" s="6"/>
      <c r="AD67701" s="6"/>
    </row>
    <row r="67702" spans="16:30">
      <c r="P67702" s="6"/>
      <c r="AA67702" s="6"/>
      <c r="AC67702" s="6"/>
      <c r="AD67702" s="6"/>
    </row>
    <row r="67703" spans="16:30">
      <c r="P67703" s="6"/>
      <c r="AA67703" s="6"/>
      <c r="AC67703" s="6"/>
      <c r="AD67703" s="6"/>
    </row>
    <row r="67704" spans="16:30">
      <c r="P67704" s="6"/>
      <c r="AA67704" s="6"/>
      <c r="AC67704" s="6"/>
      <c r="AD67704" s="6"/>
    </row>
    <row r="67705" spans="16:30">
      <c r="P67705" s="6"/>
      <c r="AA67705" s="6"/>
      <c r="AC67705" s="6"/>
      <c r="AD67705" s="6"/>
    </row>
    <row r="67706" spans="16:30">
      <c r="P67706" s="6"/>
      <c r="AA67706" s="6"/>
      <c r="AC67706" s="6"/>
      <c r="AD67706" s="6"/>
    </row>
    <row r="67707" spans="16:30">
      <c r="P67707" s="6"/>
      <c r="AA67707" s="6"/>
      <c r="AC67707" s="6"/>
      <c r="AD67707" s="6"/>
    </row>
    <row r="67708" spans="16:30">
      <c r="P67708" s="6"/>
      <c r="AA67708" s="6"/>
      <c r="AC67708" s="6"/>
      <c r="AD67708" s="6"/>
    </row>
    <row r="67709" spans="16:30">
      <c r="P67709" s="6"/>
      <c r="AA67709" s="6"/>
      <c r="AC67709" s="6"/>
      <c r="AD67709" s="6"/>
    </row>
    <row r="67710" spans="16:30">
      <c r="P67710" s="6"/>
      <c r="AA67710" s="6"/>
      <c r="AC67710" s="6"/>
      <c r="AD67710" s="6"/>
    </row>
    <row r="67711" spans="16:30">
      <c r="P67711" s="6"/>
      <c r="AA67711" s="6"/>
      <c r="AC67711" s="6"/>
      <c r="AD67711" s="6"/>
    </row>
    <row r="67712" spans="16:30">
      <c r="P67712" s="6"/>
      <c r="AA67712" s="6"/>
      <c r="AC67712" s="6"/>
      <c r="AD67712" s="6"/>
    </row>
    <row r="67713" spans="16:30">
      <c r="P67713" s="6"/>
      <c r="AA67713" s="6"/>
      <c r="AC67713" s="6"/>
      <c r="AD67713" s="6"/>
    </row>
    <row r="67714" spans="16:30">
      <c r="P67714" s="6"/>
      <c r="AA67714" s="6"/>
      <c r="AC67714" s="6"/>
      <c r="AD67714" s="6"/>
    </row>
    <row r="67715" spans="16:30">
      <c r="P67715" s="6"/>
      <c r="AA67715" s="6"/>
      <c r="AC67715" s="6"/>
      <c r="AD67715" s="6"/>
    </row>
    <row r="67716" spans="16:30">
      <c r="P67716" s="6"/>
      <c r="AA67716" s="6"/>
      <c r="AC67716" s="6"/>
      <c r="AD67716" s="6"/>
    </row>
    <row r="67717" spans="16:30">
      <c r="P67717" s="6"/>
      <c r="AA67717" s="6"/>
      <c r="AC67717" s="6"/>
      <c r="AD67717" s="6"/>
    </row>
    <row r="67718" spans="16:30">
      <c r="P67718" s="6"/>
      <c r="AA67718" s="6"/>
      <c r="AC67718" s="6"/>
      <c r="AD67718" s="6"/>
    </row>
    <row r="67719" spans="16:30">
      <c r="P67719" s="6"/>
      <c r="AA67719" s="6"/>
      <c r="AC67719" s="6"/>
      <c r="AD67719" s="6"/>
    </row>
    <row r="67720" spans="16:30">
      <c r="P67720" s="6"/>
      <c r="AA67720" s="6"/>
      <c r="AC67720" s="6"/>
      <c r="AD67720" s="6"/>
    </row>
    <row r="67721" spans="16:30">
      <c r="P67721" s="6"/>
      <c r="AA67721" s="6"/>
      <c r="AC67721" s="6"/>
      <c r="AD67721" s="6"/>
    </row>
    <row r="67722" spans="16:30">
      <c r="P67722" s="6"/>
      <c r="AA67722" s="6"/>
      <c r="AC67722" s="6"/>
      <c r="AD67722" s="6"/>
    </row>
    <row r="67723" spans="16:30">
      <c r="P67723" s="6"/>
      <c r="AA67723" s="6"/>
      <c r="AC67723" s="6"/>
      <c r="AD67723" s="6"/>
    </row>
    <row r="67724" spans="16:30">
      <c r="P67724" s="6"/>
      <c r="AA67724" s="6"/>
      <c r="AC67724" s="6"/>
      <c r="AD67724" s="6"/>
    </row>
    <row r="67725" spans="16:30">
      <c r="P67725" s="6"/>
      <c r="AA67725" s="6"/>
      <c r="AC67725" s="6"/>
      <c r="AD67725" s="6"/>
    </row>
    <row r="67726" spans="16:30">
      <c r="P67726" s="6"/>
      <c r="AA67726" s="6"/>
      <c r="AC67726" s="6"/>
      <c r="AD67726" s="6"/>
    </row>
    <row r="67727" spans="16:30">
      <c r="P67727" s="6"/>
      <c r="AA67727" s="6"/>
      <c r="AC67727" s="6"/>
      <c r="AD67727" s="6"/>
    </row>
    <row r="67728" spans="16:30">
      <c r="P67728" s="6"/>
      <c r="AA67728" s="6"/>
      <c r="AC67728" s="6"/>
      <c r="AD67728" s="6"/>
    </row>
    <row r="67729" spans="16:30">
      <c r="P67729" s="6"/>
      <c r="AA67729" s="6"/>
      <c r="AC67729" s="6"/>
      <c r="AD67729" s="6"/>
    </row>
    <row r="67730" spans="16:30">
      <c r="P67730" s="6"/>
      <c r="AA67730" s="6"/>
      <c r="AC67730" s="6"/>
      <c r="AD67730" s="6"/>
    </row>
    <row r="67731" spans="16:30">
      <c r="P67731" s="6"/>
      <c r="AA67731" s="6"/>
      <c r="AC67731" s="6"/>
      <c r="AD67731" s="6"/>
    </row>
    <row r="67732" spans="16:30">
      <c r="P67732" s="6"/>
      <c r="AA67732" s="6"/>
      <c r="AC67732" s="6"/>
      <c r="AD67732" s="6"/>
    </row>
    <row r="67733" spans="16:30">
      <c r="P67733" s="6"/>
      <c r="AA67733" s="6"/>
      <c r="AC67733" s="6"/>
      <c r="AD67733" s="6"/>
    </row>
    <row r="67734" spans="16:30">
      <c r="P67734" s="6"/>
      <c r="AA67734" s="6"/>
      <c r="AC67734" s="6"/>
      <c r="AD67734" s="6"/>
    </row>
    <row r="67735" spans="16:30">
      <c r="P67735" s="6"/>
      <c r="AA67735" s="6"/>
      <c r="AC67735" s="6"/>
      <c r="AD67735" s="6"/>
    </row>
    <row r="67736" spans="16:30">
      <c r="P67736" s="6"/>
      <c r="AA67736" s="6"/>
      <c r="AC67736" s="6"/>
      <c r="AD67736" s="6"/>
    </row>
    <row r="67737" spans="16:30">
      <c r="P67737" s="6"/>
      <c r="AA67737" s="6"/>
      <c r="AC67737" s="6"/>
      <c r="AD67737" s="6"/>
    </row>
    <row r="67738" spans="16:30">
      <c r="P67738" s="6"/>
      <c r="AA67738" s="6"/>
      <c r="AC67738" s="6"/>
      <c r="AD67738" s="6"/>
    </row>
    <row r="67739" spans="16:30">
      <c r="P67739" s="6"/>
      <c r="AA67739" s="6"/>
      <c r="AC67739" s="6"/>
      <c r="AD67739" s="6"/>
    </row>
    <row r="67740" spans="16:30">
      <c r="P67740" s="6"/>
      <c r="AA67740" s="6"/>
      <c r="AC67740" s="6"/>
      <c r="AD67740" s="6"/>
    </row>
    <row r="67741" spans="16:30">
      <c r="P67741" s="6"/>
      <c r="AA67741" s="6"/>
      <c r="AC67741" s="6"/>
      <c r="AD67741" s="6"/>
    </row>
    <row r="67742" spans="16:30">
      <c r="P67742" s="6"/>
      <c r="AA67742" s="6"/>
      <c r="AC67742" s="6"/>
      <c r="AD67742" s="6"/>
    </row>
    <row r="67743" spans="16:30">
      <c r="P67743" s="6"/>
      <c r="AA67743" s="6"/>
      <c r="AC67743" s="6"/>
      <c r="AD67743" s="6"/>
    </row>
    <row r="67744" spans="16:30">
      <c r="P67744" s="6"/>
      <c r="AA67744" s="6"/>
      <c r="AC67744" s="6"/>
      <c r="AD67744" s="6"/>
    </row>
    <row r="67745" spans="16:30">
      <c r="P67745" s="6"/>
      <c r="AA67745" s="6"/>
      <c r="AC67745" s="6"/>
      <c r="AD67745" s="6"/>
    </row>
    <row r="67746" spans="16:30">
      <c r="P67746" s="6"/>
      <c r="AA67746" s="6"/>
      <c r="AC67746" s="6"/>
      <c r="AD67746" s="6"/>
    </row>
    <row r="67747" spans="16:30">
      <c r="P67747" s="6"/>
      <c r="AA67747" s="6"/>
      <c r="AC67747" s="6"/>
      <c r="AD67747" s="6"/>
    </row>
    <row r="67748" spans="16:30">
      <c r="P67748" s="6"/>
      <c r="AA67748" s="6"/>
      <c r="AC67748" s="6"/>
      <c r="AD67748" s="6"/>
    </row>
    <row r="67749" spans="16:30">
      <c r="P67749" s="6"/>
      <c r="AA67749" s="6"/>
      <c r="AC67749" s="6"/>
      <c r="AD67749" s="6"/>
    </row>
    <row r="67750" spans="16:30">
      <c r="P67750" s="6"/>
      <c r="AA67750" s="6"/>
      <c r="AC67750" s="6"/>
      <c r="AD67750" s="6"/>
    </row>
    <row r="67751" spans="16:30">
      <c r="P67751" s="6"/>
      <c r="AA67751" s="6"/>
      <c r="AC67751" s="6"/>
      <c r="AD67751" s="6"/>
    </row>
    <row r="67752" spans="16:30">
      <c r="P67752" s="6"/>
      <c r="AA67752" s="6"/>
      <c r="AC67752" s="6"/>
      <c r="AD67752" s="6"/>
    </row>
    <row r="67753" spans="16:30">
      <c r="P67753" s="6"/>
      <c r="AA67753" s="6"/>
      <c r="AC67753" s="6"/>
      <c r="AD67753" s="6"/>
    </row>
    <row r="67754" spans="16:30">
      <c r="P67754" s="6"/>
      <c r="AA67754" s="6"/>
      <c r="AC67754" s="6"/>
      <c r="AD67754" s="6"/>
    </row>
    <row r="67755" spans="16:30">
      <c r="P67755" s="6"/>
      <c r="AA67755" s="6"/>
      <c r="AC67755" s="6"/>
      <c r="AD67755" s="6"/>
    </row>
    <row r="67756" spans="16:30">
      <c r="P67756" s="6"/>
      <c r="AA67756" s="6"/>
      <c r="AC67756" s="6"/>
      <c r="AD67756" s="6"/>
    </row>
    <row r="67757" spans="16:30">
      <c r="P67757" s="6"/>
      <c r="AA67757" s="6"/>
      <c r="AC67757" s="6"/>
      <c r="AD67757" s="6"/>
    </row>
    <row r="67758" spans="16:30">
      <c r="P67758" s="6"/>
      <c r="AA67758" s="6"/>
      <c r="AC67758" s="6"/>
      <c r="AD67758" s="6"/>
    </row>
    <row r="67759" spans="16:30">
      <c r="P67759" s="6"/>
      <c r="AA67759" s="6"/>
      <c r="AC67759" s="6"/>
      <c r="AD67759" s="6"/>
    </row>
    <row r="67760" spans="16:30">
      <c r="P67760" s="6"/>
      <c r="AA67760" s="6"/>
      <c r="AC67760" s="6"/>
      <c r="AD67760" s="6"/>
    </row>
    <row r="67761" spans="16:30">
      <c r="P67761" s="6"/>
      <c r="AA67761" s="6"/>
      <c r="AC67761" s="6"/>
      <c r="AD67761" s="6"/>
    </row>
    <row r="67762" spans="16:30">
      <c r="P67762" s="6"/>
      <c r="AA67762" s="6"/>
      <c r="AC67762" s="6"/>
      <c r="AD67762" s="6"/>
    </row>
    <row r="67763" spans="16:30">
      <c r="P67763" s="6"/>
      <c r="AA67763" s="6"/>
      <c r="AC67763" s="6"/>
      <c r="AD67763" s="6"/>
    </row>
    <row r="67764" spans="16:30">
      <c r="P67764" s="6"/>
      <c r="AA67764" s="6"/>
      <c r="AC67764" s="6"/>
      <c r="AD67764" s="6"/>
    </row>
    <row r="67765" spans="16:30">
      <c r="P67765" s="6"/>
      <c r="AA67765" s="6"/>
      <c r="AC67765" s="6"/>
      <c r="AD67765" s="6"/>
    </row>
    <row r="67766" spans="16:30">
      <c r="P67766" s="6"/>
      <c r="AA67766" s="6"/>
      <c r="AC67766" s="6"/>
      <c r="AD67766" s="6"/>
    </row>
    <row r="67767" spans="16:30">
      <c r="P67767" s="6"/>
      <c r="AA67767" s="6"/>
      <c r="AC67767" s="6"/>
      <c r="AD67767" s="6"/>
    </row>
    <row r="67768" spans="16:30">
      <c r="P67768" s="6"/>
      <c r="AA67768" s="6"/>
      <c r="AC67768" s="6"/>
      <c r="AD67768" s="6"/>
    </row>
    <row r="67769" spans="16:30">
      <c r="P67769" s="6"/>
      <c r="AA67769" s="6"/>
      <c r="AC67769" s="6"/>
      <c r="AD67769" s="6"/>
    </row>
    <row r="67770" spans="16:30">
      <c r="P67770" s="6"/>
      <c r="AA67770" s="6"/>
      <c r="AC67770" s="6"/>
      <c r="AD67770" s="6"/>
    </row>
    <row r="67771" spans="16:30">
      <c r="P67771" s="6"/>
      <c r="AA67771" s="6"/>
      <c r="AC67771" s="6"/>
      <c r="AD67771" s="6"/>
    </row>
    <row r="67772" spans="16:30">
      <c r="P67772" s="6"/>
      <c r="AA67772" s="6"/>
      <c r="AC67772" s="6"/>
      <c r="AD67772" s="6"/>
    </row>
    <row r="67773" spans="16:30">
      <c r="P67773" s="6"/>
      <c r="AA67773" s="6"/>
      <c r="AC67773" s="6"/>
      <c r="AD67773" s="6"/>
    </row>
    <row r="67774" spans="16:30">
      <c r="P67774" s="6"/>
      <c r="AA67774" s="6"/>
      <c r="AC67774" s="6"/>
      <c r="AD67774" s="6"/>
    </row>
    <row r="67775" spans="16:30">
      <c r="P67775" s="6"/>
      <c r="AA67775" s="6"/>
      <c r="AC67775" s="6"/>
      <c r="AD67775" s="6"/>
    </row>
    <row r="67776" spans="16:30">
      <c r="P67776" s="6"/>
      <c r="AA67776" s="6"/>
      <c r="AC67776" s="6"/>
      <c r="AD67776" s="6"/>
    </row>
    <row r="67777" spans="16:30">
      <c r="P67777" s="6"/>
      <c r="AA67777" s="6"/>
      <c r="AC67777" s="6"/>
      <c r="AD67777" s="6"/>
    </row>
    <row r="67778" spans="16:30">
      <c r="P67778" s="6"/>
      <c r="AA67778" s="6"/>
      <c r="AC67778" s="6"/>
      <c r="AD67778" s="6"/>
    </row>
    <row r="67779" spans="16:30">
      <c r="P67779" s="6"/>
      <c r="AA67779" s="6"/>
      <c r="AC67779" s="6"/>
      <c r="AD67779" s="6"/>
    </row>
    <row r="67780" spans="16:30">
      <c r="P67780" s="6"/>
      <c r="AA67780" s="6"/>
      <c r="AC67780" s="6"/>
      <c r="AD67780" s="6"/>
    </row>
    <row r="67781" spans="16:30">
      <c r="P67781" s="6"/>
      <c r="AA67781" s="6"/>
      <c r="AC67781" s="6"/>
      <c r="AD67781" s="6"/>
    </row>
    <row r="67782" spans="16:30">
      <c r="P67782" s="6"/>
      <c r="AA67782" s="6"/>
      <c r="AC67782" s="6"/>
      <c r="AD67782" s="6"/>
    </row>
    <row r="67783" spans="16:30">
      <c r="P67783" s="6"/>
      <c r="AA67783" s="6"/>
      <c r="AC67783" s="6"/>
      <c r="AD67783" s="6"/>
    </row>
    <row r="67784" spans="16:30">
      <c r="P67784" s="6"/>
      <c r="AA67784" s="6"/>
      <c r="AC67784" s="6"/>
      <c r="AD67784" s="6"/>
    </row>
    <row r="67785" spans="16:30">
      <c r="P67785" s="6"/>
      <c r="AA67785" s="6"/>
      <c r="AC67785" s="6"/>
      <c r="AD67785" s="6"/>
    </row>
    <row r="67786" spans="16:30">
      <c r="P67786" s="6"/>
      <c r="AA67786" s="6"/>
      <c r="AC67786" s="6"/>
      <c r="AD67786" s="6"/>
    </row>
    <row r="67787" spans="16:30">
      <c r="P67787" s="6"/>
      <c r="AA67787" s="6"/>
      <c r="AC67787" s="6"/>
      <c r="AD67787" s="6"/>
    </row>
    <row r="67788" spans="16:30">
      <c r="P67788" s="6"/>
      <c r="AA67788" s="6"/>
      <c r="AC67788" s="6"/>
      <c r="AD67788" s="6"/>
    </row>
    <row r="67789" spans="16:30">
      <c r="P67789" s="6"/>
      <c r="AA67789" s="6"/>
      <c r="AC67789" s="6"/>
      <c r="AD67789" s="6"/>
    </row>
    <row r="67790" spans="16:30">
      <c r="P67790" s="6"/>
      <c r="AA67790" s="6"/>
      <c r="AC67790" s="6"/>
      <c r="AD67790" s="6"/>
    </row>
    <row r="67791" spans="16:30">
      <c r="P67791" s="6"/>
      <c r="AA67791" s="6"/>
      <c r="AC67791" s="6"/>
      <c r="AD67791" s="6"/>
    </row>
    <row r="67792" spans="16:30">
      <c r="P67792" s="6"/>
      <c r="AA67792" s="6"/>
      <c r="AC67792" s="6"/>
      <c r="AD67792" s="6"/>
    </row>
    <row r="67793" spans="16:30">
      <c r="P67793" s="6"/>
      <c r="AA67793" s="6"/>
      <c r="AC67793" s="6"/>
      <c r="AD67793" s="6"/>
    </row>
    <row r="67794" spans="16:30">
      <c r="P67794" s="6"/>
      <c r="AA67794" s="6"/>
      <c r="AC67794" s="6"/>
      <c r="AD67794" s="6"/>
    </row>
    <row r="67795" spans="16:30">
      <c r="P67795" s="6"/>
      <c r="AA67795" s="6"/>
      <c r="AC67795" s="6"/>
      <c r="AD67795" s="6"/>
    </row>
    <row r="67796" spans="16:30">
      <c r="P67796" s="6"/>
      <c r="AA67796" s="6"/>
      <c r="AC67796" s="6"/>
      <c r="AD67796" s="6"/>
    </row>
    <row r="67797" spans="16:30">
      <c r="P67797" s="6"/>
      <c r="AA67797" s="6"/>
      <c r="AC67797" s="6"/>
      <c r="AD67797" s="6"/>
    </row>
    <row r="67798" spans="16:30">
      <c r="P67798" s="6"/>
      <c r="AA67798" s="6"/>
      <c r="AC67798" s="6"/>
      <c r="AD67798" s="6"/>
    </row>
    <row r="67799" spans="16:30">
      <c r="P67799" s="6"/>
      <c r="AA67799" s="6"/>
      <c r="AC67799" s="6"/>
      <c r="AD67799" s="6"/>
    </row>
    <row r="67800" spans="16:30">
      <c r="P67800" s="6"/>
      <c r="AA67800" s="6"/>
      <c r="AC67800" s="6"/>
      <c r="AD67800" s="6"/>
    </row>
    <row r="67801" spans="16:30">
      <c r="P67801" s="6"/>
      <c r="AA67801" s="6"/>
      <c r="AC67801" s="6"/>
      <c r="AD67801" s="6"/>
    </row>
    <row r="67802" spans="16:30">
      <c r="P67802" s="6"/>
      <c r="AA67802" s="6"/>
      <c r="AC67802" s="6"/>
      <c r="AD67802" s="6"/>
    </row>
    <row r="67803" spans="16:30">
      <c r="P67803" s="6"/>
      <c r="AA67803" s="6"/>
      <c r="AC67803" s="6"/>
      <c r="AD67803" s="6"/>
    </row>
    <row r="67804" spans="16:30">
      <c r="P67804" s="6"/>
      <c r="AA67804" s="6"/>
      <c r="AC67804" s="6"/>
      <c r="AD67804" s="6"/>
    </row>
    <row r="67805" spans="16:30">
      <c r="P67805" s="6"/>
      <c r="AA67805" s="6"/>
      <c r="AC67805" s="6"/>
      <c r="AD67805" s="6"/>
    </row>
    <row r="67806" spans="16:30">
      <c r="P67806" s="6"/>
      <c r="AA67806" s="6"/>
      <c r="AC67806" s="6"/>
      <c r="AD67806" s="6"/>
    </row>
    <row r="67807" spans="16:30">
      <c r="P67807" s="6"/>
      <c r="AA67807" s="6"/>
      <c r="AC67807" s="6"/>
      <c r="AD67807" s="6"/>
    </row>
    <row r="67808" spans="16:30">
      <c r="P67808" s="6"/>
      <c r="AA67808" s="6"/>
      <c r="AC67808" s="6"/>
      <c r="AD67808" s="6"/>
    </row>
    <row r="67809" spans="16:30">
      <c r="P67809" s="6"/>
      <c r="AA67809" s="6"/>
      <c r="AC67809" s="6"/>
      <c r="AD67809" s="6"/>
    </row>
    <row r="67810" spans="16:30">
      <c r="P67810" s="6"/>
      <c r="AA67810" s="6"/>
      <c r="AC67810" s="6"/>
      <c r="AD67810" s="6"/>
    </row>
    <row r="67811" spans="16:30">
      <c r="P67811" s="6"/>
      <c r="AA67811" s="6"/>
      <c r="AC67811" s="6"/>
      <c r="AD67811" s="6"/>
    </row>
    <row r="67812" spans="16:30">
      <c r="P67812" s="6"/>
      <c r="AA67812" s="6"/>
      <c r="AC67812" s="6"/>
      <c r="AD67812" s="6"/>
    </row>
    <row r="67813" spans="16:30">
      <c r="P67813" s="6"/>
      <c r="AA67813" s="6"/>
      <c r="AC67813" s="6"/>
      <c r="AD67813" s="6"/>
    </row>
    <row r="67814" spans="16:30">
      <c r="P67814" s="6"/>
      <c r="AA67814" s="6"/>
      <c r="AC67814" s="6"/>
      <c r="AD67814" s="6"/>
    </row>
    <row r="67815" spans="16:30">
      <c r="P67815" s="6"/>
      <c r="AA67815" s="6"/>
      <c r="AC67815" s="6"/>
      <c r="AD67815" s="6"/>
    </row>
    <row r="67816" spans="16:30">
      <c r="P67816" s="6"/>
      <c r="AA67816" s="6"/>
      <c r="AC67816" s="6"/>
      <c r="AD67816" s="6"/>
    </row>
    <row r="67817" spans="16:30">
      <c r="P67817" s="6"/>
      <c r="AA67817" s="6"/>
      <c r="AC67817" s="6"/>
      <c r="AD67817" s="6"/>
    </row>
    <row r="67818" spans="16:30">
      <c r="P67818" s="6"/>
      <c r="AA67818" s="6"/>
      <c r="AC67818" s="6"/>
      <c r="AD67818" s="6"/>
    </row>
    <row r="67819" spans="16:30">
      <c r="P67819" s="6"/>
      <c r="AA67819" s="6"/>
      <c r="AC67819" s="6"/>
      <c r="AD67819" s="6"/>
    </row>
    <row r="67820" spans="16:30">
      <c r="P67820" s="6"/>
      <c r="AA67820" s="6"/>
      <c r="AC67820" s="6"/>
      <c r="AD67820" s="6"/>
    </row>
    <row r="67821" spans="16:30">
      <c r="P67821" s="6"/>
      <c r="AA67821" s="6"/>
      <c r="AC67821" s="6"/>
      <c r="AD67821" s="6"/>
    </row>
    <row r="67822" spans="16:30">
      <c r="P67822" s="6"/>
      <c r="AA67822" s="6"/>
      <c r="AC67822" s="6"/>
      <c r="AD67822" s="6"/>
    </row>
    <row r="67823" spans="16:30">
      <c r="P67823" s="6"/>
      <c r="AA67823" s="6"/>
      <c r="AC67823" s="6"/>
      <c r="AD67823" s="6"/>
    </row>
    <row r="67824" spans="16:30">
      <c r="P67824" s="6"/>
      <c r="AA67824" s="6"/>
      <c r="AC67824" s="6"/>
      <c r="AD67824" s="6"/>
    </row>
    <row r="67825" spans="16:30">
      <c r="P67825" s="6"/>
      <c r="AA67825" s="6"/>
      <c r="AC67825" s="6"/>
      <c r="AD67825" s="6"/>
    </row>
    <row r="67826" spans="16:30">
      <c r="P67826" s="6"/>
      <c r="AA67826" s="6"/>
      <c r="AC67826" s="6"/>
      <c r="AD67826" s="6"/>
    </row>
    <row r="67827" spans="16:30">
      <c r="P67827" s="6"/>
      <c r="AA67827" s="6"/>
      <c r="AC67827" s="6"/>
      <c r="AD67827" s="6"/>
    </row>
    <row r="67828" spans="16:30">
      <c r="P67828" s="6"/>
      <c r="AA67828" s="6"/>
      <c r="AC67828" s="6"/>
      <c r="AD67828" s="6"/>
    </row>
    <row r="67829" spans="16:30">
      <c r="P67829" s="6"/>
      <c r="AA67829" s="6"/>
      <c r="AC67829" s="6"/>
      <c r="AD67829" s="6"/>
    </row>
    <row r="67830" spans="16:30">
      <c r="P67830" s="6"/>
      <c r="AA67830" s="6"/>
      <c r="AC67830" s="6"/>
      <c r="AD67830" s="6"/>
    </row>
    <row r="67831" spans="16:30">
      <c r="P67831" s="6"/>
      <c r="AA67831" s="6"/>
      <c r="AC67831" s="6"/>
      <c r="AD67831" s="6"/>
    </row>
    <row r="67832" spans="16:30">
      <c r="P67832" s="6"/>
      <c r="AA67832" s="6"/>
      <c r="AC67832" s="6"/>
      <c r="AD67832" s="6"/>
    </row>
    <row r="67833" spans="16:30">
      <c r="P67833" s="6"/>
      <c r="AA67833" s="6"/>
      <c r="AC67833" s="6"/>
      <c r="AD67833" s="6"/>
    </row>
    <row r="67834" spans="16:30">
      <c r="P67834" s="6"/>
      <c r="AA67834" s="6"/>
      <c r="AC67834" s="6"/>
      <c r="AD67834" s="6"/>
    </row>
    <row r="67835" spans="16:30">
      <c r="P67835" s="6"/>
      <c r="AA67835" s="6"/>
      <c r="AC67835" s="6"/>
      <c r="AD67835" s="6"/>
    </row>
    <row r="67836" spans="16:30">
      <c r="P67836" s="6"/>
      <c r="AA67836" s="6"/>
      <c r="AC67836" s="6"/>
      <c r="AD67836" s="6"/>
    </row>
    <row r="67837" spans="16:30">
      <c r="P67837" s="6"/>
      <c r="AA67837" s="6"/>
      <c r="AC67837" s="6"/>
      <c r="AD67837" s="6"/>
    </row>
    <row r="67838" spans="16:30">
      <c r="P67838" s="6"/>
      <c r="AA67838" s="6"/>
      <c r="AC67838" s="6"/>
      <c r="AD67838" s="6"/>
    </row>
    <row r="67839" spans="16:30">
      <c r="P67839" s="6"/>
      <c r="AA67839" s="6"/>
      <c r="AC67839" s="6"/>
      <c r="AD67839" s="6"/>
    </row>
    <row r="67840" spans="16:30">
      <c r="P67840" s="6"/>
      <c r="AA67840" s="6"/>
      <c r="AC67840" s="6"/>
      <c r="AD67840" s="6"/>
    </row>
    <row r="67841" spans="16:30">
      <c r="P67841" s="6"/>
      <c r="AA67841" s="6"/>
      <c r="AC67841" s="6"/>
      <c r="AD67841" s="6"/>
    </row>
    <row r="67842" spans="16:30">
      <c r="P67842" s="6"/>
      <c r="AA67842" s="6"/>
      <c r="AC67842" s="6"/>
      <c r="AD67842" s="6"/>
    </row>
    <row r="67843" spans="16:30">
      <c r="P67843" s="6"/>
      <c r="AA67843" s="6"/>
      <c r="AC67843" s="6"/>
      <c r="AD67843" s="6"/>
    </row>
    <row r="67844" spans="16:30">
      <c r="P67844" s="6"/>
      <c r="AA67844" s="6"/>
      <c r="AC67844" s="6"/>
      <c r="AD67844" s="6"/>
    </row>
    <row r="67845" spans="16:30">
      <c r="P67845" s="6"/>
      <c r="AA67845" s="6"/>
      <c r="AC67845" s="6"/>
      <c r="AD67845" s="6"/>
    </row>
    <row r="67846" spans="16:30">
      <c r="P67846" s="6"/>
      <c r="AA67846" s="6"/>
      <c r="AC67846" s="6"/>
      <c r="AD67846" s="6"/>
    </row>
    <row r="67847" spans="16:30">
      <c r="P67847" s="6"/>
      <c r="AA67847" s="6"/>
      <c r="AC67847" s="6"/>
      <c r="AD67847" s="6"/>
    </row>
    <row r="67848" spans="16:30">
      <c r="P67848" s="6"/>
      <c r="AA67848" s="6"/>
      <c r="AC67848" s="6"/>
      <c r="AD67848" s="6"/>
    </row>
    <row r="67849" spans="16:30">
      <c r="P67849" s="6"/>
      <c r="AA67849" s="6"/>
      <c r="AC67849" s="6"/>
      <c r="AD67849" s="6"/>
    </row>
    <row r="67850" spans="16:30">
      <c r="P67850" s="6"/>
      <c r="AA67850" s="6"/>
      <c r="AC67850" s="6"/>
      <c r="AD67850" s="6"/>
    </row>
    <row r="67851" spans="16:30">
      <c r="P67851" s="6"/>
      <c r="AA67851" s="6"/>
      <c r="AC67851" s="6"/>
      <c r="AD67851" s="6"/>
    </row>
    <row r="67852" spans="16:30">
      <c r="P67852" s="6"/>
      <c r="AA67852" s="6"/>
      <c r="AC67852" s="6"/>
      <c r="AD67852" s="6"/>
    </row>
    <row r="67853" spans="16:30">
      <c r="P67853" s="6"/>
      <c r="AA67853" s="6"/>
      <c r="AC67853" s="6"/>
      <c r="AD67853" s="6"/>
    </row>
    <row r="67854" spans="16:30">
      <c r="P67854" s="6"/>
      <c r="AA67854" s="6"/>
      <c r="AC67854" s="6"/>
      <c r="AD67854" s="6"/>
    </row>
    <row r="67855" spans="16:30">
      <c r="P67855" s="6"/>
      <c r="AA67855" s="6"/>
      <c r="AC67855" s="6"/>
      <c r="AD67855" s="6"/>
    </row>
    <row r="67856" spans="16:30">
      <c r="P67856" s="6"/>
      <c r="AA67856" s="6"/>
      <c r="AC67856" s="6"/>
      <c r="AD67856" s="6"/>
    </row>
    <row r="67857" spans="16:30">
      <c r="P67857" s="6"/>
      <c r="AA67857" s="6"/>
      <c r="AC67857" s="6"/>
      <c r="AD67857" s="6"/>
    </row>
    <row r="67858" spans="16:30">
      <c r="P67858" s="6"/>
      <c r="AA67858" s="6"/>
      <c r="AC67858" s="6"/>
      <c r="AD67858" s="6"/>
    </row>
    <row r="67859" spans="16:30">
      <c r="P67859" s="6"/>
      <c r="AA67859" s="6"/>
      <c r="AC67859" s="6"/>
      <c r="AD67859" s="6"/>
    </row>
    <row r="67860" spans="16:30">
      <c r="P67860" s="6"/>
      <c r="AA67860" s="6"/>
      <c r="AC67860" s="6"/>
      <c r="AD67860" s="6"/>
    </row>
    <row r="67861" spans="16:30">
      <c r="P67861" s="6"/>
      <c r="AA67861" s="6"/>
      <c r="AC67861" s="6"/>
      <c r="AD67861" s="6"/>
    </row>
    <row r="67862" spans="16:30">
      <c r="P67862" s="6"/>
      <c r="AA67862" s="6"/>
      <c r="AC67862" s="6"/>
      <c r="AD67862" s="6"/>
    </row>
    <row r="67863" spans="16:30">
      <c r="P67863" s="6"/>
      <c r="AA67863" s="6"/>
      <c r="AC67863" s="6"/>
      <c r="AD67863" s="6"/>
    </row>
    <row r="67864" spans="16:30">
      <c r="P67864" s="6"/>
      <c r="AA67864" s="6"/>
      <c r="AC67864" s="6"/>
      <c r="AD67864" s="6"/>
    </row>
    <row r="67865" spans="16:30">
      <c r="P67865" s="6"/>
      <c r="AA67865" s="6"/>
      <c r="AC67865" s="6"/>
      <c r="AD67865" s="6"/>
    </row>
    <row r="67866" spans="16:30">
      <c r="P67866" s="6"/>
      <c r="AA67866" s="6"/>
      <c r="AC67866" s="6"/>
      <c r="AD67866" s="6"/>
    </row>
    <row r="67867" spans="16:30">
      <c r="P67867" s="6"/>
      <c r="AA67867" s="6"/>
      <c r="AC67867" s="6"/>
      <c r="AD67867" s="6"/>
    </row>
    <row r="67868" spans="16:30">
      <c r="P67868" s="6"/>
      <c r="AA67868" s="6"/>
      <c r="AC67868" s="6"/>
      <c r="AD67868" s="6"/>
    </row>
    <row r="67869" spans="16:30">
      <c r="P67869" s="6"/>
      <c r="AA67869" s="6"/>
      <c r="AC67869" s="6"/>
      <c r="AD67869" s="6"/>
    </row>
    <row r="67870" spans="16:30">
      <c r="P67870" s="6"/>
      <c r="AA67870" s="6"/>
      <c r="AC67870" s="6"/>
      <c r="AD67870" s="6"/>
    </row>
    <row r="67871" spans="16:30">
      <c r="P67871" s="6"/>
      <c r="AA67871" s="6"/>
      <c r="AC67871" s="6"/>
      <c r="AD67871" s="6"/>
    </row>
    <row r="67872" spans="16:30">
      <c r="P67872" s="6"/>
      <c r="AA67872" s="6"/>
      <c r="AC67872" s="6"/>
      <c r="AD67872" s="6"/>
    </row>
    <row r="67873" spans="16:30">
      <c r="P67873" s="6"/>
      <c r="AA67873" s="6"/>
      <c r="AC67873" s="6"/>
      <c r="AD67873" s="6"/>
    </row>
    <row r="67874" spans="16:30">
      <c r="P67874" s="6"/>
      <c r="AA67874" s="6"/>
      <c r="AC67874" s="6"/>
      <c r="AD67874" s="6"/>
    </row>
    <row r="67875" spans="16:30">
      <c r="P67875" s="6"/>
      <c r="AA67875" s="6"/>
      <c r="AC67875" s="6"/>
      <c r="AD67875" s="6"/>
    </row>
    <row r="67876" spans="16:30">
      <c r="P67876" s="6"/>
      <c r="AA67876" s="6"/>
      <c r="AC67876" s="6"/>
      <c r="AD67876" s="6"/>
    </row>
    <row r="67877" spans="16:30">
      <c r="P67877" s="6"/>
      <c r="AA67877" s="6"/>
      <c r="AC67877" s="6"/>
      <c r="AD67877" s="6"/>
    </row>
    <row r="67878" spans="16:30">
      <c r="P67878" s="6"/>
      <c r="AA67878" s="6"/>
      <c r="AC67878" s="6"/>
      <c r="AD67878" s="6"/>
    </row>
    <row r="67879" spans="16:30">
      <c r="P67879" s="6"/>
      <c r="AA67879" s="6"/>
      <c r="AC67879" s="6"/>
      <c r="AD67879" s="6"/>
    </row>
    <row r="67880" spans="16:30">
      <c r="P67880" s="6"/>
      <c r="AA67880" s="6"/>
      <c r="AC67880" s="6"/>
      <c r="AD67880" s="6"/>
    </row>
    <row r="67881" spans="16:30">
      <c r="P67881" s="6"/>
      <c r="AA67881" s="6"/>
      <c r="AC67881" s="6"/>
      <c r="AD67881" s="6"/>
    </row>
    <row r="67882" spans="16:30">
      <c r="P67882" s="6"/>
      <c r="AA67882" s="6"/>
      <c r="AC67882" s="6"/>
      <c r="AD67882" s="6"/>
    </row>
    <row r="67883" spans="16:30">
      <c r="P67883" s="6"/>
      <c r="AA67883" s="6"/>
      <c r="AC67883" s="6"/>
      <c r="AD67883" s="6"/>
    </row>
    <row r="67884" spans="16:30">
      <c r="P67884" s="6"/>
      <c r="AA67884" s="6"/>
      <c r="AC67884" s="6"/>
      <c r="AD67884" s="6"/>
    </row>
    <row r="67885" spans="16:30">
      <c r="P67885" s="6"/>
      <c r="AA67885" s="6"/>
      <c r="AC67885" s="6"/>
      <c r="AD67885" s="6"/>
    </row>
    <row r="67886" spans="16:30">
      <c r="P67886" s="6"/>
      <c r="AA67886" s="6"/>
      <c r="AC67886" s="6"/>
      <c r="AD67886" s="6"/>
    </row>
    <row r="67887" spans="16:30">
      <c r="P67887" s="6"/>
      <c r="AA67887" s="6"/>
      <c r="AC67887" s="6"/>
      <c r="AD67887" s="6"/>
    </row>
    <row r="67888" spans="16:30">
      <c r="P67888" s="6"/>
      <c r="AA67888" s="6"/>
      <c r="AC67888" s="6"/>
      <c r="AD67888" s="6"/>
    </row>
    <row r="67889" spans="16:30">
      <c r="P67889" s="6"/>
      <c r="AA67889" s="6"/>
      <c r="AC67889" s="6"/>
      <c r="AD67889" s="6"/>
    </row>
    <row r="67890" spans="16:30">
      <c r="P67890" s="6"/>
      <c r="AA67890" s="6"/>
      <c r="AC67890" s="6"/>
      <c r="AD67890" s="6"/>
    </row>
    <row r="67891" spans="16:30">
      <c r="P67891" s="6"/>
      <c r="AA67891" s="6"/>
      <c r="AC67891" s="6"/>
      <c r="AD67891" s="6"/>
    </row>
    <row r="67892" spans="16:30">
      <c r="P67892" s="6"/>
      <c r="AA67892" s="6"/>
      <c r="AC67892" s="6"/>
      <c r="AD67892" s="6"/>
    </row>
    <row r="67893" spans="16:30">
      <c r="P67893" s="6"/>
      <c r="AA67893" s="6"/>
      <c r="AC67893" s="6"/>
      <c r="AD67893" s="6"/>
    </row>
    <row r="67894" spans="16:30">
      <c r="P67894" s="6"/>
      <c r="AA67894" s="6"/>
      <c r="AC67894" s="6"/>
      <c r="AD67894" s="6"/>
    </row>
    <row r="67895" spans="16:30">
      <c r="P67895" s="6"/>
      <c r="AA67895" s="6"/>
      <c r="AC67895" s="6"/>
      <c r="AD67895" s="6"/>
    </row>
    <row r="67896" spans="16:30">
      <c r="P67896" s="6"/>
      <c r="AA67896" s="6"/>
      <c r="AC67896" s="6"/>
      <c r="AD67896" s="6"/>
    </row>
    <row r="67897" spans="16:30">
      <c r="P67897" s="6"/>
      <c r="AA67897" s="6"/>
      <c r="AC67897" s="6"/>
      <c r="AD67897" s="6"/>
    </row>
    <row r="67898" spans="16:30">
      <c r="P67898" s="6"/>
      <c r="AA67898" s="6"/>
      <c r="AC67898" s="6"/>
      <c r="AD67898" s="6"/>
    </row>
    <row r="67899" spans="16:30">
      <c r="P67899" s="6"/>
      <c r="AA67899" s="6"/>
      <c r="AC67899" s="6"/>
      <c r="AD67899" s="6"/>
    </row>
    <row r="67900" spans="16:30">
      <c r="P67900" s="6"/>
      <c r="AA67900" s="6"/>
      <c r="AC67900" s="6"/>
      <c r="AD67900" s="6"/>
    </row>
    <row r="67901" spans="16:30">
      <c r="P67901" s="6"/>
      <c r="AA67901" s="6"/>
      <c r="AC67901" s="6"/>
      <c r="AD67901" s="6"/>
    </row>
    <row r="67902" spans="16:30">
      <c r="P67902" s="6"/>
      <c r="AA67902" s="6"/>
      <c r="AC67902" s="6"/>
      <c r="AD67902" s="6"/>
    </row>
    <row r="67903" spans="16:30">
      <c r="P67903" s="6"/>
      <c r="AA67903" s="6"/>
      <c r="AC67903" s="6"/>
      <c r="AD67903" s="6"/>
    </row>
    <row r="67904" spans="16:30">
      <c r="P67904" s="6"/>
      <c r="AA67904" s="6"/>
      <c r="AC67904" s="6"/>
      <c r="AD67904" s="6"/>
    </row>
    <row r="67905" spans="16:30">
      <c r="P67905" s="6"/>
      <c r="AA67905" s="6"/>
      <c r="AC67905" s="6"/>
      <c r="AD67905" s="6"/>
    </row>
    <row r="67906" spans="16:30">
      <c r="P67906" s="6"/>
      <c r="AA67906" s="6"/>
      <c r="AC67906" s="6"/>
      <c r="AD67906" s="6"/>
    </row>
    <row r="67907" spans="16:30">
      <c r="P67907" s="6"/>
      <c r="AA67907" s="6"/>
      <c r="AC67907" s="6"/>
      <c r="AD67907" s="6"/>
    </row>
    <row r="67908" spans="16:30">
      <c r="P67908" s="6"/>
      <c r="AA67908" s="6"/>
      <c r="AC67908" s="6"/>
      <c r="AD67908" s="6"/>
    </row>
    <row r="67909" spans="16:30">
      <c r="P67909" s="6"/>
      <c r="AA67909" s="6"/>
      <c r="AC67909" s="6"/>
      <c r="AD67909" s="6"/>
    </row>
    <row r="67910" spans="16:30">
      <c r="P67910" s="6"/>
      <c r="AA67910" s="6"/>
      <c r="AC67910" s="6"/>
      <c r="AD67910" s="6"/>
    </row>
    <row r="67911" spans="16:30">
      <c r="P67911" s="6"/>
      <c r="AA67911" s="6"/>
      <c r="AC67911" s="6"/>
      <c r="AD67911" s="6"/>
    </row>
    <row r="67912" spans="16:30">
      <c r="P67912" s="6"/>
      <c r="AA67912" s="6"/>
      <c r="AC67912" s="6"/>
      <c r="AD67912" s="6"/>
    </row>
    <row r="67913" spans="16:30">
      <c r="P67913" s="6"/>
      <c r="AA67913" s="6"/>
      <c r="AC67913" s="6"/>
      <c r="AD67913" s="6"/>
    </row>
    <row r="67914" spans="16:30">
      <c r="P67914" s="6"/>
      <c r="AA67914" s="6"/>
      <c r="AC67914" s="6"/>
      <c r="AD67914" s="6"/>
    </row>
    <row r="67915" spans="16:30">
      <c r="P67915" s="6"/>
      <c r="AA67915" s="6"/>
      <c r="AC67915" s="6"/>
      <c r="AD67915" s="6"/>
    </row>
    <row r="67916" spans="16:30">
      <c r="P67916" s="6"/>
      <c r="AA67916" s="6"/>
      <c r="AC67916" s="6"/>
      <c r="AD67916" s="6"/>
    </row>
    <row r="67917" spans="16:30">
      <c r="P67917" s="6"/>
      <c r="AA67917" s="6"/>
      <c r="AC67917" s="6"/>
      <c r="AD67917" s="6"/>
    </row>
    <row r="67918" spans="16:30">
      <c r="P67918" s="6"/>
      <c r="AA67918" s="6"/>
      <c r="AC67918" s="6"/>
      <c r="AD67918" s="6"/>
    </row>
    <row r="67919" spans="16:30">
      <c r="P67919" s="6"/>
      <c r="AA67919" s="6"/>
      <c r="AC67919" s="6"/>
      <c r="AD67919" s="6"/>
    </row>
    <row r="67920" spans="16:30">
      <c r="P67920" s="6"/>
      <c r="AA67920" s="6"/>
      <c r="AC67920" s="6"/>
      <c r="AD67920" s="6"/>
    </row>
    <row r="67921" spans="16:30">
      <c r="P67921" s="6"/>
      <c r="AA67921" s="6"/>
      <c r="AC67921" s="6"/>
      <c r="AD67921" s="6"/>
    </row>
    <row r="67922" spans="16:30">
      <c r="P67922" s="6"/>
      <c r="AA67922" s="6"/>
      <c r="AC67922" s="6"/>
      <c r="AD67922" s="6"/>
    </row>
    <row r="67923" spans="16:30">
      <c r="P67923" s="6"/>
      <c r="AA67923" s="6"/>
      <c r="AC67923" s="6"/>
      <c r="AD67923" s="6"/>
    </row>
    <row r="67924" spans="16:30">
      <c r="P67924" s="6"/>
      <c r="AA67924" s="6"/>
      <c r="AC67924" s="6"/>
      <c r="AD67924" s="6"/>
    </row>
    <row r="67925" spans="16:30">
      <c r="P67925" s="6"/>
      <c r="AA67925" s="6"/>
      <c r="AC67925" s="6"/>
      <c r="AD67925" s="6"/>
    </row>
    <row r="67926" spans="16:30">
      <c r="P67926" s="6"/>
      <c r="AA67926" s="6"/>
      <c r="AC67926" s="6"/>
      <c r="AD67926" s="6"/>
    </row>
    <row r="67927" spans="16:30">
      <c r="P67927" s="6"/>
      <c r="AA67927" s="6"/>
      <c r="AC67927" s="6"/>
      <c r="AD67927" s="6"/>
    </row>
    <row r="67928" spans="16:30">
      <c r="P67928" s="6"/>
      <c r="AA67928" s="6"/>
      <c r="AC67928" s="6"/>
      <c r="AD67928" s="6"/>
    </row>
    <row r="67929" spans="16:30">
      <c r="P67929" s="6"/>
      <c r="AA67929" s="6"/>
      <c r="AC67929" s="6"/>
      <c r="AD67929" s="6"/>
    </row>
    <row r="67930" spans="16:30">
      <c r="P67930" s="6"/>
      <c r="AA67930" s="6"/>
      <c r="AC67930" s="6"/>
      <c r="AD67930" s="6"/>
    </row>
    <row r="67931" spans="16:30">
      <c r="P67931" s="6"/>
      <c r="AA67931" s="6"/>
      <c r="AC67931" s="6"/>
      <c r="AD67931" s="6"/>
    </row>
    <row r="67932" spans="16:30">
      <c r="P67932" s="6"/>
      <c r="AA67932" s="6"/>
      <c r="AC67932" s="6"/>
      <c r="AD67932" s="6"/>
    </row>
    <row r="67933" spans="16:30">
      <c r="P67933" s="6"/>
      <c r="AA67933" s="6"/>
      <c r="AC67933" s="6"/>
      <c r="AD67933" s="6"/>
    </row>
    <row r="67934" spans="16:30">
      <c r="P67934" s="6"/>
      <c r="AA67934" s="6"/>
      <c r="AC67934" s="6"/>
      <c r="AD67934" s="6"/>
    </row>
    <row r="67935" spans="16:30">
      <c r="P67935" s="6"/>
      <c r="AA67935" s="6"/>
      <c r="AC67935" s="6"/>
      <c r="AD67935" s="6"/>
    </row>
    <row r="67936" spans="16:30">
      <c r="P67936" s="6"/>
      <c r="AA67936" s="6"/>
      <c r="AC67936" s="6"/>
      <c r="AD67936" s="6"/>
    </row>
    <row r="67937" spans="16:30">
      <c r="P67937" s="6"/>
      <c r="AA67937" s="6"/>
      <c r="AC67937" s="6"/>
      <c r="AD67937" s="6"/>
    </row>
    <row r="67938" spans="16:30">
      <c r="P67938" s="6"/>
      <c r="AA67938" s="6"/>
      <c r="AC67938" s="6"/>
      <c r="AD67938" s="6"/>
    </row>
    <row r="67939" spans="16:30">
      <c r="P67939" s="6"/>
      <c r="AA67939" s="6"/>
      <c r="AC67939" s="6"/>
      <c r="AD67939" s="6"/>
    </row>
    <row r="67940" spans="16:30">
      <c r="P67940" s="6"/>
      <c r="AA67940" s="6"/>
      <c r="AC67940" s="6"/>
      <c r="AD67940" s="6"/>
    </row>
    <row r="67941" spans="16:30">
      <c r="P67941" s="6"/>
      <c r="AA67941" s="6"/>
      <c r="AC67941" s="6"/>
      <c r="AD67941" s="6"/>
    </row>
    <row r="67942" spans="16:30">
      <c r="P67942" s="6"/>
      <c r="AA67942" s="6"/>
      <c r="AC67942" s="6"/>
      <c r="AD67942" s="6"/>
    </row>
    <row r="67943" spans="16:30">
      <c r="P67943" s="6"/>
      <c r="AA67943" s="6"/>
      <c r="AC67943" s="6"/>
      <c r="AD67943" s="6"/>
    </row>
    <row r="67944" spans="16:30">
      <c r="P67944" s="6"/>
      <c r="AA67944" s="6"/>
      <c r="AC67944" s="6"/>
      <c r="AD67944" s="6"/>
    </row>
    <row r="67945" spans="16:30">
      <c r="P67945" s="6"/>
      <c r="AA67945" s="6"/>
      <c r="AC67945" s="6"/>
      <c r="AD67945" s="6"/>
    </row>
    <row r="67946" spans="16:30">
      <c r="P67946" s="6"/>
      <c r="AA67946" s="6"/>
      <c r="AC67946" s="6"/>
      <c r="AD67946" s="6"/>
    </row>
    <row r="67947" spans="16:30">
      <c r="P67947" s="6"/>
      <c r="AA67947" s="6"/>
      <c r="AC67947" s="6"/>
      <c r="AD67947" s="6"/>
    </row>
    <row r="67948" spans="16:30">
      <c r="P67948" s="6"/>
      <c r="AA67948" s="6"/>
      <c r="AC67948" s="6"/>
      <c r="AD67948" s="6"/>
    </row>
    <row r="67949" spans="16:30">
      <c r="P67949" s="6"/>
      <c r="AA67949" s="6"/>
      <c r="AC67949" s="6"/>
      <c r="AD67949" s="6"/>
    </row>
    <row r="67950" spans="16:30">
      <c r="P67950" s="6"/>
      <c r="AA67950" s="6"/>
      <c r="AC67950" s="6"/>
      <c r="AD67950" s="6"/>
    </row>
    <row r="67951" spans="16:30">
      <c r="P67951" s="6"/>
      <c r="AA67951" s="6"/>
      <c r="AC67951" s="6"/>
      <c r="AD67951" s="6"/>
    </row>
    <row r="67952" spans="16:30">
      <c r="P67952" s="6"/>
      <c r="AA67952" s="6"/>
      <c r="AC67952" s="6"/>
      <c r="AD67952" s="6"/>
    </row>
    <row r="67953" spans="16:30">
      <c r="P67953" s="6"/>
      <c r="AA67953" s="6"/>
      <c r="AC67953" s="6"/>
      <c r="AD67953" s="6"/>
    </row>
    <row r="67954" spans="16:30">
      <c r="P67954" s="6"/>
      <c r="AA67954" s="6"/>
      <c r="AC67954" s="6"/>
      <c r="AD67954" s="6"/>
    </row>
    <row r="67955" spans="16:30">
      <c r="P67955" s="6"/>
      <c r="AA67955" s="6"/>
      <c r="AC67955" s="6"/>
      <c r="AD67955" s="6"/>
    </row>
    <row r="67956" spans="16:30">
      <c r="P67956" s="6"/>
      <c r="AA67956" s="6"/>
      <c r="AC67956" s="6"/>
      <c r="AD67956" s="6"/>
    </row>
    <row r="67957" spans="16:30">
      <c r="P67957" s="6"/>
      <c r="AA67957" s="6"/>
      <c r="AC67957" s="6"/>
      <c r="AD67957" s="6"/>
    </row>
    <row r="67958" spans="16:30">
      <c r="P67958" s="6"/>
      <c r="AA67958" s="6"/>
      <c r="AC67958" s="6"/>
      <c r="AD67958" s="6"/>
    </row>
    <row r="67959" spans="16:30">
      <c r="P67959" s="6"/>
      <c r="AA67959" s="6"/>
      <c r="AC67959" s="6"/>
      <c r="AD67959" s="6"/>
    </row>
    <row r="67960" spans="16:30">
      <c r="P67960" s="6"/>
      <c r="AA67960" s="6"/>
      <c r="AC67960" s="6"/>
      <c r="AD67960" s="6"/>
    </row>
    <row r="67961" spans="16:30">
      <c r="P67961" s="6"/>
      <c r="AA67961" s="6"/>
      <c r="AC67961" s="6"/>
      <c r="AD67961" s="6"/>
    </row>
    <row r="67962" spans="16:30">
      <c r="P67962" s="6"/>
      <c r="AA67962" s="6"/>
      <c r="AC67962" s="6"/>
      <c r="AD67962" s="6"/>
    </row>
    <row r="67963" spans="16:30">
      <c r="P67963" s="6"/>
      <c r="AA67963" s="6"/>
      <c r="AC67963" s="6"/>
      <c r="AD67963" s="6"/>
    </row>
    <row r="67964" spans="16:30">
      <c r="P67964" s="6"/>
      <c r="AA67964" s="6"/>
      <c r="AC67964" s="6"/>
      <c r="AD67964" s="6"/>
    </row>
    <row r="67965" spans="16:30">
      <c r="P67965" s="6"/>
      <c r="AA67965" s="6"/>
      <c r="AC67965" s="6"/>
      <c r="AD67965" s="6"/>
    </row>
    <row r="67966" spans="16:30">
      <c r="P67966" s="6"/>
      <c r="AA67966" s="6"/>
      <c r="AC67966" s="6"/>
      <c r="AD67966" s="6"/>
    </row>
    <row r="67967" spans="16:30">
      <c r="P67967" s="6"/>
      <c r="AA67967" s="6"/>
      <c r="AC67967" s="6"/>
      <c r="AD67967" s="6"/>
    </row>
    <row r="67968" spans="16:30">
      <c r="P67968" s="6"/>
      <c r="AA67968" s="6"/>
      <c r="AC67968" s="6"/>
      <c r="AD67968" s="6"/>
    </row>
    <row r="67969" spans="16:30">
      <c r="P67969" s="6"/>
      <c r="AA67969" s="6"/>
      <c r="AC67969" s="6"/>
      <c r="AD67969" s="6"/>
    </row>
    <row r="67970" spans="16:30">
      <c r="P67970" s="6"/>
      <c r="AA67970" s="6"/>
      <c r="AC67970" s="6"/>
      <c r="AD67970" s="6"/>
    </row>
    <row r="67971" spans="16:30">
      <c r="P67971" s="6"/>
      <c r="AA67971" s="6"/>
      <c r="AC67971" s="6"/>
      <c r="AD67971" s="6"/>
    </row>
    <row r="67972" spans="16:30">
      <c r="P67972" s="6"/>
      <c r="AA67972" s="6"/>
      <c r="AC67972" s="6"/>
      <c r="AD67972" s="6"/>
    </row>
    <row r="67973" spans="16:30">
      <c r="P67973" s="6"/>
      <c r="AA67973" s="6"/>
      <c r="AC67973" s="6"/>
      <c r="AD67973" s="6"/>
    </row>
    <row r="67974" spans="16:30">
      <c r="P67974" s="6"/>
      <c r="AA67974" s="6"/>
      <c r="AC67974" s="6"/>
      <c r="AD67974" s="6"/>
    </row>
    <row r="67975" spans="16:30">
      <c r="P67975" s="6"/>
      <c r="AA67975" s="6"/>
      <c r="AC67975" s="6"/>
      <c r="AD67975" s="6"/>
    </row>
    <row r="67976" spans="16:30">
      <c r="P67976" s="6"/>
      <c r="AA67976" s="6"/>
      <c r="AC67976" s="6"/>
      <c r="AD67976" s="6"/>
    </row>
    <row r="67977" spans="16:30">
      <c r="P67977" s="6"/>
      <c r="AA67977" s="6"/>
      <c r="AC67977" s="6"/>
      <c r="AD67977" s="6"/>
    </row>
    <row r="67978" spans="16:30">
      <c r="P67978" s="6"/>
      <c r="AA67978" s="6"/>
      <c r="AC67978" s="6"/>
      <c r="AD67978" s="6"/>
    </row>
    <row r="67979" spans="16:30">
      <c r="P67979" s="6"/>
      <c r="AA67979" s="6"/>
      <c r="AC67979" s="6"/>
      <c r="AD67979" s="6"/>
    </row>
    <row r="67980" spans="16:30">
      <c r="P67980" s="6"/>
      <c r="AA67980" s="6"/>
      <c r="AC67980" s="6"/>
      <c r="AD67980" s="6"/>
    </row>
    <row r="67981" spans="16:30">
      <c r="P67981" s="6"/>
      <c r="AA67981" s="6"/>
      <c r="AC67981" s="6"/>
      <c r="AD67981" s="6"/>
    </row>
    <row r="67982" spans="16:30">
      <c r="P67982" s="6"/>
      <c r="AA67982" s="6"/>
      <c r="AC67982" s="6"/>
      <c r="AD67982" s="6"/>
    </row>
    <row r="67983" spans="16:30">
      <c r="P67983" s="6"/>
      <c r="AA67983" s="6"/>
      <c r="AC67983" s="6"/>
      <c r="AD67983" s="6"/>
    </row>
    <row r="67984" spans="16:30">
      <c r="P67984" s="6"/>
      <c r="AA67984" s="6"/>
      <c r="AC67984" s="6"/>
      <c r="AD67984" s="6"/>
    </row>
    <row r="67985" spans="16:30">
      <c r="P67985" s="6"/>
      <c r="AA67985" s="6"/>
      <c r="AC67985" s="6"/>
      <c r="AD67985" s="6"/>
    </row>
    <row r="67986" spans="16:30">
      <c r="P67986" s="6"/>
      <c r="AA67986" s="6"/>
      <c r="AC67986" s="6"/>
      <c r="AD67986" s="6"/>
    </row>
    <row r="67987" spans="16:30">
      <c r="P67987" s="6"/>
      <c r="AA67987" s="6"/>
      <c r="AC67987" s="6"/>
      <c r="AD67987" s="6"/>
    </row>
    <row r="67988" spans="16:30">
      <c r="P67988" s="6"/>
      <c r="AA67988" s="6"/>
      <c r="AC67988" s="6"/>
      <c r="AD67988" s="6"/>
    </row>
    <row r="67989" spans="16:30">
      <c r="P67989" s="6"/>
      <c r="AA67989" s="6"/>
      <c r="AC67989" s="6"/>
      <c r="AD67989" s="6"/>
    </row>
    <row r="67990" spans="16:30">
      <c r="P67990" s="6"/>
      <c r="AA67990" s="6"/>
      <c r="AC67990" s="6"/>
      <c r="AD67990" s="6"/>
    </row>
    <row r="67991" spans="16:30">
      <c r="P67991" s="6"/>
      <c r="AA67991" s="6"/>
      <c r="AC67991" s="6"/>
      <c r="AD67991" s="6"/>
    </row>
    <row r="67992" spans="16:30">
      <c r="P67992" s="6"/>
      <c r="AA67992" s="6"/>
      <c r="AC67992" s="6"/>
      <c r="AD67992" s="6"/>
    </row>
    <row r="67993" spans="16:30">
      <c r="P67993" s="6"/>
      <c r="AA67993" s="6"/>
      <c r="AC67993" s="6"/>
      <c r="AD67993" s="6"/>
    </row>
    <row r="67994" spans="16:30">
      <c r="P67994" s="6"/>
      <c r="AA67994" s="6"/>
      <c r="AC67994" s="6"/>
      <c r="AD67994" s="6"/>
    </row>
    <row r="67995" spans="16:30">
      <c r="P67995" s="6"/>
      <c r="AA67995" s="6"/>
      <c r="AC67995" s="6"/>
      <c r="AD67995" s="6"/>
    </row>
    <row r="67996" spans="16:30">
      <c r="P67996" s="6"/>
      <c r="AA67996" s="6"/>
      <c r="AC67996" s="6"/>
      <c r="AD67996" s="6"/>
    </row>
    <row r="67997" spans="16:30">
      <c r="P67997" s="6"/>
      <c r="AA67997" s="6"/>
      <c r="AC67997" s="6"/>
      <c r="AD67997" s="6"/>
    </row>
    <row r="67998" spans="16:30">
      <c r="P67998" s="6"/>
      <c r="AA67998" s="6"/>
      <c r="AC67998" s="6"/>
      <c r="AD67998" s="6"/>
    </row>
    <row r="67999" spans="16:30">
      <c r="P67999" s="6"/>
      <c r="AA67999" s="6"/>
      <c r="AC67999" s="6"/>
      <c r="AD67999" s="6"/>
    </row>
    <row r="68000" spans="16:30">
      <c r="P68000" s="6"/>
      <c r="AA68000" s="6"/>
      <c r="AC68000" s="6"/>
      <c r="AD68000" s="6"/>
    </row>
    <row r="68001" spans="16:30">
      <c r="P68001" s="6"/>
      <c r="AA68001" s="6"/>
      <c r="AC68001" s="6"/>
      <c r="AD68001" s="6"/>
    </row>
    <row r="68002" spans="16:30">
      <c r="P68002" s="6"/>
      <c r="AA68002" s="6"/>
      <c r="AC68002" s="6"/>
      <c r="AD68002" s="6"/>
    </row>
    <row r="68003" spans="16:30">
      <c r="P68003" s="6"/>
      <c r="AA68003" s="6"/>
      <c r="AC68003" s="6"/>
      <c r="AD68003" s="6"/>
    </row>
    <row r="68004" spans="16:30">
      <c r="P68004" s="6"/>
      <c r="AA68004" s="6"/>
      <c r="AC68004" s="6"/>
      <c r="AD68004" s="6"/>
    </row>
    <row r="68005" spans="16:30">
      <c r="P68005" s="6"/>
      <c r="AA68005" s="6"/>
      <c r="AC68005" s="6"/>
      <c r="AD68005" s="6"/>
    </row>
    <row r="68006" spans="16:30">
      <c r="P68006" s="6"/>
      <c r="AA68006" s="6"/>
      <c r="AC68006" s="6"/>
      <c r="AD68006" s="6"/>
    </row>
    <row r="68007" spans="16:30">
      <c r="P68007" s="6"/>
      <c r="AA68007" s="6"/>
      <c r="AC68007" s="6"/>
      <c r="AD68007" s="6"/>
    </row>
    <row r="68008" spans="16:30">
      <c r="P68008" s="6"/>
      <c r="AA68008" s="6"/>
      <c r="AC68008" s="6"/>
      <c r="AD68008" s="6"/>
    </row>
    <row r="68009" spans="16:30">
      <c r="P68009" s="6"/>
      <c r="AA68009" s="6"/>
      <c r="AC68009" s="6"/>
      <c r="AD68009" s="6"/>
    </row>
    <row r="68010" spans="16:30">
      <c r="P68010" s="6"/>
      <c r="AA68010" s="6"/>
      <c r="AC68010" s="6"/>
      <c r="AD68010" s="6"/>
    </row>
    <row r="68011" spans="16:30">
      <c r="P68011" s="6"/>
      <c r="AA68011" s="6"/>
      <c r="AC68011" s="6"/>
      <c r="AD68011" s="6"/>
    </row>
    <row r="68012" spans="16:30">
      <c r="P68012" s="6"/>
      <c r="AA68012" s="6"/>
      <c r="AC68012" s="6"/>
      <c r="AD68012" s="6"/>
    </row>
    <row r="68013" spans="16:30">
      <c r="P68013" s="6"/>
      <c r="AA68013" s="6"/>
      <c r="AC68013" s="6"/>
      <c r="AD68013" s="6"/>
    </row>
    <row r="68014" spans="16:30">
      <c r="P68014" s="6"/>
      <c r="AA68014" s="6"/>
      <c r="AC68014" s="6"/>
      <c r="AD68014" s="6"/>
    </row>
    <row r="68015" spans="16:30">
      <c r="P68015" s="6"/>
      <c r="AA68015" s="6"/>
      <c r="AC68015" s="6"/>
      <c r="AD68015" s="6"/>
    </row>
    <row r="68016" spans="16:30">
      <c r="P68016" s="6"/>
      <c r="AA68016" s="6"/>
      <c r="AC68016" s="6"/>
      <c r="AD68016" s="6"/>
    </row>
    <row r="68017" spans="16:30">
      <c r="P68017" s="6"/>
      <c r="AA68017" s="6"/>
      <c r="AC68017" s="6"/>
      <c r="AD68017" s="6"/>
    </row>
    <row r="68018" spans="16:30">
      <c r="P68018" s="6"/>
      <c r="AA68018" s="6"/>
      <c r="AC68018" s="6"/>
      <c r="AD68018" s="6"/>
    </row>
    <row r="68019" spans="16:30">
      <c r="P68019" s="6"/>
      <c r="AA68019" s="6"/>
      <c r="AC68019" s="6"/>
      <c r="AD68019" s="6"/>
    </row>
    <row r="68020" spans="16:30">
      <c r="P68020" s="6"/>
      <c r="AA68020" s="6"/>
      <c r="AC68020" s="6"/>
      <c r="AD68020" s="6"/>
    </row>
    <row r="68021" spans="16:30">
      <c r="P68021" s="6"/>
      <c r="AA68021" s="6"/>
      <c r="AC68021" s="6"/>
      <c r="AD68021" s="6"/>
    </row>
    <row r="68022" spans="16:30">
      <c r="P68022" s="6"/>
      <c r="AA68022" s="6"/>
      <c r="AC68022" s="6"/>
      <c r="AD68022" s="6"/>
    </row>
    <row r="68023" spans="16:30">
      <c r="P68023" s="6"/>
      <c r="AA68023" s="6"/>
      <c r="AC68023" s="6"/>
      <c r="AD68023" s="6"/>
    </row>
    <row r="68024" spans="16:30">
      <c r="P68024" s="6"/>
      <c r="AA68024" s="6"/>
      <c r="AC68024" s="6"/>
      <c r="AD68024" s="6"/>
    </row>
    <row r="68025" spans="16:30">
      <c r="P68025" s="6"/>
      <c r="AA68025" s="6"/>
      <c r="AC68025" s="6"/>
      <c r="AD68025" s="6"/>
    </row>
    <row r="68026" spans="16:30">
      <c r="P68026" s="6"/>
      <c r="AA68026" s="6"/>
      <c r="AC68026" s="6"/>
      <c r="AD68026" s="6"/>
    </row>
    <row r="68027" spans="16:30">
      <c r="P68027" s="6"/>
      <c r="AA68027" s="6"/>
      <c r="AC68027" s="6"/>
      <c r="AD68027" s="6"/>
    </row>
    <row r="68028" spans="16:30">
      <c r="P68028" s="6"/>
      <c r="AA68028" s="6"/>
      <c r="AC68028" s="6"/>
      <c r="AD68028" s="6"/>
    </row>
    <row r="68029" spans="16:30">
      <c r="P68029" s="6"/>
      <c r="AA68029" s="6"/>
      <c r="AC68029" s="6"/>
      <c r="AD68029" s="6"/>
    </row>
    <row r="68030" spans="16:30">
      <c r="P68030" s="6"/>
      <c r="AA68030" s="6"/>
      <c r="AC68030" s="6"/>
      <c r="AD68030" s="6"/>
    </row>
    <row r="68031" spans="16:30">
      <c r="P68031" s="6"/>
      <c r="AA68031" s="6"/>
      <c r="AC68031" s="6"/>
      <c r="AD68031" s="6"/>
    </row>
    <row r="68032" spans="16:30">
      <c r="P68032" s="6"/>
      <c r="AA68032" s="6"/>
      <c r="AC68032" s="6"/>
      <c r="AD68032" s="6"/>
    </row>
    <row r="68033" spans="16:30">
      <c r="P68033" s="6"/>
      <c r="AA68033" s="6"/>
      <c r="AC68033" s="6"/>
      <c r="AD68033" s="6"/>
    </row>
    <row r="68034" spans="16:30">
      <c r="P68034" s="6"/>
      <c r="AA68034" s="6"/>
      <c r="AC68034" s="6"/>
      <c r="AD68034" s="6"/>
    </row>
    <row r="68035" spans="16:30">
      <c r="P68035" s="6"/>
      <c r="AA68035" s="6"/>
      <c r="AC68035" s="6"/>
      <c r="AD68035" s="6"/>
    </row>
    <row r="68036" spans="16:30">
      <c r="P68036" s="6"/>
      <c r="AA68036" s="6"/>
      <c r="AC68036" s="6"/>
      <c r="AD68036" s="6"/>
    </row>
    <row r="68037" spans="16:30">
      <c r="P68037" s="6"/>
      <c r="AA68037" s="6"/>
      <c r="AC68037" s="6"/>
      <c r="AD68037" s="6"/>
    </row>
    <row r="68038" spans="16:30">
      <c r="P68038" s="6"/>
      <c r="AA68038" s="6"/>
      <c r="AC68038" s="6"/>
      <c r="AD68038" s="6"/>
    </row>
    <row r="68039" spans="16:30">
      <c r="P68039" s="6"/>
      <c r="AA68039" s="6"/>
      <c r="AC68039" s="6"/>
      <c r="AD68039" s="6"/>
    </row>
    <row r="68040" spans="16:30">
      <c r="P68040" s="6"/>
      <c r="AA68040" s="6"/>
      <c r="AC68040" s="6"/>
      <c r="AD68040" s="6"/>
    </row>
    <row r="68041" spans="16:30">
      <c r="P68041" s="6"/>
      <c r="AA68041" s="6"/>
      <c r="AC68041" s="6"/>
      <c r="AD68041" s="6"/>
    </row>
    <row r="68042" spans="16:30">
      <c r="P68042" s="6"/>
      <c r="AA68042" s="6"/>
      <c r="AC68042" s="6"/>
      <c r="AD68042" s="6"/>
    </row>
    <row r="68043" spans="16:30">
      <c r="P68043" s="6"/>
      <c r="AA68043" s="6"/>
      <c r="AC68043" s="6"/>
      <c r="AD68043" s="6"/>
    </row>
    <row r="68044" spans="16:30">
      <c r="P68044" s="6"/>
      <c r="AA68044" s="6"/>
      <c r="AC68044" s="6"/>
      <c r="AD68044" s="6"/>
    </row>
    <row r="68045" spans="16:30">
      <c r="P68045" s="6"/>
      <c r="AA68045" s="6"/>
      <c r="AC68045" s="6"/>
      <c r="AD68045" s="6"/>
    </row>
    <row r="68046" spans="16:30">
      <c r="P68046" s="6"/>
      <c r="AA68046" s="6"/>
      <c r="AC68046" s="6"/>
      <c r="AD68046" s="6"/>
    </row>
    <row r="68047" spans="16:30">
      <c r="P68047" s="6"/>
      <c r="AA68047" s="6"/>
      <c r="AC68047" s="6"/>
      <c r="AD68047" s="6"/>
    </row>
    <row r="68048" spans="16:30">
      <c r="P68048" s="6"/>
      <c r="AA68048" s="6"/>
      <c r="AC68048" s="6"/>
      <c r="AD68048" s="6"/>
    </row>
    <row r="68049" spans="16:30">
      <c r="P68049" s="6"/>
      <c r="AA68049" s="6"/>
      <c r="AC68049" s="6"/>
      <c r="AD68049" s="6"/>
    </row>
    <row r="68050" spans="16:30">
      <c r="P68050" s="6"/>
      <c r="AA68050" s="6"/>
      <c r="AC68050" s="6"/>
      <c r="AD68050" s="6"/>
    </row>
    <row r="68051" spans="16:30">
      <c r="P68051" s="6"/>
      <c r="AA68051" s="6"/>
      <c r="AC68051" s="6"/>
      <c r="AD68051" s="6"/>
    </row>
    <row r="68052" spans="16:30">
      <c r="P68052" s="6"/>
      <c r="AA68052" s="6"/>
      <c r="AC68052" s="6"/>
      <c r="AD68052" s="6"/>
    </row>
    <row r="68053" spans="16:30">
      <c r="P68053" s="6"/>
      <c r="AA68053" s="6"/>
      <c r="AC68053" s="6"/>
      <c r="AD68053" s="6"/>
    </row>
    <row r="68054" spans="16:30">
      <c r="P68054" s="6"/>
      <c r="AA68054" s="6"/>
      <c r="AC68054" s="6"/>
      <c r="AD68054" s="6"/>
    </row>
    <row r="68055" spans="16:30">
      <c r="P68055" s="6"/>
      <c r="AA68055" s="6"/>
      <c r="AC68055" s="6"/>
      <c r="AD68055" s="6"/>
    </row>
    <row r="68056" spans="16:30">
      <c r="P68056" s="6"/>
      <c r="AA68056" s="6"/>
      <c r="AC68056" s="6"/>
      <c r="AD68056" s="6"/>
    </row>
    <row r="68057" spans="16:30">
      <c r="P68057" s="6"/>
      <c r="AA68057" s="6"/>
      <c r="AC68057" s="6"/>
      <c r="AD68057" s="6"/>
    </row>
    <row r="68058" spans="16:30">
      <c r="P68058" s="6"/>
      <c r="AA68058" s="6"/>
      <c r="AC68058" s="6"/>
      <c r="AD68058" s="6"/>
    </row>
    <row r="68059" spans="16:30">
      <c r="P68059" s="6"/>
      <c r="AA68059" s="6"/>
      <c r="AC68059" s="6"/>
      <c r="AD68059" s="6"/>
    </row>
    <row r="68060" spans="16:30">
      <c r="P68060" s="6"/>
      <c r="AA68060" s="6"/>
      <c r="AC68060" s="6"/>
      <c r="AD68060" s="6"/>
    </row>
    <row r="68061" spans="16:30">
      <c r="P68061" s="6"/>
      <c r="AA68061" s="6"/>
      <c r="AC68061" s="6"/>
      <c r="AD68061" s="6"/>
    </row>
    <row r="68062" spans="16:30">
      <c r="P68062" s="6"/>
      <c r="AA68062" s="6"/>
      <c r="AC68062" s="6"/>
      <c r="AD68062" s="6"/>
    </row>
    <row r="68063" spans="16:30">
      <c r="P68063" s="6"/>
      <c r="AA68063" s="6"/>
      <c r="AC68063" s="6"/>
      <c r="AD68063" s="6"/>
    </row>
    <row r="68064" spans="16:30">
      <c r="P68064" s="6"/>
      <c r="AA68064" s="6"/>
      <c r="AC68064" s="6"/>
      <c r="AD68064" s="6"/>
    </row>
    <row r="68065" spans="16:30">
      <c r="P68065" s="6"/>
      <c r="AA68065" s="6"/>
      <c r="AC68065" s="6"/>
      <c r="AD68065" s="6"/>
    </row>
    <row r="68066" spans="16:30">
      <c r="P68066" s="6"/>
      <c r="AA68066" s="6"/>
      <c r="AC68066" s="6"/>
      <c r="AD68066" s="6"/>
    </row>
    <row r="68067" spans="16:30">
      <c r="P68067" s="6"/>
      <c r="AA68067" s="6"/>
      <c r="AC68067" s="6"/>
      <c r="AD68067" s="6"/>
    </row>
    <row r="68068" spans="16:30">
      <c r="P68068" s="6"/>
      <c r="AA68068" s="6"/>
      <c r="AC68068" s="6"/>
      <c r="AD68068" s="6"/>
    </row>
    <row r="68069" spans="16:30">
      <c r="P68069" s="6"/>
      <c r="AA68069" s="6"/>
      <c r="AC68069" s="6"/>
      <c r="AD68069" s="6"/>
    </row>
    <row r="68070" spans="16:30">
      <c r="P68070" s="6"/>
      <c r="AA68070" s="6"/>
      <c r="AC68070" s="6"/>
      <c r="AD68070" s="6"/>
    </row>
    <row r="68071" spans="16:30">
      <c r="P68071" s="6"/>
      <c r="AA68071" s="6"/>
      <c r="AC68071" s="6"/>
      <c r="AD68071" s="6"/>
    </row>
    <row r="68072" spans="16:30">
      <c r="P68072" s="6"/>
      <c r="AA68072" s="6"/>
      <c r="AC68072" s="6"/>
      <c r="AD68072" s="6"/>
    </row>
    <row r="68073" spans="16:30">
      <c r="P68073" s="6"/>
      <c r="AA68073" s="6"/>
      <c r="AC68073" s="6"/>
      <c r="AD68073" s="6"/>
    </row>
    <row r="68074" spans="16:30">
      <c r="P68074" s="6"/>
      <c r="AA68074" s="6"/>
      <c r="AC68074" s="6"/>
      <c r="AD68074" s="6"/>
    </row>
    <row r="68075" spans="16:30">
      <c r="P68075" s="6"/>
      <c r="AA68075" s="6"/>
      <c r="AC68075" s="6"/>
      <c r="AD68075" s="6"/>
    </row>
    <row r="68076" spans="16:30">
      <c r="P68076" s="6"/>
      <c r="AA68076" s="6"/>
      <c r="AC68076" s="6"/>
      <c r="AD68076" s="6"/>
    </row>
    <row r="68077" spans="16:30">
      <c r="P68077" s="6"/>
      <c r="AA68077" s="6"/>
      <c r="AC68077" s="6"/>
      <c r="AD68077" s="6"/>
    </row>
    <row r="68078" spans="16:30">
      <c r="P68078" s="6"/>
      <c r="AA68078" s="6"/>
      <c r="AC68078" s="6"/>
      <c r="AD68078" s="6"/>
    </row>
    <row r="68079" spans="16:30">
      <c r="P68079" s="6"/>
      <c r="AA68079" s="6"/>
      <c r="AC68079" s="6"/>
      <c r="AD68079" s="6"/>
    </row>
    <row r="68080" spans="16:30">
      <c r="P68080" s="6"/>
      <c r="AA68080" s="6"/>
      <c r="AC68080" s="6"/>
      <c r="AD68080" s="6"/>
    </row>
    <row r="68081" spans="16:30">
      <c r="P68081" s="6"/>
      <c r="AA68081" s="6"/>
      <c r="AC68081" s="6"/>
      <c r="AD68081" s="6"/>
    </row>
    <row r="68082" spans="16:30">
      <c r="P68082" s="6"/>
      <c r="AA68082" s="6"/>
      <c r="AC68082" s="6"/>
      <c r="AD68082" s="6"/>
    </row>
    <row r="68083" spans="16:30">
      <c r="P68083" s="6"/>
      <c r="AA68083" s="6"/>
      <c r="AC68083" s="6"/>
      <c r="AD68083" s="6"/>
    </row>
    <row r="68084" spans="16:30">
      <c r="P68084" s="6"/>
      <c r="AA68084" s="6"/>
      <c r="AC68084" s="6"/>
      <c r="AD68084" s="6"/>
    </row>
    <row r="68085" spans="16:30">
      <c r="P68085" s="6"/>
      <c r="AA68085" s="6"/>
      <c r="AC68085" s="6"/>
      <c r="AD68085" s="6"/>
    </row>
    <row r="68086" spans="16:30">
      <c r="P68086" s="6"/>
      <c r="AA68086" s="6"/>
      <c r="AC68086" s="6"/>
      <c r="AD68086" s="6"/>
    </row>
    <row r="68087" spans="16:30">
      <c r="P68087" s="6"/>
      <c r="AA68087" s="6"/>
      <c r="AC68087" s="6"/>
      <c r="AD68087" s="6"/>
    </row>
    <row r="68088" spans="16:30">
      <c r="P68088" s="6"/>
      <c r="AA68088" s="6"/>
      <c r="AC68088" s="6"/>
      <c r="AD68088" s="6"/>
    </row>
    <row r="68089" spans="16:30">
      <c r="P68089" s="6"/>
      <c r="AA68089" s="6"/>
      <c r="AC68089" s="6"/>
      <c r="AD68089" s="6"/>
    </row>
    <row r="68090" spans="16:30">
      <c r="P68090" s="6"/>
      <c r="AA68090" s="6"/>
      <c r="AC68090" s="6"/>
      <c r="AD68090" s="6"/>
    </row>
    <row r="68091" spans="16:30">
      <c r="P68091" s="6"/>
      <c r="AA68091" s="6"/>
      <c r="AC68091" s="6"/>
      <c r="AD68091" s="6"/>
    </row>
    <row r="68092" spans="16:30">
      <c r="P68092" s="6"/>
      <c r="AA68092" s="6"/>
      <c r="AC68092" s="6"/>
      <c r="AD68092" s="6"/>
    </row>
    <row r="68093" spans="16:30">
      <c r="P68093" s="6"/>
      <c r="AA68093" s="6"/>
      <c r="AC68093" s="6"/>
      <c r="AD68093" s="6"/>
    </row>
    <row r="68094" spans="16:30">
      <c r="P68094" s="6"/>
      <c r="AA68094" s="6"/>
      <c r="AC68094" s="6"/>
      <c r="AD68094" s="6"/>
    </row>
    <row r="68095" spans="16:30">
      <c r="P68095" s="6"/>
      <c r="AA68095" s="6"/>
      <c r="AC68095" s="6"/>
      <c r="AD68095" s="6"/>
    </row>
    <row r="68096" spans="16:30">
      <c r="P68096" s="6"/>
      <c r="AA68096" s="6"/>
      <c r="AC68096" s="6"/>
      <c r="AD68096" s="6"/>
    </row>
    <row r="68097" spans="16:30">
      <c r="P68097" s="6"/>
      <c r="AA68097" s="6"/>
      <c r="AC68097" s="6"/>
      <c r="AD68097" s="6"/>
    </row>
    <row r="68098" spans="16:30">
      <c r="P68098" s="6"/>
      <c r="AA68098" s="6"/>
      <c r="AC68098" s="6"/>
      <c r="AD68098" s="6"/>
    </row>
    <row r="68099" spans="16:30">
      <c r="P68099" s="6"/>
      <c r="AA68099" s="6"/>
      <c r="AC68099" s="6"/>
      <c r="AD68099" s="6"/>
    </row>
    <row r="68100" spans="16:30">
      <c r="P68100" s="6"/>
      <c r="AA68100" s="6"/>
      <c r="AC68100" s="6"/>
      <c r="AD68100" s="6"/>
    </row>
    <row r="68101" spans="16:30">
      <c r="P68101" s="6"/>
      <c r="AA68101" s="6"/>
      <c r="AC68101" s="6"/>
      <c r="AD68101" s="6"/>
    </row>
    <row r="68102" spans="16:30">
      <c r="P68102" s="6"/>
      <c r="AA68102" s="6"/>
      <c r="AC68102" s="6"/>
      <c r="AD68102" s="6"/>
    </row>
    <row r="68103" spans="16:30">
      <c r="P68103" s="6"/>
      <c r="AA68103" s="6"/>
      <c r="AC68103" s="6"/>
      <c r="AD68103" s="6"/>
    </row>
    <row r="68104" spans="16:30">
      <c r="P68104" s="6"/>
      <c r="AA68104" s="6"/>
      <c r="AC68104" s="6"/>
      <c r="AD68104" s="6"/>
    </row>
    <row r="68105" spans="16:30">
      <c r="P68105" s="6"/>
      <c r="AA68105" s="6"/>
      <c r="AC68105" s="6"/>
      <c r="AD68105" s="6"/>
    </row>
    <row r="68106" spans="16:30">
      <c r="P68106" s="6"/>
      <c r="AA68106" s="6"/>
      <c r="AC68106" s="6"/>
      <c r="AD68106" s="6"/>
    </row>
    <row r="68107" spans="16:30">
      <c r="P68107" s="6"/>
      <c r="AA68107" s="6"/>
      <c r="AC68107" s="6"/>
      <c r="AD68107" s="6"/>
    </row>
    <row r="68108" spans="16:30">
      <c r="P68108" s="6"/>
      <c r="AA68108" s="6"/>
      <c r="AC68108" s="6"/>
      <c r="AD68108" s="6"/>
    </row>
    <row r="68109" spans="16:30">
      <c r="P68109" s="6"/>
      <c r="AA68109" s="6"/>
      <c r="AC68109" s="6"/>
      <c r="AD68109" s="6"/>
    </row>
    <row r="68110" spans="16:30">
      <c r="P68110" s="6"/>
      <c r="AA68110" s="6"/>
      <c r="AC68110" s="6"/>
      <c r="AD68110" s="6"/>
    </row>
    <row r="68111" spans="16:30">
      <c r="P68111" s="6"/>
      <c r="AA68111" s="6"/>
      <c r="AC68111" s="6"/>
      <c r="AD68111" s="6"/>
    </row>
    <row r="68112" spans="16:30">
      <c r="P68112" s="6"/>
      <c r="AA68112" s="6"/>
      <c r="AC68112" s="6"/>
      <c r="AD68112" s="6"/>
    </row>
    <row r="68113" spans="16:30">
      <c r="P68113" s="6"/>
      <c r="AA68113" s="6"/>
      <c r="AC68113" s="6"/>
      <c r="AD68113" s="6"/>
    </row>
    <row r="68114" spans="16:30">
      <c r="P68114" s="6"/>
      <c r="AA68114" s="6"/>
      <c r="AC68114" s="6"/>
      <c r="AD68114" s="6"/>
    </row>
    <row r="68115" spans="16:30">
      <c r="P68115" s="6"/>
      <c r="AA68115" s="6"/>
      <c r="AC68115" s="6"/>
      <c r="AD68115" s="6"/>
    </row>
    <row r="68116" spans="16:30">
      <c r="P68116" s="6"/>
      <c r="AA68116" s="6"/>
      <c r="AC68116" s="6"/>
      <c r="AD68116" s="6"/>
    </row>
    <row r="68117" spans="16:30">
      <c r="P68117" s="6"/>
      <c r="AA68117" s="6"/>
      <c r="AC68117" s="6"/>
      <c r="AD68117" s="6"/>
    </row>
    <row r="68118" spans="16:30">
      <c r="P68118" s="6"/>
      <c r="AA68118" s="6"/>
      <c r="AC68118" s="6"/>
      <c r="AD68118" s="6"/>
    </row>
    <row r="68119" spans="16:30">
      <c r="P68119" s="6"/>
      <c r="AA68119" s="6"/>
      <c r="AC68119" s="6"/>
      <c r="AD68119" s="6"/>
    </row>
    <row r="68120" spans="16:30">
      <c r="P68120" s="6"/>
      <c r="AA68120" s="6"/>
      <c r="AC68120" s="6"/>
      <c r="AD68120" s="6"/>
    </row>
    <row r="68121" spans="16:30">
      <c r="P68121" s="6"/>
      <c r="AA68121" s="6"/>
      <c r="AC68121" s="6"/>
      <c r="AD68121" s="6"/>
    </row>
    <row r="68122" spans="16:30">
      <c r="P68122" s="6"/>
      <c r="AA68122" s="6"/>
      <c r="AC68122" s="6"/>
      <c r="AD68122" s="6"/>
    </row>
    <row r="68123" spans="16:30">
      <c r="P68123" s="6"/>
      <c r="AA68123" s="6"/>
      <c r="AC68123" s="6"/>
      <c r="AD68123" s="6"/>
    </row>
    <row r="68124" spans="16:30">
      <c r="P68124" s="6"/>
      <c r="AA68124" s="6"/>
      <c r="AC68124" s="6"/>
      <c r="AD68124" s="6"/>
    </row>
    <row r="68125" spans="16:30">
      <c r="P68125" s="6"/>
      <c r="AA68125" s="6"/>
      <c r="AC68125" s="6"/>
      <c r="AD68125" s="6"/>
    </row>
    <row r="68126" spans="16:30">
      <c r="P68126" s="6"/>
      <c r="AA68126" s="6"/>
      <c r="AC68126" s="6"/>
      <c r="AD68126" s="6"/>
    </row>
    <row r="68127" spans="16:30">
      <c r="P68127" s="6"/>
      <c r="AA68127" s="6"/>
      <c r="AC68127" s="6"/>
      <c r="AD68127" s="6"/>
    </row>
    <row r="68128" spans="16:30">
      <c r="P68128" s="6"/>
      <c r="AA68128" s="6"/>
      <c r="AC68128" s="6"/>
      <c r="AD68128" s="6"/>
    </row>
    <row r="68129" spans="16:30">
      <c r="P68129" s="6"/>
      <c r="AA68129" s="6"/>
      <c r="AC68129" s="6"/>
      <c r="AD68129" s="6"/>
    </row>
    <row r="68130" spans="16:30">
      <c r="P68130" s="6"/>
      <c r="AA68130" s="6"/>
      <c r="AC68130" s="6"/>
      <c r="AD68130" s="6"/>
    </row>
    <row r="68131" spans="16:30">
      <c r="P68131" s="6"/>
      <c r="AA68131" s="6"/>
      <c r="AC68131" s="6"/>
      <c r="AD68131" s="6"/>
    </row>
    <row r="68132" spans="16:30">
      <c r="P68132" s="6"/>
      <c r="AA68132" s="6"/>
      <c r="AC68132" s="6"/>
      <c r="AD68132" s="6"/>
    </row>
    <row r="68133" spans="16:30">
      <c r="P68133" s="6"/>
      <c r="AA68133" s="6"/>
      <c r="AC68133" s="6"/>
      <c r="AD68133" s="6"/>
    </row>
    <row r="68134" spans="16:30">
      <c r="P68134" s="6"/>
      <c r="AA68134" s="6"/>
      <c r="AC68134" s="6"/>
      <c r="AD68134" s="6"/>
    </row>
    <row r="68135" spans="16:30">
      <c r="P68135" s="6"/>
      <c r="AA68135" s="6"/>
      <c r="AC68135" s="6"/>
      <c r="AD68135" s="6"/>
    </row>
    <row r="68136" spans="16:30">
      <c r="P68136" s="6"/>
      <c r="AA68136" s="6"/>
      <c r="AC68136" s="6"/>
      <c r="AD68136" s="6"/>
    </row>
    <row r="68137" spans="16:30">
      <c r="P68137" s="6"/>
      <c r="AA68137" s="6"/>
      <c r="AC68137" s="6"/>
      <c r="AD68137" s="6"/>
    </row>
    <row r="68138" spans="16:30">
      <c r="P68138" s="6"/>
      <c r="AA68138" s="6"/>
      <c r="AC68138" s="6"/>
      <c r="AD68138" s="6"/>
    </row>
    <row r="68139" spans="16:30">
      <c r="P68139" s="6"/>
      <c r="AA68139" s="6"/>
      <c r="AC68139" s="6"/>
      <c r="AD68139" s="6"/>
    </row>
    <row r="68140" spans="16:30">
      <c r="P68140" s="6"/>
      <c r="AA68140" s="6"/>
      <c r="AC68140" s="6"/>
      <c r="AD68140" s="6"/>
    </row>
    <row r="68141" spans="16:30">
      <c r="P68141" s="6"/>
      <c r="AA68141" s="6"/>
      <c r="AC68141" s="6"/>
      <c r="AD68141" s="6"/>
    </row>
    <row r="68142" spans="16:30">
      <c r="P68142" s="6"/>
      <c r="AA68142" s="6"/>
      <c r="AC68142" s="6"/>
      <c r="AD68142" s="6"/>
    </row>
    <row r="68143" spans="16:30">
      <c r="P68143" s="6"/>
      <c r="AA68143" s="6"/>
      <c r="AC68143" s="6"/>
      <c r="AD68143" s="6"/>
    </row>
    <row r="68144" spans="16:30">
      <c r="P68144" s="6"/>
      <c r="AA68144" s="6"/>
      <c r="AC68144" s="6"/>
      <c r="AD68144" s="6"/>
    </row>
    <row r="68145" spans="16:30">
      <c r="P68145" s="6"/>
      <c r="AA68145" s="6"/>
      <c r="AC68145" s="6"/>
      <c r="AD68145" s="6"/>
    </row>
    <row r="68146" spans="16:30">
      <c r="P68146" s="6"/>
      <c r="AA68146" s="6"/>
      <c r="AC68146" s="6"/>
      <c r="AD68146" s="6"/>
    </row>
    <row r="68147" spans="16:30">
      <c r="P68147" s="6"/>
      <c r="AA68147" s="6"/>
      <c r="AC68147" s="6"/>
      <c r="AD68147" s="6"/>
    </row>
    <row r="68148" spans="16:30">
      <c r="P68148" s="6"/>
      <c r="AA68148" s="6"/>
      <c r="AC68148" s="6"/>
      <c r="AD68148" s="6"/>
    </row>
    <row r="68149" spans="16:30">
      <c r="P68149" s="6"/>
      <c r="AA68149" s="6"/>
      <c r="AC68149" s="6"/>
      <c r="AD68149" s="6"/>
    </row>
    <row r="68150" spans="16:30">
      <c r="P68150" s="6"/>
      <c r="AA68150" s="6"/>
      <c r="AC68150" s="6"/>
      <c r="AD68150" s="6"/>
    </row>
    <row r="68151" spans="16:30">
      <c r="P68151" s="6"/>
      <c r="AA68151" s="6"/>
      <c r="AC68151" s="6"/>
      <c r="AD68151" s="6"/>
    </row>
    <row r="68152" spans="16:30">
      <c r="P68152" s="6"/>
      <c r="AA68152" s="6"/>
      <c r="AC68152" s="6"/>
      <c r="AD68152" s="6"/>
    </row>
    <row r="68153" spans="16:30">
      <c r="P68153" s="6"/>
      <c r="AA68153" s="6"/>
      <c r="AC68153" s="6"/>
      <c r="AD68153" s="6"/>
    </row>
    <row r="68154" spans="16:30">
      <c r="P68154" s="6"/>
      <c r="AA68154" s="6"/>
      <c r="AC68154" s="6"/>
      <c r="AD68154" s="6"/>
    </row>
    <row r="68155" spans="16:30">
      <c r="P68155" s="6"/>
      <c r="AA68155" s="6"/>
      <c r="AC68155" s="6"/>
      <c r="AD68155" s="6"/>
    </row>
    <row r="68156" spans="16:30">
      <c r="P68156" s="6"/>
      <c r="AA68156" s="6"/>
      <c r="AC68156" s="6"/>
      <c r="AD68156" s="6"/>
    </row>
    <row r="68157" spans="16:30">
      <c r="P68157" s="6"/>
      <c r="AA68157" s="6"/>
      <c r="AC68157" s="6"/>
      <c r="AD68157" s="6"/>
    </row>
    <row r="68158" spans="16:30">
      <c r="P68158" s="6"/>
      <c r="AA68158" s="6"/>
      <c r="AC68158" s="6"/>
      <c r="AD68158" s="6"/>
    </row>
    <row r="68159" spans="16:30">
      <c r="P68159" s="6"/>
      <c r="AA68159" s="6"/>
      <c r="AC68159" s="6"/>
      <c r="AD68159" s="6"/>
    </row>
    <row r="68160" spans="16:30">
      <c r="P68160" s="6"/>
      <c r="AA68160" s="6"/>
      <c r="AC68160" s="6"/>
      <c r="AD68160" s="6"/>
    </row>
    <row r="68161" spans="16:30">
      <c r="P68161" s="6"/>
      <c r="AA68161" s="6"/>
      <c r="AC68161" s="6"/>
      <c r="AD68161" s="6"/>
    </row>
    <row r="68162" spans="16:30">
      <c r="P68162" s="6"/>
      <c r="AA68162" s="6"/>
      <c r="AC68162" s="6"/>
      <c r="AD68162" s="6"/>
    </row>
    <row r="68163" spans="16:30">
      <c r="P68163" s="6"/>
      <c r="AA68163" s="6"/>
      <c r="AC68163" s="6"/>
      <c r="AD68163" s="6"/>
    </row>
    <row r="68164" spans="16:30">
      <c r="P68164" s="6"/>
      <c r="AA68164" s="6"/>
      <c r="AC68164" s="6"/>
      <c r="AD68164" s="6"/>
    </row>
    <row r="68165" spans="16:30">
      <c r="P68165" s="6"/>
      <c r="AA68165" s="6"/>
      <c r="AC68165" s="6"/>
      <c r="AD68165" s="6"/>
    </row>
    <row r="68166" spans="16:30">
      <c r="P68166" s="6"/>
      <c r="AA68166" s="6"/>
      <c r="AC68166" s="6"/>
      <c r="AD68166" s="6"/>
    </row>
    <row r="68167" spans="16:30">
      <c r="P68167" s="6"/>
      <c r="AA68167" s="6"/>
      <c r="AC68167" s="6"/>
      <c r="AD68167" s="6"/>
    </row>
    <row r="68168" spans="16:30">
      <c r="P68168" s="6"/>
      <c r="AA68168" s="6"/>
      <c r="AC68168" s="6"/>
      <c r="AD68168" s="6"/>
    </row>
    <row r="68169" spans="16:30">
      <c r="P68169" s="6"/>
      <c r="AA68169" s="6"/>
      <c r="AC68169" s="6"/>
      <c r="AD68169" s="6"/>
    </row>
    <row r="68170" spans="16:30">
      <c r="P68170" s="6"/>
      <c r="AA68170" s="6"/>
      <c r="AC68170" s="6"/>
      <c r="AD68170" s="6"/>
    </row>
    <row r="68171" spans="16:30">
      <c r="P68171" s="6"/>
      <c r="AA68171" s="6"/>
      <c r="AC68171" s="6"/>
      <c r="AD68171" s="6"/>
    </row>
    <row r="68172" spans="16:30">
      <c r="P68172" s="6"/>
      <c r="AA68172" s="6"/>
      <c r="AC68172" s="6"/>
      <c r="AD68172" s="6"/>
    </row>
    <row r="68173" spans="16:30">
      <c r="P68173" s="6"/>
      <c r="AA68173" s="6"/>
      <c r="AC68173" s="6"/>
      <c r="AD68173" s="6"/>
    </row>
    <row r="68174" spans="16:30">
      <c r="P68174" s="6"/>
      <c r="AA68174" s="6"/>
      <c r="AC68174" s="6"/>
      <c r="AD68174" s="6"/>
    </row>
    <row r="68175" spans="16:30">
      <c r="P68175" s="6"/>
      <c r="AA68175" s="6"/>
      <c r="AC68175" s="6"/>
      <c r="AD68175" s="6"/>
    </row>
    <row r="68176" spans="16:30">
      <c r="P68176" s="6"/>
      <c r="AA68176" s="6"/>
      <c r="AC68176" s="6"/>
      <c r="AD68176" s="6"/>
    </row>
    <row r="68177" spans="16:30">
      <c r="P68177" s="6"/>
      <c r="AA68177" s="6"/>
      <c r="AC68177" s="6"/>
      <c r="AD68177" s="6"/>
    </row>
    <row r="68178" spans="16:30">
      <c r="P68178" s="6"/>
      <c r="AA68178" s="6"/>
      <c r="AC68178" s="6"/>
      <c r="AD68178" s="6"/>
    </row>
    <row r="68179" spans="16:30">
      <c r="P68179" s="6"/>
      <c r="AA68179" s="6"/>
      <c r="AC68179" s="6"/>
      <c r="AD68179" s="6"/>
    </row>
    <row r="68180" spans="16:30">
      <c r="P68180" s="6"/>
      <c r="AA68180" s="6"/>
      <c r="AC68180" s="6"/>
      <c r="AD68180" s="6"/>
    </row>
    <row r="68181" spans="16:30">
      <c r="P68181" s="6"/>
      <c r="AA68181" s="6"/>
      <c r="AC68181" s="6"/>
      <c r="AD68181" s="6"/>
    </row>
    <row r="68182" spans="16:30">
      <c r="P68182" s="6"/>
      <c r="AA68182" s="6"/>
      <c r="AC68182" s="6"/>
      <c r="AD68182" s="6"/>
    </row>
    <row r="68183" spans="16:30">
      <c r="P68183" s="6"/>
      <c r="AA68183" s="6"/>
      <c r="AC68183" s="6"/>
      <c r="AD68183" s="6"/>
    </row>
    <row r="68184" spans="16:30">
      <c r="P68184" s="6"/>
      <c r="AA68184" s="6"/>
      <c r="AC68184" s="6"/>
      <c r="AD68184" s="6"/>
    </row>
    <row r="68185" spans="16:30">
      <c r="P68185" s="6"/>
      <c r="AA68185" s="6"/>
      <c r="AC68185" s="6"/>
      <c r="AD68185" s="6"/>
    </row>
    <row r="68186" spans="16:30">
      <c r="P68186" s="6"/>
      <c r="AA68186" s="6"/>
      <c r="AC68186" s="6"/>
      <c r="AD68186" s="6"/>
    </row>
    <row r="68187" spans="16:30">
      <c r="P68187" s="6"/>
      <c r="AA68187" s="6"/>
      <c r="AC68187" s="6"/>
      <c r="AD68187" s="6"/>
    </row>
    <row r="68188" spans="16:30">
      <c r="P68188" s="6"/>
      <c r="AA68188" s="6"/>
      <c r="AC68188" s="6"/>
      <c r="AD68188" s="6"/>
    </row>
    <row r="68189" spans="16:30">
      <c r="P68189" s="6"/>
      <c r="AA68189" s="6"/>
      <c r="AC68189" s="6"/>
      <c r="AD68189" s="6"/>
    </row>
    <row r="68190" spans="16:30">
      <c r="P68190" s="6"/>
      <c r="AA68190" s="6"/>
      <c r="AC68190" s="6"/>
      <c r="AD68190" s="6"/>
    </row>
    <row r="68191" spans="16:30">
      <c r="P68191" s="6"/>
      <c r="AA68191" s="6"/>
      <c r="AC68191" s="6"/>
      <c r="AD68191" s="6"/>
    </row>
    <row r="68192" spans="16:30">
      <c r="P68192" s="6"/>
      <c r="AA68192" s="6"/>
      <c r="AC68192" s="6"/>
      <c r="AD68192" s="6"/>
    </row>
    <row r="68193" spans="16:30">
      <c r="P68193" s="6"/>
      <c r="AA68193" s="6"/>
      <c r="AC68193" s="6"/>
      <c r="AD68193" s="6"/>
    </row>
    <row r="68194" spans="16:30">
      <c r="P68194" s="6"/>
      <c r="AA68194" s="6"/>
      <c r="AC68194" s="6"/>
      <c r="AD68194" s="6"/>
    </row>
    <row r="68195" spans="16:30">
      <c r="P68195" s="6"/>
      <c r="AA68195" s="6"/>
      <c r="AC68195" s="6"/>
      <c r="AD68195" s="6"/>
    </row>
    <row r="68196" spans="16:30">
      <c r="P68196" s="6"/>
      <c r="AA68196" s="6"/>
      <c r="AC68196" s="6"/>
      <c r="AD68196" s="6"/>
    </row>
    <row r="68197" spans="16:30">
      <c r="P68197" s="6"/>
      <c r="AA68197" s="6"/>
      <c r="AC68197" s="6"/>
      <c r="AD68197" s="6"/>
    </row>
    <row r="68198" spans="16:30">
      <c r="P68198" s="6"/>
      <c r="AA68198" s="6"/>
      <c r="AC68198" s="6"/>
      <c r="AD68198" s="6"/>
    </row>
    <row r="68199" spans="16:30">
      <c r="P68199" s="6"/>
      <c r="AA68199" s="6"/>
      <c r="AC68199" s="6"/>
      <c r="AD68199" s="6"/>
    </row>
    <row r="68200" spans="16:30">
      <c r="P68200" s="6"/>
      <c r="AA68200" s="6"/>
      <c r="AC68200" s="6"/>
      <c r="AD68200" s="6"/>
    </row>
    <row r="68201" spans="16:30">
      <c r="P68201" s="6"/>
      <c r="AA68201" s="6"/>
      <c r="AC68201" s="6"/>
      <c r="AD68201" s="6"/>
    </row>
    <row r="68202" spans="16:30">
      <c r="P68202" s="6"/>
      <c r="AA68202" s="6"/>
      <c r="AC68202" s="6"/>
      <c r="AD68202" s="6"/>
    </row>
    <row r="68203" spans="16:30">
      <c r="P68203" s="6"/>
      <c r="AA68203" s="6"/>
      <c r="AC68203" s="6"/>
      <c r="AD68203" s="6"/>
    </row>
    <row r="68204" spans="16:30">
      <c r="P68204" s="6"/>
      <c r="AA68204" s="6"/>
      <c r="AC68204" s="6"/>
      <c r="AD68204" s="6"/>
    </row>
    <row r="68205" spans="16:30">
      <c r="P68205" s="6"/>
      <c r="AA68205" s="6"/>
      <c r="AC68205" s="6"/>
      <c r="AD68205" s="6"/>
    </row>
    <row r="68206" spans="16:30">
      <c r="P68206" s="6"/>
      <c r="AA68206" s="6"/>
      <c r="AC68206" s="6"/>
      <c r="AD68206" s="6"/>
    </row>
    <row r="68207" spans="16:30">
      <c r="P68207" s="6"/>
      <c r="AA68207" s="6"/>
      <c r="AC68207" s="6"/>
      <c r="AD68207" s="6"/>
    </row>
    <row r="68208" spans="16:30">
      <c r="P68208" s="6"/>
      <c r="AA68208" s="6"/>
      <c r="AC68208" s="6"/>
      <c r="AD68208" s="6"/>
    </row>
    <row r="68209" spans="16:30">
      <c r="P68209" s="6"/>
      <c r="AA68209" s="6"/>
      <c r="AC68209" s="6"/>
      <c r="AD68209" s="6"/>
    </row>
    <row r="68210" spans="16:30">
      <c r="P68210" s="6"/>
      <c r="AA68210" s="6"/>
      <c r="AC68210" s="6"/>
      <c r="AD68210" s="6"/>
    </row>
    <row r="68211" spans="16:30">
      <c r="P68211" s="6"/>
      <c r="AA68211" s="6"/>
      <c r="AC68211" s="6"/>
      <c r="AD68211" s="6"/>
    </row>
    <row r="68212" spans="16:30">
      <c r="P68212" s="6"/>
      <c r="AA68212" s="6"/>
      <c r="AC68212" s="6"/>
      <c r="AD68212" s="6"/>
    </row>
    <row r="68213" spans="16:30">
      <c r="P68213" s="6"/>
      <c r="AA68213" s="6"/>
      <c r="AC68213" s="6"/>
      <c r="AD68213" s="6"/>
    </row>
    <row r="68214" spans="16:30">
      <c r="P68214" s="6"/>
      <c r="AA68214" s="6"/>
      <c r="AC68214" s="6"/>
      <c r="AD68214" s="6"/>
    </row>
    <row r="68215" spans="16:30">
      <c r="P68215" s="6"/>
      <c r="AA68215" s="6"/>
      <c r="AC68215" s="6"/>
      <c r="AD68215" s="6"/>
    </row>
    <row r="68216" spans="16:30">
      <c r="P68216" s="6"/>
      <c r="AA68216" s="6"/>
      <c r="AC68216" s="6"/>
      <c r="AD68216" s="6"/>
    </row>
    <row r="68217" spans="16:30">
      <c r="P68217" s="6"/>
      <c r="AA68217" s="6"/>
      <c r="AC68217" s="6"/>
      <c r="AD68217" s="6"/>
    </row>
    <row r="68218" spans="16:30">
      <c r="P68218" s="6"/>
      <c r="AA68218" s="6"/>
      <c r="AC68218" s="6"/>
      <c r="AD68218" s="6"/>
    </row>
    <row r="68219" spans="16:30">
      <c r="P68219" s="6"/>
      <c r="AA68219" s="6"/>
      <c r="AC68219" s="6"/>
      <c r="AD68219" s="6"/>
    </row>
    <row r="68220" spans="16:30">
      <c r="P68220" s="6"/>
      <c r="AA68220" s="6"/>
      <c r="AC68220" s="6"/>
      <c r="AD68220" s="6"/>
    </row>
    <row r="68221" spans="16:30">
      <c r="P68221" s="6"/>
      <c r="AA68221" s="6"/>
      <c r="AC68221" s="6"/>
      <c r="AD68221" s="6"/>
    </row>
    <row r="68222" spans="16:30">
      <c r="P68222" s="6"/>
      <c r="AA68222" s="6"/>
      <c r="AC68222" s="6"/>
      <c r="AD68222" s="6"/>
    </row>
    <row r="68223" spans="16:30">
      <c r="P68223" s="6"/>
      <c r="AA68223" s="6"/>
      <c r="AC68223" s="6"/>
      <c r="AD68223" s="6"/>
    </row>
    <row r="68224" spans="16:30">
      <c r="P68224" s="6"/>
      <c r="AA68224" s="6"/>
      <c r="AC68224" s="6"/>
      <c r="AD68224" s="6"/>
    </row>
    <row r="68225" spans="16:30">
      <c r="P68225" s="6"/>
      <c r="AA68225" s="6"/>
      <c r="AC68225" s="6"/>
      <c r="AD68225" s="6"/>
    </row>
    <row r="68226" spans="16:30">
      <c r="P68226" s="6"/>
      <c r="AA68226" s="6"/>
      <c r="AC68226" s="6"/>
      <c r="AD68226" s="6"/>
    </row>
    <row r="68227" spans="16:30">
      <c r="P68227" s="6"/>
      <c r="AA68227" s="6"/>
      <c r="AC68227" s="6"/>
      <c r="AD68227" s="6"/>
    </row>
    <row r="68228" spans="16:30">
      <c r="P68228" s="6"/>
      <c r="AA68228" s="6"/>
      <c r="AC68228" s="6"/>
      <c r="AD68228" s="6"/>
    </row>
    <row r="68229" spans="16:30">
      <c r="P68229" s="6"/>
      <c r="AA68229" s="6"/>
      <c r="AC68229" s="6"/>
      <c r="AD68229" s="6"/>
    </row>
    <row r="68230" spans="16:30">
      <c r="P68230" s="6"/>
      <c r="AA68230" s="6"/>
      <c r="AC68230" s="6"/>
      <c r="AD68230" s="6"/>
    </row>
    <row r="68231" spans="16:30">
      <c r="P68231" s="6"/>
      <c r="AA68231" s="6"/>
      <c r="AC68231" s="6"/>
      <c r="AD68231" s="6"/>
    </row>
    <row r="68232" spans="16:30">
      <c r="P68232" s="6"/>
      <c r="AA68232" s="6"/>
      <c r="AC68232" s="6"/>
      <c r="AD68232" s="6"/>
    </row>
    <row r="68233" spans="16:30">
      <c r="P68233" s="6"/>
      <c r="AA68233" s="6"/>
      <c r="AC68233" s="6"/>
      <c r="AD68233" s="6"/>
    </row>
    <row r="68234" spans="16:30">
      <c r="P68234" s="6"/>
      <c r="AA68234" s="6"/>
      <c r="AC68234" s="6"/>
      <c r="AD68234" s="6"/>
    </row>
    <row r="68235" spans="16:30">
      <c r="P68235" s="6"/>
      <c r="AA68235" s="6"/>
      <c r="AC68235" s="6"/>
      <c r="AD68235" s="6"/>
    </row>
    <row r="68236" spans="16:30">
      <c r="P68236" s="6"/>
      <c r="AA68236" s="6"/>
      <c r="AC68236" s="6"/>
      <c r="AD68236" s="6"/>
    </row>
    <row r="68237" spans="16:30">
      <c r="P68237" s="6"/>
      <c r="AA68237" s="6"/>
      <c r="AC68237" s="6"/>
      <c r="AD68237" s="6"/>
    </row>
    <row r="68238" spans="16:30">
      <c r="P68238" s="6"/>
      <c r="AA68238" s="6"/>
      <c r="AC68238" s="6"/>
      <c r="AD68238" s="6"/>
    </row>
    <row r="68239" spans="16:30">
      <c r="P68239" s="6"/>
      <c r="AA68239" s="6"/>
      <c r="AC68239" s="6"/>
      <c r="AD68239" s="6"/>
    </row>
    <row r="68240" spans="16:30">
      <c r="P68240" s="6"/>
      <c r="AA68240" s="6"/>
      <c r="AC68240" s="6"/>
      <c r="AD68240" s="6"/>
    </row>
    <row r="68241" spans="16:30">
      <c r="P68241" s="6"/>
      <c r="AA68241" s="6"/>
      <c r="AC68241" s="6"/>
      <c r="AD68241" s="6"/>
    </row>
    <row r="68242" spans="16:30">
      <c r="P68242" s="6"/>
      <c r="AA68242" s="6"/>
      <c r="AC68242" s="6"/>
      <c r="AD68242" s="6"/>
    </row>
    <row r="68243" spans="16:30">
      <c r="P68243" s="6"/>
      <c r="AA68243" s="6"/>
      <c r="AC68243" s="6"/>
      <c r="AD68243" s="6"/>
    </row>
    <row r="68244" spans="16:30">
      <c r="P68244" s="6"/>
      <c r="AA68244" s="6"/>
      <c r="AC68244" s="6"/>
      <c r="AD68244" s="6"/>
    </row>
    <row r="68245" spans="16:30">
      <c r="P68245" s="6"/>
      <c r="AA68245" s="6"/>
      <c r="AC68245" s="6"/>
      <c r="AD68245" s="6"/>
    </row>
    <row r="68246" spans="16:30">
      <c r="P68246" s="6"/>
      <c r="AA68246" s="6"/>
      <c r="AC68246" s="6"/>
      <c r="AD68246" s="6"/>
    </row>
    <row r="68247" spans="16:30">
      <c r="P68247" s="6"/>
      <c r="AA68247" s="6"/>
      <c r="AC68247" s="6"/>
      <c r="AD68247" s="6"/>
    </row>
    <row r="68248" spans="16:30">
      <c r="P68248" s="6"/>
      <c r="AA68248" s="6"/>
      <c r="AC68248" s="6"/>
      <c r="AD68248" s="6"/>
    </row>
    <row r="68249" spans="16:30">
      <c r="P68249" s="6"/>
      <c r="AA68249" s="6"/>
      <c r="AC68249" s="6"/>
      <c r="AD68249" s="6"/>
    </row>
    <row r="68250" spans="16:30">
      <c r="P68250" s="6"/>
      <c r="AA68250" s="6"/>
      <c r="AC68250" s="6"/>
      <c r="AD68250" s="6"/>
    </row>
    <row r="68251" spans="16:30">
      <c r="P68251" s="6"/>
      <c r="AA68251" s="6"/>
      <c r="AC68251" s="6"/>
      <c r="AD68251" s="6"/>
    </row>
    <row r="68252" spans="16:30">
      <c r="P68252" s="6"/>
      <c r="AA68252" s="6"/>
      <c r="AC68252" s="6"/>
      <c r="AD68252" s="6"/>
    </row>
    <row r="68253" spans="16:30">
      <c r="P68253" s="6"/>
      <c r="AA68253" s="6"/>
      <c r="AC68253" s="6"/>
      <c r="AD68253" s="6"/>
    </row>
    <row r="68254" spans="16:30">
      <c r="P68254" s="6"/>
      <c r="AA68254" s="6"/>
      <c r="AC68254" s="6"/>
      <c r="AD68254" s="6"/>
    </row>
    <row r="68255" spans="16:30">
      <c r="P68255" s="6"/>
      <c r="AA68255" s="6"/>
      <c r="AC68255" s="6"/>
      <c r="AD68255" s="6"/>
    </row>
    <row r="68256" spans="16:30">
      <c r="P68256" s="6"/>
      <c r="AA68256" s="6"/>
      <c r="AC68256" s="6"/>
      <c r="AD68256" s="6"/>
    </row>
    <row r="68257" spans="16:30">
      <c r="P68257" s="6"/>
      <c r="AA68257" s="6"/>
      <c r="AC68257" s="6"/>
      <c r="AD68257" s="6"/>
    </row>
    <row r="68258" spans="16:30">
      <c r="P68258" s="6"/>
      <c r="AA68258" s="6"/>
      <c r="AC68258" s="6"/>
      <c r="AD68258" s="6"/>
    </row>
    <row r="68259" spans="16:30">
      <c r="P68259" s="6"/>
      <c r="AA68259" s="6"/>
      <c r="AC68259" s="6"/>
      <c r="AD68259" s="6"/>
    </row>
    <row r="68260" spans="16:30">
      <c r="P68260" s="6"/>
      <c r="AA68260" s="6"/>
      <c r="AC68260" s="6"/>
      <c r="AD68260" s="6"/>
    </row>
    <row r="68261" spans="16:30">
      <c r="P68261" s="6"/>
      <c r="AA68261" s="6"/>
      <c r="AC68261" s="6"/>
      <c r="AD68261" s="6"/>
    </row>
    <row r="68262" spans="16:30">
      <c r="P68262" s="6"/>
      <c r="AA68262" s="6"/>
      <c r="AC68262" s="6"/>
      <c r="AD68262" s="6"/>
    </row>
    <row r="68263" spans="16:30">
      <c r="P68263" s="6"/>
      <c r="AA68263" s="6"/>
      <c r="AC68263" s="6"/>
      <c r="AD68263" s="6"/>
    </row>
    <row r="68264" spans="16:30">
      <c r="P68264" s="6"/>
      <c r="AA68264" s="6"/>
      <c r="AC68264" s="6"/>
      <c r="AD68264" s="6"/>
    </row>
    <row r="68265" spans="16:30">
      <c r="P68265" s="6"/>
      <c r="AA68265" s="6"/>
      <c r="AC68265" s="6"/>
      <c r="AD68265" s="6"/>
    </row>
    <row r="68266" spans="16:30">
      <c r="P68266" s="6"/>
      <c r="AA68266" s="6"/>
      <c r="AC68266" s="6"/>
      <c r="AD68266" s="6"/>
    </row>
    <row r="68267" spans="16:30">
      <c r="P68267" s="6"/>
      <c r="AA68267" s="6"/>
      <c r="AC68267" s="6"/>
      <c r="AD68267" s="6"/>
    </row>
    <row r="68268" spans="16:30">
      <c r="P68268" s="6"/>
      <c r="AA68268" s="6"/>
      <c r="AC68268" s="6"/>
      <c r="AD68268" s="6"/>
    </row>
    <row r="68269" spans="16:30">
      <c r="P68269" s="6"/>
      <c r="AA68269" s="6"/>
      <c r="AC68269" s="6"/>
      <c r="AD68269" s="6"/>
    </row>
    <row r="68270" spans="16:30">
      <c r="P68270" s="6"/>
      <c r="AA68270" s="6"/>
      <c r="AC68270" s="6"/>
      <c r="AD68270" s="6"/>
    </row>
    <row r="68271" spans="16:30">
      <c r="P68271" s="6"/>
      <c r="AA68271" s="6"/>
      <c r="AC68271" s="6"/>
      <c r="AD68271" s="6"/>
    </row>
    <row r="68272" spans="16:30">
      <c r="P68272" s="6"/>
      <c r="AA68272" s="6"/>
      <c r="AC68272" s="6"/>
      <c r="AD68272" s="6"/>
    </row>
    <row r="68273" spans="16:30">
      <c r="P68273" s="6"/>
      <c r="AA68273" s="6"/>
      <c r="AC68273" s="6"/>
      <c r="AD68273" s="6"/>
    </row>
    <row r="68274" spans="16:30">
      <c r="P68274" s="6"/>
      <c r="AA68274" s="6"/>
      <c r="AC68274" s="6"/>
      <c r="AD68274" s="6"/>
    </row>
    <row r="68275" spans="16:30">
      <c r="P68275" s="6"/>
      <c r="AA68275" s="6"/>
      <c r="AC68275" s="6"/>
      <c r="AD68275" s="6"/>
    </row>
    <row r="68276" spans="16:30">
      <c r="P68276" s="6"/>
      <c r="AA68276" s="6"/>
      <c r="AC68276" s="6"/>
      <c r="AD68276" s="6"/>
    </row>
    <row r="68277" spans="16:30">
      <c r="P68277" s="6"/>
      <c r="AA68277" s="6"/>
      <c r="AC68277" s="6"/>
      <c r="AD68277" s="6"/>
    </row>
    <row r="68278" spans="16:30">
      <c r="P68278" s="6"/>
      <c r="AA68278" s="6"/>
      <c r="AC68278" s="6"/>
      <c r="AD68278" s="6"/>
    </row>
    <row r="68279" spans="16:30">
      <c r="P68279" s="6"/>
      <c r="AA68279" s="6"/>
      <c r="AC68279" s="6"/>
      <c r="AD68279" s="6"/>
    </row>
    <row r="68280" spans="16:30">
      <c r="P68280" s="6"/>
      <c r="AA68280" s="6"/>
      <c r="AC68280" s="6"/>
      <c r="AD68280" s="6"/>
    </row>
    <row r="68281" spans="16:30">
      <c r="P68281" s="6"/>
      <c r="AA68281" s="6"/>
      <c r="AC68281" s="6"/>
      <c r="AD68281" s="6"/>
    </row>
    <row r="68282" spans="16:30">
      <c r="P68282" s="6"/>
      <c r="AA68282" s="6"/>
      <c r="AC68282" s="6"/>
      <c r="AD68282" s="6"/>
    </row>
    <row r="68283" spans="16:30">
      <c r="P68283" s="6"/>
      <c r="AA68283" s="6"/>
      <c r="AC68283" s="6"/>
      <c r="AD68283" s="6"/>
    </row>
    <row r="68284" spans="16:30">
      <c r="P68284" s="6"/>
      <c r="AA68284" s="6"/>
      <c r="AC68284" s="6"/>
      <c r="AD68284" s="6"/>
    </row>
    <row r="68285" spans="16:30">
      <c r="P68285" s="6"/>
      <c r="AA68285" s="6"/>
      <c r="AC68285" s="6"/>
      <c r="AD68285" s="6"/>
    </row>
    <row r="68286" spans="16:30">
      <c r="P68286" s="6"/>
      <c r="AA68286" s="6"/>
      <c r="AC68286" s="6"/>
      <c r="AD68286" s="6"/>
    </row>
    <row r="68287" spans="16:30">
      <c r="P68287" s="6"/>
      <c r="AA68287" s="6"/>
      <c r="AC68287" s="6"/>
      <c r="AD68287" s="6"/>
    </row>
    <row r="68288" spans="16:30">
      <c r="P68288" s="6"/>
      <c r="AA68288" s="6"/>
      <c r="AC68288" s="6"/>
      <c r="AD68288" s="6"/>
    </row>
    <row r="68289" spans="16:30">
      <c r="P68289" s="6"/>
      <c r="AA68289" s="6"/>
      <c r="AC68289" s="6"/>
      <c r="AD68289" s="6"/>
    </row>
    <row r="68290" spans="16:30">
      <c r="P68290" s="6"/>
      <c r="AA68290" s="6"/>
      <c r="AC68290" s="6"/>
      <c r="AD68290" s="6"/>
    </row>
    <row r="68291" spans="16:30">
      <c r="P68291" s="6"/>
      <c r="AA68291" s="6"/>
      <c r="AC68291" s="6"/>
      <c r="AD68291" s="6"/>
    </row>
    <row r="68292" spans="16:30">
      <c r="P68292" s="6"/>
      <c r="AA68292" s="6"/>
      <c r="AC68292" s="6"/>
      <c r="AD68292" s="6"/>
    </row>
    <row r="68293" spans="16:30">
      <c r="P68293" s="6"/>
      <c r="AA68293" s="6"/>
      <c r="AC68293" s="6"/>
      <c r="AD68293" s="6"/>
    </row>
    <row r="68294" spans="16:30">
      <c r="P68294" s="6"/>
      <c r="AA68294" s="6"/>
      <c r="AC68294" s="6"/>
      <c r="AD68294" s="6"/>
    </row>
    <row r="68295" spans="16:30">
      <c r="P68295" s="6"/>
      <c r="AA68295" s="6"/>
      <c r="AC68295" s="6"/>
      <c r="AD68295" s="6"/>
    </row>
    <row r="68296" spans="16:30">
      <c r="P68296" s="6"/>
      <c r="AA68296" s="6"/>
      <c r="AC68296" s="6"/>
      <c r="AD68296" s="6"/>
    </row>
    <row r="68297" spans="16:30">
      <c r="P68297" s="6"/>
      <c r="AA68297" s="6"/>
      <c r="AC68297" s="6"/>
      <c r="AD68297" s="6"/>
    </row>
    <row r="68298" spans="16:30">
      <c r="P68298" s="6"/>
      <c r="AA68298" s="6"/>
      <c r="AC68298" s="6"/>
      <c r="AD68298" s="6"/>
    </row>
    <row r="68299" spans="16:30">
      <c r="P68299" s="6"/>
      <c r="AA68299" s="6"/>
      <c r="AC68299" s="6"/>
      <c r="AD68299" s="6"/>
    </row>
    <row r="68300" spans="16:30">
      <c r="P68300" s="6"/>
      <c r="AA68300" s="6"/>
      <c r="AC68300" s="6"/>
      <c r="AD68300" s="6"/>
    </row>
    <row r="68301" spans="16:30">
      <c r="P68301" s="6"/>
      <c r="AA68301" s="6"/>
      <c r="AC68301" s="6"/>
      <c r="AD68301" s="6"/>
    </row>
    <row r="68302" spans="16:30">
      <c r="P68302" s="6"/>
      <c r="AA68302" s="6"/>
      <c r="AC68302" s="6"/>
      <c r="AD68302" s="6"/>
    </row>
    <row r="68303" spans="16:30">
      <c r="P68303" s="6"/>
      <c r="AA68303" s="6"/>
      <c r="AC68303" s="6"/>
      <c r="AD68303" s="6"/>
    </row>
    <row r="68304" spans="16:30">
      <c r="P68304" s="6"/>
      <c r="AA68304" s="6"/>
      <c r="AC68304" s="6"/>
      <c r="AD68304" s="6"/>
    </row>
    <row r="68305" spans="16:30">
      <c r="P68305" s="6"/>
      <c r="AA68305" s="6"/>
      <c r="AC68305" s="6"/>
      <c r="AD68305" s="6"/>
    </row>
    <row r="68306" spans="16:30">
      <c r="P68306" s="6"/>
      <c r="AA68306" s="6"/>
      <c r="AC68306" s="6"/>
      <c r="AD68306" s="6"/>
    </row>
    <row r="68307" spans="16:30">
      <c r="P68307" s="6"/>
      <c r="AA68307" s="6"/>
      <c r="AC68307" s="6"/>
      <c r="AD68307" s="6"/>
    </row>
    <row r="68308" spans="16:30">
      <c r="P68308" s="6"/>
      <c r="AA68308" s="6"/>
      <c r="AC68308" s="6"/>
      <c r="AD68308" s="6"/>
    </row>
    <row r="68309" spans="16:30">
      <c r="P68309" s="6"/>
      <c r="AA68309" s="6"/>
      <c r="AC68309" s="6"/>
      <c r="AD68309" s="6"/>
    </row>
    <row r="68310" spans="16:30">
      <c r="P68310" s="6"/>
      <c r="AA68310" s="6"/>
      <c r="AC68310" s="6"/>
      <c r="AD68310" s="6"/>
    </row>
    <row r="68311" spans="16:30">
      <c r="P68311" s="6"/>
      <c r="AA68311" s="6"/>
      <c r="AC68311" s="6"/>
      <c r="AD68311" s="6"/>
    </row>
    <row r="68312" spans="16:30">
      <c r="P68312" s="6"/>
      <c r="AA68312" s="6"/>
      <c r="AC68312" s="6"/>
      <c r="AD68312" s="6"/>
    </row>
    <row r="68313" spans="16:30">
      <c r="P68313" s="6"/>
      <c r="AA68313" s="6"/>
      <c r="AC68313" s="6"/>
      <c r="AD68313" s="6"/>
    </row>
    <row r="68314" spans="16:30">
      <c r="P68314" s="6"/>
      <c r="AA68314" s="6"/>
      <c r="AC68314" s="6"/>
      <c r="AD68314" s="6"/>
    </row>
    <row r="68315" spans="16:30">
      <c r="P68315" s="6"/>
      <c r="AA68315" s="6"/>
      <c r="AC68315" s="6"/>
      <c r="AD68315" s="6"/>
    </row>
    <row r="68316" spans="16:30">
      <c r="P68316" s="6"/>
      <c r="AA68316" s="6"/>
      <c r="AC68316" s="6"/>
      <c r="AD68316" s="6"/>
    </row>
    <row r="68317" spans="16:30">
      <c r="P68317" s="6"/>
      <c r="AA68317" s="6"/>
      <c r="AC68317" s="6"/>
      <c r="AD68317" s="6"/>
    </row>
    <row r="68318" spans="16:30">
      <c r="P68318" s="6"/>
      <c r="AA68318" s="6"/>
      <c r="AC68318" s="6"/>
      <c r="AD68318" s="6"/>
    </row>
    <row r="68319" spans="16:30">
      <c r="P68319" s="6"/>
      <c r="AA68319" s="6"/>
      <c r="AC68319" s="6"/>
      <c r="AD68319" s="6"/>
    </row>
    <row r="68320" spans="16:30">
      <c r="P68320" s="6"/>
      <c r="AA68320" s="6"/>
      <c r="AC68320" s="6"/>
      <c r="AD68320" s="6"/>
    </row>
    <row r="68321" spans="16:30">
      <c r="P68321" s="6"/>
      <c r="AA68321" s="6"/>
      <c r="AC68321" s="6"/>
      <c r="AD68321" s="6"/>
    </row>
    <row r="68322" spans="16:30">
      <c r="P68322" s="6"/>
      <c r="AA68322" s="6"/>
      <c r="AC68322" s="6"/>
      <c r="AD68322" s="6"/>
    </row>
    <row r="68323" spans="16:30">
      <c r="P68323" s="6"/>
      <c r="AA68323" s="6"/>
      <c r="AC68323" s="6"/>
      <c r="AD68323" s="6"/>
    </row>
    <row r="68324" spans="16:30">
      <c r="P68324" s="6"/>
      <c r="AA68324" s="6"/>
      <c r="AC68324" s="6"/>
      <c r="AD68324" s="6"/>
    </row>
    <row r="68325" spans="16:30">
      <c r="P68325" s="6"/>
      <c r="AA68325" s="6"/>
      <c r="AC68325" s="6"/>
      <c r="AD68325" s="6"/>
    </row>
    <row r="68326" spans="16:30">
      <c r="P68326" s="6"/>
      <c r="AA68326" s="6"/>
      <c r="AC68326" s="6"/>
      <c r="AD68326" s="6"/>
    </row>
    <row r="68327" spans="16:30">
      <c r="P68327" s="6"/>
      <c r="AA68327" s="6"/>
      <c r="AC68327" s="6"/>
      <c r="AD68327" s="6"/>
    </row>
    <row r="68328" spans="16:30">
      <c r="P68328" s="6"/>
      <c r="AA68328" s="6"/>
      <c r="AC68328" s="6"/>
      <c r="AD68328" s="6"/>
    </row>
    <row r="68329" spans="16:30">
      <c r="P68329" s="6"/>
      <c r="AA68329" s="6"/>
      <c r="AC68329" s="6"/>
      <c r="AD68329" s="6"/>
    </row>
    <row r="68330" spans="16:30">
      <c r="P68330" s="6"/>
      <c r="AA68330" s="6"/>
      <c r="AC68330" s="6"/>
      <c r="AD68330" s="6"/>
    </row>
    <row r="68331" spans="16:30">
      <c r="P68331" s="6"/>
      <c r="AA68331" s="6"/>
      <c r="AC68331" s="6"/>
      <c r="AD68331" s="6"/>
    </row>
    <row r="68332" spans="16:30">
      <c r="P68332" s="6"/>
      <c r="AA68332" s="6"/>
      <c r="AC68332" s="6"/>
      <c r="AD68332" s="6"/>
    </row>
    <row r="68333" spans="16:30">
      <c r="P68333" s="6"/>
      <c r="AA68333" s="6"/>
      <c r="AC68333" s="6"/>
      <c r="AD68333" s="6"/>
    </row>
    <row r="68334" spans="16:30">
      <c r="P68334" s="6"/>
      <c r="AA68334" s="6"/>
      <c r="AC68334" s="6"/>
      <c r="AD68334" s="6"/>
    </row>
    <row r="68335" spans="16:30">
      <c r="P68335" s="6"/>
      <c r="AA68335" s="6"/>
      <c r="AC68335" s="6"/>
      <c r="AD68335" s="6"/>
    </row>
    <row r="68336" spans="16:30">
      <c r="P68336" s="6"/>
      <c r="AA68336" s="6"/>
      <c r="AC68336" s="6"/>
      <c r="AD68336" s="6"/>
    </row>
    <row r="68337" spans="16:30">
      <c r="P68337" s="6"/>
      <c r="AA68337" s="6"/>
      <c r="AC68337" s="6"/>
      <c r="AD68337" s="6"/>
    </row>
    <row r="68338" spans="16:30">
      <c r="P68338" s="6"/>
      <c r="AA68338" s="6"/>
      <c r="AC68338" s="6"/>
      <c r="AD68338" s="6"/>
    </row>
    <row r="68339" spans="16:30">
      <c r="P68339" s="6"/>
      <c r="AA68339" s="6"/>
      <c r="AC68339" s="6"/>
      <c r="AD68339" s="6"/>
    </row>
    <row r="68340" spans="16:30">
      <c r="P68340" s="6"/>
      <c r="AA68340" s="6"/>
      <c r="AC68340" s="6"/>
      <c r="AD68340" s="6"/>
    </row>
    <row r="68341" spans="16:30">
      <c r="P68341" s="6"/>
      <c r="AA68341" s="6"/>
      <c r="AC68341" s="6"/>
      <c r="AD68341" s="6"/>
    </row>
    <row r="68342" spans="16:30">
      <c r="P68342" s="6"/>
      <c r="AA68342" s="6"/>
      <c r="AC68342" s="6"/>
      <c r="AD68342" s="6"/>
    </row>
    <row r="68343" spans="16:30">
      <c r="P68343" s="6"/>
      <c r="AA68343" s="6"/>
      <c r="AC68343" s="6"/>
      <c r="AD68343" s="6"/>
    </row>
    <row r="68344" spans="16:30">
      <c r="P68344" s="6"/>
      <c r="AA68344" s="6"/>
      <c r="AC68344" s="6"/>
      <c r="AD68344" s="6"/>
    </row>
    <row r="68345" spans="16:30">
      <c r="P68345" s="6"/>
      <c r="AA68345" s="6"/>
      <c r="AC68345" s="6"/>
      <c r="AD68345" s="6"/>
    </row>
    <row r="68346" spans="16:30">
      <c r="P68346" s="6"/>
      <c r="AA68346" s="6"/>
      <c r="AC68346" s="6"/>
      <c r="AD68346" s="6"/>
    </row>
    <row r="68347" spans="16:30">
      <c r="P68347" s="6"/>
      <c r="AA68347" s="6"/>
      <c r="AC68347" s="6"/>
      <c r="AD68347" s="6"/>
    </row>
    <row r="68348" spans="16:30">
      <c r="P68348" s="6"/>
      <c r="AA68348" s="6"/>
      <c r="AC68348" s="6"/>
      <c r="AD68348" s="6"/>
    </row>
    <row r="68349" spans="16:30">
      <c r="P68349" s="6"/>
      <c r="AA68349" s="6"/>
      <c r="AC68349" s="6"/>
      <c r="AD68349" s="6"/>
    </row>
    <row r="68350" spans="16:30">
      <c r="P68350" s="6"/>
      <c r="AA68350" s="6"/>
      <c r="AC68350" s="6"/>
      <c r="AD68350" s="6"/>
    </row>
    <row r="68351" spans="16:30">
      <c r="P68351" s="6"/>
      <c r="AA68351" s="6"/>
      <c r="AC68351" s="6"/>
      <c r="AD68351" s="6"/>
    </row>
    <row r="68352" spans="16:30">
      <c r="P68352" s="6"/>
      <c r="AA68352" s="6"/>
      <c r="AC68352" s="6"/>
      <c r="AD68352" s="6"/>
    </row>
    <row r="68353" spans="16:30">
      <c r="P68353" s="6"/>
      <c r="AA68353" s="6"/>
      <c r="AC68353" s="6"/>
      <c r="AD68353" s="6"/>
    </row>
    <row r="68354" spans="16:30">
      <c r="P68354" s="6"/>
      <c r="AA68354" s="6"/>
      <c r="AC68354" s="6"/>
      <c r="AD68354" s="6"/>
    </row>
    <row r="68355" spans="16:30">
      <c r="P68355" s="6"/>
      <c r="AA68355" s="6"/>
      <c r="AC68355" s="6"/>
      <c r="AD68355" s="6"/>
    </row>
    <row r="68356" spans="16:30">
      <c r="P68356" s="6"/>
      <c r="AA68356" s="6"/>
      <c r="AC68356" s="6"/>
      <c r="AD68356" s="6"/>
    </row>
    <row r="68357" spans="16:30">
      <c r="P68357" s="6"/>
      <c r="AA68357" s="6"/>
      <c r="AC68357" s="6"/>
      <c r="AD68357" s="6"/>
    </row>
    <row r="68358" spans="16:30">
      <c r="P68358" s="6"/>
      <c r="AA68358" s="6"/>
      <c r="AC68358" s="6"/>
      <c r="AD68358" s="6"/>
    </row>
    <row r="68359" spans="16:30">
      <c r="P68359" s="6"/>
      <c r="AA68359" s="6"/>
      <c r="AC68359" s="6"/>
      <c r="AD68359" s="6"/>
    </row>
    <row r="68360" spans="16:30">
      <c r="P68360" s="6"/>
      <c r="AA68360" s="6"/>
      <c r="AC68360" s="6"/>
      <c r="AD68360" s="6"/>
    </row>
    <row r="68361" spans="16:30">
      <c r="P68361" s="6"/>
      <c r="AA68361" s="6"/>
      <c r="AC68361" s="6"/>
      <c r="AD68361" s="6"/>
    </row>
    <row r="68362" spans="16:30">
      <c r="P68362" s="6"/>
      <c r="AA68362" s="6"/>
      <c r="AC68362" s="6"/>
      <c r="AD68362" s="6"/>
    </row>
    <row r="68363" spans="16:30">
      <c r="P68363" s="6"/>
      <c r="AA68363" s="6"/>
      <c r="AC68363" s="6"/>
      <c r="AD68363" s="6"/>
    </row>
    <row r="68364" spans="16:30">
      <c r="P68364" s="6"/>
      <c r="AA68364" s="6"/>
      <c r="AC68364" s="6"/>
      <c r="AD68364" s="6"/>
    </row>
    <row r="68365" spans="16:30">
      <c r="P68365" s="6"/>
      <c r="AA68365" s="6"/>
      <c r="AC68365" s="6"/>
      <c r="AD68365" s="6"/>
    </row>
    <row r="68366" spans="16:30">
      <c r="P68366" s="6"/>
      <c r="AA68366" s="6"/>
      <c r="AC68366" s="6"/>
      <c r="AD68366" s="6"/>
    </row>
    <row r="68367" spans="16:30">
      <c r="P68367" s="6"/>
      <c r="AA68367" s="6"/>
      <c r="AC68367" s="6"/>
      <c r="AD68367" s="6"/>
    </row>
    <row r="68368" spans="16:30">
      <c r="P68368" s="6"/>
      <c r="AA68368" s="6"/>
      <c r="AC68368" s="6"/>
      <c r="AD68368" s="6"/>
    </row>
    <row r="68369" spans="16:30">
      <c r="P68369" s="6"/>
      <c r="AA68369" s="6"/>
      <c r="AC68369" s="6"/>
      <c r="AD68369" s="6"/>
    </row>
    <row r="68370" spans="16:30">
      <c r="P68370" s="6"/>
      <c r="AA68370" s="6"/>
      <c r="AC68370" s="6"/>
      <c r="AD68370" s="6"/>
    </row>
    <row r="68371" spans="16:30">
      <c r="P68371" s="6"/>
      <c r="AA68371" s="6"/>
      <c r="AC68371" s="6"/>
      <c r="AD68371" s="6"/>
    </row>
    <row r="68372" spans="16:30">
      <c r="P68372" s="6"/>
      <c r="AA68372" s="6"/>
      <c r="AC68372" s="6"/>
      <c r="AD68372" s="6"/>
    </row>
    <row r="68373" spans="16:30">
      <c r="P68373" s="6"/>
      <c r="AA68373" s="6"/>
      <c r="AC68373" s="6"/>
      <c r="AD68373" s="6"/>
    </row>
    <row r="68374" spans="16:30">
      <c r="P68374" s="6"/>
      <c r="AA68374" s="6"/>
      <c r="AC68374" s="6"/>
      <c r="AD68374" s="6"/>
    </row>
    <row r="68375" spans="16:30">
      <c r="P68375" s="6"/>
      <c r="AA68375" s="6"/>
      <c r="AC68375" s="6"/>
      <c r="AD68375" s="6"/>
    </row>
    <row r="68376" spans="16:30">
      <c r="P68376" s="6"/>
      <c r="AA68376" s="6"/>
      <c r="AC68376" s="6"/>
      <c r="AD68376" s="6"/>
    </row>
    <row r="68377" spans="16:30">
      <c r="P68377" s="6"/>
      <c r="AA68377" s="6"/>
      <c r="AC68377" s="6"/>
      <c r="AD68377" s="6"/>
    </row>
    <row r="68378" spans="16:30">
      <c r="P68378" s="6"/>
      <c r="AA68378" s="6"/>
      <c r="AC68378" s="6"/>
      <c r="AD68378" s="6"/>
    </row>
    <row r="68379" spans="16:30">
      <c r="P68379" s="6"/>
      <c r="AA68379" s="6"/>
      <c r="AC68379" s="6"/>
      <c r="AD68379" s="6"/>
    </row>
    <row r="68380" spans="16:30">
      <c r="P68380" s="6"/>
      <c r="AA68380" s="6"/>
      <c r="AC68380" s="6"/>
      <c r="AD68380" s="6"/>
    </row>
    <row r="68381" spans="16:30">
      <c r="P68381" s="6"/>
      <c r="AA68381" s="6"/>
      <c r="AC68381" s="6"/>
      <c r="AD68381" s="6"/>
    </row>
    <row r="68382" spans="16:30">
      <c r="P68382" s="6"/>
      <c r="AA68382" s="6"/>
      <c r="AC68382" s="6"/>
      <c r="AD68382" s="6"/>
    </row>
    <row r="68383" spans="16:30">
      <c r="P68383" s="6"/>
      <c r="AA68383" s="6"/>
      <c r="AC68383" s="6"/>
      <c r="AD68383" s="6"/>
    </row>
    <row r="68384" spans="16:30">
      <c r="P68384" s="6"/>
      <c r="AA68384" s="6"/>
      <c r="AC68384" s="6"/>
      <c r="AD68384" s="6"/>
    </row>
    <row r="68385" spans="16:30">
      <c r="P68385" s="6"/>
      <c r="AA68385" s="6"/>
      <c r="AC68385" s="6"/>
      <c r="AD68385" s="6"/>
    </row>
    <row r="68386" spans="16:30">
      <c r="P68386" s="6"/>
      <c r="AA68386" s="6"/>
      <c r="AC68386" s="6"/>
      <c r="AD68386" s="6"/>
    </row>
    <row r="68387" spans="16:30">
      <c r="P68387" s="6"/>
      <c r="AA68387" s="6"/>
      <c r="AC68387" s="6"/>
      <c r="AD68387" s="6"/>
    </row>
    <row r="68388" spans="16:30">
      <c r="P68388" s="6"/>
      <c r="AA68388" s="6"/>
      <c r="AC68388" s="6"/>
      <c r="AD68388" s="6"/>
    </row>
    <row r="68389" spans="16:30">
      <c r="P68389" s="6"/>
      <c r="AA68389" s="6"/>
      <c r="AC68389" s="6"/>
      <c r="AD68389" s="6"/>
    </row>
    <row r="68390" spans="16:30">
      <c r="P68390" s="6"/>
      <c r="AA68390" s="6"/>
      <c r="AC68390" s="6"/>
      <c r="AD68390" s="6"/>
    </row>
    <row r="68391" spans="16:30">
      <c r="P68391" s="6"/>
      <c r="AA68391" s="6"/>
      <c r="AC68391" s="6"/>
      <c r="AD68391" s="6"/>
    </row>
    <row r="68392" spans="16:30">
      <c r="P68392" s="6"/>
      <c r="AA68392" s="6"/>
      <c r="AC68392" s="6"/>
      <c r="AD68392" s="6"/>
    </row>
    <row r="68393" spans="16:30">
      <c r="P68393" s="6"/>
      <c r="AA68393" s="6"/>
      <c r="AC68393" s="6"/>
      <c r="AD68393" s="6"/>
    </row>
    <row r="68394" spans="16:30">
      <c r="P68394" s="6"/>
      <c r="AA68394" s="6"/>
      <c r="AC68394" s="6"/>
      <c r="AD68394" s="6"/>
    </row>
    <row r="68395" spans="16:30">
      <c r="P68395" s="6"/>
      <c r="AA68395" s="6"/>
      <c r="AC68395" s="6"/>
      <c r="AD68395" s="6"/>
    </row>
    <row r="68396" spans="16:30">
      <c r="P68396" s="6"/>
      <c r="AA68396" s="6"/>
      <c r="AC68396" s="6"/>
      <c r="AD68396" s="6"/>
    </row>
    <row r="68397" spans="16:30">
      <c r="P68397" s="6"/>
      <c r="AA68397" s="6"/>
      <c r="AC68397" s="6"/>
      <c r="AD68397" s="6"/>
    </row>
    <row r="68398" spans="16:30">
      <c r="P68398" s="6"/>
      <c r="AA68398" s="6"/>
      <c r="AC68398" s="6"/>
      <c r="AD68398" s="6"/>
    </row>
    <row r="68399" spans="16:30">
      <c r="P68399" s="6"/>
      <c r="AA68399" s="6"/>
      <c r="AC68399" s="6"/>
      <c r="AD68399" s="6"/>
    </row>
    <row r="68400" spans="16:30">
      <c r="P68400" s="6"/>
      <c r="AA68400" s="6"/>
      <c r="AC68400" s="6"/>
      <c r="AD68400" s="6"/>
    </row>
    <row r="68401" spans="16:30">
      <c r="P68401" s="6"/>
      <c r="AA68401" s="6"/>
      <c r="AC68401" s="6"/>
      <c r="AD68401" s="6"/>
    </row>
    <row r="68402" spans="16:30">
      <c r="P68402" s="6"/>
      <c r="AA68402" s="6"/>
      <c r="AC68402" s="6"/>
      <c r="AD68402" s="6"/>
    </row>
    <row r="68403" spans="16:30">
      <c r="P68403" s="6"/>
      <c r="AA68403" s="6"/>
      <c r="AC68403" s="6"/>
      <c r="AD68403" s="6"/>
    </row>
    <row r="68404" spans="16:30">
      <c r="P68404" s="6"/>
      <c r="AA68404" s="6"/>
      <c r="AC68404" s="6"/>
      <c r="AD68404" s="6"/>
    </row>
    <row r="68405" spans="16:30">
      <c r="P68405" s="6"/>
      <c r="AA68405" s="6"/>
      <c r="AC68405" s="6"/>
      <c r="AD68405" s="6"/>
    </row>
    <row r="68406" spans="16:30">
      <c r="P68406" s="6"/>
      <c r="AA68406" s="6"/>
      <c r="AC68406" s="6"/>
      <c r="AD68406" s="6"/>
    </row>
    <row r="68407" spans="16:30">
      <c r="P68407" s="6"/>
      <c r="AA68407" s="6"/>
      <c r="AC68407" s="6"/>
      <c r="AD68407" s="6"/>
    </row>
    <row r="68408" spans="16:30">
      <c r="P68408" s="6"/>
      <c r="AA68408" s="6"/>
      <c r="AC68408" s="6"/>
      <c r="AD68408" s="6"/>
    </row>
    <row r="68409" spans="16:30">
      <c r="P68409" s="6"/>
      <c r="AA68409" s="6"/>
      <c r="AC68409" s="6"/>
      <c r="AD68409" s="6"/>
    </row>
    <row r="68410" spans="16:30">
      <c r="P68410" s="6"/>
      <c r="AA68410" s="6"/>
      <c r="AC68410" s="6"/>
      <c r="AD68410" s="6"/>
    </row>
    <row r="68411" spans="16:30">
      <c r="P68411" s="6"/>
      <c r="AA68411" s="6"/>
      <c r="AC68411" s="6"/>
      <c r="AD68411" s="6"/>
    </row>
    <row r="68412" spans="16:30">
      <c r="P68412" s="6"/>
      <c r="AA68412" s="6"/>
      <c r="AC68412" s="6"/>
      <c r="AD68412" s="6"/>
    </row>
    <row r="68413" spans="16:30">
      <c r="P68413" s="6"/>
      <c r="AA68413" s="6"/>
      <c r="AC68413" s="6"/>
      <c r="AD68413" s="6"/>
    </row>
    <row r="68414" spans="16:30">
      <c r="P68414" s="6"/>
      <c r="AA68414" s="6"/>
      <c r="AC68414" s="6"/>
      <c r="AD68414" s="6"/>
    </row>
    <row r="68415" spans="16:30">
      <c r="P68415" s="6"/>
      <c r="AA68415" s="6"/>
      <c r="AC68415" s="6"/>
      <c r="AD68415" s="6"/>
    </row>
    <row r="68416" spans="16:30">
      <c r="P68416" s="6"/>
      <c r="AA68416" s="6"/>
      <c r="AC68416" s="6"/>
      <c r="AD68416" s="6"/>
    </row>
    <row r="68417" spans="16:30">
      <c r="P68417" s="6"/>
      <c r="AA68417" s="6"/>
      <c r="AC68417" s="6"/>
      <c r="AD68417" s="6"/>
    </row>
    <row r="68418" spans="16:30">
      <c r="P68418" s="6"/>
      <c r="AA68418" s="6"/>
      <c r="AC68418" s="6"/>
      <c r="AD68418" s="6"/>
    </row>
    <row r="68419" spans="16:30">
      <c r="P68419" s="6"/>
      <c r="AA68419" s="6"/>
      <c r="AC68419" s="6"/>
      <c r="AD68419" s="6"/>
    </row>
    <row r="68420" spans="16:30">
      <c r="P68420" s="6"/>
      <c r="AA68420" s="6"/>
      <c r="AC68420" s="6"/>
      <c r="AD68420" s="6"/>
    </row>
    <row r="68421" spans="16:30">
      <c r="P68421" s="6"/>
      <c r="AA68421" s="6"/>
      <c r="AC68421" s="6"/>
      <c r="AD68421" s="6"/>
    </row>
    <row r="68422" spans="16:30">
      <c r="P68422" s="6"/>
      <c r="AA68422" s="6"/>
      <c r="AC68422" s="6"/>
      <c r="AD68422" s="6"/>
    </row>
    <row r="68423" spans="16:30">
      <c r="P68423" s="6"/>
      <c r="AA68423" s="6"/>
      <c r="AC68423" s="6"/>
      <c r="AD68423" s="6"/>
    </row>
    <row r="68424" spans="16:30">
      <c r="P68424" s="6"/>
      <c r="AA68424" s="6"/>
      <c r="AC68424" s="6"/>
      <c r="AD68424" s="6"/>
    </row>
    <row r="68425" spans="16:30">
      <c r="P68425" s="6"/>
      <c r="AA68425" s="6"/>
      <c r="AC68425" s="6"/>
      <c r="AD68425" s="6"/>
    </row>
    <row r="68426" spans="16:30">
      <c r="P68426" s="6"/>
      <c r="AA68426" s="6"/>
      <c r="AC68426" s="6"/>
      <c r="AD68426" s="6"/>
    </row>
    <row r="68427" spans="16:30">
      <c r="P68427" s="6"/>
      <c r="AA68427" s="6"/>
      <c r="AC68427" s="6"/>
      <c r="AD68427" s="6"/>
    </row>
    <row r="68428" spans="16:30">
      <c r="P68428" s="6"/>
      <c r="AA68428" s="6"/>
      <c r="AC68428" s="6"/>
      <c r="AD68428" s="6"/>
    </row>
    <row r="68429" spans="16:30">
      <c r="P68429" s="6"/>
      <c r="AA68429" s="6"/>
      <c r="AC68429" s="6"/>
      <c r="AD68429" s="6"/>
    </row>
    <row r="68430" spans="16:30">
      <c r="P68430" s="6"/>
      <c r="AA68430" s="6"/>
      <c r="AC68430" s="6"/>
      <c r="AD68430" s="6"/>
    </row>
    <row r="68431" spans="16:30">
      <c r="P68431" s="6"/>
      <c r="AA68431" s="6"/>
      <c r="AC68431" s="6"/>
      <c r="AD68431" s="6"/>
    </row>
    <row r="68432" spans="16:30">
      <c r="P68432" s="6"/>
      <c r="AA68432" s="6"/>
      <c r="AC68432" s="6"/>
      <c r="AD68432" s="6"/>
    </row>
    <row r="68433" spans="16:30">
      <c r="P68433" s="6"/>
      <c r="AA68433" s="6"/>
      <c r="AC68433" s="6"/>
      <c r="AD68433" s="6"/>
    </row>
    <row r="68434" spans="16:30">
      <c r="P68434" s="6"/>
      <c r="AA68434" s="6"/>
      <c r="AC68434" s="6"/>
      <c r="AD68434" s="6"/>
    </row>
    <row r="68435" spans="16:30">
      <c r="P68435" s="6"/>
      <c r="AA68435" s="6"/>
      <c r="AC68435" s="6"/>
      <c r="AD68435" s="6"/>
    </row>
    <row r="68436" spans="16:30">
      <c r="P68436" s="6"/>
      <c r="AA68436" s="6"/>
      <c r="AC68436" s="6"/>
      <c r="AD68436" s="6"/>
    </row>
    <row r="68437" spans="16:30">
      <c r="P68437" s="6"/>
      <c r="AA68437" s="6"/>
      <c r="AC68437" s="6"/>
      <c r="AD68437" s="6"/>
    </row>
    <row r="68438" spans="16:30">
      <c r="P68438" s="6"/>
      <c r="AA68438" s="6"/>
      <c r="AC68438" s="6"/>
      <c r="AD68438" s="6"/>
    </row>
    <row r="68439" spans="16:30">
      <c r="P68439" s="6"/>
      <c r="AA68439" s="6"/>
      <c r="AC68439" s="6"/>
      <c r="AD68439" s="6"/>
    </row>
    <row r="68440" spans="16:30">
      <c r="P68440" s="6"/>
      <c r="AA68440" s="6"/>
      <c r="AC68440" s="6"/>
      <c r="AD68440" s="6"/>
    </row>
    <row r="68441" spans="16:30">
      <c r="P68441" s="6"/>
      <c r="AA68441" s="6"/>
      <c r="AC68441" s="6"/>
      <c r="AD68441" s="6"/>
    </row>
    <row r="68442" spans="16:30">
      <c r="P68442" s="6"/>
      <c r="AA68442" s="6"/>
      <c r="AC68442" s="6"/>
      <c r="AD68442" s="6"/>
    </row>
    <row r="68443" spans="16:30">
      <c r="P68443" s="6"/>
      <c r="AA68443" s="6"/>
      <c r="AC68443" s="6"/>
      <c r="AD68443" s="6"/>
    </row>
    <row r="68444" spans="16:30">
      <c r="P68444" s="6"/>
      <c r="AA68444" s="6"/>
      <c r="AC68444" s="6"/>
      <c r="AD68444" s="6"/>
    </row>
    <row r="68445" spans="16:30">
      <c r="P68445" s="6"/>
      <c r="AA68445" s="6"/>
      <c r="AC68445" s="6"/>
      <c r="AD68445" s="6"/>
    </row>
    <row r="68446" spans="16:30">
      <c r="P68446" s="6"/>
      <c r="AA68446" s="6"/>
      <c r="AC68446" s="6"/>
      <c r="AD68446" s="6"/>
    </row>
    <row r="68447" spans="16:30">
      <c r="P68447" s="6"/>
      <c r="AA68447" s="6"/>
      <c r="AC68447" s="6"/>
      <c r="AD68447" s="6"/>
    </row>
    <row r="68448" spans="16:30">
      <c r="P68448" s="6"/>
      <c r="AA68448" s="6"/>
      <c r="AC68448" s="6"/>
      <c r="AD68448" s="6"/>
    </row>
    <row r="68449" spans="16:30">
      <c r="P68449" s="6"/>
      <c r="AA68449" s="6"/>
      <c r="AC68449" s="6"/>
      <c r="AD68449" s="6"/>
    </row>
    <row r="68450" spans="16:30">
      <c r="P68450" s="6"/>
      <c r="AA68450" s="6"/>
      <c r="AC68450" s="6"/>
      <c r="AD68450" s="6"/>
    </row>
    <row r="68451" spans="16:30">
      <c r="P68451" s="6"/>
      <c r="AA68451" s="6"/>
      <c r="AC68451" s="6"/>
      <c r="AD68451" s="6"/>
    </row>
    <row r="68452" spans="16:30">
      <c r="P68452" s="6"/>
      <c r="AA68452" s="6"/>
      <c r="AC68452" s="6"/>
      <c r="AD68452" s="6"/>
    </row>
    <row r="68453" spans="16:30">
      <c r="P68453" s="6"/>
      <c r="AA68453" s="6"/>
      <c r="AC68453" s="6"/>
      <c r="AD68453" s="6"/>
    </row>
    <row r="68454" spans="16:30">
      <c r="P68454" s="6"/>
      <c r="AA68454" s="6"/>
      <c r="AC68454" s="6"/>
      <c r="AD68454" s="6"/>
    </row>
    <row r="68455" spans="16:30">
      <c r="P68455" s="6"/>
      <c r="AA68455" s="6"/>
      <c r="AC68455" s="6"/>
      <c r="AD68455" s="6"/>
    </row>
    <row r="68456" spans="16:30">
      <c r="P68456" s="6"/>
      <c r="AA68456" s="6"/>
      <c r="AC68456" s="6"/>
      <c r="AD68456" s="6"/>
    </row>
    <row r="68457" spans="16:30">
      <c r="P68457" s="6"/>
      <c r="AA68457" s="6"/>
      <c r="AC68457" s="6"/>
      <c r="AD68457" s="6"/>
    </row>
    <row r="68458" spans="16:30">
      <c r="P68458" s="6"/>
      <c r="AA68458" s="6"/>
      <c r="AC68458" s="6"/>
      <c r="AD68458" s="6"/>
    </row>
    <row r="68459" spans="16:30">
      <c r="P68459" s="6"/>
      <c r="AA68459" s="6"/>
      <c r="AC68459" s="6"/>
      <c r="AD68459" s="6"/>
    </row>
    <row r="68460" spans="16:30">
      <c r="P68460" s="6"/>
      <c r="AA68460" s="6"/>
      <c r="AC68460" s="6"/>
      <c r="AD68460" s="6"/>
    </row>
    <row r="68461" spans="16:30">
      <c r="P68461" s="6"/>
      <c r="AA68461" s="6"/>
      <c r="AC68461" s="6"/>
      <c r="AD68461" s="6"/>
    </row>
    <row r="68462" spans="16:30">
      <c r="P68462" s="6"/>
      <c r="AA68462" s="6"/>
      <c r="AC68462" s="6"/>
      <c r="AD68462" s="6"/>
    </row>
    <row r="68463" spans="16:30">
      <c r="P68463" s="6"/>
      <c r="AA68463" s="6"/>
      <c r="AC68463" s="6"/>
      <c r="AD68463" s="6"/>
    </row>
    <row r="68464" spans="16:30">
      <c r="P68464" s="6"/>
      <c r="AA68464" s="6"/>
      <c r="AC68464" s="6"/>
      <c r="AD68464" s="6"/>
    </row>
    <row r="68465" spans="16:30">
      <c r="P68465" s="6"/>
      <c r="AA68465" s="6"/>
      <c r="AC68465" s="6"/>
      <c r="AD68465" s="6"/>
    </row>
    <row r="68466" spans="16:30">
      <c r="P68466" s="6"/>
      <c r="AA68466" s="6"/>
      <c r="AC68466" s="6"/>
      <c r="AD68466" s="6"/>
    </row>
    <row r="68467" spans="16:30">
      <c r="P68467" s="6"/>
      <c r="AA68467" s="6"/>
      <c r="AC68467" s="6"/>
      <c r="AD68467" s="6"/>
    </row>
    <row r="68468" spans="16:30">
      <c r="P68468" s="6"/>
      <c r="AA68468" s="6"/>
      <c r="AC68468" s="6"/>
      <c r="AD68468" s="6"/>
    </row>
    <row r="68469" spans="16:30">
      <c r="P68469" s="6"/>
      <c r="AA68469" s="6"/>
      <c r="AC68469" s="6"/>
      <c r="AD68469" s="6"/>
    </row>
    <row r="68470" spans="16:30">
      <c r="P68470" s="6"/>
      <c r="AA68470" s="6"/>
      <c r="AC68470" s="6"/>
      <c r="AD68470" s="6"/>
    </row>
    <row r="68471" spans="16:30">
      <c r="P68471" s="6"/>
      <c r="AA68471" s="6"/>
      <c r="AC68471" s="6"/>
      <c r="AD68471" s="6"/>
    </row>
    <row r="68472" spans="16:30">
      <c r="P68472" s="6"/>
      <c r="AA68472" s="6"/>
      <c r="AC68472" s="6"/>
      <c r="AD68472" s="6"/>
    </row>
    <row r="68473" spans="16:30">
      <c r="P68473" s="6"/>
      <c r="AA68473" s="6"/>
      <c r="AC68473" s="6"/>
      <c r="AD68473" s="6"/>
    </row>
    <row r="68474" spans="16:30">
      <c r="P68474" s="6"/>
      <c r="AA68474" s="6"/>
      <c r="AC68474" s="6"/>
      <c r="AD68474" s="6"/>
    </row>
    <row r="68475" spans="16:30">
      <c r="P68475" s="6"/>
      <c r="AA68475" s="6"/>
      <c r="AC68475" s="6"/>
      <c r="AD68475" s="6"/>
    </row>
    <row r="68476" spans="16:30">
      <c r="P68476" s="6"/>
      <c r="AA68476" s="6"/>
      <c r="AC68476" s="6"/>
      <c r="AD68476" s="6"/>
    </row>
    <row r="68477" spans="16:30">
      <c r="P68477" s="6"/>
      <c r="AA68477" s="6"/>
      <c r="AC68477" s="6"/>
      <c r="AD68477" s="6"/>
    </row>
    <row r="68478" spans="16:30">
      <c r="P68478" s="6"/>
      <c r="AA68478" s="6"/>
      <c r="AC68478" s="6"/>
      <c r="AD68478" s="6"/>
    </row>
    <row r="68479" spans="16:30">
      <c r="P68479" s="6"/>
      <c r="AA68479" s="6"/>
      <c r="AC68479" s="6"/>
      <c r="AD68479" s="6"/>
    </row>
    <row r="68480" spans="16:30">
      <c r="P68480" s="6"/>
      <c r="AA68480" s="6"/>
      <c r="AC68480" s="6"/>
      <c r="AD68480" s="6"/>
    </row>
    <row r="68481" spans="16:30">
      <c r="P68481" s="6"/>
      <c r="AA68481" s="6"/>
      <c r="AC68481" s="6"/>
      <c r="AD68481" s="6"/>
    </row>
    <row r="68482" spans="16:30">
      <c r="P68482" s="6"/>
      <c r="AA68482" s="6"/>
      <c r="AC68482" s="6"/>
      <c r="AD68482" s="6"/>
    </row>
    <row r="68483" spans="16:30">
      <c r="P68483" s="6"/>
      <c r="AA68483" s="6"/>
      <c r="AC68483" s="6"/>
      <c r="AD68483" s="6"/>
    </row>
    <row r="68484" spans="16:30">
      <c r="P68484" s="6"/>
      <c r="AA68484" s="6"/>
      <c r="AC68484" s="6"/>
      <c r="AD68484" s="6"/>
    </row>
    <row r="68485" spans="16:30">
      <c r="P68485" s="6"/>
      <c r="AA68485" s="6"/>
      <c r="AC68485" s="6"/>
      <c r="AD68485" s="6"/>
    </row>
    <row r="68486" spans="16:30">
      <c r="P68486" s="6"/>
      <c r="AA68486" s="6"/>
      <c r="AC68486" s="6"/>
      <c r="AD68486" s="6"/>
    </row>
    <row r="68487" spans="16:30">
      <c r="P68487" s="6"/>
      <c r="AA68487" s="6"/>
      <c r="AC68487" s="6"/>
      <c r="AD68487" s="6"/>
    </row>
    <row r="68488" spans="16:30">
      <c r="P68488" s="6"/>
      <c r="AA68488" s="6"/>
      <c r="AC68488" s="6"/>
      <c r="AD68488" s="6"/>
    </row>
    <row r="68489" spans="16:30">
      <c r="P68489" s="6"/>
      <c r="AA68489" s="6"/>
      <c r="AC68489" s="6"/>
      <c r="AD68489" s="6"/>
    </row>
    <row r="68490" spans="16:30">
      <c r="P68490" s="6"/>
      <c r="AA68490" s="6"/>
      <c r="AC68490" s="6"/>
      <c r="AD68490" s="6"/>
    </row>
    <row r="68491" spans="16:30">
      <c r="P68491" s="6"/>
      <c r="AA68491" s="6"/>
      <c r="AC68491" s="6"/>
      <c r="AD68491" s="6"/>
    </row>
    <row r="68492" spans="16:30">
      <c r="P68492" s="6"/>
      <c r="AA68492" s="6"/>
      <c r="AC68492" s="6"/>
      <c r="AD68492" s="6"/>
    </row>
    <row r="68493" spans="16:30">
      <c r="P68493" s="6"/>
      <c r="AA68493" s="6"/>
      <c r="AC68493" s="6"/>
      <c r="AD68493" s="6"/>
    </row>
    <row r="68494" spans="16:30">
      <c r="P68494" s="6"/>
      <c r="AA68494" s="6"/>
      <c r="AC68494" s="6"/>
      <c r="AD68494" s="6"/>
    </row>
    <row r="68495" spans="16:30">
      <c r="P68495" s="6"/>
      <c r="AA68495" s="6"/>
      <c r="AC68495" s="6"/>
      <c r="AD68495" s="6"/>
    </row>
    <row r="68496" spans="16:30">
      <c r="P68496" s="6"/>
      <c r="AA68496" s="6"/>
      <c r="AC68496" s="6"/>
      <c r="AD68496" s="6"/>
    </row>
    <row r="68497" spans="16:30">
      <c r="P68497" s="6"/>
      <c r="AA68497" s="6"/>
      <c r="AC68497" s="6"/>
      <c r="AD68497" s="6"/>
    </row>
    <row r="68498" spans="16:30">
      <c r="P68498" s="6"/>
      <c r="AA68498" s="6"/>
      <c r="AC68498" s="6"/>
      <c r="AD68498" s="6"/>
    </row>
    <row r="68499" spans="16:30">
      <c r="P68499" s="6"/>
      <c r="AA68499" s="6"/>
      <c r="AC68499" s="6"/>
      <c r="AD68499" s="6"/>
    </row>
    <row r="68500" spans="16:30">
      <c r="P68500" s="6"/>
      <c r="AA68500" s="6"/>
      <c r="AC68500" s="6"/>
      <c r="AD68500" s="6"/>
    </row>
    <row r="68501" spans="16:30">
      <c r="P68501" s="6"/>
      <c r="AA68501" s="6"/>
      <c r="AC68501" s="6"/>
      <c r="AD68501" s="6"/>
    </row>
    <row r="68502" spans="16:30">
      <c r="P68502" s="6"/>
      <c r="AA68502" s="6"/>
      <c r="AC68502" s="6"/>
      <c r="AD68502" s="6"/>
    </row>
    <row r="68503" spans="16:30">
      <c r="P68503" s="6"/>
      <c r="AA68503" s="6"/>
      <c r="AC68503" s="6"/>
      <c r="AD68503" s="6"/>
    </row>
    <row r="68504" spans="16:30">
      <c r="P68504" s="6"/>
      <c r="AA68504" s="6"/>
      <c r="AC68504" s="6"/>
      <c r="AD68504" s="6"/>
    </row>
    <row r="68505" spans="16:30">
      <c r="P68505" s="6"/>
      <c r="AA68505" s="6"/>
      <c r="AC68505" s="6"/>
      <c r="AD68505" s="6"/>
    </row>
    <row r="68506" spans="16:30">
      <c r="P68506" s="6"/>
      <c r="AA68506" s="6"/>
      <c r="AC68506" s="6"/>
      <c r="AD68506" s="6"/>
    </row>
    <row r="68507" spans="16:30">
      <c r="P68507" s="6"/>
      <c r="AA68507" s="6"/>
      <c r="AC68507" s="6"/>
      <c r="AD68507" s="6"/>
    </row>
    <row r="68508" spans="16:30">
      <c r="P68508" s="6"/>
      <c r="AA68508" s="6"/>
      <c r="AC68508" s="6"/>
      <c r="AD68508" s="6"/>
    </row>
    <row r="68509" spans="16:30">
      <c r="P68509" s="6"/>
      <c r="AA68509" s="6"/>
      <c r="AC68509" s="6"/>
      <c r="AD68509" s="6"/>
    </row>
    <row r="68510" spans="16:30">
      <c r="P68510" s="6"/>
      <c r="AA68510" s="6"/>
      <c r="AC68510" s="6"/>
      <c r="AD68510" s="6"/>
    </row>
    <row r="68511" spans="16:30">
      <c r="P68511" s="6"/>
      <c r="AA68511" s="6"/>
      <c r="AC68511" s="6"/>
      <c r="AD68511" s="6"/>
    </row>
    <row r="68512" spans="16:30">
      <c r="P68512" s="6"/>
      <c r="AA68512" s="6"/>
      <c r="AC68512" s="6"/>
      <c r="AD68512" s="6"/>
    </row>
    <row r="68513" spans="16:30">
      <c r="P68513" s="6"/>
      <c r="AA68513" s="6"/>
      <c r="AC68513" s="6"/>
      <c r="AD68513" s="6"/>
    </row>
    <row r="68514" spans="16:30">
      <c r="P68514" s="6"/>
      <c r="AA68514" s="6"/>
      <c r="AC68514" s="6"/>
      <c r="AD68514" s="6"/>
    </row>
    <row r="68515" spans="16:30">
      <c r="P68515" s="6"/>
      <c r="AA68515" s="6"/>
      <c r="AC68515" s="6"/>
      <c r="AD68515" s="6"/>
    </row>
    <row r="68516" spans="16:30">
      <c r="P68516" s="6"/>
      <c r="AA68516" s="6"/>
      <c r="AC68516" s="6"/>
      <c r="AD68516" s="6"/>
    </row>
    <row r="68517" spans="16:30">
      <c r="P68517" s="6"/>
      <c r="AA68517" s="6"/>
      <c r="AC68517" s="6"/>
      <c r="AD68517" s="6"/>
    </row>
    <row r="68518" spans="16:30">
      <c r="P68518" s="6"/>
      <c r="AA68518" s="6"/>
      <c r="AC68518" s="6"/>
      <c r="AD68518" s="6"/>
    </row>
    <row r="68519" spans="16:30">
      <c r="P68519" s="6"/>
      <c r="AA68519" s="6"/>
      <c r="AC68519" s="6"/>
      <c r="AD68519" s="6"/>
    </row>
    <row r="68520" spans="16:30">
      <c r="P68520" s="6"/>
      <c r="AA68520" s="6"/>
      <c r="AC68520" s="6"/>
      <c r="AD68520" s="6"/>
    </row>
    <row r="68521" spans="16:30">
      <c r="P68521" s="6"/>
      <c r="AA68521" s="6"/>
      <c r="AC68521" s="6"/>
      <c r="AD68521" s="6"/>
    </row>
    <row r="68522" spans="16:30">
      <c r="P68522" s="6"/>
      <c r="AA68522" s="6"/>
      <c r="AC68522" s="6"/>
      <c r="AD68522" s="6"/>
    </row>
    <row r="68523" spans="16:30">
      <c r="P68523" s="6"/>
      <c r="AA68523" s="6"/>
      <c r="AC68523" s="6"/>
      <c r="AD68523" s="6"/>
    </row>
    <row r="68524" spans="16:30">
      <c r="P68524" s="6"/>
      <c r="AA68524" s="6"/>
      <c r="AC68524" s="6"/>
      <c r="AD68524" s="6"/>
    </row>
    <row r="68525" spans="16:30">
      <c r="P68525" s="6"/>
      <c r="AA68525" s="6"/>
      <c r="AC68525" s="6"/>
      <c r="AD68525" s="6"/>
    </row>
    <row r="68526" spans="16:30">
      <c r="P68526" s="6"/>
      <c r="AA68526" s="6"/>
      <c r="AC68526" s="6"/>
      <c r="AD68526" s="6"/>
    </row>
    <row r="68527" spans="16:30">
      <c r="P68527" s="6"/>
      <c r="AA68527" s="6"/>
      <c r="AC68527" s="6"/>
      <c r="AD68527" s="6"/>
    </row>
    <row r="68528" spans="16:30">
      <c r="P68528" s="6"/>
      <c r="AA68528" s="6"/>
      <c r="AC68528" s="6"/>
      <c r="AD68528" s="6"/>
    </row>
    <row r="68529" spans="16:30">
      <c r="P68529" s="6"/>
      <c r="AA68529" s="6"/>
      <c r="AC68529" s="6"/>
      <c r="AD68529" s="6"/>
    </row>
    <row r="68530" spans="16:30">
      <c r="P68530" s="6"/>
      <c r="AA68530" s="6"/>
      <c r="AC68530" s="6"/>
      <c r="AD68530" s="6"/>
    </row>
    <row r="68531" spans="16:30">
      <c r="P68531" s="6"/>
      <c r="AA68531" s="6"/>
      <c r="AC68531" s="6"/>
      <c r="AD68531" s="6"/>
    </row>
    <row r="68532" spans="16:30">
      <c r="P68532" s="6"/>
      <c r="AA68532" s="6"/>
      <c r="AC68532" s="6"/>
      <c r="AD68532" s="6"/>
    </row>
    <row r="68533" spans="16:30">
      <c r="P68533" s="6"/>
      <c r="AA68533" s="6"/>
      <c r="AC68533" s="6"/>
      <c r="AD68533" s="6"/>
    </row>
    <row r="68534" spans="16:30">
      <c r="P68534" s="6"/>
      <c r="AA68534" s="6"/>
      <c r="AC68534" s="6"/>
      <c r="AD68534" s="6"/>
    </row>
    <row r="68535" spans="16:30">
      <c r="P68535" s="6"/>
      <c r="AA68535" s="6"/>
      <c r="AC68535" s="6"/>
      <c r="AD68535" s="6"/>
    </row>
    <row r="68536" spans="16:30">
      <c r="P68536" s="6"/>
      <c r="AA68536" s="6"/>
      <c r="AC68536" s="6"/>
      <c r="AD68536" s="6"/>
    </row>
    <row r="68537" spans="16:30">
      <c r="P68537" s="6"/>
      <c r="AA68537" s="6"/>
      <c r="AC68537" s="6"/>
      <c r="AD68537" s="6"/>
    </row>
    <row r="68538" spans="16:30">
      <c r="P68538" s="6"/>
      <c r="AA68538" s="6"/>
      <c r="AC68538" s="6"/>
      <c r="AD68538" s="6"/>
    </row>
    <row r="68539" spans="16:30">
      <c r="P68539" s="6"/>
      <c r="AA68539" s="6"/>
      <c r="AC68539" s="6"/>
      <c r="AD68539" s="6"/>
    </row>
    <row r="68540" spans="16:30">
      <c r="P68540" s="6"/>
      <c r="AA68540" s="6"/>
      <c r="AC68540" s="6"/>
      <c r="AD68540" s="6"/>
    </row>
    <row r="68541" spans="16:30">
      <c r="P68541" s="6"/>
      <c r="AA68541" s="6"/>
      <c r="AC68541" s="6"/>
      <c r="AD68541" s="6"/>
    </row>
    <row r="68542" spans="16:30">
      <c r="P68542" s="6"/>
      <c r="AA68542" s="6"/>
      <c r="AC68542" s="6"/>
      <c r="AD68542" s="6"/>
    </row>
    <row r="68543" spans="16:30">
      <c r="P68543" s="6"/>
      <c r="AA68543" s="6"/>
      <c r="AC68543" s="6"/>
      <c r="AD68543" s="6"/>
    </row>
    <row r="68544" spans="16:30">
      <c r="P68544" s="6"/>
      <c r="AA68544" s="6"/>
      <c r="AC68544" s="6"/>
      <c r="AD68544" s="6"/>
    </row>
    <row r="68545" spans="16:30">
      <c r="P68545" s="6"/>
      <c r="AA68545" s="6"/>
      <c r="AC68545" s="6"/>
      <c r="AD68545" s="6"/>
    </row>
    <row r="68546" spans="16:30">
      <c r="P68546" s="6"/>
      <c r="AA68546" s="6"/>
      <c r="AC68546" s="6"/>
      <c r="AD68546" s="6"/>
    </row>
    <row r="68547" spans="16:30">
      <c r="P68547" s="6"/>
      <c r="AA68547" s="6"/>
      <c r="AC68547" s="6"/>
      <c r="AD68547" s="6"/>
    </row>
    <row r="68548" spans="16:30">
      <c r="P68548" s="6"/>
      <c r="AA68548" s="6"/>
      <c r="AC68548" s="6"/>
      <c r="AD68548" s="6"/>
    </row>
    <row r="68549" spans="16:30">
      <c r="P68549" s="6"/>
      <c r="AA68549" s="6"/>
      <c r="AC68549" s="6"/>
      <c r="AD68549" s="6"/>
    </row>
    <row r="68550" spans="16:30">
      <c r="P68550" s="6"/>
      <c r="AA68550" s="6"/>
      <c r="AC68550" s="6"/>
      <c r="AD68550" s="6"/>
    </row>
    <row r="68551" spans="16:30">
      <c r="P68551" s="6"/>
      <c r="AA68551" s="6"/>
      <c r="AC68551" s="6"/>
      <c r="AD68551" s="6"/>
    </row>
    <row r="68552" spans="16:30">
      <c r="P68552" s="6"/>
      <c r="AA68552" s="6"/>
      <c r="AC68552" s="6"/>
      <c r="AD68552" s="6"/>
    </row>
    <row r="68553" spans="16:30">
      <c r="P68553" s="6"/>
      <c r="AA68553" s="6"/>
      <c r="AC68553" s="6"/>
      <c r="AD68553" s="6"/>
    </row>
    <row r="68554" spans="16:30">
      <c r="P68554" s="6"/>
      <c r="AA68554" s="6"/>
      <c r="AC68554" s="6"/>
      <c r="AD68554" s="6"/>
    </row>
    <row r="68555" spans="16:30">
      <c r="P68555" s="6"/>
      <c r="AA68555" s="6"/>
      <c r="AC68555" s="6"/>
      <c r="AD68555" s="6"/>
    </row>
    <row r="68556" spans="16:30">
      <c r="P68556" s="6"/>
      <c r="AA68556" s="6"/>
      <c r="AC68556" s="6"/>
      <c r="AD68556" s="6"/>
    </row>
    <row r="68557" spans="16:30">
      <c r="P68557" s="6"/>
      <c r="AA68557" s="6"/>
      <c r="AC68557" s="6"/>
      <c r="AD68557" s="6"/>
    </row>
    <row r="68558" spans="16:30">
      <c r="P68558" s="6"/>
      <c r="AA68558" s="6"/>
      <c r="AC68558" s="6"/>
      <c r="AD68558" s="6"/>
    </row>
    <row r="68559" spans="16:30">
      <c r="P68559" s="6"/>
      <c r="AA68559" s="6"/>
      <c r="AC68559" s="6"/>
      <c r="AD68559" s="6"/>
    </row>
    <row r="68560" spans="16:30">
      <c r="P68560" s="6"/>
      <c r="AA68560" s="6"/>
      <c r="AC68560" s="6"/>
      <c r="AD68560" s="6"/>
    </row>
    <row r="68561" spans="16:30">
      <c r="P68561" s="6"/>
      <c r="AA68561" s="6"/>
      <c r="AC68561" s="6"/>
      <c r="AD68561" s="6"/>
    </row>
    <row r="68562" spans="16:30">
      <c r="P68562" s="6"/>
      <c r="AA68562" s="6"/>
      <c r="AC68562" s="6"/>
      <c r="AD68562" s="6"/>
    </row>
    <row r="68563" spans="16:30">
      <c r="P68563" s="6"/>
      <c r="AA68563" s="6"/>
      <c r="AC68563" s="6"/>
      <c r="AD68563" s="6"/>
    </row>
    <row r="68564" spans="16:30">
      <c r="P68564" s="6"/>
      <c r="AA68564" s="6"/>
      <c r="AC68564" s="6"/>
      <c r="AD68564" s="6"/>
    </row>
    <row r="68565" spans="16:30">
      <c r="P68565" s="6"/>
      <c r="AA68565" s="6"/>
      <c r="AC68565" s="6"/>
      <c r="AD68565" s="6"/>
    </row>
    <row r="68566" spans="16:30">
      <c r="P68566" s="6"/>
      <c r="AA68566" s="6"/>
      <c r="AC68566" s="6"/>
      <c r="AD68566" s="6"/>
    </row>
    <row r="68567" spans="16:30">
      <c r="P68567" s="6"/>
      <c r="AA68567" s="6"/>
      <c r="AC68567" s="6"/>
      <c r="AD68567" s="6"/>
    </row>
    <row r="68568" spans="16:30">
      <c r="P68568" s="6"/>
      <c r="AA68568" s="6"/>
      <c r="AC68568" s="6"/>
      <c r="AD68568" s="6"/>
    </row>
    <row r="68569" spans="16:30">
      <c r="P68569" s="6"/>
      <c r="AA68569" s="6"/>
      <c r="AC68569" s="6"/>
      <c r="AD68569" s="6"/>
    </row>
    <row r="68570" spans="16:30">
      <c r="P68570" s="6"/>
      <c r="AA68570" s="6"/>
      <c r="AC68570" s="6"/>
      <c r="AD68570" s="6"/>
    </row>
    <row r="68571" spans="16:30">
      <c r="P68571" s="6"/>
      <c r="AA68571" s="6"/>
      <c r="AC68571" s="6"/>
      <c r="AD68571" s="6"/>
    </row>
    <row r="68572" spans="16:30">
      <c r="P68572" s="6"/>
      <c r="AA68572" s="6"/>
      <c r="AC68572" s="6"/>
      <c r="AD68572" s="6"/>
    </row>
    <row r="68573" spans="16:30">
      <c r="P68573" s="6"/>
      <c r="AA68573" s="6"/>
      <c r="AC68573" s="6"/>
      <c r="AD68573" s="6"/>
    </row>
    <row r="68574" spans="16:30">
      <c r="P68574" s="6"/>
      <c r="AA68574" s="6"/>
      <c r="AC68574" s="6"/>
      <c r="AD68574" s="6"/>
    </row>
    <row r="68575" spans="16:30">
      <c r="P68575" s="6"/>
      <c r="AA68575" s="6"/>
      <c r="AC68575" s="6"/>
      <c r="AD68575" s="6"/>
    </row>
    <row r="68576" spans="16:30">
      <c r="P68576" s="6"/>
      <c r="AA68576" s="6"/>
      <c r="AC68576" s="6"/>
      <c r="AD68576" s="6"/>
    </row>
    <row r="68577" spans="16:30">
      <c r="P68577" s="6"/>
      <c r="AA68577" s="6"/>
      <c r="AC68577" s="6"/>
      <c r="AD68577" s="6"/>
    </row>
    <row r="68578" spans="16:30">
      <c r="P68578" s="6"/>
      <c r="AA68578" s="6"/>
      <c r="AC68578" s="6"/>
      <c r="AD68578" s="6"/>
    </row>
    <row r="68579" spans="16:30">
      <c r="P68579" s="6"/>
      <c r="AA68579" s="6"/>
      <c r="AC68579" s="6"/>
      <c r="AD68579" s="6"/>
    </row>
    <row r="68580" spans="16:30">
      <c r="P68580" s="6"/>
      <c r="AA68580" s="6"/>
      <c r="AC68580" s="6"/>
      <c r="AD68580" s="6"/>
    </row>
    <row r="68581" spans="16:30">
      <c r="P68581" s="6"/>
      <c r="AA68581" s="6"/>
      <c r="AC68581" s="6"/>
      <c r="AD68581" s="6"/>
    </row>
    <row r="68582" spans="16:30">
      <c r="P68582" s="6"/>
      <c r="AA68582" s="6"/>
      <c r="AC68582" s="6"/>
      <c r="AD68582" s="6"/>
    </row>
    <row r="68583" spans="16:30">
      <c r="P68583" s="6"/>
      <c r="AA68583" s="6"/>
      <c r="AC68583" s="6"/>
      <c r="AD68583" s="6"/>
    </row>
    <row r="68584" spans="16:30">
      <c r="P68584" s="6"/>
      <c r="AA68584" s="6"/>
      <c r="AC68584" s="6"/>
      <c r="AD68584" s="6"/>
    </row>
    <row r="68585" spans="16:30">
      <c r="P68585" s="6"/>
      <c r="AA68585" s="6"/>
      <c r="AC68585" s="6"/>
      <c r="AD68585" s="6"/>
    </row>
    <row r="68586" spans="16:30">
      <c r="P68586" s="6"/>
      <c r="AA68586" s="6"/>
      <c r="AC68586" s="6"/>
      <c r="AD68586" s="6"/>
    </row>
    <row r="68587" spans="16:30">
      <c r="P68587" s="6"/>
      <c r="AA68587" s="6"/>
      <c r="AC68587" s="6"/>
      <c r="AD68587" s="6"/>
    </row>
    <row r="68588" spans="16:30">
      <c r="P68588" s="6"/>
      <c r="AA68588" s="6"/>
      <c r="AC68588" s="6"/>
      <c r="AD68588" s="6"/>
    </row>
    <row r="68589" spans="16:30">
      <c r="P68589" s="6"/>
      <c r="AA68589" s="6"/>
      <c r="AC68589" s="6"/>
      <c r="AD68589" s="6"/>
    </row>
    <row r="68590" spans="16:30">
      <c r="P68590" s="6"/>
      <c r="AA68590" s="6"/>
      <c r="AC68590" s="6"/>
      <c r="AD68590" s="6"/>
    </row>
    <row r="68591" spans="16:30">
      <c r="P68591" s="6"/>
      <c r="AA68591" s="6"/>
      <c r="AC68591" s="6"/>
      <c r="AD68591" s="6"/>
    </row>
    <row r="68592" spans="16:30">
      <c r="P68592" s="6"/>
      <c r="AA68592" s="6"/>
      <c r="AC68592" s="6"/>
      <c r="AD68592" s="6"/>
    </row>
    <row r="68593" spans="16:30">
      <c r="P68593" s="6"/>
      <c r="AA68593" s="6"/>
      <c r="AC68593" s="6"/>
      <c r="AD68593" s="6"/>
    </row>
    <row r="68594" spans="16:30">
      <c r="P68594" s="6"/>
      <c r="AA68594" s="6"/>
      <c r="AC68594" s="6"/>
      <c r="AD68594" s="6"/>
    </row>
    <row r="68595" spans="16:30">
      <c r="P68595" s="6"/>
      <c r="AA68595" s="6"/>
      <c r="AC68595" s="6"/>
      <c r="AD68595" s="6"/>
    </row>
    <row r="68596" spans="16:30">
      <c r="P68596" s="6"/>
      <c r="AA68596" s="6"/>
      <c r="AC68596" s="6"/>
      <c r="AD68596" s="6"/>
    </row>
    <row r="68597" spans="16:30">
      <c r="P68597" s="6"/>
      <c r="AA68597" s="6"/>
      <c r="AC68597" s="6"/>
      <c r="AD68597" s="6"/>
    </row>
    <row r="68598" spans="16:30">
      <c r="P68598" s="6"/>
      <c r="AA68598" s="6"/>
      <c r="AC68598" s="6"/>
      <c r="AD68598" s="6"/>
    </row>
    <row r="68599" spans="16:30">
      <c r="P68599" s="6"/>
      <c r="AA68599" s="6"/>
      <c r="AC68599" s="6"/>
      <c r="AD68599" s="6"/>
    </row>
    <row r="68600" spans="16:30">
      <c r="P68600" s="6"/>
      <c r="AA68600" s="6"/>
      <c r="AC68600" s="6"/>
      <c r="AD68600" s="6"/>
    </row>
    <row r="68601" spans="16:30">
      <c r="P68601" s="6"/>
      <c r="AA68601" s="6"/>
      <c r="AC68601" s="6"/>
      <c r="AD68601" s="6"/>
    </row>
    <row r="68602" spans="16:30">
      <c r="P68602" s="6"/>
      <c r="AA68602" s="6"/>
      <c r="AC68602" s="6"/>
      <c r="AD68602" s="6"/>
    </row>
    <row r="68603" spans="16:30">
      <c r="P68603" s="6"/>
      <c r="AA68603" s="6"/>
      <c r="AC68603" s="6"/>
      <c r="AD68603" s="6"/>
    </row>
    <row r="68604" spans="16:30">
      <c r="P68604" s="6"/>
      <c r="AA68604" s="6"/>
      <c r="AC68604" s="6"/>
      <c r="AD68604" s="6"/>
    </row>
    <row r="68605" spans="16:30">
      <c r="P68605" s="6"/>
      <c r="AA68605" s="6"/>
      <c r="AC68605" s="6"/>
      <c r="AD68605" s="6"/>
    </row>
    <row r="68606" spans="16:30">
      <c r="P68606" s="6"/>
      <c r="AA68606" s="6"/>
      <c r="AC68606" s="6"/>
      <c r="AD68606" s="6"/>
    </row>
    <row r="68607" spans="16:30">
      <c r="P68607" s="6"/>
      <c r="AA68607" s="6"/>
      <c r="AC68607" s="6"/>
      <c r="AD68607" s="6"/>
    </row>
    <row r="68608" spans="16:30">
      <c r="P68608" s="6"/>
      <c r="AA68608" s="6"/>
      <c r="AC68608" s="6"/>
      <c r="AD68608" s="6"/>
    </row>
    <row r="68609" spans="16:30">
      <c r="P68609" s="6"/>
      <c r="AA68609" s="6"/>
      <c r="AC68609" s="6"/>
      <c r="AD68609" s="6"/>
    </row>
    <row r="68610" spans="16:30">
      <c r="P68610" s="6"/>
      <c r="AA68610" s="6"/>
      <c r="AC68610" s="6"/>
      <c r="AD68610" s="6"/>
    </row>
    <row r="68611" spans="16:30">
      <c r="P68611" s="6"/>
      <c r="AA68611" s="6"/>
      <c r="AC68611" s="6"/>
      <c r="AD68611" s="6"/>
    </row>
    <row r="68612" spans="16:30">
      <c r="P68612" s="6"/>
      <c r="AA68612" s="6"/>
      <c r="AC68612" s="6"/>
      <c r="AD68612" s="6"/>
    </row>
    <row r="68613" spans="16:30">
      <c r="P68613" s="6"/>
      <c r="AA68613" s="6"/>
      <c r="AC68613" s="6"/>
      <c r="AD68613" s="6"/>
    </row>
    <row r="68614" spans="16:30">
      <c r="P68614" s="6"/>
      <c r="AA68614" s="6"/>
      <c r="AC68614" s="6"/>
      <c r="AD68614" s="6"/>
    </row>
    <row r="68615" spans="16:30">
      <c r="P68615" s="6"/>
      <c r="AA68615" s="6"/>
      <c r="AC68615" s="6"/>
      <c r="AD68615" s="6"/>
    </row>
    <row r="68616" spans="16:30">
      <c r="P68616" s="6"/>
      <c r="AA68616" s="6"/>
      <c r="AC68616" s="6"/>
      <c r="AD68616" s="6"/>
    </row>
    <row r="68617" spans="16:30">
      <c r="P68617" s="6"/>
      <c r="AA68617" s="6"/>
      <c r="AC68617" s="6"/>
      <c r="AD68617" s="6"/>
    </row>
    <row r="68618" spans="16:30">
      <c r="P68618" s="6"/>
      <c r="AA68618" s="6"/>
      <c r="AC68618" s="6"/>
      <c r="AD68618" s="6"/>
    </row>
    <row r="68619" spans="16:30">
      <c r="P68619" s="6"/>
      <c r="AA68619" s="6"/>
      <c r="AC68619" s="6"/>
      <c r="AD68619" s="6"/>
    </row>
    <row r="68620" spans="16:30">
      <c r="P68620" s="6"/>
      <c r="AA68620" s="6"/>
      <c r="AC68620" s="6"/>
      <c r="AD68620" s="6"/>
    </row>
    <row r="68621" spans="16:30">
      <c r="P68621" s="6"/>
      <c r="AA68621" s="6"/>
      <c r="AC68621" s="6"/>
      <c r="AD68621" s="6"/>
    </row>
    <row r="68622" spans="16:30">
      <c r="P68622" s="6"/>
      <c r="AA68622" s="6"/>
      <c r="AC68622" s="6"/>
      <c r="AD68622" s="6"/>
    </row>
    <row r="68623" spans="16:30">
      <c r="P68623" s="6"/>
      <c r="AA68623" s="6"/>
      <c r="AC68623" s="6"/>
      <c r="AD68623" s="6"/>
    </row>
    <row r="68624" spans="16:30">
      <c r="P68624" s="6"/>
      <c r="AA68624" s="6"/>
      <c r="AC68624" s="6"/>
      <c r="AD68624" s="6"/>
    </row>
    <row r="68625" spans="16:30">
      <c r="P68625" s="6"/>
      <c r="AA68625" s="6"/>
      <c r="AC68625" s="6"/>
      <c r="AD68625" s="6"/>
    </row>
    <row r="68626" spans="16:30">
      <c r="P68626" s="6"/>
      <c r="AA68626" s="6"/>
      <c r="AC68626" s="6"/>
      <c r="AD68626" s="6"/>
    </row>
    <row r="68627" spans="16:30">
      <c r="P68627" s="6"/>
      <c r="AA68627" s="6"/>
      <c r="AC68627" s="6"/>
      <c r="AD68627" s="6"/>
    </row>
    <row r="68628" spans="16:30">
      <c r="P68628" s="6"/>
      <c r="AA68628" s="6"/>
      <c r="AC68628" s="6"/>
      <c r="AD68628" s="6"/>
    </row>
    <row r="68629" spans="16:30">
      <c r="P68629" s="6"/>
      <c r="AA68629" s="6"/>
      <c r="AC68629" s="6"/>
      <c r="AD68629" s="6"/>
    </row>
    <row r="68630" spans="16:30">
      <c r="P68630" s="6"/>
      <c r="AA68630" s="6"/>
      <c r="AC68630" s="6"/>
      <c r="AD68630" s="6"/>
    </row>
    <row r="68631" spans="16:30">
      <c r="P68631" s="6"/>
      <c r="AA68631" s="6"/>
      <c r="AC68631" s="6"/>
      <c r="AD68631" s="6"/>
    </row>
    <row r="68632" spans="16:30">
      <c r="P68632" s="6"/>
      <c r="AA68632" s="6"/>
      <c r="AC68632" s="6"/>
      <c r="AD68632" s="6"/>
    </row>
    <row r="68633" spans="16:30">
      <c r="P68633" s="6"/>
      <c r="AA68633" s="6"/>
      <c r="AC68633" s="6"/>
      <c r="AD68633" s="6"/>
    </row>
    <row r="68634" spans="16:30">
      <c r="P68634" s="6"/>
      <c r="AA68634" s="6"/>
      <c r="AC68634" s="6"/>
      <c r="AD68634" s="6"/>
    </row>
    <row r="68635" spans="16:30">
      <c r="P68635" s="6"/>
      <c r="AA68635" s="6"/>
      <c r="AC68635" s="6"/>
      <c r="AD68635" s="6"/>
    </row>
    <row r="68636" spans="16:30">
      <c r="P68636" s="6"/>
      <c r="AA68636" s="6"/>
      <c r="AC68636" s="6"/>
      <c r="AD68636" s="6"/>
    </row>
    <row r="68637" spans="16:30">
      <c r="P68637" s="6"/>
      <c r="AA68637" s="6"/>
      <c r="AC68637" s="6"/>
      <c r="AD68637" s="6"/>
    </row>
    <row r="68638" spans="16:30">
      <c r="P68638" s="6"/>
      <c r="AA68638" s="6"/>
      <c r="AC68638" s="6"/>
      <c r="AD68638" s="6"/>
    </row>
    <row r="68639" spans="16:30">
      <c r="P68639" s="6"/>
      <c r="AA68639" s="6"/>
      <c r="AC68639" s="6"/>
      <c r="AD68639" s="6"/>
    </row>
    <row r="68640" spans="16:30">
      <c r="P68640" s="6"/>
      <c r="AA68640" s="6"/>
      <c r="AC68640" s="6"/>
      <c r="AD68640" s="6"/>
    </row>
    <row r="68641" spans="16:30">
      <c r="P68641" s="6"/>
      <c r="AA68641" s="6"/>
      <c r="AC68641" s="6"/>
      <c r="AD68641" s="6"/>
    </row>
    <row r="68642" spans="16:30">
      <c r="P68642" s="6"/>
      <c r="AA68642" s="6"/>
      <c r="AC68642" s="6"/>
      <c r="AD68642" s="6"/>
    </row>
    <row r="68643" spans="16:30">
      <c r="P68643" s="6"/>
      <c r="AA68643" s="6"/>
      <c r="AC68643" s="6"/>
      <c r="AD68643" s="6"/>
    </row>
    <row r="68644" spans="16:30">
      <c r="P68644" s="6"/>
      <c r="AA68644" s="6"/>
      <c r="AC68644" s="6"/>
      <c r="AD68644" s="6"/>
    </row>
    <row r="68645" spans="16:30">
      <c r="P68645" s="6"/>
      <c r="AA68645" s="6"/>
      <c r="AC68645" s="6"/>
      <c r="AD68645" s="6"/>
    </row>
    <row r="68646" spans="16:30">
      <c r="P68646" s="6"/>
      <c r="AA68646" s="6"/>
      <c r="AC68646" s="6"/>
      <c r="AD68646" s="6"/>
    </row>
    <row r="68647" spans="16:30">
      <c r="P68647" s="6"/>
      <c r="AA68647" s="6"/>
      <c r="AC68647" s="6"/>
      <c r="AD68647" s="6"/>
    </row>
    <row r="68648" spans="16:30">
      <c r="P68648" s="6"/>
      <c r="AA68648" s="6"/>
      <c r="AC68648" s="6"/>
      <c r="AD68648" s="6"/>
    </row>
    <row r="68649" spans="16:30">
      <c r="P68649" s="6"/>
      <c r="AA68649" s="6"/>
      <c r="AC68649" s="6"/>
      <c r="AD68649" s="6"/>
    </row>
    <row r="68650" spans="16:30">
      <c r="P68650" s="6"/>
      <c r="AA68650" s="6"/>
      <c r="AC68650" s="6"/>
      <c r="AD68650" s="6"/>
    </row>
    <row r="68651" spans="16:30">
      <c r="P68651" s="6"/>
      <c r="AA68651" s="6"/>
      <c r="AC68651" s="6"/>
      <c r="AD68651" s="6"/>
    </row>
    <row r="68652" spans="16:30">
      <c r="P68652" s="6"/>
      <c r="AA68652" s="6"/>
      <c r="AC68652" s="6"/>
      <c r="AD68652" s="6"/>
    </row>
    <row r="68653" spans="16:30">
      <c r="P68653" s="6"/>
      <c r="AA68653" s="6"/>
      <c r="AC68653" s="6"/>
      <c r="AD68653" s="6"/>
    </row>
    <row r="68654" spans="16:30">
      <c r="P68654" s="6"/>
      <c r="AA68654" s="6"/>
      <c r="AC68654" s="6"/>
      <c r="AD68654" s="6"/>
    </row>
    <row r="68655" spans="16:30">
      <c r="P68655" s="6"/>
      <c r="AA68655" s="6"/>
      <c r="AC68655" s="6"/>
      <c r="AD68655" s="6"/>
    </row>
    <row r="68656" spans="16:30">
      <c r="P68656" s="6"/>
      <c r="AA68656" s="6"/>
      <c r="AC68656" s="6"/>
      <c r="AD68656" s="6"/>
    </row>
    <row r="68657" spans="16:30">
      <c r="P68657" s="6"/>
      <c r="AA68657" s="6"/>
      <c r="AC68657" s="6"/>
      <c r="AD68657" s="6"/>
    </row>
    <row r="68658" spans="16:30">
      <c r="P68658" s="6"/>
      <c r="AA68658" s="6"/>
      <c r="AC68658" s="6"/>
      <c r="AD68658" s="6"/>
    </row>
    <row r="68659" spans="16:30">
      <c r="P68659" s="6"/>
      <c r="AA68659" s="6"/>
      <c r="AC68659" s="6"/>
      <c r="AD68659" s="6"/>
    </row>
    <row r="68660" spans="16:30">
      <c r="P68660" s="6"/>
      <c r="AA68660" s="6"/>
      <c r="AC68660" s="6"/>
      <c r="AD68660" s="6"/>
    </row>
    <row r="68661" spans="16:30">
      <c r="P68661" s="6"/>
      <c r="AA68661" s="6"/>
      <c r="AC68661" s="6"/>
      <c r="AD68661" s="6"/>
    </row>
    <row r="68662" spans="16:30">
      <c r="P68662" s="6"/>
      <c r="AA68662" s="6"/>
      <c r="AC68662" s="6"/>
      <c r="AD68662" s="6"/>
    </row>
    <row r="68663" spans="16:30">
      <c r="P68663" s="6"/>
      <c r="AA68663" s="6"/>
      <c r="AC68663" s="6"/>
      <c r="AD68663" s="6"/>
    </row>
    <row r="68664" spans="16:30">
      <c r="P68664" s="6"/>
      <c r="AA68664" s="6"/>
      <c r="AC68664" s="6"/>
      <c r="AD68664" s="6"/>
    </row>
    <row r="68665" spans="16:30">
      <c r="P68665" s="6"/>
      <c r="AA68665" s="6"/>
      <c r="AC68665" s="6"/>
      <c r="AD68665" s="6"/>
    </row>
    <row r="68666" spans="16:30">
      <c r="P68666" s="6"/>
      <c r="AA68666" s="6"/>
      <c r="AC68666" s="6"/>
      <c r="AD68666" s="6"/>
    </row>
    <row r="68667" spans="16:30">
      <c r="P68667" s="6"/>
      <c r="AA68667" s="6"/>
      <c r="AC68667" s="6"/>
      <c r="AD68667" s="6"/>
    </row>
    <row r="68668" spans="16:30">
      <c r="P68668" s="6"/>
      <c r="AA68668" s="6"/>
      <c r="AC68668" s="6"/>
      <c r="AD68668" s="6"/>
    </row>
    <row r="68669" spans="16:30">
      <c r="P68669" s="6"/>
      <c r="AA68669" s="6"/>
      <c r="AC68669" s="6"/>
      <c r="AD68669" s="6"/>
    </row>
    <row r="68670" spans="16:30">
      <c r="P68670" s="6"/>
      <c r="AA68670" s="6"/>
      <c r="AC68670" s="6"/>
      <c r="AD68670" s="6"/>
    </row>
    <row r="68671" spans="16:30">
      <c r="P68671" s="6"/>
      <c r="AA68671" s="6"/>
      <c r="AC68671" s="6"/>
      <c r="AD68671" s="6"/>
    </row>
    <row r="68672" spans="16:30">
      <c r="P68672" s="6"/>
      <c r="AA68672" s="6"/>
      <c r="AC68672" s="6"/>
      <c r="AD68672" s="6"/>
    </row>
    <row r="68673" spans="16:30">
      <c r="P68673" s="6"/>
      <c r="AA68673" s="6"/>
      <c r="AC68673" s="6"/>
      <c r="AD68673" s="6"/>
    </row>
    <row r="68674" spans="16:30">
      <c r="P68674" s="6"/>
      <c r="AA68674" s="6"/>
      <c r="AC68674" s="6"/>
      <c r="AD68674" s="6"/>
    </row>
    <row r="68675" spans="16:30">
      <c r="P68675" s="6"/>
      <c r="AA68675" s="6"/>
      <c r="AC68675" s="6"/>
      <c r="AD68675" s="6"/>
    </row>
    <row r="68676" spans="16:30">
      <c r="P68676" s="6"/>
      <c r="AA68676" s="6"/>
      <c r="AC68676" s="6"/>
      <c r="AD68676" s="6"/>
    </row>
    <row r="68677" spans="16:30">
      <c r="P68677" s="6"/>
      <c r="AA68677" s="6"/>
      <c r="AC68677" s="6"/>
      <c r="AD68677" s="6"/>
    </row>
    <row r="68678" spans="16:30">
      <c r="P68678" s="6"/>
      <c r="AA68678" s="6"/>
      <c r="AC68678" s="6"/>
      <c r="AD68678" s="6"/>
    </row>
    <row r="68679" spans="16:30">
      <c r="P68679" s="6"/>
      <c r="AA68679" s="6"/>
      <c r="AC68679" s="6"/>
      <c r="AD68679" s="6"/>
    </row>
    <row r="68680" spans="16:30">
      <c r="P68680" s="6"/>
      <c r="AA68680" s="6"/>
      <c r="AC68680" s="6"/>
      <c r="AD68680" s="6"/>
    </row>
    <row r="68681" spans="16:30">
      <c r="P68681" s="6"/>
      <c r="AA68681" s="6"/>
      <c r="AC68681" s="6"/>
      <c r="AD68681" s="6"/>
    </row>
    <row r="68682" spans="16:30">
      <c r="P68682" s="6"/>
      <c r="AA68682" s="6"/>
      <c r="AC68682" s="6"/>
      <c r="AD68682" s="6"/>
    </row>
    <row r="68683" spans="16:30">
      <c r="P68683" s="6"/>
      <c r="AA68683" s="6"/>
      <c r="AC68683" s="6"/>
      <c r="AD68683" s="6"/>
    </row>
    <row r="68684" spans="16:30">
      <c r="P68684" s="6"/>
      <c r="AA68684" s="6"/>
      <c r="AC68684" s="6"/>
      <c r="AD68684" s="6"/>
    </row>
    <row r="68685" spans="16:30">
      <c r="P68685" s="6"/>
      <c r="AA68685" s="6"/>
      <c r="AC68685" s="6"/>
      <c r="AD68685" s="6"/>
    </row>
    <row r="68686" spans="16:30">
      <c r="P68686" s="6"/>
      <c r="AA68686" s="6"/>
      <c r="AC68686" s="6"/>
      <c r="AD68686" s="6"/>
    </row>
    <row r="68687" spans="16:30">
      <c r="P68687" s="6"/>
      <c r="AA68687" s="6"/>
      <c r="AC68687" s="6"/>
      <c r="AD68687" s="6"/>
    </row>
    <row r="68688" spans="16:30">
      <c r="P68688" s="6"/>
      <c r="AA68688" s="6"/>
      <c r="AC68688" s="6"/>
      <c r="AD68688" s="6"/>
    </row>
    <row r="68689" spans="16:30">
      <c r="P68689" s="6"/>
      <c r="AA68689" s="6"/>
      <c r="AC68689" s="6"/>
      <c r="AD68689" s="6"/>
    </row>
    <row r="68690" spans="16:30">
      <c r="P68690" s="6"/>
      <c r="AA68690" s="6"/>
      <c r="AC68690" s="6"/>
      <c r="AD68690" s="6"/>
    </row>
    <row r="68691" spans="16:30">
      <c r="P68691" s="6"/>
      <c r="AA68691" s="6"/>
      <c r="AC68691" s="6"/>
      <c r="AD68691" s="6"/>
    </row>
    <row r="68692" spans="16:30">
      <c r="P68692" s="6"/>
      <c r="AA68692" s="6"/>
      <c r="AC68692" s="6"/>
      <c r="AD68692" s="6"/>
    </row>
    <row r="68693" spans="16:30">
      <c r="P68693" s="6"/>
      <c r="AA68693" s="6"/>
      <c r="AC68693" s="6"/>
      <c r="AD68693" s="6"/>
    </row>
    <row r="68694" spans="16:30">
      <c r="P68694" s="6"/>
      <c r="AA68694" s="6"/>
      <c r="AC68694" s="6"/>
      <c r="AD68694" s="6"/>
    </row>
    <row r="68695" spans="16:30">
      <c r="P68695" s="6"/>
      <c r="AA68695" s="6"/>
      <c r="AC68695" s="6"/>
      <c r="AD68695" s="6"/>
    </row>
    <row r="68696" spans="16:30">
      <c r="P68696" s="6"/>
      <c r="AA68696" s="6"/>
      <c r="AC68696" s="6"/>
      <c r="AD68696" s="6"/>
    </row>
    <row r="68697" spans="16:30">
      <c r="P68697" s="6"/>
      <c r="AA68697" s="6"/>
      <c r="AC68697" s="6"/>
      <c r="AD68697" s="6"/>
    </row>
    <row r="68698" spans="16:30">
      <c r="P68698" s="6"/>
      <c r="AA68698" s="6"/>
      <c r="AC68698" s="6"/>
      <c r="AD68698" s="6"/>
    </row>
    <row r="68699" spans="16:30">
      <c r="P68699" s="6"/>
      <c r="AA68699" s="6"/>
      <c r="AC68699" s="6"/>
      <c r="AD68699" s="6"/>
    </row>
    <row r="68700" spans="16:30">
      <c r="P68700" s="6"/>
      <c r="AA68700" s="6"/>
      <c r="AC68700" s="6"/>
      <c r="AD68700" s="6"/>
    </row>
    <row r="68701" spans="16:30">
      <c r="P68701" s="6"/>
      <c r="AA68701" s="6"/>
      <c r="AC68701" s="6"/>
      <c r="AD68701" s="6"/>
    </row>
    <row r="68702" spans="16:30">
      <c r="P68702" s="6"/>
      <c r="AA68702" s="6"/>
      <c r="AC68702" s="6"/>
      <c r="AD68702" s="6"/>
    </row>
    <row r="68703" spans="16:30">
      <c r="P68703" s="6"/>
      <c r="AA68703" s="6"/>
      <c r="AC68703" s="6"/>
      <c r="AD68703" s="6"/>
    </row>
    <row r="68704" spans="16:30">
      <c r="P68704" s="6"/>
      <c r="AA68704" s="6"/>
      <c r="AC68704" s="6"/>
      <c r="AD68704" s="6"/>
    </row>
    <row r="68705" spans="16:30">
      <c r="P68705" s="6"/>
      <c r="AA68705" s="6"/>
      <c r="AC68705" s="6"/>
      <c r="AD68705" s="6"/>
    </row>
    <row r="68706" spans="16:30">
      <c r="P68706" s="6"/>
      <c r="AA68706" s="6"/>
      <c r="AC68706" s="6"/>
      <c r="AD68706" s="6"/>
    </row>
    <row r="68707" spans="16:30">
      <c r="P68707" s="6"/>
      <c r="AA68707" s="6"/>
      <c r="AC68707" s="6"/>
      <c r="AD68707" s="6"/>
    </row>
    <row r="68708" spans="16:30">
      <c r="P68708" s="6"/>
      <c r="AA68708" s="6"/>
      <c r="AC68708" s="6"/>
      <c r="AD68708" s="6"/>
    </row>
    <row r="68709" spans="16:30">
      <c r="P68709" s="6"/>
      <c r="AA68709" s="6"/>
      <c r="AC68709" s="6"/>
      <c r="AD68709" s="6"/>
    </row>
    <row r="68710" spans="16:30">
      <c r="P68710" s="6"/>
      <c r="AA68710" s="6"/>
      <c r="AC68710" s="6"/>
      <c r="AD68710" s="6"/>
    </row>
    <row r="68711" spans="16:30">
      <c r="P68711" s="6"/>
      <c r="AA68711" s="6"/>
      <c r="AC68711" s="6"/>
      <c r="AD68711" s="6"/>
    </row>
    <row r="68712" spans="16:30">
      <c r="P68712" s="6"/>
      <c r="AA68712" s="6"/>
      <c r="AC68712" s="6"/>
      <c r="AD68712" s="6"/>
    </row>
    <row r="68713" spans="16:30">
      <c r="P68713" s="6"/>
      <c r="AA68713" s="6"/>
      <c r="AC68713" s="6"/>
      <c r="AD68713" s="6"/>
    </row>
    <row r="68714" spans="16:30">
      <c r="P68714" s="6"/>
      <c r="AA68714" s="6"/>
      <c r="AC68714" s="6"/>
      <c r="AD68714" s="6"/>
    </row>
    <row r="68715" spans="16:30">
      <c r="P68715" s="6"/>
      <c r="AA68715" s="6"/>
      <c r="AC68715" s="6"/>
      <c r="AD68715" s="6"/>
    </row>
    <row r="68716" spans="16:30">
      <c r="P68716" s="6"/>
      <c r="AA68716" s="6"/>
      <c r="AC68716" s="6"/>
      <c r="AD68716" s="6"/>
    </row>
    <row r="68717" spans="16:30">
      <c r="P68717" s="6"/>
      <c r="AA68717" s="6"/>
      <c r="AC68717" s="6"/>
      <c r="AD68717" s="6"/>
    </row>
    <row r="68718" spans="16:30">
      <c r="P68718" s="6"/>
      <c r="AA68718" s="6"/>
      <c r="AC68718" s="6"/>
      <c r="AD68718" s="6"/>
    </row>
    <row r="68719" spans="16:30">
      <c r="P68719" s="6"/>
      <c r="AA68719" s="6"/>
      <c r="AC68719" s="6"/>
      <c r="AD68719" s="6"/>
    </row>
    <row r="68720" spans="16:30">
      <c r="P68720" s="6"/>
      <c r="AA68720" s="6"/>
      <c r="AC68720" s="6"/>
      <c r="AD68720" s="6"/>
    </row>
    <row r="68721" spans="16:30">
      <c r="P68721" s="6"/>
      <c r="AA68721" s="6"/>
      <c r="AC68721" s="6"/>
      <c r="AD68721" s="6"/>
    </row>
    <row r="68722" spans="16:30">
      <c r="P68722" s="6"/>
      <c r="AA68722" s="6"/>
      <c r="AC68722" s="6"/>
      <c r="AD68722" s="6"/>
    </row>
    <row r="68723" spans="16:30">
      <c r="P68723" s="6"/>
      <c r="AA68723" s="6"/>
      <c r="AC68723" s="6"/>
      <c r="AD68723" s="6"/>
    </row>
    <row r="68724" spans="16:30">
      <c r="P68724" s="6"/>
      <c r="AA68724" s="6"/>
      <c r="AC68724" s="6"/>
      <c r="AD68724" s="6"/>
    </row>
    <row r="68725" spans="16:30">
      <c r="P68725" s="6"/>
      <c r="AA68725" s="6"/>
      <c r="AC68725" s="6"/>
      <c r="AD68725" s="6"/>
    </row>
    <row r="68726" spans="16:30">
      <c r="P68726" s="6"/>
      <c r="AA68726" s="6"/>
      <c r="AC68726" s="6"/>
      <c r="AD68726" s="6"/>
    </row>
    <row r="68727" spans="16:30">
      <c r="P68727" s="6"/>
      <c r="AA68727" s="6"/>
      <c r="AC68727" s="6"/>
      <c r="AD68727" s="6"/>
    </row>
    <row r="68728" spans="16:30">
      <c r="P68728" s="6"/>
      <c r="AA68728" s="6"/>
      <c r="AC68728" s="6"/>
      <c r="AD68728" s="6"/>
    </row>
    <row r="68729" spans="16:30">
      <c r="P68729" s="6"/>
      <c r="AA68729" s="6"/>
      <c r="AC68729" s="6"/>
      <c r="AD68729" s="6"/>
    </row>
    <row r="68730" spans="16:30">
      <c r="P68730" s="6"/>
      <c r="AA68730" s="6"/>
      <c r="AC68730" s="6"/>
      <c r="AD68730" s="6"/>
    </row>
    <row r="68731" spans="16:30">
      <c r="P68731" s="6"/>
      <c r="AA68731" s="6"/>
      <c r="AC68731" s="6"/>
      <c r="AD68731" s="6"/>
    </row>
    <row r="68732" spans="16:30">
      <c r="P68732" s="6"/>
      <c r="AA68732" s="6"/>
      <c r="AC68732" s="6"/>
      <c r="AD68732" s="6"/>
    </row>
    <row r="68733" spans="16:30">
      <c r="P68733" s="6"/>
      <c r="AA68733" s="6"/>
      <c r="AC68733" s="6"/>
      <c r="AD68733" s="6"/>
    </row>
    <row r="68734" spans="16:30">
      <c r="P68734" s="6"/>
      <c r="AA68734" s="6"/>
      <c r="AC68734" s="6"/>
      <c r="AD68734" s="6"/>
    </row>
    <row r="68735" spans="16:30">
      <c r="P68735" s="6"/>
      <c r="AA68735" s="6"/>
      <c r="AC68735" s="6"/>
      <c r="AD68735" s="6"/>
    </row>
    <row r="68736" spans="16:30">
      <c r="P68736" s="6"/>
      <c r="AA68736" s="6"/>
      <c r="AC68736" s="6"/>
      <c r="AD68736" s="6"/>
    </row>
    <row r="68737" spans="16:30">
      <c r="P68737" s="6"/>
      <c r="AA68737" s="6"/>
      <c r="AC68737" s="6"/>
      <c r="AD68737" s="6"/>
    </row>
    <row r="68738" spans="16:30">
      <c r="P68738" s="6"/>
      <c r="AA68738" s="6"/>
      <c r="AC68738" s="6"/>
      <c r="AD68738" s="6"/>
    </row>
    <row r="68739" spans="16:30">
      <c r="P68739" s="6"/>
      <c r="AA68739" s="6"/>
      <c r="AC68739" s="6"/>
      <c r="AD68739" s="6"/>
    </row>
    <row r="68740" spans="16:30">
      <c r="P68740" s="6"/>
      <c r="AA68740" s="6"/>
      <c r="AC68740" s="6"/>
      <c r="AD68740" s="6"/>
    </row>
    <row r="68741" spans="16:30">
      <c r="P68741" s="6"/>
      <c r="AA68741" s="6"/>
      <c r="AC68741" s="6"/>
      <c r="AD68741" s="6"/>
    </row>
    <row r="68742" spans="16:30">
      <c r="P68742" s="6"/>
      <c r="AA68742" s="6"/>
      <c r="AC68742" s="6"/>
      <c r="AD68742" s="6"/>
    </row>
    <row r="68743" spans="16:30">
      <c r="P68743" s="6"/>
      <c r="AA68743" s="6"/>
      <c r="AC68743" s="6"/>
      <c r="AD68743" s="6"/>
    </row>
    <row r="68744" spans="16:30">
      <c r="P68744" s="6"/>
      <c r="AA68744" s="6"/>
      <c r="AC68744" s="6"/>
      <c r="AD68744" s="6"/>
    </row>
    <row r="68745" spans="16:30">
      <c r="P68745" s="6"/>
      <c r="AA68745" s="6"/>
      <c r="AC68745" s="6"/>
      <c r="AD68745" s="6"/>
    </row>
    <row r="68746" spans="16:30">
      <c r="P68746" s="6"/>
      <c r="AA68746" s="6"/>
      <c r="AC68746" s="6"/>
      <c r="AD68746" s="6"/>
    </row>
    <row r="68747" spans="16:30">
      <c r="P68747" s="6"/>
      <c r="AA68747" s="6"/>
      <c r="AC68747" s="6"/>
      <c r="AD68747" s="6"/>
    </row>
    <row r="68748" spans="16:30">
      <c r="P68748" s="6"/>
      <c r="AA68748" s="6"/>
      <c r="AC68748" s="6"/>
      <c r="AD68748" s="6"/>
    </row>
    <row r="68749" spans="16:30">
      <c r="P68749" s="6"/>
      <c r="AA68749" s="6"/>
      <c r="AC68749" s="6"/>
      <c r="AD68749" s="6"/>
    </row>
    <row r="68750" spans="16:30">
      <c r="P68750" s="6"/>
      <c r="AA68750" s="6"/>
      <c r="AC68750" s="6"/>
      <c r="AD68750" s="6"/>
    </row>
    <row r="68751" spans="16:30">
      <c r="P68751" s="6"/>
      <c r="AA68751" s="6"/>
      <c r="AC68751" s="6"/>
      <c r="AD68751" s="6"/>
    </row>
    <row r="68752" spans="16:30">
      <c r="P68752" s="6"/>
      <c r="AA68752" s="6"/>
      <c r="AC68752" s="6"/>
      <c r="AD68752" s="6"/>
    </row>
    <row r="68753" spans="16:30">
      <c r="P68753" s="6"/>
      <c r="AA68753" s="6"/>
      <c r="AC68753" s="6"/>
      <c r="AD68753" s="6"/>
    </row>
    <row r="68754" spans="16:30">
      <c r="P68754" s="6"/>
      <c r="AA68754" s="6"/>
      <c r="AC68754" s="6"/>
      <c r="AD68754" s="6"/>
    </row>
    <row r="68755" spans="16:30">
      <c r="P68755" s="6"/>
      <c r="AA68755" s="6"/>
      <c r="AC68755" s="6"/>
      <c r="AD68755" s="6"/>
    </row>
    <row r="68756" spans="16:30">
      <c r="P68756" s="6"/>
      <c r="AA68756" s="6"/>
      <c r="AC68756" s="6"/>
      <c r="AD68756" s="6"/>
    </row>
    <row r="68757" spans="16:30">
      <c r="P68757" s="6"/>
      <c r="AA68757" s="6"/>
      <c r="AC68757" s="6"/>
      <c r="AD68757" s="6"/>
    </row>
    <row r="68758" spans="16:30">
      <c r="P68758" s="6"/>
      <c r="AA68758" s="6"/>
      <c r="AC68758" s="6"/>
      <c r="AD68758" s="6"/>
    </row>
    <row r="68759" spans="16:30">
      <c r="P68759" s="6"/>
      <c r="AA68759" s="6"/>
      <c r="AC68759" s="6"/>
      <c r="AD68759" s="6"/>
    </row>
    <row r="68760" spans="16:30">
      <c r="P68760" s="6"/>
      <c r="AA68760" s="6"/>
      <c r="AC68760" s="6"/>
      <c r="AD68760" s="6"/>
    </row>
    <row r="68761" spans="16:30">
      <c r="P68761" s="6"/>
      <c r="AA68761" s="6"/>
      <c r="AC68761" s="6"/>
      <c r="AD68761" s="6"/>
    </row>
    <row r="68762" spans="16:30">
      <c r="P68762" s="6"/>
      <c r="AA68762" s="6"/>
      <c r="AC68762" s="6"/>
      <c r="AD68762" s="6"/>
    </row>
    <row r="68763" spans="16:30">
      <c r="P68763" s="6"/>
      <c r="AA68763" s="6"/>
      <c r="AC68763" s="6"/>
      <c r="AD68763" s="6"/>
    </row>
    <row r="68764" spans="16:30">
      <c r="P68764" s="6"/>
      <c r="AA68764" s="6"/>
      <c r="AC68764" s="6"/>
      <c r="AD68764" s="6"/>
    </row>
    <row r="68765" spans="16:30">
      <c r="P68765" s="6"/>
      <c r="AA68765" s="6"/>
      <c r="AC68765" s="6"/>
      <c r="AD68765" s="6"/>
    </row>
    <row r="68766" spans="16:30">
      <c r="P68766" s="6"/>
      <c r="AA68766" s="6"/>
      <c r="AC68766" s="6"/>
      <c r="AD68766" s="6"/>
    </row>
    <row r="68767" spans="16:30">
      <c r="P68767" s="6"/>
      <c r="AA68767" s="6"/>
      <c r="AC68767" s="6"/>
      <c r="AD68767" s="6"/>
    </row>
    <row r="68768" spans="16:30">
      <c r="P68768" s="6"/>
      <c r="AA68768" s="6"/>
      <c r="AC68768" s="6"/>
      <c r="AD68768" s="6"/>
    </row>
    <row r="68769" spans="16:30">
      <c r="P68769" s="6"/>
      <c r="AA68769" s="6"/>
      <c r="AC68769" s="6"/>
      <c r="AD68769" s="6"/>
    </row>
    <row r="68770" spans="16:30">
      <c r="P68770" s="6"/>
      <c r="AA68770" s="6"/>
      <c r="AC68770" s="6"/>
      <c r="AD68770" s="6"/>
    </row>
    <row r="68771" spans="16:30">
      <c r="P68771" s="6"/>
      <c r="AA68771" s="6"/>
      <c r="AC68771" s="6"/>
      <c r="AD68771" s="6"/>
    </row>
    <row r="68772" spans="16:30">
      <c r="P68772" s="6"/>
      <c r="AA68772" s="6"/>
      <c r="AC68772" s="6"/>
      <c r="AD68772" s="6"/>
    </row>
    <row r="68773" spans="16:30">
      <c r="P68773" s="6"/>
      <c r="AA68773" s="6"/>
      <c r="AC68773" s="6"/>
      <c r="AD68773" s="6"/>
    </row>
    <row r="68774" spans="16:30">
      <c r="P68774" s="6"/>
      <c r="AA68774" s="6"/>
      <c r="AC68774" s="6"/>
      <c r="AD68774" s="6"/>
    </row>
    <row r="68775" spans="16:30">
      <c r="P68775" s="6"/>
      <c r="AA68775" s="6"/>
      <c r="AC68775" s="6"/>
      <c r="AD68775" s="6"/>
    </row>
    <row r="68776" spans="16:30">
      <c r="P68776" s="6"/>
      <c r="AA68776" s="6"/>
      <c r="AC68776" s="6"/>
      <c r="AD68776" s="6"/>
    </row>
    <row r="68777" spans="16:30">
      <c r="P68777" s="6"/>
      <c r="AA68777" s="6"/>
      <c r="AC68777" s="6"/>
      <c r="AD68777" s="6"/>
    </row>
    <row r="68778" spans="16:30">
      <c r="P68778" s="6"/>
      <c r="AA68778" s="6"/>
      <c r="AC68778" s="6"/>
      <c r="AD68778" s="6"/>
    </row>
    <row r="68779" spans="16:30">
      <c r="P68779" s="6"/>
      <c r="AA68779" s="6"/>
      <c r="AC68779" s="6"/>
      <c r="AD68779" s="6"/>
    </row>
    <row r="68780" spans="16:30">
      <c r="P68780" s="6"/>
      <c r="AA68780" s="6"/>
      <c r="AC68780" s="6"/>
      <c r="AD68780" s="6"/>
    </row>
    <row r="68781" spans="16:30">
      <c r="P68781" s="6"/>
      <c r="AA68781" s="6"/>
      <c r="AC68781" s="6"/>
      <c r="AD68781" s="6"/>
    </row>
    <row r="68782" spans="16:30">
      <c r="P68782" s="6"/>
      <c r="AA68782" s="6"/>
      <c r="AC68782" s="6"/>
      <c r="AD68782" s="6"/>
    </row>
    <row r="68783" spans="16:30">
      <c r="P68783" s="6"/>
      <c r="AA68783" s="6"/>
      <c r="AC68783" s="6"/>
      <c r="AD68783" s="6"/>
    </row>
    <row r="68784" spans="16:30">
      <c r="P68784" s="6"/>
      <c r="AA68784" s="6"/>
      <c r="AC68784" s="6"/>
      <c r="AD68784" s="6"/>
    </row>
    <row r="68785" spans="16:30">
      <c r="P68785" s="6"/>
      <c r="AA68785" s="6"/>
      <c r="AC68785" s="6"/>
      <c r="AD68785" s="6"/>
    </row>
    <row r="68786" spans="16:30">
      <c r="P68786" s="6"/>
      <c r="AA68786" s="6"/>
      <c r="AC68786" s="6"/>
      <c r="AD68786" s="6"/>
    </row>
    <row r="68787" spans="16:30">
      <c r="P68787" s="6"/>
      <c r="AA68787" s="6"/>
      <c r="AC68787" s="6"/>
      <c r="AD68787" s="6"/>
    </row>
    <row r="68788" spans="16:30">
      <c r="P68788" s="6"/>
      <c r="AA68788" s="6"/>
      <c r="AC68788" s="6"/>
      <c r="AD68788" s="6"/>
    </row>
    <row r="68789" spans="16:30">
      <c r="P68789" s="6"/>
      <c r="AA68789" s="6"/>
      <c r="AC68789" s="6"/>
      <c r="AD68789" s="6"/>
    </row>
    <row r="68790" spans="16:30">
      <c r="P68790" s="6"/>
      <c r="AA68790" s="6"/>
      <c r="AC68790" s="6"/>
      <c r="AD68790" s="6"/>
    </row>
    <row r="68791" spans="16:30">
      <c r="P68791" s="6"/>
      <c r="AA68791" s="6"/>
      <c r="AC68791" s="6"/>
      <c r="AD68791" s="6"/>
    </row>
    <row r="68792" spans="16:30">
      <c r="P68792" s="6"/>
      <c r="AA68792" s="6"/>
      <c r="AC68792" s="6"/>
      <c r="AD68792" s="6"/>
    </row>
    <row r="68793" spans="16:30">
      <c r="P68793" s="6"/>
      <c r="AA68793" s="6"/>
      <c r="AC68793" s="6"/>
      <c r="AD68793" s="6"/>
    </row>
    <row r="68794" spans="16:30">
      <c r="P68794" s="6"/>
      <c r="AA68794" s="6"/>
      <c r="AC68794" s="6"/>
      <c r="AD68794" s="6"/>
    </row>
    <row r="68795" spans="16:30">
      <c r="P68795" s="6"/>
      <c r="AA68795" s="6"/>
      <c r="AC68795" s="6"/>
      <c r="AD68795" s="6"/>
    </row>
    <row r="68796" spans="16:30">
      <c r="P68796" s="6"/>
      <c r="AA68796" s="6"/>
      <c r="AC68796" s="6"/>
      <c r="AD68796" s="6"/>
    </row>
    <row r="68797" spans="16:30">
      <c r="P68797" s="6"/>
      <c r="AA68797" s="6"/>
      <c r="AC68797" s="6"/>
      <c r="AD68797" s="6"/>
    </row>
    <row r="68798" spans="16:30">
      <c r="P68798" s="6"/>
      <c r="AA68798" s="6"/>
      <c r="AC68798" s="6"/>
      <c r="AD68798" s="6"/>
    </row>
    <row r="68799" spans="16:30">
      <c r="P68799" s="6"/>
      <c r="AA68799" s="6"/>
      <c r="AC68799" s="6"/>
      <c r="AD68799" s="6"/>
    </row>
    <row r="68800" spans="16:30">
      <c r="P68800" s="6"/>
      <c r="AA68800" s="6"/>
      <c r="AC68800" s="6"/>
      <c r="AD68800" s="6"/>
    </row>
    <row r="68801" spans="16:30">
      <c r="P68801" s="6"/>
      <c r="AA68801" s="6"/>
      <c r="AC68801" s="6"/>
      <c r="AD68801" s="6"/>
    </row>
    <row r="68802" spans="16:30">
      <c r="P68802" s="6"/>
      <c r="AA68802" s="6"/>
      <c r="AC68802" s="6"/>
      <c r="AD68802" s="6"/>
    </row>
    <row r="68803" spans="16:30">
      <c r="P68803" s="6"/>
      <c r="AA68803" s="6"/>
      <c r="AC68803" s="6"/>
      <c r="AD68803" s="6"/>
    </row>
    <row r="68804" spans="16:30">
      <c r="P68804" s="6"/>
      <c r="AA68804" s="6"/>
      <c r="AC68804" s="6"/>
      <c r="AD68804" s="6"/>
    </row>
    <row r="68805" spans="16:30">
      <c r="P68805" s="6"/>
      <c r="AA68805" s="6"/>
      <c r="AC68805" s="6"/>
      <c r="AD68805" s="6"/>
    </row>
    <row r="68806" spans="16:30">
      <c r="P68806" s="6"/>
      <c r="AA68806" s="6"/>
      <c r="AC68806" s="6"/>
      <c r="AD68806" s="6"/>
    </row>
    <row r="68807" spans="16:30">
      <c r="P68807" s="6"/>
      <c r="AA68807" s="6"/>
      <c r="AC68807" s="6"/>
      <c r="AD68807" s="6"/>
    </row>
    <row r="68808" spans="16:30">
      <c r="P68808" s="6"/>
      <c r="AA68808" s="6"/>
      <c r="AC68808" s="6"/>
      <c r="AD68808" s="6"/>
    </row>
    <row r="68809" spans="16:30">
      <c r="P68809" s="6"/>
      <c r="AA68809" s="6"/>
      <c r="AC68809" s="6"/>
      <c r="AD68809" s="6"/>
    </row>
    <row r="68810" spans="16:30">
      <c r="P68810" s="6"/>
      <c r="AA68810" s="6"/>
      <c r="AC68810" s="6"/>
      <c r="AD68810" s="6"/>
    </row>
    <row r="68811" spans="16:30">
      <c r="P68811" s="6"/>
      <c r="AA68811" s="6"/>
      <c r="AC68811" s="6"/>
      <c r="AD68811" s="6"/>
    </row>
    <row r="68812" spans="16:30">
      <c r="P68812" s="6"/>
      <c r="AA68812" s="6"/>
      <c r="AC68812" s="6"/>
      <c r="AD68812" s="6"/>
    </row>
    <row r="68813" spans="16:30">
      <c r="P68813" s="6"/>
      <c r="AA68813" s="6"/>
      <c r="AC68813" s="6"/>
      <c r="AD68813" s="6"/>
    </row>
    <row r="68814" spans="16:30">
      <c r="P68814" s="6"/>
      <c r="AA68814" s="6"/>
      <c r="AC68814" s="6"/>
      <c r="AD68814" s="6"/>
    </row>
    <row r="68815" spans="16:30">
      <c r="P68815" s="6"/>
      <c r="AA68815" s="6"/>
      <c r="AC68815" s="6"/>
      <c r="AD68815" s="6"/>
    </row>
    <row r="68816" spans="16:30">
      <c r="P68816" s="6"/>
      <c r="AA68816" s="6"/>
      <c r="AC68816" s="6"/>
      <c r="AD68816" s="6"/>
    </row>
    <row r="68817" spans="16:30">
      <c r="P68817" s="6"/>
      <c r="AA68817" s="6"/>
      <c r="AC68817" s="6"/>
      <c r="AD68817" s="6"/>
    </row>
    <row r="68818" spans="16:30">
      <c r="P68818" s="6"/>
      <c r="AA68818" s="6"/>
      <c r="AC68818" s="6"/>
      <c r="AD68818" s="6"/>
    </row>
    <row r="68819" spans="16:30">
      <c r="P68819" s="6"/>
      <c r="AA68819" s="6"/>
      <c r="AC68819" s="6"/>
      <c r="AD68819" s="6"/>
    </row>
    <row r="68820" spans="16:30">
      <c r="P68820" s="6"/>
      <c r="AA68820" s="6"/>
      <c r="AC68820" s="6"/>
      <c r="AD68820" s="6"/>
    </row>
    <row r="68821" spans="16:30">
      <c r="P68821" s="6"/>
      <c r="AA68821" s="6"/>
      <c r="AC68821" s="6"/>
      <c r="AD68821" s="6"/>
    </row>
    <row r="68822" spans="16:30">
      <c r="P68822" s="6"/>
      <c r="AA68822" s="6"/>
      <c r="AC68822" s="6"/>
      <c r="AD68822" s="6"/>
    </row>
    <row r="68823" spans="16:30">
      <c r="P68823" s="6"/>
      <c r="AA68823" s="6"/>
      <c r="AC68823" s="6"/>
      <c r="AD68823" s="6"/>
    </row>
    <row r="68824" spans="16:30">
      <c r="P68824" s="6"/>
      <c r="AA68824" s="6"/>
      <c r="AC68824" s="6"/>
      <c r="AD68824" s="6"/>
    </row>
    <row r="68825" spans="16:30">
      <c r="P68825" s="6"/>
      <c r="AA68825" s="6"/>
      <c r="AC68825" s="6"/>
      <c r="AD68825" s="6"/>
    </row>
    <row r="68826" spans="16:30">
      <c r="P68826" s="6"/>
      <c r="AA68826" s="6"/>
      <c r="AC68826" s="6"/>
      <c r="AD68826" s="6"/>
    </row>
    <row r="68827" spans="16:30">
      <c r="P68827" s="6"/>
      <c r="AA68827" s="6"/>
      <c r="AC68827" s="6"/>
      <c r="AD68827" s="6"/>
    </row>
    <row r="68828" spans="16:30">
      <c r="P68828" s="6"/>
      <c r="AA68828" s="6"/>
      <c r="AC68828" s="6"/>
      <c r="AD68828" s="6"/>
    </row>
    <row r="68829" spans="16:30">
      <c r="P68829" s="6"/>
      <c r="AA68829" s="6"/>
      <c r="AC68829" s="6"/>
      <c r="AD68829" s="6"/>
    </row>
    <row r="68830" spans="16:30">
      <c r="P68830" s="6"/>
      <c r="AA68830" s="6"/>
      <c r="AC68830" s="6"/>
      <c r="AD68830" s="6"/>
    </row>
    <row r="68831" spans="16:30">
      <c r="P68831" s="6"/>
      <c r="AA68831" s="6"/>
      <c r="AC68831" s="6"/>
      <c r="AD68831" s="6"/>
    </row>
    <row r="68832" spans="16:30">
      <c r="P68832" s="6"/>
      <c r="AA68832" s="6"/>
      <c r="AC68832" s="6"/>
      <c r="AD68832" s="6"/>
    </row>
    <row r="68833" spans="16:30">
      <c r="P68833" s="6"/>
      <c r="AA68833" s="6"/>
      <c r="AC68833" s="6"/>
      <c r="AD68833" s="6"/>
    </row>
    <row r="68834" spans="16:30">
      <c r="P68834" s="6"/>
      <c r="AA68834" s="6"/>
      <c r="AC68834" s="6"/>
      <c r="AD68834" s="6"/>
    </row>
    <row r="68835" spans="16:30">
      <c r="P68835" s="6"/>
      <c r="AA68835" s="6"/>
      <c r="AC68835" s="6"/>
      <c r="AD68835" s="6"/>
    </row>
    <row r="68836" spans="16:30">
      <c r="P68836" s="6"/>
      <c r="AA68836" s="6"/>
      <c r="AC68836" s="6"/>
      <c r="AD68836" s="6"/>
    </row>
    <row r="68837" spans="16:30">
      <c r="P68837" s="6"/>
      <c r="AA68837" s="6"/>
      <c r="AC68837" s="6"/>
      <c r="AD68837" s="6"/>
    </row>
    <row r="68838" spans="16:30">
      <c r="P68838" s="6"/>
      <c r="AA68838" s="6"/>
      <c r="AC68838" s="6"/>
      <c r="AD68838" s="6"/>
    </row>
    <row r="68839" spans="16:30">
      <c r="P68839" s="6"/>
      <c r="AA68839" s="6"/>
      <c r="AC68839" s="6"/>
      <c r="AD68839" s="6"/>
    </row>
    <row r="68840" spans="16:30">
      <c r="P68840" s="6"/>
      <c r="AA68840" s="6"/>
      <c r="AC68840" s="6"/>
      <c r="AD68840" s="6"/>
    </row>
    <row r="68841" spans="16:30">
      <c r="P68841" s="6"/>
      <c r="AA68841" s="6"/>
      <c r="AC68841" s="6"/>
      <c r="AD68841" s="6"/>
    </row>
    <row r="68842" spans="16:30">
      <c r="P68842" s="6"/>
      <c r="AA68842" s="6"/>
      <c r="AC68842" s="6"/>
      <c r="AD68842" s="6"/>
    </row>
    <row r="68843" spans="16:30">
      <c r="P68843" s="6"/>
      <c r="AA68843" s="6"/>
      <c r="AC68843" s="6"/>
      <c r="AD68843" s="6"/>
    </row>
    <row r="68844" spans="16:30">
      <c r="P68844" s="6"/>
      <c r="AA68844" s="6"/>
      <c r="AC68844" s="6"/>
      <c r="AD68844" s="6"/>
    </row>
    <row r="68845" spans="16:30">
      <c r="P68845" s="6"/>
      <c r="AA68845" s="6"/>
      <c r="AC68845" s="6"/>
      <c r="AD68845" s="6"/>
    </row>
    <row r="68846" spans="16:30">
      <c r="P68846" s="6"/>
      <c r="AA68846" s="6"/>
      <c r="AC68846" s="6"/>
      <c r="AD68846" s="6"/>
    </row>
    <row r="68847" spans="16:30">
      <c r="P68847" s="6"/>
      <c r="AA68847" s="6"/>
      <c r="AC68847" s="6"/>
      <c r="AD68847" s="6"/>
    </row>
    <row r="68848" spans="16:30">
      <c r="P68848" s="6"/>
      <c r="AA68848" s="6"/>
      <c r="AC68848" s="6"/>
      <c r="AD68848" s="6"/>
    </row>
    <row r="68849" spans="16:30">
      <c r="P68849" s="6"/>
      <c r="AA68849" s="6"/>
      <c r="AC68849" s="6"/>
      <c r="AD68849" s="6"/>
    </row>
    <row r="68850" spans="16:30">
      <c r="P68850" s="6"/>
      <c r="AA68850" s="6"/>
      <c r="AC68850" s="6"/>
      <c r="AD68850" s="6"/>
    </row>
    <row r="68851" spans="16:30">
      <c r="P68851" s="6"/>
      <c r="AA68851" s="6"/>
      <c r="AC68851" s="6"/>
      <c r="AD68851" s="6"/>
    </row>
    <row r="68852" spans="16:30">
      <c r="P68852" s="6"/>
      <c r="AA68852" s="6"/>
      <c r="AC68852" s="6"/>
      <c r="AD68852" s="6"/>
    </row>
    <row r="68853" spans="16:30">
      <c r="P68853" s="6"/>
      <c r="AA68853" s="6"/>
      <c r="AC68853" s="6"/>
      <c r="AD68853" s="6"/>
    </row>
    <row r="68854" spans="16:30">
      <c r="P68854" s="6"/>
      <c r="AA68854" s="6"/>
      <c r="AC68854" s="6"/>
      <c r="AD68854" s="6"/>
    </row>
    <row r="68855" spans="16:30">
      <c r="P68855" s="6"/>
      <c r="AA68855" s="6"/>
      <c r="AC68855" s="6"/>
      <c r="AD68855" s="6"/>
    </row>
    <row r="68856" spans="16:30">
      <c r="P68856" s="6"/>
      <c r="AA68856" s="6"/>
      <c r="AC68856" s="6"/>
      <c r="AD68856" s="6"/>
    </row>
    <row r="68857" spans="16:30">
      <c r="P68857" s="6"/>
      <c r="AA68857" s="6"/>
      <c r="AC68857" s="6"/>
      <c r="AD68857" s="6"/>
    </row>
    <row r="68858" spans="16:30">
      <c r="P68858" s="6"/>
      <c r="AA68858" s="6"/>
      <c r="AC68858" s="6"/>
      <c r="AD68858" s="6"/>
    </row>
    <row r="68859" spans="16:30">
      <c r="P68859" s="6"/>
      <c r="AA68859" s="6"/>
      <c r="AC68859" s="6"/>
      <c r="AD68859" s="6"/>
    </row>
    <row r="68860" spans="16:30">
      <c r="P68860" s="6"/>
      <c r="AA68860" s="6"/>
      <c r="AC68860" s="6"/>
      <c r="AD68860" s="6"/>
    </row>
    <row r="68861" spans="16:30">
      <c r="P68861" s="6"/>
      <c r="AA68861" s="6"/>
      <c r="AC68861" s="6"/>
      <c r="AD68861" s="6"/>
    </row>
    <row r="68862" spans="16:30">
      <c r="P68862" s="6"/>
      <c r="AA68862" s="6"/>
      <c r="AC68862" s="6"/>
      <c r="AD68862" s="6"/>
    </row>
    <row r="68863" spans="16:30">
      <c r="P68863" s="6"/>
      <c r="AA68863" s="6"/>
      <c r="AC68863" s="6"/>
      <c r="AD68863" s="6"/>
    </row>
    <row r="68864" spans="16:30">
      <c r="P68864" s="6"/>
      <c r="AA68864" s="6"/>
      <c r="AC68864" s="6"/>
      <c r="AD68864" s="6"/>
    </row>
    <row r="68865" spans="16:30">
      <c r="P68865" s="6"/>
      <c r="AA68865" s="6"/>
      <c r="AC68865" s="6"/>
      <c r="AD68865" s="6"/>
    </row>
    <row r="68866" spans="16:30">
      <c r="P68866" s="6"/>
      <c r="AA68866" s="6"/>
      <c r="AC68866" s="6"/>
      <c r="AD68866" s="6"/>
    </row>
    <row r="68867" spans="16:30">
      <c r="P68867" s="6"/>
      <c r="AA68867" s="6"/>
      <c r="AC68867" s="6"/>
      <c r="AD68867" s="6"/>
    </row>
    <row r="68868" spans="16:30">
      <c r="P68868" s="6"/>
      <c r="AA68868" s="6"/>
      <c r="AC68868" s="6"/>
      <c r="AD68868" s="6"/>
    </row>
    <row r="68869" spans="16:30">
      <c r="P68869" s="6"/>
      <c r="AA68869" s="6"/>
      <c r="AC68869" s="6"/>
      <c r="AD68869" s="6"/>
    </row>
    <row r="68870" spans="16:30">
      <c r="P68870" s="6"/>
      <c r="AA68870" s="6"/>
      <c r="AC68870" s="6"/>
      <c r="AD68870" s="6"/>
    </row>
    <row r="68871" spans="16:30">
      <c r="P68871" s="6"/>
      <c r="AA68871" s="6"/>
      <c r="AC68871" s="6"/>
      <c r="AD68871" s="6"/>
    </row>
    <row r="68872" spans="16:30">
      <c r="P68872" s="6"/>
      <c r="AA68872" s="6"/>
      <c r="AC68872" s="6"/>
      <c r="AD68872" s="6"/>
    </row>
    <row r="68873" spans="16:30">
      <c r="P68873" s="6"/>
      <c r="AA68873" s="6"/>
      <c r="AC68873" s="6"/>
      <c r="AD68873" s="6"/>
    </row>
    <row r="68874" spans="16:30">
      <c r="P68874" s="6"/>
      <c r="AA68874" s="6"/>
      <c r="AC68874" s="6"/>
      <c r="AD68874" s="6"/>
    </row>
    <row r="68875" spans="16:30">
      <c r="P68875" s="6"/>
      <c r="AA68875" s="6"/>
      <c r="AC68875" s="6"/>
      <c r="AD68875" s="6"/>
    </row>
    <row r="68876" spans="16:30">
      <c r="P68876" s="6"/>
      <c r="AA68876" s="6"/>
      <c r="AC68876" s="6"/>
      <c r="AD68876" s="6"/>
    </row>
    <row r="68877" spans="16:30">
      <c r="P68877" s="6"/>
      <c r="AA68877" s="6"/>
      <c r="AC68877" s="6"/>
      <c r="AD68877" s="6"/>
    </row>
    <row r="68878" spans="16:30">
      <c r="P68878" s="6"/>
      <c r="AA68878" s="6"/>
      <c r="AC68878" s="6"/>
      <c r="AD68878" s="6"/>
    </row>
    <row r="68879" spans="16:30">
      <c r="P68879" s="6"/>
      <c r="AA68879" s="6"/>
      <c r="AC68879" s="6"/>
      <c r="AD68879" s="6"/>
    </row>
    <row r="68880" spans="16:30">
      <c r="P68880" s="6"/>
      <c r="AA68880" s="6"/>
      <c r="AC68880" s="6"/>
      <c r="AD68880" s="6"/>
    </row>
    <row r="68881" spans="16:30">
      <c r="P68881" s="6"/>
      <c r="AA68881" s="6"/>
      <c r="AC68881" s="6"/>
      <c r="AD68881" s="6"/>
    </row>
    <row r="68882" spans="16:30">
      <c r="P68882" s="6"/>
      <c r="AA68882" s="6"/>
      <c r="AC68882" s="6"/>
      <c r="AD68882" s="6"/>
    </row>
    <row r="68883" spans="16:30">
      <c r="P68883" s="6"/>
      <c r="AA68883" s="6"/>
      <c r="AC68883" s="6"/>
      <c r="AD68883" s="6"/>
    </row>
    <row r="68884" spans="16:30">
      <c r="P68884" s="6"/>
      <c r="AA68884" s="6"/>
      <c r="AC68884" s="6"/>
      <c r="AD68884" s="6"/>
    </row>
    <row r="68885" spans="16:30">
      <c r="P68885" s="6"/>
      <c r="AA68885" s="6"/>
      <c r="AC68885" s="6"/>
      <c r="AD68885" s="6"/>
    </row>
    <row r="68886" spans="16:30">
      <c r="P68886" s="6"/>
      <c r="AA68886" s="6"/>
      <c r="AC68886" s="6"/>
      <c r="AD68886" s="6"/>
    </row>
    <row r="68887" spans="16:30">
      <c r="P68887" s="6"/>
      <c r="AA68887" s="6"/>
      <c r="AC68887" s="6"/>
      <c r="AD68887" s="6"/>
    </row>
    <row r="68888" spans="16:30">
      <c r="P68888" s="6"/>
      <c r="AA68888" s="6"/>
      <c r="AC68888" s="6"/>
      <c r="AD68888" s="6"/>
    </row>
    <row r="68889" spans="16:30">
      <c r="P68889" s="6"/>
      <c r="AA68889" s="6"/>
      <c r="AC68889" s="6"/>
      <c r="AD68889" s="6"/>
    </row>
    <row r="68890" spans="16:30">
      <c r="P68890" s="6"/>
      <c r="AA68890" s="6"/>
      <c r="AC68890" s="6"/>
      <c r="AD68890" s="6"/>
    </row>
    <row r="68891" spans="16:30">
      <c r="P68891" s="6"/>
      <c r="AA68891" s="6"/>
      <c r="AC68891" s="6"/>
      <c r="AD68891" s="6"/>
    </row>
    <row r="68892" spans="16:30">
      <c r="P68892" s="6"/>
      <c r="AA68892" s="6"/>
      <c r="AC68892" s="6"/>
      <c r="AD68892" s="6"/>
    </row>
    <row r="68893" spans="16:30">
      <c r="P68893" s="6"/>
      <c r="AA68893" s="6"/>
      <c r="AC68893" s="6"/>
      <c r="AD68893" s="6"/>
    </row>
    <row r="68894" spans="16:30">
      <c r="P68894" s="6"/>
      <c r="AA68894" s="6"/>
      <c r="AC68894" s="6"/>
      <c r="AD68894" s="6"/>
    </row>
    <row r="68895" spans="16:30">
      <c r="P68895" s="6"/>
      <c r="AA68895" s="6"/>
      <c r="AC68895" s="6"/>
      <c r="AD68895" s="6"/>
    </row>
    <row r="68896" spans="16:30">
      <c r="P68896" s="6"/>
      <c r="AA68896" s="6"/>
      <c r="AC68896" s="6"/>
      <c r="AD68896" s="6"/>
    </row>
    <row r="68897" spans="16:30">
      <c r="P68897" s="6"/>
      <c r="AA68897" s="6"/>
      <c r="AC68897" s="6"/>
      <c r="AD68897" s="6"/>
    </row>
    <row r="68898" spans="16:30">
      <c r="P68898" s="6"/>
      <c r="AA68898" s="6"/>
      <c r="AC68898" s="6"/>
      <c r="AD68898" s="6"/>
    </row>
    <row r="68899" spans="16:30">
      <c r="P68899" s="6"/>
      <c r="AA68899" s="6"/>
      <c r="AC68899" s="6"/>
      <c r="AD68899" s="6"/>
    </row>
    <row r="68900" spans="16:30">
      <c r="P68900" s="6"/>
      <c r="AA68900" s="6"/>
      <c r="AC68900" s="6"/>
      <c r="AD68900" s="6"/>
    </row>
    <row r="68901" spans="16:30">
      <c r="P68901" s="6"/>
      <c r="AA68901" s="6"/>
      <c r="AC68901" s="6"/>
      <c r="AD68901" s="6"/>
    </row>
    <row r="68902" spans="16:30">
      <c r="P68902" s="6"/>
      <c r="AA68902" s="6"/>
      <c r="AC68902" s="6"/>
      <c r="AD68902" s="6"/>
    </row>
    <row r="68903" spans="16:30">
      <c r="P68903" s="6"/>
      <c r="AA68903" s="6"/>
      <c r="AC68903" s="6"/>
      <c r="AD68903" s="6"/>
    </row>
    <row r="68904" spans="16:30">
      <c r="P68904" s="6"/>
      <c r="AA68904" s="6"/>
      <c r="AC68904" s="6"/>
      <c r="AD68904" s="6"/>
    </row>
    <row r="68905" spans="16:30">
      <c r="P68905" s="6"/>
      <c r="AA68905" s="6"/>
      <c r="AC68905" s="6"/>
      <c r="AD68905" s="6"/>
    </row>
    <row r="68906" spans="16:30">
      <c r="P68906" s="6"/>
      <c r="AA68906" s="6"/>
      <c r="AC68906" s="6"/>
      <c r="AD68906" s="6"/>
    </row>
    <row r="68907" spans="16:30">
      <c r="P68907" s="6"/>
      <c r="AA68907" s="6"/>
      <c r="AC68907" s="6"/>
      <c r="AD68907" s="6"/>
    </row>
    <row r="68908" spans="16:30">
      <c r="P68908" s="6"/>
      <c r="AA68908" s="6"/>
      <c r="AC68908" s="6"/>
      <c r="AD68908" s="6"/>
    </row>
    <row r="68909" spans="16:30">
      <c r="P68909" s="6"/>
      <c r="AA68909" s="6"/>
      <c r="AC68909" s="6"/>
      <c r="AD68909" s="6"/>
    </row>
    <row r="68910" spans="16:30">
      <c r="P68910" s="6"/>
      <c r="AA68910" s="6"/>
      <c r="AC68910" s="6"/>
      <c r="AD68910" s="6"/>
    </row>
    <row r="68911" spans="16:30">
      <c r="P68911" s="6"/>
      <c r="AA68911" s="6"/>
      <c r="AC68911" s="6"/>
      <c r="AD68911" s="6"/>
    </row>
    <row r="68912" spans="16:30">
      <c r="P68912" s="6"/>
      <c r="AA68912" s="6"/>
      <c r="AC68912" s="6"/>
      <c r="AD68912" s="6"/>
    </row>
    <row r="68913" spans="16:30">
      <c r="P68913" s="6"/>
      <c r="AA68913" s="6"/>
      <c r="AC68913" s="6"/>
      <c r="AD68913" s="6"/>
    </row>
    <row r="68914" spans="16:30">
      <c r="P68914" s="6"/>
      <c r="AA68914" s="6"/>
      <c r="AC68914" s="6"/>
      <c r="AD68914" s="6"/>
    </row>
    <row r="68915" spans="16:30">
      <c r="P68915" s="6"/>
      <c r="AA68915" s="6"/>
      <c r="AC68915" s="6"/>
      <c r="AD68915" s="6"/>
    </row>
    <row r="68916" spans="16:30">
      <c r="P68916" s="6"/>
      <c r="AA68916" s="6"/>
      <c r="AC68916" s="6"/>
      <c r="AD68916" s="6"/>
    </row>
    <row r="68917" spans="16:30">
      <c r="P68917" s="6"/>
      <c r="AA68917" s="6"/>
      <c r="AC68917" s="6"/>
      <c r="AD68917" s="6"/>
    </row>
    <row r="68918" spans="16:30">
      <c r="P68918" s="6"/>
      <c r="AA68918" s="6"/>
      <c r="AC68918" s="6"/>
      <c r="AD68918" s="6"/>
    </row>
    <row r="68919" spans="16:30">
      <c r="P68919" s="6"/>
      <c r="AA68919" s="6"/>
      <c r="AC68919" s="6"/>
      <c r="AD68919" s="6"/>
    </row>
    <row r="68920" spans="16:30">
      <c r="P68920" s="6"/>
      <c r="AA68920" s="6"/>
      <c r="AC68920" s="6"/>
      <c r="AD68920" s="6"/>
    </row>
    <row r="68921" spans="16:30">
      <c r="P68921" s="6"/>
      <c r="AA68921" s="6"/>
      <c r="AC68921" s="6"/>
      <c r="AD68921" s="6"/>
    </row>
    <row r="68922" spans="16:30">
      <c r="P68922" s="6"/>
      <c r="AA68922" s="6"/>
      <c r="AC68922" s="6"/>
      <c r="AD68922" s="6"/>
    </row>
    <row r="68923" spans="16:30">
      <c r="P68923" s="6"/>
      <c r="AA68923" s="6"/>
      <c r="AC68923" s="6"/>
      <c r="AD68923" s="6"/>
    </row>
    <row r="68924" spans="16:30">
      <c r="P68924" s="6"/>
      <c r="AA68924" s="6"/>
      <c r="AC68924" s="6"/>
      <c r="AD68924" s="6"/>
    </row>
    <row r="68925" spans="16:30">
      <c r="P68925" s="6"/>
      <c r="AA68925" s="6"/>
      <c r="AC68925" s="6"/>
      <c r="AD68925" s="6"/>
    </row>
    <row r="68926" spans="16:30">
      <c r="P68926" s="6"/>
      <c r="AA68926" s="6"/>
      <c r="AC68926" s="6"/>
      <c r="AD68926" s="6"/>
    </row>
    <row r="68927" spans="16:30">
      <c r="P68927" s="6"/>
      <c r="AA68927" s="6"/>
      <c r="AC68927" s="6"/>
      <c r="AD68927" s="6"/>
    </row>
    <row r="68928" spans="16:30">
      <c r="P68928" s="6"/>
      <c r="AA68928" s="6"/>
      <c r="AC68928" s="6"/>
      <c r="AD68928" s="6"/>
    </row>
    <row r="68929" spans="16:30">
      <c r="P68929" s="6"/>
      <c r="AA68929" s="6"/>
      <c r="AC68929" s="6"/>
      <c r="AD68929" s="6"/>
    </row>
    <row r="68930" spans="16:30">
      <c r="P68930" s="6"/>
      <c r="AA68930" s="6"/>
      <c r="AC68930" s="6"/>
      <c r="AD68930" s="6"/>
    </row>
    <row r="68931" spans="16:30">
      <c r="P68931" s="6"/>
      <c r="AA68931" s="6"/>
      <c r="AC68931" s="6"/>
      <c r="AD68931" s="6"/>
    </row>
    <row r="68932" spans="16:30">
      <c r="P68932" s="6"/>
      <c r="AA68932" s="6"/>
      <c r="AC68932" s="6"/>
      <c r="AD68932" s="6"/>
    </row>
    <row r="68933" spans="16:30">
      <c r="P68933" s="6"/>
      <c r="AA68933" s="6"/>
      <c r="AC68933" s="6"/>
      <c r="AD68933" s="6"/>
    </row>
    <row r="68934" spans="16:30">
      <c r="P68934" s="6"/>
      <c r="AA68934" s="6"/>
      <c r="AC68934" s="6"/>
      <c r="AD68934" s="6"/>
    </row>
    <row r="68935" spans="16:30">
      <c r="P68935" s="6"/>
      <c r="AA68935" s="6"/>
      <c r="AC68935" s="6"/>
      <c r="AD68935" s="6"/>
    </row>
    <row r="68936" spans="16:30">
      <c r="P68936" s="6"/>
      <c r="AA68936" s="6"/>
      <c r="AC68936" s="6"/>
      <c r="AD68936" s="6"/>
    </row>
    <row r="68937" spans="16:30">
      <c r="P68937" s="6"/>
      <c r="AA68937" s="6"/>
      <c r="AC68937" s="6"/>
      <c r="AD68937" s="6"/>
    </row>
    <row r="68938" spans="16:30">
      <c r="P68938" s="6"/>
      <c r="AA68938" s="6"/>
      <c r="AC68938" s="6"/>
      <c r="AD68938" s="6"/>
    </row>
    <row r="68939" spans="16:30">
      <c r="P68939" s="6"/>
      <c r="AA68939" s="6"/>
      <c r="AC68939" s="6"/>
      <c r="AD68939" s="6"/>
    </row>
    <row r="68940" spans="16:30">
      <c r="P68940" s="6"/>
      <c r="AA68940" s="6"/>
      <c r="AC68940" s="6"/>
      <c r="AD68940" s="6"/>
    </row>
    <row r="68941" spans="16:30">
      <c r="P68941" s="6"/>
      <c r="AA68941" s="6"/>
      <c r="AC68941" s="6"/>
      <c r="AD68941" s="6"/>
    </row>
    <row r="68942" spans="16:30">
      <c r="P68942" s="6"/>
      <c r="AA68942" s="6"/>
      <c r="AC68942" s="6"/>
      <c r="AD68942" s="6"/>
    </row>
    <row r="68943" spans="16:30">
      <c r="P68943" s="6"/>
      <c r="AA68943" s="6"/>
      <c r="AC68943" s="6"/>
      <c r="AD68943" s="6"/>
    </row>
    <row r="68944" spans="16:30">
      <c r="P68944" s="6"/>
      <c r="AA68944" s="6"/>
      <c r="AC68944" s="6"/>
      <c r="AD68944" s="6"/>
    </row>
    <row r="68945" spans="16:30">
      <c r="P68945" s="6"/>
      <c r="AA68945" s="6"/>
      <c r="AC68945" s="6"/>
      <c r="AD68945" s="6"/>
    </row>
    <row r="68946" spans="16:30">
      <c r="P68946" s="6"/>
      <c r="AA68946" s="6"/>
      <c r="AC68946" s="6"/>
      <c r="AD68946" s="6"/>
    </row>
    <row r="68947" spans="16:30">
      <c r="P68947" s="6"/>
      <c r="AA68947" s="6"/>
      <c r="AC68947" s="6"/>
      <c r="AD68947" s="6"/>
    </row>
    <row r="68948" spans="16:30">
      <c r="P68948" s="6"/>
      <c r="AA68948" s="6"/>
      <c r="AC68948" s="6"/>
      <c r="AD68948" s="6"/>
    </row>
    <row r="68949" spans="16:30">
      <c r="P68949" s="6"/>
      <c r="AA68949" s="6"/>
      <c r="AC68949" s="6"/>
      <c r="AD68949" s="6"/>
    </row>
    <row r="68950" spans="16:30">
      <c r="P68950" s="6"/>
      <c r="AA68950" s="6"/>
      <c r="AC68950" s="6"/>
      <c r="AD68950" s="6"/>
    </row>
    <row r="68951" spans="16:30">
      <c r="P68951" s="6"/>
      <c r="AA68951" s="6"/>
      <c r="AC68951" s="6"/>
      <c r="AD68951" s="6"/>
    </row>
    <row r="68952" spans="16:30">
      <c r="P68952" s="6"/>
      <c r="AA68952" s="6"/>
      <c r="AC68952" s="6"/>
      <c r="AD68952" s="6"/>
    </row>
    <row r="68953" spans="16:30">
      <c r="P68953" s="6"/>
      <c r="AA68953" s="6"/>
      <c r="AC68953" s="6"/>
      <c r="AD68953" s="6"/>
    </row>
    <row r="68954" spans="16:30">
      <c r="P68954" s="6"/>
      <c r="AA68954" s="6"/>
      <c r="AC68954" s="6"/>
      <c r="AD68954" s="6"/>
    </row>
    <row r="68955" spans="16:30">
      <c r="P68955" s="6"/>
      <c r="AA68955" s="6"/>
      <c r="AC68955" s="6"/>
      <c r="AD68955" s="6"/>
    </row>
    <row r="68956" spans="16:30">
      <c r="P68956" s="6"/>
      <c r="AA68956" s="6"/>
      <c r="AC68956" s="6"/>
      <c r="AD68956" s="6"/>
    </row>
    <row r="68957" spans="16:30">
      <c r="P68957" s="6"/>
      <c r="AA68957" s="6"/>
      <c r="AC68957" s="6"/>
      <c r="AD68957" s="6"/>
    </row>
    <row r="68958" spans="16:30">
      <c r="P68958" s="6"/>
      <c r="AA68958" s="6"/>
      <c r="AC68958" s="6"/>
      <c r="AD68958" s="6"/>
    </row>
    <row r="68959" spans="16:30">
      <c r="P68959" s="6"/>
      <c r="AA68959" s="6"/>
      <c r="AC68959" s="6"/>
      <c r="AD68959" s="6"/>
    </row>
    <row r="68960" spans="16:30">
      <c r="P68960" s="6"/>
      <c r="AA68960" s="6"/>
      <c r="AC68960" s="6"/>
      <c r="AD68960" s="6"/>
    </row>
    <row r="68961" spans="16:30">
      <c r="P68961" s="6"/>
      <c r="AA68961" s="6"/>
      <c r="AC68961" s="6"/>
      <c r="AD68961" s="6"/>
    </row>
    <row r="68962" spans="16:30">
      <c r="P68962" s="6"/>
      <c r="AA68962" s="6"/>
      <c r="AC68962" s="6"/>
      <c r="AD68962" s="6"/>
    </row>
    <row r="68963" spans="16:30">
      <c r="P68963" s="6"/>
      <c r="AA68963" s="6"/>
      <c r="AC68963" s="6"/>
      <c r="AD68963" s="6"/>
    </row>
    <row r="68964" spans="16:30">
      <c r="P68964" s="6"/>
      <c r="AA68964" s="6"/>
      <c r="AC68964" s="6"/>
      <c r="AD68964" s="6"/>
    </row>
    <row r="68965" spans="16:30">
      <c r="P68965" s="6"/>
      <c r="AA68965" s="6"/>
      <c r="AC68965" s="6"/>
      <c r="AD68965" s="6"/>
    </row>
    <row r="68966" spans="16:30">
      <c r="P68966" s="6"/>
      <c r="AA68966" s="6"/>
      <c r="AC68966" s="6"/>
      <c r="AD68966" s="6"/>
    </row>
    <row r="68967" spans="16:30">
      <c r="P68967" s="6"/>
      <c r="AA68967" s="6"/>
      <c r="AC68967" s="6"/>
      <c r="AD68967" s="6"/>
    </row>
    <row r="68968" spans="16:30">
      <c r="P68968" s="6"/>
      <c r="AA68968" s="6"/>
      <c r="AC68968" s="6"/>
      <c r="AD68968" s="6"/>
    </row>
    <row r="68969" spans="16:30">
      <c r="P68969" s="6"/>
      <c r="AA68969" s="6"/>
      <c r="AC68969" s="6"/>
      <c r="AD68969" s="6"/>
    </row>
    <row r="68970" spans="16:30">
      <c r="P68970" s="6"/>
      <c r="AA68970" s="6"/>
      <c r="AC68970" s="6"/>
      <c r="AD68970" s="6"/>
    </row>
    <row r="68971" spans="16:30">
      <c r="P68971" s="6"/>
      <c r="AA68971" s="6"/>
      <c r="AC68971" s="6"/>
      <c r="AD68971" s="6"/>
    </row>
    <row r="68972" spans="16:30">
      <c r="P68972" s="6"/>
      <c r="AA68972" s="6"/>
      <c r="AC68972" s="6"/>
      <c r="AD68972" s="6"/>
    </row>
    <row r="68973" spans="16:30">
      <c r="P68973" s="6"/>
      <c r="AA68973" s="6"/>
      <c r="AC68973" s="6"/>
      <c r="AD68973" s="6"/>
    </row>
    <row r="68974" spans="16:30">
      <c r="P68974" s="6"/>
      <c r="AA68974" s="6"/>
      <c r="AC68974" s="6"/>
      <c r="AD68974" s="6"/>
    </row>
    <row r="68975" spans="16:30">
      <c r="P68975" s="6"/>
      <c r="AA68975" s="6"/>
      <c r="AC68975" s="6"/>
      <c r="AD68975" s="6"/>
    </row>
    <row r="68976" spans="16:30">
      <c r="P68976" s="6"/>
      <c r="AA68976" s="6"/>
      <c r="AC68976" s="6"/>
      <c r="AD68976" s="6"/>
    </row>
    <row r="68977" spans="16:30">
      <c r="P68977" s="6"/>
      <c r="AA68977" s="6"/>
      <c r="AC68977" s="6"/>
      <c r="AD68977" s="6"/>
    </row>
    <row r="68978" spans="16:30">
      <c r="P68978" s="6"/>
      <c r="AA68978" s="6"/>
      <c r="AC68978" s="6"/>
      <c r="AD68978" s="6"/>
    </row>
    <row r="68979" spans="16:30">
      <c r="P68979" s="6"/>
      <c r="AA68979" s="6"/>
      <c r="AC68979" s="6"/>
      <c r="AD68979" s="6"/>
    </row>
    <row r="68980" spans="16:30">
      <c r="P68980" s="6"/>
      <c r="AA68980" s="6"/>
      <c r="AC68980" s="6"/>
      <c r="AD68980" s="6"/>
    </row>
    <row r="68981" spans="16:30">
      <c r="P68981" s="6"/>
      <c r="AA68981" s="6"/>
      <c r="AC68981" s="6"/>
      <c r="AD68981" s="6"/>
    </row>
    <row r="68982" spans="16:30">
      <c r="P68982" s="6"/>
      <c r="AA68982" s="6"/>
      <c r="AC68982" s="6"/>
      <c r="AD68982" s="6"/>
    </row>
    <row r="68983" spans="16:30">
      <c r="P68983" s="6"/>
      <c r="AA68983" s="6"/>
      <c r="AC68983" s="6"/>
      <c r="AD68983" s="6"/>
    </row>
    <row r="68984" spans="16:30">
      <c r="P68984" s="6"/>
      <c r="AA68984" s="6"/>
      <c r="AC68984" s="6"/>
      <c r="AD68984" s="6"/>
    </row>
    <row r="68985" spans="16:30">
      <c r="P68985" s="6"/>
      <c r="AA68985" s="6"/>
      <c r="AC68985" s="6"/>
      <c r="AD68985" s="6"/>
    </row>
    <row r="68986" spans="16:30">
      <c r="P68986" s="6"/>
      <c r="AA68986" s="6"/>
      <c r="AC68986" s="6"/>
      <c r="AD68986" s="6"/>
    </row>
    <row r="68987" spans="16:30">
      <c r="P68987" s="6"/>
      <c r="AA68987" s="6"/>
      <c r="AC68987" s="6"/>
      <c r="AD68987" s="6"/>
    </row>
    <row r="68988" spans="16:30">
      <c r="P68988" s="6"/>
      <c r="AA68988" s="6"/>
      <c r="AC68988" s="6"/>
      <c r="AD68988" s="6"/>
    </row>
    <row r="68989" spans="16:30">
      <c r="P68989" s="6"/>
      <c r="AA68989" s="6"/>
      <c r="AC68989" s="6"/>
      <c r="AD68989" s="6"/>
    </row>
    <row r="68990" spans="16:30">
      <c r="P68990" s="6"/>
      <c r="AA68990" s="6"/>
      <c r="AC68990" s="6"/>
      <c r="AD68990" s="6"/>
    </row>
    <row r="68991" spans="16:30">
      <c r="P68991" s="6"/>
      <c r="AA68991" s="6"/>
      <c r="AC68991" s="6"/>
      <c r="AD68991" s="6"/>
    </row>
    <row r="68992" spans="16:30">
      <c r="P68992" s="6"/>
      <c r="AA68992" s="6"/>
      <c r="AC68992" s="6"/>
      <c r="AD68992" s="6"/>
    </row>
    <row r="68993" spans="16:30">
      <c r="P68993" s="6"/>
      <c r="AA68993" s="6"/>
      <c r="AC68993" s="6"/>
      <c r="AD68993" s="6"/>
    </row>
    <row r="68994" spans="16:30">
      <c r="P68994" s="6"/>
      <c r="AA68994" s="6"/>
      <c r="AC68994" s="6"/>
      <c r="AD68994" s="6"/>
    </row>
    <row r="68995" spans="16:30">
      <c r="P68995" s="6"/>
      <c r="AA68995" s="6"/>
      <c r="AC68995" s="6"/>
      <c r="AD68995" s="6"/>
    </row>
    <row r="68996" spans="16:30">
      <c r="P68996" s="6"/>
      <c r="AA68996" s="6"/>
      <c r="AC68996" s="6"/>
      <c r="AD68996" s="6"/>
    </row>
    <row r="68997" spans="16:30">
      <c r="P68997" s="6"/>
      <c r="AA68997" s="6"/>
      <c r="AC68997" s="6"/>
      <c r="AD68997" s="6"/>
    </row>
    <row r="68998" spans="16:30">
      <c r="P68998" s="6"/>
      <c r="AA68998" s="6"/>
      <c r="AC68998" s="6"/>
      <c r="AD68998" s="6"/>
    </row>
    <row r="68999" spans="16:30">
      <c r="P68999" s="6"/>
      <c r="AA68999" s="6"/>
      <c r="AC68999" s="6"/>
      <c r="AD68999" s="6"/>
    </row>
    <row r="69000" spans="16:30">
      <c r="P69000" s="6"/>
      <c r="AA69000" s="6"/>
      <c r="AC69000" s="6"/>
      <c r="AD69000" s="6"/>
    </row>
    <row r="69001" spans="16:30">
      <c r="P69001" s="6"/>
      <c r="AA69001" s="6"/>
      <c r="AC69001" s="6"/>
      <c r="AD69001" s="6"/>
    </row>
    <row r="69002" spans="16:30">
      <c r="P69002" s="6"/>
      <c r="AA69002" s="6"/>
      <c r="AC69002" s="6"/>
      <c r="AD69002" s="6"/>
    </row>
    <row r="69003" spans="16:30">
      <c r="P69003" s="6"/>
      <c r="AA69003" s="6"/>
      <c r="AC69003" s="6"/>
      <c r="AD69003" s="6"/>
    </row>
    <row r="69004" spans="16:30">
      <c r="P69004" s="6"/>
      <c r="AA69004" s="6"/>
      <c r="AC69004" s="6"/>
      <c r="AD69004" s="6"/>
    </row>
    <row r="69005" spans="16:30">
      <c r="P69005" s="6"/>
      <c r="AA69005" s="6"/>
      <c r="AC69005" s="6"/>
      <c r="AD69005" s="6"/>
    </row>
    <row r="69006" spans="16:30">
      <c r="P69006" s="6"/>
      <c r="AA69006" s="6"/>
      <c r="AC69006" s="6"/>
      <c r="AD69006" s="6"/>
    </row>
    <row r="69007" spans="16:30">
      <c r="P69007" s="6"/>
      <c r="AA69007" s="6"/>
      <c r="AC69007" s="6"/>
      <c r="AD69007" s="6"/>
    </row>
    <row r="69008" spans="16:30">
      <c r="P69008" s="6"/>
      <c r="AA69008" s="6"/>
      <c r="AC69008" s="6"/>
      <c r="AD69008" s="6"/>
    </row>
    <row r="69009" spans="16:30">
      <c r="P69009" s="6"/>
      <c r="AA69009" s="6"/>
      <c r="AC69009" s="6"/>
      <c r="AD69009" s="6"/>
    </row>
    <row r="69010" spans="16:30">
      <c r="P69010" s="6"/>
      <c r="AA69010" s="6"/>
      <c r="AC69010" s="6"/>
      <c r="AD69010" s="6"/>
    </row>
    <row r="69011" spans="16:30">
      <c r="P69011" s="6"/>
      <c r="AA69011" s="6"/>
      <c r="AC69011" s="6"/>
      <c r="AD69011" s="6"/>
    </row>
    <row r="69012" spans="16:30">
      <c r="P69012" s="6"/>
      <c r="AA69012" s="6"/>
      <c r="AC69012" s="6"/>
      <c r="AD69012" s="6"/>
    </row>
    <row r="69013" spans="16:30">
      <c r="P69013" s="6"/>
      <c r="AA69013" s="6"/>
      <c r="AC69013" s="6"/>
      <c r="AD69013" s="6"/>
    </row>
    <row r="69014" spans="16:30">
      <c r="P69014" s="6"/>
      <c r="AA69014" s="6"/>
      <c r="AC69014" s="6"/>
      <c r="AD69014" s="6"/>
    </row>
    <row r="69015" spans="16:30">
      <c r="P69015" s="6"/>
      <c r="AA69015" s="6"/>
      <c r="AC69015" s="6"/>
      <c r="AD69015" s="6"/>
    </row>
    <row r="69016" spans="16:30">
      <c r="P69016" s="6"/>
      <c r="AA69016" s="6"/>
      <c r="AC69016" s="6"/>
      <c r="AD69016" s="6"/>
    </row>
    <row r="69017" spans="16:30">
      <c r="P69017" s="6"/>
      <c r="AA69017" s="6"/>
      <c r="AC69017" s="6"/>
      <c r="AD69017" s="6"/>
    </row>
    <row r="69018" spans="16:30">
      <c r="P69018" s="6"/>
      <c r="AA69018" s="6"/>
      <c r="AC69018" s="6"/>
      <c r="AD69018" s="6"/>
    </row>
    <row r="69019" spans="16:30">
      <c r="P69019" s="6"/>
      <c r="AA69019" s="6"/>
      <c r="AC69019" s="6"/>
      <c r="AD69019" s="6"/>
    </row>
    <row r="69020" spans="16:30">
      <c r="P69020" s="6"/>
      <c r="AA69020" s="6"/>
      <c r="AC69020" s="6"/>
      <c r="AD69020" s="6"/>
    </row>
    <row r="69021" spans="16:30">
      <c r="P69021" s="6"/>
      <c r="AA69021" s="6"/>
      <c r="AC69021" s="6"/>
      <c r="AD69021" s="6"/>
    </row>
    <row r="69022" spans="16:30">
      <c r="P69022" s="6"/>
      <c r="AA69022" s="6"/>
      <c r="AC69022" s="6"/>
      <c r="AD69022" s="6"/>
    </row>
    <row r="69023" spans="16:30">
      <c r="P69023" s="6"/>
      <c r="AA69023" s="6"/>
      <c r="AC69023" s="6"/>
      <c r="AD69023" s="6"/>
    </row>
    <row r="69024" spans="16:30">
      <c r="P69024" s="6"/>
      <c r="AA69024" s="6"/>
      <c r="AC69024" s="6"/>
      <c r="AD69024" s="6"/>
    </row>
    <row r="69025" spans="16:30">
      <c r="P69025" s="6"/>
      <c r="AA69025" s="6"/>
      <c r="AC69025" s="6"/>
      <c r="AD69025" s="6"/>
    </row>
    <row r="69026" spans="16:30">
      <c r="P69026" s="6"/>
      <c r="AA69026" s="6"/>
      <c r="AC69026" s="6"/>
      <c r="AD69026" s="6"/>
    </row>
    <row r="69027" spans="16:30">
      <c r="P69027" s="6"/>
      <c r="AA69027" s="6"/>
      <c r="AC69027" s="6"/>
      <c r="AD69027" s="6"/>
    </row>
    <row r="69028" spans="16:30">
      <c r="P69028" s="6"/>
      <c r="AA69028" s="6"/>
      <c r="AC69028" s="6"/>
      <c r="AD69028" s="6"/>
    </row>
    <row r="69029" spans="16:30">
      <c r="P69029" s="6"/>
      <c r="AA69029" s="6"/>
      <c r="AC69029" s="6"/>
      <c r="AD69029" s="6"/>
    </row>
    <row r="69030" spans="16:30">
      <c r="P69030" s="6"/>
      <c r="AA69030" s="6"/>
      <c r="AC69030" s="6"/>
      <c r="AD69030" s="6"/>
    </row>
    <row r="69031" spans="16:30">
      <c r="P69031" s="6"/>
      <c r="AA69031" s="6"/>
      <c r="AC69031" s="6"/>
      <c r="AD69031" s="6"/>
    </row>
    <row r="69032" spans="16:30">
      <c r="P69032" s="6"/>
      <c r="AA69032" s="6"/>
      <c r="AC69032" s="6"/>
      <c r="AD69032" s="6"/>
    </row>
    <row r="69033" spans="16:30">
      <c r="P69033" s="6"/>
      <c r="AA69033" s="6"/>
      <c r="AC69033" s="6"/>
      <c r="AD69033" s="6"/>
    </row>
    <row r="69034" spans="16:30">
      <c r="P69034" s="6"/>
      <c r="AA69034" s="6"/>
      <c r="AC69034" s="6"/>
      <c r="AD69034" s="6"/>
    </row>
    <row r="69035" spans="16:30">
      <c r="P69035" s="6"/>
      <c r="AA69035" s="6"/>
      <c r="AC69035" s="6"/>
      <c r="AD69035" s="6"/>
    </row>
    <row r="69036" spans="16:30">
      <c r="P69036" s="6"/>
      <c r="AA69036" s="6"/>
      <c r="AC69036" s="6"/>
      <c r="AD69036" s="6"/>
    </row>
    <row r="69037" spans="16:30">
      <c r="P69037" s="6"/>
      <c r="AA69037" s="6"/>
      <c r="AC69037" s="6"/>
      <c r="AD69037" s="6"/>
    </row>
    <row r="69038" spans="16:30">
      <c r="P69038" s="6"/>
      <c r="AA69038" s="6"/>
      <c r="AC69038" s="6"/>
      <c r="AD69038" s="6"/>
    </row>
    <row r="69039" spans="16:30">
      <c r="P69039" s="6"/>
      <c r="AA69039" s="6"/>
      <c r="AC69039" s="6"/>
      <c r="AD69039" s="6"/>
    </row>
    <row r="69040" spans="16:30">
      <c r="P69040" s="6"/>
      <c r="AA69040" s="6"/>
      <c r="AC69040" s="6"/>
      <c r="AD69040" s="6"/>
    </row>
    <row r="69041" spans="16:30">
      <c r="P69041" s="6"/>
      <c r="AA69041" s="6"/>
      <c r="AC69041" s="6"/>
      <c r="AD69041" s="6"/>
    </row>
    <row r="69042" spans="16:30">
      <c r="P69042" s="6"/>
      <c r="AA69042" s="6"/>
      <c r="AC69042" s="6"/>
      <c r="AD69042" s="6"/>
    </row>
    <row r="69043" spans="16:30">
      <c r="P69043" s="6"/>
      <c r="AA69043" s="6"/>
      <c r="AC69043" s="6"/>
      <c r="AD69043" s="6"/>
    </row>
    <row r="69044" spans="16:30">
      <c r="P69044" s="6"/>
      <c r="AA69044" s="6"/>
      <c r="AC69044" s="6"/>
      <c r="AD69044" s="6"/>
    </row>
    <row r="69045" spans="16:30">
      <c r="P69045" s="6"/>
      <c r="AA69045" s="6"/>
      <c r="AC69045" s="6"/>
      <c r="AD69045" s="6"/>
    </row>
    <row r="69046" spans="16:30">
      <c r="P69046" s="6"/>
      <c r="AA69046" s="6"/>
      <c r="AC69046" s="6"/>
      <c r="AD69046" s="6"/>
    </row>
    <row r="69047" spans="16:30">
      <c r="P69047" s="6"/>
      <c r="AA69047" s="6"/>
      <c r="AC69047" s="6"/>
      <c r="AD69047" s="6"/>
    </row>
    <row r="69048" spans="16:30">
      <c r="P69048" s="6"/>
      <c r="AA69048" s="6"/>
      <c r="AC69048" s="6"/>
      <c r="AD69048" s="6"/>
    </row>
    <row r="69049" spans="16:30">
      <c r="P69049" s="6"/>
      <c r="AA69049" s="6"/>
      <c r="AC69049" s="6"/>
      <c r="AD69049" s="6"/>
    </row>
    <row r="69050" spans="16:30">
      <c r="P69050" s="6"/>
      <c r="AA69050" s="6"/>
      <c r="AC69050" s="6"/>
      <c r="AD69050" s="6"/>
    </row>
    <row r="69051" spans="16:30">
      <c r="P69051" s="6"/>
      <c r="AA69051" s="6"/>
      <c r="AC69051" s="6"/>
      <c r="AD69051" s="6"/>
    </row>
    <row r="69052" spans="16:30">
      <c r="P69052" s="6"/>
      <c r="AA69052" s="6"/>
      <c r="AC69052" s="6"/>
      <c r="AD69052" s="6"/>
    </row>
    <row r="69053" spans="16:30">
      <c r="P69053" s="6"/>
      <c r="AA69053" s="6"/>
      <c r="AC69053" s="6"/>
      <c r="AD69053" s="6"/>
    </row>
    <row r="69054" spans="16:30">
      <c r="P69054" s="6"/>
      <c r="AA69054" s="6"/>
      <c r="AC69054" s="6"/>
      <c r="AD69054" s="6"/>
    </row>
    <row r="69055" spans="16:30">
      <c r="P69055" s="6"/>
      <c r="AA69055" s="6"/>
      <c r="AC69055" s="6"/>
      <c r="AD69055" s="6"/>
    </row>
    <row r="69056" spans="16:30">
      <c r="P69056" s="6"/>
      <c r="AA69056" s="6"/>
      <c r="AC69056" s="6"/>
      <c r="AD69056" s="6"/>
    </row>
    <row r="69057" spans="16:30">
      <c r="P69057" s="6"/>
      <c r="AA69057" s="6"/>
      <c r="AC69057" s="6"/>
      <c r="AD69057" s="6"/>
    </row>
    <row r="69058" spans="16:30">
      <c r="P69058" s="6"/>
      <c r="AA69058" s="6"/>
      <c r="AC69058" s="6"/>
      <c r="AD69058" s="6"/>
    </row>
    <row r="69059" spans="16:30">
      <c r="P69059" s="6"/>
      <c r="AA69059" s="6"/>
      <c r="AC69059" s="6"/>
      <c r="AD69059" s="6"/>
    </row>
    <row r="69060" spans="16:30">
      <c r="P69060" s="6"/>
      <c r="AA69060" s="6"/>
      <c r="AC69060" s="6"/>
      <c r="AD69060" s="6"/>
    </row>
    <row r="69061" spans="16:30">
      <c r="P69061" s="6"/>
      <c r="AA69061" s="6"/>
      <c r="AC69061" s="6"/>
      <c r="AD69061" s="6"/>
    </row>
    <row r="69062" spans="16:30">
      <c r="P69062" s="6"/>
      <c r="AA69062" s="6"/>
      <c r="AC69062" s="6"/>
      <c r="AD69062" s="6"/>
    </row>
    <row r="69063" spans="16:30">
      <c r="P69063" s="6"/>
      <c r="AA69063" s="6"/>
      <c r="AC69063" s="6"/>
      <c r="AD69063" s="6"/>
    </row>
    <row r="69064" spans="16:30">
      <c r="P69064" s="6"/>
      <c r="AA69064" s="6"/>
      <c r="AC69064" s="6"/>
      <c r="AD69064" s="6"/>
    </row>
    <row r="69065" spans="16:30">
      <c r="P69065" s="6"/>
      <c r="AA69065" s="6"/>
      <c r="AC69065" s="6"/>
      <c r="AD69065" s="6"/>
    </row>
    <row r="69066" spans="16:30">
      <c r="P69066" s="6"/>
      <c r="AA69066" s="6"/>
      <c r="AC69066" s="6"/>
      <c r="AD69066" s="6"/>
    </row>
    <row r="69067" spans="16:30">
      <c r="P69067" s="6"/>
      <c r="AA69067" s="6"/>
      <c r="AC69067" s="6"/>
      <c r="AD69067" s="6"/>
    </row>
    <row r="69068" spans="16:30">
      <c r="P69068" s="6"/>
      <c r="AA69068" s="6"/>
      <c r="AC69068" s="6"/>
      <c r="AD69068" s="6"/>
    </row>
    <row r="69069" spans="16:30">
      <c r="P69069" s="6"/>
      <c r="AA69069" s="6"/>
      <c r="AC69069" s="6"/>
      <c r="AD69069" s="6"/>
    </row>
    <row r="69070" spans="16:30">
      <c r="P69070" s="6"/>
      <c r="AA69070" s="6"/>
      <c r="AC69070" s="6"/>
      <c r="AD69070" s="6"/>
    </row>
    <row r="69071" spans="16:30">
      <c r="P69071" s="6"/>
      <c r="AA69071" s="6"/>
      <c r="AC69071" s="6"/>
      <c r="AD69071" s="6"/>
    </row>
    <row r="69072" spans="16:30">
      <c r="P69072" s="6"/>
      <c r="AA69072" s="6"/>
      <c r="AC69072" s="6"/>
      <c r="AD69072" s="6"/>
    </row>
    <row r="69073" spans="16:30">
      <c r="P69073" s="6"/>
      <c r="AA69073" s="6"/>
      <c r="AC69073" s="6"/>
      <c r="AD69073" s="6"/>
    </row>
    <row r="69074" spans="16:30">
      <c r="P69074" s="6"/>
      <c r="AA69074" s="6"/>
      <c r="AC69074" s="6"/>
      <c r="AD69074" s="6"/>
    </row>
    <row r="69075" spans="16:30">
      <c r="P69075" s="6"/>
      <c r="AA69075" s="6"/>
      <c r="AC69075" s="6"/>
      <c r="AD69075" s="6"/>
    </row>
    <row r="69076" spans="16:30">
      <c r="P69076" s="6"/>
      <c r="AA69076" s="6"/>
      <c r="AC69076" s="6"/>
      <c r="AD69076" s="6"/>
    </row>
    <row r="69077" spans="16:30">
      <c r="P69077" s="6"/>
      <c r="AA69077" s="6"/>
      <c r="AC69077" s="6"/>
      <c r="AD69077" s="6"/>
    </row>
    <row r="69078" spans="16:30">
      <c r="P69078" s="6"/>
      <c r="AA69078" s="6"/>
      <c r="AC69078" s="6"/>
      <c r="AD69078" s="6"/>
    </row>
    <row r="69079" spans="16:30">
      <c r="P69079" s="6"/>
      <c r="AA69079" s="6"/>
      <c r="AC69079" s="6"/>
      <c r="AD69079" s="6"/>
    </row>
    <row r="69080" spans="16:30">
      <c r="P69080" s="6"/>
      <c r="AA69080" s="6"/>
      <c r="AC69080" s="6"/>
      <c r="AD69080" s="6"/>
    </row>
    <row r="69081" spans="16:30">
      <c r="P69081" s="6"/>
      <c r="AA69081" s="6"/>
      <c r="AC69081" s="6"/>
      <c r="AD69081" s="6"/>
    </row>
    <row r="69082" spans="16:30">
      <c r="P69082" s="6"/>
      <c r="AA69082" s="6"/>
      <c r="AC69082" s="6"/>
      <c r="AD69082" s="6"/>
    </row>
    <row r="69083" spans="16:30">
      <c r="P69083" s="6"/>
      <c r="AA69083" s="6"/>
      <c r="AC69083" s="6"/>
      <c r="AD69083" s="6"/>
    </row>
    <row r="69084" spans="16:30">
      <c r="P69084" s="6"/>
      <c r="AA69084" s="6"/>
      <c r="AC69084" s="6"/>
      <c r="AD69084" s="6"/>
    </row>
    <row r="69085" spans="16:30">
      <c r="P69085" s="6"/>
      <c r="AA69085" s="6"/>
      <c r="AC69085" s="6"/>
      <c r="AD69085" s="6"/>
    </row>
    <row r="69086" spans="16:30">
      <c r="P69086" s="6"/>
      <c r="AA69086" s="6"/>
      <c r="AC69086" s="6"/>
      <c r="AD69086" s="6"/>
    </row>
    <row r="69087" spans="16:30">
      <c r="P69087" s="6"/>
      <c r="AA69087" s="6"/>
      <c r="AC69087" s="6"/>
      <c r="AD69087" s="6"/>
    </row>
    <row r="69088" spans="16:30">
      <c r="P69088" s="6"/>
      <c r="AA69088" s="6"/>
      <c r="AC69088" s="6"/>
      <c r="AD69088" s="6"/>
    </row>
    <row r="69089" spans="16:30">
      <c r="P69089" s="6"/>
      <c r="AA69089" s="6"/>
      <c r="AC69089" s="6"/>
      <c r="AD69089" s="6"/>
    </row>
    <row r="69090" spans="16:30">
      <c r="P69090" s="6"/>
      <c r="AA69090" s="6"/>
      <c r="AC69090" s="6"/>
      <c r="AD69090" s="6"/>
    </row>
    <row r="69091" spans="16:30">
      <c r="P69091" s="6"/>
      <c r="AA69091" s="6"/>
      <c r="AC69091" s="6"/>
      <c r="AD69091" s="6"/>
    </row>
    <row r="69092" spans="16:30">
      <c r="P69092" s="6"/>
      <c r="AA69092" s="6"/>
      <c r="AC69092" s="6"/>
      <c r="AD69092" s="6"/>
    </row>
    <row r="69093" spans="16:30">
      <c r="P69093" s="6"/>
      <c r="AA69093" s="6"/>
      <c r="AC69093" s="6"/>
      <c r="AD69093" s="6"/>
    </row>
    <row r="69094" spans="16:30">
      <c r="P69094" s="6"/>
      <c r="AA69094" s="6"/>
      <c r="AC69094" s="6"/>
      <c r="AD69094" s="6"/>
    </row>
    <row r="69095" spans="16:30">
      <c r="P69095" s="6"/>
      <c r="AA69095" s="6"/>
      <c r="AC69095" s="6"/>
      <c r="AD69095" s="6"/>
    </row>
    <row r="69096" spans="16:30">
      <c r="P69096" s="6"/>
      <c r="AA69096" s="6"/>
      <c r="AC69096" s="6"/>
      <c r="AD69096" s="6"/>
    </row>
    <row r="69097" spans="16:30">
      <c r="P69097" s="6"/>
      <c r="AA69097" s="6"/>
      <c r="AC69097" s="6"/>
      <c r="AD69097" s="6"/>
    </row>
    <row r="69098" spans="16:30">
      <c r="P69098" s="6"/>
      <c r="AA69098" s="6"/>
      <c r="AC69098" s="6"/>
      <c r="AD69098" s="6"/>
    </row>
    <row r="69099" spans="16:30">
      <c r="P69099" s="6"/>
      <c r="AA69099" s="6"/>
      <c r="AC69099" s="6"/>
      <c r="AD69099" s="6"/>
    </row>
    <row r="69100" spans="16:30">
      <c r="P69100" s="6"/>
      <c r="AA69100" s="6"/>
      <c r="AC69100" s="6"/>
      <c r="AD69100" s="6"/>
    </row>
    <row r="69101" spans="16:30">
      <c r="P69101" s="6"/>
      <c r="AA69101" s="6"/>
      <c r="AC69101" s="6"/>
      <c r="AD69101" s="6"/>
    </row>
    <row r="69102" spans="16:30">
      <c r="P69102" s="6"/>
      <c r="AA69102" s="6"/>
      <c r="AC69102" s="6"/>
      <c r="AD69102" s="6"/>
    </row>
    <row r="69103" spans="16:30">
      <c r="P69103" s="6"/>
      <c r="AA69103" s="6"/>
      <c r="AC69103" s="6"/>
      <c r="AD69103" s="6"/>
    </row>
    <row r="69104" spans="16:30">
      <c r="P69104" s="6"/>
      <c r="AA69104" s="6"/>
      <c r="AC69104" s="6"/>
      <c r="AD69104" s="6"/>
    </row>
    <row r="69105" spans="16:30">
      <c r="P69105" s="6"/>
      <c r="AA69105" s="6"/>
      <c r="AC69105" s="6"/>
      <c r="AD69105" s="6"/>
    </row>
    <row r="69106" spans="16:30">
      <c r="P69106" s="6"/>
      <c r="AA69106" s="6"/>
      <c r="AC69106" s="6"/>
      <c r="AD69106" s="6"/>
    </row>
    <row r="69107" spans="16:30">
      <c r="P69107" s="6"/>
      <c r="AA69107" s="6"/>
      <c r="AC69107" s="6"/>
      <c r="AD69107" s="6"/>
    </row>
    <row r="69108" spans="16:30">
      <c r="P69108" s="6"/>
      <c r="AA69108" s="6"/>
      <c r="AC69108" s="6"/>
      <c r="AD69108" s="6"/>
    </row>
    <row r="69109" spans="16:30">
      <c r="P69109" s="6"/>
      <c r="AA69109" s="6"/>
      <c r="AC69109" s="6"/>
      <c r="AD69109" s="6"/>
    </row>
    <row r="69110" spans="16:30">
      <c r="P69110" s="6"/>
      <c r="AA69110" s="6"/>
      <c r="AC69110" s="6"/>
      <c r="AD69110" s="6"/>
    </row>
    <row r="69111" spans="16:30">
      <c r="P69111" s="6"/>
      <c r="AA69111" s="6"/>
      <c r="AC69111" s="6"/>
      <c r="AD69111" s="6"/>
    </row>
    <row r="69112" spans="16:30">
      <c r="P69112" s="6"/>
      <c r="AA69112" s="6"/>
      <c r="AC69112" s="6"/>
      <c r="AD69112" s="6"/>
    </row>
    <row r="69113" spans="16:30">
      <c r="P69113" s="6"/>
      <c r="AA69113" s="6"/>
      <c r="AC69113" s="6"/>
      <c r="AD69113" s="6"/>
    </row>
    <row r="69114" spans="16:30">
      <c r="P69114" s="6"/>
      <c r="AA69114" s="6"/>
      <c r="AC69114" s="6"/>
      <c r="AD69114" s="6"/>
    </row>
    <row r="69115" spans="16:30">
      <c r="P69115" s="6"/>
      <c r="AA69115" s="6"/>
      <c r="AC69115" s="6"/>
      <c r="AD69115" s="6"/>
    </row>
    <row r="69116" spans="16:30">
      <c r="P69116" s="6"/>
      <c r="AA69116" s="6"/>
      <c r="AC69116" s="6"/>
      <c r="AD69116" s="6"/>
    </row>
    <row r="69117" spans="16:30">
      <c r="P69117" s="6"/>
      <c r="AA69117" s="6"/>
      <c r="AC69117" s="6"/>
      <c r="AD69117" s="6"/>
    </row>
    <row r="69118" spans="16:30">
      <c r="P69118" s="6"/>
      <c r="AA69118" s="6"/>
      <c r="AC69118" s="6"/>
      <c r="AD69118" s="6"/>
    </row>
    <row r="69119" spans="16:30">
      <c r="P69119" s="6"/>
      <c r="AA69119" s="6"/>
      <c r="AC69119" s="6"/>
      <c r="AD69119" s="6"/>
    </row>
    <row r="69120" spans="16:30">
      <c r="P69120" s="6"/>
      <c r="AA69120" s="6"/>
      <c r="AC69120" s="6"/>
      <c r="AD69120" s="6"/>
    </row>
    <row r="69121" spans="16:30">
      <c r="P69121" s="6"/>
      <c r="AA69121" s="6"/>
      <c r="AC69121" s="6"/>
      <c r="AD69121" s="6"/>
    </row>
    <row r="69122" spans="16:30">
      <c r="P69122" s="6"/>
      <c r="AA69122" s="6"/>
      <c r="AC69122" s="6"/>
      <c r="AD69122" s="6"/>
    </row>
    <row r="69123" spans="16:30">
      <c r="P69123" s="6"/>
      <c r="AA69123" s="6"/>
      <c r="AC69123" s="6"/>
      <c r="AD69123" s="6"/>
    </row>
    <row r="69124" spans="16:30">
      <c r="P69124" s="6"/>
      <c r="AA69124" s="6"/>
      <c r="AC69124" s="6"/>
      <c r="AD69124" s="6"/>
    </row>
    <row r="69125" spans="16:30">
      <c r="P69125" s="6"/>
      <c r="AA69125" s="6"/>
      <c r="AC69125" s="6"/>
      <c r="AD69125" s="6"/>
    </row>
    <row r="69126" spans="16:30">
      <c r="P69126" s="6"/>
      <c r="AA69126" s="6"/>
      <c r="AC69126" s="6"/>
      <c r="AD69126" s="6"/>
    </row>
    <row r="69127" spans="16:30">
      <c r="P69127" s="6"/>
      <c r="AA69127" s="6"/>
      <c r="AC69127" s="6"/>
      <c r="AD69127" s="6"/>
    </row>
    <row r="69128" spans="16:30">
      <c r="P69128" s="6"/>
      <c r="AA69128" s="6"/>
      <c r="AC69128" s="6"/>
      <c r="AD69128" s="6"/>
    </row>
    <row r="69129" spans="16:30">
      <c r="P69129" s="6"/>
      <c r="AA69129" s="6"/>
      <c r="AC69129" s="6"/>
      <c r="AD69129" s="6"/>
    </row>
    <row r="69130" spans="16:30">
      <c r="P69130" s="6"/>
      <c r="AA69130" s="6"/>
      <c r="AC69130" s="6"/>
      <c r="AD69130" s="6"/>
    </row>
    <row r="69131" spans="16:30">
      <c r="P69131" s="6"/>
      <c r="AA69131" s="6"/>
      <c r="AC69131" s="6"/>
      <c r="AD69131" s="6"/>
    </row>
    <row r="69132" spans="16:30">
      <c r="P69132" s="6"/>
      <c r="AA69132" s="6"/>
      <c r="AC69132" s="6"/>
      <c r="AD69132" s="6"/>
    </row>
    <row r="69133" spans="16:30">
      <c r="P69133" s="6"/>
      <c r="AA69133" s="6"/>
      <c r="AC69133" s="6"/>
      <c r="AD69133" s="6"/>
    </row>
    <row r="69134" spans="16:30">
      <c r="P69134" s="6"/>
      <c r="AA69134" s="6"/>
      <c r="AC69134" s="6"/>
      <c r="AD69134" s="6"/>
    </row>
    <row r="69135" spans="16:30">
      <c r="P69135" s="6"/>
      <c r="AA69135" s="6"/>
      <c r="AC69135" s="6"/>
      <c r="AD69135" s="6"/>
    </row>
    <row r="69136" spans="16:30">
      <c r="P69136" s="6"/>
      <c r="AA69136" s="6"/>
      <c r="AC69136" s="6"/>
      <c r="AD69136" s="6"/>
    </row>
    <row r="69137" spans="16:30">
      <c r="P69137" s="6"/>
      <c r="AA69137" s="6"/>
      <c r="AC69137" s="6"/>
      <c r="AD69137" s="6"/>
    </row>
    <row r="69138" spans="16:30">
      <c r="P69138" s="6"/>
      <c r="AA69138" s="6"/>
      <c r="AC69138" s="6"/>
      <c r="AD69138" s="6"/>
    </row>
    <row r="69139" spans="16:30">
      <c r="P69139" s="6"/>
      <c r="AA69139" s="6"/>
      <c r="AC69139" s="6"/>
      <c r="AD69139" s="6"/>
    </row>
    <row r="69140" spans="16:30">
      <c r="P69140" s="6"/>
      <c r="AA69140" s="6"/>
      <c r="AC69140" s="6"/>
      <c r="AD69140" s="6"/>
    </row>
    <row r="69141" spans="16:30">
      <c r="P69141" s="6"/>
      <c r="AA69141" s="6"/>
      <c r="AC69141" s="6"/>
      <c r="AD69141" s="6"/>
    </row>
    <row r="69142" spans="16:30">
      <c r="P69142" s="6"/>
      <c r="AA69142" s="6"/>
      <c r="AC69142" s="6"/>
      <c r="AD69142" s="6"/>
    </row>
    <row r="69143" spans="16:30">
      <c r="P69143" s="6"/>
      <c r="AA69143" s="6"/>
      <c r="AC69143" s="6"/>
      <c r="AD69143" s="6"/>
    </row>
    <row r="69144" spans="16:30">
      <c r="P69144" s="6"/>
      <c r="AA69144" s="6"/>
      <c r="AC69144" s="6"/>
      <c r="AD69144" s="6"/>
    </row>
    <row r="69145" spans="16:30">
      <c r="P69145" s="6"/>
      <c r="AA69145" s="6"/>
      <c r="AC69145" s="6"/>
      <c r="AD69145" s="6"/>
    </row>
    <row r="69146" spans="16:30">
      <c r="P69146" s="6"/>
      <c r="AA69146" s="6"/>
      <c r="AC69146" s="6"/>
      <c r="AD69146" s="6"/>
    </row>
    <row r="69147" spans="16:30">
      <c r="P69147" s="6"/>
      <c r="AA69147" s="6"/>
      <c r="AC69147" s="6"/>
      <c r="AD69147" s="6"/>
    </row>
    <row r="69148" spans="16:30">
      <c r="P69148" s="6"/>
      <c r="AA69148" s="6"/>
      <c r="AC69148" s="6"/>
      <c r="AD69148" s="6"/>
    </row>
    <row r="69149" spans="16:30">
      <c r="P69149" s="6"/>
      <c r="AA69149" s="6"/>
      <c r="AC69149" s="6"/>
      <c r="AD69149" s="6"/>
    </row>
    <row r="69150" spans="16:30">
      <c r="P69150" s="6"/>
      <c r="AA69150" s="6"/>
      <c r="AC69150" s="6"/>
      <c r="AD69150" s="6"/>
    </row>
    <row r="69151" spans="16:30">
      <c r="P69151" s="6"/>
      <c r="AA69151" s="6"/>
      <c r="AC69151" s="6"/>
      <c r="AD69151" s="6"/>
    </row>
    <row r="69152" spans="16:30">
      <c r="P69152" s="6"/>
      <c r="AA69152" s="6"/>
      <c r="AC69152" s="6"/>
      <c r="AD69152" s="6"/>
    </row>
    <row r="69153" spans="16:30">
      <c r="P69153" s="6"/>
      <c r="AA69153" s="6"/>
      <c r="AC69153" s="6"/>
      <c r="AD69153" s="6"/>
    </row>
    <row r="69154" spans="16:30">
      <c r="P69154" s="6"/>
      <c r="AA69154" s="6"/>
      <c r="AC69154" s="6"/>
      <c r="AD69154" s="6"/>
    </row>
    <row r="69155" spans="16:30">
      <c r="P69155" s="6"/>
      <c r="AA69155" s="6"/>
      <c r="AC69155" s="6"/>
      <c r="AD69155" s="6"/>
    </row>
    <row r="69156" spans="16:30">
      <c r="P69156" s="6"/>
      <c r="AA69156" s="6"/>
      <c r="AC69156" s="6"/>
      <c r="AD69156" s="6"/>
    </row>
    <row r="69157" spans="16:30">
      <c r="P69157" s="6"/>
      <c r="AA69157" s="6"/>
      <c r="AC69157" s="6"/>
      <c r="AD69157" s="6"/>
    </row>
    <row r="69158" spans="16:30">
      <c r="P69158" s="6"/>
      <c r="AA69158" s="6"/>
      <c r="AC69158" s="6"/>
      <c r="AD69158" s="6"/>
    </row>
    <row r="69159" spans="16:30">
      <c r="P69159" s="6"/>
      <c r="AA69159" s="6"/>
      <c r="AC69159" s="6"/>
      <c r="AD69159" s="6"/>
    </row>
    <row r="69160" spans="16:30">
      <c r="P69160" s="6"/>
      <c r="AA69160" s="6"/>
      <c r="AC69160" s="6"/>
      <c r="AD69160" s="6"/>
    </row>
    <row r="69161" spans="16:30">
      <c r="P69161" s="6"/>
      <c r="AA69161" s="6"/>
      <c r="AC69161" s="6"/>
      <c r="AD69161" s="6"/>
    </row>
    <row r="69162" spans="16:30">
      <c r="P69162" s="6"/>
      <c r="AA69162" s="6"/>
      <c r="AC69162" s="6"/>
      <c r="AD69162" s="6"/>
    </row>
    <row r="69163" spans="16:30">
      <c r="P69163" s="6"/>
      <c r="AA69163" s="6"/>
      <c r="AC69163" s="6"/>
      <c r="AD69163" s="6"/>
    </row>
    <row r="69164" spans="16:30">
      <c r="P69164" s="6"/>
      <c r="AA69164" s="6"/>
      <c r="AC69164" s="6"/>
      <c r="AD69164" s="6"/>
    </row>
    <row r="69165" spans="16:30">
      <c r="P69165" s="6"/>
      <c r="AA69165" s="6"/>
      <c r="AC69165" s="6"/>
      <c r="AD69165" s="6"/>
    </row>
    <row r="69166" spans="16:30">
      <c r="P69166" s="6"/>
      <c r="AA69166" s="6"/>
      <c r="AC69166" s="6"/>
      <c r="AD69166" s="6"/>
    </row>
    <row r="69167" spans="16:30">
      <c r="P69167" s="6"/>
      <c r="AA69167" s="6"/>
      <c r="AC69167" s="6"/>
      <c r="AD69167" s="6"/>
    </row>
    <row r="69168" spans="16:30">
      <c r="P69168" s="6"/>
      <c r="AA69168" s="6"/>
      <c r="AC69168" s="6"/>
      <c r="AD69168" s="6"/>
    </row>
    <row r="69169" spans="16:30">
      <c r="P69169" s="6"/>
      <c r="AA69169" s="6"/>
      <c r="AC69169" s="6"/>
      <c r="AD69169" s="6"/>
    </row>
    <row r="69170" spans="16:30">
      <c r="P69170" s="6"/>
      <c r="AA69170" s="6"/>
      <c r="AC69170" s="6"/>
      <c r="AD69170" s="6"/>
    </row>
    <row r="69171" spans="16:30">
      <c r="P69171" s="6"/>
      <c r="AA69171" s="6"/>
      <c r="AC69171" s="6"/>
      <c r="AD69171" s="6"/>
    </row>
    <row r="69172" spans="16:30">
      <c r="P69172" s="6"/>
      <c r="AA69172" s="6"/>
      <c r="AC69172" s="6"/>
      <c r="AD69172" s="6"/>
    </row>
    <row r="69173" spans="16:30">
      <c r="P69173" s="6"/>
      <c r="AA69173" s="6"/>
      <c r="AC69173" s="6"/>
      <c r="AD69173" s="6"/>
    </row>
    <row r="69174" spans="16:30">
      <c r="P69174" s="6"/>
      <c r="AA69174" s="6"/>
      <c r="AC69174" s="6"/>
      <c r="AD69174" s="6"/>
    </row>
    <row r="69175" spans="16:30">
      <c r="P69175" s="6"/>
      <c r="AA69175" s="6"/>
      <c r="AC69175" s="6"/>
      <c r="AD69175" s="6"/>
    </row>
    <row r="69176" spans="16:30">
      <c r="P69176" s="6"/>
      <c r="AA69176" s="6"/>
      <c r="AC69176" s="6"/>
      <c r="AD69176" s="6"/>
    </row>
    <row r="69177" spans="16:30">
      <c r="P69177" s="6"/>
      <c r="AA69177" s="6"/>
      <c r="AC69177" s="6"/>
      <c r="AD69177" s="6"/>
    </row>
    <row r="69178" spans="16:30">
      <c r="P69178" s="6"/>
      <c r="AA69178" s="6"/>
      <c r="AC69178" s="6"/>
      <c r="AD69178" s="6"/>
    </row>
    <row r="69179" spans="16:30">
      <c r="P69179" s="6"/>
      <c r="AA69179" s="6"/>
      <c r="AC69179" s="6"/>
      <c r="AD69179" s="6"/>
    </row>
    <row r="69180" spans="16:30">
      <c r="P69180" s="6"/>
      <c r="AA69180" s="6"/>
      <c r="AC69180" s="6"/>
      <c r="AD69180" s="6"/>
    </row>
    <row r="69181" spans="16:30">
      <c r="P69181" s="6"/>
      <c r="AA69181" s="6"/>
      <c r="AC69181" s="6"/>
      <c r="AD69181" s="6"/>
    </row>
    <row r="69182" spans="16:30">
      <c r="P69182" s="6"/>
      <c r="AA69182" s="6"/>
      <c r="AC69182" s="6"/>
      <c r="AD69182" s="6"/>
    </row>
    <row r="69183" spans="16:30">
      <c r="P69183" s="6"/>
      <c r="AA69183" s="6"/>
      <c r="AC69183" s="6"/>
      <c r="AD69183" s="6"/>
    </row>
    <row r="69184" spans="16:30">
      <c r="P69184" s="6"/>
      <c r="AA69184" s="6"/>
      <c r="AC69184" s="6"/>
      <c r="AD69184" s="6"/>
    </row>
    <row r="69185" spans="16:30">
      <c r="P69185" s="6"/>
      <c r="AA69185" s="6"/>
      <c r="AC69185" s="6"/>
      <c r="AD69185" s="6"/>
    </row>
    <row r="69186" spans="16:30">
      <c r="P69186" s="6"/>
      <c r="AA69186" s="6"/>
      <c r="AC69186" s="6"/>
      <c r="AD69186" s="6"/>
    </row>
    <row r="69187" spans="16:30">
      <c r="P69187" s="6"/>
      <c r="AA69187" s="6"/>
      <c r="AC69187" s="6"/>
      <c r="AD69187" s="6"/>
    </row>
    <row r="69188" spans="16:30">
      <c r="P69188" s="6"/>
      <c r="AA69188" s="6"/>
      <c r="AC69188" s="6"/>
      <c r="AD69188" s="6"/>
    </row>
    <row r="69189" spans="16:30">
      <c r="P69189" s="6"/>
      <c r="AA69189" s="6"/>
      <c r="AC69189" s="6"/>
      <c r="AD69189" s="6"/>
    </row>
    <row r="69190" spans="16:30">
      <c r="P69190" s="6"/>
      <c r="AA69190" s="6"/>
      <c r="AC69190" s="6"/>
      <c r="AD69190" s="6"/>
    </row>
    <row r="69191" spans="16:30">
      <c r="P69191" s="6"/>
      <c r="AA69191" s="6"/>
      <c r="AC69191" s="6"/>
      <c r="AD69191" s="6"/>
    </row>
    <row r="69192" spans="16:30">
      <c r="P69192" s="6"/>
      <c r="AA69192" s="6"/>
      <c r="AC69192" s="6"/>
      <c r="AD69192" s="6"/>
    </row>
    <row r="69193" spans="16:30">
      <c r="P69193" s="6"/>
      <c r="AA69193" s="6"/>
      <c r="AC69193" s="6"/>
      <c r="AD69193" s="6"/>
    </row>
    <row r="69194" spans="16:30">
      <c r="P69194" s="6"/>
      <c r="AA69194" s="6"/>
      <c r="AC69194" s="6"/>
      <c r="AD69194" s="6"/>
    </row>
    <row r="69195" spans="16:30">
      <c r="P69195" s="6"/>
      <c r="AA69195" s="6"/>
      <c r="AC69195" s="6"/>
      <c r="AD69195" s="6"/>
    </row>
    <row r="69196" spans="16:30">
      <c r="P69196" s="6"/>
      <c r="AA69196" s="6"/>
      <c r="AC69196" s="6"/>
      <c r="AD69196" s="6"/>
    </row>
    <row r="69197" spans="16:30">
      <c r="P69197" s="6"/>
      <c r="AA69197" s="6"/>
      <c r="AC69197" s="6"/>
      <c r="AD69197" s="6"/>
    </row>
    <row r="69198" spans="16:30">
      <c r="P69198" s="6"/>
      <c r="AA69198" s="6"/>
      <c r="AC69198" s="6"/>
      <c r="AD69198" s="6"/>
    </row>
    <row r="69199" spans="16:30">
      <c r="P69199" s="6"/>
      <c r="AA69199" s="6"/>
      <c r="AC69199" s="6"/>
      <c r="AD69199" s="6"/>
    </row>
    <row r="69200" spans="16:30">
      <c r="P69200" s="6"/>
      <c r="AA69200" s="6"/>
      <c r="AC69200" s="6"/>
      <c r="AD69200" s="6"/>
    </row>
    <row r="69201" spans="16:30">
      <c r="P69201" s="6"/>
      <c r="AA69201" s="6"/>
      <c r="AC69201" s="6"/>
      <c r="AD69201" s="6"/>
    </row>
    <row r="69202" spans="16:30">
      <c r="P69202" s="6"/>
      <c r="AA69202" s="6"/>
      <c r="AC69202" s="6"/>
      <c r="AD69202" s="6"/>
    </row>
    <row r="69203" spans="16:30">
      <c r="P69203" s="6"/>
      <c r="AA69203" s="6"/>
      <c r="AC69203" s="6"/>
      <c r="AD69203" s="6"/>
    </row>
    <row r="69204" spans="16:30">
      <c r="P69204" s="6"/>
      <c r="AA69204" s="6"/>
      <c r="AC69204" s="6"/>
      <c r="AD69204" s="6"/>
    </row>
    <row r="69205" spans="16:30">
      <c r="P69205" s="6"/>
      <c r="AA69205" s="6"/>
      <c r="AC69205" s="6"/>
      <c r="AD69205" s="6"/>
    </row>
    <row r="69206" spans="16:30">
      <c r="P69206" s="6"/>
      <c r="AA69206" s="6"/>
      <c r="AC69206" s="6"/>
      <c r="AD69206" s="6"/>
    </row>
    <row r="69207" spans="16:30">
      <c r="P69207" s="6"/>
      <c r="AA69207" s="6"/>
      <c r="AC69207" s="6"/>
      <c r="AD69207" s="6"/>
    </row>
    <row r="69208" spans="16:30">
      <c r="P69208" s="6"/>
      <c r="AA69208" s="6"/>
      <c r="AC69208" s="6"/>
      <c r="AD69208" s="6"/>
    </row>
    <row r="69209" spans="16:30">
      <c r="P69209" s="6"/>
      <c r="AA69209" s="6"/>
      <c r="AC69209" s="6"/>
      <c r="AD69209" s="6"/>
    </row>
    <row r="69210" spans="16:30">
      <c r="P69210" s="6"/>
      <c r="AA69210" s="6"/>
      <c r="AC69210" s="6"/>
      <c r="AD69210" s="6"/>
    </row>
    <row r="69211" spans="16:30">
      <c r="P69211" s="6"/>
      <c r="AA69211" s="6"/>
      <c r="AC69211" s="6"/>
      <c r="AD69211" s="6"/>
    </row>
    <row r="69212" spans="16:30">
      <c r="P69212" s="6"/>
      <c r="AA69212" s="6"/>
      <c r="AC69212" s="6"/>
      <c r="AD69212" s="6"/>
    </row>
    <row r="69213" spans="16:30">
      <c r="P69213" s="6"/>
      <c r="AA69213" s="6"/>
      <c r="AC69213" s="6"/>
      <c r="AD69213" s="6"/>
    </row>
    <row r="69214" spans="16:30">
      <c r="P69214" s="6"/>
      <c r="AA69214" s="6"/>
      <c r="AC69214" s="6"/>
      <c r="AD69214" s="6"/>
    </row>
    <row r="69215" spans="16:30">
      <c r="P69215" s="6"/>
      <c r="AA69215" s="6"/>
      <c r="AC69215" s="6"/>
      <c r="AD69215" s="6"/>
    </row>
    <row r="69216" spans="16:30">
      <c r="P69216" s="6"/>
      <c r="AA69216" s="6"/>
      <c r="AC69216" s="6"/>
      <c r="AD69216" s="6"/>
    </row>
    <row r="69217" spans="16:30">
      <c r="P69217" s="6"/>
      <c r="AA69217" s="6"/>
      <c r="AC69217" s="6"/>
      <c r="AD69217" s="6"/>
    </row>
    <row r="69218" spans="16:30">
      <c r="P69218" s="6"/>
      <c r="AA69218" s="6"/>
      <c r="AC69218" s="6"/>
      <c r="AD69218" s="6"/>
    </row>
    <row r="69219" spans="16:30">
      <c r="P69219" s="6"/>
      <c r="AA69219" s="6"/>
      <c r="AC69219" s="6"/>
      <c r="AD69219" s="6"/>
    </row>
    <row r="69220" spans="16:30">
      <c r="P69220" s="6"/>
      <c r="AA69220" s="6"/>
      <c r="AC69220" s="6"/>
      <c r="AD69220" s="6"/>
    </row>
    <row r="69221" spans="16:30">
      <c r="P69221" s="6"/>
      <c r="AA69221" s="6"/>
      <c r="AC69221" s="6"/>
      <c r="AD69221" s="6"/>
    </row>
    <row r="69222" spans="16:30">
      <c r="P69222" s="6"/>
      <c r="AA69222" s="6"/>
      <c r="AC69222" s="6"/>
      <c r="AD69222" s="6"/>
    </row>
    <row r="69223" spans="16:30">
      <c r="P69223" s="6"/>
      <c r="AA69223" s="6"/>
      <c r="AC69223" s="6"/>
      <c r="AD69223" s="6"/>
    </row>
    <row r="69224" spans="16:30">
      <c r="P69224" s="6"/>
      <c r="AA69224" s="6"/>
      <c r="AC69224" s="6"/>
      <c r="AD69224" s="6"/>
    </row>
    <row r="69225" spans="16:30">
      <c r="P69225" s="6"/>
      <c r="AA69225" s="6"/>
      <c r="AC69225" s="6"/>
      <c r="AD69225" s="6"/>
    </row>
    <row r="69226" spans="16:30">
      <c r="P69226" s="6"/>
      <c r="AA69226" s="6"/>
      <c r="AC69226" s="6"/>
      <c r="AD69226" s="6"/>
    </row>
    <row r="69227" spans="16:30">
      <c r="P69227" s="6"/>
      <c r="AA69227" s="6"/>
      <c r="AC69227" s="6"/>
      <c r="AD69227" s="6"/>
    </row>
    <row r="69228" spans="16:30">
      <c r="P69228" s="6"/>
      <c r="AA69228" s="6"/>
      <c r="AC69228" s="6"/>
      <c r="AD69228" s="6"/>
    </row>
    <row r="69229" spans="16:30">
      <c r="P69229" s="6"/>
      <c r="AA69229" s="6"/>
      <c r="AC69229" s="6"/>
      <c r="AD69229" s="6"/>
    </row>
    <row r="69230" spans="16:30">
      <c r="P69230" s="6"/>
      <c r="AA69230" s="6"/>
      <c r="AC69230" s="6"/>
      <c r="AD69230" s="6"/>
    </row>
    <row r="69231" spans="16:30">
      <c r="P69231" s="6"/>
      <c r="AA69231" s="6"/>
      <c r="AC69231" s="6"/>
      <c r="AD69231" s="6"/>
    </row>
    <row r="69232" spans="16:30">
      <c r="P69232" s="6"/>
      <c r="AA69232" s="6"/>
      <c r="AC69232" s="6"/>
      <c r="AD69232" s="6"/>
    </row>
    <row r="69233" spans="16:30">
      <c r="P69233" s="6"/>
      <c r="AA69233" s="6"/>
      <c r="AC69233" s="6"/>
      <c r="AD69233" s="6"/>
    </row>
    <row r="69234" spans="16:30">
      <c r="P69234" s="6"/>
      <c r="AA69234" s="6"/>
      <c r="AC69234" s="6"/>
      <c r="AD69234" s="6"/>
    </row>
    <row r="69235" spans="16:30">
      <c r="P69235" s="6"/>
      <c r="AA69235" s="6"/>
      <c r="AC69235" s="6"/>
      <c r="AD69235" s="6"/>
    </row>
    <row r="69236" spans="16:30">
      <c r="P69236" s="6"/>
      <c r="AA69236" s="6"/>
      <c r="AC69236" s="6"/>
      <c r="AD69236" s="6"/>
    </row>
    <row r="69237" spans="16:30">
      <c r="P69237" s="6"/>
      <c r="AA69237" s="6"/>
      <c r="AC69237" s="6"/>
      <c r="AD69237" s="6"/>
    </row>
    <row r="69238" spans="16:30">
      <c r="P69238" s="6"/>
      <c r="AA69238" s="6"/>
      <c r="AC69238" s="6"/>
      <c r="AD69238" s="6"/>
    </row>
    <row r="69239" spans="16:30">
      <c r="P69239" s="6"/>
      <c r="AA69239" s="6"/>
      <c r="AC69239" s="6"/>
      <c r="AD69239" s="6"/>
    </row>
    <row r="69240" spans="16:30">
      <c r="P69240" s="6"/>
      <c r="AA69240" s="6"/>
      <c r="AC69240" s="6"/>
      <c r="AD69240" s="6"/>
    </row>
    <row r="69241" spans="16:30">
      <c r="P69241" s="6"/>
      <c r="AA69241" s="6"/>
      <c r="AC69241" s="6"/>
      <c r="AD69241" s="6"/>
    </row>
    <row r="69242" spans="16:30">
      <c r="P69242" s="6"/>
      <c r="AA69242" s="6"/>
      <c r="AC69242" s="6"/>
      <c r="AD69242" s="6"/>
    </row>
    <row r="69243" spans="16:30">
      <c r="P69243" s="6"/>
      <c r="AA69243" s="6"/>
      <c r="AC69243" s="6"/>
      <c r="AD69243" s="6"/>
    </row>
    <row r="69244" spans="16:30">
      <c r="P69244" s="6"/>
      <c r="AA69244" s="6"/>
      <c r="AC69244" s="6"/>
      <c r="AD69244" s="6"/>
    </row>
    <row r="69245" spans="16:30">
      <c r="P69245" s="6"/>
      <c r="AA69245" s="6"/>
      <c r="AC69245" s="6"/>
      <c r="AD69245" s="6"/>
    </row>
    <row r="69246" spans="16:30">
      <c r="P69246" s="6"/>
      <c r="AA69246" s="6"/>
      <c r="AC69246" s="6"/>
      <c r="AD69246" s="6"/>
    </row>
    <row r="69247" spans="16:30">
      <c r="P69247" s="6"/>
      <c r="AA69247" s="6"/>
      <c r="AC69247" s="6"/>
      <c r="AD69247" s="6"/>
    </row>
    <row r="69248" spans="16:30">
      <c r="P69248" s="6"/>
      <c r="AA69248" s="6"/>
      <c r="AC69248" s="6"/>
      <c r="AD69248" s="6"/>
    </row>
    <row r="69249" spans="16:30">
      <c r="P69249" s="6"/>
      <c r="AA69249" s="6"/>
      <c r="AC69249" s="6"/>
      <c r="AD69249" s="6"/>
    </row>
    <row r="69250" spans="16:30">
      <c r="P69250" s="6"/>
      <c r="AA69250" s="6"/>
      <c r="AC69250" s="6"/>
      <c r="AD69250" s="6"/>
    </row>
    <row r="69251" spans="16:30">
      <c r="P69251" s="6"/>
      <c r="AA69251" s="6"/>
      <c r="AC69251" s="6"/>
      <c r="AD69251" s="6"/>
    </row>
    <row r="69252" spans="16:30">
      <c r="P69252" s="6"/>
      <c r="AA69252" s="6"/>
      <c r="AC69252" s="6"/>
      <c r="AD69252" s="6"/>
    </row>
    <row r="69253" spans="16:30">
      <c r="P69253" s="6"/>
      <c r="AA69253" s="6"/>
      <c r="AC69253" s="6"/>
      <c r="AD69253" s="6"/>
    </row>
    <row r="69254" spans="16:30">
      <c r="P69254" s="6"/>
      <c r="AA69254" s="6"/>
      <c r="AC69254" s="6"/>
      <c r="AD69254" s="6"/>
    </row>
    <row r="69255" spans="16:30">
      <c r="P69255" s="6"/>
      <c r="AA69255" s="6"/>
      <c r="AC69255" s="6"/>
      <c r="AD69255" s="6"/>
    </row>
    <row r="69256" spans="16:30">
      <c r="P69256" s="6"/>
      <c r="AA69256" s="6"/>
      <c r="AC69256" s="6"/>
      <c r="AD69256" s="6"/>
    </row>
    <row r="69257" spans="16:30">
      <c r="P69257" s="6"/>
      <c r="AA69257" s="6"/>
      <c r="AC69257" s="6"/>
      <c r="AD69257" s="6"/>
    </row>
    <row r="69258" spans="16:30">
      <c r="P69258" s="6"/>
      <c r="AA69258" s="6"/>
      <c r="AC69258" s="6"/>
      <c r="AD69258" s="6"/>
    </row>
    <row r="69259" spans="16:30">
      <c r="P69259" s="6"/>
      <c r="AA69259" s="6"/>
      <c r="AC69259" s="6"/>
      <c r="AD69259" s="6"/>
    </row>
    <row r="69260" spans="16:30">
      <c r="P69260" s="6"/>
      <c r="AA69260" s="6"/>
      <c r="AC69260" s="6"/>
      <c r="AD69260" s="6"/>
    </row>
    <row r="69261" spans="16:30">
      <c r="P69261" s="6"/>
      <c r="AA69261" s="6"/>
      <c r="AC69261" s="6"/>
      <c r="AD69261" s="6"/>
    </row>
    <row r="69262" spans="16:30">
      <c r="P69262" s="6"/>
      <c r="AA69262" s="6"/>
      <c r="AC69262" s="6"/>
      <c r="AD69262" s="6"/>
    </row>
    <row r="69263" spans="16:30">
      <c r="P69263" s="6"/>
      <c r="AA69263" s="6"/>
      <c r="AC69263" s="6"/>
      <c r="AD69263" s="6"/>
    </row>
    <row r="69264" spans="16:30">
      <c r="P69264" s="6"/>
      <c r="AA69264" s="6"/>
      <c r="AC69264" s="6"/>
      <c r="AD69264" s="6"/>
    </row>
    <row r="69265" spans="16:30">
      <c r="P69265" s="6"/>
      <c r="AA69265" s="6"/>
      <c r="AC69265" s="6"/>
      <c r="AD69265" s="6"/>
    </row>
    <row r="69266" spans="16:30">
      <c r="P69266" s="6"/>
      <c r="AA69266" s="6"/>
      <c r="AC69266" s="6"/>
      <c r="AD69266" s="6"/>
    </row>
    <row r="69267" spans="16:30">
      <c r="P69267" s="6"/>
      <c r="AA69267" s="6"/>
      <c r="AC69267" s="6"/>
      <c r="AD69267" s="6"/>
    </row>
    <row r="69268" spans="16:30">
      <c r="P69268" s="6"/>
      <c r="AA69268" s="6"/>
      <c r="AC69268" s="6"/>
      <c r="AD69268" s="6"/>
    </row>
    <row r="69269" spans="16:30">
      <c r="P69269" s="6"/>
      <c r="AA69269" s="6"/>
      <c r="AC69269" s="6"/>
      <c r="AD69269" s="6"/>
    </row>
    <row r="69270" spans="16:30">
      <c r="P69270" s="6"/>
      <c r="AA69270" s="6"/>
      <c r="AC69270" s="6"/>
      <c r="AD69270" s="6"/>
    </row>
    <row r="69271" spans="16:30">
      <c r="P69271" s="6"/>
      <c r="AA69271" s="6"/>
      <c r="AC69271" s="6"/>
      <c r="AD69271" s="6"/>
    </row>
    <row r="69272" spans="16:30">
      <c r="P69272" s="6"/>
      <c r="AA69272" s="6"/>
      <c r="AC69272" s="6"/>
      <c r="AD69272" s="6"/>
    </row>
    <row r="69273" spans="16:30">
      <c r="P69273" s="6"/>
      <c r="AA69273" s="6"/>
      <c r="AC69273" s="6"/>
      <c r="AD69273" s="6"/>
    </row>
    <row r="69274" spans="16:30">
      <c r="P69274" s="6"/>
      <c r="AA69274" s="6"/>
      <c r="AC69274" s="6"/>
      <c r="AD69274" s="6"/>
    </row>
    <row r="69275" spans="16:30">
      <c r="P69275" s="6"/>
      <c r="AA69275" s="6"/>
      <c r="AC69275" s="6"/>
      <c r="AD69275" s="6"/>
    </row>
    <row r="69276" spans="16:30">
      <c r="P69276" s="6"/>
      <c r="AA69276" s="6"/>
      <c r="AC69276" s="6"/>
      <c r="AD69276" s="6"/>
    </row>
    <row r="69277" spans="16:30">
      <c r="P69277" s="6"/>
      <c r="AA69277" s="6"/>
      <c r="AC69277" s="6"/>
      <c r="AD69277" s="6"/>
    </row>
    <row r="69278" spans="16:30">
      <c r="P69278" s="6"/>
      <c r="AA69278" s="6"/>
      <c r="AC69278" s="6"/>
      <c r="AD69278" s="6"/>
    </row>
    <row r="69279" spans="16:30">
      <c r="P69279" s="6"/>
      <c r="AA69279" s="6"/>
      <c r="AC69279" s="6"/>
      <c r="AD69279" s="6"/>
    </row>
    <row r="69280" spans="16:30">
      <c r="P69280" s="6"/>
      <c r="AA69280" s="6"/>
      <c r="AC69280" s="6"/>
      <c r="AD69280" s="6"/>
    </row>
    <row r="69281" spans="16:30">
      <c r="P69281" s="6"/>
      <c r="AA69281" s="6"/>
      <c r="AC69281" s="6"/>
      <c r="AD69281" s="6"/>
    </row>
    <row r="69282" spans="16:30">
      <c r="P69282" s="6"/>
      <c r="AA69282" s="6"/>
      <c r="AC69282" s="6"/>
      <c r="AD69282" s="6"/>
    </row>
    <row r="69283" spans="16:30">
      <c r="P69283" s="6"/>
      <c r="AA69283" s="6"/>
      <c r="AC69283" s="6"/>
      <c r="AD69283" s="6"/>
    </row>
    <row r="69284" spans="16:30">
      <c r="P69284" s="6"/>
      <c r="AA69284" s="6"/>
      <c r="AC69284" s="6"/>
      <c r="AD69284" s="6"/>
    </row>
    <row r="69285" spans="16:30">
      <c r="P69285" s="6"/>
      <c r="AA69285" s="6"/>
      <c r="AC69285" s="6"/>
      <c r="AD69285" s="6"/>
    </row>
    <row r="69286" spans="16:30">
      <c r="P69286" s="6"/>
      <c r="AA69286" s="6"/>
      <c r="AC69286" s="6"/>
      <c r="AD69286" s="6"/>
    </row>
    <row r="69287" spans="16:30">
      <c r="P69287" s="6"/>
      <c r="AA69287" s="6"/>
      <c r="AC69287" s="6"/>
      <c r="AD69287" s="6"/>
    </row>
    <row r="69288" spans="16:30">
      <c r="P69288" s="6"/>
      <c r="AA69288" s="6"/>
      <c r="AC69288" s="6"/>
      <c r="AD69288" s="6"/>
    </row>
    <row r="69289" spans="16:30">
      <c r="P69289" s="6"/>
      <c r="AA69289" s="6"/>
      <c r="AC69289" s="6"/>
      <c r="AD69289" s="6"/>
    </row>
    <row r="69290" spans="16:30">
      <c r="P69290" s="6"/>
      <c r="AA69290" s="6"/>
      <c r="AC69290" s="6"/>
      <c r="AD69290" s="6"/>
    </row>
    <row r="69291" spans="16:30">
      <c r="P69291" s="6"/>
      <c r="AA69291" s="6"/>
      <c r="AC69291" s="6"/>
      <c r="AD69291" s="6"/>
    </row>
    <row r="69292" spans="16:30">
      <c r="P69292" s="6"/>
      <c r="AA69292" s="6"/>
      <c r="AC69292" s="6"/>
      <c r="AD69292" s="6"/>
    </row>
    <row r="69293" spans="16:30">
      <c r="P69293" s="6"/>
      <c r="AA69293" s="6"/>
      <c r="AC69293" s="6"/>
      <c r="AD69293" s="6"/>
    </row>
    <row r="69294" spans="16:30">
      <c r="P69294" s="6"/>
      <c r="AA69294" s="6"/>
      <c r="AC69294" s="6"/>
      <c r="AD69294" s="6"/>
    </row>
    <row r="69295" spans="16:30">
      <c r="P69295" s="6"/>
      <c r="AA69295" s="6"/>
      <c r="AC69295" s="6"/>
      <c r="AD69295" s="6"/>
    </row>
    <row r="69296" spans="16:30">
      <c r="P69296" s="6"/>
      <c r="AA69296" s="6"/>
      <c r="AC69296" s="6"/>
      <c r="AD69296" s="6"/>
    </row>
    <row r="69297" spans="16:30">
      <c r="P69297" s="6"/>
      <c r="AA69297" s="6"/>
      <c r="AC69297" s="6"/>
      <c r="AD69297" s="6"/>
    </row>
    <row r="69298" spans="16:30">
      <c r="P69298" s="6"/>
      <c r="AA69298" s="6"/>
      <c r="AC69298" s="6"/>
      <c r="AD69298" s="6"/>
    </row>
    <row r="69299" spans="16:30">
      <c r="P69299" s="6"/>
      <c r="AA69299" s="6"/>
      <c r="AC69299" s="6"/>
      <c r="AD69299" s="6"/>
    </row>
    <row r="69300" spans="16:30">
      <c r="P69300" s="6"/>
      <c r="AA69300" s="6"/>
      <c r="AC69300" s="6"/>
      <c r="AD69300" s="6"/>
    </row>
    <row r="69301" spans="16:30">
      <c r="P69301" s="6"/>
      <c r="AA69301" s="6"/>
      <c r="AC69301" s="6"/>
      <c r="AD69301" s="6"/>
    </row>
    <row r="69302" spans="16:30">
      <c r="P69302" s="6"/>
      <c r="AA69302" s="6"/>
      <c r="AC69302" s="6"/>
      <c r="AD69302" s="6"/>
    </row>
    <row r="69303" spans="16:30">
      <c r="P69303" s="6"/>
      <c r="AA69303" s="6"/>
      <c r="AC69303" s="6"/>
      <c r="AD69303" s="6"/>
    </row>
    <row r="69304" spans="16:30">
      <c r="P69304" s="6"/>
      <c r="AA69304" s="6"/>
      <c r="AC69304" s="6"/>
      <c r="AD69304" s="6"/>
    </row>
    <row r="69305" spans="16:30">
      <c r="P69305" s="6"/>
      <c r="AA69305" s="6"/>
      <c r="AC69305" s="6"/>
      <c r="AD69305" s="6"/>
    </row>
    <row r="69306" spans="16:30">
      <c r="P69306" s="6"/>
      <c r="AA69306" s="6"/>
      <c r="AC69306" s="6"/>
      <c r="AD69306" s="6"/>
    </row>
    <row r="69307" spans="16:30">
      <c r="P69307" s="6"/>
      <c r="AA69307" s="6"/>
      <c r="AC69307" s="6"/>
      <c r="AD69307" s="6"/>
    </row>
    <row r="69308" spans="16:30">
      <c r="P69308" s="6"/>
      <c r="AA69308" s="6"/>
      <c r="AC69308" s="6"/>
      <c r="AD69308" s="6"/>
    </row>
    <row r="69309" spans="16:30">
      <c r="P69309" s="6"/>
      <c r="AA69309" s="6"/>
      <c r="AC69309" s="6"/>
      <c r="AD69309" s="6"/>
    </row>
    <row r="69310" spans="16:30">
      <c r="P69310" s="6"/>
      <c r="AA69310" s="6"/>
      <c r="AC69310" s="6"/>
      <c r="AD69310" s="6"/>
    </row>
    <row r="69311" spans="16:30">
      <c r="P69311" s="6"/>
      <c r="AA69311" s="6"/>
      <c r="AC69311" s="6"/>
      <c r="AD69311" s="6"/>
    </row>
    <row r="69312" spans="16:30">
      <c r="P69312" s="6"/>
      <c r="AA69312" s="6"/>
      <c r="AC69312" s="6"/>
      <c r="AD69312" s="6"/>
    </row>
    <row r="69313" spans="16:30">
      <c r="P69313" s="6"/>
      <c r="AA69313" s="6"/>
      <c r="AC69313" s="6"/>
      <c r="AD69313" s="6"/>
    </row>
    <row r="69314" spans="16:30">
      <c r="P69314" s="6"/>
      <c r="AA69314" s="6"/>
      <c r="AC69314" s="6"/>
      <c r="AD69314" s="6"/>
    </row>
    <row r="69315" spans="16:30">
      <c r="P69315" s="6"/>
      <c r="AA69315" s="6"/>
      <c r="AC69315" s="6"/>
      <c r="AD69315" s="6"/>
    </row>
    <row r="69316" spans="16:30">
      <c r="P69316" s="6"/>
      <c r="AA69316" s="6"/>
      <c r="AC69316" s="6"/>
      <c r="AD69316" s="6"/>
    </row>
    <row r="69317" spans="16:30">
      <c r="P69317" s="6"/>
      <c r="AA69317" s="6"/>
      <c r="AC69317" s="6"/>
      <c r="AD69317" s="6"/>
    </row>
    <row r="69318" spans="16:30">
      <c r="P69318" s="6"/>
      <c r="AA69318" s="6"/>
      <c r="AC69318" s="6"/>
      <c r="AD69318" s="6"/>
    </row>
    <row r="69319" spans="16:30">
      <c r="P69319" s="6"/>
      <c r="AA69319" s="6"/>
      <c r="AC69319" s="6"/>
      <c r="AD69319" s="6"/>
    </row>
    <row r="69320" spans="16:30">
      <c r="P69320" s="6"/>
      <c r="AA69320" s="6"/>
      <c r="AC69320" s="6"/>
      <c r="AD69320" s="6"/>
    </row>
    <row r="69321" spans="16:30">
      <c r="P69321" s="6"/>
      <c r="AA69321" s="6"/>
      <c r="AC69321" s="6"/>
      <c r="AD69321" s="6"/>
    </row>
    <row r="69322" spans="16:30">
      <c r="P69322" s="6"/>
      <c r="AA69322" s="6"/>
      <c r="AC69322" s="6"/>
      <c r="AD69322" s="6"/>
    </row>
    <row r="69323" spans="16:30">
      <c r="P69323" s="6"/>
      <c r="AA69323" s="6"/>
      <c r="AC69323" s="6"/>
      <c r="AD69323" s="6"/>
    </row>
    <row r="69324" spans="16:30">
      <c r="P69324" s="6"/>
      <c r="AA69324" s="6"/>
      <c r="AC69324" s="6"/>
      <c r="AD69324" s="6"/>
    </row>
    <row r="69325" spans="16:30">
      <c r="P69325" s="6"/>
      <c r="AA69325" s="6"/>
      <c r="AC69325" s="6"/>
      <c r="AD69325" s="6"/>
    </row>
    <row r="69326" spans="16:30">
      <c r="P69326" s="6"/>
      <c r="AA69326" s="6"/>
      <c r="AC69326" s="6"/>
      <c r="AD69326" s="6"/>
    </row>
    <row r="69327" spans="16:30">
      <c r="P69327" s="6"/>
      <c r="AA69327" s="6"/>
      <c r="AC69327" s="6"/>
      <c r="AD69327" s="6"/>
    </row>
    <row r="69328" spans="16:30">
      <c r="P69328" s="6"/>
      <c r="AA69328" s="6"/>
      <c r="AC69328" s="6"/>
      <c r="AD69328" s="6"/>
    </row>
    <row r="69329" spans="16:30">
      <c r="P69329" s="6"/>
      <c r="AA69329" s="6"/>
      <c r="AC69329" s="6"/>
      <c r="AD69329" s="6"/>
    </row>
    <row r="69330" spans="16:30">
      <c r="P69330" s="6"/>
      <c r="AA69330" s="6"/>
      <c r="AC69330" s="6"/>
      <c r="AD69330" s="6"/>
    </row>
    <row r="69331" spans="16:30">
      <c r="P69331" s="6"/>
      <c r="AA69331" s="6"/>
      <c r="AC69331" s="6"/>
      <c r="AD69331" s="6"/>
    </row>
    <row r="69332" spans="16:30">
      <c r="P69332" s="6"/>
      <c r="AA69332" s="6"/>
      <c r="AC69332" s="6"/>
      <c r="AD69332" s="6"/>
    </row>
    <row r="69333" spans="16:30">
      <c r="P69333" s="6"/>
      <c r="AA69333" s="6"/>
      <c r="AC69333" s="6"/>
      <c r="AD69333" s="6"/>
    </row>
    <row r="69334" spans="16:30">
      <c r="P69334" s="6"/>
      <c r="AA69334" s="6"/>
      <c r="AC69334" s="6"/>
      <c r="AD69334" s="6"/>
    </row>
    <row r="69335" spans="16:30">
      <c r="P69335" s="6"/>
      <c r="AA69335" s="6"/>
      <c r="AC69335" s="6"/>
      <c r="AD69335" s="6"/>
    </row>
    <row r="69336" spans="16:30">
      <c r="P69336" s="6"/>
      <c r="AA69336" s="6"/>
      <c r="AC69336" s="6"/>
      <c r="AD69336" s="6"/>
    </row>
    <row r="69337" spans="16:30">
      <c r="P69337" s="6"/>
      <c r="AA69337" s="6"/>
      <c r="AC69337" s="6"/>
      <c r="AD69337" s="6"/>
    </row>
    <row r="69338" spans="16:30">
      <c r="P69338" s="6"/>
      <c r="AA69338" s="6"/>
      <c r="AC69338" s="6"/>
      <c r="AD69338" s="6"/>
    </row>
    <row r="69339" spans="16:30">
      <c r="P69339" s="6"/>
      <c r="AA69339" s="6"/>
      <c r="AC69339" s="6"/>
      <c r="AD69339" s="6"/>
    </row>
    <row r="69340" spans="16:30">
      <c r="P69340" s="6"/>
      <c r="AA69340" s="6"/>
      <c r="AC69340" s="6"/>
      <c r="AD69340" s="6"/>
    </row>
    <row r="69341" spans="16:30">
      <c r="P69341" s="6"/>
      <c r="AA69341" s="6"/>
      <c r="AC69341" s="6"/>
      <c r="AD69341" s="6"/>
    </row>
    <row r="69342" spans="16:30">
      <c r="P69342" s="6"/>
      <c r="AA69342" s="6"/>
      <c r="AC69342" s="6"/>
      <c r="AD69342" s="6"/>
    </row>
    <row r="69343" spans="16:30">
      <c r="P69343" s="6"/>
      <c r="AA69343" s="6"/>
      <c r="AC69343" s="6"/>
      <c r="AD69343" s="6"/>
    </row>
    <row r="69344" spans="16:30">
      <c r="P69344" s="6"/>
      <c r="AA69344" s="6"/>
      <c r="AC69344" s="6"/>
      <c r="AD69344" s="6"/>
    </row>
    <row r="69345" spans="16:30">
      <c r="P69345" s="6"/>
      <c r="AA69345" s="6"/>
      <c r="AC69345" s="6"/>
      <c r="AD69345" s="6"/>
    </row>
    <row r="69346" spans="16:30">
      <c r="P69346" s="6"/>
      <c r="AA69346" s="6"/>
      <c r="AC69346" s="6"/>
      <c r="AD69346" s="6"/>
    </row>
    <row r="69347" spans="16:30">
      <c r="P69347" s="6"/>
      <c r="AA69347" s="6"/>
      <c r="AC69347" s="6"/>
      <c r="AD69347" s="6"/>
    </row>
    <row r="69348" spans="16:30">
      <c r="P69348" s="6"/>
      <c r="AA69348" s="6"/>
      <c r="AC69348" s="6"/>
      <c r="AD69348" s="6"/>
    </row>
    <row r="69349" spans="16:30">
      <c r="P69349" s="6"/>
      <c r="AA69349" s="6"/>
      <c r="AC69349" s="6"/>
      <c r="AD69349" s="6"/>
    </row>
    <row r="69350" spans="16:30">
      <c r="P69350" s="6"/>
      <c r="AA69350" s="6"/>
      <c r="AC69350" s="6"/>
      <c r="AD69350" s="6"/>
    </row>
    <row r="69351" spans="16:30">
      <c r="P69351" s="6"/>
      <c r="AA69351" s="6"/>
      <c r="AC69351" s="6"/>
      <c r="AD69351" s="6"/>
    </row>
    <row r="69352" spans="16:30">
      <c r="P69352" s="6"/>
      <c r="AA69352" s="6"/>
      <c r="AC69352" s="6"/>
      <c r="AD69352" s="6"/>
    </row>
    <row r="69353" spans="16:30">
      <c r="P69353" s="6"/>
      <c r="AA69353" s="6"/>
      <c r="AC69353" s="6"/>
      <c r="AD69353" s="6"/>
    </row>
    <row r="69354" spans="16:30">
      <c r="P69354" s="6"/>
      <c r="AA69354" s="6"/>
      <c r="AC69354" s="6"/>
      <c r="AD69354" s="6"/>
    </row>
    <row r="69355" spans="16:30">
      <c r="P69355" s="6"/>
      <c r="AA69355" s="6"/>
      <c r="AC69355" s="6"/>
      <c r="AD69355" s="6"/>
    </row>
    <row r="69356" spans="16:30">
      <c r="P69356" s="6"/>
      <c r="AA69356" s="6"/>
      <c r="AC69356" s="6"/>
      <c r="AD69356" s="6"/>
    </row>
    <row r="69357" spans="16:30">
      <c r="P69357" s="6"/>
      <c r="AA69357" s="6"/>
      <c r="AC69357" s="6"/>
      <c r="AD69357" s="6"/>
    </row>
    <row r="69358" spans="16:30">
      <c r="P69358" s="6"/>
      <c r="AA69358" s="6"/>
      <c r="AC69358" s="6"/>
      <c r="AD69358" s="6"/>
    </row>
    <row r="69359" spans="16:30">
      <c r="P69359" s="6"/>
      <c r="AA69359" s="6"/>
      <c r="AC69359" s="6"/>
      <c r="AD69359" s="6"/>
    </row>
    <row r="69360" spans="16:30">
      <c r="P69360" s="6"/>
      <c r="AA69360" s="6"/>
      <c r="AC69360" s="6"/>
      <c r="AD69360" s="6"/>
    </row>
    <row r="69361" spans="16:30">
      <c r="P69361" s="6"/>
      <c r="AA69361" s="6"/>
      <c r="AC69361" s="6"/>
      <c r="AD69361" s="6"/>
    </row>
    <row r="69362" spans="16:30">
      <c r="P69362" s="6"/>
      <c r="AA69362" s="6"/>
      <c r="AC69362" s="6"/>
      <c r="AD69362" s="6"/>
    </row>
    <row r="69363" spans="16:30">
      <c r="P69363" s="6"/>
      <c r="AA69363" s="6"/>
      <c r="AC69363" s="6"/>
      <c r="AD69363" s="6"/>
    </row>
    <row r="69364" spans="16:30">
      <c r="P69364" s="6"/>
      <c r="AA69364" s="6"/>
      <c r="AC69364" s="6"/>
      <c r="AD69364" s="6"/>
    </row>
    <row r="69365" spans="16:30">
      <c r="P69365" s="6"/>
      <c r="AA69365" s="6"/>
      <c r="AC69365" s="6"/>
      <c r="AD69365" s="6"/>
    </row>
    <row r="69366" spans="16:30">
      <c r="P69366" s="6"/>
      <c r="AA69366" s="6"/>
      <c r="AC69366" s="6"/>
      <c r="AD69366" s="6"/>
    </row>
    <row r="69367" spans="16:30">
      <c r="P69367" s="6"/>
      <c r="AA69367" s="6"/>
      <c r="AC69367" s="6"/>
      <c r="AD69367" s="6"/>
    </row>
    <row r="69368" spans="16:30">
      <c r="P69368" s="6"/>
      <c r="AA69368" s="6"/>
      <c r="AC69368" s="6"/>
      <c r="AD69368" s="6"/>
    </row>
    <row r="69369" spans="16:30">
      <c r="P69369" s="6"/>
      <c r="AA69369" s="6"/>
      <c r="AC69369" s="6"/>
      <c r="AD69369" s="6"/>
    </row>
    <row r="69370" spans="16:30">
      <c r="P69370" s="6"/>
      <c r="AA69370" s="6"/>
      <c r="AC69370" s="6"/>
      <c r="AD69370" s="6"/>
    </row>
    <row r="69371" spans="16:30">
      <c r="P69371" s="6"/>
      <c r="AA69371" s="6"/>
      <c r="AC69371" s="6"/>
      <c r="AD69371" s="6"/>
    </row>
    <row r="69372" spans="16:30">
      <c r="P69372" s="6"/>
      <c r="AA69372" s="6"/>
      <c r="AC69372" s="6"/>
      <c r="AD69372" s="6"/>
    </row>
    <row r="69373" spans="16:30">
      <c r="P69373" s="6"/>
      <c r="AA69373" s="6"/>
      <c r="AC69373" s="6"/>
      <c r="AD69373" s="6"/>
    </row>
    <row r="69374" spans="16:30">
      <c r="P69374" s="6"/>
      <c r="AA69374" s="6"/>
      <c r="AC69374" s="6"/>
      <c r="AD69374" s="6"/>
    </row>
    <row r="69375" spans="16:30">
      <c r="P69375" s="6"/>
      <c r="AA69375" s="6"/>
      <c r="AC69375" s="6"/>
      <c r="AD69375" s="6"/>
    </row>
    <row r="69376" spans="16:30">
      <c r="P69376" s="6"/>
      <c r="AA69376" s="6"/>
      <c r="AC69376" s="6"/>
      <c r="AD69376" s="6"/>
    </row>
    <row r="69377" spans="16:30">
      <c r="P69377" s="6"/>
      <c r="AA69377" s="6"/>
      <c r="AC69377" s="6"/>
      <c r="AD69377" s="6"/>
    </row>
    <row r="69378" spans="16:30">
      <c r="P69378" s="6"/>
      <c r="AA69378" s="6"/>
      <c r="AC69378" s="6"/>
      <c r="AD69378" s="6"/>
    </row>
    <row r="69379" spans="16:30">
      <c r="P69379" s="6"/>
      <c r="AA69379" s="6"/>
      <c r="AC69379" s="6"/>
      <c r="AD69379" s="6"/>
    </row>
    <row r="69380" spans="16:30">
      <c r="P69380" s="6"/>
      <c r="AA69380" s="6"/>
      <c r="AC69380" s="6"/>
      <c r="AD69380" s="6"/>
    </row>
    <row r="69381" spans="16:30">
      <c r="P69381" s="6"/>
      <c r="AA69381" s="6"/>
      <c r="AC69381" s="6"/>
      <c r="AD69381" s="6"/>
    </row>
    <row r="69382" spans="16:30">
      <c r="P69382" s="6"/>
      <c r="AA69382" s="6"/>
      <c r="AC69382" s="6"/>
      <c r="AD69382" s="6"/>
    </row>
    <row r="69383" spans="16:30">
      <c r="P69383" s="6"/>
      <c r="AA69383" s="6"/>
      <c r="AC69383" s="6"/>
      <c r="AD69383" s="6"/>
    </row>
    <row r="69384" spans="16:30">
      <c r="P69384" s="6"/>
      <c r="AA69384" s="6"/>
      <c r="AC69384" s="6"/>
      <c r="AD69384" s="6"/>
    </row>
    <row r="69385" spans="16:30">
      <c r="P69385" s="6"/>
      <c r="AA69385" s="6"/>
      <c r="AC69385" s="6"/>
      <c r="AD69385" s="6"/>
    </row>
    <row r="69386" spans="16:30">
      <c r="P69386" s="6"/>
      <c r="AA69386" s="6"/>
      <c r="AC69386" s="6"/>
      <c r="AD69386" s="6"/>
    </row>
    <row r="69387" spans="16:30">
      <c r="P69387" s="6"/>
      <c r="AA69387" s="6"/>
      <c r="AC69387" s="6"/>
      <c r="AD69387" s="6"/>
    </row>
    <row r="69388" spans="16:30">
      <c r="P69388" s="6"/>
      <c r="AA69388" s="6"/>
      <c r="AC69388" s="6"/>
      <c r="AD69388" s="6"/>
    </row>
    <row r="69389" spans="16:30">
      <c r="P69389" s="6"/>
      <c r="AA69389" s="6"/>
      <c r="AC69389" s="6"/>
      <c r="AD69389" s="6"/>
    </row>
    <row r="69390" spans="16:30">
      <c r="P69390" s="6"/>
      <c r="AA69390" s="6"/>
      <c r="AC69390" s="6"/>
      <c r="AD69390" s="6"/>
    </row>
    <row r="69391" spans="16:30">
      <c r="P69391" s="6"/>
      <c r="AA69391" s="6"/>
      <c r="AC69391" s="6"/>
      <c r="AD69391" s="6"/>
    </row>
    <row r="69392" spans="16:30">
      <c r="P69392" s="6"/>
      <c r="AA69392" s="6"/>
      <c r="AC69392" s="6"/>
      <c r="AD69392" s="6"/>
    </row>
    <row r="69393" spans="16:30">
      <c r="P69393" s="6"/>
      <c r="AA69393" s="6"/>
      <c r="AC69393" s="6"/>
      <c r="AD69393" s="6"/>
    </row>
    <row r="69394" spans="16:30">
      <c r="P69394" s="6"/>
      <c r="AA69394" s="6"/>
      <c r="AC69394" s="6"/>
      <c r="AD69394" s="6"/>
    </row>
    <row r="69395" spans="16:30">
      <c r="P69395" s="6"/>
      <c r="AA69395" s="6"/>
      <c r="AC69395" s="6"/>
      <c r="AD69395" s="6"/>
    </row>
    <row r="69396" spans="16:30">
      <c r="P69396" s="6"/>
      <c r="AA69396" s="6"/>
      <c r="AC69396" s="6"/>
      <c r="AD69396" s="6"/>
    </row>
    <row r="69397" spans="16:30">
      <c r="P69397" s="6"/>
      <c r="AA69397" s="6"/>
      <c r="AC69397" s="6"/>
      <c r="AD69397" s="6"/>
    </row>
    <row r="69398" spans="16:30">
      <c r="P69398" s="6"/>
      <c r="AA69398" s="6"/>
      <c r="AC69398" s="6"/>
      <c r="AD69398" s="6"/>
    </row>
    <row r="69399" spans="16:30">
      <c r="P69399" s="6"/>
      <c r="AA69399" s="6"/>
      <c r="AC69399" s="6"/>
      <c r="AD69399" s="6"/>
    </row>
    <row r="69400" spans="16:30">
      <c r="P69400" s="6"/>
      <c r="AA69400" s="6"/>
      <c r="AC69400" s="6"/>
      <c r="AD69400" s="6"/>
    </row>
    <row r="69401" spans="16:30">
      <c r="P69401" s="6"/>
      <c r="AA69401" s="6"/>
      <c r="AC69401" s="6"/>
      <c r="AD69401" s="6"/>
    </row>
    <row r="69402" spans="16:30">
      <c r="P69402" s="6"/>
      <c r="AA69402" s="6"/>
      <c r="AC69402" s="6"/>
      <c r="AD69402" s="6"/>
    </row>
    <row r="69403" spans="16:30">
      <c r="P69403" s="6"/>
      <c r="AA69403" s="6"/>
      <c r="AC69403" s="6"/>
      <c r="AD69403" s="6"/>
    </row>
    <row r="69404" spans="16:30">
      <c r="P69404" s="6"/>
      <c r="AA69404" s="6"/>
      <c r="AC69404" s="6"/>
      <c r="AD69404" s="6"/>
    </row>
    <row r="69405" spans="16:30">
      <c r="P69405" s="6"/>
      <c r="AA69405" s="6"/>
      <c r="AC69405" s="6"/>
      <c r="AD69405" s="6"/>
    </row>
    <row r="69406" spans="16:30">
      <c r="P69406" s="6"/>
      <c r="AA69406" s="6"/>
      <c r="AC69406" s="6"/>
      <c r="AD69406" s="6"/>
    </row>
    <row r="69407" spans="16:30">
      <c r="P69407" s="6"/>
      <c r="AA69407" s="6"/>
      <c r="AC69407" s="6"/>
      <c r="AD69407" s="6"/>
    </row>
    <row r="69408" spans="16:30">
      <c r="P69408" s="6"/>
      <c r="AA69408" s="6"/>
      <c r="AC69408" s="6"/>
      <c r="AD69408" s="6"/>
    </row>
    <row r="69409" spans="16:30">
      <c r="P69409" s="6"/>
      <c r="AA69409" s="6"/>
      <c r="AC69409" s="6"/>
      <c r="AD69409" s="6"/>
    </row>
    <row r="69410" spans="16:30">
      <c r="P69410" s="6"/>
      <c r="AA69410" s="6"/>
      <c r="AC69410" s="6"/>
      <c r="AD69410" s="6"/>
    </row>
    <row r="69411" spans="16:30">
      <c r="P69411" s="6"/>
      <c r="AA69411" s="6"/>
      <c r="AC69411" s="6"/>
      <c r="AD69411" s="6"/>
    </row>
    <row r="69412" spans="16:30">
      <c r="P69412" s="6"/>
      <c r="AA69412" s="6"/>
      <c r="AC69412" s="6"/>
      <c r="AD69412" s="6"/>
    </row>
    <row r="69413" spans="16:30">
      <c r="P69413" s="6"/>
      <c r="AA69413" s="6"/>
      <c r="AC69413" s="6"/>
      <c r="AD69413" s="6"/>
    </row>
    <row r="69414" spans="16:30">
      <c r="P69414" s="6"/>
      <c r="AA69414" s="6"/>
      <c r="AC69414" s="6"/>
      <c r="AD69414" s="6"/>
    </row>
    <row r="69415" spans="16:30">
      <c r="P69415" s="6"/>
      <c r="AA69415" s="6"/>
      <c r="AC69415" s="6"/>
      <c r="AD69415" s="6"/>
    </row>
    <row r="69416" spans="16:30">
      <c r="P69416" s="6"/>
      <c r="AA69416" s="6"/>
      <c r="AC69416" s="6"/>
      <c r="AD69416" s="6"/>
    </row>
    <row r="69417" spans="16:30">
      <c r="P69417" s="6"/>
      <c r="AA69417" s="6"/>
      <c r="AC69417" s="6"/>
      <c r="AD69417" s="6"/>
    </row>
    <row r="69418" spans="16:30">
      <c r="P69418" s="6"/>
      <c r="AA69418" s="6"/>
      <c r="AC69418" s="6"/>
      <c r="AD69418" s="6"/>
    </row>
    <row r="69419" spans="16:30">
      <c r="P69419" s="6"/>
      <c r="AA69419" s="6"/>
      <c r="AC69419" s="6"/>
      <c r="AD69419" s="6"/>
    </row>
    <row r="69420" spans="16:30">
      <c r="P69420" s="6"/>
      <c r="AA69420" s="6"/>
      <c r="AC69420" s="6"/>
      <c r="AD69420" s="6"/>
    </row>
    <row r="69421" spans="16:30">
      <c r="P69421" s="6"/>
      <c r="AA69421" s="6"/>
      <c r="AC69421" s="6"/>
      <c r="AD69421" s="6"/>
    </row>
    <row r="69422" spans="16:30">
      <c r="P69422" s="6"/>
      <c r="AA69422" s="6"/>
      <c r="AC69422" s="6"/>
      <c r="AD69422" s="6"/>
    </row>
    <row r="69423" spans="16:30">
      <c r="P69423" s="6"/>
      <c r="AA69423" s="6"/>
      <c r="AC69423" s="6"/>
      <c r="AD69423" s="6"/>
    </row>
    <row r="69424" spans="16:30">
      <c r="P69424" s="6"/>
      <c r="AA69424" s="6"/>
      <c r="AC69424" s="6"/>
      <c r="AD69424" s="6"/>
    </row>
    <row r="69425" spans="16:30">
      <c r="P69425" s="6"/>
      <c r="AA69425" s="6"/>
      <c r="AC69425" s="6"/>
      <c r="AD69425" s="6"/>
    </row>
    <row r="69426" spans="16:30">
      <c r="P69426" s="6"/>
      <c r="AA69426" s="6"/>
      <c r="AC69426" s="6"/>
      <c r="AD69426" s="6"/>
    </row>
    <row r="69427" spans="16:30">
      <c r="P69427" s="6"/>
      <c r="AA69427" s="6"/>
      <c r="AC69427" s="6"/>
      <c r="AD69427" s="6"/>
    </row>
    <row r="69428" spans="16:30">
      <c r="P69428" s="6"/>
      <c r="AA69428" s="6"/>
      <c r="AC69428" s="6"/>
      <c r="AD69428" s="6"/>
    </row>
    <row r="69429" spans="16:30">
      <c r="P69429" s="6"/>
      <c r="AA69429" s="6"/>
      <c r="AC69429" s="6"/>
      <c r="AD69429" s="6"/>
    </row>
    <row r="69430" spans="16:30">
      <c r="P69430" s="6"/>
      <c r="AA69430" s="6"/>
      <c r="AC69430" s="6"/>
      <c r="AD69430" s="6"/>
    </row>
    <row r="69431" spans="16:30">
      <c r="P69431" s="6"/>
      <c r="AA69431" s="6"/>
      <c r="AC69431" s="6"/>
      <c r="AD69431" s="6"/>
    </row>
    <row r="69432" spans="16:30">
      <c r="P69432" s="6"/>
      <c r="AA69432" s="6"/>
      <c r="AC69432" s="6"/>
      <c r="AD69432" s="6"/>
    </row>
    <row r="69433" spans="16:30">
      <c r="P69433" s="6"/>
      <c r="AA69433" s="6"/>
      <c r="AC69433" s="6"/>
      <c r="AD69433" s="6"/>
    </row>
    <row r="69434" spans="16:30">
      <c r="P69434" s="6"/>
      <c r="AA69434" s="6"/>
      <c r="AC69434" s="6"/>
      <c r="AD69434" s="6"/>
    </row>
    <row r="69435" spans="16:30">
      <c r="P69435" s="6"/>
      <c r="AA69435" s="6"/>
      <c r="AC69435" s="6"/>
      <c r="AD69435" s="6"/>
    </row>
    <row r="69436" spans="16:30">
      <c r="P69436" s="6"/>
      <c r="AA69436" s="6"/>
      <c r="AC69436" s="6"/>
      <c r="AD69436" s="6"/>
    </row>
    <row r="69437" spans="16:30">
      <c r="P69437" s="6"/>
      <c r="AA69437" s="6"/>
      <c r="AC69437" s="6"/>
      <c r="AD69437" s="6"/>
    </row>
    <row r="69438" spans="16:30">
      <c r="P69438" s="6"/>
      <c r="AA69438" s="6"/>
      <c r="AC69438" s="6"/>
      <c r="AD69438" s="6"/>
    </row>
    <row r="69439" spans="16:30">
      <c r="P69439" s="6"/>
      <c r="AA69439" s="6"/>
      <c r="AC69439" s="6"/>
      <c r="AD69439" s="6"/>
    </row>
    <row r="69440" spans="16:30">
      <c r="P69440" s="6"/>
      <c r="AA69440" s="6"/>
      <c r="AC69440" s="6"/>
      <c r="AD69440" s="6"/>
    </row>
    <row r="69441" spans="16:30">
      <c r="P69441" s="6"/>
      <c r="AA69441" s="6"/>
      <c r="AC69441" s="6"/>
      <c r="AD69441" s="6"/>
    </row>
    <row r="69442" spans="16:30">
      <c r="P69442" s="6"/>
      <c r="AA69442" s="6"/>
      <c r="AC69442" s="6"/>
      <c r="AD69442" s="6"/>
    </row>
    <row r="69443" spans="16:30">
      <c r="P69443" s="6"/>
      <c r="AA69443" s="6"/>
      <c r="AC69443" s="6"/>
      <c r="AD69443" s="6"/>
    </row>
    <row r="69444" spans="16:30">
      <c r="P69444" s="6"/>
      <c r="AA69444" s="6"/>
      <c r="AC69444" s="6"/>
      <c r="AD69444" s="6"/>
    </row>
    <row r="69445" spans="16:30">
      <c r="P69445" s="6"/>
      <c r="AA69445" s="6"/>
      <c r="AC69445" s="6"/>
      <c r="AD69445" s="6"/>
    </row>
    <row r="69446" spans="16:30">
      <c r="P69446" s="6"/>
      <c r="AA69446" s="6"/>
      <c r="AC69446" s="6"/>
      <c r="AD69446" s="6"/>
    </row>
    <row r="69447" spans="16:30">
      <c r="P69447" s="6"/>
      <c r="AA69447" s="6"/>
      <c r="AC69447" s="6"/>
      <c r="AD69447" s="6"/>
    </row>
    <row r="69448" spans="16:30">
      <c r="P69448" s="6"/>
      <c r="AA69448" s="6"/>
      <c r="AC69448" s="6"/>
      <c r="AD69448" s="6"/>
    </row>
    <row r="69449" spans="16:30">
      <c r="P69449" s="6"/>
      <c r="AA69449" s="6"/>
      <c r="AC69449" s="6"/>
      <c r="AD69449" s="6"/>
    </row>
    <row r="69450" spans="16:30">
      <c r="P69450" s="6"/>
      <c r="AA69450" s="6"/>
      <c r="AC69450" s="6"/>
      <c r="AD69450" s="6"/>
    </row>
    <row r="69451" spans="16:30">
      <c r="P69451" s="6"/>
      <c r="AA69451" s="6"/>
      <c r="AC69451" s="6"/>
      <c r="AD69451" s="6"/>
    </row>
    <row r="69452" spans="16:30">
      <c r="P69452" s="6"/>
      <c r="AA69452" s="6"/>
      <c r="AC69452" s="6"/>
      <c r="AD69452" s="6"/>
    </row>
    <row r="69453" spans="16:30">
      <c r="P69453" s="6"/>
      <c r="AA69453" s="6"/>
      <c r="AC69453" s="6"/>
      <c r="AD69453" s="6"/>
    </row>
    <row r="69454" spans="16:30">
      <c r="P69454" s="6"/>
      <c r="AA69454" s="6"/>
      <c r="AC69454" s="6"/>
      <c r="AD69454" s="6"/>
    </row>
    <row r="69455" spans="16:30">
      <c r="P69455" s="6"/>
      <c r="AA69455" s="6"/>
      <c r="AC69455" s="6"/>
      <c r="AD69455" s="6"/>
    </row>
    <row r="69456" spans="16:30">
      <c r="P69456" s="6"/>
      <c r="AA69456" s="6"/>
      <c r="AC69456" s="6"/>
      <c r="AD69456" s="6"/>
    </row>
    <row r="69457" spans="16:30">
      <c r="P69457" s="6"/>
      <c r="AA69457" s="6"/>
      <c r="AC69457" s="6"/>
      <c r="AD69457" s="6"/>
    </row>
    <row r="69458" spans="16:30">
      <c r="P69458" s="6"/>
      <c r="AA69458" s="6"/>
      <c r="AC69458" s="6"/>
      <c r="AD69458" s="6"/>
    </row>
    <row r="69459" spans="16:30">
      <c r="P69459" s="6"/>
      <c r="AA69459" s="6"/>
      <c r="AC69459" s="6"/>
      <c r="AD69459" s="6"/>
    </row>
    <row r="69460" spans="16:30">
      <c r="P69460" s="6"/>
      <c r="AA69460" s="6"/>
      <c r="AC69460" s="6"/>
      <c r="AD69460" s="6"/>
    </row>
    <row r="69461" spans="16:30">
      <c r="P69461" s="6"/>
      <c r="AA69461" s="6"/>
      <c r="AC69461" s="6"/>
      <c r="AD69461" s="6"/>
    </row>
    <row r="69462" spans="16:30">
      <c r="P69462" s="6"/>
      <c r="AA69462" s="6"/>
      <c r="AC69462" s="6"/>
      <c r="AD69462" s="6"/>
    </row>
    <row r="69463" spans="16:30">
      <c r="P69463" s="6"/>
      <c r="AA69463" s="6"/>
      <c r="AC69463" s="6"/>
      <c r="AD69463" s="6"/>
    </row>
    <row r="69464" spans="16:30">
      <c r="P69464" s="6"/>
      <c r="AA69464" s="6"/>
      <c r="AC69464" s="6"/>
      <c r="AD69464" s="6"/>
    </row>
    <row r="69465" spans="16:30">
      <c r="P69465" s="6"/>
      <c r="AA69465" s="6"/>
      <c r="AC69465" s="6"/>
      <c r="AD69465" s="6"/>
    </row>
    <row r="69466" spans="16:30">
      <c r="P69466" s="6"/>
      <c r="AA69466" s="6"/>
      <c r="AC69466" s="6"/>
      <c r="AD69466" s="6"/>
    </row>
    <row r="69467" spans="16:30">
      <c r="P69467" s="6"/>
      <c r="AA69467" s="6"/>
      <c r="AC69467" s="6"/>
      <c r="AD69467" s="6"/>
    </row>
    <row r="69468" spans="16:30">
      <c r="P69468" s="6"/>
      <c r="AA69468" s="6"/>
      <c r="AC69468" s="6"/>
      <c r="AD69468" s="6"/>
    </row>
    <row r="69469" spans="16:30">
      <c r="P69469" s="6"/>
      <c r="AA69469" s="6"/>
      <c r="AC69469" s="6"/>
      <c r="AD69469" s="6"/>
    </row>
    <row r="69470" spans="16:30">
      <c r="P69470" s="6"/>
      <c r="AA69470" s="6"/>
      <c r="AC69470" s="6"/>
      <c r="AD69470" s="6"/>
    </row>
    <row r="69471" spans="16:30">
      <c r="P69471" s="6"/>
      <c r="AA69471" s="6"/>
      <c r="AC69471" s="6"/>
      <c r="AD69471" s="6"/>
    </row>
    <row r="69472" spans="16:30">
      <c r="P69472" s="6"/>
      <c r="AA69472" s="6"/>
      <c r="AC69472" s="6"/>
      <c r="AD69472" s="6"/>
    </row>
    <row r="69473" spans="16:30">
      <c r="P69473" s="6"/>
      <c r="AA69473" s="6"/>
      <c r="AC69473" s="6"/>
      <c r="AD69473" s="6"/>
    </row>
    <row r="69474" spans="16:30">
      <c r="P69474" s="6"/>
      <c r="AA69474" s="6"/>
      <c r="AC69474" s="6"/>
      <c r="AD69474" s="6"/>
    </row>
    <row r="69475" spans="16:30">
      <c r="P69475" s="6"/>
      <c r="AA69475" s="6"/>
      <c r="AC69475" s="6"/>
      <c r="AD69475" s="6"/>
    </row>
    <row r="69476" spans="16:30">
      <c r="P69476" s="6"/>
      <c r="AA69476" s="6"/>
      <c r="AC69476" s="6"/>
      <c r="AD69476" s="6"/>
    </row>
    <row r="69477" spans="16:30">
      <c r="P69477" s="6"/>
      <c r="AA69477" s="6"/>
      <c r="AC69477" s="6"/>
      <c r="AD69477" s="6"/>
    </row>
    <row r="69478" spans="16:30">
      <c r="P69478" s="6"/>
      <c r="AA69478" s="6"/>
      <c r="AC69478" s="6"/>
      <c r="AD69478" s="6"/>
    </row>
    <row r="69479" spans="16:30">
      <c r="P69479" s="6"/>
      <c r="AA69479" s="6"/>
      <c r="AC69479" s="6"/>
      <c r="AD69479" s="6"/>
    </row>
    <row r="69480" spans="16:30">
      <c r="P69480" s="6"/>
      <c r="AA69480" s="6"/>
      <c r="AC69480" s="6"/>
      <c r="AD69480" s="6"/>
    </row>
    <row r="69481" spans="16:30">
      <c r="P69481" s="6"/>
      <c r="AA69481" s="6"/>
      <c r="AC69481" s="6"/>
      <c r="AD69481" s="6"/>
    </row>
    <row r="69482" spans="16:30">
      <c r="P69482" s="6"/>
      <c r="AA69482" s="6"/>
      <c r="AC69482" s="6"/>
      <c r="AD69482" s="6"/>
    </row>
    <row r="69483" spans="16:30">
      <c r="P69483" s="6"/>
      <c r="AA69483" s="6"/>
      <c r="AC69483" s="6"/>
      <c r="AD69483" s="6"/>
    </row>
    <row r="69484" spans="16:30">
      <c r="P69484" s="6"/>
      <c r="AA69484" s="6"/>
      <c r="AC69484" s="6"/>
      <c r="AD69484" s="6"/>
    </row>
    <row r="69485" spans="16:30">
      <c r="P69485" s="6"/>
      <c r="AA69485" s="6"/>
      <c r="AC69485" s="6"/>
      <c r="AD69485" s="6"/>
    </row>
    <row r="69486" spans="16:30">
      <c r="P69486" s="6"/>
      <c r="AA69486" s="6"/>
      <c r="AC69486" s="6"/>
      <c r="AD69486" s="6"/>
    </row>
    <row r="69487" spans="16:30">
      <c r="P69487" s="6"/>
      <c r="AA69487" s="6"/>
      <c r="AC69487" s="6"/>
      <c r="AD69487" s="6"/>
    </row>
    <row r="69488" spans="16:30">
      <c r="P69488" s="6"/>
      <c r="AA69488" s="6"/>
      <c r="AC69488" s="6"/>
      <c r="AD69488" s="6"/>
    </row>
    <row r="69489" spans="16:30">
      <c r="P69489" s="6"/>
      <c r="AA69489" s="6"/>
      <c r="AC69489" s="6"/>
      <c r="AD69489" s="6"/>
    </row>
    <row r="69490" spans="16:30">
      <c r="P69490" s="6"/>
      <c r="AA69490" s="6"/>
      <c r="AC69490" s="6"/>
      <c r="AD69490" s="6"/>
    </row>
    <row r="69491" spans="16:30">
      <c r="P69491" s="6"/>
      <c r="AA69491" s="6"/>
      <c r="AC69491" s="6"/>
      <c r="AD69491" s="6"/>
    </row>
    <row r="69492" spans="16:30">
      <c r="P69492" s="6"/>
      <c r="AA69492" s="6"/>
      <c r="AC69492" s="6"/>
      <c r="AD69492" s="6"/>
    </row>
    <row r="69493" spans="16:30">
      <c r="P69493" s="6"/>
      <c r="AA69493" s="6"/>
      <c r="AC69493" s="6"/>
      <c r="AD69493" s="6"/>
    </row>
    <row r="69494" spans="16:30">
      <c r="P69494" s="6"/>
      <c r="AA69494" s="6"/>
      <c r="AC69494" s="6"/>
      <c r="AD69494" s="6"/>
    </row>
    <row r="69495" spans="16:30">
      <c r="P69495" s="6"/>
      <c r="AA69495" s="6"/>
      <c r="AC69495" s="6"/>
      <c r="AD69495" s="6"/>
    </row>
    <row r="69496" spans="16:30">
      <c r="P69496" s="6"/>
      <c r="AA69496" s="6"/>
      <c r="AC69496" s="6"/>
      <c r="AD69496" s="6"/>
    </row>
    <row r="69497" spans="16:30">
      <c r="P69497" s="6"/>
      <c r="AA69497" s="6"/>
      <c r="AC69497" s="6"/>
      <c r="AD69497" s="6"/>
    </row>
    <row r="69498" spans="16:30">
      <c r="P69498" s="6"/>
      <c r="AA69498" s="6"/>
      <c r="AC69498" s="6"/>
      <c r="AD69498" s="6"/>
    </row>
    <row r="69499" spans="16:30">
      <c r="P69499" s="6"/>
      <c r="AA69499" s="6"/>
      <c r="AC69499" s="6"/>
      <c r="AD69499" s="6"/>
    </row>
    <row r="69500" spans="16:30">
      <c r="P69500" s="6"/>
      <c r="AA69500" s="6"/>
      <c r="AC69500" s="6"/>
      <c r="AD69500" s="6"/>
    </row>
    <row r="69501" spans="16:30">
      <c r="P69501" s="6"/>
      <c r="AA69501" s="6"/>
      <c r="AC69501" s="6"/>
      <c r="AD69501" s="6"/>
    </row>
    <row r="69502" spans="16:30">
      <c r="P69502" s="6"/>
      <c r="AA69502" s="6"/>
      <c r="AC69502" s="6"/>
      <c r="AD69502" s="6"/>
    </row>
    <row r="69503" spans="16:30">
      <c r="P69503" s="6"/>
      <c r="AA69503" s="6"/>
      <c r="AC69503" s="6"/>
      <c r="AD69503" s="6"/>
    </row>
    <row r="69504" spans="16:30">
      <c r="P69504" s="6"/>
      <c r="AA69504" s="6"/>
      <c r="AC69504" s="6"/>
      <c r="AD69504" s="6"/>
    </row>
    <row r="69505" spans="16:30">
      <c r="P69505" s="6"/>
      <c r="AA69505" s="6"/>
      <c r="AC69505" s="6"/>
      <c r="AD69505" s="6"/>
    </row>
    <row r="69506" spans="16:30">
      <c r="P69506" s="6"/>
      <c r="AA69506" s="6"/>
      <c r="AC69506" s="6"/>
      <c r="AD69506" s="6"/>
    </row>
    <row r="69507" spans="16:30">
      <c r="P69507" s="6"/>
      <c r="AA69507" s="6"/>
      <c r="AC69507" s="6"/>
      <c r="AD69507" s="6"/>
    </row>
    <row r="69508" spans="16:30">
      <c r="P69508" s="6"/>
      <c r="AA69508" s="6"/>
      <c r="AC69508" s="6"/>
      <c r="AD69508" s="6"/>
    </row>
    <row r="69509" spans="16:30">
      <c r="P69509" s="6"/>
      <c r="AA69509" s="6"/>
      <c r="AC69509" s="6"/>
      <c r="AD69509" s="6"/>
    </row>
    <row r="69510" spans="16:30">
      <c r="P69510" s="6"/>
      <c r="AA69510" s="6"/>
      <c r="AC69510" s="6"/>
      <c r="AD69510" s="6"/>
    </row>
    <row r="69511" spans="16:30">
      <c r="P69511" s="6"/>
      <c r="AA69511" s="6"/>
      <c r="AC69511" s="6"/>
      <c r="AD69511" s="6"/>
    </row>
    <row r="69512" spans="16:30">
      <c r="P69512" s="6"/>
      <c r="AA69512" s="6"/>
      <c r="AC69512" s="6"/>
      <c r="AD69512" s="6"/>
    </row>
    <row r="69513" spans="16:30">
      <c r="P69513" s="6"/>
      <c r="AA69513" s="6"/>
      <c r="AC69513" s="6"/>
      <c r="AD69513" s="6"/>
    </row>
    <row r="69514" spans="16:30">
      <c r="P69514" s="6"/>
      <c r="AA69514" s="6"/>
      <c r="AC69514" s="6"/>
      <c r="AD69514" s="6"/>
    </row>
    <row r="69515" spans="16:30">
      <c r="P69515" s="6"/>
      <c r="AA69515" s="6"/>
      <c r="AC69515" s="6"/>
      <c r="AD69515" s="6"/>
    </row>
    <row r="69516" spans="16:30">
      <c r="P69516" s="6"/>
      <c r="AA69516" s="6"/>
      <c r="AC69516" s="6"/>
      <c r="AD69516" s="6"/>
    </row>
    <row r="69517" spans="16:30">
      <c r="P69517" s="6"/>
      <c r="AA69517" s="6"/>
      <c r="AC69517" s="6"/>
      <c r="AD69517" s="6"/>
    </row>
    <row r="69518" spans="16:30">
      <c r="P69518" s="6"/>
      <c r="AA69518" s="6"/>
      <c r="AC69518" s="6"/>
      <c r="AD69518" s="6"/>
    </row>
    <row r="69519" spans="16:30">
      <c r="P69519" s="6"/>
      <c r="AA69519" s="6"/>
      <c r="AC69519" s="6"/>
      <c r="AD69519" s="6"/>
    </row>
    <row r="69520" spans="16:30">
      <c r="P69520" s="6"/>
      <c r="AA69520" s="6"/>
      <c r="AC69520" s="6"/>
      <c r="AD69520" s="6"/>
    </row>
    <row r="69521" spans="16:30">
      <c r="P69521" s="6"/>
      <c r="AA69521" s="6"/>
      <c r="AC69521" s="6"/>
      <c r="AD69521" s="6"/>
    </row>
    <row r="69522" spans="16:30">
      <c r="P69522" s="6"/>
      <c r="AA69522" s="6"/>
      <c r="AC69522" s="6"/>
      <c r="AD69522" s="6"/>
    </row>
    <row r="69523" spans="16:30">
      <c r="P69523" s="6"/>
      <c r="AA69523" s="6"/>
      <c r="AC69523" s="6"/>
      <c r="AD69523" s="6"/>
    </row>
    <row r="69524" spans="16:30">
      <c r="P69524" s="6"/>
      <c r="AA69524" s="6"/>
      <c r="AC69524" s="6"/>
      <c r="AD69524" s="6"/>
    </row>
    <row r="69525" spans="16:30">
      <c r="P69525" s="6"/>
      <c r="AA69525" s="6"/>
      <c r="AC69525" s="6"/>
      <c r="AD69525" s="6"/>
    </row>
    <row r="69526" spans="16:30">
      <c r="P69526" s="6"/>
      <c r="AA69526" s="6"/>
      <c r="AC69526" s="6"/>
      <c r="AD69526" s="6"/>
    </row>
    <row r="69527" spans="16:30">
      <c r="P69527" s="6"/>
      <c r="AA69527" s="6"/>
      <c r="AC69527" s="6"/>
      <c r="AD69527" s="6"/>
    </row>
    <row r="69528" spans="16:30">
      <c r="P69528" s="6"/>
      <c r="AA69528" s="6"/>
      <c r="AC69528" s="6"/>
      <c r="AD69528" s="6"/>
    </row>
    <row r="69529" spans="16:30">
      <c r="P69529" s="6"/>
      <c r="AA69529" s="6"/>
      <c r="AC69529" s="6"/>
      <c r="AD69529" s="6"/>
    </row>
    <row r="69530" spans="16:30">
      <c r="P69530" s="6"/>
      <c r="AA69530" s="6"/>
      <c r="AC69530" s="6"/>
      <c r="AD69530" s="6"/>
    </row>
    <row r="69531" spans="16:30">
      <c r="P69531" s="6"/>
      <c r="AA69531" s="6"/>
      <c r="AC69531" s="6"/>
      <c r="AD69531" s="6"/>
    </row>
    <row r="69532" spans="16:30">
      <c r="P69532" s="6"/>
      <c r="AA69532" s="6"/>
      <c r="AC69532" s="6"/>
      <c r="AD69532" s="6"/>
    </row>
    <row r="69533" spans="16:30">
      <c r="P69533" s="6"/>
      <c r="AA69533" s="6"/>
      <c r="AC69533" s="6"/>
      <c r="AD69533" s="6"/>
    </row>
    <row r="69534" spans="16:30">
      <c r="P69534" s="6"/>
      <c r="AA69534" s="6"/>
      <c r="AC69534" s="6"/>
      <c r="AD69534" s="6"/>
    </row>
    <row r="69535" spans="16:30">
      <c r="P69535" s="6"/>
      <c r="AA69535" s="6"/>
      <c r="AC69535" s="6"/>
      <c r="AD69535" s="6"/>
    </row>
    <row r="69536" spans="16:30">
      <c r="P69536" s="6"/>
      <c r="AA69536" s="6"/>
      <c r="AC69536" s="6"/>
      <c r="AD69536" s="6"/>
    </row>
    <row r="69537" spans="16:30">
      <c r="P69537" s="6"/>
      <c r="AA69537" s="6"/>
      <c r="AC69537" s="6"/>
      <c r="AD69537" s="6"/>
    </row>
    <row r="69538" spans="16:30">
      <c r="P69538" s="6"/>
      <c r="AA69538" s="6"/>
      <c r="AC69538" s="6"/>
      <c r="AD69538" s="6"/>
    </row>
    <row r="69539" spans="16:30">
      <c r="P69539" s="6"/>
      <c r="AA69539" s="6"/>
      <c r="AC69539" s="6"/>
      <c r="AD69539" s="6"/>
    </row>
    <row r="69540" spans="16:30">
      <c r="P69540" s="6"/>
      <c r="AA69540" s="6"/>
      <c r="AC69540" s="6"/>
      <c r="AD69540" s="6"/>
    </row>
    <row r="69541" spans="16:30">
      <c r="P69541" s="6"/>
      <c r="AA69541" s="6"/>
      <c r="AC69541" s="6"/>
      <c r="AD69541" s="6"/>
    </row>
    <row r="69542" spans="16:30">
      <c r="P69542" s="6"/>
      <c r="AA69542" s="6"/>
      <c r="AC69542" s="6"/>
      <c r="AD69542" s="6"/>
    </row>
    <row r="69543" spans="16:30">
      <c r="P69543" s="6"/>
      <c r="AA69543" s="6"/>
      <c r="AC69543" s="6"/>
      <c r="AD69543" s="6"/>
    </row>
    <row r="69544" spans="16:30">
      <c r="P69544" s="6"/>
      <c r="AA69544" s="6"/>
      <c r="AC69544" s="6"/>
      <c r="AD69544" s="6"/>
    </row>
    <row r="69545" spans="16:30">
      <c r="P69545" s="6"/>
      <c r="AA69545" s="6"/>
      <c r="AC69545" s="6"/>
      <c r="AD69545" s="6"/>
    </row>
    <row r="69546" spans="16:30">
      <c r="P69546" s="6"/>
      <c r="AA69546" s="6"/>
      <c r="AC69546" s="6"/>
      <c r="AD69546" s="6"/>
    </row>
    <row r="69547" spans="16:30">
      <c r="P69547" s="6"/>
      <c r="AA69547" s="6"/>
      <c r="AC69547" s="6"/>
      <c r="AD69547" s="6"/>
    </row>
    <row r="69548" spans="16:30">
      <c r="P69548" s="6"/>
      <c r="AA69548" s="6"/>
      <c r="AC69548" s="6"/>
      <c r="AD69548" s="6"/>
    </row>
    <row r="69549" spans="16:30">
      <c r="P69549" s="6"/>
      <c r="AA69549" s="6"/>
      <c r="AC69549" s="6"/>
      <c r="AD69549" s="6"/>
    </row>
    <row r="69550" spans="16:30">
      <c r="P69550" s="6"/>
      <c r="AA69550" s="6"/>
      <c r="AC69550" s="6"/>
      <c r="AD69550" s="6"/>
    </row>
    <row r="69551" spans="16:30">
      <c r="P69551" s="6"/>
      <c r="AA69551" s="6"/>
      <c r="AC69551" s="6"/>
      <c r="AD69551" s="6"/>
    </row>
    <row r="69552" spans="16:30">
      <c r="P69552" s="6"/>
      <c r="AA69552" s="6"/>
      <c r="AC69552" s="6"/>
      <c r="AD69552" s="6"/>
    </row>
    <row r="69553" spans="16:30">
      <c r="P69553" s="6"/>
      <c r="AA69553" s="6"/>
      <c r="AC69553" s="6"/>
      <c r="AD69553" s="6"/>
    </row>
    <row r="69554" spans="16:30">
      <c r="P69554" s="6"/>
      <c r="AA69554" s="6"/>
      <c r="AC69554" s="6"/>
      <c r="AD69554" s="6"/>
    </row>
    <row r="69555" spans="16:30">
      <c r="P69555" s="6"/>
      <c r="AA69555" s="6"/>
      <c r="AC69555" s="6"/>
      <c r="AD69555" s="6"/>
    </row>
    <row r="69556" spans="16:30">
      <c r="P69556" s="6"/>
      <c r="AA69556" s="6"/>
      <c r="AC69556" s="6"/>
      <c r="AD69556" s="6"/>
    </row>
    <row r="69557" spans="16:30">
      <c r="P69557" s="6"/>
      <c r="AA69557" s="6"/>
      <c r="AC69557" s="6"/>
      <c r="AD69557" s="6"/>
    </row>
    <row r="69558" spans="16:30">
      <c r="P69558" s="6"/>
      <c r="AA69558" s="6"/>
      <c r="AC69558" s="6"/>
      <c r="AD69558" s="6"/>
    </row>
    <row r="69559" spans="16:30">
      <c r="P69559" s="6"/>
      <c r="AA69559" s="6"/>
      <c r="AC69559" s="6"/>
      <c r="AD69559" s="6"/>
    </row>
    <row r="69560" spans="16:30">
      <c r="P69560" s="6"/>
      <c r="AA69560" s="6"/>
      <c r="AC69560" s="6"/>
      <c r="AD69560" s="6"/>
    </row>
    <row r="69561" spans="16:30">
      <c r="P69561" s="6"/>
      <c r="AA69561" s="6"/>
      <c r="AC69561" s="6"/>
      <c r="AD69561" s="6"/>
    </row>
    <row r="69562" spans="16:30">
      <c r="P69562" s="6"/>
      <c r="AA69562" s="6"/>
      <c r="AC69562" s="6"/>
      <c r="AD69562" s="6"/>
    </row>
    <row r="69563" spans="16:30">
      <c r="P69563" s="6"/>
      <c r="AA69563" s="6"/>
      <c r="AC69563" s="6"/>
      <c r="AD69563" s="6"/>
    </row>
    <row r="69564" spans="16:30">
      <c r="P69564" s="6"/>
      <c r="AA69564" s="6"/>
      <c r="AC69564" s="6"/>
      <c r="AD69564" s="6"/>
    </row>
    <row r="69565" spans="16:30">
      <c r="P69565" s="6"/>
      <c r="AA69565" s="6"/>
      <c r="AC69565" s="6"/>
      <c r="AD69565" s="6"/>
    </row>
    <row r="69566" spans="16:30">
      <c r="P69566" s="6"/>
      <c r="AA69566" s="6"/>
      <c r="AC69566" s="6"/>
      <c r="AD69566" s="6"/>
    </row>
    <row r="69567" spans="16:30">
      <c r="P69567" s="6"/>
      <c r="AA69567" s="6"/>
      <c r="AC69567" s="6"/>
      <c r="AD69567" s="6"/>
    </row>
    <row r="69568" spans="16:30">
      <c r="P69568" s="6"/>
      <c r="AA69568" s="6"/>
      <c r="AC69568" s="6"/>
      <c r="AD69568" s="6"/>
    </row>
    <row r="69569" spans="16:30">
      <c r="P69569" s="6"/>
      <c r="AA69569" s="6"/>
      <c r="AC69569" s="6"/>
      <c r="AD69569" s="6"/>
    </row>
    <row r="69570" spans="16:30">
      <c r="P69570" s="6"/>
      <c r="AA69570" s="6"/>
      <c r="AC69570" s="6"/>
      <c r="AD69570" s="6"/>
    </row>
    <row r="69571" spans="16:30">
      <c r="P69571" s="6"/>
      <c r="AA69571" s="6"/>
      <c r="AC69571" s="6"/>
      <c r="AD69571" s="6"/>
    </row>
    <row r="69572" spans="16:30">
      <c r="P69572" s="6"/>
      <c r="AA69572" s="6"/>
      <c r="AC69572" s="6"/>
      <c r="AD69572" s="6"/>
    </row>
    <row r="69573" spans="16:30">
      <c r="P69573" s="6"/>
      <c r="AA69573" s="6"/>
      <c r="AC69573" s="6"/>
      <c r="AD69573" s="6"/>
    </row>
    <row r="69574" spans="16:30">
      <c r="P69574" s="6"/>
      <c r="AA69574" s="6"/>
      <c r="AC69574" s="6"/>
      <c r="AD69574" s="6"/>
    </row>
    <row r="69575" spans="16:30">
      <c r="P69575" s="6"/>
      <c r="AA69575" s="6"/>
      <c r="AC69575" s="6"/>
      <c r="AD69575" s="6"/>
    </row>
    <row r="69576" spans="16:30">
      <c r="P69576" s="6"/>
      <c r="AA69576" s="6"/>
      <c r="AC69576" s="6"/>
      <c r="AD69576" s="6"/>
    </row>
    <row r="69577" spans="16:30">
      <c r="P69577" s="6"/>
      <c r="AA69577" s="6"/>
      <c r="AC69577" s="6"/>
      <c r="AD69577" s="6"/>
    </row>
    <row r="69578" spans="16:30">
      <c r="P69578" s="6"/>
      <c r="AA69578" s="6"/>
      <c r="AC69578" s="6"/>
      <c r="AD69578" s="6"/>
    </row>
    <row r="69579" spans="16:30">
      <c r="P69579" s="6"/>
      <c r="AA69579" s="6"/>
      <c r="AC69579" s="6"/>
      <c r="AD69579" s="6"/>
    </row>
    <row r="69580" spans="16:30">
      <c r="P69580" s="6"/>
      <c r="AA69580" s="6"/>
      <c r="AC69580" s="6"/>
      <c r="AD69580" s="6"/>
    </row>
    <row r="69581" spans="16:30">
      <c r="P69581" s="6"/>
      <c r="AA69581" s="6"/>
      <c r="AC69581" s="6"/>
      <c r="AD69581" s="6"/>
    </row>
    <row r="69582" spans="16:30">
      <c r="P69582" s="6"/>
      <c r="AA69582" s="6"/>
      <c r="AC69582" s="6"/>
      <c r="AD69582" s="6"/>
    </row>
    <row r="69583" spans="16:30">
      <c r="P69583" s="6"/>
      <c r="AA69583" s="6"/>
      <c r="AC69583" s="6"/>
      <c r="AD69583" s="6"/>
    </row>
    <row r="69584" spans="16:30">
      <c r="P69584" s="6"/>
      <c r="AA69584" s="6"/>
      <c r="AC69584" s="6"/>
      <c r="AD69584" s="6"/>
    </row>
    <row r="69585" spans="16:30">
      <c r="P69585" s="6"/>
      <c r="AA69585" s="6"/>
      <c r="AC69585" s="6"/>
      <c r="AD69585" s="6"/>
    </row>
    <row r="69586" spans="16:30">
      <c r="P69586" s="6"/>
      <c r="AA69586" s="6"/>
      <c r="AC69586" s="6"/>
      <c r="AD69586" s="6"/>
    </row>
    <row r="69587" spans="16:30">
      <c r="P69587" s="6"/>
      <c r="AA69587" s="6"/>
      <c r="AC69587" s="6"/>
      <c r="AD69587" s="6"/>
    </row>
    <row r="69588" spans="16:30">
      <c r="P69588" s="6"/>
      <c r="AA69588" s="6"/>
      <c r="AC69588" s="6"/>
      <c r="AD69588" s="6"/>
    </row>
    <row r="69589" spans="16:30">
      <c r="P69589" s="6"/>
      <c r="AA69589" s="6"/>
      <c r="AC69589" s="6"/>
      <c r="AD69589" s="6"/>
    </row>
    <row r="69590" spans="16:30">
      <c r="P69590" s="6"/>
      <c r="AA69590" s="6"/>
      <c r="AC69590" s="6"/>
      <c r="AD69590" s="6"/>
    </row>
    <row r="69591" spans="16:30">
      <c r="P69591" s="6"/>
      <c r="AA69591" s="6"/>
      <c r="AC69591" s="6"/>
      <c r="AD69591" s="6"/>
    </row>
    <row r="69592" spans="16:30">
      <c r="P69592" s="6"/>
      <c r="AA69592" s="6"/>
      <c r="AC69592" s="6"/>
      <c r="AD69592" s="6"/>
    </row>
    <row r="69593" spans="16:30">
      <c r="P69593" s="6"/>
      <c r="AA69593" s="6"/>
      <c r="AC69593" s="6"/>
      <c r="AD69593" s="6"/>
    </row>
    <row r="69594" spans="16:30">
      <c r="P69594" s="6"/>
      <c r="AA69594" s="6"/>
      <c r="AC69594" s="6"/>
      <c r="AD69594" s="6"/>
    </row>
    <row r="69595" spans="16:30">
      <c r="P69595" s="6"/>
      <c r="AA69595" s="6"/>
      <c r="AC69595" s="6"/>
      <c r="AD69595" s="6"/>
    </row>
    <row r="69596" spans="16:30">
      <c r="P69596" s="6"/>
      <c r="AA69596" s="6"/>
      <c r="AC69596" s="6"/>
      <c r="AD69596" s="6"/>
    </row>
    <row r="69597" spans="16:30">
      <c r="P69597" s="6"/>
      <c r="AA69597" s="6"/>
      <c r="AC69597" s="6"/>
      <c r="AD69597" s="6"/>
    </row>
    <row r="69598" spans="16:30">
      <c r="P69598" s="6"/>
      <c r="AA69598" s="6"/>
      <c r="AC69598" s="6"/>
      <c r="AD69598" s="6"/>
    </row>
    <row r="69599" spans="16:30">
      <c r="P69599" s="6"/>
      <c r="AA69599" s="6"/>
      <c r="AC69599" s="6"/>
      <c r="AD69599" s="6"/>
    </row>
    <row r="69600" spans="16:30">
      <c r="P69600" s="6"/>
      <c r="AA69600" s="6"/>
      <c r="AC69600" s="6"/>
      <c r="AD69600" s="6"/>
    </row>
    <row r="69601" spans="16:30">
      <c r="P69601" s="6"/>
      <c r="AA69601" s="6"/>
      <c r="AC69601" s="6"/>
      <c r="AD69601" s="6"/>
    </row>
    <row r="69602" spans="16:30">
      <c r="P69602" s="6"/>
      <c r="AA69602" s="6"/>
      <c r="AC69602" s="6"/>
      <c r="AD69602" s="6"/>
    </row>
    <row r="69603" spans="16:30">
      <c r="P69603" s="6"/>
      <c r="AA69603" s="6"/>
      <c r="AC69603" s="6"/>
      <c r="AD69603" s="6"/>
    </row>
    <row r="69604" spans="16:30">
      <c r="P69604" s="6"/>
      <c r="AA69604" s="6"/>
      <c r="AC69604" s="6"/>
      <c r="AD69604" s="6"/>
    </row>
    <row r="69605" spans="16:30">
      <c r="P69605" s="6"/>
      <c r="AA69605" s="6"/>
      <c r="AC69605" s="6"/>
      <c r="AD69605" s="6"/>
    </row>
    <row r="69606" spans="16:30">
      <c r="P69606" s="6"/>
      <c r="AA69606" s="6"/>
      <c r="AC69606" s="6"/>
      <c r="AD69606" s="6"/>
    </row>
    <row r="69607" spans="16:30">
      <c r="P69607" s="6"/>
      <c r="AA69607" s="6"/>
      <c r="AC69607" s="6"/>
      <c r="AD69607" s="6"/>
    </row>
    <row r="69608" spans="16:30">
      <c r="P69608" s="6"/>
      <c r="AA69608" s="6"/>
      <c r="AC69608" s="6"/>
      <c r="AD69608" s="6"/>
    </row>
    <row r="69609" spans="16:30">
      <c r="P69609" s="6"/>
      <c r="AA69609" s="6"/>
      <c r="AC69609" s="6"/>
      <c r="AD69609" s="6"/>
    </row>
    <row r="69610" spans="16:30">
      <c r="P69610" s="6"/>
      <c r="AA69610" s="6"/>
      <c r="AC69610" s="6"/>
      <c r="AD69610" s="6"/>
    </row>
    <row r="69611" spans="16:30">
      <c r="P69611" s="6"/>
      <c r="AA69611" s="6"/>
      <c r="AC69611" s="6"/>
      <c r="AD69611" s="6"/>
    </row>
    <row r="69612" spans="16:30">
      <c r="P69612" s="6"/>
      <c r="AA69612" s="6"/>
      <c r="AC69612" s="6"/>
      <c r="AD69612" s="6"/>
    </row>
    <row r="69613" spans="16:30">
      <c r="P69613" s="6"/>
      <c r="AA69613" s="6"/>
      <c r="AC69613" s="6"/>
      <c r="AD69613" s="6"/>
    </row>
    <row r="69614" spans="16:30">
      <c r="P69614" s="6"/>
      <c r="AA69614" s="6"/>
      <c r="AC69614" s="6"/>
      <c r="AD69614" s="6"/>
    </row>
    <row r="69615" spans="16:30">
      <c r="P69615" s="6"/>
      <c r="AA69615" s="6"/>
      <c r="AC69615" s="6"/>
      <c r="AD69615" s="6"/>
    </row>
    <row r="69616" spans="16:30">
      <c r="P69616" s="6"/>
      <c r="AA69616" s="6"/>
      <c r="AC69616" s="6"/>
      <c r="AD69616" s="6"/>
    </row>
    <row r="69617" spans="16:30">
      <c r="P69617" s="6"/>
      <c r="AA69617" s="6"/>
      <c r="AC69617" s="6"/>
      <c r="AD69617" s="6"/>
    </row>
    <row r="69618" spans="16:30">
      <c r="P69618" s="6"/>
      <c r="AA69618" s="6"/>
      <c r="AC69618" s="6"/>
      <c r="AD69618" s="6"/>
    </row>
    <row r="69619" spans="16:30">
      <c r="P69619" s="6"/>
      <c r="AA69619" s="6"/>
      <c r="AC69619" s="6"/>
      <c r="AD69619" s="6"/>
    </row>
    <row r="69620" spans="16:30">
      <c r="P69620" s="6"/>
      <c r="AA69620" s="6"/>
      <c r="AC69620" s="6"/>
      <c r="AD69620" s="6"/>
    </row>
    <row r="69621" spans="16:30">
      <c r="P69621" s="6"/>
      <c r="AA69621" s="6"/>
      <c r="AC69621" s="6"/>
      <c r="AD69621" s="6"/>
    </row>
    <row r="69622" spans="16:30">
      <c r="P69622" s="6"/>
      <c r="AA69622" s="6"/>
      <c r="AC69622" s="6"/>
      <c r="AD69622" s="6"/>
    </row>
    <row r="69623" spans="16:30">
      <c r="P69623" s="6"/>
      <c r="AA69623" s="6"/>
      <c r="AC69623" s="6"/>
      <c r="AD69623" s="6"/>
    </row>
    <row r="69624" spans="16:30">
      <c r="P69624" s="6"/>
      <c r="AA69624" s="6"/>
      <c r="AC69624" s="6"/>
      <c r="AD69624" s="6"/>
    </row>
    <row r="69625" spans="16:30">
      <c r="P69625" s="6"/>
      <c r="AA69625" s="6"/>
      <c r="AC69625" s="6"/>
      <c r="AD69625" s="6"/>
    </row>
    <row r="69626" spans="16:30">
      <c r="P69626" s="6"/>
      <c r="AA69626" s="6"/>
      <c r="AC69626" s="6"/>
      <c r="AD69626" s="6"/>
    </row>
    <row r="69627" spans="16:30">
      <c r="P69627" s="6"/>
      <c r="AA69627" s="6"/>
      <c r="AC69627" s="6"/>
      <c r="AD69627" s="6"/>
    </row>
    <row r="69628" spans="16:30">
      <c r="P69628" s="6"/>
      <c r="AA69628" s="6"/>
      <c r="AC69628" s="6"/>
      <c r="AD69628" s="6"/>
    </row>
    <row r="69629" spans="16:30">
      <c r="P69629" s="6"/>
      <c r="AA69629" s="6"/>
      <c r="AC69629" s="6"/>
      <c r="AD69629" s="6"/>
    </row>
    <row r="69630" spans="16:30">
      <c r="P69630" s="6"/>
      <c r="AA69630" s="6"/>
      <c r="AC69630" s="6"/>
      <c r="AD69630" s="6"/>
    </row>
    <row r="69631" spans="16:30">
      <c r="P69631" s="6"/>
      <c r="AA69631" s="6"/>
      <c r="AC69631" s="6"/>
      <c r="AD69631" s="6"/>
    </row>
    <row r="69632" spans="16:30">
      <c r="P69632" s="6"/>
      <c r="AA69632" s="6"/>
      <c r="AC69632" s="6"/>
      <c r="AD69632" s="6"/>
    </row>
    <row r="69633" spans="16:30">
      <c r="P69633" s="6"/>
      <c r="AA69633" s="6"/>
      <c r="AC69633" s="6"/>
      <c r="AD69633" s="6"/>
    </row>
    <row r="69634" spans="16:30">
      <c r="P69634" s="6"/>
      <c r="AA69634" s="6"/>
      <c r="AC69634" s="6"/>
      <c r="AD69634" s="6"/>
    </row>
    <row r="69635" spans="16:30">
      <c r="P69635" s="6"/>
      <c r="AA69635" s="6"/>
      <c r="AC69635" s="6"/>
      <c r="AD69635" s="6"/>
    </row>
    <row r="69636" spans="16:30">
      <c r="P69636" s="6"/>
      <c r="AA69636" s="6"/>
      <c r="AC69636" s="6"/>
      <c r="AD69636" s="6"/>
    </row>
    <row r="69637" spans="16:30">
      <c r="P69637" s="6"/>
      <c r="AA69637" s="6"/>
      <c r="AC69637" s="6"/>
      <c r="AD69637" s="6"/>
    </row>
    <row r="69638" spans="16:30">
      <c r="P69638" s="6"/>
      <c r="AA69638" s="6"/>
      <c r="AC69638" s="6"/>
      <c r="AD69638" s="6"/>
    </row>
    <row r="69639" spans="16:30">
      <c r="P69639" s="6"/>
      <c r="AA69639" s="6"/>
      <c r="AC69639" s="6"/>
      <c r="AD69639" s="6"/>
    </row>
    <row r="69640" spans="16:30">
      <c r="P69640" s="6"/>
      <c r="AA69640" s="6"/>
      <c r="AC69640" s="6"/>
      <c r="AD69640" s="6"/>
    </row>
    <row r="69641" spans="16:30">
      <c r="P69641" s="6"/>
      <c r="AA69641" s="6"/>
      <c r="AC69641" s="6"/>
      <c r="AD69641" s="6"/>
    </row>
    <row r="69642" spans="16:30">
      <c r="P69642" s="6"/>
      <c r="AA69642" s="6"/>
      <c r="AC69642" s="6"/>
      <c r="AD69642" s="6"/>
    </row>
    <row r="69643" spans="16:30">
      <c r="P69643" s="6"/>
      <c r="AA69643" s="6"/>
      <c r="AC69643" s="6"/>
      <c r="AD69643" s="6"/>
    </row>
    <row r="69644" spans="16:30">
      <c r="P69644" s="6"/>
      <c r="AA69644" s="6"/>
      <c r="AC69644" s="6"/>
      <c r="AD69644" s="6"/>
    </row>
    <row r="69645" spans="16:30">
      <c r="P69645" s="6"/>
      <c r="AA69645" s="6"/>
      <c r="AC69645" s="6"/>
      <c r="AD69645" s="6"/>
    </row>
    <row r="69646" spans="16:30">
      <c r="P69646" s="6"/>
      <c r="AA69646" s="6"/>
      <c r="AC69646" s="6"/>
      <c r="AD69646" s="6"/>
    </row>
    <row r="69647" spans="16:30">
      <c r="P69647" s="6"/>
      <c r="AA69647" s="6"/>
      <c r="AC69647" s="6"/>
      <c r="AD69647" s="6"/>
    </row>
    <row r="69648" spans="16:30">
      <c r="P69648" s="6"/>
      <c r="AA69648" s="6"/>
      <c r="AC69648" s="6"/>
      <c r="AD69648" s="6"/>
    </row>
    <row r="69649" spans="16:30">
      <c r="P69649" s="6"/>
      <c r="AA69649" s="6"/>
      <c r="AC69649" s="6"/>
      <c r="AD69649" s="6"/>
    </row>
    <row r="69650" spans="16:30">
      <c r="P69650" s="6"/>
      <c r="AA69650" s="6"/>
      <c r="AC69650" s="6"/>
      <c r="AD69650" s="6"/>
    </row>
    <row r="69651" spans="16:30">
      <c r="P69651" s="6"/>
      <c r="AA69651" s="6"/>
      <c r="AC69651" s="6"/>
      <c r="AD69651" s="6"/>
    </row>
    <row r="69652" spans="16:30">
      <c r="P69652" s="6"/>
      <c r="AA69652" s="6"/>
      <c r="AC69652" s="6"/>
      <c r="AD69652" s="6"/>
    </row>
    <row r="69653" spans="16:30">
      <c r="P69653" s="6"/>
      <c r="AA69653" s="6"/>
      <c r="AC69653" s="6"/>
      <c r="AD69653" s="6"/>
    </row>
    <row r="69654" spans="16:30">
      <c r="P69654" s="6"/>
      <c r="AA69654" s="6"/>
      <c r="AC69654" s="6"/>
      <c r="AD69654" s="6"/>
    </row>
    <row r="69655" spans="16:30">
      <c r="P69655" s="6"/>
      <c r="AA69655" s="6"/>
      <c r="AC69655" s="6"/>
      <c r="AD69655" s="6"/>
    </row>
    <row r="69656" spans="16:30">
      <c r="P69656" s="6"/>
      <c r="AA69656" s="6"/>
      <c r="AC69656" s="6"/>
      <c r="AD69656" s="6"/>
    </row>
    <row r="69657" spans="16:30">
      <c r="P69657" s="6"/>
      <c r="AA69657" s="6"/>
      <c r="AC69657" s="6"/>
      <c r="AD69657" s="6"/>
    </row>
    <row r="69658" spans="16:30">
      <c r="P69658" s="6"/>
      <c r="AA69658" s="6"/>
      <c r="AC69658" s="6"/>
      <c r="AD69658" s="6"/>
    </row>
    <row r="69659" spans="16:30">
      <c r="P69659" s="6"/>
      <c r="AA69659" s="6"/>
      <c r="AC69659" s="6"/>
      <c r="AD69659" s="6"/>
    </row>
    <row r="69660" spans="16:30">
      <c r="P69660" s="6"/>
      <c r="AA69660" s="6"/>
      <c r="AC69660" s="6"/>
      <c r="AD69660" s="6"/>
    </row>
    <row r="69661" spans="16:30">
      <c r="P69661" s="6"/>
      <c r="AA69661" s="6"/>
      <c r="AC69661" s="6"/>
      <c r="AD69661" s="6"/>
    </row>
    <row r="69662" spans="16:30">
      <c r="P69662" s="6"/>
      <c r="AA69662" s="6"/>
      <c r="AC69662" s="6"/>
      <c r="AD69662" s="6"/>
    </row>
    <row r="69663" spans="16:30">
      <c r="P69663" s="6"/>
      <c r="AA69663" s="6"/>
      <c r="AC69663" s="6"/>
      <c r="AD69663" s="6"/>
    </row>
    <row r="69664" spans="16:30">
      <c r="P69664" s="6"/>
      <c r="AA69664" s="6"/>
      <c r="AC69664" s="6"/>
      <c r="AD69664" s="6"/>
    </row>
    <row r="69665" spans="16:30">
      <c r="P69665" s="6"/>
      <c r="AA69665" s="6"/>
      <c r="AC69665" s="6"/>
      <c r="AD69665" s="6"/>
    </row>
    <row r="69666" spans="16:30">
      <c r="P69666" s="6"/>
      <c r="AA69666" s="6"/>
      <c r="AC69666" s="6"/>
      <c r="AD69666" s="6"/>
    </row>
    <row r="69667" spans="16:30">
      <c r="P69667" s="6"/>
      <c r="AA69667" s="6"/>
      <c r="AC69667" s="6"/>
      <c r="AD69667" s="6"/>
    </row>
    <row r="69668" spans="16:30">
      <c r="P69668" s="6"/>
      <c r="AA69668" s="6"/>
      <c r="AC69668" s="6"/>
      <c r="AD69668" s="6"/>
    </row>
    <row r="69669" spans="16:30">
      <c r="P69669" s="6"/>
      <c r="AA69669" s="6"/>
      <c r="AC69669" s="6"/>
      <c r="AD69669" s="6"/>
    </row>
    <row r="69670" spans="16:30">
      <c r="P69670" s="6"/>
      <c r="AA69670" s="6"/>
      <c r="AC69670" s="6"/>
      <c r="AD69670" s="6"/>
    </row>
    <row r="69671" spans="16:30">
      <c r="P69671" s="6"/>
      <c r="AA69671" s="6"/>
      <c r="AC69671" s="6"/>
      <c r="AD69671" s="6"/>
    </row>
    <row r="69672" spans="16:30">
      <c r="P69672" s="6"/>
      <c r="AA69672" s="6"/>
      <c r="AC69672" s="6"/>
      <c r="AD69672" s="6"/>
    </row>
    <row r="69673" spans="16:30">
      <c r="P69673" s="6"/>
      <c r="AA69673" s="6"/>
      <c r="AC69673" s="6"/>
      <c r="AD69673" s="6"/>
    </row>
    <row r="69674" spans="16:30">
      <c r="P69674" s="6"/>
      <c r="AA69674" s="6"/>
      <c r="AC69674" s="6"/>
      <c r="AD69674" s="6"/>
    </row>
    <row r="69675" spans="16:30">
      <c r="P69675" s="6"/>
      <c r="AA69675" s="6"/>
      <c r="AC69675" s="6"/>
      <c r="AD69675" s="6"/>
    </row>
    <row r="69676" spans="16:30">
      <c r="P69676" s="6"/>
      <c r="AA69676" s="6"/>
      <c r="AC69676" s="6"/>
      <c r="AD69676" s="6"/>
    </row>
    <row r="69677" spans="16:30">
      <c r="P69677" s="6"/>
      <c r="AA69677" s="6"/>
      <c r="AC69677" s="6"/>
      <c r="AD69677" s="6"/>
    </row>
    <row r="69678" spans="16:30">
      <c r="P69678" s="6"/>
      <c r="AA69678" s="6"/>
      <c r="AC69678" s="6"/>
      <c r="AD69678" s="6"/>
    </row>
    <row r="69679" spans="16:30">
      <c r="P69679" s="6"/>
      <c r="AA69679" s="6"/>
      <c r="AC69679" s="6"/>
      <c r="AD69679" s="6"/>
    </row>
    <row r="69680" spans="16:30">
      <c r="P69680" s="6"/>
      <c r="AA69680" s="6"/>
      <c r="AC69680" s="6"/>
      <c r="AD69680" s="6"/>
    </row>
    <row r="69681" spans="16:30">
      <c r="P69681" s="6"/>
      <c r="AA69681" s="6"/>
      <c r="AC69681" s="6"/>
      <c r="AD69681" s="6"/>
    </row>
    <row r="69682" spans="16:30">
      <c r="P69682" s="6"/>
      <c r="AA69682" s="6"/>
      <c r="AC69682" s="6"/>
      <c r="AD69682" s="6"/>
    </row>
    <row r="69683" spans="16:30">
      <c r="P69683" s="6"/>
      <c r="AA69683" s="6"/>
      <c r="AC69683" s="6"/>
      <c r="AD69683" s="6"/>
    </row>
    <row r="69684" spans="16:30">
      <c r="P69684" s="6"/>
      <c r="AA69684" s="6"/>
      <c r="AC69684" s="6"/>
      <c r="AD69684" s="6"/>
    </row>
    <row r="69685" spans="16:30">
      <c r="P69685" s="6"/>
      <c r="AA69685" s="6"/>
      <c r="AC69685" s="6"/>
      <c r="AD69685" s="6"/>
    </row>
    <row r="69686" spans="16:30">
      <c r="P69686" s="6"/>
      <c r="AA69686" s="6"/>
      <c r="AC69686" s="6"/>
      <c r="AD69686" s="6"/>
    </row>
    <row r="69687" spans="16:30">
      <c r="P69687" s="6"/>
      <c r="AA69687" s="6"/>
      <c r="AC69687" s="6"/>
      <c r="AD69687" s="6"/>
    </row>
    <row r="69688" spans="16:30">
      <c r="P69688" s="6"/>
      <c r="AA69688" s="6"/>
      <c r="AC69688" s="6"/>
      <c r="AD69688" s="6"/>
    </row>
    <row r="69689" spans="16:30">
      <c r="P69689" s="6"/>
      <c r="AA69689" s="6"/>
      <c r="AC69689" s="6"/>
      <c r="AD69689" s="6"/>
    </row>
    <row r="69690" spans="16:30">
      <c r="P69690" s="6"/>
      <c r="AA69690" s="6"/>
      <c r="AC69690" s="6"/>
      <c r="AD69690" s="6"/>
    </row>
    <row r="69691" spans="16:30">
      <c r="P69691" s="6"/>
      <c r="AA69691" s="6"/>
      <c r="AC69691" s="6"/>
      <c r="AD69691" s="6"/>
    </row>
    <row r="69692" spans="16:30">
      <c r="P69692" s="6"/>
      <c r="AA69692" s="6"/>
      <c r="AC69692" s="6"/>
      <c r="AD69692" s="6"/>
    </row>
    <row r="69693" spans="16:30">
      <c r="P69693" s="6"/>
      <c r="AA69693" s="6"/>
      <c r="AC69693" s="6"/>
      <c r="AD69693" s="6"/>
    </row>
    <row r="69694" spans="16:30">
      <c r="P69694" s="6"/>
      <c r="AA69694" s="6"/>
      <c r="AC69694" s="6"/>
      <c r="AD69694" s="6"/>
    </row>
    <row r="69695" spans="16:30">
      <c r="P69695" s="6"/>
      <c r="AA69695" s="6"/>
      <c r="AC69695" s="6"/>
      <c r="AD69695" s="6"/>
    </row>
    <row r="69696" spans="16:30">
      <c r="P69696" s="6"/>
      <c r="AA69696" s="6"/>
      <c r="AC69696" s="6"/>
      <c r="AD69696" s="6"/>
    </row>
    <row r="69697" spans="16:30">
      <c r="P69697" s="6"/>
      <c r="AA69697" s="6"/>
      <c r="AC69697" s="6"/>
      <c r="AD69697" s="6"/>
    </row>
    <row r="69698" spans="16:30">
      <c r="P69698" s="6"/>
      <c r="AA69698" s="6"/>
      <c r="AC69698" s="6"/>
      <c r="AD69698" s="6"/>
    </row>
    <row r="69699" spans="16:30">
      <c r="P69699" s="6"/>
      <c r="AA69699" s="6"/>
      <c r="AC69699" s="6"/>
      <c r="AD69699" s="6"/>
    </row>
    <row r="69700" spans="16:30">
      <c r="P69700" s="6"/>
      <c r="AA69700" s="6"/>
      <c r="AC69700" s="6"/>
      <c r="AD69700" s="6"/>
    </row>
    <row r="69701" spans="16:30">
      <c r="P69701" s="6"/>
      <c r="AA69701" s="6"/>
      <c r="AC69701" s="6"/>
      <c r="AD69701" s="6"/>
    </row>
    <row r="69702" spans="16:30">
      <c r="P69702" s="6"/>
      <c r="AA69702" s="6"/>
      <c r="AC69702" s="6"/>
      <c r="AD69702" s="6"/>
    </row>
    <row r="69703" spans="16:30">
      <c r="P69703" s="6"/>
      <c r="AA69703" s="6"/>
      <c r="AC69703" s="6"/>
      <c r="AD69703" s="6"/>
    </row>
    <row r="69704" spans="16:30">
      <c r="P69704" s="6"/>
      <c r="AA69704" s="6"/>
      <c r="AC69704" s="6"/>
      <c r="AD69704" s="6"/>
    </row>
    <row r="69705" spans="16:30">
      <c r="P69705" s="6"/>
      <c r="AA69705" s="6"/>
      <c r="AC69705" s="6"/>
      <c r="AD69705" s="6"/>
    </row>
    <row r="69706" spans="16:30">
      <c r="P69706" s="6"/>
      <c r="AA69706" s="6"/>
      <c r="AC69706" s="6"/>
      <c r="AD69706" s="6"/>
    </row>
    <row r="69707" spans="16:30">
      <c r="P69707" s="6"/>
      <c r="AA69707" s="6"/>
      <c r="AC69707" s="6"/>
      <c r="AD69707" s="6"/>
    </row>
    <row r="69708" spans="16:30">
      <c r="P69708" s="6"/>
      <c r="AA69708" s="6"/>
      <c r="AC69708" s="6"/>
      <c r="AD69708" s="6"/>
    </row>
    <row r="69709" spans="16:30">
      <c r="P69709" s="6"/>
      <c r="AA69709" s="6"/>
      <c r="AC69709" s="6"/>
      <c r="AD69709" s="6"/>
    </row>
    <row r="69710" spans="16:30">
      <c r="P69710" s="6"/>
      <c r="AA69710" s="6"/>
      <c r="AC69710" s="6"/>
      <c r="AD69710" s="6"/>
    </row>
    <row r="69711" spans="16:30">
      <c r="P69711" s="6"/>
      <c r="AA69711" s="6"/>
      <c r="AC69711" s="6"/>
      <c r="AD69711" s="6"/>
    </row>
    <row r="69712" spans="16:30">
      <c r="P69712" s="6"/>
      <c r="AA69712" s="6"/>
      <c r="AC69712" s="6"/>
      <c r="AD69712" s="6"/>
    </row>
    <row r="69713" spans="16:30">
      <c r="P69713" s="6"/>
      <c r="AA69713" s="6"/>
      <c r="AC69713" s="6"/>
      <c r="AD69713" s="6"/>
    </row>
    <row r="69714" spans="16:30">
      <c r="P69714" s="6"/>
      <c r="AA69714" s="6"/>
      <c r="AC69714" s="6"/>
      <c r="AD69714" s="6"/>
    </row>
    <row r="69715" spans="16:30">
      <c r="P69715" s="6"/>
      <c r="AA69715" s="6"/>
      <c r="AC69715" s="6"/>
      <c r="AD69715" s="6"/>
    </row>
    <row r="69716" spans="16:30">
      <c r="P69716" s="6"/>
      <c r="AA69716" s="6"/>
      <c r="AC69716" s="6"/>
      <c r="AD69716" s="6"/>
    </row>
    <row r="69717" spans="16:30">
      <c r="P69717" s="6"/>
      <c r="AA69717" s="6"/>
      <c r="AC69717" s="6"/>
      <c r="AD69717" s="6"/>
    </row>
    <row r="69718" spans="16:30">
      <c r="P69718" s="6"/>
      <c r="AA69718" s="6"/>
      <c r="AC69718" s="6"/>
      <c r="AD69718" s="6"/>
    </row>
    <row r="69719" spans="16:30">
      <c r="P69719" s="6"/>
      <c r="AA69719" s="6"/>
      <c r="AC69719" s="6"/>
      <c r="AD69719" s="6"/>
    </row>
    <row r="69720" spans="16:30">
      <c r="P69720" s="6"/>
      <c r="AA69720" s="6"/>
      <c r="AC69720" s="6"/>
      <c r="AD69720" s="6"/>
    </row>
    <row r="69721" spans="16:30">
      <c r="P69721" s="6"/>
      <c r="AA69721" s="6"/>
      <c r="AC69721" s="6"/>
      <c r="AD69721" s="6"/>
    </row>
    <row r="69722" spans="16:30">
      <c r="P69722" s="6"/>
      <c r="AA69722" s="6"/>
      <c r="AC69722" s="6"/>
      <c r="AD69722" s="6"/>
    </row>
    <row r="69723" spans="16:30">
      <c r="P69723" s="6"/>
      <c r="AA69723" s="6"/>
      <c r="AC69723" s="6"/>
      <c r="AD69723" s="6"/>
    </row>
    <row r="69724" spans="16:30">
      <c r="P69724" s="6"/>
      <c r="AA69724" s="6"/>
      <c r="AC69724" s="6"/>
      <c r="AD69724" s="6"/>
    </row>
    <row r="69725" spans="16:30">
      <c r="P69725" s="6"/>
      <c r="AA69725" s="6"/>
      <c r="AC69725" s="6"/>
      <c r="AD69725" s="6"/>
    </row>
    <row r="69726" spans="16:30">
      <c r="P69726" s="6"/>
      <c r="AA69726" s="6"/>
      <c r="AC69726" s="6"/>
      <c r="AD69726" s="6"/>
    </row>
    <row r="69727" spans="16:30">
      <c r="P69727" s="6"/>
      <c r="AA69727" s="6"/>
      <c r="AC69727" s="6"/>
      <c r="AD69727" s="6"/>
    </row>
    <row r="69728" spans="16:30">
      <c r="P69728" s="6"/>
      <c r="AA69728" s="6"/>
      <c r="AC69728" s="6"/>
      <c r="AD69728" s="6"/>
    </row>
    <row r="69729" spans="16:30">
      <c r="P69729" s="6"/>
      <c r="AA69729" s="6"/>
      <c r="AC69729" s="6"/>
      <c r="AD69729" s="6"/>
    </row>
    <row r="69730" spans="16:30">
      <c r="P69730" s="6"/>
      <c r="AA69730" s="6"/>
      <c r="AC69730" s="6"/>
      <c r="AD69730" s="6"/>
    </row>
    <row r="69731" spans="16:30">
      <c r="P69731" s="6"/>
      <c r="AA69731" s="6"/>
      <c r="AC69731" s="6"/>
      <c r="AD69731" s="6"/>
    </row>
    <row r="69732" spans="16:30">
      <c r="P69732" s="6"/>
      <c r="AA69732" s="6"/>
      <c r="AC69732" s="6"/>
      <c r="AD69732" s="6"/>
    </row>
    <row r="69733" spans="16:30">
      <c r="P69733" s="6"/>
      <c r="AA69733" s="6"/>
      <c r="AC69733" s="6"/>
      <c r="AD69733" s="6"/>
    </row>
    <row r="69734" spans="16:30">
      <c r="P69734" s="6"/>
      <c r="AA69734" s="6"/>
      <c r="AC69734" s="6"/>
      <c r="AD69734" s="6"/>
    </row>
    <row r="69735" spans="16:30">
      <c r="P69735" s="6"/>
      <c r="AA69735" s="6"/>
      <c r="AC69735" s="6"/>
      <c r="AD69735" s="6"/>
    </row>
    <row r="69736" spans="16:30">
      <c r="P69736" s="6"/>
      <c r="AA69736" s="6"/>
      <c r="AC69736" s="6"/>
      <c r="AD69736" s="6"/>
    </row>
    <row r="69737" spans="16:30">
      <c r="P69737" s="6"/>
      <c r="AA69737" s="6"/>
      <c r="AC69737" s="6"/>
      <c r="AD69737" s="6"/>
    </row>
    <row r="69738" spans="16:30">
      <c r="P69738" s="6"/>
      <c r="AA69738" s="6"/>
      <c r="AC69738" s="6"/>
      <c r="AD69738" s="6"/>
    </row>
    <row r="69739" spans="16:30">
      <c r="P69739" s="6"/>
      <c r="AA69739" s="6"/>
      <c r="AC69739" s="6"/>
      <c r="AD69739" s="6"/>
    </row>
    <row r="69740" spans="16:30">
      <c r="P69740" s="6"/>
      <c r="AA69740" s="6"/>
      <c r="AC69740" s="6"/>
      <c r="AD69740" s="6"/>
    </row>
    <row r="69741" spans="16:30">
      <c r="P69741" s="6"/>
      <c r="AA69741" s="6"/>
      <c r="AC69741" s="6"/>
      <c r="AD69741" s="6"/>
    </row>
    <row r="69742" spans="16:30">
      <c r="P69742" s="6"/>
      <c r="AA69742" s="6"/>
      <c r="AC69742" s="6"/>
      <c r="AD69742" s="6"/>
    </row>
    <row r="69743" spans="16:30">
      <c r="P69743" s="6"/>
      <c r="AA69743" s="6"/>
      <c r="AC69743" s="6"/>
      <c r="AD69743" s="6"/>
    </row>
    <row r="69744" spans="16:30">
      <c r="P69744" s="6"/>
      <c r="AA69744" s="6"/>
      <c r="AC69744" s="6"/>
      <c r="AD69744" s="6"/>
    </row>
    <row r="69745" spans="16:30">
      <c r="P69745" s="6"/>
      <c r="AA69745" s="6"/>
      <c r="AC69745" s="6"/>
      <c r="AD69745" s="6"/>
    </row>
    <row r="69746" spans="16:30">
      <c r="P69746" s="6"/>
      <c r="AA69746" s="6"/>
      <c r="AC69746" s="6"/>
      <c r="AD69746" s="6"/>
    </row>
    <row r="69747" spans="16:30">
      <c r="P69747" s="6"/>
      <c r="AA69747" s="6"/>
      <c r="AC69747" s="6"/>
      <c r="AD69747" s="6"/>
    </row>
    <row r="69748" spans="16:30">
      <c r="P69748" s="6"/>
      <c r="AA69748" s="6"/>
      <c r="AC69748" s="6"/>
      <c r="AD69748" s="6"/>
    </row>
    <row r="69749" spans="16:30">
      <c r="P69749" s="6"/>
      <c r="AA69749" s="6"/>
      <c r="AC69749" s="6"/>
      <c r="AD69749" s="6"/>
    </row>
    <row r="69750" spans="16:30">
      <c r="P69750" s="6"/>
      <c r="AA69750" s="6"/>
      <c r="AC69750" s="6"/>
      <c r="AD69750" s="6"/>
    </row>
    <row r="69751" spans="16:30">
      <c r="P69751" s="6"/>
      <c r="AA69751" s="6"/>
      <c r="AC69751" s="6"/>
      <c r="AD69751" s="6"/>
    </row>
    <row r="69752" spans="16:30">
      <c r="P69752" s="6"/>
      <c r="AA69752" s="6"/>
      <c r="AC69752" s="6"/>
      <c r="AD69752" s="6"/>
    </row>
    <row r="69753" spans="16:30">
      <c r="P69753" s="6"/>
      <c r="AA69753" s="6"/>
      <c r="AC69753" s="6"/>
      <c r="AD69753" s="6"/>
    </row>
    <row r="69754" spans="16:30">
      <c r="P69754" s="6"/>
      <c r="AA69754" s="6"/>
      <c r="AC69754" s="6"/>
      <c r="AD69754" s="6"/>
    </row>
    <row r="69755" spans="16:30">
      <c r="P69755" s="6"/>
      <c r="AA69755" s="6"/>
      <c r="AC69755" s="6"/>
      <c r="AD69755" s="6"/>
    </row>
    <row r="69756" spans="16:30">
      <c r="P69756" s="6"/>
      <c r="AA69756" s="6"/>
      <c r="AC69756" s="6"/>
      <c r="AD69756" s="6"/>
    </row>
    <row r="69757" spans="16:30">
      <c r="P69757" s="6"/>
      <c r="AA69757" s="6"/>
      <c r="AC69757" s="6"/>
      <c r="AD69757" s="6"/>
    </row>
    <row r="69758" spans="16:30">
      <c r="P69758" s="6"/>
      <c r="AA69758" s="6"/>
      <c r="AC69758" s="6"/>
      <c r="AD69758" s="6"/>
    </row>
    <row r="69759" spans="16:30">
      <c r="P69759" s="6"/>
      <c r="AA69759" s="6"/>
      <c r="AC69759" s="6"/>
      <c r="AD69759" s="6"/>
    </row>
    <row r="69760" spans="16:30">
      <c r="P69760" s="6"/>
      <c r="AA69760" s="6"/>
      <c r="AC69760" s="6"/>
      <c r="AD69760" s="6"/>
    </row>
    <row r="69761" spans="16:30">
      <c r="P69761" s="6"/>
      <c r="AA69761" s="6"/>
      <c r="AC69761" s="6"/>
      <c r="AD69761" s="6"/>
    </row>
    <row r="69762" spans="16:30">
      <c r="P69762" s="6"/>
      <c r="AA69762" s="6"/>
      <c r="AC69762" s="6"/>
      <c r="AD69762" s="6"/>
    </row>
    <row r="69763" spans="16:30">
      <c r="P69763" s="6"/>
      <c r="AA69763" s="6"/>
      <c r="AC69763" s="6"/>
      <c r="AD69763" s="6"/>
    </row>
    <row r="69764" spans="16:30">
      <c r="P69764" s="6"/>
      <c r="AA69764" s="6"/>
      <c r="AC69764" s="6"/>
      <c r="AD69764" s="6"/>
    </row>
    <row r="69765" spans="16:30">
      <c r="P69765" s="6"/>
      <c r="AA69765" s="6"/>
      <c r="AC69765" s="6"/>
      <c r="AD69765" s="6"/>
    </row>
    <row r="69766" spans="16:30">
      <c r="P69766" s="6"/>
      <c r="AA69766" s="6"/>
      <c r="AC69766" s="6"/>
      <c r="AD69766" s="6"/>
    </row>
    <row r="69767" spans="16:30">
      <c r="P69767" s="6"/>
      <c r="AA69767" s="6"/>
      <c r="AC69767" s="6"/>
      <c r="AD69767" s="6"/>
    </row>
    <row r="69768" spans="16:30">
      <c r="P69768" s="6"/>
      <c r="AA69768" s="6"/>
      <c r="AC69768" s="6"/>
      <c r="AD69768" s="6"/>
    </row>
    <row r="69769" spans="16:30">
      <c r="P69769" s="6"/>
      <c r="AA69769" s="6"/>
      <c r="AC69769" s="6"/>
      <c r="AD69769" s="6"/>
    </row>
    <row r="69770" spans="16:30">
      <c r="P69770" s="6"/>
      <c r="AA69770" s="6"/>
      <c r="AC69770" s="6"/>
      <c r="AD69770" s="6"/>
    </row>
    <row r="69771" spans="16:30">
      <c r="P69771" s="6"/>
      <c r="AA69771" s="6"/>
      <c r="AC69771" s="6"/>
      <c r="AD69771" s="6"/>
    </row>
    <row r="69772" spans="16:30">
      <c r="P69772" s="6"/>
      <c r="AA69772" s="6"/>
      <c r="AC69772" s="6"/>
      <c r="AD69772" s="6"/>
    </row>
    <row r="69773" spans="16:30">
      <c r="P69773" s="6"/>
      <c r="AA69773" s="6"/>
      <c r="AC69773" s="6"/>
      <c r="AD69773" s="6"/>
    </row>
    <row r="69774" spans="16:30">
      <c r="P69774" s="6"/>
      <c r="AA69774" s="6"/>
      <c r="AC69774" s="6"/>
      <c r="AD69774" s="6"/>
    </row>
    <row r="69775" spans="16:30">
      <c r="P69775" s="6"/>
      <c r="AA69775" s="6"/>
      <c r="AC69775" s="6"/>
      <c r="AD69775" s="6"/>
    </row>
    <row r="69776" spans="16:30">
      <c r="P69776" s="6"/>
      <c r="AA69776" s="6"/>
      <c r="AC69776" s="6"/>
      <c r="AD69776" s="6"/>
    </row>
    <row r="69777" spans="16:30">
      <c r="P69777" s="6"/>
      <c r="AA69777" s="6"/>
      <c r="AC69777" s="6"/>
      <c r="AD69777" s="6"/>
    </row>
    <row r="69778" spans="16:30">
      <c r="P69778" s="6"/>
      <c r="AA69778" s="6"/>
      <c r="AC69778" s="6"/>
      <c r="AD69778" s="6"/>
    </row>
    <row r="69779" spans="16:30">
      <c r="P69779" s="6"/>
      <c r="AA69779" s="6"/>
      <c r="AC69779" s="6"/>
      <c r="AD69779" s="6"/>
    </row>
    <row r="69780" spans="16:30">
      <c r="P69780" s="6"/>
      <c r="AA69780" s="6"/>
      <c r="AC69780" s="6"/>
      <c r="AD69780" s="6"/>
    </row>
    <row r="69781" spans="16:30">
      <c r="P69781" s="6"/>
      <c r="AA69781" s="6"/>
      <c r="AC69781" s="6"/>
      <c r="AD69781" s="6"/>
    </row>
    <row r="69782" spans="16:30">
      <c r="P69782" s="6"/>
      <c r="AA69782" s="6"/>
      <c r="AC69782" s="6"/>
      <c r="AD69782" s="6"/>
    </row>
    <row r="69783" spans="16:30">
      <c r="P69783" s="6"/>
      <c r="AA69783" s="6"/>
      <c r="AC69783" s="6"/>
      <c r="AD69783" s="6"/>
    </row>
    <row r="69784" spans="16:30">
      <c r="P69784" s="6"/>
      <c r="AA69784" s="6"/>
      <c r="AC69784" s="6"/>
      <c r="AD69784" s="6"/>
    </row>
    <row r="69785" spans="16:30">
      <c r="P69785" s="6"/>
      <c r="AA69785" s="6"/>
      <c r="AC69785" s="6"/>
      <c r="AD69785" s="6"/>
    </row>
    <row r="69786" spans="16:30">
      <c r="P69786" s="6"/>
      <c r="AA69786" s="6"/>
      <c r="AC69786" s="6"/>
      <c r="AD69786" s="6"/>
    </row>
    <row r="69787" spans="16:30">
      <c r="P69787" s="6"/>
      <c r="AA69787" s="6"/>
      <c r="AC69787" s="6"/>
      <c r="AD69787" s="6"/>
    </row>
    <row r="69788" spans="16:30">
      <c r="P69788" s="6"/>
      <c r="AA69788" s="6"/>
      <c r="AC69788" s="6"/>
      <c r="AD69788" s="6"/>
    </row>
    <row r="69789" spans="16:30">
      <c r="P69789" s="6"/>
      <c r="AA69789" s="6"/>
      <c r="AC69789" s="6"/>
      <c r="AD69789" s="6"/>
    </row>
    <row r="69790" spans="16:30">
      <c r="P69790" s="6"/>
      <c r="AA69790" s="6"/>
      <c r="AC69790" s="6"/>
      <c r="AD69790" s="6"/>
    </row>
    <row r="69791" spans="16:30">
      <c r="P69791" s="6"/>
      <c r="AA69791" s="6"/>
      <c r="AC69791" s="6"/>
      <c r="AD69791" s="6"/>
    </row>
    <row r="69792" spans="16:30">
      <c r="P69792" s="6"/>
      <c r="AA69792" s="6"/>
      <c r="AC69792" s="6"/>
      <c r="AD69792" s="6"/>
    </row>
    <row r="69793" spans="16:30">
      <c r="P69793" s="6"/>
      <c r="AA69793" s="6"/>
      <c r="AC69793" s="6"/>
      <c r="AD69793" s="6"/>
    </row>
    <row r="69794" spans="16:30">
      <c r="P69794" s="6"/>
      <c r="AA69794" s="6"/>
      <c r="AC69794" s="6"/>
      <c r="AD69794" s="6"/>
    </row>
    <row r="69795" spans="16:30">
      <c r="P69795" s="6"/>
      <c r="AA69795" s="6"/>
      <c r="AC69795" s="6"/>
      <c r="AD69795" s="6"/>
    </row>
    <row r="69796" spans="16:30">
      <c r="P69796" s="6"/>
      <c r="AA69796" s="6"/>
      <c r="AC69796" s="6"/>
      <c r="AD69796" s="6"/>
    </row>
    <row r="69797" spans="16:30">
      <c r="P69797" s="6"/>
      <c r="AA69797" s="6"/>
      <c r="AC69797" s="6"/>
      <c r="AD69797" s="6"/>
    </row>
    <row r="69798" spans="16:30">
      <c r="P69798" s="6"/>
      <c r="AA69798" s="6"/>
      <c r="AC69798" s="6"/>
      <c r="AD69798" s="6"/>
    </row>
    <row r="69799" spans="16:30">
      <c r="P69799" s="6"/>
      <c r="AA69799" s="6"/>
      <c r="AC69799" s="6"/>
      <c r="AD69799" s="6"/>
    </row>
    <row r="69800" spans="16:30">
      <c r="P69800" s="6"/>
      <c r="AA69800" s="6"/>
      <c r="AC69800" s="6"/>
      <c r="AD69800" s="6"/>
    </row>
    <row r="69801" spans="16:30">
      <c r="P69801" s="6"/>
      <c r="AA69801" s="6"/>
      <c r="AC69801" s="6"/>
      <c r="AD69801" s="6"/>
    </row>
    <row r="69802" spans="16:30">
      <c r="P69802" s="6"/>
      <c r="AA69802" s="6"/>
      <c r="AC69802" s="6"/>
      <c r="AD69802" s="6"/>
    </row>
    <row r="69803" spans="16:30">
      <c r="P69803" s="6"/>
      <c r="AA69803" s="6"/>
      <c r="AC69803" s="6"/>
      <c r="AD69803" s="6"/>
    </row>
    <row r="69804" spans="16:30">
      <c r="P69804" s="6"/>
      <c r="AA69804" s="6"/>
      <c r="AC69804" s="6"/>
      <c r="AD69804" s="6"/>
    </row>
    <row r="69805" spans="16:30">
      <c r="P69805" s="6"/>
      <c r="AA69805" s="6"/>
      <c r="AC69805" s="6"/>
      <c r="AD69805" s="6"/>
    </row>
    <row r="69806" spans="16:30">
      <c r="P69806" s="6"/>
      <c r="AA69806" s="6"/>
      <c r="AC69806" s="6"/>
      <c r="AD69806" s="6"/>
    </row>
    <row r="69807" spans="16:30">
      <c r="P69807" s="6"/>
      <c r="AA69807" s="6"/>
      <c r="AC69807" s="6"/>
      <c r="AD69807" s="6"/>
    </row>
    <row r="69808" spans="16:30">
      <c r="P69808" s="6"/>
      <c r="AA69808" s="6"/>
      <c r="AC69808" s="6"/>
      <c r="AD69808" s="6"/>
    </row>
    <row r="69809" spans="16:30">
      <c r="P69809" s="6"/>
      <c r="AA69809" s="6"/>
      <c r="AC69809" s="6"/>
      <c r="AD69809" s="6"/>
    </row>
    <row r="69810" spans="16:30">
      <c r="P69810" s="6"/>
      <c r="AA69810" s="6"/>
      <c r="AC69810" s="6"/>
      <c r="AD69810" s="6"/>
    </row>
    <row r="69811" spans="16:30">
      <c r="P69811" s="6"/>
      <c r="AA69811" s="6"/>
      <c r="AC69811" s="6"/>
      <c r="AD69811" s="6"/>
    </row>
    <row r="69812" spans="16:30">
      <c r="P69812" s="6"/>
      <c r="AA69812" s="6"/>
      <c r="AC69812" s="6"/>
      <c r="AD69812" s="6"/>
    </row>
    <row r="69813" spans="16:30">
      <c r="P69813" s="6"/>
      <c r="AA69813" s="6"/>
      <c r="AC69813" s="6"/>
      <c r="AD69813" s="6"/>
    </row>
    <row r="69814" spans="16:30">
      <c r="P69814" s="6"/>
      <c r="AA69814" s="6"/>
      <c r="AC69814" s="6"/>
      <c r="AD69814" s="6"/>
    </row>
    <row r="69815" spans="16:30">
      <c r="P69815" s="6"/>
      <c r="AA69815" s="6"/>
      <c r="AC69815" s="6"/>
      <c r="AD69815" s="6"/>
    </row>
    <row r="69816" spans="16:30">
      <c r="P69816" s="6"/>
      <c r="AA69816" s="6"/>
      <c r="AC69816" s="6"/>
      <c r="AD69816" s="6"/>
    </row>
    <row r="69817" spans="16:30">
      <c r="P69817" s="6"/>
      <c r="AA69817" s="6"/>
      <c r="AC69817" s="6"/>
      <c r="AD69817" s="6"/>
    </row>
    <row r="69818" spans="16:30">
      <c r="P69818" s="6"/>
      <c r="AA69818" s="6"/>
      <c r="AC69818" s="6"/>
      <c r="AD69818" s="6"/>
    </row>
    <row r="69819" spans="16:30">
      <c r="P69819" s="6"/>
      <c r="AA69819" s="6"/>
      <c r="AC69819" s="6"/>
      <c r="AD69819" s="6"/>
    </row>
    <row r="69820" spans="16:30">
      <c r="P69820" s="6"/>
      <c r="AA69820" s="6"/>
      <c r="AC69820" s="6"/>
      <c r="AD69820" s="6"/>
    </row>
    <row r="69821" spans="16:30">
      <c r="P69821" s="6"/>
      <c r="AA69821" s="6"/>
      <c r="AC69821" s="6"/>
      <c r="AD69821" s="6"/>
    </row>
    <row r="69822" spans="16:30">
      <c r="P69822" s="6"/>
      <c r="AA69822" s="6"/>
      <c r="AC69822" s="6"/>
      <c r="AD69822" s="6"/>
    </row>
    <row r="69823" spans="16:30">
      <c r="P69823" s="6"/>
      <c r="AA69823" s="6"/>
      <c r="AC69823" s="6"/>
      <c r="AD69823" s="6"/>
    </row>
    <row r="69824" spans="16:30">
      <c r="P69824" s="6"/>
      <c r="AA69824" s="6"/>
      <c r="AC69824" s="6"/>
      <c r="AD69824" s="6"/>
    </row>
    <row r="69825" spans="16:30">
      <c r="P69825" s="6"/>
      <c r="AA69825" s="6"/>
      <c r="AC69825" s="6"/>
      <c r="AD69825" s="6"/>
    </row>
    <row r="69826" spans="16:30">
      <c r="P69826" s="6"/>
      <c r="AA69826" s="6"/>
      <c r="AC69826" s="6"/>
      <c r="AD69826" s="6"/>
    </row>
    <row r="69827" spans="16:30">
      <c r="P69827" s="6"/>
      <c r="AA69827" s="6"/>
      <c r="AC69827" s="6"/>
      <c r="AD69827" s="6"/>
    </row>
    <row r="69828" spans="16:30">
      <c r="P69828" s="6"/>
      <c r="AA69828" s="6"/>
      <c r="AC69828" s="6"/>
      <c r="AD69828" s="6"/>
    </row>
    <row r="69829" spans="16:30">
      <c r="P69829" s="6"/>
      <c r="AA69829" s="6"/>
      <c r="AC69829" s="6"/>
      <c r="AD69829" s="6"/>
    </row>
    <row r="69830" spans="16:30">
      <c r="P69830" s="6"/>
      <c r="AA69830" s="6"/>
      <c r="AC69830" s="6"/>
      <c r="AD69830" s="6"/>
    </row>
    <row r="69831" spans="16:30">
      <c r="P69831" s="6"/>
      <c r="AA69831" s="6"/>
      <c r="AC69831" s="6"/>
      <c r="AD69831" s="6"/>
    </row>
    <row r="69832" spans="16:30">
      <c r="P69832" s="6"/>
      <c r="AA69832" s="6"/>
      <c r="AC69832" s="6"/>
      <c r="AD69832" s="6"/>
    </row>
    <row r="69833" spans="16:30">
      <c r="P69833" s="6"/>
      <c r="AA69833" s="6"/>
      <c r="AC69833" s="6"/>
      <c r="AD69833" s="6"/>
    </row>
    <row r="69834" spans="16:30">
      <c r="P69834" s="6"/>
      <c r="AA69834" s="6"/>
      <c r="AC69834" s="6"/>
      <c r="AD69834" s="6"/>
    </row>
    <row r="69835" spans="16:30">
      <c r="P69835" s="6"/>
      <c r="AA69835" s="6"/>
      <c r="AC69835" s="6"/>
      <c r="AD69835" s="6"/>
    </row>
    <row r="69836" spans="16:30">
      <c r="P69836" s="6"/>
      <c r="AA69836" s="6"/>
      <c r="AC69836" s="6"/>
      <c r="AD69836" s="6"/>
    </row>
    <row r="69837" spans="16:30">
      <c r="P69837" s="6"/>
      <c r="AA69837" s="6"/>
      <c r="AC69837" s="6"/>
      <c r="AD69837" s="6"/>
    </row>
    <row r="69838" spans="16:30">
      <c r="P69838" s="6"/>
      <c r="AA69838" s="6"/>
      <c r="AC69838" s="6"/>
      <c r="AD69838" s="6"/>
    </row>
    <row r="69839" spans="16:30">
      <c r="P69839" s="6"/>
      <c r="AA69839" s="6"/>
      <c r="AC69839" s="6"/>
      <c r="AD69839" s="6"/>
    </row>
    <row r="69840" spans="16:30">
      <c r="P69840" s="6"/>
      <c r="AA69840" s="6"/>
      <c r="AC69840" s="6"/>
      <c r="AD69840" s="6"/>
    </row>
    <row r="69841" spans="16:30">
      <c r="P69841" s="6"/>
      <c r="AA69841" s="6"/>
      <c r="AC69841" s="6"/>
      <c r="AD69841" s="6"/>
    </row>
    <row r="69842" spans="16:30">
      <c r="P69842" s="6"/>
      <c r="AA69842" s="6"/>
      <c r="AC69842" s="6"/>
      <c r="AD69842" s="6"/>
    </row>
    <row r="69843" spans="16:30">
      <c r="P69843" s="6"/>
      <c r="AA69843" s="6"/>
      <c r="AC69843" s="6"/>
      <c r="AD69843" s="6"/>
    </row>
    <row r="69844" spans="16:30">
      <c r="P69844" s="6"/>
      <c r="AA69844" s="6"/>
      <c r="AC69844" s="6"/>
      <c r="AD69844" s="6"/>
    </row>
    <row r="69845" spans="16:30">
      <c r="P69845" s="6"/>
      <c r="AA69845" s="6"/>
      <c r="AC69845" s="6"/>
      <c r="AD69845" s="6"/>
    </row>
    <row r="69846" spans="16:30">
      <c r="P69846" s="6"/>
      <c r="AA69846" s="6"/>
      <c r="AC69846" s="6"/>
      <c r="AD69846" s="6"/>
    </row>
    <row r="69847" spans="16:30">
      <c r="P69847" s="6"/>
      <c r="AA69847" s="6"/>
      <c r="AC69847" s="6"/>
      <c r="AD69847" s="6"/>
    </row>
    <row r="69848" spans="16:30">
      <c r="P69848" s="6"/>
      <c r="AA69848" s="6"/>
      <c r="AC69848" s="6"/>
      <c r="AD69848" s="6"/>
    </row>
    <row r="69849" spans="16:30">
      <c r="P69849" s="6"/>
      <c r="AA69849" s="6"/>
      <c r="AC69849" s="6"/>
      <c r="AD69849" s="6"/>
    </row>
    <row r="69850" spans="16:30">
      <c r="P69850" s="6"/>
      <c r="AA69850" s="6"/>
      <c r="AC69850" s="6"/>
      <c r="AD69850" s="6"/>
    </row>
    <row r="69851" spans="16:30">
      <c r="P69851" s="6"/>
      <c r="AA69851" s="6"/>
      <c r="AC69851" s="6"/>
      <c r="AD69851" s="6"/>
    </row>
    <row r="69852" spans="16:30">
      <c r="P69852" s="6"/>
      <c r="AA69852" s="6"/>
      <c r="AC69852" s="6"/>
      <c r="AD69852" s="6"/>
    </row>
    <row r="69853" spans="16:30">
      <c r="P69853" s="6"/>
      <c r="AA69853" s="6"/>
      <c r="AC69853" s="6"/>
      <c r="AD69853" s="6"/>
    </row>
    <row r="69854" spans="16:30">
      <c r="P69854" s="6"/>
      <c r="AA69854" s="6"/>
      <c r="AC69854" s="6"/>
      <c r="AD69854" s="6"/>
    </row>
    <row r="69855" spans="16:30">
      <c r="P69855" s="6"/>
      <c r="AA69855" s="6"/>
      <c r="AC69855" s="6"/>
      <c r="AD69855" s="6"/>
    </row>
    <row r="69856" spans="16:30">
      <c r="P69856" s="6"/>
      <c r="AA69856" s="6"/>
      <c r="AC69856" s="6"/>
      <c r="AD69856" s="6"/>
    </row>
    <row r="69857" spans="16:30">
      <c r="P69857" s="6"/>
      <c r="AA69857" s="6"/>
      <c r="AC69857" s="6"/>
      <c r="AD69857" s="6"/>
    </row>
    <row r="69858" spans="16:30">
      <c r="P69858" s="6"/>
      <c r="AA69858" s="6"/>
      <c r="AC69858" s="6"/>
      <c r="AD69858" s="6"/>
    </row>
    <row r="69859" spans="16:30">
      <c r="P69859" s="6"/>
      <c r="AA69859" s="6"/>
      <c r="AC69859" s="6"/>
      <c r="AD69859" s="6"/>
    </row>
    <row r="69860" spans="16:30">
      <c r="P69860" s="6"/>
      <c r="AA69860" s="6"/>
      <c r="AC69860" s="6"/>
      <c r="AD69860" s="6"/>
    </row>
    <row r="69861" spans="16:30">
      <c r="P69861" s="6"/>
      <c r="AA69861" s="6"/>
      <c r="AC69861" s="6"/>
      <c r="AD69861" s="6"/>
    </row>
    <row r="69862" spans="16:30">
      <c r="P69862" s="6"/>
      <c r="AA69862" s="6"/>
      <c r="AC69862" s="6"/>
      <c r="AD69862" s="6"/>
    </row>
    <row r="69863" spans="16:30">
      <c r="P69863" s="6"/>
      <c r="AA69863" s="6"/>
      <c r="AC69863" s="6"/>
      <c r="AD69863" s="6"/>
    </row>
    <row r="69864" spans="16:30">
      <c r="P69864" s="6"/>
      <c r="AA69864" s="6"/>
      <c r="AC69864" s="6"/>
      <c r="AD69864" s="6"/>
    </row>
    <row r="69865" spans="16:30">
      <c r="P69865" s="6"/>
      <c r="AA69865" s="6"/>
      <c r="AC69865" s="6"/>
      <c r="AD69865" s="6"/>
    </row>
    <row r="69866" spans="16:30">
      <c r="P69866" s="6"/>
      <c r="AA69866" s="6"/>
      <c r="AC69866" s="6"/>
      <c r="AD69866" s="6"/>
    </row>
    <row r="69867" spans="16:30">
      <c r="P69867" s="6"/>
      <c r="AA69867" s="6"/>
      <c r="AC69867" s="6"/>
      <c r="AD69867" s="6"/>
    </row>
    <row r="69868" spans="16:30">
      <c r="P69868" s="6"/>
      <c r="AA69868" s="6"/>
      <c r="AC69868" s="6"/>
      <c r="AD69868" s="6"/>
    </row>
    <row r="69869" spans="16:30">
      <c r="P69869" s="6"/>
      <c r="AA69869" s="6"/>
      <c r="AC69869" s="6"/>
      <c r="AD69869" s="6"/>
    </row>
    <row r="69870" spans="16:30">
      <c r="P69870" s="6"/>
      <c r="AA69870" s="6"/>
      <c r="AC69870" s="6"/>
      <c r="AD69870" s="6"/>
    </row>
    <row r="69871" spans="16:30">
      <c r="P69871" s="6"/>
      <c r="AA69871" s="6"/>
      <c r="AC69871" s="6"/>
      <c r="AD69871" s="6"/>
    </row>
    <row r="69872" spans="16:30">
      <c r="P69872" s="6"/>
      <c r="AA69872" s="6"/>
      <c r="AC69872" s="6"/>
      <c r="AD69872" s="6"/>
    </row>
    <row r="69873" spans="16:30">
      <c r="P69873" s="6"/>
      <c r="AA69873" s="6"/>
      <c r="AC69873" s="6"/>
      <c r="AD69873" s="6"/>
    </row>
    <row r="69874" spans="16:30">
      <c r="P69874" s="6"/>
      <c r="AA69874" s="6"/>
      <c r="AC69874" s="6"/>
      <c r="AD69874" s="6"/>
    </row>
    <row r="69875" spans="16:30">
      <c r="P69875" s="6"/>
      <c r="AA69875" s="6"/>
      <c r="AC69875" s="6"/>
      <c r="AD69875" s="6"/>
    </row>
    <row r="69876" spans="16:30">
      <c r="P69876" s="6"/>
      <c r="AA69876" s="6"/>
      <c r="AC69876" s="6"/>
      <c r="AD69876" s="6"/>
    </row>
    <row r="69877" spans="16:30">
      <c r="P69877" s="6"/>
      <c r="AA69877" s="6"/>
      <c r="AC69877" s="6"/>
      <c r="AD69877" s="6"/>
    </row>
    <row r="69878" spans="16:30">
      <c r="P69878" s="6"/>
      <c r="AA69878" s="6"/>
      <c r="AC69878" s="6"/>
      <c r="AD69878" s="6"/>
    </row>
    <row r="69879" spans="16:30">
      <c r="P69879" s="6"/>
      <c r="AA69879" s="6"/>
      <c r="AC69879" s="6"/>
      <c r="AD69879" s="6"/>
    </row>
    <row r="69880" spans="16:30">
      <c r="P69880" s="6"/>
      <c r="AA69880" s="6"/>
      <c r="AC69880" s="6"/>
      <c r="AD69880" s="6"/>
    </row>
    <row r="69881" spans="16:30">
      <c r="P69881" s="6"/>
      <c r="AA69881" s="6"/>
      <c r="AC69881" s="6"/>
      <c r="AD69881" s="6"/>
    </row>
    <row r="69882" spans="16:30">
      <c r="P69882" s="6"/>
      <c r="AA69882" s="6"/>
      <c r="AC69882" s="6"/>
      <c r="AD69882" s="6"/>
    </row>
    <row r="69883" spans="16:30">
      <c r="P69883" s="6"/>
      <c r="AA69883" s="6"/>
      <c r="AC69883" s="6"/>
      <c r="AD69883" s="6"/>
    </row>
    <row r="69884" spans="16:30">
      <c r="P69884" s="6"/>
      <c r="AA69884" s="6"/>
      <c r="AC69884" s="6"/>
      <c r="AD69884" s="6"/>
    </row>
    <row r="69885" spans="16:30">
      <c r="P69885" s="6"/>
      <c r="AA69885" s="6"/>
      <c r="AC69885" s="6"/>
      <c r="AD69885" s="6"/>
    </row>
    <row r="69886" spans="16:30">
      <c r="P69886" s="6"/>
      <c r="AA69886" s="6"/>
      <c r="AC69886" s="6"/>
      <c r="AD69886" s="6"/>
    </row>
    <row r="69887" spans="16:30">
      <c r="P69887" s="6"/>
      <c r="AA69887" s="6"/>
      <c r="AC69887" s="6"/>
      <c r="AD69887" s="6"/>
    </row>
    <row r="69888" spans="16:30">
      <c r="P69888" s="6"/>
      <c r="AA69888" s="6"/>
      <c r="AC69888" s="6"/>
      <c r="AD69888" s="6"/>
    </row>
    <row r="69889" spans="16:30">
      <c r="P69889" s="6"/>
      <c r="AA69889" s="6"/>
      <c r="AC69889" s="6"/>
      <c r="AD69889" s="6"/>
    </row>
    <row r="69890" spans="16:30">
      <c r="P69890" s="6"/>
      <c r="AA69890" s="6"/>
      <c r="AC69890" s="6"/>
      <c r="AD69890" s="6"/>
    </row>
    <row r="69891" spans="16:30">
      <c r="P69891" s="6"/>
      <c r="AA69891" s="6"/>
      <c r="AC69891" s="6"/>
      <c r="AD69891" s="6"/>
    </row>
    <row r="69892" spans="16:30">
      <c r="P69892" s="6"/>
      <c r="AA69892" s="6"/>
      <c r="AC69892" s="6"/>
      <c r="AD69892" s="6"/>
    </row>
    <row r="69893" spans="16:30">
      <c r="P69893" s="6"/>
      <c r="AA69893" s="6"/>
      <c r="AC69893" s="6"/>
      <c r="AD69893" s="6"/>
    </row>
    <row r="69894" spans="16:30">
      <c r="P69894" s="6"/>
      <c r="AA69894" s="6"/>
      <c r="AC69894" s="6"/>
      <c r="AD69894" s="6"/>
    </row>
    <row r="69895" spans="16:30">
      <c r="P69895" s="6"/>
      <c r="AA69895" s="6"/>
      <c r="AC69895" s="6"/>
      <c r="AD69895" s="6"/>
    </row>
    <row r="69896" spans="16:30">
      <c r="P69896" s="6"/>
      <c r="AA69896" s="6"/>
      <c r="AC69896" s="6"/>
      <c r="AD69896" s="6"/>
    </row>
    <row r="69897" spans="16:30">
      <c r="P69897" s="6"/>
      <c r="AA69897" s="6"/>
      <c r="AC69897" s="6"/>
      <c r="AD69897" s="6"/>
    </row>
    <row r="69898" spans="16:30">
      <c r="P69898" s="6"/>
      <c r="AA69898" s="6"/>
      <c r="AC69898" s="6"/>
      <c r="AD69898" s="6"/>
    </row>
    <row r="69899" spans="16:30">
      <c r="P69899" s="6"/>
      <c r="AA69899" s="6"/>
      <c r="AC69899" s="6"/>
      <c r="AD69899" s="6"/>
    </row>
    <row r="69900" spans="16:30">
      <c r="P69900" s="6"/>
      <c r="AA69900" s="6"/>
      <c r="AC69900" s="6"/>
      <c r="AD69900" s="6"/>
    </row>
    <row r="69901" spans="16:30">
      <c r="P69901" s="6"/>
      <c r="AA69901" s="6"/>
      <c r="AC69901" s="6"/>
      <c r="AD69901" s="6"/>
    </row>
    <row r="69902" spans="16:30">
      <c r="P69902" s="6"/>
      <c r="AA69902" s="6"/>
      <c r="AC69902" s="6"/>
      <c r="AD69902" s="6"/>
    </row>
    <row r="69903" spans="16:30">
      <c r="P69903" s="6"/>
      <c r="AA69903" s="6"/>
      <c r="AC69903" s="6"/>
      <c r="AD69903" s="6"/>
    </row>
    <row r="69904" spans="16:30">
      <c r="P69904" s="6"/>
      <c r="AA69904" s="6"/>
      <c r="AC69904" s="6"/>
      <c r="AD69904" s="6"/>
    </row>
    <row r="69905" spans="16:30">
      <c r="P69905" s="6"/>
      <c r="AA69905" s="6"/>
      <c r="AC69905" s="6"/>
      <c r="AD69905" s="6"/>
    </row>
    <row r="69906" spans="16:30">
      <c r="P69906" s="6"/>
      <c r="AA69906" s="6"/>
      <c r="AC69906" s="6"/>
      <c r="AD69906" s="6"/>
    </row>
    <row r="69907" spans="16:30">
      <c r="P69907" s="6"/>
      <c r="AA69907" s="6"/>
      <c r="AC69907" s="6"/>
      <c r="AD69907" s="6"/>
    </row>
    <row r="69908" spans="16:30">
      <c r="P69908" s="6"/>
      <c r="AA69908" s="6"/>
      <c r="AC69908" s="6"/>
      <c r="AD69908" s="6"/>
    </row>
    <row r="69909" spans="16:30">
      <c r="P69909" s="6"/>
      <c r="AA69909" s="6"/>
      <c r="AC69909" s="6"/>
      <c r="AD69909" s="6"/>
    </row>
    <row r="69910" spans="16:30">
      <c r="P69910" s="6"/>
      <c r="AA69910" s="6"/>
      <c r="AC69910" s="6"/>
      <c r="AD69910" s="6"/>
    </row>
    <row r="69911" spans="16:30">
      <c r="P69911" s="6"/>
      <c r="AA69911" s="6"/>
      <c r="AC69911" s="6"/>
      <c r="AD69911" s="6"/>
    </row>
    <row r="69912" spans="16:30">
      <c r="P69912" s="6"/>
      <c r="AA69912" s="6"/>
      <c r="AC69912" s="6"/>
      <c r="AD69912" s="6"/>
    </row>
    <row r="69913" spans="16:30">
      <c r="P69913" s="6"/>
      <c r="AA69913" s="6"/>
      <c r="AC69913" s="6"/>
      <c r="AD69913" s="6"/>
    </row>
    <row r="69914" spans="16:30">
      <c r="P69914" s="6"/>
      <c r="AA69914" s="6"/>
      <c r="AC69914" s="6"/>
      <c r="AD69914" s="6"/>
    </row>
    <row r="69915" spans="16:30">
      <c r="P69915" s="6"/>
      <c r="AA69915" s="6"/>
      <c r="AC69915" s="6"/>
      <c r="AD69915" s="6"/>
    </row>
    <row r="69916" spans="16:30">
      <c r="P69916" s="6"/>
      <c r="AA69916" s="6"/>
      <c r="AC69916" s="6"/>
      <c r="AD69916" s="6"/>
    </row>
    <row r="69917" spans="16:30">
      <c r="P69917" s="6"/>
      <c r="AA69917" s="6"/>
      <c r="AC69917" s="6"/>
      <c r="AD69917" s="6"/>
    </row>
    <row r="69918" spans="16:30">
      <c r="P69918" s="6"/>
      <c r="AA69918" s="6"/>
      <c r="AC69918" s="6"/>
      <c r="AD69918" s="6"/>
    </row>
    <row r="69919" spans="16:30">
      <c r="P69919" s="6"/>
      <c r="AA69919" s="6"/>
      <c r="AC69919" s="6"/>
      <c r="AD69919" s="6"/>
    </row>
    <row r="69920" spans="16:30">
      <c r="P69920" s="6"/>
      <c r="AA69920" s="6"/>
      <c r="AC69920" s="6"/>
      <c r="AD69920" s="6"/>
    </row>
    <row r="69921" spans="16:30">
      <c r="P69921" s="6"/>
      <c r="AA69921" s="6"/>
      <c r="AC69921" s="6"/>
      <c r="AD69921" s="6"/>
    </row>
    <row r="69922" spans="16:30">
      <c r="P69922" s="6"/>
      <c r="AA69922" s="6"/>
      <c r="AC69922" s="6"/>
      <c r="AD69922" s="6"/>
    </row>
    <row r="69923" spans="16:30">
      <c r="P69923" s="6"/>
      <c r="AA69923" s="6"/>
      <c r="AC69923" s="6"/>
      <c r="AD69923" s="6"/>
    </row>
    <row r="69924" spans="16:30">
      <c r="P69924" s="6"/>
      <c r="AA69924" s="6"/>
      <c r="AC69924" s="6"/>
      <c r="AD69924" s="6"/>
    </row>
    <row r="69925" spans="16:30">
      <c r="P69925" s="6"/>
      <c r="AA69925" s="6"/>
      <c r="AC69925" s="6"/>
      <c r="AD69925" s="6"/>
    </row>
    <row r="69926" spans="16:30">
      <c r="P69926" s="6"/>
      <c r="AA69926" s="6"/>
      <c r="AC69926" s="6"/>
      <c r="AD69926" s="6"/>
    </row>
    <row r="69927" spans="16:30">
      <c r="P69927" s="6"/>
      <c r="AA69927" s="6"/>
      <c r="AC69927" s="6"/>
      <c r="AD69927" s="6"/>
    </row>
    <row r="69928" spans="16:30">
      <c r="P69928" s="6"/>
      <c r="AA69928" s="6"/>
      <c r="AC69928" s="6"/>
      <c r="AD69928" s="6"/>
    </row>
    <row r="69929" spans="16:30">
      <c r="P69929" s="6"/>
      <c r="AA69929" s="6"/>
      <c r="AC69929" s="6"/>
      <c r="AD69929" s="6"/>
    </row>
    <row r="69930" spans="16:30">
      <c r="P69930" s="6"/>
      <c r="AA69930" s="6"/>
      <c r="AC69930" s="6"/>
      <c r="AD69930" s="6"/>
    </row>
    <row r="69931" spans="16:30">
      <c r="P69931" s="6"/>
      <c r="AA69931" s="6"/>
      <c r="AC69931" s="6"/>
      <c r="AD69931" s="6"/>
    </row>
    <row r="69932" spans="16:30">
      <c r="P69932" s="6"/>
      <c r="AA69932" s="6"/>
      <c r="AC69932" s="6"/>
      <c r="AD69932" s="6"/>
    </row>
    <row r="69933" spans="16:30">
      <c r="P69933" s="6"/>
      <c r="AA69933" s="6"/>
      <c r="AC69933" s="6"/>
      <c r="AD69933" s="6"/>
    </row>
    <row r="69934" spans="16:30">
      <c r="P69934" s="6"/>
      <c r="AA69934" s="6"/>
      <c r="AC69934" s="6"/>
      <c r="AD69934" s="6"/>
    </row>
    <row r="69935" spans="16:30">
      <c r="P69935" s="6"/>
      <c r="AA69935" s="6"/>
      <c r="AC69935" s="6"/>
      <c r="AD69935" s="6"/>
    </row>
    <row r="69936" spans="16:30">
      <c r="P69936" s="6"/>
      <c r="AA69936" s="6"/>
      <c r="AC69936" s="6"/>
      <c r="AD69936" s="6"/>
    </row>
    <row r="69937" spans="16:30">
      <c r="P69937" s="6"/>
      <c r="AA69937" s="6"/>
      <c r="AC69937" s="6"/>
      <c r="AD69937" s="6"/>
    </row>
    <row r="69938" spans="16:30">
      <c r="P69938" s="6"/>
      <c r="AA69938" s="6"/>
      <c r="AC69938" s="6"/>
      <c r="AD69938" s="6"/>
    </row>
    <row r="69939" spans="16:30">
      <c r="P69939" s="6"/>
      <c r="AA69939" s="6"/>
      <c r="AC69939" s="6"/>
      <c r="AD69939" s="6"/>
    </row>
    <row r="69940" spans="16:30">
      <c r="P69940" s="6"/>
      <c r="AA69940" s="6"/>
      <c r="AC69940" s="6"/>
      <c r="AD69940" s="6"/>
    </row>
    <row r="69941" spans="16:30">
      <c r="P69941" s="6"/>
      <c r="AA69941" s="6"/>
      <c r="AC69941" s="6"/>
      <c r="AD69941" s="6"/>
    </row>
    <row r="69942" spans="16:30">
      <c r="P69942" s="6"/>
      <c r="AA69942" s="6"/>
      <c r="AC69942" s="6"/>
      <c r="AD69942" s="6"/>
    </row>
    <row r="69943" spans="16:30">
      <c r="P69943" s="6"/>
      <c r="AA69943" s="6"/>
      <c r="AC69943" s="6"/>
      <c r="AD69943" s="6"/>
    </row>
    <row r="69944" spans="16:30">
      <c r="P69944" s="6"/>
      <c r="AA69944" s="6"/>
      <c r="AC69944" s="6"/>
      <c r="AD69944" s="6"/>
    </row>
    <row r="69945" spans="16:30">
      <c r="P69945" s="6"/>
      <c r="AA69945" s="6"/>
      <c r="AC69945" s="6"/>
      <c r="AD69945" s="6"/>
    </row>
    <row r="69946" spans="16:30">
      <c r="P69946" s="6"/>
      <c r="AA69946" s="6"/>
      <c r="AC69946" s="6"/>
      <c r="AD69946" s="6"/>
    </row>
    <row r="69947" spans="16:30">
      <c r="P69947" s="6"/>
      <c r="AA69947" s="6"/>
      <c r="AC69947" s="6"/>
      <c r="AD69947" s="6"/>
    </row>
    <row r="69948" spans="16:30">
      <c r="P69948" s="6"/>
      <c r="AA69948" s="6"/>
      <c r="AC69948" s="6"/>
      <c r="AD69948" s="6"/>
    </row>
    <row r="69949" spans="16:30">
      <c r="P69949" s="6"/>
      <c r="AA69949" s="6"/>
      <c r="AC69949" s="6"/>
      <c r="AD69949" s="6"/>
    </row>
    <row r="69950" spans="16:30">
      <c r="P69950" s="6"/>
      <c r="AA69950" s="6"/>
      <c r="AC69950" s="6"/>
      <c r="AD69950" s="6"/>
    </row>
    <row r="69951" spans="16:30">
      <c r="P69951" s="6"/>
      <c r="AA69951" s="6"/>
      <c r="AC69951" s="6"/>
      <c r="AD69951" s="6"/>
    </row>
    <row r="69952" spans="16:30">
      <c r="P69952" s="6"/>
      <c r="AA69952" s="6"/>
      <c r="AC69952" s="6"/>
      <c r="AD69952" s="6"/>
    </row>
    <row r="69953" spans="16:30">
      <c r="P69953" s="6"/>
      <c r="AA69953" s="6"/>
      <c r="AC69953" s="6"/>
      <c r="AD69953" s="6"/>
    </row>
    <row r="69954" spans="16:30">
      <c r="P69954" s="6"/>
      <c r="AA69954" s="6"/>
      <c r="AC69954" s="6"/>
      <c r="AD69954" s="6"/>
    </row>
    <row r="69955" spans="16:30">
      <c r="P69955" s="6"/>
      <c r="AA69955" s="6"/>
      <c r="AC69955" s="6"/>
      <c r="AD69955" s="6"/>
    </row>
    <row r="69956" spans="16:30">
      <c r="P69956" s="6"/>
      <c r="AA69956" s="6"/>
      <c r="AC69956" s="6"/>
      <c r="AD69956" s="6"/>
    </row>
    <row r="69957" spans="16:30">
      <c r="P69957" s="6"/>
      <c r="AA69957" s="6"/>
      <c r="AC69957" s="6"/>
      <c r="AD69957" s="6"/>
    </row>
    <row r="69958" spans="16:30">
      <c r="P69958" s="6"/>
      <c r="AA69958" s="6"/>
      <c r="AC69958" s="6"/>
      <c r="AD69958" s="6"/>
    </row>
    <row r="69959" spans="16:30">
      <c r="P69959" s="6"/>
      <c r="AA69959" s="6"/>
      <c r="AC69959" s="6"/>
      <c r="AD69959" s="6"/>
    </row>
    <row r="69960" spans="16:30">
      <c r="P69960" s="6"/>
      <c r="AA69960" s="6"/>
      <c r="AC69960" s="6"/>
      <c r="AD69960" s="6"/>
    </row>
    <row r="69961" spans="16:30">
      <c r="P69961" s="6"/>
      <c r="AA69961" s="6"/>
      <c r="AC69961" s="6"/>
      <c r="AD69961" s="6"/>
    </row>
    <row r="69962" spans="16:30">
      <c r="P69962" s="6"/>
      <c r="AA69962" s="6"/>
      <c r="AC69962" s="6"/>
      <c r="AD69962" s="6"/>
    </row>
    <row r="69963" spans="16:30">
      <c r="P69963" s="6"/>
      <c r="AA69963" s="6"/>
      <c r="AC69963" s="6"/>
      <c r="AD69963" s="6"/>
    </row>
    <row r="69964" spans="16:30">
      <c r="P69964" s="6"/>
      <c r="AA69964" s="6"/>
      <c r="AC69964" s="6"/>
      <c r="AD69964" s="6"/>
    </row>
    <row r="69965" spans="16:30">
      <c r="P69965" s="6"/>
      <c r="AA69965" s="6"/>
      <c r="AC69965" s="6"/>
      <c r="AD69965" s="6"/>
    </row>
    <row r="69966" spans="16:30">
      <c r="P69966" s="6"/>
      <c r="AA69966" s="6"/>
      <c r="AC69966" s="6"/>
      <c r="AD69966" s="6"/>
    </row>
    <row r="69967" spans="16:30">
      <c r="P69967" s="6"/>
      <c r="AA69967" s="6"/>
      <c r="AC69967" s="6"/>
      <c r="AD69967" s="6"/>
    </row>
    <row r="69968" spans="16:30">
      <c r="P69968" s="6"/>
      <c r="AA69968" s="6"/>
      <c r="AC69968" s="6"/>
      <c r="AD69968" s="6"/>
    </row>
    <row r="69969" spans="16:30">
      <c r="P69969" s="6"/>
      <c r="AA69969" s="6"/>
      <c r="AC69969" s="6"/>
      <c r="AD69969" s="6"/>
    </row>
    <row r="69970" spans="16:30">
      <c r="P69970" s="6"/>
      <c r="AA69970" s="6"/>
      <c r="AC69970" s="6"/>
      <c r="AD69970" s="6"/>
    </row>
    <row r="69971" spans="16:30">
      <c r="P69971" s="6"/>
      <c r="AA69971" s="6"/>
      <c r="AC69971" s="6"/>
      <c r="AD69971" s="6"/>
    </row>
    <row r="69972" spans="16:30">
      <c r="P69972" s="6"/>
      <c r="AA69972" s="6"/>
      <c r="AC69972" s="6"/>
      <c r="AD69972" s="6"/>
    </row>
    <row r="69973" spans="16:30">
      <c r="P69973" s="6"/>
      <c r="AA69973" s="6"/>
      <c r="AC69973" s="6"/>
      <c r="AD69973" s="6"/>
    </row>
    <row r="69974" spans="16:30">
      <c r="P69974" s="6"/>
      <c r="AA69974" s="6"/>
      <c r="AC69974" s="6"/>
      <c r="AD69974" s="6"/>
    </row>
    <row r="69975" spans="16:30">
      <c r="P69975" s="6"/>
      <c r="AA69975" s="6"/>
      <c r="AC69975" s="6"/>
      <c r="AD69975" s="6"/>
    </row>
    <row r="69976" spans="16:30">
      <c r="P69976" s="6"/>
      <c r="AA69976" s="6"/>
      <c r="AC69976" s="6"/>
      <c r="AD69976" s="6"/>
    </row>
    <row r="69977" spans="16:30">
      <c r="P69977" s="6"/>
      <c r="AA69977" s="6"/>
      <c r="AC69977" s="6"/>
      <c r="AD69977" s="6"/>
    </row>
    <row r="69978" spans="16:30">
      <c r="P69978" s="6"/>
      <c r="AA69978" s="6"/>
      <c r="AC69978" s="6"/>
      <c r="AD69978" s="6"/>
    </row>
    <row r="69979" spans="16:30">
      <c r="P69979" s="6"/>
      <c r="AA69979" s="6"/>
      <c r="AC69979" s="6"/>
      <c r="AD69979" s="6"/>
    </row>
    <row r="69980" spans="16:30">
      <c r="P69980" s="6"/>
      <c r="AA69980" s="6"/>
      <c r="AC69980" s="6"/>
      <c r="AD69980" s="6"/>
    </row>
    <row r="69981" spans="16:30">
      <c r="P69981" s="6"/>
      <c r="AA69981" s="6"/>
      <c r="AC69981" s="6"/>
      <c r="AD69981" s="6"/>
    </row>
    <row r="69982" spans="16:30">
      <c r="P69982" s="6"/>
      <c r="AA69982" s="6"/>
      <c r="AC69982" s="6"/>
      <c r="AD69982" s="6"/>
    </row>
    <row r="69983" spans="16:30">
      <c r="P69983" s="6"/>
      <c r="AA69983" s="6"/>
      <c r="AC69983" s="6"/>
      <c r="AD69983" s="6"/>
    </row>
    <row r="69984" spans="16:30">
      <c r="P69984" s="6"/>
      <c r="AA69984" s="6"/>
      <c r="AC69984" s="6"/>
      <c r="AD69984" s="6"/>
    </row>
    <row r="69985" spans="16:30">
      <c r="P69985" s="6"/>
      <c r="AA69985" s="6"/>
      <c r="AC69985" s="6"/>
      <c r="AD69985" s="6"/>
    </row>
    <row r="69986" spans="16:30">
      <c r="P69986" s="6"/>
      <c r="AA69986" s="6"/>
      <c r="AC69986" s="6"/>
      <c r="AD69986" s="6"/>
    </row>
    <row r="69987" spans="16:30">
      <c r="P69987" s="6"/>
      <c r="AA69987" s="6"/>
      <c r="AC69987" s="6"/>
      <c r="AD69987" s="6"/>
    </row>
    <row r="69988" spans="16:30">
      <c r="P69988" s="6"/>
      <c r="AA69988" s="6"/>
      <c r="AC69988" s="6"/>
      <c r="AD69988" s="6"/>
    </row>
    <row r="69989" spans="16:30">
      <c r="P69989" s="6"/>
      <c r="AA69989" s="6"/>
      <c r="AC69989" s="6"/>
      <c r="AD69989" s="6"/>
    </row>
    <row r="69990" spans="16:30">
      <c r="P69990" s="6"/>
      <c r="AA69990" s="6"/>
      <c r="AC69990" s="6"/>
      <c r="AD69990" s="6"/>
    </row>
    <row r="69991" spans="16:30">
      <c r="P69991" s="6"/>
      <c r="AA69991" s="6"/>
      <c r="AC69991" s="6"/>
      <c r="AD69991" s="6"/>
    </row>
    <row r="69992" spans="16:30">
      <c r="P69992" s="6"/>
      <c r="AA69992" s="6"/>
      <c r="AC69992" s="6"/>
      <c r="AD69992" s="6"/>
    </row>
    <row r="69993" spans="16:30">
      <c r="P69993" s="6"/>
      <c r="AA69993" s="6"/>
      <c r="AC69993" s="6"/>
      <c r="AD69993" s="6"/>
    </row>
    <row r="69994" spans="16:30">
      <c r="P69994" s="6"/>
      <c r="AA69994" s="6"/>
      <c r="AC69994" s="6"/>
      <c r="AD69994" s="6"/>
    </row>
    <row r="69995" spans="16:30">
      <c r="P69995" s="6"/>
      <c r="AA69995" s="6"/>
      <c r="AC69995" s="6"/>
      <c r="AD69995" s="6"/>
    </row>
    <row r="69996" spans="16:30">
      <c r="P69996" s="6"/>
      <c r="AA69996" s="6"/>
      <c r="AC69996" s="6"/>
      <c r="AD69996" s="6"/>
    </row>
    <row r="69997" spans="16:30">
      <c r="P69997" s="6"/>
      <c r="AA69997" s="6"/>
      <c r="AC69997" s="6"/>
      <c r="AD69997" s="6"/>
    </row>
    <row r="69998" spans="16:30">
      <c r="P69998" s="6"/>
      <c r="AA69998" s="6"/>
      <c r="AC69998" s="6"/>
      <c r="AD69998" s="6"/>
    </row>
    <row r="69999" spans="16:30">
      <c r="P69999" s="6"/>
      <c r="AA69999" s="6"/>
      <c r="AC69999" s="6"/>
      <c r="AD69999" s="6"/>
    </row>
    <row r="70000" spans="16:30">
      <c r="P70000" s="6"/>
      <c r="AA70000" s="6"/>
      <c r="AC70000" s="6"/>
      <c r="AD70000" s="6"/>
    </row>
    <row r="70001" spans="16:30">
      <c r="P70001" s="6"/>
      <c r="AA70001" s="6"/>
      <c r="AC70001" s="6"/>
      <c r="AD70001" s="6"/>
    </row>
    <row r="70002" spans="16:30">
      <c r="P70002" s="6"/>
      <c r="AA70002" s="6"/>
      <c r="AC70002" s="6"/>
      <c r="AD70002" s="6"/>
    </row>
    <row r="70003" spans="16:30">
      <c r="P70003" s="6"/>
      <c r="AA70003" s="6"/>
      <c r="AC70003" s="6"/>
      <c r="AD70003" s="6"/>
    </row>
    <row r="70004" spans="16:30">
      <c r="P70004" s="6"/>
      <c r="AA70004" s="6"/>
      <c r="AC70004" s="6"/>
      <c r="AD70004" s="6"/>
    </row>
    <row r="70005" spans="16:30">
      <c r="P70005" s="6"/>
      <c r="AA70005" s="6"/>
      <c r="AC70005" s="6"/>
      <c r="AD70005" s="6"/>
    </row>
    <row r="70006" spans="16:30">
      <c r="P70006" s="6"/>
      <c r="AA70006" s="6"/>
      <c r="AC70006" s="6"/>
      <c r="AD70006" s="6"/>
    </row>
    <row r="70007" spans="16:30">
      <c r="P70007" s="6"/>
      <c r="AA70007" s="6"/>
      <c r="AC70007" s="6"/>
      <c r="AD70007" s="6"/>
    </row>
    <row r="70008" spans="16:30">
      <c r="P70008" s="6"/>
      <c r="AA70008" s="6"/>
      <c r="AC70008" s="6"/>
      <c r="AD70008" s="6"/>
    </row>
    <row r="70009" spans="16:30">
      <c r="P70009" s="6"/>
      <c r="AA70009" s="6"/>
      <c r="AC70009" s="6"/>
      <c r="AD70009" s="6"/>
    </row>
    <row r="70010" spans="16:30">
      <c r="P70010" s="6"/>
      <c r="AA70010" s="6"/>
      <c r="AC70010" s="6"/>
      <c r="AD70010" s="6"/>
    </row>
    <row r="70011" spans="16:30">
      <c r="P70011" s="6"/>
      <c r="AA70011" s="6"/>
      <c r="AC70011" s="6"/>
      <c r="AD70011" s="6"/>
    </row>
    <row r="70012" spans="16:30">
      <c r="P70012" s="6"/>
      <c r="AA70012" s="6"/>
      <c r="AC70012" s="6"/>
      <c r="AD70012" s="6"/>
    </row>
    <row r="70013" spans="16:30">
      <c r="P70013" s="6"/>
      <c r="AA70013" s="6"/>
      <c r="AC70013" s="6"/>
      <c r="AD70013" s="6"/>
    </row>
    <row r="70014" spans="16:30">
      <c r="P70014" s="6"/>
      <c r="AA70014" s="6"/>
      <c r="AC70014" s="6"/>
      <c r="AD70014" s="6"/>
    </row>
    <row r="70015" spans="16:30">
      <c r="P70015" s="6"/>
      <c r="AA70015" s="6"/>
      <c r="AC70015" s="6"/>
      <c r="AD70015" s="6"/>
    </row>
    <row r="70016" spans="16:30">
      <c r="P70016" s="6"/>
      <c r="AA70016" s="6"/>
      <c r="AC70016" s="6"/>
      <c r="AD70016" s="6"/>
    </row>
    <row r="70017" spans="16:30">
      <c r="P70017" s="6"/>
      <c r="AA70017" s="6"/>
      <c r="AC70017" s="6"/>
      <c r="AD70017" s="6"/>
    </row>
    <row r="70018" spans="16:30">
      <c r="P70018" s="6"/>
      <c r="AA70018" s="6"/>
      <c r="AC70018" s="6"/>
      <c r="AD70018" s="6"/>
    </row>
    <row r="70019" spans="16:30">
      <c r="P70019" s="6"/>
      <c r="AA70019" s="6"/>
      <c r="AC70019" s="6"/>
      <c r="AD70019" s="6"/>
    </row>
    <row r="70020" spans="16:30">
      <c r="P70020" s="6"/>
      <c r="AA70020" s="6"/>
      <c r="AC70020" s="6"/>
      <c r="AD70020" s="6"/>
    </row>
    <row r="70021" spans="16:30">
      <c r="P70021" s="6"/>
      <c r="AA70021" s="6"/>
      <c r="AC70021" s="6"/>
      <c r="AD70021" s="6"/>
    </row>
    <row r="70022" spans="16:30">
      <c r="P70022" s="6"/>
      <c r="AA70022" s="6"/>
      <c r="AC70022" s="6"/>
      <c r="AD70022" s="6"/>
    </row>
    <row r="70023" spans="16:30">
      <c r="P70023" s="6"/>
      <c r="AA70023" s="6"/>
      <c r="AC70023" s="6"/>
      <c r="AD70023" s="6"/>
    </row>
    <row r="70024" spans="16:30">
      <c r="P70024" s="6"/>
      <c r="AA70024" s="6"/>
      <c r="AC70024" s="6"/>
      <c r="AD70024" s="6"/>
    </row>
    <row r="70025" spans="16:30">
      <c r="P70025" s="6"/>
      <c r="AA70025" s="6"/>
      <c r="AC70025" s="6"/>
      <c r="AD70025" s="6"/>
    </row>
    <row r="70026" spans="16:30">
      <c r="P70026" s="6"/>
      <c r="AA70026" s="6"/>
      <c r="AC70026" s="6"/>
      <c r="AD70026" s="6"/>
    </row>
    <row r="70027" spans="16:30">
      <c r="P70027" s="6"/>
      <c r="AA70027" s="6"/>
      <c r="AC70027" s="6"/>
      <c r="AD70027" s="6"/>
    </row>
    <row r="70028" spans="16:30">
      <c r="P70028" s="6"/>
      <c r="AA70028" s="6"/>
      <c r="AC70028" s="6"/>
      <c r="AD70028" s="6"/>
    </row>
    <row r="70029" spans="16:30">
      <c r="P70029" s="6"/>
      <c r="AA70029" s="6"/>
      <c r="AC70029" s="6"/>
      <c r="AD70029" s="6"/>
    </row>
    <row r="70030" spans="16:30">
      <c r="P70030" s="6"/>
      <c r="AA70030" s="6"/>
      <c r="AC70030" s="6"/>
      <c r="AD70030" s="6"/>
    </row>
    <row r="70031" spans="16:30">
      <c r="P70031" s="6"/>
      <c r="AA70031" s="6"/>
      <c r="AC70031" s="6"/>
      <c r="AD70031" s="6"/>
    </row>
    <row r="70032" spans="16:30">
      <c r="P70032" s="6"/>
      <c r="AA70032" s="6"/>
      <c r="AC70032" s="6"/>
      <c r="AD70032" s="6"/>
    </row>
    <row r="70033" spans="16:30">
      <c r="P70033" s="6"/>
      <c r="AA70033" s="6"/>
      <c r="AC70033" s="6"/>
      <c r="AD70033" s="6"/>
    </row>
    <row r="70034" spans="16:30">
      <c r="P70034" s="6"/>
      <c r="AA70034" s="6"/>
      <c r="AC70034" s="6"/>
      <c r="AD70034" s="6"/>
    </row>
    <row r="70035" spans="16:30">
      <c r="P70035" s="6"/>
      <c r="AA70035" s="6"/>
      <c r="AC70035" s="6"/>
      <c r="AD70035" s="6"/>
    </row>
    <row r="70036" spans="16:30">
      <c r="P70036" s="6"/>
      <c r="AA70036" s="6"/>
      <c r="AC70036" s="6"/>
      <c r="AD70036" s="6"/>
    </row>
    <row r="70037" spans="16:30">
      <c r="P70037" s="6"/>
      <c r="AA70037" s="6"/>
      <c r="AC70037" s="6"/>
      <c r="AD70037" s="6"/>
    </row>
    <row r="70038" spans="16:30">
      <c r="P70038" s="6"/>
      <c r="AA70038" s="6"/>
      <c r="AC70038" s="6"/>
      <c r="AD70038" s="6"/>
    </row>
    <row r="70039" spans="16:30">
      <c r="P70039" s="6"/>
      <c r="AA70039" s="6"/>
      <c r="AC70039" s="6"/>
      <c r="AD70039" s="6"/>
    </row>
    <row r="70040" spans="16:30">
      <c r="P70040" s="6"/>
      <c r="AA70040" s="6"/>
      <c r="AC70040" s="6"/>
      <c r="AD70040" s="6"/>
    </row>
    <row r="70041" spans="16:30">
      <c r="P70041" s="6"/>
      <c r="AA70041" s="6"/>
      <c r="AC70041" s="6"/>
      <c r="AD70041" s="6"/>
    </row>
    <row r="70042" spans="16:30">
      <c r="P70042" s="6"/>
      <c r="AA70042" s="6"/>
      <c r="AC70042" s="6"/>
      <c r="AD70042" s="6"/>
    </row>
    <row r="70043" spans="16:30">
      <c r="P70043" s="6"/>
      <c r="AA70043" s="6"/>
      <c r="AC70043" s="6"/>
      <c r="AD70043" s="6"/>
    </row>
    <row r="70044" spans="16:30">
      <c r="P70044" s="6"/>
      <c r="AA70044" s="6"/>
      <c r="AC70044" s="6"/>
      <c r="AD70044" s="6"/>
    </row>
    <row r="70045" spans="16:30">
      <c r="P70045" s="6"/>
      <c r="AA70045" s="6"/>
      <c r="AC70045" s="6"/>
      <c r="AD70045" s="6"/>
    </row>
    <row r="70046" spans="16:30">
      <c r="P70046" s="6"/>
      <c r="AA70046" s="6"/>
      <c r="AC70046" s="6"/>
      <c r="AD70046" s="6"/>
    </row>
    <row r="70047" spans="16:30">
      <c r="P70047" s="6"/>
      <c r="AA70047" s="6"/>
      <c r="AC70047" s="6"/>
      <c r="AD70047" s="6"/>
    </row>
    <row r="70048" spans="16:30">
      <c r="P70048" s="6"/>
      <c r="AA70048" s="6"/>
      <c r="AC70048" s="6"/>
      <c r="AD70048" s="6"/>
    </row>
    <row r="70049" spans="16:30">
      <c r="P70049" s="6"/>
      <c r="AA70049" s="6"/>
      <c r="AC70049" s="6"/>
      <c r="AD70049" s="6"/>
    </row>
    <row r="70050" spans="16:30">
      <c r="P70050" s="6"/>
      <c r="AA70050" s="6"/>
      <c r="AC70050" s="6"/>
      <c r="AD70050" s="6"/>
    </row>
    <row r="70051" spans="16:30">
      <c r="P70051" s="6"/>
      <c r="AA70051" s="6"/>
      <c r="AC70051" s="6"/>
      <c r="AD70051" s="6"/>
    </row>
    <row r="70052" spans="16:30">
      <c r="P70052" s="6"/>
      <c r="AA70052" s="6"/>
      <c r="AC70052" s="6"/>
      <c r="AD70052" s="6"/>
    </row>
    <row r="70053" spans="16:30">
      <c r="P70053" s="6"/>
      <c r="AA70053" s="6"/>
      <c r="AC70053" s="6"/>
      <c r="AD70053" s="6"/>
    </row>
    <row r="70054" spans="16:30">
      <c r="P70054" s="6"/>
      <c r="AA70054" s="6"/>
      <c r="AC70054" s="6"/>
      <c r="AD70054" s="6"/>
    </row>
    <row r="70055" spans="16:30">
      <c r="P70055" s="6"/>
      <c r="AA70055" s="6"/>
      <c r="AC70055" s="6"/>
      <c r="AD70055" s="6"/>
    </row>
    <row r="70056" spans="16:30">
      <c r="P70056" s="6"/>
      <c r="AA70056" s="6"/>
      <c r="AC70056" s="6"/>
      <c r="AD70056" s="6"/>
    </row>
    <row r="70057" spans="16:30">
      <c r="P70057" s="6"/>
      <c r="AA70057" s="6"/>
      <c r="AC70057" s="6"/>
      <c r="AD70057" s="6"/>
    </row>
    <row r="70058" spans="16:30">
      <c r="P70058" s="6"/>
      <c r="AA70058" s="6"/>
      <c r="AC70058" s="6"/>
      <c r="AD70058" s="6"/>
    </row>
    <row r="70059" spans="16:30">
      <c r="P70059" s="6"/>
      <c r="AA70059" s="6"/>
      <c r="AC70059" s="6"/>
      <c r="AD70059" s="6"/>
    </row>
    <row r="70060" spans="16:30">
      <c r="P70060" s="6"/>
      <c r="AA70060" s="6"/>
      <c r="AC70060" s="6"/>
      <c r="AD70060" s="6"/>
    </row>
    <row r="70061" spans="16:30">
      <c r="P70061" s="6"/>
      <c r="AA70061" s="6"/>
      <c r="AC70061" s="6"/>
      <c r="AD70061" s="6"/>
    </row>
    <row r="70062" spans="16:30">
      <c r="P70062" s="6"/>
      <c r="AA70062" s="6"/>
      <c r="AC70062" s="6"/>
      <c r="AD70062" s="6"/>
    </row>
    <row r="70063" spans="16:30">
      <c r="P70063" s="6"/>
      <c r="AA70063" s="6"/>
      <c r="AC70063" s="6"/>
      <c r="AD70063" s="6"/>
    </row>
    <row r="70064" spans="16:30">
      <c r="P70064" s="6"/>
      <c r="AA70064" s="6"/>
      <c r="AC70064" s="6"/>
      <c r="AD70064" s="6"/>
    </row>
    <row r="70065" spans="16:30">
      <c r="P70065" s="6"/>
      <c r="AA70065" s="6"/>
      <c r="AC70065" s="6"/>
      <c r="AD70065" s="6"/>
    </row>
    <row r="70066" spans="16:30">
      <c r="P70066" s="6"/>
      <c r="AA70066" s="6"/>
      <c r="AC70066" s="6"/>
      <c r="AD70066" s="6"/>
    </row>
    <row r="70067" spans="16:30">
      <c r="P70067" s="6"/>
      <c r="AA70067" s="6"/>
      <c r="AC70067" s="6"/>
      <c r="AD70067" s="6"/>
    </row>
    <row r="70068" spans="16:30">
      <c r="P70068" s="6"/>
      <c r="AA70068" s="6"/>
      <c r="AC70068" s="6"/>
      <c r="AD70068" s="6"/>
    </row>
    <row r="70069" spans="16:30">
      <c r="P70069" s="6"/>
      <c r="AA70069" s="6"/>
      <c r="AC70069" s="6"/>
      <c r="AD70069" s="6"/>
    </row>
    <row r="70070" spans="16:30">
      <c r="P70070" s="6"/>
      <c r="AA70070" s="6"/>
      <c r="AC70070" s="6"/>
      <c r="AD70070" s="6"/>
    </row>
    <row r="70071" spans="16:30">
      <c r="P70071" s="6"/>
      <c r="AA70071" s="6"/>
      <c r="AC70071" s="6"/>
      <c r="AD70071" s="6"/>
    </row>
    <row r="70072" spans="16:30">
      <c r="P70072" s="6"/>
      <c r="AA70072" s="6"/>
      <c r="AC70072" s="6"/>
      <c r="AD70072" s="6"/>
    </row>
    <row r="70073" spans="16:30">
      <c r="P70073" s="6"/>
      <c r="AA70073" s="6"/>
      <c r="AC70073" s="6"/>
      <c r="AD70073" s="6"/>
    </row>
    <row r="70074" spans="16:30">
      <c r="P70074" s="6"/>
      <c r="AA70074" s="6"/>
      <c r="AC70074" s="6"/>
      <c r="AD70074" s="6"/>
    </row>
    <row r="70075" spans="16:30">
      <c r="P70075" s="6"/>
      <c r="AA70075" s="6"/>
      <c r="AC70075" s="6"/>
      <c r="AD70075" s="6"/>
    </row>
    <row r="70076" spans="16:30">
      <c r="P70076" s="6"/>
      <c r="AA70076" s="6"/>
      <c r="AC70076" s="6"/>
      <c r="AD70076" s="6"/>
    </row>
    <row r="70077" spans="16:30">
      <c r="P70077" s="6"/>
      <c r="AA70077" s="6"/>
      <c r="AC70077" s="6"/>
      <c r="AD70077" s="6"/>
    </row>
    <row r="70078" spans="16:30">
      <c r="P70078" s="6"/>
      <c r="AA70078" s="6"/>
      <c r="AC70078" s="6"/>
      <c r="AD70078" s="6"/>
    </row>
    <row r="70079" spans="16:30">
      <c r="P70079" s="6"/>
      <c r="AA70079" s="6"/>
      <c r="AC70079" s="6"/>
      <c r="AD70079" s="6"/>
    </row>
    <row r="70080" spans="16:30">
      <c r="P70080" s="6"/>
      <c r="AA70080" s="6"/>
      <c r="AC70080" s="6"/>
      <c r="AD70080" s="6"/>
    </row>
    <row r="70081" spans="16:30">
      <c r="P70081" s="6"/>
      <c r="AA70081" s="6"/>
      <c r="AC70081" s="6"/>
      <c r="AD70081" s="6"/>
    </row>
    <row r="70082" spans="16:30">
      <c r="P70082" s="6"/>
      <c r="AA70082" s="6"/>
      <c r="AC70082" s="6"/>
      <c r="AD70082" s="6"/>
    </row>
    <row r="70083" spans="16:30">
      <c r="P70083" s="6"/>
      <c r="AA70083" s="6"/>
      <c r="AC70083" s="6"/>
      <c r="AD70083" s="6"/>
    </row>
    <row r="70084" spans="16:30">
      <c r="P70084" s="6"/>
      <c r="AA70084" s="6"/>
      <c r="AC70084" s="6"/>
      <c r="AD70084" s="6"/>
    </row>
    <row r="70085" spans="16:30">
      <c r="P70085" s="6"/>
      <c r="AA70085" s="6"/>
      <c r="AC70085" s="6"/>
      <c r="AD70085" s="6"/>
    </row>
    <row r="70086" spans="16:30">
      <c r="P70086" s="6"/>
      <c r="AA70086" s="6"/>
      <c r="AC70086" s="6"/>
      <c r="AD70086" s="6"/>
    </row>
    <row r="70087" spans="16:30">
      <c r="P70087" s="6"/>
      <c r="AA70087" s="6"/>
      <c r="AC70087" s="6"/>
      <c r="AD70087" s="6"/>
    </row>
    <row r="70088" spans="16:30">
      <c r="P70088" s="6"/>
      <c r="AA70088" s="6"/>
      <c r="AC70088" s="6"/>
      <c r="AD70088" s="6"/>
    </row>
    <row r="70089" spans="16:30">
      <c r="P70089" s="6"/>
      <c r="AA70089" s="6"/>
      <c r="AC70089" s="6"/>
      <c r="AD70089" s="6"/>
    </row>
    <row r="70090" spans="16:30">
      <c r="P70090" s="6"/>
      <c r="AA70090" s="6"/>
      <c r="AC70090" s="6"/>
      <c r="AD70090" s="6"/>
    </row>
    <row r="70091" spans="16:30">
      <c r="P70091" s="6"/>
      <c r="AA70091" s="6"/>
      <c r="AC70091" s="6"/>
      <c r="AD70091" s="6"/>
    </row>
    <row r="70092" spans="16:30">
      <c r="P70092" s="6"/>
      <c r="AA70092" s="6"/>
      <c r="AC70092" s="6"/>
      <c r="AD70092" s="6"/>
    </row>
    <row r="70093" spans="16:30">
      <c r="P70093" s="6"/>
      <c r="AA70093" s="6"/>
      <c r="AC70093" s="6"/>
      <c r="AD70093" s="6"/>
    </row>
    <row r="70094" spans="16:30">
      <c r="P70094" s="6"/>
      <c r="AA70094" s="6"/>
      <c r="AC70094" s="6"/>
      <c r="AD70094" s="6"/>
    </row>
    <row r="70095" spans="16:30">
      <c r="P70095" s="6"/>
      <c r="AA70095" s="6"/>
      <c r="AC70095" s="6"/>
      <c r="AD70095" s="6"/>
    </row>
    <row r="70096" spans="16:30">
      <c r="P70096" s="6"/>
      <c r="AA70096" s="6"/>
      <c r="AC70096" s="6"/>
      <c r="AD70096" s="6"/>
    </row>
    <row r="70097" spans="16:30">
      <c r="P70097" s="6"/>
      <c r="AA70097" s="6"/>
      <c r="AC70097" s="6"/>
      <c r="AD70097" s="6"/>
    </row>
    <row r="70098" spans="16:30">
      <c r="P70098" s="6"/>
      <c r="AA70098" s="6"/>
      <c r="AC70098" s="6"/>
      <c r="AD70098" s="6"/>
    </row>
    <row r="70099" spans="16:30">
      <c r="P70099" s="6"/>
      <c r="AA70099" s="6"/>
      <c r="AC70099" s="6"/>
      <c r="AD70099" s="6"/>
    </row>
    <row r="70100" spans="16:30">
      <c r="P70100" s="6"/>
      <c r="AA70100" s="6"/>
      <c r="AC70100" s="6"/>
      <c r="AD70100" s="6"/>
    </row>
    <row r="70101" spans="16:30">
      <c r="P70101" s="6"/>
      <c r="AA70101" s="6"/>
      <c r="AC70101" s="6"/>
      <c r="AD70101" s="6"/>
    </row>
    <row r="70102" spans="16:30">
      <c r="P70102" s="6"/>
      <c r="AA70102" s="6"/>
      <c r="AC70102" s="6"/>
      <c r="AD70102" s="6"/>
    </row>
    <row r="70103" spans="16:30">
      <c r="P70103" s="6"/>
      <c r="AA70103" s="6"/>
      <c r="AC70103" s="6"/>
      <c r="AD70103" s="6"/>
    </row>
    <row r="70104" spans="16:30">
      <c r="P70104" s="6"/>
      <c r="AA70104" s="6"/>
      <c r="AC70104" s="6"/>
      <c r="AD70104" s="6"/>
    </row>
    <row r="70105" spans="16:30">
      <c r="P70105" s="6"/>
      <c r="AA70105" s="6"/>
      <c r="AC70105" s="6"/>
      <c r="AD70105" s="6"/>
    </row>
    <row r="70106" spans="16:30">
      <c r="P70106" s="6"/>
      <c r="AA70106" s="6"/>
      <c r="AC70106" s="6"/>
      <c r="AD70106" s="6"/>
    </row>
    <row r="70107" spans="16:30">
      <c r="P70107" s="6"/>
      <c r="AA70107" s="6"/>
      <c r="AC70107" s="6"/>
      <c r="AD70107" s="6"/>
    </row>
    <row r="70108" spans="16:30">
      <c r="P70108" s="6"/>
      <c r="AA70108" s="6"/>
      <c r="AC70108" s="6"/>
      <c r="AD70108" s="6"/>
    </row>
    <row r="70109" spans="16:30">
      <c r="P70109" s="6"/>
      <c r="AA70109" s="6"/>
      <c r="AC70109" s="6"/>
      <c r="AD70109" s="6"/>
    </row>
    <row r="70110" spans="16:30">
      <c r="P70110" s="6"/>
      <c r="AA70110" s="6"/>
      <c r="AC70110" s="6"/>
      <c r="AD70110" s="6"/>
    </row>
    <row r="70111" spans="16:30">
      <c r="P70111" s="6"/>
      <c r="AA70111" s="6"/>
      <c r="AC70111" s="6"/>
      <c r="AD70111" s="6"/>
    </row>
    <row r="70112" spans="16:30">
      <c r="P70112" s="6"/>
      <c r="AA70112" s="6"/>
      <c r="AC70112" s="6"/>
      <c r="AD70112" s="6"/>
    </row>
    <row r="70113" spans="16:30">
      <c r="P70113" s="6"/>
      <c r="AA70113" s="6"/>
      <c r="AC70113" s="6"/>
      <c r="AD70113" s="6"/>
    </row>
    <row r="70114" spans="16:30">
      <c r="P70114" s="6"/>
      <c r="AA70114" s="6"/>
      <c r="AC70114" s="6"/>
      <c r="AD70114" s="6"/>
    </row>
    <row r="70115" spans="16:30">
      <c r="P70115" s="6"/>
      <c r="AA70115" s="6"/>
      <c r="AC70115" s="6"/>
      <c r="AD70115" s="6"/>
    </row>
    <row r="70116" spans="16:30">
      <c r="P70116" s="6"/>
      <c r="AA70116" s="6"/>
      <c r="AC70116" s="6"/>
      <c r="AD70116" s="6"/>
    </row>
    <row r="70117" spans="16:30">
      <c r="P70117" s="6"/>
      <c r="AA70117" s="6"/>
      <c r="AC70117" s="6"/>
      <c r="AD70117" s="6"/>
    </row>
    <row r="70118" spans="16:30">
      <c r="P70118" s="6"/>
      <c r="AA70118" s="6"/>
      <c r="AC70118" s="6"/>
      <c r="AD70118" s="6"/>
    </row>
    <row r="70119" spans="16:30">
      <c r="P70119" s="6"/>
      <c r="AA70119" s="6"/>
      <c r="AC70119" s="6"/>
      <c r="AD70119" s="6"/>
    </row>
    <row r="70120" spans="16:30">
      <c r="P70120" s="6"/>
      <c r="AA70120" s="6"/>
      <c r="AC70120" s="6"/>
      <c r="AD70120" s="6"/>
    </row>
    <row r="70121" spans="16:30">
      <c r="P70121" s="6"/>
      <c r="AA70121" s="6"/>
      <c r="AC70121" s="6"/>
      <c r="AD70121" s="6"/>
    </row>
    <row r="70122" spans="16:30">
      <c r="P70122" s="6"/>
      <c r="AA70122" s="6"/>
      <c r="AC70122" s="6"/>
      <c r="AD70122" s="6"/>
    </row>
    <row r="70123" spans="16:30">
      <c r="P70123" s="6"/>
      <c r="AA70123" s="6"/>
      <c r="AC70123" s="6"/>
      <c r="AD70123" s="6"/>
    </row>
    <row r="70124" spans="16:30">
      <c r="P70124" s="6"/>
      <c r="AA70124" s="6"/>
      <c r="AC70124" s="6"/>
      <c r="AD70124" s="6"/>
    </row>
    <row r="70125" spans="16:30">
      <c r="P70125" s="6"/>
      <c r="AA70125" s="6"/>
      <c r="AC70125" s="6"/>
      <c r="AD70125" s="6"/>
    </row>
    <row r="70126" spans="16:30">
      <c r="P70126" s="6"/>
      <c r="AA70126" s="6"/>
      <c r="AC70126" s="6"/>
      <c r="AD70126" s="6"/>
    </row>
    <row r="70127" spans="16:30">
      <c r="P70127" s="6"/>
      <c r="AA70127" s="6"/>
      <c r="AC70127" s="6"/>
      <c r="AD70127" s="6"/>
    </row>
    <row r="70128" spans="16:30">
      <c r="P70128" s="6"/>
      <c r="AA70128" s="6"/>
      <c r="AC70128" s="6"/>
      <c r="AD70128" s="6"/>
    </row>
    <row r="70129" spans="16:30">
      <c r="P70129" s="6"/>
      <c r="AA70129" s="6"/>
      <c r="AC70129" s="6"/>
      <c r="AD70129" s="6"/>
    </row>
    <row r="70130" spans="16:30">
      <c r="P70130" s="6"/>
      <c r="AA70130" s="6"/>
      <c r="AC70130" s="6"/>
      <c r="AD70130" s="6"/>
    </row>
    <row r="70131" spans="16:30">
      <c r="P70131" s="6"/>
      <c r="AA70131" s="6"/>
      <c r="AC70131" s="6"/>
      <c r="AD70131" s="6"/>
    </row>
    <row r="70132" spans="16:30">
      <c r="P70132" s="6"/>
      <c r="AA70132" s="6"/>
      <c r="AC70132" s="6"/>
      <c r="AD70132" s="6"/>
    </row>
    <row r="70133" spans="16:30">
      <c r="P70133" s="6"/>
      <c r="AA70133" s="6"/>
      <c r="AC70133" s="6"/>
      <c r="AD70133" s="6"/>
    </row>
    <row r="70134" spans="16:30">
      <c r="P70134" s="6"/>
      <c r="AA70134" s="6"/>
      <c r="AC70134" s="6"/>
      <c r="AD70134" s="6"/>
    </row>
    <row r="70135" spans="16:30">
      <c r="P70135" s="6"/>
      <c r="AA70135" s="6"/>
      <c r="AC70135" s="6"/>
      <c r="AD70135" s="6"/>
    </row>
    <row r="70136" spans="16:30">
      <c r="P70136" s="6"/>
      <c r="AA70136" s="6"/>
      <c r="AC70136" s="6"/>
      <c r="AD70136" s="6"/>
    </row>
    <row r="70137" spans="16:30">
      <c r="P70137" s="6"/>
      <c r="AA70137" s="6"/>
      <c r="AC70137" s="6"/>
      <c r="AD70137" s="6"/>
    </row>
    <row r="70138" spans="16:30">
      <c r="P70138" s="6"/>
      <c r="AA70138" s="6"/>
      <c r="AC70138" s="6"/>
      <c r="AD70138" s="6"/>
    </row>
    <row r="70139" spans="16:30">
      <c r="P70139" s="6"/>
      <c r="AA70139" s="6"/>
      <c r="AC70139" s="6"/>
      <c r="AD70139" s="6"/>
    </row>
    <row r="70140" spans="16:30">
      <c r="P70140" s="6"/>
      <c r="AA70140" s="6"/>
      <c r="AC70140" s="6"/>
      <c r="AD70140" s="6"/>
    </row>
    <row r="70141" spans="16:30">
      <c r="P70141" s="6"/>
      <c r="AA70141" s="6"/>
      <c r="AC70141" s="6"/>
      <c r="AD70141" s="6"/>
    </row>
    <row r="70142" spans="16:30">
      <c r="P70142" s="6"/>
      <c r="AA70142" s="6"/>
      <c r="AC70142" s="6"/>
      <c r="AD70142" s="6"/>
    </row>
    <row r="70143" spans="16:30">
      <c r="P70143" s="6"/>
      <c r="AA70143" s="6"/>
      <c r="AC70143" s="6"/>
      <c r="AD70143" s="6"/>
    </row>
    <row r="70144" spans="16:30">
      <c r="P70144" s="6"/>
      <c r="AA70144" s="6"/>
      <c r="AC70144" s="6"/>
      <c r="AD70144" s="6"/>
    </row>
    <row r="70145" spans="16:30">
      <c r="P70145" s="6"/>
      <c r="AA70145" s="6"/>
      <c r="AC70145" s="6"/>
      <c r="AD70145" s="6"/>
    </row>
    <row r="70146" spans="16:30">
      <c r="P70146" s="6"/>
      <c r="AA70146" s="6"/>
      <c r="AC70146" s="6"/>
      <c r="AD70146" s="6"/>
    </row>
    <row r="70147" spans="16:30">
      <c r="P70147" s="6"/>
      <c r="AA70147" s="6"/>
      <c r="AC70147" s="6"/>
      <c r="AD70147" s="6"/>
    </row>
    <row r="70148" spans="16:30">
      <c r="P70148" s="6"/>
      <c r="AA70148" s="6"/>
      <c r="AC70148" s="6"/>
      <c r="AD70148" s="6"/>
    </row>
    <row r="70149" spans="16:30">
      <c r="P70149" s="6"/>
      <c r="AA70149" s="6"/>
      <c r="AC70149" s="6"/>
      <c r="AD70149" s="6"/>
    </row>
    <row r="70150" spans="16:30">
      <c r="P70150" s="6"/>
      <c r="AA70150" s="6"/>
      <c r="AC70150" s="6"/>
      <c r="AD70150" s="6"/>
    </row>
    <row r="70151" spans="16:30">
      <c r="P70151" s="6"/>
      <c r="AA70151" s="6"/>
      <c r="AC70151" s="6"/>
      <c r="AD70151" s="6"/>
    </row>
    <row r="70152" spans="16:30">
      <c r="P70152" s="6"/>
      <c r="AA70152" s="6"/>
      <c r="AC70152" s="6"/>
      <c r="AD70152" s="6"/>
    </row>
    <row r="70153" spans="16:30">
      <c r="P70153" s="6"/>
      <c r="AA70153" s="6"/>
      <c r="AC70153" s="6"/>
      <c r="AD70153" s="6"/>
    </row>
    <row r="70154" spans="16:30">
      <c r="P70154" s="6"/>
      <c r="AA70154" s="6"/>
      <c r="AC70154" s="6"/>
      <c r="AD70154" s="6"/>
    </row>
    <row r="70155" spans="16:30">
      <c r="P70155" s="6"/>
      <c r="AA70155" s="6"/>
      <c r="AC70155" s="6"/>
      <c r="AD70155" s="6"/>
    </row>
    <row r="70156" spans="16:30">
      <c r="P70156" s="6"/>
      <c r="AA70156" s="6"/>
      <c r="AC70156" s="6"/>
      <c r="AD70156" s="6"/>
    </row>
    <row r="70157" spans="16:30">
      <c r="P70157" s="6"/>
      <c r="AA70157" s="6"/>
      <c r="AC70157" s="6"/>
      <c r="AD70157" s="6"/>
    </row>
    <row r="70158" spans="16:30">
      <c r="P70158" s="6"/>
      <c r="AA70158" s="6"/>
      <c r="AC70158" s="6"/>
      <c r="AD70158" s="6"/>
    </row>
    <row r="70159" spans="16:30">
      <c r="P70159" s="6"/>
      <c r="AA70159" s="6"/>
      <c r="AC70159" s="6"/>
      <c r="AD70159" s="6"/>
    </row>
    <row r="70160" spans="16:30">
      <c r="P70160" s="6"/>
      <c r="AA70160" s="6"/>
      <c r="AC70160" s="6"/>
      <c r="AD70160" s="6"/>
    </row>
    <row r="70161" spans="16:30">
      <c r="P70161" s="6"/>
      <c r="AA70161" s="6"/>
      <c r="AC70161" s="6"/>
      <c r="AD70161" s="6"/>
    </row>
    <row r="70162" spans="16:30">
      <c r="P70162" s="6"/>
      <c r="AA70162" s="6"/>
      <c r="AC70162" s="6"/>
      <c r="AD70162" s="6"/>
    </row>
    <row r="70163" spans="16:30">
      <c r="P70163" s="6"/>
      <c r="AA70163" s="6"/>
      <c r="AC70163" s="6"/>
      <c r="AD70163" s="6"/>
    </row>
    <row r="70164" spans="16:30">
      <c r="P70164" s="6"/>
      <c r="AA70164" s="6"/>
      <c r="AC70164" s="6"/>
      <c r="AD70164" s="6"/>
    </row>
    <row r="70165" spans="16:30">
      <c r="P70165" s="6"/>
      <c r="AA70165" s="6"/>
      <c r="AC70165" s="6"/>
      <c r="AD70165" s="6"/>
    </row>
    <row r="70166" spans="16:30">
      <c r="P70166" s="6"/>
      <c r="AA70166" s="6"/>
      <c r="AC70166" s="6"/>
      <c r="AD70166" s="6"/>
    </row>
    <row r="70167" spans="16:30">
      <c r="P70167" s="6"/>
      <c r="AA70167" s="6"/>
      <c r="AC70167" s="6"/>
      <c r="AD70167" s="6"/>
    </row>
    <row r="70168" spans="16:30">
      <c r="P70168" s="6"/>
      <c r="AA70168" s="6"/>
      <c r="AC70168" s="6"/>
      <c r="AD70168" s="6"/>
    </row>
    <row r="70169" spans="16:30">
      <c r="P70169" s="6"/>
      <c r="AA70169" s="6"/>
      <c r="AC70169" s="6"/>
      <c r="AD70169" s="6"/>
    </row>
    <row r="70170" spans="16:30">
      <c r="P70170" s="6"/>
      <c r="AA70170" s="6"/>
      <c r="AC70170" s="6"/>
      <c r="AD70170" s="6"/>
    </row>
    <row r="70171" spans="16:30">
      <c r="P70171" s="6"/>
      <c r="AA70171" s="6"/>
      <c r="AC70171" s="6"/>
      <c r="AD70171" s="6"/>
    </row>
    <row r="70172" spans="16:30">
      <c r="P70172" s="6"/>
      <c r="AA70172" s="6"/>
      <c r="AC70172" s="6"/>
      <c r="AD70172" s="6"/>
    </row>
    <row r="70173" spans="16:30">
      <c r="P70173" s="6"/>
      <c r="AA70173" s="6"/>
      <c r="AC70173" s="6"/>
      <c r="AD70173" s="6"/>
    </row>
    <row r="70174" spans="16:30">
      <c r="P70174" s="6"/>
      <c r="AA70174" s="6"/>
      <c r="AC70174" s="6"/>
      <c r="AD70174" s="6"/>
    </row>
    <row r="70175" spans="16:30">
      <c r="P70175" s="6"/>
      <c r="AA70175" s="6"/>
      <c r="AC70175" s="6"/>
      <c r="AD70175" s="6"/>
    </row>
    <row r="70176" spans="16:30">
      <c r="P70176" s="6"/>
      <c r="AA70176" s="6"/>
      <c r="AC70176" s="6"/>
      <c r="AD70176" s="6"/>
    </row>
    <row r="70177" spans="16:30">
      <c r="P70177" s="6"/>
      <c r="AA70177" s="6"/>
      <c r="AC70177" s="6"/>
      <c r="AD70177" s="6"/>
    </row>
    <row r="70178" spans="16:30">
      <c r="P70178" s="6"/>
      <c r="AA70178" s="6"/>
      <c r="AC70178" s="6"/>
      <c r="AD70178" s="6"/>
    </row>
    <row r="70179" spans="16:30">
      <c r="P70179" s="6"/>
      <c r="AA70179" s="6"/>
      <c r="AC70179" s="6"/>
      <c r="AD70179" s="6"/>
    </row>
    <row r="70180" spans="16:30">
      <c r="P70180" s="6"/>
      <c r="AA70180" s="6"/>
      <c r="AC70180" s="6"/>
      <c r="AD70180" s="6"/>
    </row>
    <row r="70181" spans="16:30">
      <c r="P70181" s="6"/>
      <c r="AA70181" s="6"/>
      <c r="AC70181" s="6"/>
      <c r="AD70181" s="6"/>
    </row>
    <row r="70182" spans="16:30">
      <c r="P70182" s="6"/>
      <c r="AA70182" s="6"/>
      <c r="AC70182" s="6"/>
      <c r="AD70182" s="6"/>
    </row>
    <row r="70183" spans="16:30">
      <c r="P70183" s="6"/>
      <c r="AA70183" s="6"/>
      <c r="AC70183" s="6"/>
      <c r="AD70183" s="6"/>
    </row>
    <row r="70184" spans="16:30">
      <c r="P70184" s="6"/>
      <c r="AA70184" s="6"/>
      <c r="AC70184" s="6"/>
      <c r="AD70184" s="6"/>
    </row>
    <row r="70185" spans="16:30">
      <c r="P70185" s="6"/>
      <c r="AA70185" s="6"/>
      <c r="AC70185" s="6"/>
      <c r="AD70185" s="6"/>
    </row>
    <row r="70186" spans="16:30">
      <c r="P70186" s="6"/>
      <c r="AA70186" s="6"/>
      <c r="AC70186" s="6"/>
      <c r="AD70186" s="6"/>
    </row>
    <row r="70187" spans="16:30">
      <c r="P70187" s="6"/>
      <c r="AA70187" s="6"/>
      <c r="AC70187" s="6"/>
      <c r="AD70187" s="6"/>
    </row>
    <row r="70188" spans="16:30">
      <c r="P70188" s="6"/>
      <c r="AA70188" s="6"/>
      <c r="AC70188" s="6"/>
      <c r="AD70188" s="6"/>
    </row>
    <row r="70189" spans="16:30">
      <c r="P70189" s="6"/>
      <c r="AA70189" s="6"/>
      <c r="AC70189" s="6"/>
      <c r="AD70189" s="6"/>
    </row>
    <row r="70190" spans="16:30">
      <c r="P70190" s="6"/>
      <c r="AA70190" s="6"/>
      <c r="AC70190" s="6"/>
      <c r="AD70190" s="6"/>
    </row>
    <row r="70191" spans="16:30">
      <c r="P70191" s="6"/>
      <c r="AA70191" s="6"/>
      <c r="AC70191" s="6"/>
      <c r="AD70191" s="6"/>
    </row>
    <row r="70192" spans="16:30">
      <c r="P70192" s="6"/>
      <c r="AA70192" s="6"/>
      <c r="AC70192" s="6"/>
      <c r="AD70192" s="6"/>
    </row>
    <row r="70193" spans="16:30">
      <c r="P70193" s="6"/>
      <c r="AA70193" s="6"/>
      <c r="AC70193" s="6"/>
      <c r="AD70193" s="6"/>
    </row>
    <row r="70194" spans="16:30">
      <c r="P70194" s="6"/>
      <c r="AA70194" s="6"/>
      <c r="AC70194" s="6"/>
      <c r="AD70194" s="6"/>
    </row>
    <row r="70195" spans="16:30">
      <c r="P70195" s="6"/>
      <c r="AA70195" s="6"/>
      <c r="AC70195" s="6"/>
      <c r="AD70195" s="6"/>
    </row>
    <row r="70196" spans="16:30">
      <c r="P70196" s="6"/>
      <c r="AA70196" s="6"/>
      <c r="AC70196" s="6"/>
      <c r="AD70196" s="6"/>
    </row>
    <row r="70197" spans="16:30">
      <c r="P70197" s="6"/>
      <c r="AA70197" s="6"/>
      <c r="AC70197" s="6"/>
      <c r="AD70197" s="6"/>
    </row>
    <row r="70198" spans="16:30">
      <c r="P70198" s="6"/>
      <c r="AA70198" s="6"/>
      <c r="AC70198" s="6"/>
      <c r="AD70198" s="6"/>
    </row>
    <row r="70199" spans="16:30">
      <c r="P70199" s="6"/>
      <c r="AA70199" s="6"/>
      <c r="AC70199" s="6"/>
      <c r="AD70199" s="6"/>
    </row>
    <row r="70200" spans="16:30">
      <c r="P70200" s="6"/>
      <c r="AA70200" s="6"/>
      <c r="AC70200" s="6"/>
      <c r="AD70200" s="6"/>
    </row>
    <row r="70201" spans="16:30">
      <c r="P70201" s="6"/>
      <c r="AA70201" s="6"/>
      <c r="AC70201" s="6"/>
      <c r="AD70201" s="6"/>
    </row>
    <row r="70202" spans="16:30">
      <c r="P70202" s="6"/>
      <c r="AA70202" s="6"/>
      <c r="AC70202" s="6"/>
      <c r="AD70202" s="6"/>
    </row>
    <row r="70203" spans="16:30">
      <c r="P70203" s="6"/>
      <c r="AA70203" s="6"/>
      <c r="AC70203" s="6"/>
      <c r="AD70203" s="6"/>
    </row>
    <row r="70204" spans="16:30">
      <c r="P70204" s="6"/>
      <c r="AA70204" s="6"/>
      <c r="AC70204" s="6"/>
      <c r="AD70204" s="6"/>
    </row>
    <row r="70205" spans="16:30">
      <c r="P70205" s="6"/>
      <c r="AA70205" s="6"/>
      <c r="AC70205" s="6"/>
      <c r="AD70205" s="6"/>
    </row>
    <row r="70206" spans="16:30">
      <c r="P70206" s="6"/>
      <c r="AA70206" s="6"/>
      <c r="AC70206" s="6"/>
      <c r="AD70206" s="6"/>
    </row>
    <row r="70207" spans="16:30">
      <c r="P70207" s="6"/>
      <c r="AA70207" s="6"/>
      <c r="AC70207" s="6"/>
      <c r="AD70207" s="6"/>
    </row>
    <row r="70208" spans="16:30">
      <c r="P70208" s="6"/>
      <c r="AA70208" s="6"/>
      <c r="AC70208" s="6"/>
      <c r="AD70208" s="6"/>
    </row>
    <row r="70209" spans="16:30">
      <c r="P70209" s="6"/>
      <c r="AA70209" s="6"/>
      <c r="AC70209" s="6"/>
      <c r="AD70209" s="6"/>
    </row>
    <row r="70210" spans="16:30">
      <c r="P70210" s="6"/>
      <c r="AA70210" s="6"/>
      <c r="AC70210" s="6"/>
      <c r="AD70210" s="6"/>
    </row>
    <row r="70211" spans="16:30">
      <c r="P70211" s="6"/>
      <c r="AA70211" s="6"/>
      <c r="AC70211" s="6"/>
      <c r="AD70211" s="6"/>
    </row>
    <row r="70212" spans="16:30">
      <c r="P70212" s="6"/>
      <c r="AA70212" s="6"/>
      <c r="AC70212" s="6"/>
      <c r="AD70212" s="6"/>
    </row>
    <row r="70213" spans="16:30">
      <c r="P70213" s="6"/>
      <c r="AA70213" s="6"/>
      <c r="AC70213" s="6"/>
      <c r="AD70213" s="6"/>
    </row>
    <row r="70214" spans="16:30">
      <c r="P70214" s="6"/>
      <c r="AA70214" s="6"/>
      <c r="AC70214" s="6"/>
      <c r="AD70214" s="6"/>
    </row>
    <row r="70215" spans="16:30">
      <c r="P70215" s="6"/>
      <c r="AA70215" s="6"/>
      <c r="AC70215" s="6"/>
      <c r="AD70215" s="6"/>
    </row>
    <row r="70216" spans="16:30">
      <c r="P70216" s="6"/>
      <c r="AA70216" s="6"/>
      <c r="AC70216" s="6"/>
      <c r="AD70216" s="6"/>
    </row>
    <row r="70217" spans="16:30">
      <c r="P70217" s="6"/>
      <c r="AA70217" s="6"/>
      <c r="AC70217" s="6"/>
      <c r="AD70217" s="6"/>
    </row>
    <row r="70218" spans="16:30">
      <c r="P70218" s="6"/>
      <c r="AA70218" s="6"/>
      <c r="AC70218" s="6"/>
      <c r="AD70218" s="6"/>
    </row>
    <row r="70219" spans="16:30">
      <c r="P70219" s="6"/>
      <c r="AA70219" s="6"/>
      <c r="AC70219" s="6"/>
      <c r="AD70219" s="6"/>
    </row>
    <row r="70220" spans="16:30">
      <c r="P70220" s="6"/>
      <c r="AA70220" s="6"/>
      <c r="AC70220" s="6"/>
      <c r="AD70220" s="6"/>
    </row>
    <row r="70221" spans="16:30">
      <c r="P70221" s="6"/>
      <c r="AA70221" s="6"/>
      <c r="AC70221" s="6"/>
      <c r="AD70221" s="6"/>
    </row>
    <row r="70222" spans="16:30">
      <c r="P70222" s="6"/>
      <c r="AA70222" s="6"/>
      <c r="AC70222" s="6"/>
      <c r="AD70222" s="6"/>
    </row>
    <row r="70223" spans="16:30">
      <c r="P70223" s="6"/>
      <c r="AA70223" s="6"/>
      <c r="AC70223" s="6"/>
      <c r="AD70223" s="6"/>
    </row>
    <row r="70224" spans="16:30">
      <c r="P70224" s="6"/>
      <c r="AA70224" s="6"/>
      <c r="AC70224" s="6"/>
      <c r="AD70224" s="6"/>
    </row>
    <row r="70225" spans="16:30">
      <c r="P70225" s="6"/>
      <c r="AA70225" s="6"/>
      <c r="AC70225" s="6"/>
      <c r="AD70225" s="6"/>
    </row>
    <row r="70226" spans="16:30">
      <c r="P70226" s="6"/>
      <c r="AA70226" s="6"/>
      <c r="AC70226" s="6"/>
      <c r="AD70226" s="6"/>
    </row>
    <row r="70227" spans="16:30">
      <c r="P70227" s="6"/>
      <c r="AA70227" s="6"/>
      <c r="AC70227" s="6"/>
      <c r="AD70227" s="6"/>
    </row>
    <row r="70228" spans="16:30">
      <c r="P70228" s="6"/>
      <c r="AA70228" s="6"/>
      <c r="AC70228" s="6"/>
      <c r="AD70228" s="6"/>
    </row>
    <row r="70229" spans="16:30">
      <c r="P70229" s="6"/>
      <c r="AA70229" s="6"/>
      <c r="AC70229" s="6"/>
      <c r="AD70229" s="6"/>
    </row>
    <row r="70230" spans="16:30">
      <c r="P70230" s="6"/>
      <c r="AA70230" s="6"/>
      <c r="AC70230" s="6"/>
      <c r="AD70230" s="6"/>
    </row>
    <row r="70231" spans="16:30">
      <c r="P70231" s="6"/>
      <c r="AA70231" s="6"/>
      <c r="AC70231" s="6"/>
      <c r="AD70231" s="6"/>
    </row>
    <row r="70232" spans="16:30">
      <c r="P70232" s="6"/>
      <c r="AA70232" s="6"/>
      <c r="AC70232" s="6"/>
      <c r="AD70232" s="6"/>
    </row>
    <row r="70233" spans="16:30">
      <c r="P70233" s="6"/>
      <c r="AA70233" s="6"/>
      <c r="AC70233" s="6"/>
      <c r="AD70233" s="6"/>
    </row>
    <row r="70234" spans="16:30">
      <c r="P70234" s="6"/>
      <c r="AA70234" s="6"/>
      <c r="AC70234" s="6"/>
      <c r="AD70234" s="6"/>
    </row>
    <row r="70235" spans="16:30">
      <c r="P70235" s="6"/>
      <c r="AA70235" s="6"/>
      <c r="AC70235" s="6"/>
      <c r="AD70235" s="6"/>
    </row>
    <row r="70236" spans="16:30">
      <c r="P70236" s="6"/>
      <c r="AA70236" s="6"/>
      <c r="AC70236" s="6"/>
      <c r="AD70236" s="6"/>
    </row>
    <row r="70237" spans="16:30">
      <c r="P70237" s="6"/>
      <c r="AA70237" s="6"/>
      <c r="AC70237" s="6"/>
      <c r="AD70237" s="6"/>
    </row>
    <row r="70238" spans="16:30">
      <c r="P70238" s="6"/>
      <c r="AA70238" s="6"/>
      <c r="AC70238" s="6"/>
      <c r="AD70238" s="6"/>
    </row>
    <row r="70239" spans="16:30">
      <c r="P70239" s="6"/>
      <c r="AA70239" s="6"/>
      <c r="AC70239" s="6"/>
      <c r="AD70239" s="6"/>
    </row>
    <row r="70240" spans="16:30">
      <c r="P70240" s="6"/>
      <c r="AA70240" s="6"/>
      <c r="AC70240" s="6"/>
      <c r="AD70240" s="6"/>
    </row>
    <row r="70241" spans="16:30">
      <c r="P70241" s="6"/>
      <c r="AA70241" s="6"/>
      <c r="AC70241" s="6"/>
      <c r="AD70241" s="6"/>
    </row>
    <row r="70242" spans="16:30">
      <c r="P70242" s="6"/>
      <c r="AA70242" s="6"/>
      <c r="AC70242" s="6"/>
      <c r="AD70242" s="6"/>
    </row>
    <row r="70243" spans="16:30">
      <c r="P70243" s="6"/>
      <c r="AA70243" s="6"/>
      <c r="AC70243" s="6"/>
      <c r="AD70243" s="6"/>
    </row>
    <row r="70244" spans="16:30">
      <c r="P70244" s="6"/>
      <c r="AA70244" s="6"/>
      <c r="AC70244" s="6"/>
      <c r="AD70244" s="6"/>
    </row>
    <row r="70245" spans="16:30">
      <c r="P70245" s="6"/>
      <c r="AA70245" s="6"/>
      <c r="AC70245" s="6"/>
      <c r="AD70245" s="6"/>
    </row>
    <row r="70246" spans="16:30">
      <c r="P70246" s="6"/>
      <c r="AA70246" s="6"/>
      <c r="AC70246" s="6"/>
      <c r="AD70246" s="6"/>
    </row>
    <row r="70247" spans="16:30">
      <c r="P70247" s="6"/>
      <c r="AA70247" s="6"/>
      <c r="AC70247" s="6"/>
      <c r="AD70247" s="6"/>
    </row>
    <row r="70248" spans="16:30">
      <c r="P70248" s="6"/>
      <c r="AA70248" s="6"/>
      <c r="AC70248" s="6"/>
      <c r="AD70248" s="6"/>
    </row>
    <row r="70249" spans="16:30">
      <c r="P70249" s="6"/>
      <c r="AA70249" s="6"/>
      <c r="AC70249" s="6"/>
      <c r="AD70249" s="6"/>
    </row>
    <row r="70250" spans="16:30">
      <c r="P70250" s="6"/>
      <c r="AA70250" s="6"/>
      <c r="AC70250" s="6"/>
      <c r="AD70250" s="6"/>
    </row>
    <row r="70251" spans="16:30">
      <c r="P70251" s="6"/>
      <c r="AA70251" s="6"/>
      <c r="AC70251" s="6"/>
      <c r="AD70251" s="6"/>
    </row>
    <row r="70252" spans="16:30">
      <c r="P70252" s="6"/>
      <c r="AA70252" s="6"/>
      <c r="AC70252" s="6"/>
      <c r="AD70252" s="6"/>
    </row>
    <row r="70253" spans="16:30">
      <c r="P70253" s="6"/>
      <c r="AA70253" s="6"/>
      <c r="AC70253" s="6"/>
      <c r="AD70253" s="6"/>
    </row>
    <row r="70254" spans="16:30">
      <c r="P70254" s="6"/>
      <c r="AA70254" s="6"/>
      <c r="AC70254" s="6"/>
      <c r="AD70254" s="6"/>
    </row>
    <row r="70255" spans="16:30">
      <c r="P70255" s="6"/>
      <c r="AA70255" s="6"/>
      <c r="AC70255" s="6"/>
      <c r="AD70255" s="6"/>
    </row>
    <row r="70256" spans="16:30">
      <c r="P70256" s="6"/>
      <c r="AA70256" s="6"/>
      <c r="AC70256" s="6"/>
      <c r="AD70256" s="6"/>
    </row>
    <row r="70257" spans="16:30">
      <c r="P70257" s="6"/>
      <c r="AA70257" s="6"/>
      <c r="AC70257" s="6"/>
      <c r="AD70257" s="6"/>
    </row>
    <row r="70258" spans="16:30">
      <c r="P70258" s="6"/>
      <c r="AA70258" s="6"/>
      <c r="AC70258" s="6"/>
      <c r="AD70258" s="6"/>
    </row>
    <row r="70259" spans="16:30">
      <c r="P70259" s="6"/>
      <c r="AA70259" s="6"/>
      <c r="AC70259" s="6"/>
      <c r="AD70259" s="6"/>
    </row>
    <row r="70260" spans="16:30">
      <c r="P70260" s="6"/>
      <c r="AA70260" s="6"/>
      <c r="AC70260" s="6"/>
      <c r="AD70260" s="6"/>
    </row>
    <row r="70261" spans="16:30">
      <c r="P70261" s="6"/>
      <c r="AA70261" s="6"/>
      <c r="AC70261" s="6"/>
      <c r="AD70261" s="6"/>
    </row>
    <row r="70262" spans="16:30">
      <c r="P70262" s="6"/>
      <c r="AA70262" s="6"/>
      <c r="AC70262" s="6"/>
      <c r="AD70262" s="6"/>
    </row>
    <row r="70263" spans="16:30">
      <c r="P70263" s="6"/>
      <c r="AA70263" s="6"/>
      <c r="AC70263" s="6"/>
      <c r="AD70263" s="6"/>
    </row>
    <row r="70264" spans="16:30">
      <c r="P70264" s="6"/>
      <c r="AA70264" s="6"/>
      <c r="AC70264" s="6"/>
      <c r="AD70264" s="6"/>
    </row>
    <row r="70265" spans="16:30">
      <c r="P70265" s="6"/>
      <c r="AA70265" s="6"/>
      <c r="AC70265" s="6"/>
      <c r="AD70265" s="6"/>
    </row>
    <row r="70266" spans="16:30">
      <c r="P70266" s="6"/>
      <c r="AA70266" s="6"/>
      <c r="AC70266" s="6"/>
      <c r="AD70266" s="6"/>
    </row>
    <row r="70267" spans="16:30">
      <c r="P70267" s="6"/>
      <c r="AA70267" s="6"/>
      <c r="AC70267" s="6"/>
      <c r="AD70267" s="6"/>
    </row>
    <row r="70268" spans="16:30">
      <c r="P70268" s="6"/>
      <c r="AA70268" s="6"/>
      <c r="AC70268" s="6"/>
      <c r="AD70268" s="6"/>
    </row>
    <row r="70269" spans="16:30">
      <c r="P70269" s="6"/>
      <c r="AA70269" s="6"/>
      <c r="AC70269" s="6"/>
      <c r="AD70269" s="6"/>
    </row>
    <row r="70270" spans="16:30">
      <c r="P70270" s="6"/>
      <c r="AA70270" s="6"/>
      <c r="AC70270" s="6"/>
      <c r="AD70270" s="6"/>
    </row>
    <row r="70271" spans="16:30">
      <c r="P70271" s="6"/>
      <c r="AA70271" s="6"/>
      <c r="AC70271" s="6"/>
      <c r="AD70271" s="6"/>
    </row>
    <row r="70272" spans="16:30">
      <c r="P70272" s="6"/>
      <c r="AA70272" s="6"/>
      <c r="AC70272" s="6"/>
      <c r="AD70272" s="6"/>
    </row>
    <row r="70273" spans="16:30">
      <c r="P70273" s="6"/>
      <c r="AA70273" s="6"/>
      <c r="AC70273" s="6"/>
      <c r="AD70273" s="6"/>
    </row>
    <row r="70274" spans="16:30">
      <c r="P70274" s="6"/>
      <c r="AA70274" s="6"/>
      <c r="AC70274" s="6"/>
      <c r="AD70274" s="6"/>
    </row>
    <row r="70275" spans="16:30">
      <c r="P70275" s="6"/>
      <c r="AA70275" s="6"/>
      <c r="AC70275" s="6"/>
      <c r="AD70275" s="6"/>
    </row>
    <row r="70276" spans="16:30">
      <c r="P70276" s="6"/>
      <c r="AA70276" s="6"/>
      <c r="AC70276" s="6"/>
      <c r="AD70276" s="6"/>
    </row>
    <row r="70277" spans="16:30">
      <c r="P70277" s="6"/>
      <c r="AA70277" s="6"/>
      <c r="AC70277" s="6"/>
      <c r="AD70277" s="6"/>
    </row>
    <row r="70278" spans="16:30">
      <c r="P70278" s="6"/>
      <c r="AA70278" s="6"/>
      <c r="AC70278" s="6"/>
      <c r="AD70278" s="6"/>
    </row>
    <row r="70279" spans="16:30">
      <c r="P70279" s="6"/>
      <c r="AA70279" s="6"/>
      <c r="AC70279" s="6"/>
      <c r="AD70279" s="6"/>
    </row>
    <row r="70280" spans="16:30">
      <c r="P70280" s="6"/>
      <c r="AA70280" s="6"/>
      <c r="AC70280" s="6"/>
      <c r="AD70280" s="6"/>
    </row>
    <row r="70281" spans="16:30">
      <c r="P70281" s="6"/>
      <c r="AA70281" s="6"/>
      <c r="AC70281" s="6"/>
      <c r="AD70281" s="6"/>
    </row>
    <row r="70282" spans="16:30">
      <c r="P70282" s="6"/>
      <c r="AA70282" s="6"/>
      <c r="AC70282" s="6"/>
      <c r="AD70282" s="6"/>
    </row>
    <row r="70283" spans="16:30">
      <c r="P70283" s="6"/>
      <c r="AA70283" s="6"/>
      <c r="AC70283" s="6"/>
      <c r="AD70283" s="6"/>
    </row>
    <row r="70284" spans="16:30">
      <c r="P70284" s="6"/>
      <c r="AA70284" s="6"/>
      <c r="AC70284" s="6"/>
      <c r="AD70284" s="6"/>
    </row>
    <row r="70285" spans="16:30">
      <c r="P70285" s="6"/>
      <c r="AA70285" s="6"/>
      <c r="AC70285" s="6"/>
      <c r="AD70285" s="6"/>
    </row>
    <row r="70286" spans="16:30">
      <c r="P70286" s="6"/>
      <c r="AA70286" s="6"/>
      <c r="AC70286" s="6"/>
      <c r="AD70286" s="6"/>
    </row>
    <row r="70287" spans="16:30">
      <c r="P70287" s="6"/>
      <c r="AA70287" s="6"/>
      <c r="AC70287" s="6"/>
      <c r="AD70287" s="6"/>
    </row>
    <row r="70288" spans="16:30">
      <c r="P70288" s="6"/>
      <c r="AA70288" s="6"/>
      <c r="AC70288" s="6"/>
      <c r="AD70288" s="6"/>
    </row>
    <row r="70289" spans="16:30">
      <c r="P70289" s="6"/>
      <c r="AA70289" s="6"/>
      <c r="AC70289" s="6"/>
      <c r="AD70289" s="6"/>
    </row>
    <row r="70290" spans="16:30">
      <c r="P70290" s="6"/>
      <c r="AA70290" s="6"/>
      <c r="AC70290" s="6"/>
      <c r="AD70290" s="6"/>
    </row>
    <row r="70291" spans="16:30">
      <c r="P70291" s="6"/>
      <c r="AA70291" s="6"/>
      <c r="AC70291" s="6"/>
      <c r="AD70291" s="6"/>
    </row>
    <row r="70292" spans="16:30">
      <c r="P70292" s="6"/>
      <c r="AA70292" s="6"/>
      <c r="AC70292" s="6"/>
      <c r="AD70292" s="6"/>
    </row>
    <row r="70293" spans="16:30">
      <c r="P70293" s="6"/>
      <c r="AA70293" s="6"/>
      <c r="AC70293" s="6"/>
      <c r="AD70293" s="6"/>
    </row>
    <row r="70294" spans="16:30">
      <c r="P70294" s="6"/>
      <c r="AA70294" s="6"/>
      <c r="AC70294" s="6"/>
      <c r="AD70294" s="6"/>
    </row>
    <row r="70295" spans="16:30">
      <c r="P70295" s="6"/>
      <c r="AA70295" s="6"/>
      <c r="AC70295" s="6"/>
      <c r="AD70295" s="6"/>
    </row>
    <row r="70296" spans="16:30">
      <c r="P70296" s="6"/>
      <c r="AA70296" s="6"/>
      <c r="AC70296" s="6"/>
      <c r="AD70296" s="6"/>
    </row>
    <row r="70297" spans="16:30">
      <c r="P70297" s="6"/>
      <c r="AA70297" s="6"/>
      <c r="AC70297" s="6"/>
      <c r="AD70297" s="6"/>
    </row>
    <row r="70298" spans="16:30">
      <c r="P70298" s="6"/>
      <c r="AA70298" s="6"/>
      <c r="AC70298" s="6"/>
      <c r="AD70298" s="6"/>
    </row>
    <row r="70299" spans="16:30">
      <c r="P70299" s="6"/>
      <c r="AA70299" s="6"/>
      <c r="AC70299" s="6"/>
      <c r="AD70299" s="6"/>
    </row>
    <row r="70300" spans="16:30">
      <c r="P70300" s="6"/>
      <c r="AA70300" s="6"/>
      <c r="AC70300" s="6"/>
      <c r="AD70300" s="6"/>
    </row>
    <row r="70301" spans="16:30">
      <c r="P70301" s="6"/>
      <c r="AA70301" s="6"/>
      <c r="AC70301" s="6"/>
      <c r="AD70301" s="6"/>
    </row>
    <row r="70302" spans="16:30">
      <c r="P70302" s="6"/>
      <c r="AA70302" s="6"/>
      <c r="AC70302" s="6"/>
      <c r="AD70302" s="6"/>
    </row>
    <row r="70303" spans="16:30">
      <c r="P70303" s="6"/>
      <c r="AA70303" s="6"/>
      <c r="AC70303" s="6"/>
      <c r="AD70303" s="6"/>
    </row>
    <row r="70304" spans="16:30">
      <c r="P70304" s="6"/>
      <c r="AA70304" s="6"/>
      <c r="AC70304" s="6"/>
      <c r="AD70304" s="6"/>
    </row>
    <row r="70305" spans="16:30">
      <c r="P70305" s="6"/>
      <c r="AA70305" s="6"/>
      <c r="AC70305" s="6"/>
      <c r="AD70305" s="6"/>
    </row>
    <row r="70306" spans="16:30">
      <c r="P70306" s="6"/>
      <c r="AA70306" s="6"/>
      <c r="AC70306" s="6"/>
      <c r="AD70306" s="6"/>
    </row>
    <row r="70307" spans="16:30">
      <c r="P70307" s="6"/>
      <c r="AA70307" s="6"/>
      <c r="AC70307" s="6"/>
      <c r="AD70307" s="6"/>
    </row>
    <row r="70308" spans="16:30">
      <c r="P70308" s="6"/>
      <c r="AA70308" s="6"/>
      <c r="AC70308" s="6"/>
      <c r="AD70308" s="6"/>
    </row>
    <row r="70309" spans="16:30">
      <c r="P70309" s="6"/>
      <c r="AA70309" s="6"/>
      <c r="AC70309" s="6"/>
      <c r="AD70309" s="6"/>
    </row>
    <row r="70310" spans="16:30">
      <c r="P70310" s="6"/>
      <c r="AA70310" s="6"/>
      <c r="AC70310" s="6"/>
      <c r="AD70310" s="6"/>
    </row>
    <row r="70311" spans="16:30">
      <c r="P70311" s="6"/>
      <c r="AA70311" s="6"/>
      <c r="AC70311" s="6"/>
      <c r="AD70311" s="6"/>
    </row>
    <row r="70312" spans="16:30">
      <c r="P70312" s="6"/>
      <c r="AA70312" s="6"/>
      <c r="AC70312" s="6"/>
      <c r="AD70312" s="6"/>
    </row>
    <row r="70313" spans="16:30">
      <c r="P70313" s="6"/>
      <c r="AA70313" s="6"/>
      <c r="AC70313" s="6"/>
      <c r="AD70313" s="6"/>
    </row>
    <row r="70314" spans="16:30">
      <c r="P70314" s="6"/>
      <c r="AA70314" s="6"/>
      <c r="AC70314" s="6"/>
      <c r="AD70314" s="6"/>
    </row>
    <row r="70315" spans="16:30">
      <c r="P70315" s="6"/>
      <c r="AA70315" s="6"/>
      <c r="AC70315" s="6"/>
      <c r="AD70315" s="6"/>
    </row>
    <row r="70316" spans="16:30">
      <c r="P70316" s="6"/>
      <c r="AA70316" s="6"/>
      <c r="AC70316" s="6"/>
      <c r="AD70316" s="6"/>
    </row>
    <row r="70317" spans="16:30">
      <c r="P70317" s="6"/>
      <c r="AA70317" s="6"/>
      <c r="AC70317" s="6"/>
      <c r="AD70317" s="6"/>
    </row>
    <row r="70318" spans="16:30">
      <c r="P70318" s="6"/>
      <c r="AA70318" s="6"/>
      <c r="AC70318" s="6"/>
      <c r="AD70318" s="6"/>
    </row>
    <row r="70319" spans="16:30">
      <c r="P70319" s="6"/>
      <c r="AA70319" s="6"/>
      <c r="AC70319" s="6"/>
      <c r="AD70319" s="6"/>
    </row>
    <row r="70320" spans="16:30">
      <c r="P70320" s="6"/>
      <c r="AA70320" s="6"/>
      <c r="AC70320" s="6"/>
      <c r="AD70320" s="6"/>
    </row>
    <row r="70321" spans="16:30">
      <c r="P70321" s="6"/>
      <c r="AA70321" s="6"/>
      <c r="AC70321" s="6"/>
      <c r="AD70321" s="6"/>
    </row>
    <row r="70322" spans="16:30">
      <c r="P70322" s="6"/>
      <c r="AA70322" s="6"/>
      <c r="AC70322" s="6"/>
      <c r="AD70322" s="6"/>
    </row>
    <row r="70323" spans="16:30">
      <c r="P70323" s="6"/>
      <c r="AA70323" s="6"/>
      <c r="AC70323" s="6"/>
      <c r="AD70323" s="6"/>
    </row>
    <row r="70324" spans="16:30">
      <c r="P70324" s="6"/>
      <c r="AA70324" s="6"/>
      <c r="AC70324" s="6"/>
      <c r="AD70324" s="6"/>
    </row>
    <row r="70325" spans="16:30">
      <c r="P70325" s="6"/>
      <c r="AA70325" s="6"/>
      <c r="AC70325" s="6"/>
      <c r="AD70325" s="6"/>
    </row>
    <row r="70326" spans="16:30">
      <c r="P70326" s="6"/>
      <c r="AA70326" s="6"/>
      <c r="AC70326" s="6"/>
      <c r="AD70326" s="6"/>
    </row>
    <row r="70327" spans="16:30">
      <c r="P70327" s="6"/>
      <c r="AA70327" s="6"/>
      <c r="AC70327" s="6"/>
      <c r="AD70327" s="6"/>
    </row>
    <row r="70328" spans="16:30">
      <c r="P70328" s="6"/>
      <c r="AA70328" s="6"/>
      <c r="AC70328" s="6"/>
      <c r="AD70328" s="6"/>
    </row>
    <row r="70329" spans="16:30">
      <c r="P70329" s="6"/>
      <c r="AA70329" s="6"/>
      <c r="AC70329" s="6"/>
      <c r="AD70329" s="6"/>
    </row>
    <row r="70330" spans="16:30">
      <c r="P70330" s="6"/>
      <c r="AA70330" s="6"/>
      <c r="AC70330" s="6"/>
      <c r="AD70330" s="6"/>
    </row>
    <row r="70331" spans="16:30">
      <c r="P70331" s="6"/>
      <c r="AA70331" s="6"/>
      <c r="AC70331" s="6"/>
      <c r="AD70331" s="6"/>
    </row>
    <row r="70332" spans="16:30">
      <c r="P70332" s="6"/>
      <c r="AA70332" s="6"/>
      <c r="AC70332" s="6"/>
      <c r="AD70332" s="6"/>
    </row>
    <row r="70333" spans="16:30">
      <c r="P70333" s="6"/>
      <c r="AA70333" s="6"/>
      <c r="AC70333" s="6"/>
      <c r="AD70333" s="6"/>
    </row>
    <row r="70334" spans="16:30">
      <c r="P70334" s="6"/>
      <c r="AA70334" s="6"/>
      <c r="AC70334" s="6"/>
      <c r="AD70334" s="6"/>
    </row>
    <row r="70335" spans="16:30">
      <c r="P70335" s="6"/>
      <c r="AA70335" s="6"/>
      <c r="AC70335" s="6"/>
      <c r="AD70335" s="6"/>
    </row>
    <row r="70336" spans="16:30">
      <c r="P70336" s="6"/>
      <c r="AA70336" s="6"/>
      <c r="AC70336" s="6"/>
      <c r="AD70336" s="6"/>
    </row>
    <row r="70337" spans="16:30">
      <c r="P70337" s="6"/>
      <c r="AA70337" s="6"/>
      <c r="AC70337" s="6"/>
      <c r="AD70337" s="6"/>
    </row>
    <row r="70338" spans="16:30">
      <c r="P70338" s="6"/>
      <c r="AA70338" s="6"/>
      <c r="AC70338" s="6"/>
      <c r="AD70338" s="6"/>
    </row>
    <row r="70339" spans="16:30">
      <c r="P70339" s="6"/>
      <c r="AA70339" s="6"/>
      <c r="AC70339" s="6"/>
      <c r="AD70339" s="6"/>
    </row>
    <row r="70340" spans="16:30">
      <c r="P70340" s="6"/>
      <c r="AA70340" s="6"/>
      <c r="AC70340" s="6"/>
      <c r="AD70340" s="6"/>
    </row>
    <row r="70341" spans="16:30">
      <c r="P70341" s="6"/>
      <c r="AA70341" s="6"/>
      <c r="AC70341" s="6"/>
      <c r="AD70341" s="6"/>
    </row>
    <row r="70342" spans="16:30">
      <c r="P70342" s="6"/>
      <c r="AA70342" s="6"/>
      <c r="AC70342" s="6"/>
      <c r="AD70342" s="6"/>
    </row>
    <row r="70343" spans="16:30">
      <c r="P70343" s="6"/>
      <c r="AA70343" s="6"/>
      <c r="AC70343" s="6"/>
      <c r="AD70343" s="6"/>
    </row>
    <row r="70344" spans="16:30">
      <c r="P70344" s="6"/>
      <c r="AA70344" s="6"/>
      <c r="AC70344" s="6"/>
      <c r="AD70344" s="6"/>
    </row>
    <row r="70345" spans="16:30">
      <c r="P70345" s="6"/>
      <c r="AA70345" s="6"/>
      <c r="AC70345" s="6"/>
      <c r="AD70345" s="6"/>
    </row>
    <row r="70346" spans="16:30">
      <c r="P70346" s="6"/>
      <c r="AA70346" s="6"/>
      <c r="AC70346" s="6"/>
      <c r="AD70346" s="6"/>
    </row>
    <row r="70347" spans="16:30">
      <c r="P70347" s="6"/>
      <c r="AA70347" s="6"/>
      <c r="AC70347" s="6"/>
      <c r="AD70347" s="6"/>
    </row>
    <row r="70348" spans="16:30">
      <c r="P70348" s="6"/>
      <c r="AA70348" s="6"/>
      <c r="AC70348" s="6"/>
      <c r="AD70348" s="6"/>
    </row>
    <row r="70349" spans="16:30">
      <c r="P70349" s="6"/>
      <c r="AA70349" s="6"/>
      <c r="AC70349" s="6"/>
      <c r="AD70349" s="6"/>
    </row>
    <row r="70350" spans="16:30">
      <c r="P70350" s="6"/>
      <c r="AA70350" s="6"/>
      <c r="AC70350" s="6"/>
      <c r="AD70350" s="6"/>
    </row>
    <row r="70351" spans="16:30">
      <c r="P70351" s="6"/>
      <c r="AA70351" s="6"/>
      <c r="AC70351" s="6"/>
      <c r="AD70351" s="6"/>
    </row>
    <row r="70352" spans="16:30">
      <c r="P70352" s="6"/>
      <c r="AA70352" s="6"/>
      <c r="AC70352" s="6"/>
      <c r="AD70352" s="6"/>
    </row>
    <row r="70353" spans="16:30">
      <c r="P70353" s="6"/>
      <c r="AA70353" s="6"/>
      <c r="AC70353" s="6"/>
      <c r="AD70353" s="6"/>
    </row>
    <row r="70354" spans="16:30">
      <c r="P70354" s="6"/>
      <c r="AA70354" s="6"/>
      <c r="AC70354" s="6"/>
      <c r="AD70354" s="6"/>
    </row>
    <row r="70355" spans="16:30">
      <c r="P70355" s="6"/>
      <c r="AA70355" s="6"/>
      <c r="AC70355" s="6"/>
      <c r="AD70355" s="6"/>
    </row>
    <row r="70356" spans="16:30">
      <c r="P70356" s="6"/>
      <c r="AA70356" s="6"/>
      <c r="AC70356" s="6"/>
      <c r="AD70356" s="6"/>
    </row>
    <row r="70357" spans="16:30">
      <c r="P70357" s="6"/>
      <c r="AA70357" s="6"/>
      <c r="AC70357" s="6"/>
      <c r="AD70357" s="6"/>
    </row>
    <row r="70358" spans="16:30">
      <c r="P70358" s="6"/>
      <c r="AA70358" s="6"/>
      <c r="AC70358" s="6"/>
      <c r="AD70358" s="6"/>
    </row>
    <row r="70359" spans="16:30">
      <c r="P70359" s="6"/>
      <c r="AA70359" s="6"/>
      <c r="AC70359" s="6"/>
      <c r="AD70359" s="6"/>
    </row>
    <row r="70360" spans="16:30">
      <c r="P70360" s="6"/>
      <c r="AA70360" s="6"/>
      <c r="AC70360" s="6"/>
      <c r="AD70360" s="6"/>
    </row>
    <row r="70361" spans="16:30">
      <c r="P70361" s="6"/>
      <c r="AA70361" s="6"/>
      <c r="AC70361" s="6"/>
      <c r="AD70361" s="6"/>
    </row>
    <row r="70362" spans="16:30">
      <c r="P70362" s="6"/>
      <c r="AA70362" s="6"/>
      <c r="AC70362" s="6"/>
      <c r="AD70362" s="6"/>
    </row>
    <row r="70363" spans="16:30">
      <c r="P70363" s="6"/>
      <c r="AA70363" s="6"/>
      <c r="AC70363" s="6"/>
      <c r="AD70363" s="6"/>
    </row>
    <row r="70364" spans="16:30">
      <c r="P70364" s="6"/>
      <c r="AA70364" s="6"/>
      <c r="AC70364" s="6"/>
      <c r="AD70364" s="6"/>
    </row>
    <row r="70365" spans="16:30">
      <c r="P70365" s="6"/>
      <c r="AA70365" s="6"/>
      <c r="AC70365" s="6"/>
      <c r="AD70365" s="6"/>
    </row>
    <row r="70366" spans="16:30">
      <c r="P70366" s="6"/>
      <c r="AA70366" s="6"/>
      <c r="AC70366" s="6"/>
      <c r="AD70366" s="6"/>
    </row>
    <row r="70367" spans="16:30">
      <c r="P70367" s="6"/>
      <c r="AA70367" s="6"/>
      <c r="AC70367" s="6"/>
      <c r="AD70367" s="6"/>
    </row>
    <row r="70368" spans="16:30">
      <c r="P70368" s="6"/>
      <c r="AA70368" s="6"/>
      <c r="AC70368" s="6"/>
      <c r="AD70368" s="6"/>
    </row>
    <row r="70369" spans="16:30">
      <c r="P70369" s="6"/>
      <c r="AA70369" s="6"/>
      <c r="AC70369" s="6"/>
      <c r="AD70369" s="6"/>
    </row>
    <row r="70370" spans="16:30">
      <c r="P70370" s="6"/>
      <c r="AA70370" s="6"/>
      <c r="AC70370" s="6"/>
      <c r="AD70370" s="6"/>
    </row>
    <row r="70371" spans="16:30">
      <c r="P70371" s="6"/>
      <c r="AA70371" s="6"/>
      <c r="AC70371" s="6"/>
      <c r="AD70371" s="6"/>
    </row>
    <row r="70372" spans="16:30">
      <c r="P70372" s="6"/>
      <c r="AA70372" s="6"/>
      <c r="AC70372" s="6"/>
      <c r="AD70372" s="6"/>
    </row>
    <row r="70373" spans="16:30">
      <c r="P70373" s="6"/>
      <c r="AA70373" s="6"/>
      <c r="AC70373" s="6"/>
      <c r="AD70373" s="6"/>
    </row>
    <row r="70374" spans="16:30">
      <c r="P70374" s="6"/>
      <c r="AA70374" s="6"/>
      <c r="AC70374" s="6"/>
      <c r="AD70374" s="6"/>
    </row>
    <row r="70375" spans="16:30">
      <c r="P70375" s="6"/>
      <c r="AA70375" s="6"/>
      <c r="AC70375" s="6"/>
      <c r="AD70375" s="6"/>
    </row>
    <row r="70376" spans="16:30">
      <c r="P70376" s="6"/>
      <c r="AA70376" s="6"/>
      <c r="AC70376" s="6"/>
      <c r="AD70376" s="6"/>
    </row>
    <row r="70377" spans="16:30">
      <c r="P70377" s="6"/>
      <c r="AA70377" s="6"/>
      <c r="AC70377" s="6"/>
      <c r="AD70377" s="6"/>
    </row>
    <row r="70378" spans="16:30">
      <c r="P70378" s="6"/>
      <c r="AA70378" s="6"/>
      <c r="AC70378" s="6"/>
      <c r="AD70378" s="6"/>
    </row>
    <row r="70379" spans="16:30">
      <c r="P70379" s="6"/>
      <c r="AA70379" s="6"/>
      <c r="AC70379" s="6"/>
      <c r="AD70379" s="6"/>
    </row>
    <row r="70380" spans="16:30">
      <c r="P70380" s="6"/>
      <c r="AA70380" s="6"/>
      <c r="AC70380" s="6"/>
      <c r="AD70380" s="6"/>
    </row>
    <row r="70381" spans="16:30">
      <c r="P70381" s="6"/>
      <c r="AA70381" s="6"/>
      <c r="AC70381" s="6"/>
      <c r="AD70381" s="6"/>
    </row>
    <row r="70382" spans="16:30">
      <c r="P70382" s="6"/>
      <c r="AA70382" s="6"/>
      <c r="AC70382" s="6"/>
      <c r="AD70382" s="6"/>
    </row>
    <row r="70383" spans="16:30">
      <c r="P70383" s="6"/>
      <c r="AA70383" s="6"/>
      <c r="AC70383" s="6"/>
      <c r="AD70383" s="6"/>
    </row>
    <row r="70384" spans="16:30">
      <c r="P70384" s="6"/>
      <c r="AA70384" s="6"/>
      <c r="AC70384" s="6"/>
      <c r="AD70384" s="6"/>
    </row>
    <row r="70385" spans="16:30">
      <c r="P70385" s="6"/>
      <c r="AA70385" s="6"/>
      <c r="AC70385" s="6"/>
      <c r="AD70385" s="6"/>
    </row>
    <row r="70386" spans="16:30">
      <c r="P70386" s="6"/>
      <c r="AA70386" s="6"/>
      <c r="AC70386" s="6"/>
      <c r="AD70386" s="6"/>
    </row>
    <row r="70387" spans="16:30">
      <c r="P70387" s="6"/>
      <c r="AA70387" s="6"/>
      <c r="AC70387" s="6"/>
      <c r="AD70387" s="6"/>
    </row>
    <row r="70388" spans="16:30">
      <c r="P70388" s="6"/>
      <c r="AA70388" s="6"/>
      <c r="AC70388" s="6"/>
      <c r="AD70388" s="6"/>
    </row>
    <row r="70389" spans="16:30">
      <c r="P70389" s="6"/>
      <c r="AA70389" s="6"/>
      <c r="AC70389" s="6"/>
      <c r="AD70389" s="6"/>
    </row>
    <row r="70390" spans="16:30">
      <c r="P70390" s="6"/>
      <c r="AA70390" s="6"/>
      <c r="AC70390" s="6"/>
      <c r="AD70390" s="6"/>
    </row>
    <row r="70391" spans="16:30">
      <c r="P70391" s="6"/>
      <c r="AA70391" s="6"/>
      <c r="AC70391" s="6"/>
      <c r="AD70391" s="6"/>
    </row>
    <row r="70392" spans="16:30">
      <c r="P70392" s="6"/>
      <c r="AA70392" s="6"/>
      <c r="AC70392" s="6"/>
      <c r="AD70392" s="6"/>
    </row>
    <row r="70393" spans="16:30">
      <c r="P70393" s="6"/>
      <c r="AA70393" s="6"/>
      <c r="AC70393" s="6"/>
      <c r="AD70393" s="6"/>
    </row>
    <row r="70394" spans="16:30">
      <c r="P70394" s="6"/>
      <c r="AA70394" s="6"/>
      <c r="AC70394" s="6"/>
      <c r="AD70394" s="6"/>
    </row>
    <row r="70395" spans="16:30">
      <c r="P70395" s="6"/>
      <c r="AA70395" s="6"/>
      <c r="AC70395" s="6"/>
      <c r="AD70395" s="6"/>
    </row>
    <row r="70396" spans="16:30">
      <c r="P70396" s="6"/>
      <c r="AA70396" s="6"/>
      <c r="AC70396" s="6"/>
      <c r="AD70396" s="6"/>
    </row>
    <row r="70397" spans="16:30">
      <c r="P70397" s="6"/>
      <c r="AA70397" s="6"/>
      <c r="AC70397" s="6"/>
      <c r="AD70397" s="6"/>
    </row>
    <row r="70398" spans="16:30">
      <c r="P70398" s="6"/>
      <c r="AA70398" s="6"/>
      <c r="AC70398" s="6"/>
      <c r="AD70398" s="6"/>
    </row>
    <row r="70399" spans="16:30">
      <c r="P70399" s="6"/>
      <c r="AA70399" s="6"/>
      <c r="AC70399" s="6"/>
      <c r="AD70399" s="6"/>
    </row>
    <row r="70400" spans="16:30">
      <c r="P70400" s="6"/>
      <c r="AA70400" s="6"/>
      <c r="AC70400" s="6"/>
      <c r="AD70400" s="6"/>
    </row>
    <row r="70401" spans="16:30">
      <c r="P70401" s="6"/>
      <c r="AA70401" s="6"/>
      <c r="AC70401" s="6"/>
      <c r="AD70401" s="6"/>
    </row>
    <row r="70402" spans="16:30">
      <c r="P70402" s="6"/>
      <c r="AA70402" s="6"/>
      <c r="AC70402" s="6"/>
      <c r="AD70402" s="6"/>
    </row>
    <row r="70403" spans="16:30">
      <c r="P70403" s="6"/>
      <c r="AA70403" s="6"/>
      <c r="AC70403" s="6"/>
      <c r="AD70403" s="6"/>
    </row>
    <row r="70404" spans="16:30">
      <c r="P70404" s="6"/>
      <c r="AA70404" s="6"/>
      <c r="AC70404" s="6"/>
      <c r="AD70404" s="6"/>
    </row>
    <row r="70405" spans="16:30">
      <c r="P70405" s="6"/>
      <c r="AA70405" s="6"/>
      <c r="AC70405" s="6"/>
      <c r="AD70405" s="6"/>
    </row>
    <row r="70406" spans="16:30">
      <c r="P70406" s="6"/>
      <c r="AA70406" s="6"/>
      <c r="AC70406" s="6"/>
      <c r="AD70406" s="6"/>
    </row>
    <row r="70407" spans="16:30">
      <c r="P70407" s="6"/>
      <c r="AA70407" s="6"/>
      <c r="AC70407" s="6"/>
      <c r="AD70407" s="6"/>
    </row>
    <row r="70408" spans="16:30">
      <c r="P70408" s="6"/>
      <c r="AA70408" s="6"/>
      <c r="AC70408" s="6"/>
      <c r="AD70408" s="6"/>
    </row>
    <row r="70409" spans="16:30">
      <c r="P70409" s="6"/>
      <c r="AA70409" s="6"/>
      <c r="AC70409" s="6"/>
      <c r="AD70409" s="6"/>
    </row>
    <row r="70410" spans="16:30">
      <c r="P70410" s="6"/>
      <c r="AA70410" s="6"/>
      <c r="AC70410" s="6"/>
      <c r="AD70410" s="6"/>
    </row>
    <row r="70411" spans="16:30">
      <c r="P70411" s="6"/>
      <c r="AA70411" s="6"/>
      <c r="AC70411" s="6"/>
      <c r="AD70411" s="6"/>
    </row>
    <row r="70412" spans="16:30">
      <c r="P70412" s="6"/>
      <c r="AA70412" s="6"/>
      <c r="AC70412" s="6"/>
      <c r="AD70412" s="6"/>
    </row>
    <row r="70413" spans="16:30">
      <c r="P70413" s="6"/>
      <c r="AA70413" s="6"/>
      <c r="AC70413" s="6"/>
      <c r="AD70413" s="6"/>
    </row>
    <row r="70414" spans="16:30">
      <c r="P70414" s="6"/>
      <c r="AA70414" s="6"/>
      <c r="AC70414" s="6"/>
      <c r="AD70414" s="6"/>
    </row>
    <row r="70415" spans="16:30">
      <c r="P70415" s="6"/>
      <c r="AA70415" s="6"/>
      <c r="AC70415" s="6"/>
      <c r="AD70415" s="6"/>
    </row>
    <row r="70416" spans="16:30">
      <c r="P70416" s="6"/>
      <c r="AA70416" s="6"/>
      <c r="AC70416" s="6"/>
      <c r="AD70416" s="6"/>
    </row>
    <row r="70417" spans="16:30">
      <c r="P70417" s="6"/>
      <c r="AA70417" s="6"/>
      <c r="AC70417" s="6"/>
      <c r="AD70417" s="6"/>
    </row>
    <row r="70418" spans="16:30">
      <c r="P70418" s="6"/>
      <c r="AA70418" s="6"/>
      <c r="AC70418" s="6"/>
      <c r="AD70418" s="6"/>
    </row>
    <row r="70419" spans="16:30">
      <c r="P70419" s="6"/>
      <c r="AA70419" s="6"/>
      <c r="AC70419" s="6"/>
      <c r="AD70419" s="6"/>
    </row>
    <row r="70420" spans="16:30">
      <c r="P70420" s="6"/>
      <c r="AA70420" s="6"/>
      <c r="AC70420" s="6"/>
      <c r="AD70420" s="6"/>
    </row>
    <row r="70421" spans="16:30">
      <c r="P70421" s="6"/>
      <c r="AA70421" s="6"/>
      <c r="AC70421" s="6"/>
      <c r="AD70421" s="6"/>
    </row>
    <row r="70422" spans="16:30">
      <c r="P70422" s="6"/>
      <c r="AA70422" s="6"/>
      <c r="AC70422" s="6"/>
      <c r="AD70422" s="6"/>
    </row>
    <row r="70423" spans="16:30">
      <c r="P70423" s="6"/>
      <c r="AA70423" s="6"/>
      <c r="AC70423" s="6"/>
      <c r="AD70423" s="6"/>
    </row>
    <row r="70424" spans="16:30">
      <c r="P70424" s="6"/>
      <c r="AA70424" s="6"/>
      <c r="AC70424" s="6"/>
      <c r="AD70424" s="6"/>
    </row>
    <row r="70425" spans="16:30">
      <c r="P70425" s="6"/>
      <c r="AA70425" s="6"/>
      <c r="AC70425" s="6"/>
      <c r="AD70425" s="6"/>
    </row>
    <row r="70426" spans="16:30">
      <c r="P70426" s="6"/>
      <c r="AA70426" s="6"/>
      <c r="AC70426" s="6"/>
      <c r="AD70426" s="6"/>
    </row>
    <row r="70427" spans="16:30">
      <c r="P70427" s="6"/>
      <c r="AA70427" s="6"/>
      <c r="AC70427" s="6"/>
      <c r="AD70427" s="6"/>
    </row>
    <row r="70428" spans="16:30">
      <c r="P70428" s="6"/>
      <c r="AA70428" s="6"/>
      <c r="AC70428" s="6"/>
      <c r="AD70428" s="6"/>
    </row>
    <row r="70429" spans="16:30">
      <c r="P70429" s="6"/>
      <c r="AA70429" s="6"/>
      <c r="AC70429" s="6"/>
      <c r="AD70429" s="6"/>
    </row>
    <row r="70430" spans="16:30">
      <c r="P70430" s="6"/>
      <c r="AA70430" s="6"/>
      <c r="AC70430" s="6"/>
      <c r="AD70430" s="6"/>
    </row>
    <row r="70431" spans="16:30">
      <c r="P70431" s="6"/>
      <c r="AA70431" s="6"/>
      <c r="AC70431" s="6"/>
      <c r="AD70431" s="6"/>
    </row>
    <row r="70432" spans="16:30">
      <c r="P70432" s="6"/>
      <c r="AA70432" s="6"/>
      <c r="AC70432" s="6"/>
      <c r="AD70432" s="6"/>
    </row>
    <row r="70433" spans="16:30">
      <c r="P70433" s="6"/>
      <c r="AA70433" s="6"/>
      <c r="AC70433" s="6"/>
      <c r="AD70433" s="6"/>
    </row>
    <row r="70434" spans="16:30">
      <c r="P70434" s="6"/>
      <c r="AA70434" s="6"/>
      <c r="AC70434" s="6"/>
      <c r="AD70434" s="6"/>
    </row>
    <row r="70435" spans="16:30">
      <c r="P70435" s="6"/>
      <c r="AA70435" s="6"/>
      <c r="AC70435" s="6"/>
      <c r="AD70435" s="6"/>
    </row>
    <row r="70436" spans="16:30">
      <c r="P70436" s="6"/>
      <c r="AA70436" s="6"/>
      <c r="AC70436" s="6"/>
      <c r="AD70436" s="6"/>
    </row>
    <row r="70437" spans="16:30">
      <c r="P70437" s="6"/>
      <c r="AA70437" s="6"/>
      <c r="AC70437" s="6"/>
      <c r="AD70437" s="6"/>
    </row>
    <row r="70438" spans="16:30">
      <c r="P70438" s="6"/>
      <c r="AA70438" s="6"/>
      <c r="AC70438" s="6"/>
      <c r="AD70438" s="6"/>
    </row>
    <row r="70439" spans="16:30">
      <c r="P70439" s="6"/>
      <c r="AA70439" s="6"/>
      <c r="AC70439" s="6"/>
      <c r="AD70439" s="6"/>
    </row>
    <row r="70440" spans="16:30">
      <c r="P70440" s="6"/>
      <c r="AA70440" s="6"/>
      <c r="AC70440" s="6"/>
      <c r="AD70440" s="6"/>
    </row>
    <row r="70441" spans="16:30">
      <c r="P70441" s="6"/>
      <c r="AA70441" s="6"/>
      <c r="AC70441" s="6"/>
      <c r="AD70441" s="6"/>
    </row>
    <row r="70442" spans="16:30">
      <c r="P70442" s="6"/>
      <c r="AA70442" s="6"/>
      <c r="AC70442" s="6"/>
      <c r="AD70442" s="6"/>
    </row>
    <row r="70443" spans="16:30">
      <c r="P70443" s="6"/>
      <c r="AA70443" s="6"/>
      <c r="AC70443" s="6"/>
      <c r="AD70443" s="6"/>
    </row>
    <row r="70444" spans="16:30">
      <c r="P70444" s="6"/>
      <c r="AA70444" s="6"/>
      <c r="AC70444" s="6"/>
      <c r="AD70444" s="6"/>
    </row>
    <row r="70445" spans="16:30">
      <c r="P70445" s="6"/>
      <c r="AA70445" s="6"/>
      <c r="AC70445" s="6"/>
      <c r="AD70445" s="6"/>
    </row>
    <row r="70446" spans="16:30">
      <c r="P70446" s="6"/>
      <c r="AA70446" s="6"/>
      <c r="AC70446" s="6"/>
      <c r="AD70446" s="6"/>
    </row>
    <row r="70447" spans="16:30">
      <c r="P70447" s="6"/>
      <c r="AA70447" s="6"/>
      <c r="AC70447" s="6"/>
      <c r="AD70447" s="6"/>
    </row>
    <row r="70448" spans="16:30">
      <c r="P70448" s="6"/>
      <c r="AA70448" s="6"/>
      <c r="AC70448" s="6"/>
      <c r="AD70448" s="6"/>
    </row>
    <row r="70449" spans="16:30">
      <c r="P70449" s="6"/>
      <c r="AA70449" s="6"/>
      <c r="AC70449" s="6"/>
      <c r="AD70449" s="6"/>
    </row>
    <row r="70450" spans="16:30">
      <c r="P70450" s="6"/>
      <c r="AA70450" s="6"/>
      <c r="AC70450" s="6"/>
      <c r="AD70450" s="6"/>
    </row>
    <row r="70451" spans="16:30">
      <c r="P70451" s="6"/>
      <c r="AA70451" s="6"/>
      <c r="AC70451" s="6"/>
      <c r="AD70451" s="6"/>
    </row>
    <row r="70452" spans="16:30">
      <c r="P70452" s="6"/>
      <c r="AA70452" s="6"/>
      <c r="AC70452" s="6"/>
      <c r="AD70452" s="6"/>
    </row>
    <row r="70453" spans="16:30">
      <c r="P70453" s="6"/>
      <c r="AA70453" s="6"/>
      <c r="AC70453" s="6"/>
      <c r="AD70453" s="6"/>
    </row>
    <row r="70454" spans="16:30">
      <c r="P70454" s="6"/>
      <c r="AA70454" s="6"/>
      <c r="AC70454" s="6"/>
      <c r="AD70454" s="6"/>
    </row>
    <row r="70455" spans="16:30">
      <c r="P70455" s="6"/>
      <c r="AA70455" s="6"/>
      <c r="AC70455" s="6"/>
      <c r="AD70455" s="6"/>
    </row>
    <row r="70456" spans="16:30">
      <c r="P70456" s="6"/>
      <c r="AA70456" s="6"/>
      <c r="AC70456" s="6"/>
      <c r="AD70456" s="6"/>
    </row>
    <row r="70457" spans="16:30">
      <c r="P70457" s="6"/>
      <c r="AA70457" s="6"/>
      <c r="AC70457" s="6"/>
      <c r="AD70457" s="6"/>
    </row>
    <row r="70458" spans="16:30">
      <c r="P70458" s="6"/>
      <c r="AA70458" s="6"/>
      <c r="AC70458" s="6"/>
      <c r="AD70458" s="6"/>
    </row>
    <row r="70459" spans="16:30">
      <c r="P70459" s="6"/>
      <c r="AA70459" s="6"/>
      <c r="AC70459" s="6"/>
      <c r="AD70459" s="6"/>
    </row>
    <row r="70460" spans="16:30">
      <c r="P70460" s="6"/>
      <c r="AA70460" s="6"/>
      <c r="AC70460" s="6"/>
      <c r="AD70460" s="6"/>
    </row>
    <row r="70461" spans="16:30">
      <c r="P70461" s="6"/>
      <c r="AA70461" s="6"/>
      <c r="AC70461" s="6"/>
      <c r="AD70461" s="6"/>
    </row>
    <row r="70462" spans="16:30">
      <c r="P70462" s="6"/>
      <c r="AA70462" s="6"/>
      <c r="AC70462" s="6"/>
      <c r="AD70462" s="6"/>
    </row>
    <row r="70463" spans="16:30">
      <c r="P70463" s="6"/>
      <c r="AA70463" s="6"/>
      <c r="AC70463" s="6"/>
      <c r="AD70463" s="6"/>
    </row>
    <row r="70464" spans="16:30">
      <c r="P70464" s="6"/>
      <c r="AA70464" s="6"/>
      <c r="AC70464" s="6"/>
      <c r="AD70464" s="6"/>
    </row>
    <row r="70465" spans="16:30">
      <c r="P70465" s="6"/>
      <c r="AA70465" s="6"/>
      <c r="AC70465" s="6"/>
      <c r="AD70465" s="6"/>
    </row>
    <row r="70466" spans="16:30">
      <c r="P70466" s="6"/>
      <c r="AA70466" s="6"/>
      <c r="AC70466" s="6"/>
      <c r="AD70466" s="6"/>
    </row>
    <row r="70467" spans="16:30">
      <c r="P70467" s="6"/>
      <c r="AA70467" s="6"/>
      <c r="AC70467" s="6"/>
      <c r="AD70467" s="6"/>
    </row>
    <row r="70468" spans="16:30">
      <c r="P70468" s="6"/>
      <c r="AA70468" s="6"/>
      <c r="AC70468" s="6"/>
      <c r="AD70468" s="6"/>
    </row>
    <row r="70469" spans="16:30">
      <c r="P70469" s="6"/>
      <c r="AA70469" s="6"/>
      <c r="AC70469" s="6"/>
      <c r="AD70469" s="6"/>
    </row>
    <row r="70470" spans="16:30">
      <c r="P70470" s="6"/>
      <c r="AA70470" s="6"/>
      <c r="AC70470" s="6"/>
      <c r="AD70470" s="6"/>
    </row>
    <row r="70471" spans="16:30">
      <c r="P70471" s="6"/>
      <c r="AA70471" s="6"/>
      <c r="AC70471" s="6"/>
      <c r="AD70471" s="6"/>
    </row>
    <row r="70472" spans="16:30">
      <c r="P70472" s="6"/>
      <c r="AA70472" s="6"/>
      <c r="AC70472" s="6"/>
      <c r="AD70472" s="6"/>
    </row>
    <row r="70473" spans="16:30">
      <c r="P70473" s="6"/>
      <c r="AA70473" s="6"/>
      <c r="AC70473" s="6"/>
      <c r="AD70473" s="6"/>
    </row>
    <row r="70474" spans="16:30">
      <c r="P70474" s="6"/>
      <c r="AA70474" s="6"/>
      <c r="AC70474" s="6"/>
      <c r="AD70474" s="6"/>
    </row>
    <row r="70475" spans="16:30">
      <c r="P70475" s="6"/>
      <c r="AA70475" s="6"/>
      <c r="AC70475" s="6"/>
      <c r="AD70475" s="6"/>
    </row>
    <row r="70476" spans="16:30">
      <c r="P70476" s="6"/>
      <c r="AA70476" s="6"/>
      <c r="AC70476" s="6"/>
      <c r="AD70476" s="6"/>
    </row>
    <row r="70477" spans="16:30">
      <c r="P70477" s="6"/>
      <c r="AA70477" s="6"/>
      <c r="AC70477" s="6"/>
      <c r="AD70477" s="6"/>
    </row>
    <row r="70478" spans="16:30">
      <c r="P70478" s="6"/>
      <c r="AA70478" s="6"/>
      <c r="AC70478" s="6"/>
      <c r="AD70478" s="6"/>
    </row>
    <row r="70479" spans="16:30">
      <c r="P70479" s="6"/>
      <c r="AA70479" s="6"/>
      <c r="AC70479" s="6"/>
      <c r="AD70479" s="6"/>
    </row>
    <row r="70480" spans="16:30">
      <c r="P70480" s="6"/>
      <c r="AA70480" s="6"/>
      <c r="AC70480" s="6"/>
      <c r="AD70480" s="6"/>
    </row>
    <row r="70481" spans="16:30">
      <c r="P70481" s="6"/>
      <c r="AA70481" s="6"/>
      <c r="AC70481" s="6"/>
      <c r="AD70481" s="6"/>
    </row>
    <row r="70482" spans="16:30">
      <c r="P70482" s="6"/>
      <c r="AA70482" s="6"/>
      <c r="AC70482" s="6"/>
      <c r="AD70482" s="6"/>
    </row>
    <row r="70483" spans="16:30">
      <c r="P70483" s="6"/>
      <c r="AA70483" s="6"/>
      <c r="AC70483" s="6"/>
      <c r="AD70483" s="6"/>
    </row>
    <row r="70484" spans="16:30">
      <c r="P70484" s="6"/>
      <c r="AA70484" s="6"/>
      <c r="AC70484" s="6"/>
      <c r="AD70484" s="6"/>
    </row>
    <row r="70485" spans="16:30">
      <c r="P70485" s="6"/>
      <c r="AA70485" s="6"/>
      <c r="AC70485" s="6"/>
      <c r="AD70485" s="6"/>
    </row>
    <row r="70486" spans="16:30">
      <c r="P70486" s="6"/>
      <c r="AA70486" s="6"/>
      <c r="AC70486" s="6"/>
      <c r="AD70486" s="6"/>
    </row>
    <row r="70487" spans="16:30">
      <c r="P70487" s="6"/>
      <c r="AA70487" s="6"/>
      <c r="AC70487" s="6"/>
      <c r="AD70487" s="6"/>
    </row>
    <row r="70488" spans="16:30">
      <c r="P70488" s="6"/>
      <c r="AA70488" s="6"/>
      <c r="AC70488" s="6"/>
      <c r="AD70488" s="6"/>
    </row>
    <row r="70489" spans="16:30">
      <c r="P70489" s="6"/>
      <c r="AA70489" s="6"/>
      <c r="AC70489" s="6"/>
      <c r="AD70489" s="6"/>
    </row>
    <row r="70490" spans="16:30">
      <c r="P70490" s="6"/>
      <c r="AA70490" s="6"/>
      <c r="AC70490" s="6"/>
      <c r="AD70490" s="6"/>
    </row>
    <row r="70491" spans="16:30">
      <c r="P70491" s="6"/>
      <c r="AA70491" s="6"/>
      <c r="AC70491" s="6"/>
      <c r="AD70491" s="6"/>
    </row>
    <row r="70492" spans="16:30">
      <c r="P70492" s="6"/>
      <c r="AA70492" s="6"/>
      <c r="AC70492" s="6"/>
      <c r="AD70492" s="6"/>
    </row>
    <row r="70493" spans="16:30">
      <c r="P70493" s="6"/>
      <c r="AA70493" s="6"/>
      <c r="AC70493" s="6"/>
      <c r="AD70493" s="6"/>
    </row>
    <row r="70494" spans="16:30">
      <c r="P70494" s="6"/>
      <c r="AA70494" s="6"/>
      <c r="AC70494" s="6"/>
      <c r="AD70494" s="6"/>
    </row>
    <row r="70495" spans="16:30">
      <c r="P70495" s="6"/>
      <c r="AA70495" s="6"/>
      <c r="AC70495" s="6"/>
      <c r="AD70495" s="6"/>
    </row>
    <row r="70496" spans="16:30">
      <c r="P70496" s="6"/>
      <c r="AA70496" s="6"/>
      <c r="AC70496" s="6"/>
      <c r="AD70496" s="6"/>
    </row>
    <row r="70497" spans="16:30">
      <c r="P70497" s="6"/>
      <c r="AA70497" s="6"/>
      <c r="AC70497" s="6"/>
      <c r="AD70497" s="6"/>
    </row>
    <row r="70498" spans="16:30">
      <c r="P70498" s="6"/>
      <c r="AA70498" s="6"/>
      <c r="AC70498" s="6"/>
      <c r="AD70498" s="6"/>
    </row>
    <row r="70499" spans="16:30">
      <c r="P70499" s="6"/>
      <c r="AA70499" s="6"/>
      <c r="AC70499" s="6"/>
      <c r="AD70499" s="6"/>
    </row>
    <row r="70500" spans="16:30">
      <c r="P70500" s="6"/>
      <c r="AA70500" s="6"/>
      <c r="AC70500" s="6"/>
      <c r="AD70500" s="6"/>
    </row>
    <row r="70501" spans="16:30">
      <c r="P70501" s="6"/>
      <c r="AA70501" s="6"/>
      <c r="AC70501" s="6"/>
      <c r="AD70501" s="6"/>
    </row>
    <row r="70502" spans="16:30">
      <c r="P70502" s="6"/>
      <c r="AA70502" s="6"/>
      <c r="AC70502" s="6"/>
      <c r="AD70502" s="6"/>
    </row>
    <row r="70503" spans="16:30">
      <c r="P70503" s="6"/>
      <c r="AA70503" s="6"/>
      <c r="AC70503" s="6"/>
      <c r="AD70503" s="6"/>
    </row>
    <row r="70504" spans="16:30">
      <c r="P70504" s="6"/>
      <c r="AA70504" s="6"/>
      <c r="AC70504" s="6"/>
      <c r="AD70504" s="6"/>
    </row>
    <row r="70505" spans="16:30">
      <c r="P70505" s="6"/>
      <c r="AA70505" s="6"/>
      <c r="AC70505" s="6"/>
      <c r="AD70505" s="6"/>
    </row>
    <row r="70506" spans="16:30">
      <c r="P70506" s="6"/>
      <c r="AA70506" s="6"/>
      <c r="AC70506" s="6"/>
      <c r="AD70506" s="6"/>
    </row>
    <row r="70507" spans="16:30">
      <c r="P70507" s="6"/>
      <c r="AA70507" s="6"/>
      <c r="AC70507" s="6"/>
      <c r="AD70507" s="6"/>
    </row>
    <row r="70508" spans="16:30">
      <c r="P70508" s="6"/>
      <c r="AA70508" s="6"/>
      <c r="AC70508" s="6"/>
      <c r="AD70508" s="6"/>
    </row>
    <row r="70509" spans="16:30">
      <c r="P70509" s="6"/>
      <c r="AA70509" s="6"/>
      <c r="AC70509" s="6"/>
      <c r="AD70509" s="6"/>
    </row>
    <row r="70510" spans="16:30">
      <c r="P70510" s="6"/>
      <c r="AA70510" s="6"/>
      <c r="AC70510" s="6"/>
      <c r="AD70510" s="6"/>
    </row>
    <row r="70511" spans="16:30">
      <c r="P70511" s="6"/>
      <c r="AA70511" s="6"/>
      <c r="AC70511" s="6"/>
      <c r="AD70511" s="6"/>
    </row>
    <row r="70512" spans="16:30">
      <c r="P70512" s="6"/>
      <c r="AA70512" s="6"/>
      <c r="AC70512" s="6"/>
      <c r="AD70512" s="6"/>
    </row>
    <row r="70513" spans="16:30">
      <c r="P70513" s="6"/>
      <c r="AA70513" s="6"/>
      <c r="AC70513" s="6"/>
      <c r="AD70513" s="6"/>
    </row>
    <row r="70514" spans="16:30">
      <c r="P70514" s="6"/>
      <c r="AA70514" s="6"/>
      <c r="AC70514" s="6"/>
      <c r="AD70514" s="6"/>
    </row>
    <row r="70515" spans="16:30">
      <c r="P70515" s="6"/>
      <c r="AA70515" s="6"/>
      <c r="AC70515" s="6"/>
      <c r="AD70515" s="6"/>
    </row>
    <row r="70516" spans="16:30">
      <c r="P70516" s="6"/>
      <c r="AA70516" s="6"/>
      <c r="AC70516" s="6"/>
      <c r="AD70516" s="6"/>
    </row>
    <row r="70517" spans="16:30">
      <c r="P70517" s="6"/>
      <c r="AA70517" s="6"/>
      <c r="AC70517" s="6"/>
      <c r="AD70517" s="6"/>
    </row>
    <row r="70518" spans="16:30">
      <c r="P70518" s="6"/>
      <c r="AA70518" s="6"/>
      <c r="AC70518" s="6"/>
      <c r="AD70518" s="6"/>
    </row>
    <row r="70519" spans="16:30">
      <c r="P70519" s="6"/>
      <c r="AA70519" s="6"/>
      <c r="AC70519" s="6"/>
      <c r="AD70519" s="6"/>
    </row>
    <row r="70520" spans="16:30">
      <c r="P70520" s="6"/>
      <c r="AA70520" s="6"/>
      <c r="AC70520" s="6"/>
      <c r="AD70520" s="6"/>
    </row>
    <row r="70521" spans="16:30">
      <c r="P70521" s="6"/>
      <c r="AA70521" s="6"/>
      <c r="AC70521" s="6"/>
      <c r="AD70521" s="6"/>
    </row>
    <row r="70522" spans="16:30">
      <c r="P70522" s="6"/>
      <c r="AA70522" s="6"/>
      <c r="AC70522" s="6"/>
      <c r="AD70522" s="6"/>
    </row>
    <row r="70523" spans="16:30">
      <c r="P70523" s="6"/>
      <c r="AA70523" s="6"/>
      <c r="AC70523" s="6"/>
      <c r="AD70523" s="6"/>
    </row>
    <row r="70524" spans="16:30">
      <c r="P70524" s="6"/>
      <c r="AA70524" s="6"/>
      <c r="AC70524" s="6"/>
      <c r="AD70524" s="6"/>
    </row>
    <row r="70525" spans="16:30">
      <c r="P70525" s="6"/>
      <c r="AA70525" s="6"/>
      <c r="AC70525" s="6"/>
      <c r="AD70525" s="6"/>
    </row>
    <row r="70526" spans="16:30">
      <c r="P70526" s="6"/>
      <c r="AA70526" s="6"/>
      <c r="AC70526" s="6"/>
      <c r="AD70526" s="6"/>
    </row>
    <row r="70527" spans="16:30">
      <c r="P70527" s="6"/>
      <c r="AA70527" s="6"/>
      <c r="AC70527" s="6"/>
      <c r="AD70527" s="6"/>
    </row>
    <row r="70528" spans="16:30">
      <c r="P70528" s="6"/>
      <c r="AA70528" s="6"/>
      <c r="AC70528" s="6"/>
      <c r="AD70528" s="6"/>
    </row>
    <row r="70529" spans="16:30">
      <c r="P70529" s="6"/>
      <c r="AA70529" s="6"/>
      <c r="AC70529" s="6"/>
      <c r="AD70529" s="6"/>
    </row>
    <row r="70530" spans="16:30">
      <c r="P70530" s="6"/>
      <c r="AA70530" s="6"/>
      <c r="AC70530" s="6"/>
      <c r="AD70530" s="6"/>
    </row>
    <row r="70531" spans="16:30">
      <c r="P70531" s="6"/>
      <c r="AA70531" s="6"/>
      <c r="AC70531" s="6"/>
      <c r="AD70531" s="6"/>
    </row>
    <row r="70532" spans="16:30">
      <c r="P70532" s="6"/>
      <c r="AA70532" s="6"/>
      <c r="AC70532" s="6"/>
      <c r="AD70532" s="6"/>
    </row>
    <row r="70533" spans="16:30">
      <c r="P70533" s="6"/>
      <c r="AA70533" s="6"/>
      <c r="AC70533" s="6"/>
      <c r="AD70533" s="6"/>
    </row>
    <row r="70534" spans="16:30">
      <c r="P70534" s="6"/>
      <c r="AA70534" s="6"/>
      <c r="AC70534" s="6"/>
      <c r="AD70534" s="6"/>
    </row>
    <row r="70535" spans="16:30">
      <c r="P70535" s="6"/>
      <c r="AA70535" s="6"/>
      <c r="AC70535" s="6"/>
      <c r="AD70535" s="6"/>
    </row>
    <row r="70536" spans="16:30">
      <c r="P70536" s="6"/>
      <c r="AA70536" s="6"/>
      <c r="AC70536" s="6"/>
      <c r="AD70536" s="6"/>
    </row>
    <row r="70537" spans="16:30">
      <c r="P70537" s="6"/>
      <c r="AA70537" s="6"/>
      <c r="AC70537" s="6"/>
      <c r="AD70537" s="6"/>
    </row>
    <row r="70538" spans="16:30">
      <c r="P70538" s="6"/>
      <c r="AA70538" s="6"/>
      <c r="AC70538" s="6"/>
      <c r="AD70538" s="6"/>
    </row>
    <row r="70539" spans="16:30">
      <c r="P70539" s="6"/>
      <c r="AA70539" s="6"/>
      <c r="AC70539" s="6"/>
      <c r="AD70539" s="6"/>
    </row>
    <row r="70540" spans="16:30">
      <c r="P70540" s="6"/>
      <c r="AA70540" s="6"/>
      <c r="AC70540" s="6"/>
      <c r="AD70540" s="6"/>
    </row>
    <row r="70541" spans="16:30">
      <c r="P70541" s="6"/>
      <c r="AA70541" s="6"/>
      <c r="AC70541" s="6"/>
      <c r="AD70541" s="6"/>
    </row>
    <row r="70542" spans="16:30">
      <c r="P70542" s="6"/>
      <c r="AA70542" s="6"/>
      <c r="AC70542" s="6"/>
      <c r="AD70542" s="6"/>
    </row>
    <row r="70543" spans="16:30">
      <c r="P70543" s="6"/>
      <c r="AA70543" s="6"/>
      <c r="AC70543" s="6"/>
      <c r="AD70543" s="6"/>
    </row>
    <row r="70544" spans="16:30">
      <c r="P70544" s="6"/>
      <c r="AA70544" s="6"/>
      <c r="AC70544" s="6"/>
      <c r="AD70544" s="6"/>
    </row>
    <row r="70545" spans="16:30">
      <c r="P70545" s="6"/>
      <c r="AA70545" s="6"/>
      <c r="AC70545" s="6"/>
      <c r="AD70545" s="6"/>
    </row>
    <row r="70546" spans="16:30">
      <c r="P70546" s="6"/>
      <c r="AA70546" s="6"/>
      <c r="AC70546" s="6"/>
      <c r="AD70546" s="6"/>
    </row>
    <row r="70547" spans="16:30">
      <c r="P70547" s="6"/>
      <c r="AA70547" s="6"/>
      <c r="AC70547" s="6"/>
      <c r="AD70547" s="6"/>
    </row>
    <row r="70548" spans="16:30">
      <c r="P70548" s="6"/>
      <c r="AA70548" s="6"/>
      <c r="AC70548" s="6"/>
      <c r="AD70548" s="6"/>
    </row>
    <row r="70549" spans="16:30">
      <c r="P70549" s="6"/>
      <c r="AA70549" s="6"/>
      <c r="AC70549" s="6"/>
      <c r="AD70549" s="6"/>
    </row>
    <row r="70550" spans="16:30">
      <c r="P70550" s="6"/>
      <c r="AA70550" s="6"/>
      <c r="AC70550" s="6"/>
      <c r="AD70550" s="6"/>
    </row>
    <row r="70551" spans="16:30">
      <c r="P70551" s="6"/>
      <c r="AA70551" s="6"/>
      <c r="AC70551" s="6"/>
      <c r="AD70551" s="6"/>
    </row>
    <row r="70552" spans="16:30">
      <c r="P70552" s="6"/>
      <c r="AA70552" s="6"/>
      <c r="AC70552" s="6"/>
      <c r="AD70552" s="6"/>
    </row>
    <row r="70553" spans="16:30">
      <c r="P70553" s="6"/>
      <c r="AA70553" s="6"/>
      <c r="AC70553" s="6"/>
      <c r="AD70553" s="6"/>
    </row>
    <row r="70554" spans="16:30">
      <c r="P70554" s="6"/>
      <c r="AA70554" s="6"/>
      <c r="AC70554" s="6"/>
      <c r="AD70554" s="6"/>
    </row>
    <row r="70555" spans="16:30">
      <c r="P70555" s="6"/>
      <c r="AA70555" s="6"/>
      <c r="AC70555" s="6"/>
      <c r="AD70555" s="6"/>
    </row>
    <row r="70556" spans="16:30">
      <c r="P70556" s="6"/>
      <c r="AA70556" s="6"/>
      <c r="AC70556" s="6"/>
      <c r="AD70556" s="6"/>
    </row>
    <row r="70557" spans="16:30">
      <c r="P70557" s="6"/>
      <c r="AA70557" s="6"/>
      <c r="AC70557" s="6"/>
      <c r="AD70557" s="6"/>
    </row>
    <row r="70558" spans="16:30">
      <c r="P70558" s="6"/>
      <c r="AA70558" s="6"/>
      <c r="AC70558" s="6"/>
      <c r="AD70558" s="6"/>
    </row>
    <row r="70559" spans="16:30">
      <c r="P70559" s="6"/>
      <c r="AA70559" s="6"/>
      <c r="AC70559" s="6"/>
      <c r="AD70559" s="6"/>
    </row>
    <row r="70560" spans="16:30">
      <c r="P70560" s="6"/>
      <c r="AA70560" s="6"/>
      <c r="AC70560" s="6"/>
      <c r="AD70560" s="6"/>
    </row>
    <row r="70561" spans="16:30">
      <c r="P70561" s="6"/>
      <c r="AA70561" s="6"/>
      <c r="AC70561" s="6"/>
      <c r="AD70561" s="6"/>
    </row>
    <row r="70562" spans="16:30">
      <c r="P70562" s="6"/>
      <c r="AA70562" s="6"/>
      <c r="AC70562" s="6"/>
      <c r="AD70562" s="6"/>
    </row>
    <row r="70563" spans="16:30">
      <c r="P70563" s="6"/>
      <c r="AA70563" s="6"/>
      <c r="AC70563" s="6"/>
      <c r="AD70563" s="6"/>
    </row>
    <row r="70564" spans="16:30">
      <c r="P70564" s="6"/>
      <c r="AA70564" s="6"/>
      <c r="AC70564" s="6"/>
      <c r="AD70564" s="6"/>
    </row>
    <row r="70565" spans="16:30">
      <c r="P70565" s="6"/>
      <c r="AA70565" s="6"/>
      <c r="AC70565" s="6"/>
      <c r="AD70565" s="6"/>
    </row>
    <row r="70566" spans="16:30">
      <c r="P70566" s="6"/>
      <c r="AA70566" s="6"/>
      <c r="AC70566" s="6"/>
      <c r="AD70566" s="6"/>
    </row>
    <row r="70567" spans="16:30">
      <c r="P70567" s="6"/>
      <c r="AA70567" s="6"/>
      <c r="AC70567" s="6"/>
      <c r="AD70567" s="6"/>
    </row>
    <row r="70568" spans="16:30">
      <c r="P70568" s="6"/>
      <c r="AA70568" s="6"/>
      <c r="AC70568" s="6"/>
      <c r="AD70568" s="6"/>
    </row>
    <row r="70569" spans="16:30">
      <c r="P70569" s="6"/>
      <c r="AA70569" s="6"/>
      <c r="AC70569" s="6"/>
      <c r="AD70569" s="6"/>
    </row>
    <row r="70570" spans="16:30">
      <c r="P70570" s="6"/>
      <c r="AA70570" s="6"/>
      <c r="AC70570" s="6"/>
      <c r="AD70570" s="6"/>
    </row>
    <row r="70571" spans="16:30">
      <c r="P70571" s="6"/>
      <c r="AA70571" s="6"/>
      <c r="AC70571" s="6"/>
      <c r="AD70571" s="6"/>
    </row>
    <row r="70572" spans="16:30">
      <c r="P70572" s="6"/>
      <c r="AA70572" s="6"/>
      <c r="AC70572" s="6"/>
      <c r="AD70572" s="6"/>
    </row>
    <row r="70573" spans="16:30">
      <c r="P70573" s="6"/>
      <c r="AA70573" s="6"/>
      <c r="AC70573" s="6"/>
      <c r="AD70573" s="6"/>
    </row>
    <row r="70574" spans="16:30">
      <c r="P70574" s="6"/>
      <c r="AA70574" s="6"/>
      <c r="AC70574" s="6"/>
      <c r="AD70574" s="6"/>
    </row>
    <row r="70575" spans="16:30">
      <c r="P70575" s="6"/>
      <c r="AA70575" s="6"/>
      <c r="AC70575" s="6"/>
      <c r="AD70575" s="6"/>
    </row>
    <row r="70576" spans="16:30">
      <c r="P70576" s="6"/>
      <c r="AA70576" s="6"/>
      <c r="AC70576" s="6"/>
      <c r="AD70576" s="6"/>
    </row>
    <row r="70577" spans="16:30">
      <c r="P70577" s="6"/>
      <c r="AA70577" s="6"/>
      <c r="AC70577" s="6"/>
      <c r="AD70577" s="6"/>
    </row>
    <row r="70578" spans="16:30">
      <c r="P70578" s="6"/>
      <c r="AA70578" s="6"/>
      <c r="AC70578" s="6"/>
      <c r="AD70578" s="6"/>
    </row>
    <row r="70579" spans="16:30">
      <c r="P70579" s="6"/>
      <c r="AA70579" s="6"/>
      <c r="AC70579" s="6"/>
      <c r="AD70579" s="6"/>
    </row>
    <row r="70580" spans="16:30">
      <c r="P70580" s="6"/>
      <c r="AA70580" s="6"/>
      <c r="AC70580" s="6"/>
      <c r="AD70580" s="6"/>
    </row>
    <row r="70581" spans="16:30">
      <c r="P70581" s="6"/>
      <c r="AA70581" s="6"/>
      <c r="AC70581" s="6"/>
      <c r="AD70581" s="6"/>
    </row>
    <row r="70582" spans="16:30">
      <c r="P70582" s="6"/>
      <c r="AA70582" s="6"/>
      <c r="AC70582" s="6"/>
      <c r="AD70582" s="6"/>
    </row>
    <row r="70583" spans="16:30">
      <c r="P70583" s="6"/>
      <c r="AA70583" s="6"/>
      <c r="AC70583" s="6"/>
      <c r="AD70583" s="6"/>
    </row>
    <row r="70584" spans="16:30">
      <c r="P70584" s="6"/>
      <c r="AA70584" s="6"/>
      <c r="AC70584" s="6"/>
      <c r="AD70584" s="6"/>
    </row>
    <row r="70585" spans="16:30">
      <c r="P70585" s="6"/>
      <c r="AA70585" s="6"/>
      <c r="AC70585" s="6"/>
      <c r="AD70585" s="6"/>
    </row>
    <row r="70586" spans="16:30">
      <c r="P70586" s="6"/>
      <c r="AA70586" s="6"/>
      <c r="AC70586" s="6"/>
      <c r="AD70586" s="6"/>
    </row>
    <row r="70587" spans="16:30">
      <c r="P70587" s="6"/>
      <c r="AA70587" s="6"/>
      <c r="AC70587" s="6"/>
      <c r="AD70587" s="6"/>
    </row>
    <row r="70588" spans="16:30">
      <c r="P70588" s="6"/>
      <c r="AA70588" s="6"/>
      <c r="AC70588" s="6"/>
      <c r="AD70588" s="6"/>
    </row>
    <row r="70589" spans="16:30">
      <c r="P70589" s="6"/>
      <c r="AA70589" s="6"/>
      <c r="AC70589" s="6"/>
      <c r="AD70589" s="6"/>
    </row>
    <row r="70590" spans="16:30">
      <c r="P70590" s="6"/>
      <c r="AA70590" s="6"/>
      <c r="AC70590" s="6"/>
      <c r="AD70590" s="6"/>
    </row>
    <row r="70591" spans="16:30">
      <c r="P70591" s="6"/>
      <c r="AA70591" s="6"/>
      <c r="AC70591" s="6"/>
      <c r="AD70591" s="6"/>
    </row>
    <row r="70592" spans="16:30">
      <c r="P70592" s="6"/>
      <c r="AA70592" s="6"/>
      <c r="AC70592" s="6"/>
      <c r="AD70592" s="6"/>
    </row>
    <row r="70593" spans="16:30">
      <c r="P70593" s="6"/>
      <c r="AA70593" s="6"/>
      <c r="AC70593" s="6"/>
      <c r="AD70593" s="6"/>
    </row>
    <row r="70594" spans="16:30">
      <c r="P70594" s="6"/>
      <c r="AA70594" s="6"/>
      <c r="AC70594" s="6"/>
      <c r="AD70594" s="6"/>
    </row>
    <row r="70595" spans="16:30">
      <c r="P70595" s="6"/>
      <c r="AA70595" s="6"/>
      <c r="AC70595" s="6"/>
      <c r="AD70595" s="6"/>
    </row>
    <row r="70596" spans="16:30">
      <c r="P70596" s="6"/>
      <c r="AA70596" s="6"/>
      <c r="AC70596" s="6"/>
      <c r="AD70596" s="6"/>
    </row>
    <row r="70597" spans="16:30">
      <c r="P70597" s="6"/>
      <c r="AA70597" s="6"/>
      <c r="AC70597" s="6"/>
      <c r="AD70597" s="6"/>
    </row>
    <row r="70598" spans="16:30">
      <c r="P70598" s="6"/>
      <c r="AA70598" s="6"/>
      <c r="AC70598" s="6"/>
      <c r="AD70598" s="6"/>
    </row>
    <row r="70599" spans="16:30">
      <c r="P70599" s="6"/>
      <c r="AA70599" s="6"/>
      <c r="AC70599" s="6"/>
      <c r="AD70599" s="6"/>
    </row>
    <row r="70600" spans="16:30">
      <c r="P70600" s="6"/>
      <c r="AA70600" s="6"/>
      <c r="AC70600" s="6"/>
      <c r="AD70600" s="6"/>
    </row>
    <row r="70601" spans="16:30">
      <c r="P70601" s="6"/>
      <c r="AA70601" s="6"/>
      <c r="AC70601" s="6"/>
      <c r="AD70601" s="6"/>
    </row>
    <row r="70602" spans="16:30">
      <c r="P70602" s="6"/>
      <c r="AA70602" s="6"/>
      <c r="AC70602" s="6"/>
      <c r="AD70602" s="6"/>
    </row>
    <row r="70603" spans="16:30">
      <c r="P70603" s="6"/>
      <c r="AA70603" s="6"/>
      <c r="AC70603" s="6"/>
      <c r="AD70603" s="6"/>
    </row>
    <row r="70604" spans="16:30">
      <c r="P70604" s="6"/>
      <c r="AA70604" s="6"/>
      <c r="AC70604" s="6"/>
      <c r="AD70604" s="6"/>
    </row>
    <row r="70605" spans="16:30">
      <c r="P70605" s="6"/>
      <c r="AA70605" s="6"/>
      <c r="AC70605" s="6"/>
      <c r="AD70605" s="6"/>
    </row>
    <row r="70606" spans="16:30">
      <c r="P70606" s="6"/>
      <c r="AA70606" s="6"/>
      <c r="AC70606" s="6"/>
      <c r="AD70606" s="6"/>
    </row>
    <row r="70607" spans="16:30">
      <c r="P70607" s="6"/>
      <c r="AA70607" s="6"/>
      <c r="AC70607" s="6"/>
      <c r="AD70607" s="6"/>
    </row>
    <row r="70608" spans="16:30">
      <c r="P70608" s="6"/>
      <c r="AA70608" s="6"/>
      <c r="AC70608" s="6"/>
      <c r="AD70608" s="6"/>
    </row>
    <row r="70609" spans="16:30">
      <c r="P70609" s="6"/>
      <c r="AA70609" s="6"/>
      <c r="AC70609" s="6"/>
      <c r="AD70609" s="6"/>
    </row>
    <row r="70610" spans="16:30">
      <c r="P70610" s="6"/>
      <c r="AA70610" s="6"/>
      <c r="AC70610" s="6"/>
      <c r="AD70610" s="6"/>
    </row>
    <row r="70611" spans="16:30">
      <c r="P70611" s="6"/>
      <c r="AA70611" s="6"/>
      <c r="AC70611" s="6"/>
      <c r="AD70611" s="6"/>
    </row>
    <row r="70612" spans="16:30">
      <c r="P70612" s="6"/>
      <c r="AA70612" s="6"/>
      <c r="AC70612" s="6"/>
      <c r="AD70612" s="6"/>
    </row>
    <row r="70613" spans="16:30">
      <c r="P70613" s="6"/>
      <c r="AA70613" s="6"/>
      <c r="AC70613" s="6"/>
      <c r="AD70613" s="6"/>
    </row>
    <row r="70614" spans="16:30">
      <c r="P70614" s="6"/>
      <c r="AA70614" s="6"/>
      <c r="AC70614" s="6"/>
      <c r="AD70614" s="6"/>
    </row>
    <row r="70615" spans="16:30">
      <c r="P70615" s="6"/>
      <c r="AA70615" s="6"/>
      <c r="AC70615" s="6"/>
      <c r="AD70615" s="6"/>
    </row>
    <row r="70616" spans="16:30">
      <c r="P70616" s="6"/>
      <c r="AA70616" s="6"/>
      <c r="AC70616" s="6"/>
      <c r="AD70616" s="6"/>
    </row>
    <row r="70617" spans="16:30">
      <c r="P70617" s="6"/>
      <c r="AA70617" s="6"/>
      <c r="AC70617" s="6"/>
      <c r="AD70617" s="6"/>
    </row>
    <row r="70618" spans="16:30">
      <c r="P70618" s="6"/>
      <c r="AA70618" s="6"/>
      <c r="AC70618" s="6"/>
      <c r="AD70618" s="6"/>
    </row>
    <row r="70619" spans="16:30">
      <c r="P70619" s="6"/>
      <c r="AA70619" s="6"/>
      <c r="AC70619" s="6"/>
      <c r="AD70619" s="6"/>
    </row>
    <row r="70620" spans="16:30">
      <c r="P70620" s="6"/>
      <c r="AA70620" s="6"/>
      <c r="AC70620" s="6"/>
      <c r="AD70620" s="6"/>
    </row>
    <row r="70621" spans="16:30">
      <c r="P70621" s="6"/>
      <c r="AA70621" s="6"/>
      <c r="AC70621" s="6"/>
      <c r="AD70621" s="6"/>
    </row>
    <row r="70622" spans="16:30">
      <c r="P70622" s="6"/>
      <c r="AA70622" s="6"/>
      <c r="AC70622" s="6"/>
      <c r="AD70622" s="6"/>
    </row>
    <row r="70623" spans="16:30">
      <c r="P70623" s="6"/>
      <c r="AA70623" s="6"/>
      <c r="AC70623" s="6"/>
      <c r="AD70623" s="6"/>
    </row>
    <row r="70624" spans="16:30">
      <c r="P70624" s="6"/>
      <c r="AA70624" s="6"/>
      <c r="AC70624" s="6"/>
      <c r="AD70624" s="6"/>
    </row>
    <row r="70625" spans="16:30">
      <c r="P70625" s="6"/>
      <c r="AA70625" s="6"/>
      <c r="AC70625" s="6"/>
      <c r="AD70625" s="6"/>
    </row>
    <row r="70626" spans="16:30">
      <c r="P70626" s="6"/>
      <c r="AA70626" s="6"/>
      <c r="AC70626" s="6"/>
      <c r="AD70626" s="6"/>
    </row>
    <row r="70627" spans="16:30">
      <c r="P70627" s="6"/>
      <c r="AA70627" s="6"/>
      <c r="AC70627" s="6"/>
      <c r="AD70627" s="6"/>
    </row>
    <row r="70628" spans="16:30">
      <c r="P70628" s="6"/>
      <c r="AA70628" s="6"/>
      <c r="AC70628" s="6"/>
      <c r="AD70628" s="6"/>
    </row>
    <row r="70629" spans="16:30">
      <c r="P70629" s="6"/>
      <c r="AA70629" s="6"/>
      <c r="AC70629" s="6"/>
      <c r="AD70629" s="6"/>
    </row>
    <row r="70630" spans="16:30">
      <c r="P70630" s="6"/>
      <c r="AA70630" s="6"/>
      <c r="AC70630" s="6"/>
      <c r="AD70630" s="6"/>
    </row>
    <row r="70631" spans="16:30">
      <c r="P70631" s="6"/>
      <c r="AA70631" s="6"/>
      <c r="AC70631" s="6"/>
      <c r="AD70631" s="6"/>
    </row>
    <row r="70632" spans="16:30">
      <c r="P70632" s="6"/>
      <c r="AA70632" s="6"/>
      <c r="AC70632" s="6"/>
      <c r="AD70632" s="6"/>
    </row>
    <row r="70633" spans="16:30">
      <c r="P70633" s="6"/>
      <c r="AA70633" s="6"/>
      <c r="AC70633" s="6"/>
      <c r="AD70633" s="6"/>
    </row>
    <row r="70634" spans="16:30">
      <c r="P70634" s="6"/>
      <c r="AA70634" s="6"/>
      <c r="AC70634" s="6"/>
      <c r="AD70634" s="6"/>
    </row>
    <row r="70635" spans="16:30">
      <c r="P70635" s="6"/>
      <c r="AA70635" s="6"/>
      <c r="AC70635" s="6"/>
      <c r="AD70635" s="6"/>
    </row>
    <row r="70636" spans="16:30">
      <c r="P70636" s="6"/>
      <c r="AA70636" s="6"/>
      <c r="AC70636" s="6"/>
      <c r="AD70636" s="6"/>
    </row>
    <row r="70637" spans="16:30">
      <c r="P70637" s="6"/>
      <c r="AA70637" s="6"/>
      <c r="AC70637" s="6"/>
      <c r="AD70637" s="6"/>
    </row>
    <row r="70638" spans="16:30">
      <c r="P70638" s="6"/>
      <c r="AA70638" s="6"/>
      <c r="AC70638" s="6"/>
      <c r="AD70638" s="6"/>
    </row>
    <row r="70639" spans="16:30">
      <c r="P70639" s="6"/>
      <c r="AA70639" s="6"/>
      <c r="AC70639" s="6"/>
      <c r="AD70639" s="6"/>
    </row>
    <row r="70640" spans="16:30">
      <c r="P70640" s="6"/>
      <c r="AA70640" s="6"/>
      <c r="AC70640" s="6"/>
      <c r="AD70640" s="6"/>
    </row>
    <row r="70641" spans="16:30">
      <c r="P70641" s="6"/>
      <c r="AA70641" s="6"/>
      <c r="AC70641" s="6"/>
      <c r="AD70641" s="6"/>
    </row>
    <row r="70642" spans="16:30">
      <c r="P70642" s="6"/>
      <c r="AA70642" s="6"/>
      <c r="AC70642" s="6"/>
      <c r="AD70642" s="6"/>
    </row>
    <row r="70643" spans="16:30">
      <c r="P70643" s="6"/>
      <c r="AA70643" s="6"/>
      <c r="AC70643" s="6"/>
      <c r="AD70643" s="6"/>
    </row>
    <row r="70644" spans="16:30">
      <c r="P70644" s="6"/>
      <c r="AA70644" s="6"/>
      <c r="AC70644" s="6"/>
      <c r="AD70644" s="6"/>
    </row>
    <row r="70645" spans="16:30">
      <c r="P70645" s="6"/>
      <c r="AA70645" s="6"/>
      <c r="AC70645" s="6"/>
      <c r="AD70645" s="6"/>
    </row>
    <row r="70646" spans="16:30">
      <c r="P70646" s="6"/>
      <c r="AA70646" s="6"/>
      <c r="AC70646" s="6"/>
      <c r="AD70646" s="6"/>
    </row>
    <row r="70647" spans="16:30">
      <c r="P70647" s="6"/>
      <c r="AA70647" s="6"/>
      <c r="AC70647" s="6"/>
      <c r="AD70647" s="6"/>
    </row>
    <row r="70648" spans="16:30">
      <c r="P70648" s="6"/>
      <c r="AA70648" s="6"/>
      <c r="AC70648" s="6"/>
      <c r="AD70648" s="6"/>
    </row>
    <row r="70649" spans="16:30">
      <c r="P70649" s="6"/>
      <c r="AA70649" s="6"/>
      <c r="AC70649" s="6"/>
      <c r="AD70649" s="6"/>
    </row>
    <row r="70650" spans="16:30">
      <c r="P70650" s="6"/>
      <c r="AA70650" s="6"/>
      <c r="AC70650" s="6"/>
      <c r="AD70650" s="6"/>
    </row>
    <row r="70651" spans="16:30">
      <c r="P70651" s="6"/>
      <c r="AA70651" s="6"/>
      <c r="AC70651" s="6"/>
      <c r="AD70651" s="6"/>
    </row>
    <row r="70652" spans="16:30">
      <c r="P70652" s="6"/>
      <c r="AA70652" s="6"/>
      <c r="AC70652" s="6"/>
      <c r="AD70652" s="6"/>
    </row>
    <row r="70653" spans="16:30">
      <c r="P70653" s="6"/>
      <c r="AA70653" s="6"/>
      <c r="AC70653" s="6"/>
      <c r="AD70653" s="6"/>
    </row>
    <row r="70654" spans="16:30">
      <c r="P70654" s="6"/>
      <c r="AA70654" s="6"/>
      <c r="AC70654" s="6"/>
      <c r="AD70654" s="6"/>
    </row>
    <row r="70655" spans="16:30">
      <c r="P70655" s="6"/>
      <c r="AA70655" s="6"/>
      <c r="AC70655" s="6"/>
      <c r="AD70655" s="6"/>
    </row>
    <row r="70656" spans="16:30">
      <c r="P70656" s="6"/>
      <c r="AA70656" s="6"/>
      <c r="AC70656" s="6"/>
      <c r="AD70656" s="6"/>
    </row>
    <row r="70657" spans="16:30">
      <c r="P70657" s="6"/>
      <c r="AA70657" s="6"/>
      <c r="AC70657" s="6"/>
      <c r="AD70657" s="6"/>
    </row>
    <row r="70658" spans="16:30">
      <c r="P70658" s="6"/>
      <c r="AA70658" s="6"/>
      <c r="AC70658" s="6"/>
      <c r="AD70658" s="6"/>
    </row>
    <row r="70659" spans="16:30">
      <c r="P70659" s="6"/>
      <c r="AA70659" s="6"/>
      <c r="AC70659" s="6"/>
      <c r="AD70659" s="6"/>
    </row>
    <row r="70660" spans="16:30">
      <c r="P70660" s="6"/>
      <c r="AA70660" s="6"/>
      <c r="AC70660" s="6"/>
      <c r="AD70660" s="6"/>
    </row>
    <row r="70661" spans="16:30">
      <c r="P70661" s="6"/>
      <c r="AA70661" s="6"/>
      <c r="AC70661" s="6"/>
      <c r="AD70661" s="6"/>
    </row>
    <row r="70662" spans="16:30">
      <c r="P70662" s="6"/>
      <c r="AA70662" s="6"/>
      <c r="AC70662" s="6"/>
      <c r="AD70662" s="6"/>
    </row>
    <row r="70663" spans="16:30">
      <c r="P70663" s="6"/>
      <c r="AA70663" s="6"/>
      <c r="AC70663" s="6"/>
      <c r="AD70663" s="6"/>
    </row>
    <row r="70664" spans="16:30">
      <c r="P70664" s="6"/>
      <c r="AA70664" s="6"/>
      <c r="AC70664" s="6"/>
      <c r="AD70664" s="6"/>
    </row>
    <row r="70665" spans="16:30">
      <c r="P70665" s="6"/>
      <c r="AA70665" s="6"/>
      <c r="AC70665" s="6"/>
      <c r="AD70665" s="6"/>
    </row>
    <row r="70666" spans="16:30">
      <c r="P70666" s="6"/>
      <c r="AA70666" s="6"/>
      <c r="AC70666" s="6"/>
      <c r="AD70666" s="6"/>
    </row>
    <row r="70667" spans="16:30">
      <c r="P70667" s="6"/>
      <c r="AA70667" s="6"/>
      <c r="AC70667" s="6"/>
      <c r="AD70667" s="6"/>
    </row>
    <row r="70668" spans="16:30">
      <c r="P70668" s="6"/>
      <c r="AA70668" s="6"/>
      <c r="AC70668" s="6"/>
      <c r="AD70668" s="6"/>
    </row>
    <row r="70669" spans="16:30">
      <c r="P70669" s="6"/>
      <c r="AA70669" s="6"/>
      <c r="AC70669" s="6"/>
      <c r="AD70669" s="6"/>
    </row>
    <row r="70670" spans="16:30">
      <c r="P70670" s="6"/>
      <c r="AA70670" s="6"/>
      <c r="AC70670" s="6"/>
      <c r="AD70670" s="6"/>
    </row>
    <row r="70671" spans="16:30">
      <c r="P70671" s="6"/>
      <c r="AA70671" s="6"/>
      <c r="AC70671" s="6"/>
      <c r="AD70671" s="6"/>
    </row>
    <row r="70672" spans="16:30">
      <c r="P70672" s="6"/>
      <c r="AA70672" s="6"/>
      <c r="AC70672" s="6"/>
      <c r="AD70672" s="6"/>
    </row>
    <row r="70673" spans="16:30">
      <c r="P70673" s="6"/>
      <c r="AA70673" s="6"/>
      <c r="AC70673" s="6"/>
      <c r="AD70673" s="6"/>
    </row>
    <row r="70674" spans="16:30">
      <c r="P70674" s="6"/>
      <c r="AA70674" s="6"/>
      <c r="AC70674" s="6"/>
      <c r="AD70674" s="6"/>
    </row>
    <row r="70675" spans="16:30">
      <c r="P70675" s="6"/>
      <c r="AA70675" s="6"/>
      <c r="AC70675" s="6"/>
      <c r="AD70675" s="6"/>
    </row>
    <row r="70676" spans="16:30">
      <c r="P70676" s="6"/>
      <c r="AA70676" s="6"/>
      <c r="AC70676" s="6"/>
      <c r="AD70676" s="6"/>
    </row>
    <row r="70677" spans="16:30">
      <c r="P70677" s="6"/>
      <c r="AA70677" s="6"/>
      <c r="AC70677" s="6"/>
      <c r="AD70677" s="6"/>
    </row>
    <row r="70678" spans="16:30">
      <c r="P70678" s="6"/>
      <c r="AA70678" s="6"/>
      <c r="AC70678" s="6"/>
      <c r="AD70678" s="6"/>
    </row>
    <row r="70679" spans="16:30">
      <c r="P70679" s="6"/>
      <c r="AA70679" s="6"/>
      <c r="AC70679" s="6"/>
      <c r="AD70679" s="6"/>
    </row>
    <row r="70680" spans="16:30">
      <c r="P70680" s="6"/>
      <c r="AA70680" s="6"/>
      <c r="AC70680" s="6"/>
      <c r="AD70680" s="6"/>
    </row>
    <row r="70681" spans="16:30">
      <c r="P70681" s="6"/>
      <c r="AA70681" s="6"/>
      <c r="AC70681" s="6"/>
      <c r="AD70681" s="6"/>
    </row>
    <row r="70682" spans="16:30">
      <c r="P70682" s="6"/>
      <c r="AA70682" s="6"/>
      <c r="AC70682" s="6"/>
      <c r="AD70682" s="6"/>
    </row>
    <row r="70683" spans="16:30">
      <c r="P70683" s="6"/>
      <c r="AA70683" s="6"/>
      <c r="AC70683" s="6"/>
      <c r="AD70683" s="6"/>
    </row>
    <row r="70684" spans="16:30">
      <c r="P70684" s="6"/>
      <c r="AA70684" s="6"/>
      <c r="AC70684" s="6"/>
      <c r="AD70684" s="6"/>
    </row>
    <row r="70685" spans="16:30">
      <c r="P70685" s="6"/>
      <c r="AA70685" s="6"/>
      <c r="AC70685" s="6"/>
      <c r="AD70685" s="6"/>
    </row>
    <row r="70686" spans="16:30">
      <c r="P70686" s="6"/>
      <c r="AA70686" s="6"/>
      <c r="AC70686" s="6"/>
      <c r="AD70686" s="6"/>
    </row>
    <row r="70687" spans="16:30">
      <c r="P70687" s="6"/>
      <c r="AA70687" s="6"/>
      <c r="AC70687" s="6"/>
      <c r="AD70687" s="6"/>
    </row>
    <row r="70688" spans="16:30">
      <c r="P70688" s="6"/>
      <c r="AA70688" s="6"/>
      <c r="AC70688" s="6"/>
      <c r="AD70688" s="6"/>
    </row>
    <row r="70689" spans="16:30">
      <c r="P70689" s="6"/>
      <c r="AA70689" s="6"/>
      <c r="AC70689" s="6"/>
      <c r="AD70689" s="6"/>
    </row>
    <row r="70690" spans="16:30">
      <c r="P70690" s="6"/>
      <c r="AA70690" s="6"/>
      <c r="AC70690" s="6"/>
      <c r="AD70690" s="6"/>
    </row>
    <row r="70691" spans="16:30">
      <c r="P70691" s="6"/>
      <c r="AA70691" s="6"/>
      <c r="AC70691" s="6"/>
      <c r="AD70691" s="6"/>
    </row>
    <row r="70692" spans="16:30">
      <c r="P70692" s="6"/>
      <c r="AA70692" s="6"/>
      <c r="AC70692" s="6"/>
      <c r="AD70692" s="6"/>
    </row>
    <row r="70693" spans="16:30">
      <c r="P70693" s="6"/>
      <c r="AA70693" s="6"/>
      <c r="AC70693" s="6"/>
      <c r="AD70693" s="6"/>
    </row>
    <row r="70694" spans="16:30">
      <c r="P70694" s="6"/>
      <c r="AA70694" s="6"/>
      <c r="AC70694" s="6"/>
      <c r="AD70694" s="6"/>
    </row>
    <row r="70695" spans="16:30">
      <c r="P70695" s="6"/>
      <c r="AA70695" s="6"/>
      <c r="AC70695" s="6"/>
      <c r="AD70695" s="6"/>
    </row>
    <row r="70696" spans="16:30">
      <c r="P70696" s="6"/>
      <c r="AA70696" s="6"/>
      <c r="AC70696" s="6"/>
      <c r="AD70696" s="6"/>
    </row>
    <row r="70697" spans="16:30">
      <c r="P70697" s="6"/>
      <c r="AA70697" s="6"/>
      <c r="AC70697" s="6"/>
      <c r="AD70697" s="6"/>
    </row>
    <row r="70698" spans="16:30">
      <c r="P70698" s="6"/>
      <c r="AA70698" s="6"/>
      <c r="AC70698" s="6"/>
      <c r="AD70698" s="6"/>
    </row>
    <row r="70699" spans="16:30">
      <c r="P70699" s="6"/>
      <c r="AA70699" s="6"/>
      <c r="AC70699" s="6"/>
      <c r="AD70699" s="6"/>
    </row>
    <row r="70700" spans="16:30">
      <c r="P70700" s="6"/>
      <c r="AA70700" s="6"/>
      <c r="AC70700" s="6"/>
      <c r="AD70700" s="6"/>
    </row>
    <row r="70701" spans="16:30">
      <c r="P70701" s="6"/>
      <c r="AA70701" s="6"/>
      <c r="AC70701" s="6"/>
      <c r="AD70701" s="6"/>
    </row>
    <row r="70702" spans="16:30">
      <c r="P70702" s="6"/>
      <c r="AA70702" s="6"/>
      <c r="AC70702" s="6"/>
      <c r="AD70702" s="6"/>
    </row>
    <row r="70703" spans="16:30">
      <c r="P70703" s="6"/>
      <c r="AA70703" s="6"/>
      <c r="AC70703" s="6"/>
      <c r="AD70703" s="6"/>
    </row>
    <row r="70704" spans="16:30">
      <c r="P70704" s="6"/>
      <c r="AA70704" s="6"/>
      <c r="AC70704" s="6"/>
      <c r="AD70704" s="6"/>
    </row>
    <row r="70705" spans="16:30">
      <c r="P70705" s="6"/>
      <c r="AA70705" s="6"/>
      <c r="AC70705" s="6"/>
      <c r="AD70705" s="6"/>
    </row>
    <row r="70706" spans="16:30">
      <c r="P70706" s="6"/>
      <c r="AA70706" s="6"/>
      <c r="AC70706" s="6"/>
      <c r="AD70706" s="6"/>
    </row>
    <row r="70707" spans="16:30">
      <c r="P70707" s="6"/>
      <c r="AA70707" s="6"/>
      <c r="AC70707" s="6"/>
      <c r="AD70707" s="6"/>
    </row>
    <row r="70708" spans="16:30">
      <c r="P70708" s="6"/>
      <c r="AA70708" s="6"/>
      <c r="AC70708" s="6"/>
      <c r="AD70708" s="6"/>
    </row>
    <row r="70709" spans="16:30">
      <c r="P70709" s="6"/>
      <c r="AA70709" s="6"/>
      <c r="AC70709" s="6"/>
      <c r="AD70709" s="6"/>
    </row>
    <row r="70710" spans="16:30">
      <c r="P70710" s="6"/>
      <c r="AA70710" s="6"/>
      <c r="AC70710" s="6"/>
      <c r="AD70710" s="6"/>
    </row>
    <row r="70711" spans="16:30">
      <c r="P70711" s="6"/>
      <c r="AA70711" s="6"/>
      <c r="AC70711" s="6"/>
      <c r="AD70711" s="6"/>
    </row>
    <row r="70712" spans="16:30">
      <c r="P70712" s="6"/>
      <c r="AA70712" s="6"/>
      <c r="AC70712" s="6"/>
      <c r="AD70712" s="6"/>
    </row>
    <row r="70713" spans="16:30">
      <c r="P70713" s="6"/>
      <c r="AA70713" s="6"/>
      <c r="AC70713" s="6"/>
      <c r="AD70713" s="6"/>
    </row>
    <row r="70714" spans="16:30">
      <c r="P70714" s="6"/>
      <c r="AA70714" s="6"/>
      <c r="AC70714" s="6"/>
      <c r="AD70714" s="6"/>
    </row>
    <row r="70715" spans="16:30">
      <c r="P70715" s="6"/>
      <c r="AA70715" s="6"/>
      <c r="AC70715" s="6"/>
      <c r="AD70715" s="6"/>
    </row>
    <row r="70716" spans="16:30">
      <c r="P70716" s="6"/>
      <c r="AA70716" s="6"/>
      <c r="AC70716" s="6"/>
      <c r="AD70716" s="6"/>
    </row>
    <row r="70717" spans="16:30">
      <c r="P70717" s="6"/>
      <c r="AA70717" s="6"/>
      <c r="AC70717" s="6"/>
      <c r="AD70717" s="6"/>
    </row>
    <row r="70718" spans="16:30">
      <c r="P70718" s="6"/>
      <c r="AA70718" s="6"/>
      <c r="AC70718" s="6"/>
      <c r="AD70718" s="6"/>
    </row>
    <row r="70719" spans="16:30">
      <c r="P70719" s="6"/>
      <c r="AA70719" s="6"/>
      <c r="AC70719" s="6"/>
      <c r="AD70719" s="6"/>
    </row>
    <row r="70720" spans="16:30">
      <c r="P70720" s="6"/>
      <c r="AA70720" s="6"/>
      <c r="AC70720" s="6"/>
      <c r="AD70720" s="6"/>
    </row>
    <row r="70721" spans="16:30">
      <c r="P70721" s="6"/>
      <c r="AA70721" s="6"/>
      <c r="AC70721" s="6"/>
      <c r="AD70721" s="6"/>
    </row>
    <row r="70722" spans="16:30">
      <c r="P70722" s="6"/>
      <c r="AA70722" s="6"/>
      <c r="AC70722" s="6"/>
      <c r="AD70722" s="6"/>
    </row>
    <row r="70723" spans="16:30">
      <c r="P70723" s="6"/>
      <c r="AA70723" s="6"/>
      <c r="AC70723" s="6"/>
      <c r="AD70723" s="6"/>
    </row>
    <row r="70724" spans="16:30">
      <c r="P70724" s="6"/>
      <c r="AA70724" s="6"/>
      <c r="AC70724" s="6"/>
      <c r="AD70724" s="6"/>
    </row>
    <row r="70725" spans="16:30">
      <c r="P70725" s="6"/>
      <c r="AA70725" s="6"/>
      <c r="AC70725" s="6"/>
      <c r="AD70725" s="6"/>
    </row>
    <row r="70726" spans="16:30">
      <c r="P70726" s="6"/>
      <c r="AA70726" s="6"/>
      <c r="AC70726" s="6"/>
      <c r="AD70726" s="6"/>
    </row>
    <row r="70727" spans="16:30">
      <c r="P70727" s="6"/>
      <c r="AA70727" s="6"/>
      <c r="AC70727" s="6"/>
      <c r="AD70727" s="6"/>
    </row>
    <row r="70728" spans="16:30">
      <c r="P70728" s="6"/>
      <c r="AA70728" s="6"/>
      <c r="AC70728" s="6"/>
      <c r="AD70728" s="6"/>
    </row>
    <row r="70729" spans="16:30">
      <c r="P70729" s="6"/>
      <c r="AA70729" s="6"/>
      <c r="AC70729" s="6"/>
      <c r="AD70729" s="6"/>
    </row>
    <row r="70730" spans="16:30">
      <c r="P70730" s="6"/>
      <c r="AA70730" s="6"/>
      <c r="AC70730" s="6"/>
      <c r="AD70730" s="6"/>
    </row>
    <row r="70731" spans="16:30">
      <c r="P70731" s="6"/>
      <c r="AA70731" s="6"/>
      <c r="AC70731" s="6"/>
      <c r="AD70731" s="6"/>
    </row>
    <row r="70732" spans="16:30">
      <c r="P70732" s="6"/>
      <c r="AA70732" s="6"/>
      <c r="AC70732" s="6"/>
      <c r="AD70732" s="6"/>
    </row>
    <row r="70733" spans="16:30">
      <c r="P70733" s="6"/>
      <c r="AA70733" s="6"/>
      <c r="AC70733" s="6"/>
      <c r="AD70733" s="6"/>
    </row>
    <row r="70734" spans="16:30">
      <c r="P70734" s="6"/>
      <c r="AA70734" s="6"/>
      <c r="AC70734" s="6"/>
      <c r="AD70734" s="6"/>
    </row>
    <row r="70735" spans="16:30">
      <c r="P70735" s="6"/>
      <c r="AA70735" s="6"/>
      <c r="AC70735" s="6"/>
      <c r="AD70735" s="6"/>
    </row>
    <row r="70736" spans="16:30">
      <c r="P70736" s="6"/>
      <c r="AA70736" s="6"/>
      <c r="AC70736" s="6"/>
      <c r="AD70736" s="6"/>
    </row>
    <row r="70737" spans="16:30">
      <c r="P70737" s="6"/>
      <c r="AA70737" s="6"/>
      <c r="AC70737" s="6"/>
      <c r="AD70737" s="6"/>
    </row>
    <row r="70738" spans="16:30">
      <c r="P70738" s="6"/>
      <c r="AA70738" s="6"/>
      <c r="AC70738" s="6"/>
      <c r="AD70738" s="6"/>
    </row>
    <row r="70739" spans="16:30">
      <c r="P70739" s="6"/>
      <c r="AA70739" s="6"/>
      <c r="AC70739" s="6"/>
      <c r="AD70739" s="6"/>
    </row>
    <row r="70740" spans="16:30">
      <c r="P70740" s="6"/>
      <c r="AA70740" s="6"/>
      <c r="AC70740" s="6"/>
      <c r="AD70740" s="6"/>
    </row>
    <row r="70741" spans="16:30">
      <c r="P70741" s="6"/>
      <c r="AA70741" s="6"/>
      <c r="AC70741" s="6"/>
      <c r="AD70741" s="6"/>
    </row>
    <row r="70742" spans="16:30">
      <c r="P70742" s="6"/>
      <c r="AA70742" s="6"/>
      <c r="AC70742" s="6"/>
      <c r="AD70742" s="6"/>
    </row>
    <row r="70743" spans="16:30">
      <c r="P70743" s="6"/>
      <c r="AA70743" s="6"/>
      <c r="AC70743" s="6"/>
      <c r="AD70743" s="6"/>
    </row>
    <row r="70744" spans="16:30">
      <c r="P70744" s="6"/>
      <c r="AA70744" s="6"/>
      <c r="AC70744" s="6"/>
      <c r="AD70744" s="6"/>
    </row>
    <row r="70745" spans="16:30">
      <c r="P70745" s="6"/>
      <c r="AA70745" s="6"/>
      <c r="AC70745" s="6"/>
      <c r="AD70745" s="6"/>
    </row>
    <row r="70746" spans="16:30">
      <c r="P70746" s="6"/>
      <c r="AA70746" s="6"/>
      <c r="AC70746" s="6"/>
      <c r="AD70746" s="6"/>
    </row>
    <row r="70747" spans="16:30">
      <c r="P70747" s="6"/>
      <c r="AA70747" s="6"/>
      <c r="AC70747" s="6"/>
      <c r="AD70747" s="6"/>
    </row>
    <row r="70748" spans="16:30">
      <c r="P70748" s="6"/>
      <c r="AA70748" s="6"/>
      <c r="AC70748" s="6"/>
      <c r="AD70748" s="6"/>
    </row>
    <row r="70749" spans="16:30">
      <c r="P70749" s="6"/>
      <c r="AA70749" s="6"/>
      <c r="AC70749" s="6"/>
      <c r="AD70749" s="6"/>
    </row>
    <row r="70750" spans="16:30">
      <c r="P70750" s="6"/>
      <c r="AA70750" s="6"/>
      <c r="AC70750" s="6"/>
      <c r="AD70750" s="6"/>
    </row>
    <row r="70751" spans="16:30">
      <c r="P70751" s="6"/>
      <c r="AA70751" s="6"/>
      <c r="AC70751" s="6"/>
      <c r="AD70751" s="6"/>
    </row>
    <row r="70752" spans="16:30">
      <c r="P70752" s="6"/>
      <c r="AA70752" s="6"/>
      <c r="AC70752" s="6"/>
      <c r="AD70752" s="6"/>
    </row>
    <row r="70753" spans="16:30">
      <c r="P70753" s="6"/>
      <c r="AA70753" s="6"/>
      <c r="AC70753" s="6"/>
      <c r="AD70753" s="6"/>
    </row>
    <row r="70754" spans="16:30">
      <c r="P70754" s="6"/>
      <c r="AA70754" s="6"/>
      <c r="AC70754" s="6"/>
      <c r="AD70754" s="6"/>
    </row>
    <row r="70755" spans="16:30">
      <c r="P70755" s="6"/>
      <c r="AA70755" s="6"/>
      <c r="AC70755" s="6"/>
      <c r="AD70755" s="6"/>
    </row>
    <row r="70756" spans="16:30">
      <c r="P70756" s="6"/>
      <c r="AA70756" s="6"/>
      <c r="AC70756" s="6"/>
      <c r="AD70756" s="6"/>
    </row>
    <row r="70757" spans="16:30">
      <c r="P70757" s="6"/>
      <c r="AA70757" s="6"/>
      <c r="AC70757" s="6"/>
      <c r="AD70757" s="6"/>
    </row>
    <row r="70758" spans="16:30">
      <c r="P70758" s="6"/>
      <c r="AA70758" s="6"/>
      <c r="AC70758" s="6"/>
      <c r="AD70758" s="6"/>
    </row>
    <row r="70759" spans="16:30">
      <c r="P70759" s="6"/>
      <c r="AA70759" s="6"/>
      <c r="AC70759" s="6"/>
      <c r="AD70759" s="6"/>
    </row>
    <row r="70760" spans="16:30">
      <c r="P70760" s="6"/>
      <c r="AA70760" s="6"/>
      <c r="AC70760" s="6"/>
      <c r="AD70760" s="6"/>
    </row>
    <row r="70761" spans="16:30">
      <c r="P70761" s="6"/>
      <c r="AA70761" s="6"/>
      <c r="AC70761" s="6"/>
      <c r="AD70761" s="6"/>
    </row>
    <row r="70762" spans="16:30">
      <c r="P70762" s="6"/>
      <c r="AA70762" s="6"/>
      <c r="AC70762" s="6"/>
      <c r="AD70762" s="6"/>
    </row>
    <row r="70763" spans="16:30">
      <c r="P70763" s="6"/>
      <c r="AA70763" s="6"/>
      <c r="AC70763" s="6"/>
      <c r="AD70763" s="6"/>
    </row>
    <row r="70764" spans="16:30">
      <c r="P70764" s="6"/>
      <c r="AA70764" s="6"/>
      <c r="AC70764" s="6"/>
      <c r="AD70764" s="6"/>
    </row>
    <row r="70765" spans="16:30">
      <c r="P70765" s="6"/>
      <c r="AA70765" s="6"/>
      <c r="AC70765" s="6"/>
      <c r="AD70765" s="6"/>
    </row>
    <row r="70766" spans="16:30">
      <c r="P70766" s="6"/>
      <c r="AA70766" s="6"/>
      <c r="AC70766" s="6"/>
      <c r="AD70766" s="6"/>
    </row>
    <row r="70767" spans="16:30">
      <c r="P70767" s="6"/>
      <c r="AA70767" s="6"/>
      <c r="AC70767" s="6"/>
      <c r="AD70767" s="6"/>
    </row>
    <row r="70768" spans="16:30">
      <c r="P70768" s="6"/>
      <c r="AA70768" s="6"/>
      <c r="AC70768" s="6"/>
      <c r="AD70768" s="6"/>
    </row>
    <row r="70769" spans="16:30">
      <c r="P70769" s="6"/>
      <c r="AA70769" s="6"/>
      <c r="AC70769" s="6"/>
      <c r="AD70769" s="6"/>
    </row>
    <row r="70770" spans="16:30">
      <c r="P70770" s="6"/>
      <c r="AA70770" s="6"/>
      <c r="AC70770" s="6"/>
      <c r="AD70770" s="6"/>
    </row>
    <row r="70771" spans="16:30">
      <c r="P70771" s="6"/>
      <c r="AA70771" s="6"/>
      <c r="AC70771" s="6"/>
      <c r="AD70771" s="6"/>
    </row>
    <row r="70772" spans="16:30">
      <c r="P70772" s="6"/>
      <c r="AA70772" s="6"/>
      <c r="AC70772" s="6"/>
      <c r="AD70772" s="6"/>
    </row>
    <row r="70773" spans="16:30">
      <c r="P70773" s="6"/>
      <c r="AA70773" s="6"/>
      <c r="AC70773" s="6"/>
      <c r="AD70773" s="6"/>
    </row>
    <row r="70774" spans="16:30">
      <c r="P70774" s="6"/>
      <c r="AA70774" s="6"/>
      <c r="AC70774" s="6"/>
      <c r="AD70774" s="6"/>
    </row>
    <row r="70775" spans="16:30">
      <c r="P70775" s="6"/>
      <c r="AA70775" s="6"/>
      <c r="AC70775" s="6"/>
      <c r="AD70775" s="6"/>
    </row>
    <row r="70776" spans="16:30">
      <c r="P70776" s="6"/>
      <c r="AA70776" s="6"/>
      <c r="AC70776" s="6"/>
      <c r="AD70776" s="6"/>
    </row>
    <row r="70777" spans="16:30">
      <c r="P70777" s="6"/>
      <c r="AA70777" s="6"/>
      <c r="AC70777" s="6"/>
      <c r="AD70777" s="6"/>
    </row>
    <row r="70778" spans="16:30">
      <c r="P70778" s="6"/>
      <c r="AA70778" s="6"/>
      <c r="AC70778" s="6"/>
      <c r="AD70778" s="6"/>
    </row>
    <row r="70779" spans="16:30">
      <c r="P70779" s="6"/>
      <c r="AA70779" s="6"/>
      <c r="AC70779" s="6"/>
      <c r="AD70779" s="6"/>
    </row>
    <row r="70780" spans="16:30">
      <c r="P70780" s="6"/>
      <c r="AA70780" s="6"/>
      <c r="AC70780" s="6"/>
      <c r="AD70780" s="6"/>
    </row>
    <row r="70781" spans="16:30">
      <c r="P70781" s="6"/>
      <c r="AA70781" s="6"/>
      <c r="AC70781" s="6"/>
      <c r="AD70781" s="6"/>
    </row>
    <row r="70782" spans="16:30">
      <c r="P70782" s="6"/>
      <c r="AA70782" s="6"/>
      <c r="AC70782" s="6"/>
      <c r="AD70782" s="6"/>
    </row>
    <row r="70783" spans="16:30">
      <c r="P70783" s="6"/>
      <c r="AA70783" s="6"/>
      <c r="AC70783" s="6"/>
      <c r="AD70783" s="6"/>
    </row>
    <row r="70784" spans="16:30">
      <c r="P70784" s="6"/>
      <c r="AA70784" s="6"/>
      <c r="AC70784" s="6"/>
      <c r="AD70784" s="6"/>
    </row>
    <row r="70785" spans="16:30">
      <c r="P70785" s="6"/>
      <c r="AA70785" s="6"/>
      <c r="AC70785" s="6"/>
      <c r="AD70785" s="6"/>
    </row>
    <row r="70786" spans="16:30">
      <c r="P70786" s="6"/>
      <c r="AA70786" s="6"/>
      <c r="AC70786" s="6"/>
      <c r="AD70786" s="6"/>
    </row>
    <row r="70787" spans="16:30">
      <c r="P70787" s="6"/>
      <c r="AA70787" s="6"/>
      <c r="AC70787" s="6"/>
      <c r="AD70787" s="6"/>
    </row>
    <row r="70788" spans="16:30">
      <c r="P70788" s="6"/>
      <c r="AA70788" s="6"/>
      <c r="AC70788" s="6"/>
      <c r="AD70788" s="6"/>
    </row>
    <row r="70789" spans="16:30">
      <c r="P70789" s="6"/>
      <c r="AA70789" s="6"/>
      <c r="AC70789" s="6"/>
      <c r="AD70789" s="6"/>
    </row>
    <row r="70790" spans="16:30">
      <c r="P70790" s="6"/>
      <c r="AA70790" s="6"/>
      <c r="AC70790" s="6"/>
      <c r="AD70790" s="6"/>
    </row>
    <row r="70791" spans="16:30">
      <c r="P70791" s="6"/>
      <c r="AA70791" s="6"/>
      <c r="AC70791" s="6"/>
      <c r="AD70791" s="6"/>
    </row>
    <row r="70792" spans="16:30">
      <c r="P70792" s="6"/>
      <c r="AA70792" s="6"/>
      <c r="AC70792" s="6"/>
      <c r="AD70792" s="6"/>
    </row>
    <row r="70793" spans="16:30">
      <c r="P70793" s="6"/>
      <c r="AA70793" s="6"/>
      <c r="AC70793" s="6"/>
      <c r="AD70793" s="6"/>
    </row>
    <row r="70794" spans="16:30">
      <c r="P70794" s="6"/>
      <c r="AA70794" s="6"/>
      <c r="AC70794" s="6"/>
      <c r="AD70794" s="6"/>
    </row>
    <row r="70795" spans="16:30">
      <c r="P70795" s="6"/>
      <c r="AA70795" s="6"/>
      <c r="AC70795" s="6"/>
      <c r="AD70795" s="6"/>
    </row>
    <row r="70796" spans="16:30">
      <c r="P70796" s="6"/>
      <c r="AA70796" s="6"/>
      <c r="AC70796" s="6"/>
      <c r="AD70796" s="6"/>
    </row>
    <row r="70797" spans="16:30">
      <c r="P70797" s="6"/>
      <c r="AA70797" s="6"/>
      <c r="AC70797" s="6"/>
      <c r="AD70797" s="6"/>
    </row>
    <row r="70798" spans="16:30">
      <c r="P70798" s="6"/>
      <c r="AA70798" s="6"/>
      <c r="AC70798" s="6"/>
      <c r="AD70798" s="6"/>
    </row>
    <row r="70799" spans="16:30">
      <c r="P70799" s="6"/>
      <c r="AA70799" s="6"/>
      <c r="AC70799" s="6"/>
      <c r="AD70799" s="6"/>
    </row>
    <row r="70800" spans="16:30">
      <c r="P70800" s="6"/>
      <c r="AA70800" s="6"/>
      <c r="AC70800" s="6"/>
      <c r="AD70800" s="6"/>
    </row>
    <row r="70801" spans="16:30">
      <c r="P70801" s="6"/>
      <c r="AA70801" s="6"/>
      <c r="AC70801" s="6"/>
      <c r="AD70801" s="6"/>
    </row>
    <row r="70802" spans="16:30">
      <c r="P70802" s="6"/>
      <c r="AA70802" s="6"/>
      <c r="AC70802" s="6"/>
      <c r="AD70802" s="6"/>
    </row>
    <row r="70803" spans="16:30">
      <c r="P70803" s="6"/>
      <c r="AA70803" s="6"/>
      <c r="AC70803" s="6"/>
      <c r="AD70803" s="6"/>
    </row>
    <row r="70804" spans="16:30">
      <c r="P70804" s="6"/>
      <c r="AA70804" s="6"/>
      <c r="AC70804" s="6"/>
      <c r="AD70804" s="6"/>
    </row>
    <row r="70805" spans="16:30">
      <c r="P70805" s="6"/>
      <c r="AA70805" s="6"/>
      <c r="AC70805" s="6"/>
      <c r="AD70805" s="6"/>
    </row>
    <row r="70806" spans="16:30">
      <c r="P70806" s="6"/>
      <c r="AA70806" s="6"/>
      <c r="AC70806" s="6"/>
      <c r="AD70806" s="6"/>
    </row>
    <row r="70807" spans="16:30">
      <c r="P70807" s="6"/>
      <c r="AA70807" s="6"/>
      <c r="AC70807" s="6"/>
      <c r="AD70807" s="6"/>
    </row>
    <row r="70808" spans="16:30">
      <c r="P70808" s="6"/>
      <c r="AA70808" s="6"/>
      <c r="AC70808" s="6"/>
      <c r="AD70808" s="6"/>
    </row>
    <row r="70809" spans="16:30">
      <c r="P70809" s="6"/>
      <c r="AA70809" s="6"/>
      <c r="AC70809" s="6"/>
      <c r="AD70809" s="6"/>
    </row>
    <row r="70810" spans="16:30">
      <c r="P70810" s="6"/>
      <c r="AA70810" s="6"/>
      <c r="AC70810" s="6"/>
      <c r="AD70810" s="6"/>
    </row>
    <row r="70811" spans="16:30">
      <c r="P70811" s="6"/>
      <c r="AA70811" s="6"/>
      <c r="AC70811" s="6"/>
      <c r="AD70811" s="6"/>
    </row>
    <row r="70812" spans="16:30">
      <c r="P70812" s="6"/>
      <c r="AA70812" s="6"/>
      <c r="AC70812" s="6"/>
      <c r="AD70812" s="6"/>
    </row>
    <row r="70813" spans="16:30">
      <c r="P70813" s="6"/>
      <c r="AA70813" s="6"/>
      <c r="AC70813" s="6"/>
      <c r="AD70813" s="6"/>
    </row>
    <row r="70814" spans="16:30">
      <c r="P70814" s="6"/>
      <c r="AA70814" s="6"/>
      <c r="AC70814" s="6"/>
      <c r="AD70814" s="6"/>
    </row>
    <row r="70815" spans="16:30">
      <c r="P70815" s="6"/>
      <c r="AA70815" s="6"/>
      <c r="AC70815" s="6"/>
      <c r="AD70815" s="6"/>
    </row>
    <row r="70816" spans="16:30">
      <c r="P70816" s="6"/>
      <c r="AA70816" s="6"/>
      <c r="AC70816" s="6"/>
      <c r="AD70816" s="6"/>
    </row>
    <row r="70817" spans="16:30">
      <c r="P70817" s="6"/>
      <c r="AA70817" s="6"/>
      <c r="AC70817" s="6"/>
      <c r="AD70817" s="6"/>
    </row>
    <row r="70818" spans="16:30">
      <c r="P70818" s="6"/>
      <c r="AA70818" s="6"/>
      <c r="AC70818" s="6"/>
      <c r="AD70818" s="6"/>
    </row>
    <row r="70819" spans="16:30">
      <c r="P70819" s="6"/>
      <c r="AA70819" s="6"/>
      <c r="AC70819" s="6"/>
      <c r="AD70819" s="6"/>
    </row>
    <row r="70820" spans="16:30">
      <c r="P70820" s="6"/>
      <c r="AA70820" s="6"/>
      <c r="AC70820" s="6"/>
      <c r="AD70820" s="6"/>
    </row>
    <row r="70821" spans="16:30">
      <c r="P70821" s="6"/>
      <c r="AA70821" s="6"/>
      <c r="AC70821" s="6"/>
      <c r="AD70821" s="6"/>
    </row>
    <row r="70822" spans="16:30">
      <c r="P70822" s="6"/>
      <c r="AA70822" s="6"/>
      <c r="AC70822" s="6"/>
      <c r="AD70822" s="6"/>
    </row>
    <row r="70823" spans="16:30">
      <c r="P70823" s="6"/>
      <c r="AA70823" s="6"/>
      <c r="AC70823" s="6"/>
      <c r="AD70823" s="6"/>
    </row>
    <row r="70824" spans="16:30">
      <c r="P70824" s="6"/>
      <c r="AA70824" s="6"/>
      <c r="AC70824" s="6"/>
      <c r="AD70824" s="6"/>
    </row>
    <row r="70825" spans="16:30">
      <c r="P70825" s="6"/>
      <c r="AA70825" s="6"/>
      <c r="AC70825" s="6"/>
      <c r="AD70825" s="6"/>
    </row>
    <row r="70826" spans="16:30">
      <c r="P70826" s="6"/>
      <c r="AA70826" s="6"/>
      <c r="AC70826" s="6"/>
      <c r="AD70826" s="6"/>
    </row>
    <row r="70827" spans="16:30">
      <c r="P70827" s="6"/>
      <c r="AA70827" s="6"/>
      <c r="AC70827" s="6"/>
      <c r="AD70827" s="6"/>
    </row>
    <row r="70828" spans="16:30">
      <c r="P70828" s="6"/>
      <c r="AA70828" s="6"/>
      <c r="AC70828" s="6"/>
      <c r="AD70828" s="6"/>
    </row>
    <row r="70829" spans="16:30">
      <c r="P70829" s="6"/>
      <c r="AA70829" s="6"/>
      <c r="AC70829" s="6"/>
      <c r="AD70829" s="6"/>
    </row>
    <row r="70830" spans="16:30">
      <c r="P70830" s="6"/>
      <c r="AA70830" s="6"/>
      <c r="AC70830" s="6"/>
      <c r="AD70830" s="6"/>
    </row>
    <row r="70831" spans="16:30">
      <c r="P70831" s="6"/>
      <c r="AA70831" s="6"/>
      <c r="AC70831" s="6"/>
      <c r="AD70831" s="6"/>
    </row>
    <row r="70832" spans="16:30">
      <c r="P70832" s="6"/>
      <c r="AA70832" s="6"/>
      <c r="AC70832" s="6"/>
      <c r="AD70832" s="6"/>
    </row>
    <row r="70833" spans="16:30">
      <c r="P70833" s="6"/>
      <c r="AA70833" s="6"/>
      <c r="AC70833" s="6"/>
      <c r="AD70833" s="6"/>
    </row>
    <row r="70834" spans="16:30">
      <c r="P70834" s="6"/>
      <c r="AA70834" s="6"/>
      <c r="AC70834" s="6"/>
      <c r="AD70834" s="6"/>
    </row>
    <row r="70835" spans="16:30">
      <c r="P70835" s="6"/>
      <c r="AA70835" s="6"/>
      <c r="AC70835" s="6"/>
      <c r="AD70835" s="6"/>
    </row>
    <row r="70836" spans="16:30">
      <c r="P70836" s="6"/>
      <c r="AA70836" s="6"/>
      <c r="AC70836" s="6"/>
      <c r="AD70836" s="6"/>
    </row>
    <row r="70837" spans="16:30">
      <c r="P70837" s="6"/>
      <c r="AA70837" s="6"/>
      <c r="AC70837" s="6"/>
      <c r="AD70837" s="6"/>
    </row>
    <row r="70838" spans="16:30">
      <c r="P70838" s="6"/>
      <c r="AA70838" s="6"/>
      <c r="AC70838" s="6"/>
      <c r="AD70838" s="6"/>
    </row>
    <row r="70839" spans="16:30">
      <c r="P70839" s="6"/>
      <c r="AA70839" s="6"/>
      <c r="AC70839" s="6"/>
      <c r="AD70839" s="6"/>
    </row>
    <row r="70840" spans="16:30">
      <c r="P70840" s="6"/>
      <c r="AA70840" s="6"/>
      <c r="AC70840" s="6"/>
      <c r="AD70840" s="6"/>
    </row>
    <row r="70841" spans="16:30">
      <c r="P70841" s="6"/>
      <c r="AA70841" s="6"/>
      <c r="AC70841" s="6"/>
      <c r="AD70841" s="6"/>
    </row>
    <row r="70842" spans="16:30">
      <c r="P70842" s="6"/>
      <c r="AA70842" s="6"/>
      <c r="AC70842" s="6"/>
      <c r="AD70842" s="6"/>
    </row>
    <row r="70843" spans="16:30">
      <c r="P70843" s="6"/>
      <c r="AA70843" s="6"/>
      <c r="AC70843" s="6"/>
      <c r="AD70843" s="6"/>
    </row>
    <row r="70844" spans="16:30">
      <c r="P70844" s="6"/>
      <c r="AA70844" s="6"/>
      <c r="AC70844" s="6"/>
      <c r="AD70844" s="6"/>
    </row>
    <row r="70845" spans="16:30">
      <c r="P70845" s="6"/>
      <c r="AA70845" s="6"/>
      <c r="AC70845" s="6"/>
      <c r="AD70845" s="6"/>
    </row>
    <row r="70846" spans="16:30">
      <c r="P70846" s="6"/>
      <c r="AA70846" s="6"/>
      <c r="AC70846" s="6"/>
      <c r="AD70846" s="6"/>
    </row>
    <row r="70847" spans="16:30">
      <c r="P70847" s="6"/>
      <c r="AA70847" s="6"/>
      <c r="AC70847" s="6"/>
      <c r="AD70847" s="6"/>
    </row>
    <row r="70848" spans="16:30">
      <c r="P70848" s="6"/>
      <c r="AA70848" s="6"/>
      <c r="AC70848" s="6"/>
      <c r="AD70848" s="6"/>
    </row>
    <row r="70849" spans="16:30">
      <c r="P70849" s="6"/>
      <c r="AA70849" s="6"/>
      <c r="AC70849" s="6"/>
      <c r="AD70849" s="6"/>
    </row>
    <row r="70850" spans="16:30">
      <c r="P70850" s="6"/>
      <c r="AA70850" s="6"/>
      <c r="AC70850" s="6"/>
      <c r="AD70850" s="6"/>
    </row>
    <row r="70851" spans="16:30">
      <c r="P70851" s="6"/>
      <c r="AA70851" s="6"/>
      <c r="AC70851" s="6"/>
      <c r="AD70851" s="6"/>
    </row>
    <row r="70852" spans="16:30">
      <c r="P70852" s="6"/>
      <c r="AA70852" s="6"/>
      <c r="AC70852" s="6"/>
      <c r="AD70852" s="6"/>
    </row>
    <row r="70853" spans="16:30">
      <c r="P70853" s="6"/>
      <c r="AA70853" s="6"/>
      <c r="AC70853" s="6"/>
      <c r="AD70853" s="6"/>
    </row>
    <row r="70854" spans="16:30">
      <c r="P70854" s="6"/>
      <c r="AA70854" s="6"/>
      <c r="AC70854" s="6"/>
      <c r="AD70854" s="6"/>
    </row>
    <row r="70855" spans="16:30">
      <c r="P70855" s="6"/>
      <c r="AA70855" s="6"/>
      <c r="AC70855" s="6"/>
      <c r="AD70855" s="6"/>
    </row>
    <row r="70856" spans="16:30">
      <c r="P70856" s="6"/>
      <c r="AA70856" s="6"/>
      <c r="AC70856" s="6"/>
      <c r="AD70856" s="6"/>
    </row>
    <row r="70857" spans="16:30">
      <c r="P70857" s="6"/>
      <c r="AA70857" s="6"/>
      <c r="AC70857" s="6"/>
      <c r="AD70857" s="6"/>
    </row>
    <row r="70858" spans="16:30">
      <c r="P70858" s="6"/>
      <c r="AA70858" s="6"/>
      <c r="AC70858" s="6"/>
      <c r="AD70858" s="6"/>
    </row>
    <row r="70859" spans="16:30">
      <c r="P70859" s="6"/>
      <c r="AA70859" s="6"/>
      <c r="AC70859" s="6"/>
      <c r="AD70859" s="6"/>
    </row>
    <row r="70860" spans="16:30">
      <c r="P70860" s="6"/>
      <c r="AA70860" s="6"/>
      <c r="AC70860" s="6"/>
      <c r="AD70860" s="6"/>
    </row>
    <row r="70861" spans="16:30">
      <c r="P70861" s="6"/>
      <c r="AA70861" s="6"/>
      <c r="AC70861" s="6"/>
      <c r="AD70861" s="6"/>
    </row>
    <row r="70862" spans="16:30">
      <c r="P70862" s="6"/>
      <c r="AA70862" s="6"/>
      <c r="AC70862" s="6"/>
      <c r="AD70862" s="6"/>
    </row>
    <row r="70863" spans="16:30">
      <c r="P70863" s="6"/>
      <c r="AA70863" s="6"/>
      <c r="AC70863" s="6"/>
      <c r="AD70863" s="6"/>
    </row>
    <row r="70864" spans="16:30">
      <c r="P70864" s="6"/>
      <c r="AA70864" s="6"/>
      <c r="AC70864" s="6"/>
      <c r="AD70864" s="6"/>
    </row>
    <row r="70865" spans="16:30">
      <c r="P70865" s="6"/>
      <c r="AA70865" s="6"/>
      <c r="AC70865" s="6"/>
      <c r="AD70865" s="6"/>
    </row>
    <row r="70866" spans="16:30">
      <c r="P70866" s="6"/>
      <c r="AA70866" s="6"/>
      <c r="AC70866" s="6"/>
      <c r="AD70866" s="6"/>
    </row>
    <row r="70867" spans="16:30">
      <c r="P70867" s="6"/>
      <c r="AA70867" s="6"/>
      <c r="AC70867" s="6"/>
      <c r="AD70867" s="6"/>
    </row>
    <row r="70868" spans="16:30">
      <c r="P70868" s="6"/>
      <c r="AA70868" s="6"/>
      <c r="AC70868" s="6"/>
      <c r="AD70868" s="6"/>
    </row>
    <row r="70869" spans="16:30">
      <c r="P70869" s="6"/>
      <c r="AA70869" s="6"/>
      <c r="AC70869" s="6"/>
      <c r="AD70869" s="6"/>
    </row>
    <row r="70870" spans="16:30">
      <c r="P70870" s="6"/>
      <c r="AA70870" s="6"/>
      <c r="AC70870" s="6"/>
      <c r="AD70870" s="6"/>
    </row>
    <row r="70871" spans="16:30">
      <c r="P70871" s="6"/>
      <c r="AA70871" s="6"/>
      <c r="AC70871" s="6"/>
      <c r="AD70871" s="6"/>
    </row>
    <row r="70872" spans="16:30">
      <c r="P70872" s="6"/>
      <c r="AA70872" s="6"/>
      <c r="AC70872" s="6"/>
      <c r="AD70872" s="6"/>
    </row>
    <row r="70873" spans="16:30">
      <c r="P70873" s="6"/>
      <c r="AA70873" s="6"/>
      <c r="AC70873" s="6"/>
      <c r="AD70873" s="6"/>
    </row>
    <row r="70874" spans="16:30">
      <c r="P70874" s="6"/>
      <c r="AA70874" s="6"/>
      <c r="AC70874" s="6"/>
      <c r="AD70874" s="6"/>
    </row>
    <row r="70875" spans="16:30">
      <c r="P70875" s="6"/>
      <c r="AA70875" s="6"/>
      <c r="AC70875" s="6"/>
      <c r="AD70875" s="6"/>
    </row>
    <row r="70876" spans="16:30">
      <c r="P70876" s="6"/>
      <c r="AA70876" s="6"/>
      <c r="AC70876" s="6"/>
      <c r="AD70876" s="6"/>
    </row>
    <row r="70877" spans="16:30">
      <c r="P70877" s="6"/>
      <c r="AA70877" s="6"/>
      <c r="AC70877" s="6"/>
      <c r="AD70877" s="6"/>
    </row>
    <row r="70878" spans="16:30">
      <c r="P70878" s="6"/>
      <c r="AA70878" s="6"/>
      <c r="AC70878" s="6"/>
      <c r="AD70878" s="6"/>
    </row>
    <row r="70879" spans="16:30">
      <c r="P70879" s="6"/>
      <c r="AA70879" s="6"/>
      <c r="AC70879" s="6"/>
      <c r="AD70879" s="6"/>
    </row>
    <row r="70880" spans="16:30">
      <c r="P70880" s="6"/>
      <c r="AA70880" s="6"/>
      <c r="AC70880" s="6"/>
      <c r="AD70880" s="6"/>
    </row>
    <row r="70881" spans="16:30">
      <c r="P70881" s="6"/>
      <c r="AA70881" s="6"/>
      <c r="AC70881" s="6"/>
      <c r="AD70881" s="6"/>
    </row>
    <row r="70882" spans="16:30">
      <c r="P70882" s="6"/>
      <c r="AA70882" s="6"/>
      <c r="AC70882" s="6"/>
      <c r="AD70882" s="6"/>
    </row>
    <row r="70883" spans="16:30">
      <c r="P70883" s="6"/>
      <c r="AA70883" s="6"/>
      <c r="AC70883" s="6"/>
      <c r="AD70883" s="6"/>
    </row>
    <row r="70884" spans="16:30">
      <c r="P70884" s="6"/>
      <c r="AA70884" s="6"/>
      <c r="AC70884" s="6"/>
      <c r="AD70884" s="6"/>
    </row>
    <row r="70885" spans="16:30">
      <c r="P70885" s="6"/>
      <c r="AA70885" s="6"/>
      <c r="AC70885" s="6"/>
      <c r="AD70885" s="6"/>
    </row>
    <row r="70886" spans="16:30">
      <c r="P70886" s="6"/>
      <c r="AA70886" s="6"/>
      <c r="AC70886" s="6"/>
      <c r="AD70886" s="6"/>
    </row>
    <row r="70887" spans="16:30">
      <c r="P70887" s="6"/>
      <c r="AA70887" s="6"/>
      <c r="AC70887" s="6"/>
      <c r="AD70887" s="6"/>
    </row>
    <row r="70888" spans="16:30">
      <c r="P70888" s="6"/>
      <c r="AA70888" s="6"/>
      <c r="AC70888" s="6"/>
      <c r="AD70888" s="6"/>
    </row>
    <row r="70889" spans="16:30">
      <c r="P70889" s="6"/>
      <c r="AA70889" s="6"/>
      <c r="AC70889" s="6"/>
      <c r="AD70889" s="6"/>
    </row>
    <row r="70890" spans="16:30">
      <c r="P70890" s="6"/>
      <c r="AA70890" s="6"/>
      <c r="AC70890" s="6"/>
      <c r="AD70890" s="6"/>
    </row>
    <row r="70891" spans="16:30">
      <c r="P70891" s="6"/>
      <c r="AA70891" s="6"/>
      <c r="AC70891" s="6"/>
      <c r="AD70891" s="6"/>
    </row>
    <row r="70892" spans="16:30">
      <c r="P70892" s="6"/>
      <c r="AA70892" s="6"/>
      <c r="AC70892" s="6"/>
      <c r="AD70892" s="6"/>
    </row>
    <row r="70893" spans="16:30">
      <c r="P70893" s="6"/>
      <c r="AA70893" s="6"/>
      <c r="AC70893" s="6"/>
      <c r="AD70893" s="6"/>
    </row>
    <row r="70894" spans="16:30">
      <c r="P70894" s="6"/>
      <c r="AA70894" s="6"/>
      <c r="AC70894" s="6"/>
      <c r="AD70894" s="6"/>
    </row>
    <row r="70895" spans="16:30">
      <c r="P70895" s="6"/>
      <c r="AA70895" s="6"/>
      <c r="AC70895" s="6"/>
      <c r="AD70895" s="6"/>
    </row>
    <row r="70896" spans="16:30">
      <c r="P70896" s="6"/>
      <c r="AA70896" s="6"/>
      <c r="AC70896" s="6"/>
      <c r="AD70896" s="6"/>
    </row>
    <row r="70897" spans="16:30">
      <c r="P70897" s="6"/>
      <c r="AA70897" s="6"/>
      <c r="AC70897" s="6"/>
      <c r="AD70897" s="6"/>
    </row>
    <row r="70898" spans="16:30">
      <c r="P70898" s="6"/>
      <c r="AA70898" s="6"/>
      <c r="AC70898" s="6"/>
      <c r="AD70898" s="6"/>
    </row>
    <row r="70899" spans="16:30">
      <c r="P70899" s="6"/>
      <c r="AA70899" s="6"/>
      <c r="AC70899" s="6"/>
      <c r="AD70899" s="6"/>
    </row>
    <row r="70900" spans="16:30">
      <c r="P70900" s="6"/>
      <c r="AA70900" s="6"/>
      <c r="AC70900" s="6"/>
      <c r="AD70900" s="6"/>
    </row>
    <row r="70901" spans="16:30">
      <c r="P70901" s="6"/>
      <c r="AA70901" s="6"/>
      <c r="AC70901" s="6"/>
      <c r="AD70901" s="6"/>
    </row>
    <row r="70902" spans="16:30">
      <c r="P70902" s="6"/>
      <c r="AA70902" s="6"/>
      <c r="AC70902" s="6"/>
      <c r="AD70902" s="6"/>
    </row>
    <row r="70903" spans="16:30">
      <c r="P70903" s="6"/>
      <c r="AA70903" s="6"/>
      <c r="AC70903" s="6"/>
      <c r="AD70903" s="6"/>
    </row>
    <row r="70904" spans="16:30">
      <c r="P70904" s="6"/>
      <c r="AA70904" s="6"/>
      <c r="AC70904" s="6"/>
      <c r="AD70904" s="6"/>
    </row>
    <row r="70905" spans="16:30">
      <c r="P70905" s="6"/>
      <c r="AA70905" s="6"/>
      <c r="AC70905" s="6"/>
      <c r="AD70905" s="6"/>
    </row>
    <row r="70906" spans="16:30">
      <c r="P70906" s="6"/>
      <c r="AA70906" s="6"/>
      <c r="AC70906" s="6"/>
      <c r="AD70906" s="6"/>
    </row>
    <row r="70907" spans="16:30">
      <c r="P70907" s="6"/>
      <c r="AA70907" s="6"/>
      <c r="AC70907" s="6"/>
      <c r="AD70907" s="6"/>
    </row>
    <row r="70908" spans="16:30">
      <c r="P70908" s="6"/>
      <c r="AA70908" s="6"/>
      <c r="AC70908" s="6"/>
      <c r="AD70908" s="6"/>
    </row>
    <row r="70909" spans="16:30">
      <c r="P70909" s="6"/>
      <c r="AA70909" s="6"/>
      <c r="AC70909" s="6"/>
      <c r="AD70909" s="6"/>
    </row>
    <row r="70910" spans="16:30">
      <c r="P70910" s="6"/>
      <c r="AA70910" s="6"/>
      <c r="AC70910" s="6"/>
      <c r="AD70910" s="6"/>
    </row>
    <row r="70911" spans="16:30">
      <c r="P70911" s="6"/>
      <c r="AA70911" s="6"/>
      <c r="AC70911" s="6"/>
      <c r="AD70911" s="6"/>
    </row>
    <row r="70912" spans="16:30">
      <c r="P70912" s="6"/>
      <c r="AA70912" s="6"/>
      <c r="AC70912" s="6"/>
      <c r="AD70912" s="6"/>
    </row>
    <row r="70913" spans="16:30">
      <c r="P70913" s="6"/>
      <c r="AA70913" s="6"/>
      <c r="AC70913" s="6"/>
      <c r="AD70913" s="6"/>
    </row>
    <row r="70914" spans="16:30">
      <c r="P70914" s="6"/>
      <c r="AA70914" s="6"/>
      <c r="AC70914" s="6"/>
      <c r="AD70914" s="6"/>
    </row>
    <row r="70915" spans="16:30">
      <c r="P70915" s="6"/>
      <c r="AA70915" s="6"/>
      <c r="AC70915" s="6"/>
      <c r="AD70915" s="6"/>
    </row>
    <row r="70916" spans="16:30">
      <c r="P70916" s="6"/>
      <c r="AA70916" s="6"/>
      <c r="AC70916" s="6"/>
      <c r="AD70916" s="6"/>
    </row>
    <row r="70917" spans="16:30">
      <c r="P70917" s="6"/>
      <c r="AA70917" s="6"/>
      <c r="AC70917" s="6"/>
      <c r="AD70917" s="6"/>
    </row>
    <row r="70918" spans="16:30">
      <c r="P70918" s="6"/>
      <c r="AA70918" s="6"/>
      <c r="AC70918" s="6"/>
      <c r="AD70918" s="6"/>
    </row>
    <row r="70919" spans="16:30">
      <c r="P70919" s="6"/>
      <c r="AA70919" s="6"/>
      <c r="AC70919" s="6"/>
      <c r="AD70919" s="6"/>
    </row>
    <row r="70920" spans="16:30">
      <c r="P70920" s="6"/>
      <c r="AA70920" s="6"/>
      <c r="AC70920" s="6"/>
      <c r="AD70920" s="6"/>
    </row>
    <row r="70921" spans="16:30">
      <c r="P70921" s="6"/>
      <c r="AA70921" s="6"/>
      <c r="AC70921" s="6"/>
      <c r="AD70921" s="6"/>
    </row>
    <row r="70922" spans="16:30">
      <c r="P70922" s="6"/>
      <c r="AA70922" s="6"/>
      <c r="AC70922" s="6"/>
      <c r="AD70922" s="6"/>
    </row>
    <row r="70923" spans="16:30">
      <c r="P70923" s="6"/>
      <c r="AA70923" s="6"/>
      <c r="AC70923" s="6"/>
      <c r="AD70923" s="6"/>
    </row>
    <row r="70924" spans="16:30">
      <c r="P70924" s="6"/>
      <c r="AA70924" s="6"/>
      <c r="AC70924" s="6"/>
      <c r="AD70924" s="6"/>
    </row>
    <row r="70925" spans="16:30">
      <c r="P70925" s="6"/>
      <c r="AA70925" s="6"/>
      <c r="AC70925" s="6"/>
      <c r="AD70925" s="6"/>
    </row>
    <row r="70926" spans="16:30">
      <c r="P70926" s="6"/>
      <c r="AA70926" s="6"/>
      <c r="AC70926" s="6"/>
      <c r="AD70926" s="6"/>
    </row>
    <row r="70927" spans="16:30">
      <c r="P70927" s="6"/>
      <c r="AA70927" s="6"/>
      <c r="AC70927" s="6"/>
      <c r="AD70927" s="6"/>
    </row>
    <row r="70928" spans="16:30">
      <c r="P70928" s="6"/>
      <c r="AA70928" s="6"/>
      <c r="AC70928" s="6"/>
      <c r="AD70928" s="6"/>
    </row>
    <row r="70929" spans="16:30">
      <c r="P70929" s="6"/>
      <c r="AA70929" s="6"/>
      <c r="AC70929" s="6"/>
      <c r="AD70929" s="6"/>
    </row>
    <row r="70930" spans="16:30">
      <c r="P70930" s="6"/>
      <c r="AA70930" s="6"/>
      <c r="AC70930" s="6"/>
      <c r="AD70930" s="6"/>
    </row>
    <row r="70931" spans="16:30">
      <c r="P70931" s="6"/>
      <c r="AA70931" s="6"/>
      <c r="AC70931" s="6"/>
      <c r="AD70931" s="6"/>
    </row>
    <row r="70932" spans="16:30">
      <c r="P70932" s="6"/>
      <c r="AA70932" s="6"/>
      <c r="AC70932" s="6"/>
      <c r="AD70932" s="6"/>
    </row>
    <row r="70933" spans="16:30">
      <c r="P70933" s="6"/>
      <c r="AA70933" s="6"/>
      <c r="AC70933" s="6"/>
      <c r="AD70933" s="6"/>
    </row>
    <row r="70934" spans="16:30">
      <c r="P70934" s="6"/>
      <c r="AA70934" s="6"/>
      <c r="AC70934" s="6"/>
      <c r="AD70934" s="6"/>
    </row>
    <row r="70935" spans="16:30">
      <c r="P70935" s="6"/>
      <c r="AA70935" s="6"/>
      <c r="AC70935" s="6"/>
      <c r="AD70935" s="6"/>
    </row>
    <row r="70936" spans="16:30">
      <c r="P70936" s="6"/>
      <c r="AA70936" s="6"/>
      <c r="AC70936" s="6"/>
      <c r="AD70936" s="6"/>
    </row>
    <row r="70937" spans="16:30">
      <c r="P70937" s="6"/>
      <c r="AA70937" s="6"/>
      <c r="AC70937" s="6"/>
      <c r="AD70937" s="6"/>
    </row>
    <row r="70938" spans="16:30">
      <c r="P70938" s="6"/>
      <c r="AA70938" s="6"/>
      <c r="AC70938" s="6"/>
      <c r="AD70938" s="6"/>
    </row>
    <row r="70939" spans="16:30">
      <c r="P70939" s="6"/>
      <c r="AA70939" s="6"/>
      <c r="AC70939" s="6"/>
      <c r="AD70939" s="6"/>
    </row>
    <row r="70940" spans="16:30">
      <c r="P70940" s="6"/>
      <c r="AA70940" s="6"/>
      <c r="AC70940" s="6"/>
      <c r="AD70940" s="6"/>
    </row>
    <row r="70941" spans="16:30">
      <c r="P70941" s="6"/>
      <c r="AA70941" s="6"/>
      <c r="AC70941" s="6"/>
      <c r="AD70941" s="6"/>
    </row>
    <row r="70942" spans="16:30">
      <c r="P70942" s="6"/>
      <c r="AA70942" s="6"/>
      <c r="AC70942" s="6"/>
      <c r="AD70942" s="6"/>
    </row>
    <row r="70943" spans="16:30">
      <c r="P70943" s="6"/>
      <c r="AA70943" s="6"/>
      <c r="AC70943" s="6"/>
      <c r="AD70943" s="6"/>
    </row>
    <row r="70944" spans="16:30">
      <c r="P70944" s="6"/>
      <c r="AA70944" s="6"/>
      <c r="AC70944" s="6"/>
      <c r="AD70944" s="6"/>
    </row>
    <row r="70945" spans="16:30">
      <c r="P70945" s="6"/>
      <c r="AA70945" s="6"/>
      <c r="AC70945" s="6"/>
      <c r="AD70945" s="6"/>
    </row>
    <row r="70946" spans="16:30">
      <c r="P70946" s="6"/>
      <c r="AA70946" s="6"/>
      <c r="AC70946" s="6"/>
      <c r="AD70946" s="6"/>
    </row>
    <row r="70947" spans="16:30">
      <c r="P70947" s="6"/>
      <c r="AA70947" s="6"/>
      <c r="AC70947" s="6"/>
      <c r="AD70947" s="6"/>
    </row>
    <row r="70948" spans="16:30">
      <c r="P70948" s="6"/>
      <c r="AA70948" s="6"/>
      <c r="AC70948" s="6"/>
      <c r="AD70948" s="6"/>
    </row>
    <row r="70949" spans="16:30">
      <c r="P70949" s="6"/>
      <c r="AA70949" s="6"/>
      <c r="AC70949" s="6"/>
      <c r="AD70949" s="6"/>
    </row>
    <row r="70950" spans="16:30">
      <c r="P70950" s="6"/>
      <c r="AA70950" s="6"/>
      <c r="AC70950" s="6"/>
      <c r="AD70950" s="6"/>
    </row>
    <row r="70951" spans="16:30">
      <c r="P70951" s="6"/>
      <c r="AA70951" s="6"/>
      <c r="AC70951" s="6"/>
      <c r="AD70951" s="6"/>
    </row>
    <row r="70952" spans="16:30">
      <c r="P70952" s="6"/>
      <c r="AA70952" s="6"/>
      <c r="AC70952" s="6"/>
      <c r="AD70952" s="6"/>
    </row>
    <row r="70953" spans="16:30">
      <c r="P70953" s="6"/>
      <c r="AA70953" s="6"/>
      <c r="AC70953" s="6"/>
      <c r="AD70953" s="6"/>
    </row>
    <row r="70954" spans="16:30">
      <c r="P70954" s="6"/>
      <c r="AA70954" s="6"/>
      <c r="AC70954" s="6"/>
      <c r="AD70954" s="6"/>
    </row>
    <row r="70955" spans="16:30">
      <c r="P70955" s="6"/>
      <c r="AA70955" s="6"/>
      <c r="AC70955" s="6"/>
      <c r="AD70955" s="6"/>
    </row>
    <row r="70956" spans="16:30">
      <c r="P70956" s="6"/>
      <c r="AA70956" s="6"/>
      <c r="AC70956" s="6"/>
      <c r="AD70956" s="6"/>
    </row>
    <row r="70957" spans="16:30">
      <c r="P70957" s="6"/>
      <c r="AA70957" s="6"/>
      <c r="AC70957" s="6"/>
      <c r="AD70957" s="6"/>
    </row>
    <row r="70958" spans="16:30">
      <c r="P70958" s="6"/>
      <c r="AA70958" s="6"/>
      <c r="AC70958" s="6"/>
      <c r="AD70958" s="6"/>
    </row>
    <row r="70959" spans="16:30">
      <c r="P70959" s="6"/>
      <c r="AA70959" s="6"/>
      <c r="AC70959" s="6"/>
      <c r="AD70959" s="6"/>
    </row>
    <row r="70960" spans="16:30">
      <c r="P70960" s="6"/>
      <c r="AA70960" s="6"/>
      <c r="AC70960" s="6"/>
      <c r="AD70960" s="6"/>
    </row>
    <row r="70961" spans="16:30">
      <c r="P70961" s="6"/>
      <c r="AA70961" s="6"/>
      <c r="AC70961" s="6"/>
      <c r="AD70961" s="6"/>
    </row>
    <row r="70962" spans="16:30">
      <c r="P70962" s="6"/>
      <c r="AA70962" s="6"/>
      <c r="AC70962" s="6"/>
      <c r="AD70962" s="6"/>
    </row>
    <row r="70963" spans="16:30">
      <c r="P70963" s="6"/>
      <c r="AA70963" s="6"/>
      <c r="AC70963" s="6"/>
      <c r="AD70963" s="6"/>
    </row>
    <row r="70964" spans="16:30">
      <c r="P70964" s="6"/>
      <c r="AA70964" s="6"/>
      <c r="AC70964" s="6"/>
      <c r="AD70964" s="6"/>
    </row>
    <row r="70965" spans="16:30">
      <c r="P70965" s="6"/>
      <c r="AA70965" s="6"/>
      <c r="AC70965" s="6"/>
      <c r="AD70965" s="6"/>
    </row>
    <row r="70966" spans="16:30">
      <c r="P70966" s="6"/>
      <c r="AA70966" s="6"/>
      <c r="AC70966" s="6"/>
      <c r="AD70966" s="6"/>
    </row>
    <row r="70967" spans="16:30">
      <c r="P70967" s="6"/>
      <c r="AA70967" s="6"/>
      <c r="AC70967" s="6"/>
      <c r="AD70967" s="6"/>
    </row>
    <row r="70968" spans="16:30">
      <c r="P70968" s="6"/>
      <c r="AA70968" s="6"/>
      <c r="AC70968" s="6"/>
      <c r="AD70968" s="6"/>
    </row>
    <row r="70969" spans="16:30">
      <c r="P70969" s="6"/>
      <c r="AA70969" s="6"/>
      <c r="AC70969" s="6"/>
      <c r="AD70969" s="6"/>
    </row>
    <row r="70970" spans="16:30">
      <c r="P70970" s="6"/>
      <c r="AA70970" s="6"/>
      <c r="AC70970" s="6"/>
      <c r="AD70970" s="6"/>
    </row>
    <row r="70971" spans="16:30">
      <c r="P70971" s="6"/>
      <c r="AA70971" s="6"/>
      <c r="AC70971" s="6"/>
      <c r="AD70971" s="6"/>
    </row>
    <row r="70972" spans="16:30">
      <c r="P70972" s="6"/>
      <c r="AA70972" s="6"/>
      <c r="AC70972" s="6"/>
      <c r="AD70972" s="6"/>
    </row>
    <row r="70973" spans="16:30">
      <c r="P70973" s="6"/>
      <c r="AA70973" s="6"/>
      <c r="AC70973" s="6"/>
      <c r="AD70973" s="6"/>
    </row>
    <row r="70974" spans="16:30">
      <c r="P70974" s="6"/>
      <c r="AA70974" s="6"/>
      <c r="AC70974" s="6"/>
      <c r="AD70974" s="6"/>
    </row>
    <row r="70975" spans="16:30">
      <c r="P70975" s="6"/>
      <c r="AA70975" s="6"/>
      <c r="AC70975" s="6"/>
      <c r="AD70975" s="6"/>
    </row>
    <row r="70976" spans="16:30">
      <c r="P70976" s="6"/>
      <c r="AA70976" s="6"/>
      <c r="AC70976" s="6"/>
      <c r="AD70976" s="6"/>
    </row>
    <row r="70977" spans="16:30">
      <c r="P70977" s="6"/>
      <c r="AA70977" s="6"/>
      <c r="AC70977" s="6"/>
      <c r="AD70977" s="6"/>
    </row>
    <row r="70978" spans="16:30">
      <c r="P70978" s="6"/>
      <c r="AA70978" s="6"/>
      <c r="AC70978" s="6"/>
      <c r="AD70978" s="6"/>
    </row>
    <row r="70979" spans="16:30">
      <c r="P70979" s="6"/>
      <c r="AA70979" s="6"/>
      <c r="AC70979" s="6"/>
      <c r="AD70979" s="6"/>
    </row>
    <row r="70980" spans="16:30">
      <c r="P70980" s="6"/>
      <c r="AA70980" s="6"/>
      <c r="AC70980" s="6"/>
      <c r="AD70980" s="6"/>
    </row>
    <row r="70981" spans="16:30">
      <c r="P70981" s="6"/>
      <c r="AA70981" s="6"/>
      <c r="AC70981" s="6"/>
      <c r="AD70981" s="6"/>
    </row>
    <row r="70982" spans="16:30">
      <c r="P70982" s="6"/>
      <c r="AA70982" s="6"/>
      <c r="AC70982" s="6"/>
      <c r="AD70982" s="6"/>
    </row>
    <row r="70983" spans="16:30">
      <c r="P70983" s="6"/>
      <c r="AA70983" s="6"/>
      <c r="AC70983" s="6"/>
      <c r="AD70983" s="6"/>
    </row>
    <row r="70984" spans="16:30">
      <c r="P70984" s="6"/>
      <c r="AA70984" s="6"/>
      <c r="AC70984" s="6"/>
      <c r="AD70984" s="6"/>
    </row>
    <row r="70985" spans="16:30">
      <c r="P70985" s="6"/>
      <c r="AA70985" s="6"/>
      <c r="AC70985" s="6"/>
      <c r="AD70985" s="6"/>
    </row>
    <row r="70986" spans="16:30">
      <c r="P70986" s="6"/>
      <c r="AA70986" s="6"/>
      <c r="AC70986" s="6"/>
      <c r="AD70986" s="6"/>
    </row>
    <row r="70987" spans="16:30">
      <c r="P70987" s="6"/>
      <c r="AA70987" s="6"/>
      <c r="AC70987" s="6"/>
      <c r="AD70987" s="6"/>
    </row>
    <row r="70988" spans="16:30">
      <c r="P70988" s="6"/>
      <c r="AA70988" s="6"/>
      <c r="AC70988" s="6"/>
      <c r="AD70988" s="6"/>
    </row>
    <row r="70989" spans="16:30">
      <c r="P70989" s="6"/>
      <c r="AA70989" s="6"/>
      <c r="AC70989" s="6"/>
      <c r="AD70989" s="6"/>
    </row>
    <row r="70990" spans="16:30">
      <c r="P70990" s="6"/>
      <c r="AA70990" s="6"/>
      <c r="AC70990" s="6"/>
      <c r="AD70990" s="6"/>
    </row>
    <row r="70991" spans="16:30">
      <c r="P70991" s="6"/>
      <c r="AA70991" s="6"/>
      <c r="AC70991" s="6"/>
      <c r="AD70991" s="6"/>
    </row>
    <row r="70992" spans="16:30">
      <c r="P70992" s="6"/>
      <c r="AA70992" s="6"/>
      <c r="AC70992" s="6"/>
      <c r="AD70992" s="6"/>
    </row>
    <row r="70993" spans="16:30">
      <c r="P70993" s="6"/>
      <c r="AA70993" s="6"/>
      <c r="AC70993" s="6"/>
      <c r="AD70993" s="6"/>
    </row>
    <row r="70994" spans="16:30">
      <c r="P70994" s="6"/>
      <c r="AA70994" s="6"/>
      <c r="AC70994" s="6"/>
      <c r="AD70994" s="6"/>
    </row>
    <row r="70995" spans="16:30">
      <c r="P70995" s="6"/>
      <c r="AA70995" s="6"/>
      <c r="AC70995" s="6"/>
      <c r="AD70995" s="6"/>
    </row>
    <row r="70996" spans="16:30">
      <c r="P70996" s="6"/>
      <c r="AA70996" s="6"/>
      <c r="AC70996" s="6"/>
      <c r="AD70996" s="6"/>
    </row>
    <row r="70997" spans="16:30">
      <c r="P70997" s="6"/>
      <c r="AA70997" s="6"/>
      <c r="AC70997" s="6"/>
      <c r="AD70997" s="6"/>
    </row>
    <row r="70998" spans="16:30">
      <c r="P70998" s="6"/>
      <c r="AA70998" s="6"/>
      <c r="AC70998" s="6"/>
      <c r="AD70998" s="6"/>
    </row>
    <row r="70999" spans="16:30">
      <c r="P70999" s="6"/>
      <c r="AA70999" s="6"/>
      <c r="AC70999" s="6"/>
      <c r="AD70999" s="6"/>
    </row>
    <row r="71000" spans="16:30">
      <c r="P71000" s="6"/>
      <c r="AA71000" s="6"/>
      <c r="AC71000" s="6"/>
      <c r="AD71000" s="6"/>
    </row>
    <row r="71001" spans="16:30">
      <c r="P71001" s="6"/>
      <c r="AA71001" s="6"/>
      <c r="AC71001" s="6"/>
      <c r="AD71001" s="6"/>
    </row>
    <row r="71002" spans="16:30">
      <c r="P71002" s="6"/>
      <c r="AA71002" s="6"/>
      <c r="AC71002" s="6"/>
      <c r="AD71002" s="6"/>
    </row>
    <row r="71003" spans="16:30">
      <c r="P71003" s="6"/>
      <c r="AA71003" s="6"/>
      <c r="AC71003" s="6"/>
      <c r="AD71003" s="6"/>
    </row>
    <row r="71004" spans="16:30">
      <c r="P71004" s="6"/>
      <c r="AA71004" s="6"/>
      <c r="AC71004" s="6"/>
      <c r="AD71004" s="6"/>
    </row>
    <row r="71005" spans="16:30">
      <c r="P71005" s="6"/>
      <c r="AA71005" s="6"/>
      <c r="AC71005" s="6"/>
      <c r="AD71005" s="6"/>
    </row>
    <row r="71006" spans="16:30">
      <c r="P71006" s="6"/>
      <c r="AA71006" s="6"/>
      <c r="AC71006" s="6"/>
      <c r="AD71006" s="6"/>
    </row>
    <row r="71007" spans="16:30">
      <c r="P71007" s="6"/>
      <c r="AA71007" s="6"/>
      <c r="AC71007" s="6"/>
      <c r="AD71007" s="6"/>
    </row>
    <row r="71008" spans="16:30">
      <c r="P71008" s="6"/>
      <c r="AA71008" s="6"/>
      <c r="AC71008" s="6"/>
      <c r="AD71008" s="6"/>
    </row>
    <row r="71009" spans="16:30">
      <c r="P71009" s="6"/>
      <c r="AA71009" s="6"/>
      <c r="AC71009" s="6"/>
      <c r="AD71009" s="6"/>
    </row>
    <row r="71010" spans="16:30">
      <c r="P71010" s="6"/>
      <c r="AA71010" s="6"/>
      <c r="AC71010" s="6"/>
      <c r="AD71010" s="6"/>
    </row>
    <row r="71011" spans="16:30">
      <c r="P71011" s="6"/>
      <c r="AA71011" s="6"/>
      <c r="AC71011" s="6"/>
      <c r="AD71011" s="6"/>
    </row>
    <row r="71012" spans="16:30">
      <c r="P71012" s="6"/>
      <c r="AA71012" s="6"/>
      <c r="AC71012" s="6"/>
      <c r="AD71012" s="6"/>
    </row>
    <row r="71013" spans="16:30">
      <c r="P71013" s="6"/>
      <c r="AA71013" s="6"/>
      <c r="AC71013" s="6"/>
      <c r="AD71013" s="6"/>
    </row>
    <row r="71014" spans="16:30">
      <c r="P71014" s="6"/>
      <c r="AA71014" s="6"/>
      <c r="AC71014" s="6"/>
      <c r="AD71014" s="6"/>
    </row>
    <row r="71015" spans="16:30">
      <c r="P71015" s="6"/>
      <c r="AA71015" s="6"/>
      <c r="AC71015" s="6"/>
      <c r="AD71015" s="6"/>
    </row>
    <row r="71016" spans="16:30">
      <c r="P71016" s="6"/>
      <c r="AA71016" s="6"/>
      <c r="AC71016" s="6"/>
      <c r="AD71016" s="6"/>
    </row>
    <row r="71017" spans="16:30">
      <c r="P71017" s="6"/>
      <c r="AA71017" s="6"/>
      <c r="AC71017" s="6"/>
      <c r="AD71017" s="6"/>
    </row>
    <row r="71018" spans="16:30">
      <c r="P71018" s="6"/>
      <c r="AA71018" s="6"/>
      <c r="AC71018" s="6"/>
      <c r="AD71018" s="6"/>
    </row>
    <row r="71019" spans="16:30">
      <c r="P71019" s="6"/>
      <c r="AA71019" s="6"/>
      <c r="AC71019" s="6"/>
      <c r="AD71019" s="6"/>
    </row>
    <row r="71020" spans="16:30">
      <c r="P71020" s="6"/>
      <c r="AA71020" s="6"/>
      <c r="AC71020" s="6"/>
      <c r="AD71020" s="6"/>
    </row>
    <row r="71021" spans="16:30">
      <c r="P71021" s="6"/>
      <c r="AA71021" s="6"/>
      <c r="AC71021" s="6"/>
      <c r="AD71021" s="6"/>
    </row>
    <row r="71022" spans="16:30">
      <c r="P71022" s="6"/>
      <c r="AA71022" s="6"/>
      <c r="AC71022" s="6"/>
      <c r="AD71022" s="6"/>
    </row>
    <row r="71023" spans="16:30">
      <c r="P71023" s="6"/>
      <c r="AA71023" s="6"/>
      <c r="AC71023" s="6"/>
      <c r="AD71023" s="6"/>
    </row>
    <row r="71024" spans="16:30">
      <c r="P71024" s="6"/>
      <c r="AA71024" s="6"/>
      <c r="AC71024" s="6"/>
      <c r="AD71024" s="6"/>
    </row>
    <row r="71025" spans="16:30">
      <c r="P71025" s="6"/>
      <c r="AA71025" s="6"/>
      <c r="AC71025" s="6"/>
      <c r="AD71025" s="6"/>
    </row>
    <row r="71026" spans="16:30">
      <c r="P71026" s="6"/>
      <c r="AA71026" s="6"/>
      <c r="AC71026" s="6"/>
      <c r="AD71026" s="6"/>
    </row>
    <row r="71027" spans="16:30">
      <c r="P71027" s="6"/>
      <c r="AA71027" s="6"/>
      <c r="AC71027" s="6"/>
      <c r="AD71027" s="6"/>
    </row>
    <row r="71028" spans="16:30">
      <c r="P71028" s="6"/>
      <c r="AA71028" s="6"/>
      <c r="AC71028" s="6"/>
      <c r="AD71028" s="6"/>
    </row>
    <row r="71029" spans="16:30">
      <c r="P71029" s="6"/>
      <c r="AA71029" s="6"/>
      <c r="AC71029" s="6"/>
      <c r="AD71029" s="6"/>
    </row>
    <row r="71030" spans="16:30">
      <c r="P71030" s="6"/>
      <c r="AA71030" s="6"/>
      <c r="AC71030" s="6"/>
      <c r="AD71030" s="6"/>
    </row>
    <row r="71031" spans="16:30">
      <c r="P71031" s="6"/>
      <c r="AA71031" s="6"/>
      <c r="AC71031" s="6"/>
      <c r="AD71031" s="6"/>
    </row>
    <row r="71032" spans="16:30">
      <c r="P71032" s="6"/>
      <c r="AA71032" s="6"/>
      <c r="AC71032" s="6"/>
      <c r="AD71032" s="6"/>
    </row>
    <row r="71033" spans="16:30">
      <c r="P71033" s="6"/>
      <c r="AA71033" s="6"/>
      <c r="AC71033" s="6"/>
      <c r="AD71033" s="6"/>
    </row>
    <row r="71034" spans="16:30">
      <c r="P71034" s="6"/>
      <c r="AA71034" s="6"/>
      <c r="AC71034" s="6"/>
      <c r="AD71034" s="6"/>
    </row>
    <row r="71035" spans="16:30">
      <c r="P71035" s="6"/>
      <c r="AA71035" s="6"/>
      <c r="AC71035" s="6"/>
      <c r="AD71035" s="6"/>
    </row>
    <row r="71036" spans="16:30">
      <c r="P71036" s="6"/>
      <c r="AA71036" s="6"/>
      <c r="AC71036" s="6"/>
      <c r="AD71036" s="6"/>
    </row>
    <row r="71037" spans="16:30">
      <c r="P71037" s="6"/>
      <c r="AA71037" s="6"/>
      <c r="AC71037" s="6"/>
      <c r="AD71037" s="6"/>
    </row>
    <row r="71038" spans="16:30">
      <c r="P71038" s="6"/>
      <c r="AA71038" s="6"/>
      <c r="AC71038" s="6"/>
      <c r="AD71038" s="6"/>
    </row>
    <row r="71039" spans="16:30">
      <c r="P71039" s="6"/>
      <c r="AA71039" s="6"/>
      <c r="AC71039" s="6"/>
      <c r="AD71039" s="6"/>
    </row>
    <row r="71040" spans="16:30">
      <c r="P71040" s="6"/>
      <c r="AA71040" s="6"/>
      <c r="AC71040" s="6"/>
      <c r="AD71040" s="6"/>
    </row>
    <row r="71041" spans="16:30">
      <c r="P71041" s="6"/>
      <c r="AA71041" s="6"/>
      <c r="AC71041" s="6"/>
      <c r="AD71041" s="6"/>
    </row>
    <row r="71042" spans="16:30">
      <c r="P71042" s="6"/>
      <c r="AA71042" s="6"/>
      <c r="AC71042" s="6"/>
      <c r="AD71042" s="6"/>
    </row>
    <row r="71043" spans="16:30">
      <c r="P71043" s="6"/>
      <c r="AA71043" s="6"/>
      <c r="AC71043" s="6"/>
      <c r="AD71043" s="6"/>
    </row>
    <row r="71044" spans="16:30">
      <c r="P71044" s="6"/>
      <c r="AA71044" s="6"/>
      <c r="AC71044" s="6"/>
      <c r="AD71044" s="6"/>
    </row>
    <row r="71045" spans="16:30">
      <c r="P71045" s="6"/>
      <c r="AA71045" s="6"/>
      <c r="AC71045" s="6"/>
      <c r="AD71045" s="6"/>
    </row>
    <row r="71046" spans="16:30">
      <c r="P71046" s="6"/>
      <c r="AA71046" s="6"/>
      <c r="AC71046" s="6"/>
      <c r="AD71046" s="6"/>
    </row>
    <row r="71047" spans="16:30">
      <c r="P71047" s="6"/>
      <c r="AA71047" s="6"/>
      <c r="AC71047" s="6"/>
      <c r="AD71047" s="6"/>
    </row>
    <row r="71048" spans="16:30">
      <c r="P71048" s="6"/>
      <c r="AA71048" s="6"/>
      <c r="AC71048" s="6"/>
      <c r="AD71048" s="6"/>
    </row>
    <row r="71049" spans="16:30">
      <c r="P71049" s="6"/>
      <c r="AA71049" s="6"/>
      <c r="AC71049" s="6"/>
      <c r="AD71049" s="6"/>
    </row>
    <row r="71050" spans="16:30">
      <c r="P71050" s="6"/>
      <c r="AA71050" s="6"/>
      <c r="AC71050" s="6"/>
      <c r="AD71050" s="6"/>
    </row>
    <row r="71051" spans="16:30">
      <c r="P71051" s="6"/>
      <c r="AA71051" s="6"/>
      <c r="AC71051" s="6"/>
      <c r="AD71051" s="6"/>
    </row>
    <row r="71052" spans="16:30">
      <c r="P71052" s="6"/>
      <c r="AA71052" s="6"/>
      <c r="AC71052" s="6"/>
      <c r="AD71052" s="6"/>
    </row>
    <row r="71053" spans="16:30">
      <c r="P71053" s="6"/>
      <c r="AA71053" s="6"/>
      <c r="AC71053" s="6"/>
      <c r="AD71053" s="6"/>
    </row>
    <row r="71054" spans="16:30">
      <c r="P71054" s="6"/>
      <c r="AA71054" s="6"/>
      <c r="AC71054" s="6"/>
      <c r="AD71054" s="6"/>
    </row>
    <row r="71055" spans="16:30">
      <c r="P71055" s="6"/>
      <c r="AA71055" s="6"/>
      <c r="AC71055" s="6"/>
      <c r="AD71055" s="6"/>
    </row>
    <row r="71056" spans="16:30">
      <c r="P71056" s="6"/>
      <c r="AA71056" s="6"/>
      <c r="AC71056" s="6"/>
      <c r="AD71056" s="6"/>
    </row>
    <row r="71057" spans="16:30">
      <c r="P71057" s="6"/>
      <c r="AA71057" s="6"/>
      <c r="AC71057" s="6"/>
      <c r="AD71057" s="6"/>
    </row>
    <row r="71058" spans="16:30">
      <c r="P71058" s="6"/>
      <c r="AA71058" s="6"/>
      <c r="AC71058" s="6"/>
      <c r="AD71058" s="6"/>
    </row>
    <row r="71059" spans="16:30">
      <c r="P71059" s="6"/>
      <c r="AA71059" s="6"/>
      <c r="AC71059" s="6"/>
      <c r="AD71059" s="6"/>
    </row>
    <row r="71060" spans="16:30">
      <c r="P71060" s="6"/>
      <c r="AA71060" s="6"/>
      <c r="AC71060" s="6"/>
      <c r="AD71060" s="6"/>
    </row>
    <row r="71061" spans="16:30">
      <c r="P71061" s="6"/>
      <c r="AA71061" s="6"/>
      <c r="AC71061" s="6"/>
      <c r="AD71061" s="6"/>
    </row>
    <row r="71062" spans="16:30">
      <c r="P71062" s="6"/>
      <c r="AA71062" s="6"/>
      <c r="AC71062" s="6"/>
      <c r="AD71062" s="6"/>
    </row>
    <row r="71063" spans="16:30">
      <c r="P71063" s="6"/>
      <c r="AA71063" s="6"/>
      <c r="AC71063" s="6"/>
      <c r="AD71063" s="6"/>
    </row>
    <row r="71064" spans="16:30">
      <c r="P71064" s="6"/>
      <c r="AA71064" s="6"/>
      <c r="AC71064" s="6"/>
      <c r="AD71064" s="6"/>
    </row>
    <row r="71065" spans="16:30">
      <c r="P71065" s="6"/>
      <c r="AA71065" s="6"/>
      <c r="AC71065" s="6"/>
      <c r="AD71065" s="6"/>
    </row>
    <row r="71066" spans="16:30">
      <c r="P71066" s="6"/>
      <c r="AA71066" s="6"/>
      <c r="AC71066" s="6"/>
      <c r="AD71066" s="6"/>
    </row>
    <row r="71067" spans="16:30">
      <c r="P71067" s="6"/>
      <c r="AA71067" s="6"/>
      <c r="AC71067" s="6"/>
      <c r="AD71067" s="6"/>
    </row>
    <row r="71068" spans="16:30">
      <c r="P71068" s="6"/>
      <c r="AA71068" s="6"/>
      <c r="AC71068" s="6"/>
      <c r="AD71068" s="6"/>
    </row>
    <row r="71069" spans="16:30">
      <c r="P71069" s="6"/>
      <c r="AA71069" s="6"/>
      <c r="AC71069" s="6"/>
      <c r="AD71069" s="6"/>
    </row>
    <row r="71070" spans="16:30">
      <c r="P71070" s="6"/>
      <c r="AA71070" s="6"/>
      <c r="AC71070" s="6"/>
      <c r="AD71070" s="6"/>
    </row>
    <row r="71071" spans="16:30">
      <c r="P71071" s="6"/>
      <c r="AA71071" s="6"/>
      <c r="AC71071" s="6"/>
      <c r="AD71071" s="6"/>
    </row>
    <row r="71072" spans="16:30">
      <c r="P71072" s="6"/>
      <c r="AA71072" s="6"/>
      <c r="AC71072" s="6"/>
      <c r="AD71072" s="6"/>
    </row>
    <row r="71073" spans="16:30">
      <c r="P71073" s="6"/>
      <c r="AA71073" s="6"/>
      <c r="AC71073" s="6"/>
      <c r="AD71073" s="6"/>
    </row>
    <row r="71074" spans="16:30">
      <c r="P71074" s="6"/>
      <c r="AA71074" s="6"/>
      <c r="AC71074" s="6"/>
      <c r="AD71074" s="6"/>
    </row>
    <row r="71075" spans="16:30">
      <c r="P71075" s="6"/>
      <c r="AA71075" s="6"/>
      <c r="AC71075" s="6"/>
      <c r="AD71075" s="6"/>
    </row>
    <row r="71076" spans="16:30">
      <c r="P71076" s="6"/>
      <c r="AA71076" s="6"/>
      <c r="AC71076" s="6"/>
      <c r="AD71076" s="6"/>
    </row>
    <row r="71077" spans="16:30">
      <c r="P71077" s="6"/>
      <c r="AA71077" s="6"/>
      <c r="AC71077" s="6"/>
      <c r="AD71077" s="6"/>
    </row>
    <row r="71078" spans="16:30">
      <c r="P71078" s="6"/>
      <c r="AA71078" s="6"/>
      <c r="AC71078" s="6"/>
      <c r="AD71078" s="6"/>
    </row>
    <row r="71079" spans="16:30">
      <c r="P71079" s="6"/>
      <c r="AA71079" s="6"/>
      <c r="AC71079" s="6"/>
      <c r="AD71079" s="6"/>
    </row>
    <row r="71080" spans="16:30">
      <c r="P71080" s="6"/>
      <c r="AA71080" s="6"/>
      <c r="AC71080" s="6"/>
      <c r="AD71080" s="6"/>
    </row>
    <row r="71081" spans="16:30">
      <c r="P71081" s="6"/>
      <c r="AA71081" s="6"/>
      <c r="AC71081" s="6"/>
      <c r="AD71081" s="6"/>
    </row>
    <row r="71082" spans="16:30">
      <c r="P71082" s="6"/>
      <c r="AA71082" s="6"/>
      <c r="AC71082" s="6"/>
      <c r="AD71082" s="6"/>
    </row>
    <row r="71083" spans="16:30">
      <c r="P71083" s="6"/>
      <c r="AA71083" s="6"/>
      <c r="AC71083" s="6"/>
      <c r="AD71083" s="6"/>
    </row>
    <row r="71084" spans="16:30">
      <c r="P71084" s="6"/>
      <c r="AA71084" s="6"/>
      <c r="AC71084" s="6"/>
      <c r="AD71084" s="6"/>
    </row>
    <row r="71085" spans="16:30">
      <c r="P71085" s="6"/>
      <c r="AA71085" s="6"/>
      <c r="AC71085" s="6"/>
      <c r="AD71085" s="6"/>
    </row>
    <row r="71086" spans="16:30">
      <c r="P71086" s="6"/>
      <c r="AA71086" s="6"/>
      <c r="AC71086" s="6"/>
      <c r="AD71086" s="6"/>
    </row>
    <row r="71087" spans="16:30">
      <c r="P71087" s="6"/>
      <c r="AA71087" s="6"/>
      <c r="AC71087" s="6"/>
      <c r="AD71087" s="6"/>
    </row>
    <row r="71088" spans="16:30">
      <c r="P71088" s="6"/>
      <c r="AA71088" s="6"/>
      <c r="AC71088" s="6"/>
      <c r="AD71088" s="6"/>
    </row>
    <row r="71089" spans="16:30">
      <c r="P71089" s="6"/>
      <c r="AA71089" s="6"/>
      <c r="AC71089" s="6"/>
      <c r="AD71089" s="6"/>
    </row>
    <row r="71090" spans="16:30">
      <c r="P71090" s="6"/>
      <c r="AA71090" s="6"/>
      <c r="AC71090" s="6"/>
      <c r="AD71090" s="6"/>
    </row>
    <row r="71091" spans="16:30">
      <c r="P71091" s="6"/>
      <c r="AA71091" s="6"/>
      <c r="AC71091" s="6"/>
      <c r="AD71091" s="6"/>
    </row>
    <row r="71092" spans="16:30">
      <c r="P71092" s="6"/>
      <c r="AA71092" s="6"/>
      <c r="AC71092" s="6"/>
      <c r="AD71092" s="6"/>
    </row>
    <row r="71093" spans="16:30">
      <c r="P71093" s="6"/>
      <c r="AA71093" s="6"/>
      <c r="AC71093" s="6"/>
      <c r="AD71093" s="6"/>
    </row>
    <row r="71094" spans="16:30">
      <c r="P71094" s="6"/>
      <c r="AA71094" s="6"/>
      <c r="AC71094" s="6"/>
      <c r="AD71094" s="6"/>
    </row>
    <row r="71095" spans="16:30">
      <c r="P71095" s="6"/>
      <c r="AA71095" s="6"/>
      <c r="AC71095" s="6"/>
      <c r="AD71095" s="6"/>
    </row>
    <row r="71096" spans="16:30">
      <c r="P71096" s="6"/>
      <c r="AA71096" s="6"/>
      <c r="AC71096" s="6"/>
      <c r="AD71096" s="6"/>
    </row>
    <row r="71097" spans="16:30">
      <c r="P71097" s="6"/>
      <c r="AA71097" s="6"/>
      <c r="AC71097" s="6"/>
      <c r="AD71097" s="6"/>
    </row>
    <row r="71098" spans="16:30">
      <c r="P71098" s="6"/>
      <c r="AA71098" s="6"/>
      <c r="AC71098" s="6"/>
      <c r="AD71098" s="6"/>
    </row>
    <row r="71099" spans="16:30">
      <c r="P71099" s="6"/>
      <c r="AA71099" s="6"/>
      <c r="AC71099" s="6"/>
      <c r="AD71099" s="6"/>
    </row>
    <row r="71100" spans="16:30">
      <c r="P71100" s="6"/>
      <c r="AA71100" s="6"/>
      <c r="AC71100" s="6"/>
      <c r="AD71100" s="6"/>
    </row>
    <row r="71101" spans="16:30">
      <c r="P71101" s="6"/>
      <c r="AA71101" s="6"/>
      <c r="AC71101" s="6"/>
      <c r="AD71101" s="6"/>
    </row>
    <row r="71102" spans="16:30">
      <c r="P71102" s="6"/>
      <c r="AA71102" s="6"/>
      <c r="AC71102" s="6"/>
      <c r="AD71102" s="6"/>
    </row>
    <row r="71103" spans="16:30">
      <c r="P71103" s="6"/>
      <c r="AA71103" s="6"/>
      <c r="AC71103" s="6"/>
      <c r="AD71103" s="6"/>
    </row>
    <row r="71104" spans="16:30">
      <c r="P71104" s="6"/>
      <c r="AA71104" s="6"/>
      <c r="AC71104" s="6"/>
      <c r="AD71104" s="6"/>
    </row>
    <row r="71105" spans="16:30">
      <c r="P71105" s="6"/>
      <c r="AA71105" s="6"/>
      <c r="AC71105" s="6"/>
      <c r="AD71105" s="6"/>
    </row>
    <row r="71106" spans="16:30">
      <c r="P71106" s="6"/>
      <c r="AA71106" s="6"/>
      <c r="AC71106" s="6"/>
      <c r="AD71106" s="6"/>
    </row>
    <row r="71107" spans="16:30">
      <c r="P71107" s="6"/>
      <c r="AA71107" s="6"/>
      <c r="AC71107" s="6"/>
      <c r="AD71107" s="6"/>
    </row>
    <row r="71108" spans="16:30">
      <c r="P71108" s="6"/>
      <c r="AA71108" s="6"/>
      <c r="AC71108" s="6"/>
      <c r="AD71108" s="6"/>
    </row>
    <row r="71109" spans="16:30">
      <c r="P71109" s="6"/>
      <c r="AA71109" s="6"/>
      <c r="AC71109" s="6"/>
      <c r="AD71109" s="6"/>
    </row>
    <row r="71110" spans="16:30">
      <c r="P71110" s="6"/>
      <c r="AA71110" s="6"/>
      <c r="AC71110" s="6"/>
      <c r="AD71110" s="6"/>
    </row>
    <row r="71111" spans="16:30">
      <c r="P71111" s="6"/>
      <c r="AA71111" s="6"/>
      <c r="AC71111" s="6"/>
      <c r="AD71111" s="6"/>
    </row>
    <row r="71112" spans="16:30">
      <c r="P71112" s="6"/>
      <c r="AA71112" s="6"/>
      <c r="AC71112" s="6"/>
      <c r="AD71112" s="6"/>
    </row>
    <row r="71113" spans="16:30">
      <c r="P71113" s="6"/>
      <c r="AA71113" s="6"/>
      <c r="AC71113" s="6"/>
      <c r="AD71113" s="6"/>
    </row>
    <row r="71114" spans="16:30">
      <c r="P71114" s="6"/>
      <c r="AA71114" s="6"/>
      <c r="AC71114" s="6"/>
      <c r="AD71114" s="6"/>
    </row>
    <row r="71115" spans="16:30">
      <c r="P71115" s="6"/>
      <c r="AA71115" s="6"/>
      <c r="AC71115" s="6"/>
      <c r="AD71115" s="6"/>
    </row>
    <row r="71116" spans="16:30">
      <c r="P71116" s="6"/>
      <c r="AA71116" s="6"/>
      <c r="AC71116" s="6"/>
      <c r="AD71116" s="6"/>
    </row>
    <row r="71117" spans="16:30">
      <c r="P71117" s="6"/>
      <c r="AA71117" s="6"/>
      <c r="AC71117" s="6"/>
      <c r="AD71117" s="6"/>
    </row>
    <row r="71118" spans="16:30">
      <c r="P71118" s="6"/>
      <c r="AA71118" s="6"/>
      <c r="AC71118" s="6"/>
      <c r="AD71118" s="6"/>
    </row>
    <row r="71119" spans="16:30">
      <c r="P71119" s="6"/>
      <c r="AA71119" s="6"/>
      <c r="AC71119" s="6"/>
      <c r="AD71119" s="6"/>
    </row>
    <row r="71120" spans="16:30">
      <c r="P71120" s="6"/>
      <c r="AA71120" s="6"/>
      <c r="AC71120" s="6"/>
      <c r="AD71120" s="6"/>
    </row>
    <row r="71121" spans="16:30">
      <c r="P71121" s="6"/>
      <c r="AA71121" s="6"/>
      <c r="AC71121" s="6"/>
      <c r="AD71121" s="6"/>
    </row>
    <row r="71122" spans="16:30">
      <c r="P71122" s="6"/>
      <c r="AA71122" s="6"/>
      <c r="AC71122" s="6"/>
      <c r="AD71122" s="6"/>
    </row>
    <row r="71123" spans="16:30">
      <c r="P71123" s="6"/>
      <c r="AA71123" s="6"/>
      <c r="AC71123" s="6"/>
      <c r="AD71123" s="6"/>
    </row>
    <row r="71124" spans="16:30">
      <c r="P71124" s="6"/>
      <c r="AA71124" s="6"/>
      <c r="AC71124" s="6"/>
      <c r="AD71124" s="6"/>
    </row>
    <row r="71125" spans="16:30">
      <c r="P71125" s="6"/>
      <c r="AA71125" s="6"/>
      <c r="AC71125" s="6"/>
      <c r="AD71125" s="6"/>
    </row>
    <row r="71126" spans="16:30">
      <c r="P71126" s="6"/>
      <c r="AA71126" s="6"/>
      <c r="AC71126" s="6"/>
      <c r="AD71126" s="6"/>
    </row>
    <row r="71127" spans="16:30">
      <c r="P71127" s="6"/>
      <c r="AA71127" s="6"/>
      <c r="AC71127" s="6"/>
      <c r="AD71127" s="6"/>
    </row>
    <row r="71128" spans="16:30">
      <c r="P71128" s="6"/>
      <c r="AA71128" s="6"/>
      <c r="AC71128" s="6"/>
      <c r="AD71128" s="6"/>
    </row>
    <row r="71129" spans="16:30">
      <c r="P71129" s="6"/>
      <c r="AA71129" s="6"/>
      <c r="AC71129" s="6"/>
      <c r="AD71129" s="6"/>
    </row>
    <row r="71130" spans="16:30">
      <c r="P71130" s="6"/>
      <c r="AA71130" s="6"/>
      <c r="AC71130" s="6"/>
      <c r="AD71130" s="6"/>
    </row>
    <row r="71131" spans="16:30">
      <c r="P71131" s="6"/>
      <c r="AA71131" s="6"/>
      <c r="AC71131" s="6"/>
      <c r="AD71131" s="6"/>
    </row>
    <row r="71132" spans="16:30">
      <c r="P71132" s="6"/>
      <c r="AA71132" s="6"/>
      <c r="AC71132" s="6"/>
      <c r="AD71132" s="6"/>
    </row>
    <row r="71133" spans="16:30">
      <c r="P71133" s="6"/>
      <c r="AA71133" s="6"/>
      <c r="AC71133" s="6"/>
      <c r="AD71133" s="6"/>
    </row>
    <row r="71134" spans="16:30">
      <c r="P71134" s="6"/>
      <c r="AA71134" s="6"/>
      <c r="AC71134" s="6"/>
      <c r="AD71134" s="6"/>
    </row>
    <row r="71135" spans="16:30">
      <c r="P71135" s="6"/>
      <c r="AA71135" s="6"/>
      <c r="AC71135" s="6"/>
      <c r="AD71135" s="6"/>
    </row>
    <row r="71136" spans="16:30">
      <c r="P71136" s="6"/>
      <c r="AA71136" s="6"/>
      <c r="AC71136" s="6"/>
      <c r="AD71136" s="6"/>
    </row>
    <row r="71137" spans="16:30">
      <c r="P71137" s="6"/>
      <c r="AA71137" s="6"/>
      <c r="AC71137" s="6"/>
      <c r="AD71137" s="6"/>
    </row>
    <row r="71138" spans="16:30">
      <c r="P71138" s="6"/>
      <c r="AA71138" s="6"/>
      <c r="AC71138" s="6"/>
      <c r="AD71138" s="6"/>
    </row>
    <row r="71139" spans="16:30">
      <c r="P71139" s="6"/>
      <c r="AA71139" s="6"/>
      <c r="AC71139" s="6"/>
      <c r="AD71139" s="6"/>
    </row>
    <row r="71140" spans="16:30">
      <c r="P71140" s="6"/>
      <c r="AA71140" s="6"/>
      <c r="AC71140" s="6"/>
      <c r="AD71140" s="6"/>
    </row>
    <row r="71141" spans="16:30">
      <c r="P71141" s="6"/>
      <c r="AA71141" s="6"/>
      <c r="AC71141" s="6"/>
      <c r="AD71141" s="6"/>
    </row>
    <row r="71142" spans="16:30">
      <c r="P71142" s="6"/>
      <c r="AA71142" s="6"/>
      <c r="AC71142" s="6"/>
      <c r="AD71142" s="6"/>
    </row>
    <row r="71143" spans="16:30">
      <c r="P71143" s="6"/>
      <c r="AA71143" s="6"/>
      <c r="AC71143" s="6"/>
      <c r="AD71143" s="6"/>
    </row>
    <row r="71144" spans="16:30">
      <c r="P71144" s="6"/>
      <c r="AA71144" s="6"/>
      <c r="AC71144" s="6"/>
      <c r="AD71144" s="6"/>
    </row>
    <row r="71145" spans="16:30">
      <c r="P71145" s="6"/>
      <c r="AA71145" s="6"/>
      <c r="AC71145" s="6"/>
      <c r="AD71145" s="6"/>
    </row>
    <row r="71146" spans="16:30">
      <c r="P71146" s="6"/>
      <c r="AA71146" s="6"/>
      <c r="AC71146" s="6"/>
      <c r="AD71146" s="6"/>
    </row>
    <row r="71147" spans="16:30">
      <c r="P71147" s="6"/>
      <c r="AA71147" s="6"/>
      <c r="AC71147" s="6"/>
      <c r="AD71147" s="6"/>
    </row>
    <row r="71148" spans="16:30">
      <c r="P71148" s="6"/>
      <c r="AA71148" s="6"/>
      <c r="AC71148" s="6"/>
      <c r="AD71148" s="6"/>
    </row>
    <row r="71149" spans="16:30">
      <c r="P71149" s="6"/>
      <c r="AA71149" s="6"/>
      <c r="AC71149" s="6"/>
      <c r="AD71149" s="6"/>
    </row>
    <row r="71150" spans="16:30">
      <c r="P71150" s="6"/>
      <c r="AA71150" s="6"/>
      <c r="AC71150" s="6"/>
      <c r="AD71150" s="6"/>
    </row>
    <row r="71151" spans="16:30">
      <c r="P71151" s="6"/>
      <c r="AA71151" s="6"/>
      <c r="AC71151" s="6"/>
      <c r="AD71151" s="6"/>
    </row>
    <row r="71152" spans="16:30">
      <c r="P71152" s="6"/>
      <c r="AA71152" s="6"/>
      <c r="AC71152" s="6"/>
      <c r="AD71152" s="6"/>
    </row>
    <row r="71153" spans="16:30">
      <c r="P71153" s="6"/>
      <c r="AA71153" s="6"/>
      <c r="AC71153" s="6"/>
      <c r="AD71153" s="6"/>
    </row>
    <row r="71154" spans="16:30">
      <c r="P71154" s="6"/>
      <c r="AA71154" s="6"/>
      <c r="AC71154" s="6"/>
      <c r="AD71154" s="6"/>
    </row>
    <row r="71155" spans="16:30">
      <c r="P71155" s="6"/>
      <c r="AA71155" s="6"/>
      <c r="AC71155" s="6"/>
      <c r="AD71155" s="6"/>
    </row>
    <row r="71156" spans="16:30">
      <c r="P71156" s="6"/>
      <c r="AA71156" s="6"/>
      <c r="AC71156" s="6"/>
      <c r="AD71156" s="6"/>
    </row>
    <row r="71157" spans="16:30">
      <c r="P71157" s="6"/>
      <c r="AA71157" s="6"/>
      <c r="AC71157" s="6"/>
      <c r="AD71157" s="6"/>
    </row>
    <row r="71158" spans="16:30">
      <c r="P71158" s="6"/>
      <c r="AA71158" s="6"/>
      <c r="AC71158" s="6"/>
      <c r="AD71158" s="6"/>
    </row>
    <row r="71159" spans="16:30">
      <c r="P71159" s="6"/>
      <c r="AA71159" s="6"/>
      <c r="AC71159" s="6"/>
      <c r="AD71159" s="6"/>
    </row>
    <row r="71160" spans="16:30">
      <c r="P71160" s="6"/>
      <c r="AA71160" s="6"/>
      <c r="AC71160" s="6"/>
      <c r="AD71160" s="6"/>
    </row>
    <row r="71161" spans="16:30">
      <c r="P71161" s="6"/>
      <c r="AA71161" s="6"/>
      <c r="AC71161" s="6"/>
      <c r="AD71161" s="6"/>
    </row>
    <row r="71162" spans="16:30">
      <c r="P71162" s="6"/>
      <c r="AA71162" s="6"/>
      <c r="AC71162" s="6"/>
      <c r="AD71162" s="6"/>
    </row>
    <row r="71163" spans="16:30">
      <c r="P71163" s="6"/>
      <c r="AA71163" s="6"/>
      <c r="AC71163" s="6"/>
      <c r="AD71163" s="6"/>
    </row>
    <row r="71164" spans="16:30">
      <c r="P71164" s="6"/>
      <c r="AA71164" s="6"/>
      <c r="AC71164" s="6"/>
      <c r="AD71164" s="6"/>
    </row>
    <row r="71165" spans="16:30">
      <c r="P71165" s="6"/>
      <c r="AA71165" s="6"/>
      <c r="AC71165" s="6"/>
      <c r="AD71165" s="6"/>
    </row>
    <row r="71166" spans="16:30">
      <c r="P71166" s="6"/>
      <c r="AA71166" s="6"/>
      <c r="AC71166" s="6"/>
      <c r="AD71166" s="6"/>
    </row>
    <row r="71167" spans="16:30">
      <c r="P71167" s="6"/>
      <c r="AA71167" s="6"/>
      <c r="AC71167" s="6"/>
      <c r="AD71167" s="6"/>
    </row>
    <row r="71168" spans="16:30">
      <c r="P71168" s="6"/>
      <c r="AA71168" s="6"/>
      <c r="AC71168" s="6"/>
      <c r="AD71168" s="6"/>
    </row>
    <row r="71169" spans="16:30">
      <c r="P71169" s="6"/>
      <c r="AA71169" s="6"/>
      <c r="AC71169" s="6"/>
      <c r="AD71169" s="6"/>
    </row>
    <row r="71170" spans="16:30">
      <c r="P71170" s="6"/>
      <c r="AA71170" s="6"/>
      <c r="AC71170" s="6"/>
      <c r="AD71170" s="6"/>
    </row>
    <row r="71171" spans="16:30">
      <c r="P71171" s="6"/>
      <c r="AA71171" s="6"/>
      <c r="AC71171" s="6"/>
      <c r="AD71171" s="6"/>
    </row>
    <row r="71172" spans="16:30">
      <c r="P71172" s="6"/>
      <c r="AA71172" s="6"/>
      <c r="AC71172" s="6"/>
      <c r="AD71172" s="6"/>
    </row>
    <row r="71173" spans="16:30">
      <c r="P71173" s="6"/>
      <c r="AA71173" s="6"/>
      <c r="AC71173" s="6"/>
      <c r="AD71173" s="6"/>
    </row>
    <row r="71174" spans="16:30">
      <c r="P71174" s="6"/>
      <c r="AA71174" s="6"/>
      <c r="AC71174" s="6"/>
      <c r="AD71174" s="6"/>
    </row>
    <row r="71175" spans="16:30">
      <c r="P71175" s="6"/>
      <c r="AA71175" s="6"/>
      <c r="AC71175" s="6"/>
      <c r="AD71175" s="6"/>
    </row>
    <row r="71176" spans="16:30">
      <c r="P71176" s="6"/>
      <c r="AA71176" s="6"/>
      <c r="AC71176" s="6"/>
      <c r="AD71176" s="6"/>
    </row>
    <row r="71177" spans="16:30">
      <c r="P71177" s="6"/>
      <c r="AA71177" s="6"/>
      <c r="AC71177" s="6"/>
      <c r="AD71177" s="6"/>
    </row>
    <row r="71178" spans="16:30">
      <c r="P71178" s="6"/>
      <c r="AA71178" s="6"/>
      <c r="AC71178" s="6"/>
      <c r="AD71178" s="6"/>
    </row>
    <row r="71179" spans="16:30">
      <c r="P71179" s="6"/>
      <c r="AA71179" s="6"/>
      <c r="AC71179" s="6"/>
      <c r="AD71179" s="6"/>
    </row>
    <row r="71180" spans="16:30">
      <c r="P71180" s="6"/>
      <c r="AA71180" s="6"/>
      <c r="AC71180" s="6"/>
      <c r="AD71180" s="6"/>
    </row>
    <row r="71181" spans="16:30">
      <c r="P71181" s="6"/>
      <c r="AA71181" s="6"/>
      <c r="AC71181" s="6"/>
      <c r="AD71181" s="6"/>
    </row>
    <row r="71182" spans="16:30">
      <c r="P71182" s="6"/>
      <c r="AA71182" s="6"/>
      <c r="AC71182" s="6"/>
      <c r="AD71182" s="6"/>
    </row>
    <row r="71183" spans="16:30">
      <c r="P71183" s="6"/>
      <c r="AA71183" s="6"/>
      <c r="AC71183" s="6"/>
      <c r="AD71183" s="6"/>
    </row>
    <row r="71184" spans="16:30">
      <c r="P71184" s="6"/>
      <c r="AA71184" s="6"/>
      <c r="AC71184" s="6"/>
      <c r="AD71184" s="6"/>
    </row>
    <row r="71185" spans="16:30">
      <c r="P71185" s="6"/>
      <c r="AA71185" s="6"/>
      <c r="AC71185" s="6"/>
      <c r="AD71185" s="6"/>
    </row>
    <row r="71186" spans="16:30">
      <c r="P71186" s="6"/>
      <c r="AA71186" s="6"/>
      <c r="AC71186" s="6"/>
      <c r="AD71186" s="6"/>
    </row>
    <row r="71187" spans="16:30">
      <c r="P71187" s="6"/>
      <c r="AA71187" s="6"/>
      <c r="AC71187" s="6"/>
      <c r="AD71187" s="6"/>
    </row>
    <row r="71188" spans="16:30">
      <c r="P71188" s="6"/>
      <c r="AA71188" s="6"/>
      <c r="AC71188" s="6"/>
      <c r="AD71188" s="6"/>
    </row>
    <row r="71189" spans="16:30">
      <c r="P71189" s="6"/>
      <c r="AA71189" s="6"/>
      <c r="AC71189" s="6"/>
      <c r="AD71189" s="6"/>
    </row>
    <row r="71190" spans="16:30">
      <c r="P71190" s="6"/>
      <c r="AA71190" s="6"/>
      <c r="AC71190" s="6"/>
      <c r="AD71190" s="6"/>
    </row>
    <row r="71191" spans="16:30">
      <c r="P71191" s="6"/>
      <c r="AA71191" s="6"/>
      <c r="AC71191" s="6"/>
      <c r="AD71191" s="6"/>
    </row>
    <row r="71192" spans="16:30">
      <c r="P71192" s="6"/>
      <c r="AA71192" s="6"/>
      <c r="AC71192" s="6"/>
      <c r="AD71192" s="6"/>
    </row>
    <row r="71193" spans="16:30">
      <c r="P71193" s="6"/>
      <c r="AA71193" s="6"/>
      <c r="AC71193" s="6"/>
      <c r="AD71193" s="6"/>
    </row>
    <row r="71194" spans="16:30">
      <c r="P71194" s="6"/>
      <c r="AA71194" s="6"/>
      <c r="AC71194" s="6"/>
      <c r="AD71194" s="6"/>
    </row>
    <row r="71195" spans="16:30">
      <c r="P71195" s="6"/>
      <c r="AA71195" s="6"/>
      <c r="AC71195" s="6"/>
      <c r="AD71195" s="6"/>
    </row>
    <row r="71196" spans="16:30">
      <c r="P71196" s="6"/>
      <c r="AA71196" s="6"/>
      <c r="AC71196" s="6"/>
      <c r="AD71196" s="6"/>
    </row>
    <row r="71197" spans="16:30">
      <c r="P71197" s="6"/>
      <c r="AA71197" s="6"/>
      <c r="AC71197" s="6"/>
      <c r="AD71197" s="6"/>
    </row>
    <row r="71198" spans="16:30">
      <c r="P71198" s="6"/>
      <c r="AA71198" s="6"/>
      <c r="AC71198" s="6"/>
      <c r="AD71198" s="6"/>
    </row>
    <row r="71199" spans="16:30">
      <c r="P71199" s="6"/>
      <c r="AA71199" s="6"/>
      <c r="AC71199" s="6"/>
      <c r="AD71199" s="6"/>
    </row>
    <row r="71200" spans="16:30">
      <c r="P71200" s="6"/>
      <c r="AA71200" s="6"/>
      <c r="AC71200" s="6"/>
      <c r="AD71200" s="6"/>
    </row>
    <row r="71201" spans="16:30">
      <c r="P71201" s="6"/>
      <c r="AA71201" s="6"/>
      <c r="AC71201" s="6"/>
      <c r="AD71201" s="6"/>
    </row>
    <row r="71202" spans="16:30">
      <c r="P71202" s="6"/>
      <c r="AA71202" s="6"/>
      <c r="AC71202" s="6"/>
      <c r="AD71202" s="6"/>
    </row>
    <row r="71203" spans="16:30">
      <c r="P71203" s="6"/>
      <c r="AA71203" s="6"/>
      <c r="AC71203" s="6"/>
      <c r="AD71203" s="6"/>
    </row>
    <row r="71204" spans="16:30">
      <c r="P71204" s="6"/>
      <c r="AA71204" s="6"/>
      <c r="AC71204" s="6"/>
      <c r="AD71204" s="6"/>
    </row>
    <row r="71205" spans="16:30">
      <c r="P71205" s="6"/>
      <c r="AA71205" s="6"/>
      <c r="AC71205" s="6"/>
      <c r="AD71205" s="6"/>
    </row>
    <row r="71206" spans="16:30">
      <c r="P71206" s="6"/>
      <c r="AA71206" s="6"/>
      <c r="AC71206" s="6"/>
      <c r="AD71206" s="6"/>
    </row>
    <row r="71207" spans="16:30">
      <c r="P71207" s="6"/>
      <c r="AA71207" s="6"/>
      <c r="AC71207" s="6"/>
      <c r="AD71207" s="6"/>
    </row>
    <row r="71208" spans="16:30">
      <c r="P71208" s="6"/>
      <c r="AA71208" s="6"/>
      <c r="AC71208" s="6"/>
      <c r="AD71208" s="6"/>
    </row>
    <row r="71209" spans="16:30">
      <c r="P71209" s="6"/>
      <c r="AA71209" s="6"/>
      <c r="AC71209" s="6"/>
      <c r="AD71209" s="6"/>
    </row>
    <row r="71210" spans="16:30">
      <c r="P71210" s="6"/>
      <c r="AA71210" s="6"/>
      <c r="AC71210" s="6"/>
      <c r="AD71210" s="6"/>
    </row>
    <row r="71211" spans="16:30">
      <c r="P71211" s="6"/>
      <c r="AA71211" s="6"/>
      <c r="AC71211" s="6"/>
      <c r="AD71211" s="6"/>
    </row>
    <row r="71212" spans="16:30">
      <c r="P71212" s="6"/>
      <c r="AA71212" s="6"/>
      <c r="AC71212" s="6"/>
      <c r="AD71212" s="6"/>
    </row>
    <row r="71213" spans="16:30">
      <c r="P71213" s="6"/>
      <c r="AA71213" s="6"/>
      <c r="AC71213" s="6"/>
      <c r="AD71213" s="6"/>
    </row>
    <row r="71214" spans="16:30">
      <c r="P71214" s="6"/>
      <c r="AA71214" s="6"/>
      <c r="AC71214" s="6"/>
      <c r="AD71214" s="6"/>
    </row>
    <row r="71215" spans="16:30">
      <c r="P71215" s="6"/>
      <c r="AA71215" s="6"/>
      <c r="AC71215" s="6"/>
      <c r="AD71215" s="6"/>
    </row>
    <row r="71216" spans="16:30">
      <c r="P71216" s="6"/>
      <c r="AA71216" s="6"/>
      <c r="AC71216" s="6"/>
      <c r="AD71216" s="6"/>
    </row>
    <row r="71217" spans="16:30">
      <c r="P71217" s="6"/>
      <c r="AA71217" s="6"/>
      <c r="AC71217" s="6"/>
      <c r="AD71217" s="6"/>
    </row>
    <row r="71218" spans="16:30">
      <c r="P71218" s="6"/>
      <c r="AA71218" s="6"/>
      <c r="AC71218" s="6"/>
      <c r="AD71218" s="6"/>
    </row>
    <row r="71219" spans="16:30">
      <c r="P71219" s="6"/>
      <c r="AA71219" s="6"/>
      <c r="AC71219" s="6"/>
      <c r="AD71219" s="6"/>
    </row>
    <row r="71220" spans="16:30">
      <c r="P71220" s="6"/>
      <c r="AA71220" s="6"/>
      <c r="AC71220" s="6"/>
      <c r="AD71220" s="6"/>
    </row>
    <row r="71221" spans="16:30">
      <c r="P71221" s="6"/>
      <c r="AA71221" s="6"/>
      <c r="AC71221" s="6"/>
      <c r="AD71221" s="6"/>
    </row>
    <row r="71222" spans="16:30">
      <c r="P71222" s="6"/>
      <c r="AA71222" s="6"/>
      <c r="AC71222" s="6"/>
      <c r="AD71222" s="6"/>
    </row>
    <row r="71223" spans="16:30">
      <c r="P71223" s="6"/>
      <c r="AA71223" s="6"/>
      <c r="AC71223" s="6"/>
      <c r="AD71223" s="6"/>
    </row>
    <row r="71224" spans="16:30">
      <c r="P71224" s="6"/>
      <c r="AA71224" s="6"/>
      <c r="AC71224" s="6"/>
      <c r="AD71224" s="6"/>
    </row>
    <row r="71225" spans="16:30">
      <c r="P71225" s="6"/>
      <c r="AA71225" s="6"/>
      <c r="AC71225" s="6"/>
      <c r="AD71225" s="6"/>
    </row>
    <row r="71226" spans="16:30">
      <c r="P71226" s="6"/>
      <c r="AA71226" s="6"/>
      <c r="AC71226" s="6"/>
      <c r="AD71226" s="6"/>
    </row>
    <row r="71227" spans="16:30">
      <c r="P71227" s="6"/>
      <c r="AA71227" s="6"/>
      <c r="AC71227" s="6"/>
      <c r="AD71227" s="6"/>
    </row>
    <row r="71228" spans="16:30">
      <c r="P71228" s="6"/>
      <c r="AA71228" s="6"/>
      <c r="AC71228" s="6"/>
      <c r="AD71228" s="6"/>
    </row>
    <row r="71229" spans="16:30">
      <c r="P71229" s="6"/>
      <c r="AA71229" s="6"/>
      <c r="AC71229" s="6"/>
      <c r="AD71229" s="6"/>
    </row>
    <row r="71230" spans="16:30">
      <c r="P71230" s="6"/>
      <c r="AA71230" s="6"/>
      <c r="AC71230" s="6"/>
      <c r="AD71230" s="6"/>
    </row>
    <row r="71231" spans="16:30">
      <c r="P71231" s="6"/>
      <c r="AA71231" s="6"/>
      <c r="AC71231" s="6"/>
      <c r="AD71231" s="6"/>
    </row>
    <row r="71232" spans="16:30">
      <c r="P71232" s="6"/>
      <c r="AA71232" s="6"/>
      <c r="AC71232" s="6"/>
      <c r="AD71232" s="6"/>
    </row>
    <row r="71233" spans="16:30">
      <c r="P71233" s="6"/>
      <c r="AA71233" s="6"/>
      <c r="AC71233" s="6"/>
      <c r="AD71233" s="6"/>
    </row>
    <row r="71234" spans="16:30">
      <c r="P71234" s="6"/>
      <c r="AA71234" s="6"/>
      <c r="AC71234" s="6"/>
      <c r="AD71234" s="6"/>
    </row>
    <row r="71235" spans="16:30">
      <c r="P71235" s="6"/>
      <c r="AA71235" s="6"/>
      <c r="AC71235" s="6"/>
      <c r="AD71235" s="6"/>
    </row>
    <row r="71236" spans="16:30">
      <c r="P71236" s="6"/>
      <c r="AA71236" s="6"/>
      <c r="AC71236" s="6"/>
      <c r="AD71236" s="6"/>
    </row>
    <row r="71237" spans="16:30">
      <c r="P71237" s="6"/>
      <c r="AA71237" s="6"/>
      <c r="AC71237" s="6"/>
      <c r="AD71237" s="6"/>
    </row>
    <row r="71238" spans="16:30">
      <c r="P71238" s="6"/>
      <c r="AA71238" s="6"/>
      <c r="AC71238" s="6"/>
      <c r="AD71238" s="6"/>
    </row>
    <row r="71239" spans="16:30">
      <c r="P71239" s="6"/>
      <c r="AA71239" s="6"/>
      <c r="AC71239" s="6"/>
      <c r="AD71239" s="6"/>
    </row>
    <row r="71240" spans="16:30">
      <c r="P71240" s="6"/>
      <c r="AA71240" s="6"/>
      <c r="AC71240" s="6"/>
      <c r="AD71240" s="6"/>
    </row>
    <row r="71241" spans="16:30">
      <c r="P71241" s="6"/>
      <c r="AA71241" s="6"/>
      <c r="AC71241" s="6"/>
      <c r="AD71241" s="6"/>
    </row>
    <row r="71242" spans="16:30">
      <c r="P71242" s="6"/>
      <c r="AA71242" s="6"/>
      <c r="AC71242" s="6"/>
      <c r="AD71242" s="6"/>
    </row>
    <row r="71243" spans="16:30">
      <c r="P71243" s="6"/>
      <c r="AA71243" s="6"/>
      <c r="AC71243" s="6"/>
      <c r="AD71243" s="6"/>
    </row>
    <row r="71244" spans="16:30">
      <c r="P71244" s="6"/>
      <c r="AA71244" s="6"/>
      <c r="AC71244" s="6"/>
      <c r="AD71244" s="6"/>
    </row>
    <row r="71245" spans="16:30">
      <c r="P71245" s="6"/>
      <c r="AA71245" s="6"/>
      <c r="AC71245" s="6"/>
      <c r="AD71245" s="6"/>
    </row>
    <row r="71246" spans="16:30">
      <c r="P71246" s="6"/>
      <c r="AA71246" s="6"/>
      <c r="AC71246" s="6"/>
      <c r="AD71246" s="6"/>
    </row>
    <row r="71247" spans="16:30">
      <c r="P71247" s="6"/>
      <c r="AA71247" s="6"/>
      <c r="AC71247" s="6"/>
      <c r="AD71247" s="6"/>
    </row>
    <row r="71248" spans="16:30">
      <c r="P71248" s="6"/>
      <c r="AA71248" s="6"/>
      <c r="AC71248" s="6"/>
      <c r="AD71248" s="6"/>
    </row>
    <row r="71249" spans="16:30">
      <c r="P71249" s="6"/>
      <c r="AA71249" s="6"/>
      <c r="AC71249" s="6"/>
      <c r="AD71249" s="6"/>
    </row>
    <row r="71250" spans="16:30">
      <c r="P71250" s="6"/>
      <c r="AA71250" s="6"/>
      <c r="AC71250" s="6"/>
      <c r="AD71250" s="6"/>
    </row>
    <row r="71251" spans="16:30">
      <c r="P71251" s="6"/>
      <c r="AA71251" s="6"/>
      <c r="AC71251" s="6"/>
      <c r="AD71251" s="6"/>
    </row>
    <row r="71252" spans="16:30">
      <c r="P71252" s="6"/>
      <c r="AA71252" s="6"/>
      <c r="AC71252" s="6"/>
      <c r="AD71252" s="6"/>
    </row>
    <row r="71253" spans="16:30">
      <c r="P71253" s="6"/>
      <c r="AA71253" s="6"/>
      <c r="AC71253" s="6"/>
      <c r="AD71253" s="6"/>
    </row>
    <row r="71254" spans="16:30">
      <c r="P71254" s="6"/>
      <c r="AA71254" s="6"/>
      <c r="AC71254" s="6"/>
      <c r="AD71254" s="6"/>
    </row>
    <row r="71255" spans="16:30">
      <c r="P71255" s="6"/>
      <c r="AA71255" s="6"/>
      <c r="AC71255" s="6"/>
      <c r="AD71255" s="6"/>
    </row>
    <row r="71256" spans="16:30">
      <c r="P71256" s="6"/>
      <c r="AA71256" s="6"/>
      <c r="AC71256" s="6"/>
      <c r="AD71256" s="6"/>
    </row>
    <row r="71257" spans="16:30">
      <c r="P71257" s="6"/>
      <c r="AA71257" s="6"/>
      <c r="AC71257" s="6"/>
      <c r="AD71257" s="6"/>
    </row>
    <row r="71258" spans="16:30">
      <c r="P71258" s="6"/>
      <c r="AA71258" s="6"/>
      <c r="AC71258" s="6"/>
      <c r="AD71258" s="6"/>
    </row>
    <row r="71259" spans="16:30">
      <c r="P71259" s="6"/>
      <c r="AA71259" s="6"/>
      <c r="AC71259" s="6"/>
      <c r="AD71259" s="6"/>
    </row>
    <row r="71260" spans="16:30">
      <c r="P71260" s="6"/>
      <c r="AA71260" s="6"/>
      <c r="AC71260" s="6"/>
      <c r="AD71260" s="6"/>
    </row>
    <row r="71261" spans="16:30">
      <c r="P71261" s="6"/>
      <c r="AA71261" s="6"/>
      <c r="AC71261" s="6"/>
      <c r="AD71261" s="6"/>
    </row>
    <row r="71262" spans="16:30">
      <c r="P71262" s="6"/>
      <c r="AA71262" s="6"/>
      <c r="AC71262" s="6"/>
      <c r="AD71262" s="6"/>
    </row>
    <row r="71263" spans="16:30">
      <c r="P71263" s="6"/>
      <c r="AA71263" s="6"/>
      <c r="AC71263" s="6"/>
      <c r="AD71263" s="6"/>
    </row>
    <row r="71264" spans="16:30">
      <c r="P71264" s="6"/>
      <c r="AA71264" s="6"/>
      <c r="AC71264" s="6"/>
      <c r="AD71264" s="6"/>
    </row>
    <row r="71265" spans="16:30">
      <c r="P71265" s="6"/>
      <c r="AA71265" s="6"/>
      <c r="AC71265" s="6"/>
      <c r="AD71265" s="6"/>
    </row>
    <row r="71266" spans="16:30">
      <c r="P71266" s="6"/>
      <c r="AA71266" s="6"/>
      <c r="AC71266" s="6"/>
      <c r="AD71266" s="6"/>
    </row>
    <row r="71267" spans="16:30">
      <c r="P71267" s="6"/>
      <c r="AA71267" s="6"/>
      <c r="AC71267" s="6"/>
      <c r="AD71267" s="6"/>
    </row>
    <row r="71268" spans="16:30">
      <c r="P71268" s="6"/>
      <c r="AA71268" s="6"/>
      <c r="AC71268" s="6"/>
      <c r="AD71268" s="6"/>
    </row>
    <row r="71269" spans="16:30">
      <c r="P71269" s="6"/>
      <c r="AA71269" s="6"/>
      <c r="AC71269" s="6"/>
      <c r="AD71269" s="6"/>
    </row>
    <row r="71270" spans="16:30">
      <c r="P71270" s="6"/>
      <c r="AA71270" s="6"/>
      <c r="AC71270" s="6"/>
      <c r="AD71270" s="6"/>
    </row>
    <row r="71271" spans="16:30">
      <c r="P71271" s="6"/>
      <c r="AA71271" s="6"/>
      <c r="AC71271" s="6"/>
      <c r="AD71271" s="6"/>
    </row>
    <row r="71272" spans="16:30">
      <c r="P71272" s="6"/>
      <c r="AA71272" s="6"/>
      <c r="AC71272" s="6"/>
      <c r="AD71272" s="6"/>
    </row>
    <row r="71273" spans="16:30">
      <c r="P71273" s="6"/>
      <c r="AA71273" s="6"/>
      <c r="AC71273" s="6"/>
      <c r="AD71273" s="6"/>
    </row>
    <row r="71274" spans="16:30">
      <c r="P71274" s="6"/>
      <c r="AA71274" s="6"/>
      <c r="AC71274" s="6"/>
      <c r="AD71274" s="6"/>
    </row>
    <row r="71275" spans="16:30">
      <c r="P71275" s="6"/>
      <c r="AA71275" s="6"/>
      <c r="AC71275" s="6"/>
      <c r="AD71275" s="6"/>
    </row>
    <row r="71276" spans="16:30">
      <c r="P71276" s="6"/>
      <c r="AA71276" s="6"/>
      <c r="AC71276" s="6"/>
      <c r="AD71276" s="6"/>
    </row>
    <row r="71277" spans="16:30">
      <c r="P71277" s="6"/>
      <c r="AA71277" s="6"/>
      <c r="AC71277" s="6"/>
      <c r="AD71277" s="6"/>
    </row>
    <row r="71278" spans="16:30">
      <c r="P71278" s="6"/>
      <c r="AA71278" s="6"/>
      <c r="AC71278" s="6"/>
      <c r="AD71278" s="6"/>
    </row>
    <row r="71279" spans="16:30">
      <c r="P71279" s="6"/>
      <c r="AA71279" s="6"/>
      <c r="AC71279" s="6"/>
      <c r="AD71279" s="6"/>
    </row>
    <row r="71280" spans="16:30">
      <c r="P71280" s="6"/>
      <c r="AA71280" s="6"/>
      <c r="AC71280" s="6"/>
      <c r="AD71280" s="6"/>
    </row>
    <row r="71281" spans="16:30">
      <c r="P71281" s="6"/>
      <c r="AA71281" s="6"/>
      <c r="AC71281" s="6"/>
      <c r="AD71281" s="6"/>
    </row>
    <row r="71282" spans="16:30">
      <c r="P71282" s="6"/>
      <c r="AA71282" s="6"/>
      <c r="AC71282" s="6"/>
      <c r="AD71282" s="6"/>
    </row>
    <row r="71283" spans="16:30">
      <c r="P71283" s="6"/>
      <c r="AA71283" s="6"/>
      <c r="AC71283" s="6"/>
      <c r="AD71283" s="6"/>
    </row>
    <row r="71284" spans="16:30">
      <c r="P71284" s="6"/>
      <c r="AA71284" s="6"/>
      <c r="AC71284" s="6"/>
      <c r="AD71284" s="6"/>
    </row>
    <row r="71285" spans="16:30">
      <c r="P71285" s="6"/>
      <c r="AA71285" s="6"/>
      <c r="AC71285" s="6"/>
      <c r="AD71285" s="6"/>
    </row>
    <row r="71286" spans="16:30">
      <c r="P71286" s="6"/>
      <c r="AA71286" s="6"/>
      <c r="AC71286" s="6"/>
      <c r="AD71286" s="6"/>
    </row>
    <row r="71287" spans="16:30">
      <c r="P71287" s="6"/>
      <c r="AA71287" s="6"/>
      <c r="AC71287" s="6"/>
      <c r="AD71287" s="6"/>
    </row>
    <row r="71288" spans="16:30">
      <c r="P71288" s="6"/>
      <c r="AA71288" s="6"/>
      <c r="AC71288" s="6"/>
      <c r="AD71288" s="6"/>
    </row>
    <row r="71289" spans="16:30">
      <c r="P71289" s="6"/>
      <c r="AA71289" s="6"/>
      <c r="AC71289" s="6"/>
      <c r="AD71289" s="6"/>
    </row>
    <row r="71290" spans="16:30">
      <c r="P71290" s="6"/>
      <c r="AA71290" s="6"/>
      <c r="AC71290" s="6"/>
      <c r="AD71290" s="6"/>
    </row>
    <row r="71291" spans="16:30">
      <c r="P71291" s="6"/>
      <c r="AA71291" s="6"/>
      <c r="AC71291" s="6"/>
      <c r="AD71291" s="6"/>
    </row>
    <row r="71292" spans="16:30">
      <c r="P71292" s="6"/>
      <c r="AA71292" s="6"/>
      <c r="AC71292" s="6"/>
      <c r="AD71292" s="6"/>
    </row>
    <row r="71293" spans="16:30">
      <c r="P71293" s="6"/>
      <c r="AA71293" s="6"/>
      <c r="AC71293" s="6"/>
      <c r="AD71293" s="6"/>
    </row>
    <row r="71294" spans="16:30">
      <c r="P71294" s="6"/>
      <c r="AA71294" s="6"/>
      <c r="AC71294" s="6"/>
      <c r="AD71294" s="6"/>
    </row>
    <row r="71295" spans="16:30">
      <c r="P71295" s="6"/>
      <c r="AA71295" s="6"/>
      <c r="AC71295" s="6"/>
      <c r="AD71295" s="6"/>
    </row>
    <row r="71296" spans="16:30">
      <c r="P71296" s="6"/>
      <c r="AA71296" s="6"/>
      <c r="AC71296" s="6"/>
      <c r="AD71296" s="6"/>
    </row>
    <row r="71297" spans="16:30">
      <c r="P71297" s="6"/>
      <c r="AA71297" s="6"/>
      <c r="AC71297" s="6"/>
      <c r="AD71297" s="6"/>
    </row>
    <row r="71298" spans="16:30">
      <c r="P71298" s="6"/>
      <c r="AA71298" s="6"/>
      <c r="AC71298" s="6"/>
      <c r="AD71298" s="6"/>
    </row>
    <row r="71299" spans="16:30">
      <c r="P71299" s="6"/>
      <c r="AA71299" s="6"/>
      <c r="AC71299" s="6"/>
      <c r="AD71299" s="6"/>
    </row>
    <row r="71300" spans="16:30">
      <c r="P71300" s="6"/>
      <c r="AA71300" s="6"/>
      <c r="AC71300" s="6"/>
      <c r="AD71300" s="6"/>
    </row>
    <row r="71301" spans="16:30">
      <c r="P71301" s="6"/>
      <c r="AA71301" s="6"/>
      <c r="AC71301" s="6"/>
      <c r="AD71301" s="6"/>
    </row>
    <row r="71302" spans="16:30">
      <c r="P71302" s="6"/>
      <c r="AA71302" s="6"/>
      <c r="AC71302" s="6"/>
      <c r="AD71302" s="6"/>
    </row>
    <row r="71303" spans="16:30">
      <c r="P71303" s="6"/>
      <c r="AA71303" s="6"/>
      <c r="AC71303" s="6"/>
      <c r="AD71303" s="6"/>
    </row>
    <row r="71304" spans="16:30">
      <c r="P71304" s="6"/>
      <c r="AA71304" s="6"/>
      <c r="AC71304" s="6"/>
      <c r="AD71304" s="6"/>
    </row>
    <row r="71305" spans="16:30">
      <c r="P71305" s="6"/>
      <c r="AA71305" s="6"/>
      <c r="AC71305" s="6"/>
      <c r="AD71305" s="6"/>
    </row>
    <row r="71306" spans="16:30">
      <c r="P71306" s="6"/>
      <c r="AA71306" s="6"/>
      <c r="AC71306" s="6"/>
      <c r="AD71306" s="6"/>
    </row>
    <row r="71307" spans="16:30">
      <c r="P71307" s="6"/>
      <c r="AA71307" s="6"/>
      <c r="AC71307" s="6"/>
      <c r="AD71307" s="6"/>
    </row>
    <row r="71308" spans="16:30">
      <c r="P71308" s="6"/>
      <c r="AA71308" s="6"/>
      <c r="AC71308" s="6"/>
      <c r="AD71308" s="6"/>
    </row>
    <row r="71309" spans="16:30">
      <c r="P71309" s="6"/>
      <c r="AA71309" s="6"/>
      <c r="AC71309" s="6"/>
      <c r="AD71309" s="6"/>
    </row>
    <row r="71310" spans="16:30">
      <c r="P71310" s="6"/>
      <c r="AA71310" s="6"/>
      <c r="AC71310" s="6"/>
      <c r="AD71310" s="6"/>
    </row>
    <row r="71311" spans="16:30">
      <c r="P71311" s="6"/>
      <c r="AA71311" s="6"/>
      <c r="AC71311" s="6"/>
      <c r="AD71311" s="6"/>
    </row>
    <row r="71312" spans="16:30">
      <c r="P71312" s="6"/>
      <c r="AA71312" s="6"/>
      <c r="AC71312" s="6"/>
      <c r="AD71312" s="6"/>
    </row>
    <row r="71313" spans="16:30">
      <c r="P71313" s="6"/>
      <c r="AA71313" s="6"/>
      <c r="AC71313" s="6"/>
      <c r="AD71313" s="6"/>
    </row>
    <row r="71314" spans="16:30">
      <c r="P71314" s="6"/>
      <c r="AA71314" s="6"/>
      <c r="AC71314" s="6"/>
      <c r="AD71314" s="6"/>
    </row>
    <row r="71315" spans="16:30">
      <c r="P71315" s="6"/>
      <c r="AA71315" s="6"/>
      <c r="AC71315" s="6"/>
      <c r="AD71315" s="6"/>
    </row>
    <row r="71316" spans="16:30">
      <c r="P71316" s="6"/>
      <c r="AA71316" s="6"/>
      <c r="AC71316" s="6"/>
      <c r="AD71316" s="6"/>
    </row>
    <row r="71317" spans="16:30">
      <c r="P71317" s="6"/>
      <c r="AA71317" s="6"/>
      <c r="AC71317" s="6"/>
      <c r="AD71317" s="6"/>
    </row>
    <row r="71318" spans="16:30">
      <c r="P71318" s="6"/>
      <c r="AA71318" s="6"/>
      <c r="AC71318" s="6"/>
      <c r="AD71318" s="6"/>
    </row>
    <row r="71319" spans="16:30">
      <c r="P71319" s="6"/>
      <c r="AA71319" s="6"/>
      <c r="AC71319" s="6"/>
      <c r="AD71319" s="6"/>
    </row>
    <row r="71320" spans="16:30">
      <c r="P71320" s="6"/>
      <c r="AA71320" s="6"/>
      <c r="AC71320" s="6"/>
      <c r="AD71320" s="6"/>
    </row>
    <row r="71321" spans="16:30">
      <c r="P71321" s="6"/>
      <c r="AA71321" s="6"/>
      <c r="AC71321" s="6"/>
      <c r="AD71321" s="6"/>
    </row>
    <row r="71322" spans="16:30">
      <c r="P71322" s="6"/>
      <c r="AA71322" s="6"/>
      <c r="AC71322" s="6"/>
      <c r="AD71322" s="6"/>
    </row>
    <row r="71323" spans="16:30">
      <c r="P71323" s="6"/>
      <c r="AA71323" s="6"/>
      <c r="AC71323" s="6"/>
      <c r="AD71323" s="6"/>
    </row>
    <row r="71324" spans="16:30">
      <c r="P71324" s="6"/>
      <c r="AA71324" s="6"/>
      <c r="AC71324" s="6"/>
      <c r="AD71324" s="6"/>
    </row>
    <row r="71325" spans="16:30">
      <c r="P71325" s="6"/>
      <c r="AA71325" s="6"/>
      <c r="AC71325" s="6"/>
      <c r="AD71325" s="6"/>
    </row>
    <row r="71326" spans="16:30">
      <c r="P71326" s="6"/>
      <c r="AA71326" s="6"/>
      <c r="AC71326" s="6"/>
      <c r="AD71326" s="6"/>
    </row>
    <row r="71327" spans="16:30">
      <c r="P71327" s="6"/>
      <c r="AA71327" s="6"/>
      <c r="AC71327" s="6"/>
      <c r="AD71327" s="6"/>
    </row>
    <row r="71328" spans="16:30">
      <c r="P71328" s="6"/>
      <c r="AA71328" s="6"/>
      <c r="AC71328" s="6"/>
      <c r="AD71328" s="6"/>
    </row>
    <row r="71329" spans="16:30">
      <c r="P71329" s="6"/>
      <c r="AA71329" s="6"/>
      <c r="AC71329" s="6"/>
      <c r="AD71329" s="6"/>
    </row>
    <row r="71330" spans="16:30">
      <c r="P71330" s="6"/>
      <c r="AA71330" s="6"/>
      <c r="AC71330" s="6"/>
      <c r="AD71330" s="6"/>
    </row>
    <row r="71331" spans="16:30">
      <c r="P71331" s="6"/>
      <c r="AA71331" s="6"/>
      <c r="AC71331" s="6"/>
      <c r="AD71331" s="6"/>
    </row>
    <row r="71332" spans="16:30">
      <c r="P71332" s="6"/>
      <c r="AA71332" s="6"/>
      <c r="AC71332" s="6"/>
      <c r="AD71332" s="6"/>
    </row>
    <row r="71333" spans="16:30">
      <c r="P71333" s="6"/>
      <c r="AA71333" s="6"/>
      <c r="AC71333" s="6"/>
      <c r="AD71333" s="6"/>
    </row>
    <row r="71334" spans="16:30">
      <c r="P71334" s="6"/>
      <c r="AA71334" s="6"/>
      <c r="AC71334" s="6"/>
      <c r="AD71334" s="6"/>
    </row>
    <row r="71335" spans="16:30">
      <c r="P71335" s="6"/>
      <c r="AA71335" s="6"/>
      <c r="AC71335" s="6"/>
      <c r="AD71335" s="6"/>
    </row>
    <row r="71336" spans="16:30">
      <c r="P71336" s="6"/>
      <c r="AA71336" s="6"/>
      <c r="AC71336" s="6"/>
      <c r="AD71336" s="6"/>
    </row>
    <row r="71337" spans="16:30">
      <c r="P71337" s="6"/>
      <c r="AA71337" s="6"/>
      <c r="AC71337" s="6"/>
      <c r="AD71337" s="6"/>
    </row>
    <row r="71338" spans="16:30">
      <c r="P71338" s="6"/>
      <c r="AA71338" s="6"/>
      <c r="AC71338" s="6"/>
      <c r="AD71338" s="6"/>
    </row>
    <row r="71339" spans="16:30">
      <c r="P71339" s="6"/>
      <c r="AA71339" s="6"/>
      <c r="AC71339" s="6"/>
      <c r="AD71339" s="6"/>
    </row>
    <row r="71340" spans="16:30">
      <c r="P71340" s="6"/>
      <c r="AA71340" s="6"/>
      <c r="AC71340" s="6"/>
      <c r="AD71340" s="6"/>
    </row>
    <row r="71341" spans="16:30">
      <c r="P71341" s="6"/>
      <c r="AA71341" s="6"/>
      <c r="AC71341" s="6"/>
      <c r="AD71341" s="6"/>
    </row>
    <row r="71342" spans="16:30">
      <c r="P71342" s="6"/>
      <c r="AA71342" s="6"/>
      <c r="AC71342" s="6"/>
      <c r="AD71342" s="6"/>
    </row>
    <row r="71343" spans="16:30">
      <c r="P71343" s="6"/>
      <c r="AA71343" s="6"/>
      <c r="AC71343" s="6"/>
      <c r="AD71343" s="6"/>
    </row>
    <row r="71344" spans="16:30">
      <c r="P71344" s="6"/>
      <c r="AA71344" s="6"/>
      <c r="AC71344" s="6"/>
      <c r="AD71344" s="6"/>
    </row>
    <row r="71345" spans="16:30">
      <c r="P71345" s="6"/>
      <c r="AA71345" s="6"/>
      <c r="AC71345" s="6"/>
      <c r="AD71345" s="6"/>
    </row>
    <row r="71346" spans="16:30">
      <c r="P71346" s="6"/>
      <c r="AA71346" s="6"/>
      <c r="AC71346" s="6"/>
      <c r="AD71346" s="6"/>
    </row>
    <row r="71347" spans="16:30">
      <c r="P71347" s="6"/>
      <c r="AA71347" s="6"/>
      <c r="AC71347" s="6"/>
      <c r="AD71347" s="6"/>
    </row>
    <row r="71348" spans="16:30">
      <c r="P71348" s="6"/>
      <c r="AA71348" s="6"/>
      <c r="AC71348" s="6"/>
      <c r="AD71348" s="6"/>
    </row>
    <row r="71349" spans="16:30">
      <c r="P71349" s="6"/>
      <c r="AA71349" s="6"/>
      <c r="AC71349" s="6"/>
      <c r="AD71349" s="6"/>
    </row>
    <row r="71350" spans="16:30">
      <c r="P71350" s="6"/>
      <c r="AA71350" s="6"/>
      <c r="AC71350" s="6"/>
      <c r="AD71350" s="6"/>
    </row>
    <row r="71351" spans="16:30">
      <c r="P71351" s="6"/>
      <c r="AA71351" s="6"/>
      <c r="AC71351" s="6"/>
      <c r="AD71351" s="6"/>
    </row>
    <row r="71352" spans="16:30">
      <c r="P71352" s="6"/>
      <c r="AA71352" s="6"/>
      <c r="AC71352" s="6"/>
      <c r="AD71352" s="6"/>
    </row>
    <row r="71353" spans="16:30">
      <c r="P71353" s="6"/>
      <c r="AA71353" s="6"/>
      <c r="AC71353" s="6"/>
      <c r="AD71353" s="6"/>
    </row>
    <row r="71354" spans="16:30">
      <c r="P71354" s="6"/>
      <c r="AA71354" s="6"/>
      <c r="AC71354" s="6"/>
      <c r="AD71354" s="6"/>
    </row>
    <row r="71355" spans="16:30">
      <c r="P71355" s="6"/>
      <c r="AA71355" s="6"/>
      <c r="AC71355" s="6"/>
      <c r="AD71355" s="6"/>
    </row>
    <row r="71356" spans="16:30">
      <c r="P71356" s="6"/>
      <c r="AA71356" s="6"/>
      <c r="AC71356" s="6"/>
      <c r="AD71356" s="6"/>
    </row>
    <row r="71357" spans="16:30">
      <c r="P71357" s="6"/>
      <c r="AA71357" s="6"/>
      <c r="AC71357" s="6"/>
      <c r="AD71357" s="6"/>
    </row>
    <row r="71358" spans="16:30">
      <c r="P71358" s="6"/>
      <c r="AA71358" s="6"/>
      <c r="AC71358" s="6"/>
      <c r="AD71358" s="6"/>
    </row>
    <row r="71359" spans="16:30">
      <c r="P71359" s="6"/>
      <c r="AA71359" s="6"/>
      <c r="AC71359" s="6"/>
      <c r="AD71359" s="6"/>
    </row>
    <row r="71360" spans="16:30">
      <c r="P71360" s="6"/>
      <c r="AA71360" s="6"/>
      <c r="AC71360" s="6"/>
      <c r="AD71360" s="6"/>
    </row>
    <row r="71361" spans="16:30">
      <c r="P71361" s="6"/>
      <c r="AA71361" s="6"/>
      <c r="AC71361" s="6"/>
      <c r="AD71361" s="6"/>
    </row>
    <row r="71362" spans="16:30">
      <c r="P71362" s="6"/>
      <c r="AA71362" s="6"/>
      <c r="AC71362" s="6"/>
      <c r="AD71362" s="6"/>
    </row>
    <row r="71363" spans="16:30">
      <c r="P71363" s="6"/>
      <c r="AA71363" s="6"/>
      <c r="AC71363" s="6"/>
      <c r="AD71363" s="6"/>
    </row>
    <row r="71364" spans="16:30">
      <c r="P71364" s="6"/>
      <c r="AA71364" s="6"/>
      <c r="AC71364" s="6"/>
      <c r="AD71364" s="6"/>
    </row>
    <row r="71365" spans="16:30">
      <c r="P71365" s="6"/>
      <c r="AA71365" s="6"/>
      <c r="AC71365" s="6"/>
      <c r="AD71365" s="6"/>
    </row>
    <row r="71366" spans="16:30">
      <c r="P71366" s="6"/>
      <c r="AA71366" s="6"/>
      <c r="AC71366" s="6"/>
      <c r="AD71366" s="6"/>
    </row>
    <row r="71367" spans="16:30">
      <c r="P71367" s="6"/>
      <c r="AA71367" s="6"/>
      <c r="AC71367" s="6"/>
      <c r="AD71367" s="6"/>
    </row>
    <row r="71368" spans="16:30">
      <c r="P71368" s="6"/>
      <c r="AA71368" s="6"/>
      <c r="AC71368" s="6"/>
      <c r="AD71368" s="6"/>
    </row>
    <row r="71369" spans="16:30">
      <c r="P71369" s="6"/>
      <c r="AA71369" s="6"/>
      <c r="AC71369" s="6"/>
      <c r="AD71369" s="6"/>
    </row>
    <row r="71370" spans="16:30">
      <c r="P71370" s="6"/>
      <c r="AA71370" s="6"/>
      <c r="AC71370" s="6"/>
      <c r="AD71370" s="6"/>
    </row>
    <row r="71371" spans="16:30">
      <c r="P71371" s="6"/>
      <c r="AA71371" s="6"/>
      <c r="AC71371" s="6"/>
      <c r="AD71371" s="6"/>
    </row>
    <row r="71372" spans="16:30">
      <c r="P71372" s="6"/>
      <c r="AA71372" s="6"/>
      <c r="AC71372" s="6"/>
      <c r="AD71372" s="6"/>
    </row>
    <row r="71373" spans="16:30">
      <c r="P71373" s="6"/>
      <c r="AA71373" s="6"/>
      <c r="AC71373" s="6"/>
      <c r="AD71373" s="6"/>
    </row>
    <row r="71374" spans="16:30">
      <c r="P71374" s="6"/>
      <c r="AA71374" s="6"/>
      <c r="AC71374" s="6"/>
      <c r="AD71374" s="6"/>
    </row>
    <row r="71375" spans="16:30">
      <c r="P71375" s="6"/>
      <c r="AA71375" s="6"/>
      <c r="AC71375" s="6"/>
      <c r="AD71375" s="6"/>
    </row>
    <row r="71376" spans="16:30">
      <c r="P71376" s="6"/>
      <c r="AA71376" s="6"/>
      <c r="AC71376" s="6"/>
      <c r="AD71376" s="6"/>
    </row>
    <row r="71377" spans="16:30">
      <c r="P71377" s="6"/>
      <c r="AA71377" s="6"/>
      <c r="AC71377" s="6"/>
      <c r="AD71377" s="6"/>
    </row>
    <row r="71378" spans="16:30">
      <c r="P71378" s="6"/>
      <c r="AA71378" s="6"/>
      <c r="AC71378" s="6"/>
      <c r="AD71378" s="6"/>
    </row>
    <row r="71379" spans="16:30">
      <c r="P71379" s="6"/>
      <c r="AA71379" s="6"/>
      <c r="AC71379" s="6"/>
      <c r="AD71379" s="6"/>
    </row>
    <row r="71380" spans="16:30">
      <c r="P71380" s="6"/>
      <c r="AA71380" s="6"/>
      <c r="AC71380" s="6"/>
      <c r="AD71380" s="6"/>
    </row>
    <row r="71381" spans="16:30">
      <c r="P71381" s="6"/>
      <c r="AA71381" s="6"/>
      <c r="AC71381" s="6"/>
      <c r="AD71381" s="6"/>
    </row>
    <row r="71382" spans="16:30">
      <c r="P71382" s="6"/>
      <c r="AA71382" s="6"/>
      <c r="AC71382" s="6"/>
      <c r="AD71382" s="6"/>
    </row>
    <row r="71383" spans="16:30">
      <c r="P71383" s="6"/>
      <c r="AA71383" s="6"/>
      <c r="AC71383" s="6"/>
      <c r="AD71383" s="6"/>
    </row>
    <row r="71384" spans="16:30">
      <c r="P71384" s="6"/>
      <c r="AA71384" s="6"/>
      <c r="AC71384" s="6"/>
      <c r="AD71384" s="6"/>
    </row>
    <row r="71385" spans="16:30">
      <c r="P71385" s="6"/>
      <c r="AA71385" s="6"/>
      <c r="AC71385" s="6"/>
      <c r="AD71385" s="6"/>
    </row>
    <row r="71386" spans="16:30">
      <c r="P71386" s="6"/>
      <c r="AA71386" s="6"/>
      <c r="AC71386" s="6"/>
      <c r="AD71386" s="6"/>
    </row>
    <row r="71387" spans="16:30">
      <c r="P71387" s="6"/>
      <c r="AA71387" s="6"/>
      <c r="AC71387" s="6"/>
      <c r="AD71387" s="6"/>
    </row>
    <row r="71388" spans="16:30">
      <c r="P71388" s="6"/>
      <c r="AA71388" s="6"/>
      <c r="AC71388" s="6"/>
      <c r="AD71388" s="6"/>
    </row>
    <row r="71389" spans="16:30">
      <c r="P71389" s="6"/>
      <c r="AA71389" s="6"/>
      <c r="AC71389" s="6"/>
      <c r="AD71389" s="6"/>
    </row>
    <row r="71390" spans="16:30">
      <c r="P71390" s="6"/>
      <c r="AA71390" s="6"/>
      <c r="AC71390" s="6"/>
      <c r="AD71390" s="6"/>
    </row>
    <row r="71391" spans="16:30">
      <c r="P71391" s="6"/>
      <c r="AA71391" s="6"/>
      <c r="AC71391" s="6"/>
      <c r="AD71391" s="6"/>
    </row>
    <row r="71392" spans="16:30">
      <c r="P71392" s="6"/>
      <c r="AA71392" s="6"/>
      <c r="AC71392" s="6"/>
      <c r="AD71392" s="6"/>
    </row>
    <row r="71393" spans="16:30">
      <c r="P71393" s="6"/>
      <c r="AA71393" s="6"/>
      <c r="AC71393" s="6"/>
      <c r="AD71393" s="6"/>
    </row>
    <row r="71394" spans="16:30">
      <c r="P71394" s="6"/>
      <c r="AA71394" s="6"/>
      <c r="AC71394" s="6"/>
      <c r="AD71394" s="6"/>
    </row>
    <row r="71395" spans="16:30">
      <c r="P71395" s="6"/>
      <c r="AA71395" s="6"/>
      <c r="AC71395" s="6"/>
      <c r="AD71395" s="6"/>
    </row>
    <row r="71396" spans="16:30">
      <c r="P71396" s="6"/>
      <c r="AA71396" s="6"/>
      <c r="AC71396" s="6"/>
      <c r="AD71396" s="6"/>
    </row>
    <row r="71397" spans="16:30">
      <c r="P71397" s="6"/>
      <c r="AA71397" s="6"/>
      <c r="AC71397" s="6"/>
      <c r="AD71397" s="6"/>
    </row>
    <row r="71398" spans="16:30">
      <c r="P71398" s="6"/>
      <c r="AA71398" s="6"/>
      <c r="AC71398" s="6"/>
      <c r="AD71398" s="6"/>
    </row>
    <row r="71399" spans="16:30">
      <c r="P71399" s="6"/>
      <c r="AA71399" s="6"/>
      <c r="AC71399" s="6"/>
      <c r="AD71399" s="6"/>
    </row>
    <row r="71400" spans="16:30">
      <c r="P71400" s="6"/>
      <c r="AA71400" s="6"/>
      <c r="AC71400" s="6"/>
      <c r="AD71400" s="6"/>
    </row>
    <row r="71401" spans="16:30">
      <c r="P71401" s="6"/>
      <c r="AA71401" s="6"/>
      <c r="AC71401" s="6"/>
      <c r="AD71401" s="6"/>
    </row>
    <row r="71402" spans="16:30">
      <c r="P71402" s="6"/>
      <c r="AA71402" s="6"/>
      <c r="AC71402" s="6"/>
      <c r="AD71402" s="6"/>
    </row>
    <row r="71403" spans="16:30">
      <c r="P71403" s="6"/>
      <c r="AA71403" s="6"/>
      <c r="AC71403" s="6"/>
      <c r="AD71403" s="6"/>
    </row>
    <row r="71404" spans="16:30">
      <c r="P71404" s="6"/>
      <c r="AA71404" s="6"/>
      <c r="AC71404" s="6"/>
      <c r="AD71404" s="6"/>
    </row>
    <row r="71405" spans="16:30">
      <c r="P71405" s="6"/>
      <c r="AA71405" s="6"/>
      <c r="AC71405" s="6"/>
      <c r="AD71405" s="6"/>
    </row>
    <row r="71406" spans="16:30">
      <c r="P71406" s="6"/>
      <c r="AA71406" s="6"/>
      <c r="AC71406" s="6"/>
      <c r="AD71406" s="6"/>
    </row>
    <row r="71407" spans="16:30">
      <c r="P71407" s="6"/>
      <c r="AA71407" s="6"/>
      <c r="AC71407" s="6"/>
      <c r="AD71407" s="6"/>
    </row>
    <row r="71408" spans="16:30">
      <c r="P71408" s="6"/>
      <c r="AA71408" s="6"/>
      <c r="AC71408" s="6"/>
      <c r="AD71408" s="6"/>
    </row>
    <row r="71409" spans="16:30">
      <c r="P71409" s="6"/>
      <c r="AA71409" s="6"/>
      <c r="AC71409" s="6"/>
      <c r="AD71409" s="6"/>
    </row>
    <row r="71410" spans="16:30">
      <c r="P71410" s="6"/>
      <c r="AA71410" s="6"/>
      <c r="AC71410" s="6"/>
      <c r="AD71410" s="6"/>
    </row>
    <row r="71411" spans="16:30">
      <c r="P71411" s="6"/>
      <c r="AA71411" s="6"/>
      <c r="AC71411" s="6"/>
      <c r="AD71411" s="6"/>
    </row>
    <row r="71412" spans="16:30">
      <c r="P71412" s="6"/>
      <c r="AA71412" s="6"/>
      <c r="AC71412" s="6"/>
      <c r="AD71412" s="6"/>
    </row>
    <row r="71413" spans="16:30">
      <c r="P71413" s="6"/>
      <c r="AA71413" s="6"/>
      <c r="AC71413" s="6"/>
      <c r="AD71413" s="6"/>
    </row>
    <row r="71414" spans="16:30">
      <c r="P71414" s="6"/>
      <c r="AA71414" s="6"/>
      <c r="AC71414" s="6"/>
      <c r="AD71414" s="6"/>
    </row>
    <row r="71415" spans="16:30">
      <c r="P71415" s="6"/>
      <c r="AA71415" s="6"/>
      <c r="AC71415" s="6"/>
      <c r="AD71415" s="6"/>
    </row>
    <row r="71416" spans="16:30">
      <c r="P71416" s="6"/>
      <c r="AA71416" s="6"/>
      <c r="AC71416" s="6"/>
      <c r="AD71416" s="6"/>
    </row>
    <row r="71417" spans="16:30">
      <c r="P71417" s="6"/>
      <c r="AA71417" s="6"/>
      <c r="AC71417" s="6"/>
      <c r="AD71417" s="6"/>
    </row>
    <row r="71418" spans="16:30">
      <c r="P71418" s="6"/>
      <c r="AA71418" s="6"/>
      <c r="AC71418" s="6"/>
      <c r="AD71418" s="6"/>
    </row>
    <row r="71419" spans="16:30">
      <c r="P71419" s="6"/>
      <c r="AA71419" s="6"/>
      <c r="AC71419" s="6"/>
      <c r="AD71419" s="6"/>
    </row>
    <row r="71420" spans="16:30">
      <c r="P71420" s="6"/>
      <c r="AA71420" s="6"/>
      <c r="AC71420" s="6"/>
      <c r="AD71420" s="6"/>
    </row>
    <row r="71421" spans="16:30">
      <c r="P71421" s="6"/>
      <c r="AA71421" s="6"/>
      <c r="AC71421" s="6"/>
      <c r="AD71421" s="6"/>
    </row>
    <row r="71422" spans="16:30">
      <c r="P71422" s="6"/>
      <c r="AA71422" s="6"/>
      <c r="AC71422" s="6"/>
      <c r="AD71422" s="6"/>
    </row>
    <row r="71423" spans="16:30">
      <c r="P71423" s="6"/>
      <c r="AA71423" s="6"/>
      <c r="AC71423" s="6"/>
      <c r="AD71423" s="6"/>
    </row>
    <row r="71424" spans="16:30">
      <c r="P71424" s="6"/>
      <c r="AA71424" s="6"/>
      <c r="AC71424" s="6"/>
      <c r="AD71424" s="6"/>
    </row>
    <row r="71425" spans="16:30">
      <c r="P71425" s="6"/>
      <c r="AA71425" s="6"/>
      <c r="AC71425" s="6"/>
      <c r="AD71425" s="6"/>
    </row>
    <row r="71426" spans="16:30">
      <c r="P71426" s="6"/>
      <c r="AA71426" s="6"/>
      <c r="AC71426" s="6"/>
      <c r="AD71426" s="6"/>
    </row>
    <row r="71427" spans="16:30">
      <c r="P71427" s="6"/>
      <c r="AA71427" s="6"/>
      <c r="AC71427" s="6"/>
      <c r="AD71427" s="6"/>
    </row>
    <row r="71428" spans="16:30">
      <c r="P71428" s="6"/>
      <c r="AA71428" s="6"/>
      <c r="AC71428" s="6"/>
      <c r="AD71428" s="6"/>
    </row>
    <row r="71429" spans="16:30">
      <c r="P71429" s="6"/>
      <c r="AA71429" s="6"/>
      <c r="AC71429" s="6"/>
      <c r="AD71429" s="6"/>
    </row>
    <row r="71430" spans="16:30">
      <c r="P71430" s="6"/>
      <c r="AA71430" s="6"/>
      <c r="AC71430" s="6"/>
      <c r="AD71430" s="6"/>
    </row>
    <row r="71431" spans="16:30">
      <c r="P71431" s="6"/>
      <c r="AA71431" s="6"/>
      <c r="AC71431" s="6"/>
      <c r="AD71431" s="6"/>
    </row>
    <row r="71432" spans="16:30">
      <c r="P71432" s="6"/>
      <c r="AA71432" s="6"/>
      <c r="AC71432" s="6"/>
      <c r="AD71432" s="6"/>
    </row>
    <row r="71433" spans="16:30">
      <c r="P71433" s="6"/>
      <c r="AA71433" s="6"/>
      <c r="AC71433" s="6"/>
      <c r="AD71433" s="6"/>
    </row>
    <row r="71434" spans="16:30">
      <c r="P71434" s="6"/>
      <c r="AA71434" s="6"/>
      <c r="AC71434" s="6"/>
      <c r="AD71434" s="6"/>
    </row>
    <row r="71435" spans="16:30">
      <c r="P71435" s="6"/>
      <c r="AA71435" s="6"/>
      <c r="AC71435" s="6"/>
      <c r="AD71435" s="6"/>
    </row>
    <row r="71436" spans="16:30">
      <c r="P71436" s="6"/>
      <c r="AA71436" s="6"/>
      <c r="AC71436" s="6"/>
      <c r="AD71436" s="6"/>
    </row>
    <row r="71437" spans="16:30">
      <c r="P71437" s="6"/>
      <c r="AA71437" s="6"/>
      <c r="AC71437" s="6"/>
      <c r="AD71437" s="6"/>
    </row>
    <row r="71438" spans="16:30">
      <c r="P71438" s="6"/>
      <c r="AA71438" s="6"/>
      <c r="AC71438" s="6"/>
      <c r="AD71438" s="6"/>
    </row>
    <row r="71439" spans="16:30">
      <c r="P71439" s="6"/>
      <c r="AA71439" s="6"/>
      <c r="AC71439" s="6"/>
      <c r="AD71439" s="6"/>
    </row>
    <row r="71440" spans="16:30">
      <c r="P71440" s="6"/>
      <c r="AA71440" s="6"/>
      <c r="AC71440" s="6"/>
      <c r="AD71440" s="6"/>
    </row>
    <row r="71441" spans="16:30">
      <c r="P71441" s="6"/>
      <c r="AA71441" s="6"/>
      <c r="AC71441" s="6"/>
      <c r="AD71441" s="6"/>
    </row>
    <row r="71442" spans="16:30">
      <c r="P71442" s="6"/>
      <c r="AA71442" s="6"/>
      <c r="AC71442" s="6"/>
      <c r="AD71442" s="6"/>
    </row>
    <row r="71443" spans="16:30">
      <c r="P71443" s="6"/>
      <c r="AA71443" s="6"/>
      <c r="AC71443" s="6"/>
      <c r="AD71443" s="6"/>
    </row>
    <row r="71444" spans="16:30">
      <c r="P71444" s="6"/>
      <c r="AA71444" s="6"/>
      <c r="AC71444" s="6"/>
      <c r="AD71444" s="6"/>
    </row>
    <row r="71445" spans="16:30">
      <c r="P71445" s="6"/>
      <c r="AA71445" s="6"/>
      <c r="AC71445" s="6"/>
      <c r="AD71445" s="6"/>
    </row>
    <row r="71446" spans="16:30">
      <c r="P71446" s="6"/>
      <c r="AA71446" s="6"/>
      <c r="AC71446" s="6"/>
      <c r="AD71446" s="6"/>
    </row>
    <row r="71447" spans="16:30">
      <c r="P71447" s="6"/>
      <c r="AA71447" s="6"/>
      <c r="AC71447" s="6"/>
      <c r="AD71447" s="6"/>
    </row>
    <row r="71448" spans="16:30">
      <c r="P71448" s="6"/>
      <c r="AA71448" s="6"/>
      <c r="AC71448" s="6"/>
      <c r="AD71448" s="6"/>
    </row>
    <row r="71449" spans="16:30">
      <c r="P71449" s="6"/>
      <c r="AA71449" s="6"/>
      <c r="AC71449" s="6"/>
      <c r="AD71449" s="6"/>
    </row>
    <row r="71450" spans="16:30">
      <c r="P71450" s="6"/>
      <c r="AA71450" s="6"/>
      <c r="AC71450" s="6"/>
      <c r="AD71450" s="6"/>
    </row>
    <row r="71451" spans="16:30">
      <c r="P71451" s="6"/>
      <c r="AA71451" s="6"/>
      <c r="AC71451" s="6"/>
      <c r="AD71451" s="6"/>
    </row>
    <row r="71452" spans="16:30">
      <c r="P71452" s="6"/>
      <c r="AA71452" s="6"/>
      <c r="AC71452" s="6"/>
      <c r="AD71452" s="6"/>
    </row>
    <row r="71453" spans="16:30">
      <c r="P71453" s="6"/>
      <c r="AA71453" s="6"/>
      <c r="AC71453" s="6"/>
      <c r="AD71453" s="6"/>
    </row>
    <row r="71454" spans="16:30">
      <c r="P71454" s="6"/>
      <c r="AA71454" s="6"/>
      <c r="AC71454" s="6"/>
      <c r="AD71454" s="6"/>
    </row>
    <row r="71455" spans="16:30">
      <c r="P71455" s="6"/>
      <c r="AA71455" s="6"/>
      <c r="AC71455" s="6"/>
      <c r="AD71455" s="6"/>
    </row>
    <row r="71456" spans="16:30">
      <c r="P71456" s="6"/>
      <c r="AA71456" s="6"/>
      <c r="AC71456" s="6"/>
      <c r="AD71456" s="6"/>
    </row>
    <row r="71457" spans="16:30">
      <c r="P71457" s="6"/>
      <c r="AA71457" s="6"/>
      <c r="AC71457" s="6"/>
      <c r="AD71457" s="6"/>
    </row>
    <row r="71458" spans="16:30">
      <c r="P71458" s="6"/>
      <c r="AA71458" s="6"/>
      <c r="AC71458" s="6"/>
      <c r="AD71458" s="6"/>
    </row>
    <row r="71459" spans="16:30">
      <c r="P71459" s="6"/>
      <c r="AA71459" s="6"/>
      <c r="AC71459" s="6"/>
      <c r="AD71459" s="6"/>
    </row>
    <row r="71460" spans="16:30">
      <c r="P71460" s="6"/>
      <c r="AA71460" s="6"/>
      <c r="AC71460" s="6"/>
      <c r="AD71460" s="6"/>
    </row>
    <row r="71461" spans="16:30">
      <c r="P71461" s="6"/>
      <c r="AA71461" s="6"/>
      <c r="AC71461" s="6"/>
      <c r="AD71461" s="6"/>
    </row>
    <row r="71462" spans="16:30">
      <c r="P71462" s="6"/>
      <c r="AA71462" s="6"/>
      <c r="AC71462" s="6"/>
      <c r="AD71462" s="6"/>
    </row>
    <row r="71463" spans="16:30">
      <c r="P71463" s="6"/>
      <c r="AA71463" s="6"/>
      <c r="AC71463" s="6"/>
      <c r="AD71463" s="6"/>
    </row>
    <row r="71464" spans="16:30">
      <c r="P71464" s="6"/>
      <c r="AA71464" s="6"/>
      <c r="AC71464" s="6"/>
      <c r="AD71464" s="6"/>
    </row>
    <row r="71465" spans="16:30">
      <c r="P71465" s="6"/>
      <c r="AA71465" s="6"/>
      <c r="AC71465" s="6"/>
      <c r="AD71465" s="6"/>
    </row>
    <row r="71466" spans="16:30">
      <c r="P71466" s="6"/>
      <c r="AA71466" s="6"/>
      <c r="AC71466" s="6"/>
      <c r="AD71466" s="6"/>
    </row>
    <row r="71467" spans="16:30">
      <c r="P71467" s="6"/>
      <c r="AA71467" s="6"/>
      <c r="AC71467" s="6"/>
      <c r="AD71467" s="6"/>
    </row>
    <row r="71468" spans="16:30">
      <c r="P71468" s="6"/>
      <c r="AA71468" s="6"/>
      <c r="AC71468" s="6"/>
      <c r="AD71468" s="6"/>
    </row>
    <row r="71469" spans="16:30">
      <c r="P71469" s="6"/>
      <c r="AA71469" s="6"/>
      <c r="AC71469" s="6"/>
      <c r="AD71469" s="6"/>
    </row>
    <row r="71470" spans="16:30">
      <c r="P71470" s="6"/>
      <c r="AA71470" s="6"/>
      <c r="AC71470" s="6"/>
      <c r="AD71470" s="6"/>
    </row>
    <row r="71471" spans="16:30">
      <c r="P71471" s="6"/>
      <c r="AA71471" s="6"/>
      <c r="AC71471" s="6"/>
      <c r="AD71471" s="6"/>
    </row>
    <row r="71472" spans="16:30">
      <c r="P71472" s="6"/>
      <c r="AA71472" s="6"/>
      <c r="AC71472" s="6"/>
      <c r="AD71472" s="6"/>
    </row>
    <row r="71473" spans="16:30">
      <c r="P71473" s="6"/>
      <c r="AA71473" s="6"/>
      <c r="AC71473" s="6"/>
      <c r="AD71473" s="6"/>
    </row>
    <row r="71474" spans="16:30">
      <c r="P71474" s="6"/>
      <c r="AA71474" s="6"/>
      <c r="AC71474" s="6"/>
      <c r="AD71474" s="6"/>
    </row>
    <row r="71475" spans="16:30">
      <c r="P71475" s="6"/>
      <c r="AA71475" s="6"/>
      <c r="AC71475" s="6"/>
      <c r="AD71475" s="6"/>
    </row>
    <row r="71476" spans="16:30">
      <c r="P71476" s="6"/>
      <c r="AA71476" s="6"/>
      <c r="AC71476" s="6"/>
      <c r="AD71476" s="6"/>
    </row>
    <row r="71477" spans="16:30">
      <c r="P71477" s="6"/>
      <c r="AA71477" s="6"/>
      <c r="AC71477" s="6"/>
      <c r="AD71477" s="6"/>
    </row>
    <row r="71478" spans="16:30">
      <c r="P71478" s="6"/>
      <c r="AA71478" s="6"/>
      <c r="AC71478" s="6"/>
      <c r="AD71478" s="6"/>
    </row>
    <row r="71479" spans="16:30">
      <c r="P71479" s="6"/>
      <c r="AA71479" s="6"/>
      <c r="AC71479" s="6"/>
      <c r="AD71479" s="6"/>
    </row>
    <row r="71480" spans="16:30">
      <c r="P71480" s="6"/>
      <c r="AA71480" s="6"/>
      <c r="AC71480" s="6"/>
      <c r="AD71480" s="6"/>
    </row>
    <row r="71481" spans="16:30">
      <c r="P71481" s="6"/>
      <c r="AA71481" s="6"/>
      <c r="AC71481" s="6"/>
      <c r="AD71481" s="6"/>
    </row>
    <row r="71482" spans="16:30">
      <c r="P71482" s="6"/>
      <c r="AA71482" s="6"/>
      <c r="AC71482" s="6"/>
      <c r="AD71482" s="6"/>
    </row>
    <row r="71483" spans="16:30">
      <c r="P71483" s="6"/>
      <c r="AA71483" s="6"/>
      <c r="AC71483" s="6"/>
      <c r="AD71483" s="6"/>
    </row>
    <row r="71484" spans="16:30">
      <c r="P71484" s="6"/>
      <c r="AA71484" s="6"/>
      <c r="AC71484" s="6"/>
      <c r="AD71484" s="6"/>
    </row>
    <row r="71485" spans="16:30">
      <c r="P71485" s="6"/>
      <c r="AA71485" s="6"/>
      <c r="AC71485" s="6"/>
      <c r="AD71485" s="6"/>
    </row>
    <row r="71486" spans="16:30">
      <c r="P71486" s="6"/>
      <c r="AA71486" s="6"/>
      <c r="AC71486" s="6"/>
      <c r="AD71486" s="6"/>
    </row>
    <row r="71487" spans="16:30">
      <c r="P71487" s="6"/>
      <c r="AA71487" s="6"/>
      <c r="AC71487" s="6"/>
      <c r="AD71487" s="6"/>
    </row>
    <row r="71488" spans="16:30">
      <c r="P71488" s="6"/>
      <c r="AA71488" s="6"/>
      <c r="AC71488" s="6"/>
      <c r="AD71488" s="6"/>
    </row>
    <row r="71489" spans="16:30">
      <c r="P71489" s="6"/>
      <c r="AA71489" s="6"/>
      <c r="AC71489" s="6"/>
      <c r="AD71489" s="6"/>
    </row>
    <row r="71490" spans="16:30">
      <c r="P71490" s="6"/>
      <c r="AA71490" s="6"/>
      <c r="AC71490" s="6"/>
      <c r="AD71490" s="6"/>
    </row>
    <row r="71491" spans="16:30">
      <c r="P71491" s="6"/>
      <c r="AA71491" s="6"/>
      <c r="AC71491" s="6"/>
      <c r="AD71491" s="6"/>
    </row>
    <row r="71492" spans="16:30">
      <c r="P71492" s="6"/>
      <c r="AA71492" s="6"/>
      <c r="AC71492" s="6"/>
      <c r="AD71492" s="6"/>
    </row>
    <row r="71493" spans="16:30">
      <c r="P71493" s="6"/>
      <c r="AA71493" s="6"/>
      <c r="AC71493" s="6"/>
      <c r="AD71493" s="6"/>
    </row>
    <row r="71494" spans="16:30">
      <c r="P71494" s="6"/>
      <c r="AA71494" s="6"/>
      <c r="AC71494" s="6"/>
      <c r="AD71494" s="6"/>
    </row>
    <row r="71495" spans="16:30">
      <c r="P71495" s="6"/>
      <c r="AA71495" s="6"/>
      <c r="AC71495" s="6"/>
      <c r="AD71495" s="6"/>
    </row>
    <row r="71496" spans="16:30">
      <c r="P71496" s="6"/>
      <c r="AA71496" s="6"/>
      <c r="AC71496" s="6"/>
      <c r="AD71496" s="6"/>
    </row>
    <row r="71497" spans="16:30">
      <c r="P71497" s="6"/>
      <c r="AA71497" s="6"/>
      <c r="AC71497" s="6"/>
      <c r="AD71497" s="6"/>
    </row>
    <row r="71498" spans="16:30">
      <c r="P71498" s="6"/>
      <c r="AA71498" s="6"/>
      <c r="AC71498" s="6"/>
      <c r="AD71498" s="6"/>
    </row>
    <row r="71499" spans="16:30">
      <c r="P71499" s="6"/>
      <c r="AA71499" s="6"/>
      <c r="AC71499" s="6"/>
      <c r="AD71499" s="6"/>
    </row>
    <row r="71500" spans="16:30">
      <c r="P71500" s="6"/>
      <c r="AA71500" s="6"/>
      <c r="AC71500" s="6"/>
      <c r="AD71500" s="6"/>
    </row>
    <row r="71501" spans="16:30">
      <c r="P71501" s="6"/>
      <c r="AA71501" s="6"/>
      <c r="AC71501" s="6"/>
      <c r="AD71501" s="6"/>
    </row>
    <row r="71502" spans="16:30">
      <c r="P71502" s="6"/>
      <c r="AA71502" s="6"/>
      <c r="AC71502" s="6"/>
      <c r="AD71502" s="6"/>
    </row>
    <row r="71503" spans="16:30">
      <c r="P71503" s="6"/>
      <c r="AA71503" s="6"/>
      <c r="AC71503" s="6"/>
      <c r="AD71503" s="6"/>
    </row>
    <row r="71504" spans="16:30">
      <c r="P71504" s="6"/>
      <c r="AA71504" s="6"/>
      <c r="AC71504" s="6"/>
      <c r="AD71504" s="6"/>
    </row>
    <row r="71505" spans="16:30">
      <c r="P71505" s="6"/>
      <c r="AA71505" s="6"/>
      <c r="AC71505" s="6"/>
      <c r="AD71505" s="6"/>
    </row>
    <row r="71506" spans="16:30">
      <c r="P71506" s="6"/>
      <c r="AA71506" s="6"/>
      <c r="AC71506" s="6"/>
      <c r="AD71506" s="6"/>
    </row>
    <row r="71507" spans="16:30">
      <c r="P71507" s="6"/>
      <c r="AA71507" s="6"/>
      <c r="AC71507" s="6"/>
      <c r="AD71507" s="6"/>
    </row>
    <row r="71508" spans="16:30">
      <c r="P71508" s="6"/>
      <c r="AA71508" s="6"/>
      <c r="AC71508" s="6"/>
      <c r="AD71508" s="6"/>
    </row>
    <row r="71509" spans="16:30">
      <c r="P71509" s="6"/>
      <c r="AA71509" s="6"/>
      <c r="AC71509" s="6"/>
      <c r="AD71509" s="6"/>
    </row>
    <row r="71510" spans="16:30">
      <c r="P71510" s="6"/>
      <c r="AA71510" s="6"/>
      <c r="AC71510" s="6"/>
      <c r="AD71510" s="6"/>
    </row>
    <row r="71511" spans="16:30">
      <c r="P71511" s="6"/>
      <c r="AA71511" s="6"/>
      <c r="AC71511" s="6"/>
      <c r="AD71511" s="6"/>
    </row>
    <row r="71512" spans="16:30">
      <c r="P71512" s="6"/>
      <c r="AA71512" s="6"/>
      <c r="AC71512" s="6"/>
      <c r="AD71512" s="6"/>
    </row>
    <row r="71513" spans="16:30">
      <c r="P71513" s="6"/>
      <c r="AA71513" s="6"/>
      <c r="AC71513" s="6"/>
      <c r="AD71513" s="6"/>
    </row>
    <row r="71514" spans="16:30">
      <c r="P71514" s="6"/>
      <c r="AA71514" s="6"/>
      <c r="AC71514" s="6"/>
      <c r="AD71514" s="6"/>
    </row>
    <row r="71515" spans="16:30">
      <c r="P71515" s="6"/>
      <c r="AA71515" s="6"/>
      <c r="AC71515" s="6"/>
      <c r="AD71515" s="6"/>
    </row>
    <row r="71516" spans="16:30">
      <c r="P71516" s="6"/>
      <c r="AA71516" s="6"/>
      <c r="AC71516" s="6"/>
      <c r="AD71516" s="6"/>
    </row>
    <row r="71517" spans="16:30">
      <c r="P71517" s="6"/>
      <c r="AA71517" s="6"/>
      <c r="AC71517" s="6"/>
      <c r="AD71517" s="6"/>
    </row>
    <row r="71518" spans="16:30">
      <c r="P71518" s="6"/>
      <c r="AA71518" s="6"/>
      <c r="AC71518" s="6"/>
      <c r="AD71518" s="6"/>
    </row>
    <row r="71519" spans="16:30">
      <c r="P71519" s="6"/>
      <c r="AA71519" s="6"/>
      <c r="AC71519" s="6"/>
      <c r="AD71519" s="6"/>
    </row>
    <row r="71520" spans="16:30">
      <c r="P71520" s="6"/>
      <c r="AA71520" s="6"/>
      <c r="AC71520" s="6"/>
      <c r="AD71520" s="6"/>
    </row>
    <row r="71521" spans="16:30">
      <c r="P71521" s="6"/>
      <c r="AA71521" s="6"/>
      <c r="AC71521" s="6"/>
      <c r="AD71521" s="6"/>
    </row>
    <row r="71522" spans="16:30">
      <c r="P71522" s="6"/>
      <c r="AA71522" s="6"/>
      <c r="AC71522" s="6"/>
      <c r="AD71522" s="6"/>
    </row>
    <row r="71523" spans="16:30">
      <c r="P71523" s="6"/>
      <c r="AA71523" s="6"/>
      <c r="AC71523" s="6"/>
      <c r="AD71523" s="6"/>
    </row>
    <row r="71524" spans="16:30">
      <c r="P71524" s="6"/>
      <c r="AA71524" s="6"/>
      <c r="AC71524" s="6"/>
      <c r="AD71524" s="6"/>
    </row>
    <row r="71525" spans="16:30">
      <c r="P71525" s="6"/>
      <c r="AA71525" s="6"/>
      <c r="AC71525" s="6"/>
      <c r="AD71525" s="6"/>
    </row>
    <row r="71526" spans="16:30">
      <c r="P71526" s="6"/>
      <c r="AA71526" s="6"/>
      <c r="AC71526" s="6"/>
      <c r="AD71526" s="6"/>
    </row>
    <row r="71527" spans="16:30">
      <c r="P71527" s="6"/>
      <c r="AA71527" s="6"/>
      <c r="AC71527" s="6"/>
      <c r="AD71527" s="6"/>
    </row>
    <row r="71528" spans="16:30">
      <c r="P71528" s="6"/>
      <c r="AA71528" s="6"/>
      <c r="AC71528" s="6"/>
      <c r="AD71528" s="6"/>
    </row>
    <row r="71529" spans="16:30">
      <c r="P71529" s="6"/>
      <c r="AA71529" s="6"/>
      <c r="AC71529" s="6"/>
      <c r="AD71529" s="6"/>
    </row>
    <row r="71530" spans="16:30">
      <c r="P71530" s="6"/>
      <c r="AA71530" s="6"/>
      <c r="AC71530" s="6"/>
      <c r="AD71530" s="6"/>
    </row>
    <row r="71531" spans="16:30">
      <c r="P71531" s="6"/>
      <c r="AA71531" s="6"/>
      <c r="AC71531" s="6"/>
      <c r="AD71531" s="6"/>
    </row>
    <row r="71532" spans="16:30">
      <c r="P71532" s="6"/>
      <c r="AA71532" s="6"/>
      <c r="AC71532" s="6"/>
      <c r="AD71532" s="6"/>
    </row>
    <row r="71533" spans="16:30">
      <c r="P71533" s="6"/>
      <c r="AA71533" s="6"/>
      <c r="AC71533" s="6"/>
      <c r="AD71533" s="6"/>
    </row>
    <row r="71534" spans="16:30">
      <c r="P71534" s="6"/>
      <c r="AA71534" s="6"/>
      <c r="AC71534" s="6"/>
      <c r="AD71534" s="6"/>
    </row>
    <row r="71535" spans="16:30">
      <c r="P71535" s="6"/>
      <c r="AA71535" s="6"/>
      <c r="AC71535" s="6"/>
      <c r="AD71535" s="6"/>
    </row>
    <row r="71536" spans="16:30">
      <c r="P71536" s="6"/>
      <c r="AA71536" s="6"/>
      <c r="AC71536" s="6"/>
      <c r="AD71536" s="6"/>
    </row>
    <row r="71537" spans="16:30">
      <c r="P71537" s="6"/>
      <c r="AA71537" s="6"/>
      <c r="AC71537" s="6"/>
      <c r="AD71537" s="6"/>
    </row>
    <row r="71538" spans="16:30">
      <c r="P71538" s="6"/>
      <c r="AA71538" s="6"/>
      <c r="AC71538" s="6"/>
      <c r="AD71538" s="6"/>
    </row>
    <row r="71539" spans="16:30">
      <c r="P71539" s="6"/>
      <c r="AA71539" s="6"/>
      <c r="AC71539" s="6"/>
      <c r="AD71539" s="6"/>
    </row>
    <row r="71540" spans="16:30">
      <c r="P71540" s="6"/>
      <c r="AA71540" s="6"/>
      <c r="AC71540" s="6"/>
      <c r="AD71540" s="6"/>
    </row>
    <row r="71541" spans="16:30">
      <c r="P71541" s="6"/>
      <c r="AA71541" s="6"/>
      <c r="AC71541" s="6"/>
      <c r="AD71541" s="6"/>
    </row>
    <row r="71542" spans="16:30">
      <c r="P71542" s="6"/>
      <c r="AA71542" s="6"/>
      <c r="AC71542" s="6"/>
      <c r="AD71542" s="6"/>
    </row>
    <row r="71543" spans="16:30">
      <c r="P71543" s="6"/>
      <c r="AA71543" s="6"/>
      <c r="AC71543" s="6"/>
      <c r="AD71543" s="6"/>
    </row>
    <row r="71544" spans="16:30">
      <c r="P71544" s="6"/>
      <c r="AA71544" s="6"/>
      <c r="AC71544" s="6"/>
      <c r="AD71544" s="6"/>
    </row>
    <row r="71545" spans="16:30">
      <c r="P71545" s="6"/>
      <c r="AA71545" s="6"/>
      <c r="AC71545" s="6"/>
      <c r="AD71545" s="6"/>
    </row>
    <row r="71546" spans="16:30">
      <c r="P71546" s="6"/>
      <c r="AA71546" s="6"/>
      <c r="AC71546" s="6"/>
      <c r="AD71546" s="6"/>
    </row>
    <row r="71547" spans="16:30">
      <c r="P71547" s="6"/>
      <c r="AA71547" s="6"/>
      <c r="AC71547" s="6"/>
      <c r="AD71547" s="6"/>
    </row>
    <row r="71548" spans="16:30">
      <c r="P71548" s="6"/>
      <c r="AA71548" s="6"/>
      <c r="AC71548" s="6"/>
      <c r="AD71548" s="6"/>
    </row>
    <row r="71549" spans="16:30">
      <c r="P71549" s="6"/>
      <c r="AA71549" s="6"/>
      <c r="AC71549" s="6"/>
      <c r="AD71549" s="6"/>
    </row>
    <row r="71550" spans="16:30">
      <c r="P71550" s="6"/>
      <c r="AA71550" s="6"/>
      <c r="AC71550" s="6"/>
      <c r="AD71550" s="6"/>
    </row>
    <row r="71551" spans="16:30">
      <c r="P71551" s="6"/>
      <c r="AA71551" s="6"/>
      <c r="AC71551" s="6"/>
      <c r="AD71551" s="6"/>
    </row>
    <row r="71552" spans="16:30">
      <c r="P71552" s="6"/>
      <c r="AA71552" s="6"/>
      <c r="AC71552" s="6"/>
      <c r="AD71552" s="6"/>
    </row>
    <row r="71553" spans="16:30">
      <c r="P71553" s="6"/>
      <c r="AA71553" s="6"/>
      <c r="AC71553" s="6"/>
      <c r="AD71553" s="6"/>
    </row>
    <row r="71554" spans="16:30">
      <c r="P71554" s="6"/>
      <c r="AA71554" s="6"/>
      <c r="AC71554" s="6"/>
      <c r="AD71554" s="6"/>
    </row>
    <row r="71555" spans="16:30">
      <c r="P71555" s="6"/>
      <c r="AA71555" s="6"/>
      <c r="AC71555" s="6"/>
      <c r="AD71555" s="6"/>
    </row>
    <row r="71556" spans="16:30">
      <c r="P71556" s="6"/>
      <c r="AA71556" s="6"/>
      <c r="AC71556" s="6"/>
      <c r="AD71556" s="6"/>
    </row>
    <row r="71557" spans="16:30">
      <c r="P71557" s="6"/>
      <c r="AA71557" s="6"/>
      <c r="AC71557" s="6"/>
      <c r="AD71557" s="6"/>
    </row>
    <row r="71558" spans="16:30">
      <c r="P71558" s="6"/>
      <c r="AA71558" s="6"/>
      <c r="AC71558" s="6"/>
      <c r="AD71558" s="6"/>
    </row>
    <row r="71559" spans="16:30">
      <c r="P71559" s="6"/>
      <c r="AA71559" s="6"/>
      <c r="AC71559" s="6"/>
      <c r="AD71559" s="6"/>
    </row>
    <row r="71560" spans="16:30">
      <c r="P71560" s="6"/>
      <c r="AA71560" s="6"/>
      <c r="AC71560" s="6"/>
      <c r="AD71560" s="6"/>
    </row>
    <row r="71561" spans="16:30">
      <c r="P71561" s="6"/>
      <c r="AA71561" s="6"/>
      <c r="AC71561" s="6"/>
      <c r="AD71561" s="6"/>
    </row>
    <row r="71562" spans="16:30">
      <c r="P71562" s="6"/>
      <c r="AA71562" s="6"/>
      <c r="AC71562" s="6"/>
      <c r="AD71562" s="6"/>
    </row>
    <row r="71563" spans="16:30">
      <c r="P71563" s="6"/>
      <c r="AA71563" s="6"/>
      <c r="AC71563" s="6"/>
      <c r="AD71563" s="6"/>
    </row>
    <row r="71564" spans="16:30">
      <c r="P71564" s="6"/>
      <c r="AA71564" s="6"/>
      <c r="AC71564" s="6"/>
      <c r="AD71564" s="6"/>
    </row>
    <row r="71565" spans="16:30">
      <c r="P71565" s="6"/>
      <c r="AA71565" s="6"/>
      <c r="AC71565" s="6"/>
      <c r="AD71565" s="6"/>
    </row>
    <row r="71566" spans="16:30">
      <c r="P71566" s="6"/>
      <c r="AA71566" s="6"/>
      <c r="AC71566" s="6"/>
      <c r="AD71566" s="6"/>
    </row>
    <row r="71567" spans="16:30">
      <c r="P71567" s="6"/>
      <c r="AA71567" s="6"/>
      <c r="AC71567" s="6"/>
      <c r="AD71567" s="6"/>
    </row>
    <row r="71568" spans="16:30">
      <c r="P71568" s="6"/>
      <c r="AA71568" s="6"/>
      <c r="AC71568" s="6"/>
      <c r="AD71568" s="6"/>
    </row>
    <row r="71569" spans="16:30">
      <c r="P71569" s="6"/>
      <c r="AA71569" s="6"/>
      <c r="AC71569" s="6"/>
      <c r="AD71569" s="6"/>
    </row>
    <row r="71570" spans="16:30">
      <c r="P71570" s="6"/>
      <c r="AA71570" s="6"/>
      <c r="AC71570" s="6"/>
      <c r="AD71570" s="6"/>
    </row>
    <row r="71571" spans="16:30">
      <c r="P71571" s="6"/>
      <c r="AA71571" s="6"/>
      <c r="AC71571" s="6"/>
      <c r="AD71571" s="6"/>
    </row>
    <row r="71572" spans="16:30">
      <c r="P71572" s="6"/>
      <c r="AA71572" s="6"/>
      <c r="AC71572" s="6"/>
      <c r="AD71572" s="6"/>
    </row>
    <row r="71573" spans="16:30">
      <c r="P71573" s="6"/>
      <c r="AA71573" s="6"/>
      <c r="AC71573" s="6"/>
      <c r="AD71573" s="6"/>
    </row>
    <row r="71574" spans="16:30">
      <c r="P71574" s="6"/>
      <c r="AA71574" s="6"/>
      <c r="AC71574" s="6"/>
      <c r="AD71574" s="6"/>
    </row>
    <row r="71575" spans="16:30">
      <c r="P71575" s="6"/>
      <c r="AA71575" s="6"/>
      <c r="AC71575" s="6"/>
      <c r="AD71575" s="6"/>
    </row>
    <row r="71576" spans="16:30">
      <c r="P71576" s="6"/>
      <c r="AA71576" s="6"/>
      <c r="AC71576" s="6"/>
      <c r="AD71576" s="6"/>
    </row>
    <row r="71577" spans="16:30">
      <c r="P71577" s="6"/>
      <c r="AA71577" s="6"/>
      <c r="AC71577" s="6"/>
      <c r="AD71577" s="6"/>
    </row>
    <row r="71578" spans="16:30">
      <c r="P71578" s="6"/>
      <c r="AA71578" s="6"/>
      <c r="AC71578" s="6"/>
      <c r="AD71578" s="6"/>
    </row>
    <row r="71579" spans="16:30">
      <c r="P71579" s="6"/>
      <c r="AA71579" s="6"/>
      <c r="AC71579" s="6"/>
      <c r="AD71579" s="6"/>
    </row>
    <row r="71580" spans="16:30">
      <c r="P71580" s="6"/>
      <c r="AA71580" s="6"/>
      <c r="AC71580" s="6"/>
      <c r="AD71580" s="6"/>
    </row>
    <row r="71581" spans="16:30">
      <c r="P71581" s="6"/>
      <c r="AA71581" s="6"/>
      <c r="AC71581" s="6"/>
      <c r="AD71581" s="6"/>
    </row>
    <row r="71582" spans="16:30">
      <c r="P71582" s="6"/>
      <c r="AA71582" s="6"/>
      <c r="AC71582" s="6"/>
      <c r="AD71582" s="6"/>
    </row>
    <row r="71583" spans="16:30">
      <c r="P71583" s="6"/>
      <c r="AA71583" s="6"/>
      <c r="AC71583" s="6"/>
      <c r="AD71583" s="6"/>
    </row>
    <row r="71584" spans="16:30">
      <c r="P71584" s="6"/>
      <c r="AA71584" s="6"/>
      <c r="AC71584" s="6"/>
      <c r="AD71584" s="6"/>
    </row>
    <row r="71585" spans="16:30">
      <c r="P71585" s="6"/>
      <c r="AA71585" s="6"/>
      <c r="AC71585" s="6"/>
      <c r="AD71585" s="6"/>
    </row>
    <row r="71586" spans="16:30">
      <c r="P71586" s="6"/>
      <c r="AA71586" s="6"/>
      <c r="AC71586" s="6"/>
      <c r="AD71586" s="6"/>
    </row>
    <row r="71587" spans="16:30">
      <c r="P71587" s="6"/>
      <c r="AA71587" s="6"/>
      <c r="AC71587" s="6"/>
      <c r="AD71587" s="6"/>
    </row>
    <row r="71588" spans="16:30">
      <c r="P71588" s="6"/>
      <c r="AA71588" s="6"/>
      <c r="AC71588" s="6"/>
      <c r="AD71588" s="6"/>
    </row>
    <row r="71589" spans="16:30">
      <c r="P71589" s="6"/>
      <c r="AA71589" s="6"/>
      <c r="AC71589" s="6"/>
      <c r="AD71589" s="6"/>
    </row>
    <row r="71590" spans="16:30">
      <c r="P71590" s="6"/>
      <c r="AA71590" s="6"/>
      <c r="AC71590" s="6"/>
      <c r="AD71590" s="6"/>
    </row>
    <row r="71591" spans="16:30">
      <c r="P71591" s="6"/>
      <c r="AA71591" s="6"/>
      <c r="AC71591" s="6"/>
      <c r="AD71591" s="6"/>
    </row>
    <row r="71592" spans="16:30">
      <c r="P71592" s="6"/>
      <c r="AA71592" s="6"/>
      <c r="AC71592" s="6"/>
      <c r="AD71592" s="6"/>
    </row>
    <row r="71593" spans="16:30">
      <c r="P71593" s="6"/>
      <c r="AA71593" s="6"/>
      <c r="AC71593" s="6"/>
      <c r="AD71593" s="6"/>
    </row>
    <row r="71594" spans="16:30">
      <c r="P71594" s="6"/>
      <c r="AA71594" s="6"/>
      <c r="AC71594" s="6"/>
      <c r="AD71594" s="6"/>
    </row>
    <row r="71595" spans="16:30">
      <c r="P71595" s="6"/>
      <c r="AA71595" s="6"/>
      <c r="AC71595" s="6"/>
      <c r="AD71595" s="6"/>
    </row>
    <row r="71596" spans="16:30">
      <c r="P71596" s="6"/>
      <c r="AA71596" s="6"/>
      <c r="AC71596" s="6"/>
      <c r="AD71596" s="6"/>
    </row>
    <row r="71597" spans="16:30">
      <c r="P71597" s="6"/>
      <c r="AA71597" s="6"/>
      <c r="AC71597" s="6"/>
      <c r="AD71597" s="6"/>
    </row>
    <row r="71598" spans="16:30">
      <c r="P71598" s="6"/>
      <c r="AA71598" s="6"/>
      <c r="AC71598" s="6"/>
      <c r="AD71598" s="6"/>
    </row>
    <row r="71599" spans="16:30">
      <c r="P71599" s="6"/>
      <c r="AA71599" s="6"/>
      <c r="AC71599" s="6"/>
      <c r="AD71599" s="6"/>
    </row>
    <row r="71600" spans="16:30">
      <c r="P71600" s="6"/>
      <c r="AA71600" s="6"/>
      <c r="AC71600" s="6"/>
      <c r="AD71600" s="6"/>
    </row>
    <row r="71601" spans="16:30">
      <c r="P71601" s="6"/>
      <c r="AA71601" s="6"/>
      <c r="AC71601" s="6"/>
      <c r="AD71601" s="6"/>
    </row>
    <row r="71602" spans="16:30">
      <c r="P71602" s="6"/>
      <c r="AA71602" s="6"/>
      <c r="AC71602" s="6"/>
      <c r="AD71602" s="6"/>
    </row>
    <row r="71603" spans="16:30">
      <c r="P71603" s="6"/>
      <c r="AA71603" s="6"/>
      <c r="AC71603" s="6"/>
      <c r="AD71603" s="6"/>
    </row>
    <row r="71604" spans="16:30">
      <c r="P71604" s="6"/>
      <c r="AA71604" s="6"/>
      <c r="AC71604" s="6"/>
      <c r="AD71604" s="6"/>
    </row>
    <row r="71605" spans="16:30">
      <c r="P71605" s="6"/>
      <c r="AA71605" s="6"/>
      <c r="AC71605" s="6"/>
      <c r="AD71605" s="6"/>
    </row>
    <row r="71606" spans="16:30">
      <c r="P71606" s="6"/>
      <c r="AA71606" s="6"/>
      <c r="AC71606" s="6"/>
      <c r="AD71606" s="6"/>
    </row>
    <row r="71607" spans="16:30">
      <c r="P71607" s="6"/>
      <c r="AA71607" s="6"/>
      <c r="AC71607" s="6"/>
      <c r="AD71607" s="6"/>
    </row>
    <row r="71608" spans="16:30">
      <c r="P71608" s="6"/>
      <c r="AA71608" s="6"/>
      <c r="AC71608" s="6"/>
      <c r="AD71608" s="6"/>
    </row>
    <row r="71609" spans="16:30">
      <c r="P71609" s="6"/>
      <c r="AA71609" s="6"/>
      <c r="AC71609" s="6"/>
      <c r="AD71609" s="6"/>
    </row>
    <row r="71610" spans="16:30">
      <c r="P71610" s="6"/>
      <c r="AA71610" s="6"/>
      <c r="AC71610" s="6"/>
      <c r="AD71610" s="6"/>
    </row>
    <row r="71611" spans="16:30">
      <c r="P71611" s="6"/>
      <c r="AA71611" s="6"/>
      <c r="AC71611" s="6"/>
      <c r="AD71611" s="6"/>
    </row>
    <row r="71612" spans="16:30">
      <c r="P71612" s="6"/>
      <c r="AA71612" s="6"/>
      <c r="AC71612" s="6"/>
      <c r="AD71612" s="6"/>
    </row>
    <row r="71613" spans="16:30">
      <c r="P71613" s="6"/>
      <c r="AA71613" s="6"/>
      <c r="AC71613" s="6"/>
      <c r="AD71613" s="6"/>
    </row>
    <row r="71614" spans="16:30">
      <c r="P71614" s="6"/>
      <c r="AA71614" s="6"/>
      <c r="AC71614" s="6"/>
      <c r="AD71614" s="6"/>
    </row>
    <row r="71615" spans="16:30">
      <c r="P71615" s="6"/>
      <c r="AA71615" s="6"/>
      <c r="AC71615" s="6"/>
      <c r="AD71615" s="6"/>
    </row>
    <row r="71616" spans="16:30">
      <c r="P71616" s="6"/>
      <c r="AA71616" s="6"/>
      <c r="AC71616" s="6"/>
      <c r="AD71616" s="6"/>
    </row>
    <row r="71617" spans="16:30">
      <c r="P71617" s="6"/>
      <c r="AA71617" s="6"/>
      <c r="AC71617" s="6"/>
      <c r="AD71617" s="6"/>
    </row>
    <row r="71618" spans="16:30">
      <c r="P71618" s="6"/>
      <c r="AA71618" s="6"/>
      <c r="AC71618" s="6"/>
      <c r="AD71618" s="6"/>
    </row>
    <row r="71619" spans="16:30">
      <c r="P71619" s="6"/>
      <c r="AA71619" s="6"/>
      <c r="AC71619" s="6"/>
      <c r="AD71619" s="6"/>
    </row>
    <row r="71620" spans="16:30">
      <c r="P71620" s="6"/>
      <c r="AA71620" s="6"/>
      <c r="AC71620" s="6"/>
      <c r="AD71620" s="6"/>
    </row>
    <row r="71621" spans="16:30">
      <c r="P71621" s="6"/>
      <c r="AA71621" s="6"/>
      <c r="AC71621" s="6"/>
      <c r="AD71621" s="6"/>
    </row>
    <row r="71622" spans="16:30">
      <c r="P71622" s="6"/>
      <c r="AA71622" s="6"/>
      <c r="AC71622" s="6"/>
      <c r="AD71622" s="6"/>
    </row>
    <row r="71623" spans="16:30">
      <c r="P71623" s="6"/>
      <c r="AA71623" s="6"/>
      <c r="AC71623" s="6"/>
      <c r="AD71623" s="6"/>
    </row>
    <row r="71624" spans="16:30">
      <c r="P71624" s="6"/>
      <c r="AA71624" s="6"/>
      <c r="AC71624" s="6"/>
      <c r="AD71624" s="6"/>
    </row>
    <row r="71625" spans="16:30">
      <c r="P71625" s="6"/>
      <c r="AA71625" s="6"/>
      <c r="AC71625" s="6"/>
      <c r="AD71625" s="6"/>
    </row>
    <row r="71626" spans="16:30">
      <c r="P71626" s="6"/>
      <c r="AA71626" s="6"/>
      <c r="AC71626" s="6"/>
      <c r="AD71626" s="6"/>
    </row>
    <row r="71627" spans="16:30">
      <c r="P71627" s="6"/>
      <c r="AA71627" s="6"/>
      <c r="AC71627" s="6"/>
      <c r="AD71627" s="6"/>
    </row>
    <row r="71628" spans="16:30">
      <c r="P71628" s="6"/>
      <c r="AA71628" s="6"/>
      <c r="AC71628" s="6"/>
      <c r="AD71628" s="6"/>
    </row>
    <row r="71629" spans="16:30">
      <c r="P71629" s="6"/>
      <c r="AA71629" s="6"/>
      <c r="AC71629" s="6"/>
      <c r="AD71629" s="6"/>
    </row>
    <row r="71630" spans="16:30">
      <c r="P71630" s="6"/>
      <c r="AA71630" s="6"/>
      <c r="AC71630" s="6"/>
      <c r="AD71630" s="6"/>
    </row>
    <row r="71631" spans="16:30">
      <c r="P71631" s="6"/>
      <c r="AA71631" s="6"/>
      <c r="AC71631" s="6"/>
      <c r="AD71631" s="6"/>
    </row>
    <row r="71632" spans="16:30">
      <c r="P71632" s="6"/>
      <c r="AA71632" s="6"/>
      <c r="AC71632" s="6"/>
      <c r="AD71632" s="6"/>
    </row>
    <row r="71633" spans="16:30">
      <c r="P71633" s="6"/>
      <c r="AA71633" s="6"/>
      <c r="AC71633" s="6"/>
      <c r="AD71633" s="6"/>
    </row>
    <row r="71634" spans="16:30">
      <c r="P71634" s="6"/>
      <c r="AA71634" s="6"/>
      <c r="AC71634" s="6"/>
      <c r="AD71634" s="6"/>
    </row>
    <row r="71635" spans="16:30">
      <c r="P71635" s="6"/>
      <c r="AA71635" s="6"/>
      <c r="AC71635" s="6"/>
      <c r="AD71635" s="6"/>
    </row>
    <row r="71636" spans="16:30">
      <c r="P71636" s="6"/>
      <c r="AA71636" s="6"/>
      <c r="AC71636" s="6"/>
      <c r="AD71636" s="6"/>
    </row>
    <row r="71637" spans="16:30">
      <c r="P71637" s="6"/>
      <c r="AA71637" s="6"/>
      <c r="AC71637" s="6"/>
      <c r="AD71637" s="6"/>
    </row>
    <row r="71638" spans="16:30">
      <c r="P71638" s="6"/>
      <c r="AA71638" s="6"/>
      <c r="AC71638" s="6"/>
      <c r="AD71638" s="6"/>
    </row>
    <row r="71639" spans="16:30">
      <c r="P71639" s="6"/>
      <c r="AA71639" s="6"/>
      <c r="AC71639" s="6"/>
      <c r="AD71639" s="6"/>
    </row>
    <row r="71640" spans="16:30">
      <c r="P71640" s="6"/>
      <c r="AA71640" s="6"/>
      <c r="AC71640" s="6"/>
      <c r="AD71640" s="6"/>
    </row>
    <row r="71641" spans="16:30">
      <c r="P71641" s="6"/>
      <c r="AA71641" s="6"/>
      <c r="AC71641" s="6"/>
      <c r="AD71641" s="6"/>
    </row>
    <row r="71642" spans="16:30">
      <c r="P71642" s="6"/>
      <c r="AA71642" s="6"/>
      <c r="AC71642" s="6"/>
      <c r="AD71642" s="6"/>
    </row>
    <row r="71643" spans="16:30">
      <c r="P71643" s="6"/>
      <c r="AA71643" s="6"/>
      <c r="AC71643" s="6"/>
      <c r="AD71643" s="6"/>
    </row>
    <row r="71644" spans="16:30">
      <c r="P71644" s="6"/>
      <c r="AA71644" s="6"/>
      <c r="AC71644" s="6"/>
      <c r="AD71644" s="6"/>
    </row>
    <row r="71645" spans="16:30">
      <c r="P71645" s="6"/>
      <c r="AA71645" s="6"/>
      <c r="AC71645" s="6"/>
      <c r="AD71645" s="6"/>
    </row>
    <row r="71646" spans="16:30">
      <c r="P71646" s="6"/>
      <c r="AA71646" s="6"/>
      <c r="AC71646" s="6"/>
      <c r="AD71646" s="6"/>
    </row>
    <row r="71647" spans="16:30">
      <c r="P71647" s="6"/>
      <c r="AA71647" s="6"/>
      <c r="AC71647" s="6"/>
      <c r="AD71647" s="6"/>
    </row>
    <row r="71648" spans="16:30">
      <c r="P71648" s="6"/>
      <c r="AA71648" s="6"/>
      <c r="AC71648" s="6"/>
      <c r="AD71648" s="6"/>
    </row>
    <row r="71649" spans="16:30">
      <c r="P71649" s="6"/>
      <c r="AA71649" s="6"/>
      <c r="AC71649" s="6"/>
      <c r="AD71649" s="6"/>
    </row>
    <row r="71650" spans="16:30">
      <c r="P71650" s="6"/>
      <c r="AA71650" s="6"/>
      <c r="AC71650" s="6"/>
      <c r="AD71650" s="6"/>
    </row>
    <row r="71651" spans="16:30">
      <c r="P71651" s="6"/>
      <c r="AA71651" s="6"/>
      <c r="AC71651" s="6"/>
      <c r="AD71651" s="6"/>
    </row>
    <row r="71652" spans="16:30">
      <c r="P71652" s="6"/>
      <c r="AA71652" s="6"/>
      <c r="AC71652" s="6"/>
      <c r="AD71652" s="6"/>
    </row>
    <row r="71653" spans="16:30">
      <c r="P71653" s="6"/>
      <c r="AA71653" s="6"/>
      <c r="AC71653" s="6"/>
      <c r="AD71653" s="6"/>
    </row>
    <row r="71654" spans="16:30">
      <c r="P71654" s="6"/>
      <c r="AA71654" s="6"/>
      <c r="AC71654" s="6"/>
      <c r="AD71654" s="6"/>
    </row>
    <row r="71655" spans="16:30">
      <c r="P71655" s="6"/>
      <c r="AA71655" s="6"/>
      <c r="AC71655" s="6"/>
      <c r="AD71655" s="6"/>
    </row>
    <row r="71656" spans="16:30">
      <c r="P71656" s="6"/>
      <c r="AA71656" s="6"/>
      <c r="AC71656" s="6"/>
      <c r="AD71656" s="6"/>
    </row>
    <row r="71657" spans="16:30">
      <c r="P71657" s="6"/>
      <c r="AA71657" s="6"/>
      <c r="AC71657" s="6"/>
      <c r="AD71657" s="6"/>
    </row>
    <row r="71658" spans="16:30">
      <c r="P71658" s="6"/>
      <c r="AA71658" s="6"/>
      <c r="AC71658" s="6"/>
      <c r="AD71658" s="6"/>
    </row>
    <row r="71659" spans="16:30">
      <c r="P71659" s="6"/>
      <c r="AA71659" s="6"/>
      <c r="AC71659" s="6"/>
      <c r="AD71659" s="6"/>
    </row>
    <row r="71660" spans="16:30">
      <c r="P71660" s="6"/>
      <c r="AA71660" s="6"/>
      <c r="AC71660" s="6"/>
      <c r="AD71660" s="6"/>
    </row>
    <row r="71661" spans="16:30">
      <c r="P71661" s="6"/>
      <c r="AA71661" s="6"/>
      <c r="AC71661" s="6"/>
      <c r="AD71661" s="6"/>
    </row>
    <row r="71662" spans="16:30">
      <c r="P71662" s="6"/>
      <c r="AA71662" s="6"/>
      <c r="AC71662" s="6"/>
      <c r="AD71662" s="6"/>
    </row>
    <row r="71663" spans="16:30">
      <c r="P71663" s="6"/>
      <c r="AA71663" s="6"/>
      <c r="AC71663" s="6"/>
      <c r="AD71663" s="6"/>
    </row>
    <row r="71664" spans="16:30">
      <c r="P71664" s="6"/>
      <c r="AA71664" s="6"/>
      <c r="AC71664" s="6"/>
      <c r="AD71664" s="6"/>
    </row>
    <row r="71665" spans="16:30">
      <c r="P71665" s="6"/>
      <c r="AA71665" s="6"/>
      <c r="AC71665" s="6"/>
      <c r="AD71665" s="6"/>
    </row>
    <row r="71666" spans="16:30">
      <c r="P71666" s="6"/>
      <c r="AA71666" s="6"/>
      <c r="AC71666" s="6"/>
      <c r="AD71666" s="6"/>
    </row>
    <row r="71667" spans="16:30">
      <c r="P71667" s="6"/>
      <c r="AA71667" s="6"/>
      <c r="AC71667" s="6"/>
      <c r="AD71667" s="6"/>
    </row>
    <row r="71668" spans="16:30">
      <c r="P71668" s="6"/>
      <c r="AA71668" s="6"/>
      <c r="AC71668" s="6"/>
      <c r="AD71668" s="6"/>
    </row>
    <row r="71669" spans="16:30">
      <c r="P71669" s="6"/>
      <c r="AA71669" s="6"/>
      <c r="AC71669" s="6"/>
      <c r="AD71669" s="6"/>
    </row>
    <row r="71670" spans="16:30">
      <c r="P71670" s="6"/>
      <c r="AA71670" s="6"/>
      <c r="AC71670" s="6"/>
      <c r="AD71670" s="6"/>
    </row>
    <row r="71671" spans="16:30">
      <c r="P71671" s="6"/>
      <c r="AA71671" s="6"/>
      <c r="AC71671" s="6"/>
      <c r="AD71671" s="6"/>
    </row>
    <row r="71672" spans="16:30">
      <c r="P71672" s="6"/>
      <c r="AA71672" s="6"/>
      <c r="AC71672" s="6"/>
      <c r="AD71672" s="6"/>
    </row>
    <row r="71673" spans="16:30">
      <c r="P71673" s="6"/>
      <c r="AA71673" s="6"/>
      <c r="AC71673" s="6"/>
      <c r="AD71673" s="6"/>
    </row>
    <row r="71674" spans="16:30">
      <c r="P71674" s="6"/>
      <c r="AA71674" s="6"/>
      <c r="AC71674" s="6"/>
      <c r="AD71674" s="6"/>
    </row>
    <row r="71675" spans="16:30">
      <c r="P71675" s="6"/>
      <c r="AA71675" s="6"/>
      <c r="AC71675" s="6"/>
      <c r="AD71675" s="6"/>
    </row>
    <row r="71676" spans="16:30">
      <c r="P71676" s="6"/>
      <c r="AA71676" s="6"/>
      <c r="AC71676" s="6"/>
      <c r="AD71676" s="6"/>
    </row>
    <row r="71677" spans="16:30">
      <c r="P71677" s="6"/>
      <c r="AA71677" s="6"/>
      <c r="AC71677" s="6"/>
      <c r="AD71677" s="6"/>
    </row>
    <row r="71678" spans="16:30">
      <c r="P71678" s="6"/>
      <c r="AA71678" s="6"/>
      <c r="AC71678" s="6"/>
      <c r="AD71678" s="6"/>
    </row>
    <row r="71679" spans="16:30">
      <c r="P71679" s="6"/>
      <c r="AA71679" s="6"/>
      <c r="AC71679" s="6"/>
      <c r="AD71679" s="6"/>
    </row>
    <row r="71680" spans="16:30">
      <c r="P71680" s="6"/>
      <c r="AA71680" s="6"/>
      <c r="AC71680" s="6"/>
      <c r="AD71680" s="6"/>
    </row>
    <row r="71681" spans="16:30">
      <c r="P71681" s="6"/>
      <c r="AA71681" s="6"/>
      <c r="AC71681" s="6"/>
      <c r="AD71681" s="6"/>
    </row>
    <row r="71682" spans="16:30">
      <c r="P71682" s="6"/>
      <c r="AA71682" s="6"/>
      <c r="AC71682" s="6"/>
      <c r="AD71682" s="6"/>
    </row>
    <row r="71683" spans="16:30">
      <c r="P71683" s="6"/>
      <c r="AA71683" s="6"/>
      <c r="AC71683" s="6"/>
      <c r="AD71683" s="6"/>
    </row>
    <row r="71684" spans="16:30">
      <c r="P71684" s="6"/>
      <c r="AA71684" s="6"/>
      <c r="AC71684" s="6"/>
      <c r="AD71684" s="6"/>
    </row>
    <row r="71685" spans="16:30">
      <c r="P71685" s="6"/>
      <c r="AA71685" s="6"/>
      <c r="AC71685" s="6"/>
      <c r="AD71685" s="6"/>
    </row>
    <row r="71686" spans="16:30">
      <c r="P71686" s="6"/>
      <c r="AA71686" s="6"/>
      <c r="AC71686" s="6"/>
      <c r="AD71686" s="6"/>
    </row>
    <row r="71687" spans="16:30">
      <c r="P71687" s="6"/>
      <c r="AA71687" s="6"/>
      <c r="AC71687" s="6"/>
      <c r="AD71687" s="6"/>
    </row>
    <row r="71688" spans="16:30">
      <c r="P71688" s="6"/>
      <c r="AA71688" s="6"/>
      <c r="AC71688" s="6"/>
      <c r="AD71688" s="6"/>
    </row>
    <row r="71689" spans="16:30">
      <c r="P71689" s="6"/>
      <c r="AA71689" s="6"/>
      <c r="AC71689" s="6"/>
      <c r="AD71689" s="6"/>
    </row>
    <row r="71690" spans="16:30">
      <c r="P71690" s="6"/>
      <c r="AA71690" s="6"/>
      <c r="AC71690" s="6"/>
      <c r="AD71690" s="6"/>
    </row>
    <row r="71691" spans="16:30">
      <c r="P71691" s="6"/>
      <c r="AA71691" s="6"/>
      <c r="AC71691" s="6"/>
      <c r="AD71691" s="6"/>
    </row>
    <row r="71692" spans="16:30">
      <c r="P71692" s="6"/>
      <c r="AA71692" s="6"/>
      <c r="AC71692" s="6"/>
      <c r="AD71692" s="6"/>
    </row>
    <row r="71693" spans="16:30">
      <c r="P71693" s="6"/>
      <c r="AA71693" s="6"/>
      <c r="AC71693" s="6"/>
      <c r="AD71693" s="6"/>
    </row>
    <row r="71694" spans="16:30">
      <c r="P71694" s="6"/>
      <c r="AA71694" s="6"/>
      <c r="AC71694" s="6"/>
      <c r="AD71694" s="6"/>
    </row>
    <row r="71695" spans="16:30">
      <c r="P71695" s="6"/>
      <c r="AA71695" s="6"/>
      <c r="AC71695" s="6"/>
      <c r="AD71695" s="6"/>
    </row>
    <row r="71696" spans="16:30">
      <c r="P71696" s="6"/>
      <c r="AA71696" s="6"/>
      <c r="AC71696" s="6"/>
      <c r="AD71696" s="6"/>
    </row>
    <row r="71697" spans="16:30">
      <c r="P71697" s="6"/>
      <c r="AA71697" s="6"/>
      <c r="AC71697" s="6"/>
      <c r="AD71697" s="6"/>
    </row>
    <row r="71698" spans="16:30">
      <c r="P71698" s="6"/>
      <c r="AA71698" s="6"/>
      <c r="AC71698" s="6"/>
      <c r="AD71698" s="6"/>
    </row>
    <row r="71699" spans="16:30">
      <c r="P71699" s="6"/>
      <c r="AA71699" s="6"/>
      <c r="AC71699" s="6"/>
      <c r="AD71699" s="6"/>
    </row>
    <row r="71700" spans="16:30">
      <c r="P71700" s="6"/>
      <c r="AA71700" s="6"/>
      <c r="AC71700" s="6"/>
      <c r="AD71700" s="6"/>
    </row>
    <row r="71701" spans="16:30">
      <c r="P71701" s="6"/>
      <c r="AA71701" s="6"/>
      <c r="AC71701" s="6"/>
      <c r="AD71701" s="6"/>
    </row>
    <row r="71702" spans="16:30">
      <c r="P71702" s="6"/>
      <c r="AA71702" s="6"/>
      <c r="AC71702" s="6"/>
      <c r="AD71702" s="6"/>
    </row>
    <row r="71703" spans="16:30">
      <c r="P71703" s="6"/>
      <c r="AA71703" s="6"/>
      <c r="AC71703" s="6"/>
      <c r="AD71703" s="6"/>
    </row>
    <row r="71704" spans="16:30">
      <c r="P71704" s="6"/>
      <c r="AA71704" s="6"/>
      <c r="AC71704" s="6"/>
      <c r="AD71704" s="6"/>
    </row>
    <row r="71705" spans="16:30">
      <c r="P71705" s="6"/>
      <c r="AA71705" s="6"/>
      <c r="AC71705" s="6"/>
      <c r="AD71705" s="6"/>
    </row>
    <row r="71706" spans="16:30">
      <c r="P71706" s="6"/>
      <c r="AA71706" s="6"/>
      <c r="AC71706" s="6"/>
      <c r="AD71706" s="6"/>
    </row>
    <row r="71707" spans="16:30">
      <c r="P71707" s="6"/>
      <c r="AA71707" s="6"/>
      <c r="AC71707" s="6"/>
      <c r="AD71707" s="6"/>
    </row>
    <row r="71708" spans="16:30">
      <c r="P71708" s="6"/>
      <c r="AA71708" s="6"/>
      <c r="AC71708" s="6"/>
      <c r="AD71708" s="6"/>
    </row>
    <row r="71709" spans="16:30">
      <c r="P71709" s="6"/>
      <c r="AA71709" s="6"/>
      <c r="AC71709" s="6"/>
      <c r="AD71709" s="6"/>
    </row>
    <row r="71710" spans="16:30">
      <c r="P71710" s="6"/>
      <c r="AA71710" s="6"/>
      <c r="AC71710" s="6"/>
      <c r="AD71710" s="6"/>
    </row>
    <row r="71711" spans="16:30">
      <c r="P71711" s="6"/>
      <c r="AA71711" s="6"/>
      <c r="AC71711" s="6"/>
      <c r="AD71711" s="6"/>
    </row>
    <row r="71712" spans="16:30">
      <c r="P71712" s="6"/>
      <c r="AA71712" s="6"/>
      <c r="AC71712" s="6"/>
      <c r="AD71712" s="6"/>
    </row>
    <row r="71713" spans="16:30">
      <c r="P71713" s="6"/>
      <c r="AA71713" s="6"/>
      <c r="AC71713" s="6"/>
      <c r="AD71713" s="6"/>
    </row>
    <row r="71714" spans="16:30">
      <c r="P71714" s="6"/>
      <c r="AA71714" s="6"/>
      <c r="AC71714" s="6"/>
      <c r="AD71714" s="6"/>
    </row>
    <row r="71715" spans="16:30">
      <c r="P71715" s="6"/>
      <c r="AA71715" s="6"/>
      <c r="AC71715" s="6"/>
      <c r="AD71715" s="6"/>
    </row>
    <row r="71716" spans="16:30">
      <c r="P71716" s="6"/>
      <c r="AA71716" s="6"/>
      <c r="AC71716" s="6"/>
      <c r="AD71716" s="6"/>
    </row>
    <row r="71717" spans="16:30">
      <c r="P71717" s="6"/>
      <c r="AA71717" s="6"/>
      <c r="AC71717" s="6"/>
      <c r="AD71717" s="6"/>
    </row>
    <row r="71718" spans="16:30">
      <c r="P71718" s="6"/>
      <c r="AA71718" s="6"/>
      <c r="AC71718" s="6"/>
      <c r="AD71718" s="6"/>
    </row>
    <row r="71719" spans="16:30">
      <c r="P71719" s="6"/>
      <c r="AA71719" s="6"/>
      <c r="AC71719" s="6"/>
      <c r="AD71719" s="6"/>
    </row>
    <row r="71720" spans="16:30">
      <c r="P71720" s="6"/>
      <c r="AA71720" s="6"/>
      <c r="AC71720" s="6"/>
      <c r="AD71720" s="6"/>
    </row>
    <row r="71721" spans="16:30">
      <c r="P71721" s="6"/>
      <c r="AA71721" s="6"/>
      <c r="AC71721" s="6"/>
      <c r="AD71721" s="6"/>
    </row>
    <row r="71722" spans="16:30">
      <c r="P71722" s="6"/>
      <c r="AA71722" s="6"/>
      <c r="AC71722" s="6"/>
      <c r="AD71722" s="6"/>
    </row>
    <row r="71723" spans="16:30">
      <c r="P71723" s="6"/>
      <c r="AA71723" s="6"/>
      <c r="AC71723" s="6"/>
      <c r="AD71723" s="6"/>
    </row>
    <row r="71724" spans="16:30">
      <c r="P71724" s="6"/>
      <c r="AA71724" s="6"/>
      <c r="AC71724" s="6"/>
      <c r="AD71724" s="6"/>
    </row>
    <row r="71725" spans="16:30">
      <c r="P71725" s="6"/>
      <c r="AA71725" s="6"/>
      <c r="AC71725" s="6"/>
      <c r="AD71725" s="6"/>
    </row>
    <row r="71726" spans="16:30">
      <c r="P71726" s="6"/>
      <c r="AA71726" s="6"/>
      <c r="AC71726" s="6"/>
      <c r="AD71726" s="6"/>
    </row>
    <row r="71727" spans="16:30">
      <c r="P71727" s="6"/>
      <c r="AA71727" s="6"/>
      <c r="AC71727" s="6"/>
      <c r="AD71727" s="6"/>
    </row>
    <row r="71728" spans="16:30">
      <c r="P71728" s="6"/>
      <c r="AA71728" s="6"/>
      <c r="AC71728" s="6"/>
      <c r="AD71728" s="6"/>
    </row>
    <row r="71729" spans="16:30">
      <c r="P71729" s="6"/>
      <c r="AA71729" s="6"/>
      <c r="AC71729" s="6"/>
      <c r="AD71729" s="6"/>
    </row>
    <row r="71730" spans="16:30">
      <c r="P71730" s="6"/>
      <c r="AA71730" s="6"/>
      <c r="AC71730" s="6"/>
      <c r="AD71730" s="6"/>
    </row>
    <row r="71731" spans="16:30">
      <c r="P71731" s="6"/>
      <c r="AA71731" s="6"/>
      <c r="AC71731" s="6"/>
      <c r="AD71731" s="6"/>
    </row>
    <row r="71732" spans="16:30">
      <c r="P71732" s="6"/>
      <c r="AA71732" s="6"/>
      <c r="AC71732" s="6"/>
      <c r="AD71732" s="6"/>
    </row>
    <row r="71733" spans="16:30">
      <c r="P71733" s="6"/>
      <c r="AA71733" s="6"/>
      <c r="AC71733" s="6"/>
      <c r="AD71733" s="6"/>
    </row>
    <row r="71734" spans="16:30">
      <c r="P71734" s="6"/>
      <c r="AA71734" s="6"/>
      <c r="AC71734" s="6"/>
      <c r="AD71734" s="6"/>
    </row>
    <row r="71735" spans="16:30">
      <c r="P71735" s="6"/>
      <c r="AA71735" s="6"/>
      <c r="AC71735" s="6"/>
      <c r="AD71735" s="6"/>
    </row>
    <row r="71736" spans="16:30">
      <c r="P71736" s="6"/>
      <c r="AA71736" s="6"/>
      <c r="AC71736" s="6"/>
      <c r="AD71736" s="6"/>
    </row>
    <row r="71737" spans="16:30">
      <c r="P71737" s="6"/>
      <c r="AA71737" s="6"/>
      <c r="AC71737" s="6"/>
      <c r="AD71737" s="6"/>
    </row>
    <row r="71738" spans="16:30">
      <c r="P71738" s="6"/>
      <c r="AA71738" s="6"/>
      <c r="AC71738" s="6"/>
      <c r="AD71738" s="6"/>
    </row>
    <row r="71739" spans="16:30">
      <c r="P71739" s="6"/>
      <c r="AA71739" s="6"/>
      <c r="AC71739" s="6"/>
      <c r="AD71739" s="6"/>
    </row>
    <row r="71740" spans="16:30">
      <c r="P71740" s="6"/>
      <c r="AA71740" s="6"/>
      <c r="AC71740" s="6"/>
      <c r="AD71740" s="6"/>
    </row>
    <row r="71741" spans="16:30">
      <c r="P71741" s="6"/>
      <c r="AA71741" s="6"/>
      <c r="AC71741" s="6"/>
      <c r="AD71741" s="6"/>
    </row>
    <row r="71742" spans="16:30">
      <c r="P71742" s="6"/>
      <c r="AA71742" s="6"/>
      <c r="AC71742" s="6"/>
      <c r="AD71742" s="6"/>
    </row>
    <row r="71743" spans="16:30">
      <c r="P71743" s="6"/>
      <c r="AA71743" s="6"/>
      <c r="AC71743" s="6"/>
      <c r="AD71743" s="6"/>
    </row>
    <row r="71744" spans="16:30">
      <c r="P71744" s="6"/>
      <c r="AA71744" s="6"/>
      <c r="AC71744" s="6"/>
      <c r="AD71744" s="6"/>
    </row>
    <row r="71745" spans="16:30">
      <c r="P71745" s="6"/>
      <c r="AA71745" s="6"/>
      <c r="AC71745" s="6"/>
      <c r="AD71745" s="6"/>
    </row>
    <row r="71746" spans="16:30">
      <c r="P71746" s="6"/>
      <c r="AA71746" s="6"/>
      <c r="AC71746" s="6"/>
      <c r="AD71746" s="6"/>
    </row>
    <row r="71747" spans="16:30">
      <c r="P71747" s="6"/>
      <c r="AA71747" s="6"/>
      <c r="AC71747" s="6"/>
      <c r="AD71747" s="6"/>
    </row>
    <row r="71748" spans="16:30">
      <c r="P71748" s="6"/>
      <c r="AA71748" s="6"/>
      <c r="AC71748" s="6"/>
      <c r="AD71748" s="6"/>
    </row>
    <row r="71749" spans="16:30">
      <c r="P71749" s="6"/>
      <c r="AA71749" s="6"/>
      <c r="AC71749" s="6"/>
      <c r="AD71749" s="6"/>
    </row>
    <row r="71750" spans="16:30">
      <c r="P71750" s="6"/>
      <c r="AA71750" s="6"/>
      <c r="AC71750" s="6"/>
      <c r="AD71750" s="6"/>
    </row>
    <row r="71751" spans="16:30">
      <c r="P71751" s="6"/>
      <c r="AA71751" s="6"/>
      <c r="AC71751" s="6"/>
      <c r="AD71751" s="6"/>
    </row>
    <row r="71752" spans="16:30">
      <c r="P71752" s="6"/>
      <c r="AA71752" s="6"/>
      <c r="AC71752" s="6"/>
      <c r="AD71752" s="6"/>
    </row>
    <row r="71753" spans="16:30">
      <c r="P71753" s="6"/>
      <c r="AA71753" s="6"/>
      <c r="AC71753" s="6"/>
      <c r="AD71753" s="6"/>
    </row>
    <row r="71754" spans="16:30">
      <c r="P71754" s="6"/>
      <c r="AA71754" s="6"/>
      <c r="AC71754" s="6"/>
      <c r="AD71754" s="6"/>
    </row>
    <row r="71755" spans="16:30">
      <c r="P71755" s="6"/>
      <c r="AA71755" s="6"/>
      <c r="AC71755" s="6"/>
      <c r="AD71755" s="6"/>
    </row>
    <row r="71756" spans="16:30">
      <c r="P71756" s="6"/>
      <c r="AA71756" s="6"/>
      <c r="AC71756" s="6"/>
      <c r="AD71756" s="6"/>
    </row>
    <row r="71757" spans="16:30">
      <c r="P71757" s="6"/>
      <c r="AA71757" s="6"/>
      <c r="AC71757" s="6"/>
      <c r="AD71757" s="6"/>
    </row>
    <row r="71758" spans="16:30">
      <c r="P71758" s="6"/>
      <c r="AA71758" s="6"/>
      <c r="AC71758" s="6"/>
      <c r="AD71758" s="6"/>
    </row>
    <row r="71759" spans="16:30">
      <c r="P71759" s="6"/>
      <c r="AA71759" s="6"/>
      <c r="AC71759" s="6"/>
      <c r="AD71759" s="6"/>
    </row>
    <row r="71760" spans="16:30">
      <c r="P71760" s="6"/>
      <c r="AA71760" s="6"/>
      <c r="AC71760" s="6"/>
      <c r="AD71760" s="6"/>
    </row>
    <row r="71761" spans="16:30">
      <c r="P71761" s="6"/>
      <c r="AA71761" s="6"/>
      <c r="AC71761" s="6"/>
      <c r="AD71761" s="6"/>
    </row>
    <row r="71762" spans="16:30">
      <c r="P71762" s="6"/>
      <c r="AA71762" s="6"/>
      <c r="AC71762" s="6"/>
      <c r="AD71762" s="6"/>
    </row>
    <row r="71763" spans="16:30">
      <c r="P71763" s="6"/>
      <c r="AA71763" s="6"/>
      <c r="AC71763" s="6"/>
      <c r="AD71763" s="6"/>
    </row>
    <row r="71764" spans="16:30">
      <c r="P71764" s="6"/>
      <c r="AA71764" s="6"/>
      <c r="AC71764" s="6"/>
      <c r="AD71764" s="6"/>
    </row>
    <row r="71765" spans="16:30">
      <c r="P71765" s="6"/>
      <c r="AA71765" s="6"/>
      <c r="AC71765" s="6"/>
      <c r="AD71765" s="6"/>
    </row>
    <row r="71766" spans="16:30">
      <c r="P71766" s="6"/>
      <c r="AA71766" s="6"/>
      <c r="AC71766" s="6"/>
      <c r="AD71766" s="6"/>
    </row>
    <row r="71767" spans="16:30">
      <c r="P71767" s="6"/>
      <c r="AA71767" s="6"/>
      <c r="AC71767" s="6"/>
      <c r="AD71767" s="6"/>
    </row>
    <row r="71768" spans="16:30">
      <c r="P71768" s="6"/>
      <c r="AA71768" s="6"/>
      <c r="AC71768" s="6"/>
      <c r="AD71768" s="6"/>
    </row>
    <row r="71769" spans="16:30">
      <c r="P71769" s="6"/>
      <c r="AA71769" s="6"/>
      <c r="AC71769" s="6"/>
      <c r="AD71769" s="6"/>
    </row>
    <row r="71770" spans="16:30">
      <c r="P71770" s="6"/>
      <c r="AA71770" s="6"/>
      <c r="AC71770" s="6"/>
      <c r="AD71770" s="6"/>
    </row>
    <row r="71771" spans="16:30">
      <c r="P71771" s="6"/>
      <c r="AA71771" s="6"/>
      <c r="AC71771" s="6"/>
      <c r="AD71771" s="6"/>
    </row>
    <row r="71772" spans="16:30">
      <c r="P71772" s="6"/>
      <c r="AA71772" s="6"/>
      <c r="AC71772" s="6"/>
      <c r="AD71772" s="6"/>
    </row>
    <row r="71773" spans="16:30">
      <c r="P71773" s="6"/>
      <c r="AA71773" s="6"/>
      <c r="AC71773" s="6"/>
      <c r="AD71773" s="6"/>
    </row>
    <row r="71774" spans="16:30">
      <c r="P71774" s="6"/>
      <c r="AA71774" s="6"/>
      <c r="AC71774" s="6"/>
      <c r="AD71774" s="6"/>
    </row>
    <row r="71775" spans="16:30">
      <c r="P71775" s="6"/>
      <c r="AA71775" s="6"/>
      <c r="AC71775" s="6"/>
      <c r="AD71775" s="6"/>
    </row>
    <row r="71776" spans="16:30">
      <c r="P71776" s="6"/>
      <c r="AA71776" s="6"/>
      <c r="AC71776" s="6"/>
      <c r="AD71776" s="6"/>
    </row>
    <row r="71777" spans="16:30">
      <c r="P71777" s="6"/>
      <c r="AA71777" s="6"/>
      <c r="AC71777" s="6"/>
      <c r="AD71777" s="6"/>
    </row>
    <row r="71778" spans="16:30">
      <c r="P71778" s="6"/>
      <c r="AA71778" s="6"/>
      <c r="AC71778" s="6"/>
      <c r="AD71778" s="6"/>
    </row>
    <row r="71779" spans="16:30">
      <c r="P71779" s="6"/>
      <c r="AA71779" s="6"/>
      <c r="AC71779" s="6"/>
      <c r="AD71779" s="6"/>
    </row>
    <row r="71780" spans="16:30">
      <c r="P71780" s="6"/>
      <c r="AA71780" s="6"/>
      <c r="AC71780" s="6"/>
      <c r="AD71780" s="6"/>
    </row>
    <row r="71781" spans="16:30">
      <c r="P71781" s="6"/>
      <c r="AA71781" s="6"/>
      <c r="AC71781" s="6"/>
      <c r="AD71781" s="6"/>
    </row>
    <row r="71782" spans="16:30">
      <c r="P71782" s="6"/>
      <c r="AA71782" s="6"/>
      <c r="AC71782" s="6"/>
      <c r="AD71782" s="6"/>
    </row>
    <row r="71783" spans="16:30">
      <c r="P71783" s="6"/>
      <c r="AA71783" s="6"/>
      <c r="AC71783" s="6"/>
      <c r="AD71783" s="6"/>
    </row>
    <row r="71784" spans="16:30">
      <c r="P71784" s="6"/>
      <c r="AA71784" s="6"/>
      <c r="AC71784" s="6"/>
      <c r="AD71784" s="6"/>
    </row>
    <row r="71785" spans="16:30">
      <c r="P71785" s="6"/>
      <c r="AA71785" s="6"/>
      <c r="AC71785" s="6"/>
      <c r="AD71785" s="6"/>
    </row>
    <row r="71786" spans="16:30">
      <c r="P71786" s="6"/>
      <c r="AA71786" s="6"/>
      <c r="AC71786" s="6"/>
      <c r="AD71786" s="6"/>
    </row>
    <row r="71787" spans="16:30">
      <c r="P71787" s="6"/>
      <c r="AA71787" s="6"/>
      <c r="AC71787" s="6"/>
      <c r="AD71787" s="6"/>
    </row>
    <row r="71788" spans="16:30">
      <c r="P71788" s="6"/>
      <c r="AA71788" s="6"/>
      <c r="AC71788" s="6"/>
      <c r="AD71788" s="6"/>
    </row>
    <row r="71789" spans="16:30">
      <c r="P71789" s="6"/>
      <c r="AA71789" s="6"/>
      <c r="AC71789" s="6"/>
      <c r="AD71789" s="6"/>
    </row>
    <row r="71790" spans="16:30">
      <c r="P71790" s="6"/>
      <c r="AA71790" s="6"/>
      <c r="AC71790" s="6"/>
      <c r="AD71790" s="6"/>
    </row>
    <row r="71791" spans="16:30">
      <c r="P71791" s="6"/>
      <c r="AA71791" s="6"/>
      <c r="AC71791" s="6"/>
      <c r="AD71791" s="6"/>
    </row>
    <row r="71792" spans="16:30">
      <c r="P71792" s="6"/>
      <c r="AA71792" s="6"/>
      <c r="AC71792" s="6"/>
      <c r="AD71792" s="6"/>
    </row>
    <row r="71793" spans="16:30">
      <c r="P71793" s="6"/>
      <c r="AA71793" s="6"/>
      <c r="AC71793" s="6"/>
      <c r="AD71793" s="6"/>
    </row>
    <row r="71794" spans="16:30">
      <c r="P71794" s="6"/>
      <c r="AA71794" s="6"/>
      <c r="AC71794" s="6"/>
      <c r="AD71794" s="6"/>
    </row>
    <row r="71795" spans="16:30">
      <c r="P71795" s="6"/>
      <c r="AA71795" s="6"/>
      <c r="AC71795" s="6"/>
      <c r="AD71795" s="6"/>
    </row>
    <row r="71796" spans="16:30">
      <c r="P71796" s="6"/>
      <c r="AA71796" s="6"/>
      <c r="AC71796" s="6"/>
      <c r="AD71796" s="6"/>
    </row>
    <row r="71797" spans="16:30">
      <c r="P71797" s="6"/>
      <c r="AA71797" s="6"/>
      <c r="AC71797" s="6"/>
      <c r="AD71797" s="6"/>
    </row>
    <row r="71798" spans="16:30">
      <c r="P71798" s="6"/>
      <c r="AA71798" s="6"/>
      <c r="AC71798" s="6"/>
      <c r="AD71798" s="6"/>
    </row>
    <row r="71799" spans="16:30">
      <c r="P71799" s="6"/>
      <c r="AA71799" s="6"/>
      <c r="AC71799" s="6"/>
      <c r="AD71799" s="6"/>
    </row>
    <row r="71800" spans="16:30">
      <c r="P71800" s="6"/>
      <c r="AA71800" s="6"/>
      <c r="AC71800" s="6"/>
      <c r="AD71800" s="6"/>
    </row>
    <row r="71801" spans="16:30">
      <c r="P71801" s="6"/>
      <c r="AA71801" s="6"/>
      <c r="AC71801" s="6"/>
      <c r="AD71801" s="6"/>
    </row>
    <row r="71802" spans="16:30">
      <c r="P71802" s="6"/>
      <c r="AA71802" s="6"/>
      <c r="AC71802" s="6"/>
      <c r="AD71802" s="6"/>
    </row>
    <row r="71803" spans="16:30">
      <c r="P71803" s="6"/>
      <c r="AA71803" s="6"/>
      <c r="AC71803" s="6"/>
      <c r="AD71803" s="6"/>
    </row>
    <row r="71804" spans="16:30">
      <c r="P71804" s="6"/>
      <c r="AA71804" s="6"/>
      <c r="AC71804" s="6"/>
      <c r="AD71804" s="6"/>
    </row>
    <row r="71805" spans="16:30">
      <c r="P71805" s="6"/>
      <c r="AA71805" s="6"/>
      <c r="AC71805" s="6"/>
      <c r="AD71805" s="6"/>
    </row>
    <row r="71806" spans="16:30">
      <c r="P71806" s="6"/>
      <c r="AA71806" s="6"/>
      <c r="AC71806" s="6"/>
      <c r="AD71806" s="6"/>
    </row>
    <row r="71807" spans="16:30">
      <c r="P71807" s="6"/>
      <c r="AA71807" s="6"/>
      <c r="AC71807" s="6"/>
      <c r="AD71807" s="6"/>
    </row>
    <row r="71808" spans="16:30">
      <c r="P71808" s="6"/>
      <c r="AA71808" s="6"/>
      <c r="AC71808" s="6"/>
      <c r="AD71808" s="6"/>
    </row>
    <row r="71809" spans="16:30">
      <c r="P71809" s="6"/>
      <c r="AA71809" s="6"/>
      <c r="AC71809" s="6"/>
      <c r="AD71809" s="6"/>
    </row>
    <row r="71810" spans="16:30">
      <c r="P71810" s="6"/>
      <c r="AA71810" s="6"/>
      <c r="AC71810" s="6"/>
      <c r="AD71810" s="6"/>
    </row>
    <row r="71811" spans="16:30">
      <c r="P71811" s="6"/>
      <c r="AA71811" s="6"/>
      <c r="AC71811" s="6"/>
      <c r="AD71811" s="6"/>
    </row>
    <row r="71812" spans="16:30">
      <c r="P71812" s="6"/>
      <c r="AA71812" s="6"/>
      <c r="AC71812" s="6"/>
      <c r="AD71812" s="6"/>
    </row>
    <row r="71813" spans="16:30">
      <c r="P71813" s="6"/>
      <c r="AA71813" s="6"/>
      <c r="AC71813" s="6"/>
      <c r="AD71813" s="6"/>
    </row>
    <row r="71814" spans="16:30">
      <c r="P71814" s="6"/>
      <c r="AA71814" s="6"/>
      <c r="AC71814" s="6"/>
      <c r="AD71814" s="6"/>
    </row>
    <row r="71815" spans="16:30">
      <c r="P71815" s="6"/>
      <c r="AA71815" s="6"/>
      <c r="AC71815" s="6"/>
      <c r="AD71815" s="6"/>
    </row>
    <row r="71816" spans="16:30">
      <c r="P71816" s="6"/>
      <c r="AA71816" s="6"/>
      <c r="AC71816" s="6"/>
      <c r="AD71816" s="6"/>
    </row>
    <row r="71817" spans="16:30">
      <c r="P71817" s="6"/>
      <c r="AA71817" s="6"/>
      <c r="AC71817" s="6"/>
      <c r="AD71817" s="6"/>
    </row>
    <row r="71818" spans="16:30">
      <c r="P71818" s="6"/>
      <c r="AA71818" s="6"/>
      <c r="AC71818" s="6"/>
      <c r="AD71818" s="6"/>
    </row>
    <row r="71819" spans="16:30">
      <c r="P71819" s="6"/>
      <c r="AA71819" s="6"/>
      <c r="AC71819" s="6"/>
      <c r="AD71819" s="6"/>
    </row>
    <row r="71820" spans="16:30">
      <c r="P71820" s="6"/>
      <c r="AA71820" s="6"/>
      <c r="AC71820" s="6"/>
      <c r="AD71820" s="6"/>
    </row>
    <row r="71821" spans="16:30">
      <c r="P71821" s="6"/>
      <c r="AA71821" s="6"/>
      <c r="AC71821" s="6"/>
      <c r="AD71821" s="6"/>
    </row>
    <row r="71822" spans="16:30">
      <c r="P71822" s="6"/>
      <c r="AA71822" s="6"/>
      <c r="AC71822" s="6"/>
      <c r="AD71822" s="6"/>
    </row>
    <row r="71823" spans="16:30">
      <c r="P71823" s="6"/>
      <c r="AA71823" s="6"/>
      <c r="AC71823" s="6"/>
      <c r="AD71823" s="6"/>
    </row>
    <row r="71824" spans="16:30">
      <c r="P71824" s="6"/>
      <c r="AA71824" s="6"/>
      <c r="AC71824" s="6"/>
      <c r="AD71824" s="6"/>
    </row>
    <row r="71825" spans="16:30">
      <c r="P71825" s="6"/>
      <c r="AA71825" s="6"/>
      <c r="AC71825" s="6"/>
      <c r="AD71825" s="6"/>
    </row>
    <row r="71826" spans="16:30">
      <c r="P71826" s="6"/>
      <c r="AA71826" s="6"/>
      <c r="AC71826" s="6"/>
      <c r="AD71826" s="6"/>
    </row>
    <row r="71827" spans="16:30">
      <c r="P71827" s="6"/>
      <c r="AA71827" s="6"/>
      <c r="AC71827" s="6"/>
      <c r="AD71827" s="6"/>
    </row>
    <row r="71828" spans="16:30">
      <c r="P71828" s="6"/>
      <c r="AA71828" s="6"/>
      <c r="AC71828" s="6"/>
      <c r="AD71828" s="6"/>
    </row>
    <row r="71829" spans="16:30">
      <c r="P71829" s="6"/>
      <c r="AA71829" s="6"/>
      <c r="AC71829" s="6"/>
      <c r="AD71829" s="6"/>
    </row>
    <row r="71830" spans="16:30">
      <c r="P71830" s="6"/>
      <c r="AA71830" s="6"/>
      <c r="AC71830" s="6"/>
      <c r="AD71830" s="6"/>
    </row>
    <row r="71831" spans="16:30">
      <c r="P71831" s="6"/>
      <c r="AA71831" s="6"/>
      <c r="AC71831" s="6"/>
      <c r="AD71831" s="6"/>
    </row>
    <row r="71832" spans="16:30">
      <c r="P71832" s="6"/>
      <c r="AA71832" s="6"/>
      <c r="AC71832" s="6"/>
      <c r="AD71832" s="6"/>
    </row>
    <row r="71833" spans="16:30">
      <c r="P71833" s="6"/>
      <c r="AA71833" s="6"/>
      <c r="AC71833" s="6"/>
      <c r="AD71833" s="6"/>
    </row>
    <row r="71834" spans="16:30">
      <c r="P71834" s="6"/>
      <c r="AA71834" s="6"/>
      <c r="AC71834" s="6"/>
      <c r="AD71834" s="6"/>
    </row>
    <row r="71835" spans="16:30">
      <c r="P71835" s="6"/>
      <c r="AA71835" s="6"/>
      <c r="AC71835" s="6"/>
      <c r="AD71835" s="6"/>
    </row>
    <row r="71836" spans="16:30">
      <c r="P71836" s="6"/>
      <c r="AA71836" s="6"/>
      <c r="AC71836" s="6"/>
      <c r="AD71836" s="6"/>
    </row>
    <row r="71837" spans="16:30">
      <c r="P71837" s="6"/>
      <c r="AA71837" s="6"/>
      <c r="AC71837" s="6"/>
      <c r="AD71837" s="6"/>
    </row>
    <row r="71838" spans="16:30">
      <c r="P71838" s="6"/>
      <c r="AA71838" s="6"/>
      <c r="AC71838" s="6"/>
      <c r="AD71838" s="6"/>
    </row>
    <row r="71839" spans="16:30">
      <c r="P71839" s="6"/>
      <c r="AA71839" s="6"/>
      <c r="AC71839" s="6"/>
      <c r="AD71839" s="6"/>
    </row>
    <row r="71840" spans="16:30">
      <c r="P71840" s="6"/>
      <c r="AA71840" s="6"/>
      <c r="AC71840" s="6"/>
      <c r="AD71840" s="6"/>
    </row>
    <row r="71841" spans="16:30">
      <c r="P71841" s="6"/>
      <c r="AA71841" s="6"/>
      <c r="AC71841" s="6"/>
      <c r="AD71841" s="6"/>
    </row>
    <row r="71842" spans="16:30">
      <c r="P71842" s="6"/>
      <c r="AA71842" s="6"/>
      <c r="AC71842" s="6"/>
      <c r="AD71842" s="6"/>
    </row>
    <row r="71843" spans="16:30">
      <c r="P71843" s="6"/>
      <c r="AA71843" s="6"/>
      <c r="AC71843" s="6"/>
      <c r="AD71843" s="6"/>
    </row>
    <row r="71844" spans="16:30">
      <c r="P71844" s="6"/>
      <c r="AA71844" s="6"/>
      <c r="AC71844" s="6"/>
      <c r="AD71844" s="6"/>
    </row>
    <row r="71845" spans="16:30">
      <c r="P71845" s="6"/>
      <c r="AA71845" s="6"/>
      <c r="AC71845" s="6"/>
      <c r="AD71845" s="6"/>
    </row>
    <row r="71846" spans="16:30">
      <c r="P71846" s="6"/>
      <c r="AA71846" s="6"/>
      <c r="AC71846" s="6"/>
      <c r="AD71846" s="6"/>
    </row>
    <row r="71847" spans="16:30">
      <c r="P71847" s="6"/>
      <c r="AA71847" s="6"/>
      <c r="AC71847" s="6"/>
      <c r="AD71847" s="6"/>
    </row>
    <row r="71848" spans="16:30">
      <c r="P71848" s="6"/>
      <c r="AA71848" s="6"/>
      <c r="AC71848" s="6"/>
      <c r="AD71848" s="6"/>
    </row>
    <row r="71849" spans="16:30">
      <c r="P71849" s="6"/>
      <c r="AA71849" s="6"/>
      <c r="AC71849" s="6"/>
      <c r="AD71849" s="6"/>
    </row>
    <row r="71850" spans="16:30">
      <c r="P71850" s="6"/>
      <c r="AA71850" s="6"/>
      <c r="AC71850" s="6"/>
      <c r="AD71850" s="6"/>
    </row>
    <row r="71851" spans="16:30">
      <c r="P71851" s="6"/>
      <c r="AA71851" s="6"/>
      <c r="AC71851" s="6"/>
      <c r="AD71851" s="6"/>
    </row>
    <row r="71852" spans="16:30">
      <c r="P71852" s="6"/>
      <c r="AA71852" s="6"/>
      <c r="AC71852" s="6"/>
      <c r="AD71852" s="6"/>
    </row>
    <row r="71853" spans="16:30">
      <c r="P71853" s="6"/>
      <c r="AA71853" s="6"/>
      <c r="AC71853" s="6"/>
      <c r="AD71853" s="6"/>
    </row>
    <row r="71854" spans="16:30">
      <c r="P71854" s="6"/>
      <c r="AA71854" s="6"/>
      <c r="AC71854" s="6"/>
      <c r="AD71854" s="6"/>
    </row>
    <row r="71855" spans="16:30">
      <c r="P71855" s="6"/>
      <c r="AA71855" s="6"/>
      <c r="AC71855" s="6"/>
      <c r="AD71855" s="6"/>
    </row>
    <row r="71856" spans="16:30">
      <c r="P71856" s="6"/>
      <c r="AA71856" s="6"/>
      <c r="AC71856" s="6"/>
      <c r="AD71856" s="6"/>
    </row>
    <row r="71857" spans="16:30">
      <c r="P71857" s="6"/>
      <c r="AA71857" s="6"/>
      <c r="AC71857" s="6"/>
      <c r="AD71857" s="6"/>
    </row>
    <row r="71858" spans="16:30">
      <c r="P71858" s="6"/>
      <c r="AA71858" s="6"/>
      <c r="AC71858" s="6"/>
      <c r="AD71858" s="6"/>
    </row>
    <row r="71859" spans="16:30">
      <c r="P71859" s="6"/>
      <c r="AA71859" s="6"/>
      <c r="AC71859" s="6"/>
      <c r="AD71859" s="6"/>
    </row>
    <row r="71860" spans="16:30">
      <c r="P71860" s="6"/>
      <c r="AA71860" s="6"/>
      <c r="AC71860" s="6"/>
      <c r="AD71860" s="6"/>
    </row>
    <row r="71861" spans="16:30">
      <c r="P71861" s="6"/>
      <c r="AA71861" s="6"/>
      <c r="AC71861" s="6"/>
      <c r="AD71861" s="6"/>
    </row>
    <row r="71862" spans="16:30">
      <c r="P71862" s="6"/>
      <c r="AA71862" s="6"/>
      <c r="AC71862" s="6"/>
      <c r="AD71862" s="6"/>
    </row>
    <row r="71863" spans="16:30">
      <c r="P71863" s="6"/>
      <c r="AA71863" s="6"/>
      <c r="AC71863" s="6"/>
      <c r="AD71863" s="6"/>
    </row>
    <row r="71864" spans="16:30">
      <c r="P71864" s="6"/>
      <c r="AA71864" s="6"/>
      <c r="AC71864" s="6"/>
      <c r="AD71864" s="6"/>
    </row>
    <row r="71865" spans="16:30">
      <c r="P71865" s="6"/>
      <c r="AA71865" s="6"/>
      <c r="AC71865" s="6"/>
      <c r="AD71865" s="6"/>
    </row>
    <row r="71866" spans="16:30">
      <c r="P71866" s="6"/>
      <c r="AA71866" s="6"/>
      <c r="AC71866" s="6"/>
      <c r="AD71866" s="6"/>
    </row>
    <row r="71867" spans="16:30">
      <c r="P71867" s="6"/>
      <c r="AA71867" s="6"/>
      <c r="AC71867" s="6"/>
      <c r="AD71867" s="6"/>
    </row>
    <row r="71868" spans="16:30">
      <c r="P71868" s="6"/>
      <c r="AA71868" s="6"/>
      <c r="AC71868" s="6"/>
      <c r="AD71868" s="6"/>
    </row>
    <row r="71869" spans="16:30">
      <c r="P71869" s="6"/>
      <c r="AA71869" s="6"/>
      <c r="AC71869" s="6"/>
      <c r="AD71869" s="6"/>
    </row>
    <row r="71870" spans="16:30">
      <c r="P71870" s="6"/>
      <c r="AA71870" s="6"/>
      <c r="AC71870" s="6"/>
      <c r="AD71870" s="6"/>
    </row>
    <row r="71871" spans="16:30">
      <c r="P71871" s="6"/>
      <c r="AA71871" s="6"/>
      <c r="AC71871" s="6"/>
      <c r="AD71871" s="6"/>
    </row>
    <row r="71872" spans="16:30">
      <c r="P71872" s="6"/>
      <c r="AA71872" s="6"/>
      <c r="AC71872" s="6"/>
      <c r="AD71872" s="6"/>
    </row>
    <row r="71873" spans="16:30">
      <c r="P71873" s="6"/>
      <c r="AA71873" s="6"/>
      <c r="AC71873" s="6"/>
      <c r="AD71873" s="6"/>
    </row>
    <row r="71874" spans="16:30">
      <c r="P71874" s="6"/>
      <c r="AA71874" s="6"/>
      <c r="AC71874" s="6"/>
      <c r="AD71874" s="6"/>
    </row>
    <row r="71875" spans="16:30">
      <c r="P71875" s="6"/>
      <c r="AA71875" s="6"/>
      <c r="AC71875" s="6"/>
      <c r="AD71875" s="6"/>
    </row>
    <row r="71876" spans="16:30">
      <c r="P71876" s="6"/>
      <c r="AA71876" s="6"/>
      <c r="AC71876" s="6"/>
      <c r="AD71876" s="6"/>
    </row>
    <row r="71877" spans="16:30">
      <c r="P71877" s="6"/>
      <c r="AA71877" s="6"/>
      <c r="AC71877" s="6"/>
      <c r="AD71877" s="6"/>
    </row>
    <row r="71878" spans="16:30">
      <c r="P71878" s="6"/>
      <c r="AA71878" s="6"/>
      <c r="AC71878" s="6"/>
      <c r="AD71878" s="6"/>
    </row>
    <row r="71879" spans="16:30">
      <c r="P71879" s="6"/>
      <c r="AA71879" s="6"/>
      <c r="AC71879" s="6"/>
      <c r="AD71879" s="6"/>
    </row>
    <row r="71880" spans="16:30">
      <c r="P71880" s="6"/>
      <c r="AA71880" s="6"/>
      <c r="AC71880" s="6"/>
      <c r="AD71880" s="6"/>
    </row>
    <row r="71881" spans="16:30">
      <c r="P71881" s="6"/>
      <c r="AA71881" s="6"/>
      <c r="AC71881" s="6"/>
      <c r="AD71881" s="6"/>
    </row>
    <row r="71882" spans="16:30">
      <c r="P71882" s="6"/>
      <c r="AA71882" s="6"/>
      <c r="AC71882" s="6"/>
      <c r="AD71882" s="6"/>
    </row>
    <row r="71883" spans="16:30">
      <c r="P71883" s="6"/>
      <c r="AA71883" s="6"/>
      <c r="AC71883" s="6"/>
      <c r="AD71883" s="6"/>
    </row>
    <row r="71884" spans="16:30">
      <c r="P71884" s="6"/>
      <c r="AA71884" s="6"/>
      <c r="AC71884" s="6"/>
      <c r="AD71884" s="6"/>
    </row>
    <row r="71885" spans="16:30">
      <c r="P71885" s="6"/>
      <c r="AA71885" s="6"/>
      <c r="AC71885" s="6"/>
      <c r="AD71885" s="6"/>
    </row>
    <row r="71886" spans="16:30">
      <c r="P71886" s="6"/>
      <c r="AA71886" s="6"/>
      <c r="AC71886" s="6"/>
      <c r="AD71886" s="6"/>
    </row>
    <row r="71887" spans="16:30">
      <c r="P71887" s="6"/>
      <c r="AA71887" s="6"/>
      <c r="AC71887" s="6"/>
      <c r="AD71887" s="6"/>
    </row>
    <row r="71888" spans="16:30">
      <c r="P71888" s="6"/>
      <c r="AA71888" s="6"/>
      <c r="AC71888" s="6"/>
      <c r="AD71888" s="6"/>
    </row>
    <row r="71889" spans="16:30">
      <c r="P71889" s="6"/>
      <c r="AA71889" s="6"/>
      <c r="AC71889" s="6"/>
      <c r="AD71889" s="6"/>
    </row>
    <row r="71890" spans="16:30">
      <c r="P71890" s="6"/>
      <c r="AA71890" s="6"/>
      <c r="AC71890" s="6"/>
      <c r="AD71890" s="6"/>
    </row>
    <row r="71891" spans="16:30">
      <c r="P71891" s="6"/>
      <c r="AA71891" s="6"/>
      <c r="AC71891" s="6"/>
      <c r="AD71891" s="6"/>
    </row>
    <row r="71892" spans="16:30">
      <c r="P71892" s="6"/>
      <c r="AA71892" s="6"/>
      <c r="AC71892" s="6"/>
      <c r="AD71892" s="6"/>
    </row>
    <row r="71893" spans="16:30">
      <c r="P71893" s="6"/>
      <c r="AA71893" s="6"/>
      <c r="AC71893" s="6"/>
      <c r="AD71893" s="6"/>
    </row>
    <row r="71894" spans="16:30">
      <c r="P71894" s="6"/>
      <c r="AA71894" s="6"/>
      <c r="AC71894" s="6"/>
      <c r="AD71894" s="6"/>
    </row>
    <row r="71895" spans="16:30">
      <c r="P71895" s="6"/>
      <c r="AA71895" s="6"/>
      <c r="AC71895" s="6"/>
      <c r="AD71895" s="6"/>
    </row>
    <row r="71896" spans="16:30">
      <c r="P71896" s="6"/>
      <c r="AA71896" s="6"/>
      <c r="AC71896" s="6"/>
      <c r="AD71896" s="6"/>
    </row>
    <row r="71897" spans="16:30">
      <c r="P71897" s="6"/>
      <c r="AA71897" s="6"/>
      <c r="AC71897" s="6"/>
      <c r="AD71897" s="6"/>
    </row>
    <row r="71898" spans="16:30">
      <c r="P71898" s="6"/>
      <c r="AA71898" s="6"/>
      <c r="AC71898" s="6"/>
      <c r="AD71898" s="6"/>
    </row>
    <row r="71899" spans="16:30">
      <c r="P71899" s="6"/>
      <c r="AA71899" s="6"/>
      <c r="AC71899" s="6"/>
      <c r="AD71899" s="6"/>
    </row>
    <row r="71900" spans="16:30">
      <c r="P71900" s="6"/>
      <c r="AA71900" s="6"/>
      <c r="AC71900" s="6"/>
      <c r="AD71900" s="6"/>
    </row>
    <row r="71901" spans="16:30">
      <c r="P71901" s="6"/>
      <c r="AA71901" s="6"/>
      <c r="AC71901" s="6"/>
      <c r="AD71901" s="6"/>
    </row>
    <row r="71902" spans="16:30">
      <c r="P71902" s="6"/>
      <c r="AA71902" s="6"/>
      <c r="AC71902" s="6"/>
      <c r="AD71902" s="6"/>
    </row>
    <row r="71903" spans="16:30">
      <c r="P71903" s="6"/>
      <c r="AA71903" s="6"/>
      <c r="AC71903" s="6"/>
      <c r="AD71903" s="6"/>
    </row>
    <row r="71904" spans="16:30">
      <c r="P71904" s="6"/>
      <c r="AA71904" s="6"/>
      <c r="AC71904" s="6"/>
      <c r="AD71904" s="6"/>
    </row>
    <row r="71905" spans="16:30">
      <c r="P71905" s="6"/>
      <c r="AA71905" s="6"/>
      <c r="AC71905" s="6"/>
      <c r="AD71905" s="6"/>
    </row>
    <row r="71906" spans="16:30">
      <c r="P71906" s="6"/>
      <c r="AA71906" s="6"/>
      <c r="AC71906" s="6"/>
      <c r="AD71906" s="6"/>
    </row>
    <row r="71907" spans="16:30">
      <c r="P71907" s="6"/>
      <c r="AA71907" s="6"/>
      <c r="AC71907" s="6"/>
      <c r="AD71907" s="6"/>
    </row>
    <row r="71908" spans="16:30">
      <c r="P71908" s="6"/>
      <c r="AA71908" s="6"/>
      <c r="AC71908" s="6"/>
      <c r="AD71908" s="6"/>
    </row>
    <row r="71909" spans="16:30">
      <c r="P71909" s="6"/>
      <c r="AA71909" s="6"/>
      <c r="AC71909" s="6"/>
      <c r="AD71909" s="6"/>
    </row>
    <row r="71910" spans="16:30">
      <c r="P71910" s="6"/>
      <c r="AA71910" s="6"/>
      <c r="AC71910" s="6"/>
      <c r="AD71910" s="6"/>
    </row>
    <row r="71911" spans="16:30">
      <c r="P71911" s="6"/>
      <c r="AA71911" s="6"/>
      <c r="AC71911" s="6"/>
      <c r="AD71911" s="6"/>
    </row>
    <row r="71912" spans="16:30">
      <c r="P71912" s="6"/>
      <c r="AA71912" s="6"/>
      <c r="AC71912" s="6"/>
      <c r="AD71912" s="6"/>
    </row>
    <row r="71913" spans="16:30">
      <c r="P71913" s="6"/>
      <c r="AA71913" s="6"/>
      <c r="AC71913" s="6"/>
      <c r="AD71913" s="6"/>
    </row>
    <row r="71914" spans="16:30">
      <c r="P71914" s="6"/>
      <c r="AA71914" s="6"/>
      <c r="AC71914" s="6"/>
      <c r="AD71914" s="6"/>
    </row>
    <row r="71915" spans="16:30">
      <c r="P71915" s="6"/>
      <c r="AA71915" s="6"/>
      <c r="AC71915" s="6"/>
      <c r="AD71915" s="6"/>
    </row>
    <row r="71916" spans="16:30">
      <c r="P71916" s="6"/>
      <c r="AA71916" s="6"/>
      <c r="AC71916" s="6"/>
      <c r="AD71916" s="6"/>
    </row>
    <row r="71917" spans="16:30">
      <c r="P71917" s="6"/>
      <c r="AA71917" s="6"/>
      <c r="AC71917" s="6"/>
      <c r="AD71917" s="6"/>
    </row>
    <row r="71918" spans="16:30">
      <c r="P71918" s="6"/>
      <c r="AA71918" s="6"/>
      <c r="AC71918" s="6"/>
      <c r="AD71918" s="6"/>
    </row>
    <row r="71919" spans="16:30">
      <c r="P71919" s="6"/>
      <c r="AA71919" s="6"/>
      <c r="AC71919" s="6"/>
      <c r="AD71919" s="6"/>
    </row>
    <row r="71920" spans="16:30">
      <c r="P71920" s="6"/>
      <c r="AA71920" s="6"/>
      <c r="AC71920" s="6"/>
      <c r="AD71920" s="6"/>
    </row>
    <row r="71921" spans="16:30">
      <c r="P71921" s="6"/>
      <c r="AA71921" s="6"/>
      <c r="AC71921" s="6"/>
      <c r="AD71921" s="6"/>
    </row>
    <row r="71922" spans="16:30">
      <c r="P71922" s="6"/>
      <c r="AA71922" s="6"/>
      <c r="AC71922" s="6"/>
      <c r="AD71922" s="6"/>
    </row>
    <row r="71923" spans="16:30">
      <c r="P71923" s="6"/>
      <c r="AA71923" s="6"/>
      <c r="AC71923" s="6"/>
      <c r="AD71923" s="6"/>
    </row>
    <row r="71924" spans="16:30">
      <c r="P71924" s="6"/>
      <c r="AA71924" s="6"/>
      <c r="AC71924" s="6"/>
      <c r="AD71924" s="6"/>
    </row>
    <row r="71925" spans="16:30">
      <c r="P71925" s="6"/>
      <c r="AA71925" s="6"/>
      <c r="AC71925" s="6"/>
      <c r="AD71925" s="6"/>
    </row>
    <row r="71926" spans="16:30">
      <c r="P71926" s="6"/>
      <c r="AA71926" s="6"/>
      <c r="AC71926" s="6"/>
      <c r="AD71926" s="6"/>
    </row>
    <row r="71927" spans="16:30">
      <c r="P71927" s="6"/>
      <c r="AA71927" s="6"/>
      <c r="AC71927" s="6"/>
      <c r="AD71927" s="6"/>
    </row>
    <row r="71928" spans="16:30">
      <c r="P71928" s="6"/>
      <c r="AA71928" s="6"/>
      <c r="AC71928" s="6"/>
      <c r="AD71928" s="6"/>
    </row>
    <row r="71929" spans="16:30">
      <c r="P71929" s="6"/>
      <c r="AA71929" s="6"/>
      <c r="AC71929" s="6"/>
      <c r="AD71929" s="6"/>
    </row>
    <row r="71930" spans="16:30">
      <c r="P71930" s="6"/>
      <c r="AA71930" s="6"/>
      <c r="AC71930" s="6"/>
      <c r="AD71930" s="6"/>
    </row>
    <row r="71931" spans="16:30">
      <c r="P71931" s="6"/>
      <c r="AA71931" s="6"/>
      <c r="AC71931" s="6"/>
      <c r="AD71931" s="6"/>
    </row>
    <row r="71932" spans="16:30">
      <c r="P71932" s="6"/>
      <c r="AA71932" s="6"/>
      <c r="AC71932" s="6"/>
      <c r="AD71932" s="6"/>
    </row>
    <row r="71933" spans="16:30">
      <c r="P71933" s="6"/>
      <c r="AA71933" s="6"/>
      <c r="AC71933" s="6"/>
      <c r="AD71933" s="6"/>
    </row>
    <row r="71934" spans="16:30">
      <c r="P71934" s="6"/>
      <c r="AA71934" s="6"/>
      <c r="AC71934" s="6"/>
      <c r="AD71934" s="6"/>
    </row>
    <row r="71935" spans="16:30">
      <c r="P71935" s="6"/>
      <c r="AA71935" s="6"/>
      <c r="AC71935" s="6"/>
      <c r="AD71935" s="6"/>
    </row>
    <row r="71936" spans="16:30">
      <c r="P71936" s="6"/>
      <c r="AA71936" s="6"/>
      <c r="AC71936" s="6"/>
      <c r="AD71936" s="6"/>
    </row>
    <row r="71937" spans="16:30">
      <c r="P71937" s="6"/>
      <c r="AA71937" s="6"/>
      <c r="AC71937" s="6"/>
      <c r="AD71937" s="6"/>
    </row>
    <row r="71938" spans="16:30">
      <c r="P71938" s="6"/>
      <c r="AA71938" s="6"/>
      <c r="AC71938" s="6"/>
      <c r="AD71938" s="6"/>
    </row>
    <row r="71939" spans="16:30">
      <c r="P71939" s="6"/>
      <c r="AA71939" s="6"/>
      <c r="AC71939" s="6"/>
      <c r="AD71939" s="6"/>
    </row>
    <row r="71940" spans="16:30">
      <c r="P71940" s="6"/>
      <c r="AA71940" s="6"/>
      <c r="AC71940" s="6"/>
      <c r="AD71940" s="6"/>
    </row>
    <row r="71941" spans="16:30">
      <c r="P71941" s="6"/>
      <c r="AA71941" s="6"/>
      <c r="AC71941" s="6"/>
      <c r="AD71941" s="6"/>
    </row>
    <row r="71942" spans="16:30">
      <c r="P71942" s="6"/>
      <c r="AA71942" s="6"/>
      <c r="AC71942" s="6"/>
      <c r="AD71942" s="6"/>
    </row>
    <row r="71943" spans="16:30">
      <c r="P71943" s="6"/>
      <c r="AA71943" s="6"/>
      <c r="AC71943" s="6"/>
      <c r="AD71943" s="6"/>
    </row>
    <row r="71944" spans="16:30">
      <c r="P71944" s="6"/>
      <c r="AA71944" s="6"/>
      <c r="AC71944" s="6"/>
      <c r="AD71944" s="6"/>
    </row>
    <row r="71945" spans="16:30">
      <c r="P71945" s="6"/>
      <c r="AA71945" s="6"/>
      <c r="AC71945" s="6"/>
      <c r="AD71945" s="6"/>
    </row>
    <row r="71946" spans="16:30">
      <c r="P71946" s="6"/>
      <c r="AA71946" s="6"/>
      <c r="AC71946" s="6"/>
      <c r="AD71946" s="6"/>
    </row>
    <row r="71947" spans="16:30">
      <c r="P71947" s="6"/>
      <c r="AA71947" s="6"/>
      <c r="AC71947" s="6"/>
      <c r="AD71947" s="6"/>
    </row>
    <row r="71948" spans="16:30">
      <c r="P71948" s="6"/>
      <c r="AA71948" s="6"/>
      <c r="AC71948" s="6"/>
      <c r="AD71948" s="6"/>
    </row>
    <row r="71949" spans="16:30">
      <c r="P71949" s="6"/>
      <c r="AA71949" s="6"/>
      <c r="AC71949" s="6"/>
      <c r="AD71949" s="6"/>
    </row>
    <row r="71950" spans="16:30">
      <c r="P71950" s="6"/>
      <c r="AA71950" s="6"/>
      <c r="AC71950" s="6"/>
      <c r="AD71950" s="6"/>
    </row>
    <row r="71951" spans="16:30">
      <c r="P71951" s="6"/>
      <c r="AA71951" s="6"/>
      <c r="AC71951" s="6"/>
      <c r="AD71951" s="6"/>
    </row>
    <row r="71952" spans="16:30">
      <c r="P71952" s="6"/>
      <c r="AA71952" s="6"/>
      <c r="AC71952" s="6"/>
      <c r="AD71952" s="6"/>
    </row>
    <row r="71953" spans="16:30">
      <c r="P71953" s="6"/>
      <c r="AA71953" s="6"/>
      <c r="AC71953" s="6"/>
      <c r="AD71953" s="6"/>
    </row>
    <row r="71954" spans="16:30">
      <c r="P71954" s="6"/>
      <c r="AA71954" s="6"/>
      <c r="AC71954" s="6"/>
      <c r="AD71954" s="6"/>
    </row>
    <row r="71955" spans="16:30">
      <c r="P71955" s="6"/>
      <c r="AA71955" s="6"/>
      <c r="AC71955" s="6"/>
      <c r="AD71955" s="6"/>
    </row>
    <row r="71956" spans="16:30">
      <c r="P71956" s="6"/>
      <c r="AA71956" s="6"/>
      <c r="AC71956" s="6"/>
      <c r="AD71956" s="6"/>
    </row>
    <row r="71957" spans="16:30">
      <c r="P71957" s="6"/>
      <c r="AA71957" s="6"/>
      <c r="AC71957" s="6"/>
      <c r="AD71957" s="6"/>
    </row>
    <row r="71958" spans="16:30">
      <c r="P71958" s="6"/>
      <c r="AA71958" s="6"/>
      <c r="AC71958" s="6"/>
      <c r="AD71958" s="6"/>
    </row>
    <row r="71959" spans="16:30">
      <c r="P71959" s="6"/>
      <c r="AA71959" s="6"/>
      <c r="AC71959" s="6"/>
      <c r="AD71959" s="6"/>
    </row>
    <row r="71960" spans="16:30">
      <c r="P71960" s="6"/>
      <c r="AA71960" s="6"/>
      <c r="AC71960" s="6"/>
      <c r="AD71960" s="6"/>
    </row>
    <row r="71961" spans="16:30">
      <c r="P71961" s="6"/>
      <c r="AA71961" s="6"/>
      <c r="AC71961" s="6"/>
      <c r="AD71961" s="6"/>
    </row>
    <row r="71962" spans="16:30">
      <c r="P71962" s="6"/>
      <c r="AA71962" s="6"/>
      <c r="AC71962" s="6"/>
      <c r="AD71962" s="6"/>
    </row>
    <row r="71963" spans="16:30">
      <c r="P71963" s="6"/>
      <c r="AA71963" s="6"/>
      <c r="AC71963" s="6"/>
      <c r="AD71963" s="6"/>
    </row>
    <row r="71964" spans="16:30">
      <c r="P71964" s="6"/>
      <c r="AA71964" s="6"/>
      <c r="AC71964" s="6"/>
      <c r="AD71964" s="6"/>
    </row>
    <row r="71965" spans="16:30">
      <c r="P71965" s="6"/>
      <c r="AA71965" s="6"/>
      <c r="AC71965" s="6"/>
      <c r="AD71965" s="6"/>
    </row>
    <row r="71966" spans="16:30">
      <c r="P71966" s="6"/>
      <c r="AA71966" s="6"/>
      <c r="AC71966" s="6"/>
      <c r="AD71966" s="6"/>
    </row>
    <row r="71967" spans="16:30">
      <c r="P71967" s="6"/>
      <c r="AA71967" s="6"/>
      <c r="AC71967" s="6"/>
      <c r="AD71967" s="6"/>
    </row>
    <row r="71968" spans="16:30">
      <c r="P71968" s="6"/>
      <c r="AA71968" s="6"/>
      <c r="AC71968" s="6"/>
      <c r="AD71968" s="6"/>
    </row>
    <row r="71969" spans="16:30">
      <c r="P71969" s="6"/>
      <c r="AA71969" s="6"/>
      <c r="AC71969" s="6"/>
      <c r="AD71969" s="6"/>
    </row>
    <row r="71970" spans="16:30">
      <c r="P71970" s="6"/>
      <c r="AA71970" s="6"/>
      <c r="AC71970" s="6"/>
      <c r="AD71970" s="6"/>
    </row>
    <row r="71971" spans="16:30">
      <c r="P71971" s="6"/>
      <c r="AA71971" s="6"/>
      <c r="AC71971" s="6"/>
      <c r="AD71971" s="6"/>
    </row>
    <row r="71972" spans="16:30">
      <c r="P71972" s="6"/>
      <c r="AA71972" s="6"/>
      <c r="AC71972" s="6"/>
      <c r="AD71972" s="6"/>
    </row>
    <row r="71973" spans="16:30">
      <c r="P71973" s="6"/>
      <c r="AA71973" s="6"/>
      <c r="AC71973" s="6"/>
      <c r="AD71973" s="6"/>
    </row>
    <row r="71974" spans="16:30">
      <c r="P71974" s="6"/>
      <c r="AA71974" s="6"/>
      <c r="AC71974" s="6"/>
      <c r="AD71974" s="6"/>
    </row>
    <row r="71975" spans="16:30">
      <c r="P71975" s="6"/>
      <c r="AA71975" s="6"/>
      <c r="AC71975" s="6"/>
      <c r="AD71975" s="6"/>
    </row>
    <row r="71976" spans="16:30">
      <c r="P71976" s="6"/>
      <c r="AA71976" s="6"/>
      <c r="AC71976" s="6"/>
      <c r="AD71976" s="6"/>
    </row>
    <row r="71977" spans="16:30">
      <c r="P71977" s="6"/>
      <c r="AA71977" s="6"/>
      <c r="AC71977" s="6"/>
      <c r="AD71977" s="6"/>
    </row>
    <row r="71978" spans="16:30">
      <c r="P71978" s="6"/>
      <c r="AA71978" s="6"/>
      <c r="AC71978" s="6"/>
      <c r="AD71978" s="6"/>
    </row>
    <row r="71979" spans="16:30">
      <c r="P71979" s="6"/>
      <c r="AA71979" s="6"/>
      <c r="AC71979" s="6"/>
      <c r="AD71979" s="6"/>
    </row>
    <row r="71980" spans="16:30">
      <c r="P71980" s="6"/>
      <c r="AA71980" s="6"/>
      <c r="AC71980" s="6"/>
      <c r="AD71980" s="6"/>
    </row>
    <row r="71981" spans="16:30">
      <c r="P71981" s="6"/>
      <c r="AA71981" s="6"/>
      <c r="AC71981" s="6"/>
      <c r="AD71981" s="6"/>
    </row>
    <row r="71982" spans="16:30">
      <c r="P71982" s="6"/>
      <c r="AA71982" s="6"/>
      <c r="AC71982" s="6"/>
      <c r="AD71982" s="6"/>
    </row>
    <row r="71983" spans="16:30">
      <c r="P71983" s="6"/>
      <c r="AA71983" s="6"/>
      <c r="AC71983" s="6"/>
      <c r="AD71983" s="6"/>
    </row>
    <row r="71984" spans="16:30">
      <c r="P71984" s="6"/>
      <c r="AA71984" s="6"/>
      <c r="AC71984" s="6"/>
      <c r="AD71984" s="6"/>
    </row>
    <row r="71985" spans="16:30">
      <c r="P71985" s="6"/>
      <c r="AA71985" s="6"/>
      <c r="AC71985" s="6"/>
      <c r="AD71985" s="6"/>
    </row>
    <row r="71986" spans="16:30">
      <c r="P71986" s="6"/>
      <c r="AA71986" s="6"/>
      <c r="AC71986" s="6"/>
      <c r="AD71986" s="6"/>
    </row>
    <row r="71987" spans="16:30">
      <c r="P71987" s="6"/>
      <c r="AA71987" s="6"/>
      <c r="AC71987" s="6"/>
      <c r="AD71987" s="6"/>
    </row>
    <row r="71988" spans="16:30">
      <c r="P71988" s="6"/>
      <c r="AA71988" s="6"/>
      <c r="AC71988" s="6"/>
      <c r="AD71988" s="6"/>
    </row>
    <row r="71989" spans="16:30">
      <c r="P71989" s="6"/>
      <c r="AA71989" s="6"/>
      <c r="AC71989" s="6"/>
      <c r="AD71989" s="6"/>
    </row>
    <row r="71990" spans="16:30">
      <c r="P71990" s="6"/>
      <c r="AA71990" s="6"/>
      <c r="AC71990" s="6"/>
      <c r="AD71990" s="6"/>
    </row>
    <row r="71991" spans="16:30">
      <c r="P71991" s="6"/>
      <c r="AA71991" s="6"/>
      <c r="AC71991" s="6"/>
      <c r="AD71991" s="6"/>
    </row>
    <row r="71992" spans="16:30">
      <c r="P71992" s="6"/>
      <c r="AA71992" s="6"/>
      <c r="AC71992" s="6"/>
      <c r="AD71992" s="6"/>
    </row>
    <row r="71993" spans="16:30">
      <c r="P71993" s="6"/>
      <c r="AA71993" s="6"/>
      <c r="AC71993" s="6"/>
      <c r="AD71993" s="6"/>
    </row>
    <row r="71994" spans="16:30">
      <c r="P71994" s="6"/>
      <c r="AA71994" s="6"/>
      <c r="AC71994" s="6"/>
      <c r="AD71994" s="6"/>
    </row>
    <row r="71995" spans="16:30">
      <c r="P71995" s="6"/>
      <c r="AA71995" s="6"/>
      <c r="AC71995" s="6"/>
      <c r="AD71995" s="6"/>
    </row>
    <row r="71996" spans="16:30">
      <c r="P71996" s="6"/>
      <c r="AA71996" s="6"/>
      <c r="AC71996" s="6"/>
      <c r="AD71996" s="6"/>
    </row>
    <row r="71997" spans="16:30">
      <c r="P71997" s="6"/>
      <c r="AA71997" s="6"/>
      <c r="AC71997" s="6"/>
      <c r="AD71997" s="6"/>
    </row>
    <row r="71998" spans="16:30">
      <c r="P71998" s="6"/>
      <c r="AA71998" s="6"/>
      <c r="AC71998" s="6"/>
      <c r="AD71998" s="6"/>
    </row>
    <row r="71999" spans="16:30">
      <c r="P71999" s="6"/>
      <c r="AA71999" s="6"/>
      <c r="AC71999" s="6"/>
      <c r="AD71999" s="6"/>
    </row>
    <row r="72000" spans="16:30">
      <c r="P72000" s="6"/>
      <c r="AA72000" s="6"/>
      <c r="AC72000" s="6"/>
      <c r="AD72000" s="6"/>
    </row>
    <row r="72001" spans="16:30">
      <c r="P72001" s="6"/>
      <c r="AA72001" s="6"/>
      <c r="AC72001" s="6"/>
      <c r="AD72001" s="6"/>
    </row>
    <row r="72002" spans="16:30">
      <c r="P72002" s="6"/>
      <c r="AA72002" s="6"/>
      <c r="AC72002" s="6"/>
      <c r="AD72002" s="6"/>
    </row>
    <row r="72003" spans="16:30">
      <c r="P72003" s="6"/>
      <c r="AA72003" s="6"/>
      <c r="AC72003" s="6"/>
      <c r="AD72003" s="6"/>
    </row>
    <row r="72004" spans="16:30">
      <c r="P72004" s="6"/>
      <c r="AA72004" s="6"/>
      <c r="AC72004" s="6"/>
      <c r="AD72004" s="6"/>
    </row>
    <row r="72005" spans="16:30">
      <c r="P72005" s="6"/>
      <c r="AA72005" s="6"/>
      <c r="AC72005" s="6"/>
      <c r="AD72005" s="6"/>
    </row>
    <row r="72006" spans="16:30">
      <c r="P72006" s="6"/>
      <c r="AA72006" s="6"/>
      <c r="AC72006" s="6"/>
      <c r="AD72006" s="6"/>
    </row>
    <row r="72007" spans="16:30">
      <c r="P72007" s="6"/>
      <c r="AA72007" s="6"/>
      <c r="AC72007" s="6"/>
      <c r="AD72007" s="6"/>
    </row>
    <row r="72008" spans="16:30">
      <c r="P72008" s="6"/>
      <c r="AA72008" s="6"/>
      <c r="AC72008" s="6"/>
      <c r="AD72008" s="6"/>
    </row>
    <row r="72009" spans="16:30">
      <c r="P72009" s="6"/>
      <c r="AA72009" s="6"/>
      <c r="AC72009" s="6"/>
      <c r="AD72009" s="6"/>
    </row>
    <row r="72010" spans="16:30">
      <c r="P72010" s="6"/>
      <c r="AA72010" s="6"/>
      <c r="AC72010" s="6"/>
      <c r="AD72010" s="6"/>
    </row>
    <row r="72011" spans="16:30">
      <c r="P72011" s="6"/>
      <c r="AA72011" s="6"/>
      <c r="AC72011" s="6"/>
      <c r="AD72011" s="6"/>
    </row>
    <row r="72012" spans="16:30">
      <c r="P72012" s="6"/>
      <c r="AA72012" s="6"/>
      <c r="AC72012" s="6"/>
      <c r="AD72012" s="6"/>
    </row>
    <row r="72013" spans="16:30">
      <c r="P72013" s="6"/>
      <c r="AA72013" s="6"/>
      <c r="AC72013" s="6"/>
      <c r="AD72013" s="6"/>
    </row>
    <row r="72014" spans="16:30">
      <c r="P72014" s="6"/>
      <c r="AA72014" s="6"/>
      <c r="AC72014" s="6"/>
      <c r="AD72014" s="6"/>
    </row>
    <row r="72015" spans="16:30">
      <c r="P72015" s="6"/>
      <c r="AA72015" s="6"/>
      <c r="AC72015" s="6"/>
      <c r="AD72015" s="6"/>
    </row>
    <row r="72016" spans="16:30">
      <c r="P72016" s="6"/>
      <c r="AA72016" s="6"/>
      <c r="AC72016" s="6"/>
      <c r="AD72016" s="6"/>
    </row>
    <row r="72017" spans="16:30">
      <c r="P72017" s="6"/>
      <c r="AA72017" s="6"/>
      <c r="AC72017" s="6"/>
      <c r="AD72017" s="6"/>
    </row>
    <row r="72018" spans="16:30">
      <c r="P72018" s="6"/>
      <c r="AA72018" s="6"/>
      <c r="AC72018" s="6"/>
      <c r="AD72018" s="6"/>
    </row>
    <row r="72019" spans="16:30">
      <c r="P72019" s="6"/>
      <c r="AA72019" s="6"/>
      <c r="AC72019" s="6"/>
      <c r="AD72019" s="6"/>
    </row>
    <row r="72020" spans="16:30">
      <c r="P72020" s="6"/>
      <c r="AA72020" s="6"/>
      <c r="AC72020" s="6"/>
      <c r="AD72020" s="6"/>
    </row>
    <row r="72021" spans="16:30">
      <c r="P72021" s="6"/>
      <c r="AA72021" s="6"/>
      <c r="AC72021" s="6"/>
      <c r="AD72021" s="6"/>
    </row>
    <row r="72022" spans="16:30">
      <c r="P72022" s="6"/>
      <c r="AA72022" s="6"/>
      <c r="AC72022" s="6"/>
      <c r="AD72022" s="6"/>
    </row>
    <row r="72023" spans="16:30">
      <c r="P72023" s="6"/>
      <c r="AA72023" s="6"/>
      <c r="AC72023" s="6"/>
      <c r="AD72023" s="6"/>
    </row>
    <row r="72024" spans="16:30">
      <c r="P72024" s="6"/>
      <c r="AA72024" s="6"/>
      <c r="AC72024" s="6"/>
      <c r="AD72024" s="6"/>
    </row>
    <row r="72025" spans="16:30">
      <c r="P72025" s="6"/>
      <c r="AA72025" s="6"/>
      <c r="AC72025" s="6"/>
      <c r="AD72025" s="6"/>
    </row>
    <row r="72026" spans="16:30">
      <c r="P72026" s="6"/>
      <c r="AA72026" s="6"/>
      <c r="AC72026" s="6"/>
      <c r="AD72026" s="6"/>
    </row>
    <row r="72027" spans="16:30">
      <c r="P72027" s="6"/>
      <c r="AA72027" s="6"/>
      <c r="AC72027" s="6"/>
      <c r="AD72027" s="6"/>
    </row>
    <row r="72028" spans="16:30">
      <c r="P72028" s="6"/>
      <c r="AA72028" s="6"/>
      <c r="AC72028" s="6"/>
      <c r="AD72028" s="6"/>
    </row>
    <row r="72029" spans="16:30">
      <c r="P72029" s="6"/>
      <c r="AA72029" s="6"/>
      <c r="AC72029" s="6"/>
      <c r="AD72029" s="6"/>
    </row>
    <row r="72030" spans="16:30">
      <c r="P72030" s="6"/>
      <c r="AA72030" s="6"/>
      <c r="AC72030" s="6"/>
      <c r="AD72030" s="6"/>
    </row>
    <row r="72031" spans="16:30">
      <c r="P72031" s="6"/>
      <c r="AA72031" s="6"/>
      <c r="AC72031" s="6"/>
      <c r="AD72031" s="6"/>
    </row>
    <row r="72032" spans="16:30">
      <c r="P72032" s="6"/>
      <c r="AA72032" s="6"/>
      <c r="AC72032" s="6"/>
      <c r="AD72032" s="6"/>
    </row>
    <row r="72033" spans="16:30">
      <c r="P72033" s="6"/>
      <c r="AA72033" s="6"/>
      <c r="AC72033" s="6"/>
      <c r="AD72033" s="6"/>
    </row>
    <row r="72034" spans="16:30">
      <c r="P72034" s="6"/>
      <c r="AA72034" s="6"/>
      <c r="AC72034" s="6"/>
      <c r="AD72034" s="6"/>
    </row>
    <row r="72035" spans="16:30">
      <c r="P72035" s="6"/>
      <c r="AA72035" s="6"/>
      <c r="AC72035" s="6"/>
      <c r="AD72035" s="6"/>
    </row>
    <row r="72036" spans="16:30">
      <c r="P72036" s="6"/>
      <c r="AA72036" s="6"/>
      <c r="AC72036" s="6"/>
      <c r="AD72036" s="6"/>
    </row>
    <row r="72037" spans="16:30">
      <c r="P72037" s="6"/>
      <c r="AA72037" s="6"/>
      <c r="AC72037" s="6"/>
      <c r="AD72037" s="6"/>
    </row>
    <row r="72038" spans="16:30">
      <c r="P72038" s="6"/>
      <c r="AA72038" s="6"/>
      <c r="AC72038" s="6"/>
      <c r="AD72038" s="6"/>
    </row>
    <row r="72039" spans="16:30">
      <c r="P72039" s="6"/>
      <c r="AA72039" s="6"/>
      <c r="AC72039" s="6"/>
      <c r="AD72039" s="6"/>
    </row>
    <row r="72040" spans="16:30">
      <c r="P72040" s="6"/>
      <c r="AA72040" s="6"/>
      <c r="AC72040" s="6"/>
      <c r="AD72040" s="6"/>
    </row>
    <row r="72041" spans="16:30">
      <c r="P72041" s="6"/>
      <c r="AA72041" s="6"/>
      <c r="AC72041" s="6"/>
      <c r="AD72041" s="6"/>
    </row>
    <row r="72042" spans="16:30">
      <c r="P72042" s="6"/>
      <c r="AA72042" s="6"/>
      <c r="AC72042" s="6"/>
      <c r="AD72042" s="6"/>
    </row>
    <row r="72043" spans="16:30">
      <c r="P72043" s="6"/>
      <c r="AA72043" s="6"/>
      <c r="AC72043" s="6"/>
      <c r="AD72043" s="6"/>
    </row>
    <row r="72044" spans="16:30">
      <c r="P72044" s="6"/>
      <c r="AA72044" s="6"/>
      <c r="AC72044" s="6"/>
      <c r="AD72044" s="6"/>
    </row>
    <row r="72045" spans="16:30">
      <c r="P72045" s="6"/>
      <c r="AA72045" s="6"/>
      <c r="AC72045" s="6"/>
      <c r="AD72045" s="6"/>
    </row>
    <row r="72046" spans="16:30">
      <c r="P72046" s="6"/>
      <c r="AA72046" s="6"/>
      <c r="AC72046" s="6"/>
      <c r="AD72046" s="6"/>
    </row>
    <row r="72047" spans="16:30">
      <c r="P72047" s="6"/>
      <c r="AA72047" s="6"/>
      <c r="AC72047" s="6"/>
      <c r="AD72047" s="6"/>
    </row>
    <row r="72048" spans="16:30">
      <c r="P72048" s="6"/>
      <c r="AA72048" s="6"/>
      <c r="AC72048" s="6"/>
      <c r="AD72048" s="6"/>
    </row>
    <row r="72049" spans="16:30">
      <c r="P72049" s="6"/>
      <c r="AA72049" s="6"/>
      <c r="AC72049" s="6"/>
      <c r="AD72049" s="6"/>
    </row>
    <row r="72050" spans="16:30">
      <c r="P72050" s="6"/>
      <c r="AA72050" s="6"/>
      <c r="AC72050" s="6"/>
      <c r="AD72050" s="6"/>
    </row>
    <row r="72051" spans="16:30">
      <c r="P72051" s="6"/>
      <c r="AA72051" s="6"/>
      <c r="AC72051" s="6"/>
      <c r="AD72051" s="6"/>
    </row>
    <row r="72052" spans="16:30">
      <c r="P72052" s="6"/>
      <c r="AA72052" s="6"/>
      <c r="AC72052" s="6"/>
      <c r="AD72052" s="6"/>
    </row>
    <row r="72053" spans="16:30">
      <c r="P72053" s="6"/>
      <c r="AA72053" s="6"/>
      <c r="AC72053" s="6"/>
      <c r="AD72053" s="6"/>
    </row>
    <row r="72054" spans="16:30">
      <c r="P72054" s="6"/>
      <c r="AA72054" s="6"/>
      <c r="AC72054" s="6"/>
      <c r="AD72054" s="6"/>
    </row>
    <row r="72055" spans="16:30">
      <c r="P72055" s="6"/>
      <c r="AA72055" s="6"/>
      <c r="AC72055" s="6"/>
      <c r="AD72055" s="6"/>
    </row>
    <row r="72056" spans="16:30">
      <c r="P72056" s="6"/>
      <c r="AA72056" s="6"/>
      <c r="AC72056" s="6"/>
      <c r="AD72056" s="6"/>
    </row>
    <row r="72057" spans="16:30">
      <c r="P72057" s="6"/>
      <c r="AA72057" s="6"/>
      <c r="AC72057" s="6"/>
      <c r="AD72057" s="6"/>
    </row>
    <row r="72058" spans="16:30">
      <c r="P72058" s="6"/>
      <c r="AA72058" s="6"/>
      <c r="AC72058" s="6"/>
      <c r="AD72058" s="6"/>
    </row>
    <row r="72059" spans="16:30">
      <c r="P72059" s="6"/>
      <c r="AA72059" s="6"/>
      <c r="AC72059" s="6"/>
      <c r="AD72059" s="6"/>
    </row>
    <row r="72060" spans="16:30">
      <c r="P72060" s="6"/>
      <c r="AA72060" s="6"/>
      <c r="AC72060" s="6"/>
      <c r="AD72060" s="6"/>
    </row>
    <row r="72061" spans="16:30">
      <c r="P72061" s="6"/>
      <c r="AA72061" s="6"/>
      <c r="AC72061" s="6"/>
      <c r="AD72061" s="6"/>
    </row>
    <row r="72062" spans="16:30">
      <c r="P72062" s="6"/>
      <c r="AA72062" s="6"/>
      <c r="AC72062" s="6"/>
      <c r="AD72062" s="6"/>
    </row>
    <row r="72063" spans="16:30">
      <c r="P72063" s="6"/>
      <c r="AA72063" s="6"/>
      <c r="AC72063" s="6"/>
      <c r="AD72063" s="6"/>
    </row>
    <row r="72064" spans="16:30">
      <c r="P72064" s="6"/>
      <c r="AA72064" s="6"/>
      <c r="AC72064" s="6"/>
      <c r="AD72064" s="6"/>
    </row>
    <row r="72065" spans="16:30">
      <c r="P72065" s="6"/>
      <c r="AA72065" s="6"/>
      <c r="AC72065" s="6"/>
      <c r="AD72065" s="6"/>
    </row>
    <row r="72066" spans="16:30">
      <c r="P72066" s="6"/>
      <c r="AA72066" s="6"/>
      <c r="AC72066" s="6"/>
      <c r="AD72066" s="6"/>
    </row>
    <row r="72067" spans="16:30">
      <c r="P72067" s="6"/>
      <c r="AA72067" s="6"/>
      <c r="AC72067" s="6"/>
      <c r="AD72067" s="6"/>
    </row>
    <row r="72068" spans="16:30">
      <c r="P72068" s="6"/>
      <c r="AA72068" s="6"/>
      <c r="AC72068" s="6"/>
      <c r="AD72068" s="6"/>
    </row>
    <row r="72069" spans="16:30">
      <c r="P72069" s="6"/>
      <c r="AA72069" s="6"/>
      <c r="AC72069" s="6"/>
      <c r="AD72069" s="6"/>
    </row>
    <row r="72070" spans="16:30">
      <c r="P72070" s="6"/>
      <c r="AA72070" s="6"/>
      <c r="AC72070" s="6"/>
      <c r="AD72070" s="6"/>
    </row>
    <row r="72071" spans="16:30">
      <c r="P72071" s="6"/>
      <c r="AA72071" s="6"/>
      <c r="AC72071" s="6"/>
      <c r="AD72071" s="6"/>
    </row>
    <row r="72072" spans="16:30">
      <c r="P72072" s="6"/>
      <c r="AA72072" s="6"/>
      <c r="AC72072" s="6"/>
      <c r="AD72072" s="6"/>
    </row>
    <row r="72073" spans="16:30">
      <c r="P72073" s="6"/>
      <c r="AA72073" s="6"/>
      <c r="AC72073" s="6"/>
      <c r="AD72073" s="6"/>
    </row>
    <row r="72074" spans="16:30">
      <c r="P72074" s="6"/>
      <c r="AA72074" s="6"/>
      <c r="AC72074" s="6"/>
      <c r="AD72074" s="6"/>
    </row>
    <row r="72075" spans="16:30">
      <c r="P72075" s="6"/>
      <c r="AA72075" s="6"/>
      <c r="AC72075" s="6"/>
      <c r="AD72075" s="6"/>
    </row>
    <row r="72076" spans="16:30">
      <c r="P72076" s="6"/>
      <c r="AA72076" s="6"/>
      <c r="AC72076" s="6"/>
      <c r="AD72076" s="6"/>
    </row>
    <row r="72077" spans="16:30">
      <c r="P72077" s="6"/>
      <c r="AA72077" s="6"/>
      <c r="AC72077" s="6"/>
      <c r="AD72077" s="6"/>
    </row>
    <row r="72078" spans="16:30">
      <c r="P72078" s="6"/>
      <c r="AA72078" s="6"/>
      <c r="AC72078" s="6"/>
      <c r="AD72078" s="6"/>
    </row>
    <row r="72079" spans="16:30">
      <c r="P72079" s="6"/>
      <c r="AA72079" s="6"/>
      <c r="AC72079" s="6"/>
      <c r="AD72079" s="6"/>
    </row>
    <row r="72080" spans="16:30">
      <c r="P72080" s="6"/>
      <c r="AA72080" s="6"/>
      <c r="AC72080" s="6"/>
      <c r="AD72080" s="6"/>
    </row>
    <row r="72081" spans="16:30">
      <c r="P72081" s="6"/>
      <c r="AA72081" s="6"/>
      <c r="AC72081" s="6"/>
      <c r="AD72081" s="6"/>
    </row>
    <row r="72082" spans="16:30">
      <c r="P72082" s="6"/>
      <c r="AA72082" s="6"/>
      <c r="AC72082" s="6"/>
      <c r="AD72082" s="6"/>
    </row>
    <row r="72083" spans="16:30">
      <c r="P72083" s="6"/>
      <c r="AA72083" s="6"/>
      <c r="AC72083" s="6"/>
      <c r="AD72083" s="6"/>
    </row>
    <row r="72084" spans="16:30">
      <c r="P72084" s="6"/>
      <c r="AA72084" s="6"/>
      <c r="AC72084" s="6"/>
      <c r="AD72084" s="6"/>
    </row>
    <row r="72085" spans="16:30">
      <c r="P72085" s="6"/>
      <c r="AA72085" s="6"/>
      <c r="AC72085" s="6"/>
      <c r="AD72085" s="6"/>
    </row>
    <row r="72086" spans="16:30">
      <c r="P72086" s="6"/>
      <c r="AA72086" s="6"/>
      <c r="AC72086" s="6"/>
      <c r="AD72086" s="6"/>
    </row>
    <row r="72087" spans="16:30">
      <c r="P72087" s="6"/>
      <c r="AA72087" s="6"/>
      <c r="AC72087" s="6"/>
      <c r="AD72087" s="6"/>
    </row>
    <row r="72088" spans="16:30">
      <c r="P72088" s="6"/>
      <c r="AA72088" s="6"/>
      <c r="AC72088" s="6"/>
      <c r="AD72088" s="6"/>
    </row>
    <row r="72089" spans="16:30">
      <c r="P72089" s="6"/>
      <c r="AA72089" s="6"/>
      <c r="AC72089" s="6"/>
      <c r="AD72089" s="6"/>
    </row>
    <row r="72090" spans="16:30">
      <c r="P72090" s="6"/>
      <c r="AA72090" s="6"/>
      <c r="AC72090" s="6"/>
      <c r="AD72090" s="6"/>
    </row>
    <row r="72091" spans="16:30">
      <c r="P72091" s="6"/>
      <c r="AA72091" s="6"/>
      <c r="AC72091" s="6"/>
      <c r="AD72091" s="6"/>
    </row>
    <row r="72092" spans="16:30">
      <c r="P72092" s="6"/>
      <c r="AA72092" s="6"/>
      <c r="AC72092" s="6"/>
      <c r="AD72092" s="6"/>
    </row>
    <row r="72093" spans="16:30">
      <c r="P72093" s="6"/>
      <c r="AA72093" s="6"/>
      <c r="AC72093" s="6"/>
      <c r="AD72093" s="6"/>
    </row>
    <row r="72094" spans="16:30">
      <c r="P72094" s="6"/>
      <c r="AA72094" s="6"/>
      <c r="AC72094" s="6"/>
      <c r="AD72094" s="6"/>
    </row>
    <row r="72095" spans="16:30">
      <c r="P72095" s="6"/>
      <c r="AA72095" s="6"/>
      <c r="AC72095" s="6"/>
      <c r="AD72095" s="6"/>
    </row>
    <row r="72096" spans="16:30">
      <c r="P72096" s="6"/>
      <c r="AA72096" s="6"/>
      <c r="AC72096" s="6"/>
      <c r="AD72096" s="6"/>
    </row>
    <row r="72097" spans="16:30">
      <c r="P72097" s="6"/>
      <c r="AA72097" s="6"/>
      <c r="AC72097" s="6"/>
      <c r="AD72097" s="6"/>
    </row>
    <row r="72098" spans="16:30">
      <c r="P72098" s="6"/>
      <c r="AA72098" s="6"/>
      <c r="AC72098" s="6"/>
      <c r="AD72098" s="6"/>
    </row>
    <row r="72099" spans="16:30">
      <c r="P72099" s="6"/>
      <c r="AA72099" s="6"/>
      <c r="AC72099" s="6"/>
      <c r="AD72099" s="6"/>
    </row>
    <row r="72100" spans="16:30">
      <c r="P72100" s="6"/>
      <c r="AA72100" s="6"/>
      <c r="AC72100" s="6"/>
      <c r="AD72100" s="6"/>
    </row>
    <row r="72101" spans="16:30">
      <c r="P72101" s="6"/>
      <c r="AA72101" s="6"/>
      <c r="AC72101" s="6"/>
      <c r="AD72101" s="6"/>
    </row>
    <row r="72102" spans="16:30">
      <c r="P72102" s="6"/>
      <c r="AA72102" s="6"/>
      <c r="AC72102" s="6"/>
      <c r="AD72102" s="6"/>
    </row>
    <row r="72103" spans="16:30">
      <c r="P72103" s="6"/>
      <c r="AA72103" s="6"/>
      <c r="AC72103" s="6"/>
      <c r="AD72103" s="6"/>
    </row>
    <row r="72104" spans="16:30">
      <c r="P72104" s="6"/>
      <c r="AA72104" s="6"/>
      <c r="AC72104" s="6"/>
      <c r="AD72104" s="6"/>
    </row>
    <row r="72105" spans="16:30">
      <c r="P72105" s="6"/>
      <c r="AA72105" s="6"/>
      <c r="AC72105" s="6"/>
      <c r="AD72105" s="6"/>
    </row>
    <row r="72106" spans="16:30">
      <c r="P72106" s="6"/>
      <c r="AA72106" s="6"/>
      <c r="AC72106" s="6"/>
      <c r="AD72106" s="6"/>
    </row>
    <row r="72107" spans="16:30">
      <c r="P72107" s="6"/>
      <c r="AA72107" s="6"/>
      <c r="AC72107" s="6"/>
      <c r="AD72107" s="6"/>
    </row>
    <row r="72108" spans="16:30">
      <c r="P72108" s="6"/>
      <c r="AA72108" s="6"/>
      <c r="AC72108" s="6"/>
      <c r="AD72108" s="6"/>
    </row>
    <row r="72109" spans="16:30">
      <c r="P72109" s="6"/>
      <c r="AA72109" s="6"/>
      <c r="AC72109" s="6"/>
      <c r="AD72109" s="6"/>
    </row>
    <row r="72110" spans="16:30">
      <c r="P72110" s="6"/>
      <c r="AA72110" s="6"/>
      <c r="AC72110" s="6"/>
      <c r="AD72110" s="6"/>
    </row>
    <row r="72111" spans="16:30">
      <c r="P72111" s="6"/>
      <c r="AA72111" s="6"/>
      <c r="AC72111" s="6"/>
      <c r="AD72111" s="6"/>
    </row>
    <row r="72112" spans="16:30">
      <c r="P72112" s="6"/>
      <c r="AA72112" s="6"/>
      <c r="AC72112" s="6"/>
      <c r="AD72112" s="6"/>
    </row>
    <row r="72113" spans="16:30">
      <c r="P72113" s="6"/>
      <c r="AA72113" s="6"/>
      <c r="AC72113" s="6"/>
      <c r="AD72113" s="6"/>
    </row>
    <row r="72114" spans="16:30">
      <c r="P72114" s="6"/>
      <c r="AA72114" s="6"/>
      <c r="AC72114" s="6"/>
      <c r="AD72114" s="6"/>
    </row>
    <row r="72115" spans="16:30">
      <c r="P72115" s="6"/>
      <c r="AA72115" s="6"/>
      <c r="AC72115" s="6"/>
      <c r="AD72115" s="6"/>
    </row>
    <row r="72116" spans="16:30">
      <c r="P72116" s="6"/>
      <c r="AA72116" s="6"/>
      <c r="AC72116" s="6"/>
      <c r="AD72116" s="6"/>
    </row>
    <row r="72117" spans="16:30">
      <c r="P72117" s="6"/>
      <c r="AA72117" s="6"/>
      <c r="AC72117" s="6"/>
      <c r="AD72117" s="6"/>
    </row>
    <row r="72118" spans="16:30">
      <c r="P72118" s="6"/>
      <c r="AA72118" s="6"/>
      <c r="AC72118" s="6"/>
      <c r="AD72118" s="6"/>
    </row>
    <row r="72119" spans="16:30">
      <c r="P72119" s="6"/>
      <c r="AA72119" s="6"/>
      <c r="AC72119" s="6"/>
      <c r="AD72119" s="6"/>
    </row>
    <row r="72120" spans="16:30">
      <c r="P72120" s="6"/>
      <c r="AA72120" s="6"/>
      <c r="AC72120" s="6"/>
      <c r="AD72120" s="6"/>
    </row>
    <row r="72121" spans="16:30">
      <c r="P72121" s="6"/>
      <c r="AA72121" s="6"/>
      <c r="AC72121" s="6"/>
      <c r="AD72121" s="6"/>
    </row>
    <row r="72122" spans="16:30">
      <c r="P72122" s="6"/>
      <c r="AA72122" s="6"/>
      <c r="AC72122" s="6"/>
      <c r="AD72122" s="6"/>
    </row>
    <row r="72123" spans="16:30">
      <c r="P72123" s="6"/>
      <c r="AA72123" s="6"/>
      <c r="AC72123" s="6"/>
      <c r="AD72123" s="6"/>
    </row>
    <row r="72124" spans="16:30">
      <c r="P72124" s="6"/>
      <c r="AA72124" s="6"/>
      <c r="AC72124" s="6"/>
      <c r="AD72124" s="6"/>
    </row>
    <row r="72125" spans="16:30">
      <c r="P72125" s="6"/>
      <c r="AA72125" s="6"/>
      <c r="AC72125" s="6"/>
      <c r="AD72125" s="6"/>
    </row>
    <row r="72126" spans="16:30">
      <c r="P72126" s="6"/>
      <c r="AA72126" s="6"/>
      <c r="AC72126" s="6"/>
      <c r="AD72126" s="6"/>
    </row>
    <row r="72127" spans="16:30">
      <c r="P72127" s="6"/>
      <c r="AA72127" s="6"/>
      <c r="AC72127" s="6"/>
      <c r="AD72127" s="6"/>
    </row>
    <row r="72128" spans="16:30">
      <c r="P72128" s="6"/>
      <c r="AA72128" s="6"/>
      <c r="AC72128" s="6"/>
      <c r="AD72128" s="6"/>
    </row>
    <row r="72129" spans="16:30">
      <c r="P72129" s="6"/>
      <c r="AA72129" s="6"/>
      <c r="AC72129" s="6"/>
      <c r="AD72129" s="6"/>
    </row>
    <row r="72130" spans="16:30">
      <c r="P72130" s="6"/>
      <c r="AA72130" s="6"/>
      <c r="AC72130" s="6"/>
      <c r="AD72130" s="6"/>
    </row>
    <row r="72131" spans="16:30">
      <c r="P72131" s="6"/>
      <c r="AA72131" s="6"/>
      <c r="AC72131" s="6"/>
      <c r="AD72131" s="6"/>
    </row>
    <row r="72132" spans="16:30">
      <c r="P72132" s="6"/>
      <c r="AA72132" s="6"/>
      <c r="AC72132" s="6"/>
      <c r="AD72132" s="6"/>
    </row>
    <row r="72133" spans="16:30">
      <c r="P72133" s="6"/>
      <c r="AA72133" s="6"/>
      <c r="AC72133" s="6"/>
      <c r="AD72133" s="6"/>
    </row>
    <row r="72134" spans="16:30">
      <c r="P72134" s="6"/>
      <c r="AA72134" s="6"/>
      <c r="AC72134" s="6"/>
      <c r="AD72134" s="6"/>
    </row>
    <row r="72135" spans="16:30">
      <c r="P72135" s="6"/>
      <c r="AA72135" s="6"/>
      <c r="AC72135" s="6"/>
      <c r="AD72135" s="6"/>
    </row>
    <row r="72136" spans="16:30">
      <c r="P72136" s="6"/>
      <c r="AA72136" s="6"/>
      <c r="AC72136" s="6"/>
      <c r="AD72136" s="6"/>
    </row>
    <row r="72137" spans="16:30">
      <c r="P72137" s="6"/>
      <c r="AA72137" s="6"/>
      <c r="AC72137" s="6"/>
      <c r="AD72137" s="6"/>
    </row>
    <row r="72138" spans="16:30">
      <c r="P72138" s="6"/>
      <c r="AA72138" s="6"/>
      <c r="AC72138" s="6"/>
      <c r="AD72138" s="6"/>
    </row>
    <row r="72139" spans="16:30">
      <c r="P72139" s="6"/>
      <c r="AA72139" s="6"/>
      <c r="AC72139" s="6"/>
      <c r="AD72139" s="6"/>
    </row>
    <row r="72140" spans="16:30">
      <c r="P72140" s="6"/>
      <c r="AA72140" s="6"/>
      <c r="AC72140" s="6"/>
      <c r="AD72140" s="6"/>
    </row>
    <row r="72141" spans="16:30">
      <c r="P72141" s="6"/>
      <c r="AA72141" s="6"/>
      <c r="AC72141" s="6"/>
      <c r="AD72141" s="6"/>
    </row>
    <row r="72142" spans="16:30">
      <c r="P72142" s="6"/>
      <c r="AA72142" s="6"/>
      <c r="AC72142" s="6"/>
      <c r="AD72142" s="6"/>
    </row>
    <row r="72143" spans="16:30">
      <c r="P72143" s="6"/>
      <c r="AA72143" s="6"/>
      <c r="AC72143" s="6"/>
      <c r="AD72143" s="6"/>
    </row>
    <row r="72144" spans="16:30">
      <c r="P72144" s="6"/>
      <c r="AA72144" s="6"/>
      <c r="AC72144" s="6"/>
      <c r="AD72144" s="6"/>
    </row>
    <row r="72145" spans="16:30">
      <c r="P72145" s="6"/>
      <c r="AA72145" s="6"/>
      <c r="AC72145" s="6"/>
      <c r="AD72145" s="6"/>
    </row>
    <row r="72146" spans="16:30">
      <c r="P72146" s="6"/>
      <c r="AA72146" s="6"/>
      <c r="AC72146" s="6"/>
      <c r="AD72146" s="6"/>
    </row>
    <row r="72147" spans="16:30">
      <c r="P72147" s="6"/>
      <c r="AA72147" s="6"/>
      <c r="AC72147" s="6"/>
      <c r="AD72147" s="6"/>
    </row>
    <row r="72148" spans="16:30">
      <c r="P72148" s="6"/>
      <c r="AA72148" s="6"/>
      <c r="AC72148" s="6"/>
      <c r="AD72148" s="6"/>
    </row>
    <row r="72149" spans="16:30">
      <c r="P72149" s="6"/>
      <c r="AA72149" s="6"/>
      <c r="AC72149" s="6"/>
      <c r="AD72149" s="6"/>
    </row>
    <row r="72150" spans="16:30">
      <c r="P72150" s="6"/>
      <c r="AA72150" s="6"/>
      <c r="AC72150" s="6"/>
      <c r="AD72150" s="6"/>
    </row>
    <row r="72151" spans="16:30">
      <c r="P72151" s="6"/>
      <c r="AA72151" s="6"/>
      <c r="AC72151" s="6"/>
      <c r="AD72151" s="6"/>
    </row>
    <row r="72152" spans="16:30">
      <c r="P72152" s="6"/>
      <c r="AA72152" s="6"/>
      <c r="AC72152" s="6"/>
      <c r="AD72152" s="6"/>
    </row>
    <row r="72153" spans="16:30">
      <c r="P72153" s="6"/>
      <c r="AA72153" s="6"/>
      <c r="AC72153" s="6"/>
      <c r="AD72153" s="6"/>
    </row>
    <row r="72154" spans="16:30">
      <c r="P72154" s="6"/>
      <c r="AA72154" s="6"/>
      <c r="AC72154" s="6"/>
      <c r="AD72154" s="6"/>
    </row>
    <row r="72155" spans="16:30">
      <c r="P72155" s="6"/>
      <c r="AA72155" s="6"/>
      <c r="AC72155" s="6"/>
      <c r="AD72155" s="6"/>
    </row>
    <row r="72156" spans="16:30">
      <c r="P72156" s="6"/>
      <c r="AA72156" s="6"/>
      <c r="AC72156" s="6"/>
      <c r="AD72156" s="6"/>
    </row>
    <row r="72157" spans="16:30">
      <c r="P72157" s="6"/>
      <c r="AA72157" s="6"/>
      <c r="AC72157" s="6"/>
      <c r="AD72157" s="6"/>
    </row>
    <row r="72158" spans="16:30">
      <c r="P72158" s="6"/>
      <c r="AA72158" s="6"/>
      <c r="AC72158" s="6"/>
      <c r="AD72158" s="6"/>
    </row>
    <row r="72159" spans="16:30">
      <c r="P72159" s="6"/>
      <c r="AA72159" s="6"/>
      <c r="AC72159" s="6"/>
      <c r="AD72159" s="6"/>
    </row>
    <row r="72160" spans="16:30">
      <c r="P72160" s="6"/>
      <c r="AA72160" s="6"/>
      <c r="AC72160" s="6"/>
      <c r="AD72160" s="6"/>
    </row>
    <row r="72161" spans="16:30">
      <c r="P72161" s="6"/>
      <c r="AA72161" s="6"/>
      <c r="AC72161" s="6"/>
      <c r="AD72161" s="6"/>
    </row>
    <row r="72162" spans="16:30">
      <c r="P72162" s="6"/>
      <c r="AA72162" s="6"/>
      <c r="AC72162" s="6"/>
      <c r="AD72162" s="6"/>
    </row>
    <row r="72163" spans="16:30">
      <c r="P72163" s="6"/>
      <c r="AA72163" s="6"/>
      <c r="AC72163" s="6"/>
      <c r="AD72163" s="6"/>
    </row>
    <row r="72164" spans="16:30">
      <c r="P72164" s="6"/>
      <c r="AA72164" s="6"/>
      <c r="AC72164" s="6"/>
      <c r="AD72164" s="6"/>
    </row>
    <row r="72165" spans="16:30">
      <c r="P72165" s="6"/>
      <c r="AA72165" s="6"/>
      <c r="AC72165" s="6"/>
      <c r="AD72165" s="6"/>
    </row>
    <row r="72166" spans="16:30">
      <c r="P72166" s="6"/>
      <c r="AA72166" s="6"/>
      <c r="AC72166" s="6"/>
      <c r="AD72166" s="6"/>
    </row>
    <row r="72167" spans="16:30">
      <c r="P72167" s="6"/>
      <c r="AA72167" s="6"/>
      <c r="AC72167" s="6"/>
      <c r="AD72167" s="6"/>
    </row>
    <row r="72168" spans="16:30">
      <c r="P72168" s="6"/>
      <c r="AA72168" s="6"/>
      <c r="AC72168" s="6"/>
      <c r="AD72168" s="6"/>
    </row>
    <row r="72169" spans="16:30">
      <c r="P72169" s="6"/>
      <c r="AA72169" s="6"/>
      <c r="AC72169" s="6"/>
      <c r="AD72169" s="6"/>
    </row>
    <row r="72170" spans="16:30">
      <c r="P72170" s="6"/>
      <c r="AA72170" s="6"/>
      <c r="AC72170" s="6"/>
      <c r="AD72170" s="6"/>
    </row>
    <row r="72171" spans="16:30">
      <c r="P72171" s="6"/>
      <c r="AA72171" s="6"/>
      <c r="AC72171" s="6"/>
      <c r="AD72171" s="6"/>
    </row>
    <row r="72172" spans="16:30">
      <c r="P72172" s="6"/>
      <c r="AA72172" s="6"/>
      <c r="AC72172" s="6"/>
      <c r="AD72172" s="6"/>
    </row>
    <row r="72173" spans="16:30">
      <c r="P72173" s="6"/>
      <c r="AA72173" s="6"/>
      <c r="AC72173" s="6"/>
      <c r="AD72173" s="6"/>
    </row>
    <row r="72174" spans="16:30">
      <c r="P72174" s="6"/>
      <c r="AA72174" s="6"/>
      <c r="AC72174" s="6"/>
      <c r="AD72174" s="6"/>
    </row>
    <row r="72175" spans="16:30">
      <c r="P72175" s="6"/>
      <c r="AA72175" s="6"/>
      <c r="AC72175" s="6"/>
      <c r="AD72175" s="6"/>
    </row>
    <row r="72176" spans="16:30">
      <c r="P72176" s="6"/>
      <c r="AA72176" s="6"/>
      <c r="AC72176" s="6"/>
      <c r="AD72176" s="6"/>
    </row>
    <row r="72177" spans="16:30">
      <c r="P72177" s="6"/>
      <c r="AA72177" s="6"/>
      <c r="AC72177" s="6"/>
      <c r="AD72177" s="6"/>
    </row>
    <row r="72178" spans="16:30">
      <c r="P72178" s="6"/>
      <c r="AA72178" s="6"/>
      <c r="AC72178" s="6"/>
      <c r="AD72178" s="6"/>
    </row>
    <row r="72179" spans="16:30">
      <c r="P72179" s="6"/>
      <c r="AA72179" s="6"/>
      <c r="AC72179" s="6"/>
      <c r="AD72179" s="6"/>
    </row>
    <row r="72180" spans="16:30">
      <c r="P72180" s="6"/>
      <c r="AA72180" s="6"/>
      <c r="AC72180" s="6"/>
      <c r="AD72180" s="6"/>
    </row>
    <row r="72181" spans="16:30">
      <c r="P72181" s="6"/>
      <c r="AA72181" s="6"/>
      <c r="AC72181" s="6"/>
      <c r="AD72181" s="6"/>
    </row>
    <row r="72182" spans="16:30">
      <c r="P72182" s="6"/>
      <c r="AA72182" s="6"/>
      <c r="AC72182" s="6"/>
      <c r="AD72182" s="6"/>
    </row>
    <row r="72183" spans="16:30">
      <c r="P72183" s="6"/>
      <c r="AA72183" s="6"/>
      <c r="AC72183" s="6"/>
      <c r="AD72183" s="6"/>
    </row>
    <row r="72184" spans="16:30">
      <c r="P72184" s="6"/>
      <c r="AA72184" s="6"/>
      <c r="AC72184" s="6"/>
      <c r="AD72184" s="6"/>
    </row>
    <row r="72185" spans="16:30">
      <c r="P72185" s="6"/>
      <c r="AA72185" s="6"/>
      <c r="AC72185" s="6"/>
      <c r="AD72185" s="6"/>
    </row>
    <row r="72186" spans="16:30">
      <c r="P72186" s="6"/>
      <c r="AA72186" s="6"/>
      <c r="AC72186" s="6"/>
      <c r="AD72186" s="6"/>
    </row>
    <row r="72187" spans="16:30">
      <c r="P72187" s="6"/>
      <c r="AA72187" s="6"/>
      <c r="AC72187" s="6"/>
      <c r="AD72187" s="6"/>
    </row>
    <row r="72188" spans="16:30">
      <c r="P72188" s="6"/>
      <c r="AA72188" s="6"/>
      <c r="AC72188" s="6"/>
      <c r="AD72188" s="6"/>
    </row>
    <row r="72189" spans="16:30">
      <c r="P72189" s="6"/>
      <c r="AA72189" s="6"/>
      <c r="AC72189" s="6"/>
      <c r="AD72189" s="6"/>
    </row>
    <row r="72190" spans="16:30">
      <c r="P72190" s="6"/>
      <c r="AA72190" s="6"/>
      <c r="AC72190" s="6"/>
      <c r="AD72190" s="6"/>
    </row>
    <row r="72191" spans="16:30">
      <c r="P72191" s="6"/>
      <c r="AA72191" s="6"/>
      <c r="AC72191" s="6"/>
      <c r="AD72191" s="6"/>
    </row>
    <row r="72192" spans="16:30">
      <c r="P72192" s="6"/>
      <c r="AA72192" s="6"/>
      <c r="AC72192" s="6"/>
      <c r="AD72192" s="6"/>
    </row>
    <row r="72193" spans="16:30">
      <c r="P72193" s="6"/>
      <c r="AA72193" s="6"/>
      <c r="AC72193" s="6"/>
      <c r="AD72193" s="6"/>
    </row>
    <row r="72194" spans="16:30">
      <c r="P72194" s="6"/>
      <c r="AA72194" s="6"/>
      <c r="AC72194" s="6"/>
      <c r="AD72194" s="6"/>
    </row>
    <row r="72195" spans="16:30">
      <c r="P72195" s="6"/>
      <c r="AA72195" s="6"/>
      <c r="AC72195" s="6"/>
      <c r="AD72195" s="6"/>
    </row>
    <row r="72196" spans="16:30">
      <c r="P72196" s="6"/>
      <c r="AA72196" s="6"/>
      <c r="AC72196" s="6"/>
      <c r="AD72196" s="6"/>
    </row>
    <row r="72197" spans="16:30">
      <c r="P72197" s="6"/>
      <c r="AA72197" s="6"/>
      <c r="AC72197" s="6"/>
      <c r="AD72197" s="6"/>
    </row>
    <row r="72198" spans="16:30">
      <c r="P72198" s="6"/>
      <c r="AA72198" s="6"/>
      <c r="AC72198" s="6"/>
      <c r="AD72198" s="6"/>
    </row>
    <row r="72199" spans="16:30">
      <c r="P72199" s="6"/>
      <c r="AA72199" s="6"/>
      <c r="AC72199" s="6"/>
      <c r="AD72199" s="6"/>
    </row>
    <row r="72200" spans="16:30">
      <c r="P72200" s="6"/>
      <c r="AA72200" s="6"/>
      <c r="AC72200" s="6"/>
      <c r="AD72200" s="6"/>
    </row>
    <row r="72201" spans="16:30">
      <c r="P72201" s="6"/>
      <c r="AA72201" s="6"/>
      <c r="AC72201" s="6"/>
      <c r="AD72201" s="6"/>
    </row>
    <row r="72202" spans="16:30">
      <c r="P72202" s="6"/>
      <c r="AA72202" s="6"/>
      <c r="AC72202" s="6"/>
      <c r="AD72202" s="6"/>
    </row>
    <row r="72203" spans="16:30">
      <c r="P72203" s="6"/>
      <c r="AA72203" s="6"/>
      <c r="AC72203" s="6"/>
      <c r="AD72203" s="6"/>
    </row>
    <row r="72204" spans="16:30">
      <c r="P72204" s="6"/>
      <c r="AA72204" s="6"/>
      <c r="AC72204" s="6"/>
      <c r="AD72204" s="6"/>
    </row>
    <row r="72205" spans="16:30">
      <c r="P72205" s="6"/>
      <c r="AA72205" s="6"/>
      <c r="AC72205" s="6"/>
      <c r="AD72205" s="6"/>
    </row>
    <row r="72206" spans="16:30">
      <c r="P72206" s="6"/>
      <c r="AA72206" s="6"/>
      <c r="AC72206" s="6"/>
      <c r="AD72206" s="6"/>
    </row>
    <row r="72207" spans="16:30">
      <c r="P72207" s="6"/>
      <c r="AA72207" s="6"/>
      <c r="AC72207" s="6"/>
      <c r="AD72207" s="6"/>
    </row>
    <row r="72208" spans="16:30">
      <c r="P72208" s="6"/>
      <c r="AA72208" s="6"/>
      <c r="AC72208" s="6"/>
      <c r="AD72208" s="6"/>
    </row>
    <row r="72209" spans="16:30">
      <c r="P72209" s="6"/>
      <c r="AA72209" s="6"/>
      <c r="AC72209" s="6"/>
      <c r="AD72209" s="6"/>
    </row>
    <row r="72210" spans="16:30">
      <c r="P72210" s="6"/>
      <c r="AA72210" s="6"/>
      <c r="AC72210" s="6"/>
      <c r="AD72210" s="6"/>
    </row>
    <row r="72211" spans="16:30">
      <c r="P72211" s="6"/>
      <c r="AA72211" s="6"/>
      <c r="AC72211" s="6"/>
      <c r="AD72211" s="6"/>
    </row>
    <row r="72212" spans="16:30">
      <c r="P72212" s="6"/>
      <c r="AA72212" s="6"/>
      <c r="AC72212" s="6"/>
      <c r="AD72212" s="6"/>
    </row>
    <row r="72213" spans="16:30">
      <c r="P72213" s="6"/>
      <c r="AA72213" s="6"/>
      <c r="AC72213" s="6"/>
      <c r="AD72213" s="6"/>
    </row>
    <row r="72214" spans="16:30">
      <c r="P72214" s="6"/>
      <c r="AA72214" s="6"/>
      <c r="AC72214" s="6"/>
      <c r="AD72214" s="6"/>
    </row>
    <row r="72215" spans="16:30">
      <c r="P72215" s="6"/>
      <c r="AA72215" s="6"/>
      <c r="AC72215" s="6"/>
      <c r="AD72215" s="6"/>
    </row>
    <row r="72216" spans="16:30">
      <c r="P72216" s="6"/>
      <c r="AA72216" s="6"/>
      <c r="AC72216" s="6"/>
      <c r="AD72216" s="6"/>
    </row>
    <row r="72217" spans="16:30">
      <c r="P72217" s="6"/>
      <c r="AA72217" s="6"/>
      <c r="AC72217" s="6"/>
      <c r="AD72217" s="6"/>
    </row>
    <row r="72218" spans="16:30">
      <c r="P72218" s="6"/>
      <c r="AA72218" s="6"/>
      <c r="AC72218" s="6"/>
      <c r="AD72218" s="6"/>
    </row>
    <row r="72219" spans="16:30">
      <c r="P72219" s="6"/>
      <c r="AA72219" s="6"/>
      <c r="AC72219" s="6"/>
      <c r="AD72219" s="6"/>
    </row>
    <row r="72220" spans="16:30">
      <c r="P72220" s="6"/>
      <c r="AA72220" s="6"/>
      <c r="AC72220" s="6"/>
      <c r="AD72220" s="6"/>
    </row>
    <row r="72221" spans="16:30">
      <c r="P72221" s="6"/>
      <c r="AA72221" s="6"/>
      <c r="AC72221" s="6"/>
      <c r="AD72221" s="6"/>
    </row>
    <row r="72222" spans="16:30">
      <c r="P72222" s="6"/>
      <c r="AA72222" s="6"/>
      <c r="AC72222" s="6"/>
      <c r="AD72222" s="6"/>
    </row>
    <row r="72223" spans="16:30">
      <c r="P72223" s="6"/>
      <c r="AA72223" s="6"/>
      <c r="AC72223" s="6"/>
      <c r="AD72223" s="6"/>
    </row>
    <row r="72224" spans="16:30">
      <c r="P72224" s="6"/>
      <c r="AA72224" s="6"/>
      <c r="AC72224" s="6"/>
      <c r="AD72224" s="6"/>
    </row>
    <row r="72225" spans="16:30">
      <c r="P72225" s="6"/>
      <c r="AA72225" s="6"/>
      <c r="AC72225" s="6"/>
      <c r="AD72225" s="6"/>
    </row>
    <row r="72226" spans="16:30">
      <c r="P72226" s="6"/>
      <c r="AA72226" s="6"/>
      <c r="AC72226" s="6"/>
      <c r="AD72226" s="6"/>
    </row>
    <row r="72227" spans="16:30">
      <c r="P72227" s="6"/>
      <c r="AA72227" s="6"/>
      <c r="AC72227" s="6"/>
      <c r="AD72227" s="6"/>
    </row>
    <row r="72228" spans="16:30">
      <c r="P72228" s="6"/>
      <c r="AA72228" s="6"/>
      <c r="AC72228" s="6"/>
      <c r="AD72228" s="6"/>
    </row>
    <row r="72229" spans="16:30">
      <c r="P72229" s="6"/>
      <c r="AA72229" s="6"/>
      <c r="AC72229" s="6"/>
      <c r="AD72229" s="6"/>
    </row>
    <row r="72230" spans="16:30">
      <c r="P72230" s="6"/>
      <c r="AA72230" s="6"/>
      <c r="AC72230" s="6"/>
      <c r="AD72230" s="6"/>
    </row>
    <row r="72231" spans="16:30">
      <c r="P72231" s="6"/>
      <c r="AA72231" s="6"/>
      <c r="AC72231" s="6"/>
      <c r="AD72231" s="6"/>
    </row>
    <row r="72232" spans="16:30">
      <c r="P72232" s="6"/>
      <c r="AA72232" s="6"/>
      <c r="AC72232" s="6"/>
      <c r="AD72232" s="6"/>
    </row>
    <row r="72233" spans="16:30">
      <c r="P72233" s="6"/>
      <c r="AA72233" s="6"/>
      <c r="AC72233" s="6"/>
      <c r="AD72233" s="6"/>
    </row>
    <row r="72234" spans="16:30">
      <c r="P72234" s="6"/>
      <c r="AA72234" s="6"/>
      <c r="AC72234" s="6"/>
      <c r="AD72234" s="6"/>
    </row>
    <row r="72235" spans="16:30">
      <c r="P72235" s="6"/>
      <c r="AA72235" s="6"/>
      <c r="AC72235" s="6"/>
      <c r="AD72235" s="6"/>
    </row>
    <row r="72236" spans="16:30">
      <c r="P72236" s="6"/>
      <c r="AA72236" s="6"/>
      <c r="AC72236" s="6"/>
      <c r="AD72236" s="6"/>
    </row>
    <row r="72237" spans="16:30">
      <c r="P72237" s="6"/>
      <c r="AA72237" s="6"/>
      <c r="AC72237" s="6"/>
      <c r="AD72237" s="6"/>
    </row>
    <row r="72238" spans="16:30">
      <c r="P72238" s="6"/>
      <c r="AA72238" s="6"/>
      <c r="AC72238" s="6"/>
      <c r="AD72238" s="6"/>
    </row>
    <row r="72239" spans="16:30">
      <c r="P72239" s="6"/>
      <c r="AA72239" s="6"/>
      <c r="AC72239" s="6"/>
      <c r="AD72239" s="6"/>
    </row>
    <row r="72240" spans="16:30">
      <c r="P72240" s="6"/>
      <c r="AA72240" s="6"/>
      <c r="AC72240" s="6"/>
      <c r="AD72240" s="6"/>
    </row>
    <row r="72241" spans="16:30">
      <c r="P72241" s="6"/>
      <c r="AA72241" s="6"/>
      <c r="AC72241" s="6"/>
      <c r="AD72241" s="6"/>
    </row>
    <row r="72242" spans="16:30">
      <c r="P72242" s="6"/>
      <c r="AA72242" s="6"/>
      <c r="AC72242" s="6"/>
      <c r="AD72242" s="6"/>
    </row>
    <row r="72243" spans="16:30">
      <c r="P72243" s="6"/>
      <c r="AA72243" s="6"/>
      <c r="AC72243" s="6"/>
      <c r="AD72243" s="6"/>
    </row>
    <row r="72244" spans="16:30">
      <c r="P72244" s="6"/>
      <c r="AA72244" s="6"/>
      <c r="AC72244" s="6"/>
      <c r="AD72244" s="6"/>
    </row>
    <row r="72245" spans="16:30">
      <c r="P72245" s="6"/>
      <c r="AA72245" s="6"/>
      <c r="AC72245" s="6"/>
      <c r="AD72245" s="6"/>
    </row>
    <row r="72246" spans="16:30">
      <c r="P72246" s="6"/>
      <c r="AA72246" s="6"/>
      <c r="AC72246" s="6"/>
      <c r="AD72246" s="6"/>
    </row>
    <row r="72247" spans="16:30">
      <c r="P72247" s="6"/>
      <c r="AA72247" s="6"/>
      <c r="AC72247" s="6"/>
      <c r="AD72247" s="6"/>
    </row>
    <row r="72248" spans="16:30">
      <c r="P72248" s="6"/>
      <c r="AA72248" s="6"/>
      <c r="AC72248" s="6"/>
      <c r="AD72248" s="6"/>
    </row>
    <row r="72249" spans="16:30">
      <c r="P72249" s="6"/>
      <c r="AA72249" s="6"/>
      <c r="AC72249" s="6"/>
      <c r="AD72249" s="6"/>
    </row>
    <row r="72250" spans="16:30">
      <c r="P72250" s="6"/>
      <c r="AA72250" s="6"/>
      <c r="AC72250" s="6"/>
      <c r="AD72250" s="6"/>
    </row>
    <row r="72251" spans="16:30">
      <c r="P72251" s="6"/>
      <c r="AA72251" s="6"/>
      <c r="AC72251" s="6"/>
      <c r="AD72251" s="6"/>
    </row>
    <row r="72252" spans="16:30">
      <c r="P72252" s="6"/>
      <c r="AA72252" s="6"/>
      <c r="AC72252" s="6"/>
      <c r="AD72252" s="6"/>
    </row>
    <row r="72253" spans="16:30">
      <c r="P72253" s="6"/>
      <c r="AA72253" s="6"/>
      <c r="AC72253" s="6"/>
      <c r="AD72253" s="6"/>
    </row>
    <row r="72254" spans="16:30">
      <c r="P72254" s="6"/>
      <c r="AA72254" s="6"/>
      <c r="AC72254" s="6"/>
      <c r="AD72254" s="6"/>
    </row>
    <row r="72255" spans="16:30">
      <c r="P72255" s="6"/>
      <c r="AA72255" s="6"/>
      <c r="AC72255" s="6"/>
      <c r="AD72255" s="6"/>
    </row>
    <row r="72256" spans="16:30">
      <c r="P72256" s="6"/>
      <c r="AA72256" s="6"/>
      <c r="AC72256" s="6"/>
      <c r="AD72256" s="6"/>
    </row>
    <row r="72257" spans="16:30">
      <c r="P72257" s="6"/>
      <c r="AA72257" s="6"/>
      <c r="AC72257" s="6"/>
      <c r="AD72257" s="6"/>
    </row>
    <row r="72258" spans="16:30">
      <c r="P72258" s="6"/>
      <c r="AA72258" s="6"/>
      <c r="AC72258" s="6"/>
      <c r="AD72258" s="6"/>
    </row>
    <row r="72259" spans="16:30">
      <c r="P72259" s="6"/>
      <c r="AA72259" s="6"/>
      <c r="AC72259" s="6"/>
      <c r="AD72259" s="6"/>
    </row>
    <row r="72260" spans="16:30">
      <c r="P72260" s="6"/>
      <c r="AA72260" s="6"/>
      <c r="AC72260" s="6"/>
      <c r="AD72260" s="6"/>
    </row>
    <row r="72261" spans="16:30">
      <c r="P72261" s="6"/>
      <c r="AA72261" s="6"/>
      <c r="AC72261" s="6"/>
      <c r="AD72261" s="6"/>
    </row>
    <row r="72262" spans="16:30">
      <c r="P72262" s="6"/>
      <c r="AA72262" s="6"/>
      <c r="AC72262" s="6"/>
      <c r="AD72262" s="6"/>
    </row>
    <row r="72263" spans="16:30">
      <c r="P72263" s="6"/>
      <c r="AA72263" s="6"/>
      <c r="AC72263" s="6"/>
      <c r="AD72263" s="6"/>
    </row>
    <row r="72264" spans="16:30">
      <c r="P72264" s="6"/>
      <c r="AA72264" s="6"/>
      <c r="AC72264" s="6"/>
      <c r="AD72264" s="6"/>
    </row>
    <row r="72265" spans="16:30">
      <c r="P72265" s="6"/>
      <c r="AA72265" s="6"/>
      <c r="AC72265" s="6"/>
      <c r="AD72265" s="6"/>
    </row>
    <row r="72266" spans="16:30">
      <c r="P72266" s="6"/>
      <c r="AA72266" s="6"/>
      <c r="AC72266" s="6"/>
      <c r="AD72266" s="6"/>
    </row>
    <row r="72267" spans="16:30">
      <c r="P72267" s="6"/>
      <c r="AA72267" s="6"/>
      <c r="AC72267" s="6"/>
      <c r="AD72267" s="6"/>
    </row>
    <row r="72268" spans="16:30">
      <c r="P72268" s="6"/>
      <c r="AA72268" s="6"/>
      <c r="AC72268" s="6"/>
      <c r="AD72268" s="6"/>
    </row>
    <row r="72269" spans="16:30">
      <c r="P72269" s="6"/>
      <c r="AA72269" s="6"/>
      <c r="AC72269" s="6"/>
      <c r="AD72269" s="6"/>
    </row>
    <row r="72270" spans="16:30">
      <c r="P72270" s="6"/>
      <c r="AA72270" s="6"/>
      <c r="AC72270" s="6"/>
      <c r="AD72270" s="6"/>
    </row>
    <row r="72271" spans="16:30">
      <c r="P72271" s="6"/>
      <c r="AA72271" s="6"/>
      <c r="AC72271" s="6"/>
      <c r="AD72271" s="6"/>
    </row>
    <row r="72272" spans="16:30">
      <c r="P72272" s="6"/>
      <c r="AA72272" s="6"/>
      <c r="AC72272" s="6"/>
      <c r="AD72272" s="6"/>
    </row>
    <row r="72273" spans="16:30">
      <c r="P72273" s="6"/>
      <c r="AA72273" s="6"/>
      <c r="AC72273" s="6"/>
      <c r="AD72273" s="6"/>
    </row>
    <row r="72274" spans="16:30">
      <c r="P72274" s="6"/>
      <c r="AA72274" s="6"/>
      <c r="AC72274" s="6"/>
      <c r="AD72274" s="6"/>
    </row>
    <row r="72275" spans="16:30">
      <c r="P72275" s="6"/>
      <c r="AA72275" s="6"/>
      <c r="AC72275" s="6"/>
      <c r="AD72275" s="6"/>
    </row>
    <row r="72276" spans="16:30">
      <c r="P72276" s="6"/>
      <c r="AA72276" s="6"/>
      <c r="AC72276" s="6"/>
      <c r="AD72276" s="6"/>
    </row>
    <row r="72277" spans="16:30">
      <c r="P72277" s="6"/>
      <c r="AA72277" s="6"/>
      <c r="AC72277" s="6"/>
      <c r="AD72277" s="6"/>
    </row>
    <row r="72278" spans="16:30">
      <c r="P72278" s="6"/>
      <c r="AA72278" s="6"/>
      <c r="AC72278" s="6"/>
      <c r="AD72278" s="6"/>
    </row>
    <row r="72279" spans="16:30">
      <c r="P72279" s="6"/>
      <c r="AA72279" s="6"/>
      <c r="AC72279" s="6"/>
      <c r="AD72279" s="6"/>
    </row>
    <row r="72280" spans="16:30">
      <c r="P72280" s="6"/>
      <c r="AA72280" s="6"/>
      <c r="AC72280" s="6"/>
      <c r="AD72280" s="6"/>
    </row>
    <row r="72281" spans="16:30">
      <c r="P72281" s="6"/>
      <c r="AA72281" s="6"/>
      <c r="AC72281" s="6"/>
      <c r="AD72281" s="6"/>
    </row>
    <row r="72282" spans="16:30">
      <c r="P72282" s="6"/>
      <c r="AA72282" s="6"/>
      <c r="AC72282" s="6"/>
      <c r="AD72282" s="6"/>
    </row>
    <row r="72283" spans="16:30">
      <c r="P72283" s="6"/>
      <c r="AA72283" s="6"/>
      <c r="AC72283" s="6"/>
      <c r="AD72283" s="6"/>
    </row>
    <row r="72284" spans="16:30">
      <c r="P72284" s="6"/>
      <c r="AA72284" s="6"/>
      <c r="AC72284" s="6"/>
      <c r="AD72284" s="6"/>
    </row>
    <row r="72285" spans="16:30">
      <c r="P72285" s="6"/>
      <c r="AA72285" s="6"/>
      <c r="AC72285" s="6"/>
      <c r="AD72285" s="6"/>
    </row>
    <row r="72286" spans="16:30">
      <c r="P72286" s="6"/>
      <c r="AA72286" s="6"/>
      <c r="AC72286" s="6"/>
      <c r="AD72286" s="6"/>
    </row>
    <row r="72287" spans="16:30">
      <c r="P72287" s="6"/>
      <c r="AA72287" s="6"/>
      <c r="AC72287" s="6"/>
      <c r="AD72287" s="6"/>
    </row>
    <row r="72288" spans="16:30">
      <c r="P72288" s="6"/>
      <c r="AA72288" s="6"/>
      <c r="AC72288" s="6"/>
      <c r="AD72288" s="6"/>
    </row>
    <row r="72289" spans="16:30">
      <c r="P72289" s="6"/>
      <c r="AA72289" s="6"/>
      <c r="AC72289" s="6"/>
      <c r="AD72289" s="6"/>
    </row>
    <row r="72290" spans="16:30">
      <c r="P72290" s="6"/>
      <c r="AA72290" s="6"/>
      <c r="AC72290" s="6"/>
      <c r="AD72290" s="6"/>
    </row>
    <row r="72291" spans="16:30">
      <c r="P72291" s="6"/>
      <c r="AA72291" s="6"/>
      <c r="AC72291" s="6"/>
      <c r="AD72291" s="6"/>
    </row>
    <row r="72292" spans="16:30">
      <c r="P72292" s="6"/>
      <c r="AA72292" s="6"/>
      <c r="AC72292" s="6"/>
      <c r="AD72292" s="6"/>
    </row>
    <row r="72293" spans="16:30">
      <c r="P72293" s="6"/>
      <c r="AA72293" s="6"/>
      <c r="AC72293" s="6"/>
      <c r="AD72293" s="6"/>
    </row>
    <row r="72294" spans="16:30">
      <c r="P72294" s="6"/>
      <c r="AA72294" s="6"/>
      <c r="AC72294" s="6"/>
      <c r="AD72294" s="6"/>
    </row>
    <row r="72295" spans="16:30">
      <c r="P72295" s="6"/>
      <c r="AA72295" s="6"/>
      <c r="AC72295" s="6"/>
      <c r="AD72295" s="6"/>
    </row>
    <row r="72296" spans="16:30">
      <c r="P72296" s="6"/>
      <c r="AA72296" s="6"/>
      <c r="AC72296" s="6"/>
      <c r="AD72296" s="6"/>
    </row>
    <row r="72297" spans="16:30">
      <c r="P72297" s="6"/>
      <c r="AA72297" s="6"/>
      <c r="AC72297" s="6"/>
      <c r="AD72297" s="6"/>
    </row>
    <row r="72298" spans="16:30">
      <c r="P72298" s="6"/>
      <c r="AA72298" s="6"/>
      <c r="AC72298" s="6"/>
      <c r="AD72298" s="6"/>
    </row>
    <row r="72299" spans="16:30">
      <c r="P72299" s="6"/>
      <c r="AA72299" s="6"/>
      <c r="AC72299" s="6"/>
      <c r="AD72299" s="6"/>
    </row>
    <row r="72300" spans="16:30">
      <c r="P72300" s="6"/>
      <c r="AA72300" s="6"/>
      <c r="AC72300" s="6"/>
      <c r="AD72300" s="6"/>
    </row>
    <row r="72301" spans="16:30">
      <c r="P72301" s="6"/>
      <c r="AA72301" s="6"/>
      <c r="AC72301" s="6"/>
      <c r="AD72301" s="6"/>
    </row>
    <row r="72302" spans="16:30">
      <c r="P72302" s="6"/>
      <c r="AA72302" s="6"/>
      <c r="AC72302" s="6"/>
      <c r="AD72302" s="6"/>
    </row>
    <row r="72303" spans="16:30">
      <c r="P72303" s="6"/>
      <c r="AA72303" s="6"/>
      <c r="AC72303" s="6"/>
      <c r="AD72303" s="6"/>
    </row>
    <row r="72304" spans="16:30">
      <c r="P72304" s="6"/>
      <c r="AA72304" s="6"/>
      <c r="AC72304" s="6"/>
      <c r="AD72304" s="6"/>
    </row>
    <row r="72305" spans="16:30">
      <c r="P72305" s="6"/>
      <c r="AA72305" s="6"/>
      <c r="AC72305" s="6"/>
      <c r="AD72305" s="6"/>
    </row>
    <row r="72306" spans="16:30">
      <c r="P72306" s="6"/>
      <c r="AA72306" s="6"/>
      <c r="AC72306" s="6"/>
      <c r="AD72306" s="6"/>
    </row>
    <row r="72307" spans="16:30">
      <c r="P72307" s="6"/>
      <c r="AA72307" s="6"/>
      <c r="AC72307" s="6"/>
      <c r="AD72307" s="6"/>
    </row>
    <row r="72308" spans="16:30">
      <c r="P72308" s="6"/>
      <c r="AA72308" s="6"/>
      <c r="AC72308" s="6"/>
      <c r="AD72308" s="6"/>
    </row>
    <row r="72309" spans="16:30">
      <c r="P72309" s="6"/>
      <c r="AA72309" s="6"/>
      <c r="AC72309" s="6"/>
      <c r="AD72309" s="6"/>
    </row>
    <row r="72310" spans="16:30">
      <c r="P72310" s="6"/>
      <c r="AA72310" s="6"/>
      <c r="AC72310" s="6"/>
      <c r="AD72310" s="6"/>
    </row>
    <row r="72311" spans="16:30">
      <c r="P72311" s="6"/>
      <c r="AA72311" s="6"/>
      <c r="AC72311" s="6"/>
      <c r="AD72311" s="6"/>
    </row>
    <row r="72312" spans="16:30">
      <c r="P72312" s="6"/>
      <c r="AA72312" s="6"/>
      <c r="AC72312" s="6"/>
      <c r="AD72312" s="6"/>
    </row>
    <row r="72313" spans="16:30">
      <c r="P72313" s="6"/>
      <c r="AA72313" s="6"/>
      <c r="AC72313" s="6"/>
      <c r="AD72313" s="6"/>
    </row>
    <row r="72314" spans="16:30">
      <c r="P72314" s="6"/>
      <c r="AA72314" s="6"/>
      <c r="AC72314" s="6"/>
      <c r="AD72314" s="6"/>
    </row>
    <row r="72315" spans="16:30">
      <c r="P72315" s="6"/>
      <c r="AA72315" s="6"/>
      <c r="AC72315" s="6"/>
      <c r="AD72315" s="6"/>
    </row>
    <row r="72316" spans="16:30">
      <c r="P72316" s="6"/>
      <c r="AA72316" s="6"/>
      <c r="AC72316" s="6"/>
      <c r="AD72316" s="6"/>
    </row>
    <row r="72317" spans="16:30">
      <c r="P72317" s="6"/>
      <c r="AA72317" s="6"/>
      <c r="AC72317" s="6"/>
      <c r="AD72317" s="6"/>
    </row>
    <row r="72318" spans="16:30">
      <c r="P72318" s="6"/>
      <c r="AA72318" s="6"/>
      <c r="AC72318" s="6"/>
      <c r="AD72318" s="6"/>
    </row>
    <row r="72319" spans="16:30">
      <c r="P72319" s="6"/>
      <c r="AA72319" s="6"/>
      <c r="AC72319" s="6"/>
      <c r="AD72319" s="6"/>
    </row>
    <row r="72320" spans="16:30">
      <c r="P72320" s="6"/>
      <c r="AA72320" s="6"/>
      <c r="AC72320" s="6"/>
      <c r="AD72320" s="6"/>
    </row>
    <row r="72321" spans="16:30">
      <c r="P72321" s="6"/>
      <c r="AA72321" s="6"/>
      <c r="AC72321" s="6"/>
      <c r="AD72321" s="6"/>
    </row>
    <row r="72322" spans="16:30">
      <c r="P72322" s="6"/>
      <c r="AA72322" s="6"/>
      <c r="AC72322" s="6"/>
      <c r="AD72322" s="6"/>
    </row>
    <row r="72323" spans="16:30">
      <c r="P72323" s="6"/>
      <c r="AA72323" s="6"/>
      <c r="AC72323" s="6"/>
      <c r="AD72323" s="6"/>
    </row>
    <row r="72324" spans="16:30">
      <c r="P72324" s="6"/>
      <c r="AA72324" s="6"/>
      <c r="AC72324" s="6"/>
      <c r="AD72324" s="6"/>
    </row>
    <row r="72325" spans="16:30">
      <c r="P72325" s="6"/>
      <c r="AA72325" s="6"/>
      <c r="AC72325" s="6"/>
      <c r="AD72325" s="6"/>
    </row>
    <row r="72326" spans="16:30">
      <c r="P72326" s="6"/>
      <c r="AA72326" s="6"/>
      <c r="AC72326" s="6"/>
      <c r="AD72326" s="6"/>
    </row>
    <row r="72327" spans="16:30">
      <c r="P72327" s="6"/>
      <c r="AA72327" s="6"/>
      <c r="AC72327" s="6"/>
      <c r="AD72327" s="6"/>
    </row>
    <row r="72328" spans="16:30">
      <c r="P72328" s="6"/>
      <c r="AA72328" s="6"/>
      <c r="AC72328" s="6"/>
      <c r="AD72328" s="6"/>
    </row>
    <row r="72329" spans="16:30">
      <c r="P72329" s="6"/>
      <c r="AA72329" s="6"/>
      <c r="AC72329" s="6"/>
      <c r="AD72329" s="6"/>
    </row>
    <row r="72330" spans="16:30">
      <c r="P72330" s="6"/>
      <c r="AA72330" s="6"/>
      <c r="AC72330" s="6"/>
      <c r="AD72330" s="6"/>
    </row>
    <row r="72331" spans="16:30">
      <c r="P72331" s="6"/>
      <c r="AA72331" s="6"/>
      <c r="AC72331" s="6"/>
      <c r="AD72331" s="6"/>
    </row>
    <row r="72332" spans="16:30">
      <c r="P72332" s="6"/>
      <c r="AA72332" s="6"/>
      <c r="AC72332" s="6"/>
      <c r="AD72332" s="6"/>
    </row>
    <row r="72333" spans="16:30">
      <c r="P72333" s="6"/>
      <c r="AA72333" s="6"/>
      <c r="AC72333" s="6"/>
      <c r="AD72333" s="6"/>
    </row>
    <row r="72334" spans="16:30">
      <c r="P72334" s="6"/>
      <c r="AA72334" s="6"/>
      <c r="AC72334" s="6"/>
      <c r="AD72334" s="6"/>
    </row>
    <row r="72335" spans="16:30">
      <c r="P72335" s="6"/>
      <c r="AA72335" s="6"/>
      <c r="AC72335" s="6"/>
      <c r="AD72335" s="6"/>
    </row>
    <row r="72336" spans="16:30">
      <c r="P72336" s="6"/>
      <c r="AA72336" s="6"/>
      <c r="AC72336" s="6"/>
      <c r="AD72336" s="6"/>
    </row>
    <row r="72337" spans="16:30">
      <c r="P72337" s="6"/>
      <c r="AA72337" s="6"/>
      <c r="AC72337" s="6"/>
      <c r="AD72337" s="6"/>
    </row>
    <row r="72338" spans="16:30">
      <c r="P72338" s="6"/>
      <c r="AA72338" s="6"/>
      <c r="AC72338" s="6"/>
      <c r="AD72338" s="6"/>
    </row>
    <row r="72339" spans="16:30">
      <c r="P72339" s="6"/>
      <c r="AA72339" s="6"/>
      <c r="AC72339" s="6"/>
      <c r="AD72339" s="6"/>
    </row>
    <row r="72340" spans="16:30">
      <c r="P72340" s="6"/>
      <c r="AA72340" s="6"/>
      <c r="AC72340" s="6"/>
      <c r="AD72340" s="6"/>
    </row>
    <row r="72341" spans="16:30">
      <c r="P72341" s="6"/>
      <c r="AA72341" s="6"/>
      <c r="AC72341" s="6"/>
      <c r="AD72341" s="6"/>
    </row>
    <row r="72342" spans="16:30">
      <c r="P72342" s="6"/>
      <c r="AA72342" s="6"/>
      <c r="AC72342" s="6"/>
      <c r="AD72342" s="6"/>
    </row>
    <row r="72343" spans="16:30">
      <c r="P72343" s="6"/>
      <c r="AA72343" s="6"/>
      <c r="AC72343" s="6"/>
      <c r="AD72343" s="6"/>
    </row>
    <row r="72344" spans="16:30">
      <c r="P72344" s="6"/>
      <c r="AA72344" s="6"/>
      <c r="AC72344" s="6"/>
      <c r="AD72344" s="6"/>
    </row>
    <row r="72345" spans="16:30">
      <c r="P72345" s="6"/>
      <c r="AA72345" s="6"/>
      <c r="AC72345" s="6"/>
      <c r="AD72345" s="6"/>
    </row>
    <row r="72346" spans="16:30">
      <c r="P72346" s="6"/>
      <c r="AA72346" s="6"/>
      <c r="AC72346" s="6"/>
      <c r="AD72346" s="6"/>
    </row>
    <row r="72347" spans="16:30">
      <c r="P72347" s="6"/>
      <c r="AA72347" s="6"/>
      <c r="AC72347" s="6"/>
      <c r="AD72347" s="6"/>
    </row>
    <row r="72348" spans="16:30">
      <c r="P72348" s="6"/>
      <c r="AA72348" s="6"/>
      <c r="AC72348" s="6"/>
      <c r="AD72348" s="6"/>
    </row>
    <row r="72349" spans="16:30">
      <c r="P72349" s="6"/>
      <c r="AA72349" s="6"/>
      <c r="AC72349" s="6"/>
      <c r="AD72349" s="6"/>
    </row>
    <row r="72350" spans="16:30">
      <c r="P72350" s="6"/>
      <c r="AA72350" s="6"/>
      <c r="AC72350" s="6"/>
      <c r="AD72350" s="6"/>
    </row>
    <row r="72351" spans="16:30">
      <c r="P72351" s="6"/>
      <c r="AA72351" s="6"/>
      <c r="AC72351" s="6"/>
      <c r="AD72351" s="6"/>
    </row>
    <row r="72352" spans="16:30">
      <c r="P72352" s="6"/>
      <c r="AA72352" s="6"/>
      <c r="AC72352" s="6"/>
      <c r="AD72352" s="6"/>
    </row>
    <row r="72353" spans="16:30">
      <c r="P72353" s="6"/>
      <c r="AA72353" s="6"/>
      <c r="AC72353" s="6"/>
      <c r="AD72353" s="6"/>
    </row>
    <row r="72354" spans="16:30">
      <c r="P72354" s="6"/>
      <c r="AA72354" s="6"/>
      <c r="AC72354" s="6"/>
      <c r="AD72354" s="6"/>
    </row>
    <row r="72355" spans="16:30">
      <c r="P72355" s="6"/>
      <c r="AA72355" s="6"/>
      <c r="AC72355" s="6"/>
      <c r="AD72355" s="6"/>
    </row>
    <row r="72356" spans="16:30">
      <c r="P72356" s="6"/>
      <c r="AA72356" s="6"/>
      <c r="AC72356" s="6"/>
      <c r="AD72356" s="6"/>
    </row>
    <row r="72357" spans="16:30">
      <c r="P72357" s="6"/>
      <c r="AA72357" s="6"/>
      <c r="AC72357" s="6"/>
      <c r="AD72357" s="6"/>
    </row>
    <row r="72358" spans="16:30">
      <c r="P72358" s="6"/>
      <c r="AA72358" s="6"/>
      <c r="AC72358" s="6"/>
      <c r="AD72358" s="6"/>
    </row>
    <row r="72359" spans="16:30">
      <c r="P72359" s="6"/>
      <c r="AA72359" s="6"/>
      <c r="AC72359" s="6"/>
      <c r="AD72359" s="6"/>
    </row>
    <row r="72360" spans="16:30">
      <c r="P72360" s="6"/>
      <c r="AA72360" s="6"/>
      <c r="AC72360" s="6"/>
      <c r="AD72360" s="6"/>
    </row>
    <row r="72361" spans="16:30">
      <c r="P72361" s="6"/>
      <c r="AA72361" s="6"/>
      <c r="AC72361" s="6"/>
      <c r="AD72361" s="6"/>
    </row>
    <row r="72362" spans="16:30">
      <c r="P72362" s="6"/>
      <c r="AA72362" s="6"/>
      <c r="AC72362" s="6"/>
      <c r="AD72362" s="6"/>
    </row>
    <row r="72363" spans="16:30">
      <c r="P72363" s="6"/>
      <c r="AA72363" s="6"/>
      <c r="AC72363" s="6"/>
      <c r="AD72363" s="6"/>
    </row>
    <row r="72364" spans="16:30">
      <c r="P72364" s="6"/>
      <c r="AA72364" s="6"/>
      <c r="AC72364" s="6"/>
      <c r="AD72364" s="6"/>
    </row>
    <row r="72365" spans="16:30">
      <c r="P72365" s="6"/>
      <c r="AA72365" s="6"/>
      <c r="AC72365" s="6"/>
      <c r="AD72365" s="6"/>
    </row>
    <row r="72366" spans="16:30">
      <c r="P72366" s="6"/>
      <c r="AA72366" s="6"/>
      <c r="AC72366" s="6"/>
      <c r="AD72366" s="6"/>
    </row>
    <row r="72367" spans="16:30">
      <c r="P72367" s="6"/>
      <c r="AA72367" s="6"/>
      <c r="AC72367" s="6"/>
      <c r="AD72367" s="6"/>
    </row>
    <row r="72368" spans="16:30">
      <c r="P72368" s="6"/>
      <c r="AA72368" s="6"/>
      <c r="AC72368" s="6"/>
      <c r="AD72368" s="6"/>
    </row>
    <row r="72369" spans="16:30">
      <c r="P72369" s="6"/>
      <c r="AA72369" s="6"/>
      <c r="AC72369" s="6"/>
      <c r="AD72369" s="6"/>
    </row>
    <row r="72370" spans="16:30">
      <c r="P72370" s="6"/>
      <c r="AA72370" s="6"/>
      <c r="AC72370" s="6"/>
      <c r="AD72370" s="6"/>
    </row>
    <row r="72371" spans="16:30">
      <c r="P72371" s="6"/>
      <c r="AA72371" s="6"/>
      <c r="AC72371" s="6"/>
      <c r="AD72371" s="6"/>
    </row>
    <row r="72372" spans="16:30">
      <c r="P72372" s="6"/>
      <c r="AA72372" s="6"/>
      <c r="AC72372" s="6"/>
      <c r="AD72372" s="6"/>
    </row>
    <row r="72373" spans="16:30">
      <c r="P72373" s="6"/>
      <c r="AA72373" s="6"/>
      <c r="AC72373" s="6"/>
      <c r="AD72373" s="6"/>
    </row>
    <row r="72374" spans="16:30">
      <c r="P72374" s="6"/>
      <c r="AA72374" s="6"/>
      <c r="AC72374" s="6"/>
      <c r="AD72374" s="6"/>
    </row>
    <row r="72375" spans="16:30">
      <c r="P72375" s="6"/>
      <c r="AA72375" s="6"/>
      <c r="AC72375" s="6"/>
      <c r="AD72375" s="6"/>
    </row>
    <row r="72376" spans="16:30">
      <c r="P72376" s="6"/>
      <c r="AA72376" s="6"/>
      <c r="AC72376" s="6"/>
      <c r="AD72376" s="6"/>
    </row>
    <row r="72377" spans="16:30">
      <c r="P72377" s="6"/>
      <c r="AA72377" s="6"/>
      <c r="AC72377" s="6"/>
      <c r="AD72377" s="6"/>
    </row>
    <row r="72378" spans="16:30">
      <c r="P72378" s="6"/>
      <c r="AA72378" s="6"/>
      <c r="AC72378" s="6"/>
      <c r="AD72378" s="6"/>
    </row>
    <row r="72379" spans="16:30">
      <c r="P72379" s="6"/>
      <c r="AA72379" s="6"/>
      <c r="AC72379" s="6"/>
      <c r="AD72379" s="6"/>
    </row>
    <row r="72380" spans="16:30">
      <c r="P72380" s="6"/>
      <c r="AA72380" s="6"/>
      <c r="AC72380" s="6"/>
      <c r="AD72380" s="6"/>
    </row>
    <row r="72381" spans="16:30">
      <c r="P72381" s="6"/>
      <c r="AA72381" s="6"/>
      <c r="AC72381" s="6"/>
      <c r="AD72381" s="6"/>
    </row>
    <row r="72382" spans="16:30">
      <c r="P72382" s="6"/>
      <c r="AA72382" s="6"/>
      <c r="AC72382" s="6"/>
      <c r="AD72382" s="6"/>
    </row>
    <row r="72383" spans="16:30">
      <c r="P72383" s="6"/>
      <c r="AA72383" s="6"/>
      <c r="AC72383" s="6"/>
      <c r="AD72383" s="6"/>
    </row>
    <row r="72384" spans="16:30">
      <c r="P72384" s="6"/>
      <c r="AA72384" s="6"/>
      <c r="AC72384" s="6"/>
      <c r="AD72384" s="6"/>
    </row>
    <row r="72385" spans="16:30">
      <c r="P72385" s="6"/>
      <c r="AA72385" s="6"/>
      <c r="AC72385" s="6"/>
      <c r="AD72385" s="6"/>
    </row>
    <row r="72386" spans="16:30">
      <c r="P72386" s="6"/>
      <c r="AA72386" s="6"/>
      <c r="AC72386" s="6"/>
      <c r="AD72386" s="6"/>
    </row>
    <row r="72387" spans="16:30">
      <c r="P72387" s="6"/>
      <c r="AA72387" s="6"/>
      <c r="AC72387" s="6"/>
      <c r="AD72387" s="6"/>
    </row>
    <row r="72388" spans="16:30">
      <c r="P72388" s="6"/>
      <c r="AA72388" s="6"/>
      <c r="AC72388" s="6"/>
      <c r="AD72388" s="6"/>
    </row>
    <row r="72389" spans="16:30">
      <c r="P72389" s="6"/>
      <c r="AA72389" s="6"/>
      <c r="AC72389" s="6"/>
      <c r="AD72389" s="6"/>
    </row>
    <row r="72390" spans="16:30">
      <c r="P72390" s="6"/>
      <c r="AA72390" s="6"/>
      <c r="AC72390" s="6"/>
      <c r="AD72390" s="6"/>
    </row>
    <row r="72391" spans="16:30">
      <c r="P72391" s="6"/>
      <c r="AA72391" s="6"/>
      <c r="AC72391" s="6"/>
      <c r="AD72391" s="6"/>
    </row>
    <row r="72392" spans="16:30">
      <c r="P72392" s="6"/>
      <c r="AA72392" s="6"/>
      <c r="AC72392" s="6"/>
      <c r="AD72392" s="6"/>
    </row>
    <row r="72393" spans="16:30">
      <c r="P72393" s="6"/>
      <c r="AA72393" s="6"/>
      <c r="AC72393" s="6"/>
      <c r="AD72393" s="6"/>
    </row>
    <row r="72394" spans="16:30">
      <c r="P72394" s="6"/>
      <c r="AA72394" s="6"/>
      <c r="AC72394" s="6"/>
      <c r="AD72394" s="6"/>
    </row>
    <row r="72395" spans="16:30">
      <c r="P72395" s="6"/>
      <c r="AA72395" s="6"/>
      <c r="AC72395" s="6"/>
      <c r="AD72395" s="6"/>
    </row>
    <row r="72396" spans="16:30">
      <c r="P72396" s="6"/>
      <c r="AA72396" s="6"/>
      <c r="AC72396" s="6"/>
      <c r="AD72396" s="6"/>
    </row>
    <row r="72397" spans="16:30">
      <c r="P72397" s="6"/>
      <c r="AA72397" s="6"/>
      <c r="AC72397" s="6"/>
      <c r="AD72397" s="6"/>
    </row>
    <row r="72398" spans="16:30">
      <c r="P72398" s="6"/>
      <c r="AA72398" s="6"/>
      <c r="AC72398" s="6"/>
      <c r="AD72398" s="6"/>
    </row>
    <row r="72399" spans="16:30">
      <c r="P72399" s="6"/>
      <c r="AA72399" s="6"/>
      <c r="AC72399" s="6"/>
      <c r="AD72399" s="6"/>
    </row>
    <row r="72400" spans="16:30">
      <c r="P72400" s="6"/>
      <c r="AA72400" s="6"/>
      <c r="AC72400" s="6"/>
      <c r="AD72400" s="6"/>
    </row>
    <row r="72401" spans="16:30">
      <c r="P72401" s="6"/>
      <c r="AA72401" s="6"/>
      <c r="AC72401" s="6"/>
      <c r="AD72401" s="6"/>
    </row>
    <row r="72402" spans="16:30">
      <c r="P72402" s="6"/>
      <c r="AA72402" s="6"/>
      <c r="AC72402" s="6"/>
      <c r="AD72402" s="6"/>
    </row>
    <row r="72403" spans="16:30">
      <c r="P72403" s="6"/>
      <c r="AA72403" s="6"/>
      <c r="AC72403" s="6"/>
      <c r="AD72403" s="6"/>
    </row>
    <row r="72404" spans="16:30">
      <c r="P72404" s="6"/>
      <c r="AA72404" s="6"/>
      <c r="AC72404" s="6"/>
      <c r="AD72404" s="6"/>
    </row>
    <row r="72405" spans="16:30">
      <c r="P72405" s="6"/>
      <c r="AA72405" s="6"/>
      <c r="AC72405" s="6"/>
      <c r="AD72405" s="6"/>
    </row>
    <row r="72406" spans="16:30">
      <c r="P72406" s="6"/>
      <c r="AA72406" s="6"/>
      <c r="AC72406" s="6"/>
      <c r="AD72406" s="6"/>
    </row>
    <row r="72407" spans="16:30">
      <c r="P72407" s="6"/>
      <c r="AA72407" s="6"/>
      <c r="AC72407" s="6"/>
      <c r="AD72407" s="6"/>
    </row>
    <row r="72408" spans="16:30">
      <c r="P72408" s="6"/>
      <c r="AA72408" s="6"/>
      <c r="AC72408" s="6"/>
      <c r="AD72408" s="6"/>
    </row>
    <row r="72409" spans="16:30">
      <c r="P72409" s="6"/>
      <c r="AA72409" s="6"/>
      <c r="AC72409" s="6"/>
      <c r="AD72409" s="6"/>
    </row>
    <row r="72410" spans="16:30">
      <c r="P72410" s="6"/>
      <c r="AA72410" s="6"/>
      <c r="AC72410" s="6"/>
      <c r="AD72410" s="6"/>
    </row>
    <row r="72411" spans="16:30">
      <c r="P72411" s="6"/>
      <c r="AA72411" s="6"/>
      <c r="AC72411" s="6"/>
      <c r="AD72411" s="6"/>
    </row>
    <row r="72412" spans="16:30">
      <c r="P72412" s="6"/>
      <c r="AA72412" s="6"/>
      <c r="AC72412" s="6"/>
      <c r="AD72412" s="6"/>
    </row>
    <row r="72413" spans="16:30">
      <c r="P72413" s="6"/>
      <c r="AA72413" s="6"/>
      <c r="AC72413" s="6"/>
      <c r="AD72413" s="6"/>
    </row>
    <row r="72414" spans="16:30">
      <c r="P72414" s="6"/>
      <c r="AA72414" s="6"/>
      <c r="AC72414" s="6"/>
      <c r="AD72414" s="6"/>
    </row>
    <row r="72415" spans="16:30">
      <c r="P72415" s="6"/>
      <c r="AA72415" s="6"/>
      <c r="AC72415" s="6"/>
      <c r="AD72415" s="6"/>
    </row>
    <row r="72416" spans="16:30">
      <c r="P72416" s="6"/>
      <c r="AA72416" s="6"/>
      <c r="AC72416" s="6"/>
      <c r="AD72416" s="6"/>
    </row>
    <row r="72417" spans="16:30">
      <c r="P72417" s="6"/>
      <c r="AA72417" s="6"/>
      <c r="AC72417" s="6"/>
      <c r="AD72417" s="6"/>
    </row>
    <row r="72418" spans="16:30">
      <c r="P72418" s="6"/>
      <c r="AA72418" s="6"/>
      <c r="AC72418" s="6"/>
      <c r="AD72418" s="6"/>
    </row>
    <row r="72419" spans="16:30">
      <c r="P72419" s="6"/>
      <c r="AA72419" s="6"/>
      <c r="AC72419" s="6"/>
      <c r="AD72419" s="6"/>
    </row>
    <row r="72420" spans="16:30">
      <c r="P72420" s="6"/>
      <c r="AA72420" s="6"/>
      <c r="AC72420" s="6"/>
      <c r="AD72420" s="6"/>
    </row>
    <row r="72421" spans="16:30">
      <c r="P72421" s="6"/>
      <c r="AA72421" s="6"/>
      <c r="AC72421" s="6"/>
      <c r="AD72421" s="6"/>
    </row>
    <row r="72422" spans="16:30">
      <c r="P72422" s="6"/>
      <c r="AA72422" s="6"/>
      <c r="AC72422" s="6"/>
      <c r="AD72422" s="6"/>
    </row>
    <row r="72423" spans="16:30">
      <c r="P72423" s="6"/>
      <c r="AA72423" s="6"/>
      <c r="AC72423" s="6"/>
      <c r="AD72423" s="6"/>
    </row>
    <row r="72424" spans="16:30">
      <c r="P72424" s="6"/>
      <c r="AA72424" s="6"/>
      <c r="AC72424" s="6"/>
      <c r="AD72424" s="6"/>
    </row>
    <row r="72425" spans="16:30">
      <c r="P72425" s="6"/>
      <c r="AA72425" s="6"/>
      <c r="AC72425" s="6"/>
      <c r="AD72425" s="6"/>
    </row>
    <row r="72426" spans="16:30">
      <c r="P72426" s="6"/>
      <c r="AA72426" s="6"/>
      <c r="AC72426" s="6"/>
      <c r="AD72426" s="6"/>
    </row>
    <row r="72427" spans="16:30">
      <c r="P72427" s="6"/>
      <c r="AA72427" s="6"/>
      <c r="AC72427" s="6"/>
      <c r="AD72427" s="6"/>
    </row>
    <row r="72428" spans="16:30">
      <c r="P72428" s="6"/>
      <c r="AA72428" s="6"/>
      <c r="AC72428" s="6"/>
      <c r="AD72428" s="6"/>
    </row>
    <row r="72429" spans="16:30">
      <c r="P72429" s="6"/>
      <c r="AA72429" s="6"/>
      <c r="AC72429" s="6"/>
      <c r="AD72429" s="6"/>
    </row>
    <row r="72430" spans="16:30">
      <c r="P72430" s="6"/>
      <c r="AA72430" s="6"/>
      <c r="AC72430" s="6"/>
      <c r="AD72430" s="6"/>
    </row>
    <row r="72431" spans="16:30">
      <c r="P72431" s="6"/>
      <c r="AA72431" s="6"/>
      <c r="AC72431" s="6"/>
      <c r="AD72431" s="6"/>
    </row>
    <row r="72432" spans="16:30">
      <c r="P72432" s="6"/>
      <c r="AA72432" s="6"/>
      <c r="AC72432" s="6"/>
      <c r="AD72432" s="6"/>
    </row>
    <row r="72433" spans="16:30">
      <c r="P72433" s="6"/>
      <c r="AA72433" s="6"/>
      <c r="AC72433" s="6"/>
      <c r="AD72433" s="6"/>
    </row>
    <row r="72434" spans="16:30">
      <c r="P72434" s="6"/>
      <c r="AA72434" s="6"/>
      <c r="AC72434" s="6"/>
      <c r="AD72434" s="6"/>
    </row>
    <row r="72435" spans="16:30">
      <c r="P72435" s="6"/>
      <c r="AA72435" s="6"/>
      <c r="AC72435" s="6"/>
      <c r="AD72435" s="6"/>
    </row>
    <row r="72436" spans="16:30">
      <c r="P72436" s="6"/>
      <c r="AA72436" s="6"/>
      <c r="AC72436" s="6"/>
      <c r="AD72436" s="6"/>
    </row>
    <row r="72437" spans="16:30">
      <c r="P72437" s="6"/>
      <c r="AA72437" s="6"/>
      <c r="AC72437" s="6"/>
      <c r="AD72437" s="6"/>
    </row>
    <row r="72438" spans="16:30">
      <c r="P72438" s="6"/>
      <c r="AA72438" s="6"/>
      <c r="AC72438" s="6"/>
      <c r="AD72438" s="6"/>
    </row>
    <row r="72439" spans="16:30">
      <c r="P72439" s="6"/>
      <c r="AA72439" s="6"/>
      <c r="AC72439" s="6"/>
      <c r="AD72439" s="6"/>
    </row>
    <row r="72440" spans="16:30">
      <c r="P72440" s="6"/>
      <c r="AA72440" s="6"/>
      <c r="AC72440" s="6"/>
      <c r="AD72440" s="6"/>
    </row>
    <row r="72441" spans="16:30">
      <c r="P72441" s="6"/>
      <c r="AA72441" s="6"/>
      <c r="AC72441" s="6"/>
      <c r="AD72441" s="6"/>
    </row>
    <row r="72442" spans="16:30">
      <c r="P72442" s="6"/>
      <c r="AA72442" s="6"/>
      <c r="AC72442" s="6"/>
      <c r="AD72442" s="6"/>
    </row>
    <row r="72443" spans="16:30">
      <c r="P72443" s="6"/>
      <c r="AA72443" s="6"/>
      <c r="AC72443" s="6"/>
      <c r="AD72443" s="6"/>
    </row>
    <row r="72444" spans="16:30">
      <c r="P72444" s="6"/>
      <c r="AA72444" s="6"/>
      <c r="AC72444" s="6"/>
      <c r="AD72444" s="6"/>
    </row>
    <row r="72445" spans="16:30">
      <c r="P72445" s="6"/>
      <c r="AA72445" s="6"/>
      <c r="AC72445" s="6"/>
      <c r="AD72445" s="6"/>
    </row>
    <row r="72446" spans="16:30">
      <c r="P72446" s="6"/>
      <c r="AA72446" s="6"/>
      <c r="AC72446" s="6"/>
      <c r="AD72446" s="6"/>
    </row>
    <row r="72447" spans="16:30">
      <c r="P72447" s="6"/>
      <c r="AA72447" s="6"/>
      <c r="AC72447" s="6"/>
      <c r="AD72447" s="6"/>
    </row>
    <row r="72448" spans="16:30">
      <c r="P72448" s="6"/>
      <c r="AA72448" s="6"/>
      <c r="AC72448" s="6"/>
      <c r="AD72448" s="6"/>
    </row>
    <row r="72449" spans="16:30">
      <c r="P72449" s="6"/>
      <c r="AA72449" s="6"/>
      <c r="AC72449" s="6"/>
      <c r="AD72449" s="6"/>
    </row>
    <row r="72450" spans="16:30">
      <c r="P72450" s="6"/>
      <c r="AA72450" s="6"/>
      <c r="AC72450" s="6"/>
      <c r="AD72450" s="6"/>
    </row>
    <row r="72451" spans="16:30">
      <c r="P72451" s="6"/>
      <c r="AA72451" s="6"/>
      <c r="AC72451" s="6"/>
      <c r="AD72451" s="6"/>
    </row>
    <row r="72452" spans="16:30">
      <c r="P72452" s="6"/>
      <c r="AA72452" s="6"/>
      <c r="AC72452" s="6"/>
      <c r="AD72452" s="6"/>
    </row>
    <row r="72453" spans="16:30">
      <c r="P72453" s="6"/>
      <c r="AA72453" s="6"/>
      <c r="AC72453" s="6"/>
      <c r="AD72453" s="6"/>
    </row>
    <row r="72454" spans="16:30">
      <c r="P72454" s="6"/>
      <c r="AA72454" s="6"/>
      <c r="AC72454" s="6"/>
      <c r="AD72454" s="6"/>
    </row>
    <row r="72455" spans="16:30">
      <c r="P72455" s="6"/>
      <c r="AA72455" s="6"/>
      <c r="AC72455" s="6"/>
      <c r="AD72455" s="6"/>
    </row>
    <row r="72456" spans="16:30">
      <c r="P72456" s="6"/>
      <c r="AA72456" s="6"/>
      <c r="AC72456" s="6"/>
      <c r="AD72456" s="6"/>
    </row>
    <row r="72457" spans="16:30">
      <c r="P72457" s="6"/>
      <c r="AA72457" s="6"/>
      <c r="AC72457" s="6"/>
      <c r="AD72457" s="6"/>
    </row>
    <row r="72458" spans="16:30">
      <c r="P72458" s="6"/>
      <c r="AA72458" s="6"/>
      <c r="AC72458" s="6"/>
      <c r="AD72458" s="6"/>
    </row>
    <row r="72459" spans="16:30">
      <c r="P72459" s="6"/>
      <c r="AA72459" s="6"/>
      <c r="AC72459" s="6"/>
      <c r="AD72459" s="6"/>
    </row>
    <row r="72460" spans="16:30">
      <c r="P72460" s="6"/>
      <c r="AA72460" s="6"/>
      <c r="AC72460" s="6"/>
      <c r="AD72460" s="6"/>
    </row>
    <row r="72461" spans="16:30">
      <c r="P72461" s="6"/>
      <c r="AA72461" s="6"/>
      <c r="AC72461" s="6"/>
      <c r="AD72461" s="6"/>
    </row>
    <row r="72462" spans="16:30">
      <c r="P72462" s="6"/>
      <c r="AA72462" s="6"/>
      <c r="AC72462" s="6"/>
      <c r="AD72462" s="6"/>
    </row>
    <row r="72463" spans="16:30">
      <c r="P72463" s="6"/>
      <c r="AA72463" s="6"/>
      <c r="AC72463" s="6"/>
      <c r="AD72463" s="6"/>
    </row>
    <row r="72464" spans="16:30">
      <c r="P72464" s="6"/>
      <c r="AA72464" s="6"/>
      <c r="AC72464" s="6"/>
      <c r="AD72464" s="6"/>
    </row>
    <row r="72465" spans="16:30">
      <c r="P72465" s="6"/>
      <c r="AA72465" s="6"/>
      <c r="AC72465" s="6"/>
      <c r="AD72465" s="6"/>
    </row>
    <row r="72466" spans="16:30">
      <c r="P72466" s="6"/>
      <c r="AA72466" s="6"/>
      <c r="AC72466" s="6"/>
      <c r="AD72466" s="6"/>
    </row>
    <row r="72467" spans="16:30">
      <c r="P72467" s="6"/>
      <c r="AA72467" s="6"/>
      <c r="AC72467" s="6"/>
      <c r="AD72467" s="6"/>
    </row>
    <row r="72468" spans="16:30">
      <c r="P72468" s="6"/>
      <c r="AA72468" s="6"/>
      <c r="AC72468" s="6"/>
      <c r="AD72468" s="6"/>
    </row>
    <row r="72469" spans="16:30">
      <c r="P72469" s="6"/>
      <c r="AA72469" s="6"/>
      <c r="AC72469" s="6"/>
      <c r="AD72469" s="6"/>
    </row>
    <row r="72470" spans="16:30">
      <c r="P72470" s="6"/>
      <c r="AA72470" s="6"/>
      <c r="AC72470" s="6"/>
      <c r="AD72470" s="6"/>
    </row>
    <row r="72471" spans="16:30">
      <c r="P72471" s="6"/>
      <c r="AA72471" s="6"/>
      <c r="AC72471" s="6"/>
      <c r="AD72471" s="6"/>
    </row>
    <row r="72472" spans="16:30">
      <c r="P72472" s="6"/>
      <c r="AA72472" s="6"/>
      <c r="AC72472" s="6"/>
      <c r="AD72472" s="6"/>
    </row>
    <row r="72473" spans="16:30">
      <c r="P72473" s="6"/>
      <c r="AA72473" s="6"/>
      <c r="AC72473" s="6"/>
      <c r="AD72473" s="6"/>
    </row>
    <row r="72474" spans="16:30">
      <c r="P72474" s="6"/>
      <c r="AA72474" s="6"/>
      <c r="AC72474" s="6"/>
      <c r="AD72474" s="6"/>
    </row>
    <row r="72475" spans="16:30">
      <c r="P72475" s="6"/>
      <c r="AA72475" s="6"/>
      <c r="AC72475" s="6"/>
      <c r="AD72475" s="6"/>
    </row>
    <row r="72476" spans="16:30">
      <c r="P72476" s="6"/>
      <c r="AA72476" s="6"/>
      <c r="AC72476" s="6"/>
      <c r="AD72476" s="6"/>
    </row>
    <row r="72477" spans="16:30">
      <c r="P72477" s="6"/>
      <c r="AA72477" s="6"/>
      <c r="AC72477" s="6"/>
      <c r="AD72477" s="6"/>
    </row>
    <row r="72478" spans="16:30">
      <c r="P72478" s="6"/>
      <c r="AA72478" s="6"/>
      <c r="AC72478" s="6"/>
      <c r="AD72478" s="6"/>
    </row>
    <row r="72479" spans="16:30">
      <c r="P72479" s="6"/>
      <c r="AA72479" s="6"/>
      <c r="AC72479" s="6"/>
      <c r="AD72479" s="6"/>
    </row>
    <row r="72480" spans="16:30">
      <c r="P72480" s="6"/>
      <c r="AA72480" s="6"/>
      <c r="AC72480" s="6"/>
      <c r="AD72480" s="6"/>
    </row>
    <row r="72481" spans="16:30">
      <c r="P72481" s="6"/>
      <c r="AA72481" s="6"/>
      <c r="AC72481" s="6"/>
      <c r="AD72481" s="6"/>
    </row>
    <row r="72482" spans="16:30">
      <c r="P72482" s="6"/>
      <c r="AA72482" s="6"/>
      <c r="AC72482" s="6"/>
      <c r="AD72482" s="6"/>
    </row>
    <row r="72483" spans="16:30">
      <c r="P72483" s="6"/>
      <c r="AA72483" s="6"/>
      <c r="AC72483" s="6"/>
      <c r="AD72483" s="6"/>
    </row>
    <row r="72484" spans="16:30">
      <c r="P72484" s="6"/>
      <c r="AA72484" s="6"/>
      <c r="AC72484" s="6"/>
      <c r="AD72484" s="6"/>
    </row>
    <row r="72485" spans="16:30">
      <c r="P72485" s="6"/>
      <c r="AA72485" s="6"/>
      <c r="AC72485" s="6"/>
      <c r="AD72485" s="6"/>
    </row>
    <row r="72486" spans="16:30">
      <c r="P72486" s="6"/>
      <c r="AA72486" s="6"/>
      <c r="AC72486" s="6"/>
      <c r="AD72486" s="6"/>
    </row>
    <row r="72487" spans="16:30">
      <c r="P72487" s="6"/>
      <c r="AA72487" s="6"/>
      <c r="AC72487" s="6"/>
      <c r="AD72487" s="6"/>
    </row>
    <row r="72488" spans="16:30">
      <c r="P72488" s="6"/>
      <c r="AA72488" s="6"/>
      <c r="AC72488" s="6"/>
      <c r="AD72488" s="6"/>
    </row>
    <row r="72489" spans="16:30">
      <c r="P72489" s="6"/>
      <c r="AA72489" s="6"/>
      <c r="AC72489" s="6"/>
      <c r="AD72489" s="6"/>
    </row>
    <row r="72490" spans="16:30">
      <c r="P72490" s="6"/>
      <c r="AA72490" s="6"/>
      <c r="AC72490" s="6"/>
      <c r="AD72490" s="6"/>
    </row>
    <row r="72491" spans="16:30">
      <c r="P72491" s="6"/>
      <c r="AA72491" s="6"/>
      <c r="AC72491" s="6"/>
      <c r="AD72491" s="6"/>
    </row>
    <row r="72492" spans="16:30">
      <c r="P72492" s="6"/>
      <c r="AA72492" s="6"/>
      <c r="AC72492" s="6"/>
      <c r="AD72492" s="6"/>
    </row>
    <row r="72493" spans="16:30">
      <c r="P72493" s="6"/>
      <c r="AA72493" s="6"/>
      <c r="AC72493" s="6"/>
      <c r="AD72493" s="6"/>
    </row>
    <row r="72494" spans="16:30">
      <c r="P72494" s="6"/>
      <c r="AA72494" s="6"/>
      <c r="AC72494" s="6"/>
      <c r="AD72494" s="6"/>
    </row>
    <row r="72495" spans="16:30">
      <c r="P72495" s="6"/>
      <c r="AA72495" s="6"/>
      <c r="AC72495" s="6"/>
      <c r="AD72495" s="6"/>
    </row>
    <row r="72496" spans="16:30">
      <c r="P72496" s="6"/>
      <c r="AA72496" s="6"/>
      <c r="AC72496" s="6"/>
      <c r="AD72496" s="6"/>
    </row>
    <row r="72497" spans="16:30">
      <c r="P72497" s="6"/>
      <c r="AA72497" s="6"/>
      <c r="AC72497" s="6"/>
      <c r="AD72497" s="6"/>
    </row>
    <row r="72498" spans="16:30">
      <c r="P72498" s="6"/>
      <c r="AA72498" s="6"/>
      <c r="AC72498" s="6"/>
      <c r="AD72498" s="6"/>
    </row>
    <row r="72499" spans="16:30">
      <c r="P72499" s="6"/>
      <c r="AA72499" s="6"/>
      <c r="AC72499" s="6"/>
      <c r="AD72499" s="6"/>
    </row>
    <row r="72500" spans="16:30">
      <c r="P72500" s="6"/>
      <c r="AA72500" s="6"/>
      <c r="AC72500" s="6"/>
      <c r="AD72500" s="6"/>
    </row>
    <row r="72501" spans="16:30">
      <c r="P72501" s="6"/>
      <c r="AA72501" s="6"/>
      <c r="AC72501" s="6"/>
      <c r="AD72501" s="6"/>
    </row>
    <row r="72502" spans="16:30">
      <c r="P72502" s="6"/>
      <c r="AA72502" s="6"/>
      <c r="AC72502" s="6"/>
      <c r="AD72502" s="6"/>
    </row>
    <row r="72503" spans="16:30">
      <c r="P72503" s="6"/>
      <c r="AA72503" s="6"/>
      <c r="AC72503" s="6"/>
      <c r="AD72503" s="6"/>
    </row>
    <row r="72504" spans="16:30">
      <c r="P72504" s="6"/>
      <c r="AA72504" s="6"/>
      <c r="AC72504" s="6"/>
      <c r="AD72504" s="6"/>
    </row>
    <row r="72505" spans="16:30">
      <c r="P72505" s="6"/>
      <c r="AA72505" s="6"/>
      <c r="AC72505" s="6"/>
      <c r="AD72505" s="6"/>
    </row>
    <row r="72506" spans="16:30">
      <c r="P72506" s="6"/>
      <c r="AA72506" s="6"/>
      <c r="AC72506" s="6"/>
      <c r="AD72506" s="6"/>
    </row>
    <row r="72507" spans="16:30">
      <c r="P72507" s="6"/>
      <c r="AA72507" s="6"/>
      <c r="AC72507" s="6"/>
      <c r="AD72507" s="6"/>
    </row>
    <row r="72508" spans="16:30">
      <c r="P72508" s="6"/>
      <c r="AA72508" s="6"/>
      <c r="AC72508" s="6"/>
      <c r="AD72508" s="6"/>
    </row>
    <row r="72509" spans="16:30">
      <c r="P72509" s="6"/>
      <c r="AA72509" s="6"/>
      <c r="AC72509" s="6"/>
      <c r="AD72509" s="6"/>
    </row>
    <row r="72510" spans="16:30">
      <c r="P72510" s="6"/>
      <c r="AA72510" s="6"/>
      <c r="AC72510" s="6"/>
      <c r="AD72510" s="6"/>
    </row>
    <row r="72511" spans="16:30">
      <c r="P72511" s="6"/>
      <c r="AA72511" s="6"/>
      <c r="AC72511" s="6"/>
      <c r="AD72511" s="6"/>
    </row>
    <row r="72512" spans="16:30">
      <c r="P72512" s="6"/>
      <c r="AA72512" s="6"/>
      <c r="AC72512" s="6"/>
      <c r="AD72512" s="6"/>
    </row>
    <row r="72513" spans="16:30">
      <c r="P72513" s="6"/>
      <c r="AA72513" s="6"/>
      <c r="AC72513" s="6"/>
      <c r="AD72513" s="6"/>
    </row>
    <row r="72514" spans="16:30">
      <c r="P72514" s="6"/>
      <c r="AA72514" s="6"/>
      <c r="AC72514" s="6"/>
      <c r="AD72514" s="6"/>
    </row>
    <row r="72515" spans="16:30">
      <c r="P72515" s="6"/>
      <c r="AA72515" s="6"/>
      <c r="AC72515" s="6"/>
      <c r="AD72515" s="6"/>
    </row>
    <row r="72516" spans="16:30">
      <c r="P72516" s="6"/>
      <c r="AA72516" s="6"/>
      <c r="AC72516" s="6"/>
      <c r="AD72516" s="6"/>
    </row>
    <row r="72517" spans="16:30">
      <c r="P72517" s="6"/>
      <c r="AA72517" s="6"/>
      <c r="AC72517" s="6"/>
      <c r="AD72517" s="6"/>
    </row>
    <row r="72518" spans="16:30">
      <c r="P72518" s="6"/>
      <c r="AA72518" s="6"/>
      <c r="AC72518" s="6"/>
      <c r="AD72518" s="6"/>
    </row>
    <row r="72519" spans="16:30">
      <c r="P72519" s="6"/>
      <c r="AA72519" s="6"/>
      <c r="AC72519" s="6"/>
      <c r="AD72519" s="6"/>
    </row>
    <row r="72520" spans="16:30">
      <c r="P72520" s="6"/>
      <c r="AA72520" s="6"/>
      <c r="AC72520" s="6"/>
      <c r="AD72520" s="6"/>
    </row>
    <row r="72521" spans="16:30">
      <c r="P72521" s="6"/>
      <c r="AA72521" s="6"/>
      <c r="AC72521" s="6"/>
      <c r="AD72521" s="6"/>
    </row>
    <row r="72522" spans="16:30">
      <c r="P72522" s="6"/>
      <c r="AA72522" s="6"/>
      <c r="AC72522" s="6"/>
      <c r="AD72522" s="6"/>
    </row>
    <row r="72523" spans="16:30">
      <c r="P72523" s="6"/>
      <c r="AA72523" s="6"/>
      <c r="AC72523" s="6"/>
      <c r="AD72523" s="6"/>
    </row>
    <row r="72524" spans="16:30">
      <c r="P72524" s="6"/>
      <c r="AA72524" s="6"/>
      <c r="AC72524" s="6"/>
      <c r="AD72524" s="6"/>
    </row>
    <row r="72525" spans="16:30">
      <c r="P72525" s="6"/>
      <c r="AA72525" s="6"/>
      <c r="AC72525" s="6"/>
      <c r="AD72525" s="6"/>
    </row>
    <row r="72526" spans="16:30">
      <c r="P72526" s="6"/>
      <c r="AA72526" s="6"/>
      <c r="AC72526" s="6"/>
      <c r="AD72526" s="6"/>
    </row>
    <row r="72527" spans="16:30">
      <c r="P72527" s="6"/>
      <c r="AA72527" s="6"/>
      <c r="AC72527" s="6"/>
      <c r="AD72527" s="6"/>
    </row>
    <row r="72528" spans="16:30">
      <c r="P72528" s="6"/>
      <c r="AA72528" s="6"/>
      <c r="AC72528" s="6"/>
      <c r="AD72528" s="6"/>
    </row>
    <row r="72529" spans="16:30">
      <c r="P72529" s="6"/>
      <c r="AA72529" s="6"/>
      <c r="AC72529" s="6"/>
      <c r="AD72529" s="6"/>
    </row>
    <row r="72530" spans="16:30">
      <c r="P72530" s="6"/>
      <c r="AA72530" s="6"/>
      <c r="AC72530" s="6"/>
      <c r="AD72530" s="6"/>
    </row>
    <row r="72531" spans="16:30">
      <c r="P72531" s="6"/>
      <c r="AA72531" s="6"/>
      <c r="AC72531" s="6"/>
      <c r="AD72531" s="6"/>
    </row>
    <row r="72532" spans="16:30">
      <c r="P72532" s="6"/>
      <c r="AA72532" s="6"/>
      <c r="AC72532" s="6"/>
      <c r="AD72532" s="6"/>
    </row>
    <row r="72533" spans="16:30">
      <c r="P72533" s="6"/>
      <c r="AA72533" s="6"/>
      <c r="AC72533" s="6"/>
      <c r="AD72533" s="6"/>
    </row>
    <row r="72534" spans="16:30">
      <c r="P72534" s="6"/>
      <c r="AA72534" s="6"/>
      <c r="AC72534" s="6"/>
      <c r="AD72534" s="6"/>
    </row>
    <row r="72535" spans="16:30">
      <c r="P72535" s="6"/>
      <c r="AA72535" s="6"/>
      <c r="AC72535" s="6"/>
      <c r="AD72535" s="6"/>
    </row>
    <row r="72536" spans="16:30">
      <c r="P72536" s="6"/>
      <c r="AA72536" s="6"/>
      <c r="AC72536" s="6"/>
      <c r="AD72536" s="6"/>
    </row>
    <row r="72537" spans="16:30">
      <c r="P72537" s="6"/>
      <c r="AA72537" s="6"/>
      <c r="AC72537" s="6"/>
      <c r="AD72537" s="6"/>
    </row>
    <row r="72538" spans="16:30">
      <c r="P72538" s="6"/>
      <c r="AA72538" s="6"/>
      <c r="AC72538" s="6"/>
      <c r="AD72538" s="6"/>
    </row>
    <row r="72539" spans="16:30">
      <c r="P72539" s="6"/>
      <c r="AA72539" s="6"/>
      <c r="AC72539" s="6"/>
      <c r="AD72539" s="6"/>
    </row>
    <row r="72540" spans="16:30">
      <c r="P72540" s="6"/>
      <c r="AA72540" s="6"/>
      <c r="AC72540" s="6"/>
      <c r="AD72540" s="6"/>
    </row>
    <row r="72541" spans="16:30">
      <c r="P72541" s="6"/>
      <c r="AA72541" s="6"/>
      <c r="AC72541" s="6"/>
      <c r="AD72541" s="6"/>
    </row>
    <row r="72542" spans="16:30">
      <c r="P72542" s="6"/>
      <c r="AA72542" s="6"/>
      <c r="AC72542" s="6"/>
      <c r="AD72542" s="6"/>
    </row>
    <row r="72543" spans="16:30">
      <c r="P72543" s="6"/>
      <c r="AA72543" s="6"/>
      <c r="AC72543" s="6"/>
      <c r="AD72543" s="6"/>
    </row>
    <row r="72544" spans="16:30">
      <c r="P72544" s="6"/>
      <c r="AA72544" s="6"/>
      <c r="AC72544" s="6"/>
      <c r="AD72544" s="6"/>
    </row>
    <row r="72545" spans="16:30">
      <c r="P72545" s="6"/>
      <c r="AA72545" s="6"/>
      <c r="AC72545" s="6"/>
      <c r="AD72545" s="6"/>
    </row>
    <row r="72546" spans="16:30">
      <c r="P72546" s="6"/>
      <c r="AA72546" s="6"/>
      <c r="AC72546" s="6"/>
      <c r="AD72546" s="6"/>
    </row>
    <row r="72547" spans="16:30">
      <c r="P72547" s="6"/>
      <c r="AA72547" s="6"/>
      <c r="AC72547" s="6"/>
      <c r="AD72547" s="6"/>
    </row>
    <row r="72548" spans="16:30">
      <c r="P72548" s="6"/>
      <c r="AA72548" s="6"/>
      <c r="AC72548" s="6"/>
      <c r="AD72548" s="6"/>
    </row>
    <row r="72549" spans="16:30">
      <c r="P72549" s="6"/>
      <c r="AA72549" s="6"/>
      <c r="AC72549" s="6"/>
      <c r="AD72549" s="6"/>
    </row>
    <row r="72550" spans="16:30">
      <c r="P72550" s="6"/>
      <c r="AA72550" s="6"/>
      <c r="AC72550" s="6"/>
      <c r="AD72550" s="6"/>
    </row>
    <row r="72551" spans="16:30">
      <c r="P72551" s="6"/>
      <c r="AA72551" s="6"/>
      <c r="AC72551" s="6"/>
      <c r="AD72551" s="6"/>
    </row>
    <row r="72552" spans="16:30">
      <c r="P72552" s="6"/>
      <c r="AA72552" s="6"/>
      <c r="AC72552" s="6"/>
      <c r="AD72552" s="6"/>
    </row>
    <row r="72553" spans="16:30">
      <c r="P72553" s="6"/>
      <c r="AA72553" s="6"/>
      <c r="AC72553" s="6"/>
      <c r="AD72553" s="6"/>
    </row>
    <row r="72554" spans="16:30">
      <c r="P72554" s="6"/>
      <c r="AA72554" s="6"/>
      <c r="AC72554" s="6"/>
      <c r="AD72554" s="6"/>
    </row>
    <row r="72555" spans="16:30">
      <c r="P72555" s="6"/>
      <c r="AA72555" s="6"/>
      <c r="AC72555" s="6"/>
      <c r="AD72555" s="6"/>
    </row>
    <row r="72556" spans="16:30">
      <c r="P72556" s="6"/>
      <c r="AA72556" s="6"/>
      <c r="AC72556" s="6"/>
      <c r="AD72556" s="6"/>
    </row>
    <row r="72557" spans="16:30">
      <c r="P72557" s="6"/>
      <c r="AA72557" s="6"/>
      <c r="AC72557" s="6"/>
      <c r="AD72557" s="6"/>
    </row>
    <row r="72558" spans="16:30">
      <c r="P72558" s="6"/>
      <c r="AA72558" s="6"/>
      <c r="AC72558" s="6"/>
      <c r="AD72558" s="6"/>
    </row>
    <row r="72559" spans="16:30">
      <c r="P72559" s="6"/>
      <c r="AA72559" s="6"/>
      <c r="AC72559" s="6"/>
      <c r="AD72559" s="6"/>
    </row>
    <row r="72560" spans="16:30">
      <c r="P72560" s="6"/>
      <c r="AA72560" s="6"/>
      <c r="AC72560" s="6"/>
      <c r="AD72560" s="6"/>
    </row>
    <row r="72561" spans="16:30">
      <c r="P72561" s="6"/>
      <c r="AA72561" s="6"/>
      <c r="AC72561" s="6"/>
      <c r="AD72561" s="6"/>
    </row>
    <row r="72562" spans="16:30">
      <c r="P72562" s="6"/>
      <c r="AA72562" s="6"/>
      <c r="AC72562" s="6"/>
      <c r="AD72562" s="6"/>
    </row>
    <row r="72563" spans="16:30">
      <c r="P72563" s="6"/>
      <c r="AA72563" s="6"/>
      <c r="AC72563" s="6"/>
      <c r="AD72563" s="6"/>
    </row>
    <row r="72564" spans="16:30">
      <c r="P72564" s="6"/>
      <c r="AA72564" s="6"/>
      <c r="AC72564" s="6"/>
      <c r="AD72564" s="6"/>
    </row>
    <row r="72565" spans="16:30">
      <c r="P72565" s="6"/>
      <c r="AA72565" s="6"/>
      <c r="AC72565" s="6"/>
      <c r="AD72565" s="6"/>
    </row>
    <row r="72566" spans="16:30">
      <c r="P72566" s="6"/>
      <c r="AA72566" s="6"/>
      <c r="AC72566" s="6"/>
      <c r="AD72566" s="6"/>
    </row>
    <row r="72567" spans="16:30">
      <c r="P72567" s="6"/>
      <c r="AA72567" s="6"/>
      <c r="AC72567" s="6"/>
      <c r="AD72567" s="6"/>
    </row>
    <row r="72568" spans="16:30">
      <c r="P72568" s="6"/>
      <c r="AA72568" s="6"/>
      <c r="AC72568" s="6"/>
      <c r="AD72568" s="6"/>
    </row>
    <row r="72569" spans="16:30">
      <c r="P72569" s="6"/>
      <c r="AA72569" s="6"/>
      <c r="AC72569" s="6"/>
      <c r="AD72569" s="6"/>
    </row>
    <row r="72570" spans="16:30">
      <c r="P72570" s="6"/>
      <c r="AA72570" s="6"/>
      <c r="AC72570" s="6"/>
      <c r="AD72570" s="6"/>
    </row>
    <row r="72571" spans="16:30">
      <c r="P72571" s="6"/>
      <c r="AA72571" s="6"/>
      <c r="AC72571" s="6"/>
      <c r="AD72571" s="6"/>
    </row>
    <row r="72572" spans="16:30">
      <c r="P72572" s="6"/>
      <c r="AA72572" s="6"/>
      <c r="AC72572" s="6"/>
      <c r="AD72572" s="6"/>
    </row>
    <row r="72573" spans="16:30">
      <c r="P72573" s="6"/>
      <c r="AA72573" s="6"/>
      <c r="AC72573" s="6"/>
      <c r="AD72573" s="6"/>
    </row>
    <row r="72574" spans="16:30">
      <c r="P72574" s="6"/>
      <c r="AA72574" s="6"/>
      <c r="AC72574" s="6"/>
      <c r="AD72574" s="6"/>
    </row>
    <row r="72575" spans="16:30">
      <c r="P72575" s="6"/>
      <c r="AA72575" s="6"/>
      <c r="AC72575" s="6"/>
      <c r="AD72575" s="6"/>
    </row>
    <row r="72576" spans="16:30">
      <c r="P72576" s="6"/>
      <c r="AA72576" s="6"/>
      <c r="AC72576" s="6"/>
      <c r="AD72576" s="6"/>
    </row>
    <row r="72577" spans="16:30">
      <c r="P72577" s="6"/>
      <c r="AA72577" s="6"/>
      <c r="AC72577" s="6"/>
      <c r="AD72577" s="6"/>
    </row>
    <row r="72578" spans="16:30">
      <c r="P72578" s="6"/>
      <c r="AA72578" s="6"/>
      <c r="AC72578" s="6"/>
      <c r="AD72578" s="6"/>
    </row>
    <row r="72579" spans="16:30">
      <c r="P72579" s="6"/>
      <c r="AA72579" s="6"/>
      <c r="AC72579" s="6"/>
      <c r="AD72579" s="6"/>
    </row>
    <row r="72580" spans="16:30">
      <c r="P72580" s="6"/>
      <c r="AA72580" s="6"/>
      <c r="AC72580" s="6"/>
      <c r="AD72580" s="6"/>
    </row>
    <row r="72581" spans="16:30">
      <c r="P72581" s="6"/>
      <c r="AA72581" s="6"/>
      <c r="AC72581" s="6"/>
      <c r="AD72581" s="6"/>
    </row>
    <row r="72582" spans="16:30">
      <c r="P72582" s="6"/>
      <c r="AA72582" s="6"/>
      <c r="AC72582" s="6"/>
      <c r="AD72582" s="6"/>
    </row>
    <row r="72583" spans="16:30">
      <c r="P72583" s="6"/>
      <c r="AA72583" s="6"/>
      <c r="AC72583" s="6"/>
      <c r="AD72583" s="6"/>
    </row>
    <row r="72584" spans="16:30">
      <c r="P72584" s="6"/>
      <c r="AA72584" s="6"/>
      <c r="AC72584" s="6"/>
      <c r="AD72584" s="6"/>
    </row>
    <row r="72585" spans="16:30">
      <c r="P72585" s="6"/>
      <c r="AA72585" s="6"/>
      <c r="AC72585" s="6"/>
      <c r="AD72585" s="6"/>
    </row>
    <row r="72586" spans="16:30">
      <c r="P72586" s="6"/>
      <c r="AA72586" s="6"/>
      <c r="AC72586" s="6"/>
      <c r="AD72586" s="6"/>
    </row>
    <row r="72587" spans="16:30">
      <c r="P72587" s="6"/>
      <c r="AA72587" s="6"/>
      <c r="AC72587" s="6"/>
      <c r="AD72587" s="6"/>
    </row>
    <row r="72588" spans="16:30">
      <c r="P72588" s="6"/>
      <c r="AA72588" s="6"/>
      <c r="AC72588" s="6"/>
      <c r="AD72588" s="6"/>
    </row>
    <row r="72589" spans="16:30">
      <c r="P72589" s="6"/>
      <c r="AA72589" s="6"/>
      <c r="AC72589" s="6"/>
      <c r="AD72589" s="6"/>
    </row>
    <row r="72590" spans="16:30">
      <c r="P72590" s="6"/>
      <c r="AA72590" s="6"/>
      <c r="AC72590" s="6"/>
      <c r="AD72590" s="6"/>
    </row>
    <row r="72591" spans="16:30">
      <c r="P72591" s="6"/>
      <c r="AA72591" s="6"/>
      <c r="AC72591" s="6"/>
      <c r="AD72591" s="6"/>
    </row>
    <row r="72592" spans="16:30">
      <c r="P72592" s="6"/>
      <c r="AA72592" s="6"/>
      <c r="AC72592" s="6"/>
      <c r="AD72592" s="6"/>
    </row>
    <row r="72593" spans="16:30">
      <c r="P72593" s="6"/>
      <c r="AA72593" s="6"/>
      <c r="AC72593" s="6"/>
      <c r="AD72593" s="6"/>
    </row>
    <row r="72594" spans="16:30">
      <c r="P72594" s="6"/>
      <c r="AA72594" s="6"/>
      <c r="AC72594" s="6"/>
      <c r="AD72594" s="6"/>
    </row>
    <row r="72595" spans="16:30">
      <c r="P72595" s="6"/>
      <c r="AA72595" s="6"/>
      <c r="AC72595" s="6"/>
      <c r="AD72595" s="6"/>
    </row>
    <row r="72596" spans="16:30">
      <c r="P72596" s="6"/>
      <c r="AA72596" s="6"/>
      <c r="AC72596" s="6"/>
      <c r="AD72596" s="6"/>
    </row>
    <row r="72597" spans="16:30">
      <c r="P72597" s="6"/>
      <c r="AA72597" s="6"/>
      <c r="AC72597" s="6"/>
      <c r="AD72597" s="6"/>
    </row>
    <row r="72598" spans="16:30">
      <c r="P72598" s="6"/>
      <c r="AA72598" s="6"/>
      <c r="AC72598" s="6"/>
      <c r="AD72598" s="6"/>
    </row>
    <row r="72599" spans="16:30">
      <c r="P72599" s="6"/>
      <c r="AA72599" s="6"/>
      <c r="AC72599" s="6"/>
      <c r="AD72599" s="6"/>
    </row>
    <row r="72600" spans="16:30">
      <c r="P72600" s="6"/>
      <c r="AA72600" s="6"/>
      <c r="AC72600" s="6"/>
      <c r="AD72600" s="6"/>
    </row>
    <row r="72601" spans="16:30">
      <c r="P72601" s="6"/>
      <c r="AA72601" s="6"/>
      <c r="AC72601" s="6"/>
      <c r="AD72601" s="6"/>
    </row>
    <row r="72602" spans="16:30">
      <c r="P72602" s="6"/>
      <c r="AA72602" s="6"/>
      <c r="AC72602" s="6"/>
      <c r="AD72602" s="6"/>
    </row>
    <row r="72603" spans="16:30">
      <c r="P72603" s="6"/>
      <c r="AA72603" s="6"/>
      <c r="AC72603" s="6"/>
      <c r="AD72603" s="6"/>
    </row>
    <row r="72604" spans="16:30">
      <c r="P72604" s="6"/>
      <c r="AA72604" s="6"/>
      <c r="AC72604" s="6"/>
      <c r="AD72604" s="6"/>
    </row>
    <row r="72605" spans="16:30">
      <c r="P72605" s="6"/>
      <c r="AA72605" s="6"/>
      <c r="AC72605" s="6"/>
      <c r="AD72605" s="6"/>
    </row>
    <row r="72606" spans="16:30">
      <c r="P72606" s="6"/>
      <c r="AA72606" s="6"/>
      <c r="AC72606" s="6"/>
      <c r="AD72606" s="6"/>
    </row>
    <row r="72607" spans="16:30">
      <c r="P72607" s="6"/>
      <c r="AA72607" s="6"/>
      <c r="AC72607" s="6"/>
      <c r="AD72607" s="6"/>
    </row>
    <row r="72608" spans="16:30">
      <c r="P72608" s="6"/>
      <c r="AA72608" s="6"/>
      <c r="AC72608" s="6"/>
      <c r="AD72608" s="6"/>
    </row>
    <row r="72609" spans="16:30">
      <c r="P72609" s="6"/>
      <c r="AA72609" s="6"/>
      <c r="AC72609" s="6"/>
      <c r="AD72609" s="6"/>
    </row>
    <row r="72610" spans="16:30">
      <c r="P72610" s="6"/>
      <c r="AA72610" s="6"/>
      <c r="AC72610" s="6"/>
      <c r="AD72610" s="6"/>
    </row>
    <row r="72611" spans="16:30">
      <c r="P72611" s="6"/>
      <c r="AA72611" s="6"/>
      <c r="AC72611" s="6"/>
      <c r="AD72611" s="6"/>
    </row>
    <row r="72612" spans="16:30">
      <c r="P72612" s="6"/>
      <c r="AA72612" s="6"/>
      <c r="AC72612" s="6"/>
      <c r="AD72612" s="6"/>
    </row>
    <row r="72613" spans="16:30">
      <c r="P72613" s="6"/>
      <c r="AA72613" s="6"/>
      <c r="AC72613" s="6"/>
      <c r="AD72613" s="6"/>
    </row>
    <row r="72614" spans="16:30">
      <c r="P72614" s="6"/>
      <c r="AA72614" s="6"/>
      <c r="AC72614" s="6"/>
      <c r="AD72614" s="6"/>
    </row>
    <row r="72615" spans="16:30">
      <c r="P72615" s="6"/>
      <c r="AA72615" s="6"/>
      <c r="AC72615" s="6"/>
      <c r="AD72615" s="6"/>
    </row>
    <row r="72616" spans="16:30">
      <c r="P72616" s="6"/>
      <c r="AA72616" s="6"/>
      <c r="AC72616" s="6"/>
      <c r="AD72616" s="6"/>
    </row>
    <row r="72617" spans="16:30">
      <c r="P72617" s="6"/>
      <c r="AA72617" s="6"/>
      <c r="AC72617" s="6"/>
      <c r="AD72617" s="6"/>
    </row>
    <row r="72618" spans="16:30">
      <c r="P72618" s="6"/>
      <c r="AA72618" s="6"/>
      <c r="AC72618" s="6"/>
      <c r="AD72618" s="6"/>
    </row>
    <row r="72619" spans="16:30">
      <c r="P72619" s="6"/>
      <c r="AA72619" s="6"/>
      <c r="AC72619" s="6"/>
      <c r="AD72619" s="6"/>
    </row>
    <row r="72620" spans="16:30">
      <c r="P72620" s="6"/>
      <c r="AA72620" s="6"/>
      <c r="AC72620" s="6"/>
      <c r="AD72620" s="6"/>
    </row>
    <row r="72621" spans="16:30">
      <c r="P72621" s="6"/>
      <c r="AA72621" s="6"/>
      <c r="AC72621" s="6"/>
      <c r="AD72621" s="6"/>
    </row>
    <row r="72622" spans="16:30">
      <c r="P72622" s="6"/>
      <c r="AA72622" s="6"/>
      <c r="AC72622" s="6"/>
      <c r="AD72622" s="6"/>
    </row>
    <row r="72623" spans="16:30">
      <c r="P72623" s="6"/>
      <c r="AA72623" s="6"/>
      <c r="AC72623" s="6"/>
      <c r="AD72623" s="6"/>
    </row>
    <row r="72624" spans="16:30">
      <c r="P72624" s="6"/>
      <c r="AA72624" s="6"/>
      <c r="AC72624" s="6"/>
      <c r="AD72624" s="6"/>
    </row>
    <row r="72625" spans="16:30">
      <c r="P72625" s="6"/>
      <c r="AA72625" s="6"/>
      <c r="AC72625" s="6"/>
      <c r="AD72625" s="6"/>
    </row>
    <row r="72626" spans="16:30">
      <c r="P72626" s="6"/>
      <c r="AA72626" s="6"/>
      <c r="AC72626" s="6"/>
      <c r="AD72626" s="6"/>
    </row>
    <row r="72627" spans="16:30">
      <c r="P72627" s="6"/>
      <c r="AA72627" s="6"/>
      <c r="AC72627" s="6"/>
      <c r="AD72627" s="6"/>
    </row>
    <row r="72628" spans="16:30">
      <c r="P72628" s="6"/>
      <c r="AA72628" s="6"/>
      <c r="AC72628" s="6"/>
      <c r="AD72628" s="6"/>
    </row>
    <row r="72629" spans="16:30">
      <c r="P72629" s="6"/>
      <c r="AA72629" s="6"/>
      <c r="AC72629" s="6"/>
      <c r="AD72629" s="6"/>
    </row>
    <row r="72630" spans="16:30">
      <c r="P72630" s="6"/>
      <c r="AA72630" s="6"/>
      <c r="AC72630" s="6"/>
      <c r="AD72630" s="6"/>
    </row>
    <row r="72631" spans="16:30">
      <c r="P72631" s="6"/>
      <c r="AA72631" s="6"/>
      <c r="AC72631" s="6"/>
      <c r="AD72631" s="6"/>
    </row>
    <row r="72632" spans="16:30">
      <c r="P72632" s="6"/>
      <c r="AA72632" s="6"/>
      <c r="AC72632" s="6"/>
      <c r="AD72632" s="6"/>
    </row>
    <row r="72633" spans="16:30">
      <c r="P72633" s="6"/>
      <c r="AA72633" s="6"/>
      <c r="AC72633" s="6"/>
      <c r="AD72633" s="6"/>
    </row>
    <row r="72634" spans="16:30">
      <c r="P72634" s="6"/>
      <c r="AA72634" s="6"/>
      <c r="AC72634" s="6"/>
      <c r="AD72634" s="6"/>
    </row>
    <row r="72635" spans="16:30">
      <c r="P72635" s="6"/>
      <c r="AA72635" s="6"/>
      <c r="AC72635" s="6"/>
      <c r="AD72635" s="6"/>
    </row>
    <row r="72636" spans="16:30">
      <c r="P72636" s="6"/>
      <c r="AA72636" s="6"/>
      <c r="AC72636" s="6"/>
      <c r="AD72636" s="6"/>
    </row>
    <row r="72637" spans="16:30">
      <c r="P72637" s="6"/>
      <c r="AA72637" s="6"/>
      <c r="AC72637" s="6"/>
      <c r="AD72637" s="6"/>
    </row>
    <row r="72638" spans="16:30">
      <c r="P72638" s="6"/>
      <c r="AA72638" s="6"/>
      <c r="AC72638" s="6"/>
      <c r="AD72638" s="6"/>
    </row>
    <row r="72639" spans="16:30">
      <c r="P72639" s="6"/>
      <c r="AA72639" s="6"/>
      <c r="AC72639" s="6"/>
      <c r="AD72639" s="6"/>
    </row>
    <row r="72640" spans="16:30">
      <c r="P72640" s="6"/>
      <c r="AA72640" s="6"/>
      <c r="AC72640" s="6"/>
      <c r="AD72640" s="6"/>
    </row>
    <row r="72641" spans="16:30">
      <c r="P72641" s="6"/>
      <c r="AA72641" s="6"/>
      <c r="AC72641" s="6"/>
      <c r="AD72641" s="6"/>
    </row>
    <row r="72642" spans="16:30">
      <c r="P72642" s="6"/>
      <c r="AA72642" s="6"/>
      <c r="AC72642" s="6"/>
      <c r="AD72642" s="6"/>
    </row>
    <row r="72643" spans="16:30">
      <c r="P72643" s="6"/>
      <c r="AA72643" s="6"/>
      <c r="AC72643" s="6"/>
      <c r="AD72643" s="6"/>
    </row>
    <row r="72644" spans="16:30">
      <c r="P72644" s="6"/>
      <c r="AA72644" s="6"/>
      <c r="AC72644" s="6"/>
      <c r="AD72644" s="6"/>
    </row>
    <row r="72645" spans="16:30">
      <c r="P72645" s="6"/>
      <c r="AA72645" s="6"/>
      <c r="AC72645" s="6"/>
      <c r="AD72645" s="6"/>
    </row>
    <row r="72646" spans="16:30">
      <c r="P72646" s="6"/>
      <c r="AA72646" s="6"/>
      <c r="AC72646" s="6"/>
      <c r="AD72646" s="6"/>
    </row>
    <row r="72647" spans="16:30">
      <c r="P72647" s="6"/>
      <c r="AA72647" s="6"/>
      <c r="AC72647" s="6"/>
      <c r="AD72647" s="6"/>
    </row>
    <row r="72648" spans="16:30">
      <c r="P72648" s="6"/>
      <c r="AA72648" s="6"/>
      <c r="AC72648" s="6"/>
      <c r="AD72648" s="6"/>
    </row>
    <row r="72649" spans="16:30">
      <c r="P72649" s="6"/>
      <c r="AA72649" s="6"/>
      <c r="AC72649" s="6"/>
      <c r="AD72649" s="6"/>
    </row>
    <row r="72650" spans="16:30">
      <c r="P72650" s="6"/>
      <c r="AA72650" s="6"/>
      <c r="AC72650" s="6"/>
      <c r="AD72650" s="6"/>
    </row>
    <row r="72651" spans="16:30">
      <c r="P72651" s="6"/>
      <c r="AA72651" s="6"/>
      <c r="AC72651" s="6"/>
      <c r="AD72651" s="6"/>
    </row>
    <row r="72652" spans="16:30">
      <c r="P72652" s="6"/>
      <c r="AA72652" s="6"/>
      <c r="AC72652" s="6"/>
      <c r="AD72652" s="6"/>
    </row>
    <row r="72653" spans="16:30">
      <c r="P72653" s="6"/>
      <c r="AA72653" s="6"/>
      <c r="AC72653" s="6"/>
      <c r="AD72653" s="6"/>
    </row>
    <row r="72654" spans="16:30">
      <c r="P72654" s="6"/>
      <c r="AA72654" s="6"/>
      <c r="AC72654" s="6"/>
      <c r="AD72654" s="6"/>
    </row>
    <row r="72655" spans="16:30">
      <c r="P72655" s="6"/>
      <c r="AA72655" s="6"/>
      <c r="AC72655" s="6"/>
      <c r="AD72655" s="6"/>
    </row>
    <row r="72656" spans="16:30">
      <c r="P72656" s="6"/>
      <c r="AA72656" s="6"/>
      <c r="AC72656" s="6"/>
      <c r="AD72656" s="6"/>
    </row>
    <row r="72657" spans="16:30">
      <c r="P72657" s="6"/>
      <c r="AA72657" s="6"/>
      <c r="AC72657" s="6"/>
      <c r="AD72657" s="6"/>
    </row>
    <row r="72658" spans="16:30">
      <c r="P72658" s="6"/>
      <c r="AA72658" s="6"/>
      <c r="AC72658" s="6"/>
      <c r="AD72658" s="6"/>
    </row>
    <row r="72659" spans="16:30">
      <c r="P72659" s="6"/>
      <c r="AA72659" s="6"/>
      <c r="AC72659" s="6"/>
      <c r="AD72659" s="6"/>
    </row>
    <row r="72660" spans="16:30">
      <c r="P72660" s="6"/>
      <c r="AA72660" s="6"/>
      <c r="AC72660" s="6"/>
      <c r="AD72660" s="6"/>
    </row>
    <row r="72661" spans="16:30">
      <c r="P72661" s="6"/>
      <c r="AA72661" s="6"/>
      <c r="AC72661" s="6"/>
      <c r="AD72661" s="6"/>
    </row>
    <row r="72662" spans="16:30">
      <c r="P72662" s="6"/>
      <c r="AA72662" s="6"/>
      <c r="AC72662" s="6"/>
      <c r="AD72662" s="6"/>
    </row>
    <row r="72663" spans="16:30">
      <c r="P72663" s="6"/>
      <c r="AA72663" s="6"/>
      <c r="AC72663" s="6"/>
      <c r="AD72663" s="6"/>
    </row>
    <row r="72664" spans="16:30">
      <c r="P72664" s="6"/>
      <c r="AA72664" s="6"/>
      <c r="AC72664" s="6"/>
      <c r="AD72664" s="6"/>
    </row>
    <row r="72665" spans="16:30">
      <c r="P72665" s="6"/>
      <c r="AA72665" s="6"/>
      <c r="AC72665" s="6"/>
      <c r="AD72665" s="6"/>
    </row>
    <row r="72666" spans="16:30">
      <c r="P72666" s="6"/>
      <c r="AA72666" s="6"/>
      <c r="AC72666" s="6"/>
      <c r="AD72666" s="6"/>
    </row>
    <row r="72667" spans="16:30">
      <c r="P72667" s="6"/>
      <c r="AA72667" s="6"/>
      <c r="AC72667" s="6"/>
      <c r="AD72667" s="6"/>
    </row>
    <row r="72668" spans="16:30">
      <c r="P72668" s="6"/>
      <c r="AA72668" s="6"/>
      <c r="AC72668" s="6"/>
      <c r="AD72668" s="6"/>
    </row>
    <row r="72669" spans="16:30">
      <c r="P72669" s="6"/>
      <c r="AA72669" s="6"/>
      <c r="AC72669" s="6"/>
      <c r="AD72669" s="6"/>
    </row>
    <row r="72670" spans="16:30">
      <c r="P72670" s="6"/>
      <c r="AA72670" s="6"/>
      <c r="AC72670" s="6"/>
      <c r="AD72670" s="6"/>
    </row>
    <row r="72671" spans="16:30">
      <c r="P72671" s="6"/>
      <c r="AA72671" s="6"/>
      <c r="AC72671" s="6"/>
      <c r="AD72671" s="6"/>
    </row>
    <row r="72672" spans="16:30">
      <c r="P72672" s="6"/>
      <c r="AA72672" s="6"/>
      <c r="AC72672" s="6"/>
      <c r="AD72672" s="6"/>
    </row>
    <row r="72673" spans="16:30">
      <c r="P72673" s="6"/>
      <c r="AA72673" s="6"/>
      <c r="AC72673" s="6"/>
      <c r="AD72673" s="6"/>
    </row>
    <row r="72674" spans="16:30">
      <c r="P72674" s="6"/>
      <c r="AA72674" s="6"/>
      <c r="AC72674" s="6"/>
      <c r="AD72674" s="6"/>
    </row>
    <row r="72675" spans="16:30">
      <c r="P72675" s="6"/>
      <c r="AA72675" s="6"/>
      <c r="AC72675" s="6"/>
      <c r="AD72675" s="6"/>
    </row>
    <row r="72676" spans="16:30">
      <c r="P72676" s="6"/>
      <c r="AA72676" s="6"/>
      <c r="AC72676" s="6"/>
      <c r="AD72676" s="6"/>
    </row>
    <row r="72677" spans="16:30">
      <c r="P72677" s="6"/>
      <c r="AA72677" s="6"/>
      <c r="AC72677" s="6"/>
      <c r="AD72677" s="6"/>
    </row>
    <row r="72678" spans="16:30">
      <c r="P72678" s="6"/>
      <c r="AA72678" s="6"/>
      <c r="AC72678" s="6"/>
      <c r="AD72678" s="6"/>
    </row>
    <row r="72679" spans="16:30">
      <c r="P72679" s="6"/>
      <c r="AA72679" s="6"/>
      <c r="AC72679" s="6"/>
      <c r="AD72679" s="6"/>
    </row>
    <row r="72680" spans="16:30">
      <c r="P72680" s="6"/>
      <c r="AA72680" s="6"/>
      <c r="AC72680" s="6"/>
      <c r="AD72680" s="6"/>
    </row>
    <row r="72681" spans="16:30">
      <c r="P72681" s="6"/>
      <c r="AA72681" s="6"/>
      <c r="AC72681" s="6"/>
      <c r="AD72681" s="6"/>
    </row>
    <row r="72682" spans="16:30">
      <c r="P72682" s="6"/>
      <c r="AA72682" s="6"/>
      <c r="AC72682" s="6"/>
      <c r="AD72682" s="6"/>
    </row>
    <row r="72683" spans="16:30">
      <c r="P72683" s="6"/>
      <c r="AA72683" s="6"/>
      <c r="AC72683" s="6"/>
      <c r="AD72683" s="6"/>
    </row>
    <row r="72684" spans="16:30">
      <c r="P72684" s="6"/>
      <c r="AA72684" s="6"/>
      <c r="AC72684" s="6"/>
      <c r="AD72684" s="6"/>
    </row>
    <row r="72685" spans="16:30">
      <c r="P72685" s="6"/>
      <c r="AA72685" s="6"/>
      <c r="AC72685" s="6"/>
      <c r="AD72685" s="6"/>
    </row>
    <row r="72686" spans="16:30">
      <c r="P72686" s="6"/>
      <c r="AA72686" s="6"/>
      <c r="AC72686" s="6"/>
      <c r="AD72686" s="6"/>
    </row>
    <row r="72687" spans="16:30">
      <c r="P72687" s="6"/>
      <c r="AA72687" s="6"/>
      <c r="AC72687" s="6"/>
      <c r="AD72687" s="6"/>
    </row>
    <row r="72688" spans="16:30">
      <c r="P72688" s="6"/>
      <c r="AA72688" s="6"/>
      <c r="AC72688" s="6"/>
      <c r="AD72688" s="6"/>
    </row>
    <row r="72689" spans="16:30">
      <c r="P72689" s="6"/>
      <c r="AA72689" s="6"/>
      <c r="AC72689" s="6"/>
      <c r="AD72689" s="6"/>
    </row>
    <row r="72690" spans="16:30">
      <c r="P72690" s="6"/>
      <c r="AA72690" s="6"/>
      <c r="AC72690" s="6"/>
      <c r="AD72690" s="6"/>
    </row>
    <row r="72691" spans="16:30">
      <c r="P72691" s="6"/>
      <c r="AA72691" s="6"/>
      <c r="AC72691" s="6"/>
      <c r="AD72691" s="6"/>
    </row>
    <row r="72692" spans="16:30">
      <c r="P72692" s="6"/>
      <c r="AA72692" s="6"/>
      <c r="AC72692" s="6"/>
      <c r="AD72692" s="6"/>
    </row>
    <row r="72693" spans="16:30">
      <c r="P72693" s="6"/>
      <c r="AA72693" s="6"/>
      <c r="AC72693" s="6"/>
      <c r="AD72693" s="6"/>
    </row>
    <row r="72694" spans="16:30">
      <c r="P72694" s="6"/>
      <c r="AA72694" s="6"/>
      <c r="AC72694" s="6"/>
      <c r="AD72694" s="6"/>
    </row>
    <row r="72695" spans="16:30">
      <c r="P72695" s="6"/>
      <c r="AA72695" s="6"/>
      <c r="AC72695" s="6"/>
      <c r="AD72695" s="6"/>
    </row>
    <row r="72696" spans="16:30">
      <c r="P72696" s="6"/>
      <c r="AA72696" s="6"/>
      <c r="AC72696" s="6"/>
      <c r="AD72696" s="6"/>
    </row>
    <row r="72697" spans="16:30">
      <c r="P72697" s="6"/>
      <c r="AA72697" s="6"/>
      <c r="AC72697" s="6"/>
      <c r="AD72697" s="6"/>
    </row>
    <row r="72698" spans="16:30">
      <c r="P72698" s="6"/>
      <c r="AA72698" s="6"/>
      <c r="AC72698" s="6"/>
      <c r="AD72698" s="6"/>
    </row>
    <row r="72699" spans="16:30">
      <c r="P72699" s="6"/>
      <c r="AA72699" s="6"/>
      <c r="AC72699" s="6"/>
      <c r="AD72699" s="6"/>
    </row>
    <row r="72700" spans="16:30">
      <c r="P72700" s="6"/>
      <c r="AA72700" s="6"/>
      <c r="AC72700" s="6"/>
      <c r="AD72700" s="6"/>
    </row>
    <row r="72701" spans="16:30">
      <c r="P72701" s="6"/>
      <c r="AA72701" s="6"/>
      <c r="AC72701" s="6"/>
      <c r="AD72701" s="6"/>
    </row>
    <row r="72702" spans="16:30">
      <c r="P72702" s="6"/>
      <c r="AA72702" s="6"/>
      <c r="AC72702" s="6"/>
      <c r="AD72702" s="6"/>
    </row>
    <row r="72703" spans="16:30">
      <c r="P72703" s="6"/>
      <c r="AA72703" s="6"/>
      <c r="AC72703" s="6"/>
      <c r="AD72703" s="6"/>
    </row>
    <row r="72704" spans="16:30">
      <c r="P72704" s="6"/>
      <c r="AA72704" s="6"/>
      <c r="AC72704" s="6"/>
      <c r="AD72704" s="6"/>
    </row>
    <row r="72705" spans="16:30">
      <c r="P72705" s="6"/>
      <c r="AA72705" s="6"/>
      <c r="AC72705" s="6"/>
      <c r="AD72705" s="6"/>
    </row>
    <row r="72706" spans="16:30">
      <c r="P72706" s="6"/>
      <c r="AA72706" s="6"/>
      <c r="AC72706" s="6"/>
      <c r="AD72706" s="6"/>
    </row>
    <row r="72707" spans="16:30">
      <c r="P72707" s="6"/>
      <c r="AA72707" s="6"/>
      <c r="AC72707" s="6"/>
      <c r="AD72707" s="6"/>
    </row>
    <row r="72708" spans="16:30">
      <c r="P72708" s="6"/>
      <c r="AA72708" s="6"/>
      <c r="AC72708" s="6"/>
      <c r="AD72708" s="6"/>
    </row>
    <row r="72709" spans="16:30">
      <c r="P72709" s="6"/>
      <c r="AA72709" s="6"/>
      <c r="AC72709" s="6"/>
      <c r="AD72709" s="6"/>
    </row>
    <row r="72710" spans="16:30">
      <c r="P72710" s="6"/>
      <c r="AA72710" s="6"/>
      <c r="AC72710" s="6"/>
      <c r="AD72710" s="6"/>
    </row>
    <row r="72711" spans="16:30">
      <c r="P72711" s="6"/>
      <c r="AA72711" s="6"/>
      <c r="AC72711" s="6"/>
      <c r="AD72711" s="6"/>
    </row>
    <row r="72712" spans="16:30">
      <c r="P72712" s="6"/>
      <c r="AA72712" s="6"/>
      <c r="AC72712" s="6"/>
      <c r="AD72712" s="6"/>
    </row>
    <row r="72713" spans="16:30">
      <c r="P72713" s="6"/>
      <c r="AA72713" s="6"/>
      <c r="AC72713" s="6"/>
      <c r="AD72713" s="6"/>
    </row>
    <row r="72714" spans="16:30">
      <c r="P72714" s="6"/>
      <c r="AA72714" s="6"/>
      <c r="AC72714" s="6"/>
      <c r="AD72714" s="6"/>
    </row>
    <row r="72715" spans="16:30">
      <c r="P72715" s="6"/>
      <c r="AA72715" s="6"/>
      <c r="AC72715" s="6"/>
      <c r="AD72715" s="6"/>
    </row>
    <row r="72716" spans="16:30">
      <c r="P72716" s="6"/>
      <c r="AA72716" s="6"/>
      <c r="AC72716" s="6"/>
      <c r="AD72716" s="6"/>
    </row>
    <row r="72717" spans="16:30">
      <c r="P72717" s="6"/>
      <c r="AA72717" s="6"/>
      <c r="AC72717" s="6"/>
      <c r="AD72717" s="6"/>
    </row>
    <row r="72718" spans="16:30">
      <c r="P72718" s="6"/>
      <c r="AA72718" s="6"/>
      <c r="AC72718" s="6"/>
      <c r="AD72718" s="6"/>
    </row>
    <row r="72719" spans="16:30">
      <c r="P72719" s="6"/>
      <c r="AA72719" s="6"/>
      <c r="AC72719" s="6"/>
      <c r="AD72719" s="6"/>
    </row>
    <row r="72720" spans="16:30">
      <c r="P72720" s="6"/>
      <c r="AA72720" s="6"/>
      <c r="AC72720" s="6"/>
      <c r="AD72720" s="6"/>
    </row>
    <row r="72721" spans="16:30">
      <c r="P72721" s="6"/>
      <c r="AA72721" s="6"/>
      <c r="AC72721" s="6"/>
      <c r="AD72721" s="6"/>
    </row>
    <row r="72722" spans="16:30">
      <c r="P72722" s="6"/>
      <c r="AA72722" s="6"/>
      <c r="AC72722" s="6"/>
      <c r="AD72722" s="6"/>
    </row>
    <row r="72723" spans="16:30">
      <c r="P72723" s="6"/>
      <c r="AA72723" s="6"/>
      <c r="AC72723" s="6"/>
      <c r="AD72723" s="6"/>
    </row>
    <row r="72724" spans="16:30">
      <c r="P72724" s="6"/>
      <c r="AA72724" s="6"/>
      <c r="AC72724" s="6"/>
      <c r="AD72724" s="6"/>
    </row>
    <row r="72725" spans="16:30">
      <c r="P72725" s="6"/>
      <c r="AA72725" s="6"/>
      <c r="AC72725" s="6"/>
      <c r="AD72725" s="6"/>
    </row>
    <row r="72726" spans="16:30">
      <c r="P72726" s="6"/>
      <c r="AA72726" s="6"/>
      <c r="AC72726" s="6"/>
      <c r="AD72726" s="6"/>
    </row>
    <row r="72727" spans="16:30">
      <c r="P72727" s="6"/>
      <c r="AA72727" s="6"/>
      <c r="AC72727" s="6"/>
      <c r="AD72727" s="6"/>
    </row>
    <row r="72728" spans="16:30">
      <c r="P72728" s="6"/>
      <c r="AA72728" s="6"/>
      <c r="AC72728" s="6"/>
      <c r="AD72728" s="6"/>
    </row>
    <row r="72729" spans="16:30">
      <c r="P72729" s="6"/>
      <c r="AA72729" s="6"/>
      <c r="AC72729" s="6"/>
      <c r="AD72729" s="6"/>
    </row>
    <row r="72730" spans="16:30">
      <c r="P72730" s="6"/>
      <c r="AA72730" s="6"/>
      <c r="AC72730" s="6"/>
      <c r="AD72730" s="6"/>
    </row>
    <row r="72731" spans="16:30">
      <c r="P72731" s="6"/>
      <c r="AA72731" s="6"/>
      <c r="AC72731" s="6"/>
      <c r="AD72731" s="6"/>
    </row>
    <row r="72732" spans="16:30">
      <c r="P72732" s="6"/>
      <c r="AA72732" s="6"/>
      <c r="AC72732" s="6"/>
      <c r="AD72732" s="6"/>
    </row>
    <row r="72733" spans="16:30">
      <c r="P72733" s="6"/>
      <c r="AA72733" s="6"/>
      <c r="AC72733" s="6"/>
      <c r="AD72733" s="6"/>
    </row>
    <row r="72734" spans="16:30">
      <c r="P72734" s="6"/>
      <c r="AA72734" s="6"/>
      <c r="AC72734" s="6"/>
      <c r="AD72734" s="6"/>
    </row>
    <row r="72735" spans="16:30">
      <c r="P72735" s="6"/>
      <c r="AA72735" s="6"/>
      <c r="AC72735" s="6"/>
      <c r="AD72735" s="6"/>
    </row>
    <row r="72736" spans="16:30">
      <c r="P72736" s="6"/>
      <c r="AA72736" s="6"/>
      <c r="AC72736" s="6"/>
      <c r="AD72736" s="6"/>
    </row>
    <row r="72737" spans="16:30">
      <c r="P72737" s="6"/>
      <c r="AA72737" s="6"/>
      <c r="AC72737" s="6"/>
      <c r="AD72737" s="6"/>
    </row>
    <row r="72738" spans="16:30">
      <c r="P72738" s="6"/>
      <c r="AA72738" s="6"/>
      <c r="AC72738" s="6"/>
      <c r="AD72738" s="6"/>
    </row>
    <row r="72739" spans="16:30">
      <c r="P72739" s="6"/>
      <c r="AA72739" s="6"/>
      <c r="AC72739" s="6"/>
      <c r="AD72739" s="6"/>
    </row>
    <row r="72740" spans="16:30">
      <c r="P72740" s="6"/>
      <c r="AA72740" s="6"/>
      <c r="AC72740" s="6"/>
      <c r="AD72740" s="6"/>
    </row>
    <row r="72741" spans="16:30">
      <c r="P72741" s="6"/>
      <c r="AA72741" s="6"/>
      <c r="AC72741" s="6"/>
      <c r="AD72741" s="6"/>
    </row>
    <row r="72742" spans="16:30">
      <c r="P72742" s="6"/>
      <c r="AA72742" s="6"/>
      <c r="AC72742" s="6"/>
      <c r="AD72742" s="6"/>
    </row>
    <row r="72743" spans="16:30">
      <c r="P72743" s="6"/>
      <c r="AA72743" s="6"/>
      <c r="AC72743" s="6"/>
      <c r="AD72743" s="6"/>
    </row>
    <row r="72744" spans="16:30">
      <c r="P72744" s="6"/>
      <c r="AA72744" s="6"/>
      <c r="AC72744" s="6"/>
      <c r="AD72744" s="6"/>
    </row>
    <row r="72745" spans="16:30">
      <c r="P72745" s="6"/>
      <c r="AA72745" s="6"/>
      <c r="AC72745" s="6"/>
      <c r="AD72745" s="6"/>
    </row>
    <row r="72746" spans="16:30">
      <c r="P72746" s="6"/>
      <c r="AA72746" s="6"/>
      <c r="AC72746" s="6"/>
      <c r="AD72746" s="6"/>
    </row>
    <row r="72747" spans="16:30">
      <c r="P72747" s="6"/>
      <c r="AA72747" s="6"/>
      <c r="AC72747" s="6"/>
      <c r="AD72747" s="6"/>
    </row>
    <row r="72748" spans="16:30">
      <c r="P72748" s="6"/>
      <c r="AA72748" s="6"/>
      <c r="AC72748" s="6"/>
      <c r="AD72748" s="6"/>
    </row>
    <row r="72749" spans="16:30">
      <c r="P72749" s="6"/>
      <c r="AA72749" s="6"/>
      <c r="AC72749" s="6"/>
      <c r="AD72749" s="6"/>
    </row>
    <row r="72750" spans="16:30">
      <c r="P72750" s="6"/>
      <c r="AA72750" s="6"/>
      <c r="AC72750" s="6"/>
      <c r="AD72750" s="6"/>
    </row>
    <row r="72751" spans="16:30">
      <c r="P72751" s="6"/>
      <c r="AA72751" s="6"/>
      <c r="AC72751" s="6"/>
      <c r="AD72751" s="6"/>
    </row>
    <row r="72752" spans="16:30">
      <c r="P72752" s="6"/>
      <c r="AA72752" s="6"/>
      <c r="AC72752" s="6"/>
      <c r="AD72752" s="6"/>
    </row>
    <row r="72753" spans="16:30">
      <c r="P72753" s="6"/>
      <c r="AA72753" s="6"/>
      <c r="AC72753" s="6"/>
      <c r="AD72753" s="6"/>
    </row>
    <row r="72754" spans="16:30">
      <c r="P72754" s="6"/>
      <c r="AA72754" s="6"/>
      <c r="AC72754" s="6"/>
      <c r="AD72754" s="6"/>
    </row>
    <row r="72755" spans="16:30">
      <c r="P72755" s="6"/>
      <c r="AA72755" s="6"/>
      <c r="AC72755" s="6"/>
      <c r="AD72755" s="6"/>
    </row>
    <row r="72756" spans="16:30">
      <c r="P72756" s="6"/>
      <c r="AA72756" s="6"/>
      <c r="AC72756" s="6"/>
      <c r="AD72756" s="6"/>
    </row>
    <row r="72757" spans="16:30">
      <c r="P72757" s="6"/>
      <c r="AA72757" s="6"/>
      <c r="AC72757" s="6"/>
      <c r="AD72757" s="6"/>
    </row>
    <row r="72758" spans="16:30">
      <c r="P72758" s="6"/>
      <c r="AA72758" s="6"/>
      <c r="AC72758" s="6"/>
      <c r="AD72758" s="6"/>
    </row>
    <row r="72759" spans="16:30">
      <c r="P72759" s="6"/>
      <c r="AA72759" s="6"/>
      <c r="AC72759" s="6"/>
      <c r="AD72759" s="6"/>
    </row>
    <row r="72760" spans="16:30">
      <c r="P72760" s="6"/>
      <c r="AA72760" s="6"/>
      <c r="AC72760" s="6"/>
      <c r="AD72760" s="6"/>
    </row>
    <row r="72761" spans="16:30">
      <c r="P72761" s="6"/>
      <c r="AA72761" s="6"/>
      <c r="AC72761" s="6"/>
      <c r="AD72761" s="6"/>
    </row>
    <row r="72762" spans="16:30">
      <c r="P72762" s="6"/>
      <c r="AA72762" s="6"/>
      <c r="AC72762" s="6"/>
      <c r="AD72762" s="6"/>
    </row>
    <row r="72763" spans="16:30">
      <c r="P72763" s="6"/>
      <c r="AA72763" s="6"/>
      <c r="AC72763" s="6"/>
      <c r="AD72763" s="6"/>
    </row>
    <row r="72764" spans="16:30">
      <c r="P72764" s="6"/>
      <c r="AA72764" s="6"/>
      <c r="AC72764" s="6"/>
      <c r="AD72764" s="6"/>
    </row>
    <row r="72765" spans="16:30">
      <c r="P72765" s="6"/>
      <c r="AA72765" s="6"/>
      <c r="AC72765" s="6"/>
      <c r="AD72765" s="6"/>
    </row>
    <row r="72766" spans="16:30">
      <c r="P72766" s="6"/>
      <c r="AA72766" s="6"/>
      <c r="AC72766" s="6"/>
      <c r="AD72766" s="6"/>
    </row>
    <row r="72767" spans="16:30">
      <c r="P72767" s="6"/>
      <c r="AA72767" s="6"/>
      <c r="AC72767" s="6"/>
      <c r="AD72767" s="6"/>
    </row>
    <row r="72768" spans="16:30">
      <c r="P72768" s="6"/>
      <c r="AA72768" s="6"/>
      <c r="AC72768" s="6"/>
      <c r="AD72768" s="6"/>
    </row>
    <row r="72769" spans="16:30">
      <c r="P72769" s="6"/>
      <c r="AA72769" s="6"/>
      <c r="AC72769" s="6"/>
      <c r="AD72769" s="6"/>
    </row>
    <row r="72770" spans="16:30">
      <c r="P72770" s="6"/>
      <c r="AA72770" s="6"/>
      <c r="AC72770" s="6"/>
      <c r="AD72770" s="6"/>
    </row>
    <row r="72771" spans="16:30">
      <c r="P72771" s="6"/>
      <c r="AA72771" s="6"/>
      <c r="AC72771" s="6"/>
      <c r="AD72771" s="6"/>
    </row>
    <row r="72772" spans="16:30">
      <c r="P72772" s="6"/>
      <c r="AA72772" s="6"/>
      <c r="AC72772" s="6"/>
      <c r="AD72772" s="6"/>
    </row>
    <row r="72773" spans="16:30">
      <c r="P72773" s="6"/>
      <c r="AA72773" s="6"/>
      <c r="AC72773" s="6"/>
      <c r="AD72773" s="6"/>
    </row>
    <row r="72774" spans="16:30">
      <c r="P72774" s="6"/>
      <c r="AA72774" s="6"/>
      <c r="AC72774" s="6"/>
      <c r="AD72774" s="6"/>
    </row>
    <row r="72775" spans="16:30">
      <c r="P72775" s="6"/>
      <c r="AA72775" s="6"/>
      <c r="AC72775" s="6"/>
      <c r="AD72775" s="6"/>
    </row>
    <row r="72776" spans="16:30">
      <c r="P72776" s="6"/>
      <c r="AA72776" s="6"/>
      <c r="AC72776" s="6"/>
      <c r="AD72776" s="6"/>
    </row>
    <row r="72777" spans="16:30">
      <c r="P72777" s="6"/>
      <c r="AA72777" s="6"/>
      <c r="AC72777" s="6"/>
      <c r="AD72777" s="6"/>
    </row>
    <row r="72778" spans="16:30">
      <c r="P72778" s="6"/>
      <c r="AA72778" s="6"/>
      <c r="AC72778" s="6"/>
      <c r="AD72778" s="6"/>
    </row>
    <row r="72779" spans="16:30">
      <c r="P72779" s="6"/>
      <c r="AA72779" s="6"/>
      <c r="AC72779" s="6"/>
      <c r="AD72779" s="6"/>
    </row>
    <row r="72780" spans="16:30">
      <c r="P72780" s="6"/>
      <c r="AA72780" s="6"/>
      <c r="AC72780" s="6"/>
      <c r="AD72780" s="6"/>
    </row>
    <row r="72781" spans="16:30">
      <c r="P72781" s="6"/>
      <c r="AA72781" s="6"/>
      <c r="AC72781" s="6"/>
      <c r="AD72781" s="6"/>
    </row>
    <row r="72782" spans="16:30">
      <c r="P72782" s="6"/>
      <c r="AA72782" s="6"/>
      <c r="AC72782" s="6"/>
      <c r="AD72782" s="6"/>
    </row>
    <row r="72783" spans="16:30">
      <c r="P72783" s="6"/>
      <c r="AA72783" s="6"/>
      <c r="AC72783" s="6"/>
      <c r="AD72783" s="6"/>
    </row>
    <row r="72784" spans="16:30">
      <c r="P72784" s="6"/>
      <c r="AA72784" s="6"/>
      <c r="AC72784" s="6"/>
      <c r="AD72784" s="6"/>
    </row>
    <row r="72785" spans="16:30">
      <c r="P72785" s="6"/>
      <c r="AA72785" s="6"/>
      <c r="AC72785" s="6"/>
      <c r="AD72785" s="6"/>
    </row>
    <row r="72786" spans="16:30">
      <c r="P72786" s="6"/>
      <c r="AA72786" s="6"/>
      <c r="AC72786" s="6"/>
      <c r="AD72786" s="6"/>
    </row>
    <row r="72787" spans="16:30">
      <c r="P72787" s="6"/>
      <c r="AA72787" s="6"/>
      <c r="AC72787" s="6"/>
      <c r="AD72787" s="6"/>
    </row>
    <row r="72788" spans="16:30">
      <c r="P72788" s="6"/>
      <c r="AA72788" s="6"/>
      <c r="AC72788" s="6"/>
      <c r="AD72788" s="6"/>
    </row>
    <row r="72789" spans="16:30">
      <c r="P72789" s="6"/>
      <c r="AA72789" s="6"/>
      <c r="AC72789" s="6"/>
      <c r="AD72789" s="6"/>
    </row>
    <row r="72790" spans="16:30">
      <c r="P72790" s="6"/>
      <c r="AA72790" s="6"/>
      <c r="AC72790" s="6"/>
      <c r="AD72790" s="6"/>
    </row>
    <row r="72791" spans="16:30">
      <c r="P72791" s="6"/>
      <c r="AA72791" s="6"/>
      <c r="AC72791" s="6"/>
      <c r="AD72791" s="6"/>
    </row>
    <row r="72792" spans="16:30">
      <c r="P72792" s="6"/>
      <c r="AA72792" s="6"/>
      <c r="AC72792" s="6"/>
      <c r="AD72792" s="6"/>
    </row>
    <row r="72793" spans="16:30">
      <c r="P72793" s="6"/>
      <c r="AA72793" s="6"/>
      <c r="AC72793" s="6"/>
      <c r="AD72793" s="6"/>
    </row>
    <row r="72794" spans="16:30">
      <c r="P72794" s="6"/>
      <c r="AA72794" s="6"/>
      <c r="AC72794" s="6"/>
      <c r="AD72794" s="6"/>
    </row>
    <row r="72795" spans="16:30">
      <c r="P72795" s="6"/>
      <c r="AA72795" s="6"/>
      <c r="AC72795" s="6"/>
      <c r="AD72795" s="6"/>
    </row>
    <row r="72796" spans="16:30">
      <c r="P72796" s="6"/>
      <c r="AA72796" s="6"/>
      <c r="AC72796" s="6"/>
      <c r="AD72796" s="6"/>
    </row>
    <row r="72797" spans="16:30">
      <c r="P72797" s="6"/>
      <c r="AA72797" s="6"/>
      <c r="AC72797" s="6"/>
      <c r="AD72797" s="6"/>
    </row>
    <row r="72798" spans="16:30">
      <c r="P72798" s="6"/>
      <c r="AA72798" s="6"/>
      <c r="AC72798" s="6"/>
      <c r="AD72798" s="6"/>
    </row>
    <row r="72799" spans="16:30">
      <c r="P72799" s="6"/>
      <c r="AA72799" s="6"/>
      <c r="AC72799" s="6"/>
      <c r="AD72799" s="6"/>
    </row>
    <row r="72800" spans="16:30">
      <c r="P72800" s="6"/>
      <c r="AA72800" s="6"/>
      <c r="AC72800" s="6"/>
      <c r="AD72800" s="6"/>
    </row>
    <row r="72801" spans="16:30">
      <c r="P72801" s="6"/>
      <c r="AA72801" s="6"/>
      <c r="AC72801" s="6"/>
      <c r="AD72801" s="6"/>
    </row>
    <row r="72802" spans="16:30">
      <c r="P72802" s="6"/>
      <c r="AA72802" s="6"/>
      <c r="AC72802" s="6"/>
      <c r="AD72802" s="6"/>
    </row>
    <row r="72803" spans="16:30">
      <c r="P72803" s="6"/>
      <c r="AA72803" s="6"/>
      <c r="AC72803" s="6"/>
      <c r="AD72803" s="6"/>
    </row>
    <row r="72804" spans="16:30">
      <c r="P72804" s="6"/>
      <c r="AA72804" s="6"/>
      <c r="AC72804" s="6"/>
      <c r="AD72804" s="6"/>
    </row>
    <row r="72805" spans="16:30">
      <c r="P72805" s="6"/>
      <c r="AA72805" s="6"/>
      <c r="AC72805" s="6"/>
      <c r="AD72805" s="6"/>
    </row>
    <row r="72806" spans="16:30">
      <c r="P72806" s="6"/>
      <c r="AA72806" s="6"/>
      <c r="AC72806" s="6"/>
      <c r="AD72806" s="6"/>
    </row>
    <row r="72807" spans="16:30">
      <c r="P72807" s="6"/>
      <c r="AA72807" s="6"/>
      <c r="AC72807" s="6"/>
      <c r="AD72807" s="6"/>
    </row>
    <row r="72808" spans="16:30">
      <c r="P72808" s="6"/>
      <c r="AA72808" s="6"/>
      <c r="AC72808" s="6"/>
      <c r="AD72808" s="6"/>
    </row>
    <row r="72809" spans="16:30">
      <c r="P72809" s="6"/>
      <c r="AA72809" s="6"/>
      <c r="AC72809" s="6"/>
      <c r="AD72809" s="6"/>
    </row>
    <row r="72810" spans="16:30">
      <c r="P72810" s="6"/>
      <c r="AA72810" s="6"/>
      <c r="AC72810" s="6"/>
      <c r="AD72810" s="6"/>
    </row>
    <row r="72811" spans="16:30">
      <c r="P72811" s="6"/>
      <c r="AA72811" s="6"/>
      <c r="AC72811" s="6"/>
      <c r="AD72811" s="6"/>
    </row>
    <row r="72812" spans="16:30">
      <c r="P72812" s="6"/>
      <c r="AA72812" s="6"/>
      <c r="AC72812" s="6"/>
      <c r="AD72812" s="6"/>
    </row>
    <row r="72813" spans="16:30">
      <c r="P72813" s="6"/>
      <c r="AA72813" s="6"/>
      <c r="AC72813" s="6"/>
      <c r="AD72813" s="6"/>
    </row>
    <row r="72814" spans="16:30">
      <c r="P72814" s="6"/>
      <c r="AA72814" s="6"/>
      <c r="AC72814" s="6"/>
      <c r="AD72814" s="6"/>
    </row>
    <row r="72815" spans="16:30">
      <c r="P72815" s="6"/>
      <c r="AA72815" s="6"/>
      <c r="AC72815" s="6"/>
      <c r="AD72815" s="6"/>
    </row>
    <row r="72816" spans="16:30">
      <c r="P72816" s="6"/>
      <c r="AA72816" s="6"/>
      <c r="AC72816" s="6"/>
      <c r="AD72816" s="6"/>
    </row>
    <row r="72817" spans="16:30">
      <c r="P72817" s="6"/>
      <c r="AA72817" s="6"/>
      <c r="AC72817" s="6"/>
      <c r="AD72817" s="6"/>
    </row>
    <row r="72818" spans="16:30">
      <c r="P72818" s="6"/>
      <c r="AA72818" s="6"/>
      <c r="AC72818" s="6"/>
      <c r="AD72818" s="6"/>
    </row>
    <row r="72819" spans="16:30">
      <c r="P72819" s="6"/>
      <c r="AA72819" s="6"/>
      <c r="AC72819" s="6"/>
      <c r="AD72819" s="6"/>
    </row>
    <row r="72820" spans="16:30">
      <c r="P72820" s="6"/>
      <c r="AA72820" s="6"/>
      <c r="AC72820" s="6"/>
      <c r="AD72820" s="6"/>
    </row>
    <row r="72821" spans="16:30">
      <c r="P72821" s="6"/>
      <c r="AA72821" s="6"/>
      <c r="AC72821" s="6"/>
      <c r="AD72821" s="6"/>
    </row>
    <row r="72822" spans="16:30">
      <c r="P72822" s="6"/>
      <c r="AA72822" s="6"/>
      <c r="AC72822" s="6"/>
      <c r="AD72822" s="6"/>
    </row>
    <row r="72823" spans="16:30">
      <c r="P72823" s="6"/>
      <c r="AA72823" s="6"/>
      <c r="AC72823" s="6"/>
      <c r="AD72823" s="6"/>
    </row>
    <row r="72824" spans="16:30">
      <c r="P72824" s="6"/>
      <c r="AA72824" s="6"/>
      <c r="AC72824" s="6"/>
      <c r="AD72824" s="6"/>
    </row>
    <row r="72825" spans="16:30">
      <c r="P72825" s="6"/>
      <c r="AA72825" s="6"/>
      <c r="AC72825" s="6"/>
      <c r="AD72825" s="6"/>
    </row>
    <row r="72826" spans="16:30">
      <c r="P72826" s="6"/>
      <c r="AA72826" s="6"/>
      <c r="AC72826" s="6"/>
      <c r="AD72826" s="6"/>
    </row>
    <row r="72827" spans="16:30">
      <c r="P72827" s="6"/>
      <c r="AA72827" s="6"/>
      <c r="AC72827" s="6"/>
      <c r="AD72827" s="6"/>
    </row>
    <row r="72828" spans="16:30">
      <c r="P72828" s="6"/>
      <c r="AA72828" s="6"/>
      <c r="AC72828" s="6"/>
      <c r="AD72828" s="6"/>
    </row>
    <row r="72829" spans="16:30">
      <c r="P72829" s="6"/>
      <c r="AA72829" s="6"/>
      <c r="AC72829" s="6"/>
      <c r="AD72829" s="6"/>
    </row>
    <row r="72830" spans="16:30">
      <c r="P72830" s="6"/>
      <c r="AA72830" s="6"/>
      <c r="AC72830" s="6"/>
      <c r="AD72830" s="6"/>
    </row>
    <row r="72831" spans="16:30">
      <c r="P72831" s="6"/>
      <c r="AA72831" s="6"/>
      <c r="AC72831" s="6"/>
      <c r="AD72831" s="6"/>
    </row>
    <row r="72832" spans="16:30">
      <c r="P72832" s="6"/>
      <c r="AA72832" s="6"/>
      <c r="AC72832" s="6"/>
      <c r="AD72832" s="6"/>
    </row>
    <row r="72833" spans="16:30">
      <c r="P72833" s="6"/>
      <c r="AA72833" s="6"/>
      <c r="AC72833" s="6"/>
      <c r="AD72833" s="6"/>
    </row>
    <row r="72834" spans="16:30">
      <c r="P72834" s="6"/>
      <c r="AA72834" s="6"/>
      <c r="AC72834" s="6"/>
      <c r="AD72834" s="6"/>
    </row>
    <row r="72835" spans="16:30">
      <c r="P72835" s="6"/>
      <c r="AA72835" s="6"/>
      <c r="AC72835" s="6"/>
      <c r="AD72835" s="6"/>
    </row>
    <row r="72836" spans="16:30">
      <c r="P72836" s="6"/>
      <c r="AA72836" s="6"/>
      <c r="AC72836" s="6"/>
      <c r="AD72836" s="6"/>
    </row>
    <row r="72837" spans="16:30">
      <c r="P72837" s="6"/>
      <c r="AA72837" s="6"/>
      <c r="AC72837" s="6"/>
      <c r="AD72837" s="6"/>
    </row>
    <row r="72838" spans="16:30">
      <c r="P72838" s="6"/>
      <c r="AA72838" s="6"/>
      <c r="AC72838" s="6"/>
      <c r="AD72838" s="6"/>
    </row>
    <row r="72839" spans="16:30">
      <c r="P72839" s="6"/>
      <c r="AA72839" s="6"/>
      <c r="AC72839" s="6"/>
      <c r="AD72839" s="6"/>
    </row>
    <row r="72840" spans="16:30">
      <c r="P72840" s="6"/>
      <c r="AA72840" s="6"/>
      <c r="AC72840" s="6"/>
      <c r="AD72840" s="6"/>
    </row>
    <row r="72841" spans="16:30">
      <c r="P72841" s="6"/>
      <c r="AA72841" s="6"/>
      <c r="AC72841" s="6"/>
      <c r="AD72841" s="6"/>
    </row>
    <row r="72842" spans="16:30">
      <c r="P72842" s="6"/>
      <c r="AA72842" s="6"/>
      <c r="AC72842" s="6"/>
      <c r="AD72842" s="6"/>
    </row>
    <row r="72843" spans="16:30">
      <c r="P72843" s="6"/>
      <c r="AA72843" s="6"/>
      <c r="AC72843" s="6"/>
      <c r="AD72843" s="6"/>
    </row>
    <row r="72844" spans="16:30">
      <c r="P72844" s="6"/>
      <c r="AA72844" s="6"/>
      <c r="AC72844" s="6"/>
      <c r="AD72844" s="6"/>
    </row>
    <row r="72845" spans="16:30">
      <c r="P72845" s="6"/>
      <c r="AA72845" s="6"/>
      <c r="AC72845" s="6"/>
      <c r="AD72845" s="6"/>
    </row>
    <row r="72846" spans="16:30">
      <c r="P72846" s="6"/>
      <c r="AA72846" s="6"/>
      <c r="AC72846" s="6"/>
      <c r="AD72846" s="6"/>
    </row>
    <row r="72847" spans="16:30">
      <c r="P72847" s="6"/>
      <c r="AA72847" s="6"/>
      <c r="AC72847" s="6"/>
      <c r="AD72847" s="6"/>
    </row>
    <row r="72848" spans="16:30">
      <c r="P72848" s="6"/>
      <c r="AA72848" s="6"/>
      <c r="AC72848" s="6"/>
      <c r="AD72848" s="6"/>
    </row>
    <row r="72849" spans="16:30">
      <c r="P72849" s="6"/>
      <c r="AA72849" s="6"/>
      <c r="AC72849" s="6"/>
      <c r="AD72849" s="6"/>
    </row>
    <row r="72850" spans="16:30">
      <c r="P72850" s="6"/>
      <c r="AA72850" s="6"/>
      <c r="AC72850" s="6"/>
      <c r="AD72850" s="6"/>
    </row>
    <row r="72851" spans="16:30">
      <c r="P72851" s="6"/>
      <c r="AA72851" s="6"/>
      <c r="AC72851" s="6"/>
      <c r="AD72851" s="6"/>
    </row>
    <row r="72852" spans="16:30">
      <c r="P72852" s="6"/>
      <c r="AA72852" s="6"/>
      <c r="AC72852" s="6"/>
      <c r="AD72852" s="6"/>
    </row>
    <row r="72853" spans="16:30">
      <c r="P72853" s="6"/>
      <c r="AA72853" s="6"/>
      <c r="AC72853" s="6"/>
      <c r="AD72853" s="6"/>
    </row>
    <row r="72854" spans="16:30">
      <c r="P72854" s="6"/>
      <c r="AA72854" s="6"/>
      <c r="AC72854" s="6"/>
      <c r="AD72854" s="6"/>
    </row>
    <row r="72855" spans="16:30">
      <c r="P72855" s="6"/>
      <c r="AA72855" s="6"/>
      <c r="AC72855" s="6"/>
      <c r="AD72855" s="6"/>
    </row>
    <row r="72856" spans="16:30">
      <c r="P72856" s="6"/>
      <c r="AA72856" s="6"/>
      <c r="AC72856" s="6"/>
      <c r="AD72856" s="6"/>
    </row>
    <row r="72857" spans="16:30">
      <c r="P72857" s="6"/>
      <c r="AA72857" s="6"/>
      <c r="AC72857" s="6"/>
      <c r="AD72857" s="6"/>
    </row>
    <row r="72858" spans="16:30">
      <c r="P72858" s="6"/>
      <c r="AA72858" s="6"/>
      <c r="AC72858" s="6"/>
      <c r="AD72858" s="6"/>
    </row>
    <row r="72859" spans="16:30">
      <c r="P72859" s="6"/>
      <c r="AA72859" s="6"/>
      <c r="AC72859" s="6"/>
      <c r="AD72859" s="6"/>
    </row>
    <row r="72860" spans="16:30">
      <c r="P72860" s="6"/>
      <c r="AA72860" s="6"/>
      <c r="AC72860" s="6"/>
      <c r="AD72860" s="6"/>
    </row>
    <row r="72861" spans="16:30">
      <c r="P72861" s="6"/>
      <c r="AA72861" s="6"/>
      <c r="AC72861" s="6"/>
      <c r="AD72861" s="6"/>
    </row>
    <row r="72862" spans="16:30">
      <c r="P72862" s="6"/>
      <c r="AA72862" s="6"/>
      <c r="AC72862" s="6"/>
      <c r="AD72862" s="6"/>
    </row>
    <row r="72863" spans="16:30">
      <c r="P72863" s="6"/>
      <c r="AA72863" s="6"/>
      <c r="AC72863" s="6"/>
      <c r="AD72863" s="6"/>
    </row>
    <row r="72864" spans="16:30">
      <c r="P72864" s="6"/>
      <c r="AA72864" s="6"/>
      <c r="AC72864" s="6"/>
      <c r="AD72864" s="6"/>
    </row>
    <row r="72865" spans="16:30">
      <c r="P72865" s="6"/>
      <c r="AA72865" s="6"/>
      <c r="AC72865" s="6"/>
      <c r="AD72865" s="6"/>
    </row>
    <row r="72866" spans="16:30">
      <c r="P72866" s="6"/>
      <c r="AA72866" s="6"/>
      <c r="AC72866" s="6"/>
      <c r="AD72866" s="6"/>
    </row>
    <row r="72867" spans="16:30">
      <c r="P72867" s="6"/>
      <c r="AA72867" s="6"/>
      <c r="AC72867" s="6"/>
      <c r="AD72867" s="6"/>
    </row>
    <row r="72868" spans="16:30">
      <c r="P72868" s="6"/>
      <c r="AA72868" s="6"/>
      <c r="AC72868" s="6"/>
      <c r="AD72868" s="6"/>
    </row>
    <row r="72869" spans="16:30">
      <c r="P72869" s="6"/>
      <c r="AA72869" s="6"/>
      <c r="AC72869" s="6"/>
      <c r="AD72869" s="6"/>
    </row>
    <row r="72870" spans="16:30">
      <c r="P72870" s="6"/>
      <c r="AA72870" s="6"/>
      <c r="AC72870" s="6"/>
      <c r="AD72870" s="6"/>
    </row>
    <row r="72871" spans="16:30">
      <c r="P72871" s="6"/>
      <c r="AA72871" s="6"/>
      <c r="AC72871" s="6"/>
      <c r="AD72871" s="6"/>
    </row>
    <row r="72872" spans="16:30">
      <c r="P72872" s="6"/>
      <c r="AA72872" s="6"/>
      <c r="AC72872" s="6"/>
      <c r="AD72872" s="6"/>
    </row>
    <row r="72873" spans="16:30">
      <c r="P72873" s="6"/>
      <c r="AA72873" s="6"/>
      <c r="AC72873" s="6"/>
      <c r="AD72873" s="6"/>
    </row>
    <row r="72874" spans="16:30">
      <c r="P72874" s="6"/>
      <c r="AA72874" s="6"/>
      <c r="AC72874" s="6"/>
      <c r="AD72874" s="6"/>
    </row>
    <row r="72875" spans="16:30">
      <c r="P72875" s="6"/>
      <c r="AA72875" s="6"/>
      <c r="AC72875" s="6"/>
      <c r="AD72875" s="6"/>
    </row>
    <row r="72876" spans="16:30">
      <c r="P72876" s="6"/>
      <c r="AA72876" s="6"/>
      <c r="AC72876" s="6"/>
      <c r="AD72876" s="6"/>
    </row>
    <row r="72877" spans="16:30">
      <c r="P72877" s="6"/>
      <c r="AA72877" s="6"/>
      <c r="AC72877" s="6"/>
      <c r="AD72877" s="6"/>
    </row>
    <row r="72878" spans="16:30">
      <c r="P72878" s="6"/>
      <c r="AA72878" s="6"/>
      <c r="AC72878" s="6"/>
      <c r="AD72878" s="6"/>
    </row>
    <row r="72879" spans="16:30">
      <c r="P72879" s="6"/>
      <c r="AA72879" s="6"/>
      <c r="AC72879" s="6"/>
      <c r="AD72879" s="6"/>
    </row>
    <row r="72880" spans="16:30">
      <c r="P72880" s="6"/>
      <c r="AA72880" s="6"/>
      <c r="AC72880" s="6"/>
      <c r="AD72880" s="6"/>
    </row>
    <row r="72881" spans="16:30">
      <c r="P72881" s="6"/>
      <c r="AA72881" s="6"/>
      <c r="AC72881" s="6"/>
      <c r="AD72881" s="6"/>
    </row>
    <row r="72882" spans="16:30">
      <c r="P72882" s="6"/>
      <c r="AA72882" s="6"/>
      <c r="AC72882" s="6"/>
      <c r="AD72882" s="6"/>
    </row>
    <row r="72883" spans="16:30">
      <c r="P72883" s="6"/>
      <c r="AA72883" s="6"/>
      <c r="AC72883" s="6"/>
      <c r="AD72883" s="6"/>
    </row>
    <row r="72884" spans="16:30">
      <c r="P72884" s="6"/>
      <c r="AA72884" s="6"/>
      <c r="AC72884" s="6"/>
      <c r="AD72884" s="6"/>
    </row>
    <row r="72885" spans="16:30">
      <c r="P72885" s="6"/>
      <c r="AA72885" s="6"/>
      <c r="AC72885" s="6"/>
      <c r="AD72885" s="6"/>
    </row>
    <row r="72886" spans="16:30">
      <c r="P72886" s="6"/>
      <c r="AA72886" s="6"/>
      <c r="AC72886" s="6"/>
      <c r="AD72886" s="6"/>
    </row>
    <row r="72887" spans="16:30">
      <c r="P72887" s="6"/>
      <c r="AA72887" s="6"/>
      <c r="AC72887" s="6"/>
      <c r="AD72887" s="6"/>
    </row>
    <row r="72888" spans="16:30">
      <c r="P72888" s="6"/>
      <c r="AA72888" s="6"/>
      <c r="AC72888" s="6"/>
      <c r="AD72888" s="6"/>
    </row>
    <row r="72889" spans="16:30">
      <c r="P72889" s="6"/>
      <c r="AA72889" s="6"/>
      <c r="AC72889" s="6"/>
      <c r="AD72889" s="6"/>
    </row>
    <row r="72890" spans="16:30">
      <c r="P72890" s="6"/>
      <c r="AA72890" s="6"/>
      <c r="AC72890" s="6"/>
      <c r="AD72890" s="6"/>
    </row>
    <row r="72891" spans="16:30">
      <c r="P72891" s="6"/>
      <c r="AA72891" s="6"/>
      <c r="AC72891" s="6"/>
      <c r="AD72891" s="6"/>
    </row>
    <row r="72892" spans="16:30">
      <c r="P72892" s="6"/>
      <c r="AA72892" s="6"/>
      <c r="AC72892" s="6"/>
      <c r="AD72892" s="6"/>
    </row>
    <row r="72893" spans="16:30">
      <c r="P72893" s="6"/>
      <c r="AA72893" s="6"/>
      <c r="AC72893" s="6"/>
      <c r="AD72893" s="6"/>
    </row>
    <row r="72894" spans="16:30">
      <c r="P72894" s="6"/>
      <c r="AA72894" s="6"/>
      <c r="AC72894" s="6"/>
      <c r="AD72894" s="6"/>
    </row>
    <row r="72895" spans="16:30">
      <c r="P72895" s="6"/>
      <c r="AA72895" s="6"/>
      <c r="AC72895" s="6"/>
      <c r="AD72895" s="6"/>
    </row>
    <row r="72896" spans="16:30">
      <c r="P72896" s="6"/>
      <c r="AA72896" s="6"/>
      <c r="AC72896" s="6"/>
      <c r="AD72896" s="6"/>
    </row>
    <row r="72897" spans="16:30">
      <c r="P72897" s="6"/>
      <c r="AA72897" s="6"/>
      <c r="AC72897" s="6"/>
      <c r="AD72897" s="6"/>
    </row>
    <row r="72898" spans="16:30">
      <c r="P72898" s="6"/>
      <c r="AA72898" s="6"/>
      <c r="AC72898" s="6"/>
      <c r="AD72898" s="6"/>
    </row>
    <row r="72899" spans="16:30">
      <c r="P72899" s="6"/>
      <c r="AA72899" s="6"/>
      <c r="AC72899" s="6"/>
      <c r="AD72899" s="6"/>
    </row>
    <row r="72900" spans="16:30">
      <c r="P72900" s="6"/>
      <c r="AA72900" s="6"/>
      <c r="AC72900" s="6"/>
      <c r="AD72900" s="6"/>
    </row>
    <row r="72901" spans="16:30">
      <c r="P72901" s="6"/>
      <c r="AA72901" s="6"/>
      <c r="AC72901" s="6"/>
      <c r="AD72901" s="6"/>
    </row>
    <row r="72902" spans="16:30">
      <c r="P72902" s="6"/>
      <c r="AA72902" s="6"/>
      <c r="AC72902" s="6"/>
      <c r="AD72902" s="6"/>
    </row>
    <row r="72903" spans="16:30">
      <c r="P72903" s="6"/>
      <c r="AA72903" s="6"/>
      <c r="AC72903" s="6"/>
      <c r="AD72903" s="6"/>
    </row>
    <row r="72904" spans="16:30">
      <c r="P72904" s="6"/>
      <c r="AA72904" s="6"/>
      <c r="AC72904" s="6"/>
      <c r="AD72904" s="6"/>
    </row>
    <row r="72905" spans="16:30">
      <c r="P72905" s="6"/>
      <c r="AA72905" s="6"/>
      <c r="AC72905" s="6"/>
      <c r="AD72905" s="6"/>
    </row>
    <row r="72906" spans="16:30">
      <c r="P72906" s="6"/>
      <c r="AA72906" s="6"/>
      <c r="AC72906" s="6"/>
      <c r="AD72906" s="6"/>
    </row>
    <row r="72907" spans="16:30">
      <c r="P72907" s="6"/>
      <c r="AA72907" s="6"/>
      <c r="AC72907" s="6"/>
      <c r="AD72907" s="6"/>
    </row>
    <row r="72908" spans="16:30">
      <c r="P72908" s="6"/>
      <c r="AA72908" s="6"/>
      <c r="AC72908" s="6"/>
      <c r="AD72908" s="6"/>
    </row>
    <row r="72909" spans="16:30">
      <c r="P72909" s="6"/>
      <c r="AA72909" s="6"/>
      <c r="AC72909" s="6"/>
      <c r="AD72909" s="6"/>
    </row>
    <row r="72910" spans="16:30">
      <c r="P72910" s="6"/>
      <c r="AA72910" s="6"/>
      <c r="AC72910" s="6"/>
      <c r="AD72910" s="6"/>
    </row>
    <row r="72911" spans="16:30">
      <c r="P72911" s="6"/>
      <c r="AA72911" s="6"/>
      <c r="AC72911" s="6"/>
      <c r="AD72911" s="6"/>
    </row>
    <row r="72912" spans="16:30">
      <c r="P72912" s="6"/>
      <c r="AA72912" s="6"/>
      <c r="AC72912" s="6"/>
      <c r="AD72912" s="6"/>
    </row>
    <row r="72913" spans="16:30">
      <c r="P72913" s="6"/>
      <c r="AA72913" s="6"/>
      <c r="AC72913" s="6"/>
      <c r="AD72913" s="6"/>
    </row>
    <row r="72914" spans="16:30">
      <c r="P72914" s="6"/>
      <c r="AA72914" s="6"/>
      <c r="AC72914" s="6"/>
      <c r="AD72914" s="6"/>
    </row>
    <row r="72915" spans="16:30">
      <c r="P72915" s="6"/>
      <c r="AA72915" s="6"/>
      <c r="AC72915" s="6"/>
      <c r="AD72915" s="6"/>
    </row>
    <row r="72916" spans="16:30">
      <c r="P72916" s="6"/>
      <c r="AA72916" s="6"/>
      <c r="AC72916" s="6"/>
      <c r="AD72916" s="6"/>
    </row>
    <row r="72917" spans="16:30">
      <c r="P72917" s="6"/>
      <c r="AA72917" s="6"/>
      <c r="AC72917" s="6"/>
      <c r="AD72917" s="6"/>
    </row>
    <row r="72918" spans="16:30">
      <c r="P72918" s="6"/>
      <c r="AA72918" s="6"/>
      <c r="AC72918" s="6"/>
      <c r="AD72918" s="6"/>
    </row>
    <row r="72919" spans="16:30">
      <c r="P72919" s="6"/>
      <c r="AA72919" s="6"/>
      <c r="AC72919" s="6"/>
      <c r="AD72919" s="6"/>
    </row>
    <row r="72920" spans="16:30">
      <c r="P72920" s="6"/>
      <c r="AA72920" s="6"/>
      <c r="AC72920" s="6"/>
      <c r="AD72920" s="6"/>
    </row>
    <row r="72921" spans="16:30">
      <c r="P72921" s="6"/>
      <c r="AA72921" s="6"/>
      <c r="AC72921" s="6"/>
      <c r="AD72921" s="6"/>
    </row>
    <row r="72922" spans="16:30">
      <c r="P72922" s="6"/>
      <c r="AA72922" s="6"/>
      <c r="AC72922" s="6"/>
      <c r="AD72922" s="6"/>
    </row>
    <row r="72923" spans="16:30">
      <c r="P72923" s="6"/>
      <c r="AA72923" s="6"/>
      <c r="AC72923" s="6"/>
      <c r="AD72923" s="6"/>
    </row>
    <row r="72924" spans="16:30">
      <c r="P72924" s="6"/>
      <c r="AA72924" s="6"/>
      <c r="AC72924" s="6"/>
      <c r="AD72924" s="6"/>
    </row>
    <row r="72925" spans="16:30">
      <c r="P72925" s="6"/>
      <c r="AA72925" s="6"/>
      <c r="AC72925" s="6"/>
      <c r="AD72925" s="6"/>
    </row>
    <row r="72926" spans="16:30">
      <c r="P72926" s="6"/>
      <c r="AA72926" s="6"/>
      <c r="AC72926" s="6"/>
      <c r="AD72926" s="6"/>
    </row>
    <row r="72927" spans="16:30">
      <c r="P72927" s="6"/>
      <c r="AA72927" s="6"/>
      <c r="AC72927" s="6"/>
      <c r="AD72927" s="6"/>
    </row>
    <row r="72928" spans="16:30">
      <c r="P72928" s="6"/>
      <c r="AA72928" s="6"/>
      <c r="AC72928" s="6"/>
      <c r="AD72928" s="6"/>
    </row>
    <row r="72929" spans="16:30">
      <c r="P72929" s="6"/>
      <c r="AA72929" s="6"/>
      <c r="AC72929" s="6"/>
      <c r="AD72929" s="6"/>
    </row>
    <row r="72930" spans="16:30">
      <c r="P72930" s="6"/>
      <c r="AA72930" s="6"/>
      <c r="AC72930" s="6"/>
      <c r="AD72930" s="6"/>
    </row>
    <row r="72931" spans="16:30">
      <c r="P72931" s="6"/>
      <c r="AA72931" s="6"/>
      <c r="AC72931" s="6"/>
      <c r="AD72931" s="6"/>
    </row>
    <row r="72932" spans="16:30">
      <c r="P72932" s="6"/>
      <c r="AA72932" s="6"/>
      <c r="AC72932" s="6"/>
      <c r="AD72932" s="6"/>
    </row>
    <row r="72933" spans="16:30">
      <c r="P72933" s="6"/>
      <c r="AA72933" s="6"/>
      <c r="AC72933" s="6"/>
      <c r="AD72933" s="6"/>
    </row>
    <row r="72934" spans="16:30">
      <c r="P72934" s="6"/>
      <c r="AA72934" s="6"/>
      <c r="AC72934" s="6"/>
      <c r="AD72934" s="6"/>
    </row>
    <row r="72935" spans="16:30">
      <c r="P72935" s="6"/>
      <c r="AA72935" s="6"/>
      <c r="AC72935" s="6"/>
      <c r="AD72935" s="6"/>
    </row>
    <row r="72936" spans="16:30">
      <c r="P72936" s="6"/>
      <c r="AA72936" s="6"/>
      <c r="AC72936" s="6"/>
      <c r="AD72936" s="6"/>
    </row>
    <row r="72937" spans="16:30">
      <c r="P72937" s="6"/>
      <c r="AA72937" s="6"/>
      <c r="AC72937" s="6"/>
      <c r="AD72937" s="6"/>
    </row>
    <row r="72938" spans="16:30">
      <c r="P72938" s="6"/>
      <c r="AA72938" s="6"/>
      <c r="AC72938" s="6"/>
      <c r="AD72938" s="6"/>
    </row>
    <row r="72939" spans="16:30">
      <c r="P72939" s="6"/>
      <c r="AA72939" s="6"/>
      <c r="AC72939" s="6"/>
      <c r="AD72939" s="6"/>
    </row>
    <row r="72940" spans="16:30">
      <c r="P72940" s="6"/>
      <c r="AA72940" s="6"/>
      <c r="AC72940" s="6"/>
      <c r="AD72940" s="6"/>
    </row>
    <row r="72941" spans="16:30">
      <c r="P72941" s="6"/>
      <c r="AA72941" s="6"/>
      <c r="AC72941" s="6"/>
      <c r="AD72941" s="6"/>
    </row>
    <row r="72942" spans="16:30">
      <c r="P72942" s="6"/>
      <c r="AA72942" s="6"/>
      <c r="AC72942" s="6"/>
      <c r="AD72942" s="6"/>
    </row>
    <row r="72943" spans="16:30">
      <c r="P72943" s="6"/>
      <c r="AA72943" s="6"/>
      <c r="AC72943" s="6"/>
      <c r="AD72943" s="6"/>
    </row>
    <row r="72944" spans="16:30">
      <c r="P72944" s="6"/>
      <c r="AA72944" s="6"/>
      <c r="AC72944" s="6"/>
      <c r="AD72944" s="6"/>
    </row>
    <row r="72945" spans="16:30">
      <c r="P72945" s="6"/>
      <c r="AA72945" s="6"/>
      <c r="AC72945" s="6"/>
      <c r="AD72945" s="6"/>
    </row>
    <row r="72946" spans="16:30">
      <c r="P72946" s="6"/>
      <c r="AA72946" s="6"/>
      <c r="AC72946" s="6"/>
      <c r="AD72946" s="6"/>
    </row>
    <row r="72947" spans="16:30">
      <c r="P72947" s="6"/>
      <c r="AA72947" s="6"/>
      <c r="AC72947" s="6"/>
      <c r="AD72947" s="6"/>
    </row>
    <row r="72948" spans="16:30">
      <c r="P72948" s="6"/>
      <c r="AA72948" s="6"/>
      <c r="AC72948" s="6"/>
      <c r="AD72948" s="6"/>
    </row>
    <row r="72949" spans="16:30">
      <c r="P72949" s="6"/>
      <c r="AA72949" s="6"/>
      <c r="AC72949" s="6"/>
      <c r="AD72949" s="6"/>
    </row>
    <row r="72950" spans="16:30">
      <c r="P72950" s="6"/>
      <c r="AA72950" s="6"/>
      <c r="AC72950" s="6"/>
      <c r="AD72950" s="6"/>
    </row>
    <row r="72951" spans="16:30">
      <c r="P72951" s="6"/>
      <c r="AA72951" s="6"/>
      <c r="AC72951" s="6"/>
      <c r="AD72951" s="6"/>
    </row>
    <row r="72952" spans="16:30">
      <c r="P72952" s="6"/>
      <c r="AA72952" s="6"/>
      <c r="AC72952" s="6"/>
      <c r="AD72952" s="6"/>
    </row>
    <row r="72953" spans="16:30">
      <c r="P72953" s="6"/>
      <c r="AA72953" s="6"/>
      <c r="AC72953" s="6"/>
      <c r="AD72953" s="6"/>
    </row>
    <row r="72954" spans="16:30">
      <c r="P72954" s="6"/>
      <c r="AA72954" s="6"/>
      <c r="AC72954" s="6"/>
      <c r="AD72954" s="6"/>
    </row>
    <row r="72955" spans="16:30">
      <c r="P72955" s="6"/>
      <c r="AA72955" s="6"/>
      <c r="AC72955" s="6"/>
      <c r="AD72955" s="6"/>
    </row>
    <row r="72956" spans="16:30">
      <c r="P72956" s="6"/>
      <c r="AA72956" s="6"/>
      <c r="AC72956" s="6"/>
      <c r="AD72956" s="6"/>
    </row>
    <row r="72957" spans="16:30">
      <c r="P72957" s="6"/>
      <c r="AA72957" s="6"/>
      <c r="AC72957" s="6"/>
      <c r="AD72957" s="6"/>
    </row>
    <row r="72958" spans="16:30">
      <c r="P72958" s="6"/>
      <c r="AA72958" s="6"/>
      <c r="AC72958" s="6"/>
      <c r="AD72958" s="6"/>
    </row>
    <row r="72959" spans="16:30">
      <c r="P72959" s="6"/>
      <c r="AA72959" s="6"/>
      <c r="AC72959" s="6"/>
      <c r="AD72959" s="6"/>
    </row>
    <row r="72960" spans="16:30">
      <c r="P72960" s="6"/>
      <c r="AA72960" s="6"/>
      <c r="AC72960" s="6"/>
      <c r="AD72960" s="6"/>
    </row>
    <row r="72961" spans="16:30">
      <c r="P72961" s="6"/>
      <c r="AA72961" s="6"/>
      <c r="AC72961" s="6"/>
      <c r="AD72961" s="6"/>
    </row>
    <row r="72962" spans="16:30">
      <c r="P72962" s="6"/>
      <c r="AA72962" s="6"/>
      <c r="AC72962" s="6"/>
      <c r="AD72962" s="6"/>
    </row>
    <row r="72963" spans="16:30">
      <c r="P72963" s="6"/>
      <c r="AA72963" s="6"/>
      <c r="AC72963" s="6"/>
      <c r="AD72963" s="6"/>
    </row>
    <row r="72964" spans="16:30">
      <c r="P72964" s="6"/>
      <c r="AA72964" s="6"/>
      <c r="AC72964" s="6"/>
      <c r="AD72964" s="6"/>
    </row>
    <row r="72965" spans="16:30">
      <c r="P72965" s="6"/>
      <c r="AA72965" s="6"/>
      <c r="AC72965" s="6"/>
      <c r="AD72965" s="6"/>
    </row>
    <row r="72966" spans="16:30">
      <c r="P72966" s="6"/>
      <c r="AA72966" s="6"/>
      <c r="AC72966" s="6"/>
      <c r="AD72966" s="6"/>
    </row>
    <row r="72967" spans="16:30">
      <c r="P72967" s="6"/>
      <c r="AA72967" s="6"/>
      <c r="AC72967" s="6"/>
      <c r="AD72967" s="6"/>
    </row>
    <row r="72968" spans="16:30">
      <c r="P72968" s="6"/>
      <c r="AA72968" s="6"/>
      <c r="AC72968" s="6"/>
      <c r="AD72968" s="6"/>
    </row>
    <row r="72969" spans="16:30">
      <c r="P72969" s="6"/>
      <c r="AA72969" s="6"/>
      <c r="AC72969" s="6"/>
      <c r="AD72969" s="6"/>
    </row>
    <row r="72970" spans="16:30">
      <c r="P72970" s="6"/>
      <c r="AA72970" s="6"/>
      <c r="AC72970" s="6"/>
      <c r="AD72970" s="6"/>
    </row>
    <row r="72971" spans="16:30">
      <c r="P72971" s="6"/>
      <c r="AA72971" s="6"/>
      <c r="AC72971" s="6"/>
      <c r="AD72971" s="6"/>
    </row>
    <row r="72972" spans="16:30">
      <c r="P72972" s="6"/>
      <c r="AA72972" s="6"/>
      <c r="AC72972" s="6"/>
      <c r="AD72972" s="6"/>
    </row>
    <row r="72973" spans="16:30">
      <c r="P72973" s="6"/>
      <c r="AA72973" s="6"/>
      <c r="AC72973" s="6"/>
      <c r="AD72973" s="6"/>
    </row>
    <row r="72974" spans="16:30">
      <c r="P72974" s="6"/>
      <c r="AA72974" s="6"/>
      <c r="AC72974" s="6"/>
      <c r="AD72974" s="6"/>
    </row>
    <row r="72975" spans="16:30">
      <c r="P72975" s="6"/>
      <c r="AA72975" s="6"/>
      <c r="AC72975" s="6"/>
      <c r="AD72975" s="6"/>
    </row>
    <row r="72976" spans="16:30">
      <c r="P72976" s="6"/>
      <c r="AA72976" s="6"/>
      <c r="AC72976" s="6"/>
      <c r="AD72976" s="6"/>
    </row>
    <row r="72977" spans="16:30">
      <c r="P72977" s="6"/>
      <c r="AA72977" s="6"/>
      <c r="AC72977" s="6"/>
      <c r="AD72977" s="6"/>
    </row>
    <row r="72978" spans="16:30">
      <c r="P72978" s="6"/>
      <c r="AA72978" s="6"/>
      <c r="AC72978" s="6"/>
      <c r="AD72978" s="6"/>
    </row>
    <row r="72979" spans="16:30">
      <c r="P72979" s="6"/>
      <c r="AA72979" s="6"/>
      <c r="AC72979" s="6"/>
      <c r="AD72979" s="6"/>
    </row>
    <row r="72980" spans="16:30">
      <c r="P72980" s="6"/>
      <c r="AA72980" s="6"/>
      <c r="AC72980" s="6"/>
      <c r="AD72980" s="6"/>
    </row>
    <row r="72981" spans="16:30">
      <c r="P72981" s="6"/>
      <c r="AA72981" s="6"/>
      <c r="AC72981" s="6"/>
      <c r="AD72981" s="6"/>
    </row>
    <row r="72982" spans="16:30">
      <c r="P72982" s="6"/>
      <c r="AA72982" s="6"/>
      <c r="AC72982" s="6"/>
      <c r="AD72982" s="6"/>
    </row>
    <row r="72983" spans="16:30">
      <c r="P72983" s="6"/>
      <c r="AA72983" s="6"/>
      <c r="AC72983" s="6"/>
      <c r="AD72983" s="6"/>
    </row>
    <row r="72984" spans="16:30">
      <c r="P72984" s="6"/>
      <c r="AA72984" s="6"/>
      <c r="AC72984" s="6"/>
      <c r="AD72984" s="6"/>
    </row>
    <row r="72985" spans="16:30">
      <c r="P72985" s="6"/>
      <c r="AA72985" s="6"/>
      <c r="AC72985" s="6"/>
      <c r="AD72985" s="6"/>
    </row>
    <row r="72986" spans="16:30">
      <c r="P72986" s="6"/>
      <c r="AA72986" s="6"/>
      <c r="AC72986" s="6"/>
      <c r="AD72986" s="6"/>
    </row>
    <row r="72987" spans="16:30">
      <c r="P72987" s="6"/>
      <c r="AA72987" s="6"/>
      <c r="AC72987" s="6"/>
      <c r="AD72987" s="6"/>
    </row>
    <row r="72988" spans="16:30">
      <c r="P72988" s="6"/>
      <c r="AA72988" s="6"/>
      <c r="AC72988" s="6"/>
      <c r="AD72988" s="6"/>
    </row>
    <row r="72989" spans="16:30">
      <c r="P72989" s="6"/>
      <c r="AA72989" s="6"/>
      <c r="AC72989" s="6"/>
      <c r="AD72989" s="6"/>
    </row>
    <row r="72990" spans="16:30">
      <c r="P72990" s="6"/>
      <c r="AA72990" s="6"/>
      <c r="AC72990" s="6"/>
      <c r="AD72990" s="6"/>
    </row>
    <row r="72991" spans="16:30">
      <c r="P72991" s="6"/>
      <c r="AA72991" s="6"/>
      <c r="AC72991" s="6"/>
      <c r="AD72991" s="6"/>
    </row>
    <row r="72992" spans="16:30">
      <c r="P72992" s="6"/>
      <c r="AA72992" s="6"/>
      <c r="AC72992" s="6"/>
      <c r="AD72992" s="6"/>
    </row>
    <row r="72993" spans="16:30">
      <c r="P72993" s="6"/>
      <c r="AA72993" s="6"/>
      <c r="AC72993" s="6"/>
      <c r="AD72993" s="6"/>
    </row>
    <row r="72994" spans="16:30">
      <c r="P72994" s="6"/>
      <c r="AA72994" s="6"/>
      <c r="AC72994" s="6"/>
      <c r="AD72994" s="6"/>
    </row>
    <row r="72995" spans="16:30">
      <c r="P72995" s="6"/>
      <c r="AA72995" s="6"/>
      <c r="AC72995" s="6"/>
      <c r="AD72995" s="6"/>
    </row>
    <row r="72996" spans="16:30">
      <c r="P72996" s="6"/>
      <c r="AA72996" s="6"/>
      <c r="AC72996" s="6"/>
      <c r="AD72996" s="6"/>
    </row>
    <row r="72997" spans="16:30">
      <c r="P72997" s="6"/>
      <c r="AA72997" s="6"/>
      <c r="AC72997" s="6"/>
      <c r="AD72997" s="6"/>
    </row>
    <row r="72998" spans="16:30">
      <c r="P72998" s="6"/>
      <c r="AA72998" s="6"/>
      <c r="AC72998" s="6"/>
      <c r="AD72998" s="6"/>
    </row>
    <row r="72999" spans="16:30">
      <c r="P72999" s="6"/>
      <c r="AA72999" s="6"/>
      <c r="AC72999" s="6"/>
      <c r="AD72999" s="6"/>
    </row>
    <row r="73000" spans="16:30">
      <c r="P73000" s="6"/>
      <c r="AA73000" s="6"/>
      <c r="AC73000" s="6"/>
      <c r="AD73000" s="6"/>
    </row>
    <row r="73001" spans="16:30">
      <c r="P73001" s="6"/>
      <c r="AA73001" s="6"/>
      <c r="AC73001" s="6"/>
      <c r="AD73001" s="6"/>
    </row>
    <row r="73002" spans="16:30">
      <c r="P73002" s="6"/>
      <c r="AA73002" s="6"/>
      <c r="AC73002" s="6"/>
      <c r="AD73002" s="6"/>
    </row>
    <row r="73003" spans="16:30">
      <c r="P73003" s="6"/>
      <c r="AA73003" s="6"/>
      <c r="AC73003" s="6"/>
      <c r="AD73003" s="6"/>
    </row>
    <row r="73004" spans="16:30">
      <c r="P73004" s="6"/>
      <c r="AA73004" s="6"/>
      <c r="AC73004" s="6"/>
      <c r="AD73004" s="6"/>
    </row>
    <row r="73005" spans="16:30">
      <c r="P73005" s="6"/>
      <c r="AA73005" s="6"/>
      <c r="AC73005" s="6"/>
      <c r="AD73005" s="6"/>
    </row>
    <row r="73006" spans="16:30">
      <c r="P73006" s="6"/>
      <c r="AA73006" s="6"/>
      <c r="AC73006" s="6"/>
      <c r="AD73006" s="6"/>
    </row>
    <row r="73007" spans="16:30">
      <c r="P73007" s="6"/>
      <c r="AA73007" s="6"/>
      <c r="AC73007" s="6"/>
      <c r="AD73007" s="6"/>
    </row>
    <row r="73008" spans="16:30">
      <c r="P73008" s="6"/>
      <c r="AA73008" s="6"/>
      <c r="AC73008" s="6"/>
      <c r="AD73008" s="6"/>
    </row>
    <row r="73009" spans="16:30">
      <c r="P73009" s="6"/>
      <c r="AA73009" s="6"/>
      <c r="AC73009" s="6"/>
      <c r="AD73009" s="6"/>
    </row>
    <row r="73010" spans="16:30">
      <c r="P73010" s="6"/>
      <c r="AA73010" s="6"/>
      <c r="AC73010" s="6"/>
      <c r="AD73010" s="6"/>
    </row>
    <row r="73011" spans="16:30">
      <c r="P73011" s="6"/>
      <c r="AA73011" s="6"/>
      <c r="AC73011" s="6"/>
      <c r="AD73011" s="6"/>
    </row>
    <row r="73012" spans="16:30">
      <c r="P73012" s="6"/>
      <c r="AA73012" s="6"/>
      <c r="AC73012" s="6"/>
      <c r="AD73012" s="6"/>
    </row>
    <row r="73013" spans="16:30">
      <c r="P73013" s="6"/>
      <c r="AA73013" s="6"/>
      <c r="AC73013" s="6"/>
      <c r="AD73013" s="6"/>
    </row>
    <row r="73014" spans="16:30">
      <c r="P73014" s="6"/>
      <c r="AA73014" s="6"/>
      <c r="AC73014" s="6"/>
      <c r="AD73014" s="6"/>
    </row>
    <row r="73015" spans="16:30">
      <c r="P73015" s="6"/>
      <c r="AA73015" s="6"/>
      <c r="AC73015" s="6"/>
      <c r="AD73015" s="6"/>
    </row>
    <row r="73016" spans="16:30">
      <c r="P73016" s="6"/>
      <c r="AA73016" s="6"/>
      <c r="AC73016" s="6"/>
      <c r="AD73016" s="6"/>
    </row>
    <row r="73017" spans="16:30">
      <c r="P73017" s="6"/>
      <c r="AA73017" s="6"/>
      <c r="AC73017" s="6"/>
      <c r="AD73017" s="6"/>
    </row>
    <row r="73018" spans="16:30">
      <c r="P73018" s="6"/>
      <c r="AA73018" s="6"/>
      <c r="AC73018" s="6"/>
      <c r="AD73018" s="6"/>
    </row>
    <row r="73019" spans="16:30">
      <c r="P73019" s="6"/>
      <c r="AA73019" s="6"/>
      <c r="AC73019" s="6"/>
      <c r="AD73019" s="6"/>
    </row>
    <row r="73020" spans="16:30">
      <c r="P73020" s="6"/>
      <c r="AA73020" s="6"/>
      <c r="AC73020" s="6"/>
      <c r="AD73020" s="6"/>
    </row>
    <row r="73021" spans="16:30">
      <c r="P73021" s="6"/>
      <c r="AA73021" s="6"/>
      <c r="AC73021" s="6"/>
      <c r="AD73021" s="6"/>
    </row>
    <row r="73022" spans="16:30">
      <c r="P73022" s="6"/>
      <c r="AA73022" s="6"/>
      <c r="AC73022" s="6"/>
      <c r="AD73022" s="6"/>
    </row>
    <row r="73023" spans="16:30">
      <c r="P73023" s="6"/>
      <c r="AA73023" s="6"/>
      <c r="AC73023" s="6"/>
      <c r="AD73023" s="6"/>
    </row>
    <row r="73024" spans="16:30">
      <c r="P73024" s="6"/>
      <c r="AA73024" s="6"/>
      <c r="AC73024" s="6"/>
      <c r="AD73024" s="6"/>
    </row>
    <row r="73025" spans="16:30">
      <c r="P73025" s="6"/>
      <c r="AA73025" s="6"/>
      <c r="AC73025" s="6"/>
      <c r="AD73025" s="6"/>
    </row>
    <row r="73026" spans="16:30">
      <c r="P73026" s="6"/>
      <c r="AA73026" s="6"/>
      <c r="AC73026" s="6"/>
      <c r="AD73026" s="6"/>
    </row>
    <row r="73027" spans="16:30">
      <c r="P73027" s="6"/>
      <c r="AA73027" s="6"/>
      <c r="AC73027" s="6"/>
      <c r="AD73027" s="6"/>
    </row>
    <row r="73028" spans="16:30">
      <c r="P73028" s="6"/>
      <c r="AA73028" s="6"/>
      <c r="AC73028" s="6"/>
      <c r="AD73028" s="6"/>
    </row>
    <row r="73029" spans="16:30">
      <c r="P73029" s="6"/>
      <c r="AA73029" s="6"/>
      <c r="AC73029" s="6"/>
      <c r="AD73029" s="6"/>
    </row>
    <row r="73030" spans="16:30">
      <c r="P73030" s="6"/>
      <c r="AA73030" s="6"/>
      <c r="AC73030" s="6"/>
      <c r="AD73030" s="6"/>
    </row>
    <row r="73031" spans="16:30">
      <c r="P73031" s="6"/>
      <c r="AA73031" s="6"/>
      <c r="AC73031" s="6"/>
      <c r="AD73031" s="6"/>
    </row>
    <row r="73032" spans="16:30">
      <c r="P73032" s="6"/>
      <c r="AA73032" s="6"/>
      <c r="AC73032" s="6"/>
      <c r="AD73032" s="6"/>
    </row>
    <row r="73033" spans="16:30">
      <c r="P73033" s="6"/>
      <c r="AA73033" s="6"/>
      <c r="AC73033" s="6"/>
      <c r="AD73033" s="6"/>
    </row>
    <row r="73034" spans="16:30">
      <c r="P73034" s="6"/>
      <c r="AA73034" s="6"/>
      <c r="AC73034" s="6"/>
      <c r="AD73034" s="6"/>
    </row>
    <row r="73035" spans="16:30">
      <c r="P73035" s="6"/>
      <c r="AA73035" s="6"/>
      <c r="AC73035" s="6"/>
      <c r="AD73035" s="6"/>
    </row>
    <row r="73036" spans="16:30">
      <c r="P73036" s="6"/>
      <c r="AA73036" s="6"/>
      <c r="AC73036" s="6"/>
      <c r="AD73036" s="6"/>
    </row>
    <row r="73037" spans="16:30">
      <c r="P73037" s="6"/>
      <c r="AA73037" s="6"/>
      <c r="AC73037" s="6"/>
      <c r="AD73037" s="6"/>
    </row>
    <row r="73038" spans="16:30">
      <c r="P73038" s="6"/>
      <c r="AA73038" s="6"/>
      <c r="AC73038" s="6"/>
      <c r="AD73038" s="6"/>
    </row>
    <row r="73039" spans="16:30">
      <c r="P73039" s="6"/>
      <c r="AA73039" s="6"/>
      <c r="AC73039" s="6"/>
      <c r="AD73039" s="6"/>
    </row>
    <row r="73040" spans="16:30">
      <c r="P73040" s="6"/>
      <c r="AA73040" s="6"/>
      <c r="AC73040" s="6"/>
      <c r="AD73040" s="6"/>
    </row>
    <row r="73041" spans="16:30">
      <c r="P73041" s="6"/>
      <c r="AA73041" s="6"/>
      <c r="AC73041" s="6"/>
      <c r="AD73041" s="6"/>
    </row>
    <row r="73042" spans="16:30">
      <c r="P73042" s="6"/>
      <c r="AA73042" s="6"/>
      <c r="AC73042" s="6"/>
      <c r="AD73042" s="6"/>
    </row>
    <row r="73043" spans="16:30">
      <c r="P73043" s="6"/>
      <c r="AA73043" s="6"/>
      <c r="AC73043" s="6"/>
      <c r="AD73043" s="6"/>
    </row>
    <row r="73044" spans="16:30">
      <c r="P73044" s="6"/>
      <c r="AA73044" s="6"/>
      <c r="AC73044" s="6"/>
      <c r="AD73044" s="6"/>
    </row>
    <row r="73045" spans="16:30">
      <c r="P73045" s="6"/>
      <c r="AA73045" s="6"/>
      <c r="AC73045" s="6"/>
      <c r="AD73045" s="6"/>
    </row>
    <row r="73046" spans="16:30">
      <c r="P73046" s="6"/>
      <c r="AA73046" s="6"/>
      <c r="AC73046" s="6"/>
      <c r="AD73046" s="6"/>
    </row>
    <row r="73047" spans="16:30">
      <c r="P73047" s="6"/>
      <c r="AA73047" s="6"/>
      <c r="AC73047" s="6"/>
      <c r="AD73047" s="6"/>
    </row>
    <row r="73048" spans="16:30">
      <c r="P73048" s="6"/>
      <c r="AA73048" s="6"/>
      <c r="AC73048" s="6"/>
      <c r="AD73048" s="6"/>
    </row>
    <row r="73049" spans="16:30">
      <c r="P73049" s="6"/>
      <c r="AA73049" s="6"/>
      <c r="AC73049" s="6"/>
      <c r="AD73049" s="6"/>
    </row>
    <row r="73050" spans="16:30">
      <c r="P73050" s="6"/>
      <c r="AA73050" s="6"/>
      <c r="AC73050" s="6"/>
      <c r="AD73050" s="6"/>
    </row>
    <row r="73051" spans="16:30">
      <c r="P73051" s="6"/>
      <c r="AA73051" s="6"/>
      <c r="AC73051" s="6"/>
      <c r="AD73051" s="6"/>
    </row>
    <row r="73052" spans="16:30">
      <c r="P73052" s="6"/>
      <c r="AA73052" s="6"/>
      <c r="AC73052" s="6"/>
      <c r="AD73052" s="6"/>
    </row>
    <row r="73053" spans="16:30">
      <c r="P73053" s="6"/>
      <c r="AA73053" s="6"/>
      <c r="AC73053" s="6"/>
      <c r="AD73053" s="6"/>
    </row>
    <row r="73054" spans="16:30">
      <c r="P73054" s="6"/>
      <c r="AA73054" s="6"/>
      <c r="AC73054" s="6"/>
      <c r="AD73054" s="6"/>
    </row>
    <row r="73055" spans="16:30">
      <c r="P73055" s="6"/>
      <c r="AA73055" s="6"/>
      <c r="AC73055" s="6"/>
      <c r="AD73055" s="6"/>
    </row>
    <row r="73056" spans="16:30">
      <c r="P73056" s="6"/>
      <c r="AA73056" s="6"/>
      <c r="AC73056" s="6"/>
      <c r="AD73056" s="6"/>
    </row>
    <row r="73057" spans="16:30">
      <c r="P73057" s="6"/>
      <c r="AA73057" s="6"/>
      <c r="AC73057" s="6"/>
      <c r="AD73057" s="6"/>
    </row>
    <row r="73058" spans="16:30">
      <c r="P73058" s="6"/>
      <c r="AA73058" s="6"/>
      <c r="AC73058" s="6"/>
      <c r="AD73058" s="6"/>
    </row>
    <row r="73059" spans="16:30">
      <c r="P73059" s="6"/>
      <c r="AA73059" s="6"/>
      <c r="AC73059" s="6"/>
      <c r="AD73059" s="6"/>
    </row>
    <row r="73060" spans="16:30">
      <c r="P73060" s="6"/>
      <c r="AA73060" s="6"/>
      <c r="AC73060" s="6"/>
      <c r="AD73060" s="6"/>
    </row>
    <row r="73061" spans="16:30">
      <c r="P73061" s="6"/>
      <c r="AA73061" s="6"/>
      <c r="AC73061" s="6"/>
      <c r="AD73061" s="6"/>
    </row>
    <row r="73062" spans="16:30">
      <c r="P73062" s="6"/>
      <c r="AA73062" s="6"/>
      <c r="AC73062" s="6"/>
      <c r="AD73062" s="6"/>
    </row>
    <row r="73063" spans="16:30">
      <c r="P73063" s="6"/>
      <c r="AA73063" s="6"/>
      <c r="AC73063" s="6"/>
      <c r="AD73063" s="6"/>
    </row>
    <row r="73064" spans="16:30">
      <c r="P73064" s="6"/>
      <c r="AA73064" s="6"/>
      <c r="AC73064" s="6"/>
      <c r="AD73064" s="6"/>
    </row>
    <row r="73065" spans="16:30">
      <c r="P73065" s="6"/>
      <c r="AA73065" s="6"/>
      <c r="AC73065" s="6"/>
      <c r="AD73065" s="6"/>
    </row>
    <row r="73066" spans="16:30">
      <c r="P73066" s="6"/>
      <c r="AA73066" s="6"/>
      <c r="AC73066" s="6"/>
      <c r="AD73066" s="6"/>
    </row>
    <row r="73067" spans="16:30">
      <c r="P73067" s="6"/>
      <c r="AA73067" s="6"/>
      <c r="AC73067" s="6"/>
      <c r="AD73067" s="6"/>
    </row>
    <row r="73068" spans="16:30">
      <c r="P73068" s="6"/>
      <c r="AA73068" s="6"/>
      <c r="AC73068" s="6"/>
      <c r="AD73068" s="6"/>
    </row>
    <row r="73069" spans="16:30">
      <c r="P73069" s="6"/>
      <c r="AA73069" s="6"/>
      <c r="AC73069" s="6"/>
      <c r="AD73069" s="6"/>
    </row>
    <row r="73070" spans="16:30">
      <c r="P73070" s="6"/>
      <c r="AA73070" s="6"/>
      <c r="AC73070" s="6"/>
      <c r="AD73070" s="6"/>
    </row>
    <row r="73071" spans="16:30">
      <c r="P73071" s="6"/>
      <c r="AA73071" s="6"/>
      <c r="AC73071" s="6"/>
      <c r="AD73071" s="6"/>
    </row>
    <row r="73072" spans="16:30">
      <c r="P73072" s="6"/>
      <c r="AA73072" s="6"/>
      <c r="AC73072" s="6"/>
      <c r="AD73072" s="6"/>
    </row>
    <row r="73073" spans="16:30">
      <c r="P73073" s="6"/>
      <c r="AA73073" s="6"/>
      <c r="AC73073" s="6"/>
      <c r="AD73073" s="6"/>
    </row>
    <row r="73074" spans="16:30">
      <c r="P73074" s="6"/>
      <c r="AA73074" s="6"/>
      <c r="AC73074" s="6"/>
      <c r="AD73074" s="6"/>
    </row>
    <row r="73075" spans="16:30">
      <c r="P73075" s="6"/>
      <c r="AA73075" s="6"/>
      <c r="AC73075" s="6"/>
      <c r="AD73075" s="6"/>
    </row>
    <row r="73076" spans="16:30">
      <c r="P73076" s="6"/>
      <c r="AA73076" s="6"/>
      <c r="AC73076" s="6"/>
      <c r="AD73076" s="6"/>
    </row>
    <row r="73077" spans="16:30">
      <c r="P73077" s="6"/>
      <c r="AA73077" s="6"/>
      <c r="AC73077" s="6"/>
      <c r="AD73077" s="6"/>
    </row>
    <row r="73078" spans="16:30">
      <c r="P73078" s="6"/>
      <c r="AA73078" s="6"/>
      <c r="AC73078" s="6"/>
      <c r="AD73078" s="6"/>
    </row>
    <row r="73079" spans="16:30">
      <c r="P73079" s="6"/>
      <c r="AA73079" s="6"/>
      <c r="AC73079" s="6"/>
      <c r="AD73079" s="6"/>
    </row>
    <row r="73080" spans="16:30">
      <c r="P73080" s="6"/>
      <c r="AA73080" s="6"/>
      <c r="AC73080" s="6"/>
      <c r="AD73080" s="6"/>
    </row>
    <row r="73081" spans="16:30">
      <c r="P73081" s="6"/>
      <c r="AA73081" s="6"/>
      <c r="AC73081" s="6"/>
      <c r="AD73081" s="6"/>
    </row>
    <row r="73082" spans="16:30">
      <c r="P73082" s="6"/>
      <c r="AA73082" s="6"/>
      <c r="AC73082" s="6"/>
      <c r="AD73082" s="6"/>
    </row>
    <row r="73083" spans="16:30">
      <c r="P73083" s="6"/>
      <c r="AA73083" s="6"/>
      <c r="AC73083" s="6"/>
      <c r="AD73083" s="6"/>
    </row>
    <row r="73084" spans="16:30">
      <c r="P73084" s="6"/>
      <c r="AA73084" s="6"/>
      <c r="AC73084" s="6"/>
      <c r="AD73084" s="6"/>
    </row>
    <row r="73085" spans="16:30">
      <c r="P73085" s="6"/>
      <c r="AA73085" s="6"/>
      <c r="AC73085" s="6"/>
      <c r="AD73085" s="6"/>
    </row>
    <row r="73086" spans="16:30">
      <c r="P73086" s="6"/>
      <c r="AA73086" s="6"/>
      <c r="AC73086" s="6"/>
      <c r="AD73086" s="6"/>
    </row>
    <row r="73087" spans="16:30">
      <c r="P73087" s="6"/>
      <c r="AA73087" s="6"/>
      <c r="AC73087" s="6"/>
      <c r="AD73087" s="6"/>
    </row>
    <row r="73088" spans="16:30">
      <c r="P73088" s="6"/>
      <c r="AA73088" s="6"/>
      <c r="AC73088" s="6"/>
      <c r="AD73088" s="6"/>
    </row>
    <row r="73089" spans="16:30">
      <c r="P73089" s="6"/>
      <c r="AA73089" s="6"/>
      <c r="AC73089" s="6"/>
      <c r="AD73089" s="6"/>
    </row>
    <row r="73090" spans="16:30">
      <c r="P73090" s="6"/>
      <c r="AA73090" s="6"/>
      <c r="AC73090" s="6"/>
      <c r="AD73090" s="6"/>
    </row>
    <row r="73091" spans="16:30">
      <c r="P73091" s="6"/>
      <c r="AA73091" s="6"/>
      <c r="AC73091" s="6"/>
      <c r="AD73091" s="6"/>
    </row>
    <row r="73092" spans="16:30">
      <c r="P73092" s="6"/>
      <c r="AA73092" s="6"/>
      <c r="AC73092" s="6"/>
      <c r="AD73092" s="6"/>
    </row>
    <row r="73093" spans="16:30">
      <c r="P73093" s="6"/>
      <c r="AA73093" s="6"/>
      <c r="AC73093" s="6"/>
      <c r="AD73093" s="6"/>
    </row>
    <row r="73094" spans="16:30">
      <c r="P73094" s="6"/>
      <c r="AA73094" s="6"/>
      <c r="AC73094" s="6"/>
      <c r="AD73094" s="6"/>
    </row>
    <row r="73095" spans="16:30">
      <c r="P73095" s="6"/>
      <c r="AA73095" s="6"/>
      <c r="AC73095" s="6"/>
      <c r="AD73095" s="6"/>
    </row>
    <row r="73096" spans="16:30">
      <c r="P73096" s="6"/>
      <c r="AA73096" s="6"/>
      <c r="AC73096" s="6"/>
      <c r="AD73096" s="6"/>
    </row>
    <row r="73097" spans="16:30">
      <c r="P73097" s="6"/>
      <c r="AA73097" s="6"/>
      <c r="AC73097" s="6"/>
      <c r="AD73097" s="6"/>
    </row>
    <row r="73098" spans="16:30">
      <c r="P73098" s="6"/>
      <c r="AA73098" s="6"/>
      <c r="AC73098" s="6"/>
      <c r="AD73098" s="6"/>
    </row>
    <row r="73099" spans="16:30">
      <c r="P73099" s="6"/>
      <c r="AA73099" s="6"/>
      <c r="AC73099" s="6"/>
      <c r="AD73099" s="6"/>
    </row>
    <row r="73100" spans="16:30">
      <c r="P73100" s="6"/>
      <c r="AA73100" s="6"/>
      <c r="AC73100" s="6"/>
      <c r="AD73100" s="6"/>
    </row>
    <row r="73101" spans="16:30">
      <c r="P73101" s="6"/>
      <c r="AA73101" s="6"/>
      <c r="AC73101" s="6"/>
      <c r="AD73101" s="6"/>
    </row>
    <row r="73102" spans="16:30">
      <c r="P73102" s="6"/>
      <c r="AA73102" s="6"/>
      <c r="AC73102" s="6"/>
      <c r="AD73102" s="6"/>
    </row>
    <row r="73103" spans="16:30">
      <c r="P73103" s="6"/>
      <c r="AA73103" s="6"/>
      <c r="AC73103" s="6"/>
      <c r="AD73103" s="6"/>
    </row>
    <row r="73104" spans="16:30">
      <c r="P73104" s="6"/>
      <c r="AA73104" s="6"/>
      <c r="AC73104" s="6"/>
      <c r="AD73104" s="6"/>
    </row>
    <row r="73105" spans="16:30">
      <c r="P73105" s="6"/>
      <c r="AA73105" s="6"/>
      <c r="AC73105" s="6"/>
      <c r="AD73105" s="6"/>
    </row>
    <row r="73106" spans="16:30">
      <c r="P73106" s="6"/>
      <c r="AA73106" s="6"/>
      <c r="AC73106" s="6"/>
      <c r="AD73106" s="6"/>
    </row>
    <row r="73107" spans="16:30">
      <c r="P73107" s="6"/>
      <c r="AA73107" s="6"/>
      <c r="AC73107" s="6"/>
      <c r="AD73107" s="6"/>
    </row>
    <row r="73108" spans="16:30">
      <c r="P73108" s="6"/>
      <c r="AA73108" s="6"/>
      <c r="AC73108" s="6"/>
      <c r="AD73108" s="6"/>
    </row>
    <row r="73109" spans="16:30">
      <c r="P73109" s="6"/>
      <c r="AA73109" s="6"/>
      <c r="AC73109" s="6"/>
      <c r="AD73109" s="6"/>
    </row>
    <row r="73110" spans="16:30">
      <c r="P73110" s="6"/>
      <c r="AA73110" s="6"/>
      <c r="AC73110" s="6"/>
      <c r="AD73110" s="6"/>
    </row>
    <row r="73111" spans="16:30">
      <c r="P73111" s="6"/>
      <c r="AA73111" s="6"/>
      <c r="AC73111" s="6"/>
      <c r="AD73111" s="6"/>
    </row>
    <row r="73112" spans="16:30">
      <c r="P73112" s="6"/>
      <c r="AA73112" s="6"/>
      <c r="AC73112" s="6"/>
      <c r="AD73112" s="6"/>
    </row>
    <row r="73113" spans="16:30">
      <c r="P73113" s="6"/>
      <c r="AA73113" s="6"/>
      <c r="AC73113" s="6"/>
      <c r="AD73113" s="6"/>
    </row>
    <row r="73114" spans="16:30">
      <c r="P73114" s="6"/>
      <c r="AA73114" s="6"/>
      <c r="AC73114" s="6"/>
      <c r="AD73114" s="6"/>
    </row>
    <row r="73115" spans="16:30">
      <c r="P73115" s="6"/>
      <c r="AA73115" s="6"/>
      <c r="AC73115" s="6"/>
      <c r="AD73115" s="6"/>
    </row>
    <row r="73116" spans="16:30">
      <c r="P73116" s="6"/>
      <c r="AA73116" s="6"/>
      <c r="AC73116" s="6"/>
      <c r="AD73116" s="6"/>
    </row>
    <row r="73117" spans="16:30">
      <c r="P73117" s="6"/>
      <c r="AA73117" s="6"/>
      <c r="AC73117" s="6"/>
      <c r="AD73117" s="6"/>
    </row>
    <row r="73118" spans="16:30">
      <c r="P73118" s="6"/>
      <c r="AA73118" s="6"/>
      <c r="AC73118" s="6"/>
      <c r="AD73118" s="6"/>
    </row>
    <row r="73119" spans="16:30">
      <c r="P73119" s="6"/>
      <c r="AA73119" s="6"/>
      <c r="AC73119" s="6"/>
      <c r="AD73119" s="6"/>
    </row>
    <row r="73120" spans="16:30">
      <c r="P73120" s="6"/>
      <c r="AA73120" s="6"/>
      <c r="AC73120" s="6"/>
      <c r="AD73120" s="6"/>
    </row>
    <row r="73121" spans="16:30">
      <c r="P73121" s="6"/>
      <c r="AA73121" s="6"/>
      <c r="AC73121" s="6"/>
      <c r="AD73121" s="6"/>
    </row>
    <row r="73122" spans="16:30">
      <c r="P73122" s="6"/>
      <c r="AA73122" s="6"/>
      <c r="AC73122" s="6"/>
      <c r="AD73122" s="6"/>
    </row>
    <row r="73123" spans="16:30">
      <c r="P73123" s="6"/>
      <c r="AA73123" s="6"/>
      <c r="AC73123" s="6"/>
      <c r="AD73123" s="6"/>
    </row>
    <row r="73124" spans="16:30">
      <c r="P73124" s="6"/>
      <c r="AA73124" s="6"/>
      <c r="AC73124" s="6"/>
      <c r="AD73124" s="6"/>
    </row>
    <row r="73125" spans="16:30">
      <c r="P73125" s="6"/>
      <c r="AA73125" s="6"/>
      <c r="AC73125" s="6"/>
      <c r="AD73125" s="6"/>
    </row>
    <row r="73126" spans="16:30">
      <c r="P73126" s="6"/>
      <c r="AA73126" s="6"/>
      <c r="AC73126" s="6"/>
      <c r="AD73126" s="6"/>
    </row>
    <row r="73127" spans="16:30">
      <c r="P73127" s="6"/>
      <c r="AA73127" s="6"/>
      <c r="AC73127" s="6"/>
      <c r="AD73127" s="6"/>
    </row>
    <row r="73128" spans="16:30">
      <c r="P73128" s="6"/>
      <c r="AA73128" s="6"/>
      <c r="AC73128" s="6"/>
      <c r="AD73128" s="6"/>
    </row>
    <row r="73129" spans="16:30">
      <c r="P73129" s="6"/>
      <c r="AA73129" s="6"/>
      <c r="AC73129" s="6"/>
      <c r="AD73129" s="6"/>
    </row>
    <row r="73130" spans="16:30">
      <c r="P73130" s="6"/>
      <c r="AA73130" s="6"/>
      <c r="AC73130" s="6"/>
      <c r="AD73130" s="6"/>
    </row>
    <row r="73131" spans="16:30">
      <c r="P73131" s="6"/>
      <c r="AA73131" s="6"/>
      <c r="AC73131" s="6"/>
      <c r="AD73131" s="6"/>
    </row>
    <row r="73132" spans="16:30">
      <c r="P73132" s="6"/>
      <c r="AA73132" s="6"/>
      <c r="AC73132" s="6"/>
      <c r="AD73132" s="6"/>
    </row>
    <row r="73133" spans="16:30">
      <c r="P73133" s="6"/>
      <c r="AA73133" s="6"/>
      <c r="AC73133" s="6"/>
      <c r="AD73133" s="6"/>
    </row>
    <row r="73134" spans="16:30">
      <c r="P73134" s="6"/>
      <c r="AA73134" s="6"/>
      <c r="AC73134" s="6"/>
      <c r="AD73134" s="6"/>
    </row>
    <row r="73135" spans="16:30">
      <c r="P73135" s="6"/>
      <c r="AA73135" s="6"/>
      <c r="AC73135" s="6"/>
      <c r="AD73135" s="6"/>
    </row>
    <row r="73136" spans="16:30">
      <c r="P73136" s="6"/>
      <c r="AA73136" s="6"/>
      <c r="AC73136" s="6"/>
      <c r="AD73136" s="6"/>
    </row>
    <row r="73137" spans="16:30">
      <c r="P73137" s="6"/>
      <c r="AA73137" s="6"/>
      <c r="AC73137" s="6"/>
      <c r="AD73137" s="6"/>
    </row>
    <row r="73138" spans="16:30">
      <c r="P73138" s="6"/>
      <c r="AA73138" s="6"/>
      <c r="AC73138" s="6"/>
      <c r="AD73138" s="6"/>
    </row>
    <row r="73139" spans="16:30">
      <c r="P73139" s="6"/>
      <c r="AA73139" s="6"/>
      <c r="AC73139" s="6"/>
      <c r="AD73139" s="6"/>
    </row>
    <row r="73140" spans="16:30">
      <c r="P73140" s="6"/>
      <c r="AA73140" s="6"/>
      <c r="AC73140" s="6"/>
      <c r="AD73140" s="6"/>
    </row>
    <row r="73141" spans="16:30">
      <c r="P73141" s="6"/>
      <c r="AA73141" s="6"/>
      <c r="AC73141" s="6"/>
      <c r="AD73141" s="6"/>
    </row>
    <row r="73142" spans="16:30">
      <c r="P73142" s="6"/>
      <c r="AA73142" s="6"/>
      <c r="AC73142" s="6"/>
      <c r="AD73142" s="6"/>
    </row>
    <row r="73143" spans="16:30">
      <c r="P73143" s="6"/>
      <c r="AA73143" s="6"/>
      <c r="AC73143" s="6"/>
      <c r="AD73143" s="6"/>
    </row>
    <row r="73144" spans="16:30">
      <c r="P73144" s="6"/>
      <c r="AA73144" s="6"/>
      <c r="AC73144" s="6"/>
      <c r="AD73144" s="6"/>
    </row>
    <row r="73145" spans="16:30">
      <c r="P73145" s="6"/>
      <c r="AA73145" s="6"/>
      <c r="AC73145" s="6"/>
      <c r="AD73145" s="6"/>
    </row>
    <row r="73146" spans="16:30">
      <c r="P73146" s="6"/>
      <c r="AA73146" s="6"/>
      <c r="AC73146" s="6"/>
      <c r="AD73146" s="6"/>
    </row>
    <row r="73147" spans="16:30">
      <c r="P73147" s="6"/>
      <c r="AA73147" s="6"/>
      <c r="AC73147" s="6"/>
      <c r="AD73147" s="6"/>
    </row>
    <row r="73148" spans="16:30">
      <c r="P73148" s="6"/>
      <c r="AA73148" s="6"/>
      <c r="AC73148" s="6"/>
      <c r="AD73148" s="6"/>
    </row>
    <row r="73149" spans="16:30">
      <c r="P73149" s="6"/>
      <c r="AA73149" s="6"/>
      <c r="AC73149" s="6"/>
      <c r="AD73149" s="6"/>
    </row>
    <row r="73150" spans="16:30">
      <c r="P73150" s="6"/>
      <c r="AA73150" s="6"/>
      <c r="AC73150" s="6"/>
      <c r="AD73150" s="6"/>
    </row>
    <row r="73151" spans="16:30">
      <c r="P73151" s="6"/>
      <c r="AA73151" s="6"/>
      <c r="AC73151" s="6"/>
      <c r="AD73151" s="6"/>
    </row>
    <row r="73152" spans="16:30">
      <c r="P73152" s="6"/>
      <c r="AA73152" s="6"/>
      <c r="AC73152" s="6"/>
      <c r="AD73152" s="6"/>
    </row>
    <row r="73153" spans="16:30">
      <c r="P73153" s="6"/>
      <c r="AA73153" s="6"/>
      <c r="AC73153" s="6"/>
      <c r="AD73153" s="6"/>
    </row>
    <row r="73154" spans="16:30">
      <c r="P73154" s="6"/>
      <c r="AA73154" s="6"/>
      <c r="AC73154" s="6"/>
      <c r="AD73154" s="6"/>
    </row>
    <row r="73155" spans="16:30">
      <c r="P73155" s="6"/>
      <c r="AA73155" s="6"/>
      <c r="AC73155" s="6"/>
      <c r="AD73155" s="6"/>
    </row>
    <row r="73156" spans="16:30">
      <c r="P73156" s="6"/>
      <c r="AA73156" s="6"/>
      <c r="AC73156" s="6"/>
      <c r="AD73156" s="6"/>
    </row>
    <row r="73157" spans="16:30">
      <c r="P73157" s="6"/>
      <c r="AA73157" s="6"/>
      <c r="AC73157" s="6"/>
      <c r="AD73157" s="6"/>
    </row>
    <row r="73158" spans="16:30">
      <c r="P73158" s="6"/>
      <c r="AA73158" s="6"/>
      <c r="AC73158" s="6"/>
      <c r="AD73158" s="6"/>
    </row>
    <row r="73159" spans="16:30">
      <c r="P73159" s="6"/>
      <c r="AA73159" s="6"/>
      <c r="AC73159" s="6"/>
      <c r="AD73159" s="6"/>
    </row>
    <row r="73160" spans="16:30">
      <c r="P73160" s="6"/>
      <c r="AA73160" s="6"/>
      <c r="AC73160" s="6"/>
      <c r="AD73160" s="6"/>
    </row>
    <row r="73161" spans="16:30">
      <c r="P73161" s="6"/>
      <c r="AA73161" s="6"/>
      <c r="AC73161" s="6"/>
      <c r="AD73161" s="6"/>
    </row>
    <row r="73162" spans="16:30">
      <c r="P73162" s="6"/>
      <c r="AA73162" s="6"/>
      <c r="AC73162" s="6"/>
      <c r="AD73162" s="6"/>
    </row>
    <row r="73163" spans="16:30">
      <c r="P73163" s="6"/>
      <c r="AA73163" s="6"/>
      <c r="AC73163" s="6"/>
      <c r="AD73163" s="6"/>
    </row>
    <row r="73164" spans="16:30">
      <c r="P73164" s="6"/>
      <c r="AA73164" s="6"/>
      <c r="AC73164" s="6"/>
      <c r="AD73164" s="6"/>
    </row>
    <row r="73165" spans="16:30">
      <c r="P73165" s="6"/>
      <c r="AA73165" s="6"/>
      <c r="AC73165" s="6"/>
      <c r="AD73165" s="6"/>
    </row>
    <row r="73166" spans="16:30">
      <c r="P73166" s="6"/>
      <c r="AA73166" s="6"/>
      <c r="AC73166" s="6"/>
      <c r="AD73166" s="6"/>
    </row>
    <row r="73167" spans="16:30">
      <c r="P73167" s="6"/>
      <c r="AA73167" s="6"/>
      <c r="AC73167" s="6"/>
      <c r="AD73167" s="6"/>
    </row>
    <row r="73168" spans="16:30">
      <c r="P73168" s="6"/>
      <c r="AA73168" s="6"/>
      <c r="AC73168" s="6"/>
      <c r="AD73168" s="6"/>
    </row>
    <row r="73169" spans="16:30">
      <c r="P73169" s="6"/>
      <c r="AA73169" s="6"/>
      <c r="AC73169" s="6"/>
      <c r="AD73169" s="6"/>
    </row>
    <row r="73170" spans="16:30">
      <c r="P73170" s="6"/>
      <c r="AA73170" s="6"/>
      <c r="AC73170" s="6"/>
      <c r="AD73170" s="6"/>
    </row>
    <row r="73171" spans="16:30">
      <c r="P73171" s="6"/>
      <c r="AA73171" s="6"/>
      <c r="AC73171" s="6"/>
      <c r="AD73171" s="6"/>
    </row>
    <row r="73172" spans="16:30">
      <c r="P73172" s="6"/>
      <c r="AA73172" s="6"/>
      <c r="AC73172" s="6"/>
      <c r="AD73172" s="6"/>
    </row>
    <row r="73173" spans="16:30">
      <c r="P73173" s="6"/>
      <c r="AA73173" s="6"/>
      <c r="AC73173" s="6"/>
      <c r="AD73173" s="6"/>
    </row>
    <row r="73174" spans="16:30">
      <c r="P73174" s="6"/>
      <c r="AA73174" s="6"/>
      <c r="AC73174" s="6"/>
      <c r="AD73174" s="6"/>
    </row>
    <row r="73175" spans="16:30">
      <c r="P73175" s="6"/>
      <c r="AA73175" s="6"/>
      <c r="AC73175" s="6"/>
      <c r="AD73175" s="6"/>
    </row>
    <row r="73176" spans="16:30">
      <c r="P73176" s="6"/>
      <c r="AA73176" s="6"/>
      <c r="AC73176" s="6"/>
      <c r="AD73176" s="6"/>
    </row>
    <row r="73177" spans="16:30">
      <c r="P73177" s="6"/>
      <c r="AA73177" s="6"/>
      <c r="AC73177" s="6"/>
      <c r="AD73177" s="6"/>
    </row>
    <row r="73178" spans="16:30">
      <c r="P73178" s="6"/>
      <c r="AA73178" s="6"/>
      <c r="AC73178" s="6"/>
      <c r="AD73178" s="6"/>
    </row>
    <row r="73179" spans="16:30">
      <c r="P73179" s="6"/>
      <c r="AA73179" s="6"/>
      <c r="AC73179" s="6"/>
      <c r="AD73179" s="6"/>
    </row>
    <row r="73180" spans="16:30">
      <c r="P73180" s="6"/>
      <c r="AA73180" s="6"/>
      <c r="AC73180" s="6"/>
      <c r="AD73180" s="6"/>
    </row>
    <row r="73181" spans="16:30">
      <c r="P73181" s="6"/>
      <c r="AA73181" s="6"/>
      <c r="AC73181" s="6"/>
      <c r="AD73181" s="6"/>
    </row>
    <row r="73182" spans="16:30">
      <c r="P73182" s="6"/>
      <c r="AA73182" s="6"/>
      <c r="AC73182" s="6"/>
      <c r="AD73182" s="6"/>
    </row>
    <row r="73183" spans="16:30">
      <c r="P73183" s="6"/>
      <c r="AA73183" s="6"/>
      <c r="AC73183" s="6"/>
      <c r="AD73183" s="6"/>
    </row>
    <row r="73184" spans="16:30">
      <c r="P73184" s="6"/>
      <c r="AA73184" s="6"/>
      <c r="AC73184" s="6"/>
      <c r="AD73184" s="6"/>
    </row>
    <row r="73185" spans="16:30">
      <c r="P73185" s="6"/>
      <c r="AA73185" s="6"/>
      <c r="AC73185" s="6"/>
      <c r="AD73185" s="6"/>
    </row>
    <row r="73186" spans="16:30">
      <c r="P73186" s="6"/>
      <c r="AA73186" s="6"/>
      <c r="AC73186" s="6"/>
      <c r="AD73186" s="6"/>
    </row>
    <row r="73187" spans="16:30">
      <c r="P73187" s="6"/>
      <c r="AA73187" s="6"/>
      <c r="AC73187" s="6"/>
      <c r="AD73187" s="6"/>
    </row>
    <row r="73188" spans="16:30">
      <c r="P73188" s="6"/>
      <c r="AA73188" s="6"/>
      <c r="AC73188" s="6"/>
      <c r="AD73188" s="6"/>
    </row>
    <row r="73189" spans="16:30">
      <c r="P73189" s="6"/>
      <c r="AA73189" s="6"/>
      <c r="AC73189" s="6"/>
      <c r="AD73189" s="6"/>
    </row>
    <row r="73190" spans="16:30">
      <c r="P73190" s="6"/>
      <c r="AA73190" s="6"/>
      <c r="AC73190" s="6"/>
      <c r="AD73190" s="6"/>
    </row>
    <row r="73191" spans="16:30">
      <c r="P73191" s="6"/>
      <c r="AA73191" s="6"/>
      <c r="AC73191" s="6"/>
      <c r="AD73191" s="6"/>
    </row>
    <row r="73192" spans="16:30">
      <c r="P73192" s="6"/>
      <c r="AA73192" s="6"/>
      <c r="AC73192" s="6"/>
      <c r="AD73192" s="6"/>
    </row>
    <row r="73193" spans="16:30">
      <c r="P73193" s="6"/>
      <c r="AA73193" s="6"/>
      <c r="AC73193" s="6"/>
      <c r="AD73193" s="6"/>
    </row>
    <row r="73194" spans="16:30">
      <c r="P73194" s="6"/>
      <c r="AA73194" s="6"/>
      <c r="AC73194" s="6"/>
      <c r="AD73194" s="6"/>
    </row>
    <row r="73195" spans="16:30">
      <c r="P73195" s="6"/>
      <c r="AA73195" s="6"/>
      <c r="AC73195" s="6"/>
      <c r="AD73195" s="6"/>
    </row>
    <row r="73196" spans="16:30">
      <c r="P73196" s="6"/>
      <c r="AA73196" s="6"/>
      <c r="AC73196" s="6"/>
      <c r="AD73196" s="6"/>
    </row>
    <row r="73197" spans="16:30">
      <c r="P73197" s="6"/>
      <c r="AA73197" s="6"/>
      <c r="AC73197" s="6"/>
      <c r="AD73197" s="6"/>
    </row>
    <row r="73198" spans="16:30">
      <c r="P73198" s="6"/>
      <c r="AA73198" s="6"/>
      <c r="AC73198" s="6"/>
      <c r="AD73198" s="6"/>
    </row>
    <row r="73199" spans="16:30">
      <c r="P73199" s="6"/>
      <c r="AA73199" s="6"/>
      <c r="AC73199" s="6"/>
      <c r="AD73199" s="6"/>
    </row>
    <row r="73200" spans="16:30">
      <c r="P73200" s="6"/>
      <c r="AA73200" s="6"/>
      <c r="AC73200" s="6"/>
      <c r="AD73200" s="6"/>
    </row>
    <row r="73201" spans="16:30">
      <c r="P73201" s="6"/>
      <c r="AA73201" s="6"/>
      <c r="AC73201" s="6"/>
      <c r="AD73201" s="6"/>
    </row>
    <row r="73202" spans="16:30">
      <c r="P73202" s="6"/>
      <c r="AA73202" s="6"/>
      <c r="AC73202" s="6"/>
      <c r="AD73202" s="6"/>
    </row>
    <row r="73203" spans="16:30">
      <c r="P73203" s="6"/>
      <c r="AA73203" s="6"/>
      <c r="AC73203" s="6"/>
      <c r="AD73203" s="6"/>
    </row>
    <row r="73204" spans="16:30">
      <c r="P73204" s="6"/>
      <c r="AA73204" s="6"/>
      <c r="AC73204" s="6"/>
      <c r="AD73204" s="6"/>
    </row>
    <row r="73205" spans="16:30">
      <c r="P73205" s="6"/>
      <c r="AA73205" s="6"/>
      <c r="AC73205" s="6"/>
      <c r="AD73205" s="6"/>
    </row>
    <row r="73206" spans="16:30">
      <c r="P73206" s="6"/>
      <c r="AA73206" s="6"/>
      <c r="AC73206" s="6"/>
      <c r="AD73206" s="6"/>
    </row>
    <row r="73207" spans="16:30">
      <c r="P73207" s="6"/>
      <c r="AA73207" s="6"/>
      <c r="AC73207" s="6"/>
      <c r="AD73207" s="6"/>
    </row>
    <row r="73208" spans="16:30">
      <c r="P73208" s="6"/>
      <c r="AA73208" s="6"/>
      <c r="AC73208" s="6"/>
      <c r="AD73208" s="6"/>
    </row>
    <row r="73209" spans="16:30">
      <c r="P73209" s="6"/>
      <c r="AA73209" s="6"/>
      <c r="AC73209" s="6"/>
      <c r="AD73209" s="6"/>
    </row>
    <row r="73210" spans="16:30">
      <c r="P73210" s="6"/>
      <c r="AA73210" s="6"/>
      <c r="AC73210" s="6"/>
      <c r="AD73210" s="6"/>
    </row>
    <row r="73211" spans="16:30">
      <c r="P73211" s="6"/>
      <c r="AA73211" s="6"/>
      <c r="AC73211" s="6"/>
      <c r="AD73211" s="6"/>
    </row>
    <row r="73212" spans="16:30">
      <c r="P73212" s="6"/>
      <c r="AA73212" s="6"/>
      <c r="AC73212" s="6"/>
      <c r="AD73212" s="6"/>
    </row>
    <row r="73213" spans="16:30">
      <c r="P73213" s="6"/>
      <c r="AA73213" s="6"/>
      <c r="AC73213" s="6"/>
      <c r="AD73213" s="6"/>
    </row>
    <row r="73214" spans="16:30">
      <c r="P73214" s="6"/>
      <c r="AA73214" s="6"/>
      <c r="AC73214" s="6"/>
      <c r="AD73214" s="6"/>
    </row>
    <row r="73215" spans="16:30">
      <c r="P73215" s="6"/>
      <c r="AA73215" s="6"/>
      <c r="AC73215" s="6"/>
      <c r="AD73215" s="6"/>
    </row>
    <row r="73216" spans="16:30">
      <c r="P73216" s="6"/>
      <c r="AA73216" s="6"/>
      <c r="AC73216" s="6"/>
      <c r="AD73216" s="6"/>
    </row>
    <row r="73217" spans="16:30">
      <c r="P73217" s="6"/>
      <c r="AA73217" s="6"/>
      <c r="AC73217" s="6"/>
      <c r="AD73217" s="6"/>
    </row>
    <row r="73218" spans="16:30">
      <c r="P73218" s="6"/>
      <c r="AA73218" s="6"/>
      <c r="AC73218" s="6"/>
      <c r="AD73218" s="6"/>
    </row>
    <row r="73219" spans="16:30">
      <c r="P73219" s="6"/>
      <c r="AA73219" s="6"/>
      <c r="AC73219" s="6"/>
      <c r="AD73219" s="6"/>
    </row>
    <row r="73220" spans="16:30">
      <c r="P73220" s="6"/>
      <c r="AA73220" s="6"/>
      <c r="AC73220" s="6"/>
      <c r="AD73220" s="6"/>
    </row>
    <row r="73221" spans="16:30">
      <c r="P73221" s="6"/>
      <c r="AA73221" s="6"/>
      <c r="AC73221" s="6"/>
      <c r="AD73221" s="6"/>
    </row>
    <row r="73222" spans="16:30">
      <c r="P73222" s="6"/>
      <c r="AA73222" s="6"/>
      <c r="AC73222" s="6"/>
      <c r="AD73222" s="6"/>
    </row>
    <row r="73223" spans="16:30">
      <c r="P73223" s="6"/>
      <c r="AA73223" s="6"/>
      <c r="AC73223" s="6"/>
      <c r="AD73223" s="6"/>
    </row>
    <row r="73224" spans="16:30">
      <c r="P73224" s="6"/>
      <c r="AA73224" s="6"/>
      <c r="AC73224" s="6"/>
      <c r="AD73224" s="6"/>
    </row>
    <row r="73225" spans="16:30">
      <c r="P73225" s="6"/>
      <c r="AA73225" s="6"/>
      <c r="AC73225" s="6"/>
      <c r="AD73225" s="6"/>
    </row>
    <row r="73226" spans="16:30">
      <c r="P73226" s="6"/>
      <c r="AA73226" s="6"/>
      <c r="AC73226" s="6"/>
      <c r="AD73226" s="6"/>
    </row>
    <row r="73227" spans="16:30">
      <c r="P73227" s="6"/>
      <c r="AA73227" s="6"/>
      <c r="AC73227" s="6"/>
      <c r="AD73227" s="6"/>
    </row>
    <row r="73228" spans="16:30">
      <c r="P73228" s="6"/>
      <c r="AA73228" s="6"/>
      <c r="AC73228" s="6"/>
      <c r="AD73228" s="6"/>
    </row>
    <row r="73229" spans="16:30">
      <c r="P73229" s="6"/>
      <c r="AA73229" s="6"/>
      <c r="AC73229" s="6"/>
      <c r="AD73229" s="6"/>
    </row>
    <row r="73230" spans="16:30">
      <c r="P73230" s="6"/>
      <c r="AA73230" s="6"/>
      <c r="AC73230" s="6"/>
      <c r="AD73230" s="6"/>
    </row>
    <row r="73231" spans="16:30">
      <c r="P73231" s="6"/>
      <c r="AA73231" s="6"/>
      <c r="AC73231" s="6"/>
      <c r="AD73231" s="6"/>
    </row>
    <row r="73232" spans="16:30">
      <c r="P73232" s="6"/>
      <c r="AA73232" s="6"/>
      <c r="AC73232" s="6"/>
      <c r="AD73232" s="6"/>
    </row>
    <row r="73233" spans="16:30">
      <c r="P73233" s="6"/>
      <c r="AA73233" s="6"/>
      <c r="AC73233" s="6"/>
      <c r="AD73233" s="6"/>
    </row>
    <row r="73234" spans="16:30">
      <c r="P73234" s="6"/>
      <c r="AA73234" s="6"/>
      <c r="AC73234" s="6"/>
      <c r="AD73234" s="6"/>
    </row>
    <row r="73235" spans="16:30">
      <c r="P73235" s="6"/>
      <c r="AA73235" s="6"/>
      <c r="AC73235" s="6"/>
      <c r="AD73235" s="6"/>
    </row>
    <row r="73236" spans="16:30">
      <c r="P73236" s="6"/>
      <c r="AA73236" s="6"/>
      <c r="AC73236" s="6"/>
      <c r="AD73236" s="6"/>
    </row>
    <row r="73237" spans="16:30">
      <c r="P73237" s="6"/>
      <c r="AA73237" s="6"/>
      <c r="AC73237" s="6"/>
      <c r="AD73237" s="6"/>
    </row>
    <row r="73238" spans="16:30">
      <c r="P73238" s="6"/>
      <c r="AA73238" s="6"/>
      <c r="AC73238" s="6"/>
      <c r="AD73238" s="6"/>
    </row>
    <row r="73239" spans="16:30">
      <c r="P73239" s="6"/>
      <c r="AA73239" s="6"/>
      <c r="AC73239" s="6"/>
      <c r="AD73239" s="6"/>
    </row>
    <row r="73240" spans="16:30">
      <c r="P73240" s="6"/>
      <c r="AA73240" s="6"/>
      <c r="AC73240" s="6"/>
      <c r="AD73240" s="6"/>
    </row>
    <row r="73241" spans="16:30">
      <c r="P73241" s="6"/>
      <c r="AA73241" s="6"/>
      <c r="AC73241" s="6"/>
      <c r="AD73241" s="6"/>
    </row>
    <row r="73242" spans="16:30">
      <c r="P73242" s="6"/>
      <c r="AA73242" s="6"/>
      <c r="AC73242" s="6"/>
      <c r="AD73242" s="6"/>
    </row>
    <row r="73243" spans="16:30">
      <c r="P73243" s="6"/>
      <c r="AA73243" s="6"/>
      <c r="AC73243" s="6"/>
      <c r="AD73243" s="6"/>
    </row>
    <row r="73244" spans="16:30">
      <c r="P73244" s="6"/>
      <c r="AA73244" s="6"/>
      <c r="AC73244" s="6"/>
      <c r="AD73244" s="6"/>
    </row>
    <row r="73245" spans="16:30">
      <c r="P73245" s="6"/>
      <c r="AA73245" s="6"/>
      <c r="AC73245" s="6"/>
      <c r="AD73245" s="6"/>
    </row>
    <row r="73246" spans="16:30">
      <c r="P73246" s="6"/>
      <c r="AA73246" s="6"/>
      <c r="AC73246" s="6"/>
      <c r="AD73246" s="6"/>
    </row>
    <row r="73247" spans="16:30">
      <c r="P73247" s="6"/>
      <c r="AA73247" s="6"/>
      <c r="AC73247" s="6"/>
      <c r="AD73247" s="6"/>
    </row>
    <row r="73248" spans="16:30">
      <c r="P73248" s="6"/>
      <c r="AA73248" s="6"/>
      <c r="AC73248" s="6"/>
      <c r="AD73248" s="6"/>
    </row>
    <row r="73249" spans="16:30">
      <c r="P73249" s="6"/>
      <c r="AA73249" s="6"/>
      <c r="AC73249" s="6"/>
      <c r="AD73249" s="6"/>
    </row>
    <row r="73250" spans="16:30">
      <c r="P73250" s="6"/>
      <c r="AA73250" s="6"/>
      <c r="AC73250" s="6"/>
      <c r="AD73250" s="6"/>
    </row>
    <row r="73251" spans="16:30">
      <c r="P73251" s="6"/>
      <c r="AA73251" s="6"/>
      <c r="AC73251" s="6"/>
      <c r="AD73251" s="6"/>
    </row>
    <row r="73252" spans="16:30">
      <c r="P73252" s="6"/>
      <c r="AA73252" s="6"/>
      <c r="AC73252" s="6"/>
      <c r="AD73252" s="6"/>
    </row>
    <row r="73253" spans="16:30">
      <c r="P73253" s="6"/>
      <c r="AA73253" s="6"/>
      <c r="AC73253" s="6"/>
      <c r="AD73253" s="6"/>
    </row>
    <row r="73254" spans="16:30">
      <c r="P73254" s="6"/>
      <c r="AA73254" s="6"/>
      <c r="AC73254" s="6"/>
      <c r="AD73254" s="6"/>
    </row>
    <row r="73255" spans="16:30">
      <c r="P73255" s="6"/>
      <c r="AA73255" s="6"/>
      <c r="AC73255" s="6"/>
      <c r="AD73255" s="6"/>
    </row>
    <row r="73256" spans="16:30">
      <c r="P73256" s="6"/>
      <c r="AA73256" s="6"/>
      <c r="AC73256" s="6"/>
      <c r="AD73256" s="6"/>
    </row>
    <row r="73257" spans="16:30">
      <c r="P73257" s="6"/>
      <c r="AA73257" s="6"/>
      <c r="AC73257" s="6"/>
      <c r="AD73257" s="6"/>
    </row>
    <row r="73258" spans="16:30">
      <c r="P73258" s="6"/>
      <c r="AA73258" s="6"/>
      <c r="AC73258" s="6"/>
      <c r="AD73258" s="6"/>
    </row>
    <row r="73259" spans="16:30">
      <c r="P73259" s="6"/>
      <c r="AA73259" s="6"/>
      <c r="AC73259" s="6"/>
      <c r="AD73259" s="6"/>
    </row>
    <row r="73260" spans="16:30">
      <c r="P73260" s="6"/>
      <c r="AA73260" s="6"/>
      <c r="AC73260" s="6"/>
      <c r="AD73260" s="6"/>
    </row>
    <row r="73261" spans="16:30">
      <c r="P73261" s="6"/>
      <c r="AA73261" s="6"/>
      <c r="AC73261" s="6"/>
      <c r="AD73261" s="6"/>
    </row>
    <row r="73262" spans="16:30">
      <c r="P73262" s="6"/>
      <c r="AA73262" s="6"/>
      <c r="AC73262" s="6"/>
      <c r="AD73262" s="6"/>
    </row>
    <row r="73263" spans="16:30">
      <c r="P73263" s="6"/>
      <c r="AA73263" s="6"/>
      <c r="AC73263" s="6"/>
      <c r="AD73263" s="6"/>
    </row>
    <row r="73264" spans="16:30">
      <c r="P73264" s="6"/>
      <c r="AA73264" s="6"/>
      <c r="AC73264" s="6"/>
      <c r="AD73264" s="6"/>
    </row>
    <row r="73265" spans="16:30">
      <c r="P73265" s="6"/>
      <c r="AA73265" s="6"/>
      <c r="AC73265" s="6"/>
      <c r="AD73265" s="6"/>
    </row>
    <row r="73266" spans="16:30">
      <c r="P73266" s="6"/>
      <c r="AA73266" s="6"/>
      <c r="AC73266" s="6"/>
      <c r="AD73266" s="6"/>
    </row>
    <row r="73267" spans="16:30">
      <c r="P73267" s="6"/>
      <c r="AA73267" s="6"/>
      <c r="AC73267" s="6"/>
      <c r="AD73267" s="6"/>
    </row>
    <row r="73268" spans="16:30">
      <c r="P73268" s="6"/>
      <c r="AA73268" s="6"/>
      <c r="AC73268" s="6"/>
      <c r="AD73268" s="6"/>
    </row>
    <row r="73269" spans="16:30">
      <c r="P73269" s="6"/>
      <c r="AA73269" s="6"/>
      <c r="AC73269" s="6"/>
      <c r="AD73269" s="6"/>
    </row>
    <row r="73270" spans="16:30">
      <c r="P73270" s="6"/>
      <c r="AA73270" s="6"/>
      <c r="AC73270" s="6"/>
      <c r="AD73270" s="6"/>
    </row>
    <row r="73271" spans="16:30">
      <c r="P73271" s="6"/>
      <c r="AA73271" s="6"/>
      <c r="AC73271" s="6"/>
      <c r="AD73271" s="6"/>
    </row>
    <row r="73272" spans="16:30">
      <c r="P73272" s="6"/>
      <c r="AA73272" s="6"/>
      <c r="AC73272" s="6"/>
      <c r="AD73272" s="6"/>
    </row>
    <row r="73273" spans="16:30">
      <c r="P73273" s="6"/>
      <c r="AA73273" s="6"/>
      <c r="AC73273" s="6"/>
      <c r="AD73273" s="6"/>
    </row>
    <row r="73274" spans="16:30">
      <c r="P73274" s="6"/>
      <c r="AA73274" s="6"/>
      <c r="AC73274" s="6"/>
      <c r="AD73274" s="6"/>
    </row>
    <row r="73275" spans="16:30">
      <c r="P73275" s="6"/>
      <c r="AA73275" s="6"/>
      <c r="AC73275" s="6"/>
      <c r="AD73275" s="6"/>
    </row>
    <row r="73276" spans="16:30">
      <c r="P73276" s="6"/>
      <c r="AA73276" s="6"/>
      <c r="AC73276" s="6"/>
      <c r="AD73276" s="6"/>
    </row>
    <row r="73277" spans="16:30">
      <c r="P73277" s="6"/>
      <c r="AA73277" s="6"/>
      <c r="AC73277" s="6"/>
      <c r="AD73277" s="6"/>
    </row>
    <row r="73278" spans="16:30">
      <c r="P73278" s="6"/>
      <c r="AA73278" s="6"/>
      <c r="AC73278" s="6"/>
      <c r="AD73278" s="6"/>
    </row>
    <row r="73279" spans="16:30">
      <c r="P73279" s="6"/>
      <c r="AA73279" s="6"/>
      <c r="AC73279" s="6"/>
      <c r="AD73279" s="6"/>
    </row>
    <row r="73280" spans="16:30">
      <c r="P73280" s="6"/>
      <c r="AA73280" s="6"/>
      <c r="AC73280" s="6"/>
      <c r="AD73280" s="6"/>
    </row>
    <row r="73281" spans="16:30">
      <c r="P73281" s="6"/>
      <c r="AA73281" s="6"/>
      <c r="AC73281" s="6"/>
      <c r="AD73281" s="6"/>
    </row>
    <row r="73282" spans="16:30">
      <c r="P73282" s="6"/>
      <c r="AA73282" s="6"/>
      <c r="AC73282" s="6"/>
      <c r="AD73282" s="6"/>
    </row>
    <row r="73283" spans="16:30">
      <c r="P73283" s="6"/>
      <c r="AA73283" s="6"/>
      <c r="AC73283" s="6"/>
      <c r="AD73283" s="6"/>
    </row>
    <row r="73284" spans="16:30">
      <c r="P73284" s="6"/>
      <c r="AA73284" s="6"/>
      <c r="AC73284" s="6"/>
      <c r="AD73284" s="6"/>
    </row>
    <row r="73285" spans="16:30">
      <c r="P73285" s="6"/>
      <c r="AA73285" s="6"/>
      <c r="AC73285" s="6"/>
      <c r="AD73285" s="6"/>
    </row>
    <row r="73286" spans="16:30">
      <c r="P73286" s="6"/>
      <c r="AA73286" s="6"/>
      <c r="AC73286" s="6"/>
      <c r="AD73286" s="6"/>
    </row>
    <row r="73287" spans="16:30">
      <c r="P73287" s="6"/>
      <c r="AA73287" s="6"/>
      <c r="AC73287" s="6"/>
      <c r="AD73287" s="6"/>
    </row>
    <row r="73288" spans="16:30">
      <c r="P73288" s="6"/>
      <c r="AA73288" s="6"/>
      <c r="AC73288" s="6"/>
      <c r="AD73288" s="6"/>
    </row>
    <row r="73289" spans="16:30">
      <c r="P73289" s="6"/>
      <c r="AA73289" s="6"/>
      <c r="AC73289" s="6"/>
      <c r="AD73289" s="6"/>
    </row>
    <row r="73290" spans="16:30">
      <c r="P73290" s="6"/>
      <c r="AA73290" s="6"/>
      <c r="AC73290" s="6"/>
      <c r="AD73290" s="6"/>
    </row>
    <row r="73291" spans="16:30">
      <c r="P73291" s="6"/>
      <c r="AA73291" s="6"/>
      <c r="AC73291" s="6"/>
      <c r="AD73291" s="6"/>
    </row>
    <row r="73292" spans="16:30">
      <c r="P73292" s="6"/>
      <c r="AA73292" s="6"/>
      <c r="AC73292" s="6"/>
      <c r="AD73292" s="6"/>
    </row>
    <row r="73293" spans="16:30">
      <c r="P73293" s="6"/>
      <c r="AA73293" s="6"/>
      <c r="AC73293" s="6"/>
      <c r="AD73293" s="6"/>
    </row>
    <row r="73294" spans="16:30">
      <c r="P73294" s="6"/>
      <c r="AA73294" s="6"/>
      <c r="AC73294" s="6"/>
      <c r="AD73294" s="6"/>
    </row>
    <row r="73295" spans="16:30">
      <c r="P73295" s="6"/>
      <c r="AA73295" s="6"/>
      <c r="AC73295" s="6"/>
      <c r="AD73295" s="6"/>
    </row>
    <row r="73296" spans="16:30">
      <c r="P73296" s="6"/>
      <c r="AA73296" s="6"/>
      <c r="AC73296" s="6"/>
      <c r="AD73296" s="6"/>
    </row>
    <row r="73297" spans="16:30">
      <c r="P73297" s="6"/>
      <c r="AA73297" s="6"/>
      <c r="AC73297" s="6"/>
      <c r="AD73297" s="6"/>
    </row>
    <row r="73298" spans="16:30">
      <c r="P73298" s="6"/>
      <c r="AA73298" s="6"/>
      <c r="AC73298" s="6"/>
      <c r="AD73298" s="6"/>
    </row>
    <row r="73299" spans="16:30">
      <c r="P73299" s="6"/>
      <c r="AA73299" s="6"/>
      <c r="AC73299" s="6"/>
      <c r="AD73299" s="6"/>
    </row>
    <row r="73300" spans="16:30">
      <c r="P73300" s="6"/>
      <c r="AA73300" s="6"/>
      <c r="AC73300" s="6"/>
      <c r="AD73300" s="6"/>
    </row>
    <row r="73301" spans="16:30">
      <c r="P73301" s="6"/>
      <c r="AA73301" s="6"/>
      <c r="AC73301" s="6"/>
      <c r="AD73301" s="6"/>
    </row>
    <row r="73302" spans="16:30">
      <c r="P73302" s="6"/>
      <c r="AA73302" s="6"/>
      <c r="AC73302" s="6"/>
      <c r="AD73302" s="6"/>
    </row>
    <row r="73303" spans="16:30">
      <c r="P73303" s="6"/>
      <c r="AA73303" s="6"/>
      <c r="AC73303" s="6"/>
      <c r="AD73303" s="6"/>
    </row>
    <row r="73304" spans="16:30">
      <c r="P73304" s="6"/>
      <c r="AA73304" s="6"/>
      <c r="AC73304" s="6"/>
      <c r="AD73304" s="6"/>
    </row>
    <row r="73305" spans="16:30">
      <c r="P73305" s="6"/>
      <c r="AA73305" s="6"/>
      <c r="AC73305" s="6"/>
      <c r="AD73305" s="6"/>
    </row>
    <row r="73306" spans="16:30">
      <c r="P73306" s="6"/>
      <c r="AA73306" s="6"/>
      <c r="AC73306" s="6"/>
      <c r="AD73306" s="6"/>
    </row>
    <row r="73307" spans="16:30">
      <c r="P73307" s="6"/>
      <c r="AA73307" s="6"/>
      <c r="AC73307" s="6"/>
      <c r="AD73307" s="6"/>
    </row>
    <row r="73308" spans="16:30">
      <c r="P73308" s="6"/>
      <c r="AA73308" s="6"/>
      <c r="AC73308" s="6"/>
      <c r="AD73308" s="6"/>
    </row>
    <row r="73309" spans="16:30">
      <c r="P73309" s="6"/>
      <c r="AA73309" s="6"/>
      <c r="AC73309" s="6"/>
      <c r="AD73309" s="6"/>
    </row>
    <row r="73310" spans="16:30">
      <c r="P73310" s="6"/>
      <c r="AA73310" s="6"/>
      <c r="AC73310" s="6"/>
      <c r="AD73310" s="6"/>
    </row>
    <row r="73311" spans="16:30">
      <c r="P73311" s="6"/>
      <c r="AA73311" s="6"/>
      <c r="AC73311" s="6"/>
      <c r="AD73311" s="6"/>
    </row>
    <row r="73312" spans="16:30">
      <c r="P73312" s="6"/>
      <c r="AA73312" s="6"/>
      <c r="AC73312" s="6"/>
      <c r="AD73312" s="6"/>
    </row>
    <row r="73313" spans="16:30">
      <c r="P73313" s="6"/>
      <c r="AA73313" s="6"/>
      <c r="AC73313" s="6"/>
      <c r="AD73313" s="6"/>
    </row>
    <row r="73314" spans="16:30">
      <c r="P73314" s="6"/>
      <c r="AA73314" s="6"/>
      <c r="AC73314" s="6"/>
      <c r="AD73314" s="6"/>
    </row>
    <row r="73315" spans="16:30">
      <c r="P73315" s="6"/>
      <c r="AA73315" s="6"/>
      <c r="AC73315" s="6"/>
      <c r="AD73315" s="6"/>
    </row>
    <row r="73316" spans="16:30">
      <c r="P73316" s="6"/>
      <c r="AA73316" s="6"/>
      <c r="AC73316" s="6"/>
      <c r="AD73316" s="6"/>
    </row>
    <row r="73317" spans="16:30">
      <c r="P73317" s="6"/>
      <c r="AA73317" s="6"/>
      <c r="AC73317" s="6"/>
      <c r="AD73317" s="6"/>
    </row>
    <row r="73318" spans="16:30">
      <c r="P73318" s="6"/>
      <c r="AA73318" s="6"/>
      <c r="AC73318" s="6"/>
      <c r="AD73318" s="6"/>
    </row>
    <row r="73319" spans="16:30">
      <c r="P73319" s="6"/>
      <c r="AA73319" s="6"/>
      <c r="AC73319" s="6"/>
      <c r="AD73319" s="6"/>
    </row>
    <row r="73320" spans="16:30">
      <c r="P73320" s="6"/>
      <c r="AA73320" s="6"/>
      <c r="AC73320" s="6"/>
      <c r="AD73320" s="6"/>
    </row>
    <row r="73321" spans="16:30">
      <c r="P73321" s="6"/>
      <c r="AA73321" s="6"/>
      <c r="AC73321" s="6"/>
      <c r="AD73321" s="6"/>
    </row>
    <row r="73322" spans="16:30">
      <c r="P73322" s="6"/>
      <c r="AA73322" s="6"/>
      <c r="AC73322" s="6"/>
      <c r="AD73322" s="6"/>
    </row>
    <row r="73323" spans="16:30">
      <c r="P73323" s="6"/>
      <c r="AA73323" s="6"/>
      <c r="AC73323" s="6"/>
      <c r="AD73323" s="6"/>
    </row>
    <row r="73324" spans="16:30">
      <c r="P73324" s="6"/>
      <c r="AA73324" s="6"/>
      <c r="AC73324" s="6"/>
      <c r="AD73324" s="6"/>
    </row>
    <row r="73325" spans="16:30">
      <c r="P73325" s="6"/>
      <c r="AA73325" s="6"/>
      <c r="AC73325" s="6"/>
      <c r="AD73325" s="6"/>
    </row>
    <row r="73326" spans="16:30">
      <c r="P73326" s="6"/>
      <c r="AA73326" s="6"/>
      <c r="AC73326" s="6"/>
      <c r="AD73326" s="6"/>
    </row>
    <row r="73327" spans="16:30">
      <c r="P73327" s="6"/>
      <c r="AA73327" s="6"/>
      <c r="AC73327" s="6"/>
      <c r="AD73327" s="6"/>
    </row>
    <row r="73328" spans="16:30">
      <c r="P73328" s="6"/>
      <c r="AA73328" s="6"/>
      <c r="AC73328" s="6"/>
      <c r="AD73328" s="6"/>
    </row>
    <row r="73329" spans="16:30">
      <c r="P73329" s="6"/>
      <c r="AA73329" s="6"/>
      <c r="AC73329" s="6"/>
      <c r="AD73329" s="6"/>
    </row>
    <row r="73330" spans="16:30">
      <c r="P73330" s="6"/>
      <c r="AA73330" s="6"/>
      <c r="AC73330" s="6"/>
      <c r="AD73330" s="6"/>
    </row>
    <row r="73331" spans="16:30">
      <c r="P73331" s="6"/>
      <c r="AA73331" s="6"/>
      <c r="AC73331" s="6"/>
      <c r="AD73331" s="6"/>
    </row>
    <row r="73332" spans="16:30">
      <c r="P73332" s="6"/>
      <c r="AA73332" s="6"/>
      <c r="AC73332" s="6"/>
      <c r="AD73332" s="6"/>
    </row>
    <row r="73333" spans="16:30">
      <c r="P73333" s="6"/>
      <c r="AA73333" s="6"/>
      <c r="AC73333" s="6"/>
      <c r="AD73333" s="6"/>
    </row>
    <row r="73334" spans="16:30">
      <c r="P73334" s="6"/>
      <c r="AA73334" s="6"/>
      <c r="AC73334" s="6"/>
      <c r="AD73334" s="6"/>
    </row>
    <row r="73335" spans="16:30">
      <c r="P73335" s="6"/>
      <c r="AA73335" s="6"/>
      <c r="AC73335" s="6"/>
      <c r="AD73335" s="6"/>
    </row>
    <row r="73336" spans="16:30">
      <c r="P73336" s="6"/>
      <c r="AA73336" s="6"/>
      <c r="AC73336" s="6"/>
      <c r="AD73336" s="6"/>
    </row>
    <row r="73337" spans="16:30">
      <c r="P73337" s="6"/>
      <c r="AA73337" s="6"/>
      <c r="AC73337" s="6"/>
      <c r="AD73337" s="6"/>
    </row>
    <row r="73338" spans="16:30">
      <c r="P73338" s="6"/>
      <c r="AA73338" s="6"/>
      <c r="AC73338" s="6"/>
      <c r="AD73338" s="6"/>
    </row>
    <row r="73339" spans="16:30">
      <c r="P73339" s="6"/>
      <c r="AA73339" s="6"/>
      <c r="AC73339" s="6"/>
      <c r="AD73339" s="6"/>
    </row>
    <row r="73340" spans="16:30">
      <c r="P73340" s="6"/>
      <c r="AA73340" s="6"/>
      <c r="AC73340" s="6"/>
      <c r="AD73340" s="6"/>
    </row>
    <row r="73341" spans="16:30">
      <c r="P73341" s="6"/>
      <c r="AA73341" s="6"/>
      <c r="AC73341" s="6"/>
      <c r="AD73341" s="6"/>
    </row>
    <row r="73342" spans="16:30">
      <c r="P73342" s="6"/>
      <c r="AA73342" s="6"/>
      <c r="AC73342" s="6"/>
      <c r="AD73342" s="6"/>
    </row>
    <row r="73343" spans="16:30">
      <c r="P73343" s="6"/>
      <c r="AA73343" s="6"/>
      <c r="AC73343" s="6"/>
      <c r="AD73343" s="6"/>
    </row>
    <row r="73344" spans="16:30">
      <c r="P73344" s="6"/>
      <c r="AA73344" s="6"/>
      <c r="AC73344" s="6"/>
      <c r="AD73344" s="6"/>
    </row>
    <row r="73345" spans="16:30">
      <c r="P73345" s="6"/>
      <c r="AA73345" s="6"/>
      <c r="AC73345" s="6"/>
      <c r="AD73345" s="6"/>
    </row>
    <row r="73346" spans="16:30">
      <c r="P73346" s="6"/>
      <c r="AA73346" s="6"/>
      <c r="AC73346" s="6"/>
      <c r="AD73346" s="6"/>
    </row>
    <row r="73347" spans="16:30">
      <c r="P73347" s="6"/>
      <c r="AA73347" s="6"/>
      <c r="AC73347" s="6"/>
      <c r="AD73347" s="6"/>
    </row>
    <row r="73348" spans="16:30">
      <c r="P73348" s="6"/>
      <c r="AA73348" s="6"/>
      <c r="AC73348" s="6"/>
      <c r="AD73348" s="6"/>
    </row>
    <row r="73349" spans="16:30">
      <c r="P73349" s="6"/>
      <c r="AA73349" s="6"/>
      <c r="AC73349" s="6"/>
      <c r="AD73349" s="6"/>
    </row>
    <row r="73350" spans="16:30">
      <c r="P73350" s="6"/>
      <c r="AA73350" s="6"/>
      <c r="AC73350" s="6"/>
      <c r="AD73350" s="6"/>
    </row>
    <row r="73351" spans="16:30">
      <c r="P73351" s="6"/>
      <c r="AA73351" s="6"/>
      <c r="AC73351" s="6"/>
      <c r="AD73351" s="6"/>
    </row>
    <row r="73352" spans="16:30">
      <c r="P73352" s="6"/>
      <c r="AA73352" s="6"/>
      <c r="AC73352" s="6"/>
      <c r="AD73352" s="6"/>
    </row>
    <row r="73353" spans="16:30">
      <c r="P73353" s="6"/>
      <c r="AA73353" s="6"/>
      <c r="AC73353" s="6"/>
      <c r="AD73353" s="6"/>
    </row>
    <row r="73354" spans="16:30">
      <c r="P73354" s="6"/>
      <c r="AA73354" s="6"/>
      <c r="AC73354" s="6"/>
      <c r="AD73354" s="6"/>
    </row>
    <row r="73355" spans="16:30">
      <c r="P73355" s="6"/>
      <c r="AA73355" s="6"/>
      <c r="AC73355" s="6"/>
      <c r="AD73355" s="6"/>
    </row>
    <row r="73356" spans="16:30">
      <c r="P73356" s="6"/>
      <c r="AA73356" s="6"/>
      <c r="AC73356" s="6"/>
      <c r="AD73356" s="6"/>
    </row>
    <row r="73357" spans="16:30">
      <c r="P73357" s="6"/>
      <c r="AA73357" s="6"/>
      <c r="AC73357" s="6"/>
      <c r="AD73357" s="6"/>
    </row>
    <row r="73358" spans="16:30">
      <c r="P73358" s="6"/>
      <c r="AA73358" s="6"/>
      <c r="AC73358" s="6"/>
      <c r="AD73358" s="6"/>
    </row>
    <row r="73359" spans="16:30">
      <c r="P73359" s="6"/>
      <c r="AA73359" s="6"/>
      <c r="AC73359" s="6"/>
      <c r="AD73359" s="6"/>
    </row>
    <row r="73360" spans="16:30">
      <c r="P73360" s="6"/>
      <c r="AA73360" s="6"/>
      <c r="AC73360" s="6"/>
      <c r="AD73360" s="6"/>
    </row>
    <row r="73361" spans="16:30">
      <c r="P73361" s="6"/>
      <c r="AA73361" s="6"/>
      <c r="AC73361" s="6"/>
      <c r="AD73361" s="6"/>
    </row>
    <row r="73362" spans="16:30">
      <c r="P73362" s="6"/>
      <c r="AA73362" s="6"/>
      <c r="AC73362" s="6"/>
      <c r="AD73362" s="6"/>
    </row>
    <row r="73363" spans="16:30">
      <c r="P73363" s="6"/>
      <c r="AA73363" s="6"/>
      <c r="AC73363" s="6"/>
      <c r="AD73363" s="6"/>
    </row>
    <row r="73364" spans="16:30">
      <c r="P73364" s="6"/>
      <c r="AA73364" s="6"/>
      <c r="AC73364" s="6"/>
      <c r="AD73364" s="6"/>
    </row>
    <row r="73365" spans="16:30">
      <c r="P73365" s="6"/>
      <c r="AA73365" s="6"/>
      <c r="AC73365" s="6"/>
      <c r="AD73365" s="6"/>
    </row>
    <row r="73366" spans="16:30">
      <c r="P73366" s="6"/>
      <c r="AA73366" s="6"/>
      <c r="AC73366" s="6"/>
      <c r="AD73366" s="6"/>
    </row>
    <row r="73367" spans="16:30">
      <c r="P73367" s="6"/>
      <c r="AA73367" s="6"/>
      <c r="AC73367" s="6"/>
      <c r="AD73367" s="6"/>
    </row>
    <row r="73368" spans="16:30">
      <c r="P73368" s="6"/>
      <c r="AA73368" s="6"/>
      <c r="AC73368" s="6"/>
      <c r="AD73368" s="6"/>
    </row>
    <row r="73369" spans="16:30">
      <c r="P73369" s="6"/>
      <c r="AA73369" s="6"/>
      <c r="AC73369" s="6"/>
      <c r="AD73369" s="6"/>
    </row>
    <row r="73370" spans="16:30">
      <c r="P73370" s="6"/>
      <c r="AA73370" s="6"/>
      <c r="AC73370" s="6"/>
      <c r="AD73370" s="6"/>
    </row>
    <row r="73371" spans="16:30">
      <c r="P73371" s="6"/>
      <c r="AA73371" s="6"/>
      <c r="AC73371" s="6"/>
      <c r="AD73371" s="6"/>
    </row>
    <row r="73372" spans="16:30">
      <c r="P73372" s="6"/>
      <c r="AA73372" s="6"/>
      <c r="AC73372" s="6"/>
      <c r="AD73372" s="6"/>
    </row>
    <row r="73373" spans="16:30">
      <c r="P73373" s="6"/>
      <c r="AA73373" s="6"/>
      <c r="AC73373" s="6"/>
      <c r="AD73373" s="6"/>
    </row>
    <row r="73374" spans="16:30">
      <c r="P73374" s="6"/>
      <c r="AA73374" s="6"/>
      <c r="AC73374" s="6"/>
      <c r="AD73374" s="6"/>
    </row>
    <row r="73375" spans="16:30">
      <c r="P73375" s="6"/>
      <c r="AA73375" s="6"/>
      <c r="AC73375" s="6"/>
      <c r="AD73375" s="6"/>
    </row>
    <row r="73376" spans="16:30">
      <c r="P73376" s="6"/>
      <c r="AA73376" s="6"/>
      <c r="AC73376" s="6"/>
      <c r="AD73376" s="6"/>
    </row>
    <row r="73377" spans="16:30">
      <c r="P73377" s="6"/>
      <c r="AA73377" s="6"/>
      <c r="AC73377" s="6"/>
      <c r="AD73377" s="6"/>
    </row>
    <row r="73378" spans="16:30">
      <c r="P73378" s="6"/>
      <c r="AA73378" s="6"/>
      <c r="AC73378" s="6"/>
      <c r="AD73378" s="6"/>
    </row>
    <row r="73379" spans="16:30">
      <c r="P73379" s="6"/>
      <c r="AA73379" s="6"/>
      <c r="AC73379" s="6"/>
      <c r="AD73379" s="6"/>
    </row>
    <row r="73380" spans="16:30">
      <c r="P73380" s="6"/>
      <c r="AA73380" s="6"/>
      <c r="AC73380" s="6"/>
      <c r="AD73380" s="6"/>
    </row>
    <row r="73381" spans="16:30">
      <c r="P73381" s="6"/>
      <c r="AA73381" s="6"/>
      <c r="AC73381" s="6"/>
      <c r="AD73381" s="6"/>
    </row>
    <row r="73382" spans="16:30">
      <c r="P73382" s="6"/>
      <c r="AA73382" s="6"/>
      <c r="AC73382" s="6"/>
      <c r="AD73382" s="6"/>
    </row>
    <row r="73383" spans="16:30">
      <c r="P73383" s="6"/>
      <c r="AA73383" s="6"/>
      <c r="AC73383" s="6"/>
      <c r="AD73383" s="6"/>
    </row>
    <row r="73384" spans="16:30">
      <c r="P73384" s="6"/>
      <c r="AA73384" s="6"/>
      <c r="AC73384" s="6"/>
      <c r="AD73384" s="6"/>
    </row>
    <row r="73385" spans="16:30">
      <c r="P73385" s="6"/>
      <c r="AA73385" s="6"/>
      <c r="AC73385" s="6"/>
      <c r="AD73385" s="6"/>
    </row>
    <row r="73386" spans="16:30">
      <c r="P73386" s="6"/>
      <c r="AA73386" s="6"/>
      <c r="AC73386" s="6"/>
      <c r="AD73386" s="6"/>
    </row>
    <row r="73387" spans="16:30">
      <c r="P73387" s="6"/>
      <c r="AA73387" s="6"/>
      <c r="AC73387" s="6"/>
      <c r="AD73387" s="6"/>
    </row>
    <row r="73388" spans="16:30">
      <c r="P73388" s="6"/>
      <c r="AA73388" s="6"/>
      <c r="AC73388" s="6"/>
      <c r="AD73388" s="6"/>
    </row>
    <row r="73389" spans="16:30">
      <c r="P73389" s="6"/>
      <c r="AA73389" s="6"/>
      <c r="AC73389" s="6"/>
      <c r="AD73389" s="6"/>
    </row>
    <row r="73390" spans="16:30">
      <c r="P73390" s="6"/>
      <c r="AA73390" s="6"/>
      <c r="AC73390" s="6"/>
      <c r="AD73390" s="6"/>
    </row>
    <row r="73391" spans="16:30">
      <c r="P73391" s="6"/>
      <c r="AA73391" s="6"/>
      <c r="AC73391" s="6"/>
      <c r="AD73391" s="6"/>
    </row>
    <row r="73392" spans="16:30">
      <c r="P73392" s="6"/>
      <c r="AA73392" s="6"/>
      <c r="AC73392" s="6"/>
      <c r="AD73392" s="6"/>
    </row>
    <row r="73393" spans="16:30">
      <c r="P73393" s="6"/>
      <c r="AA73393" s="6"/>
      <c r="AC73393" s="6"/>
      <c r="AD73393" s="6"/>
    </row>
    <row r="73394" spans="16:30">
      <c r="P73394" s="6"/>
      <c r="AA73394" s="6"/>
      <c r="AC73394" s="6"/>
      <c r="AD73394" s="6"/>
    </row>
    <row r="73395" spans="16:30">
      <c r="P73395" s="6"/>
      <c r="AA73395" s="6"/>
      <c r="AC73395" s="6"/>
      <c r="AD73395" s="6"/>
    </row>
    <row r="73396" spans="16:30">
      <c r="P73396" s="6"/>
      <c r="AA73396" s="6"/>
      <c r="AC73396" s="6"/>
      <c r="AD73396" s="6"/>
    </row>
    <row r="73397" spans="16:30">
      <c r="P73397" s="6"/>
      <c r="AA73397" s="6"/>
      <c r="AC73397" s="6"/>
      <c r="AD73397" s="6"/>
    </row>
    <row r="73398" spans="16:30">
      <c r="P73398" s="6"/>
      <c r="AA73398" s="6"/>
      <c r="AC73398" s="6"/>
      <c r="AD73398" s="6"/>
    </row>
    <row r="73399" spans="16:30">
      <c r="P73399" s="6"/>
      <c r="AA73399" s="6"/>
      <c r="AC73399" s="6"/>
      <c r="AD73399" s="6"/>
    </row>
    <row r="73400" spans="16:30">
      <c r="P73400" s="6"/>
      <c r="AA73400" s="6"/>
      <c r="AC73400" s="6"/>
      <c r="AD73400" s="6"/>
    </row>
    <row r="73401" spans="16:30">
      <c r="P73401" s="6"/>
      <c r="AA73401" s="6"/>
      <c r="AC73401" s="6"/>
      <c r="AD73401" s="6"/>
    </row>
    <row r="73402" spans="16:30">
      <c r="P73402" s="6"/>
      <c r="AA73402" s="6"/>
      <c r="AC73402" s="6"/>
      <c r="AD73402" s="6"/>
    </row>
    <row r="73403" spans="16:30">
      <c r="P73403" s="6"/>
      <c r="AA73403" s="6"/>
      <c r="AC73403" s="6"/>
      <c r="AD73403" s="6"/>
    </row>
    <row r="73404" spans="16:30">
      <c r="P73404" s="6"/>
      <c r="AA73404" s="6"/>
      <c r="AC73404" s="6"/>
      <c r="AD73404" s="6"/>
    </row>
    <row r="73405" spans="16:30">
      <c r="P73405" s="6"/>
      <c r="AA73405" s="6"/>
      <c r="AC73405" s="6"/>
      <c r="AD73405" s="6"/>
    </row>
    <row r="73406" spans="16:30">
      <c r="P73406" s="6"/>
      <c r="AA73406" s="6"/>
      <c r="AC73406" s="6"/>
      <c r="AD73406" s="6"/>
    </row>
    <row r="73407" spans="16:30">
      <c r="P73407" s="6"/>
      <c r="AA73407" s="6"/>
      <c r="AC73407" s="6"/>
      <c r="AD73407" s="6"/>
    </row>
    <row r="73408" spans="16:30">
      <c r="P73408" s="6"/>
      <c r="AA73408" s="6"/>
      <c r="AC73408" s="6"/>
      <c r="AD73408" s="6"/>
    </row>
    <row r="73409" spans="16:30">
      <c r="P73409" s="6"/>
      <c r="AA73409" s="6"/>
      <c r="AC73409" s="6"/>
      <c r="AD73409" s="6"/>
    </row>
    <row r="73410" spans="16:30">
      <c r="P73410" s="6"/>
      <c r="AA73410" s="6"/>
      <c r="AC73410" s="6"/>
      <c r="AD73410" s="6"/>
    </row>
    <row r="73411" spans="16:30">
      <c r="P73411" s="6"/>
      <c r="AA73411" s="6"/>
      <c r="AC73411" s="6"/>
      <c r="AD73411" s="6"/>
    </row>
    <row r="73412" spans="16:30">
      <c r="P73412" s="6"/>
      <c r="AA73412" s="6"/>
      <c r="AC73412" s="6"/>
      <c r="AD73412" s="6"/>
    </row>
    <row r="73413" spans="16:30">
      <c r="P73413" s="6"/>
      <c r="AA73413" s="6"/>
      <c r="AC73413" s="6"/>
      <c r="AD73413" s="6"/>
    </row>
    <row r="73414" spans="16:30">
      <c r="P73414" s="6"/>
      <c r="AA73414" s="6"/>
      <c r="AC73414" s="6"/>
      <c r="AD73414" s="6"/>
    </row>
    <row r="73415" spans="16:30">
      <c r="P73415" s="6"/>
      <c r="AA73415" s="6"/>
      <c r="AC73415" s="6"/>
      <c r="AD73415" s="6"/>
    </row>
    <row r="73416" spans="16:30">
      <c r="P73416" s="6"/>
      <c r="AA73416" s="6"/>
      <c r="AC73416" s="6"/>
      <c r="AD73416" s="6"/>
    </row>
    <row r="73417" spans="16:30">
      <c r="P73417" s="6"/>
      <c r="AA73417" s="6"/>
      <c r="AC73417" s="6"/>
      <c r="AD73417" s="6"/>
    </row>
    <row r="73418" spans="16:30">
      <c r="P73418" s="6"/>
      <c r="AA73418" s="6"/>
      <c r="AC73418" s="6"/>
      <c r="AD73418" s="6"/>
    </row>
    <row r="73419" spans="16:30">
      <c r="P73419" s="6"/>
      <c r="AA73419" s="6"/>
      <c r="AC73419" s="6"/>
      <c r="AD73419" s="6"/>
    </row>
    <row r="73420" spans="16:30">
      <c r="P73420" s="6"/>
      <c r="AA73420" s="6"/>
      <c r="AC73420" s="6"/>
      <c r="AD73420" s="6"/>
    </row>
    <row r="73421" spans="16:30">
      <c r="P73421" s="6"/>
      <c r="AA73421" s="6"/>
      <c r="AC73421" s="6"/>
      <c r="AD73421" s="6"/>
    </row>
    <row r="73422" spans="16:30">
      <c r="P73422" s="6"/>
      <c r="AA73422" s="6"/>
      <c r="AC73422" s="6"/>
      <c r="AD73422" s="6"/>
    </row>
    <row r="73423" spans="16:30">
      <c r="P73423" s="6"/>
      <c r="AA73423" s="6"/>
      <c r="AC73423" s="6"/>
      <c r="AD73423" s="6"/>
    </row>
    <row r="73424" spans="16:30">
      <c r="P73424" s="6"/>
      <c r="AA73424" s="6"/>
      <c r="AC73424" s="6"/>
      <c r="AD73424" s="6"/>
    </row>
    <row r="73425" spans="16:30">
      <c r="P73425" s="6"/>
      <c r="AA73425" s="6"/>
      <c r="AC73425" s="6"/>
      <c r="AD73425" s="6"/>
    </row>
    <row r="73426" spans="16:30">
      <c r="P73426" s="6"/>
      <c r="AA73426" s="6"/>
      <c r="AC73426" s="6"/>
      <c r="AD73426" s="6"/>
    </row>
    <row r="73427" spans="16:30">
      <c r="P73427" s="6"/>
      <c r="AA73427" s="6"/>
      <c r="AC73427" s="6"/>
      <c r="AD73427" s="6"/>
    </row>
    <row r="73428" spans="16:30">
      <c r="P73428" s="6"/>
      <c r="AA73428" s="6"/>
      <c r="AC73428" s="6"/>
      <c r="AD73428" s="6"/>
    </row>
    <row r="73429" spans="16:30">
      <c r="P73429" s="6"/>
      <c r="AA73429" s="6"/>
      <c r="AC73429" s="6"/>
      <c r="AD73429" s="6"/>
    </row>
    <row r="73430" spans="16:30">
      <c r="P73430" s="6"/>
      <c r="AA73430" s="6"/>
      <c r="AC73430" s="6"/>
      <c r="AD73430" s="6"/>
    </row>
    <row r="73431" spans="16:30">
      <c r="P73431" s="6"/>
      <c r="AA73431" s="6"/>
      <c r="AC73431" s="6"/>
      <c r="AD73431" s="6"/>
    </row>
    <row r="73432" spans="16:30">
      <c r="P73432" s="6"/>
      <c r="AA73432" s="6"/>
      <c r="AC73432" s="6"/>
      <c r="AD73432" s="6"/>
    </row>
    <row r="73433" spans="16:30">
      <c r="P73433" s="6"/>
      <c r="AA73433" s="6"/>
      <c r="AC73433" s="6"/>
      <c r="AD73433" s="6"/>
    </row>
    <row r="73434" spans="16:30">
      <c r="P73434" s="6"/>
      <c r="AA73434" s="6"/>
      <c r="AC73434" s="6"/>
      <c r="AD73434" s="6"/>
    </row>
    <row r="73435" spans="16:30">
      <c r="P73435" s="6"/>
      <c r="AA73435" s="6"/>
      <c r="AC73435" s="6"/>
      <c r="AD73435" s="6"/>
    </row>
    <row r="73436" spans="16:30">
      <c r="P73436" s="6"/>
      <c r="AA73436" s="6"/>
      <c r="AC73436" s="6"/>
      <c r="AD73436" s="6"/>
    </row>
    <row r="73437" spans="16:30">
      <c r="P73437" s="6"/>
      <c r="AA73437" s="6"/>
      <c r="AC73437" s="6"/>
      <c r="AD73437" s="6"/>
    </row>
    <row r="73438" spans="16:30">
      <c r="P73438" s="6"/>
      <c r="AA73438" s="6"/>
      <c r="AC73438" s="6"/>
      <c r="AD73438" s="6"/>
    </row>
    <row r="73439" spans="16:30">
      <c r="P73439" s="6"/>
      <c r="AA73439" s="6"/>
      <c r="AC73439" s="6"/>
      <c r="AD73439" s="6"/>
    </row>
    <row r="73440" spans="16:30">
      <c r="P73440" s="6"/>
      <c r="AA73440" s="6"/>
      <c r="AC73440" s="6"/>
      <c r="AD73440" s="6"/>
    </row>
    <row r="73441" spans="16:30">
      <c r="P73441" s="6"/>
      <c r="AA73441" s="6"/>
      <c r="AC73441" s="6"/>
      <c r="AD73441" s="6"/>
    </row>
    <row r="73442" spans="16:30">
      <c r="P73442" s="6"/>
      <c r="AA73442" s="6"/>
      <c r="AC73442" s="6"/>
      <c r="AD73442" s="6"/>
    </row>
    <row r="73443" spans="16:30">
      <c r="P73443" s="6"/>
      <c r="AA73443" s="6"/>
      <c r="AC73443" s="6"/>
      <c r="AD73443" s="6"/>
    </row>
    <row r="73444" spans="16:30">
      <c r="P73444" s="6"/>
      <c r="AA73444" s="6"/>
      <c r="AC73444" s="6"/>
      <c r="AD73444" s="6"/>
    </row>
    <row r="73445" spans="16:30">
      <c r="P73445" s="6"/>
      <c r="AA73445" s="6"/>
      <c r="AC73445" s="6"/>
      <c r="AD73445" s="6"/>
    </row>
    <row r="73446" spans="16:30">
      <c r="P73446" s="6"/>
      <c r="AA73446" s="6"/>
      <c r="AC73446" s="6"/>
      <c r="AD73446" s="6"/>
    </row>
    <row r="73447" spans="16:30">
      <c r="P73447" s="6"/>
      <c r="AA73447" s="6"/>
      <c r="AC73447" s="6"/>
      <c r="AD73447" s="6"/>
    </row>
    <row r="73448" spans="16:30">
      <c r="P73448" s="6"/>
      <c r="AA73448" s="6"/>
      <c r="AC73448" s="6"/>
      <c r="AD73448" s="6"/>
    </row>
    <row r="73449" spans="16:30">
      <c r="P73449" s="6"/>
      <c r="AA73449" s="6"/>
      <c r="AC73449" s="6"/>
      <c r="AD73449" s="6"/>
    </row>
    <row r="73450" spans="16:30">
      <c r="P73450" s="6"/>
      <c r="AA73450" s="6"/>
      <c r="AC73450" s="6"/>
      <c r="AD73450" s="6"/>
    </row>
    <row r="73451" spans="16:30">
      <c r="P73451" s="6"/>
      <c r="AA73451" s="6"/>
      <c r="AC73451" s="6"/>
      <c r="AD73451" s="6"/>
    </row>
    <row r="73452" spans="16:30">
      <c r="P73452" s="6"/>
      <c r="AA73452" s="6"/>
      <c r="AC73452" s="6"/>
      <c r="AD73452" s="6"/>
    </row>
    <row r="73453" spans="16:30">
      <c r="P73453" s="6"/>
      <c r="AA73453" s="6"/>
      <c r="AC73453" s="6"/>
      <c r="AD73453" s="6"/>
    </row>
    <row r="73454" spans="16:30">
      <c r="P73454" s="6"/>
      <c r="AA73454" s="6"/>
      <c r="AC73454" s="6"/>
      <c r="AD73454" s="6"/>
    </row>
    <row r="73455" spans="16:30">
      <c r="P73455" s="6"/>
      <c r="AA73455" s="6"/>
      <c r="AC73455" s="6"/>
      <c r="AD73455" s="6"/>
    </row>
    <row r="73456" spans="16:30">
      <c r="P73456" s="6"/>
      <c r="AA73456" s="6"/>
      <c r="AC73456" s="6"/>
      <c r="AD73456" s="6"/>
    </row>
    <row r="73457" spans="16:30">
      <c r="P73457" s="6"/>
      <c r="AA73457" s="6"/>
      <c r="AC73457" s="6"/>
      <c r="AD73457" s="6"/>
    </row>
    <row r="73458" spans="16:30">
      <c r="P73458" s="6"/>
      <c r="AA73458" s="6"/>
      <c r="AC73458" s="6"/>
      <c r="AD73458" s="6"/>
    </row>
    <row r="73459" spans="16:30">
      <c r="P73459" s="6"/>
      <c r="AA73459" s="6"/>
      <c r="AC73459" s="6"/>
      <c r="AD73459" s="6"/>
    </row>
    <row r="73460" spans="16:30">
      <c r="P73460" s="6"/>
      <c r="AA73460" s="6"/>
      <c r="AC73460" s="6"/>
      <c r="AD73460" s="6"/>
    </row>
    <row r="73461" spans="16:30">
      <c r="P73461" s="6"/>
      <c r="AA73461" s="6"/>
      <c r="AC73461" s="6"/>
      <c r="AD73461" s="6"/>
    </row>
    <row r="73462" spans="16:30">
      <c r="P73462" s="6"/>
      <c r="AA73462" s="6"/>
      <c r="AC73462" s="6"/>
      <c r="AD73462" s="6"/>
    </row>
    <row r="73463" spans="16:30">
      <c r="P73463" s="6"/>
      <c r="AA73463" s="6"/>
      <c r="AC73463" s="6"/>
      <c r="AD73463" s="6"/>
    </row>
    <row r="73464" spans="16:30">
      <c r="P73464" s="6"/>
      <c r="AA73464" s="6"/>
      <c r="AC73464" s="6"/>
      <c r="AD73464" s="6"/>
    </row>
    <row r="73465" spans="16:30">
      <c r="P73465" s="6"/>
      <c r="AA73465" s="6"/>
      <c r="AC73465" s="6"/>
      <c r="AD73465" s="6"/>
    </row>
    <row r="73466" spans="16:30">
      <c r="P73466" s="6"/>
      <c r="AA73466" s="6"/>
      <c r="AC73466" s="6"/>
      <c r="AD73466" s="6"/>
    </row>
    <row r="73467" spans="16:30">
      <c r="P73467" s="6"/>
      <c r="AA73467" s="6"/>
      <c r="AC73467" s="6"/>
      <c r="AD73467" s="6"/>
    </row>
    <row r="73468" spans="16:30">
      <c r="P73468" s="6"/>
      <c r="AA73468" s="6"/>
      <c r="AC73468" s="6"/>
      <c r="AD73468" s="6"/>
    </row>
    <row r="73469" spans="16:30">
      <c r="P73469" s="6"/>
      <c r="AA73469" s="6"/>
      <c r="AC73469" s="6"/>
      <c r="AD73469" s="6"/>
    </row>
    <row r="73470" spans="16:30">
      <c r="P73470" s="6"/>
      <c r="AA73470" s="6"/>
      <c r="AC73470" s="6"/>
      <c r="AD73470" s="6"/>
    </row>
    <row r="73471" spans="16:30">
      <c r="P73471" s="6"/>
      <c r="AA73471" s="6"/>
      <c r="AC73471" s="6"/>
      <c r="AD73471" s="6"/>
    </row>
    <row r="73472" spans="16:30">
      <c r="P73472" s="6"/>
      <c r="AA73472" s="6"/>
      <c r="AC73472" s="6"/>
      <c r="AD73472" s="6"/>
    </row>
    <row r="73473" spans="16:30">
      <c r="P73473" s="6"/>
      <c r="AA73473" s="6"/>
      <c r="AC73473" s="6"/>
      <c r="AD73473" s="6"/>
    </row>
    <row r="73474" spans="16:30">
      <c r="P73474" s="6"/>
      <c r="AA73474" s="6"/>
      <c r="AC73474" s="6"/>
      <c r="AD73474" s="6"/>
    </row>
    <row r="73475" spans="16:30">
      <c r="P73475" s="6"/>
      <c r="AA73475" s="6"/>
      <c r="AC73475" s="6"/>
      <c r="AD73475" s="6"/>
    </row>
    <row r="73476" spans="16:30">
      <c r="P73476" s="6"/>
      <c r="AA73476" s="6"/>
      <c r="AC73476" s="6"/>
      <c r="AD73476" s="6"/>
    </row>
    <row r="73477" spans="16:30">
      <c r="P73477" s="6"/>
      <c r="AA73477" s="6"/>
      <c r="AC73477" s="6"/>
      <c r="AD73477" s="6"/>
    </row>
    <row r="73478" spans="16:30">
      <c r="P73478" s="6"/>
      <c r="AA73478" s="6"/>
      <c r="AC73478" s="6"/>
      <c r="AD73478" s="6"/>
    </row>
    <row r="73479" spans="16:30">
      <c r="P73479" s="6"/>
      <c r="AA73479" s="6"/>
      <c r="AC73479" s="6"/>
      <c r="AD73479" s="6"/>
    </row>
    <row r="73480" spans="16:30">
      <c r="P73480" s="6"/>
      <c r="AA73480" s="6"/>
      <c r="AC73480" s="6"/>
      <c r="AD73480" s="6"/>
    </row>
    <row r="73481" spans="16:30">
      <c r="P73481" s="6"/>
      <c r="AA73481" s="6"/>
      <c r="AC73481" s="6"/>
      <c r="AD73481" s="6"/>
    </row>
    <row r="73482" spans="16:30">
      <c r="P73482" s="6"/>
      <c r="AA73482" s="6"/>
      <c r="AC73482" s="6"/>
      <c r="AD73482" s="6"/>
    </row>
    <row r="73483" spans="16:30">
      <c r="P73483" s="6"/>
      <c r="AA73483" s="6"/>
      <c r="AC73483" s="6"/>
      <c r="AD73483" s="6"/>
    </row>
    <row r="73484" spans="16:30">
      <c r="P73484" s="6"/>
      <c r="AA73484" s="6"/>
      <c r="AC73484" s="6"/>
      <c r="AD73484" s="6"/>
    </row>
    <row r="73485" spans="16:30">
      <c r="P73485" s="6"/>
      <c r="AA73485" s="6"/>
      <c r="AC73485" s="6"/>
      <c r="AD73485" s="6"/>
    </row>
    <row r="73486" spans="16:30">
      <c r="P73486" s="6"/>
      <c r="AA73486" s="6"/>
      <c r="AC73486" s="6"/>
      <c r="AD73486" s="6"/>
    </row>
    <row r="73487" spans="16:30">
      <c r="P73487" s="6"/>
      <c r="AA73487" s="6"/>
      <c r="AC73487" s="6"/>
      <c r="AD73487" s="6"/>
    </row>
    <row r="73488" spans="16:30">
      <c r="P73488" s="6"/>
      <c r="AA73488" s="6"/>
      <c r="AC73488" s="6"/>
      <c r="AD73488" s="6"/>
    </row>
    <row r="73489" spans="16:30">
      <c r="P73489" s="6"/>
      <c r="AA73489" s="6"/>
      <c r="AC73489" s="6"/>
      <c r="AD73489" s="6"/>
    </row>
    <row r="73490" spans="16:30">
      <c r="P73490" s="6"/>
      <c r="AA73490" s="6"/>
      <c r="AC73490" s="6"/>
      <c r="AD73490" s="6"/>
    </row>
    <row r="73491" spans="16:30">
      <c r="P73491" s="6"/>
      <c r="AA73491" s="6"/>
      <c r="AC73491" s="6"/>
      <c r="AD73491" s="6"/>
    </row>
    <row r="73492" spans="16:30">
      <c r="P73492" s="6"/>
      <c r="AA73492" s="6"/>
      <c r="AC73492" s="6"/>
      <c r="AD73492" s="6"/>
    </row>
    <row r="73493" spans="16:30">
      <c r="P73493" s="6"/>
      <c r="AA73493" s="6"/>
      <c r="AC73493" s="6"/>
      <c r="AD73493" s="6"/>
    </row>
    <row r="73494" spans="16:30">
      <c r="P73494" s="6"/>
      <c r="AA73494" s="6"/>
      <c r="AC73494" s="6"/>
      <c r="AD73494" s="6"/>
    </row>
    <row r="73495" spans="16:30">
      <c r="P73495" s="6"/>
      <c r="AA73495" s="6"/>
      <c r="AC73495" s="6"/>
      <c r="AD73495" s="6"/>
    </row>
    <row r="73496" spans="16:30">
      <c r="P73496" s="6"/>
      <c r="AA73496" s="6"/>
      <c r="AC73496" s="6"/>
      <c r="AD73496" s="6"/>
    </row>
    <row r="73497" spans="16:30">
      <c r="P73497" s="6"/>
      <c r="AA73497" s="6"/>
      <c r="AC73497" s="6"/>
      <c r="AD73497" s="6"/>
    </row>
    <row r="73498" spans="16:30">
      <c r="P73498" s="6"/>
      <c r="AA73498" s="6"/>
      <c r="AC73498" s="6"/>
      <c r="AD73498" s="6"/>
    </row>
    <row r="73499" spans="16:30">
      <c r="P73499" s="6"/>
      <c r="AA73499" s="6"/>
      <c r="AC73499" s="6"/>
      <c r="AD73499" s="6"/>
    </row>
    <row r="73500" spans="16:30">
      <c r="P73500" s="6"/>
      <c r="AA73500" s="6"/>
      <c r="AC73500" s="6"/>
      <c r="AD73500" s="6"/>
    </row>
    <row r="73501" spans="16:30">
      <c r="P73501" s="6"/>
      <c r="AA73501" s="6"/>
      <c r="AC73501" s="6"/>
      <c r="AD73501" s="6"/>
    </row>
    <row r="73502" spans="16:30">
      <c r="P73502" s="6"/>
      <c r="AA73502" s="6"/>
      <c r="AC73502" s="6"/>
      <c r="AD73502" s="6"/>
    </row>
    <row r="73503" spans="16:30">
      <c r="P73503" s="6"/>
      <c r="AA73503" s="6"/>
      <c r="AC73503" s="6"/>
      <c r="AD73503" s="6"/>
    </row>
    <row r="73504" spans="16:30">
      <c r="P73504" s="6"/>
      <c r="AA73504" s="6"/>
      <c r="AC73504" s="6"/>
      <c r="AD73504" s="6"/>
    </row>
    <row r="73505" spans="16:30">
      <c r="P73505" s="6"/>
      <c r="AA73505" s="6"/>
      <c r="AC73505" s="6"/>
      <c r="AD73505" s="6"/>
    </row>
    <row r="73506" spans="16:30">
      <c r="P73506" s="6"/>
      <c r="AA73506" s="6"/>
      <c r="AC73506" s="6"/>
      <c r="AD73506" s="6"/>
    </row>
    <row r="73507" spans="16:30">
      <c r="P73507" s="6"/>
      <c r="AA73507" s="6"/>
      <c r="AC73507" s="6"/>
      <c r="AD73507" s="6"/>
    </row>
    <row r="73508" spans="16:30">
      <c r="P73508" s="6"/>
      <c r="AA73508" s="6"/>
      <c r="AC73508" s="6"/>
      <c r="AD73508" s="6"/>
    </row>
    <row r="73509" spans="16:30">
      <c r="P73509" s="6"/>
      <c r="AA73509" s="6"/>
      <c r="AC73509" s="6"/>
      <c r="AD73509" s="6"/>
    </row>
    <row r="73510" spans="16:30">
      <c r="P73510" s="6"/>
      <c r="AA73510" s="6"/>
      <c r="AC73510" s="6"/>
      <c r="AD73510" s="6"/>
    </row>
    <row r="73511" spans="16:30">
      <c r="P73511" s="6"/>
      <c r="AA73511" s="6"/>
      <c r="AC73511" s="6"/>
      <c r="AD73511" s="6"/>
    </row>
    <row r="73512" spans="16:30">
      <c r="P73512" s="6"/>
      <c r="AA73512" s="6"/>
      <c r="AC73512" s="6"/>
      <c r="AD73512" s="6"/>
    </row>
    <row r="73513" spans="16:30">
      <c r="P73513" s="6"/>
      <c r="AA73513" s="6"/>
      <c r="AC73513" s="6"/>
      <c r="AD73513" s="6"/>
    </row>
    <row r="73514" spans="16:30">
      <c r="P73514" s="6"/>
      <c r="AA73514" s="6"/>
      <c r="AC73514" s="6"/>
      <c r="AD73514" s="6"/>
    </row>
    <row r="73515" spans="16:30">
      <c r="P73515" s="6"/>
      <c r="AA73515" s="6"/>
      <c r="AC73515" s="6"/>
      <c r="AD73515" s="6"/>
    </row>
    <row r="73516" spans="16:30">
      <c r="P73516" s="6"/>
      <c r="AA73516" s="6"/>
      <c r="AC73516" s="6"/>
      <c r="AD73516" s="6"/>
    </row>
    <row r="73517" spans="16:30">
      <c r="P73517" s="6"/>
      <c r="AA73517" s="6"/>
      <c r="AC73517" s="6"/>
      <c r="AD73517" s="6"/>
    </row>
    <row r="73518" spans="16:30">
      <c r="P73518" s="6"/>
      <c r="AA73518" s="6"/>
      <c r="AC73518" s="6"/>
      <c r="AD73518" s="6"/>
    </row>
    <row r="73519" spans="16:30">
      <c r="P73519" s="6"/>
      <c r="AA73519" s="6"/>
      <c r="AC73519" s="6"/>
      <c r="AD73519" s="6"/>
    </row>
    <row r="73520" spans="16:30">
      <c r="P73520" s="6"/>
      <c r="AA73520" s="6"/>
      <c r="AC73520" s="6"/>
      <c r="AD73520" s="6"/>
    </row>
    <row r="73521" spans="16:30">
      <c r="P73521" s="6"/>
      <c r="AA73521" s="6"/>
      <c r="AC73521" s="6"/>
      <c r="AD73521" s="6"/>
    </row>
    <row r="73522" spans="16:30">
      <c r="P73522" s="6"/>
      <c r="AA73522" s="6"/>
      <c r="AC73522" s="6"/>
      <c r="AD73522" s="6"/>
    </row>
    <row r="73523" spans="16:30">
      <c r="P73523" s="6"/>
      <c r="AA73523" s="6"/>
      <c r="AC73523" s="6"/>
      <c r="AD73523" s="6"/>
    </row>
    <row r="73524" spans="16:30">
      <c r="P73524" s="6"/>
      <c r="AA73524" s="6"/>
      <c r="AC73524" s="6"/>
      <c r="AD73524" s="6"/>
    </row>
    <row r="73525" spans="16:30">
      <c r="P73525" s="6"/>
      <c r="AA73525" s="6"/>
      <c r="AC73525" s="6"/>
      <c r="AD73525" s="6"/>
    </row>
    <row r="73526" spans="16:30">
      <c r="P73526" s="6"/>
      <c r="AA73526" s="6"/>
      <c r="AC73526" s="6"/>
      <c r="AD73526" s="6"/>
    </row>
    <row r="73527" spans="16:30">
      <c r="P73527" s="6"/>
      <c r="AA73527" s="6"/>
      <c r="AC73527" s="6"/>
      <c r="AD73527" s="6"/>
    </row>
    <row r="73528" spans="16:30">
      <c r="P73528" s="6"/>
      <c r="AA73528" s="6"/>
      <c r="AC73528" s="6"/>
      <c r="AD73528" s="6"/>
    </row>
    <row r="73529" spans="16:30">
      <c r="P73529" s="6"/>
      <c r="AA73529" s="6"/>
      <c r="AC73529" s="6"/>
      <c r="AD73529" s="6"/>
    </row>
    <row r="73530" spans="16:30">
      <c r="P73530" s="6"/>
      <c r="AA73530" s="6"/>
      <c r="AC73530" s="6"/>
      <c r="AD73530" s="6"/>
    </row>
    <row r="73531" spans="16:30">
      <c r="P73531" s="6"/>
      <c r="AA73531" s="6"/>
      <c r="AC73531" s="6"/>
      <c r="AD73531" s="6"/>
    </row>
    <row r="73532" spans="16:30">
      <c r="P73532" s="6"/>
      <c r="AA73532" s="6"/>
      <c r="AC73532" s="6"/>
      <c r="AD73532" s="6"/>
    </row>
    <row r="73533" spans="16:30">
      <c r="P73533" s="6"/>
      <c r="AA73533" s="6"/>
      <c r="AC73533" s="6"/>
      <c r="AD73533" s="6"/>
    </row>
    <row r="73534" spans="16:30">
      <c r="P73534" s="6"/>
      <c r="AA73534" s="6"/>
      <c r="AC73534" s="6"/>
      <c r="AD73534" s="6"/>
    </row>
    <row r="73535" spans="16:30">
      <c r="P73535" s="6"/>
      <c r="AA73535" s="6"/>
      <c r="AC73535" s="6"/>
      <c r="AD73535" s="6"/>
    </row>
    <row r="73536" spans="16:30">
      <c r="P73536" s="6"/>
      <c r="AA73536" s="6"/>
      <c r="AC73536" s="6"/>
      <c r="AD73536" s="6"/>
    </row>
    <row r="73537" spans="16:30">
      <c r="P73537" s="6"/>
      <c r="AA73537" s="6"/>
      <c r="AC73537" s="6"/>
      <c r="AD73537" s="6"/>
    </row>
    <row r="73538" spans="16:30">
      <c r="P73538" s="6"/>
      <c r="AA73538" s="6"/>
      <c r="AC73538" s="6"/>
      <c r="AD73538" s="6"/>
    </row>
    <row r="73539" spans="16:30">
      <c r="P73539" s="6"/>
      <c r="AA73539" s="6"/>
      <c r="AC73539" s="6"/>
      <c r="AD73539" s="6"/>
    </row>
    <row r="73540" spans="16:30">
      <c r="P73540" s="6"/>
      <c r="AA73540" s="6"/>
      <c r="AC73540" s="6"/>
      <c r="AD73540" s="6"/>
    </row>
    <row r="73541" spans="16:30">
      <c r="P73541" s="6"/>
      <c r="AA73541" s="6"/>
      <c r="AC73541" s="6"/>
      <c r="AD73541" s="6"/>
    </row>
    <row r="73542" spans="16:30">
      <c r="P73542" s="6"/>
      <c r="AA73542" s="6"/>
      <c r="AC73542" s="6"/>
      <c r="AD73542" s="6"/>
    </row>
    <row r="73543" spans="16:30">
      <c r="P73543" s="6"/>
      <c r="AA73543" s="6"/>
      <c r="AC73543" s="6"/>
      <c r="AD73543" s="6"/>
    </row>
    <row r="73544" spans="16:30">
      <c r="P73544" s="6"/>
      <c r="AA73544" s="6"/>
      <c r="AC73544" s="6"/>
      <c r="AD73544" s="6"/>
    </row>
    <row r="73545" spans="16:30">
      <c r="P73545" s="6"/>
      <c r="AA73545" s="6"/>
      <c r="AC73545" s="6"/>
      <c r="AD73545" s="6"/>
    </row>
    <row r="73546" spans="16:30">
      <c r="P73546" s="6"/>
      <c r="AA73546" s="6"/>
      <c r="AC73546" s="6"/>
      <c r="AD73546" s="6"/>
    </row>
    <row r="73547" spans="16:30">
      <c r="P73547" s="6"/>
      <c r="AA73547" s="6"/>
      <c r="AC73547" s="6"/>
      <c r="AD73547" s="6"/>
    </row>
    <row r="73548" spans="16:30">
      <c r="P73548" s="6"/>
      <c r="AA73548" s="6"/>
      <c r="AC73548" s="6"/>
      <c r="AD73548" s="6"/>
    </row>
    <row r="73549" spans="16:30">
      <c r="P73549" s="6"/>
      <c r="AA73549" s="6"/>
      <c r="AC73549" s="6"/>
      <c r="AD73549" s="6"/>
    </row>
    <row r="73550" spans="16:30">
      <c r="P73550" s="6"/>
      <c r="AA73550" s="6"/>
      <c r="AC73550" s="6"/>
      <c r="AD73550" s="6"/>
    </row>
    <row r="73551" spans="16:30">
      <c r="P73551" s="6"/>
      <c r="AA73551" s="6"/>
      <c r="AC73551" s="6"/>
      <c r="AD73551" s="6"/>
    </row>
    <row r="73552" spans="16:30">
      <c r="P73552" s="6"/>
      <c r="AA73552" s="6"/>
      <c r="AC73552" s="6"/>
      <c r="AD73552" s="6"/>
    </row>
    <row r="73553" spans="16:30">
      <c r="P73553" s="6"/>
      <c r="AA73553" s="6"/>
      <c r="AC73553" s="6"/>
      <c r="AD73553" s="6"/>
    </row>
    <row r="73554" spans="16:30">
      <c r="P73554" s="6"/>
      <c r="AA73554" s="6"/>
      <c r="AC73554" s="6"/>
      <c r="AD73554" s="6"/>
    </row>
    <row r="73555" spans="16:30">
      <c r="P73555" s="6"/>
      <c r="AA73555" s="6"/>
      <c r="AC73555" s="6"/>
      <c r="AD73555" s="6"/>
    </row>
    <row r="73556" spans="16:30">
      <c r="P73556" s="6"/>
      <c r="AA73556" s="6"/>
      <c r="AC73556" s="6"/>
      <c r="AD73556" s="6"/>
    </row>
    <row r="73557" spans="16:30">
      <c r="P73557" s="6"/>
      <c r="AA73557" s="6"/>
      <c r="AC73557" s="6"/>
      <c r="AD73557" s="6"/>
    </row>
    <row r="73558" spans="16:30">
      <c r="P73558" s="6"/>
      <c r="AA73558" s="6"/>
      <c r="AC73558" s="6"/>
      <c r="AD73558" s="6"/>
    </row>
    <row r="73559" spans="16:30">
      <c r="P73559" s="6"/>
      <c r="AA73559" s="6"/>
      <c r="AC73559" s="6"/>
      <c r="AD73559" s="6"/>
    </row>
    <row r="73560" spans="16:30">
      <c r="P73560" s="6"/>
      <c r="AA73560" s="6"/>
      <c r="AC73560" s="6"/>
      <c r="AD73560" s="6"/>
    </row>
    <row r="73561" spans="16:30">
      <c r="P73561" s="6"/>
      <c r="AA73561" s="6"/>
      <c r="AC73561" s="6"/>
      <c r="AD73561" s="6"/>
    </row>
    <row r="73562" spans="16:30">
      <c r="P73562" s="6"/>
      <c r="AA73562" s="6"/>
      <c r="AC73562" s="6"/>
      <c r="AD73562" s="6"/>
    </row>
    <row r="73563" spans="16:30">
      <c r="P73563" s="6"/>
      <c r="AA73563" s="6"/>
      <c r="AC73563" s="6"/>
      <c r="AD73563" s="6"/>
    </row>
    <row r="73564" spans="16:30">
      <c r="P73564" s="6"/>
      <c r="AA73564" s="6"/>
      <c r="AC73564" s="6"/>
      <c r="AD73564" s="6"/>
    </row>
    <row r="73565" spans="16:30">
      <c r="P73565" s="6"/>
      <c r="AA73565" s="6"/>
      <c r="AC73565" s="6"/>
      <c r="AD73565" s="6"/>
    </row>
    <row r="73566" spans="16:30">
      <c r="P73566" s="6"/>
      <c r="AA73566" s="6"/>
      <c r="AC73566" s="6"/>
      <c r="AD73566" s="6"/>
    </row>
    <row r="73567" spans="16:30">
      <c r="P73567" s="6"/>
      <c r="AA73567" s="6"/>
      <c r="AC73567" s="6"/>
      <c r="AD73567" s="6"/>
    </row>
    <row r="73568" spans="16:30">
      <c r="P73568" s="6"/>
      <c r="AA73568" s="6"/>
      <c r="AC73568" s="6"/>
      <c r="AD73568" s="6"/>
    </row>
    <row r="73569" spans="16:30">
      <c r="P73569" s="6"/>
      <c r="AA73569" s="6"/>
      <c r="AC73569" s="6"/>
      <c r="AD73569" s="6"/>
    </row>
    <row r="73570" spans="16:30">
      <c r="P73570" s="6"/>
      <c r="AA73570" s="6"/>
      <c r="AC73570" s="6"/>
      <c r="AD73570" s="6"/>
    </row>
    <row r="73571" spans="16:30">
      <c r="P73571" s="6"/>
      <c r="AA73571" s="6"/>
      <c r="AC73571" s="6"/>
      <c r="AD73571" s="6"/>
    </row>
    <row r="73572" spans="16:30">
      <c r="P73572" s="6"/>
      <c r="AA73572" s="6"/>
      <c r="AC73572" s="6"/>
      <c r="AD73572" s="6"/>
    </row>
    <row r="73573" spans="16:30">
      <c r="P73573" s="6"/>
      <c r="AA73573" s="6"/>
      <c r="AC73573" s="6"/>
      <c r="AD73573" s="6"/>
    </row>
    <row r="73574" spans="16:30">
      <c r="P73574" s="6"/>
      <c r="AA73574" s="6"/>
      <c r="AC73574" s="6"/>
      <c r="AD73574" s="6"/>
    </row>
    <row r="73575" spans="16:30">
      <c r="P73575" s="6"/>
      <c r="AA73575" s="6"/>
      <c r="AC73575" s="6"/>
      <c r="AD73575" s="6"/>
    </row>
    <row r="73576" spans="16:30">
      <c r="P73576" s="6"/>
      <c r="AA73576" s="6"/>
      <c r="AC73576" s="6"/>
      <c r="AD73576" s="6"/>
    </row>
    <row r="73577" spans="16:30">
      <c r="P73577" s="6"/>
      <c r="AA73577" s="6"/>
      <c r="AC73577" s="6"/>
      <c r="AD73577" s="6"/>
    </row>
    <row r="73578" spans="16:30">
      <c r="P73578" s="6"/>
      <c r="AA73578" s="6"/>
      <c r="AC73578" s="6"/>
      <c r="AD73578" s="6"/>
    </row>
    <row r="73579" spans="16:30">
      <c r="P73579" s="6"/>
      <c r="AA73579" s="6"/>
      <c r="AC73579" s="6"/>
      <c r="AD73579" s="6"/>
    </row>
    <row r="73580" spans="16:30">
      <c r="P73580" s="6"/>
      <c r="AA73580" s="6"/>
      <c r="AC73580" s="6"/>
      <c r="AD73580" s="6"/>
    </row>
    <row r="73581" spans="16:30">
      <c r="P73581" s="6"/>
      <c r="AA73581" s="6"/>
      <c r="AC73581" s="6"/>
      <c r="AD73581" s="6"/>
    </row>
    <row r="73582" spans="16:30">
      <c r="P73582" s="6"/>
      <c r="AA73582" s="6"/>
      <c r="AC73582" s="6"/>
      <c r="AD73582" s="6"/>
    </row>
    <row r="73583" spans="16:30">
      <c r="P73583" s="6"/>
      <c r="AA73583" s="6"/>
      <c r="AC73583" s="6"/>
      <c r="AD73583" s="6"/>
    </row>
    <row r="73584" spans="16:30">
      <c r="P73584" s="6"/>
      <c r="AA73584" s="6"/>
      <c r="AC73584" s="6"/>
      <c r="AD73584" s="6"/>
    </row>
    <row r="73585" spans="16:30">
      <c r="P73585" s="6"/>
      <c r="AA73585" s="6"/>
      <c r="AC73585" s="6"/>
      <c r="AD73585" s="6"/>
    </row>
    <row r="73586" spans="16:30">
      <c r="P73586" s="6"/>
      <c r="AA73586" s="6"/>
      <c r="AC73586" s="6"/>
      <c r="AD73586" s="6"/>
    </row>
    <row r="73587" spans="16:30">
      <c r="P73587" s="6"/>
      <c r="AA73587" s="6"/>
      <c r="AC73587" s="6"/>
      <c r="AD73587" s="6"/>
    </row>
    <row r="73588" spans="16:30">
      <c r="P73588" s="6"/>
      <c r="AA73588" s="6"/>
      <c r="AC73588" s="6"/>
      <c r="AD73588" s="6"/>
    </row>
    <row r="73589" spans="16:30">
      <c r="P73589" s="6"/>
      <c r="AA73589" s="6"/>
      <c r="AC73589" s="6"/>
      <c r="AD73589" s="6"/>
    </row>
    <row r="73590" spans="16:30">
      <c r="P73590" s="6"/>
      <c r="AA73590" s="6"/>
      <c r="AC73590" s="6"/>
      <c r="AD73590" s="6"/>
    </row>
    <row r="73591" spans="16:30">
      <c r="P73591" s="6"/>
      <c r="AA73591" s="6"/>
      <c r="AC73591" s="6"/>
      <c r="AD73591" s="6"/>
    </row>
    <row r="73592" spans="16:30">
      <c r="P73592" s="6"/>
      <c r="AA73592" s="6"/>
      <c r="AC73592" s="6"/>
      <c r="AD73592" s="6"/>
    </row>
    <row r="73593" spans="16:30">
      <c r="P73593" s="6"/>
      <c r="AA73593" s="6"/>
      <c r="AC73593" s="6"/>
      <c r="AD73593" s="6"/>
    </row>
    <row r="73594" spans="16:30">
      <c r="P73594" s="6"/>
      <c r="AA73594" s="6"/>
      <c r="AC73594" s="6"/>
      <c r="AD73594" s="6"/>
    </row>
    <row r="73595" spans="16:30">
      <c r="P73595" s="6"/>
      <c r="AA73595" s="6"/>
      <c r="AC73595" s="6"/>
      <c r="AD73595" s="6"/>
    </row>
    <row r="73596" spans="16:30">
      <c r="P73596" s="6"/>
      <c r="AA73596" s="6"/>
      <c r="AC73596" s="6"/>
      <c r="AD73596" s="6"/>
    </row>
    <row r="73597" spans="16:30">
      <c r="P73597" s="6"/>
      <c r="AA73597" s="6"/>
      <c r="AC73597" s="6"/>
      <c r="AD73597" s="6"/>
    </row>
    <row r="73598" spans="16:30">
      <c r="P73598" s="6"/>
      <c r="AA73598" s="6"/>
      <c r="AC73598" s="6"/>
      <c r="AD73598" s="6"/>
    </row>
    <row r="73599" spans="16:30">
      <c r="P73599" s="6"/>
      <c r="AA73599" s="6"/>
      <c r="AC73599" s="6"/>
      <c r="AD73599" s="6"/>
    </row>
    <row r="73600" spans="16:30">
      <c r="P73600" s="6"/>
      <c r="AA73600" s="6"/>
      <c r="AC73600" s="6"/>
      <c r="AD73600" s="6"/>
    </row>
    <row r="73601" spans="16:30">
      <c r="P73601" s="6"/>
      <c r="AA73601" s="6"/>
      <c r="AC73601" s="6"/>
      <c r="AD73601" s="6"/>
    </row>
    <row r="73602" spans="16:30">
      <c r="P73602" s="6"/>
      <c r="AA73602" s="6"/>
      <c r="AC73602" s="6"/>
      <c r="AD73602" s="6"/>
    </row>
    <row r="73603" spans="16:30">
      <c r="P73603" s="6"/>
      <c r="AA73603" s="6"/>
      <c r="AC73603" s="6"/>
      <c r="AD73603" s="6"/>
    </row>
    <row r="73604" spans="16:30">
      <c r="P73604" s="6"/>
      <c r="AA73604" s="6"/>
      <c r="AC73604" s="6"/>
      <c r="AD73604" s="6"/>
    </row>
    <row r="73605" spans="16:30">
      <c r="P73605" s="6"/>
      <c r="AA73605" s="6"/>
      <c r="AC73605" s="6"/>
      <c r="AD73605" s="6"/>
    </row>
    <row r="73606" spans="16:30">
      <c r="P73606" s="6"/>
      <c r="AA73606" s="6"/>
      <c r="AC73606" s="6"/>
      <c r="AD73606" s="6"/>
    </row>
    <row r="73607" spans="16:30">
      <c r="P73607" s="6"/>
      <c r="AA73607" s="6"/>
      <c r="AC73607" s="6"/>
      <c r="AD73607" s="6"/>
    </row>
    <row r="73608" spans="16:30">
      <c r="P73608" s="6"/>
      <c r="AA73608" s="6"/>
      <c r="AC73608" s="6"/>
      <c r="AD73608" s="6"/>
    </row>
    <row r="73609" spans="16:30">
      <c r="P73609" s="6"/>
      <c r="AA73609" s="6"/>
      <c r="AC73609" s="6"/>
      <c r="AD73609" s="6"/>
    </row>
    <row r="73610" spans="16:30">
      <c r="P73610" s="6"/>
      <c r="AA73610" s="6"/>
      <c r="AC73610" s="6"/>
      <c r="AD73610" s="6"/>
    </row>
    <row r="73611" spans="16:30">
      <c r="P73611" s="6"/>
      <c r="AA73611" s="6"/>
      <c r="AC73611" s="6"/>
      <c r="AD73611" s="6"/>
    </row>
    <row r="73612" spans="16:30">
      <c r="P73612" s="6"/>
      <c r="AA73612" s="6"/>
      <c r="AC73612" s="6"/>
      <c r="AD73612" s="6"/>
    </row>
    <row r="73613" spans="16:30">
      <c r="P73613" s="6"/>
      <c r="AA73613" s="6"/>
      <c r="AC73613" s="6"/>
      <c r="AD73613" s="6"/>
    </row>
    <row r="73614" spans="16:30">
      <c r="P73614" s="6"/>
      <c r="AA73614" s="6"/>
      <c r="AC73614" s="6"/>
      <c r="AD73614" s="6"/>
    </row>
    <row r="73615" spans="16:30">
      <c r="P73615" s="6"/>
      <c r="AA73615" s="6"/>
      <c r="AC73615" s="6"/>
      <c r="AD73615" s="6"/>
    </row>
    <row r="73616" spans="16:30">
      <c r="P73616" s="6"/>
      <c r="AA73616" s="6"/>
      <c r="AC73616" s="6"/>
      <c r="AD73616" s="6"/>
    </row>
    <row r="73617" spans="16:30">
      <c r="P73617" s="6"/>
      <c r="AA73617" s="6"/>
      <c r="AC73617" s="6"/>
      <c r="AD73617" s="6"/>
    </row>
    <row r="73618" spans="16:30">
      <c r="P73618" s="6"/>
      <c r="AA73618" s="6"/>
      <c r="AC73618" s="6"/>
      <c r="AD73618" s="6"/>
    </row>
    <row r="73619" spans="16:30">
      <c r="P73619" s="6"/>
      <c r="AA73619" s="6"/>
      <c r="AC73619" s="6"/>
      <c r="AD73619" s="6"/>
    </row>
    <row r="73620" spans="16:30">
      <c r="P73620" s="6"/>
      <c r="AA73620" s="6"/>
      <c r="AC73620" s="6"/>
      <c r="AD73620" s="6"/>
    </row>
    <row r="73621" spans="16:30">
      <c r="P73621" s="6"/>
      <c r="AA73621" s="6"/>
      <c r="AC73621" s="6"/>
      <c r="AD73621" s="6"/>
    </row>
    <row r="73622" spans="16:30">
      <c r="P73622" s="6"/>
      <c r="AA73622" s="6"/>
      <c r="AC73622" s="6"/>
      <c r="AD73622" s="6"/>
    </row>
    <row r="73623" spans="16:30">
      <c r="P73623" s="6"/>
      <c r="AA73623" s="6"/>
      <c r="AC73623" s="6"/>
      <c r="AD73623" s="6"/>
    </row>
    <row r="73624" spans="16:30">
      <c r="P73624" s="6"/>
      <c r="AA73624" s="6"/>
      <c r="AC73624" s="6"/>
      <c r="AD73624" s="6"/>
    </row>
    <row r="73625" spans="16:30">
      <c r="P73625" s="6"/>
      <c r="AA73625" s="6"/>
      <c r="AC73625" s="6"/>
      <c r="AD73625" s="6"/>
    </row>
    <row r="73626" spans="16:30">
      <c r="P73626" s="6"/>
      <c r="AA73626" s="6"/>
      <c r="AC73626" s="6"/>
      <c r="AD73626" s="6"/>
    </row>
    <row r="73627" spans="16:30">
      <c r="P73627" s="6"/>
      <c r="AA73627" s="6"/>
      <c r="AC73627" s="6"/>
      <c r="AD73627" s="6"/>
    </row>
    <row r="73628" spans="16:30">
      <c r="P73628" s="6"/>
      <c r="AA73628" s="6"/>
      <c r="AC73628" s="6"/>
      <c r="AD73628" s="6"/>
    </row>
    <row r="73629" spans="16:30">
      <c r="P73629" s="6"/>
      <c r="AA73629" s="6"/>
      <c r="AC73629" s="6"/>
      <c r="AD73629" s="6"/>
    </row>
    <row r="73630" spans="16:30">
      <c r="P73630" s="6"/>
      <c r="AA73630" s="6"/>
      <c r="AC73630" s="6"/>
      <c r="AD73630" s="6"/>
    </row>
    <row r="73631" spans="16:30">
      <c r="P73631" s="6"/>
      <c r="AA73631" s="6"/>
      <c r="AC73631" s="6"/>
      <c r="AD73631" s="6"/>
    </row>
    <row r="73632" spans="16:30">
      <c r="P73632" s="6"/>
      <c r="AA73632" s="6"/>
      <c r="AC73632" s="6"/>
      <c r="AD73632" s="6"/>
    </row>
    <row r="73633" spans="16:30">
      <c r="P73633" s="6"/>
      <c r="AA73633" s="6"/>
      <c r="AC73633" s="6"/>
      <c r="AD73633" s="6"/>
    </row>
    <row r="73634" spans="16:30">
      <c r="P73634" s="6"/>
      <c r="AA73634" s="6"/>
      <c r="AC73634" s="6"/>
      <c r="AD73634" s="6"/>
    </row>
    <row r="73635" spans="16:30">
      <c r="P73635" s="6"/>
      <c r="AA73635" s="6"/>
      <c r="AC73635" s="6"/>
      <c r="AD73635" s="6"/>
    </row>
    <row r="73636" spans="16:30">
      <c r="P73636" s="6"/>
      <c r="AA73636" s="6"/>
      <c r="AC73636" s="6"/>
      <c r="AD73636" s="6"/>
    </row>
    <row r="73637" spans="16:30">
      <c r="P73637" s="6"/>
      <c r="AA73637" s="6"/>
      <c r="AC73637" s="6"/>
      <c r="AD73637" s="6"/>
    </row>
    <row r="73638" spans="16:30">
      <c r="P73638" s="6"/>
      <c r="AA73638" s="6"/>
      <c r="AC73638" s="6"/>
      <c r="AD73638" s="6"/>
    </row>
    <row r="73639" spans="16:30">
      <c r="P73639" s="6"/>
      <c r="AA73639" s="6"/>
      <c r="AC73639" s="6"/>
      <c r="AD73639" s="6"/>
    </row>
    <row r="73640" spans="16:30">
      <c r="P73640" s="6"/>
      <c r="AA73640" s="6"/>
      <c r="AC73640" s="6"/>
      <c r="AD73640" s="6"/>
    </row>
    <row r="73641" spans="16:30">
      <c r="P73641" s="6"/>
      <c r="AA73641" s="6"/>
      <c r="AC73641" s="6"/>
      <c r="AD73641" s="6"/>
    </row>
    <row r="73642" spans="16:30">
      <c r="P73642" s="6"/>
      <c r="AA73642" s="6"/>
      <c r="AC73642" s="6"/>
      <c r="AD73642" s="6"/>
    </row>
    <row r="73643" spans="16:30">
      <c r="P73643" s="6"/>
      <c r="AA73643" s="6"/>
      <c r="AC73643" s="6"/>
      <c r="AD73643" s="6"/>
    </row>
    <row r="73644" spans="16:30">
      <c r="P73644" s="6"/>
      <c r="AA73644" s="6"/>
      <c r="AC73644" s="6"/>
      <c r="AD73644" s="6"/>
    </row>
    <row r="73645" spans="16:30">
      <c r="P73645" s="6"/>
      <c r="AA73645" s="6"/>
      <c r="AC73645" s="6"/>
      <c r="AD73645" s="6"/>
    </row>
    <row r="73646" spans="16:30">
      <c r="P73646" s="6"/>
      <c r="AA73646" s="6"/>
      <c r="AC73646" s="6"/>
      <c r="AD73646" s="6"/>
    </row>
    <row r="73647" spans="16:30">
      <c r="P73647" s="6"/>
      <c r="AA73647" s="6"/>
      <c r="AC73647" s="6"/>
      <c r="AD73647" s="6"/>
    </row>
    <row r="73648" spans="16:30">
      <c r="P73648" s="6"/>
      <c r="AA73648" s="6"/>
      <c r="AC73648" s="6"/>
      <c r="AD73648" s="6"/>
    </row>
    <row r="73649" spans="16:30">
      <c r="P73649" s="6"/>
      <c r="AA73649" s="6"/>
      <c r="AC73649" s="6"/>
      <c r="AD73649" s="6"/>
    </row>
    <row r="73650" spans="16:30">
      <c r="P73650" s="6"/>
      <c r="AA73650" s="6"/>
      <c r="AC73650" s="6"/>
      <c r="AD73650" s="6"/>
    </row>
    <row r="73651" spans="16:30">
      <c r="P73651" s="6"/>
      <c r="AA73651" s="6"/>
      <c r="AC73651" s="6"/>
      <c r="AD73651" s="6"/>
    </row>
    <row r="73652" spans="16:30">
      <c r="P73652" s="6"/>
      <c r="AA73652" s="6"/>
      <c r="AC73652" s="6"/>
      <c r="AD73652" s="6"/>
    </row>
    <row r="73653" spans="16:30">
      <c r="P73653" s="6"/>
      <c r="AA73653" s="6"/>
      <c r="AC73653" s="6"/>
      <c r="AD73653" s="6"/>
    </row>
    <row r="73654" spans="16:30">
      <c r="P73654" s="6"/>
      <c r="AA73654" s="6"/>
      <c r="AC73654" s="6"/>
      <c r="AD73654" s="6"/>
    </row>
    <row r="73655" spans="16:30">
      <c r="P73655" s="6"/>
      <c r="AA73655" s="6"/>
      <c r="AC73655" s="6"/>
      <c r="AD73655" s="6"/>
    </row>
    <row r="73656" spans="16:30">
      <c r="P73656" s="6"/>
      <c r="AA73656" s="6"/>
      <c r="AC73656" s="6"/>
      <c r="AD73656" s="6"/>
    </row>
    <row r="73657" spans="16:30">
      <c r="P73657" s="6"/>
      <c r="AA73657" s="6"/>
      <c r="AC73657" s="6"/>
      <c r="AD73657" s="6"/>
    </row>
    <row r="73658" spans="16:30">
      <c r="P73658" s="6"/>
      <c r="AA73658" s="6"/>
      <c r="AC73658" s="6"/>
      <c r="AD73658" s="6"/>
    </row>
    <row r="73659" spans="16:30">
      <c r="P73659" s="6"/>
      <c r="AA73659" s="6"/>
      <c r="AC73659" s="6"/>
      <c r="AD73659" s="6"/>
    </row>
    <row r="73660" spans="16:30">
      <c r="P73660" s="6"/>
      <c r="AA73660" s="6"/>
      <c r="AC73660" s="6"/>
      <c r="AD73660" s="6"/>
    </row>
    <row r="73661" spans="16:30">
      <c r="P73661" s="6"/>
      <c r="AA73661" s="6"/>
      <c r="AC73661" s="6"/>
      <c r="AD73661" s="6"/>
    </row>
    <row r="73662" spans="16:30">
      <c r="P73662" s="6"/>
      <c r="AA73662" s="6"/>
      <c r="AC73662" s="6"/>
      <c r="AD73662" s="6"/>
    </row>
    <row r="73663" spans="16:30">
      <c r="P73663" s="6"/>
      <c r="AA73663" s="6"/>
      <c r="AC73663" s="6"/>
      <c r="AD73663" s="6"/>
    </row>
    <row r="73664" spans="16:30">
      <c r="P73664" s="6"/>
      <c r="AA73664" s="6"/>
      <c r="AC73664" s="6"/>
      <c r="AD73664" s="6"/>
    </row>
    <row r="73665" spans="16:30">
      <c r="P73665" s="6"/>
      <c r="AA73665" s="6"/>
      <c r="AC73665" s="6"/>
      <c r="AD73665" s="6"/>
    </row>
    <row r="73666" spans="16:30">
      <c r="P73666" s="6"/>
      <c r="AA73666" s="6"/>
      <c r="AC73666" s="6"/>
      <c r="AD73666" s="6"/>
    </row>
    <row r="73667" spans="16:30">
      <c r="P73667" s="6"/>
      <c r="AA73667" s="6"/>
      <c r="AC73667" s="6"/>
      <c r="AD73667" s="6"/>
    </row>
    <row r="73668" spans="16:30">
      <c r="P73668" s="6"/>
      <c r="AA73668" s="6"/>
      <c r="AC73668" s="6"/>
      <c r="AD73668" s="6"/>
    </row>
    <row r="73669" spans="16:30">
      <c r="P73669" s="6"/>
      <c r="AA73669" s="6"/>
      <c r="AC73669" s="6"/>
      <c r="AD73669" s="6"/>
    </row>
    <row r="73670" spans="16:30">
      <c r="P73670" s="6"/>
      <c r="AA73670" s="6"/>
      <c r="AC73670" s="6"/>
      <c r="AD73670" s="6"/>
    </row>
    <row r="73671" spans="16:30">
      <c r="P73671" s="6"/>
      <c r="AA73671" s="6"/>
      <c r="AC73671" s="6"/>
      <c r="AD73671" s="6"/>
    </row>
    <row r="73672" spans="16:30">
      <c r="P73672" s="6"/>
      <c r="AA73672" s="6"/>
      <c r="AC73672" s="6"/>
      <c r="AD73672" s="6"/>
    </row>
    <row r="73673" spans="16:30">
      <c r="P73673" s="6"/>
      <c r="AA73673" s="6"/>
      <c r="AC73673" s="6"/>
      <c r="AD73673" s="6"/>
    </row>
    <row r="73674" spans="16:30">
      <c r="P73674" s="6"/>
      <c r="AA73674" s="6"/>
      <c r="AC73674" s="6"/>
      <c r="AD73674" s="6"/>
    </row>
    <row r="73675" spans="16:30">
      <c r="P73675" s="6"/>
      <c r="AA73675" s="6"/>
      <c r="AC73675" s="6"/>
      <c r="AD73675" s="6"/>
    </row>
    <row r="73676" spans="16:30">
      <c r="P73676" s="6"/>
      <c r="AA73676" s="6"/>
      <c r="AC73676" s="6"/>
      <c r="AD73676" s="6"/>
    </row>
    <row r="73677" spans="16:30">
      <c r="P73677" s="6"/>
      <c r="AA73677" s="6"/>
      <c r="AC73677" s="6"/>
      <c r="AD73677" s="6"/>
    </row>
    <row r="73678" spans="16:30">
      <c r="P73678" s="6"/>
      <c r="AA73678" s="6"/>
      <c r="AC73678" s="6"/>
      <c r="AD73678" s="6"/>
    </row>
    <row r="73679" spans="16:30">
      <c r="P73679" s="6"/>
      <c r="AA73679" s="6"/>
      <c r="AC73679" s="6"/>
      <c r="AD73679" s="6"/>
    </row>
    <row r="73680" spans="16:30">
      <c r="P73680" s="6"/>
      <c r="AA73680" s="6"/>
      <c r="AC73680" s="6"/>
      <c r="AD73680" s="6"/>
    </row>
    <row r="73681" spans="16:30">
      <c r="P73681" s="6"/>
      <c r="AA73681" s="6"/>
      <c r="AC73681" s="6"/>
      <c r="AD73681" s="6"/>
    </row>
    <row r="73682" spans="16:30">
      <c r="P73682" s="6"/>
      <c r="AA73682" s="6"/>
      <c r="AC73682" s="6"/>
      <c r="AD73682" s="6"/>
    </row>
    <row r="73683" spans="16:30">
      <c r="P73683" s="6"/>
      <c r="AA73683" s="6"/>
      <c r="AC73683" s="6"/>
      <c r="AD73683" s="6"/>
    </row>
    <row r="73684" spans="16:30">
      <c r="P73684" s="6"/>
      <c r="AA73684" s="6"/>
      <c r="AC73684" s="6"/>
      <c r="AD73684" s="6"/>
    </row>
    <row r="73685" spans="16:30">
      <c r="P73685" s="6"/>
      <c r="AA73685" s="6"/>
      <c r="AC73685" s="6"/>
      <c r="AD73685" s="6"/>
    </row>
    <row r="73686" spans="16:30">
      <c r="P73686" s="6"/>
      <c r="AA73686" s="6"/>
      <c r="AC73686" s="6"/>
      <c r="AD73686" s="6"/>
    </row>
    <row r="73687" spans="16:30">
      <c r="P73687" s="6"/>
      <c r="AA73687" s="6"/>
      <c r="AC73687" s="6"/>
      <c r="AD73687" s="6"/>
    </row>
    <row r="73688" spans="16:30">
      <c r="P73688" s="6"/>
      <c r="AA73688" s="6"/>
      <c r="AC73688" s="6"/>
      <c r="AD73688" s="6"/>
    </row>
    <row r="73689" spans="16:30">
      <c r="P73689" s="6"/>
      <c r="AA73689" s="6"/>
      <c r="AC73689" s="6"/>
      <c r="AD73689" s="6"/>
    </row>
    <row r="73690" spans="16:30">
      <c r="P73690" s="6"/>
      <c r="AA73690" s="6"/>
      <c r="AC73690" s="6"/>
      <c r="AD73690" s="6"/>
    </row>
    <row r="73691" spans="16:30">
      <c r="P73691" s="6"/>
      <c r="AA73691" s="6"/>
      <c r="AC73691" s="6"/>
      <c r="AD73691" s="6"/>
    </row>
    <row r="73692" spans="16:30">
      <c r="P73692" s="6"/>
      <c r="AA73692" s="6"/>
      <c r="AC73692" s="6"/>
      <c r="AD73692" s="6"/>
    </row>
    <row r="73693" spans="16:30">
      <c r="P73693" s="6"/>
      <c r="AA73693" s="6"/>
      <c r="AC73693" s="6"/>
      <c r="AD73693" s="6"/>
    </row>
    <row r="73694" spans="16:30">
      <c r="P73694" s="6"/>
      <c r="AA73694" s="6"/>
      <c r="AC73694" s="6"/>
      <c r="AD73694" s="6"/>
    </row>
    <row r="73695" spans="16:30">
      <c r="P73695" s="6"/>
      <c r="AA73695" s="6"/>
      <c r="AC73695" s="6"/>
      <c r="AD73695" s="6"/>
    </row>
    <row r="73696" spans="16:30">
      <c r="P73696" s="6"/>
      <c r="AA73696" s="6"/>
      <c r="AC73696" s="6"/>
      <c r="AD73696" s="6"/>
    </row>
    <row r="73697" spans="16:30">
      <c r="P73697" s="6"/>
      <c r="AA73697" s="6"/>
      <c r="AC73697" s="6"/>
      <c r="AD73697" s="6"/>
    </row>
    <row r="73698" spans="16:30">
      <c r="P73698" s="6"/>
      <c r="AA73698" s="6"/>
      <c r="AC73698" s="6"/>
      <c r="AD73698" s="6"/>
    </row>
    <row r="73699" spans="16:30">
      <c r="P73699" s="6"/>
      <c r="AA73699" s="6"/>
      <c r="AC73699" s="6"/>
      <c r="AD73699" s="6"/>
    </row>
    <row r="73700" spans="16:30">
      <c r="P73700" s="6"/>
      <c r="AA73700" s="6"/>
      <c r="AC73700" s="6"/>
      <c r="AD73700" s="6"/>
    </row>
    <row r="73701" spans="16:30">
      <c r="P73701" s="6"/>
      <c r="AA73701" s="6"/>
      <c r="AC73701" s="6"/>
      <c r="AD73701" s="6"/>
    </row>
    <row r="73702" spans="16:30">
      <c r="P73702" s="6"/>
      <c r="AA73702" s="6"/>
      <c r="AC73702" s="6"/>
      <c r="AD73702" s="6"/>
    </row>
    <row r="73703" spans="16:30">
      <c r="P73703" s="6"/>
      <c r="AA73703" s="6"/>
      <c r="AC73703" s="6"/>
      <c r="AD73703" s="6"/>
    </row>
    <row r="73704" spans="16:30">
      <c r="P73704" s="6"/>
      <c r="AA73704" s="6"/>
      <c r="AC73704" s="6"/>
      <c r="AD73704" s="6"/>
    </row>
    <row r="73705" spans="16:30">
      <c r="P73705" s="6"/>
      <c r="AA73705" s="6"/>
      <c r="AC73705" s="6"/>
      <c r="AD73705" s="6"/>
    </row>
    <row r="73706" spans="16:30">
      <c r="P73706" s="6"/>
      <c r="AA73706" s="6"/>
      <c r="AC73706" s="6"/>
      <c r="AD73706" s="6"/>
    </row>
    <row r="73707" spans="16:30">
      <c r="P73707" s="6"/>
      <c r="AA73707" s="6"/>
      <c r="AC73707" s="6"/>
      <c r="AD73707" s="6"/>
    </row>
    <row r="73708" spans="16:30">
      <c r="P73708" s="6"/>
      <c r="AA73708" s="6"/>
      <c r="AC73708" s="6"/>
      <c r="AD73708" s="6"/>
    </row>
    <row r="73709" spans="16:30">
      <c r="P73709" s="6"/>
      <c r="AA73709" s="6"/>
      <c r="AC73709" s="6"/>
      <c r="AD73709" s="6"/>
    </row>
    <row r="73710" spans="16:30">
      <c r="P73710" s="6"/>
      <c r="AA73710" s="6"/>
      <c r="AC73710" s="6"/>
      <c r="AD73710" s="6"/>
    </row>
    <row r="73711" spans="16:30">
      <c r="P73711" s="6"/>
      <c r="AA73711" s="6"/>
      <c r="AC73711" s="6"/>
      <c r="AD73711" s="6"/>
    </row>
    <row r="73712" spans="16:30">
      <c r="P73712" s="6"/>
      <c r="AA73712" s="6"/>
      <c r="AC73712" s="6"/>
      <c r="AD73712" s="6"/>
    </row>
    <row r="73713" spans="16:30">
      <c r="P73713" s="6"/>
      <c r="AA73713" s="6"/>
      <c r="AC73713" s="6"/>
      <c r="AD73713" s="6"/>
    </row>
    <row r="73714" spans="16:30">
      <c r="P73714" s="6"/>
      <c r="AA73714" s="6"/>
      <c r="AC73714" s="6"/>
      <c r="AD73714" s="6"/>
    </row>
    <row r="73715" spans="16:30">
      <c r="P73715" s="6"/>
      <c r="AA73715" s="6"/>
      <c r="AC73715" s="6"/>
      <c r="AD73715" s="6"/>
    </row>
    <row r="73716" spans="16:30">
      <c r="P73716" s="6"/>
      <c r="AA73716" s="6"/>
      <c r="AC73716" s="6"/>
      <c r="AD73716" s="6"/>
    </row>
    <row r="73717" spans="16:30">
      <c r="P73717" s="6"/>
      <c r="AA73717" s="6"/>
      <c r="AC73717" s="6"/>
      <c r="AD73717" s="6"/>
    </row>
    <row r="73718" spans="16:30">
      <c r="P73718" s="6"/>
      <c r="AA73718" s="6"/>
      <c r="AC73718" s="6"/>
      <c r="AD73718" s="6"/>
    </row>
    <row r="73719" spans="16:30">
      <c r="P73719" s="6"/>
      <c r="AA73719" s="6"/>
      <c r="AC73719" s="6"/>
      <c r="AD73719" s="6"/>
    </row>
    <row r="73720" spans="16:30">
      <c r="P73720" s="6"/>
      <c r="AA73720" s="6"/>
      <c r="AC73720" s="6"/>
      <c r="AD73720" s="6"/>
    </row>
    <row r="73721" spans="16:30">
      <c r="P73721" s="6"/>
      <c r="AA73721" s="6"/>
      <c r="AC73721" s="6"/>
      <c r="AD73721" s="6"/>
    </row>
    <row r="73722" spans="16:30">
      <c r="P73722" s="6"/>
      <c r="AA73722" s="6"/>
      <c r="AC73722" s="6"/>
      <c r="AD73722" s="6"/>
    </row>
    <row r="73723" spans="16:30">
      <c r="P73723" s="6"/>
      <c r="AA73723" s="6"/>
      <c r="AC73723" s="6"/>
      <c r="AD73723" s="6"/>
    </row>
    <row r="73724" spans="16:30">
      <c r="P73724" s="6"/>
      <c r="AA73724" s="6"/>
      <c r="AC73724" s="6"/>
      <c r="AD73724" s="6"/>
    </row>
    <row r="73725" spans="16:30">
      <c r="P73725" s="6"/>
      <c r="AA73725" s="6"/>
      <c r="AC73725" s="6"/>
      <c r="AD73725" s="6"/>
    </row>
    <row r="73726" spans="16:30">
      <c r="P73726" s="6"/>
      <c r="AA73726" s="6"/>
      <c r="AC73726" s="6"/>
      <c r="AD73726" s="6"/>
    </row>
    <row r="73727" spans="16:30">
      <c r="P73727" s="6"/>
      <c r="AA73727" s="6"/>
      <c r="AC73727" s="6"/>
      <c r="AD73727" s="6"/>
    </row>
    <row r="73728" spans="16:30">
      <c r="P73728" s="6"/>
      <c r="AA73728" s="6"/>
      <c r="AC73728" s="6"/>
      <c r="AD73728" s="6"/>
    </row>
    <row r="73729" spans="16:30">
      <c r="P73729" s="6"/>
      <c r="AA73729" s="6"/>
      <c r="AC73729" s="6"/>
      <c r="AD73729" s="6"/>
    </row>
    <row r="73730" spans="16:30">
      <c r="P73730" s="6"/>
      <c r="AA73730" s="6"/>
      <c r="AC73730" s="6"/>
      <c r="AD73730" s="6"/>
    </row>
    <row r="73731" spans="16:30">
      <c r="P73731" s="6"/>
      <c r="AA73731" s="6"/>
      <c r="AC73731" s="6"/>
      <c r="AD73731" s="6"/>
    </row>
    <row r="73732" spans="16:30">
      <c r="P73732" s="6"/>
      <c r="AA73732" s="6"/>
      <c r="AC73732" s="6"/>
      <c r="AD73732" s="6"/>
    </row>
    <row r="73733" spans="16:30">
      <c r="P73733" s="6"/>
      <c r="AA73733" s="6"/>
      <c r="AC73733" s="6"/>
      <c r="AD73733" s="6"/>
    </row>
    <row r="73734" spans="16:30">
      <c r="P73734" s="6"/>
      <c r="AA73734" s="6"/>
      <c r="AC73734" s="6"/>
      <c r="AD73734" s="6"/>
    </row>
    <row r="73735" spans="16:30">
      <c r="P73735" s="6"/>
      <c r="AA73735" s="6"/>
      <c r="AC73735" s="6"/>
      <c r="AD73735" s="6"/>
    </row>
    <row r="73736" spans="16:30">
      <c r="P73736" s="6"/>
      <c r="AA73736" s="6"/>
      <c r="AC73736" s="6"/>
      <c r="AD73736" s="6"/>
    </row>
    <row r="73737" spans="16:30">
      <c r="P73737" s="6"/>
      <c r="AA73737" s="6"/>
      <c r="AC73737" s="6"/>
      <c r="AD73737" s="6"/>
    </row>
    <row r="73738" spans="16:30">
      <c r="P73738" s="6"/>
      <c r="AA73738" s="6"/>
      <c r="AC73738" s="6"/>
      <c r="AD73738" s="6"/>
    </row>
    <row r="73739" spans="16:30">
      <c r="P73739" s="6"/>
      <c r="AA73739" s="6"/>
      <c r="AC73739" s="6"/>
      <c r="AD73739" s="6"/>
    </row>
    <row r="73740" spans="16:30">
      <c r="P73740" s="6"/>
      <c r="AA73740" s="6"/>
      <c r="AC73740" s="6"/>
      <c r="AD73740" s="6"/>
    </row>
    <row r="73741" spans="16:30">
      <c r="P73741" s="6"/>
      <c r="AA73741" s="6"/>
      <c r="AC73741" s="6"/>
      <c r="AD73741" s="6"/>
    </row>
    <row r="73742" spans="16:30">
      <c r="P73742" s="6"/>
      <c r="AA73742" s="6"/>
      <c r="AC73742" s="6"/>
      <c r="AD73742" s="6"/>
    </row>
    <row r="73743" spans="16:30">
      <c r="P73743" s="6"/>
      <c r="AA73743" s="6"/>
      <c r="AC73743" s="6"/>
      <c r="AD73743" s="6"/>
    </row>
    <row r="73744" spans="16:30">
      <c r="P73744" s="6"/>
      <c r="AA73744" s="6"/>
      <c r="AC73744" s="6"/>
      <c r="AD73744" s="6"/>
    </row>
    <row r="73745" spans="16:30">
      <c r="P73745" s="6"/>
      <c r="AA73745" s="6"/>
      <c r="AC73745" s="6"/>
      <c r="AD73745" s="6"/>
    </row>
    <row r="73746" spans="16:30">
      <c r="P73746" s="6"/>
      <c r="AA73746" s="6"/>
      <c r="AC73746" s="6"/>
      <c r="AD73746" s="6"/>
    </row>
    <row r="73747" spans="16:30">
      <c r="P73747" s="6"/>
      <c r="AA73747" s="6"/>
      <c r="AC73747" s="6"/>
      <c r="AD73747" s="6"/>
    </row>
    <row r="73748" spans="16:30">
      <c r="P73748" s="6"/>
      <c r="AA73748" s="6"/>
      <c r="AC73748" s="6"/>
      <c r="AD73748" s="6"/>
    </row>
    <row r="73749" spans="16:30">
      <c r="P73749" s="6"/>
      <c r="AA73749" s="6"/>
      <c r="AC73749" s="6"/>
      <c r="AD73749" s="6"/>
    </row>
    <row r="73750" spans="16:30">
      <c r="P73750" s="6"/>
      <c r="AA73750" s="6"/>
      <c r="AC73750" s="6"/>
      <c r="AD73750" s="6"/>
    </row>
    <row r="73751" spans="16:30">
      <c r="P73751" s="6"/>
      <c r="AA73751" s="6"/>
      <c r="AC73751" s="6"/>
      <c r="AD73751" s="6"/>
    </row>
    <row r="73752" spans="16:30">
      <c r="P73752" s="6"/>
      <c r="AA73752" s="6"/>
      <c r="AC73752" s="6"/>
      <c r="AD73752" s="6"/>
    </row>
    <row r="73753" spans="16:30">
      <c r="P73753" s="6"/>
      <c r="AA73753" s="6"/>
      <c r="AC73753" s="6"/>
      <c r="AD73753" s="6"/>
    </row>
    <row r="73754" spans="16:30">
      <c r="P73754" s="6"/>
      <c r="AA73754" s="6"/>
      <c r="AC73754" s="6"/>
      <c r="AD73754" s="6"/>
    </row>
    <row r="73755" spans="16:30">
      <c r="P73755" s="6"/>
      <c r="AA73755" s="6"/>
      <c r="AC73755" s="6"/>
      <c r="AD73755" s="6"/>
    </row>
    <row r="73756" spans="16:30">
      <c r="P73756" s="6"/>
      <c r="AA73756" s="6"/>
      <c r="AC73756" s="6"/>
      <c r="AD73756" s="6"/>
    </row>
    <row r="73757" spans="16:30">
      <c r="P73757" s="6"/>
      <c r="AA73757" s="6"/>
      <c r="AC73757" s="6"/>
      <c r="AD73757" s="6"/>
    </row>
    <row r="73758" spans="16:30">
      <c r="P73758" s="6"/>
      <c r="AA73758" s="6"/>
      <c r="AC73758" s="6"/>
      <c r="AD73758" s="6"/>
    </row>
    <row r="73759" spans="16:30">
      <c r="P73759" s="6"/>
      <c r="AA73759" s="6"/>
      <c r="AC73759" s="6"/>
      <c r="AD73759" s="6"/>
    </row>
    <row r="73760" spans="16:30">
      <c r="P73760" s="6"/>
      <c r="AA73760" s="6"/>
      <c r="AC73760" s="6"/>
      <c r="AD73760" s="6"/>
    </row>
    <row r="73761" spans="16:30">
      <c r="P73761" s="6"/>
      <c r="AA73761" s="6"/>
      <c r="AC73761" s="6"/>
      <c r="AD73761" s="6"/>
    </row>
    <row r="73762" spans="16:30">
      <c r="P73762" s="6"/>
      <c r="AA73762" s="6"/>
      <c r="AC73762" s="6"/>
      <c r="AD73762" s="6"/>
    </row>
    <row r="73763" spans="16:30">
      <c r="P73763" s="6"/>
      <c r="AA73763" s="6"/>
      <c r="AC73763" s="6"/>
      <c r="AD73763" s="6"/>
    </row>
    <row r="73764" spans="16:30">
      <c r="P73764" s="6"/>
      <c r="AA73764" s="6"/>
      <c r="AC73764" s="6"/>
      <c r="AD73764" s="6"/>
    </row>
    <row r="73765" spans="16:30">
      <c r="P73765" s="6"/>
      <c r="AA73765" s="6"/>
      <c r="AC73765" s="6"/>
      <c r="AD73765" s="6"/>
    </row>
    <row r="73766" spans="16:30">
      <c r="P73766" s="6"/>
      <c r="AA73766" s="6"/>
      <c r="AC73766" s="6"/>
      <c r="AD73766" s="6"/>
    </row>
    <row r="73767" spans="16:30">
      <c r="P73767" s="6"/>
      <c r="AA73767" s="6"/>
      <c r="AC73767" s="6"/>
      <c r="AD73767" s="6"/>
    </row>
    <row r="73768" spans="16:30">
      <c r="P73768" s="6"/>
      <c r="AA73768" s="6"/>
      <c r="AC73768" s="6"/>
      <c r="AD73768" s="6"/>
    </row>
    <row r="73769" spans="16:30">
      <c r="P73769" s="6"/>
      <c r="AA73769" s="6"/>
      <c r="AC73769" s="6"/>
      <c r="AD73769" s="6"/>
    </row>
    <row r="73770" spans="16:30">
      <c r="P73770" s="6"/>
      <c r="AA73770" s="6"/>
      <c r="AC73770" s="6"/>
      <c r="AD73770" s="6"/>
    </row>
    <row r="73771" spans="16:30">
      <c r="P73771" s="6"/>
      <c r="AA73771" s="6"/>
      <c r="AC73771" s="6"/>
      <c r="AD73771" s="6"/>
    </row>
    <row r="73772" spans="16:30">
      <c r="P73772" s="6"/>
      <c r="AA73772" s="6"/>
      <c r="AC73772" s="6"/>
      <c r="AD73772" s="6"/>
    </row>
    <row r="73773" spans="16:30">
      <c r="P73773" s="6"/>
      <c r="AA73773" s="6"/>
      <c r="AC73773" s="6"/>
      <c r="AD73773" s="6"/>
    </row>
    <row r="73774" spans="16:30">
      <c r="P73774" s="6"/>
      <c r="AA73774" s="6"/>
      <c r="AC73774" s="6"/>
      <c r="AD73774" s="6"/>
    </row>
    <row r="73775" spans="16:30">
      <c r="P73775" s="6"/>
      <c r="AA73775" s="6"/>
      <c r="AC73775" s="6"/>
      <c r="AD73775" s="6"/>
    </row>
    <row r="73776" spans="16:30">
      <c r="P73776" s="6"/>
      <c r="AA73776" s="6"/>
      <c r="AC73776" s="6"/>
      <c r="AD73776" s="6"/>
    </row>
    <row r="73777" spans="16:30">
      <c r="P73777" s="6"/>
      <c r="AA73777" s="6"/>
      <c r="AC73777" s="6"/>
      <c r="AD73777" s="6"/>
    </row>
    <row r="73778" spans="16:30">
      <c r="P73778" s="6"/>
      <c r="AA73778" s="6"/>
      <c r="AC73778" s="6"/>
      <c r="AD73778" s="6"/>
    </row>
    <row r="73779" spans="16:30">
      <c r="P73779" s="6"/>
      <c r="AA73779" s="6"/>
      <c r="AC73779" s="6"/>
      <c r="AD73779" s="6"/>
    </row>
    <row r="73780" spans="16:30">
      <c r="P73780" s="6"/>
      <c r="AA73780" s="6"/>
      <c r="AC73780" s="6"/>
      <c r="AD73780" s="6"/>
    </row>
    <row r="73781" spans="16:30">
      <c r="P73781" s="6"/>
      <c r="AA73781" s="6"/>
      <c r="AC73781" s="6"/>
      <c r="AD73781" s="6"/>
    </row>
    <row r="73782" spans="16:30">
      <c r="P73782" s="6"/>
      <c r="AA73782" s="6"/>
      <c r="AC73782" s="6"/>
      <c r="AD73782" s="6"/>
    </row>
    <row r="73783" spans="16:30">
      <c r="P73783" s="6"/>
      <c r="AA73783" s="6"/>
      <c r="AC73783" s="6"/>
      <c r="AD73783" s="6"/>
    </row>
    <row r="73784" spans="16:30">
      <c r="P73784" s="6"/>
      <c r="AA73784" s="6"/>
      <c r="AC73784" s="6"/>
      <c r="AD73784" s="6"/>
    </row>
    <row r="73785" spans="16:30">
      <c r="P73785" s="6"/>
      <c r="AA73785" s="6"/>
      <c r="AC73785" s="6"/>
      <c r="AD73785" s="6"/>
    </row>
    <row r="73786" spans="16:30">
      <c r="P73786" s="6"/>
      <c r="AA73786" s="6"/>
      <c r="AC73786" s="6"/>
      <c r="AD73786" s="6"/>
    </row>
    <row r="73787" spans="16:30">
      <c r="P73787" s="6"/>
      <c r="AA73787" s="6"/>
      <c r="AC73787" s="6"/>
      <c r="AD73787" s="6"/>
    </row>
    <row r="73788" spans="16:30">
      <c r="P73788" s="6"/>
      <c r="AA73788" s="6"/>
      <c r="AC73788" s="6"/>
      <c r="AD73788" s="6"/>
    </row>
    <row r="73789" spans="16:30">
      <c r="P73789" s="6"/>
      <c r="AA73789" s="6"/>
      <c r="AC73789" s="6"/>
      <c r="AD73789" s="6"/>
    </row>
    <row r="73790" spans="16:30">
      <c r="P73790" s="6"/>
      <c r="AA73790" s="6"/>
      <c r="AC73790" s="6"/>
      <c r="AD73790" s="6"/>
    </row>
    <row r="73791" spans="16:30">
      <c r="P73791" s="6"/>
      <c r="AA73791" s="6"/>
      <c r="AC73791" s="6"/>
      <c r="AD73791" s="6"/>
    </row>
    <row r="73792" spans="16:30">
      <c r="P73792" s="6"/>
      <c r="AA73792" s="6"/>
      <c r="AC73792" s="6"/>
      <c r="AD73792" s="6"/>
    </row>
    <row r="73793" spans="16:30">
      <c r="P73793" s="6"/>
      <c r="AA73793" s="6"/>
      <c r="AC73793" s="6"/>
      <c r="AD73793" s="6"/>
    </row>
    <row r="73794" spans="16:30">
      <c r="P73794" s="6"/>
      <c r="AA73794" s="6"/>
      <c r="AC73794" s="6"/>
      <c r="AD73794" s="6"/>
    </row>
    <row r="73795" spans="16:30">
      <c r="P73795" s="6"/>
      <c r="AA73795" s="6"/>
      <c r="AC73795" s="6"/>
      <c r="AD73795" s="6"/>
    </row>
    <row r="73796" spans="16:30">
      <c r="P73796" s="6"/>
      <c r="AA73796" s="6"/>
      <c r="AC73796" s="6"/>
      <c r="AD73796" s="6"/>
    </row>
    <row r="73797" spans="16:30">
      <c r="P73797" s="6"/>
      <c r="AA73797" s="6"/>
      <c r="AC73797" s="6"/>
      <c r="AD73797" s="6"/>
    </row>
    <row r="73798" spans="16:30">
      <c r="P73798" s="6"/>
      <c r="AA73798" s="6"/>
      <c r="AC73798" s="6"/>
      <c r="AD73798" s="6"/>
    </row>
    <row r="73799" spans="16:30">
      <c r="P73799" s="6"/>
      <c r="AA73799" s="6"/>
      <c r="AC73799" s="6"/>
      <c r="AD73799" s="6"/>
    </row>
    <row r="73800" spans="16:30">
      <c r="P73800" s="6"/>
      <c r="AA73800" s="6"/>
      <c r="AC73800" s="6"/>
      <c r="AD73800" s="6"/>
    </row>
    <row r="73801" spans="16:30">
      <c r="P73801" s="6"/>
      <c r="AA73801" s="6"/>
      <c r="AC73801" s="6"/>
      <c r="AD73801" s="6"/>
    </row>
    <row r="73802" spans="16:30">
      <c r="P73802" s="6"/>
      <c r="AA73802" s="6"/>
      <c r="AC73802" s="6"/>
      <c r="AD73802" s="6"/>
    </row>
    <row r="73803" spans="16:30">
      <c r="P73803" s="6"/>
      <c r="AA73803" s="6"/>
      <c r="AC73803" s="6"/>
      <c r="AD73803" s="6"/>
    </row>
    <row r="73804" spans="16:30">
      <c r="P73804" s="6"/>
      <c r="AA73804" s="6"/>
      <c r="AC73804" s="6"/>
      <c r="AD73804" s="6"/>
    </row>
    <row r="73805" spans="16:30">
      <c r="P73805" s="6"/>
      <c r="AA73805" s="6"/>
      <c r="AC73805" s="6"/>
      <c r="AD73805" s="6"/>
    </row>
    <row r="73806" spans="16:30">
      <c r="P73806" s="6"/>
      <c r="AA73806" s="6"/>
      <c r="AC73806" s="6"/>
      <c r="AD73806" s="6"/>
    </row>
    <row r="73807" spans="16:30">
      <c r="P73807" s="6"/>
      <c r="AA73807" s="6"/>
      <c r="AC73807" s="6"/>
      <c r="AD73807" s="6"/>
    </row>
    <row r="73808" spans="16:30">
      <c r="P73808" s="6"/>
      <c r="AA73808" s="6"/>
      <c r="AC73808" s="6"/>
      <c r="AD73808" s="6"/>
    </row>
    <row r="73809" spans="16:30">
      <c r="P73809" s="6"/>
      <c r="AA73809" s="6"/>
      <c r="AC73809" s="6"/>
      <c r="AD73809" s="6"/>
    </row>
    <row r="73810" spans="16:30">
      <c r="P73810" s="6"/>
      <c r="AA73810" s="6"/>
      <c r="AC73810" s="6"/>
      <c r="AD73810" s="6"/>
    </row>
    <row r="73811" spans="16:30">
      <c r="P73811" s="6"/>
      <c r="AA73811" s="6"/>
      <c r="AC73811" s="6"/>
      <c r="AD73811" s="6"/>
    </row>
    <row r="73812" spans="16:30">
      <c r="P73812" s="6"/>
      <c r="AA73812" s="6"/>
      <c r="AC73812" s="6"/>
      <c r="AD73812" s="6"/>
    </row>
    <row r="73813" spans="16:30">
      <c r="P73813" s="6"/>
      <c r="AA73813" s="6"/>
      <c r="AC73813" s="6"/>
      <c r="AD73813" s="6"/>
    </row>
    <row r="73814" spans="16:30">
      <c r="P73814" s="6"/>
      <c r="AA73814" s="6"/>
      <c r="AC73814" s="6"/>
      <c r="AD73814" s="6"/>
    </row>
    <row r="73815" spans="16:30">
      <c r="P73815" s="6"/>
      <c r="AA73815" s="6"/>
      <c r="AC73815" s="6"/>
      <c r="AD73815" s="6"/>
    </row>
    <row r="73816" spans="16:30">
      <c r="P73816" s="6"/>
      <c r="AA73816" s="6"/>
      <c r="AC73816" s="6"/>
      <c r="AD73816" s="6"/>
    </row>
    <row r="73817" spans="16:30">
      <c r="P73817" s="6"/>
      <c r="AA73817" s="6"/>
      <c r="AC73817" s="6"/>
      <c r="AD73817" s="6"/>
    </row>
    <row r="73818" spans="16:30">
      <c r="P73818" s="6"/>
      <c r="AA73818" s="6"/>
      <c r="AC73818" s="6"/>
      <c r="AD73818" s="6"/>
    </row>
    <row r="73819" spans="16:30">
      <c r="P73819" s="6"/>
      <c r="AA73819" s="6"/>
      <c r="AC73819" s="6"/>
      <c r="AD73819" s="6"/>
    </row>
    <row r="73820" spans="16:30">
      <c r="P73820" s="6"/>
      <c r="AA73820" s="6"/>
      <c r="AC73820" s="6"/>
      <c r="AD73820" s="6"/>
    </row>
    <row r="73821" spans="16:30">
      <c r="P73821" s="6"/>
      <c r="AA73821" s="6"/>
      <c r="AC73821" s="6"/>
      <c r="AD73821" s="6"/>
    </row>
    <row r="73822" spans="16:30">
      <c r="P73822" s="6"/>
      <c r="AA73822" s="6"/>
      <c r="AC73822" s="6"/>
      <c r="AD73822" s="6"/>
    </row>
    <row r="73823" spans="16:30">
      <c r="P73823" s="6"/>
      <c r="AA73823" s="6"/>
      <c r="AC73823" s="6"/>
      <c r="AD73823" s="6"/>
    </row>
    <row r="73824" spans="16:30">
      <c r="P73824" s="6"/>
      <c r="AA73824" s="6"/>
      <c r="AC73824" s="6"/>
      <c r="AD73824" s="6"/>
    </row>
    <row r="73825" spans="16:30">
      <c r="P73825" s="6"/>
      <c r="AA73825" s="6"/>
      <c r="AC73825" s="6"/>
      <c r="AD73825" s="6"/>
    </row>
    <row r="73826" spans="16:30">
      <c r="P73826" s="6"/>
      <c r="AA73826" s="6"/>
      <c r="AC73826" s="6"/>
      <c r="AD73826" s="6"/>
    </row>
    <row r="73827" spans="16:30">
      <c r="P73827" s="6"/>
      <c r="AA73827" s="6"/>
      <c r="AC73827" s="6"/>
      <c r="AD73827" s="6"/>
    </row>
    <row r="73828" spans="16:30">
      <c r="P73828" s="6"/>
      <c r="AA73828" s="6"/>
      <c r="AC73828" s="6"/>
      <c r="AD73828" s="6"/>
    </row>
    <row r="73829" spans="16:30">
      <c r="P73829" s="6"/>
      <c r="AA73829" s="6"/>
      <c r="AC73829" s="6"/>
      <c r="AD73829" s="6"/>
    </row>
    <row r="73830" spans="16:30">
      <c r="P73830" s="6"/>
      <c r="AA73830" s="6"/>
      <c r="AC73830" s="6"/>
      <c r="AD73830" s="6"/>
    </row>
    <row r="73831" spans="16:30">
      <c r="P73831" s="6"/>
      <c r="AA73831" s="6"/>
      <c r="AC73831" s="6"/>
      <c r="AD73831" s="6"/>
    </row>
    <row r="73832" spans="16:30">
      <c r="P73832" s="6"/>
      <c r="AA73832" s="6"/>
      <c r="AC73832" s="6"/>
      <c r="AD73832" s="6"/>
    </row>
    <row r="73833" spans="16:30">
      <c r="P73833" s="6"/>
      <c r="AA73833" s="6"/>
      <c r="AC73833" s="6"/>
      <c r="AD73833" s="6"/>
    </row>
    <row r="73834" spans="16:30">
      <c r="P73834" s="6"/>
      <c r="AA73834" s="6"/>
      <c r="AC73834" s="6"/>
      <c r="AD73834" s="6"/>
    </row>
    <row r="73835" spans="16:30">
      <c r="P73835" s="6"/>
      <c r="AA73835" s="6"/>
      <c r="AC73835" s="6"/>
      <c r="AD73835" s="6"/>
    </row>
    <row r="73836" spans="16:30">
      <c r="P73836" s="6"/>
      <c r="AA73836" s="6"/>
      <c r="AC73836" s="6"/>
      <c r="AD73836" s="6"/>
    </row>
    <row r="73837" spans="16:30">
      <c r="P73837" s="6"/>
      <c r="AA73837" s="6"/>
      <c r="AC73837" s="6"/>
      <c r="AD73837" s="6"/>
    </row>
    <row r="73838" spans="16:30">
      <c r="P73838" s="6"/>
      <c r="AA73838" s="6"/>
      <c r="AC73838" s="6"/>
      <c r="AD73838" s="6"/>
    </row>
    <row r="73839" spans="16:30">
      <c r="P73839" s="6"/>
      <c r="AA73839" s="6"/>
      <c r="AC73839" s="6"/>
      <c r="AD73839" s="6"/>
    </row>
    <row r="73840" spans="16:30">
      <c r="P73840" s="6"/>
      <c r="AA73840" s="6"/>
      <c r="AC73840" s="6"/>
      <c r="AD73840" s="6"/>
    </row>
    <row r="73841" spans="16:30">
      <c r="P73841" s="6"/>
      <c r="AA73841" s="6"/>
      <c r="AC73841" s="6"/>
      <c r="AD73841" s="6"/>
    </row>
    <row r="73842" spans="16:30">
      <c r="P73842" s="6"/>
      <c r="AA73842" s="6"/>
      <c r="AC73842" s="6"/>
      <c r="AD73842" s="6"/>
    </row>
    <row r="73843" spans="16:30">
      <c r="P73843" s="6"/>
      <c r="AA73843" s="6"/>
      <c r="AC73843" s="6"/>
      <c r="AD73843" s="6"/>
    </row>
    <row r="73844" spans="16:30">
      <c r="P73844" s="6"/>
      <c r="AA73844" s="6"/>
      <c r="AC73844" s="6"/>
      <c r="AD73844" s="6"/>
    </row>
    <row r="73845" spans="16:30">
      <c r="P73845" s="6"/>
      <c r="AA73845" s="6"/>
      <c r="AC73845" s="6"/>
      <c r="AD73845" s="6"/>
    </row>
    <row r="73846" spans="16:30">
      <c r="P73846" s="6"/>
      <c r="AA73846" s="6"/>
      <c r="AC73846" s="6"/>
      <c r="AD73846" s="6"/>
    </row>
    <row r="73847" spans="16:30">
      <c r="P73847" s="6"/>
      <c r="AA73847" s="6"/>
      <c r="AC73847" s="6"/>
      <c r="AD73847" s="6"/>
    </row>
    <row r="73848" spans="16:30">
      <c r="P73848" s="6"/>
      <c r="AA73848" s="6"/>
      <c r="AC73848" s="6"/>
      <c r="AD73848" s="6"/>
    </row>
    <row r="73849" spans="16:30">
      <c r="P73849" s="6"/>
      <c r="AA73849" s="6"/>
      <c r="AC73849" s="6"/>
      <c r="AD73849" s="6"/>
    </row>
    <row r="73850" spans="16:30">
      <c r="P73850" s="6"/>
      <c r="AA73850" s="6"/>
      <c r="AC73850" s="6"/>
      <c r="AD73850" s="6"/>
    </row>
    <row r="73851" spans="16:30">
      <c r="P73851" s="6"/>
      <c r="AA73851" s="6"/>
      <c r="AC73851" s="6"/>
      <c r="AD73851" s="6"/>
    </row>
    <row r="73852" spans="16:30">
      <c r="P73852" s="6"/>
      <c r="AA73852" s="6"/>
      <c r="AC73852" s="6"/>
      <c r="AD73852" s="6"/>
    </row>
    <row r="73853" spans="16:30">
      <c r="P73853" s="6"/>
      <c r="AA73853" s="6"/>
      <c r="AC73853" s="6"/>
      <c r="AD73853" s="6"/>
    </row>
    <row r="73854" spans="16:30">
      <c r="P73854" s="6"/>
      <c r="AA73854" s="6"/>
      <c r="AC73854" s="6"/>
      <c r="AD73854" s="6"/>
    </row>
    <row r="73855" spans="16:30">
      <c r="P73855" s="6"/>
      <c r="AA73855" s="6"/>
      <c r="AC73855" s="6"/>
      <c r="AD73855" s="6"/>
    </row>
    <row r="73856" spans="16:30">
      <c r="P73856" s="6"/>
      <c r="AA73856" s="6"/>
      <c r="AC73856" s="6"/>
      <c r="AD73856" s="6"/>
    </row>
    <row r="73857" spans="16:30">
      <c r="P73857" s="6"/>
      <c r="AA73857" s="6"/>
      <c r="AC73857" s="6"/>
      <c r="AD73857" s="6"/>
    </row>
    <row r="73858" spans="16:30">
      <c r="P73858" s="6"/>
      <c r="AA73858" s="6"/>
      <c r="AC73858" s="6"/>
      <c r="AD73858" s="6"/>
    </row>
    <row r="73859" spans="16:30">
      <c r="P73859" s="6"/>
      <c r="AA73859" s="6"/>
      <c r="AC73859" s="6"/>
      <c r="AD73859" s="6"/>
    </row>
    <row r="73860" spans="16:30">
      <c r="P73860" s="6"/>
      <c r="AA73860" s="6"/>
      <c r="AC73860" s="6"/>
      <c r="AD73860" s="6"/>
    </row>
    <row r="73861" spans="16:30">
      <c r="P73861" s="6"/>
      <c r="AA73861" s="6"/>
      <c r="AC73861" s="6"/>
      <c r="AD73861" s="6"/>
    </row>
    <row r="73862" spans="16:30">
      <c r="P73862" s="6"/>
      <c r="AA73862" s="6"/>
      <c r="AC73862" s="6"/>
      <c r="AD73862" s="6"/>
    </row>
    <row r="73863" spans="16:30">
      <c r="P73863" s="6"/>
      <c r="AA73863" s="6"/>
      <c r="AC73863" s="6"/>
      <c r="AD73863" s="6"/>
    </row>
    <row r="73864" spans="16:30">
      <c r="P73864" s="6"/>
      <c r="AA73864" s="6"/>
      <c r="AC73864" s="6"/>
      <c r="AD73864" s="6"/>
    </row>
    <row r="73865" spans="16:30">
      <c r="P73865" s="6"/>
      <c r="AA73865" s="6"/>
      <c r="AC73865" s="6"/>
      <c r="AD73865" s="6"/>
    </row>
    <row r="73866" spans="16:30">
      <c r="P73866" s="6"/>
      <c r="AA73866" s="6"/>
      <c r="AC73866" s="6"/>
      <c r="AD73866" s="6"/>
    </row>
    <row r="73867" spans="16:30">
      <c r="P73867" s="6"/>
      <c r="AA73867" s="6"/>
      <c r="AC73867" s="6"/>
      <c r="AD73867" s="6"/>
    </row>
    <row r="73868" spans="16:30">
      <c r="P73868" s="6"/>
      <c r="AA73868" s="6"/>
      <c r="AC73868" s="6"/>
      <c r="AD73868" s="6"/>
    </row>
    <row r="73869" spans="16:30">
      <c r="P73869" s="6"/>
      <c r="AA73869" s="6"/>
      <c r="AC73869" s="6"/>
      <c r="AD73869" s="6"/>
    </row>
    <row r="73870" spans="16:30">
      <c r="P73870" s="6"/>
      <c r="AA73870" s="6"/>
      <c r="AC73870" s="6"/>
      <c r="AD73870" s="6"/>
    </row>
    <row r="73871" spans="16:30">
      <c r="P73871" s="6"/>
      <c r="AA73871" s="6"/>
      <c r="AC73871" s="6"/>
      <c r="AD73871" s="6"/>
    </row>
    <row r="73872" spans="16:30">
      <c r="P73872" s="6"/>
      <c r="AA73872" s="6"/>
      <c r="AC73872" s="6"/>
      <c r="AD73872" s="6"/>
    </row>
    <row r="73873" spans="16:30">
      <c r="P73873" s="6"/>
      <c r="AA73873" s="6"/>
      <c r="AC73873" s="6"/>
      <c r="AD73873" s="6"/>
    </row>
    <row r="73874" spans="16:30">
      <c r="P73874" s="6"/>
      <c r="AA73874" s="6"/>
      <c r="AC73874" s="6"/>
      <c r="AD73874" s="6"/>
    </row>
    <row r="73875" spans="16:30">
      <c r="P73875" s="6"/>
      <c r="AA73875" s="6"/>
      <c r="AC73875" s="6"/>
      <c r="AD73875" s="6"/>
    </row>
    <row r="73876" spans="16:30">
      <c r="P73876" s="6"/>
      <c r="AA73876" s="6"/>
      <c r="AC73876" s="6"/>
      <c r="AD73876" s="6"/>
    </row>
    <row r="73877" spans="16:30">
      <c r="P73877" s="6"/>
      <c r="AA73877" s="6"/>
      <c r="AC73877" s="6"/>
      <c r="AD73877" s="6"/>
    </row>
    <row r="73878" spans="16:30">
      <c r="P73878" s="6"/>
      <c r="AA73878" s="6"/>
      <c r="AC73878" s="6"/>
      <c r="AD73878" s="6"/>
    </row>
    <row r="73879" spans="16:30">
      <c r="P73879" s="6"/>
      <c r="AA73879" s="6"/>
      <c r="AC73879" s="6"/>
      <c r="AD73879" s="6"/>
    </row>
    <row r="73880" spans="16:30">
      <c r="P73880" s="6"/>
      <c r="AA73880" s="6"/>
      <c r="AC73880" s="6"/>
      <c r="AD73880" s="6"/>
    </row>
    <row r="73881" spans="16:30">
      <c r="P73881" s="6"/>
      <c r="AA73881" s="6"/>
      <c r="AC73881" s="6"/>
      <c r="AD73881" s="6"/>
    </row>
    <row r="73882" spans="16:30">
      <c r="P73882" s="6"/>
      <c r="AA73882" s="6"/>
      <c r="AC73882" s="6"/>
      <c r="AD73882" s="6"/>
    </row>
    <row r="73883" spans="16:30">
      <c r="P73883" s="6"/>
      <c r="AA73883" s="6"/>
      <c r="AC73883" s="6"/>
      <c r="AD73883" s="6"/>
    </row>
    <row r="73884" spans="16:30">
      <c r="P73884" s="6"/>
      <c r="AA73884" s="6"/>
      <c r="AC73884" s="6"/>
      <c r="AD73884" s="6"/>
    </row>
    <row r="73885" spans="16:30">
      <c r="P73885" s="6"/>
      <c r="AA73885" s="6"/>
      <c r="AC73885" s="6"/>
      <c r="AD73885" s="6"/>
    </row>
    <row r="73886" spans="16:30">
      <c r="P73886" s="6"/>
      <c r="AA73886" s="6"/>
      <c r="AC73886" s="6"/>
      <c r="AD73886" s="6"/>
    </row>
    <row r="73887" spans="16:30">
      <c r="P73887" s="6"/>
      <c r="AA73887" s="6"/>
      <c r="AC73887" s="6"/>
      <c r="AD73887" s="6"/>
    </row>
    <row r="73888" spans="16:30">
      <c r="P73888" s="6"/>
      <c r="AA73888" s="6"/>
      <c r="AC73888" s="6"/>
      <c r="AD73888" s="6"/>
    </row>
    <row r="73889" spans="16:30">
      <c r="P73889" s="6"/>
      <c r="AA73889" s="6"/>
      <c r="AC73889" s="6"/>
      <c r="AD73889" s="6"/>
    </row>
    <row r="73890" spans="16:30">
      <c r="P73890" s="6"/>
      <c r="AA73890" s="6"/>
      <c r="AC73890" s="6"/>
      <c r="AD73890" s="6"/>
    </row>
    <row r="73891" spans="16:30">
      <c r="P73891" s="6"/>
      <c r="AA73891" s="6"/>
      <c r="AC73891" s="6"/>
      <c r="AD73891" s="6"/>
    </row>
    <row r="73892" spans="16:30">
      <c r="P73892" s="6"/>
      <c r="AA73892" s="6"/>
      <c r="AC73892" s="6"/>
      <c r="AD73892" s="6"/>
    </row>
    <row r="73893" spans="16:30">
      <c r="P73893" s="6"/>
      <c r="AA73893" s="6"/>
      <c r="AC73893" s="6"/>
      <c r="AD73893" s="6"/>
    </row>
    <row r="73894" spans="16:30">
      <c r="P73894" s="6"/>
      <c r="AA73894" s="6"/>
      <c r="AC73894" s="6"/>
      <c r="AD73894" s="6"/>
    </row>
    <row r="73895" spans="16:30">
      <c r="P73895" s="6"/>
      <c r="AA73895" s="6"/>
      <c r="AC73895" s="6"/>
      <c r="AD73895" s="6"/>
    </row>
    <row r="73896" spans="16:30">
      <c r="P73896" s="6"/>
      <c r="AA73896" s="6"/>
      <c r="AC73896" s="6"/>
      <c r="AD73896" s="6"/>
    </row>
    <row r="73897" spans="16:30">
      <c r="P73897" s="6"/>
      <c r="AA73897" s="6"/>
      <c r="AC73897" s="6"/>
      <c r="AD73897" s="6"/>
    </row>
    <row r="73898" spans="16:30">
      <c r="P73898" s="6"/>
      <c r="AA73898" s="6"/>
      <c r="AC73898" s="6"/>
      <c r="AD73898" s="6"/>
    </row>
    <row r="73899" spans="16:30">
      <c r="P73899" s="6"/>
      <c r="AA73899" s="6"/>
      <c r="AC73899" s="6"/>
      <c r="AD73899" s="6"/>
    </row>
    <row r="73900" spans="16:30">
      <c r="P73900" s="6"/>
      <c r="AA73900" s="6"/>
      <c r="AC73900" s="6"/>
      <c r="AD73900" s="6"/>
    </row>
    <row r="73901" spans="16:30">
      <c r="P73901" s="6"/>
      <c r="AA73901" s="6"/>
      <c r="AC73901" s="6"/>
      <c r="AD73901" s="6"/>
    </row>
    <row r="73902" spans="16:30">
      <c r="P73902" s="6"/>
      <c r="AA73902" s="6"/>
      <c r="AC73902" s="6"/>
      <c r="AD73902" s="6"/>
    </row>
    <row r="73903" spans="16:30">
      <c r="P73903" s="6"/>
      <c r="AA73903" s="6"/>
      <c r="AC73903" s="6"/>
      <c r="AD73903" s="6"/>
    </row>
    <row r="73904" spans="16:30">
      <c r="P73904" s="6"/>
      <c r="AA73904" s="6"/>
      <c r="AC73904" s="6"/>
      <c r="AD73904" s="6"/>
    </row>
    <row r="73905" spans="16:30">
      <c r="P73905" s="6"/>
      <c r="AA73905" s="6"/>
      <c r="AC73905" s="6"/>
      <c r="AD73905" s="6"/>
    </row>
    <row r="73906" spans="16:30">
      <c r="P73906" s="6"/>
      <c r="AA73906" s="6"/>
      <c r="AC73906" s="6"/>
      <c r="AD73906" s="6"/>
    </row>
    <row r="73907" spans="16:30">
      <c r="P73907" s="6"/>
      <c r="AA73907" s="6"/>
      <c r="AC73907" s="6"/>
      <c r="AD73907" s="6"/>
    </row>
    <row r="73908" spans="16:30">
      <c r="P73908" s="6"/>
      <c r="AA73908" s="6"/>
      <c r="AC73908" s="6"/>
      <c r="AD73908" s="6"/>
    </row>
    <row r="73909" spans="16:30">
      <c r="P73909" s="6"/>
      <c r="AA73909" s="6"/>
      <c r="AC73909" s="6"/>
      <c r="AD73909" s="6"/>
    </row>
    <row r="73910" spans="16:30">
      <c r="P73910" s="6"/>
      <c r="AA73910" s="6"/>
      <c r="AC73910" s="6"/>
      <c r="AD73910" s="6"/>
    </row>
    <row r="73911" spans="16:30">
      <c r="P73911" s="6"/>
      <c r="AA73911" s="6"/>
      <c r="AC73911" s="6"/>
      <c r="AD73911" s="6"/>
    </row>
    <row r="73912" spans="16:30">
      <c r="P73912" s="6"/>
      <c r="AA73912" s="6"/>
      <c r="AC73912" s="6"/>
      <c r="AD73912" s="6"/>
    </row>
    <row r="73913" spans="16:30">
      <c r="P73913" s="6"/>
      <c r="AA73913" s="6"/>
      <c r="AC73913" s="6"/>
      <c r="AD73913" s="6"/>
    </row>
    <row r="73914" spans="16:30">
      <c r="P73914" s="6"/>
      <c r="AA73914" s="6"/>
      <c r="AC73914" s="6"/>
      <c r="AD73914" s="6"/>
    </row>
    <row r="73915" spans="16:30">
      <c r="P73915" s="6"/>
      <c r="AA73915" s="6"/>
      <c r="AC73915" s="6"/>
      <c r="AD73915" s="6"/>
    </row>
    <row r="73916" spans="16:30">
      <c r="P73916" s="6"/>
      <c r="AA73916" s="6"/>
      <c r="AC73916" s="6"/>
      <c r="AD73916" s="6"/>
    </row>
    <row r="73917" spans="16:30">
      <c r="P73917" s="6"/>
      <c r="AA73917" s="6"/>
      <c r="AC73917" s="6"/>
      <c r="AD73917" s="6"/>
    </row>
    <row r="73918" spans="16:30">
      <c r="P73918" s="6"/>
      <c r="AA73918" s="6"/>
      <c r="AC73918" s="6"/>
      <c r="AD73918" s="6"/>
    </row>
    <row r="73919" spans="16:30">
      <c r="P73919" s="6"/>
      <c r="AA73919" s="6"/>
      <c r="AC73919" s="6"/>
      <c r="AD73919" s="6"/>
    </row>
    <row r="73920" spans="16:30">
      <c r="P73920" s="6"/>
      <c r="AA73920" s="6"/>
      <c r="AC73920" s="6"/>
      <c r="AD73920" s="6"/>
    </row>
    <row r="73921" spans="16:30">
      <c r="P73921" s="6"/>
      <c r="AA73921" s="6"/>
      <c r="AC73921" s="6"/>
      <c r="AD73921" s="6"/>
    </row>
    <row r="73922" spans="16:30">
      <c r="P73922" s="6"/>
      <c r="AA73922" s="6"/>
      <c r="AC73922" s="6"/>
      <c r="AD73922" s="6"/>
    </row>
    <row r="73923" spans="16:30">
      <c r="P73923" s="6"/>
      <c r="AA73923" s="6"/>
      <c r="AC73923" s="6"/>
      <c r="AD73923" s="6"/>
    </row>
    <row r="73924" spans="16:30">
      <c r="P73924" s="6"/>
      <c r="AA73924" s="6"/>
      <c r="AC73924" s="6"/>
      <c r="AD73924" s="6"/>
    </row>
    <row r="73925" spans="16:30">
      <c r="P73925" s="6"/>
      <c r="AA73925" s="6"/>
      <c r="AC73925" s="6"/>
      <c r="AD73925" s="6"/>
    </row>
    <row r="73926" spans="16:30">
      <c r="P73926" s="6"/>
      <c r="AA73926" s="6"/>
      <c r="AC73926" s="6"/>
      <c r="AD73926" s="6"/>
    </row>
    <row r="73927" spans="16:30">
      <c r="P73927" s="6"/>
      <c r="AA73927" s="6"/>
      <c r="AC73927" s="6"/>
      <c r="AD73927" s="6"/>
    </row>
    <row r="73928" spans="16:30">
      <c r="P73928" s="6"/>
      <c r="AA73928" s="6"/>
      <c r="AC73928" s="6"/>
      <c r="AD73928" s="6"/>
    </row>
    <row r="73929" spans="16:30">
      <c r="P73929" s="6"/>
      <c r="AA73929" s="6"/>
      <c r="AC73929" s="6"/>
      <c r="AD73929" s="6"/>
    </row>
    <row r="73930" spans="16:30">
      <c r="P73930" s="6"/>
      <c r="AA73930" s="6"/>
      <c r="AC73930" s="6"/>
      <c r="AD73930" s="6"/>
    </row>
    <row r="73931" spans="16:30">
      <c r="P73931" s="6"/>
      <c r="AA73931" s="6"/>
      <c r="AC73931" s="6"/>
      <c r="AD73931" s="6"/>
    </row>
    <row r="73932" spans="16:30">
      <c r="P73932" s="6"/>
      <c r="AA73932" s="6"/>
      <c r="AC73932" s="6"/>
      <c r="AD73932" s="6"/>
    </row>
    <row r="73933" spans="16:30">
      <c r="P73933" s="6"/>
      <c r="AA73933" s="6"/>
      <c r="AC73933" s="6"/>
      <c r="AD73933" s="6"/>
    </row>
    <row r="73934" spans="16:30">
      <c r="P73934" s="6"/>
      <c r="AA73934" s="6"/>
      <c r="AC73934" s="6"/>
      <c r="AD73934" s="6"/>
    </row>
    <row r="73935" spans="16:30">
      <c r="P73935" s="6"/>
      <c r="AA73935" s="6"/>
      <c r="AC73935" s="6"/>
      <c r="AD73935" s="6"/>
    </row>
    <row r="73936" spans="16:30">
      <c r="P73936" s="6"/>
      <c r="AA73936" s="6"/>
      <c r="AC73936" s="6"/>
      <c r="AD73936" s="6"/>
    </row>
    <row r="73937" spans="16:30">
      <c r="P73937" s="6"/>
      <c r="AA73937" s="6"/>
      <c r="AC73937" s="6"/>
      <c r="AD73937" s="6"/>
    </row>
    <row r="73938" spans="16:30">
      <c r="P73938" s="6"/>
      <c r="AA73938" s="6"/>
      <c r="AC73938" s="6"/>
      <c r="AD73938" s="6"/>
    </row>
    <row r="73939" spans="16:30">
      <c r="P73939" s="6"/>
      <c r="AA73939" s="6"/>
      <c r="AC73939" s="6"/>
      <c r="AD73939" s="6"/>
    </row>
    <row r="73940" spans="16:30">
      <c r="P73940" s="6"/>
      <c r="AA73940" s="6"/>
      <c r="AC73940" s="6"/>
      <c r="AD73940" s="6"/>
    </row>
    <row r="73941" spans="16:30">
      <c r="P73941" s="6"/>
      <c r="AA73941" s="6"/>
      <c r="AC73941" s="6"/>
      <c r="AD73941" s="6"/>
    </row>
    <row r="73942" spans="16:30">
      <c r="P73942" s="6"/>
      <c r="AA73942" s="6"/>
      <c r="AC73942" s="6"/>
      <c r="AD73942" s="6"/>
    </row>
    <row r="73943" spans="16:30">
      <c r="P73943" s="6"/>
      <c r="AA73943" s="6"/>
      <c r="AC73943" s="6"/>
      <c r="AD73943" s="6"/>
    </row>
    <row r="73944" spans="16:30">
      <c r="P73944" s="6"/>
      <c r="AA73944" s="6"/>
      <c r="AC73944" s="6"/>
      <c r="AD73944" s="6"/>
    </row>
    <row r="73945" spans="16:30">
      <c r="P73945" s="6"/>
      <c r="AA73945" s="6"/>
      <c r="AC73945" s="6"/>
      <c r="AD73945" s="6"/>
    </row>
    <row r="73946" spans="16:30">
      <c r="P73946" s="6"/>
      <c r="AA73946" s="6"/>
      <c r="AC73946" s="6"/>
      <c r="AD73946" s="6"/>
    </row>
    <row r="73947" spans="16:30">
      <c r="P73947" s="6"/>
      <c r="AA73947" s="6"/>
      <c r="AC73947" s="6"/>
      <c r="AD73947" s="6"/>
    </row>
    <row r="73948" spans="16:30">
      <c r="P73948" s="6"/>
      <c r="AA73948" s="6"/>
      <c r="AC73948" s="6"/>
      <c r="AD73948" s="6"/>
    </row>
    <row r="73949" spans="16:30">
      <c r="P73949" s="6"/>
      <c r="AA73949" s="6"/>
      <c r="AC73949" s="6"/>
      <c r="AD73949" s="6"/>
    </row>
    <row r="73950" spans="16:30">
      <c r="P73950" s="6"/>
      <c r="AA73950" s="6"/>
      <c r="AC73950" s="6"/>
      <c r="AD73950" s="6"/>
    </row>
    <row r="73951" spans="16:30">
      <c r="P73951" s="6"/>
      <c r="AA73951" s="6"/>
      <c r="AC73951" s="6"/>
      <c r="AD73951" s="6"/>
    </row>
    <row r="73952" spans="16:30">
      <c r="P73952" s="6"/>
      <c r="AA73952" s="6"/>
      <c r="AC73952" s="6"/>
      <c r="AD73952" s="6"/>
    </row>
    <row r="73953" spans="16:30">
      <c r="P73953" s="6"/>
      <c r="AA73953" s="6"/>
      <c r="AC73953" s="6"/>
      <c r="AD73953" s="6"/>
    </row>
    <row r="73954" spans="16:30">
      <c r="P73954" s="6"/>
      <c r="AA73954" s="6"/>
      <c r="AC73954" s="6"/>
      <c r="AD73954" s="6"/>
    </row>
    <row r="73955" spans="16:30">
      <c r="P73955" s="6"/>
      <c r="AA73955" s="6"/>
      <c r="AC73955" s="6"/>
      <c r="AD73955" s="6"/>
    </row>
    <row r="73956" spans="16:30">
      <c r="P73956" s="6"/>
      <c r="AA73956" s="6"/>
      <c r="AC73956" s="6"/>
      <c r="AD73956" s="6"/>
    </row>
    <row r="73957" spans="16:30">
      <c r="P73957" s="6"/>
      <c r="AA73957" s="6"/>
      <c r="AC73957" s="6"/>
      <c r="AD73957" s="6"/>
    </row>
    <row r="73958" spans="16:30">
      <c r="P73958" s="6"/>
      <c r="AA73958" s="6"/>
      <c r="AC73958" s="6"/>
      <c r="AD73958" s="6"/>
    </row>
    <row r="73959" spans="16:30">
      <c r="P73959" s="6"/>
      <c r="AA73959" s="6"/>
      <c r="AC73959" s="6"/>
      <c r="AD73959" s="6"/>
    </row>
    <row r="73960" spans="16:30">
      <c r="P73960" s="6"/>
      <c r="AA73960" s="6"/>
      <c r="AC73960" s="6"/>
      <c r="AD73960" s="6"/>
    </row>
    <row r="73961" spans="16:30">
      <c r="P73961" s="6"/>
      <c r="AA73961" s="6"/>
      <c r="AC73961" s="6"/>
      <c r="AD73961" s="6"/>
    </row>
    <row r="73962" spans="16:30">
      <c r="P73962" s="6"/>
      <c r="AA73962" s="6"/>
      <c r="AC73962" s="6"/>
      <c r="AD73962" s="6"/>
    </row>
    <row r="73963" spans="16:30">
      <c r="P73963" s="6"/>
      <c r="AA73963" s="6"/>
      <c r="AC73963" s="6"/>
      <c r="AD73963" s="6"/>
    </row>
    <row r="73964" spans="16:30">
      <c r="P73964" s="6"/>
      <c r="AA73964" s="6"/>
      <c r="AC73964" s="6"/>
      <c r="AD73964" s="6"/>
    </row>
    <row r="73965" spans="16:30">
      <c r="P73965" s="6"/>
      <c r="AA73965" s="6"/>
      <c r="AC73965" s="6"/>
      <c r="AD73965" s="6"/>
    </row>
    <row r="73966" spans="16:30">
      <c r="P73966" s="6"/>
      <c r="AA73966" s="6"/>
      <c r="AC73966" s="6"/>
      <c r="AD73966" s="6"/>
    </row>
    <row r="73967" spans="16:30">
      <c r="P73967" s="6"/>
      <c r="AA73967" s="6"/>
      <c r="AC73967" s="6"/>
      <c r="AD73967" s="6"/>
    </row>
    <row r="73968" spans="16:30">
      <c r="P73968" s="6"/>
      <c r="AA73968" s="6"/>
      <c r="AC73968" s="6"/>
      <c r="AD73968" s="6"/>
    </row>
    <row r="73969" spans="16:30">
      <c r="P73969" s="6"/>
      <c r="AA73969" s="6"/>
      <c r="AC73969" s="6"/>
      <c r="AD73969" s="6"/>
    </row>
    <row r="73970" spans="16:30">
      <c r="P73970" s="6"/>
      <c r="AA73970" s="6"/>
      <c r="AC73970" s="6"/>
      <c r="AD73970" s="6"/>
    </row>
    <row r="73971" spans="16:30">
      <c r="P73971" s="6"/>
      <c r="AA73971" s="6"/>
      <c r="AC73971" s="6"/>
      <c r="AD73971" s="6"/>
    </row>
    <row r="73972" spans="16:30">
      <c r="P73972" s="6"/>
      <c r="AA73972" s="6"/>
      <c r="AC73972" s="6"/>
      <c r="AD73972" s="6"/>
    </row>
    <row r="73973" spans="16:30">
      <c r="P73973" s="6"/>
      <c r="AA73973" s="6"/>
      <c r="AC73973" s="6"/>
      <c r="AD73973" s="6"/>
    </row>
    <row r="73974" spans="16:30">
      <c r="P73974" s="6"/>
      <c r="AA73974" s="6"/>
      <c r="AC73974" s="6"/>
      <c r="AD73974" s="6"/>
    </row>
    <row r="73975" spans="16:30">
      <c r="P73975" s="6"/>
      <c r="AA73975" s="6"/>
      <c r="AC73975" s="6"/>
      <c r="AD73975" s="6"/>
    </row>
    <row r="73976" spans="16:30">
      <c r="P73976" s="6"/>
      <c r="AA73976" s="6"/>
      <c r="AC73976" s="6"/>
      <c r="AD73976" s="6"/>
    </row>
    <row r="73977" spans="16:30">
      <c r="P73977" s="6"/>
      <c r="AA73977" s="6"/>
      <c r="AC73977" s="6"/>
      <c r="AD73977" s="6"/>
    </row>
    <row r="73978" spans="16:30">
      <c r="P73978" s="6"/>
      <c r="AA73978" s="6"/>
      <c r="AC73978" s="6"/>
      <c r="AD73978" s="6"/>
    </row>
    <row r="73979" spans="16:30">
      <c r="P73979" s="6"/>
      <c r="AA73979" s="6"/>
      <c r="AC73979" s="6"/>
      <c r="AD73979" s="6"/>
    </row>
    <row r="73980" spans="16:30">
      <c r="P73980" s="6"/>
      <c r="AA73980" s="6"/>
      <c r="AC73980" s="6"/>
      <c r="AD73980" s="6"/>
    </row>
    <row r="73981" spans="16:30">
      <c r="P73981" s="6"/>
      <c r="AA73981" s="6"/>
      <c r="AC73981" s="6"/>
      <c r="AD73981" s="6"/>
    </row>
    <row r="73982" spans="16:30">
      <c r="P73982" s="6"/>
      <c r="AA73982" s="6"/>
      <c r="AC73982" s="6"/>
      <c r="AD73982" s="6"/>
    </row>
    <row r="73983" spans="16:30">
      <c r="P73983" s="6"/>
      <c r="AA73983" s="6"/>
      <c r="AC73983" s="6"/>
      <c r="AD73983" s="6"/>
    </row>
    <row r="73984" spans="16:30">
      <c r="P73984" s="6"/>
      <c r="AA73984" s="6"/>
      <c r="AC73984" s="6"/>
      <c r="AD73984" s="6"/>
    </row>
    <row r="73985" spans="16:30">
      <c r="P73985" s="6"/>
      <c r="AA73985" s="6"/>
      <c r="AC73985" s="6"/>
      <c r="AD73985" s="6"/>
    </row>
    <row r="73986" spans="16:30">
      <c r="P73986" s="6"/>
      <c r="AA73986" s="6"/>
      <c r="AC73986" s="6"/>
      <c r="AD73986" s="6"/>
    </row>
    <row r="73987" spans="16:30">
      <c r="P73987" s="6"/>
      <c r="AA73987" s="6"/>
      <c r="AC73987" s="6"/>
      <c r="AD73987" s="6"/>
    </row>
    <row r="73988" spans="16:30">
      <c r="P73988" s="6"/>
      <c r="AA73988" s="6"/>
      <c r="AC73988" s="6"/>
      <c r="AD73988" s="6"/>
    </row>
    <row r="73989" spans="16:30">
      <c r="P73989" s="6"/>
      <c r="AA73989" s="6"/>
      <c r="AC73989" s="6"/>
      <c r="AD73989" s="6"/>
    </row>
    <row r="73990" spans="16:30">
      <c r="P73990" s="6"/>
      <c r="AA73990" s="6"/>
      <c r="AC73990" s="6"/>
      <c r="AD73990" s="6"/>
    </row>
    <row r="73991" spans="16:30">
      <c r="P73991" s="6"/>
      <c r="AA73991" s="6"/>
      <c r="AC73991" s="6"/>
      <c r="AD73991" s="6"/>
    </row>
    <row r="73992" spans="16:30">
      <c r="P73992" s="6"/>
      <c r="AA73992" s="6"/>
      <c r="AC73992" s="6"/>
      <c r="AD73992" s="6"/>
    </row>
    <row r="73993" spans="16:30">
      <c r="P73993" s="6"/>
      <c r="AA73993" s="6"/>
      <c r="AC73993" s="6"/>
      <c r="AD73993" s="6"/>
    </row>
    <row r="73994" spans="16:30">
      <c r="P73994" s="6"/>
      <c r="AA73994" s="6"/>
      <c r="AC73994" s="6"/>
      <c r="AD73994" s="6"/>
    </row>
    <row r="73995" spans="16:30">
      <c r="P73995" s="6"/>
      <c r="AA73995" s="6"/>
      <c r="AC73995" s="6"/>
      <c r="AD73995" s="6"/>
    </row>
    <row r="73996" spans="16:30">
      <c r="P73996" s="6"/>
      <c r="AA73996" s="6"/>
      <c r="AC73996" s="6"/>
      <c r="AD73996" s="6"/>
    </row>
    <row r="73997" spans="16:30">
      <c r="P73997" s="6"/>
      <c r="AA73997" s="6"/>
      <c r="AC73997" s="6"/>
      <c r="AD73997" s="6"/>
    </row>
    <row r="73998" spans="16:30">
      <c r="P73998" s="6"/>
      <c r="AA73998" s="6"/>
      <c r="AC73998" s="6"/>
      <c r="AD73998" s="6"/>
    </row>
    <row r="73999" spans="16:30">
      <c r="P73999" s="6"/>
      <c r="AA73999" s="6"/>
      <c r="AC73999" s="6"/>
      <c r="AD73999" s="6"/>
    </row>
    <row r="74000" spans="16:30">
      <c r="P74000" s="6"/>
      <c r="AA74000" s="6"/>
      <c r="AC74000" s="6"/>
      <c r="AD74000" s="6"/>
    </row>
    <row r="74001" spans="16:30">
      <c r="P74001" s="6"/>
      <c r="AA74001" s="6"/>
      <c r="AC74001" s="6"/>
      <c r="AD74001" s="6"/>
    </row>
    <row r="74002" spans="16:30">
      <c r="P74002" s="6"/>
      <c r="AA74002" s="6"/>
      <c r="AC74002" s="6"/>
      <c r="AD74002" s="6"/>
    </row>
    <row r="74003" spans="16:30">
      <c r="P74003" s="6"/>
      <c r="AA74003" s="6"/>
      <c r="AC74003" s="6"/>
      <c r="AD74003" s="6"/>
    </row>
    <row r="74004" spans="16:30">
      <c r="P74004" s="6"/>
      <c r="AA74004" s="6"/>
      <c r="AC74004" s="6"/>
      <c r="AD74004" s="6"/>
    </row>
    <row r="74005" spans="16:30">
      <c r="P74005" s="6"/>
      <c r="AA74005" s="6"/>
      <c r="AC74005" s="6"/>
      <c r="AD74005" s="6"/>
    </row>
    <row r="74006" spans="16:30">
      <c r="P74006" s="6"/>
      <c r="AA74006" s="6"/>
      <c r="AC74006" s="6"/>
      <c r="AD74006" s="6"/>
    </row>
    <row r="74007" spans="16:30">
      <c r="P74007" s="6"/>
      <c r="AA74007" s="6"/>
      <c r="AC74007" s="6"/>
      <c r="AD74007" s="6"/>
    </row>
    <row r="74008" spans="16:30">
      <c r="P74008" s="6"/>
      <c r="AA74008" s="6"/>
      <c r="AC74008" s="6"/>
      <c r="AD74008" s="6"/>
    </row>
    <row r="74009" spans="16:30">
      <c r="P74009" s="6"/>
      <c r="AA74009" s="6"/>
      <c r="AC74009" s="6"/>
      <c r="AD74009" s="6"/>
    </row>
    <row r="74010" spans="16:30">
      <c r="P74010" s="6"/>
      <c r="AA74010" s="6"/>
      <c r="AC74010" s="6"/>
      <c r="AD74010" s="6"/>
    </row>
    <row r="74011" spans="16:30">
      <c r="P74011" s="6"/>
      <c r="AA74011" s="6"/>
      <c r="AC74011" s="6"/>
      <c r="AD74011" s="6"/>
    </row>
    <row r="74012" spans="16:30">
      <c r="P74012" s="6"/>
      <c r="AA74012" s="6"/>
      <c r="AC74012" s="6"/>
      <c r="AD74012" s="6"/>
    </row>
    <row r="74013" spans="16:30">
      <c r="P74013" s="6"/>
      <c r="AA74013" s="6"/>
      <c r="AC74013" s="6"/>
      <c r="AD74013" s="6"/>
    </row>
    <row r="74014" spans="16:30">
      <c r="P74014" s="6"/>
      <c r="AA74014" s="6"/>
      <c r="AC74014" s="6"/>
      <c r="AD74014" s="6"/>
    </row>
    <row r="74015" spans="16:30">
      <c r="P74015" s="6"/>
      <c r="AA74015" s="6"/>
      <c r="AC74015" s="6"/>
      <c r="AD74015" s="6"/>
    </row>
    <row r="74016" spans="16:30">
      <c r="P74016" s="6"/>
      <c r="AA74016" s="6"/>
      <c r="AC74016" s="6"/>
      <c r="AD74016" s="6"/>
    </row>
    <row r="74017" spans="16:30">
      <c r="P74017" s="6"/>
      <c r="AA74017" s="6"/>
      <c r="AC74017" s="6"/>
      <c r="AD74017" s="6"/>
    </row>
    <row r="74018" spans="16:30">
      <c r="P74018" s="6"/>
      <c r="AA74018" s="6"/>
      <c r="AC74018" s="6"/>
      <c r="AD74018" s="6"/>
    </row>
    <row r="74019" spans="16:30">
      <c r="P74019" s="6"/>
      <c r="AA74019" s="6"/>
      <c r="AC74019" s="6"/>
      <c r="AD74019" s="6"/>
    </row>
    <row r="74020" spans="16:30">
      <c r="P74020" s="6"/>
      <c r="AA74020" s="6"/>
      <c r="AC74020" s="6"/>
      <c r="AD74020" s="6"/>
    </row>
    <row r="74021" spans="16:30">
      <c r="P74021" s="6"/>
      <c r="AA74021" s="6"/>
      <c r="AC74021" s="6"/>
      <c r="AD74021" s="6"/>
    </row>
    <row r="74022" spans="16:30">
      <c r="P74022" s="6"/>
      <c r="AA74022" s="6"/>
      <c r="AC74022" s="6"/>
      <c r="AD74022" s="6"/>
    </row>
    <row r="74023" spans="16:30">
      <c r="P74023" s="6"/>
      <c r="AA74023" s="6"/>
      <c r="AC74023" s="6"/>
      <c r="AD74023" s="6"/>
    </row>
    <row r="74024" spans="16:30">
      <c r="P74024" s="6"/>
      <c r="AA74024" s="6"/>
      <c r="AC74024" s="6"/>
      <c r="AD74024" s="6"/>
    </row>
    <row r="74025" spans="16:30">
      <c r="P74025" s="6"/>
      <c r="AA74025" s="6"/>
      <c r="AC74025" s="6"/>
      <c r="AD74025" s="6"/>
    </row>
    <row r="74026" spans="16:30">
      <c r="P74026" s="6"/>
      <c r="AA74026" s="6"/>
      <c r="AC74026" s="6"/>
      <c r="AD74026" s="6"/>
    </row>
    <row r="74027" spans="16:30">
      <c r="P74027" s="6"/>
      <c r="AA74027" s="6"/>
      <c r="AC74027" s="6"/>
      <c r="AD74027" s="6"/>
    </row>
    <row r="74028" spans="16:30">
      <c r="P74028" s="6"/>
      <c r="AA74028" s="6"/>
      <c r="AC74028" s="6"/>
      <c r="AD74028" s="6"/>
    </row>
    <row r="74029" spans="16:30">
      <c r="P74029" s="6"/>
      <c r="AA74029" s="6"/>
      <c r="AC74029" s="6"/>
      <c r="AD74029" s="6"/>
    </row>
    <row r="74030" spans="16:30">
      <c r="P74030" s="6"/>
      <c r="AA74030" s="6"/>
      <c r="AC74030" s="6"/>
      <c r="AD74030" s="6"/>
    </row>
    <row r="74031" spans="16:30">
      <c r="P74031" s="6"/>
      <c r="AA74031" s="6"/>
      <c r="AC74031" s="6"/>
      <c r="AD74031" s="6"/>
    </row>
    <row r="74032" spans="16:30">
      <c r="P74032" s="6"/>
      <c r="AA74032" s="6"/>
      <c r="AC74032" s="6"/>
      <c r="AD74032" s="6"/>
    </row>
    <row r="74033" spans="16:30">
      <c r="P74033" s="6"/>
      <c r="AA74033" s="6"/>
      <c r="AC74033" s="6"/>
      <c r="AD74033" s="6"/>
    </row>
    <row r="74034" spans="16:30">
      <c r="P74034" s="6"/>
      <c r="AA74034" s="6"/>
      <c r="AC74034" s="6"/>
      <c r="AD74034" s="6"/>
    </row>
    <row r="74035" spans="16:30">
      <c r="P74035" s="6"/>
      <c r="AA74035" s="6"/>
      <c r="AC74035" s="6"/>
      <c r="AD74035" s="6"/>
    </row>
    <row r="74036" spans="16:30">
      <c r="P74036" s="6"/>
      <c r="AA74036" s="6"/>
      <c r="AC74036" s="6"/>
      <c r="AD74036" s="6"/>
    </row>
    <row r="74037" spans="16:30">
      <c r="P74037" s="6"/>
      <c r="AA74037" s="6"/>
      <c r="AC74037" s="6"/>
      <c r="AD74037" s="6"/>
    </row>
    <row r="74038" spans="16:30">
      <c r="P74038" s="6"/>
      <c r="AA74038" s="6"/>
      <c r="AC74038" s="6"/>
      <c r="AD74038" s="6"/>
    </row>
    <row r="74039" spans="16:30">
      <c r="P74039" s="6"/>
      <c r="AA74039" s="6"/>
      <c r="AC74039" s="6"/>
      <c r="AD74039" s="6"/>
    </row>
    <row r="74040" spans="16:30">
      <c r="P74040" s="6"/>
      <c r="AA74040" s="6"/>
      <c r="AC74040" s="6"/>
      <c r="AD74040" s="6"/>
    </row>
    <row r="74041" spans="16:30">
      <c r="P74041" s="6"/>
      <c r="AA74041" s="6"/>
      <c r="AC74041" s="6"/>
      <c r="AD74041" s="6"/>
    </row>
    <row r="74042" spans="16:30">
      <c r="P74042" s="6"/>
      <c r="AA74042" s="6"/>
      <c r="AC74042" s="6"/>
      <c r="AD74042" s="6"/>
    </row>
    <row r="74043" spans="16:30">
      <c r="P74043" s="6"/>
      <c r="AA74043" s="6"/>
      <c r="AC74043" s="6"/>
      <c r="AD74043" s="6"/>
    </row>
    <row r="74044" spans="16:30">
      <c r="P74044" s="6"/>
      <c r="AA74044" s="6"/>
      <c r="AC74044" s="6"/>
      <c r="AD74044" s="6"/>
    </row>
    <row r="74045" spans="16:30">
      <c r="P74045" s="6"/>
      <c r="AA74045" s="6"/>
      <c r="AC74045" s="6"/>
      <c r="AD74045" s="6"/>
    </row>
    <row r="74046" spans="16:30">
      <c r="P74046" s="6"/>
      <c r="AA74046" s="6"/>
      <c r="AC74046" s="6"/>
      <c r="AD74046" s="6"/>
    </row>
    <row r="74047" spans="16:30">
      <c r="P74047" s="6"/>
      <c r="AA74047" s="6"/>
      <c r="AC74047" s="6"/>
      <c r="AD74047" s="6"/>
    </row>
    <row r="74048" spans="16:30">
      <c r="P74048" s="6"/>
      <c r="AA74048" s="6"/>
      <c r="AC74048" s="6"/>
      <c r="AD74048" s="6"/>
    </row>
    <row r="74049" spans="16:30">
      <c r="P74049" s="6"/>
      <c r="AA74049" s="6"/>
      <c r="AC74049" s="6"/>
      <c r="AD74049" s="6"/>
    </row>
    <row r="74050" spans="16:30">
      <c r="P74050" s="6"/>
      <c r="AA74050" s="6"/>
      <c r="AC74050" s="6"/>
      <c r="AD74050" s="6"/>
    </row>
    <row r="74051" spans="16:30">
      <c r="P74051" s="6"/>
      <c r="AA74051" s="6"/>
      <c r="AC74051" s="6"/>
      <c r="AD74051" s="6"/>
    </row>
    <row r="74052" spans="16:30">
      <c r="P74052" s="6"/>
      <c r="AA74052" s="6"/>
      <c r="AC74052" s="6"/>
      <c r="AD74052" s="6"/>
    </row>
    <row r="74053" spans="16:30">
      <c r="P74053" s="6"/>
      <c r="AA74053" s="6"/>
      <c r="AC74053" s="6"/>
      <c r="AD74053" s="6"/>
    </row>
    <row r="74054" spans="16:30">
      <c r="P74054" s="6"/>
      <c r="AA74054" s="6"/>
      <c r="AC74054" s="6"/>
      <c r="AD74054" s="6"/>
    </row>
    <row r="74055" spans="16:30">
      <c r="P74055" s="6"/>
      <c r="AA74055" s="6"/>
      <c r="AC74055" s="6"/>
      <c r="AD74055" s="6"/>
    </row>
    <row r="74056" spans="16:30">
      <c r="P74056" s="6"/>
      <c r="AA74056" s="6"/>
      <c r="AC74056" s="6"/>
      <c r="AD74056" s="6"/>
    </row>
    <row r="74057" spans="16:30">
      <c r="P74057" s="6"/>
      <c r="AA74057" s="6"/>
      <c r="AC74057" s="6"/>
      <c r="AD74057" s="6"/>
    </row>
    <row r="74058" spans="16:30">
      <c r="P74058" s="6"/>
      <c r="AA74058" s="6"/>
      <c r="AC74058" s="6"/>
      <c r="AD74058" s="6"/>
    </row>
    <row r="74059" spans="16:30">
      <c r="P74059" s="6"/>
      <c r="AA74059" s="6"/>
      <c r="AC74059" s="6"/>
      <c r="AD74059" s="6"/>
    </row>
    <row r="74060" spans="16:30">
      <c r="P74060" s="6"/>
      <c r="AA74060" s="6"/>
      <c r="AC74060" s="6"/>
      <c r="AD74060" s="6"/>
    </row>
    <row r="74061" spans="16:30">
      <c r="P74061" s="6"/>
      <c r="AA74061" s="6"/>
      <c r="AC74061" s="6"/>
      <c r="AD74061" s="6"/>
    </row>
    <row r="74062" spans="16:30">
      <c r="P74062" s="6"/>
      <c r="AA74062" s="6"/>
      <c r="AC74062" s="6"/>
      <c r="AD74062" s="6"/>
    </row>
    <row r="74063" spans="16:30">
      <c r="P74063" s="6"/>
      <c r="AA74063" s="6"/>
      <c r="AC74063" s="6"/>
      <c r="AD74063" s="6"/>
    </row>
    <row r="74064" spans="16:30">
      <c r="P74064" s="6"/>
      <c r="AA74064" s="6"/>
      <c r="AC74064" s="6"/>
      <c r="AD74064" s="6"/>
    </row>
    <row r="74065" spans="16:30">
      <c r="P74065" s="6"/>
      <c r="AA74065" s="6"/>
      <c r="AC74065" s="6"/>
      <c r="AD74065" s="6"/>
    </row>
    <row r="74066" spans="16:30">
      <c r="P74066" s="6"/>
      <c r="AA74066" s="6"/>
      <c r="AC74066" s="6"/>
      <c r="AD74066" s="6"/>
    </row>
    <row r="74067" spans="16:30">
      <c r="P74067" s="6"/>
      <c r="AA74067" s="6"/>
      <c r="AC74067" s="6"/>
      <c r="AD74067" s="6"/>
    </row>
    <row r="74068" spans="16:30">
      <c r="P74068" s="6"/>
      <c r="AA74068" s="6"/>
      <c r="AC74068" s="6"/>
      <c r="AD74068" s="6"/>
    </row>
    <row r="74069" spans="16:30">
      <c r="P74069" s="6"/>
      <c r="AA74069" s="6"/>
      <c r="AC74069" s="6"/>
      <c r="AD74069" s="6"/>
    </row>
    <row r="74070" spans="16:30">
      <c r="P74070" s="6"/>
      <c r="AA74070" s="6"/>
      <c r="AC74070" s="6"/>
      <c r="AD74070" s="6"/>
    </row>
    <row r="74071" spans="16:30">
      <c r="P74071" s="6"/>
      <c r="AA74071" s="6"/>
      <c r="AC74071" s="6"/>
      <c r="AD74071" s="6"/>
    </row>
    <row r="74072" spans="16:30">
      <c r="P74072" s="6"/>
      <c r="AA74072" s="6"/>
      <c r="AC74072" s="6"/>
      <c r="AD74072" s="6"/>
    </row>
    <row r="74073" spans="16:30">
      <c r="P74073" s="6"/>
      <c r="AA74073" s="6"/>
      <c r="AC74073" s="6"/>
      <c r="AD74073" s="6"/>
    </row>
    <row r="74074" spans="16:30">
      <c r="P74074" s="6"/>
      <c r="AA74074" s="6"/>
      <c r="AC74074" s="6"/>
      <c r="AD74074" s="6"/>
    </row>
    <row r="74075" spans="16:30">
      <c r="P74075" s="6"/>
      <c r="AA74075" s="6"/>
      <c r="AC74075" s="6"/>
      <c r="AD74075" s="6"/>
    </row>
    <row r="74076" spans="16:30">
      <c r="P74076" s="6"/>
      <c r="AA74076" s="6"/>
      <c r="AC74076" s="6"/>
      <c r="AD74076" s="6"/>
    </row>
    <row r="74077" spans="16:30">
      <c r="P74077" s="6"/>
      <c r="AA74077" s="6"/>
      <c r="AC74077" s="6"/>
      <c r="AD74077" s="6"/>
    </row>
    <row r="74078" spans="16:30">
      <c r="P74078" s="6"/>
      <c r="AA74078" s="6"/>
      <c r="AC74078" s="6"/>
      <c r="AD74078" s="6"/>
    </row>
    <row r="74079" spans="16:30">
      <c r="P74079" s="6"/>
      <c r="AA74079" s="6"/>
      <c r="AC74079" s="6"/>
      <c r="AD74079" s="6"/>
    </row>
    <row r="74080" spans="16:30">
      <c r="P74080" s="6"/>
      <c r="AA74080" s="6"/>
      <c r="AC74080" s="6"/>
      <c r="AD74080" s="6"/>
    </row>
    <row r="74081" spans="16:30">
      <c r="P74081" s="6"/>
      <c r="AA74081" s="6"/>
      <c r="AC74081" s="6"/>
      <c r="AD74081" s="6"/>
    </row>
    <row r="74082" spans="16:30">
      <c r="P74082" s="6"/>
      <c r="AA74082" s="6"/>
      <c r="AC74082" s="6"/>
      <c r="AD74082" s="6"/>
    </row>
    <row r="74083" spans="16:30">
      <c r="P74083" s="6"/>
      <c r="AA74083" s="6"/>
      <c r="AC74083" s="6"/>
      <c r="AD74083" s="6"/>
    </row>
    <row r="74084" spans="16:30">
      <c r="P74084" s="6"/>
      <c r="AA74084" s="6"/>
      <c r="AC74084" s="6"/>
      <c r="AD74084" s="6"/>
    </row>
    <row r="74085" spans="16:30">
      <c r="P74085" s="6"/>
      <c r="AA74085" s="6"/>
      <c r="AC74085" s="6"/>
      <c r="AD74085" s="6"/>
    </row>
    <row r="74086" spans="16:30">
      <c r="P74086" s="6"/>
      <c r="AA74086" s="6"/>
      <c r="AC74086" s="6"/>
      <c r="AD74086" s="6"/>
    </row>
    <row r="74087" spans="16:30">
      <c r="P74087" s="6"/>
      <c r="AA74087" s="6"/>
      <c r="AC74087" s="6"/>
      <c r="AD74087" s="6"/>
    </row>
    <row r="74088" spans="16:30">
      <c r="P74088" s="6"/>
      <c r="AA74088" s="6"/>
      <c r="AC74088" s="6"/>
      <c r="AD74088" s="6"/>
    </row>
    <row r="74089" spans="16:30">
      <c r="P74089" s="6"/>
      <c r="AA74089" s="6"/>
      <c r="AC74089" s="6"/>
      <c r="AD74089" s="6"/>
    </row>
    <row r="74090" spans="16:30">
      <c r="P74090" s="6"/>
      <c r="AA74090" s="6"/>
      <c r="AC74090" s="6"/>
      <c r="AD74090" s="6"/>
    </row>
    <row r="74091" spans="16:30">
      <c r="P74091" s="6"/>
      <c r="AA74091" s="6"/>
      <c r="AC74091" s="6"/>
      <c r="AD74091" s="6"/>
    </row>
    <row r="74092" spans="16:30">
      <c r="P74092" s="6"/>
      <c r="AA74092" s="6"/>
      <c r="AC74092" s="6"/>
      <c r="AD74092" s="6"/>
    </row>
    <row r="74093" spans="16:30">
      <c r="P74093" s="6"/>
      <c r="AA74093" s="6"/>
      <c r="AC74093" s="6"/>
      <c r="AD74093" s="6"/>
    </row>
    <row r="74094" spans="16:30">
      <c r="P74094" s="6"/>
      <c r="AA74094" s="6"/>
      <c r="AC74094" s="6"/>
      <c r="AD74094" s="6"/>
    </row>
    <row r="74095" spans="16:30">
      <c r="P74095" s="6"/>
      <c r="AA74095" s="6"/>
      <c r="AC74095" s="6"/>
      <c r="AD74095" s="6"/>
    </row>
    <row r="74096" spans="16:30">
      <c r="P74096" s="6"/>
      <c r="AA74096" s="6"/>
      <c r="AC74096" s="6"/>
      <c r="AD74096" s="6"/>
    </row>
    <row r="74097" spans="16:30">
      <c r="P74097" s="6"/>
      <c r="AA74097" s="6"/>
      <c r="AC74097" s="6"/>
      <c r="AD74097" s="6"/>
    </row>
    <row r="74098" spans="16:30">
      <c r="P74098" s="6"/>
      <c r="AA74098" s="6"/>
      <c r="AC74098" s="6"/>
      <c r="AD74098" s="6"/>
    </row>
    <row r="74099" spans="16:30">
      <c r="P74099" s="6"/>
      <c r="AA74099" s="6"/>
      <c r="AC74099" s="6"/>
      <c r="AD74099" s="6"/>
    </row>
    <row r="74100" spans="16:30">
      <c r="P74100" s="6"/>
      <c r="AA74100" s="6"/>
      <c r="AC74100" s="6"/>
      <c r="AD74100" s="6"/>
    </row>
    <row r="74101" spans="16:30">
      <c r="P74101" s="6"/>
      <c r="AA74101" s="6"/>
      <c r="AC74101" s="6"/>
      <c r="AD74101" s="6"/>
    </row>
    <row r="74102" spans="16:30">
      <c r="P74102" s="6"/>
      <c r="AA74102" s="6"/>
      <c r="AC74102" s="6"/>
      <c r="AD74102" s="6"/>
    </row>
    <row r="74103" spans="16:30">
      <c r="P74103" s="6"/>
      <c r="AA74103" s="6"/>
      <c r="AC74103" s="6"/>
      <c r="AD74103" s="6"/>
    </row>
    <row r="74104" spans="16:30">
      <c r="P74104" s="6"/>
      <c r="AA74104" s="6"/>
      <c r="AC74104" s="6"/>
      <c r="AD74104" s="6"/>
    </row>
    <row r="74105" spans="16:30">
      <c r="P74105" s="6"/>
      <c r="AA74105" s="6"/>
      <c r="AC74105" s="6"/>
      <c r="AD74105" s="6"/>
    </row>
    <row r="74106" spans="16:30">
      <c r="P74106" s="6"/>
      <c r="AA74106" s="6"/>
      <c r="AC74106" s="6"/>
      <c r="AD74106" s="6"/>
    </row>
    <row r="74107" spans="16:30">
      <c r="P74107" s="6"/>
      <c r="AA74107" s="6"/>
      <c r="AC74107" s="6"/>
      <c r="AD74107" s="6"/>
    </row>
    <row r="74108" spans="16:30">
      <c r="P74108" s="6"/>
      <c r="AA74108" s="6"/>
      <c r="AC74108" s="6"/>
      <c r="AD74108" s="6"/>
    </row>
    <row r="74109" spans="16:30">
      <c r="P74109" s="6"/>
      <c r="AA74109" s="6"/>
      <c r="AC74109" s="6"/>
      <c r="AD74109" s="6"/>
    </row>
    <row r="74110" spans="16:30">
      <c r="P74110" s="6"/>
      <c r="AA74110" s="6"/>
      <c r="AC74110" s="6"/>
      <c r="AD74110" s="6"/>
    </row>
    <row r="74111" spans="16:30">
      <c r="P74111" s="6"/>
      <c r="AA74111" s="6"/>
      <c r="AC74111" s="6"/>
      <c r="AD74111" s="6"/>
    </row>
    <row r="74112" spans="16:30">
      <c r="P74112" s="6"/>
      <c r="AA74112" s="6"/>
      <c r="AC74112" s="6"/>
      <c r="AD74112" s="6"/>
    </row>
    <row r="74113" spans="16:30">
      <c r="P74113" s="6"/>
      <c r="AA74113" s="6"/>
      <c r="AC74113" s="6"/>
      <c r="AD74113" s="6"/>
    </row>
    <row r="74114" spans="16:30">
      <c r="P74114" s="6"/>
      <c r="AA74114" s="6"/>
      <c r="AC74114" s="6"/>
      <c r="AD74114" s="6"/>
    </row>
    <row r="74115" spans="16:30">
      <c r="P74115" s="6"/>
      <c r="AA74115" s="6"/>
      <c r="AC74115" s="6"/>
      <c r="AD74115" s="6"/>
    </row>
    <row r="74116" spans="16:30">
      <c r="P74116" s="6"/>
      <c r="AA74116" s="6"/>
      <c r="AC74116" s="6"/>
      <c r="AD74116" s="6"/>
    </row>
    <row r="74117" spans="16:30">
      <c r="P74117" s="6"/>
      <c r="AA74117" s="6"/>
      <c r="AC74117" s="6"/>
      <c r="AD74117" s="6"/>
    </row>
    <row r="74118" spans="16:30">
      <c r="P74118" s="6"/>
      <c r="AA74118" s="6"/>
      <c r="AC74118" s="6"/>
      <c r="AD74118" s="6"/>
    </row>
    <row r="74119" spans="16:30">
      <c r="P74119" s="6"/>
      <c r="AA74119" s="6"/>
      <c r="AC74119" s="6"/>
      <c r="AD74119" s="6"/>
    </row>
    <row r="74120" spans="16:30">
      <c r="P74120" s="6"/>
      <c r="AA74120" s="6"/>
      <c r="AC74120" s="6"/>
      <c r="AD74120" s="6"/>
    </row>
    <row r="74121" spans="16:30">
      <c r="P74121" s="6"/>
      <c r="AA74121" s="6"/>
      <c r="AC74121" s="6"/>
      <c r="AD74121" s="6"/>
    </row>
    <row r="74122" spans="16:30">
      <c r="P74122" s="6"/>
      <c r="AA74122" s="6"/>
      <c r="AC74122" s="6"/>
      <c r="AD74122" s="6"/>
    </row>
    <row r="74123" spans="16:30">
      <c r="P74123" s="6"/>
      <c r="AA74123" s="6"/>
      <c r="AC74123" s="6"/>
      <c r="AD74123" s="6"/>
    </row>
    <row r="74124" spans="16:30">
      <c r="P74124" s="6"/>
      <c r="AA74124" s="6"/>
      <c r="AC74124" s="6"/>
      <c r="AD74124" s="6"/>
    </row>
    <row r="74125" spans="16:30">
      <c r="P74125" s="6"/>
      <c r="AA74125" s="6"/>
      <c r="AC74125" s="6"/>
      <c r="AD74125" s="6"/>
    </row>
    <row r="74126" spans="16:30">
      <c r="P74126" s="6"/>
      <c r="AA74126" s="6"/>
      <c r="AC74126" s="6"/>
      <c r="AD74126" s="6"/>
    </row>
    <row r="74127" spans="16:30">
      <c r="P74127" s="6"/>
      <c r="AA74127" s="6"/>
      <c r="AC74127" s="6"/>
      <c r="AD74127" s="6"/>
    </row>
    <row r="74128" spans="16:30">
      <c r="P74128" s="6"/>
      <c r="AA74128" s="6"/>
      <c r="AC74128" s="6"/>
      <c r="AD74128" s="6"/>
    </row>
    <row r="74129" spans="16:30">
      <c r="P74129" s="6"/>
      <c r="AA74129" s="6"/>
      <c r="AC74129" s="6"/>
      <c r="AD74129" s="6"/>
    </row>
    <row r="74130" spans="16:30">
      <c r="P74130" s="6"/>
      <c r="AA74130" s="6"/>
      <c r="AC74130" s="6"/>
      <c r="AD74130" s="6"/>
    </row>
    <row r="74131" spans="16:30">
      <c r="P74131" s="6"/>
      <c r="AA74131" s="6"/>
      <c r="AC74131" s="6"/>
      <c r="AD74131" s="6"/>
    </row>
    <row r="74132" spans="16:30">
      <c r="P74132" s="6"/>
      <c r="AA74132" s="6"/>
      <c r="AC74132" s="6"/>
      <c r="AD74132" s="6"/>
    </row>
    <row r="74133" spans="16:30">
      <c r="P74133" s="6"/>
      <c r="AA74133" s="6"/>
      <c r="AC74133" s="6"/>
      <c r="AD74133" s="6"/>
    </row>
    <row r="74134" spans="16:30">
      <c r="P74134" s="6"/>
      <c r="AA74134" s="6"/>
      <c r="AC74134" s="6"/>
      <c r="AD74134" s="6"/>
    </row>
    <row r="74135" spans="16:30">
      <c r="P74135" s="6"/>
      <c r="AA74135" s="6"/>
      <c r="AC74135" s="6"/>
      <c r="AD74135" s="6"/>
    </row>
    <row r="74136" spans="16:30">
      <c r="P74136" s="6"/>
      <c r="AA74136" s="6"/>
      <c r="AC74136" s="6"/>
      <c r="AD74136" s="6"/>
    </row>
    <row r="74137" spans="16:30">
      <c r="P74137" s="6"/>
      <c r="AA74137" s="6"/>
      <c r="AC74137" s="6"/>
      <c r="AD74137" s="6"/>
    </row>
    <row r="74138" spans="16:30">
      <c r="P74138" s="6"/>
      <c r="AA74138" s="6"/>
      <c r="AC74138" s="6"/>
      <c r="AD74138" s="6"/>
    </row>
    <row r="74139" spans="16:30">
      <c r="P74139" s="6"/>
      <c r="AA74139" s="6"/>
      <c r="AC74139" s="6"/>
      <c r="AD74139" s="6"/>
    </row>
    <row r="74140" spans="16:30">
      <c r="P74140" s="6"/>
      <c r="AA74140" s="6"/>
      <c r="AC74140" s="6"/>
      <c r="AD74140" s="6"/>
    </row>
    <row r="74141" spans="16:30">
      <c r="P74141" s="6"/>
      <c r="AA74141" s="6"/>
      <c r="AC74141" s="6"/>
      <c r="AD74141" s="6"/>
    </row>
    <row r="74142" spans="16:30">
      <c r="P74142" s="6"/>
      <c r="AA74142" s="6"/>
      <c r="AC74142" s="6"/>
      <c r="AD74142" s="6"/>
    </row>
    <row r="74143" spans="16:30">
      <c r="P74143" s="6"/>
      <c r="AA74143" s="6"/>
      <c r="AC74143" s="6"/>
      <c r="AD74143" s="6"/>
    </row>
    <row r="74144" spans="16:30">
      <c r="P74144" s="6"/>
      <c r="AA74144" s="6"/>
      <c r="AC74144" s="6"/>
      <c r="AD74144" s="6"/>
    </row>
    <row r="74145" spans="16:30">
      <c r="P74145" s="6"/>
      <c r="AA74145" s="6"/>
      <c r="AC74145" s="6"/>
      <c r="AD74145" s="6"/>
    </row>
    <row r="74146" spans="16:30">
      <c r="P74146" s="6"/>
      <c r="AA74146" s="6"/>
      <c r="AC74146" s="6"/>
      <c r="AD74146" s="6"/>
    </row>
    <row r="74147" spans="16:30">
      <c r="P74147" s="6"/>
      <c r="AA74147" s="6"/>
      <c r="AC74147" s="6"/>
      <c r="AD74147" s="6"/>
    </row>
    <row r="74148" spans="16:30">
      <c r="P74148" s="6"/>
      <c r="AA74148" s="6"/>
      <c r="AC74148" s="6"/>
      <c r="AD74148" s="6"/>
    </row>
    <row r="74149" spans="16:30">
      <c r="P74149" s="6"/>
      <c r="AA74149" s="6"/>
      <c r="AC74149" s="6"/>
      <c r="AD74149" s="6"/>
    </row>
    <row r="74150" spans="16:30">
      <c r="P74150" s="6"/>
      <c r="AA74150" s="6"/>
      <c r="AC74150" s="6"/>
      <c r="AD74150" s="6"/>
    </row>
    <row r="74151" spans="16:30">
      <c r="P74151" s="6"/>
      <c r="AA74151" s="6"/>
      <c r="AC74151" s="6"/>
      <c r="AD74151" s="6"/>
    </row>
    <row r="74152" spans="16:30">
      <c r="P74152" s="6"/>
      <c r="AA74152" s="6"/>
      <c r="AC74152" s="6"/>
      <c r="AD74152" s="6"/>
    </row>
    <row r="74153" spans="16:30">
      <c r="P74153" s="6"/>
      <c r="AA74153" s="6"/>
      <c r="AC74153" s="6"/>
      <c r="AD74153" s="6"/>
    </row>
    <row r="74154" spans="16:30">
      <c r="P74154" s="6"/>
      <c r="AA74154" s="6"/>
      <c r="AC74154" s="6"/>
      <c r="AD74154" s="6"/>
    </row>
    <row r="74155" spans="16:30">
      <c r="P74155" s="6"/>
      <c r="AA74155" s="6"/>
      <c r="AC74155" s="6"/>
      <c r="AD74155" s="6"/>
    </row>
    <row r="74156" spans="16:30">
      <c r="P74156" s="6"/>
      <c r="AA74156" s="6"/>
      <c r="AC74156" s="6"/>
      <c r="AD74156" s="6"/>
    </row>
    <row r="74157" spans="16:30">
      <c r="P74157" s="6"/>
      <c r="AA74157" s="6"/>
      <c r="AC74157" s="6"/>
      <c r="AD74157" s="6"/>
    </row>
    <row r="74158" spans="16:30">
      <c r="P74158" s="6"/>
      <c r="AA74158" s="6"/>
      <c r="AC74158" s="6"/>
      <c r="AD74158" s="6"/>
    </row>
    <row r="74159" spans="16:30">
      <c r="P74159" s="6"/>
      <c r="AA74159" s="6"/>
      <c r="AC74159" s="6"/>
      <c r="AD74159" s="6"/>
    </row>
    <row r="74160" spans="16:30">
      <c r="P74160" s="6"/>
      <c r="AA74160" s="6"/>
      <c r="AC74160" s="6"/>
      <c r="AD74160" s="6"/>
    </row>
    <row r="74161" spans="16:30">
      <c r="P74161" s="6"/>
      <c r="AA74161" s="6"/>
      <c r="AC74161" s="6"/>
      <c r="AD74161" s="6"/>
    </row>
    <row r="74162" spans="16:30">
      <c r="P74162" s="6"/>
      <c r="AA74162" s="6"/>
      <c r="AC74162" s="6"/>
      <c r="AD74162" s="6"/>
    </row>
    <row r="74163" spans="16:30">
      <c r="P74163" s="6"/>
      <c r="AA74163" s="6"/>
      <c r="AC74163" s="6"/>
      <c r="AD74163" s="6"/>
    </row>
    <row r="74164" spans="16:30">
      <c r="P74164" s="6"/>
      <c r="AA74164" s="6"/>
      <c r="AC74164" s="6"/>
      <c r="AD74164" s="6"/>
    </row>
    <row r="74165" spans="16:30">
      <c r="P74165" s="6"/>
      <c r="AA74165" s="6"/>
      <c r="AC74165" s="6"/>
      <c r="AD74165" s="6"/>
    </row>
    <row r="74166" spans="16:30">
      <c r="P74166" s="6"/>
      <c r="AA74166" s="6"/>
      <c r="AC74166" s="6"/>
      <c r="AD74166" s="6"/>
    </row>
    <row r="74167" spans="16:30">
      <c r="P74167" s="6"/>
      <c r="AA74167" s="6"/>
      <c r="AC74167" s="6"/>
      <c r="AD74167" s="6"/>
    </row>
    <row r="74168" spans="16:30">
      <c r="P74168" s="6"/>
      <c r="AA74168" s="6"/>
      <c r="AC74168" s="6"/>
      <c r="AD74168" s="6"/>
    </row>
    <row r="74169" spans="16:30">
      <c r="P74169" s="6"/>
      <c r="AA74169" s="6"/>
      <c r="AC74169" s="6"/>
      <c r="AD74169" s="6"/>
    </row>
    <row r="74170" spans="16:30">
      <c r="P74170" s="6"/>
      <c r="AA74170" s="6"/>
      <c r="AC74170" s="6"/>
      <c r="AD74170" s="6"/>
    </row>
    <row r="74171" spans="16:30">
      <c r="P74171" s="6"/>
      <c r="AA74171" s="6"/>
      <c r="AC74171" s="6"/>
      <c r="AD74171" s="6"/>
    </row>
    <row r="74172" spans="16:30">
      <c r="P74172" s="6"/>
      <c r="AA74172" s="6"/>
      <c r="AC74172" s="6"/>
      <c r="AD74172" s="6"/>
    </row>
    <row r="74173" spans="16:30">
      <c r="P74173" s="6"/>
      <c r="AA74173" s="6"/>
      <c r="AC74173" s="6"/>
      <c r="AD74173" s="6"/>
    </row>
    <row r="74174" spans="16:30">
      <c r="P74174" s="6"/>
      <c r="AA74174" s="6"/>
      <c r="AC74174" s="6"/>
      <c r="AD74174" s="6"/>
    </row>
    <row r="74175" spans="16:30">
      <c r="P74175" s="6"/>
      <c r="AA74175" s="6"/>
      <c r="AC74175" s="6"/>
      <c r="AD74175" s="6"/>
    </row>
    <row r="74176" spans="16:30">
      <c r="P74176" s="6"/>
      <c r="AA74176" s="6"/>
      <c r="AC74176" s="6"/>
      <c r="AD74176" s="6"/>
    </row>
    <row r="74177" spans="16:30">
      <c r="P74177" s="6"/>
      <c r="AA74177" s="6"/>
      <c r="AC74177" s="6"/>
      <c r="AD74177" s="6"/>
    </row>
    <row r="74178" spans="16:30">
      <c r="P74178" s="6"/>
      <c r="AA74178" s="6"/>
      <c r="AC74178" s="6"/>
      <c r="AD74178" s="6"/>
    </row>
    <row r="74179" spans="16:30">
      <c r="P74179" s="6"/>
      <c r="AA74179" s="6"/>
      <c r="AC74179" s="6"/>
      <c r="AD74179" s="6"/>
    </row>
    <row r="74180" spans="16:30">
      <c r="P74180" s="6"/>
      <c r="AA74180" s="6"/>
      <c r="AC74180" s="6"/>
      <c r="AD74180" s="6"/>
    </row>
    <row r="74181" spans="16:30">
      <c r="P74181" s="6"/>
      <c r="AA74181" s="6"/>
      <c r="AC74181" s="6"/>
      <c r="AD74181" s="6"/>
    </row>
    <row r="74182" spans="16:30">
      <c r="P74182" s="6"/>
      <c r="AA74182" s="6"/>
      <c r="AC74182" s="6"/>
      <c r="AD74182" s="6"/>
    </row>
    <row r="74183" spans="16:30">
      <c r="P74183" s="6"/>
      <c r="AA74183" s="6"/>
      <c r="AC74183" s="6"/>
      <c r="AD74183" s="6"/>
    </row>
    <row r="74184" spans="16:30">
      <c r="P74184" s="6"/>
      <c r="AA74184" s="6"/>
      <c r="AC74184" s="6"/>
      <c r="AD74184" s="6"/>
    </row>
    <row r="74185" spans="16:30">
      <c r="P74185" s="6"/>
      <c r="AA74185" s="6"/>
      <c r="AC74185" s="6"/>
      <c r="AD74185" s="6"/>
    </row>
    <row r="74186" spans="16:30">
      <c r="P74186" s="6"/>
      <c r="AA74186" s="6"/>
      <c r="AC74186" s="6"/>
      <c r="AD74186" s="6"/>
    </row>
    <row r="74187" spans="16:30">
      <c r="P74187" s="6"/>
      <c r="AA74187" s="6"/>
      <c r="AC74187" s="6"/>
      <c r="AD74187" s="6"/>
    </row>
    <row r="74188" spans="16:30">
      <c r="P74188" s="6"/>
      <c r="AA74188" s="6"/>
      <c r="AC74188" s="6"/>
      <c r="AD74188" s="6"/>
    </row>
    <row r="74189" spans="16:30">
      <c r="P74189" s="6"/>
      <c r="AA74189" s="6"/>
      <c r="AC74189" s="6"/>
      <c r="AD74189" s="6"/>
    </row>
    <row r="74190" spans="16:30">
      <c r="P74190" s="6"/>
      <c r="AA74190" s="6"/>
      <c r="AC74190" s="6"/>
      <c r="AD74190" s="6"/>
    </row>
    <row r="74191" spans="16:30">
      <c r="P74191" s="6"/>
      <c r="AA74191" s="6"/>
      <c r="AC74191" s="6"/>
      <c r="AD74191" s="6"/>
    </row>
    <row r="74192" spans="16:30">
      <c r="P74192" s="6"/>
      <c r="AA74192" s="6"/>
      <c r="AC74192" s="6"/>
      <c r="AD74192" s="6"/>
    </row>
    <row r="74193" spans="16:30">
      <c r="P74193" s="6"/>
      <c r="AA74193" s="6"/>
      <c r="AC74193" s="6"/>
      <c r="AD74193" s="6"/>
    </row>
    <row r="74194" spans="16:30">
      <c r="P74194" s="6"/>
      <c r="AA74194" s="6"/>
      <c r="AC74194" s="6"/>
      <c r="AD74194" s="6"/>
    </row>
    <row r="74195" spans="16:30">
      <c r="P74195" s="6"/>
      <c r="AA74195" s="6"/>
      <c r="AC74195" s="6"/>
      <c r="AD74195" s="6"/>
    </row>
    <row r="74196" spans="16:30">
      <c r="P74196" s="6"/>
      <c r="AA74196" s="6"/>
      <c r="AC74196" s="6"/>
      <c r="AD74196" s="6"/>
    </row>
    <row r="74197" spans="16:30">
      <c r="P74197" s="6"/>
      <c r="AA74197" s="6"/>
      <c r="AC74197" s="6"/>
      <c r="AD74197" s="6"/>
    </row>
    <row r="74198" spans="16:30">
      <c r="P74198" s="6"/>
      <c r="AA74198" s="6"/>
      <c r="AC74198" s="6"/>
      <c r="AD74198" s="6"/>
    </row>
    <row r="74199" spans="16:30">
      <c r="P74199" s="6"/>
      <c r="AA74199" s="6"/>
      <c r="AC74199" s="6"/>
      <c r="AD74199" s="6"/>
    </row>
    <row r="74200" spans="16:30">
      <c r="P74200" s="6"/>
      <c r="AA74200" s="6"/>
      <c r="AC74200" s="6"/>
      <c r="AD74200" s="6"/>
    </row>
    <row r="74201" spans="16:30">
      <c r="P74201" s="6"/>
      <c r="AA74201" s="6"/>
      <c r="AC74201" s="6"/>
      <c r="AD74201" s="6"/>
    </row>
    <row r="74202" spans="16:30">
      <c r="P74202" s="6"/>
      <c r="AA74202" s="6"/>
      <c r="AC74202" s="6"/>
      <c r="AD74202" s="6"/>
    </row>
    <row r="74203" spans="16:30">
      <c r="P74203" s="6"/>
      <c r="AA74203" s="6"/>
      <c r="AC74203" s="6"/>
      <c r="AD74203" s="6"/>
    </row>
    <row r="74204" spans="16:30">
      <c r="P74204" s="6"/>
      <c r="AA74204" s="6"/>
      <c r="AC74204" s="6"/>
      <c r="AD74204" s="6"/>
    </row>
    <row r="74205" spans="16:30">
      <c r="P74205" s="6"/>
      <c r="AA74205" s="6"/>
      <c r="AC74205" s="6"/>
      <c r="AD74205" s="6"/>
    </row>
    <row r="74206" spans="16:30">
      <c r="P74206" s="6"/>
      <c r="AA74206" s="6"/>
      <c r="AC74206" s="6"/>
      <c r="AD74206" s="6"/>
    </row>
    <row r="74207" spans="16:30">
      <c r="P74207" s="6"/>
      <c r="AA74207" s="6"/>
      <c r="AC74207" s="6"/>
      <c r="AD74207" s="6"/>
    </row>
    <row r="74208" spans="16:30">
      <c r="P74208" s="6"/>
      <c r="AA74208" s="6"/>
      <c r="AC74208" s="6"/>
      <c r="AD74208" s="6"/>
    </row>
    <row r="74209" spans="16:30">
      <c r="P74209" s="6"/>
      <c r="AA74209" s="6"/>
      <c r="AC74209" s="6"/>
      <c r="AD74209" s="6"/>
    </row>
    <row r="74210" spans="16:30">
      <c r="P74210" s="6"/>
      <c r="AA74210" s="6"/>
      <c r="AC74210" s="6"/>
      <c r="AD74210" s="6"/>
    </row>
    <row r="74211" spans="16:30">
      <c r="P74211" s="6"/>
      <c r="AA74211" s="6"/>
      <c r="AC74211" s="6"/>
      <c r="AD74211" s="6"/>
    </row>
    <row r="74212" spans="16:30">
      <c r="P74212" s="6"/>
      <c r="AA74212" s="6"/>
      <c r="AC74212" s="6"/>
      <c r="AD74212" s="6"/>
    </row>
    <row r="74213" spans="16:30">
      <c r="P74213" s="6"/>
      <c r="AA74213" s="6"/>
      <c r="AC74213" s="6"/>
      <c r="AD74213" s="6"/>
    </row>
    <row r="74214" spans="16:30">
      <c r="P74214" s="6"/>
      <c r="AA74214" s="6"/>
      <c r="AC74214" s="6"/>
      <c r="AD74214" s="6"/>
    </row>
    <row r="74215" spans="16:30">
      <c r="P74215" s="6"/>
      <c r="AA74215" s="6"/>
      <c r="AC74215" s="6"/>
      <c r="AD74215" s="6"/>
    </row>
    <row r="74216" spans="16:30">
      <c r="P74216" s="6"/>
      <c r="AA74216" s="6"/>
      <c r="AC74216" s="6"/>
      <c r="AD74216" s="6"/>
    </row>
    <row r="74217" spans="16:30">
      <c r="P74217" s="6"/>
      <c r="AA74217" s="6"/>
      <c r="AC74217" s="6"/>
      <c r="AD74217" s="6"/>
    </row>
    <row r="74218" spans="16:30">
      <c r="P74218" s="6"/>
      <c r="AA74218" s="6"/>
      <c r="AC74218" s="6"/>
      <c r="AD74218" s="6"/>
    </row>
    <row r="74219" spans="16:30">
      <c r="P74219" s="6"/>
      <c r="AA74219" s="6"/>
      <c r="AC74219" s="6"/>
      <c r="AD74219" s="6"/>
    </row>
    <row r="74220" spans="16:30">
      <c r="P74220" s="6"/>
      <c r="AA74220" s="6"/>
      <c r="AC74220" s="6"/>
      <c r="AD74220" s="6"/>
    </row>
    <row r="74221" spans="16:30">
      <c r="P74221" s="6"/>
      <c r="AA74221" s="6"/>
      <c r="AC74221" s="6"/>
      <c r="AD74221" s="6"/>
    </row>
    <row r="74222" spans="16:30">
      <c r="P74222" s="6"/>
      <c r="AA74222" s="6"/>
      <c r="AC74222" s="6"/>
      <c r="AD74222" s="6"/>
    </row>
    <row r="74223" spans="16:30">
      <c r="P74223" s="6"/>
      <c r="AA74223" s="6"/>
      <c r="AC74223" s="6"/>
      <c r="AD74223" s="6"/>
    </row>
    <row r="74224" spans="16:30">
      <c r="P74224" s="6"/>
      <c r="AA74224" s="6"/>
      <c r="AC74224" s="6"/>
      <c r="AD74224" s="6"/>
    </row>
    <row r="74225" spans="16:30">
      <c r="P74225" s="6"/>
      <c r="AA74225" s="6"/>
      <c r="AC74225" s="6"/>
      <c r="AD74225" s="6"/>
    </row>
    <row r="74226" spans="16:30">
      <c r="P74226" s="6"/>
      <c r="AA74226" s="6"/>
      <c r="AC74226" s="6"/>
      <c r="AD74226" s="6"/>
    </row>
    <row r="74227" spans="16:30">
      <c r="P74227" s="6"/>
      <c r="AA74227" s="6"/>
      <c r="AC74227" s="6"/>
      <c r="AD74227" s="6"/>
    </row>
    <row r="74228" spans="16:30">
      <c r="P74228" s="6"/>
      <c r="AA74228" s="6"/>
      <c r="AC74228" s="6"/>
      <c r="AD74228" s="6"/>
    </row>
    <row r="74229" spans="16:30">
      <c r="P74229" s="6"/>
      <c r="AA74229" s="6"/>
      <c r="AC74229" s="6"/>
      <c r="AD74229" s="6"/>
    </row>
    <row r="74230" spans="16:30">
      <c r="P74230" s="6"/>
      <c r="AA74230" s="6"/>
      <c r="AC74230" s="6"/>
      <c r="AD74230" s="6"/>
    </row>
    <row r="74231" spans="16:30">
      <c r="P74231" s="6"/>
      <c r="AA74231" s="6"/>
      <c r="AC74231" s="6"/>
      <c r="AD74231" s="6"/>
    </row>
    <row r="74232" spans="16:30">
      <c r="P74232" s="6"/>
      <c r="AA74232" s="6"/>
      <c r="AC74232" s="6"/>
      <c r="AD74232" s="6"/>
    </row>
    <row r="74233" spans="16:30">
      <c r="P74233" s="6"/>
      <c r="AA74233" s="6"/>
      <c r="AC74233" s="6"/>
      <c r="AD74233" s="6"/>
    </row>
    <row r="74234" spans="16:30">
      <c r="P74234" s="6"/>
      <c r="AA74234" s="6"/>
      <c r="AC74234" s="6"/>
      <c r="AD74234" s="6"/>
    </row>
    <row r="74235" spans="16:30">
      <c r="P74235" s="6"/>
      <c r="AA74235" s="6"/>
      <c r="AC74235" s="6"/>
      <c r="AD74235" s="6"/>
    </row>
    <row r="74236" spans="16:30">
      <c r="P74236" s="6"/>
      <c r="AA74236" s="6"/>
      <c r="AC74236" s="6"/>
      <c r="AD74236" s="6"/>
    </row>
    <row r="74237" spans="16:30">
      <c r="P74237" s="6"/>
      <c r="AA74237" s="6"/>
      <c r="AC74237" s="6"/>
      <c r="AD74237" s="6"/>
    </row>
    <row r="74238" spans="16:30">
      <c r="P74238" s="6"/>
      <c r="AA74238" s="6"/>
      <c r="AC74238" s="6"/>
      <c r="AD74238" s="6"/>
    </row>
    <row r="74239" spans="16:30">
      <c r="P74239" s="6"/>
      <c r="AA74239" s="6"/>
      <c r="AC74239" s="6"/>
      <c r="AD74239" s="6"/>
    </row>
    <row r="74240" spans="16:30">
      <c r="P74240" s="6"/>
      <c r="AA74240" s="6"/>
      <c r="AC74240" s="6"/>
      <c r="AD74240" s="6"/>
    </row>
    <row r="74241" spans="16:30">
      <c r="P74241" s="6"/>
      <c r="AA74241" s="6"/>
      <c r="AC74241" s="6"/>
      <c r="AD74241" s="6"/>
    </row>
    <row r="74242" spans="16:30">
      <c r="P74242" s="6"/>
      <c r="AA74242" s="6"/>
      <c r="AC74242" s="6"/>
      <c r="AD74242" s="6"/>
    </row>
    <row r="74243" spans="16:30">
      <c r="P74243" s="6"/>
      <c r="AA74243" s="6"/>
      <c r="AC74243" s="6"/>
      <c r="AD74243" s="6"/>
    </row>
    <row r="74244" spans="16:30">
      <c r="P74244" s="6"/>
      <c r="AA74244" s="6"/>
      <c r="AC74244" s="6"/>
      <c r="AD74244" s="6"/>
    </row>
    <row r="74245" spans="16:30">
      <c r="P74245" s="6"/>
      <c r="AA74245" s="6"/>
      <c r="AC74245" s="6"/>
      <c r="AD74245" s="6"/>
    </row>
    <row r="74246" spans="16:30">
      <c r="P74246" s="6"/>
      <c r="AA74246" s="6"/>
      <c r="AC74246" s="6"/>
      <c r="AD74246" s="6"/>
    </row>
    <row r="74247" spans="16:30">
      <c r="P74247" s="6"/>
      <c r="AA74247" s="6"/>
      <c r="AC74247" s="6"/>
      <c r="AD74247" s="6"/>
    </row>
    <row r="74248" spans="16:30">
      <c r="P74248" s="6"/>
      <c r="AA74248" s="6"/>
      <c r="AC74248" s="6"/>
      <c r="AD74248" s="6"/>
    </row>
    <row r="74249" spans="16:30">
      <c r="P74249" s="6"/>
      <c r="AA74249" s="6"/>
      <c r="AC74249" s="6"/>
      <c r="AD74249" s="6"/>
    </row>
    <row r="74250" spans="16:30">
      <c r="P74250" s="6"/>
      <c r="AA74250" s="6"/>
      <c r="AC74250" s="6"/>
      <c r="AD74250" s="6"/>
    </row>
    <row r="74251" spans="16:30">
      <c r="P74251" s="6"/>
      <c r="AA74251" s="6"/>
      <c r="AC74251" s="6"/>
      <c r="AD74251" s="6"/>
    </row>
    <row r="74252" spans="16:30">
      <c r="P74252" s="6"/>
      <c r="AA74252" s="6"/>
      <c r="AC74252" s="6"/>
      <c r="AD74252" s="6"/>
    </row>
    <row r="74253" spans="16:30">
      <c r="P74253" s="6"/>
      <c r="AA74253" s="6"/>
      <c r="AC74253" s="6"/>
      <c r="AD74253" s="6"/>
    </row>
    <row r="74254" spans="16:30">
      <c r="P74254" s="6"/>
      <c r="AA74254" s="6"/>
      <c r="AC74254" s="6"/>
      <c r="AD74254" s="6"/>
    </row>
    <row r="74255" spans="16:30">
      <c r="P74255" s="6"/>
      <c r="AA74255" s="6"/>
      <c r="AC74255" s="6"/>
      <c r="AD74255" s="6"/>
    </row>
    <row r="74256" spans="16:30">
      <c r="P74256" s="6"/>
      <c r="AA74256" s="6"/>
      <c r="AC74256" s="6"/>
      <c r="AD74256" s="6"/>
    </row>
    <row r="74257" spans="16:30">
      <c r="P74257" s="6"/>
      <c r="AA74257" s="6"/>
      <c r="AC74257" s="6"/>
      <c r="AD74257" s="6"/>
    </row>
    <row r="74258" spans="16:30">
      <c r="P74258" s="6"/>
      <c r="AA74258" s="6"/>
      <c r="AC74258" s="6"/>
      <c r="AD74258" s="6"/>
    </row>
    <row r="74259" spans="16:30">
      <c r="P74259" s="6"/>
      <c r="AA74259" s="6"/>
      <c r="AC74259" s="6"/>
      <c r="AD74259" s="6"/>
    </row>
    <row r="74260" spans="16:30">
      <c r="P74260" s="6"/>
      <c r="AA74260" s="6"/>
      <c r="AC74260" s="6"/>
      <c r="AD74260" s="6"/>
    </row>
    <row r="74261" spans="16:30">
      <c r="P74261" s="6"/>
      <c r="AA74261" s="6"/>
      <c r="AC74261" s="6"/>
      <c r="AD74261" s="6"/>
    </row>
    <row r="74262" spans="16:30">
      <c r="P74262" s="6"/>
      <c r="AA74262" s="6"/>
      <c r="AC74262" s="6"/>
      <c r="AD74262" s="6"/>
    </row>
    <row r="74263" spans="16:30">
      <c r="P74263" s="6"/>
      <c r="AA74263" s="6"/>
      <c r="AC74263" s="6"/>
      <c r="AD74263" s="6"/>
    </row>
    <row r="74264" spans="16:30">
      <c r="P74264" s="6"/>
      <c r="AA74264" s="6"/>
      <c r="AC74264" s="6"/>
      <c r="AD74264" s="6"/>
    </row>
    <row r="74265" spans="16:30">
      <c r="P74265" s="6"/>
      <c r="AA74265" s="6"/>
      <c r="AC74265" s="6"/>
      <c r="AD74265" s="6"/>
    </row>
    <row r="74266" spans="16:30">
      <c r="P74266" s="6"/>
      <c r="AA74266" s="6"/>
      <c r="AC74266" s="6"/>
      <c r="AD74266" s="6"/>
    </row>
    <row r="74267" spans="16:30">
      <c r="P74267" s="6"/>
      <c r="AA74267" s="6"/>
      <c r="AC74267" s="6"/>
      <c r="AD74267" s="6"/>
    </row>
    <row r="74268" spans="16:30">
      <c r="P74268" s="6"/>
      <c r="AA74268" s="6"/>
      <c r="AC74268" s="6"/>
      <c r="AD74268" s="6"/>
    </row>
    <row r="74269" spans="16:30">
      <c r="P74269" s="6"/>
      <c r="AA74269" s="6"/>
      <c r="AC74269" s="6"/>
      <c r="AD74269" s="6"/>
    </row>
    <row r="74270" spans="16:30">
      <c r="P74270" s="6"/>
      <c r="AA74270" s="6"/>
      <c r="AC74270" s="6"/>
      <c r="AD74270" s="6"/>
    </row>
    <row r="74271" spans="16:30">
      <c r="P74271" s="6"/>
      <c r="AA74271" s="6"/>
      <c r="AC74271" s="6"/>
      <c r="AD74271" s="6"/>
    </row>
    <row r="74272" spans="16:30">
      <c r="P74272" s="6"/>
      <c r="AA74272" s="6"/>
      <c r="AC74272" s="6"/>
      <c r="AD74272" s="6"/>
    </row>
    <row r="74273" spans="16:30">
      <c r="P74273" s="6"/>
      <c r="AA74273" s="6"/>
      <c r="AC74273" s="6"/>
      <c r="AD74273" s="6"/>
    </row>
    <row r="74274" spans="16:30">
      <c r="P74274" s="6"/>
      <c r="AA74274" s="6"/>
      <c r="AC74274" s="6"/>
      <c r="AD74274" s="6"/>
    </row>
    <row r="74275" spans="16:30">
      <c r="P74275" s="6"/>
      <c r="AA74275" s="6"/>
      <c r="AC74275" s="6"/>
      <c r="AD74275" s="6"/>
    </row>
    <row r="74276" spans="16:30">
      <c r="P74276" s="6"/>
      <c r="AA74276" s="6"/>
      <c r="AC74276" s="6"/>
      <c r="AD74276" s="6"/>
    </row>
    <row r="74277" spans="16:30">
      <c r="P74277" s="6"/>
      <c r="AA74277" s="6"/>
      <c r="AC74277" s="6"/>
      <c r="AD74277" s="6"/>
    </row>
    <row r="74278" spans="16:30">
      <c r="P74278" s="6"/>
      <c r="AA74278" s="6"/>
      <c r="AC74278" s="6"/>
      <c r="AD74278" s="6"/>
    </row>
    <row r="74279" spans="16:30">
      <c r="P74279" s="6"/>
      <c r="AA74279" s="6"/>
      <c r="AC74279" s="6"/>
      <c r="AD74279" s="6"/>
    </row>
    <row r="74280" spans="16:30">
      <c r="P74280" s="6"/>
      <c r="AA74280" s="6"/>
      <c r="AC74280" s="6"/>
      <c r="AD74280" s="6"/>
    </row>
    <row r="74281" spans="16:30">
      <c r="P74281" s="6"/>
      <c r="AA74281" s="6"/>
      <c r="AC74281" s="6"/>
      <c r="AD74281" s="6"/>
    </row>
    <row r="74282" spans="16:30">
      <c r="P74282" s="6"/>
      <c r="AA74282" s="6"/>
      <c r="AC74282" s="6"/>
      <c r="AD74282" s="6"/>
    </row>
    <row r="74283" spans="16:30">
      <c r="P74283" s="6"/>
      <c r="AA74283" s="6"/>
      <c r="AC74283" s="6"/>
      <c r="AD74283" s="6"/>
    </row>
    <row r="74284" spans="16:30">
      <c r="P74284" s="6"/>
      <c r="AA74284" s="6"/>
      <c r="AC74284" s="6"/>
      <c r="AD74284" s="6"/>
    </row>
    <row r="74285" spans="16:30">
      <c r="P74285" s="6"/>
      <c r="AA74285" s="6"/>
      <c r="AC74285" s="6"/>
      <c r="AD74285" s="6"/>
    </row>
    <row r="74286" spans="16:30">
      <c r="P74286" s="6"/>
      <c r="AA74286" s="6"/>
      <c r="AC74286" s="6"/>
      <c r="AD74286" s="6"/>
    </row>
    <row r="74287" spans="16:30">
      <c r="P74287" s="6"/>
      <c r="AA74287" s="6"/>
      <c r="AC74287" s="6"/>
      <c r="AD74287" s="6"/>
    </row>
    <row r="74288" spans="16:30">
      <c r="P74288" s="6"/>
      <c r="AA74288" s="6"/>
      <c r="AC74288" s="6"/>
      <c r="AD74288" s="6"/>
    </row>
    <row r="74289" spans="16:30">
      <c r="P74289" s="6"/>
      <c r="AA74289" s="6"/>
      <c r="AC74289" s="6"/>
      <c r="AD74289" s="6"/>
    </row>
    <row r="74290" spans="16:30">
      <c r="P74290" s="6"/>
      <c r="AA74290" s="6"/>
      <c r="AC74290" s="6"/>
      <c r="AD74290" s="6"/>
    </row>
    <row r="74291" spans="16:30">
      <c r="P74291" s="6"/>
      <c r="AA74291" s="6"/>
      <c r="AC74291" s="6"/>
      <c r="AD74291" s="6"/>
    </row>
    <row r="74292" spans="16:30">
      <c r="P74292" s="6"/>
      <c r="AA74292" s="6"/>
      <c r="AC74292" s="6"/>
      <c r="AD74292" s="6"/>
    </row>
    <row r="74293" spans="16:30">
      <c r="P74293" s="6"/>
      <c r="AA74293" s="6"/>
      <c r="AC74293" s="6"/>
      <c r="AD74293" s="6"/>
    </row>
    <row r="74294" spans="16:30">
      <c r="P74294" s="6"/>
      <c r="AA74294" s="6"/>
      <c r="AC74294" s="6"/>
      <c r="AD74294" s="6"/>
    </row>
    <row r="74295" spans="16:30">
      <c r="P74295" s="6"/>
      <c r="AA74295" s="6"/>
      <c r="AC74295" s="6"/>
      <c r="AD74295" s="6"/>
    </row>
    <row r="74296" spans="16:30">
      <c r="P74296" s="6"/>
      <c r="AA74296" s="6"/>
      <c r="AC74296" s="6"/>
      <c r="AD74296" s="6"/>
    </row>
    <row r="74297" spans="16:30">
      <c r="P74297" s="6"/>
      <c r="AA74297" s="6"/>
      <c r="AC74297" s="6"/>
      <c r="AD74297" s="6"/>
    </row>
    <row r="74298" spans="16:30">
      <c r="P74298" s="6"/>
      <c r="AA74298" s="6"/>
      <c r="AC74298" s="6"/>
      <c r="AD74298" s="6"/>
    </row>
    <row r="74299" spans="16:30">
      <c r="P74299" s="6"/>
      <c r="AA74299" s="6"/>
      <c r="AC74299" s="6"/>
      <c r="AD74299" s="6"/>
    </row>
    <row r="74300" spans="16:30">
      <c r="P74300" s="6"/>
      <c r="AA74300" s="6"/>
      <c r="AC74300" s="6"/>
      <c r="AD74300" s="6"/>
    </row>
    <row r="74301" spans="16:30">
      <c r="P74301" s="6"/>
      <c r="AA74301" s="6"/>
      <c r="AC74301" s="6"/>
      <c r="AD74301" s="6"/>
    </row>
    <row r="74302" spans="16:30">
      <c r="P74302" s="6"/>
      <c r="AA74302" s="6"/>
      <c r="AC74302" s="6"/>
      <c r="AD74302" s="6"/>
    </row>
    <row r="74303" spans="16:30">
      <c r="P74303" s="6"/>
      <c r="AA74303" s="6"/>
      <c r="AC74303" s="6"/>
      <c r="AD74303" s="6"/>
    </row>
    <row r="74304" spans="16:30">
      <c r="P74304" s="6"/>
      <c r="AA74304" s="6"/>
      <c r="AC74304" s="6"/>
      <c r="AD74304" s="6"/>
    </row>
    <row r="74305" spans="16:30">
      <c r="P74305" s="6"/>
      <c r="AA74305" s="6"/>
      <c r="AC74305" s="6"/>
      <c r="AD74305" s="6"/>
    </row>
    <row r="74306" spans="16:30">
      <c r="P74306" s="6"/>
      <c r="AA74306" s="6"/>
      <c r="AC74306" s="6"/>
      <c r="AD74306" s="6"/>
    </row>
    <row r="74307" spans="16:30">
      <c r="P74307" s="6"/>
      <c r="AA74307" s="6"/>
      <c r="AC74307" s="6"/>
      <c r="AD74307" s="6"/>
    </row>
    <row r="74308" spans="16:30">
      <c r="P74308" s="6"/>
      <c r="AA74308" s="6"/>
      <c r="AC74308" s="6"/>
      <c r="AD74308" s="6"/>
    </row>
    <row r="74309" spans="16:30">
      <c r="P74309" s="6"/>
      <c r="AA74309" s="6"/>
      <c r="AC74309" s="6"/>
      <c r="AD74309" s="6"/>
    </row>
    <row r="74310" spans="16:30">
      <c r="P74310" s="6"/>
      <c r="AA74310" s="6"/>
      <c r="AC74310" s="6"/>
      <c r="AD74310" s="6"/>
    </row>
    <row r="74311" spans="16:30">
      <c r="P74311" s="6"/>
      <c r="AA74311" s="6"/>
      <c r="AC74311" s="6"/>
      <c r="AD74311" s="6"/>
    </row>
    <row r="74312" spans="16:30">
      <c r="P74312" s="6"/>
      <c r="AA74312" s="6"/>
      <c r="AC74312" s="6"/>
      <c r="AD74312" s="6"/>
    </row>
    <row r="74313" spans="16:30">
      <c r="P74313" s="6"/>
      <c r="AA74313" s="6"/>
      <c r="AC74313" s="6"/>
      <c r="AD74313" s="6"/>
    </row>
    <row r="74314" spans="16:30">
      <c r="P74314" s="6"/>
      <c r="AA74314" s="6"/>
      <c r="AC74314" s="6"/>
      <c r="AD74314" s="6"/>
    </row>
    <row r="74315" spans="16:30">
      <c r="P74315" s="6"/>
      <c r="AA74315" s="6"/>
      <c r="AC74315" s="6"/>
      <c r="AD74315" s="6"/>
    </row>
    <row r="74316" spans="16:30">
      <c r="P74316" s="6"/>
      <c r="AA74316" s="6"/>
      <c r="AC74316" s="6"/>
      <c r="AD74316" s="6"/>
    </row>
    <row r="74317" spans="16:30">
      <c r="P74317" s="6"/>
      <c r="AA74317" s="6"/>
      <c r="AC74317" s="6"/>
      <c r="AD74317" s="6"/>
    </row>
    <row r="74318" spans="16:30">
      <c r="P74318" s="6"/>
      <c r="AA74318" s="6"/>
      <c r="AC74318" s="6"/>
      <c r="AD74318" s="6"/>
    </row>
    <row r="74319" spans="16:30">
      <c r="P74319" s="6"/>
      <c r="AA74319" s="6"/>
      <c r="AC74319" s="6"/>
      <c r="AD74319" s="6"/>
    </row>
    <row r="74320" spans="16:30">
      <c r="P74320" s="6"/>
      <c r="AA74320" s="6"/>
      <c r="AC74320" s="6"/>
      <c r="AD74320" s="6"/>
    </row>
    <row r="74321" spans="16:30">
      <c r="P74321" s="6"/>
      <c r="AA74321" s="6"/>
      <c r="AC74321" s="6"/>
      <c r="AD74321" s="6"/>
    </row>
    <row r="74322" spans="16:30">
      <c r="P74322" s="6"/>
      <c r="AA74322" s="6"/>
      <c r="AC74322" s="6"/>
      <c r="AD74322" s="6"/>
    </row>
    <row r="74323" spans="16:30">
      <c r="P74323" s="6"/>
      <c r="AA74323" s="6"/>
      <c r="AC74323" s="6"/>
      <c r="AD74323" s="6"/>
    </row>
    <row r="74324" spans="16:30">
      <c r="P74324" s="6"/>
      <c r="AA74324" s="6"/>
      <c r="AC74324" s="6"/>
      <c r="AD74324" s="6"/>
    </row>
    <row r="74325" spans="16:30">
      <c r="P74325" s="6"/>
      <c r="AA74325" s="6"/>
      <c r="AC74325" s="6"/>
      <c r="AD74325" s="6"/>
    </row>
    <row r="74326" spans="16:30">
      <c r="P74326" s="6"/>
      <c r="AA74326" s="6"/>
      <c r="AC74326" s="6"/>
      <c r="AD74326" s="6"/>
    </row>
    <row r="74327" spans="16:30">
      <c r="P74327" s="6"/>
      <c r="AA74327" s="6"/>
      <c r="AC74327" s="6"/>
      <c r="AD74327" s="6"/>
    </row>
    <row r="74328" spans="16:30">
      <c r="P74328" s="6"/>
      <c r="AA74328" s="6"/>
      <c r="AC74328" s="6"/>
      <c r="AD74328" s="6"/>
    </row>
    <row r="74329" spans="16:30">
      <c r="P74329" s="6"/>
      <c r="AA74329" s="6"/>
      <c r="AC74329" s="6"/>
      <c r="AD74329" s="6"/>
    </row>
    <row r="74330" spans="16:30">
      <c r="P74330" s="6"/>
      <c r="AA74330" s="6"/>
      <c r="AC74330" s="6"/>
      <c r="AD74330" s="6"/>
    </row>
    <row r="74331" spans="16:30">
      <c r="P74331" s="6"/>
      <c r="AA74331" s="6"/>
      <c r="AC74331" s="6"/>
      <c r="AD74331" s="6"/>
    </row>
    <row r="74332" spans="16:30">
      <c r="P74332" s="6"/>
      <c r="AA74332" s="6"/>
      <c r="AC74332" s="6"/>
      <c r="AD74332" s="6"/>
    </row>
    <row r="74333" spans="16:30">
      <c r="P74333" s="6"/>
      <c r="AA74333" s="6"/>
      <c r="AC74333" s="6"/>
      <c r="AD74333" s="6"/>
    </row>
    <row r="74334" spans="16:30">
      <c r="P74334" s="6"/>
      <c r="AA74334" s="6"/>
      <c r="AC74334" s="6"/>
      <c r="AD74334" s="6"/>
    </row>
    <row r="74335" spans="16:30">
      <c r="P74335" s="6"/>
      <c r="AA74335" s="6"/>
      <c r="AC74335" s="6"/>
      <c r="AD74335" s="6"/>
    </row>
    <row r="74336" spans="16:30">
      <c r="P74336" s="6"/>
      <c r="AA74336" s="6"/>
      <c r="AC74336" s="6"/>
      <c r="AD74336" s="6"/>
    </row>
    <row r="74337" spans="16:30">
      <c r="P74337" s="6"/>
      <c r="AA74337" s="6"/>
      <c r="AC74337" s="6"/>
      <c r="AD74337" s="6"/>
    </row>
    <row r="74338" spans="16:30">
      <c r="P74338" s="6"/>
      <c r="AA74338" s="6"/>
      <c r="AC74338" s="6"/>
      <c r="AD74338" s="6"/>
    </row>
    <row r="74339" spans="16:30">
      <c r="P74339" s="6"/>
      <c r="AA74339" s="6"/>
      <c r="AC74339" s="6"/>
      <c r="AD74339" s="6"/>
    </row>
    <row r="74340" spans="16:30">
      <c r="P74340" s="6"/>
      <c r="AA74340" s="6"/>
      <c r="AC74340" s="6"/>
      <c r="AD74340" s="6"/>
    </row>
    <row r="74341" spans="16:30">
      <c r="P74341" s="6"/>
      <c r="AA74341" s="6"/>
      <c r="AC74341" s="6"/>
      <c r="AD74341" s="6"/>
    </row>
    <row r="74342" spans="16:30">
      <c r="P74342" s="6"/>
      <c r="AA74342" s="6"/>
      <c r="AC74342" s="6"/>
      <c r="AD74342" s="6"/>
    </row>
    <row r="74343" spans="16:30">
      <c r="P74343" s="6"/>
      <c r="AA74343" s="6"/>
      <c r="AC74343" s="6"/>
      <c r="AD74343" s="6"/>
    </row>
    <row r="74344" spans="16:30">
      <c r="P74344" s="6"/>
      <c r="AA74344" s="6"/>
      <c r="AC74344" s="6"/>
      <c r="AD74344" s="6"/>
    </row>
    <row r="74345" spans="16:30">
      <c r="P74345" s="6"/>
      <c r="AA74345" s="6"/>
      <c r="AC74345" s="6"/>
      <c r="AD74345" s="6"/>
    </row>
    <row r="74346" spans="16:30">
      <c r="P74346" s="6"/>
      <c r="AA74346" s="6"/>
      <c r="AC74346" s="6"/>
      <c r="AD74346" s="6"/>
    </row>
    <row r="74347" spans="16:30">
      <c r="P74347" s="6"/>
      <c r="AA74347" s="6"/>
      <c r="AC74347" s="6"/>
      <c r="AD74347" s="6"/>
    </row>
    <row r="74348" spans="16:30">
      <c r="P74348" s="6"/>
      <c r="AA74348" s="6"/>
      <c r="AC74348" s="6"/>
      <c r="AD74348" s="6"/>
    </row>
    <row r="74349" spans="16:30">
      <c r="P74349" s="6"/>
      <c r="AA74349" s="6"/>
      <c r="AC74349" s="6"/>
      <c r="AD74349" s="6"/>
    </row>
    <row r="74350" spans="16:30">
      <c r="P74350" s="6"/>
      <c r="AA74350" s="6"/>
      <c r="AC74350" s="6"/>
      <c r="AD74350" s="6"/>
    </row>
    <row r="74351" spans="16:30">
      <c r="P74351" s="6"/>
      <c r="AA74351" s="6"/>
      <c r="AC74351" s="6"/>
      <c r="AD74351" s="6"/>
    </row>
    <row r="74352" spans="16:30">
      <c r="P74352" s="6"/>
      <c r="AA74352" s="6"/>
      <c r="AC74352" s="6"/>
      <c r="AD74352" s="6"/>
    </row>
    <row r="74353" spans="16:30">
      <c r="P74353" s="6"/>
      <c r="AA74353" s="6"/>
      <c r="AC74353" s="6"/>
      <c r="AD74353" s="6"/>
    </row>
    <row r="74354" spans="16:30">
      <c r="P74354" s="6"/>
      <c r="AA74354" s="6"/>
      <c r="AC74354" s="6"/>
      <c r="AD74354" s="6"/>
    </row>
    <row r="74355" spans="16:30">
      <c r="P74355" s="6"/>
      <c r="AA74355" s="6"/>
      <c r="AC74355" s="6"/>
      <c r="AD74355" s="6"/>
    </row>
    <row r="74356" spans="16:30">
      <c r="P74356" s="6"/>
      <c r="AA74356" s="6"/>
      <c r="AC74356" s="6"/>
      <c r="AD74356" s="6"/>
    </row>
    <row r="74357" spans="16:30">
      <c r="P74357" s="6"/>
      <c r="AA74357" s="6"/>
      <c r="AC74357" s="6"/>
      <c r="AD74357" s="6"/>
    </row>
    <row r="74358" spans="16:30">
      <c r="P74358" s="6"/>
      <c r="AA74358" s="6"/>
      <c r="AC74358" s="6"/>
      <c r="AD74358" s="6"/>
    </row>
    <row r="74359" spans="16:30">
      <c r="P74359" s="6"/>
      <c r="AA74359" s="6"/>
      <c r="AC74359" s="6"/>
      <c r="AD74359" s="6"/>
    </row>
    <row r="74360" spans="16:30">
      <c r="P74360" s="6"/>
      <c r="AA74360" s="6"/>
      <c r="AC74360" s="6"/>
      <c r="AD74360" s="6"/>
    </row>
    <row r="74361" spans="16:30">
      <c r="P74361" s="6"/>
      <c r="AA74361" s="6"/>
      <c r="AC74361" s="6"/>
      <c r="AD74361" s="6"/>
    </row>
    <row r="74362" spans="16:30">
      <c r="P74362" s="6"/>
      <c r="AA74362" s="6"/>
      <c r="AC74362" s="6"/>
      <c r="AD74362" s="6"/>
    </row>
    <row r="74363" spans="16:30">
      <c r="P74363" s="6"/>
      <c r="AA74363" s="6"/>
      <c r="AC74363" s="6"/>
      <c r="AD74363" s="6"/>
    </row>
    <row r="74364" spans="16:30">
      <c r="P74364" s="6"/>
      <c r="AA74364" s="6"/>
      <c r="AC74364" s="6"/>
      <c r="AD74364" s="6"/>
    </row>
    <row r="74365" spans="16:30">
      <c r="P74365" s="6"/>
      <c r="AA74365" s="6"/>
      <c r="AC74365" s="6"/>
      <c r="AD74365" s="6"/>
    </row>
    <row r="74366" spans="16:30">
      <c r="P74366" s="6"/>
      <c r="AA74366" s="6"/>
      <c r="AC74366" s="6"/>
      <c r="AD74366" s="6"/>
    </row>
    <row r="74367" spans="16:30">
      <c r="P74367" s="6"/>
      <c r="AA74367" s="6"/>
      <c r="AC74367" s="6"/>
      <c r="AD74367" s="6"/>
    </row>
    <row r="74368" spans="16:30">
      <c r="P74368" s="6"/>
      <c r="AA74368" s="6"/>
      <c r="AC74368" s="6"/>
      <c r="AD74368" s="6"/>
    </row>
    <row r="74369" spans="16:30">
      <c r="P74369" s="6"/>
      <c r="AA74369" s="6"/>
      <c r="AC74369" s="6"/>
      <c r="AD74369" s="6"/>
    </row>
    <row r="74370" spans="16:30">
      <c r="P74370" s="6"/>
      <c r="AA74370" s="6"/>
      <c r="AC74370" s="6"/>
      <c r="AD74370" s="6"/>
    </row>
    <row r="74371" spans="16:30">
      <c r="P74371" s="6"/>
      <c r="AA74371" s="6"/>
      <c r="AC74371" s="6"/>
      <c r="AD74371" s="6"/>
    </row>
    <row r="74372" spans="16:30">
      <c r="P74372" s="6"/>
      <c r="AA74372" s="6"/>
      <c r="AC74372" s="6"/>
      <c r="AD74372" s="6"/>
    </row>
    <row r="74373" spans="16:30">
      <c r="P74373" s="6"/>
      <c r="AA74373" s="6"/>
      <c r="AC74373" s="6"/>
      <c r="AD74373" s="6"/>
    </row>
    <row r="74374" spans="16:30">
      <c r="P74374" s="6"/>
      <c r="AA74374" s="6"/>
      <c r="AC74374" s="6"/>
      <c r="AD74374" s="6"/>
    </row>
    <row r="74375" spans="16:30">
      <c r="P74375" s="6"/>
      <c r="AA74375" s="6"/>
      <c r="AC74375" s="6"/>
      <c r="AD74375" s="6"/>
    </row>
    <row r="74376" spans="16:30">
      <c r="P74376" s="6"/>
      <c r="AA74376" s="6"/>
      <c r="AC74376" s="6"/>
      <c r="AD74376" s="6"/>
    </row>
    <row r="74377" spans="16:30">
      <c r="P74377" s="6"/>
      <c r="AA74377" s="6"/>
      <c r="AC74377" s="6"/>
      <c r="AD74377" s="6"/>
    </row>
    <row r="74378" spans="16:30">
      <c r="P74378" s="6"/>
      <c r="AA74378" s="6"/>
      <c r="AC74378" s="6"/>
      <c r="AD74378" s="6"/>
    </row>
    <row r="74379" spans="16:30">
      <c r="P74379" s="6"/>
      <c r="AA74379" s="6"/>
      <c r="AC74379" s="6"/>
      <c r="AD74379" s="6"/>
    </row>
    <row r="74380" spans="16:30">
      <c r="P74380" s="6"/>
      <c r="AA74380" s="6"/>
      <c r="AC74380" s="6"/>
      <c r="AD74380" s="6"/>
    </row>
    <row r="74381" spans="16:30">
      <c r="P74381" s="6"/>
      <c r="AA74381" s="6"/>
      <c r="AC74381" s="6"/>
      <c r="AD74381" s="6"/>
    </row>
    <row r="74382" spans="16:30">
      <c r="P74382" s="6"/>
      <c r="AA74382" s="6"/>
      <c r="AC74382" s="6"/>
      <c r="AD74382" s="6"/>
    </row>
    <row r="74383" spans="16:30">
      <c r="P74383" s="6"/>
      <c r="AA74383" s="6"/>
      <c r="AC74383" s="6"/>
      <c r="AD74383" s="6"/>
    </row>
    <row r="74384" spans="16:30">
      <c r="P74384" s="6"/>
      <c r="AA74384" s="6"/>
      <c r="AC74384" s="6"/>
      <c r="AD74384" s="6"/>
    </row>
    <row r="74385" spans="16:30">
      <c r="P74385" s="6"/>
      <c r="AA74385" s="6"/>
      <c r="AC74385" s="6"/>
      <c r="AD74385" s="6"/>
    </row>
    <row r="74386" spans="16:30">
      <c r="P74386" s="6"/>
      <c r="AA74386" s="6"/>
      <c r="AC74386" s="6"/>
      <c r="AD74386" s="6"/>
    </row>
    <row r="74387" spans="16:30">
      <c r="P74387" s="6"/>
      <c r="AA74387" s="6"/>
      <c r="AC74387" s="6"/>
      <c r="AD74387" s="6"/>
    </row>
    <row r="74388" spans="16:30">
      <c r="P74388" s="6"/>
      <c r="AA74388" s="6"/>
      <c r="AC74388" s="6"/>
      <c r="AD74388" s="6"/>
    </row>
    <row r="74389" spans="16:30">
      <c r="P74389" s="6"/>
      <c r="AA74389" s="6"/>
      <c r="AC74389" s="6"/>
      <c r="AD74389" s="6"/>
    </row>
    <row r="74390" spans="16:30">
      <c r="P74390" s="6"/>
      <c r="AA74390" s="6"/>
      <c r="AC74390" s="6"/>
      <c r="AD74390" s="6"/>
    </row>
    <row r="74391" spans="16:30">
      <c r="P74391" s="6"/>
      <c r="AA74391" s="6"/>
      <c r="AC74391" s="6"/>
      <c r="AD74391" s="6"/>
    </row>
    <row r="74392" spans="16:30">
      <c r="P74392" s="6"/>
      <c r="AA74392" s="6"/>
      <c r="AC74392" s="6"/>
      <c r="AD74392" s="6"/>
    </row>
    <row r="74393" spans="16:30">
      <c r="P74393" s="6"/>
      <c r="AA74393" s="6"/>
      <c r="AC74393" s="6"/>
      <c r="AD74393" s="6"/>
    </row>
    <row r="74394" spans="16:30">
      <c r="P74394" s="6"/>
      <c r="AA74394" s="6"/>
      <c r="AC74394" s="6"/>
      <c r="AD74394" s="6"/>
    </row>
    <row r="74395" spans="16:30">
      <c r="P74395" s="6"/>
      <c r="AA74395" s="6"/>
      <c r="AC74395" s="6"/>
      <c r="AD74395" s="6"/>
    </row>
    <row r="74396" spans="16:30">
      <c r="P74396" s="6"/>
      <c r="AA74396" s="6"/>
      <c r="AC74396" s="6"/>
      <c r="AD74396" s="6"/>
    </row>
    <row r="74397" spans="16:30">
      <c r="P74397" s="6"/>
      <c r="AA74397" s="6"/>
      <c r="AC74397" s="6"/>
      <c r="AD74397" s="6"/>
    </row>
    <row r="74398" spans="16:30">
      <c r="P74398" s="6"/>
      <c r="AA74398" s="6"/>
      <c r="AC74398" s="6"/>
      <c r="AD74398" s="6"/>
    </row>
    <row r="74399" spans="16:30">
      <c r="P74399" s="6"/>
      <c r="AA74399" s="6"/>
      <c r="AC74399" s="6"/>
      <c r="AD74399" s="6"/>
    </row>
    <row r="74400" spans="16:30">
      <c r="P74400" s="6"/>
      <c r="AA74400" s="6"/>
      <c r="AC74400" s="6"/>
      <c r="AD74400" s="6"/>
    </row>
    <row r="74401" spans="16:30">
      <c r="P74401" s="6"/>
      <c r="AA74401" s="6"/>
      <c r="AC74401" s="6"/>
      <c r="AD74401" s="6"/>
    </row>
    <row r="74402" spans="16:30">
      <c r="P74402" s="6"/>
      <c r="AA74402" s="6"/>
      <c r="AC74402" s="6"/>
      <c r="AD74402" s="6"/>
    </row>
    <row r="74403" spans="16:30">
      <c r="P74403" s="6"/>
      <c r="AA74403" s="6"/>
      <c r="AC74403" s="6"/>
      <c r="AD74403" s="6"/>
    </row>
    <row r="74404" spans="16:30">
      <c r="P74404" s="6"/>
      <c r="AA74404" s="6"/>
      <c r="AC74404" s="6"/>
      <c r="AD74404" s="6"/>
    </row>
    <row r="74405" spans="16:30">
      <c r="P74405" s="6"/>
      <c r="AA74405" s="6"/>
      <c r="AC74405" s="6"/>
      <c r="AD74405" s="6"/>
    </row>
    <row r="74406" spans="16:30">
      <c r="P74406" s="6"/>
      <c r="AA74406" s="6"/>
      <c r="AC74406" s="6"/>
      <c r="AD74406" s="6"/>
    </row>
    <row r="74407" spans="16:30">
      <c r="P74407" s="6"/>
      <c r="AA74407" s="6"/>
      <c r="AC74407" s="6"/>
      <c r="AD74407" s="6"/>
    </row>
    <row r="74408" spans="16:30">
      <c r="P74408" s="6"/>
      <c r="AA74408" s="6"/>
      <c r="AC74408" s="6"/>
      <c r="AD74408" s="6"/>
    </row>
    <row r="74409" spans="16:30">
      <c r="P74409" s="6"/>
      <c r="AA74409" s="6"/>
      <c r="AC74409" s="6"/>
      <c r="AD74409" s="6"/>
    </row>
    <row r="74410" spans="16:30">
      <c r="P74410" s="6"/>
      <c r="AA74410" s="6"/>
      <c r="AC74410" s="6"/>
      <c r="AD74410" s="6"/>
    </row>
    <row r="74411" spans="16:30">
      <c r="P74411" s="6"/>
      <c r="AA74411" s="6"/>
      <c r="AC74411" s="6"/>
      <c r="AD74411" s="6"/>
    </row>
    <row r="74412" spans="16:30">
      <c r="P74412" s="6"/>
      <c r="AA74412" s="6"/>
      <c r="AC74412" s="6"/>
      <c r="AD74412" s="6"/>
    </row>
    <row r="74413" spans="16:30">
      <c r="P74413" s="6"/>
      <c r="AA74413" s="6"/>
      <c r="AC74413" s="6"/>
      <c r="AD74413" s="6"/>
    </row>
    <row r="74414" spans="16:30">
      <c r="P74414" s="6"/>
      <c r="AA74414" s="6"/>
      <c r="AC74414" s="6"/>
      <c r="AD74414" s="6"/>
    </row>
    <row r="74415" spans="16:30">
      <c r="P74415" s="6"/>
      <c r="AA74415" s="6"/>
      <c r="AC74415" s="6"/>
      <c r="AD74415" s="6"/>
    </row>
    <row r="74416" spans="16:30">
      <c r="P74416" s="6"/>
      <c r="AA74416" s="6"/>
      <c r="AC74416" s="6"/>
      <c r="AD74416" s="6"/>
    </row>
    <row r="74417" spans="16:30">
      <c r="P74417" s="6"/>
      <c r="AA74417" s="6"/>
      <c r="AC74417" s="6"/>
      <c r="AD74417" s="6"/>
    </row>
    <row r="74418" spans="16:30">
      <c r="P74418" s="6"/>
      <c r="AA74418" s="6"/>
      <c r="AC74418" s="6"/>
      <c r="AD74418" s="6"/>
    </row>
    <row r="74419" spans="16:30">
      <c r="P74419" s="6"/>
      <c r="AA74419" s="6"/>
      <c r="AC74419" s="6"/>
      <c r="AD74419" s="6"/>
    </row>
    <row r="74420" spans="16:30">
      <c r="P74420" s="6"/>
      <c r="AA74420" s="6"/>
      <c r="AC74420" s="6"/>
      <c r="AD74420" s="6"/>
    </row>
    <row r="74421" spans="16:30">
      <c r="P74421" s="6"/>
      <c r="AA74421" s="6"/>
      <c r="AC74421" s="6"/>
      <c r="AD74421" s="6"/>
    </row>
    <row r="74422" spans="16:30">
      <c r="P74422" s="6"/>
      <c r="AA74422" s="6"/>
      <c r="AC74422" s="6"/>
      <c r="AD74422" s="6"/>
    </row>
    <row r="74423" spans="16:30">
      <c r="P74423" s="6"/>
      <c r="AA74423" s="6"/>
      <c r="AC74423" s="6"/>
      <c r="AD74423" s="6"/>
    </row>
    <row r="74424" spans="16:30">
      <c r="P74424" s="6"/>
      <c r="AA74424" s="6"/>
      <c r="AC74424" s="6"/>
      <c r="AD74424" s="6"/>
    </row>
    <row r="74425" spans="16:30">
      <c r="P74425" s="6"/>
      <c r="AA74425" s="6"/>
      <c r="AC74425" s="6"/>
      <c r="AD74425" s="6"/>
    </row>
    <row r="74426" spans="16:30">
      <c r="P74426" s="6"/>
      <c r="AA74426" s="6"/>
      <c r="AC74426" s="6"/>
      <c r="AD74426" s="6"/>
    </row>
    <row r="74427" spans="16:30">
      <c r="P74427" s="6"/>
      <c r="AA74427" s="6"/>
      <c r="AC74427" s="6"/>
      <c r="AD74427" s="6"/>
    </row>
    <row r="74428" spans="16:30">
      <c r="P74428" s="6"/>
      <c r="AA74428" s="6"/>
      <c r="AC74428" s="6"/>
      <c r="AD74428" s="6"/>
    </row>
    <row r="74429" spans="16:30">
      <c r="P74429" s="6"/>
      <c r="AA74429" s="6"/>
      <c r="AC74429" s="6"/>
      <c r="AD74429" s="6"/>
    </row>
    <row r="74430" spans="16:30">
      <c r="P74430" s="6"/>
      <c r="AA74430" s="6"/>
      <c r="AC74430" s="6"/>
      <c r="AD74430" s="6"/>
    </row>
    <row r="74431" spans="16:30">
      <c r="P74431" s="6"/>
      <c r="AA74431" s="6"/>
      <c r="AC74431" s="6"/>
      <c r="AD74431" s="6"/>
    </row>
    <row r="74432" spans="16:30">
      <c r="P74432" s="6"/>
      <c r="AA74432" s="6"/>
      <c r="AC74432" s="6"/>
      <c r="AD74432" s="6"/>
    </row>
    <row r="74433" spans="16:30">
      <c r="P74433" s="6"/>
      <c r="AA74433" s="6"/>
      <c r="AC74433" s="6"/>
      <c r="AD74433" s="6"/>
    </row>
    <row r="74434" spans="16:30">
      <c r="P74434" s="6"/>
      <c r="AA74434" s="6"/>
      <c r="AC74434" s="6"/>
      <c r="AD74434" s="6"/>
    </row>
    <row r="74435" spans="16:30">
      <c r="P74435" s="6"/>
      <c r="AA74435" s="6"/>
      <c r="AC74435" s="6"/>
      <c r="AD74435" s="6"/>
    </row>
    <row r="74436" spans="16:30">
      <c r="P74436" s="6"/>
      <c r="AA74436" s="6"/>
      <c r="AC74436" s="6"/>
      <c r="AD74436" s="6"/>
    </row>
    <row r="74437" spans="16:30">
      <c r="P74437" s="6"/>
      <c r="AA74437" s="6"/>
      <c r="AC74437" s="6"/>
      <c r="AD74437" s="6"/>
    </row>
    <row r="74438" spans="16:30">
      <c r="P74438" s="6"/>
      <c r="AA74438" s="6"/>
      <c r="AC74438" s="6"/>
      <c r="AD74438" s="6"/>
    </row>
    <row r="74439" spans="16:30">
      <c r="P74439" s="6"/>
      <c r="AA74439" s="6"/>
      <c r="AC74439" s="6"/>
      <c r="AD74439" s="6"/>
    </row>
    <row r="74440" spans="16:30">
      <c r="P74440" s="6"/>
      <c r="AA74440" s="6"/>
      <c r="AC74440" s="6"/>
      <c r="AD74440" s="6"/>
    </row>
    <row r="74441" spans="16:30">
      <c r="P74441" s="6"/>
      <c r="AA74441" s="6"/>
      <c r="AC74441" s="6"/>
      <c r="AD74441" s="6"/>
    </row>
    <row r="74442" spans="16:30">
      <c r="P74442" s="6"/>
      <c r="AA74442" s="6"/>
      <c r="AC74442" s="6"/>
      <c r="AD74442" s="6"/>
    </row>
    <row r="74443" spans="16:30">
      <c r="P74443" s="6"/>
      <c r="AA74443" s="6"/>
      <c r="AC74443" s="6"/>
      <c r="AD74443" s="6"/>
    </row>
    <row r="74444" spans="16:30">
      <c r="P74444" s="6"/>
      <c r="AA74444" s="6"/>
      <c r="AC74444" s="6"/>
      <c r="AD74444" s="6"/>
    </row>
    <row r="74445" spans="16:30">
      <c r="P74445" s="6"/>
      <c r="AA74445" s="6"/>
      <c r="AC74445" s="6"/>
      <c r="AD74445" s="6"/>
    </row>
    <row r="74446" spans="16:30">
      <c r="P74446" s="6"/>
      <c r="AA74446" s="6"/>
      <c r="AC74446" s="6"/>
      <c r="AD74446" s="6"/>
    </row>
    <row r="74447" spans="16:30">
      <c r="P74447" s="6"/>
      <c r="AA74447" s="6"/>
      <c r="AC74447" s="6"/>
      <c r="AD74447" s="6"/>
    </row>
    <row r="74448" spans="16:30">
      <c r="P74448" s="6"/>
      <c r="AA74448" s="6"/>
      <c r="AC74448" s="6"/>
      <c r="AD74448" s="6"/>
    </row>
    <row r="74449" spans="16:30">
      <c r="P74449" s="6"/>
      <c r="AA74449" s="6"/>
      <c r="AC74449" s="6"/>
      <c r="AD74449" s="6"/>
    </row>
    <row r="74450" spans="16:30">
      <c r="P74450" s="6"/>
      <c r="AA74450" s="6"/>
      <c r="AC74450" s="6"/>
      <c r="AD74450" s="6"/>
    </row>
    <row r="74451" spans="16:30">
      <c r="P74451" s="6"/>
      <c r="AA74451" s="6"/>
      <c r="AC74451" s="6"/>
      <c r="AD74451" s="6"/>
    </row>
    <row r="74452" spans="16:30">
      <c r="P74452" s="6"/>
      <c r="AA74452" s="6"/>
      <c r="AC74452" s="6"/>
      <c r="AD74452" s="6"/>
    </row>
    <row r="74453" spans="16:30">
      <c r="P74453" s="6"/>
      <c r="AA74453" s="6"/>
      <c r="AC74453" s="6"/>
      <c r="AD74453" s="6"/>
    </row>
    <row r="74454" spans="16:30">
      <c r="P74454" s="6"/>
      <c r="AA74454" s="6"/>
      <c r="AC74454" s="6"/>
      <c r="AD74454" s="6"/>
    </row>
    <row r="74455" spans="16:30">
      <c r="P74455" s="6"/>
      <c r="AA74455" s="6"/>
      <c r="AC74455" s="6"/>
      <c r="AD74455" s="6"/>
    </row>
    <row r="74456" spans="16:30">
      <c r="P74456" s="6"/>
      <c r="AA74456" s="6"/>
      <c r="AC74456" s="6"/>
      <c r="AD74456" s="6"/>
    </row>
    <row r="74457" spans="16:30">
      <c r="P74457" s="6"/>
      <c r="AA74457" s="6"/>
      <c r="AC74457" s="6"/>
      <c r="AD74457" s="6"/>
    </row>
    <row r="74458" spans="16:30">
      <c r="P74458" s="6"/>
      <c r="AA74458" s="6"/>
      <c r="AC74458" s="6"/>
      <c r="AD74458" s="6"/>
    </row>
    <row r="74459" spans="16:30">
      <c r="P74459" s="6"/>
      <c r="AA74459" s="6"/>
      <c r="AC74459" s="6"/>
      <c r="AD74459" s="6"/>
    </row>
    <row r="74460" spans="16:30">
      <c r="P74460" s="6"/>
      <c r="AA74460" s="6"/>
      <c r="AC74460" s="6"/>
      <c r="AD74460" s="6"/>
    </row>
    <row r="74461" spans="16:30">
      <c r="P74461" s="6"/>
      <c r="AA74461" s="6"/>
      <c r="AC74461" s="6"/>
      <c r="AD74461" s="6"/>
    </row>
    <row r="74462" spans="16:30">
      <c r="P74462" s="6"/>
      <c r="AA74462" s="6"/>
      <c r="AC74462" s="6"/>
      <c r="AD74462" s="6"/>
    </row>
    <row r="74463" spans="16:30">
      <c r="P74463" s="6"/>
      <c r="AA74463" s="6"/>
      <c r="AC74463" s="6"/>
      <c r="AD74463" s="6"/>
    </row>
    <row r="74464" spans="16:30">
      <c r="P74464" s="6"/>
      <c r="AA74464" s="6"/>
      <c r="AC74464" s="6"/>
      <c r="AD74464" s="6"/>
    </row>
    <row r="74465" spans="16:30">
      <c r="P74465" s="6"/>
      <c r="AA74465" s="6"/>
      <c r="AC74465" s="6"/>
      <c r="AD74465" s="6"/>
    </row>
    <row r="74466" spans="16:30">
      <c r="P74466" s="6"/>
      <c r="AA74466" s="6"/>
      <c r="AC74466" s="6"/>
      <c r="AD74466" s="6"/>
    </row>
    <row r="74467" spans="16:30">
      <c r="P74467" s="6"/>
      <c r="AA74467" s="6"/>
      <c r="AC74467" s="6"/>
      <c r="AD74467" s="6"/>
    </row>
    <row r="74468" spans="16:30">
      <c r="P74468" s="6"/>
      <c r="AA74468" s="6"/>
      <c r="AC74468" s="6"/>
      <c r="AD74468" s="6"/>
    </row>
    <row r="74469" spans="16:30">
      <c r="P74469" s="6"/>
      <c r="AA74469" s="6"/>
      <c r="AC74469" s="6"/>
      <c r="AD74469" s="6"/>
    </row>
    <row r="74470" spans="16:30">
      <c r="P74470" s="6"/>
      <c r="AA74470" s="6"/>
      <c r="AC74470" s="6"/>
      <c r="AD74470" s="6"/>
    </row>
    <row r="74471" spans="16:30">
      <c r="P74471" s="6"/>
      <c r="AA74471" s="6"/>
      <c r="AC74471" s="6"/>
      <c r="AD74471" s="6"/>
    </row>
    <row r="74472" spans="16:30">
      <c r="P74472" s="6"/>
      <c r="AA74472" s="6"/>
      <c r="AC74472" s="6"/>
      <c r="AD74472" s="6"/>
    </row>
    <row r="74473" spans="16:30">
      <c r="P74473" s="6"/>
      <c r="AA74473" s="6"/>
      <c r="AC74473" s="6"/>
      <c r="AD74473" s="6"/>
    </row>
    <row r="74474" spans="16:30">
      <c r="P74474" s="6"/>
      <c r="AA74474" s="6"/>
      <c r="AC74474" s="6"/>
      <c r="AD74474" s="6"/>
    </row>
    <row r="74475" spans="16:30">
      <c r="P74475" s="6"/>
      <c r="AA74475" s="6"/>
      <c r="AC74475" s="6"/>
      <c r="AD74475" s="6"/>
    </row>
    <row r="74476" spans="16:30">
      <c r="P74476" s="6"/>
      <c r="AA74476" s="6"/>
      <c r="AC74476" s="6"/>
      <c r="AD74476" s="6"/>
    </row>
    <row r="74477" spans="16:30">
      <c r="P74477" s="6"/>
      <c r="AA74477" s="6"/>
      <c r="AC74477" s="6"/>
      <c r="AD74477" s="6"/>
    </row>
    <row r="74478" spans="16:30">
      <c r="P74478" s="6"/>
      <c r="AA74478" s="6"/>
      <c r="AC74478" s="6"/>
      <c r="AD74478" s="6"/>
    </row>
    <row r="74479" spans="16:30">
      <c r="P74479" s="6"/>
      <c r="AA74479" s="6"/>
      <c r="AC74479" s="6"/>
      <c r="AD74479" s="6"/>
    </row>
    <row r="74480" spans="16:30">
      <c r="P74480" s="6"/>
      <c r="AA74480" s="6"/>
      <c r="AC74480" s="6"/>
      <c r="AD74480" s="6"/>
    </row>
    <row r="74481" spans="16:30">
      <c r="P74481" s="6"/>
      <c r="AA74481" s="6"/>
      <c r="AC74481" s="6"/>
      <c r="AD74481" s="6"/>
    </row>
    <row r="74482" spans="16:30">
      <c r="P74482" s="6"/>
      <c r="AA74482" s="6"/>
      <c r="AC74482" s="6"/>
      <c r="AD74482" s="6"/>
    </row>
    <row r="74483" spans="16:30">
      <c r="P74483" s="6"/>
      <c r="AA74483" s="6"/>
      <c r="AC74483" s="6"/>
      <c r="AD74483" s="6"/>
    </row>
    <row r="74484" spans="16:30">
      <c r="P74484" s="6"/>
      <c r="AA74484" s="6"/>
      <c r="AC74484" s="6"/>
      <c r="AD74484" s="6"/>
    </row>
    <row r="74485" spans="16:30">
      <c r="P74485" s="6"/>
      <c r="AA74485" s="6"/>
      <c r="AC74485" s="6"/>
      <c r="AD74485" s="6"/>
    </row>
    <row r="74486" spans="16:30">
      <c r="P74486" s="6"/>
      <c r="AA74486" s="6"/>
      <c r="AC74486" s="6"/>
      <c r="AD74486" s="6"/>
    </row>
    <row r="74487" spans="16:30">
      <c r="P74487" s="6"/>
      <c r="AA74487" s="6"/>
      <c r="AC74487" s="6"/>
      <c r="AD74487" s="6"/>
    </row>
    <row r="74488" spans="16:30">
      <c r="P74488" s="6"/>
      <c r="AA74488" s="6"/>
      <c r="AC74488" s="6"/>
      <c r="AD74488" s="6"/>
    </row>
    <row r="74489" spans="16:30">
      <c r="P74489" s="6"/>
      <c r="AA74489" s="6"/>
      <c r="AC74489" s="6"/>
      <c r="AD74489" s="6"/>
    </row>
    <row r="74490" spans="16:30">
      <c r="P74490" s="6"/>
      <c r="AA74490" s="6"/>
      <c r="AC74490" s="6"/>
      <c r="AD74490" s="6"/>
    </row>
    <row r="74491" spans="16:30">
      <c r="P74491" s="6"/>
      <c r="AA74491" s="6"/>
      <c r="AC74491" s="6"/>
      <c r="AD74491" s="6"/>
    </row>
    <row r="74492" spans="16:30">
      <c r="P74492" s="6"/>
      <c r="AA74492" s="6"/>
      <c r="AC74492" s="6"/>
      <c r="AD74492" s="6"/>
    </row>
    <row r="74493" spans="16:30">
      <c r="P74493" s="6"/>
      <c r="AA74493" s="6"/>
      <c r="AC74493" s="6"/>
      <c r="AD74493" s="6"/>
    </row>
    <row r="74494" spans="16:30">
      <c r="P74494" s="6"/>
      <c r="AA74494" s="6"/>
      <c r="AC74494" s="6"/>
      <c r="AD74494" s="6"/>
    </row>
    <row r="74495" spans="16:30">
      <c r="P74495" s="6"/>
      <c r="AA74495" s="6"/>
      <c r="AC74495" s="6"/>
      <c r="AD74495" s="6"/>
    </row>
    <row r="74496" spans="16:30">
      <c r="P74496" s="6"/>
      <c r="AA74496" s="6"/>
      <c r="AC74496" s="6"/>
      <c r="AD74496" s="6"/>
    </row>
    <row r="74497" spans="16:30">
      <c r="P74497" s="6"/>
      <c r="AA74497" s="6"/>
      <c r="AC74497" s="6"/>
      <c r="AD74497" s="6"/>
    </row>
    <row r="74498" spans="16:30">
      <c r="P74498" s="6"/>
      <c r="AA74498" s="6"/>
      <c r="AC74498" s="6"/>
      <c r="AD74498" s="6"/>
    </row>
    <row r="74499" spans="16:30">
      <c r="P74499" s="6"/>
      <c r="AA74499" s="6"/>
      <c r="AC74499" s="6"/>
      <c r="AD74499" s="6"/>
    </row>
    <row r="74500" spans="16:30">
      <c r="P74500" s="6"/>
      <c r="AA74500" s="6"/>
      <c r="AC74500" s="6"/>
      <c r="AD74500" s="6"/>
    </row>
    <row r="74501" spans="16:30">
      <c r="P74501" s="6"/>
      <c r="AA74501" s="6"/>
      <c r="AC74501" s="6"/>
      <c r="AD74501" s="6"/>
    </row>
    <row r="74502" spans="16:30">
      <c r="P74502" s="6"/>
      <c r="AA74502" s="6"/>
      <c r="AC74502" s="6"/>
      <c r="AD74502" s="6"/>
    </row>
    <row r="74503" spans="16:30">
      <c r="P74503" s="6"/>
      <c r="AA74503" s="6"/>
      <c r="AC74503" s="6"/>
      <c r="AD74503" s="6"/>
    </row>
    <row r="74504" spans="16:30">
      <c r="P74504" s="6"/>
      <c r="AA74504" s="6"/>
      <c r="AC74504" s="6"/>
      <c r="AD74504" s="6"/>
    </row>
    <row r="74505" spans="16:30">
      <c r="P74505" s="6"/>
      <c r="AA74505" s="6"/>
      <c r="AC74505" s="6"/>
      <c r="AD74505" s="6"/>
    </row>
    <row r="74506" spans="16:30">
      <c r="P74506" s="6"/>
      <c r="AA74506" s="6"/>
      <c r="AC74506" s="6"/>
      <c r="AD74506" s="6"/>
    </row>
    <row r="74507" spans="16:30">
      <c r="P74507" s="6"/>
      <c r="AA74507" s="6"/>
      <c r="AC74507" s="6"/>
      <c r="AD74507" s="6"/>
    </row>
    <row r="74508" spans="16:30">
      <c r="P74508" s="6"/>
      <c r="AA74508" s="6"/>
      <c r="AC74508" s="6"/>
      <c r="AD74508" s="6"/>
    </row>
    <row r="74509" spans="16:30">
      <c r="P74509" s="6"/>
      <c r="AA74509" s="6"/>
      <c r="AC74509" s="6"/>
      <c r="AD74509" s="6"/>
    </row>
    <row r="74510" spans="16:30">
      <c r="P74510" s="6"/>
      <c r="AA74510" s="6"/>
      <c r="AC74510" s="6"/>
      <c r="AD74510" s="6"/>
    </row>
    <row r="74511" spans="16:30">
      <c r="P74511" s="6"/>
      <c r="AA74511" s="6"/>
      <c r="AC74511" s="6"/>
      <c r="AD74511" s="6"/>
    </row>
    <row r="74512" spans="16:30">
      <c r="P74512" s="6"/>
      <c r="AA74512" s="6"/>
      <c r="AC74512" s="6"/>
      <c r="AD74512" s="6"/>
    </row>
    <row r="74513" spans="16:30">
      <c r="P74513" s="6"/>
      <c r="AA74513" s="6"/>
      <c r="AC74513" s="6"/>
      <c r="AD74513" s="6"/>
    </row>
    <row r="74514" spans="16:30">
      <c r="P74514" s="6"/>
      <c r="AA74514" s="6"/>
      <c r="AC74514" s="6"/>
      <c r="AD74514" s="6"/>
    </row>
    <row r="74515" spans="16:30">
      <c r="P74515" s="6"/>
      <c r="AA74515" s="6"/>
      <c r="AC74515" s="6"/>
      <c r="AD74515" s="6"/>
    </row>
    <row r="74516" spans="16:30">
      <c r="P74516" s="6"/>
      <c r="AA74516" s="6"/>
      <c r="AC74516" s="6"/>
      <c r="AD74516" s="6"/>
    </row>
    <row r="74517" spans="16:30">
      <c r="P74517" s="6"/>
      <c r="AA74517" s="6"/>
      <c r="AC74517" s="6"/>
      <c r="AD74517" s="6"/>
    </row>
    <row r="74518" spans="16:30">
      <c r="P74518" s="6"/>
      <c r="AA74518" s="6"/>
      <c r="AC74518" s="6"/>
      <c r="AD74518" s="6"/>
    </row>
    <row r="74519" spans="16:30">
      <c r="P74519" s="6"/>
      <c r="AA74519" s="6"/>
      <c r="AC74519" s="6"/>
      <c r="AD74519" s="6"/>
    </row>
    <row r="74520" spans="16:30">
      <c r="P74520" s="6"/>
      <c r="AA74520" s="6"/>
      <c r="AC74520" s="6"/>
      <c r="AD74520" s="6"/>
    </row>
    <row r="74521" spans="16:30">
      <c r="P74521" s="6"/>
      <c r="AA74521" s="6"/>
      <c r="AC74521" s="6"/>
      <c r="AD74521" s="6"/>
    </row>
    <row r="74522" spans="16:30">
      <c r="P74522" s="6"/>
      <c r="AA74522" s="6"/>
      <c r="AC74522" s="6"/>
      <c r="AD74522" s="6"/>
    </row>
    <row r="74523" spans="16:30">
      <c r="P74523" s="6"/>
      <c r="AA74523" s="6"/>
      <c r="AC74523" s="6"/>
      <c r="AD74523" s="6"/>
    </row>
    <row r="74524" spans="16:30">
      <c r="P74524" s="6"/>
      <c r="AA74524" s="6"/>
      <c r="AC74524" s="6"/>
      <c r="AD74524" s="6"/>
    </row>
    <row r="74525" spans="16:30">
      <c r="P74525" s="6"/>
      <c r="AA74525" s="6"/>
      <c r="AC74525" s="6"/>
      <c r="AD74525" s="6"/>
    </row>
    <row r="74526" spans="16:30">
      <c r="P74526" s="6"/>
      <c r="AA74526" s="6"/>
      <c r="AC74526" s="6"/>
      <c r="AD74526" s="6"/>
    </row>
    <row r="74527" spans="16:30">
      <c r="P74527" s="6"/>
      <c r="AA74527" s="6"/>
      <c r="AC74527" s="6"/>
      <c r="AD74527" s="6"/>
    </row>
    <row r="74528" spans="16:30">
      <c r="P74528" s="6"/>
      <c r="AA74528" s="6"/>
      <c r="AC74528" s="6"/>
      <c r="AD74528" s="6"/>
    </row>
    <row r="74529" spans="16:30">
      <c r="P74529" s="6"/>
      <c r="AA74529" s="6"/>
      <c r="AC74529" s="6"/>
      <c r="AD74529" s="6"/>
    </row>
    <row r="74530" spans="16:30">
      <c r="P74530" s="6"/>
      <c r="AA74530" s="6"/>
      <c r="AC74530" s="6"/>
      <c r="AD74530" s="6"/>
    </row>
    <row r="74531" spans="16:30">
      <c r="P74531" s="6"/>
      <c r="AA74531" s="6"/>
      <c r="AC74531" s="6"/>
      <c r="AD74531" s="6"/>
    </row>
    <row r="74532" spans="16:30">
      <c r="P74532" s="6"/>
      <c r="AA74532" s="6"/>
      <c r="AC74532" s="6"/>
      <c r="AD74532" s="6"/>
    </row>
    <row r="74533" spans="16:30">
      <c r="P74533" s="6"/>
      <c r="AA74533" s="6"/>
      <c r="AC74533" s="6"/>
      <c r="AD74533" s="6"/>
    </row>
    <row r="74534" spans="16:30">
      <c r="P74534" s="6"/>
      <c r="AA74534" s="6"/>
      <c r="AC74534" s="6"/>
      <c r="AD74534" s="6"/>
    </row>
    <row r="74535" spans="16:30">
      <c r="P74535" s="6"/>
      <c r="AA74535" s="6"/>
      <c r="AC74535" s="6"/>
      <c r="AD74535" s="6"/>
    </row>
    <row r="74536" spans="16:30">
      <c r="P74536" s="6"/>
      <c r="AA74536" s="6"/>
      <c r="AC74536" s="6"/>
      <c r="AD74536" s="6"/>
    </row>
    <row r="74537" spans="16:30">
      <c r="P74537" s="6"/>
      <c r="AA74537" s="6"/>
      <c r="AC74537" s="6"/>
      <c r="AD74537" s="6"/>
    </row>
    <row r="74538" spans="16:30">
      <c r="P74538" s="6"/>
      <c r="AA74538" s="6"/>
      <c r="AC74538" s="6"/>
      <c r="AD74538" s="6"/>
    </row>
    <row r="74539" spans="16:30">
      <c r="P74539" s="6"/>
      <c r="AA74539" s="6"/>
      <c r="AC74539" s="6"/>
      <c r="AD74539" s="6"/>
    </row>
    <row r="74540" spans="16:30">
      <c r="P74540" s="6"/>
      <c r="AA74540" s="6"/>
      <c r="AC74540" s="6"/>
      <c r="AD74540" s="6"/>
    </row>
    <row r="74541" spans="16:30">
      <c r="P74541" s="6"/>
      <c r="AA74541" s="6"/>
      <c r="AC74541" s="6"/>
      <c r="AD74541" s="6"/>
    </row>
    <row r="74542" spans="16:30">
      <c r="P74542" s="6"/>
      <c r="AA74542" s="6"/>
      <c r="AC74542" s="6"/>
      <c r="AD74542" s="6"/>
    </row>
    <row r="74543" spans="16:30">
      <c r="P74543" s="6"/>
      <c r="AA74543" s="6"/>
      <c r="AC74543" s="6"/>
      <c r="AD74543" s="6"/>
    </row>
    <row r="74544" spans="16:30">
      <c r="P74544" s="6"/>
      <c r="AA74544" s="6"/>
      <c r="AC74544" s="6"/>
      <c r="AD74544" s="6"/>
    </row>
    <row r="74545" spans="16:30">
      <c r="P74545" s="6"/>
      <c r="AA74545" s="6"/>
      <c r="AC74545" s="6"/>
      <c r="AD74545" s="6"/>
    </row>
    <row r="74546" spans="16:30">
      <c r="P74546" s="6"/>
      <c r="AA74546" s="6"/>
      <c r="AC74546" s="6"/>
      <c r="AD74546" s="6"/>
    </row>
    <row r="74547" spans="16:30">
      <c r="P74547" s="6"/>
      <c r="AA74547" s="6"/>
      <c r="AC74547" s="6"/>
      <c r="AD74547" s="6"/>
    </row>
    <row r="74548" spans="16:30">
      <c r="P74548" s="6"/>
      <c r="AA74548" s="6"/>
      <c r="AC74548" s="6"/>
      <c r="AD74548" s="6"/>
    </row>
    <row r="74549" spans="16:30">
      <c r="P74549" s="6"/>
      <c r="AA74549" s="6"/>
      <c r="AC74549" s="6"/>
      <c r="AD74549" s="6"/>
    </row>
    <row r="74550" spans="16:30">
      <c r="P74550" s="6"/>
      <c r="AA74550" s="6"/>
      <c r="AC74550" s="6"/>
      <c r="AD74550" s="6"/>
    </row>
    <row r="74551" spans="16:30">
      <c r="P74551" s="6"/>
      <c r="AA74551" s="6"/>
      <c r="AC74551" s="6"/>
      <c r="AD74551" s="6"/>
    </row>
    <row r="74552" spans="16:30">
      <c r="P74552" s="6"/>
      <c r="AA74552" s="6"/>
      <c r="AC74552" s="6"/>
      <c r="AD74552" s="6"/>
    </row>
    <row r="74553" spans="16:30">
      <c r="P74553" s="6"/>
      <c r="AA74553" s="6"/>
      <c r="AC74553" s="6"/>
      <c r="AD74553" s="6"/>
    </row>
    <row r="74554" spans="16:30">
      <c r="P74554" s="6"/>
      <c r="AA74554" s="6"/>
      <c r="AC74554" s="6"/>
      <c r="AD74554" s="6"/>
    </row>
    <row r="74555" spans="16:30">
      <c r="P74555" s="6"/>
      <c r="AA74555" s="6"/>
      <c r="AC74555" s="6"/>
      <c r="AD74555" s="6"/>
    </row>
    <row r="74556" spans="16:30">
      <c r="P74556" s="6"/>
      <c r="AA74556" s="6"/>
      <c r="AC74556" s="6"/>
      <c r="AD74556" s="6"/>
    </row>
    <row r="74557" spans="16:30">
      <c r="P74557" s="6"/>
      <c r="AA74557" s="6"/>
      <c r="AC74557" s="6"/>
      <c r="AD74557" s="6"/>
    </row>
    <row r="74558" spans="16:30">
      <c r="P74558" s="6"/>
      <c r="AA74558" s="6"/>
      <c r="AC74558" s="6"/>
      <c r="AD74558" s="6"/>
    </row>
    <row r="74559" spans="16:30">
      <c r="P74559" s="6"/>
      <c r="AA74559" s="6"/>
      <c r="AC74559" s="6"/>
      <c r="AD74559" s="6"/>
    </row>
    <row r="74560" spans="16:30">
      <c r="P74560" s="6"/>
      <c r="AA74560" s="6"/>
      <c r="AC74560" s="6"/>
      <c r="AD74560" s="6"/>
    </row>
    <row r="74561" spans="16:30">
      <c r="P74561" s="6"/>
      <c r="AA74561" s="6"/>
      <c r="AC74561" s="6"/>
      <c r="AD74561" s="6"/>
    </row>
    <row r="74562" spans="16:30">
      <c r="P74562" s="6"/>
      <c r="AA74562" s="6"/>
      <c r="AC74562" s="6"/>
      <c r="AD74562" s="6"/>
    </row>
    <row r="74563" spans="16:30">
      <c r="P74563" s="6"/>
      <c r="AA74563" s="6"/>
      <c r="AC74563" s="6"/>
      <c r="AD74563" s="6"/>
    </row>
    <row r="74564" spans="16:30">
      <c r="P74564" s="6"/>
      <c r="AA74564" s="6"/>
      <c r="AC74564" s="6"/>
      <c r="AD74564" s="6"/>
    </row>
    <row r="74565" spans="16:30">
      <c r="P74565" s="6"/>
      <c r="AA74565" s="6"/>
      <c r="AC74565" s="6"/>
      <c r="AD74565" s="6"/>
    </row>
    <row r="74566" spans="16:30">
      <c r="P74566" s="6"/>
      <c r="AA74566" s="6"/>
      <c r="AC74566" s="6"/>
      <c r="AD74566" s="6"/>
    </row>
    <row r="74567" spans="16:30">
      <c r="P74567" s="6"/>
      <c r="AA74567" s="6"/>
      <c r="AC74567" s="6"/>
      <c r="AD74567" s="6"/>
    </row>
    <row r="74568" spans="16:30">
      <c r="P74568" s="6"/>
      <c r="AA74568" s="6"/>
      <c r="AC74568" s="6"/>
      <c r="AD74568" s="6"/>
    </row>
    <row r="74569" spans="16:30">
      <c r="P74569" s="6"/>
      <c r="AA74569" s="6"/>
      <c r="AC74569" s="6"/>
      <c r="AD74569" s="6"/>
    </row>
    <row r="74570" spans="16:30">
      <c r="P74570" s="6"/>
      <c r="AA74570" s="6"/>
      <c r="AC74570" s="6"/>
      <c r="AD74570" s="6"/>
    </row>
    <row r="74571" spans="16:30">
      <c r="P74571" s="6"/>
      <c r="AA74571" s="6"/>
      <c r="AC74571" s="6"/>
      <c r="AD74571" s="6"/>
    </row>
    <row r="74572" spans="16:30">
      <c r="P74572" s="6"/>
      <c r="AA74572" s="6"/>
      <c r="AC74572" s="6"/>
      <c r="AD74572" s="6"/>
    </row>
    <row r="74573" spans="16:30">
      <c r="P74573" s="6"/>
      <c r="AA74573" s="6"/>
      <c r="AC74573" s="6"/>
      <c r="AD74573" s="6"/>
    </row>
    <row r="74574" spans="16:30">
      <c r="P74574" s="6"/>
      <c r="AA74574" s="6"/>
      <c r="AC74574" s="6"/>
      <c r="AD74574" s="6"/>
    </row>
    <row r="74575" spans="16:30">
      <c r="P74575" s="6"/>
      <c r="AA74575" s="6"/>
      <c r="AC74575" s="6"/>
      <c r="AD74575" s="6"/>
    </row>
    <row r="74576" spans="16:30">
      <c r="P74576" s="6"/>
      <c r="AA74576" s="6"/>
      <c r="AC74576" s="6"/>
      <c r="AD74576" s="6"/>
    </row>
    <row r="74577" spans="16:30">
      <c r="P74577" s="6"/>
      <c r="AA74577" s="6"/>
      <c r="AC74577" s="6"/>
      <c r="AD74577" s="6"/>
    </row>
    <row r="74578" spans="16:30">
      <c r="P74578" s="6"/>
      <c r="AA74578" s="6"/>
      <c r="AC74578" s="6"/>
      <c r="AD74578" s="6"/>
    </row>
    <row r="74579" spans="16:30">
      <c r="P74579" s="6"/>
      <c r="AA74579" s="6"/>
      <c r="AC74579" s="6"/>
      <c r="AD74579" s="6"/>
    </row>
    <row r="74580" spans="16:30">
      <c r="P74580" s="6"/>
      <c r="AA74580" s="6"/>
      <c r="AC74580" s="6"/>
      <c r="AD74580" s="6"/>
    </row>
    <row r="74581" spans="16:30">
      <c r="P74581" s="6"/>
      <c r="AA74581" s="6"/>
      <c r="AC74581" s="6"/>
      <c r="AD74581" s="6"/>
    </row>
    <row r="74582" spans="16:30">
      <c r="P74582" s="6"/>
      <c r="AA74582" s="6"/>
      <c r="AC74582" s="6"/>
      <c r="AD74582" s="6"/>
    </row>
    <row r="74583" spans="16:30">
      <c r="P74583" s="6"/>
      <c r="AA74583" s="6"/>
      <c r="AC74583" s="6"/>
      <c r="AD74583" s="6"/>
    </row>
    <row r="74584" spans="16:30">
      <c r="P74584" s="6"/>
      <c r="AA74584" s="6"/>
      <c r="AC74584" s="6"/>
      <c r="AD74584" s="6"/>
    </row>
    <row r="74585" spans="16:30">
      <c r="P74585" s="6"/>
      <c r="AA74585" s="6"/>
      <c r="AC74585" s="6"/>
      <c r="AD74585" s="6"/>
    </row>
    <row r="74586" spans="16:30">
      <c r="P74586" s="6"/>
      <c r="AA74586" s="6"/>
      <c r="AC74586" s="6"/>
      <c r="AD74586" s="6"/>
    </row>
    <row r="74587" spans="16:30">
      <c r="P74587" s="6"/>
      <c r="AA74587" s="6"/>
      <c r="AC74587" s="6"/>
      <c r="AD74587" s="6"/>
    </row>
    <row r="74588" spans="16:30">
      <c r="P74588" s="6"/>
      <c r="AA74588" s="6"/>
      <c r="AC74588" s="6"/>
      <c r="AD74588" s="6"/>
    </row>
    <row r="74589" spans="16:30">
      <c r="P74589" s="6"/>
      <c r="AA74589" s="6"/>
      <c r="AC74589" s="6"/>
      <c r="AD74589" s="6"/>
    </row>
    <row r="74590" spans="16:30">
      <c r="P74590" s="6"/>
      <c r="AA74590" s="6"/>
      <c r="AC74590" s="6"/>
      <c r="AD74590" s="6"/>
    </row>
    <row r="74591" spans="16:30">
      <c r="P74591" s="6"/>
      <c r="AA74591" s="6"/>
      <c r="AC74591" s="6"/>
      <c r="AD74591" s="6"/>
    </row>
    <row r="74592" spans="16:30">
      <c r="P74592" s="6"/>
      <c r="AA74592" s="6"/>
      <c r="AC74592" s="6"/>
      <c r="AD74592" s="6"/>
    </row>
    <row r="74593" spans="16:30">
      <c r="P74593" s="6"/>
      <c r="AA74593" s="6"/>
      <c r="AC74593" s="6"/>
      <c r="AD74593" s="6"/>
    </row>
    <row r="74594" spans="16:30">
      <c r="P74594" s="6"/>
      <c r="AA74594" s="6"/>
      <c r="AC74594" s="6"/>
      <c r="AD74594" s="6"/>
    </row>
    <row r="74595" spans="16:30">
      <c r="P74595" s="6"/>
      <c r="AA74595" s="6"/>
      <c r="AC74595" s="6"/>
      <c r="AD74595" s="6"/>
    </row>
    <row r="74596" spans="16:30">
      <c r="P74596" s="6"/>
      <c r="AA74596" s="6"/>
      <c r="AC74596" s="6"/>
      <c r="AD74596" s="6"/>
    </row>
    <row r="74597" spans="16:30">
      <c r="P74597" s="6"/>
      <c r="AA74597" s="6"/>
      <c r="AC74597" s="6"/>
      <c r="AD74597" s="6"/>
    </row>
    <row r="74598" spans="16:30">
      <c r="P74598" s="6"/>
      <c r="AA74598" s="6"/>
      <c r="AC74598" s="6"/>
      <c r="AD74598" s="6"/>
    </row>
    <row r="74599" spans="16:30">
      <c r="P74599" s="6"/>
      <c r="AA74599" s="6"/>
      <c r="AC74599" s="6"/>
      <c r="AD74599" s="6"/>
    </row>
    <row r="74600" spans="16:30">
      <c r="P74600" s="6"/>
      <c r="AA74600" s="6"/>
      <c r="AC74600" s="6"/>
      <c r="AD74600" s="6"/>
    </row>
    <row r="74601" spans="16:30">
      <c r="P74601" s="6"/>
      <c r="AA74601" s="6"/>
      <c r="AC74601" s="6"/>
      <c r="AD74601" s="6"/>
    </row>
    <row r="74602" spans="16:30">
      <c r="P74602" s="6"/>
      <c r="AA74602" s="6"/>
      <c r="AC74602" s="6"/>
      <c r="AD74602" s="6"/>
    </row>
    <row r="74603" spans="16:30">
      <c r="P74603" s="6"/>
      <c r="AA74603" s="6"/>
      <c r="AC74603" s="6"/>
      <c r="AD74603" s="6"/>
    </row>
    <row r="74604" spans="16:30">
      <c r="P74604" s="6"/>
      <c r="AA74604" s="6"/>
      <c r="AC74604" s="6"/>
      <c r="AD74604" s="6"/>
    </row>
    <row r="74605" spans="16:30">
      <c r="P74605" s="6"/>
      <c r="AA74605" s="6"/>
      <c r="AC74605" s="6"/>
      <c r="AD74605" s="6"/>
    </row>
    <row r="74606" spans="16:30">
      <c r="P74606" s="6"/>
      <c r="AA74606" s="6"/>
      <c r="AC74606" s="6"/>
      <c r="AD74606" s="6"/>
    </row>
    <row r="74607" spans="16:30">
      <c r="P74607" s="6"/>
      <c r="AA74607" s="6"/>
      <c r="AC74607" s="6"/>
      <c r="AD74607" s="6"/>
    </row>
    <row r="74608" spans="16:30">
      <c r="P74608" s="6"/>
      <c r="AA74608" s="6"/>
      <c r="AC74608" s="6"/>
      <c r="AD74608" s="6"/>
    </row>
    <row r="74609" spans="16:30">
      <c r="P74609" s="6"/>
      <c r="AA74609" s="6"/>
      <c r="AC74609" s="6"/>
      <c r="AD74609" s="6"/>
    </row>
    <row r="74610" spans="16:30">
      <c r="P74610" s="6"/>
      <c r="AA74610" s="6"/>
      <c r="AC74610" s="6"/>
      <c r="AD74610" s="6"/>
    </row>
    <row r="74611" spans="16:30">
      <c r="P74611" s="6"/>
      <c r="AA74611" s="6"/>
      <c r="AC74611" s="6"/>
      <c r="AD74611" s="6"/>
    </row>
    <row r="74612" spans="16:30">
      <c r="P74612" s="6"/>
      <c r="AA74612" s="6"/>
      <c r="AC74612" s="6"/>
      <c r="AD74612" s="6"/>
    </row>
    <row r="74613" spans="16:30">
      <c r="P74613" s="6"/>
      <c r="AA74613" s="6"/>
      <c r="AC74613" s="6"/>
      <c r="AD74613" s="6"/>
    </row>
    <row r="74614" spans="16:30">
      <c r="P74614" s="6"/>
      <c r="AA74614" s="6"/>
      <c r="AC74614" s="6"/>
      <c r="AD74614" s="6"/>
    </row>
    <row r="74615" spans="16:30">
      <c r="P74615" s="6"/>
      <c r="AA74615" s="6"/>
      <c r="AC74615" s="6"/>
      <c r="AD74615" s="6"/>
    </row>
    <row r="74616" spans="16:30">
      <c r="P74616" s="6"/>
      <c r="AA74616" s="6"/>
      <c r="AC74616" s="6"/>
      <c r="AD74616" s="6"/>
    </row>
    <row r="74617" spans="16:30">
      <c r="P74617" s="6"/>
      <c r="AA74617" s="6"/>
      <c r="AC74617" s="6"/>
      <c r="AD74617" s="6"/>
    </row>
    <row r="74618" spans="16:30">
      <c r="P74618" s="6"/>
      <c r="AA74618" s="6"/>
      <c r="AC74618" s="6"/>
      <c r="AD74618" s="6"/>
    </row>
    <row r="74619" spans="16:30">
      <c r="P74619" s="6"/>
      <c r="AA74619" s="6"/>
      <c r="AC74619" s="6"/>
      <c r="AD74619" s="6"/>
    </row>
    <row r="74620" spans="16:30">
      <c r="P74620" s="6"/>
      <c r="AA74620" s="6"/>
      <c r="AC74620" s="6"/>
      <c r="AD74620" s="6"/>
    </row>
    <row r="74621" spans="16:30">
      <c r="P74621" s="6"/>
      <c r="AA74621" s="6"/>
      <c r="AC74621" s="6"/>
      <c r="AD74621" s="6"/>
    </row>
    <row r="74622" spans="16:30">
      <c r="P74622" s="6"/>
      <c r="AA74622" s="6"/>
      <c r="AC74622" s="6"/>
      <c r="AD74622" s="6"/>
    </row>
    <row r="74623" spans="16:30">
      <c r="P74623" s="6"/>
      <c r="AA74623" s="6"/>
      <c r="AC74623" s="6"/>
      <c r="AD74623" s="6"/>
    </row>
    <row r="74624" spans="16:30">
      <c r="P74624" s="6"/>
      <c r="AA74624" s="6"/>
      <c r="AC74624" s="6"/>
      <c r="AD74624" s="6"/>
    </row>
    <row r="74625" spans="16:30">
      <c r="P74625" s="6"/>
      <c r="AA74625" s="6"/>
      <c r="AC74625" s="6"/>
      <c r="AD74625" s="6"/>
    </row>
    <row r="74626" spans="16:30">
      <c r="P74626" s="6"/>
      <c r="AA74626" s="6"/>
      <c r="AC74626" s="6"/>
      <c r="AD74626" s="6"/>
    </row>
    <row r="74627" spans="16:30">
      <c r="P74627" s="6"/>
      <c r="AA74627" s="6"/>
      <c r="AC74627" s="6"/>
      <c r="AD74627" s="6"/>
    </row>
    <row r="74628" spans="16:30">
      <c r="P74628" s="6"/>
      <c r="AA74628" s="6"/>
      <c r="AC74628" s="6"/>
      <c r="AD74628" s="6"/>
    </row>
    <row r="74629" spans="16:30">
      <c r="P74629" s="6"/>
      <c r="AA74629" s="6"/>
      <c r="AC74629" s="6"/>
      <c r="AD74629" s="6"/>
    </row>
    <row r="74630" spans="16:30">
      <c r="P74630" s="6"/>
      <c r="AA74630" s="6"/>
      <c r="AC74630" s="6"/>
      <c r="AD74630" s="6"/>
    </row>
    <row r="74631" spans="16:30">
      <c r="P74631" s="6"/>
      <c r="AA74631" s="6"/>
      <c r="AC74631" s="6"/>
      <c r="AD74631" s="6"/>
    </row>
    <row r="74632" spans="16:30">
      <c r="P74632" s="6"/>
      <c r="AA74632" s="6"/>
      <c r="AC74632" s="6"/>
      <c r="AD74632" s="6"/>
    </row>
    <row r="74633" spans="16:30">
      <c r="P74633" s="6"/>
      <c r="AA74633" s="6"/>
      <c r="AC74633" s="6"/>
      <c r="AD74633" s="6"/>
    </row>
    <row r="74634" spans="16:30">
      <c r="P74634" s="6"/>
      <c r="AA74634" s="6"/>
      <c r="AC74634" s="6"/>
      <c r="AD74634" s="6"/>
    </row>
    <row r="74635" spans="16:30">
      <c r="P74635" s="6"/>
      <c r="AA74635" s="6"/>
      <c r="AC74635" s="6"/>
      <c r="AD74635" s="6"/>
    </row>
    <row r="74636" spans="16:30">
      <c r="P74636" s="6"/>
      <c r="AA74636" s="6"/>
      <c r="AC74636" s="6"/>
      <c r="AD74636" s="6"/>
    </row>
    <row r="74637" spans="16:30">
      <c r="P74637" s="6"/>
      <c r="AA74637" s="6"/>
      <c r="AC74637" s="6"/>
      <c r="AD74637" s="6"/>
    </row>
    <row r="74638" spans="16:30">
      <c r="P74638" s="6"/>
      <c r="AA74638" s="6"/>
      <c r="AC74638" s="6"/>
      <c r="AD74638" s="6"/>
    </row>
    <row r="74639" spans="16:30">
      <c r="P74639" s="6"/>
      <c r="AA74639" s="6"/>
      <c r="AC74639" s="6"/>
      <c r="AD74639" s="6"/>
    </row>
    <row r="74640" spans="16:30">
      <c r="P74640" s="6"/>
      <c r="AA74640" s="6"/>
      <c r="AC74640" s="6"/>
      <c r="AD74640" s="6"/>
    </row>
    <row r="74641" spans="16:30">
      <c r="P74641" s="6"/>
      <c r="AA74641" s="6"/>
      <c r="AC74641" s="6"/>
      <c r="AD74641" s="6"/>
    </row>
    <row r="74642" spans="16:30">
      <c r="P74642" s="6"/>
      <c r="AA74642" s="6"/>
      <c r="AC74642" s="6"/>
      <c r="AD74642" s="6"/>
    </row>
    <row r="74643" spans="16:30">
      <c r="P74643" s="6"/>
      <c r="AA74643" s="6"/>
      <c r="AC74643" s="6"/>
      <c r="AD74643" s="6"/>
    </row>
    <row r="74644" spans="16:30">
      <c r="P74644" s="6"/>
      <c r="AA74644" s="6"/>
      <c r="AC74644" s="6"/>
      <c r="AD74644" s="6"/>
    </row>
    <row r="74645" spans="16:30">
      <c r="P74645" s="6"/>
      <c r="AA74645" s="6"/>
      <c r="AC74645" s="6"/>
      <c r="AD74645" s="6"/>
    </row>
    <row r="74646" spans="16:30">
      <c r="P74646" s="6"/>
      <c r="AA74646" s="6"/>
      <c r="AC74646" s="6"/>
      <c r="AD74646" s="6"/>
    </row>
    <row r="74647" spans="16:30">
      <c r="P74647" s="6"/>
      <c r="AA74647" s="6"/>
      <c r="AC74647" s="6"/>
      <c r="AD74647" s="6"/>
    </row>
    <row r="74648" spans="16:30">
      <c r="P74648" s="6"/>
      <c r="AA74648" s="6"/>
      <c r="AC74648" s="6"/>
      <c r="AD74648" s="6"/>
    </row>
    <row r="74649" spans="16:30">
      <c r="P74649" s="6"/>
      <c r="AA74649" s="6"/>
      <c r="AC74649" s="6"/>
      <c r="AD74649" s="6"/>
    </row>
    <row r="74650" spans="16:30">
      <c r="P74650" s="6"/>
      <c r="AA74650" s="6"/>
      <c r="AC74650" s="6"/>
      <c r="AD74650" s="6"/>
    </row>
    <row r="74651" spans="16:30">
      <c r="P74651" s="6"/>
      <c r="AA74651" s="6"/>
      <c r="AC74651" s="6"/>
      <c r="AD74651" s="6"/>
    </row>
    <row r="74652" spans="16:30">
      <c r="P74652" s="6"/>
      <c r="AA74652" s="6"/>
      <c r="AC74652" s="6"/>
      <c r="AD74652" s="6"/>
    </row>
    <row r="74653" spans="16:30">
      <c r="P74653" s="6"/>
      <c r="AA74653" s="6"/>
      <c r="AC74653" s="6"/>
      <c r="AD74653" s="6"/>
    </row>
    <row r="74654" spans="16:30">
      <c r="P74654" s="6"/>
      <c r="AA74654" s="6"/>
      <c r="AC74654" s="6"/>
      <c r="AD74654" s="6"/>
    </row>
    <row r="74655" spans="16:30">
      <c r="P74655" s="6"/>
      <c r="AA74655" s="6"/>
      <c r="AC74655" s="6"/>
      <c r="AD74655" s="6"/>
    </row>
    <row r="74656" spans="16:30">
      <c r="P74656" s="6"/>
      <c r="AA74656" s="6"/>
      <c r="AC74656" s="6"/>
      <c r="AD74656" s="6"/>
    </row>
    <row r="74657" spans="16:30">
      <c r="P74657" s="6"/>
      <c r="AA74657" s="6"/>
      <c r="AC74657" s="6"/>
      <c r="AD74657" s="6"/>
    </row>
    <row r="74658" spans="16:30">
      <c r="P74658" s="6"/>
      <c r="AA74658" s="6"/>
      <c r="AC74658" s="6"/>
      <c r="AD74658" s="6"/>
    </row>
    <row r="74659" spans="16:30">
      <c r="P74659" s="6"/>
      <c r="AA74659" s="6"/>
      <c r="AC74659" s="6"/>
      <c r="AD74659" s="6"/>
    </row>
    <row r="74660" spans="16:30">
      <c r="P74660" s="6"/>
      <c r="AA74660" s="6"/>
      <c r="AC74660" s="6"/>
      <c r="AD74660" s="6"/>
    </row>
    <row r="74661" spans="16:30">
      <c r="P74661" s="6"/>
      <c r="AA74661" s="6"/>
      <c r="AC74661" s="6"/>
      <c r="AD74661" s="6"/>
    </row>
    <row r="74662" spans="16:30">
      <c r="P74662" s="6"/>
      <c r="AA74662" s="6"/>
      <c r="AC74662" s="6"/>
      <c r="AD74662" s="6"/>
    </row>
    <row r="74663" spans="16:30">
      <c r="P74663" s="6"/>
      <c r="AA74663" s="6"/>
      <c r="AC74663" s="6"/>
      <c r="AD74663" s="6"/>
    </row>
    <row r="74664" spans="16:30">
      <c r="P74664" s="6"/>
      <c r="AA74664" s="6"/>
      <c r="AC74664" s="6"/>
      <c r="AD74664" s="6"/>
    </row>
    <row r="74665" spans="16:30">
      <c r="P74665" s="6"/>
      <c r="AA74665" s="6"/>
      <c r="AC74665" s="6"/>
      <c r="AD74665" s="6"/>
    </row>
    <row r="74666" spans="16:30">
      <c r="P74666" s="6"/>
      <c r="AA74666" s="6"/>
      <c r="AC74666" s="6"/>
      <c r="AD74666" s="6"/>
    </row>
    <row r="74667" spans="16:30">
      <c r="P74667" s="6"/>
      <c r="AA74667" s="6"/>
      <c r="AC74667" s="6"/>
      <c r="AD74667" s="6"/>
    </row>
    <row r="74668" spans="16:30">
      <c r="P74668" s="6"/>
      <c r="AA74668" s="6"/>
      <c r="AC74668" s="6"/>
      <c r="AD74668" s="6"/>
    </row>
    <row r="74669" spans="16:30">
      <c r="P74669" s="6"/>
      <c r="AA74669" s="6"/>
      <c r="AC74669" s="6"/>
      <c r="AD74669" s="6"/>
    </row>
    <row r="74670" spans="16:30">
      <c r="P74670" s="6"/>
      <c r="AA74670" s="6"/>
      <c r="AC74670" s="6"/>
      <c r="AD74670" s="6"/>
    </row>
    <row r="74671" spans="16:30">
      <c r="P74671" s="6"/>
      <c r="AA74671" s="6"/>
      <c r="AC74671" s="6"/>
      <c r="AD74671" s="6"/>
    </row>
    <row r="74672" spans="16:30">
      <c r="P74672" s="6"/>
      <c r="AA74672" s="6"/>
      <c r="AC74672" s="6"/>
      <c r="AD74672" s="6"/>
    </row>
    <row r="74673" spans="16:30">
      <c r="P74673" s="6"/>
      <c r="AA74673" s="6"/>
      <c r="AC74673" s="6"/>
      <c r="AD74673" s="6"/>
    </row>
    <row r="74674" spans="16:30">
      <c r="P74674" s="6"/>
      <c r="AA74674" s="6"/>
      <c r="AC74674" s="6"/>
      <c r="AD74674" s="6"/>
    </row>
    <row r="74675" spans="16:30">
      <c r="P74675" s="6"/>
      <c r="AA74675" s="6"/>
      <c r="AC74675" s="6"/>
      <c r="AD74675" s="6"/>
    </row>
    <row r="74676" spans="16:30">
      <c r="P74676" s="6"/>
      <c r="AA74676" s="6"/>
      <c r="AC74676" s="6"/>
      <c r="AD74676" s="6"/>
    </row>
    <row r="74677" spans="16:30">
      <c r="P74677" s="6"/>
      <c r="AA74677" s="6"/>
      <c r="AC74677" s="6"/>
      <c r="AD74677" s="6"/>
    </row>
    <row r="74678" spans="16:30">
      <c r="P74678" s="6"/>
      <c r="AA74678" s="6"/>
      <c r="AC74678" s="6"/>
      <c r="AD74678" s="6"/>
    </row>
    <row r="74679" spans="16:30">
      <c r="P74679" s="6"/>
      <c r="AA74679" s="6"/>
      <c r="AC74679" s="6"/>
      <c r="AD74679" s="6"/>
    </row>
    <row r="74680" spans="16:30">
      <c r="P74680" s="6"/>
      <c r="AA74680" s="6"/>
      <c r="AC74680" s="6"/>
      <c r="AD74680" s="6"/>
    </row>
    <row r="74681" spans="16:30">
      <c r="P74681" s="6"/>
      <c r="AA74681" s="6"/>
      <c r="AC74681" s="6"/>
      <c r="AD74681" s="6"/>
    </row>
    <row r="74682" spans="16:30">
      <c r="P74682" s="6"/>
      <c r="AA74682" s="6"/>
      <c r="AC74682" s="6"/>
      <c r="AD74682" s="6"/>
    </row>
    <row r="74683" spans="16:30">
      <c r="P74683" s="6"/>
      <c r="AA74683" s="6"/>
      <c r="AC74683" s="6"/>
      <c r="AD74683" s="6"/>
    </row>
    <row r="74684" spans="16:30">
      <c r="P74684" s="6"/>
      <c r="AA74684" s="6"/>
      <c r="AC74684" s="6"/>
      <c r="AD74684" s="6"/>
    </row>
    <row r="74685" spans="16:30">
      <c r="P74685" s="6"/>
      <c r="AA74685" s="6"/>
      <c r="AC74685" s="6"/>
      <c r="AD74685" s="6"/>
    </row>
    <row r="74686" spans="16:30">
      <c r="P74686" s="6"/>
      <c r="AA74686" s="6"/>
      <c r="AC74686" s="6"/>
      <c r="AD74686" s="6"/>
    </row>
    <row r="74687" spans="16:30">
      <c r="P74687" s="6"/>
      <c r="AA74687" s="6"/>
      <c r="AC74687" s="6"/>
      <c r="AD74687" s="6"/>
    </row>
    <row r="74688" spans="16:30">
      <c r="P74688" s="6"/>
      <c r="AA74688" s="6"/>
      <c r="AC74688" s="6"/>
      <c r="AD74688" s="6"/>
    </row>
    <row r="74689" spans="16:30">
      <c r="P74689" s="6"/>
      <c r="AA74689" s="6"/>
      <c r="AC74689" s="6"/>
      <c r="AD74689" s="6"/>
    </row>
    <row r="74690" spans="16:30">
      <c r="P74690" s="6"/>
      <c r="AA74690" s="6"/>
      <c r="AC74690" s="6"/>
      <c r="AD74690" s="6"/>
    </row>
    <row r="74691" spans="16:30">
      <c r="P74691" s="6"/>
      <c r="AA74691" s="6"/>
      <c r="AC74691" s="6"/>
      <c r="AD74691" s="6"/>
    </row>
    <row r="74692" spans="16:30">
      <c r="P74692" s="6"/>
      <c r="AA74692" s="6"/>
      <c r="AC74692" s="6"/>
      <c r="AD74692" s="6"/>
    </row>
    <row r="74693" spans="16:30">
      <c r="P74693" s="6"/>
      <c r="AA74693" s="6"/>
      <c r="AC74693" s="6"/>
      <c r="AD74693" s="6"/>
    </row>
    <row r="74694" spans="16:30">
      <c r="P74694" s="6"/>
      <c r="AA74694" s="6"/>
      <c r="AC74694" s="6"/>
      <c r="AD74694" s="6"/>
    </row>
    <row r="74695" spans="16:30">
      <c r="P74695" s="6"/>
      <c r="AA74695" s="6"/>
      <c r="AC74695" s="6"/>
      <c r="AD74695" s="6"/>
    </row>
    <row r="74696" spans="16:30">
      <c r="P74696" s="6"/>
      <c r="AA74696" s="6"/>
      <c r="AC74696" s="6"/>
      <c r="AD74696" s="6"/>
    </row>
    <row r="74697" spans="16:30">
      <c r="P74697" s="6"/>
      <c r="AA74697" s="6"/>
      <c r="AC74697" s="6"/>
      <c r="AD74697" s="6"/>
    </row>
    <row r="74698" spans="16:30">
      <c r="P74698" s="6"/>
      <c r="AA74698" s="6"/>
      <c r="AC74698" s="6"/>
      <c r="AD74698" s="6"/>
    </row>
    <row r="74699" spans="16:30">
      <c r="P74699" s="6"/>
      <c r="AA74699" s="6"/>
      <c r="AC74699" s="6"/>
      <c r="AD74699" s="6"/>
    </row>
    <row r="74700" spans="16:30">
      <c r="P74700" s="6"/>
      <c r="AA74700" s="6"/>
      <c r="AC74700" s="6"/>
      <c r="AD74700" s="6"/>
    </row>
    <row r="74701" spans="16:30">
      <c r="P74701" s="6"/>
      <c r="AA74701" s="6"/>
      <c r="AC74701" s="6"/>
      <c r="AD74701" s="6"/>
    </row>
    <row r="74702" spans="16:30">
      <c r="P74702" s="6"/>
      <c r="AA74702" s="6"/>
      <c r="AC74702" s="6"/>
      <c r="AD74702" s="6"/>
    </row>
    <row r="74703" spans="16:30">
      <c r="P74703" s="6"/>
      <c r="AA74703" s="6"/>
      <c r="AC74703" s="6"/>
      <c r="AD74703" s="6"/>
    </row>
    <row r="74704" spans="16:30">
      <c r="P74704" s="6"/>
      <c r="AA74704" s="6"/>
      <c r="AC74704" s="6"/>
      <c r="AD74704" s="6"/>
    </row>
    <row r="74705" spans="16:30">
      <c r="P74705" s="6"/>
      <c r="AA74705" s="6"/>
      <c r="AC74705" s="6"/>
      <c r="AD74705" s="6"/>
    </row>
    <row r="74706" spans="16:30">
      <c r="P74706" s="6"/>
      <c r="AA74706" s="6"/>
      <c r="AC74706" s="6"/>
      <c r="AD74706" s="6"/>
    </row>
    <row r="74707" spans="16:30">
      <c r="P74707" s="6"/>
      <c r="AA74707" s="6"/>
      <c r="AC74707" s="6"/>
      <c r="AD74707" s="6"/>
    </row>
    <row r="74708" spans="16:30">
      <c r="P74708" s="6"/>
      <c r="AA74708" s="6"/>
      <c r="AC74708" s="6"/>
      <c r="AD74708" s="6"/>
    </row>
    <row r="74709" spans="16:30">
      <c r="P74709" s="6"/>
      <c r="AA74709" s="6"/>
      <c r="AC74709" s="6"/>
      <c r="AD74709" s="6"/>
    </row>
    <row r="74710" spans="16:30">
      <c r="P74710" s="6"/>
      <c r="AA74710" s="6"/>
      <c r="AC74710" s="6"/>
      <c r="AD74710" s="6"/>
    </row>
    <row r="74711" spans="16:30">
      <c r="P74711" s="6"/>
      <c r="AA74711" s="6"/>
      <c r="AC74711" s="6"/>
      <c r="AD74711" s="6"/>
    </row>
    <row r="74712" spans="16:30">
      <c r="P74712" s="6"/>
      <c r="AA74712" s="6"/>
      <c r="AC74712" s="6"/>
      <c r="AD74712" s="6"/>
    </row>
    <row r="74713" spans="16:30">
      <c r="P74713" s="6"/>
      <c r="AA74713" s="6"/>
      <c r="AC74713" s="6"/>
      <c r="AD74713" s="6"/>
    </row>
    <row r="74714" spans="16:30">
      <c r="P74714" s="6"/>
      <c r="AA74714" s="6"/>
      <c r="AC74714" s="6"/>
      <c r="AD74714" s="6"/>
    </row>
    <row r="74715" spans="16:30">
      <c r="P74715" s="6"/>
      <c r="AA74715" s="6"/>
      <c r="AC74715" s="6"/>
      <c r="AD74715" s="6"/>
    </row>
    <row r="74716" spans="16:30">
      <c r="P74716" s="6"/>
      <c r="AA74716" s="6"/>
      <c r="AC74716" s="6"/>
      <c r="AD74716" s="6"/>
    </row>
    <row r="74717" spans="16:30">
      <c r="P74717" s="6"/>
      <c r="AA74717" s="6"/>
      <c r="AC74717" s="6"/>
      <c r="AD74717" s="6"/>
    </row>
    <row r="74718" spans="16:30">
      <c r="P74718" s="6"/>
      <c r="AA74718" s="6"/>
      <c r="AC74718" s="6"/>
      <c r="AD74718" s="6"/>
    </row>
    <row r="74719" spans="16:30">
      <c r="P74719" s="6"/>
      <c r="AA74719" s="6"/>
      <c r="AC74719" s="6"/>
      <c r="AD74719" s="6"/>
    </row>
    <row r="74720" spans="16:30">
      <c r="P74720" s="6"/>
      <c r="AA74720" s="6"/>
      <c r="AC74720" s="6"/>
      <c r="AD74720" s="6"/>
    </row>
    <row r="74721" spans="16:30">
      <c r="P74721" s="6"/>
      <c r="AA74721" s="6"/>
      <c r="AC74721" s="6"/>
      <c r="AD74721" s="6"/>
    </row>
    <row r="74722" spans="16:30">
      <c r="P74722" s="6"/>
      <c r="AA74722" s="6"/>
      <c r="AC74722" s="6"/>
      <c r="AD74722" s="6"/>
    </row>
    <row r="74723" spans="16:30">
      <c r="P74723" s="6"/>
      <c r="AA74723" s="6"/>
      <c r="AC74723" s="6"/>
      <c r="AD74723" s="6"/>
    </row>
    <row r="74724" spans="16:30">
      <c r="P74724" s="6"/>
      <c r="AA74724" s="6"/>
      <c r="AC74724" s="6"/>
      <c r="AD74724" s="6"/>
    </row>
    <row r="74725" spans="16:30">
      <c r="P74725" s="6"/>
      <c r="AA74725" s="6"/>
      <c r="AC74725" s="6"/>
      <c r="AD74725" s="6"/>
    </row>
    <row r="74726" spans="16:30">
      <c r="P74726" s="6"/>
      <c r="AA74726" s="6"/>
      <c r="AC74726" s="6"/>
      <c r="AD74726" s="6"/>
    </row>
    <row r="74727" spans="16:30">
      <c r="P74727" s="6"/>
      <c r="AA74727" s="6"/>
      <c r="AC74727" s="6"/>
      <c r="AD74727" s="6"/>
    </row>
    <row r="74728" spans="16:30">
      <c r="P74728" s="6"/>
      <c r="AA74728" s="6"/>
      <c r="AC74728" s="6"/>
      <c r="AD74728" s="6"/>
    </row>
    <row r="74729" spans="16:30">
      <c r="P74729" s="6"/>
      <c r="AA74729" s="6"/>
      <c r="AC74729" s="6"/>
      <c r="AD74729" s="6"/>
    </row>
    <row r="74730" spans="16:30">
      <c r="P74730" s="6"/>
      <c r="AA74730" s="6"/>
      <c r="AC74730" s="6"/>
      <c r="AD74730" s="6"/>
    </row>
    <row r="74731" spans="16:30">
      <c r="P74731" s="6"/>
      <c r="AA74731" s="6"/>
      <c r="AC74731" s="6"/>
      <c r="AD74731" s="6"/>
    </row>
    <row r="74732" spans="16:30">
      <c r="P74732" s="6"/>
      <c r="AA74732" s="6"/>
      <c r="AC74732" s="6"/>
      <c r="AD74732" s="6"/>
    </row>
    <row r="74733" spans="16:30">
      <c r="P74733" s="6"/>
      <c r="AA74733" s="6"/>
      <c r="AC74733" s="6"/>
      <c r="AD74733" s="6"/>
    </row>
    <row r="74734" spans="16:30">
      <c r="P74734" s="6"/>
      <c r="AA74734" s="6"/>
      <c r="AC74734" s="6"/>
      <c r="AD74734" s="6"/>
    </row>
    <row r="74735" spans="16:30">
      <c r="P74735" s="6"/>
      <c r="AA74735" s="6"/>
      <c r="AC74735" s="6"/>
      <c r="AD74735" s="6"/>
    </row>
    <row r="74736" spans="16:30">
      <c r="P74736" s="6"/>
      <c r="AA74736" s="6"/>
      <c r="AC74736" s="6"/>
      <c r="AD74736" s="6"/>
    </row>
    <row r="74737" spans="16:30">
      <c r="P74737" s="6"/>
      <c r="AA74737" s="6"/>
      <c r="AC74737" s="6"/>
      <c r="AD74737" s="6"/>
    </row>
    <row r="74738" spans="16:30">
      <c r="P74738" s="6"/>
      <c r="AA74738" s="6"/>
      <c r="AC74738" s="6"/>
      <c r="AD74738" s="6"/>
    </row>
    <row r="74739" spans="16:30">
      <c r="P74739" s="6"/>
      <c r="AA74739" s="6"/>
      <c r="AC74739" s="6"/>
      <c r="AD74739" s="6"/>
    </row>
    <row r="74740" spans="16:30">
      <c r="P74740" s="6"/>
      <c r="AA74740" s="6"/>
      <c r="AC74740" s="6"/>
      <c r="AD74740" s="6"/>
    </row>
    <row r="74741" spans="16:30">
      <c r="P74741" s="6"/>
      <c r="AA74741" s="6"/>
      <c r="AC74741" s="6"/>
      <c r="AD74741" s="6"/>
    </row>
    <row r="74742" spans="16:30">
      <c r="P74742" s="6"/>
      <c r="AA74742" s="6"/>
      <c r="AC74742" s="6"/>
      <c r="AD74742" s="6"/>
    </row>
    <row r="74743" spans="16:30">
      <c r="P74743" s="6"/>
      <c r="AA74743" s="6"/>
      <c r="AC74743" s="6"/>
      <c r="AD74743" s="6"/>
    </row>
    <row r="74744" spans="16:30">
      <c r="P74744" s="6"/>
      <c r="AA74744" s="6"/>
      <c r="AC74744" s="6"/>
      <c r="AD74744" s="6"/>
    </row>
    <row r="74745" spans="16:30">
      <c r="P74745" s="6"/>
      <c r="AA74745" s="6"/>
      <c r="AC74745" s="6"/>
      <c r="AD74745" s="6"/>
    </row>
    <row r="74746" spans="16:30">
      <c r="P74746" s="6"/>
      <c r="AA74746" s="6"/>
      <c r="AC74746" s="6"/>
      <c r="AD74746" s="6"/>
    </row>
    <row r="74747" spans="16:30">
      <c r="P74747" s="6"/>
      <c r="AA74747" s="6"/>
      <c r="AC74747" s="6"/>
      <c r="AD74747" s="6"/>
    </row>
    <row r="74748" spans="16:30">
      <c r="P74748" s="6"/>
      <c r="AA74748" s="6"/>
      <c r="AC74748" s="6"/>
      <c r="AD74748" s="6"/>
    </row>
    <row r="74749" spans="16:30">
      <c r="P74749" s="6"/>
      <c r="AA74749" s="6"/>
      <c r="AC74749" s="6"/>
      <c r="AD74749" s="6"/>
    </row>
    <row r="74750" spans="16:30">
      <c r="P74750" s="6"/>
      <c r="AA74750" s="6"/>
      <c r="AC74750" s="6"/>
      <c r="AD74750" s="6"/>
    </row>
    <row r="74751" spans="16:30">
      <c r="P74751" s="6"/>
      <c r="AA74751" s="6"/>
      <c r="AC74751" s="6"/>
      <c r="AD74751" s="6"/>
    </row>
    <row r="74752" spans="16:30">
      <c r="P74752" s="6"/>
      <c r="AA74752" s="6"/>
      <c r="AC74752" s="6"/>
      <c r="AD74752" s="6"/>
    </row>
    <row r="74753" spans="16:30">
      <c r="P74753" s="6"/>
      <c r="AA74753" s="6"/>
      <c r="AC74753" s="6"/>
      <c r="AD74753" s="6"/>
    </row>
    <row r="74754" spans="16:30">
      <c r="P74754" s="6"/>
      <c r="AA74754" s="6"/>
      <c r="AC74754" s="6"/>
      <c r="AD74754" s="6"/>
    </row>
    <row r="74755" spans="16:30">
      <c r="P74755" s="6"/>
      <c r="AA74755" s="6"/>
      <c r="AC74755" s="6"/>
      <c r="AD74755" s="6"/>
    </row>
    <row r="74756" spans="16:30">
      <c r="P74756" s="6"/>
      <c r="AA74756" s="6"/>
      <c r="AC74756" s="6"/>
      <c r="AD74756" s="6"/>
    </row>
    <row r="74757" spans="16:30">
      <c r="P74757" s="6"/>
      <c r="AA74757" s="6"/>
      <c r="AC74757" s="6"/>
      <c r="AD74757" s="6"/>
    </row>
    <row r="74758" spans="16:30">
      <c r="P74758" s="6"/>
      <c r="AA74758" s="6"/>
      <c r="AC74758" s="6"/>
      <c r="AD74758" s="6"/>
    </row>
    <row r="74759" spans="16:30">
      <c r="P74759" s="6"/>
      <c r="AA74759" s="6"/>
      <c r="AC74759" s="6"/>
      <c r="AD74759" s="6"/>
    </row>
    <row r="74760" spans="16:30">
      <c r="P74760" s="6"/>
      <c r="AA74760" s="6"/>
      <c r="AC74760" s="6"/>
      <c r="AD74760" s="6"/>
    </row>
    <row r="74761" spans="16:30">
      <c r="P74761" s="6"/>
      <c r="AA74761" s="6"/>
      <c r="AC74761" s="6"/>
      <c r="AD74761" s="6"/>
    </row>
    <row r="74762" spans="16:30">
      <c r="P74762" s="6"/>
      <c r="AA74762" s="6"/>
      <c r="AC74762" s="6"/>
      <c r="AD74762" s="6"/>
    </row>
    <row r="74763" spans="16:30">
      <c r="P74763" s="6"/>
      <c r="AA74763" s="6"/>
      <c r="AC74763" s="6"/>
      <c r="AD74763" s="6"/>
    </row>
    <row r="74764" spans="16:30">
      <c r="P74764" s="6"/>
      <c r="AA74764" s="6"/>
      <c r="AC74764" s="6"/>
      <c r="AD74764" s="6"/>
    </row>
    <row r="74765" spans="16:30">
      <c r="P74765" s="6"/>
      <c r="AA74765" s="6"/>
      <c r="AC74765" s="6"/>
      <c r="AD74765" s="6"/>
    </row>
    <row r="74766" spans="16:30">
      <c r="P74766" s="6"/>
      <c r="AA74766" s="6"/>
      <c r="AC74766" s="6"/>
      <c r="AD74766" s="6"/>
    </row>
    <row r="74767" spans="16:30">
      <c r="P74767" s="6"/>
      <c r="AA74767" s="6"/>
      <c r="AC74767" s="6"/>
      <c r="AD74767" s="6"/>
    </row>
    <row r="74768" spans="16:30">
      <c r="P74768" s="6"/>
      <c r="AA74768" s="6"/>
      <c r="AC74768" s="6"/>
      <c r="AD74768" s="6"/>
    </row>
    <row r="74769" spans="16:30">
      <c r="P74769" s="6"/>
      <c r="AA74769" s="6"/>
      <c r="AC74769" s="6"/>
      <c r="AD74769" s="6"/>
    </row>
    <row r="74770" spans="16:30">
      <c r="P74770" s="6"/>
      <c r="AA74770" s="6"/>
      <c r="AC74770" s="6"/>
      <c r="AD74770" s="6"/>
    </row>
    <row r="74771" spans="16:30">
      <c r="P74771" s="6"/>
      <c r="AA74771" s="6"/>
      <c r="AC74771" s="6"/>
      <c r="AD74771" s="6"/>
    </row>
    <row r="74772" spans="16:30">
      <c r="P74772" s="6"/>
      <c r="AA74772" s="6"/>
      <c r="AC74772" s="6"/>
      <c r="AD74772" s="6"/>
    </row>
    <row r="74773" spans="16:30">
      <c r="P74773" s="6"/>
      <c r="AA74773" s="6"/>
      <c r="AC74773" s="6"/>
      <c r="AD74773" s="6"/>
    </row>
    <row r="74774" spans="16:30">
      <c r="P74774" s="6"/>
      <c r="AA74774" s="6"/>
      <c r="AC74774" s="6"/>
      <c r="AD74774" s="6"/>
    </row>
    <row r="74775" spans="16:30">
      <c r="P74775" s="6"/>
      <c r="AA74775" s="6"/>
      <c r="AC74775" s="6"/>
      <c r="AD74775" s="6"/>
    </row>
    <row r="74776" spans="16:30">
      <c r="P74776" s="6"/>
      <c r="AA74776" s="6"/>
      <c r="AC74776" s="6"/>
      <c r="AD74776" s="6"/>
    </row>
    <row r="74777" spans="16:30">
      <c r="P74777" s="6"/>
      <c r="AA74777" s="6"/>
      <c r="AC74777" s="6"/>
      <c r="AD74777" s="6"/>
    </row>
    <row r="74778" spans="16:30">
      <c r="P74778" s="6"/>
      <c r="AA74778" s="6"/>
      <c r="AC74778" s="6"/>
      <c r="AD74778" s="6"/>
    </row>
    <row r="74779" spans="16:30">
      <c r="P74779" s="6"/>
      <c r="AA74779" s="6"/>
      <c r="AC74779" s="6"/>
      <c r="AD74779" s="6"/>
    </row>
    <row r="74780" spans="16:30">
      <c r="P74780" s="6"/>
      <c r="AA74780" s="6"/>
      <c r="AC74780" s="6"/>
      <c r="AD74780" s="6"/>
    </row>
    <row r="74781" spans="16:30">
      <c r="P74781" s="6"/>
      <c r="AA74781" s="6"/>
      <c r="AC74781" s="6"/>
      <c r="AD74781" s="6"/>
    </row>
    <row r="74782" spans="16:30">
      <c r="P74782" s="6"/>
      <c r="AA74782" s="6"/>
      <c r="AC74782" s="6"/>
      <c r="AD74782" s="6"/>
    </row>
    <row r="74783" spans="16:30">
      <c r="P74783" s="6"/>
      <c r="AA74783" s="6"/>
      <c r="AC74783" s="6"/>
      <c r="AD74783" s="6"/>
    </row>
    <row r="74784" spans="16:30">
      <c r="P74784" s="6"/>
      <c r="AA74784" s="6"/>
      <c r="AC74784" s="6"/>
      <c r="AD74784" s="6"/>
    </row>
    <row r="74785" spans="16:30">
      <c r="P74785" s="6"/>
      <c r="AA74785" s="6"/>
      <c r="AC74785" s="6"/>
      <c r="AD74785" s="6"/>
    </row>
    <row r="74786" spans="16:30">
      <c r="P74786" s="6"/>
      <c r="AA74786" s="6"/>
      <c r="AC74786" s="6"/>
      <c r="AD74786" s="6"/>
    </row>
    <row r="74787" spans="16:30">
      <c r="P74787" s="6"/>
      <c r="AA74787" s="6"/>
      <c r="AC74787" s="6"/>
      <c r="AD74787" s="6"/>
    </row>
    <row r="74788" spans="16:30">
      <c r="P74788" s="6"/>
      <c r="AA74788" s="6"/>
      <c r="AC74788" s="6"/>
      <c r="AD74788" s="6"/>
    </row>
    <row r="74789" spans="16:30">
      <c r="P74789" s="6"/>
      <c r="AA74789" s="6"/>
      <c r="AC74789" s="6"/>
      <c r="AD74789" s="6"/>
    </row>
    <row r="74790" spans="16:30">
      <c r="P74790" s="6"/>
      <c r="AA74790" s="6"/>
      <c r="AC74790" s="6"/>
      <c r="AD74790" s="6"/>
    </row>
    <row r="74791" spans="16:30">
      <c r="P74791" s="6"/>
      <c r="AA74791" s="6"/>
      <c r="AC74791" s="6"/>
      <c r="AD74791" s="6"/>
    </row>
    <row r="74792" spans="16:30">
      <c r="P74792" s="6"/>
      <c r="AA74792" s="6"/>
      <c r="AC74792" s="6"/>
      <c r="AD74792" s="6"/>
    </row>
    <row r="74793" spans="16:30">
      <c r="P74793" s="6"/>
      <c r="AA74793" s="6"/>
      <c r="AC74793" s="6"/>
      <c r="AD74793" s="6"/>
    </row>
    <row r="74794" spans="16:30">
      <c r="P74794" s="6"/>
      <c r="AA74794" s="6"/>
      <c r="AC74794" s="6"/>
      <c r="AD74794" s="6"/>
    </row>
    <row r="74795" spans="16:30">
      <c r="P74795" s="6"/>
      <c r="AA74795" s="6"/>
      <c r="AC74795" s="6"/>
      <c r="AD74795" s="6"/>
    </row>
    <row r="74796" spans="16:30">
      <c r="P74796" s="6"/>
      <c r="AA74796" s="6"/>
      <c r="AC74796" s="6"/>
      <c r="AD74796" s="6"/>
    </row>
    <row r="74797" spans="16:30">
      <c r="P74797" s="6"/>
      <c r="AA74797" s="6"/>
      <c r="AC74797" s="6"/>
      <c r="AD74797" s="6"/>
    </row>
    <row r="74798" spans="16:30">
      <c r="P74798" s="6"/>
      <c r="AA74798" s="6"/>
      <c r="AC74798" s="6"/>
      <c r="AD74798" s="6"/>
    </row>
    <row r="74799" spans="16:30">
      <c r="P74799" s="6"/>
      <c r="AA74799" s="6"/>
      <c r="AC74799" s="6"/>
      <c r="AD74799" s="6"/>
    </row>
    <row r="74800" spans="16:30">
      <c r="P74800" s="6"/>
      <c r="AA74800" s="6"/>
      <c r="AC74800" s="6"/>
      <c r="AD74800" s="6"/>
    </row>
    <row r="74801" spans="16:30">
      <c r="P74801" s="6"/>
      <c r="AA74801" s="6"/>
      <c r="AC74801" s="6"/>
      <c r="AD74801" s="6"/>
    </row>
    <row r="74802" spans="16:30">
      <c r="P74802" s="6"/>
      <c r="AA74802" s="6"/>
      <c r="AC74802" s="6"/>
      <c r="AD74802" s="6"/>
    </row>
    <row r="74803" spans="16:30">
      <c r="P74803" s="6"/>
      <c r="AA74803" s="6"/>
      <c r="AC74803" s="6"/>
      <c r="AD74803" s="6"/>
    </row>
    <row r="74804" spans="16:30">
      <c r="P74804" s="6"/>
      <c r="AA74804" s="6"/>
      <c r="AC74804" s="6"/>
      <c r="AD74804" s="6"/>
    </row>
    <row r="74805" spans="16:30">
      <c r="P74805" s="6"/>
      <c r="AA74805" s="6"/>
      <c r="AC74805" s="6"/>
      <c r="AD74805" s="6"/>
    </row>
    <row r="74806" spans="16:30">
      <c r="P74806" s="6"/>
      <c r="AA74806" s="6"/>
      <c r="AC74806" s="6"/>
      <c r="AD74806" s="6"/>
    </row>
    <row r="74807" spans="16:30">
      <c r="P74807" s="6"/>
      <c r="AA74807" s="6"/>
      <c r="AC74807" s="6"/>
      <c r="AD74807" s="6"/>
    </row>
    <row r="74808" spans="16:30">
      <c r="P74808" s="6"/>
      <c r="AA74808" s="6"/>
      <c r="AC74808" s="6"/>
      <c r="AD74808" s="6"/>
    </row>
    <row r="74809" spans="16:30">
      <c r="P74809" s="6"/>
      <c r="AA74809" s="6"/>
      <c r="AC74809" s="6"/>
      <c r="AD74809" s="6"/>
    </row>
    <row r="74810" spans="16:30">
      <c r="P74810" s="6"/>
      <c r="AA74810" s="6"/>
      <c r="AC74810" s="6"/>
      <c r="AD74810" s="6"/>
    </row>
    <row r="74811" spans="16:30">
      <c r="P74811" s="6"/>
      <c r="AA74811" s="6"/>
      <c r="AC74811" s="6"/>
      <c r="AD74811" s="6"/>
    </row>
    <row r="74812" spans="16:30">
      <c r="P74812" s="6"/>
      <c r="AA74812" s="6"/>
      <c r="AC74812" s="6"/>
      <c r="AD74812" s="6"/>
    </row>
    <row r="74813" spans="16:30">
      <c r="P74813" s="6"/>
      <c r="AA74813" s="6"/>
      <c r="AC74813" s="6"/>
      <c r="AD74813" s="6"/>
    </row>
    <row r="74814" spans="16:30">
      <c r="P74814" s="6"/>
      <c r="AA74814" s="6"/>
      <c r="AC74814" s="6"/>
      <c r="AD74814" s="6"/>
    </row>
    <row r="74815" spans="16:30">
      <c r="P74815" s="6"/>
      <c r="AA74815" s="6"/>
      <c r="AC74815" s="6"/>
      <c r="AD74815" s="6"/>
    </row>
    <row r="74816" spans="16:30">
      <c r="P74816" s="6"/>
      <c r="AA74816" s="6"/>
      <c r="AC74816" s="6"/>
      <c r="AD74816" s="6"/>
    </row>
    <row r="74817" spans="16:30">
      <c r="P74817" s="6"/>
      <c r="AA74817" s="6"/>
      <c r="AC74817" s="6"/>
      <c r="AD74817" s="6"/>
    </row>
    <row r="74818" spans="16:30">
      <c r="P74818" s="6"/>
      <c r="AA74818" s="6"/>
      <c r="AC74818" s="6"/>
      <c r="AD74818" s="6"/>
    </row>
    <row r="74819" spans="16:30">
      <c r="P74819" s="6"/>
      <c r="AA74819" s="6"/>
      <c r="AC74819" s="6"/>
      <c r="AD74819" s="6"/>
    </row>
    <row r="74820" spans="16:30">
      <c r="P74820" s="6"/>
      <c r="AA74820" s="6"/>
      <c r="AC74820" s="6"/>
      <c r="AD74820" s="6"/>
    </row>
    <row r="74821" spans="16:30">
      <c r="P74821" s="6"/>
      <c r="AA74821" s="6"/>
      <c r="AC74821" s="6"/>
      <c r="AD74821" s="6"/>
    </row>
    <row r="74822" spans="16:30">
      <c r="P74822" s="6"/>
      <c r="AA74822" s="6"/>
      <c r="AC74822" s="6"/>
      <c r="AD74822" s="6"/>
    </row>
    <row r="74823" spans="16:30">
      <c r="P74823" s="6"/>
      <c r="AA74823" s="6"/>
      <c r="AC74823" s="6"/>
      <c r="AD74823" s="6"/>
    </row>
    <row r="74824" spans="16:30">
      <c r="P74824" s="6"/>
      <c r="AA74824" s="6"/>
      <c r="AC74824" s="6"/>
      <c r="AD74824" s="6"/>
    </row>
    <row r="74825" spans="16:30">
      <c r="P74825" s="6"/>
      <c r="AA74825" s="6"/>
      <c r="AC74825" s="6"/>
      <c r="AD74825" s="6"/>
    </row>
    <row r="74826" spans="16:30">
      <c r="P74826" s="6"/>
      <c r="AA74826" s="6"/>
      <c r="AC74826" s="6"/>
      <c r="AD74826" s="6"/>
    </row>
    <row r="74827" spans="16:30">
      <c r="P74827" s="6"/>
      <c r="AA74827" s="6"/>
      <c r="AC74827" s="6"/>
      <c r="AD74827" s="6"/>
    </row>
    <row r="74828" spans="16:30">
      <c r="P74828" s="6"/>
      <c r="AA74828" s="6"/>
      <c r="AC74828" s="6"/>
      <c r="AD74828" s="6"/>
    </row>
    <row r="74829" spans="16:30">
      <c r="P74829" s="6"/>
      <c r="AA74829" s="6"/>
      <c r="AC74829" s="6"/>
      <c r="AD74829" s="6"/>
    </row>
    <row r="74830" spans="16:30">
      <c r="P74830" s="6"/>
      <c r="AA74830" s="6"/>
      <c r="AC74830" s="6"/>
      <c r="AD74830" s="6"/>
    </row>
    <row r="74831" spans="16:30">
      <c r="P74831" s="6"/>
      <c r="AA74831" s="6"/>
      <c r="AC74831" s="6"/>
      <c r="AD74831" s="6"/>
    </row>
    <row r="74832" spans="16:30">
      <c r="P74832" s="6"/>
      <c r="AA74832" s="6"/>
      <c r="AC74832" s="6"/>
      <c r="AD74832" s="6"/>
    </row>
    <row r="74833" spans="16:30">
      <c r="P74833" s="6"/>
      <c r="AA74833" s="6"/>
      <c r="AC74833" s="6"/>
      <c r="AD74833" s="6"/>
    </row>
    <row r="74834" spans="16:30">
      <c r="P74834" s="6"/>
      <c r="AA74834" s="6"/>
      <c r="AC74834" s="6"/>
      <c r="AD74834" s="6"/>
    </row>
    <row r="74835" spans="16:30">
      <c r="P74835" s="6"/>
      <c r="AA74835" s="6"/>
      <c r="AC74835" s="6"/>
      <c r="AD74835" s="6"/>
    </row>
    <row r="74836" spans="16:30">
      <c r="P74836" s="6"/>
      <c r="AA74836" s="6"/>
      <c r="AC74836" s="6"/>
      <c r="AD74836" s="6"/>
    </row>
    <row r="74837" spans="16:30">
      <c r="P74837" s="6"/>
      <c r="AA74837" s="6"/>
      <c r="AC74837" s="6"/>
      <c r="AD74837" s="6"/>
    </row>
    <row r="74838" spans="16:30">
      <c r="P74838" s="6"/>
      <c r="AA74838" s="6"/>
      <c r="AC74838" s="6"/>
      <c r="AD74838" s="6"/>
    </row>
    <row r="74839" spans="16:30">
      <c r="P74839" s="6"/>
      <c r="AA74839" s="6"/>
      <c r="AC74839" s="6"/>
      <c r="AD74839" s="6"/>
    </row>
    <row r="74840" spans="16:30">
      <c r="P74840" s="6"/>
      <c r="AA74840" s="6"/>
      <c r="AC74840" s="6"/>
      <c r="AD74840" s="6"/>
    </row>
    <row r="74841" spans="16:30">
      <c r="P74841" s="6"/>
      <c r="AA74841" s="6"/>
      <c r="AC74841" s="6"/>
      <c r="AD74841" s="6"/>
    </row>
    <row r="74842" spans="16:30">
      <c r="P74842" s="6"/>
      <c r="AA74842" s="6"/>
      <c r="AC74842" s="6"/>
      <c r="AD74842" s="6"/>
    </row>
    <row r="74843" spans="16:30">
      <c r="P74843" s="6"/>
      <c r="AA74843" s="6"/>
      <c r="AC74843" s="6"/>
      <c r="AD74843" s="6"/>
    </row>
    <row r="74844" spans="16:30">
      <c r="P74844" s="6"/>
      <c r="AA74844" s="6"/>
      <c r="AC74844" s="6"/>
      <c r="AD74844" s="6"/>
    </row>
    <row r="74845" spans="16:30">
      <c r="P74845" s="6"/>
      <c r="AA74845" s="6"/>
      <c r="AC74845" s="6"/>
      <c r="AD74845" s="6"/>
    </row>
    <row r="74846" spans="16:30">
      <c r="P74846" s="6"/>
      <c r="AA74846" s="6"/>
      <c r="AC74846" s="6"/>
      <c r="AD74846" s="6"/>
    </row>
    <row r="74847" spans="16:30">
      <c r="P74847" s="6"/>
      <c r="AA74847" s="6"/>
      <c r="AC74847" s="6"/>
      <c r="AD74847" s="6"/>
    </row>
    <row r="74848" spans="16:30">
      <c r="P74848" s="6"/>
      <c r="AA74848" s="6"/>
      <c r="AC74848" s="6"/>
      <c r="AD74848" s="6"/>
    </row>
    <row r="74849" spans="16:30">
      <c r="P74849" s="6"/>
      <c r="AA74849" s="6"/>
      <c r="AC74849" s="6"/>
      <c r="AD74849" s="6"/>
    </row>
    <row r="74850" spans="16:30">
      <c r="P74850" s="6"/>
      <c r="AA74850" s="6"/>
      <c r="AC74850" s="6"/>
      <c r="AD74850" s="6"/>
    </row>
    <row r="74851" spans="16:30">
      <c r="P74851" s="6"/>
      <c r="AA74851" s="6"/>
      <c r="AC74851" s="6"/>
      <c r="AD74851" s="6"/>
    </row>
    <row r="74852" spans="16:30">
      <c r="P74852" s="6"/>
      <c r="AA74852" s="6"/>
      <c r="AC74852" s="6"/>
      <c r="AD74852" s="6"/>
    </row>
    <row r="74853" spans="16:30">
      <c r="P74853" s="6"/>
      <c r="AA74853" s="6"/>
      <c r="AC74853" s="6"/>
      <c r="AD74853" s="6"/>
    </row>
    <row r="74854" spans="16:30">
      <c r="P74854" s="6"/>
      <c r="AA74854" s="6"/>
      <c r="AC74854" s="6"/>
      <c r="AD74854" s="6"/>
    </row>
    <row r="74855" spans="16:30">
      <c r="P74855" s="6"/>
      <c r="AA74855" s="6"/>
      <c r="AC74855" s="6"/>
      <c r="AD74855" s="6"/>
    </row>
    <row r="74856" spans="16:30">
      <c r="P74856" s="6"/>
      <c r="AA74856" s="6"/>
      <c r="AC74856" s="6"/>
      <c r="AD74856" s="6"/>
    </row>
    <row r="74857" spans="16:30">
      <c r="P74857" s="6"/>
      <c r="AA74857" s="6"/>
      <c r="AC74857" s="6"/>
      <c r="AD74857" s="6"/>
    </row>
    <row r="74858" spans="16:30">
      <c r="P74858" s="6"/>
      <c r="AA74858" s="6"/>
      <c r="AC74858" s="6"/>
      <c r="AD74858" s="6"/>
    </row>
    <row r="74859" spans="16:30">
      <c r="P74859" s="6"/>
      <c r="AA74859" s="6"/>
      <c r="AC74859" s="6"/>
      <c r="AD74859" s="6"/>
    </row>
    <row r="74860" spans="16:30">
      <c r="P74860" s="6"/>
      <c r="AA74860" s="6"/>
      <c r="AC74860" s="6"/>
      <c r="AD74860" s="6"/>
    </row>
    <row r="74861" spans="16:30">
      <c r="P74861" s="6"/>
      <c r="AA74861" s="6"/>
      <c r="AC74861" s="6"/>
      <c r="AD74861" s="6"/>
    </row>
    <row r="74862" spans="16:30">
      <c r="P74862" s="6"/>
      <c r="AA74862" s="6"/>
      <c r="AC74862" s="6"/>
      <c r="AD74862" s="6"/>
    </row>
    <row r="74863" spans="16:30">
      <c r="P74863" s="6"/>
      <c r="AA74863" s="6"/>
      <c r="AC74863" s="6"/>
      <c r="AD74863" s="6"/>
    </row>
    <row r="74864" spans="16:30">
      <c r="P74864" s="6"/>
      <c r="AA74864" s="6"/>
      <c r="AC74864" s="6"/>
      <c r="AD74864" s="6"/>
    </row>
    <row r="74865" spans="16:30">
      <c r="P74865" s="6"/>
      <c r="AA74865" s="6"/>
      <c r="AC74865" s="6"/>
      <c r="AD74865" s="6"/>
    </row>
    <row r="74866" spans="16:30">
      <c r="P74866" s="6"/>
      <c r="AA74866" s="6"/>
      <c r="AC74866" s="6"/>
      <c r="AD74866" s="6"/>
    </row>
    <row r="74867" spans="16:30">
      <c r="P74867" s="6"/>
      <c r="AA74867" s="6"/>
      <c r="AC74867" s="6"/>
      <c r="AD74867" s="6"/>
    </row>
    <row r="74868" spans="16:30">
      <c r="P74868" s="6"/>
      <c r="AA74868" s="6"/>
      <c r="AC74868" s="6"/>
      <c r="AD74868" s="6"/>
    </row>
    <row r="74869" spans="16:30">
      <c r="P74869" s="6"/>
      <c r="AA74869" s="6"/>
      <c r="AC74869" s="6"/>
      <c r="AD74869" s="6"/>
    </row>
    <row r="74870" spans="16:30">
      <c r="P74870" s="6"/>
      <c r="AA74870" s="6"/>
      <c r="AC74870" s="6"/>
      <c r="AD74870" s="6"/>
    </row>
    <row r="74871" spans="16:30">
      <c r="P74871" s="6"/>
      <c r="AA74871" s="6"/>
      <c r="AC74871" s="6"/>
      <c r="AD74871" s="6"/>
    </row>
    <row r="74872" spans="16:30">
      <c r="P74872" s="6"/>
      <c r="AA74872" s="6"/>
      <c r="AC74872" s="6"/>
      <c r="AD74872" s="6"/>
    </row>
    <row r="74873" spans="16:30">
      <c r="P74873" s="6"/>
      <c r="AA74873" s="6"/>
      <c r="AC74873" s="6"/>
      <c r="AD74873" s="6"/>
    </row>
    <row r="74874" spans="16:30">
      <c r="P74874" s="6"/>
      <c r="AA74874" s="6"/>
      <c r="AC74874" s="6"/>
      <c r="AD74874" s="6"/>
    </row>
    <row r="74875" spans="16:30">
      <c r="P74875" s="6"/>
      <c r="AA74875" s="6"/>
      <c r="AC74875" s="6"/>
      <c r="AD74875" s="6"/>
    </row>
    <row r="74876" spans="16:30">
      <c r="P74876" s="6"/>
      <c r="AA74876" s="6"/>
      <c r="AC74876" s="6"/>
      <c r="AD74876" s="6"/>
    </row>
    <row r="74877" spans="16:30">
      <c r="P74877" s="6"/>
      <c r="AA74877" s="6"/>
      <c r="AC74877" s="6"/>
      <c r="AD74877" s="6"/>
    </row>
    <row r="74878" spans="16:30">
      <c r="P74878" s="6"/>
      <c r="AA74878" s="6"/>
      <c r="AC74878" s="6"/>
      <c r="AD74878" s="6"/>
    </row>
    <row r="74879" spans="16:30">
      <c r="P74879" s="6"/>
      <c r="AA74879" s="6"/>
      <c r="AC74879" s="6"/>
      <c r="AD74879" s="6"/>
    </row>
    <row r="74880" spans="16:30">
      <c r="P74880" s="6"/>
      <c r="AA74880" s="6"/>
      <c r="AC74880" s="6"/>
      <c r="AD74880" s="6"/>
    </row>
    <row r="74881" spans="16:30">
      <c r="P74881" s="6"/>
      <c r="AA74881" s="6"/>
      <c r="AC74881" s="6"/>
      <c r="AD74881" s="6"/>
    </row>
    <row r="74882" spans="16:30">
      <c r="P74882" s="6"/>
      <c r="AA74882" s="6"/>
      <c r="AC74882" s="6"/>
      <c r="AD74882" s="6"/>
    </row>
    <row r="74883" spans="16:30">
      <c r="P74883" s="6"/>
      <c r="AA74883" s="6"/>
      <c r="AC74883" s="6"/>
      <c r="AD74883" s="6"/>
    </row>
    <row r="74884" spans="16:30">
      <c r="P74884" s="6"/>
      <c r="AA74884" s="6"/>
      <c r="AC74884" s="6"/>
      <c r="AD74884" s="6"/>
    </row>
    <row r="74885" spans="16:30">
      <c r="P74885" s="6"/>
      <c r="AA74885" s="6"/>
      <c r="AC74885" s="6"/>
      <c r="AD74885" s="6"/>
    </row>
    <row r="74886" spans="16:30">
      <c r="P74886" s="6"/>
      <c r="AA74886" s="6"/>
      <c r="AC74886" s="6"/>
      <c r="AD74886" s="6"/>
    </row>
    <row r="74887" spans="16:30">
      <c r="P74887" s="6"/>
      <c r="AA74887" s="6"/>
      <c r="AC74887" s="6"/>
      <c r="AD74887" s="6"/>
    </row>
    <row r="74888" spans="16:30">
      <c r="P74888" s="6"/>
      <c r="AA74888" s="6"/>
      <c r="AC74888" s="6"/>
      <c r="AD74888" s="6"/>
    </row>
    <row r="74889" spans="16:30">
      <c r="P74889" s="6"/>
      <c r="AA74889" s="6"/>
      <c r="AC74889" s="6"/>
      <c r="AD74889" s="6"/>
    </row>
    <row r="74890" spans="16:30">
      <c r="P74890" s="6"/>
      <c r="AA74890" s="6"/>
      <c r="AC74890" s="6"/>
      <c r="AD74890" s="6"/>
    </row>
    <row r="74891" spans="16:30">
      <c r="P74891" s="6"/>
      <c r="AA74891" s="6"/>
      <c r="AC74891" s="6"/>
      <c r="AD74891" s="6"/>
    </row>
    <row r="74892" spans="16:30">
      <c r="P74892" s="6"/>
      <c r="AA74892" s="6"/>
      <c r="AC74892" s="6"/>
      <c r="AD74892" s="6"/>
    </row>
    <row r="74893" spans="16:30">
      <c r="P74893" s="6"/>
      <c r="AA74893" s="6"/>
      <c r="AC74893" s="6"/>
      <c r="AD74893" s="6"/>
    </row>
    <row r="74894" spans="16:30">
      <c r="P74894" s="6"/>
      <c r="AA74894" s="6"/>
      <c r="AC74894" s="6"/>
      <c r="AD74894" s="6"/>
    </row>
    <row r="74895" spans="16:30">
      <c r="P74895" s="6"/>
      <c r="AA74895" s="6"/>
      <c r="AC74895" s="6"/>
      <c r="AD74895" s="6"/>
    </row>
    <row r="74896" spans="16:30">
      <c r="P74896" s="6"/>
      <c r="AA74896" s="6"/>
      <c r="AC74896" s="6"/>
      <c r="AD74896" s="6"/>
    </row>
    <row r="74897" spans="16:30">
      <c r="P74897" s="6"/>
      <c r="AA74897" s="6"/>
      <c r="AC74897" s="6"/>
      <c r="AD74897" s="6"/>
    </row>
    <row r="74898" spans="16:30">
      <c r="P74898" s="6"/>
      <c r="AA74898" s="6"/>
      <c r="AC74898" s="6"/>
      <c r="AD74898" s="6"/>
    </row>
    <row r="74899" spans="16:30">
      <c r="P74899" s="6"/>
      <c r="AA74899" s="6"/>
      <c r="AC74899" s="6"/>
      <c r="AD74899" s="6"/>
    </row>
    <row r="74900" spans="16:30">
      <c r="P74900" s="6"/>
      <c r="AA74900" s="6"/>
      <c r="AC74900" s="6"/>
      <c r="AD74900" s="6"/>
    </row>
    <row r="74901" spans="16:30">
      <c r="P74901" s="6"/>
      <c r="AA74901" s="6"/>
      <c r="AC74901" s="6"/>
      <c r="AD74901" s="6"/>
    </row>
    <row r="74902" spans="16:30">
      <c r="P74902" s="6"/>
      <c r="AA74902" s="6"/>
      <c r="AC74902" s="6"/>
      <c r="AD74902" s="6"/>
    </row>
    <row r="74903" spans="16:30">
      <c r="P74903" s="6"/>
      <c r="AA74903" s="6"/>
      <c r="AC74903" s="6"/>
      <c r="AD74903" s="6"/>
    </row>
    <row r="74904" spans="16:30">
      <c r="P74904" s="6"/>
      <c r="AA74904" s="6"/>
      <c r="AC74904" s="6"/>
      <c r="AD74904" s="6"/>
    </row>
    <row r="74905" spans="16:30">
      <c r="P74905" s="6"/>
      <c r="AA74905" s="6"/>
      <c r="AC74905" s="6"/>
      <c r="AD74905" s="6"/>
    </row>
    <row r="74906" spans="16:30">
      <c r="P74906" s="6"/>
      <c r="AA74906" s="6"/>
      <c r="AC74906" s="6"/>
      <c r="AD74906" s="6"/>
    </row>
    <row r="74907" spans="16:30">
      <c r="P74907" s="6"/>
      <c r="AA74907" s="6"/>
      <c r="AC74907" s="6"/>
      <c r="AD74907" s="6"/>
    </row>
    <row r="74908" spans="16:30">
      <c r="P74908" s="6"/>
      <c r="AA74908" s="6"/>
      <c r="AC74908" s="6"/>
      <c r="AD74908" s="6"/>
    </row>
    <row r="74909" spans="16:30">
      <c r="P74909" s="6"/>
      <c r="AA74909" s="6"/>
      <c r="AC74909" s="6"/>
      <c r="AD74909" s="6"/>
    </row>
    <row r="74910" spans="16:30">
      <c r="P74910" s="6"/>
      <c r="AA74910" s="6"/>
      <c r="AC74910" s="6"/>
      <c r="AD74910" s="6"/>
    </row>
    <row r="74911" spans="16:30">
      <c r="P74911" s="6"/>
      <c r="AA74911" s="6"/>
      <c r="AC74911" s="6"/>
      <c r="AD74911" s="6"/>
    </row>
    <row r="74912" spans="16:30">
      <c r="P74912" s="6"/>
      <c r="AA74912" s="6"/>
      <c r="AC74912" s="6"/>
      <c r="AD74912" s="6"/>
    </row>
    <row r="74913" spans="16:30">
      <c r="P74913" s="6"/>
      <c r="AA74913" s="6"/>
      <c r="AC74913" s="6"/>
      <c r="AD74913" s="6"/>
    </row>
    <row r="74914" spans="16:30">
      <c r="P74914" s="6"/>
      <c r="AA74914" s="6"/>
      <c r="AC74914" s="6"/>
      <c r="AD74914" s="6"/>
    </row>
    <row r="74915" spans="16:30">
      <c r="P74915" s="6"/>
      <c r="AA74915" s="6"/>
      <c r="AC74915" s="6"/>
      <c r="AD74915" s="6"/>
    </row>
    <row r="74916" spans="16:30">
      <c r="P74916" s="6"/>
      <c r="AA74916" s="6"/>
      <c r="AC74916" s="6"/>
      <c r="AD74916" s="6"/>
    </row>
    <row r="74917" spans="16:30">
      <c r="P74917" s="6"/>
      <c r="AA74917" s="6"/>
      <c r="AC74917" s="6"/>
      <c r="AD74917" s="6"/>
    </row>
    <row r="74918" spans="16:30">
      <c r="P74918" s="6"/>
      <c r="AA74918" s="6"/>
      <c r="AC74918" s="6"/>
      <c r="AD74918" s="6"/>
    </row>
    <row r="74919" spans="16:30">
      <c r="P74919" s="6"/>
      <c r="AA74919" s="6"/>
      <c r="AC74919" s="6"/>
      <c r="AD74919" s="6"/>
    </row>
    <row r="74920" spans="16:30">
      <c r="P74920" s="6"/>
      <c r="AA74920" s="6"/>
      <c r="AC74920" s="6"/>
      <c r="AD74920" s="6"/>
    </row>
    <row r="74921" spans="16:30">
      <c r="P74921" s="6"/>
      <c r="AA74921" s="6"/>
      <c r="AC74921" s="6"/>
      <c r="AD74921" s="6"/>
    </row>
    <row r="74922" spans="16:30">
      <c r="P74922" s="6"/>
      <c r="AA74922" s="6"/>
      <c r="AC74922" s="6"/>
      <c r="AD74922" s="6"/>
    </row>
    <row r="74923" spans="16:30">
      <c r="P74923" s="6"/>
      <c r="AA74923" s="6"/>
      <c r="AC74923" s="6"/>
      <c r="AD74923" s="6"/>
    </row>
    <row r="74924" spans="16:30">
      <c r="P74924" s="6"/>
      <c r="AA74924" s="6"/>
      <c r="AC74924" s="6"/>
      <c r="AD74924" s="6"/>
    </row>
    <row r="74925" spans="16:30">
      <c r="P74925" s="6"/>
      <c r="AA74925" s="6"/>
      <c r="AC74925" s="6"/>
      <c r="AD74925" s="6"/>
    </row>
    <row r="74926" spans="16:30">
      <c r="P74926" s="6"/>
      <c r="AA74926" s="6"/>
      <c r="AC74926" s="6"/>
      <c r="AD74926" s="6"/>
    </row>
    <row r="74927" spans="16:30">
      <c r="P74927" s="6"/>
      <c r="AA74927" s="6"/>
      <c r="AC74927" s="6"/>
      <c r="AD74927" s="6"/>
    </row>
    <row r="74928" spans="16:30">
      <c r="P74928" s="6"/>
      <c r="AA74928" s="6"/>
      <c r="AC74928" s="6"/>
      <c r="AD74928" s="6"/>
    </row>
    <row r="74929" spans="16:30">
      <c r="P74929" s="6"/>
      <c r="AA74929" s="6"/>
      <c r="AC74929" s="6"/>
      <c r="AD74929" s="6"/>
    </row>
    <row r="74930" spans="16:30">
      <c r="P74930" s="6"/>
      <c r="AA74930" s="6"/>
      <c r="AC74930" s="6"/>
      <c r="AD74930" s="6"/>
    </row>
    <row r="74931" spans="16:30">
      <c r="P74931" s="6"/>
      <c r="AA74931" s="6"/>
      <c r="AC74931" s="6"/>
      <c r="AD74931" s="6"/>
    </row>
    <row r="74932" spans="16:30">
      <c r="P74932" s="6"/>
      <c r="AA74932" s="6"/>
      <c r="AC74932" s="6"/>
      <c r="AD74932" s="6"/>
    </row>
    <row r="74933" spans="16:30">
      <c r="P74933" s="6"/>
      <c r="AA74933" s="6"/>
      <c r="AC74933" s="6"/>
      <c r="AD74933" s="6"/>
    </row>
    <row r="74934" spans="16:30">
      <c r="P74934" s="6"/>
      <c r="AA74934" s="6"/>
      <c r="AC74934" s="6"/>
      <c r="AD74934" s="6"/>
    </row>
    <row r="74935" spans="16:30">
      <c r="P74935" s="6"/>
      <c r="AA74935" s="6"/>
      <c r="AC74935" s="6"/>
      <c r="AD74935" s="6"/>
    </row>
    <row r="74936" spans="16:30">
      <c r="P74936" s="6"/>
      <c r="AA74936" s="6"/>
      <c r="AC74936" s="6"/>
      <c r="AD74936" s="6"/>
    </row>
    <row r="74937" spans="16:30">
      <c r="P74937" s="6"/>
      <c r="AA74937" s="6"/>
      <c r="AC74937" s="6"/>
      <c r="AD74937" s="6"/>
    </row>
    <row r="74938" spans="16:30">
      <c r="P74938" s="6"/>
      <c r="AA74938" s="6"/>
      <c r="AC74938" s="6"/>
      <c r="AD74938" s="6"/>
    </row>
    <row r="74939" spans="16:30">
      <c r="P74939" s="6"/>
      <c r="AA74939" s="6"/>
      <c r="AC74939" s="6"/>
      <c r="AD74939" s="6"/>
    </row>
    <row r="74940" spans="16:30">
      <c r="P74940" s="6"/>
      <c r="AA74940" s="6"/>
      <c r="AC74940" s="6"/>
      <c r="AD74940" s="6"/>
    </row>
    <row r="74941" spans="16:30">
      <c r="P74941" s="6"/>
      <c r="AA74941" s="6"/>
      <c r="AC74941" s="6"/>
      <c r="AD74941" s="6"/>
    </row>
    <row r="74942" spans="16:30">
      <c r="P74942" s="6"/>
      <c r="AA74942" s="6"/>
      <c r="AC74942" s="6"/>
      <c r="AD74942" s="6"/>
    </row>
    <row r="74943" spans="16:30">
      <c r="P74943" s="6"/>
      <c r="AA74943" s="6"/>
      <c r="AC74943" s="6"/>
      <c r="AD74943" s="6"/>
    </row>
    <row r="74944" spans="16:30">
      <c r="P74944" s="6"/>
      <c r="AA74944" s="6"/>
      <c r="AC74944" s="6"/>
      <c r="AD74944" s="6"/>
    </row>
    <row r="74945" spans="16:30">
      <c r="P74945" s="6"/>
      <c r="AA74945" s="6"/>
      <c r="AC74945" s="6"/>
      <c r="AD74945" s="6"/>
    </row>
    <row r="74946" spans="16:30">
      <c r="P74946" s="6"/>
      <c r="AA74946" s="6"/>
      <c r="AC74946" s="6"/>
      <c r="AD74946" s="6"/>
    </row>
    <row r="74947" spans="16:30">
      <c r="P74947" s="6"/>
      <c r="AA74947" s="6"/>
      <c r="AC74947" s="6"/>
      <c r="AD74947" s="6"/>
    </row>
    <row r="74948" spans="16:30">
      <c r="P74948" s="6"/>
      <c r="AA74948" s="6"/>
      <c r="AC74948" s="6"/>
      <c r="AD74948" s="6"/>
    </row>
    <row r="74949" spans="16:30">
      <c r="P74949" s="6"/>
      <c r="AA74949" s="6"/>
      <c r="AC74949" s="6"/>
      <c r="AD74949" s="6"/>
    </row>
    <row r="74950" spans="16:30">
      <c r="P74950" s="6"/>
      <c r="AA74950" s="6"/>
      <c r="AC74950" s="6"/>
      <c r="AD74950" s="6"/>
    </row>
    <row r="74951" spans="16:30">
      <c r="P74951" s="6"/>
      <c r="AA74951" s="6"/>
      <c r="AC74951" s="6"/>
      <c r="AD74951" s="6"/>
    </row>
    <row r="74952" spans="16:30">
      <c r="P74952" s="6"/>
      <c r="AA74952" s="6"/>
      <c r="AC74952" s="6"/>
      <c r="AD74952" s="6"/>
    </row>
    <row r="74953" spans="16:30">
      <c r="P74953" s="6"/>
      <c r="AA74953" s="6"/>
      <c r="AC74953" s="6"/>
      <c r="AD74953" s="6"/>
    </row>
    <row r="74954" spans="16:30">
      <c r="P74954" s="6"/>
      <c r="AA74954" s="6"/>
      <c r="AC74954" s="6"/>
      <c r="AD74954" s="6"/>
    </row>
    <row r="74955" spans="16:30">
      <c r="P74955" s="6"/>
      <c r="AA74955" s="6"/>
      <c r="AC74955" s="6"/>
      <c r="AD74955" s="6"/>
    </row>
    <row r="74956" spans="16:30">
      <c r="P74956" s="6"/>
      <c r="AA74956" s="6"/>
      <c r="AC74956" s="6"/>
      <c r="AD74956" s="6"/>
    </row>
    <row r="74957" spans="16:30">
      <c r="P74957" s="6"/>
      <c r="AA74957" s="6"/>
      <c r="AC74957" s="6"/>
      <c r="AD74957" s="6"/>
    </row>
    <row r="74958" spans="16:30">
      <c r="P74958" s="6"/>
      <c r="AA74958" s="6"/>
      <c r="AC74958" s="6"/>
      <c r="AD74958" s="6"/>
    </row>
    <row r="74959" spans="16:30">
      <c r="P74959" s="6"/>
      <c r="AA74959" s="6"/>
      <c r="AC74959" s="6"/>
      <c r="AD74959" s="6"/>
    </row>
    <row r="74960" spans="16:30">
      <c r="P74960" s="6"/>
      <c r="AA74960" s="6"/>
      <c r="AC74960" s="6"/>
      <c r="AD74960" s="6"/>
    </row>
    <row r="74961" spans="16:30">
      <c r="P74961" s="6"/>
      <c r="AA74961" s="6"/>
      <c r="AC74961" s="6"/>
      <c r="AD74961" s="6"/>
    </row>
    <row r="74962" spans="16:30">
      <c r="P74962" s="6"/>
      <c r="AA74962" s="6"/>
      <c r="AC74962" s="6"/>
      <c r="AD74962" s="6"/>
    </row>
    <row r="74963" spans="16:30">
      <c r="P74963" s="6"/>
      <c r="AA74963" s="6"/>
      <c r="AC74963" s="6"/>
      <c r="AD74963" s="6"/>
    </row>
    <row r="74964" spans="16:30">
      <c r="P74964" s="6"/>
      <c r="AA74964" s="6"/>
      <c r="AC74964" s="6"/>
      <c r="AD74964" s="6"/>
    </row>
    <row r="74965" spans="16:30">
      <c r="P74965" s="6"/>
      <c r="AA74965" s="6"/>
      <c r="AC74965" s="6"/>
      <c r="AD74965" s="6"/>
    </row>
    <row r="74966" spans="16:30">
      <c r="P74966" s="6"/>
      <c r="AA74966" s="6"/>
      <c r="AC74966" s="6"/>
      <c r="AD74966" s="6"/>
    </row>
    <row r="74967" spans="16:30">
      <c r="P74967" s="6"/>
      <c r="AA74967" s="6"/>
      <c r="AC74967" s="6"/>
      <c r="AD74967" s="6"/>
    </row>
    <row r="74968" spans="16:30">
      <c r="P74968" s="6"/>
      <c r="AA74968" s="6"/>
      <c r="AC74968" s="6"/>
      <c r="AD74968" s="6"/>
    </row>
    <row r="74969" spans="16:30">
      <c r="P74969" s="6"/>
      <c r="AA74969" s="6"/>
      <c r="AC74969" s="6"/>
      <c r="AD74969" s="6"/>
    </row>
    <row r="74970" spans="16:30">
      <c r="P74970" s="6"/>
      <c r="AA74970" s="6"/>
      <c r="AC74970" s="6"/>
      <c r="AD74970" s="6"/>
    </row>
    <row r="74971" spans="16:30">
      <c r="P74971" s="6"/>
      <c r="AA74971" s="6"/>
      <c r="AC74971" s="6"/>
      <c r="AD74971" s="6"/>
    </row>
    <row r="74972" spans="16:30">
      <c r="P74972" s="6"/>
      <c r="AA74972" s="6"/>
      <c r="AC74972" s="6"/>
      <c r="AD74972" s="6"/>
    </row>
    <row r="74973" spans="16:30">
      <c r="P74973" s="6"/>
      <c r="AA74973" s="6"/>
      <c r="AC74973" s="6"/>
      <c r="AD74973" s="6"/>
    </row>
    <row r="74974" spans="16:30">
      <c r="P74974" s="6"/>
      <c r="AA74974" s="6"/>
      <c r="AC74974" s="6"/>
      <c r="AD74974" s="6"/>
    </row>
    <row r="74975" spans="16:30">
      <c r="P74975" s="6"/>
      <c r="AA74975" s="6"/>
      <c r="AC74975" s="6"/>
      <c r="AD74975" s="6"/>
    </row>
    <row r="74976" spans="16:30">
      <c r="P74976" s="6"/>
      <c r="AA74976" s="6"/>
      <c r="AC74976" s="6"/>
      <c r="AD74976" s="6"/>
    </row>
    <row r="74977" spans="16:30">
      <c r="P74977" s="6"/>
      <c r="AA74977" s="6"/>
      <c r="AC74977" s="6"/>
      <c r="AD74977" s="6"/>
    </row>
    <row r="74978" spans="16:30">
      <c r="P74978" s="6"/>
      <c r="AA74978" s="6"/>
      <c r="AC74978" s="6"/>
      <c r="AD74978" s="6"/>
    </row>
    <row r="74979" spans="16:30">
      <c r="P74979" s="6"/>
      <c r="AA74979" s="6"/>
      <c r="AC74979" s="6"/>
      <c r="AD74979" s="6"/>
    </row>
    <row r="74980" spans="16:30">
      <c r="P74980" s="6"/>
      <c r="AA74980" s="6"/>
      <c r="AC74980" s="6"/>
      <c r="AD74980" s="6"/>
    </row>
    <row r="74981" spans="16:30">
      <c r="P74981" s="6"/>
      <c r="AA74981" s="6"/>
      <c r="AC74981" s="6"/>
      <c r="AD74981" s="6"/>
    </row>
    <row r="74982" spans="16:30">
      <c r="P74982" s="6"/>
      <c r="AA74982" s="6"/>
      <c r="AC74982" s="6"/>
      <c r="AD74982" s="6"/>
    </row>
    <row r="74983" spans="16:30">
      <c r="P74983" s="6"/>
      <c r="AA74983" s="6"/>
      <c r="AC74983" s="6"/>
      <c r="AD74983" s="6"/>
    </row>
    <row r="74984" spans="16:30">
      <c r="P74984" s="6"/>
      <c r="AA74984" s="6"/>
      <c r="AC74984" s="6"/>
      <c r="AD74984" s="6"/>
    </row>
    <row r="74985" spans="16:30">
      <c r="P74985" s="6"/>
      <c r="AA74985" s="6"/>
      <c r="AC74985" s="6"/>
      <c r="AD74985" s="6"/>
    </row>
    <row r="74986" spans="16:30">
      <c r="P74986" s="6"/>
      <c r="AA74986" s="6"/>
      <c r="AC74986" s="6"/>
      <c r="AD74986" s="6"/>
    </row>
    <row r="74987" spans="16:30">
      <c r="P74987" s="6"/>
      <c r="AA74987" s="6"/>
      <c r="AC74987" s="6"/>
      <c r="AD74987" s="6"/>
    </row>
    <row r="74988" spans="16:30">
      <c r="P74988" s="6"/>
      <c r="AA74988" s="6"/>
      <c r="AC74988" s="6"/>
      <c r="AD74988" s="6"/>
    </row>
    <row r="74989" spans="16:30">
      <c r="P74989" s="6"/>
      <c r="AA74989" s="6"/>
      <c r="AC74989" s="6"/>
      <c r="AD74989" s="6"/>
    </row>
    <row r="74990" spans="16:30">
      <c r="P74990" s="6"/>
      <c r="AA74990" s="6"/>
      <c r="AC74990" s="6"/>
      <c r="AD74990" s="6"/>
    </row>
    <row r="74991" spans="16:30">
      <c r="P74991" s="6"/>
      <c r="AA74991" s="6"/>
      <c r="AC74991" s="6"/>
      <c r="AD74991" s="6"/>
    </row>
    <row r="74992" spans="16:30">
      <c r="P74992" s="6"/>
      <c r="AA74992" s="6"/>
      <c r="AC74992" s="6"/>
      <c r="AD74992" s="6"/>
    </row>
    <row r="74993" spans="16:30">
      <c r="P74993" s="6"/>
      <c r="AA74993" s="6"/>
      <c r="AC74993" s="6"/>
      <c r="AD74993" s="6"/>
    </row>
    <row r="74994" spans="16:30">
      <c r="P74994" s="6"/>
      <c r="AA74994" s="6"/>
      <c r="AC74994" s="6"/>
      <c r="AD74994" s="6"/>
    </row>
    <row r="74995" spans="16:30">
      <c r="P74995" s="6"/>
      <c r="AA74995" s="6"/>
      <c r="AC74995" s="6"/>
      <c r="AD74995" s="6"/>
    </row>
    <row r="74996" spans="16:30">
      <c r="P74996" s="6"/>
      <c r="AA74996" s="6"/>
      <c r="AC74996" s="6"/>
      <c r="AD74996" s="6"/>
    </row>
    <row r="74997" spans="16:30">
      <c r="P74997" s="6"/>
      <c r="AA74997" s="6"/>
      <c r="AC74997" s="6"/>
      <c r="AD74997" s="6"/>
    </row>
    <row r="74998" spans="16:30">
      <c r="P74998" s="6"/>
      <c r="AA74998" s="6"/>
      <c r="AC74998" s="6"/>
      <c r="AD74998" s="6"/>
    </row>
    <row r="74999" spans="16:30">
      <c r="P74999" s="6"/>
      <c r="AA74999" s="6"/>
      <c r="AC74999" s="6"/>
      <c r="AD74999" s="6"/>
    </row>
    <row r="75000" spans="16:30">
      <c r="P75000" s="6"/>
      <c r="AA75000" s="6"/>
      <c r="AC75000" s="6"/>
      <c r="AD75000" s="6"/>
    </row>
    <row r="75001" spans="16:30">
      <c r="P75001" s="6"/>
      <c r="AA75001" s="6"/>
      <c r="AC75001" s="6"/>
      <c r="AD75001" s="6"/>
    </row>
    <row r="75002" spans="16:30">
      <c r="P75002" s="6"/>
      <c r="AA75002" s="6"/>
      <c r="AC75002" s="6"/>
      <c r="AD75002" s="6"/>
    </row>
    <row r="75003" spans="16:30">
      <c r="P75003" s="6"/>
      <c r="AA75003" s="6"/>
      <c r="AC75003" s="6"/>
      <c r="AD75003" s="6"/>
    </row>
    <row r="75004" spans="16:30">
      <c r="P75004" s="6"/>
      <c r="AA75004" s="6"/>
      <c r="AC75004" s="6"/>
      <c r="AD75004" s="6"/>
    </row>
    <row r="75005" spans="16:30">
      <c r="P75005" s="6"/>
      <c r="AA75005" s="6"/>
      <c r="AC75005" s="6"/>
      <c r="AD75005" s="6"/>
    </row>
    <row r="75006" spans="16:30">
      <c r="P75006" s="6"/>
      <c r="AA75006" s="6"/>
      <c r="AC75006" s="6"/>
      <c r="AD75006" s="6"/>
    </row>
    <row r="75007" spans="16:30">
      <c r="P75007" s="6"/>
      <c r="AA75007" s="6"/>
      <c r="AC75007" s="6"/>
      <c r="AD75007" s="6"/>
    </row>
    <row r="75008" spans="16:30">
      <c r="P75008" s="6"/>
      <c r="AA75008" s="6"/>
      <c r="AC75008" s="6"/>
      <c r="AD75008" s="6"/>
    </row>
    <row r="75009" spans="16:30">
      <c r="P75009" s="6"/>
      <c r="AA75009" s="6"/>
      <c r="AC75009" s="6"/>
      <c r="AD75009" s="6"/>
    </row>
    <row r="75010" spans="16:30">
      <c r="P75010" s="6"/>
      <c r="AA75010" s="6"/>
      <c r="AC75010" s="6"/>
      <c r="AD75010" s="6"/>
    </row>
    <row r="75011" spans="16:30">
      <c r="P75011" s="6"/>
      <c r="AA75011" s="6"/>
      <c r="AC75011" s="6"/>
      <c r="AD75011" s="6"/>
    </row>
    <row r="75012" spans="16:30">
      <c r="P75012" s="6"/>
      <c r="AA75012" s="6"/>
      <c r="AC75012" s="6"/>
      <c r="AD75012" s="6"/>
    </row>
    <row r="75013" spans="16:30">
      <c r="P75013" s="6"/>
      <c r="AA75013" s="6"/>
      <c r="AC75013" s="6"/>
      <c r="AD75013" s="6"/>
    </row>
    <row r="75014" spans="16:30">
      <c r="P75014" s="6"/>
      <c r="AA75014" s="6"/>
      <c r="AC75014" s="6"/>
      <c r="AD75014" s="6"/>
    </row>
    <row r="75015" spans="16:30">
      <c r="P75015" s="6"/>
      <c r="AA75015" s="6"/>
      <c r="AC75015" s="6"/>
      <c r="AD75015" s="6"/>
    </row>
    <row r="75016" spans="16:30">
      <c r="P75016" s="6"/>
      <c r="AA75016" s="6"/>
      <c r="AC75016" s="6"/>
      <c r="AD75016" s="6"/>
    </row>
    <row r="75017" spans="16:30">
      <c r="P75017" s="6"/>
      <c r="AA75017" s="6"/>
      <c r="AC75017" s="6"/>
      <c r="AD75017" s="6"/>
    </row>
    <row r="75018" spans="16:30">
      <c r="P75018" s="6"/>
      <c r="AA75018" s="6"/>
      <c r="AC75018" s="6"/>
      <c r="AD75018" s="6"/>
    </row>
    <row r="75019" spans="16:30">
      <c r="P75019" s="6"/>
      <c r="AA75019" s="6"/>
      <c r="AC75019" s="6"/>
      <c r="AD75019" s="6"/>
    </row>
    <row r="75020" spans="16:30">
      <c r="P75020" s="6"/>
      <c r="AA75020" s="6"/>
      <c r="AC75020" s="6"/>
      <c r="AD75020" s="6"/>
    </row>
    <row r="75021" spans="16:30">
      <c r="P75021" s="6"/>
      <c r="AA75021" s="6"/>
      <c r="AC75021" s="6"/>
      <c r="AD75021" s="6"/>
    </row>
    <row r="75022" spans="16:30">
      <c r="P75022" s="6"/>
      <c r="AA75022" s="6"/>
      <c r="AC75022" s="6"/>
      <c r="AD75022" s="6"/>
    </row>
    <row r="75023" spans="16:30">
      <c r="P75023" s="6"/>
      <c r="AA75023" s="6"/>
      <c r="AC75023" s="6"/>
      <c r="AD75023" s="6"/>
    </row>
    <row r="75024" spans="16:30">
      <c r="P75024" s="6"/>
      <c r="AA75024" s="6"/>
      <c r="AC75024" s="6"/>
      <c r="AD75024" s="6"/>
    </row>
    <row r="75025" spans="16:30">
      <c r="P75025" s="6"/>
      <c r="AA75025" s="6"/>
      <c r="AC75025" s="6"/>
      <c r="AD75025" s="6"/>
    </row>
    <row r="75026" spans="16:30">
      <c r="P75026" s="6"/>
      <c r="AA75026" s="6"/>
      <c r="AC75026" s="6"/>
      <c r="AD75026" s="6"/>
    </row>
    <row r="75027" spans="16:30">
      <c r="P75027" s="6"/>
      <c r="AA75027" s="6"/>
      <c r="AC75027" s="6"/>
      <c r="AD75027" s="6"/>
    </row>
    <row r="75028" spans="16:30">
      <c r="P75028" s="6"/>
      <c r="AA75028" s="6"/>
      <c r="AC75028" s="6"/>
      <c r="AD75028" s="6"/>
    </row>
    <row r="75029" spans="16:30">
      <c r="P75029" s="6"/>
      <c r="AA75029" s="6"/>
      <c r="AC75029" s="6"/>
      <c r="AD75029" s="6"/>
    </row>
    <row r="75030" spans="16:30">
      <c r="P75030" s="6"/>
      <c r="AA75030" s="6"/>
      <c r="AC75030" s="6"/>
      <c r="AD75030" s="6"/>
    </row>
    <row r="75031" spans="16:30">
      <c r="P75031" s="6"/>
      <c r="AA75031" s="6"/>
      <c r="AC75031" s="6"/>
      <c r="AD75031" s="6"/>
    </row>
    <row r="75032" spans="16:30">
      <c r="P75032" s="6"/>
      <c r="AA75032" s="6"/>
      <c r="AC75032" s="6"/>
      <c r="AD75032" s="6"/>
    </row>
    <row r="75033" spans="16:30">
      <c r="P75033" s="6"/>
      <c r="AA75033" s="6"/>
      <c r="AC75033" s="6"/>
      <c r="AD75033" s="6"/>
    </row>
    <row r="75034" spans="16:30">
      <c r="P75034" s="6"/>
      <c r="AA75034" s="6"/>
      <c r="AC75034" s="6"/>
      <c r="AD75034" s="6"/>
    </row>
    <row r="75035" spans="16:30">
      <c r="P75035" s="6"/>
      <c r="AA75035" s="6"/>
      <c r="AC75035" s="6"/>
      <c r="AD75035" s="6"/>
    </row>
    <row r="75036" spans="16:30">
      <c r="P75036" s="6"/>
      <c r="AA75036" s="6"/>
      <c r="AC75036" s="6"/>
      <c r="AD75036" s="6"/>
    </row>
    <row r="75037" spans="16:30">
      <c r="P75037" s="6"/>
      <c r="AA75037" s="6"/>
      <c r="AC75037" s="6"/>
      <c r="AD75037" s="6"/>
    </row>
    <row r="75038" spans="16:30">
      <c r="P75038" s="6"/>
      <c r="AA75038" s="6"/>
      <c r="AC75038" s="6"/>
      <c r="AD75038" s="6"/>
    </row>
    <row r="75039" spans="16:30">
      <c r="P75039" s="6"/>
      <c r="AA75039" s="6"/>
      <c r="AC75039" s="6"/>
      <c r="AD75039" s="6"/>
    </row>
    <row r="75040" spans="16:30">
      <c r="P75040" s="6"/>
      <c r="AA75040" s="6"/>
      <c r="AC75040" s="6"/>
      <c r="AD75040" s="6"/>
    </row>
    <row r="75041" spans="16:30">
      <c r="P75041" s="6"/>
      <c r="AA75041" s="6"/>
      <c r="AC75041" s="6"/>
      <c r="AD75041" s="6"/>
    </row>
    <row r="75042" spans="16:30">
      <c r="P75042" s="6"/>
      <c r="AA75042" s="6"/>
      <c r="AC75042" s="6"/>
      <c r="AD75042" s="6"/>
    </row>
    <row r="75043" spans="16:30">
      <c r="P75043" s="6"/>
      <c r="AA75043" s="6"/>
      <c r="AC75043" s="6"/>
      <c r="AD75043" s="6"/>
    </row>
    <row r="75044" spans="16:30">
      <c r="P75044" s="6"/>
      <c r="AA75044" s="6"/>
      <c r="AC75044" s="6"/>
      <c r="AD75044" s="6"/>
    </row>
    <row r="75045" spans="16:30">
      <c r="P75045" s="6"/>
      <c r="AA75045" s="6"/>
      <c r="AC75045" s="6"/>
      <c r="AD75045" s="6"/>
    </row>
    <row r="75046" spans="16:30">
      <c r="P75046" s="6"/>
      <c r="AA75046" s="6"/>
      <c r="AC75046" s="6"/>
      <c r="AD75046" s="6"/>
    </row>
    <row r="75047" spans="16:30">
      <c r="P75047" s="6"/>
      <c r="AA75047" s="6"/>
      <c r="AC75047" s="6"/>
      <c r="AD75047" s="6"/>
    </row>
    <row r="75048" spans="16:30">
      <c r="P75048" s="6"/>
      <c r="AA75048" s="6"/>
      <c r="AC75048" s="6"/>
      <c r="AD75048" s="6"/>
    </row>
    <row r="75049" spans="16:30">
      <c r="P75049" s="6"/>
      <c r="AA75049" s="6"/>
      <c r="AC75049" s="6"/>
      <c r="AD75049" s="6"/>
    </row>
    <row r="75050" spans="16:30">
      <c r="P75050" s="6"/>
      <c r="AA75050" s="6"/>
      <c r="AC75050" s="6"/>
      <c r="AD75050" s="6"/>
    </row>
    <row r="75051" spans="16:30">
      <c r="P75051" s="6"/>
      <c r="AA75051" s="6"/>
      <c r="AC75051" s="6"/>
      <c r="AD75051" s="6"/>
    </row>
    <row r="75052" spans="16:30">
      <c r="P75052" s="6"/>
      <c r="AA75052" s="6"/>
      <c r="AC75052" s="6"/>
      <c r="AD75052" s="6"/>
    </row>
    <row r="75053" spans="16:30">
      <c r="P75053" s="6"/>
      <c r="AA75053" s="6"/>
      <c r="AC75053" s="6"/>
      <c r="AD75053" s="6"/>
    </row>
    <row r="75054" spans="16:30">
      <c r="P75054" s="6"/>
      <c r="AA75054" s="6"/>
      <c r="AC75054" s="6"/>
      <c r="AD75054" s="6"/>
    </row>
    <row r="75055" spans="16:30">
      <c r="P75055" s="6"/>
      <c r="AA75055" s="6"/>
      <c r="AC75055" s="6"/>
      <c r="AD75055" s="6"/>
    </row>
    <row r="75056" spans="16:30">
      <c r="P75056" s="6"/>
      <c r="AA75056" s="6"/>
      <c r="AC75056" s="6"/>
      <c r="AD75056" s="6"/>
    </row>
    <row r="75057" spans="16:30">
      <c r="P75057" s="6"/>
      <c r="AA75057" s="6"/>
      <c r="AC75057" s="6"/>
      <c r="AD75057" s="6"/>
    </row>
    <row r="75058" spans="16:30">
      <c r="P75058" s="6"/>
      <c r="AA75058" s="6"/>
      <c r="AC75058" s="6"/>
      <c r="AD75058" s="6"/>
    </row>
    <row r="75059" spans="16:30">
      <c r="P75059" s="6"/>
      <c r="AA75059" s="6"/>
      <c r="AC75059" s="6"/>
      <c r="AD75059" s="6"/>
    </row>
    <row r="75060" spans="16:30">
      <c r="P75060" s="6"/>
      <c r="AA75060" s="6"/>
      <c r="AC75060" s="6"/>
      <c r="AD75060" s="6"/>
    </row>
    <row r="75061" spans="16:30">
      <c r="P75061" s="6"/>
      <c r="AA75061" s="6"/>
      <c r="AC75061" s="6"/>
      <c r="AD75061" s="6"/>
    </row>
    <row r="75062" spans="16:30">
      <c r="P75062" s="6"/>
      <c r="AA75062" s="6"/>
      <c r="AC75062" s="6"/>
      <c r="AD75062" s="6"/>
    </row>
    <row r="75063" spans="16:30">
      <c r="P75063" s="6"/>
      <c r="AA75063" s="6"/>
      <c r="AC75063" s="6"/>
      <c r="AD75063" s="6"/>
    </row>
    <row r="75064" spans="16:30">
      <c r="P75064" s="6"/>
      <c r="AA75064" s="6"/>
      <c r="AC75064" s="6"/>
      <c r="AD75064" s="6"/>
    </row>
    <row r="75065" spans="16:30">
      <c r="P75065" s="6"/>
      <c r="AA75065" s="6"/>
      <c r="AC75065" s="6"/>
      <c r="AD75065" s="6"/>
    </row>
    <row r="75066" spans="16:30">
      <c r="P75066" s="6"/>
      <c r="AA75066" s="6"/>
      <c r="AC75066" s="6"/>
      <c r="AD75066" s="6"/>
    </row>
    <row r="75067" spans="16:30">
      <c r="P75067" s="6"/>
      <c r="AA75067" s="6"/>
      <c r="AC75067" s="6"/>
      <c r="AD75067" s="6"/>
    </row>
    <row r="75068" spans="16:30">
      <c r="P75068" s="6"/>
      <c r="AA75068" s="6"/>
      <c r="AC75068" s="6"/>
      <c r="AD75068" s="6"/>
    </row>
    <row r="75069" spans="16:30">
      <c r="P75069" s="6"/>
      <c r="AA75069" s="6"/>
      <c r="AC75069" s="6"/>
      <c r="AD75069" s="6"/>
    </row>
    <row r="75070" spans="16:30">
      <c r="P75070" s="6"/>
      <c r="AA75070" s="6"/>
      <c r="AC75070" s="6"/>
      <c r="AD75070" s="6"/>
    </row>
    <row r="75071" spans="16:30">
      <c r="P75071" s="6"/>
      <c r="AA75071" s="6"/>
      <c r="AC75071" s="6"/>
      <c r="AD75071" s="6"/>
    </row>
    <row r="75072" spans="16:30">
      <c r="P75072" s="6"/>
      <c r="AA75072" s="6"/>
      <c r="AC75072" s="6"/>
      <c r="AD75072" s="6"/>
    </row>
    <row r="75073" spans="16:30">
      <c r="P75073" s="6"/>
      <c r="AA75073" s="6"/>
      <c r="AC75073" s="6"/>
      <c r="AD75073" s="6"/>
    </row>
    <row r="75074" spans="16:30">
      <c r="P75074" s="6"/>
      <c r="AA75074" s="6"/>
      <c r="AC75074" s="6"/>
      <c r="AD75074" s="6"/>
    </row>
    <row r="75075" spans="16:30">
      <c r="P75075" s="6"/>
      <c r="AA75075" s="6"/>
      <c r="AC75075" s="6"/>
      <c r="AD75075" s="6"/>
    </row>
    <row r="75076" spans="16:30">
      <c r="P75076" s="6"/>
      <c r="AA75076" s="6"/>
      <c r="AC75076" s="6"/>
      <c r="AD75076" s="6"/>
    </row>
    <row r="75077" spans="16:30">
      <c r="P75077" s="6"/>
      <c r="AA75077" s="6"/>
      <c r="AC75077" s="6"/>
      <c r="AD75077" s="6"/>
    </row>
    <row r="75078" spans="16:30">
      <c r="P75078" s="6"/>
      <c r="AA75078" s="6"/>
      <c r="AC75078" s="6"/>
      <c r="AD75078" s="6"/>
    </row>
    <row r="75079" spans="16:30">
      <c r="P75079" s="6"/>
      <c r="AA75079" s="6"/>
      <c r="AC75079" s="6"/>
      <c r="AD75079" s="6"/>
    </row>
    <row r="75080" spans="16:30">
      <c r="P75080" s="6"/>
      <c r="AA75080" s="6"/>
      <c r="AC75080" s="6"/>
      <c r="AD75080" s="6"/>
    </row>
    <row r="75081" spans="16:30">
      <c r="P75081" s="6"/>
      <c r="AA75081" s="6"/>
      <c r="AC75081" s="6"/>
      <c r="AD75081" s="6"/>
    </row>
    <row r="75082" spans="16:30">
      <c r="P75082" s="6"/>
      <c r="AA75082" s="6"/>
      <c r="AC75082" s="6"/>
      <c r="AD75082" s="6"/>
    </row>
    <row r="75083" spans="16:30">
      <c r="P75083" s="6"/>
      <c r="AA75083" s="6"/>
      <c r="AC75083" s="6"/>
      <c r="AD75083" s="6"/>
    </row>
    <row r="75084" spans="16:30">
      <c r="P75084" s="6"/>
      <c r="AA75084" s="6"/>
      <c r="AC75084" s="6"/>
      <c r="AD75084" s="6"/>
    </row>
    <row r="75085" spans="16:30">
      <c r="P75085" s="6"/>
      <c r="AA75085" s="6"/>
      <c r="AC75085" s="6"/>
      <c r="AD75085" s="6"/>
    </row>
    <row r="75086" spans="16:30">
      <c r="P75086" s="6"/>
      <c r="AA75086" s="6"/>
      <c r="AC75086" s="6"/>
      <c r="AD75086" s="6"/>
    </row>
    <row r="75087" spans="16:30">
      <c r="P75087" s="6"/>
      <c r="AA75087" s="6"/>
      <c r="AC75087" s="6"/>
      <c r="AD75087" s="6"/>
    </row>
    <row r="75088" spans="16:30">
      <c r="P75088" s="6"/>
      <c r="AA75088" s="6"/>
      <c r="AC75088" s="6"/>
      <c r="AD75088" s="6"/>
    </row>
    <row r="75089" spans="16:30">
      <c r="P75089" s="6"/>
      <c r="AA75089" s="6"/>
      <c r="AC75089" s="6"/>
      <c r="AD75089" s="6"/>
    </row>
    <row r="75090" spans="16:30">
      <c r="P75090" s="6"/>
      <c r="AA75090" s="6"/>
      <c r="AC75090" s="6"/>
      <c r="AD75090" s="6"/>
    </row>
    <row r="75091" spans="16:30">
      <c r="P75091" s="6"/>
      <c r="AA75091" s="6"/>
      <c r="AC75091" s="6"/>
      <c r="AD75091" s="6"/>
    </row>
    <row r="75092" spans="16:30">
      <c r="P75092" s="6"/>
      <c r="AA75092" s="6"/>
      <c r="AC75092" s="6"/>
      <c r="AD75092" s="6"/>
    </row>
    <row r="75093" spans="16:30">
      <c r="P75093" s="6"/>
      <c r="AA75093" s="6"/>
      <c r="AC75093" s="6"/>
      <c r="AD75093" s="6"/>
    </row>
    <row r="75094" spans="16:30">
      <c r="P75094" s="6"/>
      <c r="AA75094" s="6"/>
      <c r="AC75094" s="6"/>
      <c r="AD75094" s="6"/>
    </row>
    <row r="75095" spans="16:30">
      <c r="P75095" s="6"/>
      <c r="AA75095" s="6"/>
      <c r="AC75095" s="6"/>
      <c r="AD75095" s="6"/>
    </row>
    <row r="75096" spans="16:30">
      <c r="P75096" s="6"/>
      <c r="AA75096" s="6"/>
      <c r="AC75096" s="6"/>
      <c r="AD75096" s="6"/>
    </row>
    <row r="75097" spans="16:30">
      <c r="P75097" s="6"/>
      <c r="AA75097" s="6"/>
      <c r="AC75097" s="6"/>
      <c r="AD75097" s="6"/>
    </row>
    <row r="75098" spans="16:30">
      <c r="P75098" s="6"/>
      <c r="AA75098" s="6"/>
      <c r="AC75098" s="6"/>
      <c r="AD75098" s="6"/>
    </row>
    <row r="75099" spans="16:30">
      <c r="P75099" s="6"/>
      <c r="AA75099" s="6"/>
      <c r="AC75099" s="6"/>
      <c r="AD75099" s="6"/>
    </row>
    <row r="75100" spans="16:30">
      <c r="P75100" s="6"/>
      <c r="AA75100" s="6"/>
      <c r="AC75100" s="6"/>
      <c r="AD75100" s="6"/>
    </row>
    <row r="75101" spans="16:30">
      <c r="P75101" s="6"/>
      <c r="AA75101" s="6"/>
      <c r="AC75101" s="6"/>
      <c r="AD75101" s="6"/>
    </row>
    <row r="75102" spans="16:30">
      <c r="P75102" s="6"/>
      <c r="AA75102" s="6"/>
      <c r="AC75102" s="6"/>
      <c r="AD75102" s="6"/>
    </row>
    <row r="75103" spans="16:30">
      <c r="P75103" s="6"/>
      <c r="AA75103" s="6"/>
      <c r="AC75103" s="6"/>
      <c r="AD75103" s="6"/>
    </row>
    <row r="75104" spans="16:30">
      <c r="P75104" s="6"/>
      <c r="AA75104" s="6"/>
      <c r="AC75104" s="6"/>
      <c r="AD75104" s="6"/>
    </row>
    <row r="75105" spans="16:30">
      <c r="P75105" s="6"/>
      <c r="AA75105" s="6"/>
      <c r="AC75105" s="6"/>
      <c r="AD75105" s="6"/>
    </row>
    <row r="75106" spans="16:30">
      <c r="P75106" s="6"/>
      <c r="AA75106" s="6"/>
      <c r="AC75106" s="6"/>
      <c r="AD75106" s="6"/>
    </row>
    <row r="75107" spans="16:30">
      <c r="P75107" s="6"/>
      <c r="AA75107" s="6"/>
      <c r="AC75107" s="6"/>
      <c r="AD75107" s="6"/>
    </row>
    <row r="75108" spans="16:30">
      <c r="P75108" s="6"/>
      <c r="AA75108" s="6"/>
      <c r="AC75108" s="6"/>
      <c r="AD75108" s="6"/>
    </row>
    <row r="75109" spans="16:30">
      <c r="P75109" s="6"/>
      <c r="AA75109" s="6"/>
      <c r="AC75109" s="6"/>
      <c r="AD75109" s="6"/>
    </row>
    <row r="75110" spans="16:30">
      <c r="P75110" s="6"/>
      <c r="AA75110" s="6"/>
      <c r="AC75110" s="6"/>
      <c r="AD75110" s="6"/>
    </row>
    <row r="75111" spans="16:30">
      <c r="P75111" s="6"/>
      <c r="AA75111" s="6"/>
      <c r="AC75111" s="6"/>
      <c r="AD75111" s="6"/>
    </row>
    <row r="75112" spans="16:30">
      <c r="P75112" s="6"/>
      <c r="AA75112" s="6"/>
      <c r="AC75112" s="6"/>
      <c r="AD75112" s="6"/>
    </row>
    <row r="75113" spans="16:30">
      <c r="P75113" s="6"/>
      <c r="AA75113" s="6"/>
      <c r="AC75113" s="6"/>
      <c r="AD75113" s="6"/>
    </row>
    <row r="75114" spans="16:30">
      <c r="P75114" s="6"/>
      <c r="AA75114" s="6"/>
      <c r="AC75114" s="6"/>
      <c r="AD75114" s="6"/>
    </row>
    <row r="75115" spans="16:30">
      <c r="P75115" s="6"/>
      <c r="AA75115" s="6"/>
      <c r="AC75115" s="6"/>
      <c r="AD75115" s="6"/>
    </row>
    <row r="75116" spans="16:30">
      <c r="P75116" s="6"/>
      <c r="AA75116" s="6"/>
      <c r="AC75116" s="6"/>
      <c r="AD75116" s="6"/>
    </row>
    <row r="75117" spans="16:30">
      <c r="P75117" s="6"/>
      <c r="AA75117" s="6"/>
      <c r="AC75117" s="6"/>
      <c r="AD75117" s="6"/>
    </row>
    <row r="75118" spans="16:30">
      <c r="P75118" s="6"/>
      <c r="AA75118" s="6"/>
      <c r="AC75118" s="6"/>
      <c r="AD75118" s="6"/>
    </row>
    <row r="75119" spans="16:30">
      <c r="P75119" s="6"/>
      <c r="AA75119" s="6"/>
      <c r="AC75119" s="6"/>
      <c r="AD75119" s="6"/>
    </row>
    <row r="75120" spans="16:30">
      <c r="P75120" s="6"/>
      <c r="AA75120" s="6"/>
      <c r="AC75120" s="6"/>
      <c r="AD75120" s="6"/>
    </row>
    <row r="75121" spans="16:30">
      <c r="P75121" s="6"/>
      <c r="AA75121" s="6"/>
      <c r="AC75121" s="6"/>
      <c r="AD75121" s="6"/>
    </row>
    <row r="75122" spans="16:30">
      <c r="P75122" s="6"/>
      <c r="AA75122" s="6"/>
      <c r="AC75122" s="6"/>
      <c r="AD75122" s="6"/>
    </row>
    <row r="75123" spans="16:30">
      <c r="P75123" s="6"/>
      <c r="AA75123" s="6"/>
      <c r="AC75123" s="6"/>
      <c r="AD75123" s="6"/>
    </row>
    <row r="75124" spans="16:30">
      <c r="P75124" s="6"/>
      <c r="AA75124" s="6"/>
      <c r="AC75124" s="6"/>
      <c r="AD75124" s="6"/>
    </row>
    <row r="75125" spans="16:30">
      <c r="P75125" s="6"/>
      <c r="AA75125" s="6"/>
      <c r="AC75125" s="6"/>
      <c r="AD75125" s="6"/>
    </row>
    <row r="75126" spans="16:30">
      <c r="P75126" s="6"/>
      <c r="AA75126" s="6"/>
      <c r="AC75126" s="6"/>
      <c r="AD75126" s="6"/>
    </row>
    <row r="75127" spans="16:30">
      <c r="P75127" s="6"/>
      <c r="AA75127" s="6"/>
      <c r="AC75127" s="6"/>
      <c r="AD75127" s="6"/>
    </row>
    <row r="75128" spans="16:30">
      <c r="P75128" s="6"/>
      <c r="AA75128" s="6"/>
      <c r="AC75128" s="6"/>
      <c r="AD75128" s="6"/>
    </row>
    <row r="75129" spans="16:30">
      <c r="P75129" s="6"/>
      <c r="AA75129" s="6"/>
      <c r="AC75129" s="6"/>
      <c r="AD75129" s="6"/>
    </row>
    <row r="75130" spans="16:30">
      <c r="P75130" s="6"/>
      <c r="AA75130" s="6"/>
      <c r="AC75130" s="6"/>
      <c r="AD75130" s="6"/>
    </row>
    <row r="75131" spans="16:30">
      <c r="P75131" s="6"/>
      <c r="AA75131" s="6"/>
      <c r="AC75131" s="6"/>
      <c r="AD75131" s="6"/>
    </row>
    <row r="75132" spans="16:30">
      <c r="P75132" s="6"/>
      <c r="AA75132" s="6"/>
      <c r="AC75132" s="6"/>
      <c r="AD75132" s="6"/>
    </row>
    <row r="75133" spans="16:30">
      <c r="P75133" s="6"/>
      <c r="AA75133" s="6"/>
      <c r="AC75133" s="6"/>
      <c r="AD75133" s="6"/>
    </row>
    <row r="75134" spans="16:30">
      <c r="P75134" s="6"/>
      <c r="AA75134" s="6"/>
      <c r="AC75134" s="6"/>
      <c r="AD75134" s="6"/>
    </row>
    <row r="75135" spans="16:30">
      <c r="P75135" s="6"/>
      <c r="AA75135" s="6"/>
      <c r="AC75135" s="6"/>
      <c r="AD75135" s="6"/>
    </row>
    <row r="75136" spans="16:30">
      <c r="P75136" s="6"/>
      <c r="AA75136" s="6"/>
      <c r="AC75136" s="6"/>
      <c r="AD75136" s="6"/>
    </row>
    <row r="75137" spans="16:30">
      <c r="P75137" s="6"/>
      <c r="AA75137" s="6"/>
      <c r="AC75137" s="6"/>
      <c r="AD75137" s="6"/>
    </row>
    <row r="75138" spans="16:30">
      <c r="P75138" s="6"/>
      <c r="AA75138" s="6"/>
      <c r="AC75138" s="6"/>
      <c r="AD75138" s="6"/>
    </row>
    <row r="75139" spans="16:30">
      <c r="P75139" s="6"/>
      <c r="AA75139" s="6"/>
      <c r="AC75139" s="6"/>
      <c r="AD75139" s="6"/>
    </row>
    <row r="75140" spans="16:30">
      <c r="P75140" s="6"/>
      <c r="AA75140" s="6"/>
      <c r="AC75140" s="6"/>
      <c r="AD75140" s="6"/>
    </row>
    <row r="75141" spans="16:30">
      <c r="P75141" s="6"/>
      <c r="AA75141" s="6"/>
      <c r="AC75141" s="6"/>
      <c r="AD75141" s="6"/>
    </row>
    <row r="75142" spans="16:30">
      <c r="P75142" s="6"/>
      <c r="AA75142" s="6"/>
      <c r="AC75142" s="6"/>
      <c r="AD75142" s="6"/>
    </row>
    <row r="75143" spans="16:30">
      <c r="P75143" s="6"/>
      <c r="AA75143" s="6"/>
      <c r="AC75143" s="6"/>
      <c r="AD75143" s="6"/>
    </row>
    <row r="75144" spans="16:30">
      <c r="P75144" s="6"/>
      <c r="AA75144" s="6"/>
      <c r="AC75144" s="6"/>
      <c r="AD75144" s="6"/>
    </row>
    <row r="75145" spans="16:30">
      <c r="P75145" s="6"/>
      <c r="AA75145" s="6"/>
      <c r="AC75145" s="6"/>
      <c r="AD75145" s="6"/>
    </row>
    <row r="75146" spans="16:30">
      <c r="P75146" s="6"/>
      <c r="AA75146" s="6"/>
      <c r="AC75146" s="6"/>
      <c r="AD75146" s="6"/>
    </row>
    <row r="75147" spans="16:30">
      <c r="P75147" s="6"/>
      <c r="AA75147" s="6"/>
      <c r="AC75147" s="6"/>
      <c r="AD75147" s="6"/>
    </row>
    <row r="75148" spans="16:30">
      <c r="P75148" s="6"/>
      <c r="AA75148" s="6"/>
      <c r="AC75148" s="6"/>
      <c r="AD75148" s="6"/>
    </row>
    <row r="75149" spans="16:30">
      <c r="P75149" s="6"/>
      <c r="AA75149" s="6"/>
      <c r="AC75149" s="6"/>
      <c r="AD75149" s="6"/>
    </row>
    <row r="75150" spans="16:30">
      <c r="P75150" s="6"/>
      <c r="AA75150" s="6"/>
      <c r="AC75150" s="6"/>
      <c r="AD75150" s="6"/>
    </row>
    <row r="75151" spans="16:30">
      <c r="P75151" s="6"/>
      <c r="AA75151" s="6"/>
      <c r="AC75151" s="6"/>
      <c r="AD75151" s="6"/>
    </row>
    <row r="75152" spans="16:30">
      <c r="P75152" s="6"/>
      <c r="AA75152" s="6"/>
      <c r="AC75152" s="6"/>
      <c r="AD75152" s="6"/>
    </row>
    <row r="75153" spans="16:30">
      <c r="P75153" s="6"/>
      <c r="AA75153" s="6"/>
      <c r="AC75153" s="6"/>
      <c r="AD75153" s="6"/>
    </row>
    <row r="75154" spans="16:30">
      <c r="P75154" s="6"/>
      <c r="AA75154" s="6"/>
      <c r="AC75154" s="6"/>
      <c r="AD75154" s="6"/>
    </row>
    <row r="75155" spans="16:30">
      <c r="P75155" s="6"/>
      <c r="AA75155" s="6"/>
      <c r="AC75155" s="6"/>
      <c r="AD75155" s="6"/>
    </row>
    <row r="75156" spans="16:30">
      <c r="P75156" s="6"/>
      <c r="AA75156" s="6"/>
      <c r="AC75156" s="6"/>
      <c r="AD75156" s="6"/>
    </row>
    <row r="75157" spans="16:30">
      <c r="P75157" s="6"/>
      <c r="AA75157" s="6"/>
      <c r="AC75157" s="6"/>
      <c r="AD75157" s="6"/>
    </row>
    <row r="75158" spans="16:30">
      <c r="P75158" s="6"/>
      <c r="AA75158" s="6"/>
      <c r="AC75158" s="6"/>
      <c r="AD75158" s="6"/>
    </row>
    <row r="75159" spans="16:30">
      <c r="P75159" s="6"/>
      <c r="AA75159" s="6"/>
      <c r="AC75159" s="6"/>
      <c r="AD75159" s="6"/>
    </row>
    <row r="75160" spans="16:30">
      <c r="P75160" s="6"/>
      <c r="AA75160" s="6"/>
      <c r="AC75160" s="6"/>
      <c r="AD75160" s="6"/>
    </row>
    <row r="75161" spans="16:30">
      <c r="P75161" s="6"/>
      <c r="AA75161" s="6"/>
      <c r="AC75161" s="6"/>
      <c r="AD75161" s="6"/>
    </row>
    <row r="75162" spans="16:30">
      <c r="P75162" s="6"/>
      <c r="AA75162" s="6"/>
      <c r="AC75162" s="6"/>
      <c r="AD75162" s="6"/>
    </row>
    <row r="75163" spans="16:30">
      <c r="P75163" s="6"/>
      <c r="AA75163" s="6"/>
      <c r="AC75163" s="6"/>
      <c r="AD75163" s="6"/>
    </row>
    <row r="75164" spans="16:30">
      <c r="P75164" s="6"/>
      <c r="AA75164" s="6"/>
      <c r="AC75164" s="6"/>
      <c r="AD75164" s="6"/>
    </row>
    <row r="75165" spans="16:30">
      <c r="P75165" s="6"/>
      <c r="AA75165" s="6"/>
      <c r="AC75165" s="6"/>
      <c r="AD75165" s="6"/>
    </row>
    <row r="75166" spans="16:30">
      <c r="P75166" s="6"/>
      <c r="AA75166" s="6"/>
      <c r="AC75166" s="6"/>
      <c r="AD75166" s="6"/>
    </row>
    <row r="75167" spans="16:30">
      <c r="P75167" s="6"/>
      <c r="AA75167" s="6"/>
      <c r="AC75167" s="6"/>
      <c r="AD75167" s="6"/>
    </row>
    <row r="75168" spans="16:30">
      <c r="P75168" s="6"/>
      <c r="AA75168" s="6"/>
      <c r="AC75168" s="6"/>
      <c r="AD75168" s="6"/>
    </row>
    <row r="75169" spans="16:30">
      <c r="P75169" s="6"/>
      <c r="AA75169" s="6"/>
      <c r="AC75169" s="6"/>
      <c r="AD75169" s="6"/>
    </row>
    <row r="75170" spans="16:30">
      <c r="P75170" s="6"/>
      <c r="AA75170" s="6"/>
      <c r="AC75170" s="6"/>
      <c r="AD75170" s="6"/>
    </row>
    <row r="75171" spans="16:30">
      <c r="P75171" s="6"/>
      <c r="AA75171" s="6"/>
      <c r="AC75171" s="6"/>
      <c r="AD75171" s="6"/>
    </row>
    <row r="75172" spans="16:30">
      <c r="P75172" s="6"/>
      <c r="AA75172" s="6"/>
      <c r="AC75172" s="6"/>
      <c r="AD75172" s="6"/>
    </row>
    <row r="75173" spans="16:30">
      <c r="P75173" s="6"/>
      <c r="AA75173" s="6"/>
      <c r="AC75173" s="6"/>
      <c r="AD75173" s="6"/>
    </row>
    <row r="75174" spans="16:30">
      <c r="P75174" s="6"/>
      <c r="AA75174" s="6"/>
      <c r="AC75174" s="6"/>
      <c r="AD75174" s="6"/>
    </row>
    <row r="75175" spans="16:30">
      <c r="P75175" s="6"/>
      <c r="AA75175" s="6"/>
      <c r="AC75175" s="6"/>
      <c r="AD75175" s="6"/>
    </row>
    <row r="75176" spans="16:30">
      <c r="P75176" s="6"/>
      <c r="AA75176" s="6"/>
      <c r="AC75176" s="6"/>
      <c r="AD75176" s="6"/>
    </row>
    <row r="75177" spans="16:30">
      <c r="P75177" s="6"/>
      <c r="AA75177" s="6"/>
      <c r="AC75177" s="6"/>
      <c r="AD75177" s="6"/>
    </row>
    <row r="75178" spans="16:30">
      <c r="P75178" s="6"/>
      <c r="AA75178" s="6"/>
      <c r="AC75178" s="6"/>
      <c r="AD75178" s="6"/>
    </row>
    <row r="75179" spans="16:30">
      <c r="P75179" s="6"/>
      <c r="AA75179" s="6"/>
      <c r="AC75179" s="6"/>
      <c r="AD75179" s="6"/>
    </row>
    <row r="75180" spans="16:30">
      <c r="P75180" s="6"/>
      <c r="AA75180" s="6"/>
      <c r="AC75180" s="6"/>
      <c r="AD75180" s="6"/>
    </row>
    <row r="75181" spans="16:30">
      <c r="P75181" s="6"/>
      <c r="AA75181" s="6"/>
      <c r="AC75181" s="6"/>
      <c r="AD75181" s="6"/>
    </row>
    <row r="75182" spans="16:30">
      <c r="P75182" s="6"/>
      <c r="AA75182" s="6"/>
      <c r="AC75182" s="6"/>
      <c r="AD75182" s="6"/>
    </row>
    <row r="75183" spans="16:30">
      <c r="P75183" s="6"/>
      <c r="AA75183" s="6"/>
      <c r="AC75183" s="6"/>
      <c r="AD75183" s="6"/>
    </row>
    <row r="75184" spans="16:30">
      <c r="P75184" s="6"/>
      <c r="AA75184" s="6"/>
      <c r="AC75184" s="6"/>
      <c r="AD75184" s="6"/>
    </row>
    <row r="75185" spans="16:30">
      <c r="P75185" s="6"/>
      <c r="AA75185" s="6"/>
      <c r="AC75185" s="6"/>
      <c r="AD75185" s="6"/>
    </row>
    <row r="75186" spans="16:30">
      <c r="P75186" s="6"/>
      <c r="AA75186" s="6"/>
      <c r="AC75186" s="6"/>
      <c r="AD75186" s="6"/>
    </row>
    <row r="75187" spans="16:30">
      <c r="P75187" s="6"/>
      <c r="AA75187" s="6"/>
      <c r="AC75187" s="6"/>
      <c r="AD75187" s="6"/>
    </row>
    <row r="75188" spans="16:30">
      <c r="P75188" s="6"/>
      <c r="AA75188" s="6"/>
      <c r="AC75188" s="6"/>
      <c r="AD75188" s="6"/>
    </row>
    <row r="75189" spans="16:30">
      <c r="P75189" s="6"/>
      <c r="AA75189" s="6"/>
      <c r="AC75189" s="6"/>
      <c r="AD75189" s="6"/>
    </row>
    <row r="75190" spans="16:30">
      <c r="P75190" s="6"/>
      <c r="AA75190" s="6"/>
      <c r="AC75190" s="6"/>
      <c r="AD75190" s="6"/>
    </row>
    <row r="75191" spans="16:30">
      <c r="P75191" s="6"/>
      <c r="AA75191" s="6"/>
      <c r="AC75191" s="6"/>
      <c r="AD75191" s="6"/>
    </row>
    <row r="75192" spans="16:30">
      <c r="P75192" s="6"/>
      <c r="AA75192" s="6"/>
      <c r="AC75192" s="6"/>
      <c r="AD75192" s="6"/>
    </row>
    <row r="75193" spans="16:30">
      <c r="P75193" s="6"/>
      <c r="AA75193" s="6"/>
      <c r="AC75193" s="6"/>
      <c r="AD75193" s="6"/>
    </row>
    <row r="75194" spans="16:30">
      <c r="P75194" s="6"/>
      <c r="AA75194" s="6"/>
      <c r="AC75194" s="6"/>
      <c r="AD75194" s="6"/>
    </row>
    <row r="75195" spans="16:30">
      <c r="P75195" s="6"/>
      <c r="AA75195" s="6"/>
      <c r="AC75195" s="6"/>
      <c r="AD75195" s="6"/>
    </row>
    <row r="75196" spans="16:30">
      <c r="P75196" s="6"/>
      <c r="AA75196" s="6"/>
      <c r="AC75196" s="6"/>
      <c r="AD75196" s="6"/>
    </row>
    <row r="75197" spans="16:30">
      <c r="P75197" s="6"/>
      <c r="AA75197" s="6"/>
      <c r="AC75197" s="6"/>
      <c r="AD75197" s="6"/>
    </row>
    <row r="75198" spans="16:30">
      <c r="P75198" s="6"/>
      <c r="AA75198" s="6"/>
      <c r="AC75198" s="6"/>
      <c r="AD75198" s="6"/>
    </row>
    <row r="75199" spans="16:30">
      <c r="P75199" s="6"/>
      <c r="AA75199" s="6"/>
      <c r="AC75199" s="6"/>
      <c r="AD75199" s="6"/>
    </row>
    <row r="75200" spans="16:30">
      <c r="P75200" s="6"/>
      <c r="AA75200" s="6"/>
      <c r="AC75200" s="6"/>
      <c r="AD75200" s="6"/>
    </row>
    <row r="75201" spans="16:30">
      <c r="P75201" s="6"/>
      <c r="AA75201" s="6"/>
      <c r="AC75201" s="6"/>
      <c r="AD75201" s="6"/>
    </row>
    <row r="75202" spans="16:30">
      <c r="P75202" s="6"/>
      <c r="AA75202" s="6"/>
      <c r="AC75202" s="6"/>
      <c r="AD75202" s="6"/>
    </row>
    <row r="75203" spans="16:30">
      <c r="P75203" s="6"/>
      <c r="AA75203" s="6"/>
      <c r="AC75203" s="6"/>
      <c r="AD75203" s="6"/>
    </row>
    <row r="75204" spans="16:30">
      <c r="P75204" s="6"/>
      <c r="AA75204" s="6"/>
      <c r="AC75204" s="6"/>
      <c r="AD75204" s="6"/>
    </row>
    <row r="75205" spans="16:30">
      <c r="P75205" s="6"/>
      <c r="AA75205" s="6"/>
      <c r="AC75205" s="6"/>
      <c r="AD75205" s="6"/>
    </row>
    <row r="75206" spans="16:30">
      <c r="P75206" s="6"/>
      <c r="AA75206" s="6"/>
      <c r="AC75206" s="6"/>
      <c r="AD75206" s="6"/>
    </row>
    <row r="75207" spans="16:30">
      <c r="P75207" s="6"/>
      <c r="AA75207" s="6"/>
      <c r="AC75207" s="6"/>
      <c r="AD75207" s="6"/>
    </row>
    <row r="75208" spans="16:30">
      <c r="P75208" s="6"/>
      <c r="AA75208" s="6"/>
      <c r="AC75208" s="6"/>
      <c r="AD75208" s="6"/>
    </row>
    <row r="75209" spans="16:30">
      <c r="P75209" s="6"/>
      <c r="AA75209" s="6"/>
      <c r="AC75209" s="6"/>
      <c r="AD75209" s="6"/>
    </row>
    <row r="75210" spans="16:30">
      <c r="P75210" s="6"/>
      <c r="AA75210" s="6"/>
      <c r="AC75210" s="6"/>
      <c r="AD75210" s="6"/>
    </row>
    <row r="75211" spans="16:30">
      <c r="P75211" s="6"/>
      <c r="AA75211" s="6"/>
      <c r="AC75211" s="6"/>
      <c r="AD75211" s="6"/>
    </row>
    <row r="75212" spans="16:30">
      <c r="P75212" s="6"/>
      <c r="AA75212" s="6"/>
      <c r="AC75212" s="6"/>
      <c r="AD75212" s="6"/>
    </row>
    <row r="75213" spans="16:30">
      <c r="P75213" s="6"/>
      <c r="AA75213" s="6"/>
      <c r="AC75213" s="6"/>
      <c r="AD75213" s="6"/>
    </row>
    <row r="75214" spans="16:30">
      <c r="P75214" s="6"/>
      <c r="AA75214" s="6"/>
      <c r="AC75214" s="6"/>
      <c r="AD75214" s="6"/>
    </row>
    <row r="75215" spans="16:30">
      <c r="P75215" s="6"/>
      <c r="AA75215" s="6"/>
      <c r="AC75215" s="6"/>
      <c r="AD75215" s="6"/>
    </row>
    <row r="75216" spans="16:30">
      <c r="P75216" s="6"/>
      <c r="AA75216" s="6"/>
      <c r="AC75216" s="6"/>
      <c r="AD75216" s="6"/>
    </row>
    <row r="75217" spans="16:30">
      <c r="P75217" s="6"/>
      <c r="AA75217" s="6"/>
      <c r="AC75217" s="6"/>
      <c r="AD75217" s="6"/>
    </row>
    <row r="75218" spans="16:30">
      <c r="P75218" s="6"/>
      <c r="AA75218" s="6"/>
      <c r="AC75218" s="6"/>
      <c r="AD75218" s="6"/>
    </row>
    <row r="75219" spans="16:30">
      <c r="P75219" s="6"/>
      <c r="AA75219" s="6"/>
      <c r="AC75219" s="6"/>
      <c r="AD75219" s="6"/>
    </row>
    <row r="75220" spans="16:30">
      <c r="P75220" s="6"/>
      <c r="AA75220" s="6"/>
      <c r="AC75220" s="6"/>
      <c r="AD75220" s="6"/>
    </row>
    <row r="75221" spans="16:30">
      <c r="P75221" s="6"/>
      <c r="AA75221" s="6"/>
      <c r="AC75221" s="6"/>
      <c r="AD75221" s="6"/>
    </row>
    <row r="75222" spans="16:30">
      <c r="P75222" s="6"/>
      <c r="AA75222" s="6"/>
      <c r="AC75222" s="6"/>
      <c r="AD75222" s="6"/>
    </row>
    <row r="75223" spans="16:30">
      <c r="P75223" s="6"/>
      <c r="AA75223" s="6"/>
      <c r="AC75223" s="6"/>
      <c r="AD75223" s="6"/>
    </row>
    <row r="75224" spans="16:30">
      <c r="P75224" s="6"/>
      <c r="AA75224" s="6"/>
      <c r="AC75224" s="6"/>
      <c r="AD75224" s="6"/>
    </row>
    <row r="75225" spans="16:30">
      <c r="P75225" s="6"/>
      <c r="AA75225" s="6"/>
      <c r="AC75225" s="6"/>
      <c r="AD75225" s="6"/>
    </row>
    <row r="75226" spans="16:30">
      <c r="P75226" s="6"/>
      <c r="AA75226" s="6"/>
      <c r="AC75226" s="6"/>
      <c r="AD75226" s="6"/>
    </row>
    <row r="75227" spans="16:30">
      <c r="P75227" s="6"/>
      <c r="AA75227" s="6"/>
      <c r="AC75227" s="6"/>
      <c r="AD75227" s="6"/>
    </row>
    <row r="75228" spans="16:30">
      <c r="P75228" s="6"/>
      <c r="AA75228" s="6"/>
      <c r="AC75228" s="6"/>
      <c r="AD75228" s="6"/>
    </row>
    <row r="75229" spans="16:30">
      <c r="P75229" s="6"/>
      <c r="AA75229" s="6"/>
      <c r="AC75229" s="6"/>
      <c r="AD75229" s="6"/>
    </row>
    <row r="75230" spans="16:30">
      <c r="P75230" s="6"/>
      <c r="AA75230" s="6"/>
      <c r="AC75230" s="6"/>
      <c r="AD75230" s="6"/>
    </row>
    <row r="75231" spans="16:30">
      <c r="P75231" s="6"/>
      <c r="AA75231" s="6"/>
      <c r="AC75231" s="6"/>
      <c r="AD75231" s="6"/>
    </row>
    <row r="75232" spans="16:30">
      <c r="P75232" s="6"/>
      <c r="AA75232" s="6"/>
      <c r="AC75232" s="6"/>
      <c r="AD75232" s="6"/>
    </row>
    <row r="75233" spans="16:30">
      <c r="P75233" s="6"/>
      <c r="AA75233" s="6"/>
      <c r="AC75233" s="6"/>
      <c r="AD75233" s="6"/>
    </row>
    <row r="75234" spans="16:30">
      <c r="P75234" s="6"/>
      <c r="AA75234" s="6"/>
      <c r="AC75234" s="6"/>
      <c r="AD75234" s="6"/>
    </row>
    <row r="75235" spans="16:30">
      <c r="P75235" s="6"/>
      <c r="AA75235" s="6"/>
      <c r="AC75235" s="6"/>
      <c r="AD75235" s="6"/>
    </row>
    <row r="75236" spans="16:30">
      <c r="P75236" s="6"/>
      <c r="AA75236" s="6"/>
      <c r="AC75236" s="6"/>
      <c r="AD75236" s="6"/>
    </row>
    <row r="75237" spans="16:30">
      <c r="P75237" s="6"/>
      <c r="AA75237" s="6"/>
      <c r="AC75237" s="6"/>
      <c r="AD75237" s="6"/>
    </row>
    <row r="75238" spans="16:30">
      <c r="P75238" s="6"/>
      <c r="AA75238" s="6"/>
      <c r="AC75238" s="6"/>
      <c r="AD75238" s="6"/>
    </row>
    <row r="75239" spans="16:30">
      <c r="P75239" s="6"/>
      <c r="AA75239" s="6"/>
      <c r="AC75239" s="6"/>
      <c r="AD75239" s="6"/>
    </row>
    <row r="75240" spans="16:30">
      <c r="P75240" s="6"/>
      <c r="AA75240" s="6"/>
      <c r="AC75240" s="6"/>
      <c r="AD75240" s="6"/>
    </row>
    <row r="75241" spans="16:30">
      <c r="P75241" s="6"/>
      <c r="AA75241" s="6"/>
      <c r="AC75241" s="6"/>
      <c r="AD75241" s="6"/>
    </row>
    <row r="75242" spans="16:30">
      <c r="P75242" s="6"/>
      <c r="AA75242" s="6"/>
      <c r="AC75242" s="6"/>
      <c r="AD75242" s="6"/>
    </row>
    <row r="75243" spans="16:30">
      <c r="P75243" s="6"/>
      <c r="AA75243" s="6"/>
      <c r="AC75243" s="6"/>
      <c r="AD75243" s="6"/>
    </row>
    <row r="75244" spans="16:30">
      <c r="P75244" s="6"/>
      <c r="AA75244" s="6"/>
      <c r="AC75244" s="6"/>
      <c r="AD75244" s="6"/>
    </row>
    <row r="75245" spans="16:30">
      <c r="P75245" s="6"/>
      <c r="AA75245" s="6"/>
      <c r="AC75245" s="6"/>
      <c r="AD75245" s="6"/>
    </row>
    <row r="75246" spans="16:30">
      <c r="P75246" s="6"/>
      <c r="AA75246" s="6"/>
      <c r="AC75246" s="6"/>
      <c r="AD75246" s="6"/>
    </row>
    <row r="75247" spans="16:30">
      <c r="P75247" s="6"/>
      <c r="AA75247" s="6"/>
      <c r="AC75247" s="6"/>
      <c r="AD75247" s="6"/>
    </row>
    <row r="75248" spans="16:30">
      <c r="P75248" s="6"/>
      <c r="AA75248" s="6"/>
      <c r="AC75248" s="6"/>
      <c r="AD75248" s="6"/>
    </row>
    <row r="75249" spans="16:30">
      <c r="P75249" s="6"/>
      <c r="AA75249" s="6"/>
      <c r="AC75249" s="6"/>
      <c r="AD75249" s="6"/>
    </row>
    <row r="75250" spans="16:30">
      <c r="P75250" s="6"/>
      <c r="AA75250" s="6"/>
      <c r="AC75250" s="6"/>
      <c r="AD75250" s="6"/>
    </row>
    <row r="75251" spans="16:30">
      <c r="P75251" s="6"/>
      <c r="AA75251" s="6"/>
      <c r="AC75251" s="6"/>
      <c r="AD75251" s="6"/>
    </row>
    <row r="75252" spans="16:30">
      <c r="P75252" s="6"/>
      <c r="AA75252" s="6"/>
      <c r="AC75252" s="6"/>
      <c r="AD75252" s="6"/>
    </row>
    <row r="75253" spans="16:30">
      <c r="P75253" s="6"/>
      <c r="AA75253" s="6"/>
      <c r="AC75253" s="6"/>
      <c r="AD75253" s="6"/>
    </row>
    <row r="75254" spans="16:30">
      <c r="P75254" s="6"/>
      <c r="AA75254" s="6"/>
      <c r="AC75254" s="6"/>
      <c r="AD75254" s="6"/>
    </row>
    <row r="75255" spans="16:30">
      <c r="P75255" s="6"/>
      <c r="AA75255" s="6"/>
      <c r="AC75255" s="6"/>
      <c r="AD75255" s="6"/>
    </row>
    <row r="75256" spans="16:30">
      <c r="P75256" s="6"/>
      <c r="AA75256" s="6"/>
      <c r="AC75256" s="6"/>
      <c r="AD75256" s="6"/>
    </row>
    <row r="75257" spans="16:30">
      <c r="P75257" s="6"/>
      <c r="AA75257" s="6"/>
      <c r="AC75257" s="6"/>
      <c r="AD75257" s="6"/>
    </row>
    <row r="75258" spans="16:30">
      <c r="P75258" s="6"/>
      <c r="AA75258" s="6"/>
      <c r="AC75258" s="6"/>
      <c r="AD75258" s="6"/>
    </row>
    <row r="75259" spans="16:30">
      <c r="P75259" s="6"/>
      <c r="AA75259" s="6"/>
      <c r="AC75259" s="6"/>
      <c r="AD75259" s="6"/>
    </row>
    <row r="75260" spans="16:30">
      <c r="P75260" s="6"/>
      <c r="AA75260" s="6"/>
      <c r="AC75260" s="6"/>
      <c r="AD75260" s="6"/>
    </row>
    <row r="75261" spans="16:30">
      <c r="P75261" s="6"/>
      <c r="AA75261" s="6"/>
      <c r="AC75261" s="6"/>
      <c r="AD75261" s="6"/>
    </row>
    <row r="75262" spans="16:30">
      <c r="P75262" s="6"/>
      <c r="AA75262" s="6"/>
      <c r="AC75262" s="6"/>
      <c r="AD75262" s="6"/>
    </row>
    <row r="75263" spans="16:30">
      <c r="P75263" s="6"/>
      <c r="AA75263" s="6"/>
      <c r="AC75263" s="6"/>
      <c r="AD75263" s="6"/>
    </row>
    <row r="75264" spans="16:30">
      <c r="P75264" s="6"/>
      <c r="AA75264" s="6"/>
      <c r="AC75264" s="6"/>
      <c r="AD75264" s="6"/>
    </row>
    <row r="75265" spans="16:30">
      <c r="P75265" s="6"/>
      <c r="AA75265" s="6"/>
      <c r="AC75265" s="6"/>
      <c r="AD75265" s="6"/>
    </row>
    <row r="75266" spans="16:30">
      <c r="P75266" s="6"/>
      <c r="AA75266" s="6"/>
      <c r="AC75266" s="6"/>
      <c r="AD75266" s="6"/>
    </row>
    <row r="75267" spans="16:30">
      <c r="P75267" s="6"/>
      <c r="AA75267" s="6"/>
      <c r="AC75267" s="6"/>
      <c r="AD75267" s="6"/>
    </row>
    <row r="75268" spans="16:30">
      <c r="P75268" s="6"/>
      <c r="AA75268" s="6"/>
      <c r="AC75268" s="6"/>
      <c r="AD75268" s="6"/>
    </row>
    <row r="75269" spans="16:30">
      <c r="P75269" s="6"/>
      <c r="AA75269" s="6"/>
      <c r="AC75269" s="6"/>
      <c r="AD75269" s="6"/>
    </row>
    <row r="75270" spans="16:30">
      <c r="P75270" s="6"/>
      <c r="AA75270" s="6"/>
      <c r="AC75270" s="6"/>
      <c r="AD75270" s="6"/>
    </row>
    <row r="75271" spans="16:30">
      <c r="P75271" s="6"/>
      <c r="AA75271" s="6"/>
      <c r="AC75271" s="6"/>
      <c r="AD75271" s="6"/>
    </row>
    <row r="75272" spans="16:30">
      <c r="P75272" s="6"/>
      <c r="AA75272" s="6"/>
      <c r="AC75272" s="6"/>
      <c r="AD75272" s="6"/>
    </row>
    <row r="75273" spans="16:30">
      <c r="P75273" s="6"/>
      <c r="AA75273" s="6"/>
      <c r="AC75273" s="6"/>
      <c r="AD75273" s="6"/>
    </row>
    <row r="75274" spans="16:30">
      <c r="P75274" s="6"/>
      <c r="AA75274" s="6"/>
      <c r="AC75274" s="6"/>
      <c r="AD75274" s="6"/>
    </row>
    <row r="75275" spans="16:30">
      <c r="P75275" s="6"/>
      <c r="AA75275" s="6"/>
      <c r="AC75275" s="6"/>
      <c r="AD75275" s="6"/>
    </row>
    <row r="75276" spans="16:30">
      <c r="P75276" s="6"/>
      <c r="AA75276" s="6"/>
      <c r="AC75276" s="6"/>
      <c r="AD75276" s="6"/>
    </row>
    <row r="75277" spans="16:30">
      <c r="P75277" s="6"/>
      <c r="AA75277" s="6"/>
      <c r="AC75277" s="6"/>
      <c r="AD75277" s="6"/>
    </row>
    <row r="75278" spans="16:30">
      <c r="P75278" s="6"/>
      <c r="AA75278" s="6"/>
      <c r="AC75278" s="6"/>
      <c r="AD75278" s="6"/>
    </row>
    <row r="75279" spans="16:30">
      <c r="P75279" s="6"/>
      <c r="AA75279" s="6"/>
      <c r="AC75279" s="6"/>
      <c r="AD75279" s="6"/>
    </row>
    <row r="75280" spans="16:30">
      <c r="P75280" s="6"/>
      <c r="AA75280" s="6"/>
      <c r="AC75280" s="6"/>
      <c r="AD75280" s="6"/>
    </row>
    <row r="75281" spans="16:30">
      <c r="P75281" s="6"/>
      <c r="AA75281" s="6"/>
      <c r="AC75281" s="6"/>
      <c r="AD75281" s="6"/>
    </row>
    <row r="75282" spans="16:30">
      <c r="P75282" s="6"/>
      <c r="AA75282" s="6"/>
      <c r="AC75282" s="6"/>
      <c r="AD75282" s="6"/>
    </row>
    <row r="75283" spans="16:30">
      <c r="P75283" s="6"/>
      <c r="AA75283" s="6"/>
      <c r="AC75283" s="6"/>
      <c r="AD75283" s="6"/>
    </row>
    <row r="75284" spans="16:30">
      <c r="P75284" s="6"/>
      <c r="AA75284" s="6"/>
      <c r="AC75284" s="6"/>
      <c r="AD75284" s="6"/>
    </row>
    <row r="75285" spans="16:30">
      <c r="P75285" s="6"/>
      <c r="AA75285" s="6"/>
      <c r="AC75285" s="6"/>
      <c r="AD75285" s="6"/>
    </row>
    <row r="75286" spans="16:30">
      <c r="P75286" s="6"/>
      <c r="AA75286" s="6"/>
      <c r="AC75286" s="6"/>
      <c r="AD75286" s="6"/>
    </row>
    <row r="75287" spans="16:30">
      <c r="P75287" s="6"/>
      <c r="AA75287" s="6"/>
      <c r="AC75287" s="6"/>
      <c r="AD75287" s="6"/>
    </row>
    <row r="75288" spans="16:30">
      <c r="P75288" s="6"/>
      <c r="AA75288" s="6"/>
      <c r="AC75288" s="6"/>
      <c r="AD75288" s="6"/>
    </row>
    <row r="75289" spans="16:30">
      <c r="P75289" s="6"/>
      <c r="AA75289" s="6"/>
      <c r="AC75289" s="6"/>
      <c r="AD75289" s="6"/>
    </row>
    <row r="75290" spans="16:30">
      <c r="P75290" s="6"/>
      <c r="AA75290" s="6"/>
      <c r="AC75290" s="6"/>
      <c r="AD75290" s="6"/>
    </row>
    <row r="75291" spans="16:30">
      <c r="P75291" s="6"/>
      <c r="AA75291" s="6"/>
      <c r="AC75291" s="6"/>
      <c r="AD75291" s="6"/>
    </row>
    <row r="75292" spans="16:30">
      <c r="P75292" s="6"/>
      <c r="AA75292" s="6"/>
      <c r="AC75292" s="6"/>
      <c r="AD75292" s="6"/>
    </row>
    <row r="75293" spans="16:30">
      <c r="P75293" s="6"/>
      <c r="AA75293" s="6"/>
      <c r="AC75293" s="6"/>
      <c r="AD75293" s="6"/>
    </row>
    <row r="75294" spans="16:30">
      <c r="P75294" s="6"/>
      <c r="AA75294" s="6"/>
      <c r="AC75294" s="6"/>
      <c r="AD75294" s="6"/>
    </row>
    <row r="75295" spans="16:30">
      <c r="P75295" s="6"/>
      <c r="AA75295" s="6"/>
      <c r="AC75295" s="6"/>
      <c r="AD75295" s="6"/>
    </row>
    <row r="75296" spans="16:30">
      <c r="P75296" s="6"/>
      <c r="AA75296" s="6"/>
      <c r="AC75296" s="6"/>
      <c r="AD75296" s="6"/>
    </row>
    <row r="75297" spans="16:30">
      <c r="P75297" s="6"/>
      <c r="AA75297" s="6"/>
      <c r="AC75297" s="6"/>
      <c r="AD75297" s="6"/>
    </row>
    <row r="75298" spans="16:30">
      <c r="P75298" s="6"/>
      <c r="AA75298" s="6"/>
      <c r="AC75298" s="6"/>
      <c r="AD75298" s="6"/>
    </row>
    <row r="75299" spans="16:30">
      <c r="P75299" s="6"/>
      <c r="AA75299" s="6"/>
      <c r="AC75299" s="6"/>
      <c r="AD75299" s="6"/>
    </row>
    <row r="75300" spans="16:30">
      <c r="P75300" s="6"/>
      <c r="AA75300" s="6"/>
      <c r="AC75300" s="6"/>
      <c r="AD75300" s="6"/>
    </row>
    <row r="75301" spans="16:30">
      <c r="P75301" s="6"/>
      <c r="AA75301" s="6"/>
      <c r="AC75301" s="6"/>
      <c r="AD75301" s="6"/>
    </row>
    <row r="75302" spans="16:30">
      <c r="P75302" s="6"/>
      <c r="AA75302" s="6"/>
      <c r="AC75302" s="6"/>
      <c r="AD75302" s="6"/>
    </row>
    <row r="75303" spans="16:30">
      <c r="P75303" s="6"/>
      <c r="AA75303" s="6"/>
      <c r="AC75303" s="6"/>
      <c r="AD75303" s="6"/>
    </row>
    <row r="75304" spans="16:30">
      <c r="P75304" s="6"/>
      <c r="AA75304" s="6"/>
      <c r="AC75304" s="6"/>
      <c r="AD75304" s="6"/>
    </row>
    <row r="75305" spans="16:30">
      <c r="P75305" s="6"/>
      <c r="AA75305" s="6"/>
      <c r="AC75305" s="6"/>
      <c r="AD75305" s="6"/>
    </row>
    <row r="75306" spans="16:30">
      <c r="P75306" s="6"/>
      <c r="AA75306" s="6"/>
      <c r="AC75306" s="6"/>
      <c r="AD75306" s="6"/>
    </row>
    <row r="75307" spans="16:30">
      <c r="P75307" s="6"/>
      <c r="AA75307" s="6"/>
      <c r="AC75307" s="6"/>
      <c r="AD75307" s="6"/>
    </row>
    <row r="75308" spans="16:30">
      <c r="P75308" s="6"/>
      <c r="AA75308" s="6"/>
      <c r="AC75308" s="6"/>
      <c r="AD75308" s="6"/>
    </row>
    <row r="75309" spans="16:30">
      <c r="P75309" s="6"/>
      <c r="AA75309" s="6"/>
      <c r="AC75309" s="6"/>
      <c r="AD75309" s="6"/>
    </row>
    <row r="75310" spans="16:30">
      <c r="P75310" s="6"/>
      <c r="AA75310" s="6"/>
      <c r="AC75310" s="6"/>
      <c r="AD75310" s="6"/>
    </row>
    <row r="75311" spans="16:30">
      <c r="P75311" s="6"/>
      <c r="AA75311" s="6"/>
      <c r="AC75311" s="6"/>
      <c r="AD75311" s="6"/>
    </row>
    <row r="75312" spans="16:30">
      <c r="P75312" s="6"/>
      <c r="AA75312" s="6"/>
      <c r="AC75312" s="6"/>
      <c r="AD75312" s="6"/>
    </row>
    <row r="75313" spans="16:30">
      <c r="P75313" s="6"/>
      <c r="AA75313" s="6"/>
      <c r="AC75313" s="6"/>
      <c r="AD75313" s="6"/>
    </row>
    <row r="75314" spans="16:30">
      <c r="P75314" s="6"/>
      <c r="AA75314" s="6"/>
      <c r="AC75314" s="6"/>
      <c r="AD75314" s="6"/>
    </row>
    <row r="75315" spans="16:30">
      <c r="P75315" s="6"/>
      <c r="AA75315" s="6"/>
      <c r="AC75315" s="6"/>
      <c r="AD75315" s="6"/>
    </row>
    <row r="75316" spans="16:30">
      <c r="P75316" s="6"/>
      <c r="AA75316" s="6"/>
      <c r="AC75316" s="6"/>
      <c r="AD75316" s="6"/>
    </row>
    <row r="75317" spans="16:30">
      <c r="P75317" s="6"/>
      <c r="AA75317" s="6"/>
      <c r="AC75317" s="6"/>
      <c r="AD75317" s="6"/>
    </row>
    <row r="75318" spans="16:30">
      <c r="P75318" s="6"/>
      <c r="AA75318" s="6"/>
      <c r="AC75318" s="6"/>
      <c r="AD75318" s="6"/>
    </row>
    <row r="75319" spans="16:30">
      <c r="P75319" s="6"/>
      <c r="AA75319" s="6"/>
      <c r="AC75319" s="6"/>
      <c r="AD75319" s="6"/>
    </row>
    <row r="75320" spans="16:30">
      <c r="P75320" s="6"/>
      <c r="AA75320" s="6"/>
      <c r="AC75320" s="6"/>
      <c r="AD75320" s="6"/>
    </row>
    <row r="75321" spans="16:30">
      <c r="P75321" s="6"/>
      <c r="AA75321" s="6"/>
      <c r="AC75321" s="6"/>
      <c r="AD75321" s="6"/>
    </row>
    <row r="75322" spans="16:30">
      <c r="P75322" s="6"/>
      <c r="AA75322" s="6"/>
      <c r="AC75322" s="6"/>
      <c r="AD75322" s="6"/>
    </row>
    <row r="75323" spans="16:30">
      <c r="P75323" s="6"/>
      <c r="AA75323" s="6"/>
      <c r="AC75323" s="6"/>
      <c r="AD75323" s="6"/>
    </row>
    <row r="75324" spans="16:30">
      <c r="P75324" s="6"/>
      <c r="AA75324" s="6"/>
      <c r="AC75324" s="6"/>
      <c r="AD75324" s="6"/>
    </row>
    <row r="75325" spans="16:30">
      <c r="P75325" s="6"/>
      <c r="AA75325" s="6"/>
      <c r="AC75325" s="6"/>
      <c r="AD75325" s="6"/>
    </row>
    <row r="75326" spans="16:30">
      <c r="P75326" s="6"/>
      <c r="AA75326" s="6"/>
      <c r="AC75326" s="6"/>
      <c r="AD75326" s="6"/>
    </row>
    <row r="75327" spans="16:30">
      <c r="P75327" s="6"/>
      <c r="AA75327" s="6"/>
      <c r="AC75327" s="6"/>
      <c r="AD75327" s="6"/>
    </row>
    <row r="75328" spans="16:30">
      <c r="P75328" s="6"/>
      <c r="AA75328" s="6"/>
      <c r="AC75328" s="6"/>
      <c r="AD75328" s="6"/>
    </row>
    <row r="75329" spans="16:30">
      <c r="P75329" s="6"/>
      <c r="AA75329" s="6"/>
      <c r="AC75329" s="6"/>
      <c r="AD75329" s="6"/>
    </row>
    <row r="75330" spans="16:30">
      <c r="P75330" s="6"/>
      <c r="AA75330" s="6"/>
      <c r="AC75330" s="6"/>
      <c r="AD75330" s="6"/>
    </row>
    <row r="75331" spans="16:30">
      <c r="P75331" s="6"/>
      <c r="AA75331" s="6"/>
      <c r="AC75331" s="6"/>
      <c r="AD75331" s="6"/>
    </row>
    <row r="75332" spans="16:30">
      <c r="P75332" s="6"/>
      <c r="AA75332" s="6"/>
      <c r="AC75332" s="6"/>
      <c r="AD75332" s="6"/>
    </row>
    <row r="75333" spans="16:30">
      <c r="P75333" s="6"/>
      <c r="AA75333" s="6"/>
      <c r="AC75333" s="6"/>
      <c r="AD75333" s="6"/>
    </row>
    <row r="75334" spans="16:30">
      <c r="P75334" s="6"/>
      <c r="AA75334" s="6"/>
      <c r="AC75334" s="6"/>
      <c r="AD75334" s="6"/>
    </row>
    <row r="75335" spans="16:30">
      <c r="P75335" s="6"/>
      <c r="AA75335" s="6"/>
      <c r="AC75335" s="6"/>
      <c r="AD75335" s="6"/>
    </row>
    <row r="75336" spans="16:30">
      <c r="P75336" s="6"/>
      <c r="AA75336" s="6"/>
      <c r="AC75336" s="6"/>
      <c r="AD75336" s="6"/>
    </row>
    <row r="75337" spans="16:30">
      <c r="P75337" s="6"/>
      <c r="AA75337" s="6"/>
      <c r="AC75337" s="6"/>
      <c r="AD75337" s="6"/>
    </row>
    <row r="75338" spans="16:30">
      <c r="P75338" s="6"/>
      <c r="AA75338" s="6"/>
      <c r="AC75338" s="6"/>
      <c r="AD75338" s="6"/>
    </row>
    <row r="75339" spans="16:30">
      <c r="P75339" s="6"/>
      <c r="AA75339" s="6"/>
      <c r="AC75339" s="6"/>
      <c r="AD75339" s="6"/>
    </row>
    <row r="75340" spans="16:30">
      <c r="P75340" s="6"/>
      <c r="AA75340" s="6"/>
      <c r="AC75340" s="6"/>
      <c r="AD75340" s="6"/>
    </row>
    <row r="75341" spans="16:30">
      <c r="P75341" s="6"/>
      <c r="AA75341" s="6"/>
      <c r="AC75341" s="6"/>
      <c r="AD75341" s="6"/>
    </row>
    <row r="75342" spans="16:30">
      <c r="P75342" s="6"/>
      <c r="AA75342" s="6"/>
      <c r="AC75342" s="6"/>
      <c r="AD75342" s="6"/>
    </row>
    <row r="75343" spans="16:30">
      <c r="P75343" s="6"/>
      <c r="AA75343" s="6"/>
      <c r="AC75343" s="6"/>
      <c r="AD75343" s="6"/>
    </row>
    <row r="75344" spans="16:30">
      <c r="P75344" s="6"/>
      <c r="AA75344" s="6"/>
      <c r="AC75344" s="6"/>
      <c r="AD75344" s="6"/>
    </row>
    <row r="75345" spans="16:30">
      <c r="P75345" s="6"/>
      <c r="AA75345" s="6"/>
      <c r="AC75345" s="6"/>
      <c r="AD75345" s="6"/>
    </row>
    <row r="75346" spans="16:30">
      <c r="P75346" s="6"/>
      <c r="AA75346" s="6"/>
      <c r="AC75346" s="6"/>
      <c r="AD75346" s="6"/>
    </row>
    <row r="75347" spans="16:30">
      <c r="P75347" s="6"/>
      <c r="AA75347" s="6"/>
      <c r="AC75347" s="6"/>
      <c r="AD75347" s="6"/>
    </row>
    <row r="75348" spans="16:30">
      <c r="P75348" s="6"/>
      <c r="AA75348" s="6"/>
      <c r="AC75348" s="6"/>
      <c r="AD75348" s="6"/>
    </row>
    <row r="75349" spans="16:30">
      <c r="P75349" s="6"/>
      <c r="AA75349" s="6"/>
      <c r="AC75349" s="6"/>
      <c r="AD75349" s="6"/>
    </row>
    <row r="75350" spans="16:30">
      <c r="P75350" s="6"/>
      <c r="AA75350" s="6"/>
      <c r="AC75350" s="6"/>
      <c r="AD75350" s="6"/>
    </row>
    <row r="75351" spans="16:30">
      <c r="P75351" s="6"/>
      <c r="AA75351" s="6"/>
      <c r="AC75351" s="6"/>
      <c r="AD75351" s="6"/>
    </row>
    <row r="75352" spans="16:30">
      <c r="P75352" s="6"/>
      <c r="AA75352" s="6"/>
      <c r="AC75352" s="6"/>
      <c r="AD75352" s="6"/>
    </row>
    <row r="75353" spans="16:30">
      <c r="P75353" s="6"/>
      <c r="AA75353" s="6"/>
      <c r="AC75353" s="6"/>
      <c r="AD75353" s="6"/>
    </row>
    <row r="75354" spans="16:30">
      <c r="P75354" s="6"/>
      <c r="AA75354" s="6"/>
      <c r="AC75354" s="6"/>
      <c r="AD75354" s="6"/>
    </row>
    <row r="75355" spans="16:30">
      <c r="P75355" s="6"/>
      <c r="AA75355" s="6"/>
      <c r="AC75355" s="6"/>
      <c r="AD75355" s="6"/>
    </row>
    <row r="75356" spans="16:30">
      <c r="P75356" s="6"/>
      <c r="AA75356" s="6"/>
      <c r="AC75356" s="6"/>
      <c r="AD75356" s="6"/>
    </row>
    <row r="75357" spans="16:30">
      <c r="P75357" s="6"/>
      <c r="AA75357" s="6"/>
      <c r="AC75357" s="6"/>
      <c r="AD75357" s="6"/>
    </row>
    <row r="75358" spans="16:30">
      <c r="P75358" s="6"/>
      <c r="AA75358" s="6"/>
      <c r="AC75358" s="6"/>
      <c r="AD75358" s="6"/>
    </row>
    <row r="75359" spans="16:30">
      <c r="P75359" s="6"/>
      <c r="AA75359" s="6"/>
      <c r="AC75359" s="6"/>
      <c r="AD75359" s="6"/>
    </row>
    <row r="75360" spans="16:30">
      <c r="P75360" s="6"/>
      <c r="AA75360" s="6"/>
      <c r="AC75360" s="6"/>
      <c r="AD75360" s="6"/>
    </row>
    <row r="75361" spans="16:30">
      <c r="P75361" s="6"/>
      <c r="AA75361" s="6"/>
      <c r="AC75361" s="6"/>
      <c r="AD75361" s="6"/>
    </row>
    <row r="75362" spans="16:30">
      <c r="P75362" s="6"/>
      <c r="AA75362" s="6"/>
      <c r="AC75362" s="6"/>
      <c r="AD75362" s="6"/>
    </row>
    <row r="75363" spans="16:30">
      <c r="P75363" s="6"/>
      <c r="AA75363" s="6"/>
      <c r="AC75363" s="6"/>
      <c r="AD75363" s="6"/>
    </row>
    <row r="75364" spans="16:30">
      <c r="P75364" s="6"/>
      <c r="AA75364" s="6"/>
      <c r="AC75364" s="6"/>
      <c r="AD75364" s="6"/>
    </row>
    <row r="75365" spans="16:30">
      <c r="P75365" s="6"/>
      <c r="AA75365" s="6"/>
      <c r="AC75365" s="6"/>
      <c r="AD75365" s="6"/>
    </row>
    <row r="75366" spans="16:30">
      <c r="P75366" s="6"/>
      <c r="AA75366" s="6"/>
      <c r="AC75366" s="6"/>
      <c r="AD75366" s="6"/>
    </row>
    <row r="75367" spans="16:30">
      <c r="P75367" s="6"/>
      <c r="AA75367" s="6"/>
      <c r="AC75367" s="6"/>
      <c r="AD75367" s="6"/>
    </row>
    <row r="75368" spans="16:30">
      <c r="P75368" s="6"/>
      <c r="AA75368" s="6"/>
      <c r="AC75368" s="6"/>
      <c r="AD75368" s="6"/>
    </row>
    <row r="75369" spans="16:30">
      <c r="P75369" s="6"/>
      <c r="AA75369" s="6"/>
      <c r="AC75369" s="6"/>
      <c r="AD75369" s="6"/>
    </row>
    <row r="75370" spans="16:30">
      <c r="P75370" s="6"/>
      <c r="AA75370" s="6"/>
      <c r="AC75370" s="6"/>
      <c r="AD75370" s="6"/>
    </row>
    <row r="75371" spans="16:30">
      <c r="P75371" s="6"/>
      <c r="AA75371" s="6"/>
      <c r="AC75371" s="6"/>
      <c r="AD75371" s="6"/>
    </row>
    <row r="75372" spans="16:30">
      <c r="P75372" s="6"/>
      <c r="AA75372" s="6"/>
      <c r="AC75372" s="6"/>
      <c r="AD75372" s="6"/>
    </row>
    <row r="75373" spans="16:30">
      <c r="P75373" s="6"/>
      <c r="AA75373" s="6"/>
      <c r="AC75373" s="6"/>
      <c r="AD75373" s="6"/>
    </row>
    <row r="75374" spans="16:30">
      <c r="P75374" s="6"/>
      <c r="AA75374" s="6"/>
      <c r="AC75374" s="6"/>
      <c r="AD75374" s="6"/>
    </row>
    <row r="75375" spans="16:30">
      <c r="P75375" s="6"/>
      <c r="AA75375" s="6"/>
      <c r="AC75375" s="6"/>
      <c r="AD75375" s="6"/>
    </row>
    <row r="75376" spans="16:30">
      <c r="P75376" s="6"/>
      <c r="AA75376" s="6"/>
      <c r="AC75376" s="6"/>
      <c r="AD75376" s="6"/>
    </row>
    <row r="75377" spans="16:30">
      <c r="P75377" s="6"/>
      <c r="AA75377" s="6"/>
      <c r="AC75377" s="6"/>
      <c r="AD75377" s="6"/>
    </row>
    <row r="75378" spans="16:30">
      <c r="P75378" s="6"/>
      <c r="AA75378" s="6"/>
      <c r="AC75378" s="6"/>
      <c r="AD75378" s="6"/>
    </row>
    <row r="75379" spans="16:30">
      <c r="P75379" s="6"/>
      <c r="AA75379" s="6"/>
      <c r="AC75379" s="6"/>
      <c r="AD75379" s="6"/>
    </row>
    <row r="75380" spans="16:30">
      <c r="P75380" s="6"/>
      <c r="AA75380" s="6"/>
      <c r="AC75380" s="6"/>
      <c r="AD75380" s="6"/>
    </row>
    <row r="75381" spans="16:30">
      <c r="P75381" s="6"/>
      <c r="AA75381" s="6"/>
      <c r="AC75381" s="6"/>
      <c r="AD75381" s="6"/>
    </row>
    <row r="75382" spans="16:30">
      <c r="P75382" s="6"/>
      <c r="AA75382" s="6"/>
      <c r="AC75382" s="6"/>
      <c r="AD75382" s="6"/>
    </row>
    <row r="75383" spans="16:30">
      <c r="P75383" s="6"/>
      <c r="AA75383" s="6"/>
      <c r="AC75383" s="6"/>
      <c r="AD75383" s="6"/>
    </row>
    <row r="75384" spans="16:30">
      <c r="P75384" s="6"/>
      <c r="AA75384" s="6"/>
      <c r="AC75384" s="6"/>
      <c r="AD75384" s="6"/>
    </row>
    <row r="75385" spans="16:30">
      <c r="P75385" s="6"/>
      <c r="AA75385" s="6"/>
      <c r="AC75385" s="6"/>
      <c r="AD75385" s="6"/>
    </row>
    <row r="75386" spans="16:30">
      <c r="P75386" s="6"/>
      <c r="AA75386" s="6"/>
      <c r="AC75386" s="6"/>
      <c r="AD75386" s="6"/>
    </row>
    <row r="75387" spans="16:30">
      <c r="P75387" s="6"/>
      <c r="AA75387" s="6"/>
      <c r="AC75387" s="6"/>
      <c r="AD75387" s="6"/>
    </row>
    <row r="75388" spans="16:30">
      <c r="P75388" s="6"/>
      <c r="AA75388" s="6"/>
      <c r="AC75388" s="6"/>
      <c r="AD75388" s="6"/>
    </row>
    <row r="75389" spans="16:30">
      <c r="P75389" s="6"/>
      <c r="AA75389" s="6"/>
      <c r="AC75389" s="6"/>
      <c r="AD75389" s="6"/>
    </row>
    <row r="75390" spans="16:30">
      <c r="P75390" s="6"/>
      <c r="AA75390" s="6"/>
      <c r="AC75390" s="6"/>
      <c r="AD75390" s="6"/>
    </row>
    <row r="75391" spans="16:30">
      <c r="P75391" s="6"/>
      <c r="AA75391" s="6"/>
      <c r="AC75391" s="6"/>
      <c r="AD75391" s="6"/>
    </row>
    <row r="75392" spans="16:30">
      <c r="P75392" s="6"/>
      <c r="AA75392" s="6"/>
      <c r="AC75392" s="6"/>
      <c r="AD75392" s="6"/>
    </row>
    <row r="75393" spans="16:30">
      <c r="P75393" s="6"/>
      <c r="AA75393" s="6"/>
      <c r="AC75393" s="6"/>
      <c r="AD75393" s="6"/>
    </row>
    <row r="75394" spans="16:30">
      <c r="P75394" s="6"/>
      <c r="AA75394" s="6"/>
      <c r="AC75394" s="6"/>
      <c r="AD75394" s="6"/>
    </row>
    <row r="75395" spans="16:30">
      <c r="P75395" s="6"/>
      <c r="AA75395" s="6"/>
      <c r="AC75395" s="6"/>
      <c r="AD75395" s="6"/>
    </row>
    <row r="75396" spans="16:30">
      <c r="P75396" s="6"/>
      <c r="AA75396" s="6"/>
      <c r="AC75396" s="6"/>
      <c r="AD75396" s="6"/>
    </row>
    <row r="75397" spans="16:30">
      <c r="P75397" s="6"/>
      <c r="AA75397" s="6"/>
      <c r="AC75397" s="6"/>
      <c r="AD75397" s="6"/>
    </row>
    <row r="75398" spans="16:30">
      <c r="P75398" s="6"/>
      <c r="AA75398" s="6"/>
      <c r="AC75398" s="6"/>
      <c r="AD75398" s="6"/>
    </row>
    <row r="75399" spans="16:30">
      <c r="P75399" s="6"/>
      <c r="AA75399" s="6"/>
      <c r="AC75399" s="6"/>
      <c r="AD75399" s="6"/>
    </row>
    <row r="75400" spans="16:30">
      <c r="P75400" s="6"/>
      <c r="AA75400" s="6"/>
      <c r="AC75400" s="6"/>
      <c r="AD75400" s="6"/>
    </row>
    <row r="75401" spans="16:30">
      <c r="P75401" s="6"/>
      <c r="AA75401" s="6"/>
      <c r="AC75401" s="6"/>
      <c r="AD75401" s="6"/>
    </row>
    <row r="75402" spans="16:30">
      <c r="P75402" s="6"/>
      <c r="AA75402" s="6"/>
      <c r="AC75402" s="6"/>
      <c r="AD75402" s="6"/>
    </row>
    <row r="75403" spans="16:30">
      <c r="P75403" s="6"/>
      <c r="AA75403" s="6"/>
      <c r="AC75403" s="6"/>
      <c r="AD75403" s="6"/>
    </row>
    <row r="75404" spans="16:30">
      <c r="P75404" s="6"/>
      <c r="AA75404" s="6"/>
      <c r="AC75404" s="6"/>
      <c r="AD75404" s="6"/>
    </row>
    <row r="75405" spans="16:30">
      <c r="P75405" s="6"/>
      <c r="AA75405" s="6"/>
      <c r="AC75405" s="6"/>
      <c r="AD75405" s="6"/>
    </row>
    <row r="75406" spans="16:30">
      <c r="P75406" s="6"/>
      <c r="AA75406" s="6"/>
      <c r="AC75406" s="6"/>
      <c r="AD75406" s="6"/>
    </row>
    <row r="75407" spans="16:30">
      <c r="P75407" s="6"/>
      <c r="AA75407" s="6"/>
      <c r="AC75407" s="6"/>
      <c r="AD75407" s="6"/>
    </row>
    <row r="75408" spans="16:30">
      <c r="P75408" s="6"/>
      <c r="AA75408" s="6"/>
      <c r="AC75408" s="6"/>
      <c r="AD75408" s="6"/>
    </row>
    <row r="75409" spans="16:30">
      <c r="P75409" s="6"/>
      <c r="AA75409" s="6"/>
      <c r="AC75409" s="6"/>
      <c r="AD75409" s="6"/>
    </row>
    <row r="75410" spans="16:30">
      <c r="P75410" s="6"/>
      <c r="AA75410" s="6"/>
      <c r="AC75410" s="6"/>
      <c r="AD75410" s="6"/>
    </row>
    <row r="75411" spans="16:30">
      <c r="P75411" s="6"/>
      <c r="AA75411" s="6"/>
      <c r="AC75411" s="6"/>
      <c r="AD75411" s="6"/>
    </row>
    <row r="75412" spans="16:30">
      <c r="P75412" s="6"/>
      <c r="AA75412" s="6"/>
      <c r="AC75412" s="6"/>
      <c r="AD75412" s="6"/>
    </row>
    <row r="75413" spans="16:30">
      <c r="P75413" s="6"/>
      <c r="AA75413" s="6"/>
      <c r="AC75413" s="6"/>
      <c r="AD75413" s="6"/>
    </row>
    <row r="75414" spans="16:30">
      <c r="P75414" s="6"/>
      <c r="AA75414" s="6"/>
      <c r="AC75414" s="6"/>
      <c r="AD75414" s="6"/>
    </row>
    <row r="75415" spans="16:30">
      <c r="P75415" s="6"/>
      <c r="AA75415" s="6"/>
      <c r="AC75415" s="6"/>
      <c r="AD75415" s="6"/>
    </row>
    <row r="75416" spans="16:30">
      <c r="P75416" s="6"/>
      <c r="AA75416" s="6"/>
      <c r="AC75416" s="6"/>
      <c r="AD75416" s="6"/>
    </row>
    <row r="75417" spans="16:30">
      <c r="P75417" s="6"/>
      <c r="AA75417" s="6"/>
      <c r="AC75417" s="6"/>
      <c r="AD75417" s="6"/>
    </row>
    <row r="75418" spans="16:30">
      <c r="P75418" s="6"/>
      <c r="AA75418" s="6"/>
      <c r="AC75418" s="6"/>
      <c r="AD75418" s="6"/>
    </row>
    <row r="75419" spans="16:30">
      <c r="P75419" s="6"/>
      <c r="AA75419" s="6"/>
      <c r="AC75419" s="6"/>
      <c r="AD75419" s="6"/>
    </row>
    <row r="75420" spans="16:30">
      <c r="P75420" s="6"/>
      <c r="AA75420" s="6"/>
      <c r="AC75420" s="6"/>
      <c r="AD75420" s="6"/>
    </row>
    <row r="75421" spans="16:30">
      <c r="P75421" s="6"/>
      <c r="AA75421" s="6"/>
      <c r="AC75421" s="6"/>
      <c r="AD75421" s="6"/>
    </row>
    <row r="75422" spans="16:30">
      <c r="P75422" s="6"/>
      <c r="AA75422" s="6"/>
      <c r="AC75422" s="6"/>
      <c r="AD75422" s="6"/>
    </row>
    <row r="75423" spans="16:30">
      <c r="P75423" s="6"/>
      <c r="AA75423" s="6"/>
      <c r="AC75423" s="6"/>
      <c r="AD75423" s="6"/>
    </row>
    <row r="75424" spans="16:30">
      <c r="P75424" s="6"/>
      <c r="AA75424" s="6"/>
      <c r="AC75424" s="6"/>
      <c r="AD75424" s="6"/>
    </row>
    <row r="75425" spans="16:30">
      <c r="P75425" s="6"/>
      <c r="AA75425" s="6"/>
      <c r="AC75425" s="6"/>
      <c r="AD75425" s="6"/>
    </row>
    <row r="75426" spans="16:30">
      <c r="P75426" s="6"/>
      <c r="AA75426" s="6"/>
      <c r="AC75426" s="6"/>
      <c r="AD75426" s="6"/>
    </row>
    <row r="75427" spans="16:30">
      <c r="P75427" s="6"/>
      <c r="AA75427" s="6"/>
      <c r="AC75427" s="6"/>
      <c r="AD75427" s="6"/>
    </row>
    <row r="75428" spans="16:30">
      <c r="P75428" s="6"/>
      <c r="AA75428" s="6"/>
      <c r="AC75428" s="6"/>
      <c r="AD75428" s="6"/>
    </row>
    <row r="75429" spans="16:30">
      <c r="P75429" s="6"/>
      <c r="AA75429" s="6"/>
      <c r="AC75429" s="6"/>
      <c r="AD75429" s="6"/>
    </row>
    <row r="75430" spans="16:30">
      <c r="P75430" s="6"/>
      <c r="AA75430" s="6"/>
      <c r="AC75430" s="6"/>
      <c r="AD75430" s="6"/>
    </row>
    <row r="75431" spans="16:30">
      <c r="P75431" s="6"/>
      <c r="AA75431" s="6"/>
      <c r="AC75431" s="6"/>
      <c r="AD75431" s="6"/>
    </row>
    <row r="75432" spans="16:30">
      <c r="P75432" s="6"/>
      <c r="AA75432" s="6"/>
      <c r="AC75432" s="6"/>
      <c r="AD75432" s="6"/>
    </row>
    <row r="75433" spans="16:30">
      <c r="P75433" s="6"/>
      <c r="AA75433" s="6"/>
      <c r="AC75433" s="6"/>
      <c r="AD75433" s="6"/>
    </row>
    <row r="75434" spans="16:30">
      <c r="P75434" s="6"/>
      <c r="AA75434" s="6"/>
      <c r="AC75434" s="6"/>
      <c r="AD75434" s="6"/>
    </row>
    <row r="75435" spans="16:30">
      <c r="P75435" s="6"/>
      <c r="AA75435" s="6"/>
      <c r="AC75435" s="6"/>
      <c r="AD75435" s="6"/>
    </row>
    <row r="75436" spans="16:30">
      <c r="P75436" s="6"/>
      <c r="AA75436" s="6"/>
      <c r="AC75436" s="6"/>
      <c r="AD75436" s="6"/>
    </row>
    <row r="75437" spans="16:30">
      <c r="P75437" s="6"/>
      <c r="AA75437" s="6"/>
      <c r="AC75437" s="6"/>
      <c r="AD75437" s="6"/>
    </row>
    <row r="75438" spans="16:30">
      <c r="P75438" s="6"/>
      <c r="AA75438" s="6"/>
      <c r="AC75438" s="6"/>
      <c r="AD75438" s="6"/>
    </row>
    <row r="75439" spans="16:30">
      <c r="P75439" s="6"/>
      <c r="AA75439" s="6"/>
      <c r="AC75439" s="6"/>
      <c r="AD75439" s="6"/>
    </row>
    <row r="75440" spans="16:30">
      <c r="P75440" s="6"/>
      <c r="AA75440" s="6"/>
      <c r="AC75440" s="6"/>
      <c r="AD75440" s="6"/>
    </row>
    <row r="75441" spans="16:30">
      <c r="P75441" s="6"/>
      <c r="AA75441" s="6"/>
      <c r="AC75441" s="6"/>
      <c r="AD75441" s="6"/>
    </row>
    <row r="75442" spans="16:30">
      <c r="P75442" s="6"/>
      <c r="AA75442" s="6"/>
      <c r="AC75442" s="6"/>
      <c r="AD75442" s="6"/>
    </row>
    <row r="75443" spans="16:30">
      <c r="P75443" s="6"/>
      <c r="AA75443" s="6"/>
      <c r="AC75443" s="6"/>
      <c r="AD75443" s="6"/>
    </row>
    <row r="75444" spans="16:30">
      <c r="P75444" s="6"/>
      <c r="AA75444" s="6"/>
      <c r="AC75444" s="6"/>
      <c r="AD75444" s="6"/>
    </row>
    <row r="75445" spans="16:30">
      <c r="P75445" s="6"/>
      <c r="AA75445" s="6"/>
      <c r="AC75445" s="6"/>
      <c r="AD75445" s="6"/>
    </row>
    <row r="75446" spans="16:30">
      <c r="P75446" s="6"/>
      <c r="AA75446" s="6"/>
      <c r="AC75446" s="6"/>
      <c r="AD75446" s="6"/>
    </row>
    <row r="75447" spans="16:30">
      <c r="P75447" s="6"/>
      <c r="AA75447" s="6"/>
      <c r="AC75447" s="6"/>
      <c r="AD75447" s="6"/>
    </row>
    <row r="75448" spans="16:30">
      <c r="P75448" s="6"/>
      <c r="AA75448" s="6"/>
      <c r="AC75448" s="6"/>
      <c r="AD75448" s="6"/>
    </row>
    <row r="75449" spans="16:30">
      <c r="P75449" s="6"/>
      <c r="AA75449" s="6"/>
      <c r="AC75449" s="6"/>
      <c r="AD75449" s="6"/>
    </row>
    <row r="75450" spans="16:30">
      <c r="P75450" s="6"/>
      <c r="AA75450" s="6"/>
      <c r="AC75450" s="6"/>
      <c r="AD75450" s="6"/>
    </row>
    <row r="75451" spans="16:30">
      <c r="P75451" s="6"/>
      <c r="AA75451" s="6"/>
      <c r="AC75451" s="6"/>
      <c r="AD75451" s="6"/>
    </row>
    <row r="75452" spans="16:30">
      <c r="P75452" s="6"/>
      <c r="AA75452" s="6"/>
      <c r="AC75452" s="6"/>
      <c r="AD75452" s="6"/>
    </row>
    <row r="75453" spans="16:30">
      <c r="P75453" s="6"/>
      <c r="AA75453" s="6"/>
      <c r="AC75453" s="6"/>
      <c r="AD75453" s="6"/>
    </row>
    <row r="75454" spans="16:30">
      <c r="P75454" s="6"/>
      <c r="AA75454" s="6"/>
      <c r="AC75454" s="6"/>
      <c r="AD75454" s="6"/>
    </row>
    <row r="75455" spans="16:30">
      <c r="P75455" s="6"/>
      <c r="AA75455" s="6"/>
      <c r="AC75455" s="6"/>
      <c r="AD75455" s="6"/>
    </row>
    <row r="75456" spans="16:30">
      <c r="P75456" s="6"/>
      <c r="AA75456" s="6"/>
      <c r="AC75456" s="6"/>
      <c r="AD75456" s="6"/>
    </row>
    <row r="75457" spans="16:30">
      <c r="P75457" s="6"/>
      <c r="AA75457" s="6"/>
      <c r="AC75457" s="6"/>
      <c r="AD75457" s="6"/>
    </row>
    <row r="75458" spans="16:30">
      <c r="P75458" s="6"/>
      <c r="AA75458" s="6"/>
      <c r="AC75458" s="6"/>
      <c r="AD75458" s="6"/>
    </row>
    <row r="75459" spans="16:30">
      <c r="P75459" s="6"/>
      <c r="AA75459" s="6"/>
      <c r="AC75459" s="6"/>
      <c r="AD75459" s="6"/>
    </row>
    <row r="75460" spans="16:30">
      <c r="P75460" s="6"/>
      <c r="AA75460" s="6"/>
      <c r="AC75460" s="6"/>
      <c r="AD75460" s="6"/>
    </row>
    <row r="75461" spans="16:30">
      <c r="P75461" s="6"/>
      <c r="AA75461" s="6"/>
      <c r="AC75461" s="6"/>
      <c r="AD75461" s="6"/>
    </row>
    <row r="75462" spans="16:30">
      <c r="P75462" s="6"/>
      <c r="AA75462" s="6"/>
      <c r="AC75462" s="6"/>
      <c r="AD75462" s="6"/>
    </row>
    <row r="75463" spans="16:30">
      <c r="P75463" s="6"/>
      <c r="AA75463" s="6"/>
      <c r="AC75463" s="6"/>
      <c r="AD75463" s="6"/>
    </row>
    <row r="75464" spans="16:30">
      <c r="P75464" s="6"/>
      <c r="AA75464" s="6"/>
      <c r="AC75464" s="6"/>
      <c r="AD75464" s="6"/>
    </row>
    <row r="75465" spans="16:30">
      <c r="P75465" s="6"/>
      <c r="AA75465" s="6"/>
      <c r="AC75465" s="6"/>
      <c r="AD75465" s="6"/>
    </row>
    <row r="75466" spans="16:30">
      <c r="P75466" s="6"/>
      <c r="AA75466" s="6"/>
      <c r="AC75466" s="6"/>
      <c r="AD75466" s="6"/>
    </row>
    <row r="75467" spans="16:30">
      <c r="P75467" s="6"/>
      <c r="AA75467" s="6"/>
      <c r="AC75467" s="6"/>
      <c r="AD75467" s="6"/>
    </row>
    <row r="75468" spans="16:30">
      <c r="P75468" s="6"/>
      <c r="AA75468" s="6"/>
      <c r="AC75468" s="6"/>
      <c r="AD75468" s="6"/>
    </row>
    <row r="75469" spans="16:30">
      <c r="P75469" s="6"/>
      <c r="AA75469" s="6"/>
      <c r="AC75469" s="6"/>
      <c r="AD75469" s="6"/>
    </row>
    <row r="75470" spans="16:30">
      <c r="P75470" s="6"/>
      <c r="AA75470" s="6"/>
      <c r="AC75470" s="6"/>
      <c r="AD75470" s="6"/>
    </row>
    <row r="75471" spans="16:30">
      <c r="P75471" s="6"/>
      <c r="AA75471" s="6"/>
      <c r="AC75471" s="6"/>
      <c r="AD75471" s="6"/>
    </row>
    <row r="75472" spans="16:30">
      <c r="P75472" s="6"/>
      <c r="AA75472" s="6"/>
      <c r="AC75472" s="6"/>
      <c r="AD75472" s="6"/>
    </row>
    <row r="75473" spans="16:30">
      <c r="P75473" s="6"/>
      <c r="AA75473" s="6"/>
      <c r="AC75473" s="6"/>
      <c r="AD75473" s="6"/>
    </row>
    <row r="75474" spans="16:30">
      <c r="P75474" s="6"/>
      <c r="AA75474" s="6"/>
      <c r="AC75474" s="6"/>
      <c r="AD75474" s="6"/>
    </row>
    <row r="75475" spans="16:30">
      <c r="P75475" s="6"/>
      <c r="AA75475" s="6"/>
      <c r="AC75475" s="6"/>
      <c r="AD75475" s="6"/>
    </row>
    <row r="75476" spans="16:30">
      <c r="P75476" s="6"/>
      <c r="AA75476" s="6"/>
      <c r="AC75476" s="6"/>
      <c r="AD75476" s="6"/>
    </row>
    <row r="75477" spans="16:30">
      <c r="P75477" s="6"/>
      <c r="AA75477" s="6"/>
      <c r="AC75477" s="6"/>
      <c r="AD75477" s="6"/>
    </row>
    <row r="75478" spans="16:30">
      <c r="P75478" s="6"/>
      <c r="AA75478" s="6"/>
      <c r="AC75478" s="6"/>
      <c r="AD75478" s="6"/>
    </row>
    <row r="75479" spans="16:30">
      <c r="P75479" s="6"/>
      <c r="AA75479" s="6"/>
      <c r="AC75479" s="6"/>
      <c r="AD75479" s="6"/>
    </row>
    <row r="75480" spans="16:30">
      <c r="P75480" s="6"/>
      <c r="AA75480" s="6"/>
      <c r="AC75480" s="6"/>
      <c r="AD75480" s="6"/>
    </row>
    <row r="75481" spans="16:30">
      <c r="P75481" s="6"/>
      <c r="AA75481" s="6"/>
      <c r="AC75481" s="6"/>
      <c r="AD75481" s="6"/>
    </row>
    <row r="75482" spans="16:30">
      <c r="P75482" s="6"/>
      <c r="AA75482" s="6"/>
      <c r="AC75482" s="6"/>
      <c r="AD75482" s="6"/>
    </row>
    <row r="75483" spans="16:30">
      <c r="P75483" s="6"/>
      <c r="AA75483" s="6"/>
      <c r="AC75483" s="6"/>
      <c r="AD75483" s="6"/>
    </row>
    <row r="75484" spans="16:30">
      <c r="P75484" s="6"/>
      <c r="AA75484" s="6"/>
      <c r="AC75484" s="6"/>
      <c r="AD75484" s="6"/>
    </row>
    <row r="75485" spans="16:30">
      <c r="P75485" s="6"/>
      <c r="AA75485" s="6"/>
      <c r="AC75485" s="6"/>
      <c r="AD75485" s="6"/>
    </row>
    <row r="75486" spans="16:30">
      <c r="P75486" s="6"/>
      <c r="AA75486" s="6"/>
      <c r="AC75486" s="6"/>
      <c r="AD75486" s="6"/>
    </row>
    <row r="75487" spans="16:30">
      <c r="P75487" s="6"/>
      <c r="AA75487" s="6"/>
      <c r="AC75487" s="6"/>
      <c r="AD75487" s="6"/>
    </row>
    <row r="75488" spans="16:30">
      <c r="P75488" s="6"/>
      <c r="AA75488" s="6"/>
      <c r="AC75488" s="6"/>
      <c r="AD75488" s="6"/>
    </row>
    <row r="75489" spans="16:30">
      <c r="P75489" s="6"/>
      <c r="AA75489" s="6"/>
      <c r="AC75489" s="6"/>
      <c r="AD75489" s="6"/>
    </row>
    <row r="75490" spans="16:30">
      <c r="P75490" s="6"/>
      <c r="AA75490" s="6"/>
      <c r="AC75490" s="6"/>
      <c r="AD75490" s="6"/>
    </row>
    <row r="75491" spans="16:30">
      <c r="P75491" s="6"/>
      <c r="AA75491" s="6"/>
      <c r="AC75491" s="6"/>
      <c r="AD75491" s="6"/>
    </row>
    <row r="75492" spans="16:30">
      <c r="P75492" s="6"/>
      <c r="AA75492" s="6"/>
      <c r="AC75492" s="6"/>
      <c r="AD75492" s="6"/>
    </row>
    <row r="75493" spans="16:30">
      <c r="P75493" s="6"/>
      <c r="AA75493" s="6"/>
      <c r="AC75493" s="6"/>
      <c r="AD75493" s="6"/>
    </row>
    <row r="75494" spans="16:30">
      <c r="P75494" s="6"/>
      <c r="AA75494" s="6"/>
      <c r="AC75494" s="6"/>
      <c r="AD75494" s="6"/>
    </row>
    <row r="75495" spans="16:30">
      <c r="P75495" s="6"/>
      <c r="AA75495" s="6"/>
      <c r="AC75495" s="6"/>
      <c r="AD75495" s="6"/>
    </row>
    <row r="75496" spans="16:30">
      <c r="P75496" s="6"/>
      <c r="AA75496" s="6"/>
      <c r="AC75496" s="6"/>
      <c r="AD75496" s="6"/>
    </row>
    <row r="75497" spans="16:30">
      <c r="P75497" s="6"/>
      <c r="AA75497" s="6"/>
      <c r="AC75497" s="6"/>
      <c r="AD75497" s="6"/>
    </row>
    <row r="75498" spans="16:30">
      <c r="P75498" s="6"/>
      <c r="AA75498" s="6"/>
      <c r="AC75498" s="6"/>
      <c r="AD75498" s="6"/>
    </row>
    <row r="75499" spans="16:30">
      <c r="P75499" s="6"/>
      <c r="AA75499" s="6"/>
      <c r="AC75499" s="6"/>
      <c r="AD75499" s="6"/>
    </row>
    <row r="75500" spans="16:30">
      <c r="P75500" s="6"/>
      <c r="AA75500" s="6"/>
      <c r="AC75500" s="6"/>
      <c r="AD75500" s="6"/>
    </row>
    <row r="75501" spans="16:30">
      <c r="P75501" s="6"/>
      <c r="AA75501" s="6"/>
      <c r="AC75501" s="6"/>
      <c r="AD75501" s="6"/>
    </row>
    <row r="75502" spans="16:30">
      <c r="P75502" s="6"/>
      <c r="AA75502" s="6"/>
      <c r="AC75502" s="6"/>
      <c r="AD75502" s="6"/>
    </row>
    <row r="75503" spans="16:30">
      <c r="P75503" s="6"/>
      <c r="AA75503" s="6"/>
      <c r="AC75503" s="6"/>
      <c r="AD75503" s="6"/>
    </row>
    <row r="75504" spans="16:30">
      <c r="P75504" s="6"/>
      <c r="AA75504" s="6"/>
      <c r="AC75504" s="6"/>
      <c r="AD75504" s="6"/>
    </row>
    <row r="75505" spans="16:30">
      <c r="P75505" s="6"/>
      <c r="AA75505" s="6"/>
      <c r="AC75505" s="6"/>
      <c r="AD75505" s="6"/>
    </row>
    <row r="75506" spans="16:30">
      <c r="P75506" s="6"/>
      <c r="AA75506" s="6"/>
      <c r="AC75506" s="6"/>
      <c r="AD75506" s="6"/>
    </row>
    <row r="75507" spans="16:30">
      <c r="P75507" s="6"/>
      <c r="AA75507" s="6"/>
      <c r="AC75507" s="6"/>
      <c r="AD75507" s="6"/>
    </row>
    <row r="75508" spans="16:30">
      <c r="P75508" s="6"/>
      <c r="AA75508" s="6"/>
      <c r="AC75508" s="6"/>
      <c r="AD75508" s="6"/>
    </row>
    <row r="75509" spans="16:30">
      <c r="P75509" s="6"/>
      <c r="AA75509" s="6"/>
      <c r="AC75509" s="6"/>
      <c r="AD75509" s="6"/>
    </row>
    <row r="75510" spans="16:30">
      <c r="P75510" s="6"/>
      <c r="AA75510" s="6"/>
      <c r="AC75510" s="6"/>
      <c r="AD75510" s="6"/>
    </row>
    <row r="75511" spans="16:30">
      <c r="P75511" s="6"/>
      <c r="AA75511" s="6"/>
      <c r="AC75511" s="6"/>
      <c r="AD75511" s="6"/>
    </row>
    <row r="75512" spans="16:30">
      <c r="P75512" s="6"/>
      <c r="AA75512" s="6"/>
      <c r="AC75512" s="6"/>
      <c r="AD75512" s="6"/>
    </row>
    <row r="75513" spans="16:30">
      <c r="P75513" s="6"/>
      <c r="AA75513" s="6"/>
      <c r="AC75513" s="6"/>
      <c r="AD75513" s="6"/>
    </row>
    <row r="75514" spans="16:30">
      <c r="P75514" s="6"/>
      <c r="AA75514" s="6"/>
      <c r="AC75514" s="6"/>
      <c r="AD75514" s="6"/>
    </row>
    <row r="75515" spans="16:30">
      <c r="P75515" s="6"/>
      <c r="AA75515" s="6"/>
      <c r="AC75515" s="6"/>
      <c r="AD75515" s="6"/>
    </row>
    <row r="75516" spans="16:30">
      <c r="P75516" s="6"/>
      <c r="AA75516" s="6"/>
      <c r="AC75516" s="6"/>
      <c r="AD75516" s="6"/>
    </row>
    <row r="75517" spans="16:30">
      <c r="P75517" s="6"/>
      <c r="AA75517" s="6"/>
      <c r="AC75517" s="6"/>
      <c r="AD75517" s="6"/>
    </row>
    <row r="75518" spans="16:30">
      <c r="P75518" s="6"/>
      <c r="AA75518" s="6"/>
      <c r="AC75518" s="6"/>
      <c r="AD75518" s="6"/>
    </row>
    <row r="75519" spans="16:30">
      <c r="P75519" s="6"/>
      <c r="AA75519" s="6"/>
      <c r="AC75519" s="6"/>
      <c r="AD75519" s="6"/>
    </row>
    <row r="75520" spans="16:30">
      <c r="P75520" s="6"/>
      <c r="AA75520" s="6"/>
      <c r="AC75520" s="6"/>
      <c r="AD75520" s="6"/>
    </row>
    <row r="75521" spans="16:30">
      <c r="P75521" s="6"/>
      <c r="AA75521" s="6"/>
      <c r="AC75521" s="6"/>
      <c r="AD75521" s="6"/>
    </row>
    <row r="75522" spans="16:30">
      <c r="P75522" s="6"/>
      <c r="AA75522" s="6"/>
      <c r="AC75522" s="6"/>
      <c r="AD75522" s="6"/>
    </row>
    <row r="75523" spans="16:30">
      <c r="P75523" s="6"/>
      <c r="AA75523" s="6"/>
      <c r="AC75523" s="6"/>
      <c r="AD75523" s="6"/>
    </row>
    <row r="75524" spans="16:30">
      <c r="P75524" s="6"/>
      <c r="AA75524" s="6"/>
      <c r="AC75524" s="6"/>
      <c r="AD75524" s="6"/>
    </row>
    <row r="75525" spans="16:30">
      <c r="P75525" s="6"/>
      <c r="AA75525" s="6"/>
      <c r="AC75525" s="6"/>
      <c r="AD75525" s="6"/>
    </row>
    <row r="75526" spans="16:30">
      <c r="P75526" s="6"/>
      <c r="AA75526" s="6"/>
      <c r="AC75526" s="6"/>
      <c r="AD75526" s="6"/>
    </row>
    <row r="75527" spans="16:30">
      <c r="P75527" s="6"/>
      <c r="AA75527" s="6"/>
      <c r="AC75527" s="6"/>
      <c r="AD75527" s="6"/>
    </row>
    <row r="75528" spans="16:30">
      <c r="P75528" s="6"/>
      <c r="AA75528" s="6"/>
      <c r="AC75528" s="6"/>
      <c r="AD75528" s="6"/>
    </row>
    <row r="75529" spans="16:30">
      <c r="P75529" s="6"/>
      <c r="AA75529" s="6"/>
      <c r="AC75529" s="6"/>
      <c r="AD75529" s="6"/>
    </row>
    <row r="75530" spans="16:30">
      <c r="P75530" s="6"/>
      <c r="AA75530" s="6"/>
      <c r="AC75530" s="6"/>
      <c r="AD75530" s="6"/>
    </row>
    <row r="75531" spans="16:30">
      <c r="P75531" s="6"/>
      <c r="AA75531" s="6"/>
      <c r="AC75531" s="6"/>
      <c r="AD75531" s="6"/>
    </row>
    <row r="75532" spans="16:30">
      <c r="P75532" s="6"/>
      <c r="AA75532" s="6"/>
      <c r="AC75532" s="6"/>
      <c r="AD75532" s="6"/>
    </row>
    <row r="75533" spans="16:30">
      <c r="P75533" s="6"/>
      <c r="AA75533" s="6"/>
      <c r="AC75533" s="6"/>
      <c r="AD75533" s="6"/>
    </row>
    <row r="75534" spans="16:30">
      <c r="P75534" s="6"/>
      <c r="AA75534" s="6"/>
      <c r="AC75534" s="6"/>
      <c r="AD75534" s="6"/>
    </row>
    <row r="75535" spans="16:30">
      <c r="P75535" s="6"/>
      <c r="AA75535" s="6"/>
      <c r="AC75535" s="6"/>
      <c r="AD75535" s="6"/>
    </row>
    <row r="75536" spans="16:30">
      <c r="P75536" s="6"/>
      <c r="AA75536" s="6"/>
      <c r="AC75536" s="6"/>
      <c r="AD75536" s="6"/>
    </row>
    <row r="75537" spans="16:30">
      <c r="P75537" s="6"/>
      <c r="AA75537" s="6"/>
      <c r="AC75537" s="6"/>
      <c r="AD75537" s="6"/>
    </row>
    <row r="75538" spans="16:30">
      <c r="P75538" s="6"/>
      <c r="AA75538" s="6"/>
      <c r="AC75538" s="6"/>
      <c r="AD75538" s="6"/>
    </row>
    <row r="75539" spans="16:30">
      <c r="P75539" s="6"/>
      <c r="AA75539" s="6"/>
      <c r="AC75539" s="6"/>
      <c r="AD75539" s="6"/>
    </row>
    <row r="75540" spans="16:30">
      <c r="P75540" s="6"/>
      <c r="AA75540" s="6"/>
      <c r="AC75540" s="6"/>
      <c r="AD75540" s="6"/>
    </row>
    <row r="75541" spans="16:30">
      <c r="P75541" s="6"/>
      <c r="AA75541" s="6"/>
      <c r="AC75541" s="6"/>
      <c r="AD75541" s="6"/>
    </row>
    <row r="75542" spans="16:30">
      <c r="P75542" s="6"/>
      <c r="AA75542" s="6"/>
      <c r="AC75542" s="6"/>
      <c r="AD75542" s="6"/>
    </row>
    <row r="75543" spans="16:30">
      <c r="P75543" s="6"/>
      <c r="AA75543" s="6"/>
      <c r="AC75543" s="6"/>
      <c r="AD75543" s="6"/>
    </row>
    <row r="75544" spans="16:30">
      <c r="P75544" s="6"/>
      <c r="AA75544" s="6"/>
      <c r="AC75544" s="6"/>
      <c r="AD75544" s="6"/>
    </row>
    <row r="75545" spans="16:30">
      <c r="P75545" s="6"/>
      <c r="AA75545" s="6"/>
      <c r="AC75545" s="6"/>
      <c r="AD75545" s="6"/>
    </row>
    <row r="75546" spans="16:30">
      <c r="P75546" s="6"/>
      <c r="AA75546" s="6"/>
      <c r="AC75546" s="6"/>
      <c r="AD75546" s="6"/>
    </row>
    <row r="75547" spans="16:30">
      <c r="P75547" s="6"/>
      <c r="AA75547" s="6"/>
      <c r="AC75547" s="6"/>
      <c r="AD75547" s="6"/>
    </row>
    <row r="75548" spans="16:30">
      <c r="P75548" s="6"/>
      <c r="AA75548" s="6"/>
      <c r="AC75548" s="6"/>
      <c r="AD75548" s="6"/>
    </row>
    <row r="75549" spans="16:30">
      <c r="P75549" s="6"/>
      <c r="AA75549" s="6"/>
      <c r="AC75549" s="6"/>
      <c r="AD75549" s="6"/>
    </row>
    <row r="75550" spans="16:30">
      <c r="P75550" s="6"/>
      <c r="AA75550" s="6"/>
      <c r="AC75550" s="6"/>
      <c r="AD75550" s="6"/>
    </row>
    <row r="75551" spans="16:30">
      <c r="P75551" s="6"/>
      <c r="AA75551" s="6"/>
      <c r="AC75551" s="6"/>
      <c r="AD75551" s="6"/>
    </row>
    <row r="75552" spans="16:30">
      <c r="P75552" s="6"/>
      <c r="AA75552" s="6"/>
      <c r="AC75552" s="6"/>
      <c r="AD75552" s="6"/>
    </row>
    <row r="75553" spans="16:30">
      <c r="P75553" s="6"/>
      <c r="AA75553" s="6"/>
      <c r="AC75553" s="6"/>
      <c r="AD75553" s="6"/>
    </row>
    <row r="75554" spans="16:30">
      <c r="P75554" s="6"/>
      <c r="AA75554" s="6"/>
      <c r="AC75554" s="6"/>
      <c r="AD75554" s="6"/>
    </row>
    <row r="75555" spans="16:30">
      <c r="P75555" s="6"/>
      <c r="AA75555" s="6"/>
      <c r="AC75555" s="6"/>
      <c r="AD75555" s="6"/>
    </row>
    <row r="75556" spans="16:30">
      <c r="P75556" s="6"/>
      <c r="AA75556" s="6"/>
      <c r="AC75556" s="6"/>
      <c r="AD75556" s="6"/>
    </row>
    <row r="75557" spans="16:30">
      <c r="P75557" s="6"/>
      <c r="AA75557" s="6"/>
      <c r="AC75557" s="6"/>
      <c r="AD75557" s="6"/>
    </row>
    <row r="75558" spans="16:30">
      <c r="P75558" s="6"/>
      <c r="AA75558" s="6"/>
      <c r="AC75558" s="6"/>
      <c r="AD75558" s="6"/>
    </row>
    <row r="75559" spans="16:30">
      <c r="P75559" s="6"/>
      <c r="AA75559" s="6"/>
      <c r="AC75559" s="6"/>
      <c r="AD75559" s="6"/>
    </row>
    <row r="75560" spans="16:30">
      <c r="P75560" s="6"/>
      <c r="AA75560" s="6"/>
      <c r="AC75560" s="6"/>
      <c r="AD75560" s="6"/>
    </row>
    <row r="75561" spans="16:30">
      <c r="P75561" s="6"/>
      <c r="AA75561" s="6"/>
      <c r="AC75561" s="6"/>
      <c r="AD75561" s="6"/>
    </row>
    <row r="75562" spans="16:30">
      <c r="P75562" s="6"/>
      <c r="AA75562" s="6"/>
      <c r="AC75562" s="6"/>
      <c r="AD75562" s="6"/>
    </row>
    <row r="75563" spans="16:30">
      <c r="P75563" s="6"/>
      <c r="AA75563" s="6"/>
      <c r="AC75563" s="6"/>
      <c r="AD75563" s="6"/>
    </row>
    <row r="75564" spans="16:30">
      <c r="P75564" s="6"/>
      <c r="AA75564" s="6"/>
      <c r="AC75564" s="6"/>
      <c r="AD75564" s="6"/>
    </row>
    <row r="75565" spans="16:30">
      <c r="P75565" s="6"/>
      <c r="AA75565" s="6"/>
      <c r="AC75565" s="6"/>
      <c r="AD75565" s="6"/>
    </row>
    <row r="75566" spans="16:30">
      <c r="P75566" s="6"/>
      <c r="AA75566" s="6"/>
      <c r="AC75566" s="6"/>
      <c r="AD75566" s="6"/>
    </row>
    <row r="75567" spans="16:30">
      <c r="P75567" s="6"/>
      <c r="AA75567" s="6"/>
      <c r="AC75567" s="6"/>
      <c r="AD75567" s="6"/>
    </row>
    <row r="75568" spans="16:30">
      <c r="P75568" s="6"/>
      <c r="AA75568" s="6"/>
      <c r="AC75568" s="6"/>
      <c r="AD75568" s="6"/>
    </row>
    <row r="75569" spans="16:30">
      <c r="P75569" s="6"/>
      <c r="AA75569" s="6"/>
      <c r="AC75569" s="6"/>
      <c r="AD75569" s="6"/>
    </row>
    <row r="75570" spans="16:30">
      <c r="P75570" s="6"/>
      <c r="AA75570" s="6"/>
      <c r="AC75570" s="6"/>
      <c r="AD75570" s="6"/>
    </row>
    <row r="75571" spans="16:30">
      <c r="P75571" s="6"/>
      <c r="AA75571" s="6"/>
      <c r="AC75571" s="6"/>
      <c r="AD75571" s="6"/>
    </row>
    <row r="75572" spans="16:30">
      <c r="P75572" s="6"/>
      <c r="AA75572" s="6"/>
      <c r="AC75572" s="6"/>
      <c r="AD75572" s="6"/>
    </row>
    <row r="75573" spans="16:30">
      <c r="P75573" s="6"/>
      <c r="AA75573" s="6"/>
      <c r="AC75573" s="6"/>
      <c r="AD75573" s="6"/>
    </row>
    <row r="75574" spans="16:30">
      <c r="P75574" s="6"/>
      <c r="AA75574" s="6"/>
      <c r="AC75574" s="6"/>
      <c r="AD75574" s="6"/>
    </row>
    <row r="75575" spans="16:30">
      <c r="P75575" s="6"/>
      <c r="AA75575" s="6"/>
      <c r="AC75575" s="6"/>
      <c r="AD75575" s="6"/>
    </row>
    <row r="75576" spans="16:30">
      <c r="P75576" s="6"/>
      <c r="AA75576" s="6"/>
      <c r="AC75576" s="6"/>
      <c r="AD75576" s="6"/>
    </row>
    <row r="75577" spans="16:30">
      <c r="P75577" s="6"/>
      <c r="AA75577" s="6"/>
      <c r="AC75577" s="6"/>
      <c r="AD75577" s="6"/>
    </row>
    <row r="75578" spans="16:30">
      <c r="P75578" s="6"/>
      <c r="AA75578" s="6"/>
      <c r="AC75578" s="6"/>
      <c r="AD75578" s="6"/>
    </row>
    <row r="75579" spans="16:30">
      <c r="P75579" s="6"/>
      <c r="AA75579" s="6"/>
      <c r="AC75579" s="6"/>
      <c r="AD75579" s="6"/>
    </row>
    <row r="75580" spans="16:30">
      <c r="P75580" s="6"/>
      <c r="AA75580" s="6"/>
      <c r="AC75580" s="6"/>
      <c r="AD75580" s="6"/>
    </row>
    <row r="75581" spans="16:30">
      <c r="P75581" s="6"/>
      <c r="AA75581" s="6"/>
      <c r="AC75581" s="6"/>
      <c r="AD75581" s="6"/>
    </row>
    <row r="75582" spans="16:30">
      <c r="P75582" s="6"/>
      <c r="AA75582" s="6"/>
      <c r="AC75582" s="6"/>
      <c r="AD75582" s="6"/>
    </row>
    <row r="75583" spans="16:30">
      <c r="P75583" s="6"/>
      <c r="AA75583" s="6"/>
      <c r="AC75583" s="6"/>
      <c r="AD75583" s="6"/>
    </row>
    <row r="75584" spans="16:30">
      <c r="P75584" s="6"/>
      <c r="AA75584" s="6"/>
      <c r="AC75584" s="6"/>
      <c r="AD75584" s="6"/>
    </row>
    <row r="75585" spans="16:30">
      <c r="P75585" s="6"/>
      <c r="AA75585" s="6"/>
      <c r="AC75585" s="6"/>
      <c r="AD75585" s="6"/>
    </row>
    <row r="75586" spans="16:30">
      <c r="P75586" s="6"/>
      <c r="AA75586" s="6"/>
      <c r="AC75586" s="6"/>
      <c r="AD75586" s="6"/>
    </row>
    <row r="75587" spans="16:30">
      <c r="P75587" s="6"/>
      <c r="AA75587" s="6"/>
      <c r="AC75587" s="6"/>
      <c r="AD75587" s="6"/>
    </row>
    <row r="75588" spans="16:30">
      <c r="P75588" s="6"/>
      <c r="AA75588" s="6"/>
      <c r="AC75588" s="6"/>
      <c r="AD75588" s="6"/>
    </row>
    <row r="75589" spans="16:30">
      <c r="P75589" s="6"/>
      <c r="AA75589" s="6"/>
      <c r="AC75589" s="6"/>
      <c r="AD75589" s="6"/>
    </row>
    <row r="75590" spans="16:30">
      <c r="P75590" s="6"/>
      <c r="AA75590" s="6"/>
      <c r="AC75590" s="6"/>
      <c r="AD75590" s="6"/>
    </row>
    <row r="75591" spans="16:30">
      <c r="P75591" s="6"/>
      <c r="AA75591" s="6"/>
      <c r="AC75591" s="6"/>
      <c r="AD75591" s="6"/>
    </row>
    <row r="75592" spans="16:30">
      <c r="P75592" s="6"/>
      <c r="AA75592" s="6"/>
      <c r="AC75592" s="6"/>
      <c r="AD75592" s="6"/>
    </row>
    <row r="75593" spans="16:30">
      <c r="P75593" s="6"/>
      <c r="AA75593" s="6"/>
      <c r="AC75593" s="6"/>
      <c r="AD75593" s="6"/>
    </row>
    <row r="75594" spans="16:30">
      <c r="P75594" s="6"/>
      <c r="AA75594" s="6"/>
      <c r="AC75594" s="6"/>
      <c r="AD75594" s="6"/>
    </row>
    <row r="75595" spans="16:30">
      <c r="P75595" s="6"/>
      <c r="AA75595" s="6"/>
      <c r="AC75595" s="6"/>
      <c r="AD75595" s="6"/>
    </row>
    <row r="75596" spans="16:30">
      <c r="P75596" s="6"/>
      <c r="AA75596" s="6"/>
      <c r="AC75596" s="6"/>
      <c r="AD75596" s="6"/>
    </row>
    <row r="75597" spans="16:30">
      <c r="P75597" s="6"/>
      <c r="AA75597" s="6"/>
      <c r="AC75597" s="6"/>
      <c r="AD75597" s="6"/>
    </row>
    <row r="75598" spans="16:30">
      <c r="P75598" s="6"/>
      <c r="AA75598" s="6"/>
      <c r="AC75598" s="6"/>
      <c r="AD75598" s="6"/>
    </row>
    <row r="75599" spans="16:30">
      <c r="P75599" s="6"/>
      <c r="AA75599" s="6"/>
      <c r="AC75599" s="6"/>
      <c r="AD75599" s="6"/>
    </row>
    <row r="75600" spans="16:30">
      <c r="P75600" s="6"/>
      <c r="AA75600" s="6"/>
      <c r="AC75600" s="6"/>
      <c r="AD75600" s="6"/>
    </row>
    <row r="75601" spans="16:30">
      <c r="P75601" s="6"/>
      <c r="AA75601" s="6"/>
      <c r="AC75601" s="6"/>
      <c r="AD75601" s="6"/>
    </row>
    <row r="75602" spans="16:30">
      <c r="P75602" s="6"/>
      <c r="AA75602" s="6"/>
      <c r="AC75602" s="6"/>
      <c r="AD75602" s="6"/>
    </row>
    <row r="75603" spans="16:30">
      <c r="P75603" s="6"/>
      <c r="AA75603" s="6"/>
      <c r="AC75603" s="6"/>
      <c r="AD75603" s="6"/>
    </row>
    <row r="75604" spans="16:30">
      <c r="P75604" s="6"/>
      <c r="AA75604" s="6"/>
      <c r="AC75604" s="6"/>
      <c r="AD75604" s="6"/>
    </row>
    <row r="75605" spans="16:30">
      <c r="P75605" s="6"/>
      <c r="AA75605" s="6"/>
      <c r="AC75605" s="6"/>
      <c r="AD75605" s="6"/>
    </row>
    <row r="75606" spans="16:30">
      <c r="P75606" s="6"/>
      <c r="AA75606" s="6"/>
      <c r="AC75606" s="6"/>
      <c r="AD75606" s="6"/>
    </row>
    <row r="75607" spans="16:30">
      <c r="P75607" s="6"/>
      <c r="AA75607" s="6"/>
      <c r="AC75607" s="6"/>
      <c r="AD75607" s="6"/>
    </row>
    <row r="75608" spans="16:30">
      <c r="P75608" s="6"/>
      <c r="AA75608" s="6"/>
      <c r="AC75608" s="6"/>
      <c r="AD75608" s="6"/>
    </row>
    <row r="75609" spans="16:30">
      <c r="P75609" s="6"/>
      <c r="AA75609" s="6"/>
      <c r="AC75609" s="6"/>
      <c r="AD75609" s="6"/>
    </row>
    <row r="75610" spans="16:30">
      <c r="P75610" s="6"/>
      <c r="AA75610" s="6"/>
      <c r="AC75610" s="6"/>
      <c r="AD75610" s="6"/>
    </row>
    <row r="75611" spans="16:30">
      <c r="P75611" s="6"/>
      <c r="AA75611" s="6"/>
      <c r="AC75611" s="6"/>
      <c r="AD75611" s="6"/>
    </row>
    <row r="75612" spans="16:30">
      <c r="P75612" s="6"/>
      <c r="AA75612" s="6"/>
      <c r="AC75612" s="6"/>
      <c r="AD75612" s="6"/>
    </row>
    <row r="75613" spans="16:30">
      <c r="P75613" s="6"/>
      <c r="AA75613" s="6"/>
      <c r="AC75613" s="6"/>
      <c r="AD75613" s="6"/>
    </row>
    <row r="75614" spans="16:30">
      <c r="P75614" s="6"/>
      <c r="AA75614" s="6"/>
      <c r="AC75614" s="6"/>
      <c r="AD75614" s="6"/>
    </row>
    <row r="75615" spans="16:30">
      <c r="P75615" s="6"/>
      <c r="AA75615" s="6"/>
      <c r="AC75615" s="6"/>
      <c r="AD75615" s="6"/>
    </row>
    <row r="75616" spans="16:30">
      <c r="P75616" s="6"/>
      <c r="AA75616" s="6"/>
      <c r="AC75616" s="6"/>
      <c r="AD75616" s="6"/>
    </row>
    <row r="75617" spans="16:30">
      <c r="P75617" s="6"/>
      <c r="AA75617" s="6"/>
      <c r="AC75617" s="6"/>
      <c r="AD75617" s="6"/>
    </row>
    <row r="75618" spans="16:30">
      <c r="P75618" s="6"/>
      <c r="AA75618" s="6"/>
      <c r="AC75618" s="6"/>
      <c r="AD75618" s="6"/>
    </row>
    <row r="75619" spans="16:30">
      <c r="P75619" s="6"/>
      <c r="AA75619" s="6"/>
      <c r="AC75619" s="6"/>
      <c r="AD75619" s="6"/>
    </row>
    <row r="75620" spans="16:30">
      <c r="P75620" s="6"/>
      <c r="AA75620" s="6"/>
      <c r="AC75620" s="6"/>
      <c r="AD75620" s="6"/>
    </row>
    <row r="75621" spans="16:30">
      <c r="P75621" s="6"/>
      <c r="AA75621" s="6"/>
      <c r="AC75621" s="6"/>
      <c r="AD75621" s="6"/>
    </row>
    <row r="75622" spans="16:30">
      <c r="P75622" s="6"/>
      <c r="AA75622" s="6"/>
      <c r="AC75622" s="6"/>
      <c r="AD75622" s="6"/>
    </row>
    <row r="75623" spans="16:30">
      <c r="P75623" s="6"/>
      <c r="AA75623" s="6"/>
      <c r="AC75623" s="6"/>
      <c r="AD75623" s="6"/>
    </row>
    <row r="75624" spans="16:30">
      <c r="P75624" s="6"/>
      <c r="AA75624" s="6"/>
      <c r="AC75624" s="6"/>
      <c r="AD75624" s="6"/>
    </row>
    <row r="75625" spans="16:30">
      <c r="P75625" s="6"/>
      <c r="AA75625" s="6"/>
      <c r="AC75625" s="6"/>
      <c r="AD75625" s="6"/>
    </row>
    <row r="75626" spans="16:30">
      <c r="P75626" s="6"/>
      <c r="AA75626" s="6"/>
      <c r="AC75626" s="6"/>
      <c r="AD75626" s="6"/>
    </row>
    <row r="75627" spans="16:30">
      <c r="P75627" s="6"/>
      <c r="AA75627" s="6"/>
      <c r="AC75627" s="6"/>
      <c r="AD75627" s="6"/>
    </row>
    <row r="75628" spans="16:30">
      <c r="P75628" s="6"/>
      <c r="AA75628" s="6"/>
      <c r="AC75628" s="6"/>
      <c r="AD75628" s="6"/>
    </row>
    <row r="75629" spans="16:30">
      <c r="P75629" s="6"/>
      <c r="AA75629" s="6"/>
      <c r="AC75629" s="6"/>
      <c r="AD75629" s="6"/>
    </row>
    <row r="75630" spans="16:30">
      <c r="P75630" s="6"/>
      <c r="AA75630" s="6"/>
      <c r="AC75630" s="6"/>
      <c r="AD75630" s="6"/>
    </row>
    <row r="75631" spans="16:30">
      <c r="P75631" s="6"/>
      <c r="AA75631" s="6"/>
      <c r="AC75631" s="6"/>
      <c r="AD75631" s="6"/>
    </row>
    <row r="75632" spans="16:30">
      <c r="P75632" s="6"/>
      <c r="AA75632" s="6"/>
      <c r="AC75632" s="6"/>
      <c r="AD75632" s="6"/>
    </row>
    <row r="75633" spans="16:30">
      <c r="P75633" s="6"/>
      <c r="AA75633" s="6"/>
      <c r="AC75633" s="6"/>
      <c r="AD75633" s="6"/>
    </row>
    <row r="75634" spans="16:30">
      <c r="P75634" s="6"/>
      <c r="AA75634" s="6"/>
      <c r="AC75634" s="6"/>
      <c r="AD75634" s="6"/>
    </row>
    <row r="75635" spans="16:30">
      <c r="P75635" s="6"/>
      <c r="AA75635" s="6"/>
      <c r="AC75635" s="6"/>
      <c r="AD75635" s="6"/>
    </row>
    <row r="75636" spans="16:30">
      <c r="P75636" s="6"/>
      <c r="AA75636" s="6"/>
      <c r="AC75636" s="6"/>
      <c r="AD75636" s="6"/>
    </row>
    <row r="75637" spans="16:30">
      <c r="P75637" s="6"/>
      <c r="AA75637" s="6"/>
      <c r="AC75637" s="6"/>
      <c r="AD75637" s="6"/>
    </row>
    <row r="75638" spans="16:30">
      <c r="P75638" s="6"/>
      <c r="AA75638" s="6"/>
      <c r="AC75638" s="6"/>
      <c r="AD75638" s="6"/>
    </row>
    <row r="75639" spans="16:30">
      <c r="P75639" s="6"/>
      <c r="AA75639" s="6"/>
      <c r="AC75639" s="6"/>
      <c r="AD75639" s="6"/>
    </row>
    <row r="75640" spans="16:30">
      <c r="P75640" s="6"/>
      <c r="AA75640" s="6"/>
      <c r="AC75640" s="6"/>
      <c r="AD75640" s="6"/>
    </row>
    <row r="75641" spans="16:30">
      <c r="P75641" s="6"/>
      <c r="AA75641" s="6"/>
      <c r="AC75641" s="6"/>
      <c r="AD75641" s="6"/>
    </row>
    <row r="75642" spans="16:30">
      <c r="P75642" s="6"/>
      <c r="AA75642" s="6"/>
      <c r="AC75642" s="6"/>
      <c r="AD75642" s="6"/>
    </row>
    <row r="75643" spans="16:30">
      <c r="P75643" s="6"/>
      <c r="AA75643" s="6"/>
      <c r="AC75643" s="6"/>
      <c r="AD75643" s="6"/>
    </row>
    <row r="75644" spans="16:30">
      <c r="P75644" s="6"/>
      <c r="AA75644" s="6"/>
      <c r="AC75644" s="6"/>
      <c r="AD75644" s="6"/>
    </row>
    <row r="75645" spans="16:30">
      <c r="P75645" s="6"/>
      <c r="AA75645" s="6"/>
      <c r="AC75645" s="6"/>
      <c r="AD75645" s="6"/>
    </row>
    <row r="75646" spans="16:30">
      <c r="P75646" s="6"/>
      <c r="AA75646" s="6"/>
      <c r="AC75646" s="6"/>
      <c r="AD75646" s="6"/>
    </row>
    <row r="75647" spans="16:30">
      <c r="P75647" s="6"/>
      <c r="AA75647" s="6"/>
      <c r="AC75647" s="6"/>
      <c r="AD75647" s="6"/>
    </row>
    <row r="75648" spans="16:30">
      <c r="P75648" s="6"/>
      <c r="AA75648" s="6"/>
      <c r="AC75648" s="6"/>
      <c r="AD75648" s="6"/>
    </row>
    <row r="75649" spans="16:30">
      <c r="P75649" s="6"/>
      <c r="AA75649" s="6"/>
      <c r="AC75649" s="6"/>
      <c r="AD75649" s="6"/>
    </row>
    <row r="75650" spans="16:30">
      <c r="P75650" s="6"/>
      <c r="AA75650" s="6"/>
      <c r="AC75650" s="6"/>
      <c r="AD75650" s="6"/>
    </row>
    <row r="75651" spans="16:30">
      <c r="P75651" s="6"/>
      <c r="AA75651" s="6"/>
      <c r="AC75651" s="6"/>
      <c r="AD75651" s="6"/>
    </row>
    <row r="75652" spans="16:30">
      <c r="P75652" s="6"/>
      <c r="AA75652" s="6"/>
      <c r="AC75652" s="6"/>
      <c r="AD75652" s="6"/>
    </row>
    <row r="75653" spans="16:30">
      <c r="P75653" s="6"/>
      <c r="AA75653" s="6"/>
      <c r="AC75653" s="6"/>
      <c r="AD75653" s="6"/>
    </row>
    <row r="75654" spans="16:30">
      <c r="P75654" s="6"/>
      <c r="AA75654" s="6"/>
      <c r="AC75654" s="6"/>
      <c r="AD75654" s="6"/>
    </row>
    <row r="75655" spans="16:30">
      <c r="P75655" s="6"/>
      <c r="AA75655" s="6"/>
      <c r="AC75655" s="6"/>
      <c r="AD75655" s="6"/>
    </row>
    <row r="75656" spans="16:30">
      <c r="P75656" s="6"/>
      <c r="AA75656" s="6"/>
      <c r="AC75656" s="6"/>
      <c r="AD75656" s="6"/>
    </row>
    <row r="75657" spans="16:30">
      <c r="P75657" s="6"/>
      <c r="AA75657" s="6"/>
      <c r="AC75657" s="6"/>
      <c r="AD75657" s="6"/>
    </row>
    <row r="75658" spans="16:30">
      <c r="P75658" s="6"/>
      <c r="AA75658" s="6"/>
      <c r="AC75658" s="6"/>
      <c r="AD75658" s="6"/>
    </row>
    <row r="75659" spans="16:30">
      <c r="P75659" s="6"/>
      <c r="AA75659" s="6"/>
      <c r="AC75659" s="6"/>
      <c r="AD75659" s="6"/>
    </row>
    <row r="75660" spans="16:30">
      <c r="P75660" s="6"/>
      <c r="AA75660" s="6"/>
      <c r="AC75660" s="6"/>
      <c r="AD75660" s="6"/>
    </row>
    <row r="75661" spans="16:30">
      <c r="P75661" s="6"/>
      <c r="AA75661" s="6"/>
      <c r="AC75661" s="6"/>
      <c r="AD75661" s="6"/>
    </row>
    <row r="75662" spans="16:30">
      <c r="P75662" s="6"/>
      <c r="AA75662" s="6"/>
      <c r="AC75662" s="6"/>
      <c r="AD75662" s="6"/>
    </row>
    <row r="75663" spans="16:30">
      <c r="P75663" s="6"/>
      <c r="AA75663" s="6"/>
      <c r="AC75663" s="6"/>
      <c r="AD75663" s="6"/>
    </row>
    <row r="75664" spans="16:30">
      <c r="P75664" s="6"/>
      <c r="AA75664" s="6"/>
      <c r="AC75664" s="6"/>
      <c r="AD75664" s="6"/>
    </row>
    <row r="75665" spans="16:30">
      <c r="P75665" s="6"/>
      <c r="AA75665" s="6"/>
      <c r="AC75665" s="6"/>
      <c r="AD75665" s="6"/>
    </row>
    <row r="75666" spans="16:30">
      <c r="P75666" s="6"/>
      <c r="AA75666" s="6"/>
      <c r="AC75666" s="6"/>
      <c r="AD75666" s="6"/>
    </row>
    <row r="75667" spans="16:30">
      <c r="P75667" s="6"/>
      <c r="AA75667" s="6"/>
      <c r="AC75667" s="6"/>
      <c r="AD75667" s="6"/>
    </row>
    <row r="75668" spans="16:30">
      <c r="P75668" s="6"/>
      <c r="AA75668" s="6"/>
      <c r="AC75668" s="6"/>
      <c r="AD75668" s="6"/>
    </row>
    <row r="75669" spans="16:30">
      <c r="P75669" s="6"/>
      <c r="AA75669" s="6"/>
      <c r="AC75669" s="6"/>
      <c r="AD75669" s="6"/>
    </row>
    <row r="75670" spans="16:30">
      <c r="P75670" s="6"/>
      <c r="AA75670" s="6"/>
      <c r="AC75670" s="6"/>
      <c r="AD75670" s="6"/>
    </row>
    <row r="75671" spans="16:30">
      <c r="P75671" s="6"/>
      <c r="AA75671" s="6"/>
      <c r="AC75671" s="6"/>
      <c r="AD75671" s="6"/>
    </row>
    <row r="75672" spans="16:30">
      <c r="P75672" s="6"/>
      <c r="AA75672" s="6"/>
      <c r="AC75672" s="6"/>
      <c r="AD75672" s="6"/>
    </row>
    <row r="75673" spans="16:30">
      <c r="P75673" s="6"/>
      <c r="AA75673" s="6"/>
      <c r="AC75673" s="6"/>
      <c r="AD75673" s="6"/>
    </row>
    <row r="75674" spans="16:30">
      <c r="P75674" s="6"/>
      <c r="AA75674" s="6"/>
      <c r="AC75674" s="6"/>
      <c r="AD75674" s="6"/>
    </row>
    <row r="75675" spans="16:30">
      <c r="P75675" s="6"/>
      <c r="AA75675" s="6"/>
      <c r="AC75675" s="6"/>
      <c r="AD75675" s="6"/>
    </row>
    <row r="75676" spans="16:30">
      <c r="P75676" s="6"/>
      <c r="AA75676" s="6"/>
      <c r="AC75676" s="6"/>
      <c r="AD75676" s="6"/>
    </row>
    <row r="75677" spans="16:30">
      <c r="P75677" s="6"/>
      <c r="AA75677" s="6"/>
      <c r="AC75677" s="6"/>
      <c r="AD75677" s="6"/>
    </row>
    <row r="75678" spans="16:30">
      <c r="P75678" s="6"/>
      <c r="AA75678" s="6"/>
      <c r="AC75678" s="6"/>
      <c r="AD75678" s="6"/>
    </row>
    <row r="75679" spans="16:30">
      <c r="P75679" s="6"/>
      <c r="AA75679" s="6"/>
      <c r="AC75679" s="6"/>
      <c r="AD75679" s="6"/>
    </row>
    <row r="75680" spans="16:30">
      <c r="P75680" s="6"/>
      <c r="AA75680" s="6"/>
      <c r="AC75680" s="6"/>
      <c r="AD75680" s="6"/>
    </row>
    <row r="75681" spans="16:30">
      <c r="P75681" s="6"/>
      <c r="AA75681" s="6"/>
      <c r="AC75681" s="6"/>
      <c r="AD75681" s="6"/>
    </row>
    <row r="75682" spans="16:30">
      <c r="P75682" s="6"/>
      <c r="AA75682" s="6"/>
      <c r="AC75682" s="6"/>
      <c r="AD75682" s="6"/>
    </row>
    <row r="75683" spans="16:30">
      <c r="P75683" s="6"/>
      <c r="AA75683" s="6"/>
      <c r="AC75683" s="6"/>
      <c r="AD75683" s="6"/>
    </row>
    <row r="75684" spans="16:30">
      <c r="P75684" s="6"/>
      <c r="AA75684" s="6"/>
      <c r="AC75684" s="6"/>
      <c r="AD75684" s="6"/>
    </row>
    <row r="75685" spans="16:30">
      <c r="P75685" s="6"/>
      <c r="AA75685" s="6"/>
      <c r="AC75685" s="6"/>
      <c r="AD75685" s="6"/>
    </row>
    <row r="75686" spans="16:30">
      <c r="P75686" s="6"/>
      <c r="AA75686" s="6"/>
      <c r="AC75686" s="6"/>
      <c r="AD75686" s="6"/>
    </row>
    <row r="75687" spans="16:30">
      <c r="P75687" s="6"/>
      <c r="AA75687" s="6"/>
      <c r="AC75687" s="6"/>
      <c r="AD75687" s="6"/>
    </row>
    <row r="75688" spans="16:30">
      <c r="P75688" s="6"/>
      <c r="AA75688" s="6"/>
      <c r="AC75688" s="6"/>
      <c r="AD75688" s="6"/>
    </row>
    <row r="75689" spans="16:30">
      <c r="P75689" s="6"/>
      <c r="AA75689" s="6"/>
      <c r="AC75689" s="6"/>
      <c r="AD75689" s="6"/>
    </row>
    <row r="75690" spans="16:30">
      <c r="P75690" s="6"/>
      <c r="AA75690" s="6"/>
      <c r="AC75690" s="6"/>
      <c r="AD75690" s="6"/>
    </row>
    <row r="75691" spans="16:30">
      <c r="P75691" s="6"/>
      <c r="AA75691" s="6"/>
      <c r="AC75691" s="6"/>
      <c r="AD75691" s="6"/>
    </row>
    <row r="75692" spans="16:30">
      <c r="P75692" s="6"/>
      <c r="AA75692" s="6"/>
      <c r="AC75692" s="6"/>
      <c r="AD75692" s="6"/>
    </row>
    <row r="75693" spans="16:30">
      <c r="P75693" s="6"/>
      <c r="AA75693" s="6"/>
      <c r="AC75693" s="6"/>
      <c r="AD75693" s="6"/>
    </row>
    <row r="75694" spans="16:30">
      <c r="P75694" s="6"/>
      <c r="AA75694" s="6"/>
      <c r="AC75694" s="6"/>
      <c r="AD75694" s="6"/>
    </row>
    <row r="75695" spans="16:30">
      <c r="P75695" s="6"/>
      <c r="AA75695" s="6"/>
      <c r="AC75695" s="6"/>
      <c r="AD75695" s="6"/>
    </row>
    <row r="75696" spans="16:30">
      <c r="P75696" s="6"/>
      <c r="AA75696" s="6"/>
      <c r="AC75696" s="6"/>
      <c r="AD75696" s="6"/>
    </row>
    <row r="75697" spans="16:30">
      <c r="P75697" s="6"/>
      <c r="AA75697" s="6"/>
      <c r="AC75697" s="6"/>
      <c r="AD75697" s="6"/>
    </row>
    <row r="75698" spans="16:30">
      <c r="P75698" s="6"/>
      <c r="AA75698" s="6"/>
      <c r="AC75698" s="6"/>
      <c r="AD75698" s="6"/>
    </row>
    <row r="75699" spans="16:30">
      <c r="P75699" s="6"/>
      <c r="AA75699" s="6"/>
      <c r="AC75699" s="6"/>
      <c r="AD75699" s="6"/>
    </row>
    <row r="75700" spans="16:30">
      <c r="P75700" s="6"/>
      <c r="AA75700" s="6"/>
      <c r="AC75700" s="6"/>
      <c r="AD75700" s="6"/>
    </row>
    <row r="75701" spans="16:30">
      <c r="P75701" s="6"/>
      <c r="AA75701" s="6"/>
      <c r="AC75701" s="6"/>
      <c r="AD75701" s="6"/>
    </row>
    <row r="75702" spans="16:30">
      <c r="P75702" s="6"/>
      <c r="AA75702" s="6"/>
      <c r="AC75702" s="6"/>
      <c r="AD75702" s="6"/>
    </row>
    <row r="75703" spans="16:30">
      <c r="P75703" s="6"/>
      <c r="AA75703" s="6"/>
      <c r="AC75703" s="6"/>
      <c r="AD75703" s="6"/>
    </row>
    <row r="75704" spans="16:30">
      <c r="P75704" s="6"/>
      <c r="AA75704" s="6"/>
      <c r="AC75704" s="6"/>
      <c r="AD75704" s="6"/>
    </row>
    <row r="75705" spans="16:30">
      <c r="P75705" s="6"/>
      <c r="AA75705" s="6"/>
      <c r="AC75705" s="6"/>
      <c r="AD75705" s="6"/>
    </row>
    <row r="75706" spans="16:30">
      <c r="P75706" s="6"/>
      <c r="AA75706" s="6"/>
      <c r="AC75706" s="6"/>
      <c r="AD75706" s="6"/>
    </row>
    <row r="75707" spans="16:30">
      <c r="P75707" s="6"/>
      <c r="AA75707" s="6"/>
      <c r="AC75707" s="6"/>
      <c r="AD75707" s="6"/>
    </row>
    <row r="75708" spans="16:30">
      <c r="P75708" s="6"/>
      <c r="AA75708" s="6"/>
      <c r="AC75708" s="6"/>
      <c r="AD75708" s="6"/>
    </row>
    <row r="75709" spans="16:30">
      <c r="P75709" s="6"/>
      <c r="AA75709" s="6"/>
      <c r="AC75709" s="6"/>
      <c r="AD75709" s="6"/>
    </row>
    <row r="75710" spans="16:30">
      <c r="P75710" s="6"/>
      <c r="AA75710" s="6"/>
      <c r="AC75710" s="6"/>
      <c r="AD75710" s="6"/>
    </row>
    <row r="75711" spans="16:30">
      <c r="P75711" s="6"/>
      <c r="AA75711" s="6"/>
      <c r="AC75711" s="6"/>
      <c r="AD75711" s="6"/>
    </row>
    <row r="75712" spans="16:30">
      <c r="P75712" s="6"/>
      <c r="AA75712" s="6"/>
      <c r="AC75712" s="6"/>
      <c r="AD75712" s="6"/>
    </row>
    <row r="75713" spans="16:30">
      <c r="P75713" s="6"/>
      <c r="AA75713" s="6"/>
      <c r="AC75713" s="6"/>
      <c r="AD75713" s="6"/>
    </row>
    <row r="75714" spans="16:30">
      <c r="P75714" s="6"/>
      <c r="AA75714" s="6"/>
      <c r="AC75714" s="6"/>
      <c r="AD75714" s="6"/>
    </row>
    <row r="75715" spans="16:30">
      <c r="P75715" s="6"/>
      <c r="AA75715" s="6"/>
      <c r="AC75715" s="6"/>
      <c r="AD75715" s="6"/>
    </row>
    <row r="75716" spans="16:30">
      <c r="P75716" s="6"/>
      <c r="AA75716" s="6"/>
      <c r="AC75716" s="6"/>
      <c r="AD75716" s="6"/>
    </row>
    <row r="75717" spans="16:30">
      <c r="P75717" s="6"/>
      <c r="AA75717" s="6"/>
      <c r="AC75717" s="6"/>
      <c r="AD75717" s="6"/>
    </row>
    <row r="75718" spans="16:30">
      <c r="P75718" s="6"/>
      <c r="AA75718" s="6"/>
      <c r="AC75718" s="6"/>
      <c r="AD75718" s="6"/>
    </row>
    <row r="75719" spans="16:30">
      <c r="P75719" s="6"/>
      <c r="AA75719" s="6"/>
      <c r="AC75719" s="6"/>
      <c r="AD75719" s="6"/>
    </row>
    <row r="75720" spans="16:30">
      <c r="P75720" s="6"/>
      <c r="AA75720" s="6"/>
      <c r="AC75720" s="6"/>
      <c r="AD75720" s="6"/>
    </row>
    <row r="75721" spans="16:30">
      <c r="P75721" s="6"/>
      <c r="AA75721" s="6"/>
      <c r="AC75721" s="6"/>
      <c r="AD75721" s="6"/>
    </row>
    <row r="75722" spans="16:30">
      <c r="P75722" s="6"/>
      <c r="AA75722" s="6"/>
      <c r="AC75722" s="6"/>
      <c r="AD75722" s="6"/>
    </row>
    <row r="75723" spans="16:30">
      <c r="P75723" s="6"/>
      <c r="AA75723" s="6"/>
      <c r="AC75723" s="6"/>
      <c r="AD75723" s="6"/>
    </row>
    <row r="75724" spans="16:30">
      <c r="P75724" s="6"/>
      <c r="AA75724" s="6"/>
      <c r="AC75724" s="6"/>
      <c r="AD75724" s="6"/>
    </row>
    <row r="75725" spans="16:30">
      <c r="P75725" s="6"/>
      <c r="AA75725" s="6"/>
      <c r="AC75725" s="6"/>
      <c r="AD75725" s="6"/>
    </row>
    <row r="75726" spans="16:30">
      <c r="P75726" s="6"/>
      <c r="AA75726" s="6"/>
      <c r="AC75726" s="6"/>
      <c r="AD75726" s="6"/>
    </row>
    <row r="75727" spans="16:30">
      <c r="P75727" s="6"/>
      <c r="AA75727" s="6"/>
      <c r="AC75727" s="6"/>
      <c r="AD75727" s="6"/>
    </row>
    <row r="75728" spans="16:30">
      <c r="P75728" s="6"/>
      <c r="AA75728" s="6"/>
      <c r="AC75728" s="6"/>
      <c r="AD75728" s="6"/>
    </row>
    <row r="75729" spans="16:30">
      <c r="P75729" s="6"/>
      <c r="AA75729" s="6"/>
      <c r="AC75729" s="6"/>
      <c r="AD75729" s="6"/>
    </row>
    <row r="75730" spans="16:30">
      <c r="P75730" s="6"/>
      <c r="AA75730" s="6"/>
      <c r="AC75730" s="6"/>
      <c r="AD75730" s="6"/>
    </row>
    <row r="75731" spans="16:30">
      <c r="P75731" s="6"/>
      <c r="AA75731" s="6"/>
      <c r="AC75731" s="6"/>
      <c r="AD75731" s="6"/>
    </row>
    <row r="75732" spans="16:30">
      <c r="P75732" s="6"/>
      <c r="AA75732" s="6"/>
      <c r="AC75732" s="6"/>
      <c r="AD75732" s="6"/>
    </row>
    <row r="75733" spans="16:30">
      <c r="P75733" s="6"/>
      <c r="AA75733" s="6"/>
      <c r="AC75733" s="6"/>
      <c r="AD75733" s="6"/>
    </row>
    <row r="75734" spans="16:30">
      <c r="P75734" s="6"/>
      <c r="AA75734" s="6"/>
      <c r="AC75734" s="6"/>
      <c r="AD75734" s="6"/>
    </row>
    <row r="75735" spans="16:30">
      <c r="P75735" s="6"/>
      <c r="AA75735" s="6"/>
      <c r="AC75735" s="6"/>
      <c r="AD75735" s="6"/>
    </row>
    <row r="75736" spans="16:30">
      <c r="P75736" s="6"/>
      <c r="AA75736" s="6"/>
      <c r="AC75736" s="6"/>
      <c r="AD75736" s="6"/>
    </row>
    <row r="75737" spans="16:30">
      <c r="P75737" s="6"/>
      <c r="AA75737" s="6"/>
      <c r="AC75737" s="6"/>
      <c r="AD75737" s="6"/>
    </row>
    <row r="75738" spans="16:30">
      <c r="P75738" s="6"/>
      <c r="AA75738" s="6"/>
      <c r="AC75738" s="6"/>
      <c r="AD75738" s="6"/>
    </row>
    <row r="75739" spans="16:30">
      <c r="P75739" s="6"/>
      <c r="AA75739" s="6"/>
      <c r="AC75739" s="6"/>
      <c r="AD75739" s="6"/>
    </row>
    <row r="75740" spans="16:30">
      <c r="P75740" s="6"/>
      <c r="AA75740" s="6"/>
      <c r="AC75740" s="6"/>
      <c r="AD75740" s="6"/>
    </row>
    <row r="75741" spans="16:30">
      <c r="P75741" s="6"/>
      <c r="AA75741" s="6"/>
      <c r="AC75741" s="6"/>
      <c r="AD75741" s="6"/>
    </row>
    <row r="75742" spans="16:30">
      <c r="P75742" s="6"/>
      <c r="AA75742" s="6"/>
      <c r="AC75742" s="6"/>
      <c r="AD75742" s="6"/>
    </row>
    <row r="75743" spans="16:30">
      <c r="P75743" s="6"/>
      <c r="AA75743" s="6"/>
      <c r="AC75743" s="6"/>
      <c r="AD75743" s="6"/>
    </row>
    <row r="75744" spans="16:30">
      <c r="P75744" s="6"/>
      <c r="AA75744" s="6"/>
      <c r="AC75744" s="6"/>
      <c r="AD75744" s="6"/>
    </row>
    <row r="75745" spans="16:30">
      <c r="P75745" s="6"/>
      <c r="AA75745" s="6"/>
      <c r="AC75745" s="6"/>
      <c r="AD75745" s="6"/>
    </row>
    <row r="75746" spans="16:30">
      <c r="P75746" s="6"/>
      <c r="AA75746" s="6"/>
      <c r="AC75746" s="6"/>
      <c r="AD75746" s="6"/>
    </row>
    <row r="75747" spans="16:30">
      <c r="P75747" s="6"/>
      <c r="AA75747" s="6"/>
      <c r="AC75747" s="6"/>
      <c r="AD75747" s="6"/>
    </row>
    <row r="75748" spans="16:30">
      <c r="P75748" s="6"/>
      <c r="AA75748" s="6"/>
      <c r="AC75748" s="6"/>
      <c r="AD75748" s="6"/>
    </row>
    <row r="75749" spans="16:30">
      <c r="P75749" s="6"/>
      <c r="AA75749" s="6"/>
      <c r="AC75749" s="6"/>
      <c r="AD75749" s="6"/>
    </row>
    <row r="75750" spans="16:30">
      <c r="P75750" s="6"/>
      <c r="AA75750" s="6"/>
      <c r="AC75750" s="6"/>
      <c r="AD75750" s="6"/>
    </row>
    <row r="75751" spans="16:30">
      <c r="P75751" s="6"/>
      <c r="AA75751" s="6"/>
      <c r="AC75751" s="6"/>
      <c r="AD75751" s="6"/>
    </row>
    <row r="75752" spans="16:30">
      <c r="P75752" s="6"/>
      <c r="AA75752" s="6"/>
      <c r="AC75752" s="6"/>
      <c r="AD75752" s="6"/>
    </row>
    <row r="75753" spans="16:30">
      <c r="P75753" s="6"/>
      <c r="AA75753" s="6"/>
      <c r="AC75753" s="6"/>
      <c r="AD75753" s="6"/>
    </row>
    <row r="75754" spans="16:30">
      <c r="P75754" s="6"/>
      <c r="AA75754" s="6"/>
      <c r="AC75754" s="6"/>
      <c r="AD75754" s="6"/>
    </row>
    <row r="75755" spans="16:30">
      <c r="P75755" s="6"/>
      <c r="AA75755" s="6"/>
      <c r="AC75755" s="6"/>
      <c r="AD75755" s="6"/>
    </row>
    <row r="75756" spans="16:30">
      <c r="P75756" s="6"/>
      <c r="AA75756" s="6"/>
      <c r="AC75756" s="6"/>
      <c r="AD75756" s="6"/>
    </row>
    <row r="75757" spans="16:30">
      <c r="P75757" s="6"/>
      <c r="AA75757" s="6"/>
      <c r="AC75757" s="6"/>
      <c r="AD75757" s="6"/>
    </row>
    <row r="75758" spans="16:30">
      <c r="P75758" s="6"/>
      <c r="AA75758" s="6"/>
      <c r="AC75758" s="6"/>
      <c r="AD75758" s="6"/>
    </row>
    <row r="75759" spans="16:30">
      <c r="P75759" s="6"/>
      <c r="AA75759" s="6"/>
      <c r="AC75759" s="6"/>
      <c r="AD75759" s="6"/>
    </row>
    <row r="75760" spans="16:30">
      <c r="P75760" s="6"/>
      <c r="AA75760" s="6"/>
      <c r="AC75760" s="6"/>
      <c r="AD75760" s="6"/>
    </row>
    <row r="75761" spans="16:30">
      <c r="P75761" s="6"/>
      <c r="AA75761" s="6"/>
      <c r="AC75761" s="6"/>
      <c r="AD75761" s="6"/>
    </row>
    <row r="75762" spans="16:30">
      <c r="P75762" s="6"/>
      <c r="AA75762" s="6"/>
      <c r="AC75762" s="6"/>
      <c r="AD75762" s="6"/>
    </row>
    <row r="75763" spans="16:30">
      <c r="P75763" s="6"/>
      <c r="AA75763" s="6"/>
      <c r="AC75763" s="6"/>
      <c r="AD75763" s="6"/>
    </row>
    <row r="75764" spans="16:30">
      <c r="P75764" s="6"/>
      <c r="AA75764" s="6"/>
      <c r="AC75764" s="6"/>
      <c r="AD75764" s="6"/>
    </row>
    <row r="75765" spans="16:30">
      <c r="P75765" s="6"/>
      <c r="AA75765" s="6"/>
      <c r="AC75765" s="6"/>
      <c r="AD75765" s="6"/>
    </row>
    <row r="75766" spans="16:30">
      <c r="P75766" s="6"/>
      <c r="AA75766" s="6"/>
      <c r="AC75766" s="6"/>
      <c r="AD75766" s="6"/>
    </row>
    <row r="75767" spans="16:30">
      <c r="P75767" s="6"/>
      <c r="AA75767" s="6"/>
      <c r="AC75767" s="6"/>
      <c r="AD75767" s="6"/>
    </row>
    <row r="75768" spans="16:30">
      <c r="P75768" s="6"/>
      <c r="AA75768" s="6"/>
      <c r="AC75768" s="6"/>
      <c r="AD75768" s="6"/>
    </row>
    <row r="75769" spans="16:30">
      <c r="P75769" s="6"/>
      <c r="AA75769" s="6"/>
      <c r="AC75769" s="6"/>
      <c r="AD75769" s="6"/>
    </row>
    <row r="75770" spans="16:30">
      <c r="P75770" s="6"/>
      <c r="AA75770" s="6"/>
      <c r="AC75770" s="6"/>
      <c r="AD75770" s="6"/>
    </row>
    <row r="75771" spans="16:30">
      <c r="P75771" s="6"/>
      <c r="AA75771" s="6"/>
      <c r="AC75771" s="6"/>
      <c r="AD75771" s="6"/>
    </row>
    <row r="75772" spans="16:30">
      <c r="P75772" s="6"/>
      <c r="AA75772" s="6"/>
      <c r="AC75772" s="6"/>
      <c r="AD75772" s="6"/>
    </row>
    <row r="75773" spans="16:30">
      <c r="P75773" s="6"/>
      <c r="AA75773" s="6"/>
      <c r="AC75773" s="6"/>
      <c r="AD75773" s="6"/>
    </row>
    <row r="75774" spans="16:30">
      <c r="P75774" s="6"/>
      <c r="AA75774" s="6"/>
      <c r="AC75774" s="6"/>
      <c r="AD75774" s="6"/>
    </row>
    <row r="75775" spans="16:30">
      <c r="P75775" s="6"/>
      <c r="AA75775" s="6"/>
      <c r="AC75775" s="6"/>
      <c r="AD75775" s="6"/>
    </row>
    <row r="75776" spans="16:30">
      <c r="P75776" s="6"/>
      <c r="AA75776" s="6"/>
      <c r="AC75776" s="6"/>
      <c r="AD75776" s="6"/>
    </row>
    <row r="75777" spans="16:30">
      <c r="P75777" s="6"/>
      <c r="AA75777" s="6"/>
      <c r="AC75777" s="6"/>
      <c r="AD75777" s="6"/>
    </row>
    <row r="75778" spans="16:30">
      <c r="P75778" s="6"/>
      <c r="AA75778" s="6"/>
      <c r="AC75778" s="6"/>
      <c r="AD75778" s="6"/>
    </row>
    <row r="75779" spans="16:30">
      <c r="P75779" s="6"/>
      <c r="AA75779" s="6"/>
      <c r="AC75779" s="6"/>
      <c r="AD75779" s="6"/>
    </row>
    <row r="75780" spans="16:30">
      <c r="P75780" s="6"/>
      <c r="AA75780" s="6"/>
      <c r="AC75780" s="6"/>
      <c r="AD75780" s="6"/>
    </row>
    <row r="75781" spans="16:30">
      <c r="P75781" s="6"/>
      <c r="AA75781" s="6"/>
      <c r="AC75781" s="6"/>
      <c r="AD75781" s="6"/>
    </row>
    <row r="75782" spans="16:30">
      <c r="P75782" s="6"/>
      <c r="AA75782" s="6"/>
      <c r="AC75782" s="6"/>
      <c r="AD75782" s="6"/>
    </row>
    <row r="75783" spans="16:30">
      <c r="P75783" s="6"/>
      <c r="AA75783" s="6"/>
      <c r="AC75783" s="6"/>
      <c r="AD75783" s="6"/>
    </row>
    <row r="75784" spans="16:30">
      <c r="P75784" s="6"/>
      <c r="AA75784" s="6"/>
      <c r="AC75784" s="6"/>
      <c r="AD75784" s="6"/>
    </row>
    <row r="75785" spans="16:30">
      <c r="P75785" s="6"/>
      <c r="AA75785" s="6"/>
      <c r="AC75785" s="6"/>
      <c r="AD75785" s="6"/>
    </row>
    <row r="75786" spans="16:30">
      <c r="P75786" s="6"/>
      <c r="AA75786" s="6"/>
      <c r="AC75786" s="6"/>
      <c r="AD75786" s="6"/>
    </row>
    <row r="75787" spans="16:30">
      <c r="P75787" s="6"/>
      <c r="AA75787" s="6"/>
      <c r="AC75787" s="6"/>
      <c r="AD75787" s="6"/>
    </row>
    <row r="75788" spans="16:30">
      <c r="P75788" s="6"/>
      <c r="AA75788" s="6"/>
      <c r="AC75788" s="6"/>
      <c r="AD75788" s="6"/>
    </row>
    <row r="75789" spans="16:30">
      <c r="P75789" s="6"/>
      <c r="AA75789" s="6"/>
      <c r="AC75789" s="6"/>
      <c r="AD75789" s="6"/>
    </row>
    <row r="75790" spans="16:30">
      <c r="P75790" s="6"/>
      <c r="AA75790" s="6"/>
      <c r="AC75790" s="6"/>
      <c r="AD75790" s="6"/>
    </row>
    <row r="75791" spans="16:30">
      <c r="P75791" s="6"/>
      <c r="AA75791" s="6"/>
      <c r="AC75791" s="6"/>
      <c r="AD75791" s="6"/>
    </row>
    <row r="75792" spans="16:30">
      <c r="P75792" s="6"/>
      <c r="AA75792" s="6"/>
      <c r="AC75792" s="6"/>
      <c r="AD75792" s="6"/>
    </row>
    <row r="75793" spans="16:30">
      <c r="P75793" s="6"/>
      <c r="AA75793" s="6"/>
      <c r="AC75793" s="6"/>
      <c r="AD75793" s="6"/>
    </row>
    <row r="75794" spans="16:30">
      <c r="P75794" s="6"/>
      <c r="AA75794" s="6"/>
      <c r="AC75794" s="6"/>
      <c r="AD75794" s="6"/>
    </row>
    <row r="75795" spans="16:30">
      <c r="P75795" s="6"/>
      <c r="AA75795" s="6"/>
      <c r="AC75795" s="6"/>
      <c r="AD75795" s="6"/>
    </row>
    <row r="75796" spans="16:30">
      <c r="P75796" s="6"/>
      <c r="AA75796" s="6"/>
      <c r="AC75796" s="6"/>
      <c r="AD75796" s="6"/>
    </row>
    <row r="75797" spans="16:30">
      <c r="P75797" s="6"/>
      <c r="AA75797" s="6"/>
      <c r="AC75797" s="6"/>
      <c r="AD75797" s="6"/>
    </row>
    <row r="75798" spans="16:30">
      <c r="P75798" s="6"/>
      <c r="AA75798" s="6"/>
      <c r="AC75798" s="6"/>
      <c r="AD75798" s="6"/>
    </row>
    <row r="75799" spans="16:30">
      <c r="P75799" s="6"/>
      <c r="AA75799" s="6"/>
      <c r="AC75799" s="6"/>
      <c r="AD75799" s="6"/>
    </row>
    <row r="75800" spans="16:30">
      <c r="P75800" s="6"/>
      <c r="AA75800" s="6"/>
      <c r="AC75800" s="6"/>
      <c r="AD75800" s="6"/>
    </row>
    <row r="75801" spans="16:30">
      <c r="P75801" s="6"/>
      <c r="AA75801" s="6"/>
      <c r="AC75801" s="6"/>
      <c r="AD75801" s="6"/>
    </row>
    <row r="75802" spans="16:30">
      <c r="P75802" s="6"/>
      <c r="AA75802" s="6"/>
      <c r="AC75802" s="6"/>
      <c r="AD75802" s="6"/>
    </row>
    <row r="75803" spans="16:30">
      <c r="P75803" s="6"/>
      <c r="AA75803" s="6"/>
      <c r="AC75803" s="6"/>
      <c r="AD75803" s="6"/>
    </row>
    <row r="75804" spans="16:30">
      <c r="P75804" s="6"/>
      <c r="AA75804" s="6"/>
      <c r="AC75804" s="6"/>
      <c r="AD75804" s="6"/>
    </row>
    <row r="75805" spans="16:30">
      <c r="P75805" s="6"/>
      <c r="AA75805" s="6"/>
      <c r="AC75805" s="6"/>
      <c r="AD75805" s="6"/>
    </row>
    <row r="75806" spans="16:30">
      <c r="P75806" s="6"/>
      <c r="AA75806" s="6"/>
      <c r="AC75806" s="6"/>
      <c r="AD75806" s="6"/>
    </row>
    <row r="75807" spans="16:30">
      <c r="P75807" s="6"/>
      <c r="AA75807" s="6"/>
      <c r="AC75807" s="6"/>
      <c r="AD75807" s="6"/>
    </row>
    <row r="75808" spans="16:30">
      <c r="P75808" s="6"/>
      <c r="AA75808" s="6"/>
      <c r="AC75808" s="6"/>
      <c r="AD75808" s="6"/>
    </row>
    <row r="75809" spans="16:30">
      <c r="P75809" s="6"/>
      <c r="AA75809" s="6"/>
      <c r="AC75809" s="6"/>
      <c r="AD75809" s="6"/>
    </row>
    <row r="75810" spans="16:30">
      <c r="P75810" s="6"/>
      <c r="AA75810" s="6"/>
      <c r="AC75810" s="6"/>
      <c r="AD75810" s="6"/>
    </row>
    <row r="75811" spans="16:30">
      <c r="P75811" s="6"/>
      <c r="AA75811" s="6"/>
      <c r="AC75811" s="6"/>
      <c r="AD75811" s="6"/>
    </row>
    <row r="75812" spans="16:30">
      <c r="P75812" s="6"/>
      <c r="AA75812" s="6"/>
      <c r="AC75812" s="6"/>
      <c r="AD75812" s="6"/>
    </row>
    <row r="75813" spans="16:30">
      <c r="P75813" s="6"/>
      <c r="AA75813" s="6"/>
      <c r="AC75813" s="6"/>
      <c r="AD75813" s="6"/>
    </row>
    <row r="75814" spans="16:30">
      <c r="P75814" s="6"/>
      <c r="AA75814" s="6"/>
      <c r="AC75814" s="6"/>
      <c r="AD75814" s="6"/>
    </row>
    <row r="75815" spans="16:30">
      <c r="P75815" s="6"/>
      <c r="AA75815" s="6"/>
      <c r="AC75815" s="6"/>
      <c r="AD75815" s="6"/>
    </row>
    <row r="75816" spans="16:30">
      <c r="P75816" s="6"/>
      <c r="AA75816" s="6"/>
      <c r="AC75816" s="6"/>
      <c r="AD75816" s="6"/>
    </row>
    <row r="75817" spans="16:30">
      <c r="P75817" s="6"/>
      <c r="AA75817" s="6"/>
      <c r="AC75817" s="6"/>
      <c r="AD75817" s="6"/>
    </row>
    <row r="75818" spans="16:30">
      <c r="P75818" s="6"/>
      <c r="AA75818" s="6"/>
      <c r="AC75818" s="6"/>
      <c r="AD75818" s="6"/>
    </row>
    <row r="75819" spans="16:30">
      <c r="P75819" s="6"/>
      <c r="AA75819" s="6"/>
      <c r="AC75819" s="6"/>
      <c r="AD75819" s="6"/>
    </row>
    <row r="75820" spans="16:30">
      <c r="P75820" s="6"/>
      <c r="AA75820" s="6"/>
      <c r="AC75820" s="6"/>
      <c r="AD75820" s="6"/>
    </row>
    <row r="75821" spans="16:30">
      <c r="P75821" s="6"/>
      <c r="AA75821" s="6"/>
      <c r="AC75821" s="6"/>
      <c r="AD75821" s="6"/>
    </row>
    <row r="75822" spans="16:30">
      <c r="P75822" s="6"/>
      <c r="AA75822" s="6"/>
      <c r="AC75822" s="6"/>
      <c r="AD75822" s="6"/>
    </row>
    <row r="75823" spans="16:30">
      <c r="P75823" s="6"/>
      <c r="AA75823" s="6"/>
      <c r="AC75823" s="6"/>
      <c r="AD75823" s="6"/>
    </row>
    <row r="75824" spans="16:30">
      <c r="P75824" s="6"/>
      <c r="AA75824" s="6"/>
      <c r="AC75824" s="6"/>
      <c r="AD75824" s="6"/>
    </row>
    <row r="75825" spans="16:30">
      <c r="P75825" s="6"/>
      <c r="AA75825" s="6"/>
      <c r="AC75825" s="6"/>
      <c r="AD75825" s="6"/>
    </row>
    <row r="75826" spans="16:30">
      <c r="P75826" s="6"/>
      <c r="AA75826" s="6"/>
      <c r="AC75826" s="6"/>
      <c r="AD75826" s="6"/>
    </row>
    <row r="75827" spans="16:30">
      <c r="P75827" s="6"/>
      <c r="AA75827" s="6"/>
      <c r="AC75827" s="6"/>
      <c r="AD75827" s="6"/>
    </row>
    <row r="75828" spans="16:30">
      <c r="P75828" s="6"/>
      <c r="AA75828" s="6"/>
      <c r="AC75828" s="6"/>
      <c r="AD75828" s="6"/>
    </row>
    <row r="75829" spans="16:30">
      <c r="P75829" s="6"/>
      <c r="AA75829" s="6"/>
      <c r="AC75829" s="6"/>
      <c r="AD75829" s="6"/>
    </row>
    <row r="75830" spans="16:30">
      <c r="P75830" s="6"/>
      <c r="AA75830" s="6"/>
      <c r="AC75830" s="6"/>
      <c r="AD75830" s="6"/>
    </row>
    <row r="75831" spans="16:30">
      <c r="P75831" s="6"/>
      <c r="AA75831" s="6"/>
      <c r="AC75831" s="6"/>
      <c r="AD75831" s="6"/>
    </row>
    <row r="75832" spans="16:30">
      <c r="P75832" s="6"/>
      <c r="AA75832" s="6"/>
      <c r="AC75832" s="6"/>
      <c r="AD75832" s="6"/>
    </row>
    <row r="75833" spans="16:30">
      <c r="P75833" s="6"/>
      <c r="AA75833" s="6"/>
      <c r="AC75833" s="6"/>
      <c r="AD75833" s="6"/>
    </row>
    <row r="75834" spans="16:30">
      <c r="P75834" s="6"/>
      <c r="AA75834" s="6"/>
      <c r="AC75834" s="6"/>
      <c r="AD75834" s="6"/>
    </row>
    <row r="75835" spans="16:30">
      <c r="P75835" s="6"/>
      <c r="AA75835" s="6"/>
      <c r="AC75835" s="6"/>
      <c r="AD75835" s="6"/>
    </row>
    <row r="75836" spans="16:30">
      <c r="P75836" s="6"/>
      <c r="AA75836" s="6"/>
      <c r="AC75836" s="6"/>
      <c r="AD75836" s="6"/>
    </row>
    <row r="75837" spans="16:30">
      <c r="P75837" s="6"/>
      <c r="AA75837" s="6"/>
      <c r="AC75837" s="6"/>
      <c r="AD75837" s="6"/>
    </row>
    <row r="75838" spans="16:30">
      <c r="P75838" s="6"/>
      <c r="AA75838" s="6"/>
      <c r="AC75838" s="6"/>
      <c r="AD75838" s="6"/>
    </row>
    <row r="75839" spans="16:30">
      <c r="P75839" s="6"/>
      <c r="AA75839" s="6"/>
      <c r="AC75839" s="6"/>
      <c r="AD75839" s="6"/>
    </row>
    <row r="75840" spans="16:30">
      <c r="P75840" s="6"/>
      <c r="AA75840" s="6"/>
      <c r="AC75840" s="6"/>
      <c r="AD75840" s="6"/>
    </row>
    <row r="75841" spans="16:30">
      <c r="P75841" s="6"/>
      <c r="AA75841" s="6"/>
      <c r="AC75841" s="6"/>
      <c r="AD75841" s="6"/>
    </row>
    <row r="75842" spans="16:30">
      <c r="P75842" s="6"/>
      <c r="AA75842" s="6"/>
      <c r="AC75842" s="6"/>
      <c r="AD75842" s="6"/>
    </row>
    <row r="75843" spans="16:30">
      <c r="P75843" s="6"/>
      <c r="AA75843" s="6"/>
      <c r="AC75843" s="6"/>
      <c r="AD75843" s="6"/>
    </row>
    <row r="75844" spans="16:30">
      <c r="P75844" s="6"/>
      <c r="AA75844" s="6"/>
      <c r="AC75844" s="6"/>
      <c r="AD75844" s="6"/>
    </row>
    <row r="75845" spans="16:30">
      <c r="P75845" s="6"/>
      <c r="AA75845" s="6"/>
      <c r="AC75845" s="6"/>
      <c r="AD75845" s="6"/>
    </row>
    <row r="75846" spans="16:30">
      <c r="P75846" s="6"/>
      <c r="AA75846" s="6"/>
      <c r="AC75846" s="6"/>
      <c r="AD75846" s="6"/>
    </row>
    <row r="75847" spans="16:30">
      <c r="P75847" s="6"/>
      <c r="AA75847" s="6"/>
      <c r="AC75847" s="6"/>
      <c r="AD75847" s="6"/>
    </row>
    <row r="75848" spans="16:30">
      <c r="P75848" s="6"/>
      <c r="AA75848" s="6"/>
      <c r="AC75848" s="6"/>
      <c r="AD75848" s="6"/>
    </row>
    <row r="75849" spans="16:30">
      <c r="P75849" s="6"/>
      <c r="AA75849" s="6"/>
      <c r="AC75849" s="6"/>
      <c r="AD75849" s="6"/>
    </row>
    <row r="75850" spans="16:30">
      <c r="P75850" s="6"/>
      <c r="AA75850" s="6"/>
      <c r="AC75850" s="6"/>
      <c r="AD75850" s="6"/>
    </row>
    <row r="75851" spans="16:30">
      <c r="P75851" s="6"/>
      <c r="AA75851" s="6"/>
      <c r="AC75851" s="6"/>
      <c r="AD75851" s="6"/>
    </row>
    <row r="75852" spans="16:30">
      <c r="P75852" s="6"/>
      <c r="AA75852" s="6"/>
      <c r="AC75852" s="6"/>
      <c r="AD75852" s="6"/>
    </row>
    <row r="75853" spans="16:30">
      <c r="P75853" s="6"/>
      <c r="AA75853" s="6"/>
      <c r="AC75853" s="6"/>
      <c r="AD75853" s="6"/>
    </row>
    <row r="75854" spans="16:30">
      <c r="P75854" s="6"/>
      <c r="AA75854" s="6"/>
      <c r="AC75854" s="6"/>
      <c r="AD75854" s="6"/>
    </row>
    <row r="75855" spans="16:30">
      <c r="P75855" s="6"/>
      <c r="AA75855" s="6"/>
      <c r="AC75855" s="6"/>
      <c r="AD75855" s="6"/>
    </row>
    <row r="75856" spans="16:30">
      <c r="P75856" s="6"/>
      <c r="AA75856" s="6"/>
      <c r="AC75856" s="6"/>
      <c r="AD75856" s="6"/>
    </row>
    <row r="75857" spans="16:30">
      <c r="P75857" s="6"/>
      <c r="AA75857" s="6"/>
      <c r="AC75857" s="6"/>
      <c r="AD75857" s="6"/>
    </row>
    <row r="75858" spans="16:30">
      <c r="P75858" s="6"/>
      <c r="AA75858" s="6"/>
      <c r="AC75858" s="6"/>
      <c r="AD75858" s="6"/>
    </row>
    <row r="75859" spans="16:30">
      <c r="P75859" s="6"/>
      <c r="AA75859" s="6"/>
      <c r="AC75859" s="6"/>
      <c r="AD75859" s="6"/>
    </row>
    <row r="75860" spans="16:30">
      <c r="P75860" s="6"/>
      <c r="AA75860" s="6"/>
      <c r="AC75860" s="6"/>
      <c r="AD75860" s="6"/>
    </row>
    <row r="75861" spans="16:30">
      <c r="P75861" s="6"/>
      <c r="AA75861" s="6"/>
      <c r="AC75861" s="6"/>
      <c r="AD75861" s="6"/>
    </row>
    <row r="75862" spans="16:30">
      <c r="P75862" s="6"/>
      <c r="AA75862" s="6"/>
      <c r="AC75862" s="6"/>
      <c r="AD75862" s="6"/>
    </row>
    <row r="75863" spans="16:30">
      <c r="P75863" s="6"/>
      <c r="AA75863" s="6"/>
      <c r="AC75863" s="6"/>
      <c r="AD75863" s="6"/>
    </row>
    <row r="75864" spans="16:30">
      <c r="P75864" s="6"/>
      <c r="AA75864" s="6"/>
      <c r="AC75864" s="6"/>
      <c r="AD75864" s="6"/>
    </row>
    <row r="75865" spans="16:30">
      <c r="P75865" s="6"/>
      <c r="AA75865" s="6"/>
      <c r="AC75865" s="6"/>
      <c r="AD75865" s="6"/>
    </row>
    <row r="75866" spans="16:30">
      <c r="P75866" s="6"/>
      <c r="AA75866" s="6"/>
      <c r="AC75866" s="6"/>
      <c r="AD75866" s="6"/>
    </row>
    <row r="75867" spans="16:30">
      <c r="P75867" s="6"/>
      <c r="AA75867" s="6"/>
      <c r="AC75867" s="6"/>
      <c r="AD75867" s="6"/>
    </row>
    <row r="75868" spans="16:30">
      <c r="P75868" s="6"/>
      <c r="AA75868" s="6"/>
      <c r="AC75868" s="6"/>
      <c r="AD75868" s="6"/>
    </row>
    <row r="75869" spans="16:30">
      <c r="P75869" s="6"/>
      <c r="AA75869" s="6"/>
      <c r="AC75869" s="6"/>
      <c r="AD75869" s="6"/>
    </row>
    <row r="75870" spans="16:30">
      <c r="P75870" s="6"/>
      <c r="AA75870" s="6"/>
      <c r="AC75870" s="6"/>
      <c r="AD75870" s="6"/>
    </row>
    <row r="75871" spans="16:30">
      <c r="P75871" s="6"/>
      <c r="AA75871" s="6"/>
      <c r="AC75871" s="6"/>
      <c r="AD75871" s="6"/>
    </row>
    <row r="75872" spans="16:30">
      <c r="P75872" s="6"/>
      <c r="AA75872" s="6"/>
      <c r="AC75872" s="6"/>
      <c r="AD75872" s="6"/>
    </row>
    <row r="75873" spans="16:30">
      <c r="P75873" s="6"/>
      <c r="AA75873" s="6"/>
      <c r="AC75873" s="6"/>
      <c r="AD75873" s="6"/>
    </row>
    <row r="75874" spans="16:30">
      <c r="P75874" s="6"/>
      <c r="AA75874" s="6"/>
      <c r="AC75874" s="6"/>
      <c r="AD75874" s="6"/>
    </row>
    <row r="75875" spans="16:30">
      <c r="P75875" s="6"/>
      <c r="AA75875" s="6"/>
      <c r="AC75875" s="6"/>
      <c r="AD75875" s="6"/>
    </row>
    <row r="75876" spans="16:30">
      <c r="P75876" s="6"/>
      <c r="AA75876" s="6"/>
      <c r="AC75876" s="6"/>
      <c r="AD75876" s="6"/>
    </row>
    <row r="75877" spans="16:30">
      <c r="P75877" s="6"/>
      <c r="AA75877" s="6"/>
      <c r="AC75877" s="6"/>
      <c r="AD75877" s="6"/>
    </row>
    <row r="75878" spans="16:30">
      <c r="P75878" s="6"/>
      <c r="AA75878" s="6"/>
      <c r="AC75878" s="6"/>
      <c r="AD75878" s="6"/>
    </row>
    <row r="75879" spans="16:30">
      <c r="P75879" s="6"/>
      <c r="AA75879" s="6"/>
      <c r="AC75879" s="6"/>
      <c r="AD75879" s="6"/>
    </row>
    <row r="75880" spans="16:30">
      <c r="P75880" s="6"/>
      <c r="AA75880" s="6"/>
      <c r="AC75880" s="6"/>
      <c r="AD75880" s="6"/>
    </row>
    <row r="75881" spans="16:30">
      <c r="P75881" s="6"/>
      <c r="AA75881" s="6"/>
      <c r="AC75881" s="6"/>
      <c r="AD75881" s="6"/>
    </row>
    <row r="75882" spans="16:30">
      <c r="P75882" s="6"/>
      <c r="AA75882" s="6"/>
      <c r="AC75882" s="6"/>
      <c r="AD75882" s="6"/>
    </row>
    <row r="75883" spans="16:30">
      <c r="P75883" s="6"/>
      <c r="AA75883" s="6"/>
      <c r="AC75883" s="6"/>
      <c r="AD75883" s="6"/>
    </row>
    <row r="75884" spans="16:30">
      <c r="P75884" s="6"/>
      <c r="AA75884" s="6"/>
      <c r="AC75884" s="6"/>
      <c r="AD75884" s="6"/>
    </row>
    <row r="75885" spans="16:30">
      <c r="P75885" s="6"/>
      <c r="AA75885" s="6"/>
      <c r="AC75885" s="6"/>
      <c r="AD75885" s="6"/>
    </row>
    <row r="75886" spans="16:30">
      <c r="P75886" s="6"/>
      <c r="AA75886" s="6"/>
      <c r="AC75886" s="6"/>
      <c r="AD75886" s="6"/>
    </row>
    <row r="75887" spans="16:30">
      <c r="P75887" s="6"/>
      <c r="AA75887" s="6"/>
      <c r="AC75887" s="6"/>
      <c r="AD75887" s="6"/>
    </row>
    <row r="75888" spans="16:30">
      <c r="P75888" s="6"/>
      <c r="AA75888" s="6"/>
      <c r="AC75888" s="6"/>
      <c r="AD75888" s="6"/>
    </row>
    <row r="75889" spans="16:30">
      <c r="P75889" s="6"/>
      <c r="AA75889" s="6"/>
      <c r="AC75889" s="6"/>
      <c r="AD75889" s="6"/>
    </row>
    <row r="75890" spans="16:30">
      <c r="P75890" s="6"/>
      <c r="AA75890" s="6"/>
      <c r="AC75890" s="6"/>
      <c r="AD75890" s="6"/>
    </row>
    <row r="75891" spans="16:30">
      <c r="P75891" s="6"/>
      <c r="AA75891" s="6"/>
      <c r="AC75891" s="6"/>
      <c r="AD75891" s="6"/>
    </row>
    <row r="75892" spans="16:30">
      <c r="P75892" s="6"/>
      <c r="AA75892" s="6"/>
      <c r="AC75892" s="6"/>
      <c r="AD75892" s="6"/>
    </row>
    <row r="75893" spans="16:30">
      <c r="P75893" s="6"/>
      <c r="AA75893" s="6"/>
      <c r="AC75893" s="6"/>
      <c r="AD75893" s="6"/>
    </row>
    <row r="75894" spans="16:30">
      <c r="P75894" s="6"/>
      <c r="AA75894" s="6"/>
      <c r="AC75894" s="6"/>
      <c r="AD75894" s="6"/>
    </row>
    <row r="75895" spans="16:30">
      <c r="P75895" s="6"/>
      <c r="AA75895" s="6"/>
      <c r="AC75895" s="6"/>
      <c r="AD75895" s="6"/>
    </row>
    <row r="75896" spans="16:30">
      <c r="P75896" s="6"/>
      <c r="AA75896" s="6"/>
      <c r="AC75896" s="6"/>
      <c r="AD75896" s="6"/>
    </row>
    <row r="75897" spans="16:30">
      <c r="P75897" s="6"/>
      <c r="AA75897" s="6"/>
      <c r="AC75897" s="6"/>
      <c r="AD75897" s="6"/>
    </row>
    <row r="75898" spans="16:30">
      <c r="P75898" s="6"/>
      <c r="AA75898" s="6"/>
      <c r="AC75898" s="6"/>
      <c r="AD75898" s="6"/>
    </row>
    <row r="75899" spans="16:30">
      <c r="P75899" s="6"/>
      <c r="AA75899" s="6"/>
      <c r="AC75899" s="6"/>
      <c r="AD75899" s="6"/>
    </row>
    <row r="75900" spans="16:30">
      <c r="P75900" s="6"/>
      <c r="AA75900" s="6"/>
      <c r="AC75900" s="6"/>
      <c r="AD75900" s="6"/>
    </row>
    <row r="75901" spans="16:30">
      <c r="P75901" s="6"/>
      <c r="AA75901" s="6"/>
      <c r="AC75901" s="6"/>
      <c r="AD75901" s="6"/>
    </row>
    <row r="75902" spans="16:30">
      <c r="P75902" s="6"/>
      <c r="AA75902" s="6"/>
      <c r="AC75902" s="6"/>
      <c r="AD75902" s="6"/>
    </row>
    <row r="75903" spans="16:30">
      <c r="P75903" s="6"/>
      <c r="AA75903" s="6"/>
      <c r="AC75903" s="6"/>
      <c r="AD75903" s="6"/>
    </row>
    <row r="75904" spans="16:30">
      <c r="P75904" s="6"/>
      <c r="AA75904" s="6"/>
      <c r="AC75904" s="6"/>
      <c r="AD75904" s="6"/>
    </row>
    <row r="75905" spans="16:30">
      <c r="P75905" s="6"/>
      <c r="AA75905" s="6"/>
      <c r="AC75905" s="6"/>
      <c r="AD75905" s="6"/>
    </row>
    <row r="75906" spans="16:30">
      <c r="P75906" s="6"/>
      <c r="AA75906" s="6"/>
      <c r="AC75906" s="6"/>
      <c r="AD75906" s="6"/>
    </row>
    <row r="75907" spans="16:30">
      <c r="P75907" s="6"/>
      <c r="AA75907" s="6"/>
      <c r="AC75907" s="6"/>
      <c r="AD75907" s="6"/>
    </row>
    <row r="75908" spans="16:30">
      <c r="P75908" s="6"/>
      <c r="AA75908" s="6"/>
      <c r="AC75908" s="6"/>
      <c r="AD75908" s="6"/>
    </row>
    <row r="75909" spans="16:30">
      <c r="P75909" s="6"/>
      <c r="AA75909" s="6"/>
      <c r="AC75909" s="6"/>
      <c r="AD75909" s="6"/>
    </row>
    <row r="75910" spans="16:30">
      <c r="P75910" s="6"/>
      <c r="AA75910" s="6"/>
      <c r="AC75910" s="6"/>
      <c r="AD75910" s="6"/>
    </row>
    <row r="75911" spans="16:30">
      <c r="P75911" s="6"/>
      <c r="AA75911" s="6"/>
      <c r="AC75911" s="6"/>
      <c r="AD75911" s="6"/>
    </row>
    <row r="75912" spans="16:30">
      <c r="P75912" s="6"/>
      <c r="AA75912" s="6"/>
      <c r="AC75912" s="6"/>
      <c r="AD75912" s="6"/>
    </row>
    <row r="75913" spans="16:30">
      <c r="P75913" s="6"/>
      <c r="AA75913" s="6"/>
      <c r="AC75913" s="6"/>
      <c r="AD75913" s="6"/>
    </row>
    <row r="75914" spans="16:30">
      <c r="P75914" s="6"/>
      <c r="AA75914" s="6"/>
      <c r="AC75914" s="6"/>
      <c r="AD75914" s="6"/>
    </row>
    <row r="75915" spans="16:30">
      <c r="P75915" s="6"/>
      <c r="AA75915" s="6"/>
      <c r="AC75915" s="6"/>
      <c r="AD75915" s="6"/>
    </row>
    <row r="75916" spans="16:30">
      <c r="P75916" s="6"/>
      <c r="AA75916" s="6"/>
      <c r="AC75916" s="6"/>
      <c r="AD75916" s="6"/>
    </row>
    <row r="75917" spans="16:30">
      <c r="P75917" s="6"/>
      <c r="AA75917" s="6"/>
      <c r="AC75917" s="6"/>
      <c r="AD75917" s="6"/>
    </row>
    <row r="75918" spans="16:30">
      <c r="P75918" s="6"/>
      <c r="AA75918" s="6"/>
      <c r="AC75918" s="6"/>
      <c r="AD75918" s="6"/>
    </row>
    <row r="75919" spans="16:30">
      <c r="P75919" s="6"/>
      <c r="AA75919" s="6"/>
      <c r="AC75919" s="6"/>
      <c r="AD75919" s="6"/>
    </row>
    <row r="75920" spans="16:30">
      <c r="P75920" s="6"/>
      <c r="AA75920" s="6"/>
      <c r="AC75920" s="6"/>
      <c r="AD75920" s="6"/>
    </row>
    <row r="75921" spans="16:30">
      <c r="P75921" s="6"/>
      <c r="AA75921" s="6"/>
      <c r="AC75921" s="6"/>
      <c r="AD75921" s="6"/>
    </row>
    <row r="75922" spans="16:30">
      <c r="P75922" s="6"/>
      <c r="AA75922" s="6"/>
      <c r="AC75922" s="6"/>
      <c r="AD75922" s="6"/>
    </row>
    <row r="75923" spans="16:30">
      <c r="P75923" s="6"/>
      <c r="AA75923" s="6"/>
      <c r="AC75923" s="6"/>
      <c r="AD75923" s="6"/>
    </row>
    <row r="75924" spans="16:30">
      <c r="P75924" s="6"/>
      <c r="AA75924" s="6"/>
      <c r="AC75924" s="6"/>
      <c r="AD75924" s="6"/>
    </row>
    <row r="75925" spans="16:30">
      <c r="P75925" s="6"/>
      <c r="AA75925" s="6"/>
      <c r="AC75925" s="6"/>
      <c r="AD75925" s="6"/>
    </row>
    <row r="75926" spans="16:30">
      <c r="P75926" s="6"/>
      <c r="AA75926" s="6"/>
      <c r="AC75926" s="6"/>
      <c r="AD75926" s="6"/>
    </row>
    <row r="75927" spans="16:30">
      <c r="P75927" s="6"/>
      <c r="AA75927" s="6"/>
      <c r="AC75927" s="6"/>
      <c r="AD75927" s="6"/>
    </row>
    <row r="75928" spans="16:30">
      <c r="P75928" s="6"/>
      <c r="AA75928" s="6"/>
      <c r="AC75928" s="6"/>
      <c r="AD75928" s="6"/>
    </row>
    <row r="75929" spans="16:30">
      <c r="P75929" s="6"/>
      <c r="AA75929" s="6"/>
      <c r="AC75929" s="6"/>
      <c r="AD75929" s="6"/>
    </row>
    <row r="75930" spans="16:30">
      <c r="P75930" s="6"/>
      <c r="AA75930" s="6"/>
      <c r="AC75930" s="6"/>
      <c r="AD75930" s="6"/>
    </row>
    <row r="75931" spans="16:30">
      <c r="P75931" s="6"/>
      <c r="AA75931" s="6"/>
      <c r="AC75931" s="6"/>
      <c r="AD75931" s="6"/>
    </row>
    <row r="75932" spans="16:30">
      <c r="P75932" s="6"/>
      <c r="AA75932" s="6"/>
      <c r="AC75932" s="6"/>
      <c r="AD75932" s="6"/>
    </row>
    <row r="75933" spans="16:30">
      <c r="P75933" s="6"/>
      <c r="AA75933" s="6"/>
      <c r="AC75933" s="6"/>
      <c r="AD75933" s="6"/>
    </row>
    <row r="75934" spans="16:30">
      <c r="P75934" s="6"/>
      <c r="AA75934" s="6"/>
      <c r="AC75934" s="6"/>
      <c r="AD75934" s="6"/>
    </row>
    <row r="75935" spans="16:30">
      <c r="P75935" s="6"/>
      <c r="AA75935" s="6"/>
      <c r="AC75935" s="6"/>
      <c r="AD75935" s="6"/>
    </row>
    <row r="75936" spans="16:30">
      <c r="P75936" s="6"/>
      <c r="AA75936" s="6"/>
      <c r="AC75936" s="6"/>
      <c r="AD75936" s="6"/>
    </row>
    <row r="75937" spans="16:30">
      <c r="P75937" s="6"/>
      <c r="AA75937" s="6"/>
      <c r="AC75937" s="6"/>
      <c r="AD75937" s="6"/>
    </row>
    <row r="75938" spans="16:30">
      <c r="P75938" s="6"/>
      <c r="AA75938" s="6"/>
      <c r="AC75938" s="6"/>
      <c r="AD75938" s="6"/>
    </row>
    <row r="75939" spans="16:30">
      <c r="P75939" s="6"/>
      <c r="AA75939" s="6"/>
      <c r="AC75939" s="6"/>
      <c r="AD75939" s="6"/>
    </row>
    <row r="75940" spans="16:30">
      <c r="P75940" s="6"/>
      <c r="AA75940" s="6"/>
      <c r="AC75940" s="6"/>
      <c r="AD75940" s="6"/>
    </row>
    <row r="75941" spans="16:30">
      <c r="P75941" s="6"/>
      <c r="AA75941" s="6"/>
      <c r="AC75941" s="6"/>
      <c r="AD75941" s="6"/>
    </row>
    <row r="75942" spans="16:30">
      <c r="P75942" s="6"/>
      <c r="AA75942" s="6"/>
      <c r="AC75942" s="6"/>
      <c r="AD75942" s="6"/>
    </row>
    <row r="75943" spans="16:30">
      <c r="P75943" s="6"/>
      <c r="AA75943" s="6"/>
      <c r="AC75943" s="6"/>
      <c r="AD75943" s="6"/>
    </row>
    <row r="75944" spans="16:30">
      <c r="P75944" s="6"/>
      <c r="AA75944" s="6"/>
      <c r="AC75944" s="6"/>
      <c r="AD75944" s="6"/>
    </row>
    <row r="75945" spans="16:30">
      <c r="P75945" s="6"/>
      <c r="AA75945" s="6"/>
      <c r="AC75945" s="6"/>
      <c r="AD75945" s="6"/>
    </row>
    <row r="75946" spans="16:30">
      <c r="P75946" s="6"/>
      <c r="AA75946" s="6"/>
      <c r="AC75946" s="6"/>
      <c r="AD75946" s="6"/>
    </row>
    <row r="75947" spans="16:30">
      <c r="P75947" s="6"/>
      <c r="AA75947" s="6"/>
      <c r="AC75947" s="6"/>
      <c r="AD75947" s="6"/>
    </row>
    <row r="75948" spans="16:30">
      <c r="P75948" s="6"/>
      <c r="AA75948" s="6"/>
      <c r="AC75948" s="6"/>
      <c r="AD75948" s="6"/>
    </row>
    <row r="75949" spans="16:30">
      <c r="P75949" s="6"/>
      <c r="AA75949" s="6"/>
      <c r="AC75949" s="6"/>
      <c r="AD75949" s="6"/>
    </row>
    <row r="75950" spans="16:30">
      <c r="P75950" s="6"/>
      <c r="AA75950" s="6"/>
      <c r="AC75950" s="6"/>
      <c r="AD75950" s="6"/>
    </row>
    <row r="75951" spans="16:30">
      <c r="P75951" s="6"/>
      <c r="AA75951" s="6"/>
      <c r="AC75951" s="6"/>
      <c r="AD75951" s="6"/>
    </row>
    <row r="75952" spans="16:30">
      <c r="P75952" s="6"/>
      <c r="AA75952" s="6"/>
      <c r="AC75952" s="6"/>
      <c r="AD75952" s="6"/>
    </row>
    <row r="75953" spans="16:30">
      <c r="P75953" s="6"/>
      <c r="AA75953" s="6"/>
      <c r="AC75953" s="6"/>
      <c r="AD75953" s="6"/>
    </row>
    <row r="75954" spans="16:30">
      <c r="P75954" s="6"/>
      <c r="AA75954" s="6"/>
      <c r="AC75954" s="6"/>
      <c r="AD75954" s="6"/>
    </row>
    <row r="75955" spans="16:30">
      <c r="P75955" s="6"/>
      <c r="AA75955" s="6"/>
      <c r="AC75955" s="6"/>
      <c r="AD75955" s="6"/>
    </row>
    <row r="75956" spans="16:30">
      <c r="P75956" s="6"/>
      <c r="AA75956" s="6"/>
      <c r="AC75956" s="6"/>
      <c r="AD75956" s="6"/>
    </row>
    <row r="75957" spans="16:30">
      <c r="P75957" s="6"/>
      <c r="AA75957" s="6"/>
      <c r="AC75957" s="6"/>
      <c r="AD75957" s="6"/>
    </row>
    <row r="75958" spans="16:30">
      <c r="P75958" s="6"/>
      <c r="AA75958" s="6"/>
      <c r="AC75958" s="6"/>
      <c r="AD75958" s="6"/>
    </row>
    <row r="75959" spans="16:30">
      <c r="P75959" s="6"/>
      <c r="AA75959" s="6"/>
      <c r="AC75959" s="6"/>
      <c r="AD75959" s="6"/>
    </row>
    <row r="75960" spans="16:30">
      <c r="P75960" s="6"/>
      <c r="AA75960" s="6"/>
      <c r="AC75960" s="6"/>
      <c r="AD75960" s="6"/>
    </row>
    <row r="75961" spans="16:30">
      <c r="P75961" s="6"/>
      <c r="AA75961" s="6"/>
      <c r="AC75961" s="6"/>
      <c r="AD75961" s="6"/>
    </row>
    <row r="75962" spans="16:30">
      <c r="P75962" s="6"/>
      <c r="AA75962" s="6"/>
      <c r="AC75962" s="6"/>
      <c r="AD75962" s="6"/>
    </row>
    <row r="75963" spans="16:30">
      <c r="P75963" s="6"/>
      <c r="AA75963" s="6"/>
      <c r="AC75963" s="6"/>
      <c r="AD75963" s="6"/>
    </row>
    <row r="75964" spans="16:30">
      <c r="P75964" s="6"/>
      <c r="AA75964" s="6"/>
      <c r="AC75964" s="6"/>
      <c r="AD75964" s="6"/>
    </row>
    <row r="75965" spans="16:30">
      <c r="P75965" s="6"/>
      <c r="AA75965" s="6"/>
      <c r="AC75965" s="6"/>
      <c r="AD75965" s="6"/>
    </row>
    <row r="75966" spans="16:30">
      <c r="P75966" s="6"/>
      <c r="AA75966" s="6"/>
      <c r="AC75966" s="6"/>
      <c r="AD75966" s="6"/>
    </row>
    <row r="75967" spans="16:30">
      <c r="P75967" s="6"/>
      <c r="AA75967" s="6"/>
      <c r="AC75967" s="6"/>
      <c r="AD75967" s="6"/>
    </row>
    <row r="75968" spans="16:30">
      <c r="P75968" s="6"/>
      <c r="AA75968" s="6"/>
      <c r="AC75968" s="6"/>
      <c r="AD75968" s="6"/>
    </row>
    <row r="75969" spans="16:30">
      <c r="P75969" s="6"/>
      <c r="AA75969" s="6"/>
      <c r="AC75969" s="6"/>
      <c r="AD75969" s="6"/>
    </row>
    <row r="75970" spans="16:30">
      <c r="P75970" s="6"/>
      <c r="AA75970" s="6"/>
      <c r="AC75970" s="6"/>
      <c r="AD75970" s="6"/>
    </row>
    <row r="75971" spans="16:30">
      <c r="P75971" s="6"/>
      <c r="AA75971" s="6"/>
      <c r="AC75971" s="6"/>
      <c r="AD75971" s="6"/>
    </row>
    <row r="75972" spans="16:30">
      <c r="P75972" s="6"/>
      <c r="AA75972" s="6"/>
      <c r="AC75972" s="6"/>
      <c r="AD75972" s="6"/>
    </row>
    <row r="75973" spans="16:30">
      <c r="P75973" s="6"/>
      <c r="AA75973" s="6"/>
      <c r="AC75973" s="6"/>
      <c r="AD75973" s="6"/>
    </row>
    <row r="75974" spans="16:30">
      <c r="P75974" s="6"/>
      <c r="AA75974" s="6"/>
      <c r="AC75974" s="6"/>
      <c r="AD75974" s="6"/>
    </row>
    <row r="75975" spans="16:30">
      <c r="P75975" s="6"/>
      <c r="AA75975" s="6"/>
      <c r="AC75975" s="6"/>
      <c r="AD75975" s="6"/>
    </row>
    <row r="75976" spans="16:30">
      <c r="P75976" s="6"/>
      <c r="AA75976" s="6"/>
      <c r="AC75976" s="6"/>
      <c r="AD75976" s="6"/>
    </row>
    <row r="75977" spans="16:30">
      <c r="P75977" s="6"/>
      <c r="AA75977" s="6"/>
      <c r="AC75977" s="6"/>
      <c r="AD75977" s="6"/>
    </row>
    <row r="75978" spans="16:30">
      <c r="P75978" s="6"/>
      <c r="AA75978" s="6"/>
      <c r="AC75978" s="6"/>
      <c r="AD75978" s="6"/>
    </row>
    <row r="75979" spans="16:30">
      <c r="P75979" s="6"/>
      <c r="AA75979" s="6"/>
      <c r="AC75979" s="6"/>
      <c r="AD75979" s="6"/>
    </row>
    <row r="75980" spans="16:30">
      <c r="P75980" s="6"/>
      <c r="AA75980" s="6"/>
      <c r="AC75980" s="6"/>
      <c r="AD75980" s="6"/>
    </row>
    <row r="75981" spans="16:30">
      <c r="P75981" s="6"/>
      <c r="AA75981" s="6"/>
      <c r="AC75981" s="6"/>
      <c r="AD75981" s="6"/>
    </row>
    <row r="75982" spans="16:30">
      <c r="P75982" s="6"/>
      <c r="AA75982" s="6"/>
      <c r="AC75982" s="6"/>
      <c r="AD75982" s="6"/>
    </row>
    <row r="75983" spans="16:30">
      <c r="P75983" s="6"/>
      <c r="AA75983" s="6"/>
      <c r="AC75983" s="6"/>
      <c r="AD75983" s="6"/>
    </row>
    <row r="75984" spans="16:30">
      <c r="P75984" s="6"/>
      <c r="AA75984" s="6"/>
      <c r="AC75984" s="6"/>
      <c r="AD75984" s="6"/>
    </row>
    <row r="75985" spans="16:30">
      <c r="P75985" s="6"/>
      <c r="AA75985" s="6"/>
      <c r="AC75985" s="6"/>
      <c r="AD75985" s="6"/>
    </row>
    <row r="75986" spans="16:30">
      <c r="P75986" s="6"/>
      <c r="AA75986" s="6"/>
      <c r="AC75986" s="6"/>
      <c r="AD75986" s="6"/>
    </row>
    <row r="75987" spans="16:30">
      <c r="P75987" s="6"/>
      <c r="AA75987" s="6"/>
      <c r="AC75987" s="6"/>
      <c r="AD75987" s="6"/>
    </row>
    <row r="75988" spans="16:30">
      <c r="P75988" s="6"/>
      <c r="AA75988" s="6"/>
      <c r="AC75988" s="6"/>
      <c r="AD75988" s="6"/>
    </row>
    <row r="75989" spans="16:30">
      <c r="P75989" s="6"/>
      <c r="AA75989" s="6"/>
      <c r="AC75989" s="6"/>
      <c r="AD75989" s="6"/>
    </row>
    <row r="75990" spans="16:30">
      <c r="P75990" s="6"/>
      <c r="AA75990" s="6"/>
      <c r="AC75990" s="6"/>
      <c r="AD75990" s="6"/>
    </row>
    <row r="75991" spans="16:30">
      <c r="P75991" s="6"/>
      <c r="AA75991" s="6"/>
      <c r="AC75991" s="6"/>
      <c r="AD75991" s="6"/>
    </row>
    <row r="75992" spans="16:30">
      <c r="P75992" s="6"/>
      <c r="AA75992" s="6"/>
      <c r="AC75992" s="6"/>
      <c r="AD75992" s="6"/>
    </row>
    <row r="75993" spans="16:30">
      <c r="P75993" s="6"/>
      <c r="AA75993" s="6"/>
      <c r="AC75993" s="6"/>
      <c r="AD75993" s="6"/>
    </row>
    <row r="75994" spans="16:30">
      <c r="P75994" s="6"/>
      <c r="AA75994" s="6"/>
      <c r="AC75994" s="6"/>
      <c r="AD75994" s="6"/>
    </row>
    <row r="75995" spans="16:30">
      <c r="P75995" s="6"/>
      <c r="AA75995" s="6"/>
      <c r="AC75995" s="6"/>
      <c r="AD75995" s="6"/>
    </row>
    <row r="75996" spans="16:30">
      <c r="P75996" s="6"/>
      <c r="AA75996" s="6"/>
      <c r="AC75996" s="6"/>
      <c r="AD75996" s="6"/>
    </row>
    <row r="75997" spans="16:30">
      <c r="P75997" s="6"/>
      <c r="AA75997" s="6"/>
      <c r="AC75997" s="6"/>
      <c r="AD75997" s="6"/>
    </row>
    <row r="75998" spans="16:30">
      <c r="P75998" s="6"/>
      <c r="AA75998" s="6"/>
      <c r="AC75998" s="6"/>
      <c r="AD75998" s="6"/>
    </row>
    <row r="75999" spans="16:30">
      <c r="P75999" s="6"/>
      <c r="AA75999" s="6"/>
      <c r="AC75999" s="6"/>
      <c r="AD75999" s="6"/>
    </row>
    <row r="76000" spans="16:30">
      <c r="P76000" s="6"/>
      <c r="AA76000" s="6"/>
      <c r="AC76000" s="6"/>
      <c r="AD76000" s="6"/>
    </row>
    <row r="76001" spans="16:30">
      <c r="P76001" s="6"/>
      <c r="AA76001" s="6"/>
      <c r="AC76001" s="6"/>
      <c r="AD76001" s="6"/>
    </row>
    <row r="76002" spans="16:30">
      <c r="P76002" s="6"/>
      <c r="AA76002" s="6"/>
      <c r="AC76002" s="6"/>
      <c r="AD76002" s="6"/>
    </row>
    <row r="76003" spans="16:30">
      <c r="P76003" s="6"/>
      <c r="AA76003" s="6"/>
      <c r="AC76003" s="6"/>
      <c r="AD76003" s="6"/>
    </row>
    <row r="76004" spans="16:30">
      <c r="P76004" s="6"/>
      <c r="AA76004" s="6"/>
      <c r="AC76004" s="6"/>
      <c r="AD76004" s="6"/>
    </row>
    <row r="76005" spans="16:30">
      <c r="P76005" s="6"/>
      <c r="AA76005" s="6"/>
      <c r="AC76005" s="6"/>
      <c r="AD76005" s="6"/>
    </row>
    <row r="76006" spans="16:30">
      <c r="P76006" s="6"/>
      <c r="AA76006" s="6"/>
      <c r="AC76006" s="6"/>
      <c r="AD76006" s="6"/>
    </row>
    <row r="76007" spans="16:30">
      <c r="P76007" s="6"/>
      <c r="AA76007" s="6"/>
      <c r="AC76007" s="6"/>
      <c r="AD76007" s="6"/>
    </row>
    <row r="76008" spans="16:30">
      <c r="P76008" s="6"/>
      <c r="AA76008" s="6"/>
      <c r="AC76008" s="6"/>
      <c r="AD76008" s="6"/>
    </row>
    <row r="76009" spans="16:30">
      <c r="P76009" s="6"/>
      <c r="AA76009" s="6"/>
      <c r="AC76009" s="6"/>
      <c r="AD76009" s="6"/>
    </row>
    <row r="76010" spans="16:30">
      <c r="P76010" s="6"/>
      <c r="AA76010" s="6"/>
      <c r="AC76010" s="6"/>
      <c r="AD76010" s="6"/>
    </row>
    <row r="76011" spans="16:30">
      <c r="P76011" s="6"/>
      <c r="AA76011" s="6"/>
      <c r="AC76011" s="6"/>
      <c r="AD76011" s="6"/>
    </row>
    <row r="76012" spans="16:30">
      <c r="P76012" s="6"/>
      <c r="AA76012" s="6"/>
      <c r="AC76012" s="6"/>
      <c r="AD76012" s="6"/>
    </row>
    <row r="76013" spans="16:30">
      <c r="P76013" s="6"/>
      <c r="AA76013" s="6"/>
      <c r="AC76013" s="6"/>
      <c r="AD76013" s="6"/>
    </row>
    <row r="76014" spans="16:30">
      <c r="P76014" s="6"/>
      <c r="AA76014" s="6"/>
      <c r="AC76014" s="6"/>
      <c r="AD76014" s="6"/>
    </row>
    <row r="76015" spans="16:30">
      <c r="P76015" s="6"/>
      <c r="AA76015" s="6"/>
      <c r="AC76015" s="6"/>
      <c r="AD76015" s="6"/>
    </row>
    <row r="76016" spans="16:30">
      <c r="P76016" s="6"/>
      <c r="AA76016" s="6"/>
      <c r="AC76016" s="6"/>
      <c r="AD76016" s="6"/>
    </row>
    <row r="76017" spans="16:30">
      <c r="P76017" s="6"/>
      <c r="AA76017" s="6"/>
      <c r="AC76017" s="6"/>
      <c r="AD76017" s="6"/>
    </row>
    <row r="76018" spans="16:30">
      <c r="P76018" s="6"/>
      <c r="AA76018" s="6"/>
      <c r="AC76018" s="6"/>
      <c r="AD76018" s="6"/>
    </row>
    <row r="76019" spans="16:30">
      <c r="P76019" s="6"/>
      <c r="AA76019" s="6"/>
      <c r="AC76019" s="6"/>
      <c r="AD76019" s="6"/>
    </row>
    <row r="76020" spans="16:30">
      <c r="P76020" s="6"/>
      <c r="AA76020" s="6"/>
      <c r="AC76020" s="6"/>
      <c r="AD76020" s="6"/>
    </row>
    <row r="76021" spans="16:30">
      <c r="P76021" s="6"/>
      <c r="AA76021" s="6"/>
      <c r="AC76021" s="6"/>
      <c r="AD76021" s="6"/>
    </row>
    <row r="76022" spans="16:30">
      <c r="P76022" s="6"/>
      <c r="AA76022" s="6"/>
      <c r="AC76022" s="6"/>
      <c r="AD76022" s="6"/>
    </row>
    <row r="76023" spans="16:30">
      <c r="P76023" s="6"/>
      <c r="AA76023" s="6"/>
      <c r="AC76023" s="6"/>
      <c r="AD76023" s="6"/>
    </row>
    <row r="76024" spans="16:30">
      <c r="P76024" s="6"/>
      <c r="AA76024" s="6"/>
      <c r="AC76024" s="6"/>
      <c r="AD76024" s="6"/>
    </row>
    <row r="76025" spans="16:30">
      <c r="P76025" s="6"/>
      <c r="AA76025" s="6"/>
      <c r="AC76025" s="6"/>
      <c r="AD76025" s="6"/>
    </row>
    <row r="76026" spans="16:30">
      <c r="P76026" s="6"/>
      <c r="AA76026" s="6"/>
      <c r="AC76026" s="6"/>
      <c r="AD76026" s="6"/>
    </row>
    <row r="76027" spans="16:30">
      <c r="P76027" s="6"/>
      <c r="AA76027" s="6"/>
      <c r="AC76027" s="6"/>
      <c r="AD76027" s="6"/>
    </row>
    <row r="76028" spans="16:30">
      <c r="P76028" s="6"/>
      <c r="AA76028" s="6"/>
      <c r="AC76028" s="6"/>
      <c r="AD76028" s="6"/>
    </row>
    <row r="76029" spans="16:30">
      <c r="P76029" s="6"/>
      <c r="AA76029" s="6"/>
      <c r="AC76029" s="6"/>
      <c r="AD76029" s="6"/>
    </row>
    <row r="76030" spans="16:30">
      <c r="P76030" s="6"/>
      <c r="AA76030" s="6"/>
      <c r="AC76030" s="6"/>
      <c r="AD76030" s="6"/>
    </row>
    <row r="76031" spans="16:30">
      <c r="P76031" s="6"/>
      <c r="AA76031" s="6"/>
      <c r="AC76031" s="6"/>
      <c r="AD76031" s="6"/>
    </row>
    <row r="76032" spans="16:30">
      <c r="P76032" s="6"/>
      <c r="AA76032" s="6"/>
      <c r="AC76032" s="6"/>
      <c r="AD76032" s="6"/>
    </row>
    <row r="76033" spans="16:30">
      <c r="P76033" s="6"/>
      <c r="AA76033" s="6"/>
      <c r="AC76033" s="6"/>
      <c r="AD76033" s="6"/>
    </row>
    <row r="76034" spans="16:30">
      <c r="P76034" s="6"/>
      <c r="AA76034" s="6"/>
      <c r="AC76034" s="6"/>
      <c r="AD76034" s="6"/>
    </row>
    <row r="76035" spans="16:30">
      <c r="P76035" s="6"/>
      <c r="AA76035" s="6"/>
      <c r="AC76035" s="6"/>
      <c r="AD76035" s="6"/>
    </row>
    <row r="76036" spans="16:30">
      <c r="P76036" s="6"/>
      <c r="AA76036" s="6"/>
      <c r="AC76036" s="6"/>
      <c r="AD76036" s="6"/>
    </row>
    <row r="76037" spans="16:30">
      <c r="P76037" s="6"/>
      <c r="AA76037" s="6"/>
      <c r="AC76037" s="6"/>
      <c r="AD76037" s="6"/>
    </row>
    <row r="76038" spans="16:30">
      <c r="P76038" s="6"/>
      <c r="AA76038" s="6"/>
      <c r="AC76038" s="6"/>
      <c r="AD76038" s="6"/>
    </row>
    <row r="76039" spans="16:30">
      <c r="P76039" s="6"/>
      <c r="AA76039" s="6"/>
      <c r="AC76039" s="6"/>
      <c r="AD76039" s="6"/>
    </row>
    <row r="76040" spans="16:30">
      <c r="P76040" s="6"/>
      <c r="AA76040" s="6"/>
      <c r="AC76040" s="6"/>
      <c r="AD76040" s="6"/>
    </row>
    <row r="76041" spans="16:30">
      <c r="P76041" s="6"/>
      <c r="AA76041" s="6"/>
      <c r="AC76041" s="6"/>
      <c r="AD76041" s="6"/>
    </row>
    <row r="76042" spans="16:30">
      <c r="P76042" s="6"/>
      <c r="AA76042" s="6"/>
      <c r="AC76042" s="6"/>
      <c r="AD76042" s="6"/>
    </row>
    <row r="76043" spans="16:30">
      <c r="P76043" s="6"/>
      <c r="AA76043" s="6"/>
      <c r="AC76043" s="6"/>
      <c r="AD76043" s="6"/>
    </row>
    <row r="76044" spans="16:30">
      <c r="P76044" s="6"/>
      <c r="AA76044" s="6"/>
      <c r="AC76044" s="6"/>
      <c r="AD76044" s="6"/>
    </row>
    <row r="76045" spans="16:30">
      <c r="P76045" s="6"/>
      <c r="AA76045" s="6"/>
      <c r="AC76045" s="6"/>
      <c r="AD76045" s="6"/>
    </row>
    <row r="76046" spans="16:30">
      <c r="P76046" s="6"/>
      <c r="AA76046" s="6"/>
      <c r="AC76046" s="6"/>
      <c r="AD76046" s="6"/>
    </row>
    <row r="76047" spans="16:30">
      <c r="P76047" s="6"/>
      <c r="AA76047" s="6"/>
      <c r="AC76047" s="6"/>
      <c r="AD76047" s="6"/>
    </row>
    <row r="76048" spans="16:30">
      <c r="P76048" s="6"/>
      <c r="AA76048" s="6"/>
      <c r="AC76048" s="6"/>
      <c r="AD76048" s="6"/>
    </row>
    <row r="76049" spans="16:30">
      <c r="P76049" s="6"/>
      <c r="AA76049" s="6"/>
      <c r="AC76049" s="6"/>
      <c r="AD76049" s="6"/>
    </row>
    <row r="76050" spans="16:30">
      <c r="P76050" s="6"/>
      <c r="AA76050" s="6"/>
      <c r="AC76050" s="6"/>
      <c r="AD76050" s="6"/>
    </row>
    <row r="76051" spans="16:30">
      <c r="P76051" s="6"/>
      <c r="AA76051" s="6"/>
      <c r="AC76051" s="6"/>
      <c r="AD76051" s="6"/>
    </row>
    <row r="76052" spans="16:30">
      <c r="P76052" s="6"/>
      <c r="AA76052" s="6"/>
      <c r="AC76052" s="6"/>
      <c r="AD76052" s="6"/>
    </row>
    <row r="76053" spans="16:30">
      <c r="P76053" s="6"/>
      <c r="AA76053" s="6"/>
      <c r="AC76053" s="6"/>
      <c r="AD76053" s="6"/>
    </row>
    <row r="76054" spans="16:30">
      <c r="P76054" s="6"/>
      <c r="AA76054" s="6"/>
      <c r="AC76054" s="6"/>
      <c r="AD76054" s="6"/>
    </row>
    <row r="76055" spans="16:30">
      <c r="P76055" s="6"/>
      <c r="AA76055" s="6"/>
      <c r="AC76055" s="6"/>
      <c r="AD76055" s="6"/>
    </row>
    <row r="76056" spans="16:30">
      <c r="P76056" s="6"/>
      <c r="AA76056" s="6"/>
      <c r="AC76056" s="6"/>
      <c r="AD76056" s="6"/>
    </row>
    <row r="76057" spans="16:30">
      <c r="P76057" s="6"/>
      <c r="AA76057" s="6"/>
      <c r="AC76057" s="6"/>
      <c r="AD76057" s="6"/>
    </row>
    <row r="76058" spans="16:30">
      <c r="P76058" s="6"/>
      <c r="AA76058" s="6"/>
      <c r="AC76058" s="6"/>
      <c r="AD76058" s="6"/>
    </row>
    <row r="76059" spans="16:30">
      <c r="P76059" s="6"/>
      <c r="AA76059" s="6"/>
      <c r="AC76059" s="6"/>
      <c r="AD76059" s="6"/>
    </row>
    <row r="76060" spans="16:30">
      <c r="P76060" s="6"/>
      <c r="AA76060" s="6"/>
      <c r="AC76060" s="6"/>
      <c r="AD76060" s="6"/>
    </row>
    <row r="76061" spans="16:30">
      <c r="P76061" s="6"/>
      <c r="AA76061" s="6"/>
      <c r="AC76061" s="6"/>
      <c r="AD76061" s="6"/>
    </row>
    <row r="76062" spans="16:30">
      <c r="P76062" s="6"/>
      <c r="AA76062" s="6"/>
      <c r="AC76062" s="6"/>
      <c r="AD76062" s="6"/>
    </row>
    <row r="76063" spans="16:30">
      <c r="P76063" s="6"/>
      <c r="AA76063" s="6"/>
      <c r="AC76063" s="6"/>
      <c r="AD76063" s="6"/>
    </row>
    <row r="76064" spans="16:30">
      <c r="P76064" s="6"/>
      <c r="AA76064" s="6"/>
      <c r="AC76064" s="6"/>
      <c r="AD76064" s="6"/>
    </row>
    <row r="76065" spans="16:30">
      <c r="P76065" s="6"/>
      <c r="AA76065" s="6"/>
      <c r="AC76065" s="6"/>
      <c r="AD76065" s="6"/>
    </row>
    <row r="76066" spans="16:30">
      <c r="P76066" s="6"/>
      <c r="AA76066" s="6"/>
      <c r="AC76066" s="6"/>
      <c r="AD76066" s="6"/>
    </row>
    <row r="76067" spans="16:30">
      <c r="P76067" s="6"/>
      <c r="AA76067" s="6"/>
      <c r="AC76067" s="6"/>
      <c r="AD76067" s="6"/>
    </row>
    <row r="76068" spans="16:30">
      <c r="P76068" s="6"/>
      <c r="AA76068" s="6"/>
      <c r="AC76068" s="6"/>
      <c r="AD76068" s="6"/>
    </row>
    <row r="76069" spans="16:30">
      <c r="P76069" s="6"/>
      <c r="AA76069" s="6"/>
      <c r="AC76069" s="6"/>
      <c r="AD76069" s="6"/>
    </row>
    <row r="76070" spans="16:30">
      <c r="P76070" s="6"/>
      <c r="AA76070" s="6"/>
      <c r="AC76070" s="6"/>
      <c r="AD76070" s="6"/>
    </row>
    <row r="76071" spans="16:30">
      <c r="P76071" s="6"/>
      <c r="AA76071" s="6"/>
      <c r="AC76071" s="6"/>
      <c r="AD76071" s="6"/>
    </row>
    <row r="76072" spans="16:30">
      <c r="P76072" s="6"/>
      <c r="AA76072" s="6"/>
      <c r="AC76072" s="6"/>
      <c r="AD76072" s="6"/>
    </row>
    <row r="76073" spans="16:30">
      <c r="P76073" s="6"/>
      <c r="AA76073" s="6"/>
      <c r="AC76073" s="6"/>
      <c r="AD76073" s="6"/>
    </row>
    <row r="76074" spans="16:30">
      <c r="P76074" s="6"/>
      <c r="AA76074" s="6"/>
      <c r="AC76074" s="6"/>
      <c r="AD76074" s="6"/>
    </row>
    <row r="76075" spans="16:30">
      <c r="P76075" s="6"/>
      <c r="AA76075" s="6"/>
      <c r="AC76075" s="6"/>
      <c r="AD76075" s="6"/>
    </row>
    <row r="76076" spans="16:30">
      <c r="P76076" s="6"/>
      <c r="AA76076" s="6"/>
      <c r="AC76076" s="6"/>
      <c r="AD76076" s="6"/>
    </row>
    <row r="76077" spans="16:30">
      <c r="P76077" s="6"/>
      <c r="AA76077" s="6"/>
      <c r="AC76077" s="6"/>
      <c r="AD76077" s="6"/>
    </row>
    <row r="76078" spans="16:30">
      <c r="P76078" s="6"/>
      <c r="AA76078" s="6"/>
      <c r="AC76078" s="6"/>
      <c r="AD76078" s="6"/>
    </row>
    <row r="76079" spans="16:30">
      <c r="P76079" s="6"/>
      <c r="AA76079" s="6"/>
      <c r="AC76079" s="6"/>
      <c r="AD76079" s="6"/>
    </row>
    <row r="76080" spans="16:30">
      <c r="P76080" s="6"/>
      <c r="AA76080" s="6"/>
      <c r="AC76080" s="6"/>
      <c r="AD76080" s="6"/>
    </row>
    <row r="76081" spans="16:30">
      <c r="P76081" s="6"/>
      <c r="AA76081" s="6"/>
      <c r="AC76081" s="6"/>
      <c r="AD76081" s="6"/>
    </row>
    <row r="76082" spans="16:30">
      <c r="P76082" s="6"/>
      <c r="AA76082" s="6"/>
      <c r="AC76082" s="6"/>
      <c r="AD76082" s="6"/>
    </row>
    <row r="76083" spans="16:30">
      <c r="P76083" s="6"/>
      <c r="AA76083" s="6"/>
      <c r="AC76083" s="6"/>
      <c r="AD76083" s="6"/>
    </row>
    <row r="76084" spans="16:30">
      <c r="P76084" s="6"/>
      <c r="AA76084" s="6"/>
      <c r="AC76084" s="6"/>
      <c r="AD76084" s="6"/>
    </row>
    <row r="76085" spans="16:30">
      <c r="P76085" s="6"/>
      <c r="AA76085" s="6"/>
      <c r="AC76085" s="6"/>
      <c r="AD76085" s="6"/>
    </row>
    <row r="76086" spans="16:30">
      <c r="P76086" s="6"/>
      <c r="AA76086" s="6"/>
      <c r="AC76086" s="6"/>
      <c r="AD76086" s="6"/>
    </row>
    <row r="76087" spans="16:30">
      <c r="P76087" s="6"/>
      <c r="AA76087" s="6"/>
      <c r="AC76087" s="6"/>
      <c r="AD76087" s="6"/>
    </row>
    <row r="76088" spans="16:30">
      <c r="P76088" s="6"/>
      <c r="AA76088" s="6"/>
      <c r="AC76088" s="6"/>
      <c r="AD76088" s="6"/>
    </row>
    <row r="76089" spans="16:30">
      <c r="P76089" s="6"/>
      <c r="AA76089" s="6"/>
      <c r="AC76089" s="6"/>
      <c r="AD76089" s="6"/>
    </row>
    <row r="76090" spans="16:30">
      <c r="P76090" s="6"/>
      <c r="AA76090" s="6"/>
      <c r="AC76090" s="6"/>
      <c r="AD76090" s="6"/>
    </row>
    <row r="76091" spans="16:30">
      <c r="P76091" s="6"/>
      <c r="AA76091" s="6"/>
      <c r="AC76091" s="6"/>
      <c r="AD76091" s="6"/>
    </row>
    <row r="76092" spans="16:30">
      <c r="P76092" s="6"/>
      <c r="AA76092" s="6"/>
      <c r="AC76092" s="6"/>
      <c r="AD76092" s="6"/>
    </row>
    <row r="76093" spans="16:30">
      <c r="P76093" s="6"/>
      <c r="AA76093" s="6"/>
      <c r="AC76093" s="6"/>
      <c r="AD76093" s="6"/>
    </row>
    <row r="76094" spans="16:30">
      <c r="P76094" s="6"/>
      <c r="AA76094" s="6"/>
      <c r="AC76094" s="6"/>
      <c r="AD76094" s="6"/>
    </row>
    <row r="76095" spans="16:30">
      <c r="P76095" s="6"/>
      <c r="AA76095" s="6"/>
      <c r="AC76095" s="6"/>
      <c r="AD76095" s="6"/>
    </row>
    <row r="76096" spans="16:30">
      <c r="P76096" s="6"/>
      <c r="AA76096" s="6"/>
      <c r="AC76096" s="6"/>
      <c r="AD76096" s="6"/>
    </row>
    <row r="76097" spans="16:30">
      <c r="P76097" s="6"/>
      <c r="AA76097" s="6"/>
      <c r="AC76097" s="6"/>
      <c r="AD76097" s="6"/>
    </row>
    <row r="76098" spans="16:30">
      <c r="P76098" s="6"/>
      <c r="AA76098" s="6"/>
      <c r="AC76098" s="6"/>
      <c r="AD76098" s="6"/>
    </row>
    <row r="76099" spans="16:30">
      <c r="P76099" s="6"/>
      <c r="AA76099" s="6"/>
      <c r="AC76099" s="6"/>
      <c r="AD76099" s="6"/>
    </row>
    <row r="76100" spans="16:30">
      <c r="P76100" s="6"/>
      <c r="AA76100" s="6"/>
      <c r="AC76100" s="6"/>
      <c r="AD76100" s="6"/>
    </row>
    <row r="76101" spans="16:30">
      <c r="P76101" s="6"/>
      <c r="AA76101" s="6"/>
      <c r="AC76101" s="6"/>
      <c r="AD76101" s="6"/>
    </row>
    <row r="76102" spans="16:30">
      <c r="P76102" s="6"/>
      <c r="AA76102" s="6"/>
      <c r="AC76102" s="6"/>
      <c r="AD76102" s="6"/>
    </row>
    <row r="76103" spans="16:30">
      <c r="P76103" s="6"/>
      <c r="AA76103" s="6"/>
      <c r="AC76103" s="6"/>
      <c r="AD76103" s="6"/>
    </row>
    <row r="76104" spans="16:30">
      <c r="P76104" s="6"/>
      <c r="AA76104" s="6"/>
      <c r="AC76104" s="6"/>
      <c r="AD76104" s="6"/>
    </row>
    <row r="76105" spans="16:30">
      <c r="P76105" s="6"/>
      <c r="AA76105" s="6"/>
      <c r="AC76105" s="6"/>
      <c r="AD76105" s="6"/>
    </row>
    <row r="76106" spans="16:30">
      <c r="P76106" s="6"/>
      <c r="AA76106" s="6"/>
      <c r="AC76106" s="6"/>
      <c r="AD76106" s="6"/>
    </row>
    <row r="76107" spans="16:30">
      <c r="P76107" s="6"/>
      <c r="AA76107" s="6"/>
      <c r="AC76107" s="6"/>
      <c r="AD76107" s="6"/>
    </row>
    <row r="76108" spans="16:30">
      <c r="P76108" s="6"/>
      <c r="AA76108" s="6"/>
      <c r="AC76108" s="6"/>
      <c r="AD76108" s="6"/>
    </row>
    <row r="76109" spans="16:30">
      <c r="P76109" s="6"/>
      <c r="AA76109" s="6"/>
      <c r="AC76109" s="6"/>
      <c r="AD76109" s="6"/>
    </row>
    <row r="76110" spans="16:30">
      <c r="P76110" s="6"/>
      <c r="AA76110" s="6"/>
      <c r="AC76110" s="6"/>
      <c r="AD76110" s="6"/>
    </row>
    <row r="76111" spans="16:30">
      <c r="P76111" s="6"/>
      <c r="AA76111" s="6"/>
      <c r="AC76111" s="6"/>
      <c r="AD76111" s="6"/>
    </row>
    <row r="76112" spans="16:30">
      <c r="P76112" s="6"/>
      <c r="AA76112" s="6"/>
      <c r="AC76112" s="6"/>
      <c r="AD76112" s="6"/>
    </row>
    <row r="76113" spans="16:30">
      <c r="P76113" s="6"/>
      <c r="AA76113" s="6"/>
      <c r="AC76113" s="6"/>
      <c r="AD76113" s="6"/>
    </row>
    <row r="76114" spans="16:30">
      <c r="P76114" s="6"/>
      <c r="AA76114" s="6"/>
      <c r="AC76114" s="6"/>
      <c r="AD76114" s="6"/>
    </row>
    <row r="76115" spans="16:30">
      <c r="P76115" s="6"/>
      <c r="AA76115" s="6"/>
      <c r="AC76115" s="6"/>
      <c r="AD76115" s="6"/>
    </row>
    <row r="76116" spans="16:30">
      <c r="P76116" s="6"/>
      <c r="AA76116" s="6"/>
      <c r="AC76116" s="6"/>
      <c r="AD76116" s="6"/>
    </row>
    <row r="76117" spans="16:30">
      <c r="P76117" s="6"/>
      <c r="AA76117" s="6"/>
      <c r="AC76117" s="6"/>
      <c r="AD76117" s="6"/>
    </row>
    <row r="76118" spans="16:30">
      <c r="P76118" s="6"/>
      <c r="AA76118" s="6"/>
      <c r="AC76118" s="6"/>
      <c r="AD76118" s="6"/>
    </row>
    <row r="76119" spans="16:30">
      <c r="P76119" s="6"/>
      <c r="AA76119" s="6"/>
      <c r="AC76119" s="6"/>
      <c r="AD76119" s="6"/>
    </row>
    <row r="76120" spans="16:30">
      <c r="P76120" s="6"/>
      <c r="AA76120" s="6"/>
      <c r="AC76120" s="6"/>
      <c r="AD76120" s="6"/>
    </row>
    <row r="76121" spans="16:30">
      <c r="P76121" s="6"/>
      <c r="AA76121" s="6"/>
      <c r="AC76121" s="6"/>
      <c r="AD76121" s="6"/>
    </row>
    <row r="76122" spans="16:30">
      <c r="P76122" s="6"/>
      <c r="AA76122" s="6"/>
      <c r="AC76122" s="6"/>
      <c r="AD76122" s="6"/>
    </row>
    <row r="76123" spans="16:30">
      <c r="P76123" s="6"/>
      <c r="AA76123" s="6"/>
      <c r="AC76123" s="6"/>
      <c r="AD76123" s="6"/>
    </row>
    <row r="76124" spans="16:30">
      <c r="P76124" s="6"/>
      <c r="AA76124" s="6"/>
      <c r="AC76124" s="6"/>
      <c r="AD76124" s="6"/>
    </row>
    <row r="76125" spans="16:30">
      <c r="P76125" s="6"/>
      <c r="AA76125" s="6"/>
      <c r="AC76125" s="6"/>
      <c r="AD76125" s="6"/>
    </row>
    <row r="76126" spans="16:30">
      <c r="P76126" s="6"/>
      <c r="AA76126" s="6"/>
      <c r="AC76126" s="6"/>
      <c r="AD76126" s="6"/>
    </row>
    <row r="76127" spans="16:30">
      <c r="P76127" s="6"/>
      <c r="AA76127" s="6"/>
      <c r="AC76127" s="6"/>
      <c r="AD76127" s="6"/>
    </row>
    <row r="76128" spans="16:30">
      <c r="P76128" s="6"/>
      <c r="AA76128" s="6"/>
      <c r="AC76128" s="6"/>
      <c r="AD76128" s="6"/>
    </row>
    <row r="76129" spans="16:30">
      <c r="P76129" s="6"/>
      <c r="AA76129" s="6"/>
      <c r="AC76129" s="6"/>
      <c r="AD76129" s="6"/>
    </row>
    <row r="76130" spans="16:30">
      <c r="P76130" s="6"/>
      <c r="AA76130" s="6"/>
      <c r="AC76130" s="6"/>
      <c r="AD76130" s="6"/>
    </row>
    <row r="76131" spans="16:30">
      <c r="P76131" s="6"/>
      <c r="AA76131" s="6"/>
      <c r="AC76131" s="6"/>
      <c r="AD76131" s="6"/>
    </row>
    <row r="76132" spans="16:30">
      <c r="P76132" s="6"/>
      <c r="AA76132" s="6"/>
      <c r="AC76132" s="6"/>
      <c r="AD76132" s="6"/>
    </row>
    <row r="76133" spans="16:30">
      <c r="P76133" s="6"/>
      <c r="AA76133" s="6"/>
      <c r="AC76133" s="6"/>
      <c r="AD76133" s="6"/>
    </row>
    <row r="76134" spans="16:30">
      <c r="P76134" s="6"/>
      <c r="AA76134" s="6"/>
      <c r="AC76134" s="6"/>
      <c r="AD76134" s="6"/>
    </row>
    <row r="76135" spans="16:30">
      <c r="P76135" s="6"/>
      <c r="AA76135" s="6"/>
      <c r="AC76135" s="6"/>
      <c r="AD76135" s="6"/>
    </row>
    <row r="76136" spans="16:30">
      <c r="P76136" s="6"/>
      <c r="AA76136" s="6"/>
      <c r="AC76136" s="6"/>
      <c r="AD76136" s="6"/>
    </row>
    <row r="76137" spans="16:30">
      <c r="P76137" s="6"/>
      <c r="AA76137" s="6"/>
      <c r="AC76137" s="6"/>
      <c r="AD76137" s="6"/>
    </row>
    <row r="76138" spans="16:30">
      <c r="P76138" s="6"/>
      <c r="AA76138" s="6"/>
      <c r="AC76138" s="6"/>
      <c r="AD76138" s="6"/>
    </row>
    <row r="76139" spans="16:30">
      <c r="P76139" s="6"/>
      <c r="AA76139" s="6"/>
      <c r="AC76139" s="6"/>
      <c r="AD76139" s="6"/>
    </row>
    <row r="76140" spans="16:30">
      <c r="P76140" s="6"/>
      <c r="AA76140" s="6"/>
      <c r="AC76140" s="6"/>
      <c r="AD76140" s="6"/>
    </row>
    <row r="76141" spans="16:30">
      <c r="P76141" s="6"/>
      <c r="AA76141" s="6"/>
      <c r="AC76141" s="6"/>
      <c r="AD76141" s="6"/>
    </row>
    <row r="76142" spans="16:30">
      <c r="P76142" s="6"/>
      <c r="AA76142" s="6"/>
      <c r="AC76142" s="6"/>
      <c r="AD76142" s="6"/>
    </row>
    <row r="76143" spans="16:30">
      <c r="P76143" s="6"/>
      <c r="AA76143" s="6"/>
      <c r="AC76143" s="6"/>
      <c r="AD76143" s="6"/>
    </row>
    <row r="76144" spans="16:30">
      <c r="P76144" s="6"/>
      <c r="AA76144" s="6"/>
      <c r="AC76144" s="6"/>
      <c r="AD76144" s="6"/>
    </row>
    <row r="76145" spans="16:30">
      <c r="P76145" s="6"/>
      <c r="AA76145" s="6"/>
      <c r="AC76145" s="6"/>
      <c r="AD76145" s="6"/>
    </row>
    <row r="76146" spans="16:30">
      <c r="P76146" s="6"/>
      <c r="AA76146" s="6"/>
      <c r="AC76146" s="6"/>
      <c r="AD76146" s="6"/>
    </row>
    <row r="76147" spans="16:30">
      <c r="P76147" s="6"/>
      <c r="AA76147" s="6"/>
      <c r="AC76147" s="6"/>
      <c r="AD76147" s="6"/>
    </row>
    <row r="76148" spans="16:30">
      <c r="P76148" s="6"/>
      <c r="AA76148" s="6"/>
      <c r="AC76148" s="6"/>
      <c r="AD76148" s="6"/>
    </row>
    <row r="76149" spans="16:30">
      <c r="P76149" s="6"/>
      <c r="AA76149" s="6"/>
      <c r="AC76149" s="6"/>
      <c r="AD76149" s="6"/>
    </row>
    <row r="76150" spans="16:30">
      <c r="P76150" s="6"/>
      <c r="AA76150" s="6"/>
      <c r="AC76150" s="6"/>
      <c r="AD76150" s="6"/>
    </row>
    <row r="76151" spans="16:30">
      <c r="P76151" s="6"/>
      <c r="AA76151" s="6"/>
      <c r="AC76151" s="6"/>
      <c r="AD76151" s="6"/>
    </row>
    <row r="76152" spans="16:30">
      <c r="P76152" s="6"/>
      <c r="AA76152" s="6"/>
      <c r="AC76152" s="6"/>
      <c r="AD76152" s="6"/>
    </row>
    <row r="76153" spans="16:30">
      <c r="P76153" s="6"/>
      <c r="AA76153" s="6"/>
      <c r="AC76153" s="6"/>
      <c r="AD76153" s="6"/>
    </row>
    <row r="76154" spans="16:30">
      <c r="P76154" s="6"/>
      <c r="AA76154" s="6"/>
      <c r="AC76154" s="6"/>
      <c r="AD76154" s="6"/>
    </row>
    <row r="76155" spans="16:30">
      <c r="P76155" s="6"/>
      <c r="AA76155" s="6"/>
      <c r="AC76155" s="6"/>
      <c r="AD76155" s="6"/>
    </row>
    <row r="76156" spans="16:30">
      <c r="P76156" s="6"/>
      <c r="AA76156" s="6"/>
      <c r="AC76156" s="6"/>
      <c r="AD76156" s="6"/>
    </row>
    <row r="76157" spans="16:30">
      <c r="P76157" s="6"/>
      <c r="AA76157" s="6"/>
      <c r="AC76157" s="6"/>
      <c r="AD76157" s="6"/>
    </row>
    <row r="76158" spans="16:30">
      <c r="P76158" s="6"/>
      <c r="AA76158" s="6"/>
      <c r="AC76158" s="6"/>
      <c r="AD76158" s="6"/>
    </row>
    <row r="76159" spans="16:30">
      <c r="P76159" s="6"/>
      <c r="AA76159" s="6"/>
      <c r="AC76159" s="6"/>
      <c r="AD76159" s="6"/>
    </row>
    <row r="76160" spans="16:30">
      <c r="P76160" s="6"/>
      <c r="AA76160" s="6"/>
      <c r="AC76160" s="6"/>
      <c r="AD76160" s="6"/>
    </row>
    <row r="76161" spans="16:30">
      <c r="P76161" s="6"/>
      <c r="AA76161" s="6"/>
      <c r="AC76161" s="6"/>
      <c r="AD76161" s="6"/>
    </row>
    <row r="76162" spans="16:30">
      <c r="P76162" s="6"/>
      <c r="AA76162" s="6"/>
      <c r="AC76162" s="6"/>
      <c r="AD76162" s="6"/>
    </row>
    <row r="76163" spans="16:30">
      <c r="P76163" s="6"/>
      <c r="AA76163" s="6"/>
      <c r="AC76163" s="6"/>
      <c r="AD76163" s="6"/>
    </row>
    <row r="76164" spans="16:30">
      <c r="P76164" s="6"/>
      <c r="AA76164" s="6"/>
      <c r="AC76164" s="6"/>
      <c r="AD76164" s="6"/>
    </row>
    <row r="76165" spans="16:30">
      <c r="P76165" s="6"/>
      <c r="AA76165" s="6"/>
      <c r="AC76165" s="6"/>
      <c r="AD76165" s="6"/>
    </row>
    <row r="76166" spans="16:30">
      <c r="P76166" s="6"/>
      <c r="AA76166" s="6"/>
      <c r="AC76166" s="6"/>
      <c r="AD76166" s="6"/>
    </row>
    <row r="76167" spans="16:30">
      <c r="P76167" s="6"/>
      <c r="AA76167" s="6"/>
      <c r="AC76167" s="6"/>
      <c r="AD76167" s="6"/>
    </row>
    <row r="76168" spans="16:30">
      <c r="P76168" s="6"/>
      <c r="AA76168" s="6"/>
      <c r="AC76168" s="6"/>
      <c r="AD76168" s="6"/>
    </row>
    <row r="76169" spans="16:30">
      <c r="P76169" s="6"/>
      <c r="AA76169" s="6"/>
      <c r="AC76169" s="6"/>
      <c r="AD76169" s="6"/>
    </row>
    <row r="76170" spans="16:30">
      <c r="P76170" s="6"/>
      <c r="AA76170" s="6"/>
      <c r="AC76170" s="6"/>
      <c r="AD76170" s="6"/>
    </row>
    <row r="76171" spans="16:30">
      <c r="P76171" s="6"/>
      <c r="AA76171" s="6"/>
      <c r="AC76171" s="6"/>
      <c r="AD76171" s="6"/>
    </row>
    <row r="76172" spans="16:30">
      <c r="P76172" s="6"/>
      <c r="AA76172" s="6"/>
      <c r="AC76172" s="6"/>
      <c r="AD76172" s="6"/>
    </row>
    <row r="76173" spans="16:30">
      <c r="P76173" s="6"/>
      <c r="AA76173" s="6"/>
      <c r="AC76173" s="6"/>
      <c r="AD76173" s="6"/>
    </row>
    <row r="76174" spans="16:30">
      <c r="P76174" s="6"/>
      <c r="AA76174" s="6"/>
      <c r="AC76174" s="6"/>
      <c r="AD76174" s="6"/>
    </row>
    <row r="76175" spans="16:30">
      <c r="P76175" s="6"/>
      <c r="AA76175" s="6"/>
      <c r="AC76175" s="6"/>
      <c r="AD76175" s="6"/>
    </row>
    <row r="76176" spans="16:30">
      <c r="P76176" s="6"/>
      <c r="AA76176" s="6"/>
      <c r="AC76176" s="6"/>
      <c r="AD76176" s="6"/>
    </row>
    <row r="76177" spans="16:30">
      <c r="P76177" s="6"/>
      <c r="AA76177" s="6"/>
      <c r="AC76177" s="6"/>
      <c r="AD76177" s="6"/>
    </row>
    <row r="76178" spans="16:30">
      <c r="P76178" s="6"/>
      <c r="AA76178" s="6"/>
      <c r="AC76178" s="6"/>
      <c r="AD76178" s="6"/>
    </row>
    <row r="76179" spans="16:30">
      <c r="P76179" s="6"/>
      <c r="AA76179" s="6"/>
      <c r="AC76179" s="6"/>
      <c r="AD76179" s="6"/>
    </row>
    <row r="76180" spans="16:30">
      <c r="P76180" s="6"/>
      <c r="AA76180" s="6"/>
      <c r="AC76180" s="6"/>
      <c r="AD76180" s="6"/>
    </row>
    <row r="76181" spans="16:30">
      <c r="P76181" s="6"/>
      <c r="AA76181" s="6"/>
      <c r="AC76181" s="6"/>
      <c r="AD76181" s="6"/>
    </row>
    <row r="76182" spans="16:30">
      <c r="P76182" s="6"/>
      <c r="AA76182" s="6"/>
      <c r="AC76182" s="6"/>
      <c r="AD76182" s="6"/>
    </row>
    <row r="76183" spans="16:30">
      <c r="P76183" s="6"/>
      <c r="AA76183" s="6"/>
      <c r="AC76183" s="6"/>
      <c r="AD76183" s="6"/>
    </row>
    <row r="76184" spans="16:30">
      <c r="P76184" s="6"/>
      <c r="AA76184" s="6"/>
      <c r="AC76184" s="6"/>
      <c r="AD76184" s="6"/>
    </row>
    <row r="76185" spans="16:30">
      <c r="P76185" s="6"/>
      <c r="AA76185" s="6"/>
      <c r="AC76185" s="6"/>
      <c r="AD76185" s="6"/>
    </row>
    <row r="76186" spans="16:30">
      <c r="P76186" s="6"/>
      <c r="AA76186" s="6"/>
      <c r="AC76186" s="6"/>
      <c r="AD76186" s="6"/>
    </row>
    <row r="76187" spans="16:30">
      <c r="P76187" s="6"/>
      <c r="AA76187" s="6"/>
      <c r="AC76187" s="6"/>
      <c r="AD76187" s="6"/>
    </row>
    <row r="76188" spans="16:30">
      <c r="P76188" s="6"/>
      <c r="AA76188" s="6"/>
      <c r="AC76188" s="6"/>
      <c r="AD76188" s="6"/>
    </row>
    <row r="76189" spans="16:30">
      <c r="P76189" s="6"/>
      <c r="AA76189" s="6"/>
      <c r="AC76189" s="6"/>
      <c r="AD76189" s="6"/>
    </row>
    <row r="76190" spans="16:30">
      <c r="P76190" s="6"/>
      <c r="AA76190" s="6"/>
      <c r="AC76190" s="6"/>
      <c r="AD76190" s="6"/>
    </row>
    <row r="76191" spans="16:30">
      <c r="P76191" s="6"/>
      <c r="AA76191" s="6"/>
      <c r="AC76191" s="6"/>
      <c r="AD76191" s="6"/>
    </row>
    <row r="76192" spans="16:30">
      <c r="P76192" s="6"/>
      <c r="AA76192" s="6"/>
      <c r="AC76192" s="6"/>
      <c r="AD76192" s="6"/>
    </row>
    <row r="76193" spans="16:30">
      <c r="P76193" s="6"/>
      <c r="AA76193" s="6"/>
      <c r="AC76193" s="6"/>
      <c r="AD76193" s="6"/>
    </row>
    <row r="76194" spans="16:30">
      <c r="P76194" s="6"/>
      <c r="AA76194" s="6"/>
      <c r="AC76194" s="6"/>
      <c r="AD76194" s="6"/>
    </row>
    <row r="76195" spans="16:30">
      <c r="P76195" s="6"/>
      <c r="AA76195" s="6"/>
      <c r="AC76195" s="6"/>
      <c r="AD76195" s="6"/>
    </row>
    <row r="76196" spans="16:30">
      <c r="P76196" s="6"/>
      <c r="AA76196" s="6"/>
      <c r="AC76196" s="6"/>
      <c r="AD76196" s="6"/>
    </row>
    <row r="76197" spans="16:30">
      <c r="P76197" s="6"/>
      <c r="AA76197" s="6"/>
      <c r="AC76197" s="6"/>
      <c r="AD76197" s="6"/>
    </row>
    <row r="76198" spans="16:30">
      <c r="P76198" s="6"/>
      <c r="AA76198" s="6"/>
      <c r="AC76198" s="6"/>
      <c r="AD76198" s="6"/>
    </row>
    <row r="76199" spans="16:30">
      <c r="P76199" s="6"/>
      <c r="AA76199" s="6"/>
      <c r="AC76199" s="6"/>
      <c r="AD76199" s="6"/>
    </row>
    <row r="76200" spans="16:30">
      <c r="P76200" s="6"/>
      <c r="AA76200" s="6"/>
      <c r="AC76200" s="6"/>
      <c r="AD76200" s="6"/>
    </row>
    <row r="76201" spans="16:30">
      <c r="P76201" s="6"/>
      <c r="AA76201" s="6"/>
      <c r="AC76201" s="6"/>
      <c r="AD76201" s="6"/>
    </row>
    <row r="76202" spans="16:30">
      <c r="P76202" s="6"/>
      <c r="AA76202" s="6"/>
      <c r="AC76202" s="6"/>
      <c r="AD76202" s="6"/>
    </row>
    <row r="76203" spans="16:30">
      <c r="P76203" s="6"/>
      <c r="AA76203" s="6"/>
      <c r="AC76203" s="6"/>
      <c r="AD76203" s="6"/>
    </row>
    <row r="76204" spans="16:30">
      <c r="P76204" s="6"/>
      <c r="AA76204" s="6"/>
      <c r="AC76204" s="6"/>
      <c r="AD76204" s="6"/>
    </row>
    <row r="76205" spans="16:30">
      <c r="P76205" s="6"/>
      <c r="AA76205" s="6"/>
      <c r="AC76205" s="6"/>
      <c r="AD76205" s="6"/>
    </row>
    <row r="76206" spans="16:30">
      <c r="P76206" s="6"/>
      <c r="AA76206" s="6"/>
      <c r="AC76206" s="6"/>
      <c r="AD76206" s="6"/>
    </row>
    <row r="76207" spans="16:30">
      <c r="P76207" s="6"/>
      <c r="AA76207" s="6"/>
      <c r="AC76207" s="6"/>
      <c r="AD76207" s="6"/>
    </row>
    <row r="76208" spans="16:30">
      <c r="P76208" s="6"/>
      <c r="AA76208" s="6"/>
      <c r="AC76208" s="6"/>
      <c r="AD76208" s="6"/>
    </row>
    <row r="76209" spans="16:30">
      <c r="P76209" s="6"/>
      <c r="AA76209" s="6"/>
      <c r="AC76209" s="6"/>
      <c r="AD76209" s="6"/>
    </row>
    <row r="76210" spans="16:30">
      <c r="P76210" s="6"/>
      <c r="AA76210" s="6"/>
      <c r="AC76210" s="6"/>
      <c r="AD76210" s="6"/>
    </row>
    <row r="76211" spans="16:30">
      <c r="P76211" s="6"/>
      <c r="AA76211" s="6"/>
      <c r="AC76211" s="6"/>
      <c r="AD76211" s="6"/>
    </row>
    <row r="76212" spans="16:30">
      <c r="P76212" s="6"/>
      <c r="AA76212" s="6"/>
      <c r="AC76212" s="6"/>
      <c r="AD76212" s="6"/>
    </row>
    <row r="76213" spans="16:30">
      <c r="P76213" s="6"/>
      <c r="AA76213" s="6"/>
      <c r="AC76213" s="6"/>
      <c r="AD76213" s="6"/>
    </row>
    <row r="76214" spans="16:30">
      <c r="P76214" s="6"/>
      <c r="AA76214" s="6"/>
      <c r="AC76214" s="6"/>
      <c r="AD76214" s="6"/>
    </row>
    <row r="76215" spans="16:30">
      <c r="P76215" s="6"/>
      <c r="AA76215" s="6"/>
      <c r="AC76215" s="6"/>
      <c r="AD76215" s="6"/>
    </row>
    <row r="76216" spans="16:30">
      <c r="P76216" s="6"/>
      <c r="AA76216" s="6"/>
      <c r="AC76216" s="6"/>
      <c r="AD76216" s="6"/>
    </row>
    <row r="76217" spans="16:30">
      <c r="P76217" s="6"/>
      <c r="AA76217" s="6"/>
      <c r="AC76217" s="6"/>
      <c r="AD76217" s="6"/>
    </row>
    <row r="76218" spans="16:30">
      <c r="P76218" s="6"/>
      <c r="AA76218" s="6"/>
      <c r="AC76218" s="6"/>
      <c r="AD76218" s="6"/>
    </row>
    <row r="76219" spans="16:30">
      <c r="P76219" s="6"/>
      <c r="AA76219" s="6"/>
      <c r="AC76219" s="6"/>
      <c r="AD76219" s="6"/>
    </row>
    <row r="76220" spans="16:30">
      <c r="P76220" s="6"/>
      <c r="AA76220" s="6"/>
      <c r="AC76220" s="6"/>
      <c r="AD76220" s="6"/>
    </row>
    <row r="76221" spans="16:30">
      <c r="P76221" s="6"/>
      <c r="AA76221" s="6"/>
      <c r="AC76221" s="6"/>
      <c r="AD76221" s="6"/>
    </row>
    <row r="76222" spans="16:30">
      <c r="P76222" s="6"/>
      <c r="AA76222" s="6"/>
      <c r="AC76222" s="6"/>
      <c r="AD76222" s="6"/>
    </row>
    <row r="76223" spans="16:30">
      <c r="P76223" s="6"/>
      <c r="AA76223" s="6"/>
      <c r="AC76223" s="6"/>
      <c r="AD76223" s="6"/>
    </row>
    <row r="76224" spans="16:30">
      <c r="P76224" s="6"/>
      <c r="AA76224" s="6"/>
      <c r="AC76224" s="6"/>
      <c r="AD76224" s="6"/>
    </row>
    <row r="76225" spans="16:30">
      <c r="P76225" s="6"/>
      <c r="AA76225" s="6"/>
      <c r="AC76225" s="6"/>
      <c r="AD76225" s="6"/>
    </row>
    <row r="76226" spans="16:30">
      <c r="P76226" s="6"/>
      <c r="AA76226" s="6"/>
      <c r="AC76226" s="6"/>
      <c r="AD76226" s="6"/>
    </row>
    <row r="76227" spans="16:30">
      <c r="P76227" s="6"/>
      <c r="AA76227" s="6"/>
      <c r="AC76227" s="6"/>
      <c r="AD76227" s="6"/>
    </row>
    <row r="76228" spans="16:30">
      <c r="P76228" s="6"/>
      <c r="AA76228" s="6"/>
      <c r="AC76228" s="6"/>
      <c r="AD76228" s="6"/>
    </row>
    <row r="76229" spans="16:30">
      <c r="P76229" s="6"/>
      <c r="AA76229" s="6"/>
      <c r="AC76229" s="6"/>
      <c r="AD76229" s="6"/>
    </row>
    <row r="76230" spans="16:30">
      <c r="P76230" s="6"/>
      <c r="AA76230" s="6"/>
      <c r="AC76230" s="6"/>
      <c r="AD76230" s="6"/>
    </row>
    <row r="76231" spans="16:30">
      <c r="P76231" s="6"/>
      <c r="AA76231" s="6"/>
      <c r="AC76231" s="6"/>
      <c r="AD76231" s="6"/>
    </row>
    <row r="76232" spans="16:30">
      <c r="P76232" s="6"/>
      <c r="AA76232" s="6"/>
      <c r="AC76232" s="6"/>
      <c r="AD76232" s="6"/>
    </row>
    <row r="76233" spans="16:30">
      <c r="P76233" s="6"/>
      <c r="AA76233" s="6"/>
      <c r="AC76233" s="6"/>
      <c r="AD76233" s="6"/>
    </row>
    <row r="76234" spans="16:30">
      <c r="P76234" s="6"/>
      <c r="AA76234" s="6"/>
      <c r="AC76234" s="6"/>
      <c r="AD76234" s="6"/>
    </row>
    <row r="76235" spans="16:30">
      <c r="P76235" s="6"/>
      <c r="AA76235" s="6"/>
      <c r="AC76235" s="6"/>
      <c r="AD76235" s="6"/>
    </row>
    <row r="76236" spans="16:30">
      <c r="P76236" s="6"/>
      <c r="AA76236" s="6"/>
      <c r="AC76236" s="6"/>
      <c r="AD76236" s="6"/>
    </row>
    <row r="76237" spans="16:30">
      <c r="P76237" s="6"/>
      <c r="AA76237" s="6"/>
      <c r="AC76237" s="6"/>
      <c r="AD76237" s="6"/>
    </row>
    <row r="76238" spans="16:30">
      <c r="P76238" s="6"/>
      <c r="AA76238" s="6"/>
      <c r="AC76238" s="6"/>
      <c r="AD76238" s="6"/>
    </row>
    <row r="76239" spans="16:30">
      <c r="P76239" s="6"/>
      <c r="AA76239" s="6"/>
      <c r="AC76239" s="6"/>
      <c r="AD76239" s="6"/>
    </row>
    <row r="76240" spans="16:30">
      <c r="P76240" s="6"/>
      <c r="AA76240" s="6"/>
      <c r="AC76240" s="6"/>
      <c r="AD76240" s="6"/>
    </row>
    <row r="76241" spans="16:30">
      <c r="P76241" s="6"/>
      <c r="AA76241" s="6"/>
      <c r="AC76241" s="6"/>
      <c r="AD76241" s="6"/>
    </row>
    <row r="76242" spans="16:30">
      <c r="P76242" s="6"/>
      <c r="AA76242" s="6"/>
      <c r="AC76242" s="6"/>
      <c r="AD76242" s="6"/>
    </row>
    <row r="76243" spans="16:30">
      <c r="P76243" s="6"/>
      <c r="AA76243" s="6"/>
      <c r="AC76243" s="6"/>
      <c r="AD76243" s="6"/>
    </row>
    <row r="76244" spans="16:30">
      <c r="P76244" s="6"/>
      <c r="AA76244" s="6"/>
      <c r="AC76244" s="6"/>
      <c r="AD76244" s="6"/>
    </row>
    <row r="76245" spans="16:30">
      <c r="P76245" s="6"/>
      <c r="AA76245" s="6"/>
      <c r="AC76245" s="6"/>
      <c r="AD76245" s="6"/>
    </row>
    <row r="76246" spans="16:30">
      <c r="P76246" s="6"/>
      <c r="AA76246" s="6"/>
      <c r="AC76246" s="6"/>
      <c r="AD76246" s="6"/>
    </row>
    <row r="76247" spans="16:30">
      <c r="P76247" s="6"/>
      <c r="AA76247" s="6"/>
      <c r="AC76247" s="6"/>
      <c r="AD76247" s="6"/>
    </row>
    <row r="76248" spans="16:30">
      <c r="P76248" s="6"/>
      <c r="AA76248" s="6"/>
      <c r="AC76248" s="6"/>
      <c r="AD76248" s="6"/>
    </row>
    <row r="76249" spans="16:30">
      <c r="P76249" s="6"/>
      <c r="AA76249" s="6"/>
      <c r="AC76249" s="6"/>
      <c r="AD76249" s="6"/>
    </row>
    <row r="76250" spans="16:30">
      <c r="P76250" s="6"/>
      <c r="AA76250" s="6"/>
      <c r="AC76250" s="6"/>
      <c r="AD76250" s="6"/>
    </row>
    <row r="76251" spans="16:30">
      <c r="P76251" s="6"/>
      <c r="AA76251" s="6"/>
      <c r="AC76251" s="6"/>
      <c r="AD76251" s="6"/>
    </row>
    <row r="76252" spans="16:30">
      <c r="P76252" s="6"/>
      <c r="AA76252" s="6"/>
      <c r="AC76252" s="6"/>
      <c r="AD76252" s="6"/>
    </row>
    <row r="76253" spans="16:30">
      <c r="P76253" s="6"/>
      <c r="AA76253" s="6"/>
      <c r="AC76253" s="6"/>
      <c r="AD76253" s="6"/>
    </row>
    <row r="76254" spans="16:30">
      <c r="P76254" s="6"/>
      <c r="AA76254" s="6"/>
      <c r="AC76254" s="6"/>
      <c r="AD76254" s="6"/>
    </row>
    <row r="76255" spans="16:30">
      <c r="P76255" s="6"/>
      <c r="AA76255" s="6"/>
      <c r="AC76255" s="6"/>
      <c r="AD76255" s="6"/>
    </row>
    <row r="76256" spans="16:30">
      <c r="P76256" s="6"/>
      <c r="AA76256" s="6"/>
      <c r="AC76256" s="6"/>
      <c r="AD76256" s="6"/>
    </row>
    <row r="76257" spans="16:30">
      <c r="P76257" s="6"/>
      <c r="AA76257" s="6"/>
      <c r="AC76257" s="6"/>
      <c r="AD76257" s="6"/>
    </row>
    <row r="76258" spans="16:30">
      <c r="P76258" s="6"/>
      <c r="AA76258" s="6"/>
      <c r="AC76258" s="6"/>
      <c r="AD76258" s="6"/>
    </row>
    <row r="76259" spans="16:30">
      <c r="P76259" s="6"/>
      <c r="AA76259" s="6"/>
      <c r="AC76259" s="6"/>
      <c r="AD76259" s="6"/>
    </row>
    <row r="76260" spans="16:30">
      <c r="P76260" s="6"/>
      <c r="AA76260" s="6"/>
      <c r="AC76260" s="6"/>
      <c r="AD76260" s="6"/>
    </row>
    <row r="76261" spans="16:30">
      <c r="P76261" s="6"/>
      <c r="AA76261" s="6"/>
      <c r="AC76261" s="6"/>
      <c r="AD76261" s="6"/>
    </row>
    <row r="76262" spans="16:30">
      <c r="P76262" s="6"/>
      <c r="AA76262" s="6"/>
      <c r="AC76262" s="6"/>
      <c r="AD76262" s="6"/>
    </row>
    <row r="76263" spans="16:30">
      <c r="P76263" s="6"/>
      <c r="AA76263" s="6"/>
      <c r="AC76263" s="6"/>
      <c r="AD76263" s="6"/>
    </row>
    <row r="76264" spans="16:30">
      <c r="P76264" s="6"/>
      <c r="AA76264" s="6"/>
      <c r="AC76264" s="6"/>
      <c r="AD76264" s="6"/>
    </row>
    <row r="76265" spans="16:30">
      <c r="P76265" s="6"/>
      <c r="AA76265" s="6"/>
      <c r="AC76265" s="6"/>
      <c r="AD76265" s="6"/>
    </row>
    <row r="76266" spans="16:30">
      <c r="P76266" s="6"/>
      <c r="AA76266" s="6"/>
      <c r="AC76266" s="6"/>
      <c r="AD76266" s="6"/>
    </row>
    <row r="76267" spans="16:30">
      <c r="P76267" s="6"/>
      <c r="AA76267" s="6"/>
      <c r="AC76267" s="6"/>
      <c r="AD76267" s="6"/>
    </row>
    <row r="76268" spans="16:30">
      <c r="P76268" s="6"/>
      <c r="AA76268" s="6"/>
      <c r="AC76268" s="6"/>
      <c r="AD76268" s="6"/>
    </row>
    <row r="76269" spans="16:30">
      <c r="P76269" s="6"/>
      <c r="AA76269" s="6"/>
      <c r="AC76269" s="6"/>
      <c r="AD76269" s="6"/>
    </row>
    <row r="76270" spans="16:30">
      <c r="P76270" s="6"/>
      <c r="AA76270" s="6"/>
      <c r="AC76270" s="6"/>
      <c r="AD76270" s="6"/>
    </row>
    <row r="76271" spans="16:30">
      <c r="P76271" s="6"/>
      <c r="AA76271" s="6"/>
      <c r="AC76271" s="6"/>
      <c r="AD76271" s="6"/>
    </row>
    <row r="76272" spans="16:30">
      <c r="P76272" s="6"/>
      <c r="AA76272" s="6"/>
      <c r="AC76272" s="6"/>
      <c r="AD76272" s="6"/>
    </row>
    <row r="76273" spans="16:30">
      <c r="P76273" s="6"/>
      <c r="AA76273" s="6"/>
      <c r="AC76273" s="6"/>
      <c r="AD76273" s="6"/>
    </row>
    <row r="76274" spans="16:30">
      <c r="P76274" s="6"/>
      <c r="AA76274" s="6"/>
      <c r="AC76274" s="6"/>
      <c r="AD76274" s="6"/>
    </row>
    <row r="76275" spans="16:30">
      <c r="P76275" s="6"/>
      <c r="AA76275" s="6"/>
      <c r="AC76275" s="6"/>
      <c r="AD76275" s="6"/>
    </row>
    <row r="76276" spans="16:30">
      <c r="P76276" s="6"/>
      <c r="AA76276" s="6"/>
      <c r="AC76276" s="6"/>
      <c r="AD76276" s="6"/>
    </row>
    <row r="76277" spans="16:30">
      <c r="P76277" s="6"/>
      <c r="AA76277" s="6"/>
      <c r="AC76277" s="6"/>
      <c r="AD76277" s="6"/>
    </row>
    <row r="76278" spans="16:30">
      <c r="P76278" s="6"/>
      <c r="AA76278" s="6"/>
      <c r="AC76278" s="6"/>
      <c r="AD76278" s="6"/>
    </row>
    <row r="76279" spans="16:30">
      <c r="P76279" s="6"/>
      <c r="AA76279" s="6"/>
      <c r="AC76279" s="6"/>
      <c r="AD76279" s="6"/>
    </row>
    <row r="76280" spans="16:30">
      <c r="P76280" s="6"/>
      <c r="AA76280" s="6"/>
      <c r="AC76280" s="6"/>
      <c r="AD76280" s="6"/>
    </row>
    <row r="76281" spans="16:30">
      <c r="P76281" s="6"/>
      <c r="AA76281" s="6"/>
      <c r="AC76281" s="6"/>
      <c r="AD76281" s="6"/>
    </row>
    <row r="76282" spans="16:30">
      <c r="P76282" s="6"/>
      <c r="AA76282" s="6"/>
      <c r="AC76282" s="6"/>
      <c r="AD76282" s="6"/>
    </row>
    <row r="76283" spans="16:30">
      <c r="P76283" s="6"/>
      <c r="AA76283" s="6"/>
      <c r="AC76283" s="6"/>
      <c r="AD76283" s="6"/>
    </row>
    <row r="76284" spans="16:30">
      <c r="P76284" s="6"/>
      <c r="AA76284" s="6"/>
      <c r="AC76284" s="6"/>
      <c r="AD76284" s="6"/>
    </row>
    <row r="76285" spans="16:30">
      <c r="P76285" s="6"/>
      <c r="AA76285" s="6"/>
      <c r="AC76285" s="6"/>
      <c r="AD76285" s="6"/>
    </row>
    <row r="76286" spans="16:30">
      <c r="P76286" s="6"/>
      <c r="AA76286" s="6"/>
      <c r="AC76286" s="6"/>
      <c r="AD76286" s="6"/>
    </row>
    <row r="76287" spans="16:30">
      <c r="P76287" s="6"/>
      <c r="AA76287" s="6"/>
      <c r="AC76287" s="6"/>
      <c r="AD76287" s="6"/>
    </row>
    <row r="76288" spans="16:30">
      <c r="P76288" s="6"/>
      <c r="AA76288" s="6"/>
      <c r="AC76288" s="6"/>
      <c r="AD76288" s="6"/>
    </row>
    <row r="76289" spans="16:30">
      <c r="P76289" s="6"/>
      <c r="AA76289" s="6"/>
      <c r="AC76289" s="6"/>
      <c r="AD76289" s="6"/>
    </row>
    <row r="76290" spans="16:30">
      <c r="P76290" s="6"/>
      <c r="AA76290" s="6"/>
      <c r="AC76290" s="6"/>
      <c r="AD76290" s="6"/>
    </row>
    <row r="76291" spans="16:30">
      <c r="P76291" s="6"/>
      <c r="AA76291" s="6"/>
      <c r="AC76291" s="6"/>
      <c r="AD76291" s="6"/>
    </row>
    <row r="76292" spans="16:30">
      <c r="P76292" s="6"/>
      <c r="AA76292" s="6"/>
      <c r="AC76292" s="6"/>
      <c r="AD76292" s="6"/>
    </row>
    <row r="76293" spans="16:30">
      <c r="P76293" s="6"/>
      <c r="AA76293" s="6"/>
      <c r="AC76293" s="6"/>
      <c r="AD76293" s="6"/>
    </row>
    <row r="76294" spans="16:30">
      <c r="P76294" s="6"/>
      <c r="AA76294" s="6"/>
      <c r="AC76294" s="6"/>
      <c r="AD76294" s="6"/>
    </row>
    <row r="76295" spans="16:30">
      <c r="P76295" s="6"/>
      <c r="AA76295" s="6"/>
      <c r="AC76295" s="6"/>
      <c r="AD76295" s="6"/>
    </row>
    <row r="76296" spans="16:30">
      <c r="P76296" s="6"/>
      <c r="AA76296" s="6"/>
      <c r="AC76296" s="6"/>
      <c r="AD76296" s="6"/>
    </row>
    <row r="76297" spans="16:30">
      <c r="P76297" s="6"/>
      <c r="AA76297" s="6"/>
      <c r="AC76297" s="6"/>
      <c r="AD76297" s="6"/>
    </row>
    <row r="76298" spans="16:30">
      <c r="P76298" s="6"/>
      <c r="AA76298" s="6"/>
      <c r="AC76298" s="6"/>
      <c r="AD76298" s="6"/>
    </row>
    <row r="76299" spans="16:30">
      <c r="P76299" s="6"/>
      <c r="AA76299" s="6"/>
      <c r="AC76299" s="6"/>
      <c r="AD76299" s="6"/>
    </row>
    <row r="76300" spans="16:30">
      <c r="P76300" s="6"/>
      <c r="AA76300" s="6"/>
      <c r="AC76300" s="6"/>
      <c r="AD76300" s="6"/>
    </row>
    <row r="76301" spans="16:30">
      <c r="P76301" s="6"/>
      <c r="AA76301" s="6"/>
      <c r="AC76301" s="6"/>
      <c r="AD76301" s="6"/>
    </row>
    <row r="76302" spans="16:30">
      <c r="P76302" s="6"/>
      <c r="AA76302" s="6"/>
      <c r="AC76302" s="6"/>
      <c r="AD76302" s="6"/>
    </row>
    <row r="76303" spans="16:30">
      <c r="P76303" s="6"/>
      <c r="AA76303" s="6"/>
      <c r="AC76303" s="6"/>
      <c r="AD76303" s="6"/>
    </row>
    <row r="76304" spans="16:30">
      <c r="P76304" s="6"/>
      <c r="AA76304" s="6"/>
      <c r="AC76304" s="6"/>
      <c r="AD76304" s="6"/>
    </row>
    <row r="76305" spans="16:30">
      <c r="P76305" s="6"/>
      <c r="AA76305" s="6"/>
      <c r="AC76305" s="6"/>
      <c r="AD76305" s="6"/>
    </row>
    <row r="76306" spans="16:30">
      <c r="P76306" s="6"/>
      <c r="AA76306" s="6"/>
      <c r="AC76306" s="6"/>
      <c r="AD76306" s="6"/>
    </row>
    <row r="76307" spans="16:30">
      <c r="P76307" s="6"/>
      <c r="AA76307" s="6"/>
      <c r="AC76307" s="6"/>
      <c r="AD76307" s="6"/>
    </row>
    <row r="76308" spans="16:30">
      <c r="P76308" s="6"/>
      <c r="AA76308" s="6"/>
      <c r="AC76308" s="6"/>
      <c r="AD76308" s="6"/>
    </row>
    <row r="76309" spans="16:30">
      <c r="P76309" s="6"/>
      <c r="AA76309" s="6"/>
      <c r="AC76309" s="6"/>
      <c r="AD76309" s="6"/>
    </row>
    <row r="76310" spans="16:30">
      <c r="P76310" s="6"/>
      <c r="AA76310" s="6"/>
      <c r="AC76310" s="6"/>
      <c r="AD76310" s="6"/>
    </row>
    <row r="76311" spans="16:30">
      <c r="P76311" s="6"/>
      <c r="AA76311" s="6"/>
      <c r="AC76311" s="6"/>
      <c r="AD76311" s="6"/>
    </row>
    <row r="76312" spans="16:30">
      <c r="P76312" s="6"/>
      <c r="AA76312" s="6"/>
      <c r="AC76312" s="6"/>
      <c r="AD76312" s="6"/>
    </row>
    <row r="76313" spans="16:30">
      <c r="P76313" s="6"/>
      <c r="AA76313" s="6"/>
      <c r="AC76313" s="6"/>
      <c r="AD76313" s="6"/>
    </row>
    <row r="76314" spans="16:30">
      <c r="P76314" s="6"/>
      <c r="AA76314" s="6"/>
      <c r="AC76314" s="6"/>
      <c r="AD76314" s="6"/>
    </row>
    <row r="76315" spans="16:30">
      <c r="P76315" s="6"/>
      <c r="AA76315" s="6"/>
      <c r="AC76315" s="6"/>
      <c r="AD76315" s="6"/>
    </row>
    <row r="76316" spans="16:30">
      <c r="P76316" s="6"/>
      <c r="AA76316" s="6"/>
      <c r="AC76316" s="6"/>
      <c r="AD76316" s="6"/>
    </row>
    <row r="76317" spans="16:30">
      <c r="P76317" s="6"/>
      <c r="AA76317" s="6"/>
      <c r="AC76317" s="6"/>
      <c r="AD76317" s="6"/>
    </row>
    <row r="76318" spans="16:30">
      <c r="P76318" s="6"/>
      <c r="AA76318" s="6"/>
      <c r="AC76318" s="6"/>
      <c r="AD76318" s="6"/>
    </row>
    <row r="76319" spans="16:30">
      <c r="P76319" s="6"/>
      <c r="AA76319" s="6"/>
      <c r="AC76319" s="6"/>
      <c r="AD76319" s="6"/>
    </row>
    <row r="76320" spans="16:30">
      <c r="P76320" s="6"/>
      <c r="AA76320" s="6"/>
      <c r="AC76320" s="6"/>
      <c r="AD76320" s="6"/>
    </row>
    <row r="76321" spans="16:30">
      <c r="P76321" s="6"/>
      <c r="AA76321" s="6"/>
      <c r="AC76321" s="6"/>
      <c r="AD76321" s="6"/>
    </row>
    <row r="76322" spans="16:30">
      <c r="P76322" s="6"/>
      <c r="AA76322" s="6"/>
      <c r="AC76322" s="6"/>
      <c r="AD76322" s="6"/>
    </row>
    <row r="76323" spans="16:30">
      <c r="P76323" s="6"/>
      <c r="AA76323" s="6"/>
      <c r="AC76323" s="6"/>
      <c r="AD76323" s="6"/>
    </row>
    <row r="76324" spans="16:30">
      <c r="P76324" s="6"/>
      <c r="AA76324" s="6"/>
      <c r="AC76324" s="6"/>
      <c r="AD76324" s="6"/>
    </row>
    <row r="76325" spans="16:30">
      <c r="P76325" s="6"/>
      <c r="AA76325" s="6"/>
      <c r="AC76325" s="6"/>
      <c r="AD76325" s="6"/>
    </row>
    <row r="76326" spans="16:30">
      <c r="P76326" s="6"/>
      <c r="AA76326" s="6"/>
      <c r="AC76326" s="6"/>
      <c r="AD76326" s="6"/>
    </row>
    <row r="76327" spans="16:30">
      <c r="P76327" s="6"/>
      <c r="AA76327" s="6"/>
      <c r="AC76327" s="6"/>
      <c r="AD76327" s="6"/>
    </row>
    <row r="76328" spans="16:30">
      <c r="P76328" s="6"/>
      <c r="AA76328" s="6"/>
      <c r="AC76328" s="6"/>
      <c r="AD76328" s="6"/>
    </row>
    <row r="76329" spans="16:30">
      <c r="P76329" s="6"/>
      <c r="AA76329" s="6"/>
      <c r="AC76329" s="6"/>
      <c r="AD76329" s="6"/>
    </row>
    <row r="76330" spans="16:30">
      <c r="P76330" s="6"/>
      <c r="AA76330" s="6"/>
      <c r="AC76330" s="6"/>
      <c r="AD76330" s="6"/>
    </row>
    <row r="76331" spans="16:30">
      <c r="P76331" s="6"/>
      <c r="AA76331" s="6"/>
      <c r="AC76331" s="6"/>
      <c r="AD76331" s="6"/>
    </row>
    <row r="76332" spans="16:30">
      <c r="P76332" s="6"/>
      <c r="AA76332" s="6"/>
      <c r="AC76332" s="6"/>
      <c r="AD76332" s="6"/>
    </row>
    <row r="76333" spans="16:30">
      <c r="P76333" s="6"/>
      <c r="AA76333" s="6"/>
      <c r="AC76333" s="6"/>
      <c r="AD76333" s="6"/>
    </row>
    <row r="76334" spans="16:30">
      <c r="P76334" s="6"/>
      <c r="AA76334" s="6"/>
      <c r="AC76334" s="6"/>
      <c r="AD76334" s="6"/>
    </row>
    <row r="76335" spans="16:30">
      <c r="P76335" s="6"/>
      <c r="AA76335" s="6"/>
      <c r="AC76335" s="6"/>
      <c r="AD76335" s="6"/>
    </row>
    <row r="76336" spans="16:30">
      <c r="P76336" s="6"/>
      <c r="AA76336" s="6"/>
      <c r="AC76336" s="6"/>
      <c r="AD76336" s="6"/>
    </row>
    <row r="76337" spans="16:30">
      <c r="P76337" s="6"/>
      <c r="AA76337" s="6"/>
      <c r="AC76337" s="6"/>
      <c r="AD76337" s="6"/>
    </row>
    <row r="76338" spans="16:30">
      <c r="P76338" s="6"/>
      <c r="AA76338" s="6"/>
      <c r="AC76338" s="6"/>
      <c r="AD76338" s="6"/>
    </row>
    <row r="76339" spans="16:30">
      <c r="P76339" s="6"/>
      <c r="AA76339" s="6"/>
      <c r="AC76339" s="6"/>
      <c r="AD76339" s="6"/>
    </row>
    <row r="76340" spans="16:30">
      <c r="P76340" s="6"/>
      <c r="AA76340" s="6"/>
      <c r="AC76340" s="6"/>
      <c r="AD76340" s="6"/>
    </row>
    <row r="76341" spans="16:30">
      <c r="P76341" s="6"/>
      <c r="AA76341" s="6"/>
      <c r="AC76341" s="6"/>
      <c r="AD76341" s="6"/>
    </row>
    <row r="76342" spans="16:30">
      <c r="P76342" s="6"/>
      <c r="AA76342" s="6"/>
      <c r="AC76342" s="6"/>
      <c r="AD76342" s="6"/>
    </row>
    <row r="76343" spans="16:30">
      <c r="P76343" s="6"/>
      <c r="AA76343" s="6"/>
      <c r="AC76343" s="6"/>
      <c r="AD76343" s="6"/>
    </row>
    <row r="76344" spans="16:30">
      <c r="P76344" s="6"/>
      <c r="AA76344" s="6"/>
      <c r="AC76344" s="6"/>
      <c r="AD76344" s="6"/>
    </row>
    <row r="76345" spans="16:30">
      <c r="P76345" s="6"/>
      <c r="AA76345" s="6"/>
      <c r="AC76345" s="6"/>
      <c r="AD76345" s="6"/>
    </row>
    <row r="76346" spans="16:30">
      <c r="P76346" s="6"/>
      <c r="AA76346" s="6"/>
      <c r="AC76346" s="6"/>
      <c r="AD76346" s="6"/>
    </row>
    <row r="76347" spans="16:30">
      <c r="P76347" s="6"/>
      <c r="AA76347" s="6"/>
      <c r="AC76347" s="6"/>
      <c r="AD76347" s="6"/>
    </row>
    <row r="76348" spans="16:30">
      <c r="P76348" s="6"/>
      <c r="AA76348" s="6"/>
      <c r="AC76348" s="6"/>
      <c r="AD76348" s="6"/>
    </row>
    <row r="76349" spans="16:30">
      <c r="P76349" s="6"/>
      <c r="AA76349" s="6"/>
      <c r="AC76349" s="6"/>
      <c r="AD76349" s="6"/>
    </row>
    <row r="76350" spans="16:30">
      <c r="P76350" s="6"/>
      <c r="AA76350" s="6"/>
      <c r="AC76350" s="6"/>
      <c r="AD76350" s="6"/>
    </row>
    <row r="76351" spans="16:30">
      <c r="P76351" s="6"/>
      <c r="AA76351" s="6"/>
      <c r="AC76351" s="6"/>
      <c r="AD76351" s="6"/>
    </row>
    <row r="76352" spans="16:30">
      <c r="P76352" s="6"/>
      <c r="AA76352" s="6"/>
      <c r="AC76352" s="6"/>
      <c r="AD76352" s="6"/>
    </row>
    <row r="76353" spans="16:30">
      <c r="P76353" s="6"/>
      <c r="AA76353" s="6"/>
      <c r="AC76353" s="6"/>
      <c r="AD76353" s="6"/>
    </row>
    <row r="76354" spans="16:30">
      <c r="P76354" s="6"/>
      <c r="AA76354" s="6"/>
      <c r="AC76354" s="6"/>
      <c r="AD76354" s="6"/>
    </row>
    <row r="76355" spans="16:30">
      <c r="P76355" s="6"/>
      <c r="AA76355" s="6"/>
      <c r="AC76355" s="6"/>
      <c r="AD76355" s="6"/>
    </row>
    <row r="76356" spans="16:30">
      <c r="P76356" s="6"/>
      <c r="AA76356" s="6"/>
      <c r="AC76356" s="6"/>
      <c r="AD76356" s="6"/>
    </row>
    <row r="76357" spans="16:30">
      <c r="P76357" s="6"/>
      <c r="AA76357" s="6"/>
      <c r="AC76357" s="6"/>
      <c r="AD76357" s="6"/>
    </row>
    <row r="76358" spans="16:30">
      <c r="P76358" s="6"/>
      <c r="AA76358" s="6"/>
      <c r="AC76358" s="6"/>
      <c r="AD76358" s="6"/>
    </row>
    <row r="76359" spans="16:30">
      <c r="P76359" s="6"/>
      <c r="AA76359" s="6"/>
      <c r="AC76359" s="6"/>
      <c r="AD76359" s="6"/>
    </row>
    <row r="76360" spans="16:30">
      <c r="P76360" s="6"/>
      <c r="AA76360" s="6"/>
      <c r="AC76360" s="6"/>
      <c r="AD76360" s="6"/>
    </row>
    <row r="76361" spans="16:30">
      <c r="P76361" s="6"/>
      <c r="AA76361" s="6"/>
      <c r="AC76361" s="6"/>
      <c r="AD76361" s="6"/>
    </row>
    <row r="76362" spans="16:30">
      <c r="P76362" s="6"/>
      <c r="AA76362" s="6"/>
      <c r="AC76362" s="6"/>
      <c r="AD76362" s="6"/>
    </row>
    <row r="76363" spans="16:30">
      <c r="P76363" s="6"/>
      <c r="AA76363" s="6"/>
      <c r="AC76363" s="6"/>
      <c r="AD76363" s="6"/>
    </row>
    <row r="76364" spans="16:30">
      <c r="P76364" s="6"/>
      <c r="AA76364" s="6"/>
      <c r="AC76364" s="6"/>
      <c r="AD76364" s="6"/>
    </row>
    <row r="76365" spans="16:30">
      <c r="P76365" s="6"/>
      <c r="AA76365" s="6"/>
      <c r="AC76365" s="6"/>
      <c r="AD76365" s="6"/>
    </row>
    <row r="76366" spans="16:30">
      <c r="P76366" s="6"/>
      <c r="AA76366" s="6"/>
      <c r="AC76366" s="6"/>
      <c r="AD76366" s="6"/>
    </row>
    <row r="76367" spans="16:30">
      <c r="P76367" s="6"/>
      <c r="AA76367" s="6"/>
      <c r="AC76367" s="6"/>
      <c r="AD76367" s="6"/>
    </row>
    <row r="76368" spans="16:30">
      <c r="P76368" s="6"/>
      <c r="AA76368" s="6"/>
      <c r="AC76368" s="6"/>
      <c r="AD76368" s="6"/>
    </row>
    <row r="76369" spans="16:30">
      <c r="P76369" s="6"/>
      <c r="AA76369" s="6"/>
      <c r="AC76369" s="6"/>
      <c r="AD76369" s="6"/>
    </row>
    <row r="76370" spans="16:30">
      <c r="P76370" s="6"/>
      <c r="AA76370" s="6"/>
      <c r="AC76370" s="6"/>
      <c r="AD76370" s="6"/>
    </row>
    <row r="76371" spans="16:30">
      <c r="P76371" s="6"/>
      <c r="AA76371" s="6"/>
      <c r="AC76371" s="6"/>
      <c r="AD76371" s="6"/>
    </row>
    <row r="76372" spans="16:30">
      <c r="P76372" s="6"/>
      <c r="AA76372" s="6"/>
      <c r="AC76372" s="6"/>
      <c r="AD76372" s="6"/>
    </row>
    <row r="76373" spans="16:30">
      <c r="P76373" s="6"/>
      <c r="AA76373" s="6"/>
      <c r="AC76373" s="6"/>
      <c r="AD76373" s="6"/>
    </row>
    <row r="76374" spans="16:30">
      <c r="P76374" s="6"/>
      <c r="AA76374" s="6"/>
      <c r="AC76374" s="6"/>
      <c r="AD76374" s="6"/>
    </row>
    <row r="76375" spans="16:30">
      <c r="P76375" s="6"/>
      <c r="AA76375" s="6"/>
      <c r="AC76375" s="6"/>
      <c r="AD76375" s="6"/>
    </row>
    <row r="76376" spans="16:30">
      <c r="P76376" s="6"/>
      <c r="AA76376" s="6"/>
      <c r="AC76376" s="6"/>
      <c r="AD76376" s="6"/>
    </row>
    <row r="76377" spans="16:30">
      <c r="P76377" s="6"/>
      <c r="AA76377" s="6"/>
      <c r="AC76377" s="6"/>
      <c r="AD76377" s="6"/>
    </row>
    <row r="76378" spans="16:30">
      <c r="P76378" s="6"/>
      <c r="AA76378" s="6"/>
      <c r="AC76378" s="6"/>
      <c r="AD76378" s="6"/>
    </row>
    <row r="76379" spans="16:30">
      <c r="P76379" s="6"/>
      <c r="AA76379" s="6"/>
      <c r="AC76379" s="6"/>
      <c r="AD76379" s="6"/>
    </row>
    <row r="76380" spans="16:30">
      <c r="P76380" s="6"/>
      <c r="AA76380" s="6"/>
      <c r="AC76380" s="6"/>
      <c r="AD76380" s="6"/>
    </row>
    <row r="76381" spans="16:30">
      <c r="P76381" s="6"/>
      <c r="AA76381" s="6"/>
      <c r="AC76381" s="6"/>
      <c r="AD76381" s="6"/>
    </row>
    <row r="76382" spans="16:30">
      <c r="P76382" s="6"/>
      <c r="AA76382" s="6"/>
      <c r="AC76382" s="6"/>
      <c r="AD76382" s="6"/>
    </row>
    <row r="76383" spans="16:30">
      <c r="P76383" s="6"/>
      <c r="AA76383" s="6"/>
      <c r="AC76383" s="6"/>
      <c r="AD76383" s="6"/>
    </row>
    <row r="76384" spans="16:30">
      <c r="P76384" s="6"/>
      <c r="AA76384" s="6"/>
      <c r="AC76384" s="6"/>
      <c r="AD76384" s="6"/>
    </row>
    <row r="76385" spans="16:30">
      <c r="P76385" s="6"/>
      <c r="AA76385" s="6"/>
      <c r="AC76385" s="6"/>
      <c r="AD76385" s="6"/>
    </row>
    <row r="76386" spans="16:30">
      <c r="P76386" s="6"/>
      <c r="AA76386" s="6"/>
      <c r="AC76386" s="6"/>
      <c r="AD76386" s="6"/>
    </row>
    <row r="76387" spans="16:30">
      <c r="P76387" s="6"/>
      <c r="AA76387" s="6"/>
      <c r="AC76387" s="6"/>
      <c r="AD76387" s="6"/>
    </row>
    <row r="76388" spans="16:30">
      <c r="P76388" s="6"/>
      <c r="AA76388" s="6"/>
      <c r="AC76388" s="6"/>
      <c r="AD76388" s="6"/>
    </row>
    <row r="76389" spans="16:30">
      <c r="P76389" s="6"/>
      <c r="AA76389" s="6"/>
      <c r="AC76389" s="6"/>
      <c r="AD76389" s="6"/>
    </row>
    <row r="76390" spans="16:30">
      <c r="P76390" s="6"/>
      <c r="AA76390" s="6"/>
      <c r="AC76390" s="6"/>
      <c r="AD76390" s="6"/>
    </row>
    <row r="76391" spans="16:30">
      <c r="P76391" s="6"/>
      <c r="AA76391" s="6"/>
      <c r="AC76391" s="6"/>
      <c r="AD76391" s="6"/>
    </row>
    <row r="76392" spans="16:30">
      <c r="P76392" s="6"/>
      <c r="AA76392" s="6"/>
      <c r="AC76392" s="6"/>
      <c r="AD76392" s="6"/>
    </row>
    <row r="76393" spans="16:30">
      <c r="P76393" s="6"/>
      <c r="AA76393" s="6"/>
      <c r="AC76393" s="6"/>
      <c r="AD76393" s="6"/>
    </row>
    <row r="76394" spans="16:30">
      <c r="P76394" s="6"/>
      <c r="AA76394" s="6"/>
      <c r="AC76394" s="6"/>
      <c r="AD76394" s="6"/>
    </row>
    <row r="76395" spans="16:30">
      <c r="P76395" s="6"/>
      <c r="AA76395" s="6"/>
      <c r="AC76395" s="6"/>
      <c r="AD76395" s="6"/>
    </row>
    <row r="76396" spans="16:30">
      <c r="P76396" s="6"/>
      <c r="AA76396" s="6"/>
      <c r="AC76396" s="6"/>
      <c r="AD76396" s="6"/>
    </row>
    <row r="76397" spans="16:30">
      <c r="P76397" s="6"/>
      <c r="AA76397" s="6"/>
      <c r="AC76397" s="6"/>
      <c r="AD76397" s="6"/>
    </row>
    <row r="76398" spans="16:30">
      <c r="P76398" s="6"/>
      <c r="AA76398" s="6"/>
      <c r="AC76398" s="6"/>
      <c r="AD76398" s="6"/>
    </row>
    <row r="76399" spans="16:30">
      <c r="P76399" s="6"/>
      <c r="AA76399" s="6"/>
      <c r="AC76399" s="6"/>
      <c r="AD76399" s="6"/>
    </row>
    <row r="76400" spans="16:30">
      <c r="P76400" s="6"/>
      <c r="AA76400" s="6"/>
      <c r="AC76400" s="6"/>
      <c r="AD76400" s="6"/>
    </row>
    <row r="76401" spans="16:30">
      <c r="P76401" s="6"/>
      <c r="AA76401" s="6"/>
      <c r="AC76401" s="6"/>
      <c r="AD76401" s="6"/>
    </row>
    <row r="76402" spans="16:30">
      <c r="P76402" s="6"/>
      <c r="AA76402" s="6"/>
      <c r="AC76402" s="6"/>
      <c r="AD76402" s="6"/>
    </row>
    <row r="76403" spans="16:30">
      <c r="P76403" s="6"/>
      <c r="AA76403" s="6"/>
      <c r="AC76403" s="6"/>
      <c r="AD76403" s="6"/>
    </row>
    <row r="76404" spans="16:30">
      <c r="P76404" s="6"/>
      <c r="AA76404" s="6"/>
      <c r="AC76404" s="6"/>
      <c r="AD76404" s="6"/>
    </row>
    <row r="76405" spans="16:30">
      <c r="P76405" s="6"/>
      <c r="AA76405" s="6"/>
      <c r="AC76405" s="6"/>
      <c r="AD76405" s="6"/>
    </row>
    <row r="76406" spans="16:30">
      <c r="P76406" s="6"/>
      <c r="AA76406" s="6"/>
      <c r="AC76406" s="6"/>
      <c r="AD76406" s="6"/>
    </row>
    <row r="76407" spans="16:30">
      <c r="P76407" s="6"/>
      <c r="AA76407" s="6"/>
      <c r="AC76407" s="6"/>
      <c r="AD76407" s="6"/>
    </row>
    <row r="76408" spans="16:30">
      <c r="P76408" s="6"/>
      <c r="AA76408" s="6"/>
      <c r="AC76408" s="6"/>
      <c r="AD76408" s="6"/>
    </row>
    <row r="76409" spans="16:30">
      <c r="P76409" s="6"/>
      <c r="AA76409" s="6"/>
      <c r="AC76409" s="6"/>
      <c r="AD76409" s="6"/>
    </row>
    <row r="76410" spans="16:30">
      <c r="P76410" s="6"/>
      <c r="AA76410" s="6"/>
      <c r="AC76410" s="6"/>
      <c r="AD76410" s="6"/>
    </row>
    <row r="76411" spans="16:30">
      <c r="P76411" s="6"/>
      <c r="AA76411" s="6"/>
      <c r="AC76411" s="6"/>
      <c r="AD76411" s="6"/>
    </row>
    <row r="76412" spans="16:30">
      <c r="P76412" s="6"/>
      <c r="AA76412" s="6"/>
      <c r="AC76412" s="6"/>
      <c r="AD76412" s="6"/>
    </row>
    <row r="76413" spans="16:30">
      <c r="P76413" s="6"/>
      <c r="AA76413" s="6"/>
      <c r="AC76413" s="6"/>
      <c r="AD76413" s="6"/>
    </row>
    <row r="76414" spans="16:30">
      <c r="P76414" s="6"/>
      <c r="AA76414" s="6"/>
      <c r="AC76414" s="6"/>
      <c r="AD76414" s="6"/>
    </row>
    <row r="76415" spans="16:30">
      <c r="P76415" s="6"/>
      <c r="AA76415" s="6"/>
      <c r="AC76415" s="6"/>
      <c r="AD76415" s="6"/>
    </row>
    <row r="76416" spans="16:30">
      <c r="P76416" s="6"/>
      <c r="AA76416" s="6"/>
      <c r="AC76416" s="6"/>
      <c r="AD76416" s="6"/>
    </row>
    <row r="76417" spans="16:30">
      <c r="P76417" s="6"/>
      <c r="AA76417" s="6"/>
      <c r="AC76417" s="6"/>
      <c r="AD76417" s="6"/>
    </row>
    <row r="76418" spans="16:30">
      <c r="P76418" s="6"/>
      <c r="AA76418" s="6"/>
      <c r="AC76418" s="6"/>
      <c r="AD76418" s="6"/>
    </row>
    <row r="76419" spans="16:30">
      <c r="P76419" s="6"/>
      <c r="AA76419" s="6"/>
      <c r="AC76419" s="6"/>
      <c r="AD76419" s="6"/>
    </row>
    <row r="76420" spans="16:30">
      <c r="P76420" s="6"/>
      <c r="AA76420" s="6"/>
      <c r="AC76420" s="6"/>
      <c r="AD76420" s="6"/>
    </row>
    <row r="76421" spans="16:30">
      <c r="P76421" s="6"/>
      <c r="AA76421" s="6"/>
      <c r="AC76421" s="6"/>
      <c r="AD76421" s="6"/>
    </row>
    <row r="76422" spans="16:30">
      <c r="P76422" s="6"/>
      <c r="AA76422" s="6"/>
      <c r="AC76422" s="6"/>
      <c r="AD76422" s="6"/>
    </row>
    <row r="76423" spans="16:30">
      <c r="P76423" s="6"/>
      <c r="AA76423" s="6"/>
      <c r="AC76423" s="6"/>
      <c r="AD76423" s="6"/>
    </row>
    <row r="76424" spans="16:30">
      <c r="P76424" s="6"/>
      <c r="AA76424" s="6"/>
      <c r="AC76424" s="6"/>
      <c r="AD76424" s="6"/>
    </row>
    <row r="76425" spans="16:30">
      <c r="P76425" s="6"/>
      <c r="AA76425" s="6"/>
      <c r="AC76425" s="6"/>
      <c r="AD76425" s="6"/>
    </row>
    <row r="76426" spans="16:30">
      <c r="P76426" s="6"/>
      <c r="AA76426" s="6"/>
      <c r="AC76426" s="6"/>
      <c r="AD76426" s="6"/>
    </row>
    <row r="76427" spans="16:30">
      <c r="P76427" s="6"/>
      <c r="AA76427" s="6"/>
      <c r="AC76427" s="6"/>
      <c r="AD76427" s="6"/>
    </row>
    <row r="76428" spans="16:30">
      <c r="P76428" s="6"/>
      <c r="AA76428" s="6"/>
      <c r="AC76428" s="6"/>
      <c r="AD76428" s="6"/>
    </row>
    <row r="76429" spans="16:30">
      <c r="P76429" s="6"/>
      <c r="AA76429" s="6"/>
      <c r="AC76429" s="6"/>
      <c r="AD76429" s="6"/>
    </row>
    <row r="76430" spans="16:30">
      <c r="P76430" s="6"/>
      <c r="AA76430" s="6"/>
      <c r="AC76430" s="6"/>
      <c r="AD76430" s="6"/>
    </row>
    <row r="76431" spans="16:30">
      <c r="P76431" s="6"/>
      <c r="AA76431" s="6"/>
      <c r="AC76431" s="6"/>
      <c r="AD76431" s="6"/>
    </row>
    <row r="76432" spans="16:30">
      <c r="P76432" s="6"/>
      <c r="AA76432" s="6"/>
      <c r="AC76432" s="6"/>
      <c r="AD76432" s="6"/>
    </row>
    <row r="76433" spans="16:30">
      <c r="P76433" s="6"/>
      <c r="AA76433" s="6"/>
      <c r="AC76433" s="6"/>
      <c r="AD76433" s="6"/>
    </row>
    <row r="76434" spans="16:30">
      <c r="P76434" s="6"/>
      <c r="AA76434" s="6"/>
      <c r="AC76434" s="6"/>
      <c r="AD76434" s="6"/>
    </row>
    <row r="76435" spans="16:30">
      <c r="P76435" s="6"/>
      <c r="AA76435" s="6"/>
      <c r="AC76435" s="6"/>
      <c r="AD76435" s="6"/>
    </row>
    <row r="76436" spans="16:30">
      <c r="P76436" s="6"/>
      <c r="AA76436" s="6"/>
      <c r="AC76436" s="6"/>
      <c r="AD76436" s="6"/>
    </row>
    <row r="76437" spans="16:30">
      <c r="P76437" s="6"/>
      <c r="AA76437" s="6"/>
      <c r="AC76437" s="6"/>
      <c r="AD76437" s="6"/>
    </row>
    <row r="76438" spans="16:30">
      <c r="P76438" s="6"/>
      <c r="AA76438" s="6"/>
      <c r="AC76438" s="6"/>
      <c r="AD76438" s="6"/>
    </row>
    <row r="76439" spans="16:30">
      <c r="P76439" s="6"/>
      <c r="AA76439" s="6"/>
      <c r="AC76439" s="6"/>
      <c r="AD76439" s="6"/>
    </row>
    <row r="76440" spans="16:30">
      <c r="P76440" s="6"/>
      <c r="AA76440" s="6"/>
      <c r="AC76440" s="6"/>
      <c r="AD76440" s="6"/>
    </row>
    <row r="76441" spans="16:30">
      <c r="P76441" s="6"/>
      <c r="AA76441" s="6"/>
      <c r="AC76441" s="6"/>
      <c r="AD76441" s="6"/>
    </row>
    <row r="76442" spans="16:30">
      <c r="P76442" s="6"/>
      <c r="AA76442" s="6"/>
      <c r="AC76442" s="6"/>
      <c r="AD76442" s="6"/>
    </row>
    <row r="76443" spans="16:30">
      <c r="P76443" s="6"/>
      <c r="AA76443" s="6"/>
      <c r="AC76443" s="6"/>
      <c r="AD76443" s="6"/>
    </row>
    <row r="76444" spans="16:30">
      <c r="P76444" s="6"/>
      <c r="AA76444" s="6"/>
      <c r="AC76444" s="6"/>
      <c r="AD76444" s="6"/>
    </row>
    <row r="76445" spans="16:30">
      <c r="P76445" s="6"/>
      <c r="AA76445" s="6"/>
      <c r="AC76445" s="6"/>
      <c r="AD76445" s="6"/>
    </row>
    <row r="76446" spans="16:30">
      <c r="P76446" s="6"/>
      <c r="AA76446" s="6"/>
      <c r="AC76446" s="6"/>
      <c r="AD76446" s="6"/>
    </row>
    <row r="76447" spans="16:30">
      <c r="P76447" s="6"/>
      <c r="AA76447" s="6"/>
      <c r="AC76447" s="6"/>
      <c r="AD76447" s="6"/>
    </row>
    <row r="76448" spans="16:30">
      <c r="P76448" s="6"/>
      <c r="AA76448" s="6"/>
      <c r="AC76448" s="6"/>
      <c r="AD76448" s="6"/>
    </row>
    <row r="76449" spans="16:30">
      <c r="P76449" s="6"/>
      <c r="AA76449" s="6"/>
      <c r="AC76449" s="6"/>
      <c r="AD76449" s="6"/>
    </row>
    <row r="76450" spans="16:30">
      <c r="P76450" s="6"/>
      <c r="AA76450" s="6"/>
      <c r="AC76450" s="6"/>
      <c r="AD76450" s="6"/>
    </row>
    <row r="76451" spans="16:30">
      <c r="P76451" s="6"/>
      <c r="AA76451" s="6"/>
      <c r="AC76451" s="6"/>
      <c r="AD76451" s="6"/>
    </row>
    <row r="76452" spans="16:30">
      <c r="P76452" s="6"/>
      <c r="AA76452" s="6"/>
      <c r="AC76452" s="6"/>
      <c r="AD76452" s="6"/>
    </row>
    <row r="76453" spans="16:30">
      <c r="P76453" s="6"/>
      <c r="AA76453" s="6"/>
      <c r="AC76453" s="6"/>
      <c r="AD76453" s="6"/>
    </row>
    <row r="76454" spans="16:30">
      <c r="P76454" s="6"/>
      <c r="AA76454" s="6"/>
      <c r="AC76454" s="6"/>
      <c r="AD76454" s="6"/>
    </row>
    <row r="76455" spans="16:30">
      <c r="P76455" s="6"/>
      <c r="AA76455" s="6"/>
      <c r="AC76455" s="6"/>
      <c r="AD76455" s="6"/>
    </row>
    <row r="76456" spans="16:30">
      <c r="P76456" s="6"/>
      <c r="AA76456" s="6"/>
      <c r="AC76456" s="6"/>
      <c r="AD76456" s="6"/>
    </row>
    <row r="76457" spans="16:30">
      <c r="P76457" s="6"/>
      <c r="AA76457" s="6"/>
      <c r="AC76457" s="6"/>
      <c r="AD76457" s="6"/>
    </row>
    <row r="76458" spans="16:30">
      <c r="P76458" s="6"/>
      <c r="AA76458" s="6"/>
      <c r="AC76458" s="6"/>
      <c r="AD76458" s="6"/>
    </row>
    <row r="76459" spans="16:30">
      <c r="P76459" s="6"/>
      <c r="AA76459" s="6"/>
      <c r="AC76459" s="6"/>
      <c r="AD76459" s="6"/>
    </row>
    <row r="76460" spans="16:30">
      <c r="P76460" s="6"/>
      <c r="AA76460" s="6"/>
      <c r="AC76460" s="6"/>
      <c r="AD76460" s="6"/>
    </row>
    <row r="76461" spans="16:30">
      <c r="P76461" s="6"/>
      <c r="AA76461" s="6"/>
      <c r="AC76461" s="6"/>
      <c r="AD76461" s="6"/>
    </row>
    <row r="76462" spans="16:30">
      <c r="P76462" s="6"/>
      <c r="AA76462" s="6"/>
      <c r="AC76462" s="6"/>
      <c r="AD76462" s="6"/>
    </row>
    <row r="76463" spans="16:30">
      <c r="P76463" s="6"/>
      <c r="AA76463" s="6"/>
      <c r="AC76463" s="6"/>
      <c r="AD76463" s="6"/>
    </row>
    <row r="76464" spans="16:30">
      <c r="P76464" s="6"/>
      <c r="AA76464" s="6"/>
      <c r="AC76464" s="6"/>
      <c r="AD76464" s="6"/>
    </row>
    <row r="76465" spans="16:30">
      <c r="P76465" s="6"/>
      <c r="AA76465" s="6"/>
      <c r="AC76465" s="6"/>
      <c r="AD76465" s="6"/>
    </row>
    <row r="76466" spans="16:30">
      <c r="P76466" s="6"/>
      <c r="AA76466" s="6"/>
      <c r="AC76466" s="6"/>
      <c r="AD76466" s="6"/>
    </row>
    <row r="76467" spans="16:30">
      <c r="P76467" s="6"/>
      <c r="AA76467" s="6"/>
      <c r="AC76467" s="6"/>
      <c r="AD76467" s="6"/>
    </row>
    <row r="76468" spans="16:30">
      <c r="P76468" s="6"/>
      <c r="AA76468" s="6"/>
      <c r="AC76468" s="6"/>
      <c r="AD76468" s="6"/>
    </row>
    <row r="76469" spans="16:30">
      <c r="P76469" s="6"/>
      <c r="AA76469" s="6"/>
      <c r="AC76469" s="6"/>
      <c r="AD76469" s="6"/>
    </row>
    <row r="76470" spans="16:30">
      <c r="P76470" s="6"/>
      <c r="AA76470" s="6"/>
      <c r="AC76470" s="6"/>
      <c r="AD76470" s="6"/>
    </row>
    <row r="76471" spans="16:30">
      <c r="P76471" s="6"/>
      <c r="AA76471" s="6"/>
      <c r="AC76471" s="6"/>
      <c r="AD76471" s="6"/>
    </row>
    <row r="76472" spans="16:30">
      <c r="P76472" s="6"/>
      <c r="AA76472" s="6"/>
      <c r="AC76472" s="6"/>
      <c r="AD76472" s="6"/>
    </row>
    <row r="76473" spans="16:30">
      <c r="P76473" s="6"/>
      <c r="AA76473" s="6"/>
      <c r="AC76473" s="6"/>
      <c r="AD76473" s="6"/>
    </row>
    <row r="76474" spans="16:30">
      <c r="P76474" s="6"/>
      <c r="AA76474" s="6"/>
      <c r="AC76474" s="6"/>
      <c r="AD76474" s="6"/>
    </row>
    <row r="76475" spans="16:30">
      <c r="P76475" s="6"/>
      <c r="AA76475" s="6"/>
      <c r="AC76475" s="6"/>
      <c r="AD76475" s="6"/>
    </row>
    <row r="76476" spans="16:30">
      <c r="P76476" s="6"/>
      <c r="AA76476" s="6"/>
      <c r="AC76476" s="6"/>
      <c r="AD76476" s="6"/>
    </row>
    <row r="76477" spans="16:30">
      <c r="P76477" s="6"/>
      <c r="AA76477" s="6"/>
      <c r="AC76477" s="6"/>
      <c r="AD76477" s="6"/>
    </row>
    <row r="76478" spans="16:30">
      <c r="P76478" s="6"/>
      <c r="AA76478" s="6"/>
      <c r="AC76478" s="6"/>
      <c r="AD76478" s="6"/>
    </row>
    <row r="76479" spans="16:30">
      <c r="P76479" s="6"/>
      <c r="AA76479" s="6"/>
      <c r="AC76479" s="6"/>
      <c r="AD76479" s="6"/>
    </row>
    <row r="76480" spans="16:30">
      <c r="P76480" s="6"/>
      <c r="AA76480" s="6"/>
      <c r="AC76480" s="6"/>
      <c r="AD76480" s="6"/>
    </row>
    <row r="76481" spans="16:30">
      <c r="P76481" s="6"/>
      <c r="AA76481" s="6"/>
      <c r="AC76481" s="6"/>
      <c r="AD76481" s="6"/>
    </row>
    <row r="76482" spans="16:30">
      <c r="P76482" s="6"/>
      <c r="AA76482" s="6"/>
      <c r="AC76482" s="6"/>
      <c r="AD76482" s="6"/>
    </row>
    <row r="76483" spans="16:30">
      <c r="P76483" s="6"/>
      <c r="AA76483" s="6"/>
      <c r="AC76483" s="6"/>
      <c r="AD76483" s="6"/>
    </row>
    <row r="76484" spans="16:30">
      <c r="P76484" s="6"/>
      <c r="AA76484" s="6"/>
      <c r="AC76484" s="6"/>
      <c r="AD76484" s="6"/>
    </row>
    <row r="76485" spans="16:30">
      <c r="P76485" s="6"/>
      <c r="AA76485" s="6"/>
      <c r="AC76485" s="6"/>
      <c r="AD76485" s="6"/>
    </row>
    <row r="76486" spans="16:30">
      <c r="P76486" s="6"/>
      <c r="AA76486" s="6"/>
      <c r="AC76486" s="6"/>
      <c r="AD76486" s="6"/>
    </row>
    <row r="76487" spans="16:30">
      <c r="P76487" s="6"/>
      <c r="AA76487" s="6"/>
      <c r="AC76487" s="6"/>
      <c r="AD76487" s="6"/>
    </row>
    <row r="76488" spans="16:30">
      <c r="P76488" s="6"/>
      <c r="AA76488" s="6"/>
      <c r="AC76488" s="6"/>
      <c r="AD76488" s="6"/>
    </row>
    <row r="76489" spans="16:30">
      <c r="P76489" s="6"/>
      <c r="AA76489" s="6"/>
      <c r="AC76489" s="6"/>
      <c r="AD76489" s="6"/>
    </row>
    <row r="76490" spans="16:30">
      <c r="P76490" s="6"/>
      <c r="AA76490" s="6"/>
      <c r="AC76490" s="6"/>
      <c r="AD76490" s="6"/>
    </row>
    <row r="76491" spans="16:30">
      <c r="P76491" s="6"/>
      <c r="AA76491" s="6"/>
      <c r="AC76491" s="6"/>
      <c r="AD76491" s="6"/>
    </row>
    <row r="76492" spans="16:30">
      <c r="P76492" s="6"/>
      <c r="AA76492" s="6"/>
      <c r="AC76492" s="6"/>
      <c r="AD76492" s="6"/>
    </row>
    <row r="76493" spans="16:30">
      <c r="P76493" s="6"/>
      <c r="AA76493" s="6"/>
      <c r="AC76493" s="6"/>
      <c r="AD76493" s="6"/>
    </row>
    <row r="76494" spans="16:30">
      <c r="P76494" s="6"/>
      <c r="AA76494" s="6"/>
      <c r="AC76494" s="6"/>
      <c r="AD76494" s="6"/>
    </row>
    <row r="76495" spans="16:30">
      <c r="P76495" s="6"/>
      <c r="AA76495" s="6"/>
      <c r="AC76495" s="6"/>
      <c r="AD76495" s="6"/>
    </row>
    <row r="76496" spans="16:30">
      <c r="P76496" s="6"/>
      <c r="AA76496" s="6"/>
      <c r="AC76496" s="6"/>
      <c r="AD76496" s="6"/>
    </row>
    <row r="76497" spans="16:30">
      <c r="P76497" s="6"/>
      <c r="AA76497" s="6"/>
      <c r="AC76497" s="6"/>
      <c r="AD76497" s="6"/>
    </row>
    <row r="76498" spans="16:30">
      <c r="P76498" s="6"/>
      <c r="AA76498" s="6"/>
      <c r="AC76498" s="6"/>
      <c r="AD76498" s="6"/>
    </row>
    <row r="76499" spans="16:30">
      <c r="P76499" s="6"/>
      <c r="AA76499" s="6"/>
      <c r="AC76499" s="6"/>
      <c r="AD76499" s="6"/>
    </row>
    <row r="76500" spans="16:30">
      <c r="P76500" s="6"/>
      <c r="AA76500" s="6"/>
      <c r="AC76500" s="6"/>
      <c r="AD76500" s="6"/>
    </row>
    <row r="76501" spans="16:30">
      <c r="P76501" s="6"/>
      <c r="AA76501" s="6"/>
      <c r="AC76501" s="6"/>
      <c r="AD76501" s="6"/>
    </row>
    <row r="76502" spans="16:30">
      <c r="P76502" s="6"/>
      <c r="AA76502" s="6"/>
      <c r="AC76502" s="6"/>
      <c r="AD76502" s="6"/>
    </row>
    <row r="76503" spans="16:30">
      <c r="P76503" s="6"/>
      <c r="AA76503" s="6"/>
      <c r="AC76503" s="6"/>
      <c r="AD76503" s="6"/>
    </row>
    <row r="76504" spans="16:30">
      <c r="P76504" s="6"/>
      <c r="AA76504" s="6"/>
      <c r="AC76504" s="6"/>
      <c r="AD76504" s="6"/>
    </row>
    <row r="76505" spans="16:30">
      <c r="P76505" s="6"/>
      <c r="AA76505" s="6"/>
      <c r="AC76505" s="6"/>
      <c r="AD76505" s="6"/>
    </row>
    <row r="76506" spans="16:30">
      <c r="P76506" s="6"/>
      <c r="AA76506" s="6"/>
      <c r="AC76506" s="6"/>
      <c r="AD76506" s="6"/>
    </row>
    <row r="76507" spans="16:30">
      <c r="P76507" s="6"/>
      <c r="AA76507" s="6"/>
      <c r="AC76507" s="6"/>
      <c r="AD76507" s="6"/>
    </row>
    <row r="76508" spans="16:30">
      <c r="P76508" s="6"/>
      <c r="AA76508" s="6"/>
      <c r="AC76508" s="6"/>
      <c r="AD76508" s="6"/>
    </row>
    <row r="76509" spans="16:30">
      <c r="P76509" s="6"/>
      <c r="AA76509" s="6"/>
      <c r="AC76509" s="6"/>
      <c r="AD76509" s="6"/>
    </row>
    <row r="76510" spans="16:30">
      <c r="P76510" s="6"/>
      <c r="AA76510" s="6"/>
      <c r="AC76510" s="6"/>
      <c r="AD76510" s="6"/>
    </row>
    <row r="76511" spans="16:30">
      <c r="P76511" s="6"/>
      <c r="AA76511" s="6"/>
      <c r="AC76511" s="6"/>
      <c r="AD76511" s="6"/>
    </row>
    <row r="76512" spans="16:30">
      <c r="P76512" s="6"/>
      <c r="AA76512" s="6"/>
      <c r="AC76512" s="6"/>
      <c r="AD76512" s="6"/>
    </row>
    <row r="76513" spans="16:30">
      <c r="P76513" s="6"/>
      <c r="AA76513" s="6"/>
      <c r="AC76513" s="6"/>
      <c r="AD76513" s="6"/>
    </row>
    <row r="76514" spans="16:30">
      <c r="P76514" s="6"/>
      <c r="AA76514" s="6"/>
      <c r="AC76514" s="6"/>
      <c r="AD76514" s="6"/>
    </row>
    <row r="76515" spans="16:30">
      <c r="P76515" s="6"/>
      <c r="AA76515" s="6"/>
      <c r="AC76515" s="6"/>
      <c r="AD76515" s="6"/>
    </row>
    <row r="76516" spans="16:30">
      <c r="P76516" s="6"/>
      <c r="AA76516" s="6"/>
      <c r="AC76516" s="6"/>
      <c r="AD76516" s="6"/>
    </row>
    <row r="76517" spans="16:30">
      <c r="P76517" s="6"/>
      <c r="AA76517" s="6"/>
      <c r="AC76517" s="6"/>
      <c r="AD76517" s="6"/>
    </row>
    <row r="76518" spans="16:30">
      <c r="P76518" s="6"/>
      <c r="AA76518" s="6"/>
      <c r="AC76518" s="6"/>
      <c r="AD76518" s="6"/>
    </row>
    <row r="76519" spans="16:30">
      <c r="P76519" s="6"/>
      <c r="AA76519" s="6"/>
      <c r="AC76519" s="6"/>
      <c r="AD76519" s="6"/>
    </row>
    <row r="76520" spans="16:30">
      <c r="P76520" s="6"/>
      <c r="AA76520" s="6"/>
      <c r="AC76520" s="6"/>
      <c r="AD76520" s="6"/>
    </row>
    <row r="76521" spans="16:30">
      <c r="P76521" s="6"/>
      <c r="AA76521" s="6"/>
      <c r="AC76521" s="6"/>
      <c r="AD76521" s="6"/>
    </row>
    <row r="76522" spans="16:30">
      <c r="P76522" s="6"/>
      <c r="AA76522" s="6"/>
      <c r="AC76522" s="6"/>
      <c r="AD76522" s="6"/>
    </row>
    <row r="76523" spans="16:30">
      <c r="P76523" s="6"/>
      <c r="AA76523" s="6"/>
      <c r="AC76523" s="6"/>
      <c r="AD76523" s="6"/>
    </row>
    <row r="76524" spans="16:30">
      <c r="P76524" s="6"/>
      <c r="AA76524" s="6"/>
      <c r="AC76524" s="6"/>
      <c r="AD76524" s="6"/>
    </row>
    <row r="76525" spans="16:30">
      <c r="P76525" s="6"/>
      <c r="AA76525" s="6"/>
      <c r="AC76525" s="6"/>
      <c r="AD76525" s="6"/>
    </row>
    <row r="76526" spans="16:30">
      <c r="P76526" s="6"/>
      <c r="AA76526" s="6"/>
      <c r="AC76526" s="6"/>
      <c r="AD76526" s="6"/>
    </row>
    <row r="76527" spans="16:30">
      <c r="P76527" s="6"/>
      <c r="AA76527" s="6"/>
      <c r="AC76527" s="6"/>
      <c r="AD76527" s="6"/>
    </row>
    <row r="76528" spans="16:30">
      <c r="P76528" s="6"/>
      <c r="AA76528" s="6"/>
      <c r="AC76528" s="6"/>
      <c r="AD76528" s="6"/>
    </row>
    <row r="76529" spans="16:30">
      <c r="P76529" s="6"/>
      <c r="AA76529" s="6"/>
      <c r="AC76529" s="6"/>
      <c r="AD76529" s="6"/>
    </row>
    <row r="76530" spans="16:30">
      <c r="P76530" s="6"/>
      <c r="AA76530" s="6"/>
      <c r="AC76530" s="6"/>
      <c r="AD76530" s="6"/>
    </row>
    <row r="76531" spans="16:30">
      <c r="P76531" s="6"/>
      <c r="AA76531" s="6"/>
      <c r="AC76531" s="6"/>
      <c r="AD76531" s="6"/>
    </row>
    <row r="76532" spans="16:30">
      <c r="P76532" s="6"/>
      <c r="AA76532" s="6"/>
      <c r="AC76532" s="6"/>
      <c r="AD76532" s="6"/>
    </row>
    <row r="76533" spans="16:30">
      <c r="P76533" s="6"/>
      <c r="AA76533" s="6"/>
      <c r="AC76533" s="6"/>
      <c r="AD76533" s="6"/>
    </row>
    <row r="76534" spans="16:30">
      <c r="P76534" s="6"/>
      <c r="AA76534" s="6"/>
      <c r="AC76534" s="6"/>
      <c r="AD76534" s="6"/>
    </row>
    <row r="76535" spans="16:30">
      <c r="P76535" s="6"/>
      <c r="AA76535" s="6"/>
      <c r="AC76535" s="6"/>
      <c r="AD76535" s="6"/>
    </row>
    <row r="76536" spans="16:30">
      <c r="P76536" s="6"/>
      <c r="AA76536" s="6"/>
      <c r="AC76536" s="6"/>
      <c r="AD76536" s="6"/>
    </row>
    <row r="76537" spans="16:30">
      <c r="P76537" s="6"/>
      <c r="AA76537" s="6"/>
      <c r="AC76537" s="6"/>
      <c r="AD76537" s="6"/>
    </row>
    <row r="76538" spans="16:30">
      <c r="P76538" s="6"/>
      <c r="AA76538" s="6"/>
      <c r="AC76538" s="6"/>
      <c r="AD76538" s="6"/>
    </row>
    <row r="76539" spans="16:30">
      <c r="P76539" s="6"/>
      <c r="AA76539" s="6"/>
      <c r="AC76539" s="6"/>
      <c r="AD76539" s="6"/>
    </row>
    <row r="76540" spans="16:30">
      <c r="P76540" s="6"/>
      <c r="AA76540" s="6"/>
      <c r="AC76540" s="6"/>
      <c r="AD76540" s="6"/>
    </row>
    <row r="76541" spans="16:30">
      <c r="P76541" s="6"/>
      <c r="AA76541" s="6"/>
      <c r="AC76541" s="6"/>
      <c r="AD76541" s="6"/>
    </row>
    <row r="76542" spans="16:30">
      <c r="P76542" s="6"/>
      <c r="AA76542" s="6"/>
      <c r="AC76542" s="6"/>
      <c r="AD76542" s="6"/>
    </row>
    <row r="76543" spans="16:30">
      <c r="P76543" s="6"/>
      <c r="AA76543" s="6"/>
      <c r="AC76543" s="6"/>
      <c r="AD76543" s="6"/>
    </row>
    <row r="76544" spans="16:30">
      <c r="P76544" s="6"/>
      <c r="AA76544" s="6"/>
      <c r="AC76544" s="6"/>
      <c r="AD76544" s="6"/>
    </row>
    <row r="76545" spans="16:30">
      <c r="P76545" s="6"/>
      <c r="AA76545" s="6"/>
      <c r="AC76545" s="6"/>
      <c r="AD76545" s="6"/>
    </row>
    <row r="76546" spans="16:30">
      <c r="P76546" s="6"/>
      <c r="AA76546" s="6"/>
      <c r="AC76546" s="6"/>
      <c r="AD76546" s="6"/>
    </row>
    <row r="76547" spans="16:30">
      <c r="P76547" s="6"/>
      <c r="AA76547" s="6"/>
      <c r="AC76547" s="6"/>
      <c r="AD76547" s="6"/>
    </row>
    <row r="76548" spans="16:30">
      <c r="P76548" s="6"/>
      <c r="AA76548" s="6"/>
      <c r="AC76548" s="6"/>
      <c r="AD76548" s="6"/>
    </row>
    <row r="76549" spans="16:30">
      <c r="P76549" s="6"/>
      <c r="AA76549" s="6"/>
      <c r="AC76549" s="6"/>
      <c r="AD76549" s="6"/>
    </row>
    <row r="76550" spans="16:30">
      <c r="P76550" s="6"/>
      <c r="AA76550" s="6"/>
      <c r="AC76550" s="6"/>
      <c r="AD76550" s="6"/>
    </row>
    <row r="76551" spans="16:30">
      <c r="P76551" s="6"/>
      <c r="AA76551" s="6"/>
      <c r="AC76551" s="6"/>
      <c r="AD76551" s="6"/>
    </row>
    <row r="76552" spans="16:30">
      <c r="P76552" s="6"/>
      <c r="AA76552" s="6"/>
      <c r="AC76552" s="6"/>
      <c r="AD76552" s="6"/>
    </row>
    <row r="76553" spans="16:30">
      <c r="P76553" s="6"/>
      <c r="AA76553" s="6"/>
      <c r="AC76553" s="6"/>
      <c r="AD76553" s="6"/>
    </row>
    <row r="76554" spans="16:30">
      <c r="P76554" s="6"/>
      <c r="AA76554" s="6"/>
      <c r="AC76554" s="6"/>
      <c r="AD76554" s="6"/>
    </row>
    <row r="76555" spans="16:30">
      <c r="P76555" s="6"/>
      <c r="AA76555" s="6"/>
      <c r="AC76555" s="6"/>
      <c r="AD76555" s="6"/>
    </row>
    <row r="76556" spans="16:30">
      <c r="P76556" s="6"/>
      <c r="AA76556" s="6"/>
      <c r="AC76556" s="6"/>
      <c r="AD76556" s="6"/>
    </row>
    <row r="76557" spans="16:30">
      <c r="P76557" s="6"/>
      <c r="AA76557" s="6"/>
      <c r="AC76557" s="6"/>
      <c r="AD76557" s="6"/>
    </row>
    <row r="76558" spans="16:30">
      <c r="P76558" s="6"/>
      <c r="AA76558" s="6"/>
      <c r="AC76558" s="6"/>
      <c r="AD76558" s="6"/>
    </row>
    <row r="76559" spans="16:30">
      <c r="P76559" s="6"/>
      <c r="AA76559" s="6"/>
      <c r="AC76559" s="6"/>
      <c r="AD76559" s="6"/>
    </row>
    <row r="76560" spans="16:30">
      <c r="P76560" s="6"/>
      <c r="AA76560" s="6"/>
      <c r="AC76560" s="6"/>
      <c r="AD76560" s="6"/>
    </row>
    <row r="76561" spans="16:30">
      <c r="P76561" s="6"/>
      <c r="AA76561" s="6"/>
      <c r="AC76561" s="6"/>
      <c r="AD76561" s="6"/>
    </row>
    <row r="76562" spans="16:30">
      <c r="P76562" s="6"/>
      <c r="AA76562" s="6"/>
      <c r="AC76562" s="6"/>
      <c r="AD76562" s="6"/>
    </row>
    <row r="76563" spans="16:30">
      <c r="P76563" s="6"/>
      <c r="AA76563" s="6"/>
      <c r="AC76563" s="6"/>
      <c r="AD76563" s="6"/>
    </row>
    <row r="76564" spans="16:30">
      <c r="P76564" s="6"/>
      <c r="AA76564" s="6"/>
      <c r="AC76564" s="6"/>
      <c r="AD76564" s="6"/>
    </row>
    <row r="76565" spans="16:30">
      <c r="P76565" s="6"/>
      <c r="AA76565" s="6"/>
      <c r="AC76565" s="6"/>
      <c r="AD76565" s="6"/>
    </row>
    <row r="76566" spans="16:30">
      <c r="P76566" s="6"/>
      <c r="AA76566" s="6"/>
      <c r="AC76566" s="6"/>
      <c r="AD76566" s="6"/>
    </row>
    <row r="76567" spans="16:30">
      <c r="P76567" s="6"/>
      <c r="AA76567" s="6"/>
      <c r="AC76567" s="6"/>
      <c r="AD76567" s="6"/>
    </row>
    <row r="76568" spans="16:30">
      <c r="P76568" s="6"/>
      <c r="AA76568" s="6"/>
      <c r="AC76568" s="6"/>
      <c r="AD76568" s="6"/>
    </row>
    <row r="76569" spans="16:30">
      <c r="P76569" s="6"/>
      <c r="AA76569" s="6"/>
      <c r="AC76569" s="6"/>
      <c r="AD76569" s="6"/>
    </row>
    <row r="76570" spans="16:30">
      <c r="P76570" s="6"/>
      <c r="AA76570" s="6"/>
      <c r="AC76570" s="6"/>
      <c r="AD76570" s="6"/>
    </row>
    <row r="76571" spans="16:30">
      <c r="P76571" s="6"/>
      <c r="AA76571" s="6"/>
      <c r="AC76571" s="6"/>
      <c r="AD76571" s="6"/>
    </row>
    <row r="76572" spans="16:30">
      <c r="P76572" s="6"/>
      <c r="AA76572" s="6"/>
      <c r="AC76572" s="6"/>
      <c r="AD76572" s="6"/>
    </row>
    <row r="76573" spans="16:30">
      <c r="P76573" s="6"/>
      <c r="AA76573" s="6"/>
      <c r="AC76573" s="6"/>
      <c r="AD76573" s="6"/>
    </row>
    <row r="76574" spans="16:30">
      <c r="P76574" s="6"/>
      <c r="AA76574" s="6"/>
      <c r="AC76574" s="6"/>
      <c r="AD76574" s="6"/>
    </row>
    <row r="76575" spans="16:30">
      <c r="P76575" s="6"/>
      <c r="AA76575" s="6"/>
      <c r="AC76575" s="6"/>
      <c r="AD76575" s="6"/>
    </row>
    <row r="76576" spans="16:30">
      <c r="P76576" s="6"/>
      <c r="AA76576" s="6"/>
      <c r="AC76576" s="6"/>
      <c r="AD76576" s="6"/>
    </row>
    <row r="76577" spans="16:30">
      <c r="P76577" s="6"/>
      <c r="AA76577" s="6"/>
      <c r="AC76577" s="6"/>
      <c r="AD76577" s="6"/>
    </row>
    <row r="76578" spans="16:30">
      <c r="P76578" s="6"/>
      <c r="AA76578" s="6"/>
      <c r="AC76578" s="6"/>
      <c r="AD76578" s="6"/>
    </row>
    <row r="76579" spans="16:30">
      <c r="P76579" s="6"/>
      <c r="AA76579" s="6"/>
      <c r="AC76579" s="6"/>
      <c r="AD76579" s="6"/>
    </row>
    <row r="76580" spans="16:30">
      <c r="P76580" s="6"/>
      <c r="AA76580" s="6"/>
      <c r="AC76580" s="6"/>
      <c r="AD76580" s="6"/>
    </row>
    <row r="76581" spans="16:30">
      <c r="P76581" s="6"/>
      <c r="AA76581" s="6"/>
      <c r="AC76581" s="6"/>
      <c r="AD76581" s="6"/>
    </row>
    <row r="76582" spans="16:30">
      <c r="P76582" s="6"/>
      <c r="AA76582" s="6"/>
      <c r="AC76582" s="6"/>
      <c r="AD76582" s="6"/>
    </row>
    <row r="76583" spans="16:30">
      <c r="P76583" s="6"/>
      <c r="AA76583" s="6"/>
      <c r="AC76583" s="6"/>
      <c r="AD76583" s="6"/>
    </row>
    <row r="76584" spans="16:30">
      <c r="P76584" s="6"/>
      <c r="AA76584" s="6"/>
      <c r="AC76584" s="6"/>
      <c r="AD76584" s="6"/>
    </row>
    <row r="76585" spans="16:30">
      <c r="P76585" s="6"/>
      <c r="AA76585" s="6"/>
      <c r="AC76585" s="6"/>
      <c r="AD76585" s="6"/>
    </row>
    <row r="76586" spans="16:30">
      <c r="P76586" s="6"/>
      <c r="AA76586" s="6"/>
      <c r="AC76586" s="6"/>
      <c r="AD76586" s="6"/>
    </row>
    <row r="76587" spans="16:30">
      <c r="P76587" s="6"/>
      <c r="AA76587" s="6"/>
      <c r="AC76587" s="6"/>
      <c r="AD76587" s="6"/>
    </row>
    <row r="76588" spans="16:30">
      <c r="P76588" s="6"/>
      <c r="AA76588" s="6"/>
      <c r="AC76588" s="6"/>
      <c r="AD76588" s="6"/>
    </row>
    <row r="76589" spans="16:30">
      <c r="P76589" s="6"/>
      <c r="AA76589" s="6"/>
      <c r="AC76589" s="6"/>
      <c r="AD76589" s="6"/>
    </row>
    <row r="76590" spans="16:30">
      <c r="P76590" s="6"/>
      <c r="AA76590" s="6"/>
      <c r="AC76590" s="6"/>
      <c r="AD76590" s="6"/>
    </row>
    <row r="76591" spans="16:30">
      <c r="P76591" s="6"/>
      <c r="AA76591" s="6"/>
      <c r="AC76591" s="6"/>
      <c r="AD76591" s="6"/>
    </row>
    <row r="76592" spans="16:30">
      <c r="P76592" s="6"/>
      <c r="AA76592" s="6"/>
      <c r="AC76592" s="6"/>
      <c r="AD76592" s="6"/>
    </row>
    <row r="76593" spans="16:30">
      <c r="P76593" s="6"/>
      <c r="AA76593" s="6"/>
      <c r="AC76593" s="6"/>
      <c r="AD76593" s="6"/>
    </row>
    <row r="76594" spans="16:30">
      <c r="P76594" s="6"/>
      <c r="AA76594" s="6"/>
      <c r="AC76594" s="6"/>
      <c r="AD76594" s="6"/>
    </row>
    <row r="76595" spans="16:30">
      <c r="P76595" s="6"/>
      <c r="AA76595" s="6"/>
      <c r="AC76595" s="6"/>
      <c r="AD76595" s="6"/>
    </row>
    <row r="76596" spans="16:30">
      <c r="P76596" s="6"/>
      <c r="AA76596" s="6"/>
      <c r="AC76596" s="6"/>
      <c r="AD76596" s="6"/>
    </row>
    <row r="76597" spans="16:30">
      <c r="P76597" s="6"/>
      <c r="AA76597" s="6"/>
      <c r="AC76597" s="6"/>
      <c r="AD76597" s="6"/>
    </row>
    <row r="76598" spans="16:30">
      <c r="P76598" s="6"/>
      <c r="AA76598" s="6"/>
      <c r="AC76598" s="6"/>
      <c r="AD76598" s="6"/>
    </row>
    <row r="76599" spans="16:30">
      <c r="P76599" s="6"/>
      <c r="AA76599" s="6"/>
      <c r="AC76599" s="6"/>
      <c r="AD76599" s="6"/>
    </row>
    <row r="76600" spans="16:30">
      <c r="P76600" s="6"/>
      <c r="AA76600" s="6"/>
      <c r="AC76600" s="6"/>
      <c r="AD76600" s="6"/>
    </row>
    <row r="76601" spans="16:30">
      <c r="P76601" s="6"/>
      <c r="AA76601" s="6"/>
      <c r="AC76601" s="6"/>
      <c r="AD76601" s="6"/>
    </row>
    <row r="76602" spans="16:30">
      <c r="P76602" s="6"/>
      <c r="AA76602" s="6"/>
      <c r="AC76602" s="6"/>
      <c r="AD76602" s="6"/>
    </row>
    <row r="76603" spans="16:30">
      <c r="P76603" s="6"/>
      <c r="AA76603" s="6"/>
      <c r="AC76603" s="6"/>
      <c r="AD76603" s="6"/>
    </row>
    <row r="76604" spans="16:30">
      <c r="P76604" s="6"/>
      <c r="AA76604" s="6"/>
      <c r="AC76604" s="6"/>
      <c r="AD76604" s="6"/>
    </row>
    <row r="76605" spans="16:30">
      <c r="P76605" s="6"/>
      <c r="AA76605" s="6"/>
      <c r="AC76605" s="6"/>
      <c r="AD76605" s="6"/>
    </row>
    <row r="76606" spans="16:30">
      <c r="P76606" s="6"/>
      <c r="AA76606" s="6"/>
      <c r="AC76606" s="6"/>
      <c r="AD76606" s="6"/>
    </row>
    <row r="76607" spans="16:30">
      <c r="P76607" s="6"/>
      <c r="AA76607" s="6"/>
      <c r="AC76607" s="6"/>
      <c r="AD76607" s="6"/>
    </row>
    <row r="76608" spans="16:30">
      <c r="P76608" s="6"/>
      <c r="AA76608" s="6"/>
      <c r="AC76608" s="6"/>
      <c r="AD76608" s="6"/>
    </row>
    <row r="76609" spans="16:30">
      <c r="P76609" s="6"/>
      <c r="AA76609" s="6"/>
      <c r="AC76609" s="6"/>
      <c r="AD76609" s="6"/>
    </row>
    <row r="76610" spans="16:30">
      <c r="P76610" s="6"/>
      <c r="AA76610" s="6"/>
      <c r="AC76610" s="6"/>
      <c r="AD76610" s="6"/>
    </row>
    <row r="76611" spans="16:30">
      <c r="P76611" s="6"/>
      <c r="AA76611" s="6"/>
      <c r="AC76611" s="6"/>
      <c r="AD76611" s="6"/>
    </row>
    <row r="76612" spans="16:30">
      <c r="P76612" s="6"/>
      <c r="AA76612" s="6"/>
      <c r="AC76612" s="6"/>
      <c r="AD76612" s="6"/>
    </row>
    <row r="76613" spans="16:30">
      <c r="P76613" s="6"/>
      <c r="AA76613" s="6"/>
      <c r="AC76613" s="6"/>
      <c r="AD76613" s="6"/>
    </row>
    <row r="76614" spans="16:30">
      <c r="P76614" s="6"/>
      <c r="AA76614" s="6"/>
      <c r="AC76614" s="6"/>
      <c r="AD76614" s="6"/>
    </row>
    <row r="76615" spans="16:30">
      <c r="P76615" s="6"/>
      <c r="AA76615" s="6"/>
      <c r="AC76615" s="6"/>
      <c r="AD76615" s="6"/>
    </row>
    <row r="76616" spans="16:30">
      <c r="P76616" s="6"/>
      <c r="AA76616" s="6"/>
      <c r="AC76616" s="6"/>
      <c r="AD76616" s="6"/>
    </row>
    <row r="76617" spans="16:30">
      <c r="P76617" s="6"/>
      <c r="AA76617" s="6"/>
      <c r="AC76617" s="6"/>
      <c r="AD76617" s="6"/>
    </row>
    <row r="76618" spans="16:30">
      <c r="P76618" s="6"/>
      <c r="AA76618" s="6"/>
      <c r="AC76618" s="6"/>
      <c r="AD76618" s="6"/>
    </row>
    <row r="76619" spans="16:30">
      <c r="P76619" s="6"/>
      <c r="AA76619" s="6"/>
      <c r="AC76619" s="6"/>
      <c r="AD76619" s="6"/>
    </row>
    <row r="76620" spans="16:30">
      <c r="P76620" s="6"/>
      <c r="AA76620" s="6"/>
      <c r="AC76620" s="6"/>
      <c r="AD76620" s="6"/>
    </row>
    <row r="76621" spans="16:30">
      <c r="P76621" s="6"/>
      <c r="AA76621" s="6"/>
      <c r="AC76621" s="6"/>
      <c r="AD76621" s="6"/>
    </row>
    <row r="76622" spans="16:30">
      <c r="P76622" s="6"/>
      <c r="AA76622" s="6"/>
      <c r="AC76622" s="6"/>
      <c r="AD76622" s="6"/>
    </row>
    <row r="76623" spans="16:30">
      <c r="P76623" s="6"/>
      <c r="AA76623" s="6"/>
      <c r="AC76623" s="6"/>
      <c r="AD76623" s="6"/>
    </row>
    <row r="76624" spans="16:30">
      <c r="P76624" s="6"/>
      <c r="AA76624" s="6"/>
      <c r="AC76624" s="6"/>
      <c r="AD76624" s="6"/>
    </row>
    <row r="76625" spans="16:30">
      <c r="P76625" s="6"/>
      <c r="AA76625" s="6"/>
      <c r="AC76625" s="6"/>
      <c r="AD76625" s="6"/>
    </row>
    <row r="76626" spans="16:30">
      <c r="P76626" s="6"/>
      <c r="AA76626" s="6"/>
      <c r="AC76626" s="6"/>
      <c r="AD76626" s="6"/>
    </row>
    <row r="76627" spans="16:30">
      <c r="P76627" s="6"/>
      <c r="AA76627" s="6"/>
      <c r="AC76627" s="6"/>
      <c r="AD76627" s="6"/>
    </row>
    <row r="76628" spans="16:30">
      <c r="P76628" s="6"/>
      <c r="AA76628" s="6"/>
      <c r="AC76628" s="6"/>
      <c r="AD76628" s="6"/>
    </row>
    <row r="76629" spans="16:30">
      <c r="P76629" s="6"/>
      <c r="AA76629" s="6"/>
      <c r="AC76629" s="6"/>
      <c r="AD76629" s="6"/>
    </row>
    <row r="76630" spans="16:30">
      <c r="P76630" s="6"/>
      <c r="AA76630" s="6"/>
      <c r="AC76630" s="6"/>
      <c r="AD76630" s="6"/>
    </row>
    <row r="76631" spans="16:30">
      <c r="P76631" s="6"/>
      <c r="AA76631" s="6"/>
      <c r="AC76631" s="6"/>
      <c r="AD76631" s="6"/>
    </row>
    <row r="76632" spans="16:30">
      <c r="P76632" s="6"/>
      <c r="AA76632" s="6"/>
      <c r="AC76632" s="6"/>
      <c r="AD76632" s="6"/>
    </row>
    <row r="76633" spans="16:30">
      <c r="P76633" s="6"/>
      <c r="AA76633" s="6"/>
      <c r="AC76633" s="6"/>
      <c r="AD76633" s="6"/>
    </row>
    <row r="76634" spans="16:30">
      <c r="P76634" s="6"/>
      <c r="AA76634" s="6"/>
      <c r="AC76634" s="6"/>
      <c r="AD76634" s="6"/>
    </row>
    <row r="76635" spans="16:30">
      <c r="P76635" s="6"/>
      <c r="AA76635" s="6"/>
      <c r="AC76635" s="6"/>
      <c r="AD76635" s="6"/>
    </row>
    <row r="76636" spans="16:30">
      <c r="P76636" s="6"/>
      <c r="AA76636" s="6"/>
      <c r="AC76636" s="6"/>
      <c r="AD76636" s="6"/>
    </row>
    <row r="76637" spans="16:30">
      <c r="P76637" s="6"/>
      <c r="AA76637" s="6"/>
      <c r="AC76637" s="6"/>
      <c r="AD76637" s="6"/>
    </row>
    <row r="76638" spans="16:30">
      <c r="P76638" s="6"/>
      <c r="AA76638" s="6"/>
      <c r="AC76638" s="6"/>
      <c r="AD76638" s="6"/>
    </row>
    <row r="76639" spans="16:30">
      <c r="P76639" s="6"/>
      <c r="AA76639" s="6"/>
      <c r="AC76639" s="6"/>
      <c r="AD76639" s="6"/>
    </row>
    <row r="76640" spans="16:30">
      <c r="P76640" s="6"/>
      <c r="AA76640" s="6"/>
      <c r="AC76640" s="6"/>
      <c r="AD76640" s="6"/>
    </row>
    <row r="76641" spans="16:30">
      <c r="P76641" s="6"/>
      <c r="AA76641" s="6"/>
      <c r="AC76641" s="6"/>
      <c r="AD76641" s="6"/>
    </row>
    <row r="76642" spans="16:30">
      <c r="P76642" s="6"/>
      <c r="AA76642" s="6"/>
      <c r="AC76642" s="6"/>
      <c r="AD76642" s="6"/>
    </row>
    <row r="76643" spans="16:30">
      <c r="P76643" s="6"/>
      <c r="AA76643" s="6"/>
      <c r="AC76643" s="6"/>
      <c r="AD76643" s="6"/>
    </row>
    <row r="76644" spans="16:30">
      <c r="P76644" s="6"/>
      <c r="AA76644" s="6"/>
      <c r="AC76644" s="6"/>
      <c r="AD76644" s="6"/>
    </row>
    <row r="76645" spans="16:30">
      <c r="P76645" s="6"/>
      <c r="AA76645" s="6"/>
      <c r="AC76645" s="6"/>
      <c r="AD76645" s="6"/>
    </row>
    <row r="76646" spans="16:30">
      <c r="P76646" s="6"/>
      <c r="AA76646" s="6"/>
      <c r="AC76646" s="6"/>
      <c r="AD76646" s="6"/>
    </row>
    <row r="76647" spans="16:30">
      <c r="P76647" s="6"/>
      <c r="AA76647" s="6"/>
      <c r="AC76647" s="6"/>
      <c r="AD76647" s="6"/>
    </row>
    <row r="76648" spans="16:30">
      <c r="P76648" s="6"/>
      <c r="AA76648" s="6"/>
      <c r="AC76648" s="6"/>
      <c r="AD76648" s="6"/>
    </row>
    <row r="76649" spans="16:30">
      <c r="P76649" s="6"/>
      <c r="AA76649" s="6"/>
      <c r="AC76649" s="6"/>
      <c r="AD76649" s="6"/>
    </row>
    <row r="76650" spans="16:30">
      <c r="P76650" s="6"/>
      <c r="AA76650" s="6"/>
      <c r="AC76650" s="6"/>
      <c r="AD76650" s="6"/>
    </row>
    <row r="76651" spans="16:30">
      <c r="P76651" s="6"/>
      <c r="AA76651" s="6"/>
      <c r="AC76651" s="6"/>
      <c r="AD76651" s="6"/>
    </row>
    <row r="76652" spans="16:30">
      <c r="P76652" s="6"/>
      <c r="AA76652" s="6"/>
      <c r="AC76652" s="6"/>
      <c r="AD76652" s="6"/>
    </row>
    <row r="76653" spans="16:30">
      <c r="P76653" s="6"/>
      <c r="AA76653" s="6"/>
      <c r="AC76653" s="6"/>
      <c r="AD76653" s="6"/>
    </row>
    <row r="76654" spans="16:30">
      <c r="P76654" s="6"/>
      <c r="AA76654" s="6"/>
      <c r="AC76654" s="6"/>
      <c r="AD76654" s="6"/>
    </row>
    <row r="76655" spans="16:30">
      <c r="P76655" s="6"/>
      <c r="AA76655" s="6"/>
      <c r="AC76655" s="6"/>
      <c r="AD76655" s="6"/>
    </row>
    <row r="76656" spans="16:30">
      <c r="P76656" s="6"/>
      <c r="AA76656" s="6"/>
      <c r="AC76656" s="6"/>
      <c r="AD76656" s="6"/>
    </row>
    <row r="76657" spans="16:30">
      <c r="P76657" s="6"/>
      <c r="AA76657" s="6"/>
      <c r="AC76657" s="6"/>
      <c r="AD76657" s="6"/>
    </row>
    <row r="76658" spans="16:30">
      <c r="P76658" s="6"/>
      <c r="AA76658" s="6"/>
      <c r="AC76658" s="6"/>
      <c r="AD76658" s="6"/>
    </row>
    <row r="76659" spans="16:30">
      <c r="P76659" s="6"/>
      <c r="AA76659" s="6"/>
      <c r="AC76659" s="6"/>
      <c r="AD76659" s="6"/>
    </row>
    <row r="76660" spans="16:30">
      <c r="P76660" s="6"/>
      <c r="AA76660" s="6"/>
      <c r="AC76660" s="6"/>
      <c r="AD76660" s="6"/>
    </row>
    <row r="76661" spans="16:30">
      <c r="P76661" s="6"/>
      <c r="AA76661" s="6"/>
      <c r="AC76661" s="6"/>
      <c r="AD76661" s="6"/>
    </row>
    <row r="76662" spans="16:30">
      <c r="P76662" s="6"/>
      <c r="AA76662" s="6"/>
      <c r="AC76662" s="6"/>
      <c r="AD76662" s="6"/>
    </row>
    <row r="76663" spans="16:30">
      <c r="P76663" s="6"/>
      <c r="AA76663" s="6"/>
      <c r="AC76663" s="6"/>
      <c r="AD76663" s="6"/>
    </row>
    <row r="76664" spans="16:30">
      <c r="P76664" s="6"/>
      <c r="AA76664" s="6"/>
      <c r="AC76664" s="6"/>
      <c r="AD76664" s="6"/>
    </row>
    <row r="76665" spans="16:30">
      <c r="P76665" s="6"/>
      <c r="AA76665" s="6"/>
      <c r="AC76665" s="6"/>
      <c r="AD76665" s="6"/>
    </row>
    <row r="76666" spans="16:30">
      <c r="P76666" s="6"/>
      <c r="AA76666" s="6"/>
      <c r="AC76666" s="6"/>
      <c r="AD76666" s="6"/>
    </row>
    <row r="76667" spans="16:30">
      <c r="P76667" s="6"/>
      <c r="AA76667" s="6"/>
      <c r="AC76667" s="6"/>
      <c r="AD76667" s="6"/>
    </row>
    <row r="76668" spans="16:30">
      <c r="P76668" s="6"/>
      <c r="AA76668" s="6"/>
      <c r="AC76668" s="6"/>
      <c r="AD76668" s="6"/>
    </row>
    <row r="76669" spans="16:30">
      <c r="P76669" s="6"/>
      <c r="AA76669" s="6"/>
      <c r="AC76669" s="6"/>
      <c r="AD76669" s="6"/>
    </row>
    <row r="76670" spans="16:30">
      <c r="P76670" s="6"/>
      <c r="AA76670" s="6"/>
      <c r="AC76670" s="6"/>
      <c r="AD76670" s="6"/>
    </row>
    <row r="76671" spans="16:30">
      <c r="P76671" s="6"/>
      <c r="AA76671" s="6"/>
      <c r="AC76671" s="6"/>
      <c r="AD76671" s="6"/>
    </row>
    <row r="76672" spans="16:30">
      <c r="P76672" s="6"/>
      <c r="AA76672" s="6"/>
      <c r="AC76672" s="6"/>
      <c r="AD76672" s="6"/>
    </row>
    <row r="76673" spans="16:30">
      <c r="P76673" s="6"/>
      <c r="AA76673" s="6"/>
      <c r="AC76673" s="6"/>
      <c r="AD76673" s="6"/>
    </row>
    <row r="76674" spans="16:30">
      <c r="P76674" s="6"/>
      <c r="AA76674" s="6"/>
      <c r="AC76674" s="6"/>
      <c r="AD76674" s="6"/>
    </row>
    <row r="76675" spans="16:30">
      <c r="P76675" s="6"/>
      <c r="AA76675" s="6"/>
      <c r="AC76675" s="6"/>
      <c r="AD76675" s="6"/>
    </row>
    <row r="76676" spans="16:30">
      <c r="P76676" s="6"/>
      <c r="AA76676" s="6"/>
      <c r="AC76676" s="6"/>
      <c r="AD76676" s="6"/>
    </row>
    <row r="76677" spans="16:30">
      <c r="P76677" s="6"/>
      <c r="AA76677" s="6"/>
      <c r="AC76677" s="6"/>
      <c r="AD76677" s="6"/>
    </row>
    <row r="76678" spans="16:30">
      <c r="P76678" s="6"/>
      <c r="AA76678" s="6"/>
      <c r="AC76678" s="6"/>
      <c r="AD76678" s="6"/>
    </row>
    <row r="76679" spans="16:30">
      <c r="P76679" s="6"/>
      <c r="AA76679" s="6"/>
      <c r="AC76679" s="6"/>
      <c r="AD76679" s="6"/>
    </row>
    <row r="76680" spans="16:30">
      <c r="P76680" s="6"/>
      <c r="AA76680" s="6"/>
      <c r="AC76680" s="6"/>
      <c r="AD76680" s="6"/>
    </row>
    <row r="76681" spans="16:30">
      <c r="P76681" s="6"/>
      <c r="AA76681" s="6"/>
      <c r="AC76681" s="6"/>
      <c r="AD76681" s="6"/>
    </row>
    <row r="76682" spans="16:30">
      <c r="P76682" s="6"/>
      <c r="AA76682" s="6"/>
      <c r="AC76682" s="6"/>
      <c r="AD76682" s="6"/>
    </row>
    <row r="76683" spans="16:30">
      <c r="P76683" s="6"/>
      <c r="AA76683" s="6"/>
      <c r="AC76683" s="6"/>
      <c r="AD76683" s="6"/>
    </row>
    <row r="76684" spans="16:30">
      <c r="P76684" s="6"/>
      <c r="AA76684" s="6"/>
      <c r="AC76684" s="6"/>
      <c r="AD76684" s="6"/>
    </row>
    <row r="76685" spans="16:30">
      <c r="P76685" s="6"/>
      <c r="AA76685" s="6"/>
      <c r="AC76685" s="6"/>
      <c r="AD76685" s="6"/>
    </row>
    <row r="76686" spans="16:30">
      <c r="P76686" s="6"/>
      <c r="AA76686" s="6"/>
      <c r="AC76686" s="6"/>
      <c r="AD76686" s="6"/>
    </row>
    <row r="76687" spans="16:30">
      <c r="P76687" s="6"/>
      <c r="AA76687" s="6"/>
      <c r="AC76687" s="6"/>
      <c r="AD76687" s="6"/>
    </row>
    <row r="76688" spans="16:30">
      <c r="P76688" s="6"/>
      <c r="AA76688" s="6"/>
      <c r="AC76688" s="6"/>
      <c r="AD76688" s="6"/>
    </row>
    <row r="76689" spans="16:30">
      <c r="P76689" s="6"/>
      <c r="AA76689" s="6"/>
      <c r="AC76689" s="6"/>
      <c r="AD76689" s="6"/>
    </row>
    <row r="76690" spans="16:30">
      <c r="P76690" s="6"/>
      <c r="AA76690" s="6"/>
      <c r="AC76690" s="6"/>
      <c r="AD76690" s="6"/>
    </row>
    <row r="76691" spans="16:30">
      <c r="P76691" s="6"/>
      <c r="AA76691" s="6"/>
      <c r="AC76691" s="6"/>
      <c r="AD76691" s="6"/>
    </row>
    <row r="76692" spans="16:30">
      <c r="P76692" s="6"/>
      <c r="AA76692" s="6"/>
      <c r="AC76692" s="6"/>
      <c r="AD76692" s="6"/>
    </row>
    <row r="76693" spans="16:30">
      <c r="P76693" s="6"/>
      <c r="AA76693" s="6"/>
      <c r="AC76693" s="6"/>
      <c r="AD76693" s="6"/>
    </row>
    <row r="76694" spans="16:30">
      <c r="P76694" s="6"/>
      <c r="AA76694" s="6"/>
      <c r="AC76694" s="6"/>
      <c r="AD76694" s="6"/>
    </row>
    <row r="76695" spans="16:30">
      <c r="P76695" s="6"/>
      <c r="AA76695" s="6"/>
      <c r="AC76695" s="6"/>
      <c r="AD76695" s="6"/>
    </row>
    <row r="76696" spans="16:30">
      <c r="P76696" s="6"/>
      <c r="AA76696" s="6"/>
      <c r="AC76696" s="6"/>
      <c r="AD76696" s="6"/>
    </row>
    <row r="76697" spans="16:30">
      <c r="P76697" s="6"/>
      <c r="AA76697" s="6"/>
      <c r="AC76697" s="6"/>
      <c r="AD76697" s="6"/>
    </row>
    <row r="76698" spans="16:30">
      <c r="P76698" s="6"/>
      <c r="AA76698" s="6"/>
      <c r="AC76698" s="6"/>
      <c r="AD76698" s="6"/>
    </row>
    <row r="76699" spans="16:30">
      <c r="P76699" s="6"/>
      <c r="AA76699" s="6"/>
      <c r="AC76699" s="6"/>
      <c r="AD76699" s="6"/>
    </row>
    <row r="76700" spans="16:30">
      <c r="P76700" s="6"/>
      <c r="AA76700" s="6"/>
      <c r="AC76700" s="6"/>
      <c r="AD76700" s="6"/>
    </row>
    <row r="76701" spans="16:30">
      <c r="P76701" s="6"/>
      <c r="AA76701" s="6"/>
      <c r="AC76701" s="6"/>
      <c r="AD76701" s="6"/>
    </row>
    <row r="76702" spans="16:30">
      <c r="P76702" s="6"/>
      <c r="AA76702" s="6"/>
      <c r="AC76702" s="6"/>
      <c r="AD76702" s="6"/>
    </row>
    <row r="76703" spans="16:30">
      <c r="P76703" s="6"/>
      <c r="AA76703" s="6"/>
      <c r="AC76703" s="6"/>
      <c r="AD76703" s="6"/>
    </row>
    <row r="76704" spans="16:30">
      <c r="P76704" s="6"/>
      <c r="AA76704" s="6"/>
      <c r="AC76704" s="6"/>
      <c r="AD76704" s="6"/>
    </row>
    <row r="76705" spans="16:30">
      <c r="P76705" s="6"/>
      <c r="AA76705" s="6"/>
      <c r="AC76705" s="6"/>
      <c r="AD76705" s="6"/>
    </row>
    <row r="76706" spans="16:30">
      <c r="P76706" s="6"/>
      <c r="AA76706" s="6"/>
      <c r="AC76706" s="6"/>
      <c r="AD76706" s="6"/>
    </row>
    <row r="76707" spans="16:30">
      <c r="P76707" s="6"/>
      <c r="AA76707" s="6"/>
      <c r="AC76707" s="6"/>
      <c r="AD76707" s="6"/>
    </row>
    <row r="76708" spans="16:30">
      <c r="P76708" s="6"/>
      <c r="AA76708" s="6"/>
      <c r="AC76708" s="6"/>
      <c r="AD76708" s="6"/>
    </row>
    <row r="76709" spans="16:30">
      <c r="P76709" s="6"/>
      <c r="AA76709" s="6"/>
      <c r="AC76709" s="6"/>
      <c r="AD76709" s="6"/>
    </row>
    <row r="76710" spans="16:30">
      <c r="P76710" s="6"/>
      <c r="AA76710" s="6"/>
      <c r="AC76710" s="6"/>
      <c r="AD76710" s="6"/>
    </row>
    <row r="76711" spans="16:30">
      <c r="P76711" s="6"/>
      <c r="AA76711" s="6"/>
      <c r="AC76711" s="6"/>
      <c r="AD76711" s="6"/>
    </row>
    <row r="76712" spans="16:30">
      <c r="P76712" s="6"/>
      <c r="AA76712" s="6"/>
      <c r="AC76712" s="6"/>
      <c r="AD76712" s="6"/>
    </row>
    <row r="76713" spans="16:30">
      <c r="P76713" s="6"/>
      <c r="AA76713" s="6"/>
      <c r="AC76713" s="6"/>
      <c r="AD76713" s="6"/>
    </row>
    <row r="76714" spans="16:30">
      <c r="P76714" s="6"/>
      <c r="AA76714" s="6"/>
      <c r="AC76714" s="6"/>
      <c r="AD76714" s="6"/>
    </row>
    <row r="76715" spans="16:30">
      <c r="P76715" s="6"/>
      <c r="AA76715" s="6"/>
      <c r="AC76715" s="6"/>
      <c r="AD76715" s="6"/>
    </row>
    <row r="76716" spans="16:30">
      <c r="P76716" s="6"/>
      <c r="AA76716" s="6"/>
      <c r="AC76716" s="6"/>
      <c r="AD76716" s="6"/>
    </row>
    <row r="76717" spans="16:30">
      <c r="P76717" s="6"/>
      <c r="AA76717" s="6"/>
      <c r="AC76717" s="6"/>
      <c r="AD76717" s="6"/>
    </row>
    <row r="76718" spans="16:30">
      <c r="P76718" s="6"/>
      <c r="AA76718" s="6"/>
      <c r="AC76718" s="6"/>
      <c r="AD76718" s="6"/>
    </row>
    <row r="76719" spans="16:30">
      <c r="P76719" s="6"/>
      <c r="AA76719" s="6"/>
      <c r="AC76719" s="6"/>
      <c r="AD76719" s="6"/>
    </row>
    <row r="76720" spans="16:30">
      <c r="P76720" s="6"/>
      <c r="AA76720" s="6"/>
      <c r="AC76720" s="6"/>
      <c r="AD76720" s="6"/>
    </row>
    <row r="76721" spans="16:30">
      <c r="P76721" s="6"/>
      <c r="AA76721" s="6"/>
      <c r="AC76721" s="6"/>
      <c r="AD76721" s="6"/>
    </row>
    <row r="76722" spans="16:30">
      <c r="P76722" s="6"/>
      <c r="AA76722" s="6"/>
      <c r="AC76722" s="6"/>
      <c r="AD76722" s="6"/>
    </row>
    <row r="76723" spans="16:30">
      <c r="P76723" s="6"/>
      <c r="AA76723" s="6"/>
      <c r="AC76723" s="6"/>
      <c r="AD76723" s="6"/>
    </row>
    <row r="76724" spans="16:30">
      <c r="P76724" s="6"/>
      <c r="AA76724" s="6"/>
      <c r="AC76724" s="6"/>
      <c r="AD76724" s="6"/>
    </row>
    <row r="76725" spans="16:30">
      <c r="P76725" s="6"/>
      <c r="AA76725" s="6"/>
      <c r="AC76725" s="6"/>
      <c r="AD76725" s="6"/>
    </row>
    <row r="76726" spans="16:30">
      <c r="P76726" s="6"/>
      <c r="AA76726" s="6"/>
      <c r="AC76726" s="6"/>
      <c r="AD76726" s="6"/>
    </row>
    <row r="76727" spans="16:30">
      <c r="P76727" s="6"/>
      <c r="AA76727" s="6"/>
      <c r="AC76727" s="6"/>
      <c r="AD76727" s="6"/>
    </row>
    <row r="76728" spans="16:30">
      <c r="P76728" s="6"/>
      <c r="AA76728" s="6"/>
      <c r="AC76728" s="6"/>
      <c r="AD76728" s="6"/>
    </row>
    <row r="76729" spans="16:30">
      <c r="P76729" s="6"/>
      <c r="AA76729" s="6"/>
      <c r="AC76729" s="6"/>
      <c r="AD76729" s="6"/>
    </row>
    <row r="76730" spans="16:30">
      <c r="P76730" s="6"/>
      <c r="AA76730" s="6"/>
      <c r="AC76730" s="6"/>
      <c r="AD76730" s="6"/>
    </row>
    <row r="76731" spans="16:30">
      <c r="P76731" s="6"/>
      <c r="AA76731" s="6"/>
      <c r="AC76731" s="6"/>
      <c r="AD76731" s="6"/>
    </row>
    <row r="76732" spans="16:30">
      <c r="P76732" s="6"/>
      <c r="AA76732" s="6"/>
      <c r="AC76732" s="6"/>
      <c r="AD76732" s="6"/>
    </row>
    <row r="76733" spans="16:30">
      <c r="P76733" s="6"/>
      <c r="AA76733" s="6"/>
      <c r="AC76733" s="6"/>
      <c r="AD76733" s="6"/>
    </row>
    <row r="76734" spans="16:30">
      <c r="P76734" s="6"/>
      <c r="AA76734" s="6"/>
      <c r="AC76734" s="6"/>
      <c r="AD76734" s="6"/>
    </row>
    <row r="76735" spans="16:30">
      <c r="P76735" s="6"/>
      <c r="AA76735" s="6"/>
      <c r="AC76735" s="6"/>
      <c r="AD76735" s="6"/>
    </row>
    <row r="76736" spans="16:30">
      <c r="P76736" s="6"/>
      <c r="AA76736" s="6"/>
      <c r="AC76736" s="6"/>
      <c r="AD76736" s="6"/>
    </row>
    <row r="76737" spans="16:30">
      <c r="P76737" s="6"/>
      <c r="AA76737" s="6"/>
      <c r="AC76737" s="6"/>
      <c r="AD76737" s="6"/>
    </row>
    <row r="76738" spans="16:30">
      <c r="P76738" s="6"/>
      <c r="AA76738" s="6"/>
      <c r="AC76738" s="6"/>
      <c r="AD76738" s="6"/>
    </row>
    <row r="76739" spans="16:30">
      <c r="P76739" s="6"/>
      <c r="AA76739" s="6"/>
      <c r="AC76739" s="6"/>
      <c r="AD76739" s="6"/>
    </row>
    <row r="76740" spans="16:30">
      <c r="P76740" s="6"/>
      <c r="AA76740" s="6"/>
      <c r="AC76740" s="6"/>
      <c r="AD76740" s="6"/>
    </row>
    <row r="76741" spans="16:30">
      <c r="P76741" s="6"/>
      <c r="AA76741" s="6"/>
      <c r="AC76741" s="6"/>
      <c r="AD76741" s="6"/>
    </row>
    <row r="76742" spans="16:30">
      <c r="P76742" s="6"/>
      <c r="AA76742" s="6"/>
      <c r="AC76742" s="6"/>
      <c r="AD76742" s="6"/>
    </row>
    <row r="76743" spans="16:30">
      <c r="P76743" s="6"/>
      <c r="AA76743" s="6"/>
      <c r="AC76743" s="6"/>
      <c r="AD76743" s="6"/>
    </row>
    <row r="76744" spans="16:30">
      <c r="P76744" s="6"/>
      <c r="AA76744" s="6"/>
      <c r="AC76744" s="6"/>
      <c r="AD76744" s="6"/>
    </row>
    <row r="76745" spans="16:30">
      <c r="P76745" s="6"/>
      <c r="AA76745" s="6"/>
      <c r="AC76745" s="6"/>
      <c r="AD76745" s="6"/>
    </row>
    <row r="76746" spans="16:30">
      <c r="P76746" s="6"/>
      <c r="AA76746" s="6"/>
      <c r="AC76746" s="6"/>
      <c r="AD76746" s="6"/>
    </row>
    <row r="76747" spans="16:30">
      <c r="P76747" s="6"/>
      <c r="AA76747" s="6"/>
      <c r="AC76747" s="6"/>
      <c r="AD76747" s="6"/>
    </row>
    <row r="76748" spans="16:30">
      <c r="P76748" s="6"/>
      <c r="AA76748" s="6"/>
      <c r="AC76748" s="6"/>
      <c r="AD76748" s="6"/>
    </row>
    <row r="76749" spans="16:30">
      <c r="P76749" s="6"/>
      <c r="AA76749" s="6"/>
      <c r="AC76749" s="6"/>
      <c r="AD76749" s="6"/>
    </row>
    <row r="76750" spans="16:30">
      <c r="P76750" s="6"/>
      <c r="AA76750" s="6"/>
      <c r="AC76750" s="6"/>
      <c r="AD76750" s="6"/>
    </row>
    <row r="76751" spans="16:30">
      <c r="P76751" s="6"/>
      <c r="AA76751" s="6"/>
      <c r="AC76751" s="6"/>
      <c r="AD76751" s="6"/>
    </row>
    <row r="76752" spans="16:30">
      <c r="P76752" s="6"/>
      <c r="AA76752" s="6"/>
      <c r="AC76752" s="6"/>
      <c r="AD76752" s="6"/>
    </row>
    <row r="76753" spans="16:30">
      <c r="P76753" s="6"/>
      <c r="AA76753" s="6"/>
      <c r="AC76753" s="6"/>
      <c r="AD76753" s="6"/>
    </row>
    <row r="76754" spans="16:30">
      <c r="P76754" s="6"/>
      <c r="AA76754" s="6"/>
      <c r="AC76754" s="6"/>
      <c r="AD76754" s="6"/>
    </row>
    <row r="76755" spans="16:30">
      <c r="P76755" s="6"/>
      <c r="AA76755" s="6"/>
      <c r="AC76755" s="6"/>
      <c r="AD76755" s="6"/>
    </row>
    <row r="76756" spans="16:30">
      <c r="P76756" s="6"/>
      <c r="AA76756" s="6"/>
      <c r="AC76756" s="6"/>
      <c r="AD76756" s="6"/>
    </row>
    <row r="76757" spans="16:30">
      <c r="P76757" s="6"/>
      <c r="AA76757" s="6"/>
      <c r="AC76757" s="6"/>
      <c r="AD76757" s="6"/>
    </row>
    <row r="76758" spans="16:30">
      <c r="P76758" s="6"/>
      <c r="AA76758" s="6"/>
      <c r="AC76758" s="6"/>
      <c r="AD76758" s="6"/>
    </row>
    <row r="76759" spans="16:30">
      <c r="P76759" s="6"/>
      <c r="AA76759" s="6"/>
      <c r="AC76759" s="6"/>
      <c r="AD76759" s="6"/>
    </row>
    <row r="76760" spans="16:30">
      <c r="P76760" s="6"/>
      <c r="AA76760" s="6"/>
      <c r="AC76760" s="6"/>
      <c r="AD76760" s="6"/>
    </row>
    <row r="76761" spans="16:30">
      <c r="P76761" s="6"/>
      <c r="AA76761" s="6"/>
      <c r="AC76761" s="6"/>
      <c r="AD76761" s="6"/>
    </row>
    <row r="76762" spans="16:30">
      <c r="P76762" s="6"/>
      <c r="AA76762" s="6"/>
      <c r="AC76762" s="6"/>
      <c r="AD76762" s="6"/>
    </row>
    <row r="76763" spans="16:30">
      <c r="P76763" s="6"/>
      <c r="AA76763" s="6"/>
      <c r="AC76763" s="6"/>
      <c r="AD76763" s="6"/>
    </row>
    <row r="76764" spans="16:30">
      <c r="P76764" s="6"/>
      <c r="AA76764" s="6"/>
      <c r="AC76764" s="6"/>
      <c r="AD76764" s="6"/>
    </row>
    <row r="76765" spans="16:30">
      <c r="P76765" s="6"/>
      <c r="AA76765" s="6"/>
      <c r="AC76765" s="6"/>
      <c r="AD76765" s="6"/>
    </row>
    <row r="76766" spans="16:30">
      <c r="P76766" s="6"/>
      <c r="AA76766" s="6"/>
      <c r="AC76766" s="6"/>
      <c r="AD76766" s="6"/>
    </row>
    <row r="76767" spans="16:30">
      <c r="P76767" s="6"/>
      <c r="AA76767" s="6"/>
      <c r="AC76767" s="6"/>
      <c r="AD76767" s="6"/>
    </row>
    <row r="76768" spans="16:30">
      <c r="P76768" s="6"/>
      <c r="AA76768" s="6"/>
      <c r="AC76768" s="6"/>
      <c r="AD76768" s="6"/>
    </row>
    <row r="76769" spans="16:30">
      <c r="P76769" s="6"/>
      <c r="AA76769" s="6"/>
      <c r="AC76769" s="6"/>
      <c r="AD76769" s="6"/>
    </row>
    <row r="76770" spans="16:30">
      <c r="P76770" s="6"/>
      <c r="AA76770" s="6"/>
      <c r="AC76770" s="6"/>
      <c r="AD76770" s="6"/>
    </row>
    <row r="76771" spans="16:30">
      <c r="P76771" s="6"/>
      <c r="AA76771" s="6"/>
      <c r="AC76771" s="6"/>
      <c r="AD76771" s="6"/>
    </row>
    <row r="76772" spans="16:30">
      <c r="P76772" s="6"/>
      <c r="AA76772" s="6"/>
      <c r="AC76772" s="6"/>
      <c r="AD76772" s="6"/>
    </row>
    <row r="76773" spans="16:30">
      <c r="P76773" s="6"/>
      <c r="AA76773" s="6"/>
      <c r="AC76773" s="6"/>
      <c r="AD76773" s="6"/>
    </row>
    <row r="76774" spans="16:30">
      <c r="P76774" s="6"/>
      <c r="AA76774" s="6"/>
      <c r="AC76774" s="6"/>
      <c r="AD76774" s="6"/>
    </row>
    <row r="76775" spans="16:30">
      <c r="P76775" s="6"/>
      <c r="AA76775" s="6"/>
      <c r="AC76775" s="6"/>
      <c r="AD76775" s="6"/>
    </row>
    <row r="76776" spans="16:30">
      <c r="P76776" s="6"/>
      <c r="AA76776" s="6"/>
      <c r="AC76776" s="6"/>
      <c r="AD76776" s="6"/>
    </row>
    <row r="76777" spans="16:30">
      <c r="P76777" s="6"/>
      <c r="AA76777" s="6"/>
      <c r="AC76777" s="6"/>
      <c r="AD76777" s="6"/>
    </row>
    <row r="76778" spans="16:30">
      <c r="P76778" s="6"/>
      <c r="AA76778" s="6"/>
      <c r="AC76778" s="6"/>
      <c r="AD76778" s="6"/>
    </row>
    <row r="76779" spans="16:30">
      <c r="P76779" s="6"/>
      <c r="AA76779" s="6"/>
      <c r="AC76779" s="6"/>
      <c r="AD76779" s="6"/>
    </row>
    <row r="76780" spans="16:30">
      <c r="P76780" s="6"/>
      <c r="AA76780" s="6"/>
      <c r="AC76780" s="6"/>
      <c r="AD76780" s="6"/>
    </row>
    <row r="76781" spans="16:30">
      <c r="P76781" s="6"/>
      <c r="AA76781" s="6"/>
      <c r="AC76781" s="6"/>
      <c r="AD76781" s="6"/>
    </row>
    <row r="76782" spans="16:30">
      <c r="P76782" s="6"/>
      <c r="AA76782" s="6"/>
      <c r="AC76782" s="6"/>
      <c r="AD76782" s="6"/>
    </row>
    <row r="76783" spans="16:30">
      <c r="P76783" s="6"/>
      <c r="AA76783" s="6"/>
      <c r="AC76783" s="6"/>
      <c r="AD76783" s="6"/>
    </row>
    <row r="76784" spans="16:30">
      <c r="P76784" s="6"/>
      <c r="AA76784" s="6"/>
      <c r="AC76784" s="6"/>
      <c r="AD76784" s="6"/>
    </row>
    <row r="76785" spans="16:30">
      <c r="P76785" s="6"/>
      <c r="AA76785" s="6"/>
      <c r="AC76785" s="6"/>
      <c r="AD76785" s="6"/>
    </row>
    <row r="76786" spans="16:30">
      <c r="P76786" s="6"/>
      <c r="AA76786" s="6"/>
      <c r="AC76786" s="6"/>
      <c r="AD76786" s="6"/>
    </row>
    <row r="76787" spans="16:30">
      <c r="P76787" s="6"/>
      <c r="AA76787" s="6"/>
      <c r="AC76787" s="6"/>
      <c r="AD76787" s="6"/>
    </row>
    <row r="76788" spans="16:30">
      <c r="P76788" s="6"/>
      <c r="AA76788" s="6"/>
      <c r="AC76788" s="6"/>
      <c r="AD76788" s="6"/>
    </row>
    <row r="76789" spans="16:30">
      <c r="P76789" s="6"/>
      <c r="AA76789" s="6"/>
      <c r="AC76789" s="6"/>
      <c r="AD76789" s="6"/>
    </row>
    <row r="76790" spans="16:30">
      <c r="P76790" s="6"/>
      <c r="AA76790" s="6"/>
      <c r="AC76790" s="6"/>
      <c r="AD76790" s="6"/>
    </row>
    <row r="76791" spans="16:30">
      <c r="P76791" s="6"/>
      <c r="AA76791" s="6"/>
      <c r="AC76791" s="6"/>
      <c r="AD76791" s="6"/>
    </row>
    <row r="76792" spans="16:30">
      <c r="P76792" s="6"/>
      <c r="AA76792" s="6"/>
      <c r="AC76792" s="6"/>
      <c r="AD76792" s="6"/>
    </row>
    <row r="76793" spans="16:30">
      <c r="P76793" s="6"/>
      <c r="AA76793" s="6"/>
      <c r="AC76793" s="6"/>
      <c r="AD76793" s="6"/>
    </row>
    <row r="76794" spans="16:30">
      <c r="P76794" s="6"/>
      <c r="AA76794" s="6"/>
      <c r="AC76794" s="6"/>
      <c r="AD76794" s="6"/>
    </row>
    <row r="76795" spans="16:30">
      <c r="P76795" s="6"/>
      <c r="AA76795" s="6"/>
      <c r="AC76795" s="6"/>
      <c r="AD76795" s="6"/>
    </row>
    <row r="76796" spans="16:30">
      <c r="P76796" s="6"/>
      <c r="AA76796" s="6"/>
      <c r="AC76796" s="6"/>
      <c r="AD76796" s="6"/>
    </row>
    <row r="76797" spans="16:30">
      <c r="P76797" s="6"/>
      <c r="AA76797" s="6"/>
      <c r="AC76797" s="6"/>
      <c r="AD76797" s="6"/>
    </row>
    <row r="76798" spans="16:30">
      <c r="P76798" s="6"/>
      <c r="AA76798" s="6"/>
      <c r="AC76798" s="6"/>
      <c r="AD76798" s="6"/>
    </row>
    <row r="76799" spans="16:30">
      <c r="P76799" s="6"/>
      <c r="AA76799" s="6"/>
      <c r="AC76799" s="6"/>
      <c r="AD76799" s="6"/>
    </row>
    <row r="76800" spans="16:30">
      <c r="P76800" s="6"/>
      <c r="AA76800" s="6"/>
      <c r="AC76800" s="6"/>
      <c r="AD76800" s="6"/>
    </row>
    <row r="76801" spans="16:30">
      <c r="P76801" s="6"/>
      <c r="AA76801" s="6"/>
      <c r="AC76801" s="6"/>
      <c r="AD76801" s="6"/>
    </row>
    <row r="76802" spans="16:30">
      <c r="P76802" s="6"/>
      <c r="AA76802" s="6"/>
      <c r="AC76802" s="6"/>
      <c r="AD76802" s="6"/>
    </row>
    <row r="76803" spans="16:30">
      <c r="P76803" s="6"/>
      <c r="AA76803" s="6"/>
      <c r="AC76803" s="6"/>
      <c r="AD76803" s="6"/>
    </row>
    <row r="76804" spans="16:30">
      <c r="P76804" s="6"/>
      <c r="AA76804" s="6"/>
      <c r="AC76804" s="6"/>
      <c r="AD76804" s="6"/>
    </row>
    <row r="76805" spans="16:30">
      <c r="P76805" s="6"/>
      <c r="AA76805" s="6"/>
      <c r="AC76805" s="6"/>
      <c r="AD76805" s="6"/>
    </row>
    <row r="76806" spans="16:30">
      <c r="P76806" s="6"/>
      <c r="AA76806" s="6"/>
      <c r="AC76806" s="6"/>
      <c r="AD76806" s="6"/>
    </row>
    <row r="76807" spans="16:30">
      <c r="P76807" s="6"/>
      <c r="AA76807" s="6"/>
      <c r="AC76807" s="6"/>
      <c r="AD76807" s="6"/>
    </row>
    <row r="76808" spans="16:30">
      <c r="P76808" s="6"/>
      <c r="AA76808" s="6"/>
      <c r="AC76808" s="6"/>
      <c r="AD76808" s="6"/>
    </row>
    <row r="76809" spans="16:30">
      <c r="P76809" s="6"/>
      <c r="AA76809" s="6"/>
      <c r="AC76809" s="6"/>
      <c r="AD76809" s="6"/>
    </row>
    <row r="76810" spans="16:30">
      <c r="P76810" s="6"/>
      <c r="AA76810" s="6"/>
      <c r="AC76810" s="6"/>
      <c r="AD76810" s="6"/>
    </row>
    <row r="76811" spans="16:30">
      <c r="P76811" s="6"/>
      <c r="AA76811" s="6"/>
      <c r="AC76811" s="6"/>
      <c r="AD76811" s="6"/>
    </row>
    <row r="76812" spans="16:30">
      <c r="P76812" s="6"/>
      <c r="AA76812" s="6"/>
      <c r="AC76812" s="6"/>
      <c r="AD76812" s="6"/>
    </row>
    <row r="76813" spans="16:30">
      <c r="P76813" s="6"/>
      <c r="AA76813" s="6"/>
      <c r="AC76813" s="6"/>
      <c r="AD76813" s="6"/>
    </row>
    <row r="76814" spans="16:30">
      <c r="P76814" s="6"/>
      <c r="AA76814" s="6"/>
      <c r="AC76814" s="6"/>
      <c r="AD76814" s="6"/>
    </row>
    <row r="76815" spans="16:30">
      <c r="P76815" s="6"/>
      <c r="AA76815" s="6"/>
      <c r="AC76815" s="6"/>
      <c r="AD76815" s="6"/>
    </row>
    <row r="76816" spans="16:30">
      <c r="P76816" s="6"/>
      <c r="AA76816" s="6"/>
      <c r="AC76816" s="6"/>
      <c r="AD76816" s="6"/>
    </row>
    <row r="76817" spans="16:30">
      <c r="P76817" s="6"/>
      <c r="AA76817" s="6"/>
      <c r="AC76817" s="6"/>
      <c r="AD76817" s="6"/>
    </row>
    <row r="76818" spans="16:30">
      <c r="P76818" s="6"/>
      <c r="AA76818" s="6"/>
      <c r="AC76818" s="6"/>
      <c r="AD76818" s="6"/>
    </row>
    <row r="76819" spans="16:30">
      <c r="P76819" s="6"/>
      <c r="AA76819" s="6"/>
      <c r="AC76819" s="6"/>
      <c r="AD76819" s="6"/>
    </row>
    <row r="76820" spans="16:30">
      <c r="P76820" s="6"/>
      <c r="AA76820" s="6"/>
      <c r="AC76820" s="6"/>
      <c r="AD76820" s="6"/>
    </row>
    <row r="76821" spans="16:30">
      <c r="P76821" s="6"/>
      <c r="AA76821" s="6"/>
      <c r="AC76821" s="6"/>
      <c r="AD76821" s="6"/>
    </row>
    <row r="76822" spans="16:30">
      <c r="P76822" s="6"/>
      <c r="AA76822" s="6"/>
      <c r="AC76822" s="6"/>
      <c r="AD76822" s="6"/>
    </row>
    <row r="76823" spans="16:30">
      <c r="P76823" s="6"/>
      <c r="AA76823" s="6"/>
      <c r="AC76823" s="6"/>
      <c r="AD76823" s="6"/>
    </row>
    <row r="76824" spans="16:30">
      <c r="P76824" s="6"/>
      <c r="AA76824" s="6"/>
      <c r="AC76824" s="6"/>
      <c r="AD76824" s="6"/>
    </row>
    <row r="76825" spans="16:30">
      <c r="P76825" s="6"/>
      <c r="AA76825" s="6"/>
      <c r="AC76825" s="6"/>
      <c r="AD76825" s="6"/>
    </row>
    <row r="76826" spans="16:30">
      <c r="P76826" s="6"/>
      <c r="AA76826" s="6"/>
      <c r="AC76826" s="6"/>
      <c r="AD76826" s="6"/>
    </row>
    <row r="76827" spans="16:30">
      <c r="P76827" s="6"/>
      <c r="AA76827" s="6"/>
      <c r="AC76827" s="6"/>
      <c r="AD76827" s="6"/>
    </row>
    <row r="76828" spans="16:30">
      <c r="P76828" s="6"/>
      <c r="AA76828" s="6"/>
      <c r="AC76828" s="6"/>
      <c r="AD76828" s="6"/>
    </row>
    <row r="76829" spans="16:30">
      <c r="P76829" s="6"/>
      <c r="AA76829" s="6"/>
      <c r="AC76829" s="6"/>
      <c r="AD76829" s="6"/>
    </row>
    <row r="76830" spans="16:30">
      <c r="P76830" s="6"/>
      <c r="AA76830" s="6"/>
      <c r="AC76830" s="6"/>
      <c r="AD76830" s="6"/>
    </row>
    <row r="76831" spans="16:30">
      <c r="P76831" s="6"/>
      <c r="AA76831" s="6"/>
      <c r="AC76831" s="6"/>
      <c r="AD76831" s="6"/>
    </row>
    <row r="76832" spans="16:30">
      <c r="P76832" s="6"/>
      <c r="AA76832" s="6"/>
      <c r="AC76832" s="6"/>
      <c r="AD76832" s="6"/>
    </row>
    <row r="76833" spans="16:30">
      <c r="P76833" s="6"/>
      <c r="AA76833" s="6"/>
      <c r="AC76833" s="6"/>
      <c r="AD76833" s="6"/>
    </row>
    <row r="76834" spans="16:30">
      <c r="P76834" s="6"/>
      <c r="AA76834" s="6"/>
      <c r="AC76834" s="6"/>
      <c r="AD76834" s="6"/>
    </row>
    <row r="76835" spans="16:30">
      <c r="P76835" s="6"/>
      <c r="AA76835" s="6"/>
      <c r="AC76835" s="6"/>
      <c r="AD76835" s="6"/>
    </row>
    <row r="76836" spans="16:30">
      <c r="P76836" s="6"/>
      <c r="AA76836" s="6"/>
      <c r="AC76836" s="6"/>
      <c r="AD76836" s="6"/>
    </row>
    <row r="76837" spans="16:30">
      <c r="P76837" s="6"/>
      <c r="AA76837" s="6"/>
      <c r="AC76837" s="6"/>
      <c r="AD76837" s="6"/>
    </row>
    <row r="76838" spans="16:30">
      <c r="P76838" s="6"/>
      <c r="AA76838" s="6"/>
      <c r="AC76838" s="6"/>
      <c r="AD76838" s="6"/>
    </row>
    <row r="76839" spans="16:30">
      <c r="P76839" s="6"/>
      <c r="AA76839" s="6"/>
      <c r="AC76839" s="6"/>
      <c r="AD76839" s="6"/>
    </row>
    <row r="76840" spans="16:30">
      <c r="P76840" s="6"/>
      <c r="AA76840" s="6"/>
      <c r="AC76840" s="6"/>
      <c r="AD76840" s="6"/>
    </row>
    <row r="76841" spans="16:30">
      <c r="P76841" s="6"/>
      <c r="AA76841" s="6"/>
      <c r="AC76841" s="6"/>
      <c r="AD76841" s="6"/>
    </row>
    <row r="76842" spans="16:30">
      <c r="P76842" s="6"/>
      <c r="AA76842" s="6"/>
      <c r="AC76842" s="6"/>
      <c r="AD76842" s="6"/>
    </row>
    <row r="76843" spans="16:30">
      <c r="P76843" s="6"/>
      <c r="AA76843" s="6"/>
      <c r="AC76843" s="6"/>
      <c r="AD76843" s="6"/>
    </row>
    <row r="76844" spans="16:30">
      <c r="P76844" s="6"/>
      <c r="AA76844" s="6"/>
      <c r="AC76844" s="6"/>
      <c r="AD76844" s="6"/>
    </row>
    <row r="76845" spans="16:30">
      <c r="P76845" s="6"/>
      <c r="AA76845" s="6"/>
      <c r="AC76845" s="6"/>
      <c r="AD76845" s="6"/>
    </row>
    <row r="76846" spans="16:30">
      <c r="P76846" s="6"/>
      <c r="AA76846" s="6"/>
      <c r="AC76846" s="6"/>
      <c r="AD76846" s="6"/>
    </row>
    <row r="76847" spans="16:30">
      <c r="P76847" s="6"/>
      <c r="AA76847" s="6"/>
      <c r="AC76847" s="6"/>
      <c r="AD76847" s="6"/>
    </row>
    <row r="76848" spans="16:30">
      <c r="P76848" s="6"/>
      <c r="AA76848" s="6"/>
      <c r="AC76848" s="6"/>
      <c r="AD76848" s="6"/>
    </row>
    <row r="76849" spans="16:30">
      <c r="P76849" s="6"/>
      <c r="AA76849" s="6"/>
      <c r="AC76849" s="6"/>
      <c r="AD76849" s="6"/>
    </row>
    <row r="76850" spans="16:30">
      <c r="P76850" s="6"/>
      <c r="AA76850" s="6"/>
      <c r="AC76850" s="6"/>
      <c r="AD76850" s="6"/>
    </row>
    <row r="76851" spans="16:30">
      <c r="P76851" s="6"/>
      <c r="AA76851" s="6"/>
      <c r="AC76851" s="6"/>
      <c r="AD76851" s="6"/>
    </row>
    <row r="76852" spans="16:30">
      <c r="P76852" s="6"/>
      <c r="AA76852" s="6"/>
      <c r="AC76852" s="6"/>
      <c r="AD76852" s="6"/>
    </row>
    <row r="76853" spans="16:30">
      <c r="P76853" s="6"/>
      <c r="AA76853" s="6"/>
      <c r="AC76853" s="6"/>
      <c r="AD76853" s="6"/>
    </row>
    <row r="76854" spans="16:30">
      <c r="P76854" s="6"/>
      <c r="AA76854" s="6"/>
      <c r="AC76854" s="6"/>
      <c r="AD76854" s="6"/>
    </row>
    <row r="76855" spans="16:30">
      <c r="P76855" s="6"/>
      <c r="AA76855" s="6"/>
      <c r="AC76855" s="6"/>
      <c r="AD76855" s="6"/>
    </row>
    <row r="76856" spans="16:30">
      <c r="P76856" s="6"/>
      <c r="AA76856" s="6"/>
      <c r="AC76856" s="6"/>
      <c r="AD76856" s="6"/>
    </row>
    <row r="76857" spans="16:30">
      <c r="P76857" s="6"/>
      <c r="AA76857" s="6"/>
      <c r="AC76857" s="6"/>
      <c r="AD76857" s="6"/>
    </row>
    <row r="76858" spans="16:30">
      <c r="P76858" s="6"/>
      <c r="AA76858" s="6"/>
      <c r="AC76858" s="6"/>
      <c r="AD76858" s="6"/>
    </row>
    <row r="76859" spans="16:30">
      <c r="P76859" s="6"/>
      <c r="AA76859" s="6"/>
      <c r="AC76859" s="6"/>
      <c r="AD76859" s="6"/>
    </row>
    <row r="76860" spans="16:30">
      <c r="P76860" s="6"/>
      <c r="AA76860" s="6"/>
      <c r="AC76860" s="6"/>
      <c r="AD76860" s="6"/>
    </row>
    <row r="76861" spans="16:30">
      <c r="P76861" s="6"/>
      <c r="AA76861" s="6"/>
      <c r="AC76861" s="6"/>
      <c r="AD76861" s="6"/>
    </row>
    <row r="76862" spans="16:30">
      <c r="P76862" s="6"/>
      <c r="AA76862" s="6"/>
      <c r="AC76862" s="6"/>
      <c r="AD76862" s="6"/>
    </row>
    <row r="76863" spans="16:30">
      <c r="P76863" s="6"/>
      <c r="AA76863" s="6"/>
      <c r="AC76863" s="6"/>
      <c r="AD76863" s="6"/>
    </row>
    <row r="76864" spans="16:30">
      <c r="P76864" s="6"/>
      <c r="AA76864" s="6"/>
      <c r="AC76864" s="6"/>
      <c r="AD76864" s="6"/>
    </row>
    <row r="76865" spans="16:30">
      <c r="P76865" s="6"/>
      <c r="AA76865" s="6"/>
      <c r="AC76865" s="6"/>
      <c r="AD76865" s="6"/>
    </row>
    <row r="76866" spans="16:30">
      <c r="P76866" s="6"/>
      <c r="AA76866" s="6"/>
      <c r="AC76866" s="6"/>
      <c r="AD76866" s="6"/>
    </row>
    <row r="76867" spans="16:30">
      <c r="P76867" s="6"/>
      <c r="AA76867" s="6"/>
      <c r="AC76867" s="6"/>
      <c r="AD76867" s="6"/>
    </row>
    <row r="76868" spans="16:30">
      <c r="P76868" s="6"/>
      <c r="AA76868" s="6"/>
      <c r="AC76868" s="6"/>
      <c r="AD76868" s="6"/>
    </row>
    <row r="76869" spans="16:30">
      <c r="P76869" s="6"/>
      <c r="AA76869" s="6"/>
      <c r="AC76869" s="6"/>
      <c r="AD76869" s="6"/>
    </row>
    <row r="76870" spans="16:30">
      <c r="P76870" s="6"/>
      <c r="AA76870" s="6"/>
      <c r="AC76870" s="6"/>
      <c r="AD76870" s="6"/>
    </row>
    <row r="76871" spans="16:30">
      <c r="P76871" s="6"/>
      <c r="AA76871" s="6"/>
      <c r="AC76871" s="6"/>
      <c r="AD76871" s="6"/>
    </row>
    <row r="76872" spans="16:30">
      <c r="P76872" s="6"/>
      <c r="AA76872" s="6"/>
      <c r="AC76872" s="6"/>
      <c r="AD76872" s="6"/>
    </row>
    <row r="76873" spans="16:30">
      <c r="P76873" s="6"/>
      <c r="AA76873" s="6"/>
      <c r="AC76873" s="6"/>
      <c r="AD76873" s="6"/>
    </row>
    <row r="76874" spans="16:30">
      <c r="P76874" s="6"/>
      <c r="AA76874" s="6"/>
      <c r="AC76874" s="6"/>
      <c r="AD76874" s="6"/>
    </row>
    <row r="76875" spans="16:30">
      <c r="P76875" s="6"/>
      <c r="AA76875" s="6"/>
      <c r="AC76875" s="6"/>
      <c r="AD76875" s="6"/>
    </row>
    <row r="76876" spans="16:30">
      <c r="P76876" s="6"/>
      <c r="AA76876" s="6"/>
      <c r="AC76876" s="6"/>
      <c r="AD76876" s="6"/>
    </row>
    <row r="76877" spans="16:30">
      <c r="P76877" s="6"/>
      <c r="AA76877" s="6"/>
      <c r="AC76877" s="6"/>
      <c r="AD76877" s="6"/>
    </row>
    <row r="76878" spans="16:30">
      <c r="P76878" s="6"/>
      <c r="AA76878" s="6"/>
      <c r="AC76878" s="6"/>
      <c r="AD76878" s="6"/>
    </row>
    <row r="76879" spans="16:30">
      <c r="P76879" s="6"/>
      <c r="AA76879" s="6"/>
      <c r="AC76879" s="6"/>
      <c r="AD76879" s="6"/>
    </row>
    <row r="76880" spans="16:30">
      <c r="P76880" s="6"/>
      <c r="AA76880" s="6"/>
      <c r="AC76880" s="6"/>
      <c r="AD76880" s="6"/>
    </row>
    <row r="76881" spans="16:30">
      <c r="P76881" s="6"/>
      <c r="AA76881" s="6"/>
      <c r="AC76881" s="6"/>
      <c r="AD76881" s="6"/>
    </row>
    <row r="76882" spans="16:30">
      <c r="P76882" s="6"/>
      <c r="AA76882" s="6"/>
      <c r="AC76882" s="6"/>
      <c r="AD76882" s="6"/>
    </row>
    <row r="76883" spans="16:30">
      <c r="P76883" s="6"/>
      <c r="AA76883" s="6"/>
      <c r="AC76883" s="6"/>
      <c r="AD76883" s="6"/>
    </row>
    <row r="76884" spans="16:30">
      <c r="P76884" s="6"/>
      <c r="AA76884" s="6"/>
      <c r="AC76884" s="6"/>
      <c r="AD76884" s="6"/>
    </row>
    <row r="76885" spans="16:30">
      <c r="P76885" s="6"/>
      <c r="AA76885" s="6"/>
      <c r="AC76885" s="6"/>
      <c r="AD76885" s="6"/>
    </row>
    <row r="76886" spans="16:30">
      <c r="P76886" s="6"/>
      <c r="AA76886" s="6"/>
      <c r="AC76886" s="6"/>
      <c r="AD76886" s="6"/>
    </row>
    <row r="76887" spans="16:30">
      <c r="P76887" s="6"/>
      <c r="AA76887" s="6"/>
      <c r="AC76887" s="6"/>
      <c r="AD76887" s="6"/>
    </row>
    <row r="76888" spans="16:30">
      <c r="P76888" s="6"/>
      <c r="AA76888" s="6"/>
      <c r="AC76888" s="6"/>
      <c r="AD76888" s="6"/>
    </row>
    <row r="76889" spans="16:30">
      <c r="P76889" s="6"/>
      <c r="AA76889" s="6"/>
      <c r="AC76889" s="6"/>
      <c r="AD76889" s="6"/>
    </row>
    <row r="76890" spans="16:30">
      <c r="P76890" s="6"/>
      <c r="AA76890" s="6"/>
      <c r="AC76890" s="6"/>
      <c r="AD76890" s="6"/>
    </row>
    <row r="76891" spans="16:30">
      <c r="P76891" s="6"/>
      <c r="AA76891" s="6"/>
      <c r="AC76891" s="6"/>
      <c r="AD76891" s="6"/>
    </row>
    <row r="76892" spans="16:30">
      <c r="P76892" s="6"/>
      <c r="AA76892" s="6"/>
      <c r="AC76892" s="6"/>
      <c r="AD76892" s="6"/>
    </row>
    <row r="76893" spans="16:30">
      <c r="P76893" s="6"/>
      <c r="AA76893" s="6"/>
      <c r="AC76893" s="6"/>
      <c r="AD76893" s="6"/>
    </row>
    <row r="76894" spans="16:30">
      <c r="P76894" s="6"/>
      <c r="AA76894" s="6"/>
      <c r="AC76894" s="6"/>
      <c r="AD76894" s="6"/>
    </row>
    <row r="76895" spans="16:30">
      <c r="P76895" s="6"/>
      <c r="AA76895" s="6"/>
      <c r="AC76895" s="6"/>
      <c r="AD76895" s="6"/>
    </row>
    <row r="76896" spans="16:30">
      <c r="P76896" s="6"/>
      <c r="AA76896" s="6"/>
      <c r="AC76896" s="6"/>
      <c r="AD76896" s="6"/>
    </row>
    <row r="76897" spans="16:30">
      <c r="P76897" s="6"/>
      <c r="AA76897" s="6"/>
      <c r="AC76897" s="6"/>
      <c r="AD76897" s="6"/>
    </row>
    <row r="76898" spans="16:30">
      <c r="P76898" s="6"/>
      <c r="AA76898" s="6"/>
      <c r="AC76898" s="6"/>
      <c r="AD76898" s="6"/>
    </row>
    <row r="76899" spans="16:30">
      <c r="P76899" s="6"/>
      <c r="AA76899" s="6"/>
      <c r="AC76899" s="6"/>
      <c r="AD76899" s="6"/>
    </row>
    <row r="76900" spans="16:30">
      <c r="P76900" s="6"/>
      <c r="AA76900" s="6"/>
      <c r="AC76900" s="6"/>
      <c r="AD76900" s="6"/>
    </row>
    <row r="76901" spans="16:30">
      <c r="P76901" s="6"/>
      <c r="AA76901" s="6"/>
      <c r="AC76901" s="6"/>
      <c r="AD76901" s="6"/>
    </row>
    <row r="76902" spans="16:30">
      <c r="P76902" s="6"/>
      <c r="AA76902" s="6"/>
      <c r="AC76902" s="6"/>
      <c r="AD76902" s="6"/>
    </row>
    <row r="76903" spans="16:30">
      <c r="P76903" s="6"/>
      <c r="AA76903" s="6"/>
      <c r="AC76903" s="6"/>
      <c r="AD76903" s="6"/>
    </row>
    <row r="76904" spans="16:30">
      <c r="P76904" s="6"/>
      <c r="AA76904" s="6"/>
      <c r="AC76904" s="6"/>
      <c r="AD76904" s="6"/>
    </row>
    <row r="76905" spans="16:30">
      <c r="P76905" s="6"/>
      <c r="AA76905" s="6"/>
      <c r="AC76905" s="6"/>
      <c r="AD76905" s="6"/>
    </row>
    <row r="76906" spans="16:30">
      <c r="P76906" s="6"/>
      <c r="AA76906" s="6"/>
      <c r="AC76906" s="6"/>
      <c r="AD76906" s="6"/>
    </row>
    <row r="76907" spans="16:30">
      <c r="P76907" s="6"/>
      <c r="AA76907" s="6"/>
      <c r="AC76907" s="6"/>
      <c r="AD76907" s="6"/>
    </row>
    <row r="76908" spans="16:30">
      <c r="P76908" s="6"/>
      <c r="AA76908" s="6"/>
      <c r="AC76908" s="6"/>
      <c r="AD76908" s="6"/>
    </row>
    <row r="76909" spans="16:30">
      <c r="P76909" s="6"/>
      <c r="AA76909" s="6"/>
      <c r="AC76909" s="6"/>
      <c r="AD76909" s="6"/>
    </row>
    <row r="76910" spans="16:30">
      <c r="P76910" s="6"/>
      <c r="AA76910" s="6"/>
      <c r="AC76910" s="6"/>
      <c r="AD76910" s="6"/>
    </row>
    <row r="76911" spans="16:30">
      <c r="P76911" s="6"/>
      <c r="AA76911" s="6"/>
      <c r="AC76911" s="6"/>
      <c r="AD76911" s="6"/>
    </row>
    <row r="76912" spans="16:30">
      <c r="P76912" s="6"/>
      <c r="AA76912" s="6"/>
      <c r="AC76912" s="6"/>
      <c r="AD76912" s="6"/>
    </row>
    <row r="76913" spans="16:30">
      <c r="P76913" s="6"/>
      <c r="AA76913" s="6"/>
      <c r="AC76913" s="6"/>
      <c r="AD76913" s="6"/>
    </row>
    <row r="76914" spans="16:30">
      <c r="P76914" s="6"/>
      <c r="AA76914" s="6"/>
      <c r="AC76914" s="6"/>
      <c r="AD76914" s="6"/>
    </row>
    <row r="76915" spans="16:30">
      <c r="P76915" s="6"/>
      <c r="AA76915" s="6"/>
      <c r="AC76915" s="6"/>
      <c r="AD76915" s="6"/>
    </row>
    <row r="76916" spans="16:30">
      <c r="P76916" s="6"/>
      <c r="AA76916" s="6"/>
      <c r="AC76916" s="6"/>
      <c r="AD76916" s="6"/>
    </row>
    <row r="76917" spans="16:30">
      <c r="P76917" s="6"/>
      <c r="AA76917" s="6"/>
      <c r="AC76917" s="6"/>
      <c r="AD76917" s="6"/>
    </row>
    <row r="76918" spans="16:30">
      <c r="P76918" s="6"/>
      <c r="AA76918" s="6"/>
      <c r="AC76918" s="6"/>
      <c r="AD76918" s="6"/>
    </row>
    <row r="76919" spans="16:30">
      <c r="P76919" s="6"/>
      <c r="AA76919" s="6"/>
      <c r="AC76919" s="6"/>
      <c r="AD76919" s="6"/>
    </row>
    <row r="76920" spans="16:30">
      <c r="P76920" s="6"/>
      <c r="AA76920" s="6"/>
      <c r="AC76920" s="6"/>
      <c r="AD76920" s="6"/>
    </row>
    <row r="76921" spans="16:30">
      <c r="P76921" s="6"/>
      <c r="AA76921" s="6"/>
      <c r="AC76921" s="6"/>
      <c r="AD76921" s="6"/>
    </row>
    <row r="76922" spans="16:30">
      <c r="P76922" s="6"/>
      <c r="AA76922" s="6"/>
      <c r="AC76922" s="6"/>
      <c r="AD76922" s="6"/>
    </row>
    <row r="76923" spans="16:30">
      <c r="P76923" s="6"/>
      <c r="AA76923" s="6"/>
      <c r="AC76923" s="6"/>
      <c r="AD76923" s="6"/>
    </row>
    <row r="76924" spans="16:30">
      <c r="P76924" s="6"/>
      <c r="AA76924" s="6"/>
      <c r="AC76924" s="6"/>
      <c r="AD76924" s="6"/>
    </row>
    <row r="76925" spans="16:30">
      <c r="P76925" s="6"/>
      <c r="AA76925" s="6"/>
      <c r="AC76925" s="6"/>
      <c r="AD76925" s="6"/>
    </row>
    <row r="76926" spans="16:30">
      <c r="P76926" s="6"/>
      <c r="AA76926" s="6"/>
      <c r="AC76926" s="6"/>
      <c r="AD76926" s="6"/>
    </row>
    <row r="76927" spans="16:30">
      <c r="P76927" s="6"/>
      <c r="AA76927" s="6"/>
      <c r="AC76927" s="6"/>
      <c r="AD76927" s="6"/>
    </row>
    <row r="76928" spans="16:30">
      <c r="P76928" s="6"/>
      <c r="AA76928" s="6"/>
      <c r="AC76928" s="6"/>
      <c r="AD76928" s="6"/>
    </row>
    <row r="76929" spans="16:30">
      <c r="P76929" s="6"/>
      <c r="AA76929" s="6"/>
      <c r="AC76929" s="6"/>
      <c r="AD76929" s="6"/>
    </row>
    <row r="76930" spans="16:30">
      <c r="P76930" s="6"/>
      <c r="AA76930" s="6"/>
      <c r="AC76930" s="6"/>
      <c r="AD76930" s="6"/>
    </row>
    <row r="76931" spans="16:30">
      <c r="P76931" s="6"/>
      <c r="AA76931" s="6"/>
      <c r="AC76931" s="6"/>
      <c r="AD76931" s="6"/>
    </row>
    <row r="76932" spans="16:30">
      <c r="P76932" s="6"/>
      <c r="AA76932" s="6"/>
      <c r="AC76932" s="6"/>
      <c r="AD76932" s="6"/>
    </row>
    <row r="76933" spans="16:30">
      <c r="P76933" s="6"/>
      <c r="AA76933" s="6"/>
      <c r="AC76933" s="6"/>
      <c r="AD76933" s="6"/>
    </row>
    <row r="76934" spans="16:30">
      <c r="P76934" s="6"/>
      <c r="AA76934" s="6"/>
      <c r="AC76934" s="6"/>
      <c r="AD76934" s="6"/>
    </row>
    <row r="76935" spans="16:30">
      <c r="P76935" s="6"/>
      <c r="AA76935" s="6"/>
      <c r="AC76935" s="6"/>
      <c r="AD76935" s="6"/>
    </row>
    <row r="76936" spans="16:30">
      <c r="P76936" s="6"/>
      <c r="AA76936" s="6"/>
      <c r="AC76936" s="6"/>
      <c r="AD76936" s="6"/>
    </row>
    <row r="76937" spans="16:30">
      <c r="P76937" s="6"/>
      <c r="AA76937" s="6"/>
      <c r="AC76937" s="6"/>
      <c r="AD76937" s="6"/>
    </row>
    <row r="76938" spans="16:30">
      <c r="P76938" s="6"/>
      <c r="AA76938" s="6"/>
      <c r="AC76938" s="6"/>
      <c r="AD76938" s="6"/>
    </row>
    <row r="76939" spans="16:30">
      <c r="P76939" s="6"/>
      <c r="AA76939" s="6"/>
      <c r="AC76939" s="6"/>
      <c r="AD76939" s="6"/>
    </row>
    <row r="76940" spans="16:30">
      <c r="P76940" s="6"/>
      <c r="AA76940" s="6"/>
      <c r="AC76940" s="6"/>
      <c r="AD76940" s="6"/>
    </row>
    <row r="76941" spans="16:30">
      <c r="P76941" s="6"/>
      <c r="AA76941" s="6"/>
      <c r="AC76941" s="6"/>
      <c r="AD76941" s="6"/>
    </row>
    <row r="76942" spans="16:30">
      <c r="P76942" s="6"/>
      <c r="AA76942" s="6"/>
      <c r="AC76942" s="6"/>
      <c r="AD76942" s="6"/>
    </row>
    <row r="76943" spans="16:30">
      <c r="P76943" s="6"/>
      <c r="AA76943" s="6"/>
      <c r="AC76943" s="6"/>
      <c r="AD76943" s="6"/>
    </row>
    <row r="76944" spans="16:30">
      <c r="P76944" s="6"/>
      <c r="AA76944" s="6"/>
      <c r="AC76944" s="6"/>
      <c r="AD76944" s="6"/>
    </row>
    <row r="76945" spans="16:30">
      <c r="P76945" s="6"/>
      <c r="AA76945" s="6"/>
      <c r="AC76945" s="6"/>
      <c r="AD76945" s="6"/>
    </row>
    <row r="76946" spans="16:30">
      <c r="P76946" s="6"/>
      <c r="AA76946" s="6"/>
      <c r="AC76946" s="6"/>
      <c r="AD76946" s="6"/>
    </row>
    <row r="76947" spans="16:30">
      <c r="P76947" s="6"/>
      <c r="AA76947" s="6"/>
      <c r="AC76947" s="6"/>
      <c r="AD76947" s="6"/>
    </row>
    <row r="76948" spans="16:30">
      <c r="P76948" s="6"/>
      <c r="AA76948" s="6"/>
      <c r="AC76948" s="6"/>
      <c r="AD76948" s="6"/>
    </row>
    <row r="76949" spans="16:30">
      <c r="P76949" s="6"/>
      <c r="AA76949" s="6"/>
      <c r="AC76949" s="6"/>
      <c r="AD76949" s="6"/>
    </row>
    <row r="76950" spans="16:30">
      <c r="P76950" s="6"/>
      <c r="AA76950" s="6"/>
      <c r="AC76950" s="6"/>
      <c r="AD76950" s="6"/>
    </row>
    <row r="76951" spans="16:30">
      <c r="P76951" s="6"/>
      <c r="AA76951" s="6"/>
      <c r="AC76951" s="6"/>
      <c r="AD76951" s="6"/>
    </row>
    <row r="76952" spans="16:30">
      <c r="P76952" s="6"/>
      <c r="AA76952" s="6"/>
      <c r="AC76952" s="6"/>
      <c r="AD76952" s="6"/>
    </row>
    <row r="76953" spans="16:30">
      <c r="P76953" s="6"/>
      <c r="AA76953" s="6"/>
      <c r="AC76953" s="6"/>
      <c r="AD76953" s="6"/>
    </row>
    <row r="76954" spans="16:30">
      <c r="P76954" s="6"/>
      <c r="AA76954" s="6"/>
      <c r="AC76954" s="6"/>
      <c r="AD76954" s="6"/>
    </row>
    <row r="76955" spans="16:30">
      <c r="P76955" s="6"/>
      <c r="AA76955" s="6"/>
      <c r="AC76955" s="6"/>
      <c r="AD76955" s="6"/>
    </row>
    <row r="76956" spans="16:30">
      <c r="P76956" s="6"/>
      <c r="AA76956" s="6"/>
      <c r="AC76956" s="6"/>
      <c r="AD76956" s="6"/>
    </row>
    <row r="76957" spans="16:30">
      <c r="P76957" s="6"/>
      <c r="AA76957" s="6"/>
      <c r="AC76957" s="6"/>
      <c r="AD76957" s="6"/>
    </row>
    <row r="76958" spans="16:30">
      <c r="P76958" s="6"/>
      <c r="AA76958" s="6"/>
      <c r="AC76958" s="6"/>
      <c r="AD76958" s="6"/>
    </row>
    <row r="76959" spans="16:30">
      <c r="P76959" s="6"/>
      <c r="AA76959" s="6"/>
      <c r="AC76959" s="6"/>
      <c r="AD76959" s="6"/>
    </row>
    <row r="76960" spans="16:30">
      <c r="P76960" s="6"/>
      <c r="AA76960" s="6"/>
      <c r="AC76960" s="6"/>
      <c r="AD76960" s="6"/>
    </row>
    <row r="76961" spans="16:30">
      <c r="P76961" s="6"/>
      <c r="AA76961" s="6"/>
      <c r="AC76961" s="6"/>
      <c r="AD76961" s="6"/>
    </row>
    <row r="76962" spans="16:30">
      <c r="P76962" s="6"/>
      <c r="AA76962" s="6"/>
      <c r="AC76962" s="6"/>
      <c r="AD76962" s="6"/>
    </row>
    <row r="76963" spans="16:30">
      <c r="P76963" s="6"/>
      <c r="AA76963" s="6"/>
      <c r="AC76963" s="6"/>
      <c r="AD76963" s="6"/>
    </row>
    <row r="76964" spans="16:30">
      <c r="P76964" s="6"/>
      <c r="AA76964" s="6"/>
      <c r="AC76964" s="6"/>
      <c r="AD76964" s="6"/>
    </row>
    <row r="76965" spans="16:30">
      <c r="P76965" s="6"/>
      <c r="AA76965" s="6"/>
      <c r="AC76965" s="6"/>
      <c r="AD76965" s="6"/>
    </row>
    <row r="76966" spans="16:30">
      <c r="P76966" s="6"/>
      <c r="AA76966" s="6"/>
      <c r="AC76966" s="6"/>
      <c r="AD76966" s="6"/>
    </row>
    <row r="76967" spans="16:30">
      <c r="P76967" s="6"/>
      <c r="AA76967" s="6"/>
      <c r="AC76967" s="6"/>
      <c r="AD76967" s="6"/>
    </row>
    <row r="76968" spans="16:30">
      <c r="P76968" s="6"/>
      <c r="AA76968" s="6"/>
      <c r="AC76968" s="6"/>
      <c r="AD76968" s="6"/>
    </row>
    <row r="76969" spans="16:30">
      <c r="P76969" s="6"/>
      <c r="AA76969" s="6"/>
      <c r="AC76969" s="6"/>
      <c r="AD76969" s="6"/>
    </row>
    <row r="76970" spans="16:30">
      <c r="P76970" s="6"/>
      <c r="AA76970" s="6"/>
      <c r="AC76970" s="6"/>
      <c r="AD76970" s="6"/>
    </row>
    <row r="76971" spans="16:30">
      <c r="P76971" s="6"/>
      <c r="AA76971" s="6"/>
      <c r="AC76971" s="6"/>
      <c r="AD76971" s="6"/>
    </row>
    <row r="76972" spans="16:30">
      <c r="P76972" s="6"/>
      <c r="AA76972" s="6"/>
      <c r="AC76972" s="6"/>
      <c r="AD76972" s="6"/>
    </row>
    <row r="76973" spans="16:30">
      <c r="P76973" s="6"/>
      <c r="AA76973" s="6"/>
      <c r="AC76973" s="6"/>
      <c r="AD76973" s="6"/>
    </row>
    <row r="76974" spans="16:30">
      <c r="P76974" s="6"/>
      <c r="AA76974" s="6"/>
      <c r="AC76974" s="6"/>
      <c r="AD76974" s="6"/>
    </row>
    <row r="76975" spans="16:30">
      <c r="P76975" s="6"/>
      <c r="AA76975" s="6"/>
      <c r="AC76975" s="6"/>
      <c r="AD76975" s="6"/>
    </row>
    <row r="76976" spans="16:30">
      <c r="P76976" s="6"/>
      <c r="AA76976" s="6"/>
      <c r="AC76976" s="6"/>
      <c r="AD76976" s="6"/>
    </row>
    <row r="76977" spans="16:30">
      <c r="P76977" s="6"/>
      <c r="AA76977" s="6"/>
      <c r="AC76977" s="6"/>
      <c r="AD76977" s="6"/>
    </row>
    <row r="76978" spans="16:30">
      <c r="P76978" s="6"/>
      <c r="AA76978" s="6"/>
      <c r="AC76978" s="6"/>
      <c r="AD76978" s="6"/>
    </row>
    <row r="76979" spans="16:30">
      <c r="P76979" s="6"/>
      <c r="AA76979" s="6"/>
      <c r="AC76979" s="6"/>
      <c r="AD76979" s="6"/>
    </row>
    <row r="76980" spans="16:30">
      <c r="P76980" s="6"/>
      <c r="AA76980" s="6"/>
      <c r="AC76980" s="6"/>
      <c r="AD76980" s="6"/>
    </row>
    <row r="76981" spans="16:30">
      <c r="P76981" s="6"/>
      <c r="AA76981" s="6"/>
      <c r="AC76981" s="6"/>
      <c r="AD76981" s="6"/>
    </row>
    <row r="76982" spans="16:30">
      <c r="P76982" s="6"/>
      <c r="AA76982" s="6"/>
      <c r="AC76982" s="6"/>
      <c r="AD76982" s="6"/>
    </row>
    <row r="76983" spans="16:30">
      <c r="P76983" s="6"/>
      <c r="AA76983" s="6"/>
      <c r="AC76983" s="6"/>
      <c r="AD76983" s="6"/>
    </row>
    <row r="76984" spans="16:30">
      <c r="P76984" s="6"/>
      <c r="AA76984" s="6"/>
      <c r="AC76984" s="6"/>
      <c r="AD76984" s="6"/>
    </row>
    <row r="76985" spans="16:30">
      <c r="P76985" s="6"/>
      <c r="AA76985" s="6"/>
      <c r="AC76985" s="6"/>
      <c r="AD76985" s="6"/>
    </row>
    <row r="76986" spans="16:30">
      <c r="P76986" s="6"/>
      <c r="AA76986" s="6"/>
      <c r="AC76986" s="6"/>
      <c r="AD76986" s="6"/>
    </row>
    <row r="76987" spans="16:30">
      <c r="P76987" s="6"/>
      <c r="AA76987" s="6"/>
      <c r="AC76987" s="6"/>
      <c r="AD76987" s="6"/>
    </row>
    <row r="76988" spans="16:30">
      <c r="P76988" s="6"/>
      <c r="AA76988" s="6"/>
      <c r="AC76988" s="6"/>
      <c r="AD76988" s="6"/>
    </row>
    <row r="76989" spans="16:30">
      <c r="P76989" s="6"/>
      <c r="AA76989" s="6"/>
      <c r="AC76989" s="6"/>
      <c r="AD76989" s="6"/>
    </row>
    <row r="76990" spans="16:30">
      <c r="P76990" s="6"/>
      <c r="AA76990" s="6"/>
      <c r="AC76990" s="6"/>
      <c r="AD76990" s="6"/>
    </row>
    <row r="76991" spans="16:30">
      <c r="P76991" s="6"/>
      <c r="AA76991" s="6"/>
      <c r="AC76991" s="6"/>
      <c r="AD76991" s="6"/>
    </row>
    <row r="76992" spans="16:30">
      <c r="P76992" s="6"/>
      <c r="AA76992" s="6"/>
      <c r="AC76992" s="6"/>
      <c r="AD76992" s="6"/>
    </row>
    <row r="76993" spans="16:30">
      <c r="P76993" s="6"/>
      <c r="AA76993" s="6"/>
      <c r="AC76993" s="6"/>
      <c r="AD76993" s="6"/>
    </row>
    <row r="76994" spans="16:30">
      <c r="P76994" s="6"/>
      <c r="AA76994" s="6"/>
      <c r="AC76994" s="6"/>
      <c r="AD76994" s="6"/>
    </row>
    <row r="76995" spans="16:30">
      <c r="P76995" s="6"/>
      <c r="AA76995" s="6"/>
      <c r="AC76995" s="6"/>
      <c r="AD76995" s="6"/>
    </row>
    <row r="76996" spans="16:30">
      <c r="P76996" s="6"/>
      <c r="AA76996" s="6"/>
      <c r="AC76996" s="6"/>
      <c r="AD76996" s="6"/>
    </row>
    <row r="76997" spans="16:30">
      <c r="P76997" s="6"/>
      <c r="AA76997" s="6"/>
      <c r="AC76997" s="6"/>
      <c r="AD76997" s="6"/>
    </row>
    <row r="76998" spans="16:30">
      <c r="P76998" s="6"/>
      <c r="AA76998" s="6"/>
      <c r="AC76998" s="6"/>
      <c r="AD76998" s="6"/>
    </row>
    <row r="76999" spans="16:30">
      <c r="P76999" s="6"/>
      <c r="AA76999" s="6"/>
      <c r="AC76999" s="6"/>
      <c r="AD76999" s="6"/>
    </row>
    <row r="77000" spans="16:30">
      <c r="P77000" s="6"/>
      <c r="AA77000" s="6"/>
      <c r="AC77000" s="6"/>
      <c r="AD77000" s="6"/>
    </row>
    <row r="77001" spans="16:30">
      <c r="P77001" s="6"/>
      <c r="AA77001" s="6"/>
      <c r="AC77001" s="6"/>
      <c r="AD77001" s="6"/>
    </row>
    <row r="77002" spans="16:30">
      <c r="P77002" s="6"/>
      <c r="AA77002" s="6"/>
      <c r="AC77002" s="6"/>
      <c r="AD77002" s="6"/>
    </row>
    <row r="77003" spans="16:30">
      <c r="P77003" s="6"/>
      <c r="AA77003" s="6"/>
      <c r="AC77003" s="6"/>
      <c r="AD77003" s="6"/>
    </row>
    <row r="77004" spans="16:30">
      <c r="P77004" s="6"/>
      <c r="AA77004" s="6"/>
      <c r="AC77004" s="6"/>
      <c r="AD77004" s="6"/>
    </row>
    <row r="77005" spans="16:30">
      <c r="P77005" s="6"/>
      <c r="AA77005" s="6"/>
      <c r="AC77005" s="6"/>
      <c r="AD77005" s="6"/>
    </row>
    <row r="77006" spans="16:30">
      <c r="P77006" s="6"/>
      <c r="AA77006" s="6"/>
      <c r="AC77006" s="6"/>
      <c r="AD77006" s="6"/>
    </row>
    <row r="77007" spans="16:30">
      <c r="P77007" s="6"/>
      <c r="AA77007" s="6"/>
      <c r="AC77007" s="6"/>
      <c r="AD77007" s="6"/>
    </row>
    <row r="77008" spans="16:30">
      <c r="P77008" s="6"/>
      <c r="AA77008" s="6"/>
      <c r="AC77008" s="6"/>
      <c r="AD77008" s="6"/>
    </row>
    <row r="77009" spans="16:30">
      <c r="P77009" s="6"/>
      <c r="AA77009" s="6"/>
      <c r="AC77009" s="6"/>
      <c r="AD77009" s="6"/>
    </row>
    <row r="77010" spans="16:30">
      <c r="P77010" s="6"/>
      <c r="AA77010" s="6"/>
      <c r="AC77010" s="6"/>
      <c r="AD77010" s="6"/>
    </row>
    <row r="77011" spans="16:30">
      <c r="P77011" s="6"/>
      <c r="AA77011" s="6"/>
      <c r="AC77011" s="6"/>
      <c r="AD77011" s="6"/>
    </row>
    <row r="77012" spans="16:30">
      <c r="P77012" s="6"/>
      <c r="AA77012" s="6"/>
      <c r="AC77012" s="6"/>
      <c r="AD77012" s="6"/>
    </row>
    <row r="77013" spans="16:30">
      <c r="P77013" s="6"/>
      <c r="AA77013" s="6"/>
      <c r="AC77013" s="6"/>
      <c r="AD77013" s="6"/>
    </row>
    <row r="77014" spans="16:30">
      <c r="P77014" s="6"/>
      <c r="AA77014" s="6"/>
      <c r="AC77014" s="6"/>
      <c r="AD77014" s="6"/>
    </row>
    <row r="77015" spans="16:30">
      <c r="P77015" s="6"/>
      <c r="AA77015" s="6"/>
      <c r="AC77015" s="6"/>
      <c r="AD77015" s="6"/>
    </row>
    <row r="77016" spans="16:30">
      <c r="P77016" s="6"/>
      <c r="AA77016" s="6"/>
      <c r="AC77016" s="6"/>
      <c r="AD77016" s="6"/>
    </row>
    <row r="77017" spans="16:30">
      <c r="P77017" s="6"/>
      <c r="AA77017" s="6"/>
      <c r="AC77017" s="6"/>
      <c r="AD77017" s="6"/>
    </row>
    <row r="77018" spans="16:30">
      <c r="P77018" s="6"/>
      <c r="AA77018" s="6"/>
      <c r="AC77018" s="6"/>
      <c r="AD77018" s="6"/>
    </row>
    <row r="77019" spans="16:30">
      <c r="P77019" s="6"/>
      <c r="AA77019" s="6"/>
      <c r="AC77019" s="6"/>
      <c r="AD77019" s="6"/>
    </row>
    <row r="77020" spans="16:30">
      <c r="P77020" s="6"/>
      <c r="AA77020" s="6"/>
      <c r="AC77020" s="6"/>
      <c r="AD77020" s="6"/>
    </row>
    <row r="77021" spans="16:30">
      <c r="P77021" s="6"/>
      <c r="AA77021" s="6"/>
      <c r="AC77021" s="6"/>
      <c r="AD77021" s="6"/>
    </row>
    <row r="77022" spans="16:30">
      <c r="P77022" s="6"/>
      <c r="AA77022" s="6"/>
      <c r="AC77022" s="6"/>
      <c r="AD77022" s="6"/>
    </row>
    <row r="77023" spans="16:30">
      <c r="P77023" s="6"/>
      <c r="AA77023" s="6"/>
      <c r="AC77023" s="6"/>
      <c r="AD77023" s="6"/>
    </row>
    <row r="77024" spans="16:30">
      <c r="P77024" s="6"/>
      <c r="AA77024" s="6"/>
      <c r="AC77024" s="6"/>
      <c r="AD77024" s="6"/>
    </row>
    <row r="77025" spans="16:30">
      <c r="P77025" s="6"/>
      <c r="AA77025" s="6"/>
      <c r="AC77025" s="6"/>
      <c r="AD77025" s="6"/>
    </row>
    <row r="77026" spans="16:30">
      <c r="P77026" s="6"/>
      <c r="AA77026" s="6"/>
      <c r="AC77026" s="6"/>
      <c r="AD77026" s="6"/>
    </row>
    <row r="77027" spans="16:30">
      <c r="P77027" s="6"/>
      <c r="AA77027" s="6"/>
      <c r="AC77027" s="6"/>
      <c r="AD77027" s="6"/>
    </row>
    <row r="77028" spans="16:30">
      <c r="P77028" s="6"/>
      <c r="AA77028" s="6"/>
      <c r="AC77028" s="6"/>
      <c r="AD77028" s="6"/>
    </row>
    <row r="77029" spans="16:30">
      <c r="P77029" s="6"/>
      <c r="AA77029" s="6"/>
      <c r="AC77029" s="6"/>
      <c r="AD77029" s="6"/>
    </row>
    <row r="77030" spans="16:30">
      <c r="P77030" s="6"/>
      <c r="AA77030" s="6"/>
      <c r="AC77030" s="6"/>
      <c r="AD77030" s="6"/>
    </row>
    <row r="77031" spans="16:30">
      <c r="P77031" s="6"/>
      <c r="AA77031" s="6"/>
      <c r="AC77031" s="6"/>
      <c r="AD77031" s="6"/>
    </row>
    <row r="77032" spans="16:30">
      <c r="P77032" s="6"/>
      <c r="AA77032" s="6"/>
      <c r="AC77032" s="6"/>
      <c r="AD77032" s="6"/>
    </row>
    <row r="77033" spans="16:30">
      <c r="P77033" s="6"/>
      <c r="AA77033" s="6"/>
      <c r="AC77033" s="6"/>
      <c r="AD77033" s="6"/>
    </row>
    <row r="77034" spans="16:30">
      <c r="P77034" s="6"/>
      <c r="AA77034" s="6"/>
      <c r="AC77034" s="6"/>
      <c r="AD77034" s="6"/>
    </row>
    <row r="77035" spans="16:30">
      <c r="P77035" s="6"/>
      <c r="AA77035" s="6"/>
      <c r="AC77035" s="6"/>
      <c r="AD77035" s="6"/>
    </row>
    <row r="77036" spans="16:30">
      <c r="P77036" s="6"/>
      <c r="AA77036" s="6"/>
      <c r="AC77036" s="6"/>
      <c r="AD77036" s="6"/>
    </row>
    <row r="77037" spans="16:30">
      <c r="P77037" s="6"/>
      <c r="AA77037" s="6"/>
      <c r="AC77037" s="6"/>
      <c r="AD77037" s="6"/>
    </row>
    <row r="77038" spans="16:30">
      <c r="P77038" s="6"/>
      <c r="AA77038" s="6"/>
      <c r="AC77038" s="6"/>
      <c r="AD77038" s="6"/>
    </row>
    <row r="77039" spans="16:30">
      <c r="P77039" s="6"/>
      <c r="AA77039" s="6"/>
      <c r="AC77039" s="6"/>
      <c r="AD77039" s="6"/>
    </row>
    <row r="77040" spans="16:30">
      <c r="P77040" s="6"/>
      <c r="AA77040" s="6"/>
      <c r="AC77040" s="6"/>
      <c r="AD77040" s="6"/>
    </row>
    <row r="77041" spans="16:30">
      <c r="P77041" s="6"/>
      <c r="AA77041" s="6"/>
      <c r="AC77041" s="6"/>
      <c r="AD77041" s="6"/>
    </row>
    <row r="77042" spans="16:30">
      <c r="P77042" s="6"/>
      <c r="AA77042" s="6"/>
      <c r="AC77042" s="6"/>
      <c r="AD77042" s="6"/>
    </row>
    <row r="77043" spans="16:30">
      <c r="P77043" s="6"/>
      <c r="AA77043" s="6"/>
      <c r="AC77043" s="6"/>
      <c r="AD77043" s="6"/>
    </row>
    <row r="77044" spans="16:30">
      <c r="P77044" s="6"/>
      <c r="AA77044" s="6"/>
      <c r="AC77044" s="6"/>
      <c r="AD77044" s="6"/>
    </row>
    <row r="77045" spans="16:30">
      <c r="P77045" s="6"/>
      <c r="AA77045" s="6"/>
      <c r="AC77045" s="6"/>
      <c r="AD77045" s="6"/>
    </row>
    <row r="77046" spans="16:30">
      <c r="P77046" s="6"/>
      <c r="AA77046" s="6"/>
      <c r="AC77046" s="6"/>
      <c r="AD77046" s="6"/>
    </row>
    <row r="77047" spans="16:30">
      <c r="P77047" s="6"/>
      <c r="AA77047" s="6"/>
      <c r="AC77047" s="6"/>
      <c r="AD77047" s="6"/>
    </row>
    <row r="77048" spans="16:30">
      <c r="P77048" s="6"/>
      <c r="AA77048" s="6"/>
      <c r="AC77048" s="6"/>
      <c r="AD77048" s="6"/>
    </row>
    <row r="77049" spans="16:30">
      <c r="P77049" s="6"/>
      <c r="AA77049" s="6"/>
      <c r="AC77049" s="6"/>
      <c r="AD77049" s="6"/>
    </row>
    <row r="77050" spans="16:30">
      <c r="P77050" s="6"/>
      <c r="AA77050" s="6"/>
      <c r="AC77050" s="6"/>
      <c r="AD77050" s="6"/>
    </row>
    <row r="77051" spans="16:30">
      <c r="P77051" s="6"/>
      <c r="AA77051" s="6"/>
      <c r="AC77051" s="6"/>
      <c r="AD77051" s="6"/>
    </row>
    <row r="77052" spans="16:30">
      <c r="P77052" s="6"/>
      <c r="AA77052" s="6"/>
      <c r="AC77052" s="6"/>
      <c r="AD77052" s="6"/>
    </row>
    <row r="77053" spans="16:30">
      <c r="P77053" s="6"/>
      <c r="AA77053" s="6"/>
      <c r="AC77053" s="6"/>
      <c r="AD77053" s="6"/>
    </row>
    <row r="77054" spans="16:30">
      <c r="P77054" s="6"/>
      <c r="AA77054" s="6"/>
      <c r="AC77054" s="6"/>
      <c r="AD77054" s="6"/>
    </row>
    <row r="77055" spans="16:30">
      <c r="P77055" s="6"/>
      <c r="AA77055" s="6"/>
      <c r="AC77055" s="6"/>
      <c r="AD77055" s="6"/>
    </row>
    <row r="77056" spans="16:30">
      <c r="P77056" s="6"/>
      <c r="AA77056" s="6"/>
      <c r="AC77056" s="6"/>
      <c r="AD77056" s="6"/>
    </row>
    <row r="77057" spans="16:30">
      <c r="P77057" s="6"/>
      <c r="AA77057" s="6"/>
      <c r="AC77057" s="6"/>
      <c r="AD77057" s="6"/>
    </row>
    <row r="77058" spans="16:30">
      <c r="P77058" s="6"/>
      <c r="AA77058" s="6"/>
      <c r="AC77058" s="6"/>
      <c r="AD77058" s="6"/>
    </row>
    <row r="77059" spans="16:30">
      <c r="P77059" s="6"/>
      <c r="AA77059" s="6"/>
      <c r="AC77059" s="6"/>
      <c r="AD77059" s="6"/>
    </row>
    <row r="77060" spans="16:30">
      <c r="P77060" s="6"/>
      <c r="AA77060" s="6"/>
      <c r="AC77060" s="6"/>
      <c r="AD77060" s="6"/>
    </row>
    <row r="77061" spans="16:30">
      <c r="P77061" s="6"/>
      <c r="AA77061" s="6"/>
      <c r="AC77061" s="6"/>
      <c r="AD77061" s="6"/>
    </row>
    <row r="77062" spans="16:30">
      <c r="P77062" s="6"/>
      <c r="AA77062" s="6"/>
      <c r="AC77062" s="6"/>
      <c r="AD77062" s="6"/>
    </row>
    <row r="77063" spans="16:30">
      <c r="P77063" s="6"/>
      <c r="AA77063" s="6"/>
      <c r="AC77063" s="6"/>
      <c r="AD77063" s="6"/>
    </row>
    <row r="77064" spans="16:30">
      <c r="P77064" s="6"/>
      <c r="AA77064" s="6"/>
      <c r="AC77064" s="6"/>
      <c r="AD77064" s="6"/>
    </row>
    <row r="77065" spans="16:30">
      <c r="P77065" s="6"/>
      <c r="AA77065" s="6"/>
      <c r="AC77065" s="6"/>
      <c r="AD77065" s="6"/>
    </row>
    <row r="77066" spans="16:30">
      <c r="P77066" s="6"/>
      <c r="AA77066" s="6"/>
      <c r="AC77066" s="6"/>
      <c r="AD77066" s="6"/>
    </row>
    <row r="77067" spans="16:30">
      <c r="P77067" s="6"/>
      <c r="AA77067" s="6"/>
      <c r="AC77067" s="6"/>
      <c r="AD77067" s="6"/>
    </row>
    <row r="77068" spans="16:30">
      <c r="P77068" s="6"/>
      <c r="AA77068" s="6"/>
      <c r="AC77068" s="6"/>
      <c r="AD77068" s="6"/>
    </row>
    <row r="77069" spans="16:30">
      <c r="P77069" s="6"/>
      <c r="AA77069" s="6"/>
      <c r="AC77069" s="6"/>
      <c r="AD77069" s="6"/>
    </row>
    <row r="77070" spans="16:30">
      <c r="P77070" s="6"/>
      <c r="AA77070" s="6"/>
      <c r="AC77070" s="6"/>
      <c r="AD77070" s="6"/>
    </row>
    <row r="77071" spans="16:30">
      <c r="P77071" s="6"/>
      <c r="AA77071" s="6"/>
      <c r="AC77071" s="6"/>
      <c r="AD77071" s="6"/>
    </row>
    <row r="77072" spans="16:30">
      <c r="P77072" s="6"/>
      <c r="AA77072" s="6"/>
      <c r="AC77072" s="6"/>
      <c r="AD77072" s="6"/>
    </row>
    <row r="77073" spans="16:30">
      <c r="P77073" s="6"/>
      <c r="AA77073" s="6"/>
      <c r="AC77073" s="6"/>
      <c r="AD77073" s="6"/>
    </row>
    <row r="77074" spans="16:30">
      <c r="P77074" s="6"/>
      <c r="AA77074" s="6"/>
      <c r="AC77074" s="6"/>
      <c r="AD77074" s="6"/>
    </row>
    <row r="77075" spans="16:30">
      <c r="P77075" s="6"/>
      <c r="AA77075" s="6"/>
      <c r="AC77075" s="6"/>
      <c r="AD77075" s="6"/>
    </row>
    <row r="77076" spans="16:30">
      <c r="P77076" s="6"/>
      <c r="AA77076" s="6"/>
      <c r="AC77076" s="6"/>
      <c r="AD77076" s="6"/>
    </row>
    <row r="77077" spans="16:30">
      <c r="P77077" s="6"/>
      <c r="AA77077" s="6"/>
      <c r="AC77077" s="6"/>
      <c r="AD77077" s="6"/>
    </row>
    <row r="77078" spans="16:30">
      <c r="P77078" s="6"/>
      <c r="AA77078" s="6"/>
      <c r="AC77078" s="6"/>
      <c r="AD77078" s="6"/>
    </row>
    <row r="77079" spans="16:30">
      <c r="P77079" s="6"/>
      <c r="AA77079" s="6"/>
      <c r="AC77079" s="6"/>
      <c r="AD77079" s="6"/>
    </row>
    <row r="77080" spans="16:30">
      <c r="P77080" s="6"/>
      <c r="AA77080" s="6"/>
      <c r="AC77080" s="6"/>
      <c r="AD77080" s="6"/>
    </row>
    <row r="77081" spans="16:30">
      <c r="P77081" s="6"/>
      <c r="AA77081" s="6"/>
      <c r="AC77081" s="6"/>
      <c r="AD77081" s="6"/>
    </row>
    <row r="77082" spans="16:30">
      <c r="P77082" s="6"/>
      <c r="AA77082" s="6"/>
      <c r="AC77082" s="6"/>
      <c r="AD77082" s="6"/>
    </row>
    <row r="77083" spans="16:30">
      <c r="P77083" s="6"/>
      <c r="AA77083" s="6"/>
      <c r="AC77083" s="6"/>
      <c r="AD77083" s="6"/>
    </row>
    <row r="77084" spans="16:30">
      <c r="P77084" s="6"/>
      <c r="AA77084" s="6"/>
      <c r="AC77084" s="6"/>
      <c r="AD77084" s="6"/>
    </row>
    <row r="77085" spans="16:30">
      <c r="P77085" s="6"/>
      <c r="AA77085" s="6"/>
      <c r="AC77085" s="6"/>
      <c r="AD77085" s="6"/>
    </row>
    <row r="77086" spans="16:30">
      <c r="P77086" s="6"/>
      <c r="AA77086" s="6"/>
      <c r="AC77086" s="6"/>
      <c r="AD77086" s="6"/>
    </row>
    <row r="77087" spans="16:30">
      <c r="P77087" s="6"/>
      <c r="AA77087" s="6"/>
      <c r="AC77087" s="6"/>
      <c r="AD77087" s="6"/>
    </row>
    <row r="77088" spans="16:30">
      <c r="P77088" s="6"/>
      <c r="AA77088" s="6"/>
      <c r="AC77088" s="6"/>
      <c r="AD77088" s="6"/>
    </row>
    <row r="77089" spans="16:30">
      <c r="P77089" s="6"/>
      <c r="AA77089" s="6"/>
      <c r="AC77089" s="6"/>
      <c r="AD77089" s="6"/>
    </row>
    <row r="77090" spans="16:30">
      <c r="P77090" s="6"/>
      <c r="AA77090" s="6"/>
      <c r="AC77090" s="6"/>
      <c r="AD77090" s="6"/>
    </row>
    <row r="77091" spans="16:30">
      <c r="P77091" s="6"/>
      <c r="AA77091" s="6"/>
      <c r="AC77091" s="6"/>
      <c r="AD77091" s="6"/>
    </row>
    <row r="77092" spans="16:30">
      <c r="P77092" s="6"/>
      <c r="AA77092" s="6"/>
      <c r="AC77092" s="6"/>
      <c r="AD77092" s="6"/>
    </row>
    <row r="77093" spans="16:30">
      <c r="P77093" s="6"/>
      <c r="AA77093" s="6"/>
      <c r="AC77093" s="6"/>
      <c r="AD77093" s="6"/>
    </row>
    <row r="77094" spans="16:30">
      <c r="P77094" s="6"/>
      <c r="AA77094" s="6"/>
      <c r="AC77094" s="6"/>
      <c r="AD77094" s="6"/>
    </row>
    <row r="77095" spans="16:30">
      <c r="P77095" s="6"/>
      <c r="AA77095" s="6"/>
      <c r="AC77095" s="6"/>
      <c r="AD77095" s="6"/>
    </row>
    <row r="77096" spans="16:30">
      <c r="P77096" s="6"/>
      <c r="AA77096" s="6"/>
      <c r="AC77096" s="6"/>
      <c r="AD77096" s="6"/>
    </row>
    <row r="77097" spans="16:30">
      <c r="P77097" s="6"/>
      <c r="AA77097" s="6"/>
      <c r="AC77097" s="6"/>
      <c r="AD77097" s="6"/>
    </row>
    <row r="77098" spans="16:30">
      <c r="P77098" s="6"/>
      <c r="AA77098" s="6"/>
      <c r="AC77098" s="6"/>
      <c r="AD77098" s="6"/>
    </row>
    <row r="77099" spans="16:30">
      <c r="P77099" s="6"/>
      <c r="AA77099" s="6"/>
      <c r="AC77099" s="6"/>
      <c r="AD77099" s="6"/>
    </row>
    <row r="77100" spans="16:30">
      <c r="P77100" s="6"/>
      <c r="AA77100" s="6"/>
      <c r="AC77100" s="6"/>
      <c r="AD77100" s="6"/>
    </row>
    <row r="77101" spans="16:30">
      <c r="P77101" s="6"/>
      <c r="AA77101" s="6"/>
      <c r="AC77101" s="6"/>
      <c r="AD77101" s="6"/>
    </row>
    <row r="77102" spans="16:30">
      <c r="P77102" s="6"/>
      <c r="AA77102" s="6"/>
      <c r="AC77102" s="6"/>
      <c r="AD77102" s="6"/>
    </row>
    <row r="77103" spans="16:30">
      <c r="P77103" s="6"/>
      <c r="AA77103" s="6"/>
      <c r="AC77103" s="6"/>
      <c r="AD77103" s="6"/>
    </row>
    <row r="77104" spans="16:30">
      <c r="P77104" s="6"/>
      <c r="AA77104" s="6"/>
      <c r="AC77104" s="6"/>
      <c r="AD77104" s="6"/>
    </row>
    <row r="77105" spans="16:30">
      <c r="P77105" s="6"/>
      <c r="AA77105" s="6"/>
      <c r="AC77105" s="6"/>
      <c r="AD77105" s="6"/>
    </row>
    <row r="77106" spans="16:30">
      <c r="P77106" s="6"/>
      <c r="AA77106" s="6"/>
      <c r="AC77106" s="6"/>
      <c r="AD77106" s="6"/>
    </row>
    <row r="77107" spans="16:30">
      <c r="P77107" s="6"/>
      <c r="AA77107" s="6"/>
      <c r="AC77107" s="6"/>
      <c r="AD77107" s="6"/>
    </row>
    <row r="77108" spans="16:30">
      <c r="P77108" s="6"/>
      <c r="AA77108" s="6"/>
      <c r="AC77108" s="6"/>
      <c r="AD77108" s="6"/>
    </row>
    <row r="77109" spans="16:30">
      <c r="P77109" s="6"/>
      <c r="AA77109" s="6"/>
      <c r="AC77109" s="6"/>
      <c r="AD77109" s="6"/>
    </row>
    <row r="77110" spans="16:30">
      <c r="P77110" s="6"/>
      <c r="AA77110" s="6"/>
      <c r="AC77110" s="6"/>
      <c r="AD77110" s="6"/>
    </row>
    <row r="77111" spans="16:30">
      <c r="P77111" s="6"/>
      <c r="AA77111" s="6"/>
      <c r="AC77111" s="6"/>
      <c r="AD77111" s="6"/>
    </row>
    <row r="77112" spans="16:30">
      <c r="P77112" s="6"/>
      <c r="AA77112" s="6"/>
      <c r="AC77112" s="6"/>
      <c r="AD77112" s="6"/>
    </row>
    <row r="77113" spans="16:30">
      <c r="P77113" s="6"/>
      <c r="AA77113" s="6"/>
      <c r="AC77113" s="6"/>
      <c r="AD77113" s="6"/>
    </row>
    <row r="77114" spans="16:30">
      <c r="P77114" s="6"/>
      <c r="AA77114" s="6"/>
      <c r="AC77114" s="6"/>
      <c r="AD77114" s="6"/>
    </row>
    <row r="77115" spans="16:30">
      <c r="P77115" s="6"/>
      <c r="AA77115" s="6"/>
      <c r="AC77115" s="6"/>
      <c r="AD77115" s="6"/>
    </row>
    <row r="77116" spans="16:30">
      <c r="P77116" s="6"/>
      <c r="AA77116" s="6"/>
      <c r="AC77116" s="6"/>
      <c r="AD77116" s="6"/>
    </row>
    <row r="77117" spans="16:30">
      <c r="P77117" s="6"/>
      <c r="AA77117" s="6"/>
      <c r="AC77117" s="6"/>
      <c r="AD77117" s="6"/>
    </row>
    <row r="77118" spans="16:30">
      <c r="P77118" s="6"/>
      <c r="AA77118" s="6"/>
      <c r="AC77118" s="6"/>
      <c r="AD77118" s="6"/>
    </row>
    <row r="77119" spans="16:30">
      <c r="P77119" s="6"/>
      <c r="AA77119" s="6"/>
      <c r="AC77119" s="6"/>
      <c r="AD77119" s="6"/>
    </row>
    <row r="77120" spans="16:30">
      <c r="P77120" s="6"/>
      <c r="AA77120" s="6"/>
      <c r="AC77120" s="6"/>
      <c r="AD77120" s="6"/>
    </row>
    <row r="77121" spans="16:30">
      <c r="P77121" s="6"/>
      <c r="AA77121" s="6"/>
      <c r="AC77121" s="6"/>
      <c r="AD77121" s="6"/>
    </row>
    <row r="77122" spans="16:30">
      <c r="P77122" s="6"/>
      <c r="AA77122" s="6"/>
      <c r="AC77122" s="6"/>
      <c r="AD77122" s="6"/>
    </row>
    <row r="77123" spans="16:30">
      <c r="P77123" s="6"/>
      <c r="AA77123" s="6"/>
      <c r="AC77123" s="6"/>
      <c r="AD77123" s="6"/>
    </row>
    <row r="77124" spans="16:30">
      <c r="P77124" s="6"/>
      <c r="AA77124" s="6"/>
      <c r="AC77124" s="6"/>
      <c r="AD77124" s="6"/>
    </row>
    <row r="77125" spans="16:30">
      <c r="P77125" s="6"/>
      <c r="AA77125" s="6"/>
      <c r="AC77125" s="6"/>
      <c r="AD77125" s="6"/>
    </row>
    <row r="77126" spans="16:30">
      <c r="P77126" s="6"/>
      <c r="AA77126" s="6"/>
      <c r="AC77126" s="6"/>
      <c r="AD77126" s="6"/>
    </row>
    <row r="77127" spans="16:30">
      <c r="P77127" s="6"/>
      <c r="AA77127" s="6"/>
      <c r="AC77127" s="6"/>
      <c r="AD77127" s="6"/>
    </row>
    <row r="77128" spans="16:30">
      <c r="P77128" s="6"/>
      <c r="AA77128" s="6"/>
      <c r="AC77128" s="6"/>
      <c r="AD77128" s="6"/>
    </row>
    <row r="77129" spans="16:30">
      <c r="P77129" s="6"/>
      <c r="AA77129" s="6"/>
      <c r="AC77129" s="6"/>
      <c r="AD77129" s="6"/>
    </row>
    <row r="77130" spans="16:30">
      <c r="P77130" s="6"/>
      <c r="AA77130" s="6"/>
      <c r="AC77130" s="6"/>
      <c r="AD77130" s="6"/>
    </row>
    <row r="77131" spans="16:30">
      <c r="P77131" s="6"/>
      <c r="AA77131" s="6"/>
      <c r="AC77131" s="6"/>
      <c r="AD77131" s="6"/>
    </row>
    <row r="77132" spans="16:30">
      <c r="P77132" s="6"/>
      <c r="AA77132" s="6"/>
      <c r="AC77132" s="6"/>
      <c r="AD77132" s="6"/>
    </row>
    <row r="77133" spans="16:30">
      <c r="P77133" s="6"/>
      <c r="AA77133" s="6"/>
      <c r="AC77133" s="6"/>
      <c r="AD77133" s="6"/>
    </row>
    <row r="77134" spans="16:30">
      <c r="P77134" s="6"/>
      <c r="AA77134" s="6"/>
      <c r="AC77134" s="6"/>
      <c r="AD77134" s="6"/>
    </row>
    <row r="77135" spans="16:30">
      <c r="P77135" s="6"/>
      <c r="AA77135" s="6"/>
      <c r="AC77135" s="6"/>
      <c r="AD77135" s="6"/>
    </row>
    <row r="77136" spans="16:30">
      <c r="P77136" s="6"/>
      <c r="AA77136" s="6"/>
      <c r="AC77136" s="6"/>
      <c r="AD77136" s="6"/>
    </row>
    <row r="77137" spans="16:30">
      <c r="P77137" s="6"/>
      <c r="AA77137" s="6"/>
      <c r="AC77137" s="6"/>
      <c r="AD77137" s="6"/>
    </row>
    <row r="77138" spans="16:30">
      <c r="P77138" s="6"/>
      <c r="AA77138" s="6"/>
      <c r="AC77138" s="6"/>
      <c r="AD77138" s="6"/>
    </row>
    <row r="77139" spans="16:30">
      <c r="P77139" s="6"/>
      <c r="AA77139" s="6"/>
      <c r="AC77139" s="6"/>
      <c r="AD77139" s="6"/>
    </row>
    <row r="77140" spans="16:30">
      <c r="P77140" s="6"/>
      <c r="AA77140" s="6"/>
      <c r="AC77140" s="6"/>
      <c r="AD77140" s="6"/>
    </row>
    <row r="77141" spans="16:30">
      <c r="P77141" s="6"/>
      <c r="AA77141" s="6"/>
      <c r="AC77141" s="6"/>
      <c r="AD77141" s="6"/>
    </row>
    <row r="77142" spans="16:30">
      <c r="P77142" s="6"/>
      <c r="AA77142" s="6"/>
      <c r="AC77142" s="6"/>
      <c r="AD77142" s="6"/>
    </row>
    <row r="77143" spans="16:30">
      <c r="P77143" s="6"/>
      <c r="AA77143" s="6"/>
      <c r="AC77143" s="6"/>
      <c r="AD77143" s="6"/>
    </row>
    <row r="77144" spans="16:30">
      <c r="P77144" s="6"/>
      <c r="AA77144" s="6"/>
      <c r="AC77144" s="6"/>
      <c r="AD77144" s="6"/>
    </row>
    <row r="77145" spans="16:30">
      <c r="P77145" s="6"/>
      <c r="AA77145" s="6"/>
      <c r="AC77145" s="6"/>
      <c r="AD77145" s="6"/>
    </row>
    <row r="77146" spans="16:30">
      <c r="P77146" s="6"/>
      <c r="AA77146" s="6"/>
      <c r="AC77146" s="6"/>
      <c r="AD77146" s="6"/>
    </row>
    <row r="77147" spans="16:30">
      <c r="P77147" s="6"/>
      <c r="AA77147" s="6"/>
      <c r="AC77147" s="6"/>
      <c r="AD77147" s="6"/>
    </row>
    <row r="77148" spans="16:30">
      <c r="P77148" s="6"/>
      <c r="AA77148" s="6"/>
      <c r="AC77148" s="6"/>
      <c r="AD77148" s="6"/>
    </row>
    <row r="77149" spans="16:30">
      <c r="P77149" s="6"/>
      <c r="AA77149" s="6"/>
      <c r="AC77149" s="6"/>
      <c r="AD77149" s="6"/>
    </row>
    <row r="77150" spans="16:30">
      <c r="P77150" s="6"/>
      <c r="AA77150" s="6"/>
      <c r="AC77150" s="6"/>
      <c r="AD77150" s="6"/>
    </row>
    <row r="77151" spans="16:30">
      <c r="P77151" s="6"/>
      <c r="AA77151" s="6"/>
      <c r="AC77151" s="6"/>
      <c r="AD77151" s="6"/>
    </row>
    <row r="77152" spans="16:30">
      <c r="P77152" s="6"/>
      <c r="AA77152" s="6"/>
      <c r="AC77152" s="6"/>
      <c r="AD77152" s="6"/>
    </row>
    <row r="77153" spans="16:30">
      <c r="P77153" s="6"/>
      <c r="AA77153" s="6"/>
      <c r="AC77153" s="6"/>
      <c r="AD77153" s="6"/>
    </row>
    <row r="77154" spans="16:30">
      <c r="P77154" s="6"/>
      <c r="AA77154" s="6"/>
      <c r="AC77154" s="6"/>
      <c r="AD77154" s="6"/>
    </row>
    <row r="77155" spans="16:30">
      <c r="P77155" s="6"/>
      <c r="AA77155" s="6"/>
      <c r="AC77155" s="6"/>
      <c r="AD77155" s="6"/>
    </row>
    <row r="77156" spans="16:30">
      <c r="P77156" s="6"/>
      <c r="AA77156" s="6"/>
      <c r="AC77156" s="6"/>
      <c r="AD77156" s="6"/>
    </row>
    <row r="77157" spans="16:30">
      <c r="P77157" s="6"/>
      <c r="AA77157" s="6"/>
      <c r="AC77157" s="6"/>
      <c r="AD77157" s="6"/>
    </row>
    <row r="77158" spans="16:30">
      <c r="P77158" s="6"/>
      <c r="AA77158" s="6"/>
      <c r="AC77158" s="6"/>
      <c r="AD77158" s="6"/>
    </row>
    <row r="77159" spans="16:30">
      <c r="P77159" s="6"/>
      <c r="AA77159" s="6"/>
      <c r="AC77159" s="6"/>
      <c r="AD77159" s="6"/>
    </row>
    <row r="77160" spans="16:30">
      <c r="P77160" s="6"/>
      <c r="AA77160" s="6"/>
      <c r="AC77160" s="6"/>
      <c r="AD77160" s="6"/>
    </row>
    <row r="77161" spans="16:30">
      <c r="P77161" s="6"/>
      <c r="AA77161" s="6"/>
      <c r="AC77161" s="6"/>
      <c r="AD77161" s="6"/>
    </row>
    <row r="77162" spans="16:30">
      <c r="P77162" s="6"/>
      <c r="AA77162" s="6"/>
      <c r="AC77162" s="6"/>
      <c r="AD77162" s="6"/>
    </row>
    <row r="77163" spans="16:30">
      <c r="P77163" s="6"/>
      <c r="AA77163" s="6"/>
      <c r="AC77163" s="6"/>
      <c r="AD77163" s="6"/>
    </row>
    <row r="77164" spans="16:30">
      <c r="P77164" s="6"/>
      <c r="AA77164" s="6"/>
      <c r="AC77164" s="6"/>
      <c r="AD77164" s="6"/>
    </row>
    <row r="77165" spans="16:30">
      <c r="P77165" s="6"/>
      <c r="AA77165" s="6"/>
      <c r="AC77165" s="6"/>
      <c r="AD77165" s="6"/>
    </row>
    <row r="77166" spans="16:30">
      <c r="P77166" s="6"/>
      <c r="AA77166" s="6"/>
      <c r="AC77166" s="6"/>
      <c r="AD77166" s="6"/>
    </row>
    <row r="77167" spans="16:30">
      <c r="P77167" s="6"/>
      <c r="AA77167" s="6"/>
      <c r="AC77167" s="6"/>
      <c r="AD77167" s="6"/>
    </row>
    <row r="77168" spans="16:30">
      <c r="P77168" s="6"/>
      <c r="AA77168" s="6"/>
      <c r="AC77168" s="6"/>
      <c r="AD77168" s="6"/>
    </row>
    <row r="77169" spans="16:30">
      <c r="P77169" s="6"/>
      <c r="AA77169" s="6"/>
      <c r="AC77169" s="6"/>
      <c r="AD77169" s="6"/>
    </row>
    <row r="77170" spans="16:30">
      <c r="P77170" s="6"/>
      <c r="AA77170" s="6"/>
      <c r="AC77170" s="6"/>
      <c r="AD77170" s="6"/>
    </row>
    <row r="77171" spans="16:30">
      <c r="P77171" s="6"/>
      <c r="AA77171" s="6"/>
      <c r="AC77171" s="6"/>
      <c r="AD77171" s="6"/>
    </row>
    <row r="77172" spans="16:30">
      <c r="P77172" s="6"/>
      <c r="AA77172" s="6"/>
      <c r="AC77172" s="6"/>
      <c r="AD77172" s="6"/>
    </row>
    <row r="77173" spans="16:30">
      <c r="P77173" s="6"/>
      <c r="AA77173" s="6"/>
      <c r="AC77173" s="6"/>
      <c r="AD77173" s="6"/>
    </row>
    <row r="77174" spans="16:30">
      <c r="P77174" s="6"/>
      <c r="AA77174" s="6"/>
      <c r="AC77174" s="6"/>
      <c r="AD77174" s="6"/>
    </row>
    <row r="77175" spans="16:30">
      <c r="P77175" s="6"/>
      <c r="AA77175" s="6"/>
      <c r="AC77175" s="6"/>
      <c r="AD77175" s="6"/>
    </row>
    <row r="77176" spans="16:30">
      <c r="P77176" s="6"/>
      <c r="AA77176" s="6"/>
      <c r="AC77176" s="6"/>
      <c r="AD77176" s="6"/>
    </row>
    <row r="77177" spans="16:30">
      <c r="P77177" s="6"/>
      <c r="AA77177" s="6"/>
      <c r="AC77177" s="6"/>
      <c r="AD77177" s="6"/>
    </row>
    <row r="77178" spans="16:30">
      <c r="P77178" s="6"/>
      <c r="AA77178" s="6"/>
      <c r="AC77178" s="6"/>
      <c r="AD77178" s="6"/>
    </row>
    <row r="77179" spans="16:30">
      <c r="P77179" s="6"/>
      <c r="AA77179" s="6"/>
      <c r="AC77179" s="6"/>
      <c r="AD77179" s="6"/>
    </row>
    <row r="77180" spans="16:30">
      <c r="P77180" s="6"/>
      <c r="AA77180" s="6"/>
      <c r="AC77180" s="6"/>
      <c r="AD77180" s="6"/>
    </row>
    <row r="77181" spans="16:30">
      <c r="P77181" s="6"/>
      <c r="AA77181" s="6"/>
      <c r="AC77181" s="6"/>
      <c r="AD77181" s="6"/>
    </row>
    <row r="77182" spans="16:30">
      <c r="P77182" s="6"/>
      <c r="AA77182" s="6"/>
      <c r="AC77182" s="6"/>
      <c r="AD77182" s="6"/>
    </row>
    <row r="77183" spans="16:30">
      <c r="P77183" s="6"/>
      <c r="AA77183" s="6"/>
      <c r="AC77183" s="6"/>
      <c r="AD77183" s="6"/>
    </row>
    <row r="77184" spans="16:30">
      <c r="P77184" s="6"/>
      <c r="AA77184" s="6"/>
      <c r="AC77184" s="6"/>
      <c r="AD77184" s="6"/>
    </row>
    <row r="77185" spans="16:30">
      <c r="P77185" s="6"/>
      <c r="AA77185" s="6"/>
      <c r="AC77185" s="6"/>
      <c r="AD77185" s="6"/>
    </row>
    <row r="77186" spans="16:30">
      <c r="P77186" s="6"/>
      <c r="AA77186" s="6"/>
      <c r="AC77186" s="6"/>
      <c r="AD77186" s="6"/>
    </row>
    <row r="77187" spans="16:30">
      <c r="P77187" s="6"/>
      <c r="AA77187" s="6"/>
      <c r="AC77187" s="6"/>
      <c r="AD77187" s="6"/>
    </row>
    <row r="77188" spans="16:30">
      <c r="P77188" s="6"/>
      <c r="AA77188" s="6"/>
      <c r="AC77188" s="6"/>
      <c r="AD77188" s="6"/>
    </row>
    <row r="77189" spans="16:30">
      <c r="P77189" s="6"/>
      <c r="AA77189" s="6"/>
      <c r="AC77189" s="6"/>
      <c r="AD77189" s="6"/>
    </row>
    <row r="77190" spans="16:30">
      <c r="P77190" s="6"/>
      <c r="AA77190" s="6"/>
      <c r="AC77190" s="6"/>
      <c r="AD77190" s="6"/>
    </row>
    <row r="77191" spans="16:30">
      <c r="P77191" s="6"/>
      <c r="AA77191" s="6"/>
      <c r="AC77191" s="6"/>
      <c r="AD77191" s="6"/>
    </row>
    <row r="77192" spans="16:30">
      <c r="P77192" s="6"/>
      <c r="AA77192" s="6"/>
      <c r="AC77192" s="6"/>
      <c r="AD77192" s="6"/>
    </row>
    <row r="77193" spans="16:30">
      <c r="P77193" s="6"/>
      <c r="AA77193" s="6"/>
      <c r="AC77193" s="6"/>
      <c r="AD77193" s="6"/>
    </row>
    <row r="77194" spans="16:30">
      <c r="P77194" s="6"/>
      <c r="AA77194" s="6"/>
      <c r="AC77194" s="6"/>
      <c r="AD77194" s="6"/>
    </row>
    <row r="77195" spans="16:30">
      <c r="P77195" s="6"/>
      <c r="AA77195" s="6"/>
      <c r="AC77195" s="6"/>
      <c r="AD77195" s="6"/>
    </row>
    <row r="77196" spans="16:30">
      <c r="P77196" s="6"/>
      <c r="AA77196" s="6"/>
      <c r="AC77196" s="6"/>
      <c r="AD77196" s="6"/>
    </row>
    <row r="77197" spans="16:30">
      <c r="P77197" s="6"/>
      <c r="AA77197" s="6"/>
      <c r="AC77197" s="6"/>
      <c r="AD77197" s="6"/>
    </row>
    <row r="77198" spans="16:30">
      <c r="P77198" s="6"/>
      <c r="AA77198" s="6"/>
      <c r="AC77198" s="6"/>
      <c r="AD77198" s="6"/>
    </row>
    <row r="77199" spans="16:30">
      <c r="P77199" s="6"/>
      <c r="AA77199" s="6"/>
      <c r="AC77199" s="6"/>
      <c r="AD77199" s="6"/>
    </row>
    <row r="77200" spans="16:30">
      <c r="P77200" s="6"/>
      <c r="AA77200" s="6"/>
      <c r="AC77200" s="6"/>
      <c r="AD77200" s="6"/>
    </row>
    <row r="77201" spans="16:30">
      <c r="P77201" s="6"/>
      <c r="AA77201" s="6"/>
      <c r="AC77201" s="6"/>
      <c r="AD77201" s="6"/>
    </row>
    <row r="77202" spans="16:30">
      <c r="P77202" s="6"/>
      <c r="AA77202" s="6"/>
      <c r="AC77202" s="6"/>
      <c r="AD77202" s="6"/>
    </row>
    <row r="77203" spans="16:30">
      <c r="P77203" s="6"/>
      <c r="AA77203" s="6"/>
      <c r="AC77203" s="6"/>
      <c r="AD77203" s="6"/>
    </row>
    <row r="77204" spans="16:30">
      <c r="P77204" s="6"/>
      <c r="AA77204" s="6"/>
      <c r="AC77204" s="6"/>
      <c r="AD77204" s="6"/>
    </row>
    <row r="77205" spans="16:30">
      <c r="P77205" s="6"/>
      <c r="AA77205" s="6"/>
      <c r="AC77205" s="6"/>
      <c r="AD77205" s="6"/>
    </row>
    <row r="77206" spans="16:30">
      <c r="P77206" s="6"/>
      <c r="AA77206" s="6"/>
      <c r="AC77206" s="6"/>
      <c r="AD77206" s="6"/>
    </row>
    <row r="77207" spans="16:30">
      <c r="P77207" s="6"/>
      <c r="AA77207" s="6"/>
      <c r="AC77207" s="6"/>
      <c r="AD77207" s="6"/>
    </row>
    <row r="77208" spans="16:30">
      <c r="P77208" s="6"/>
      <c r="AA77208" s="6"/>
      <c r="AC77208" s="6"/>
      <c r="AD77208" s="6"/>
    </row>
    <row r="77209" spans="16:30">
      <c r="P77209" s="6"/>
      <c r="AA77209" s="6"/>
      <c r="AC77209" s="6"/>
      <c r="AD77209" s="6"/>
    </row>
    <row r="77210" spans="16:30">
      <c r="P77210" s="6"/>
      <c r="AA77210" s="6"/>
      <c r="AC77210" s="6"/>
      <c r="AD77210" s="6"/>
    </row>
    <row r="77211" spans="16:30">
      <c r="P77211" s="6"/>
      <c r="AA77211" s="6"/>
      <c r="AC77211" s="6"/>
      <c r="AD77211" s="6"/>
    </row>
    <row r="77212" spans="16:30">
      <c r="P77212" s="6"/>
      <c r="AA77212" s="6"/>
      <c r="AC77212" s="6"/>
      <c r="AD77212" s="6"/>
    </row>
    <row r="77213" spans="16:30">
      <c r="P77213" s="6"/>
      <c r="AA77213" s="6"/>
      <c r="AC77213" s="6"/>
      <c r="AD77213" s="6"/>
    </row>
    <row r="77214" spans="16:30">
      <c r="P77214" s="6"/>
      <c r="AA77214" s="6"/>
      <c r="AC77214" s="6"/>
      <c r="AD77214" s="6"/>
    </row>
    <row r="77215" spans="16:30">
      <c r="P77215" s="6"/>
      <c r="AA77215" s="6"/>
      <c r="AC77215" s="6"/>
      <c r="AD77215" s="6"/>
    </row>
    <row r="77216" spans="16:30">
      <c r="P77216" s="6"/>
      <c r="AA77216" s="6"/>
      <c r="AC77216" s="6"/>
      <c r="AD77216" s="6"/>
    </row>
    <row r="77217" spans="16:30">
      <c r="P77217" s="6"/>
      <c r="AA77217" s="6"/>
      <c r="AC77217" s="6"/>
      <c r="AD77217" s="6"/>
    </row>
    <row r="77218" spans="16:30">
      <c r="P77218" s="6"/>
      <c r="AA77218" s="6"/>
      <c r="AC77218" s="6"/>
      <c r="AD77218" s="6"/>
    </row>
    <row r="77219" spans="16:30">
      <c r="P77219" s="6"/>
      <c r="AA77219" s="6"/>
      <c r="AC77219" s="6"/>
      <c r="AD77219" s="6"/>
    </row>
    <row r="77220" spans="16:30">
      <c r="P77220" s="6"/>
      <c r="AA77220" s="6"/>
      <c r="AC77220" s="6"/>
      <c r="AD77220" s="6"/>
    </row>
    <row r="77221" spans="16:30">
      <c r="P77221" s="6"/>
      <c r="AA77221" s="6"/>
      <c r="AC77221" s="6"/>
      <c r="AD77221" s="6"/>
    </row>
    <row r="77222" spans="16:30">
      <c r="P77222" s="6"/>
      <c r="AA77222" s="6"/>
      <c r="AC77222" s="6"/>
      <c r="AD77222" s="6"/>
    </row>
    <row r="77223" spans="16:30">
      <c r="P77223" s="6"/>
      <c r="AA77223" s="6"/>
      <c r="AC77223" s="6"/>
      <c r="AD77223" s="6"/>
    </row>
    <row r="77224" spans="16:30">
      <c r="P77224" s="6"/>
      <c r="AA77224" s="6"/>
      <c r="AC77224" s="6"/>
      <c r="AD77224" s="6"/>
    </row>
    <row r="77225" spans="16:30">
      <c r="P77225" s="6"/>
      <c r="AA77225" s="6"/>
      <c r="AC77225" s="6"/>
      <c r="AD77225" s="6"/>
    </row>
    <row r="77226" spans="16:30">
      <c r="P77226" s="6"/>
      <c r="AA77226" s="6"/>
      <c r="AC77226" s="6"/>
      <c r="AD77226" s="6"/>
    </row>
    <row r="77227" spans="16:30">
      <c r="P77227" s="6"/>
      <c r="AA77227" s="6"/>
      <c r="AC77227" s="6"/>
      <c r="AD77227" s="6"/>
    </row>
    <row r="77228" spans="16:30">
      <c r="P77228" s="6"/>
      <c r="AA77228" s="6"/>
      <c r="AC77228" s="6"/>
      <c r="AD77228" s="6"/>
    </row>
    <row r="77229" spans="16:30">
      <c r="P77229" s="6"/>
      <c r="AA77229" s="6"/>
      <c r="AC77229" s="6"/>
      <c r="AD77229" s="6"/>
    </row>
    <row r="77230" spans="16:30">
      <c r="P77230" s="6"/>
      <c r="AA77230" s="6"/>
      <c r="AC77230" s="6"/>
      <c r="AD77230" s="6"/>
    </row>
    <row r="77231" spans="16:30">
      <c r="P77231" s="6"/>
      <c r="AA77231" s="6"/>
      <c r="AC77231" s="6"/>
      <c r="AD77231" s="6"/>
    </row>
    <row r="77232" spans="16:30">
      <c r="P77232" s="6"/>
      <c r="AA77232" s="6"/>
      <c r="AC77232" s="6"/>
      <c r="AD77232" s="6"/>
    </row>
    <row r="77233" spans="16:30">
      <c r="P77233" s="6"/>
      <c r="AA77233" s="6"/>
      <c r="AC77233" s="6"/>
      <c r="AD77233" s="6"/>
    </row>
    <row r="77234" spans="16:30">
      <c r="P77234" s="6"/>
      <c r="AA77234" s="6"/>
      <c r="AC77234" s="6"/>
      <c r="AD77234" s="6"/>
    </row>
    <row r="77235" spans="16:30">
      <c r="P77235" s="6"/>
      <c r="AA77235" s="6"/>
      <c r="AC77235" s="6"/>
      <c r="AD77235" s="6"/>
    </row>
    <row r="77236" spans="16:30">
      <c r="P77236" s="6"/>
      <c r="AA77236" s="6"/>
      <c r="AC77236" s="6"/>
      <c r="AD77236" s="6"/>
    </row>
    <row r="77237" spans="16:30">
      <c r="P77237" s="6"/>
      <c r="AA77237" s="6"/>
      <c r="AC77237" s="6"/>
      <c r="AD77237" s="6"/>
    </row>
    <row r="77238" spans="16:30">
      <c r="P77238" s="6"/>
      <c r="AA77238" s="6"/>
      <c r="AC77238" s="6"/>
      <c r="AD77238" s="6"/>
    </row>
    <row r="77239" spans="16:30">
      <c r="P77239" s="6"/>
      <c r="AA77239" s="6"/>
      <c r="AC77239" s="6"/>
      <c r="AD77239" s="6"/>
    </row>
    <row r="77240" spans="16:30">
      <c r="P77240" s="6"/>
      <c r="AA77240" s="6"/>
      <c r="AC77240" s="6"/>
      <c r="AD77240" s="6"/>
    </row>
    <row r="77241" spans="16:30">
      <c r="P77241" s="6"/>
      <c r="AA77241" s="6"/>
      <c r="AC77241" s="6"/>
      <c r="AD77241" s="6"/>
    </row>
    <row r="77242" spans="16:30">
      <c r="P77242" s="6"/>
      <c r="AA77242" s="6"/>
      <c r="AC77242" s="6"/>
      <c r="AD77242" s="6"/>
    </row>
    <row r="77243" spans="16:30">
      <c r="P77243" s="6"/>
      <c r="AA77243" s="6"/>
      <c r="AC77243" s="6"/>
      <c r="AD77243" s="6"/>
    </row>
    <row r="77244" spans="16:30">
      <c r="P77244" s="6"/>
      <c r="AA77244" s="6"/>
      <c r="AC77244" s="6"/>
      <c r="AD77244" s="6"/>
    </row>
    <row r="77245" spans="16:30">
      <c r="P77245" s="6"/>
      <c r="AA77245" s="6"/>
      <c r="AC77245" s="6"/>
      <c r="AD77245" s="6"/>
    </row>
    <row r="77246" spans="16:30">
      <c r="P77246" s="6"/>
      <c r="AA77246" s="6"/>
      <c r="AC77246" s="6"/>
      <c r="AD77246" s="6"/>
    </row>
    <row r="77247" spans="16:30">
      <c r="P77247" s="6"/>
      <c r="AA77247" s="6"/>
      <c r="AC77247" s="6"/>
      <c r="AD77247" s="6"/>
    </row>
    <row r="77248" spans="16:30">
      <c r="P77248" s="6"/>
      <c r="AA77248" s="6"/>
      <c r="AC77248" s="6"/>
      <c r="AD77248" s="6"/>
    </row>
    <row r="77249" spans="16:30">
      <c r="P77249" s="6"/>
      <c r="AA77249" s="6"/>
      <c r="AC77249" s="6"/>
      <c r="AD77249" s="6"/>
    </row>
    <row r="77250" spans="16:30">
      <c r="P77250" s="6"/>
      <c r="AA77250" s="6"/>
      <c r="AC77250" s="6"/>
      <c r="AD77250" s="6"/>
    </row>
    <row r="77251" spans="16:30">
      <c r="P77251" s="6"/>
      <c r="AA77251" s="6"/>
      <c r="AC77251" s="6"/>
      <c r="AD77251" s="6"/>
    </row>
    <row r="77252" spans="16:30">
      <c r="P77252" s="6"/>
      <c r="AA77252" s="6"/>
      <c r="AC77252" s="6"/>
      <c r="AD77252" s="6"/>
    </row>
    <row r="77253" spans="16:30">
      <c r="P77253" s="6"/>
      <c r="AA77253" s="6"/>
      <c r="AC77253" s="6"/>
      <c r="AD77253" s="6"/>
    </row>
    <row r="77254" spans="16:30">
      <c r="P77254" s="6"/>
      <c r="AA77254" s="6"/>
      <c r="AC77254" s="6"/>
      <c r="AD77254" s="6"/>
    </row>
    <row r="77255" spans="16:30">
      <c r="P77255" s="6"/>
      <c r="AA77255" s="6"/>
      <c r="AC77255" s="6"/>
      <c r="AD77255" s="6"/>
    </row>
    <row r="77256" spans="16:30">
      <c r="P77256" s="6"/>
      <c r="AA77256" s="6"/>
      <c r="AC77256" s="6"/>
      <c r="AD77256" s="6"/>
    </row>
    <row r="77257" spans="16:30">
      <c r="P77257" s="6"/>
      <c r="AA77257" s="6"/>
      <c r="AC77257" s="6"/>
      <c r="AD77257" s="6"/>
    </row>
    <row r="77258" spans="16:30">
      <c r="P77258" s="6"/>
      <c r="AA77258" s="6"/>
      <c r="AC77258" s="6"/>
      <c r="AD77258" s="6"/>
    </row>
    <row r="77259" spans="16:30">
      <c r="P77259" s="6"/>
      <c r="AA77259" s="6"/>
      <c r="AC77259" s="6"/>
      <c r="AD77259" s="6"/>
    </row>
    <row r="77260" spans="16:30">
      <c r="P77260" s="6"/>
      <c r="AA77260" s="6"/>
      <c r="AC77260" s="6"/>
      <c r="AD77260" s="6"/>
    </row>
    <row r="77261" spans="16:30">
      <c r="P77261" s="6"/>
      <c r="AA77261" s="6"/>
      <c r="AC77261" s="6"/>
      <c r="AD77261" s="6"/>
    </row>
    <row r="77262" spans="16:30">
      <c r="P77262" s="6"/>
      <c r="AA77262" s="6"/>
      <c r="AC77262" s="6"/>
      <c r="AD77262" s="6"/>
    </row>
    <row r="77263" spans="16:30">
      <c r="P77263" s="6"/>
      <c r="AA77263" s="6"/>
      <c r="AC77263" s="6"/>
      <c r="AD77263" s="6"/>
    </row>
    <row r="77264" spans="16:30">
      <c r="P77264" s="6"/>
      <c r="AA77264" s="6"/>
      <c r="AC77264" s="6"/>
      <c r="AD77264" s="6"/>
    </row>
    <row r="77265" spans="16:30">
      <c r="P77265" s="6"/>
      <c r="AA77265" s="6"/>
      <c r="AC77265" s="6"/>
      <c r="AD77265" s="6"/>
    </row>
    <row r="77266" spans="16:30">
      <c r="P77266" s="6"/>
      <c r="AA77266" s="6"/>
      <c r="AC77266" s="6"/>
      <c r="AD77266" s="6"/>
    </row>
    <row r="77267" spans="16:30">
      <c r="P77267" s="6"/>
      <c r="AA77267" s="6"/>
      <c r="AC77267" s="6"/>
      <c r="AD77267" s="6"/>
    </row>
    <row r="77268" spans="16:30">
      <c r="P77268" s="6"/>
      <c r="AA77268" s="6"/>
      <c r="AC77268" s="6"/>
      <c r="AD77268" s="6"/>
    </row>
    <row r="77269" spans="16:30">
      <c r="P77269" s="6"/>
      <c r="AA77269" s="6"/>
      <c r="AC77269" s="6"/>
      <c r="AD77269" s="6"/>
    </row>
    <row r="77270" spans="16:30">
      <c r="P77270" s="6"/>
      <c r="AA77270" s="6"/>
      <c r="AC77270" s="6"/>
      <c r="AD77270" s="6"/>
    </row>
    <row r="77271" spans="16:30">
      <c r="P77271" s="6"/>
      <c r="AA77271" s="6"/>
      <c r="AC77271" s="6"/>
      <c r="AD77271" s="6"/>
    </row>
    <row r="77272" spans="16:30">
      <c r="P77272" s="6"/>
      <c r="AA77272" s="6"/>
      <c r="AC77272" s="6"/>
      <c r="AD77272" s="6"/>
    </row>
    <row r="77273" spans="16:30">
      <c r="P77273" s="6"/>
      <c r="AA77273" s="6"/>
      <c r="AC77273" s="6"/>
      <c r="AD77273" s="6"/>
    </row>
    <row r="77274" spans="16:30">
      <c r="P77274" s="6"/>
      <c r="AA77274" s="6"/>
      <c r="AC77274" s="6"/>
      <c r="AD77274" s="6"/>
    </row>
    <row r="77275" spans="16:30">
      <c r="P77275" s="6"/>
      <c r="AA77275" s="6"/>
      <c r="AC77275" s="6"/>
      <c r="AD77275" s="6"/>
    </row>
    <row r="77276" spans="16:30">
      <c r="P77276" s="6"/>
      <c r="AA77276" s="6"/>
      <c r="AC77276" s="6"/>
      <c r="AD77276" s="6"/>
    </row>
    <row r="77277" spans="16:30">
      <c r="P77277" s="6"/>
      <c r="AA77277" s="6"/>
      <c r="AC77277" s="6"/>
      <c r="AD77277" s="6"/>
    </row>
    <row r="77278" spans="16:30">
      <c r="P77278" s="6"/>
      <c r="AA77278" s="6"/>
      <c r="AC77278" s="6"/>
      <c r="AD77278" s="6"/>
    </row>
    <row r="77279" spans="16:30">
      <c r="P77279" s="6"/>
      <c r="AA77279" s="6"/>
      <c r="AC77279" s="6"/>
      <c r="AD77279" s="6"/>
    </row>
    <row r="77280" spans="16:30">
      <c r="P77280" s="6"/>
      <c r="AA77280" s="6"/>
      <c r="AC77280" s="6"/>
      <c r="AD77280" s="6"/>
    </row>
    <row r="77281" spans="16:30">
      <c r="P77281" s="6"/>
      <c r="AA77281" s="6"/>
      <c r="AC77281" s="6"/>
      <c r="AD77281" s="6"/>
    </row>
    <row r="77282" spans="16:30">
      <c r="P77282" s="6"/>
      <c r="AA77282" s="6"/>
      <c r="AC77282" s="6"/>
      <c r="AD77282" s="6"/>
    </row>
    <row r="77283" spans="16:30">
      <c r="P77283" s="6"/>
      <c r="AA77283" s="6"/>
      <c r="AC77283" s="6"/>
      <c r="AD77283" s="6"/>
    </row>
    <row r="77284" spans="16:30">
      <c r="P77284" s="6"/>
      <c r="AA77284" s="6"/>
      <c r="AC77284" s="6"/>
      <c r="AD77284" s="6"/>
    </row>
    <row r="77285" spans="16:30">
      <c r="P77285" s="6"/>
      <c r="AA77285" s="6"/>
      <c r="AC77285" s="6"/>
      <c r="AD77285" s="6"/>
    </row>
    <row r="77286" spans="16:30">
      <c r="P77286" s="6"/>
      <c r="AA77286" s="6"/>
      <c r="AC77286" s="6"/>
      <c r="AD77286" s="6"/>
    </row>
    <row r="77287" spans="16:30">
      <c r="P77287" s="6"/>
      <c r="AA77287" s="6"/>
      <c r="AC77287" s="6"/>
      <c r="AD77287" s="6"/>
    </row>
    <row r="77288" spans="16:30">
      <c r="P77288" s="6"/>
      <c r="AA77288" s="6"/>
      <c r="AC77288" s="6"/>
      <c r="AD77288" s="6"/>
    </row>
    <row r="77289" spans="16:30">
      <c r="P77289" s="6"/>
      <c r="AA77289" s="6"/>
      <c r="AC77289" s="6"/>
      <c r="AD77289" s="6"/>
    </row>
    <row r="77290" spans="16:30">
      <c r="P77290" s="6"/>
      <c r="AA77290" s="6"/>
      <c r="AC77290" s="6"/>
      <c r="AD77290" s="6"/>
    </row>
    <row r="77291" spans="16:30">
      <c r="P77291" s="6"/>
      <c r="AA77291" s="6"/>
      <c r="AC77291" s="6"/>
      <c r="AD77291" s="6"/>
    </row>
    <row r="77292" spans="16:30">
      <c r="P77292" s="6"/>
      <c r="AA77292" s="6"/>
      <c r="AC77292" s="6"/>
      <c r="AD77292" s="6"/>
    </row>
    <row r="77293" spans="16:30">
      <c r="P77293" s="6"/>
      <c r="AA77293" s="6"/>
      <c r="AC77293" s="6"/>
      <c r="AD77293" s="6"/>
    </row>
    <row r="77294" spans="16:30">
      <c r="P77294" s="6"/>
      <c r="AA77294" s="6"/>
      <c r="AC77294" s="6"/>
      <c r="AD77294" s="6"/>
    </row>
    <row r="77295" spans="16:30">
      <c r="P77295" s="6"/>
      <c r="AA77295" s="6"/>
      <c r="AC77295" s="6"/>
      <c r="AD77295" s="6"/>
    </row>
    <row r="77296" spans="16:30">
      <c r="P77296" s="6"/>
      <c r="AA77296" s="6"/>
      <c r="AC77296" s="6"/>
      <c r="AD77296" s="6"/>
    </row>
    <row r="77297" spans="16:30">
      <c r="P77297" s="6"/>
      <c r="AA77297" s="6"/>
      <c r="AC77297" s="6"/>
      <c r="AD77297" s="6"/>
    </row>
    <row r="77298" spans="16:30">
      <c r="P77298" s="6"/>
      <c r="AA77298" s="6"/>
      <c r="AC77298" s="6"/>
      <c r="AD77298" s="6"/>
    </row>
    <row r="77299" spans="16:30">
      <c r="P77299" s="6"/>
      <c r="AA77299" s="6"/>
      <c r="AC77299" s="6"/>
      <c r="AD77299" s="6"/>
    </row>
    <row r="77300" spans="16:30">
      <c r="P77300" s="6"/>
      <c r="AA77300" s="6"/>
      <c r="AC77300" s="6"/>
      <c r="AD77300" s="6"/>
    </row>
    <row r="77301" spans="16:30">
      <c r="P77301" s="6"/>
      <c r="AA77301" s="6"/>
      <c r="AC77301" s="6"/>
      <c r="AD77301" s="6"/>
    </row>
    <row r="77302" spans="16:30">
      <c r="P77302" s="6"/>
      <c r="AA77302" s="6"/>
      <c r="AC77302" s="6"/>
      <c r="AD77302" s="6"/>
    </row>
    <row r="77303" spans="16:30">
      <c r="P77303" s="6"/>
      <c r="AA77303" s="6"/>
      <c r="AC77303" s="6"/>
      <c r="AD77303" s="6"/>
    </row>
    <row r="77304" spans="16:30">
      <c r="P77304" s="6"/>
      <c r="AA77304" s="6"/>
      <c r="AC77304" s="6"/>
      <c r="AD77304" s="6"/>
    </row>
    <row r="77305" spans="16:30">
      <c r="P77305" s="6"/>
      <c r="AA77305" s="6"/>
      <c r="AC77305" s="6"/>
      <c r="AD77305" s="6"/>
    </row>
    <row r="77306" spans="16:30">
      <c r="P77306" s="6"/>
      <c r="AA77306" s="6"/>
      <c r="AC77306" s="6"/>
      <c r="AD77306" s="6"/>
    </row>
    <row r="77307" spans="16:30">
      <c r="P77307" s="6"/>
      <c r="AA77307" s="6"/>
      <c r="AC77307" s="6"/>
      <c r="AD77307" s="6"/>
    </row>
    <row r="77308" spans="16:30">
      <c r="P77308" s="6"/>
      <c r="AA77308" s="6"/>
      <c r="AC77308" s="6"/>
      <c r="AD77308" s="6"/>
    </row>
    <row r="77309" spans="16:30">
      <c r="P77309" s="6"/>
      <c r="AA77309" s="6"/>
      <c r="AC77309" s="6"/>
      <c r="AD77309" s="6"/>
    </row>
    <row r="77310" spans="16:30">
      <c r="P77310" s="6"/>
      <c r="AA77310" s="6"/>
      <c r="AC77310" s="6"/>
      <c r="AD77310" s="6"/>
    </row>
    <row r="77311" spans="16:30">
      <c r="P77311" s="6"/>
      <c r="AA77311" s="6"/>
      <c r="AC77311" s="6"/>
      <c r="AD77311" s="6"/>
    </row>
    <row r="77312" spans="16:30">
      <c r="P77312" s="6"/>
      <c r="AA77312" s="6"/>
      <c r="AC77312" s="6"/>
      <c r="AD77312" s="6"/>
    </row>
    <row r="77313" spans="16:30">
      <c r="P77313" s="6"/>
      <c r="AA77313" s="6"/>
      <c r="AC77313" s="6"/>
      <c r="AD77313" s="6"/>
    </row>
    <row r="77314" spans="16:30">
      <c r="P77314" s="6"/>
      <c r="AA77314" s="6"/>
      <c r="AC77314" s="6"/>
      <c r="AD77314" s="6"/>
    </row>
    <row r="77315" spans="16:30">
      <c r="P77315" s="6"/>
      <c r="AA77315" s="6"/>
      <c r="AC77315" s="6"/>
      <c r="AD77315" s="6"/>
    </row>
    <row r="77316" spans="16:30">
      <c r="P77316" s="6"/>
      <c r="AA77316" s="6"/>
      <c r="AC77316" s="6"/>
      <c r="AD77316" s="6"/>
    </row>
    <row r="77317" spans="16:30">
      <c r="P77317" s="6"/>
      <c r="AA77317" s="6"/>
      <c r="AC77317" s="6"/>
      <c r="AD77317" s="6"/>
    </row>
    <row r="77318" spans="16:30">
      <c r="P77318" s="6"/>
      <c r="AA77318" s="6"/>
      <c r="AC77318" s="6"/>
      <c r="AD77318" s="6"/>
    </row>
    <row r="77319" spans="16:30">
      <c r="P77319" s="6"/>
      <c r="AA77319" s="6"/>
      <c r="AC77319" s="6"/>
      <c r="AD77319" s="6"/>
    </row>
    <row r="77320" spans="16:30">
      <c r="P77320" s="6"/>
      <c r="AA77320" s="6"/>
      <c r="AC77320" s="6"/>
      <c r="AD77320" s="6"/>
    </row>
    <row r="77321" spans="16:30">
      <c r="P77321" s="6"/>
      <c r="AA77321" s="6"/>
      <c r="AC77321" s="6"/>
      <c r="AD77321" s="6"/>
    </row>
    <row r="77322" spans="16:30">
      <c r="P77322" s="6"/>
      <c r="AA77322" s="6"/>
      <c r="AC77322" s="6"/>
      <c r="AD77322" s="6"/>
    </row>
    <row r="77323" spans="16:30">
      <c r="P77323" s="6"/>
      <c r="AA77323" s="6"/>
      <c r="AC77323" s="6"/>
      <c r="AD77323" s="6"/>
    </row>
    <row r="77324" spans="16:30">
      <c r="P77324" s="6"/>
      <c r="AA77324" s="6"/>
      <c r="AC77324" s="6"/>
      <c r="AD77324" s="6"/>
    </row>
    <row r="77325" spans="16:30">
      <c r="P77325" s="6"/>
      <c r="AA77325" s="6"/>
      <c r="AC77325" s="6"/>
      <c r="AD77325" s="6"/>
    </row>
    <row r="77326" spans="16:30">
      <c r="P77326" s="6"/>
      <c r="AA77326" s="6"/>
      <c r="AC77326" s="6"/>
      <c r="AD77326" s="6"/>
    </row>
    <row r="77327" spans="16:30">
      <c r="P77327" s="6"/>
      <c r="AA77327" s="6"/>
      <c r="AC77327" s="6"/>
      <c r="AD77327" s="6"/>
    </row>
    <row r="77328" spans="16:30">
      <c r="P77328" s="6"/>
      <c r="AA77328" s="6"/>
      <c r="AC77328" s="6"/>
      <c r="AD77328" s="6"/>
    </row>
    <row r="77329" spans="16:30">
      <c r="P77329" s="6"/>
      <c r="AA77329" s="6"/>
      <c r="AC77329" s="6"/>
      <c r="AD77329" s="6"/>
    </row>
    <row r="77330" spans="16:30">
      <c r="P77330" s="6"/>
      <c r="AA77330" s="6"/>
      <c r="AC77330" s="6"/>
      <c r="AD77330" s="6"/>
    </row>
    <row r="77331" spans="16:30">
      <c r="P77331" s="6"/>
      <c r="AA77331" s="6"/>
      <c r="AC77331" s="6"/>
      <c r="AD77331" s="6"/>
    </row>
    <row r="77332" spans="16:30">
      <c r="P77332" s="6"/>
      <c r="AA77332" s="6"/>
      <c r="AC77332" s="6"/>
      <c r="AD77332" s="6"/>
    </row>
    <row r="77333" spans="16:30">
      <c r="P77333" s="6"/>
      <c r="AA77333" s="6"/>
      <c r="AC77333" s="6"/>
      <c r="AD77333" s="6"/>
    </row>
    <row r="77334" spans="16:30">
      <c r="P77334" s="6"/>
      <c r="AA77334" s="6"/>
      <c r="AC77334" s="6"/>
      <c r="AD77334" s="6"/>
    </row>
    <row r="77335" spans="16:30">
      <c r="P77335" s="6"/>
      <c r="AA77335" s="6"/>
      <c r="AC77335" s="6"/>
      <c r="AD77335" s="6"/>
    </row>
    <row r="77336" spans="16:30">
      <c r="P77336" s="6"/>
      <c r="AA77336" s="6"/>
      <c r="AC77336" s="6"/>
      <c r="AD77336" s="6"/>
    </row>
    <row r="77337" spans="16:30">
      <c r="P77337" s="6"/>
      <c r="AA77337" s="6"/>
      <c r="AC77337" s="6"/>
      <c r="AD77337" s="6"/>
    </row>
    <row r="77338" spans="16:30">
      <c r="P77338" s="6"/>
      <c r="AA77338" s="6"/>
      <c r="AC77338" s="6"/>
      <c r="AD77338" s="6"/>
    </row>
    <row r="77339" spans="16:30">
      <c r="P77339" s="6"/>
      <c r="AA77339" s="6"/>
      <c r="AC77339" s="6"/>
      <c r="AD77339" s="6"/>
    </row>
    <row r="77340" spans="16:30">
      <c r="P77340" s="6"/>
      <c r="AA77340" s="6"/>
      <c r="AC77340" s="6"/>
      <c r="AD77340" s="6"/>
    </row>
    <row r="77341" spans="16:30">
      <c r="P77341" s="6"/>
      <c r="AA77341" s="6"/>
      <c r="AC77341" s="6"/>
      <c r="AD77341" s="6"/>
    </row>
    <row r="77342" spans="16:30">
      <c r="P77342" s="6"/>
      <c r="AA77342" s="6"/>
      <c r="AC77342" s="6"/>
      <c r="AD77342" s="6"/>
    </row>
    <row r="77343" spans="16:30">
      <c r="P77343" s="6"/>
      <c r="AA77343" s="6"/>
      <c r="AC77343" s="6"/>
      <c r="AD77343" s="6"/>
    </row>
    <row r="77344" spans="16:30">
      <c r="P77344" s="6"/>
      <c r="AA77344" s="6"/>
      <c r="AC77344" s="6"/>
      <c r="AD77344" s="6"/>
    </row>
    <row r="77345" spans="16:30">
      <c r="P77345" s="6"/>
      <c r="AA77345" s="6"/>
      <c r="AC77345" s="6"/>
      <c r="AD77345" s="6"/>
    </row>
    <row r="77346" spans="16:30">
      <c r="P77346" s="6"/>
      <c r="AA77346" s="6"/>
      <c r="AC77346" s="6"/>
      <c r="AD77346" s="6"/>
    </row>
    <row r="77347" spans="16:30">
      <c r="P77347" s="6"/>
      <c r="AA77347" s="6"/>
      <c r="AC77347" s="6"/>
      <c r="AD77347" s="6"/>
    </row>
    <row r="77348" spans="16:30">
      <c r="P77348" s="6"/>
      <c r="AA77348" s="6"/>
      <c r="AC77348" s="6"/>
      <c r="AD77348" s="6"/>
    </row>
    <row r="77349" spans="16:30">
      <c r="P77349" s="6"/>
      <c r="AA77349" s="6"/>
      <c r="AC77349" s="6"/>
      <c r="AD77349" s="6"/>
    </row>
    <row r="77350" spans="16:30">
      <c r="P77350" s="6"/>
      <c r="AA77350" s="6"/>
      <c r="AC77350" s="6"/>
      <c r="AD77350" s="6"/>
    </row>
    <row r="77351" spans="16:30">
      <c r="P77351" s="6"/>
      <c r="AA77351" s="6"/>
      <c r="AC77351" s="6"/>
      <c r="AD77351" s="6"/>
    </row>
    <row r="77352" spans="16:30">
      <c r="P77352" s="6"/>
      <c r="AA77352" s="6"/>
      <c r="AC77352" s="6"/>
      <c r="AD77352" s="6"/>
    </row>
    <row r="77353" spans="16:30">
      <c r="P77353" s="6"/>
      <c r="AA77353" s="6"/>
      <c r="AC77353" s="6"/>
      <c r="AD77353" s="6"/>
    </row>
    <row r="77354" spans="16:30">
      <c r="P77354" s="6"/>
      <c r="AA77354" s="6"/>
      <c r="AC77354" s="6"/>
      <c r="AD77354" s="6"/>
    </row>
    <row r="77355" spans="16:30">
      <c r="P77355" s="6"/>
      <c r="AA77355" s="6"/>
      <c r="AC77355" s="6"/>
      <c r="AD77355" s="6"/>
    </row>
    <row r="77356" spans="16:30">
      <c r="P77356" s="6"/>
      <c r="AA77356" s="6"/>
      <c r="AC77356" s="6"/>
      <c r="AD77356" s="6"/>
    </row>
    <row r="77357" spans="16:30">
      <c r="P77357" s="6"/>
      <c r="AA77357" s="6"/>
      <c r="AC77357" s="6"/>
      <c r="AD77357" s="6"/>
    </row>
    <row r="77358" spans="16:30">
      <c r="P77358" s="6"/>
      <c r="AA77358" s="6"/>
      <c r="AC77358" s="6"/>
      <c r="AD77358" s="6"/>
    </row>
    <row r="77359" spans="16:30">
      <c r="P77359" s="6"/>
      <c r="AA77359" s="6"/>
      <c r="AC77359" s="6"/>
      <c r="AD77359" s="6"/>
    </row>
    <row r="77360" spans="16:30">
      <c r="P77360" s="6"/>
      <c r="AA77360" s="6"/>
      <c r="AC77360" s="6"/>
      <c r="AD77360" s="6"/>
    </row>
    <row r="77361" spans="16:30">
      <c r="P77361" s="6"/>
      <c r="AA77361" s="6"/>
      <c r="AC77361" s="6"/>
      <c r="AD77361" s="6"/>
    </row>
    <row r="77362" spans="16:30">
      <c r="P77362" s="6"/>
      <c r="AA77362" s="6"/>
      <c r="AC77362" s="6"/>
      <c r="AD77362" s="6"/>
    </row>
    <row r="77363" spans="16:30">
      <c r="P77363" s="6"/>
      <c r="AA77363" s="6"/>
      <c r="AC77363" s="6"/>
      <c r="AD77363" s="6"/>
    </row>
    <row r="77364" spans="16:30">
      <c r="P77364" s="6"/>
      <c r="AA77364" s="6"/>
      <c r="AC77364" s="6"/>
      <c r="AD77364" s="6"/>
    </row>
    <row r="77365" spans="16:30">
      <c r="P77365" s="6"/>
      <c r="AA77365" s="6"/>
      <c r="AC77365" s="6"/>
      <c r="AD77365" s="6"/>
    </row>
    <row r="77366" spans="16:30">
      <c r="P77366" s="6"/>
      <c r="AA77366" s="6"/>
      <c r="AC77366" s="6"/>
      <c r="AD77366" s="6"/>
    </row>
    <row r="77367" spans="16:30">
      <c r="P77367" s="6"/>
      <c r="AA77367" s="6"/>
      <c r="AC77367" s="6"/>
      <c r="AD77367" s="6"/>
    </row>
    <row r="77368" spans="16:30">
      <c r="P77368" s="6"/>
      <c r="AA77368" s="6"/>
      <c r="AC77368" s="6"/>
      <c r="AD77368" s="6"/>
    </row>
    <row r="77369" spans="16:30">
      <c r="P77369" s="6"/>
      <c r="AA77369" s="6"/>
      <c r="AC77369" s="6"/>
      <c r="AD77369" s="6"/>
    </row>
    <row r="77370" spans="16:30">
      <c r="P77370" s="6"/>
      <c r="AA77370" s="6"/>
      <c r="AC77370" s="6"/>
      <c r="AD77370" s="6"/>
    </row>
    <row r="77371" spans="16:30">
      <c r="P77371" s="6"/>
      <c r="AA77371" s="6"/>
      <c r="AC77371" s="6"/>
      <c r="AD77371" s="6"/>
    </row>
    <row r="77372" spans="16:30">
      <c r="P77372" s="6"/>
      <c r="AA77372" s="6"/>
      <c r="AC77372" s="6"/>
      <c r="AD77372" s="6"/>
    </row>
    <row r="77373" spans="16:30">
      <c r="P77373" s="6"/>
      <c r="AA77373" s="6"/>
      <c r="AC77373" s="6"/>
      <c r="AD77373" s="6"/>
    </row>
    <row r="77374" spans="16:30">
      <c r="P77374" s="6"/>
      <c r="AA77374" s="6"/>
      <c r="AC77374" s="6"/>
      <c r="AD77374" s="6"/>
    </row>
    <row r="77375" spans="16:30">
      <c r="P77375" s="6"/>
      <c r="AA77375" s="6"/>
      <c r="AC77375" s="6"/>
      <c r="AD77375" s="6"/>
    </row>
    <row r="77376" spans="16:30">
      <c r="P77376" s="6"/>
      <c r="AA77376" s="6"/>
      <c r="AC77376" s="6"/>
      <c r="AD77376" s="6"/>
    </row>
    <row r="77377" spans="16:30">
      <c r="P77377" s="6"/>
      <c r="AA77377" s="6"/>
      <c r="AC77377" s="6"/>
      <c r="AD77377" s="6"/>
    </row>
    <row r="77378" spans="16:30">
      <c r="P77378" s="6"/>
      <c r="AA77378" s="6"/>
      <c r="AC77378" s="6"/>
      <c r="AD77378" s="6"/>
    </row>
    <row r="77379" spans="16:30">
      <c r="P77379" s="6"/>
      <c r="AA77379" s="6"/>
      <c r="AC77379" s="6"/>
      <c r="AD77379" s="6"/>
    </row>
    <row r="77380" spans="16:30">
      <c r="P77380" s="6"/>
      <c r="AA77380" s="6"/>
      <c r="AC77380" s="6"/>
      <c r="AD77380" s="6"/>
    </row>
    <row r="77381" spans="16:30">
      <c r="P77381" s="6"/>
      <c r="AA77381" s="6"/>
      <c r="AC77381" s="6"/>
      <c r="AD77381" s="6"/>
    </row>
    <row r="77382" spans="16:30">
      <c r="P77382" s="6"/>
      <c r="AA77382" s="6"/>
      <c r="AC77382" s="6"/>
      <c r="AD77382" s="6"/>
    </row>
    <row r="77383" spans="16:30">
      <c r="P77383" s="6"/>
      <c r="AA77383" s="6"/>
      <c r="AC77383" s="6"/>
      <c r="AD77383" s="6"/>
    </row>
    <row r="77384" spans="16:30">
      <c r="P77384" s="6"/>
      <c r="AA77384" s="6"/>
      <c r="AC77384" s="6"/>
      <c r="AD77384" s="6"/>
    </row>
    <row r="77385" spans="16:30">
      <c r="P77385" s="6"/>
      <c r="AA77385" s="6"/>
      <c r="AC77385" s="6"/>
      <c r="AD77385" s="6"/>
    </row>
    <row r="77386" spans="16:30">
      <c r="P77386" s="6"/>
      <c r="AA77386" s="6"/>
      <c r="AC77386" s="6"/>
      <c r="AD77386" s="6"/>
    </row>
    <row r="77387" spans="16:30">
      <c r="P77387" s="6"/>
      <c r="AA77387" s="6"/>
      <c r="AC77387" s="6"/>
      <c r="AD77387" s="6"/>
    </row>
    <row r="77388" spans="16:30">
      <c r="P77388" s="6"/>
      <c r="AA77388" s="6"/>
      <c r="AC77388" s="6"/>
      <c r="AD77388" s="6"/>
    </row>
    <row r="77389" spans="16:30">
      <c r="P77389" s="6"/>
      <c r="AA77389" s="6"/>
      <c r="AC77389" s="6"/>
      <c r="AD77389" s="6"/>
    </row>
    <row r="77390" spans="16:30">
      <c r="P77390" s="6"/>
      <c r="AA77390" s="6"/>
      <c r="AC77390" s="6"/>
      <c r="AD77390" s="6"/>
    </row>
    <row r="77391" spans="16:30">
      <c r="P77391" s="6"/>
      <c r="AA77391" s="6"/>
      <c r="AC77391" s="6"/>
      <c r="AD77391" s="6"/>
    </row>
    <row r="77392" spans="16:30">
      <c r="P77392" s="6"/>
      <c r="AA77392" s="6"/>
      <c r="AC77392" s="6"/>
      <c r="AD77392" s="6"/>
    </row>
    <row r="77393" spans="16:30">
      <c r="P77393" s="6"/>
      <c r="AA77393" s="6"/>
      <c r="AC77393" s="6"/>
      <c r="AD77393" s="6"/>
    </row>
    <row r="77394" spans="16:30">
      <c r="P77394" s="6"/>
      <c r="AA77394" s="6"/>
      <c r="AC77394" s="6"/>
      <c r="AD77394" s="6"/>
    </row>
    <row r="77395" spans="16:30">
      <c r="P77395" s="6"/>
      <c r="AA77395" s="6"/>
      <c r="AC77395" s="6"/>
      <c r="AD77395" s="6"/>
    </row>
    <row r="77396" spans="16:30">
      <c r="P77396" s="6"/>
      <c r="AA77396" s="6"/>
      <c r="AC77396" s="6"/>
      <c r="AD77396" s="6"/>
    </row>
    <row r="77397" spans="16:30">
      <c r="P77397" s="6"/>
      <c r="AA77397" s="6"/>
      <c r="AC77397" s="6"/>
      <c r="AD77397" s="6"/>
    </row>
    <row r="77398" spans="16:30">
      <c r="P77398" s="6"/>
      <c r="AA77398" s="6"/>
      <c r="AC77398" s="6"/>
      <c r="AD77398" s="6"/>
    </row>
    <row r="77399" spans="16:30">
      <c r="P77399" s="6"/>
      <c r="AA77399" s="6"/>
      <c r="AC77399" s="6"/>
      <c r="AD77399" s="6"/>
    </row>
    <row r="77400" spans="16:30">
      <c r="P77400" s="6"/>
      <c r="AA77400" s="6"/>
      <c r="AC77400" s="6"/>
      <c r="AD77400" s="6"/>
    </row>
    <row r="77401" spans="16:30">
      <c r="P77401" s="6"/>
      <c r="AA77401" s="6"/>
      <c r="AC77401" s="6"/>
      <c r="AD77401" s="6"/>
    </row>
    <row r="77402" spans="16:30">
      <c r="P77402" s="6"/>
      <c r="AA77402" s="6"/>
      <c r="AC77402" s="6"/>
      <c r="AD77402" s="6"/>
    </row>
    <row r="77403" spans="16:30">
      <c r="P77403" s="6"/>
      <c r="AA77403" s="6"/>
      <c r="AC77403" s="6"/>
      <c r="AD77403" s="6"/>
    </row>
    <row r="77404" spans="16:30">
      <c r="P77404" s="6"/>
      <c r="AA77404" s="6"/>
      <c r="AC77404" s="6"/>
      <c r="AD77404" s="6"/>
    </row>
    <row r="77405" spans="16:30">
      <c r="P77405" s="6"/>
      <c r="AA77405" s="6"/>
      <c r="AC77405" s="6"/>
      <c r="AD77405" s="6"/>
    </row>
    <row r="77406" spans="16:30">
      <c r="P77406" s="6"/>
      <c r="AA77406" s="6"/>
      <c r="AC77406" s="6"/>
      <c r="AD77406" s="6"/>
    </row>
    <row r="77407" spans="16:30">
      <c r="P77407" s="6"/>
      <c r="AA77407" s="6"/>
      <c r="AC77407" s="6"/>
      <c r="AD77407" s="6"/>
    </row>
    <row r="77408" spans="16:30">
      <c r="P77408" s="6"/>
      <c r="AA77408" s="6"/>
      <c r="AC77408" s="6"/>
      <c r="AD77408" s="6"/>
    </row>
    <row r="77409" spans="16:30">
      <c r="P77409" s="6"/>
      <c r="AA77409" s="6"/>
      <c r="AC77409" s="6"/>
      <c r="AD77409" s="6"/>
    </row>
    <row r="77410" spans="16:30">
      <c r="P77410" s="6"/>
      <c r="AA77410" s="6"/>
      <c r="AC77410" s="6"/>
      <c r="AD77410" s="6"/>
    </row>
    <row r="77411" spans="16:30">
      <c r="P77411" s="6"/>
      <c r="AA77411" s="6"/>
      <c r="AC77411" s="6"/>
      <c r="AD77411" s="6"/>
    </row>
    <row r="77412" spans="16:30">
      <c r="P77412" s="6"/>
      <c r="AA77412" s="6"/>
      <c r="AC77412" s="6"/>
      <c r="AD77412" s="6"/>
    </row>
    <row r="77413" spans="16:30">
      <c r="P77413" s="6"/>
      <c r="AA77413" s="6"/>
      <c r="AC77413" s="6"/>
      <c r="AD77413" s="6"/>
    </row>
    <row r="77414" spans="16:30">
      <c r="P77414" s="6"/>
      <c r="AA77414" s="6"/>
      <c r="AC77414" s="6"/>
      <c r="AD77414" s="6"/>
    </row>
    <row r="77415" spans="16:30">
      <c r="P77415" s="6"/>
      <c r="AA77415" s="6"/>
      <c r="AC77415" s="6"/>
      <c r="AD77415" s="6"/>
    </row>
    <row r="77416" spans="16:30">
      <c r="P77416" s="6"/>
      <c r="AA77416" s="6"/>
      <c r="AC77416" s="6"/>
      <c r="AD77416" s="6"/>
    </row>
    <row r="77417" spans="16:30">
      <c r="P77417" s="6"/>
      <c r="AA77417" s="6"/>
      <c r="AC77417" s="6"/>
      <c r="AD77417" s="6"/>
    </row>
    <row r="77418" spans="16:30">
      <c r="P77418" s="6"/>
      <c r="AA77418" s="6"/>
      <c r="AC77418" s="6"/>
      <c r="AD77418" s="6"/>
    </row>
    <row r="77419" spans="16:30">
      <c r="P77419" s="6"/>
      <c r="AA77419" s="6"/>
      <c r="AC77419" s="6"/>
      <c r="AD77419" s="6"/>
    </row>
    <row r="77420" spans="16:30">
      <c r="P77420" s="6"/>
      <c r="AA77420" s="6"/>
      <c r="AC77420" s="6"/>
      <c r="AD77420" s="6"/>
    </row>
    <row r="77421" spans="16:30">
      <c r="P77421" s="6"/>
      <c r="AA77421" s="6"/>
      <c r="AC77421" s="6"/>
      <c r="AD77421" s="6"/>
    </row>
    <row r="77422" spans="16:30">
      <c r="P77422" s="6"/>
      <c r="AA77422" s="6"/>
      <c r="AC77422" s="6"/>
      <c r="AD77422" s="6"/>
    </row>
    <row r="77423" spans="16:30">
      <c r="P77423" s="6"/>
      <c r="AA77423" s="6"/>
      <c r="AC77423" s="6"/>
      <c r="AD77423" s="6"/>
    </row>
    <row r="77424" spans="16:30">
      <c r="P77424" s="6"/>
      <c r="AA77424" s="6"/>
      <c r="AC77424" s="6"/>
      <c r="AD77424" s="6"/>
    </row>
    <row r="77425" spans="16:30">
      <c r="P77425" s="6"/>
      <c r="AA77425" s="6"/>
      <c r="AC77425" s="6"/>
      <c r="AD77425" s="6"/>
    </row>
    <row r="77426" spans="16:30">
      <c r="P77426" s="6"/>
      <c r="AA77426" s="6"/>
      <c r="AC77426" s="6"/>
      <c r="AD77426" s="6"/>
    </row>
    <row r="77427" spans="16:30">
      <c r="P77427" s="6"/>
      <c r="AA77427" s="6"/>
      <c r="AC77427" s="6"/>
      <c r="AD77427" s="6"/>
    </row>
    <row r="77428" spans="16:30">
      <c r="P77428" s="6"/>
      <c r="AA77428" s="6"/>
      <c r="AC77428" s="6"/>
      <c r="AD77428" s="6"/>
    </row>
    <row r="77429" spans="16:30">
      <c r="P77429" s="6"/>
      <c r="AA77429" s="6"/>
      <c r="AC77429" s="6"/>
      <c r="AD77429" s="6"/>
    </row>
    <row r="77430" spans="16:30">
      <c r="P77430" s="6"/>
      <c r="AA77430" s="6"/>
      <c r="AC77430" s="6"/>
      <c r="AD77430" s="6"/>
    </row>
    <row r="77431" spans="16:30">
      <c r="P77431" s="6"/>
      <c r="AA77431" s="6"/>
      <c r="AC77431" s="6"/>
      <c r="AD77431" s="6"/>
    </row>
    <row r="77432" spans="16:30">
      <c r="P77432" s="6"/>
      <c r="AA77432" s="6"/>
      <c r="AC77432" s="6"/>
      <c r="AD77432" s="6"/>
    </row>
    <row r="77433" spans="16:30">
      <c r="P77433" s="6"/>
      <c r="AA77433" s="6"/>
      <c r="AC77433" s="6"/>
      <c r="AD77433" s="6"/>
    </row>
    <row r="77434" spans="16:30">
      <c r="P77434" s="6"/>
      <c r="AA77434" s="6"/>
      <c r="AC77434" s="6"/>
      <c r="AD77434" s="6"/>
    </row>
    <row r="77435" spans="16:30">
      <c r="P77435" s="6"/>
      <c r="AA77435" s="6"/>
      <c r="AC77435" s="6"/>
      <c r="AD77435" s="6"/>
    </row>
    <row r="77436" spans="16:30">
      <c r="P77436" s="6"/>
      <c r="AA77436" s="6"/>
      <c r="AC77436" s="6"/>
      <c r="AD77436" s="6"/>
    </row>
    <row r="77437" spans="16:30">
      <c r="P77437" s="6"/>
      <c r="AA77437" s="6"/>
      <c r="AC77437" s="6"/>
      <c r="AD77437" s="6"/>
    </row>
    <row r="77438" spans="16:30">
      <c r="P77438" s="6"/>
      <c r="AA77438" s="6"/>
      <c r="AC77438" s="6"/>
      <c r="AD77438" s="6"/>
    </row>
    <row r="77439" spans="16:30">
      <c r="P77439" s="6"/>
      <c r="AA77439" s="6"/>
      <c r="AC77439" s="6"/>
      <c r="AD77439" s="6"/>
    </row>
    <row r="77440" spans="16:30">
      <c r="P77440" s="6"/>
      <c r="AA77440" s="6"/>
      <c r="AC77440" s="6"/>
      <c r="AD77440" s="6"/>
    </row>
    <row r="77441" spans="16:30">
      <c r="P77441" s="6"/>
      <c r="AA77441" s="6"/>
      <c r="AC77441" s="6"/>
      <c r="AD77441" s="6"/>
    </row>
    <row r="77442" spans="16:30">
      <c r="P77442" s="6"/>
      <c r="AA77442" s="6"/>
      <c r="AC77442" s="6"/>
      <c r="AD77442" s="6"/>
    </row>
    <row r="77443" spans="16:30">
      <c r="P77443" s="6"/>
      <c r="AA77443" s="6"/>
      <c r="AC77443" s="6"/>
      <c r="AD77443" s="6"/>
    </row>
    <row r="77444" spans="16:30">
      <c r="P77444" s="6"/>
      <c r="AA77444" s="6"/>
      <c r="AC77444" s="6"/>
      <c r="AD77444" s="6"/>
    </row>
    <row r="77445" spans="16:30">
      <c r="P77445" s="6"/>
      <c r="AA77445" s="6"/>
      <c r="AC77445" s="6"/>
      <c r="AD77445" s="6"/>
    </row>
    <row r="77446" spans="16:30">
      <c r="P77446" s="6"/>
      <c r="AA77446" s="6"/>
      <c r="AC77446" s="6"/>
      <c r="AD77446" s="6"/>
    </row>
    <row r="77447" spans="16:30">
      <c r="P77447" s="6"/>
      <c r="AA77447" s="6"/>
      <c r="AC77447" s="6"/>
      <c r="AD77447" s="6"/>
    </row>
    <row r="77448" spans="16:30">
      <c r="P77448" s="6"/>
      <c r="AA77448" s="6"/>
      <c r="AC77448" s="6"/>
      <c r="AD77448" s="6"/>
    </row>
    <row r="77449" spans="16:30">
      <c r="P77449" s="6"/>
      <c r="AA77449" s="6"/>
      <c r="AC77449" s="6"/>
      <c r="AD77449" s="6"/>
    </row>
    <row r="77450" spans="16:30">
      <c r="P77450" s="6"/>
      <c r="AA77450" s="6"/>
      <c r="AC77450" s="6"/>
      <c r="AD77450" s="6"/>
    </row>
    <row r="77451" spans="16:30">
      <c r="P77451" s="6"/>
      <c r="AA77451" s="6"/>
      <c r="AC77451" s="6"/>
      <c r="AD77451" s="6"/>
    </row>
    <row r="77452" spans="16:30">
      <c r="P77452" s="6"/>
      <c r="AA77452" s="6"/>
      <c r="AC77452" s="6"/>
      <c r="AD77452" s="6"/>
    </row>
    <row r="77453" spans="16:30">
      <c r="P77453" s="6"/>
      <c r="AA77453" s="6"/>
      <c r="AC77453" s="6"/>
      <c r="AD77453" s="6"/>
    </row>
    <row r="77454" spans="16:30">
      <c r="P77454" s="6"/>
      <c r="AA77454" s="6"/>
      <c r="AC77454" s="6"/>
      <c r="AD77454" s="6"/>
    </row>
    <row r="77455" spans="16:30">
      <c r="P77455" s="6"/>
      <c r="AA77455" s="6"/>
      <c r="AC77455" s="6"/>
      <c r="AD77455" s="6"/>
    </row>
    <row r="77456" spans="16:30">
      <c r="P77456" s="6"/>
      <c r="AA77456" s="6"/>
      <c r="AC77456" s="6"/>
      <c r="AD77456" s="6"/>
    </row>
    <row r="77457" spans="16:30">
      <c r="P77457" s="6"/>
      <c r="AA77457" s="6"/>
      <c r="AC77457" s="6"/>
      <c r="AD77457" s="6"/>
    </row>
    <row r="77458" spans="16:30">
      <c r="P77458" s="6"/>
      <c r="AA77458" s="6"/>
      <c r="AC77458" s="6"/>
      <c r="AD77458" s="6"/>
    </row>
    <row r="77459" spans="16:30">
      <c r="P77459" s="6"/>
      <c r="AA77459" s="6"/>
      <c r="AC77459" s="6"/>
      <c r="AD77459" s="6"/>
    </row>
    <row r="77460" spans="16:30">
      <c r="P77460" s="6"/>
      <c r="AA77460" s="6"/>
      <c r="AC77460" s="6"/>
      <c r="AD77460" s="6"/>
    </row>
    <row r="77461" spans="16:30">
      <c r="P77461" s="6"/>
      <c r="AA77461" s="6"/>
      <c r="AC77461" s="6"/>
      <c r="AD77461" s="6"/>
    </row>
    <row r="77462" spans="16:30">
      <c r="P77462" s="6"/>
      <c r="AA77462" s="6"/>
      <c r="AC77462" s="6"/>
      <c r="AD77462" s="6"/>
    </row>
    <row r="77463" spans="16:30">
      <c r="P77463" s="6"/>
      <c r="AA77463" s="6"/>
      <c r="AC77463" s="6"/>
      <c r="AD77463" s="6"/>
    </row>
    <row r="77464" spans="16:30">
      <c r="P77464" s="6"/>
      <c r="AA77464" s="6"/>
      <c r="AC77464" s="6"/>
      <c r="AD77464" s="6"/>
    </row>
    <row r="77465" spans="16:30">
      <c r="P77465" s="6"/>
      <c r="AA77465" s="6"/>
      <c r="AC77465" s="6"/>
      <c r="AD77465" s="6"/>
    </row>
    <row r="77466" spans="16:30">
      <c r="P77466" s="6"/>
      <c r="AA77466" s="6"/>
      <c r="AC77466" s="6"/>
      <c r="AD77466" s="6"/>
    </row>
    <row r="77467" spans="16:30">
      <c r="P77467" s="6"/>
      <c r="AA77467" s="6"/>
      <c r="AC77467" s="6"/>
      <c r="AD77467" s="6"/>
    </row>
    <row r="77468" spans="16:30">
      <c r="P77468" s="6"/>
      <c r="AA77468" s="6"/>
      <c r="AC77468" s="6"/>
      <c r="AD77468" s="6"/>
    </row>
    <row r="77469" spans="16:30">
      <c r="P77469" s="6"/>
      <c r="AA77469" s="6"/>
      <c r="AC77469" s="6"/>
      <c r="AD77469" s="6"/>
    </row>
    <row r="77470" spans="16:30">
      <c r="P77470" s="6"/>
      <c r="AA77470" s="6"/>
      <c r="AC77470" s="6"/>
      <c r="AD77470" s="6"/>
    </row>
    <row r="77471" spans="16:30">
      <c r="P77471" s="6"/>
      <c r="AA77471" s="6"/>
      <c r="AC77471" s="6"/>
      <c r="AD77471" s="6"/>
    </row>
    <row r="77472" spans="16:30">
      <c r="P77472" s="6"/>
      <c r="AA77472" s="6"/>
      <c r="AC77472" s="6"/>
      <c r="AD77472" s="6"/>
    </row>
    <row r="77473" spans="16:30">
      <c r="P77473" s="6"/>
      <c r="AA77473" s="6"/>
      <c r="AC77473" s="6"/>
      <c r="AD77473" s="6"/>
    </row>
    <row r="77474" spans="16:30">
      <c r="P77474" s="6"/>
      <c r="AA77474" s="6"/>
      <c r="AC77474" s="6"/>
      <c r="AD77474" s="6"/>
    </row>
    <row r="77475" spans="16:30">
      <c r="P77475" s="6"/>
      <c r="AA77475" s="6"/>
      <c r="AC77475" s="6"/>
      <c r="AD77475" s="6"/>
    </row>
    <row r="77476" spans="16:30">
      <c r="P77476" s="6"/>
      <c r="AA77476" s="6"/>
      <c r="AC77476" s="6"/>
      <c r="AD77476" s="6"/>
    </row>
    <row r="77477" spans="16:30">
      <c r="P77477" s="6"/>
      <c r="AA77477" s="6"/>
      <c r="AC77477" s="6"/>
      <c r="AD77477" s="6"/>
    </row>
    <row r="77478" spans="16:30">
      <c r="P77478" s="6"/>
      <c r="AA77478" s="6"/>
      <c r="AC77478" s="6"/>
      <c r="AD77478" s="6"/>
    </row>
    <row r="77479" spans="16:30">
      <c r="P77479" s="6"/>
      <c r="AA77479" s="6"/>
      <c r="AC77479" s="6"/>
      <c r="AD77479" s="6"/>
    </row>
    <row r="77480" spans="16:30">
      <c r="P77480" s="6"/>
      <c r="AA77480" s="6"/>
      <c r="AC77480" s="6"/>
      <c r="AD77480" s="6"/>
    </row>
    <row r="77481" spans="16:30">
      <c r="P77481" s="6"/>
      <c r="AA77481" s="6"/>
      <c r="AC77481" s="6"/>
      <c r="AD77481" s="6"/>
    </row>
    <row r="77482" spans="16:30">
      <c r="P77482" s="6"/>
      <c r="AA77482" s="6"/>
      <c r="AC77482" s="6"/>
      <c r="AD77482" s="6"/>
    </row>
    <row r="77483" spans="16:30">
      <c r="P77483" s="6"/>
      <c r="AA77483" s="6"/>
      <c r="AC77483" s="6"/>
      <c r="AD77483" s="6"/>
    </row>
    <row r="77484" spans="16:30">
      <c r="P77484" s="6"/>
      <c r="AA77484" s="6"/>
      <c r="AC77484" s="6"/>
      <c r="AD77484" s="6"/>
    </row>
    <row r="77485" spans="16:30">
      <c r="P77485" s="6"/>
      <c r="AA77485" s="6"/>
      <c r="AC77485" s="6"/>
      <c r="AD77485" s="6"/>
    </row>
    <row r="77486" spans="16:30">
      <c r="P77486" s="6"/>
      <c r="AA77486" s="6"/>
      <c r="AC77486" s="6"/>
      <c r="AD77486" s="6"/>
    </row>
    <row r="77487" spans="16:30">
      <c r="P77487" s="6"/>
      <c r="AA77487" s="6"/>
      <c r="AC77487" s="6"/>
      <c r="AD77487" s="6"/>
    </row>
    <row r="77488" spans="16:30">
      <c r="P77488" s="6"/>
      <c r="AA77488" s="6"/>
      <c r="AC77488" s="6"/>
      <c r="AD77488" s="6"/>
    </row>
    <row r="77489" spans="16:30">
      <c r="P77489" s="6"/>
      <c r="AA77489" s="6"/>
      <c r="AC77489" s="6"/>
      <c r="AD77489" s="6"/>
    </row>
    <row r="77490" spans="16:30">
      <c r="P77490" s="6"/>
      <c r="AA77490" s="6"/>
      <c r="AC77490" s="6"/>
      <c r="AD77490" s="6"/>
    </row>
    <row r="77491" spans="16:30">
      <c r="P77491" s="6"/>
      <c r="AA77491" s="6"/>
      <c r="AC77491" s="6"/>
      <c r="AD77491" s="6"/>
    </row>
    <row r="77492" spans="16:30">
      <c r="P77492" s="6"/>
      <c r="AA77492" s="6"/>
      <c r="AC77492" s="6"/>
      <c r="AD77492" s="6"/>
    </row>
    <row r="77493" spans="16:30">
      <c r="P77493" s="6"/>
      <c r="AA77493" s="6"/>
      <c r="AC77493" s="6"/>
      <c r="AD77493" s="6"/>
    </row>
    <row r="77494" spans="16:30">
      <c r="P77494" s="6"/>
      <c r="AA77494" s="6"/>
      <c r="AC77494" s="6"/>
      <c r="AD77494" s="6"/>
    </row>
    <row r="77495" spans="16:30">
      <c r="P77495" s="6"/>
      <c r="AA77495" s="6"/>
      <c r="AC77495" s="6"/>
      <c r="AD77495" s="6"/>
    </row>
    <row r="77496" spans="16:30">
      <c r="P77496" s="6"/>
      <c r="AA77496" s="6"/>
      <c r="AC77496" s="6"/>
      <c r="AD77496" s="6"/>
    </row>
    <row r="77497" spans="16:30">
      <c r="P77497" s="6"/>
      <c r="AA77497" s="6"/>
      <c r="AC77497" s="6"/>
      <c r="AD77497" s="6"/>
    </row>
    <row r="77498" spans="16:30">
      <c r="P77498" s="6"/>
      <c r="AA77498" s="6"/>
      <c r="AC77498" s="6"/>
      <c r="AD77498" s="6"/>
    </row>
    <row r="77499" spans="16:30">
      <c r="P77499" s="6"/>
      <c r="AA77499" s="6"/>
      <c r="AC77499" s="6"/>
      <c r="AD77499" s="6"/>
    </row>
    <row r="77500" spans="16:30">
      <c r="P77500" s="6"/>
      <c r="AA77500" s="6"/>
      <c r="AC77500" s="6"/>
      <c r="AD77500" s="6"/>
    </row>
    <row r="77501" spans="16:30">
      <c r="P77501" s="6"/>
      <c r="AA77501" s="6"/>
      <c r="AC77501" s="6"/>
      <c r="AD77501" s="6"/>
    </row>
    <row r="77502" spans="16:30">
      <c r="P77502" s="6"/>
      <c r="AA77502" s="6"/>
      <c r="AC77502" s="6"/>
      <c r="AD77502" s="6"/>
    </row>
    <row r="77503" spans="16:30">
      <c r="P77503" s="6"/>
      <c r="AA77503" s="6"/>
      <c r="AC77503" s="6"/>
      <c r="AD77503" s="6"/>
    </row>
    <row r="77504" spans="16:30">
      <c r="P77504" s="6"/>
      <c r="AA77504" s="6"/>
      <c r="AC77504" s="6"/>
      <c r="AD77504" s="6"/>
    </row>
    <row r="77505" spans="16:30">
      <c r="P77505" s="6"/>
      <c r="AA77505" s="6"/>
      <c r="AC77505" s="6"/>
      <c r="AD77505" s="6"/>
    </row>
    <row r="77506" spans="16:30">
      <c r="P77506" s="6"/>
      <c r="AA77506" s="6"/>
      <c r="AC77506" s="6"/>
      <c r="AD77506" s="6"/>
    </row>
    <row r="77507" spans="16:30">
      <c r="P77507" s="6"/>
      <c r="AA77507" s="6"/>
      <c r="AC77507" s="6"/>
      <c r="AD77507" s="6"/>
    </row>
    <row r="77508" spans="16:30">
      <c r="P77508" s="6"/>
      <c r="AA77508" s="6"/>
      <c r="AC77508" s="6"/>
      <c r="AD77508" s="6"/>
    </row>
    <row r="77509" spans="16:30">
      <c r="P77509" s="6"/>
      <c r="AA77509" s="6"/>
      <c r="AC77509" s="6"/>
      <c r="AD77509" s="6"/>
    </row>
    <row r="77510" spans="16:30">
      <c r="P77510" s="6"/>
      <c r="AA77510" s="6"/>
      <c r="AC77510" s="6"/>
      <c r="AD77510" s="6"/>
    </row>
    <row r="77511" spans="16:30">
      <c r="P77511" s="6"/>
      <c r="AA77511" s="6"/>
      <c r="AC77511" s="6"/>
      <c r="AD77511" s="6"/>
    </row>
    <row r="77512" spans="16:30">
      <c r="P77512" s="6"/>
      <c r="AA77512" s="6"/>
      <c r="AC77512" s="6"/>
      <c r="AD77512" s="6"/>
    </row>
    <row r="77513" spans="16:30">
      <c r="P77513" s="6"/>
      <c r="AA77513" s="6"/>
      <c r="AC77513" s="6"/>
      <c r="AD77513" s="6"/>
    </row>
    <row r="77514" spans="16:30">
      <c r="P77514" s="6"/>
      <c r="AA77514" s="6"/>
      <c r="AC77514" s="6"/>
      <c r="AD77514" s="6"/>
    </row>
    <row r="77515" spans="16:30">
      <c r="P77515" s="6"/>
      <c r="AA77515" s="6"/>
      <c r="AC77515" s="6"/>
      <c r="AD77515" s="6"/>
    </row>
    <row r="77516" spans="16:30">
      <c r="P77516" s="6"/>
      <c r="AA77516" s="6"/>
      <c r="AC77516" s="6"/>
      <c r="AD77516" s="6"/>
    </row>
    <row r="77517" spans="16:30">
      <c r="P77517" s="6"/>
      <c r="AA77517" s="6"/>
      <c r="AC77517" s="6"/>
      <c r="AD77517" s="6"/>
    </row>
    <row r="77518" spans="16:30">
      <c r="P77518" s="6"/>
      <c r="AA77518" s="6"/>
      <c r="AC77518" s="6"/>
      <c r="AD77518" s="6"/>
    </row>
    <row r="77519" spans="16:30">
      <c r="P77519" s="6"/>
      <c r="AA77519" s="6"/>
      <c r="AC77519" s="6"/>
      <c r="AD77519" s="6"/>
    </row>
    <row r="77520" spans="16:30">
      <c r="P77520" s="6"/>
      <c r="AA77520" s="6"/>
      <c r="AC77520" s="6"/>
      <c r="AD77520" s="6"/>
    </row>
    <row r="77521" spans="16:30">
      <c r="P77521" s="6"/>
      <c r="AA77521" s="6"/>
      <c r="AC77521" s="6"/>
      <c r="AD77521" s="6"/>
    </row>
    <row r="77522" spans="16:30">
      <c r="P77522" s="6"/>
      <c r="AA77522" s="6"/>
      <c r="AC77522" s="6"/>
      <c r="AD77522" s="6"/>
    </row>
    <row r="77523" spans="16:30">
      <c r="P77523" s="6"/>
      <c r="AA77523" s="6"/>
      <c r="AC77523" s="6"/>
      <c r="AD77523" s="6"/>
    </row>
    <row r="77524" spans="16:30">
      <c r="P77524" s="6"/>
      <c r="AA77524" s="6"/>
      <c r="AC77524" s="6"/>
      <c r="AD77524" s="6"/>
    </row>
    <row r="77525" spans="16:30">
      <c r="P77525" s="6"/>
      <c r="AA77525" s="6"/>
      <c r="AC77525" s="6"/>
      <c r="AD77525" s="6"/>
    </row>
    <row r="77526" spans="16:30">
      <c r="P77526" s="6"/>
      <c r="AA77526" s="6"/>
      <c r="AC77526" s="6"/>
      <c r="AD77526" s="6"/>
    </row>
    <row r="77527" spans="16:30">
      <c r="P77527" s="6"/>
      <c r="AA77527" s="6"/>
      <c r="AC77527" s="6"/>
      <c r="AD77527" s="6"/>
    </row>
    <row r="77528" spans="16:30">
      <c r="P77528" s="6"/>
      <c r="AA77528" s="6"/>
      <c r="AC77528" s="6"/>
      <c r="AD77528" s="6"/>
    </row>
    <row r="77529" spans="16:30">
      <c r="P77529" s="6"/>
      <c r="AA77529" s="6"/>
      <c r="AC77529" s="6"/>
      <c r="AD77529" s="6"/>
    </row>
    <row r="77530" spans="16:30">
      <c r="P77530" s="6"/>
      <c r="AA77530" s="6"/>
      <c r="AC77530" s="6"/>
      <c r="AD77530" s="6"/>
    </row>
    <row r="77531" spans="16:30">
      <c r="P77531" s="6"/>
      <c r="AA77531" s="6"/>
      <c r="AC77531" s="6"/>
      <c r="AD77531" s="6"/>
    </row>
    <row r="77532" spans="16:30">
      <c r="P77532" s="6"/>
      <c r="AA77532" s="6"/>
      <c r="AC77532" s="6"/>
      <c r="AD77532" s="6"/>
    </row>
    <row r="77533" spans="16:30">
      <c r="P77533" s="6"/>
      <c r="AA77533" s="6"/>
      <c r="AC77533" s="6"/>
      <c r="AD77533" s="6"/>
    </row>
    <row r="77534" spans="16:30">
      <c r="P77534" s="6"/>
      <c r="AA77534" s="6"/>
      <c r="AC77534" s="6"/>
      <c r="AD77534" s="6"/>
    </row>
    <row r="77535" spans="16:30">
      <c r="P77535" s="6"/>
      <c r="AA77535" s="6"/>
      <c r="AC77535" s="6"/>
      <c r="AD77535" s="6"/>
    </row>
    <row r="77536" spans="16:30">
      <c r="P77536" s="6"/>
      <c r="AA77536" s="6"/>
      <c r="AC77536" s="6"/>
      <c r="AD77536" s="6"/>
    </row>
    <row r="77537" spans="16:30">
      <c r="P77537" s="6"/>
      <c r="AA77537" s="6"/>
      <c r="AC77537" s="6"/>
      <c r="AD77537" s="6"/>
    </row>
    <row r="77538" spans="16:30">
      <c r="P77538" s="6"/>
      <c r="AA77538" s="6"/>
      <c r="AC77538" s="6"/>
      <c r="AD77538" s="6"/>
    </row>
    <row r="77539" spans="16:30">
      <c r="P77539" s="6"/>
      <c r="AA77539" s="6"/>
      <c r="AC77539" s="6"/>
      <c r="AD77539" s="6"/>
    </row>
    <row r="77540" spans="16:30">
      <c r="P77540" s="6"/>
      <c r="AA77540" s="6"/>
      <c r="AC77540" s="6"/>
      <c r="AD77540" s="6"/>
    </row>
    <row r="77541" spans="16:30">
      <c r="P77541" s="6"/>
      <c r="AA77541" s="6"/>
      <c r="AC77541" s="6"/>
      <c r="AD77541" s="6"/>
    </row>
    <row r="77542" spans="16:30">
      <c r="P77542" s="6"/>
      <c r="AA77542" s="6"/>
      <c r="AC77542" s="6"/>
      <c r="AD77542" s="6"/>
    </row>
    <row r="77543" spans="16:30">
      <c r="P77543" s="6"/>
      <c r="AA77543" s="6"/>
      <c r="AC77543" s="6"/>
      <c r="AD77543" s="6"/>
    </row>
    <row r="77544" spans="16:30">
      <c r="P77544" s="6"/>
      <c r="AA77544" s="6"/>
      <c r="AC77544" s="6"/>
      <c r="AD77544" s="6"/>
    </row>
    <row r="77545" spans="16:30">
      <c r="P77545" s="6"/>
      <c r="AA77545" s="6"/>
      <c r="AC77545" s="6"/>
      <c r="AD77545" s="6"/>
    </row>
    <row r="77546" spans="16:30">
      <c r="P77546" s="6"/>
      <c r="AA77546" s="6"/>
      <c r="AC77546" s="6"/>
      <c r="AD77546" s="6"/>
    </row>
    <row r="77547" spans="16:30">
      <c r="P77547" s="6"/>
      <c r="AA77547" s="6"/>
      <c r="AC77547" s="6"/>
      <c r="AD77547" s="6"/>
    </row>
    <row r="77548" spans="16:30">
      <c r="P77548" s="6"/>
      <c r="AA77548" s="6"/>
      <c r="AC77548" s="6"/>
      <c r="AD77548" s="6"/>
    </row>
    <row r="77549" spans="16:30">
      <c r="P77549" s="6"/>
      <c r="AA77549" s="6"/>
      <c r="AC77549" s="6"/>
      <c r="AD77549" s="6"/>
    </row>
    <row r="77550" spans="16:30">
      <c r="P77550" s="6"/>
      <c r="AA77550" s="6"/>
      <c r="AC77550" s="6"/>
      <c r="AD77550" s="6"/>
    </row>
    <row r="77551" spans="16:30">
      <c r="P77551" s="6"/>
      <c r="AA77551" s="6"/>
      <c r="AC77551" s="6"/>
      <c r="AD77551" s="6"/>
    </row>
    <row r="77552" spans="16:30">
      <c r="P77552" s="6"/>
      <c r="AA77552" s="6"/>
      <c r="AC77552" s="6"/>
      <c r="AD77552" s="6"/>
    </row>
    <row r="77553" spans="16:30">
      <c r="P77553" s="6"/>
      <c r="AA77553" s="6"/>
      <c r="AC77553" s="6"/>
      <c r="AD77553" s="6"/>
    </row>
    <row r="77554" spans="16:30">
      <c r="P77554" s="6"/>
      <c r="AA77554" s="6"/>
      <c r="AC77554" s="6"/>
      <c r="AD77554" s="6"/>
    </row>
    <row r="77555" spans="16:30">
      <c r="P77555" s="6"/>
      <c r="AA77555" s="6"/>
      <c r="AC77555" s="6"/>
      <c r="AD77555" s="6"/>
    </row>
    <row r="77556" spans="16:30">
      <c r="P77556" s="6"/>
      <c r="AA77556" s="6"/>
      <c r="AC77556" s="6"/>
      <c r="AD77556" s="6"/>
    </row>
    <row r="77557" spans="16:30">
      <c r="P77557" s="6"/>
      <c r="AA77557" s="6"/>
      <c r="AC77557" s="6"/>
      <c r="AD77557" s="6"/>
    </row>
    <row r="77558" spans="16:30">
      <c r="P77558" s="6"/>
      <c r="AA77558" s="6"/>
      <c r="AC77558" s="6"/>
      <c r="AD77558" s="6"/>
    </row>
    <row r="77559" spans="16:30">
      <c r="P77559" s="6"/>
      <c r="AA77559" s="6"/>
      <c r="AC77559" s="6"/>
      <c r="AD77559" s="6"/>
    </row>
    <row r="77560" spans="16:30">
      <c r="P77560" s="6"/>
      <c r="AA77560" s="6"/>
      <c r="AC77560" s="6"/>
      <c r="AD77560" s="6"/>
    </row>
    <row r="77561" spans="16:30">
      <c r="P77561" s="6"/>
      <c r="AA77561" s="6"/>
      <c r="AC77561" s="6"/>
      <c r="AD77561" s="6"/>
    </row>
    <row r="77562" spans="16:30">
      <c r="P77562" s="6"/>
      <c r="AA77562" s="6"/>
      <c r="AC77562" s="6"/>
      <c r="AD77562" s="6"/>
    </row>
    <row r="77563" spans="16:30">
      <c r="P77563" s="6"/>
      <c r="AA77563" s="6"/>
      <c r="AC77563" s="6"/>
      <c r="AD77563" s="6"/>
    </row>
    <row r="77564" spans="16:30">
      <c r="P77564" s="6"/>
      <c r="AA77564" s="6"/>
      <c r="AC77564" s="6"/>
      <c r="AD77564" s="6"/>
    </row>
    <row r="77565" spans="16:30">
      <c r="P77565" s="6"/>
      <c r="AA77565" s="6"/>
      <c r="AC77565" s="6"/>
      <c r="AD77565" s="6"/>
    </row>
    <row r="77566" spans="16:30">
      <c r="P77566" s="6"/>
      <c r="AA77566" s="6"/>
      <c r="AC77566" s="6"/>
      <c r="AD77566" s="6"/>
    </row>
    <row r="77567" spans="16:30">
      <c r="P77567" s="6"/>
      <c r="AA77567" s="6"/>
      <c r="AC77567" s="6"/>
      <c r="AD77567" s="6"/>
    </row>
    <row r="77568" spans="16:30">
      <c r="P77568" s="6"/>
      <c r="AA77568" s="6"/>
      <c r="AC77568" s="6"/>
      <c r="AD77568" s="6"/>
    </row>
    <row r="77569" spans="16:30">
      <c r="P77569" s="6"/>
      <c r="AA77569" s="6"/>
      <c r="AC77569" s="6"/>
      <c r="AD77569" s="6"/>
    </row>
    <row r="77570" spans="16:30">
      <c r="P77570" s="6"/>
      <c r="AA77570" s="6"/>
      <c r="AC77570" s="6"/>
      <c r="AD77570" s="6"/>
    </row>
    <row r="77571" spans="16:30">
      <c r="P77571" s="6"/>
      <c r="AA77571" s="6"/>
      <c r="AC77571" s="6"/>
      <c r="AD77571" s="6"/>
    </row>
    <row r="77572" spans="16:30">
      <c r="P77572" s="6"/>
      <c r="AA77572" s="6"/>
      <c r="AC77572" s="6"/>
      <c r="AD77572" s="6"/>
    </row>
    <row r="77573" spans="16:30">
      <c r="P77573" s="6"/>
      <c r="AA77573" s="6"/>
      <c r="AC77573" s="6"/>
      <c r="AD77573" s="6"/>
    </row>
    <row r="77574" spans="16:30">
      <c r="P77574" s="6"/>
      <c r="AA77574" s="6"/>
      <c r="AC77574" s="6"/>
      <c r="AD77574" s="6"/>
    </row>
    <row r="77575" spans="16:30">
      <c r="P77575" s="6"/>
      <c r="AA77575" s="6"/>
      <c r="AC77575" s="6"/>
      <c r="AD77575" s="6"/>
    </row>
    <row r="77576" spans="16:30">
      <c r="P77576" s="6"/>
      <c r="AA77576" s="6"/>
      <c r="AC77576" s="6"/>
      <c r="AD77576" s="6"/>
    </row>
    <row r="77577" spans="16:30">
      <c r="P77577" s="6"/>
      <c r="AA77577" s="6"/>
      <c r="AC77577" s="6"/>
      <c r="AD77577" s="6"/>
    </row>
    <row r="77578" spans="16:30">
      <c r="P77578" s="6"/>
      <c r="AA77578" s="6"/>
      <c r="AC77578" s="6"/>
      <c r="AD77578" s="6"/>
    </row>
    <row r="77579" spans="16:30">
      <c r="P77579" s="6"/>
      <c r="AA77579" s="6"/>
      <c r="AC77579" s="6"/>
      <c r="AD77579" s="6"/>
    </row>
    <row r="77580" spans="16:30">
      <c r="P77580" s="6"/>
      <c r="AA77580" s="6"/>
      <c r="AC77580" s="6"/>
      <c r="AD77580" s="6"/>
    </row>
    <row r="77581" spans="16:30">
      <c r="P77581" s="6"/>
      <c r="AA77581" s="6"/>
      <c r="AC77581" s="6"/>
      <c r="AD77581" s="6"/>
    </row>
    <row r="77582" spans="16:30">
      <c r="P77582" s="6"/>
      <c r="AA77582" s="6"/>
      <c r="AC77582" s="6"/>
      <c r="AD77582" s="6"/>
    </row>
    <row r="77583" spans="16:30">
      <c r="P77583" s="6"/>
      <c r="AA77583" s="6"/>
      <c r="AC77583" s="6"/>
      <c r="AD77583" s="6"/>
    </row>
    <row r="77584" spans="16:30">
      <c r="P77584" s="6"/>
      <c r="AA77584" s="6"/>
      <c r="AC77584" s="6"/>
      <c r="AD77584" s="6"/>
    </row>
    <row r="77585" spans="16:30">
      <c r="P77585" s="6"/>
      <c r="AA77585" s="6"/>
      <c r="AC77585" s="6"/>
      <c r="AD77585" s="6"/>
    </row>
    <row r="77586" spans="16:30">
      <c r="P77586" s="6"/>
      <c r="AA77586" s="6"/>
      <c r="AC77586" s="6"/>
      <c r="AD77586" s="6"/>
    </row>
    <row r="77587" spans="16:30">
      <c r="P77587" s="6"/>
      <c r="AA77587" s="6"/>
      <c r="AC77587" s="6"/>
      <c r="AD77587" s="6"/>
    </row>
    <row r="77588" spans="16:30">
      <c r="P77588" s="6"/>
      <c r="AA77588" s="6"/>
      <c r="AC77588" s="6"/>
      <c r="AD77588" s="6"/>
    </row>
    <row r="77589" spans="16:30">
      <c r="P77589" s="6"/>
      <c r="AA77589" s="6"/>
      <c r="AC77589" s="6"/>
      <c r="AD77589" s="6"/>
    </row>
    <row r="77590" spans="16:30">
      <c r="P77590" s="6"/>
      <c r="AA77590" s="6"/>
      <c r="AC77590" s="6"/>
      <c r="AD77590" s="6"/>
    </row>
    <row r="77591" spans="16:30">
      <c r="P77591" s="6"/>
      <c r="AA77591" s="6"/>
      <c r="AC77591" s="6"/>
      <c r="AD77591" s="6"/>
    </row>
    <row r="77592" spans="16:30">
      <c r="P77592" s="6"/>
      <c r="AA77592" s="6"/>
      <c r="AC77592" s="6"/>
      <c r="AD77592" s="6"/>
    </row>
    <row r="77593" spans="16:30">
      <c r="P77593" s="6"/>
      <c r="AA77593" s="6"/>
      <c r="AC77593" s="6"/>
      <c r="AD77593" s="6"/>
    </row>
    <row r="77594" spans="16:30">
      <c r="P77594" s="6"/>
      <c r="AA77594" s="6"/>
      <c r="AC77594" s="6"/>
      <c r="AD77594" s="6"/>
    </row>
    <row r="77595" spans="16:30">
      <c r="P77595" s="6"/>
      <c r="AA77595" s="6"/>
      <c r="AC77595" s="6"/>
      <c r="AD77595" s="6"/>
    </row>
    <row r="77596" spans="16:30">
      <c r="P77596" s="6"/>
      <c r="AA77596" s="6"/>
      <c r="AC77596" s="6"/>
      <c r="AD77596" s="6"/>
    </row>
    <row r="77597" spans="16:30">
      <c r="P77597" s="6"/>
      <c r="AA77597" s="6"/>
      <c r="AC77597" s="6"/>
      <c r="AD77597" s="6"/>
    </row>
    <row r="77598" spans="16:30">
      <c r="P77598" s="6"/>
      <c r="AA77598" s="6"/>
      <c r="AC77598" s="6"/>
      <c r="AD77598" s="6"/>
    </row>
    <row r="77599" spans="16:30">
      <c r="P77599" s="6"/>
      <c r="AA77599" s="6"/>
      <c r="AC77599" s="6"/>
      <c r="AD77599" s="6"/>
    </row>
    <row r="77600" spans="16:30">
      <c r="P77600" s="6"/>
      <c r="AA77600" s="6"/>
      <c r="AC77600" s="6"/>
      <c r="AD77600" s="6"/>
    </row>
    <row r="77601" spans="16:30">
      <c r="P77601" s="6"/>
      <c r="AA77601" s="6"/>
      <c r="AC77601" s="6"/>
      <c r="AD77601" s="6"/>
    </row>
    <row r="77602" spans="16:30">
      <c r="P77602" s="6"/>
      <c r="AA77602" s="6"/>
      <c r="AC77602" s="6"/>
      <c r="AD77602" s="6"/>
    </row>
    <row r="77603" spans="16:30">
      <c r="P77603" s="6"/>
      <c r="AA77603" s="6"/>
      <c r="AC77603" s="6"/>
      <c r="AD77603" s="6"/>
    </row>
    <row r="77604" spans="16:30">
      <c r="P77604" s="6"/>
      <c r="AA77604" s="6"/>
      <c r="AC77604" s="6"/>
      <c r="AD77604" s="6"/>
    </row>
    <row r="77605" spans="16:30">
      <c r="P77605" s="6"/>
      <c r="AA77605" s="6"/>
      <c r="AC77605" s="6"/>
      <c r="AD77605" s="6"/>
    </row>
    <row r="77606" spans="16:30">
      <c r="P77606" s="6"/>
      <c r="AA77606" s="6"/>
      <c r="AC77606" s="6"/>
      <c r="AD77606" s="6"/>
    </row>
    <row r="77607" spans="16:30">
      <c r="P77607" s="6"/>
      <c r="AA77607" s="6"/>
      <c r="AC77607" s="6"/>
      <c r="AD77607" s="6"/>
    </row>
    <row r="77608" spans="16:30">
      <c r="P77608" s="6"/>
      <c r="AA77608" s="6"/>
      <c r="AC77608" s="6"/>
      <c r="AD77608" s="6"/>
    </row>
    <row r="77609" spans="16:30">
      <c r="P77609" s="6"/>
      <c r="AA77609" s="6"/>
      <c r="AC77609" s="6"/>
      <c r="AD77609" s="6"/>
    </row>
    <row r="77610" spans="16:30">
      <c r="P77610" s="6"/>
      <c r="AA77610" s="6"/>
      <c r="AC77610" s="6"/>
      <c r="AD77610" s="6"/>
    </row>
    <row r="77611" spans="16:30">
      <c r="P77611" s="6"/>
      <c r="AA77611" s="6"/>
      <c r="AC77611" s="6"/>
      <c r="AD77611" s="6"/>
    </row>
    <row r="77612" spans="16:30">
      <c r="P77612" s="6"/>
      <c r="AA77612" s="6"/>
      <c r="AC77612" s="6"/>
      <c r="AD77612" s="6"/>
    </row>
    <row r="77613" spans="16:30">
      <c r="P77613" s="6"/>
      <c r="AA77613" s="6"/>
      <c r="AC77613" s="6"/>
      <c r="AD77613" s="6"/>
    </row>
    <row r="77614" spans="16:30">
      <c r="P77614" s="6"/>
      <c r="AA77614" s="6"/>
      <c r="AC77614" s="6"/>
      <c r="AD77614" s="6"/>
    </row>
    <row r="77615" spans="16:30">
      <c r="P77615" s="6"/>
      <c r="AA77615" s="6"/>
      <c r="AC77615" s="6"/>
      <c r="AD77615" s="6"/>
    </row>
    <row r="77616" spans="16:30">
      <c r="P77616" s="6"/>
      <c r="AA77616" s="6"/>
      <c r="AC77616" s="6"/>
      <c r="AD77616" s="6"/>
    </row>
    <row r="77617" spans="16:30">
      <c r="P77617" s="6"/>
      <c r="AA77617" s="6"/>
      <c r="AC77617" s="6"/>
      <c r="AD77617" s="6"/>
    </row>
    <row r="77618" spans="16:30">
      <c r="P77618" s="6"/>
      <c r="AA77618" s="6"/>
      <c r="AC77618" s="6"/>
      <c r="AD77618" s="6"/>
    </row>
    <row r="77619" spans="16:30">
      <c r="P77619" s="6"/>
      <c r="AA77619" s="6"/>
      <c r="AC77619" s="6"/>
      <c r="AD77619" s="6"/>
    </row>
    <row r="77620" spans="16:30">
      <c r="P77620" s="6"/>
      <c r="AA77620" s="6"/>
      <c r="AC77620" s="6"/>
      <c r="AD77620" s="6"/>
    </row>
    <row r="77621" spans="16:30">
      <c r="P77621" s="6"/>
      <c r="AA77621" s="6"/>
      <c r="AC77621" s="6"/>
      <c r="AD77621" s="6"/>
    </row>
    <row r="77622" spans="16:30">
      <c r="P77622" s="6"/>
      <c r="AA77622" s="6"/>
      <c r="AC77622" s="6"/>
      <c r="AD77622" s="6"/>
    </row>
    <row r="77623" spans="16:30">
      <c r="P77623" s="6"/>
      <c r="AA77623" s="6"/>
      <c r="AC77623" s="6"/>
      <c r="AD77623" s="6"/>
    </row>
    <row r="77624" spans="16:30">
      <c r="P77624" s="6"/>
      <c r="AA77624" s="6"/>
      <c r="AC77624" s="6"/>
      <c r="AD77624" s="6"/>
    </row>
    <row r="77625" spans="16:30">
      <c r="P77625" s="6"/>
      <c r="AA77625" s="6"/>
      <c r="AC77625" s="6"/>
      <c r="AD77625" s="6"/>
    </row>
    <row r="77626" spans="16:30">
      <c r="P77626" s="6"/>
      <c r="AA77626" s="6"/>
      <c r="AC77626" s="6"/>
      <c r="AD77626" s="6"/>
    </row>
    <row r="77627" spans="16:30">
      <c r="P77627" s="6"/>
      <c r="AA77627" s="6"/>
      <c r="AC77627" s="6"/>
      <c r="AD77627" s="6"/>
    </row>
    <row r="77628" spans="16:30">
      <c r="P77628" s="6"/>
      <c r="AA77628" s="6"/>
      <c r="AC77628" s="6"/>
      <c r="AD77628" s="6"/>
    </row>
    <row r="77629" spans="16:30">
      <c r="P77629" s="6"/>
      <c r="AA77629" s="6"/>
      <c r="AC77629" s="6"/>
      <c r="AD77629" s="6"/>
    </row>
    <row r="77630" spans="16:30">
      <c r="P77630" s="6"/>
      <c r="AA77630" s="6"/>
      <c r="AC77630" s="6"/>
      <c r="AD77630" s="6"/>
    </row>
    <row r="77631" spans="16:30">
      <c r="P77631" s="6"/>
      <c r="AA77631" s="6"/>
      <c r="AC77631" s="6"/>
      <c r="AD77631" s="6"/>
    </row>
    <row r="77632" spans="16:30">
      <c r="P77632" s="6"/>
      <c r="AA77632" s="6"/>
      <c r="AC77632" s="6"/>
      <c r="AD77632" s="6"/>
    </row>
    <row r="77633" spans="16:30">
      <c r="P77633" s="6"/>
      <c r="AA77633" s="6"/>
      <c r="AC77633" s="6"/>
      <c r="AD77633" s="6"/>
    </row>
    <row r="77634" spans="16:30">
      <c r="P77634" s="6"/>
      <c r="AA77634" s="6"/>
      <c r="AC77634" s="6"/>
      <c r="AD77634" s="6"/>
    </row>
    <row r="77635" spans="16:30">
      <c r="P77635" s="6"/>
      <c r="AA77635" s="6"/>
      <c r="AC77635" s="6"/>
      <c r="AD77635" s="6"/>
    </row>
    <row r="77636" spans="16:30">
      <c r="P77636" s="6"/>
      <c r="AA77636" s="6"/>
      <c r="AC77636" s="6"/>
      <c r="AD77636" s="6"/>
    </row>
    <row r="77637" spans="16:30">
      <c r="P77637" s="6"/>
      <c r="AA77637" s="6"/>
      <c r="AC77637" s="6"/>
      <c r="AD77637" s="6"/>
    </row>
    <row r="77638" spans="16:30">
      <c r="P77638" s="6"/>
      <c r="AA77638" s="6"/>
      <c r="AC77638" s="6"/>
      <c r="AD77638" s="6"/>
    </row>
    <row r="77639" spans="16:30">
      <c r="P77639" s="6"/>
      <c r="AA77639" s="6"/>
      <c r="AC77639" s="6"/>
      <c r="AD77639" s="6"/>
    </row>
    <row r="77640" spans="16:30">
      <c r="P77640" s="6"/>
      <c r="AA77640" s="6"/>
      <c r="AC77640" s="6"/>
      <c r="AD77640" s="6"/>
    </row>
    <row r="77641" spans="16:30">
      <c r="P77641" s="6"/>
      <c r="AA77641" s="6"/>
      <c r="AC77641" s="6"/>
      <c r="AD77641" s="6"/>
    </row>
    <row r="77642" spans="16:30">
      <c r="P77642" s="6"/>
      <c r="AA77642" s="6"/>
      <c r="AC77642" s="6"/>
      <c r="AD77642" s="6"/>
    </row>
    <row r="77643" spans="16:30">
      <c r="P77643" s="6"/>
      <c r="AA77643" s="6"/>
      <c r="AC77643" s="6"/>
      <c r="AD77643" s="6"/>
    </row>
    <row r="77644" spans="16:30">
      <c r="P77644" s="6"/>
      <c r="AA77644" s="6"/>
      <c r="AC77644" s="6"/>
      <c r="AD77644" s="6"/>
    </row>
    <row r="77645" spans="16:30">
      <c r="P77645" s="6"/>
      <c r="AA77645" s="6"/>
      <c r="AC77645" s="6"/>
      <c r="AD77645" s="6"/>
    </row>
    <row r="77646" spans="16:30">
      <c r="P77646" s="6"/>
      <c r="AA77646" s="6"/>
      <c r="AC77646" s="6"/>
      <c r="AD77646" s="6"/>
    </row>
    <row r="77647" spans="16:30">
      <c r="P77647" s="6"/>
      <c r="AA77647" s="6"/>
      <c r="AC77647" s="6"/>
      <c r="AD77647" s="6"/>
    </row>
    <row r="77648" spans="16:30">
      <c r="P77648" s="6"/>
      <c r="AA77648" s="6"/>
      <c r="AC77648" s="6"/>
      <c r="AD77648" s="6"/>
    </row>
    <row r="77649" spans="16:30">
      <c r="P77649" s="6"/>
      <c r="AA77649" s="6"/>
      <c r="AC77649" s="6"/>
      <c r="AD77649" s="6"/>
    </row>
    <row r="77650" spans="16:30">
      <c r="P77650" s="6"/>
      <c r="AA77650" s="6"/>
      <c r="AC77650" s="6"/>
      <c r="AD77650" s="6"/>
    </row>
    <row r="77651" spans="16:30">
      <c r="P77651" s="6"/>
      <c r="AA77651" s="6"/>
      <c r="AC77651" s="6"/>
      <c r="AD77651" s="6"/>
    </row>
    <row r="77652" spans="16:30">
      <c r="P77652" s="6"/>
      <c r="AA77652" s="6"/>
      <c r="AC77652" s="6"/>
      <c r="AD77652" s="6"/>
    </row>
    <row r="77653" spans="16:30">
      <c r="P77653" s="6"/>
      <c r="AA77653" s="6"/>
      <c r="AC77653" s="6"/>
      <c r="AD77653" s="6"/>
    </row>
    <row r="77654" spans="16:30">
      <c r="P77654" s="6"/>
      <c r="AA77654" s="6"/>
      <c r="AC77654" s="6"/>
      <c r="AD77654" s="6"/>
    </row>
    <row r="77655" spans="16:30">
      <c r="P77655" s="6"/>
      <c r="AA77655" s="6"/>
      <c r="AC77655" s="6"/>
      <c r="AD77655" s="6"/>
    </row>
    <row r="77656" spans="16:30">
      <c r="P77656" s="6"/>
      <c r="AA77656" s="6"/>
      <c r="AC77656" s="6"/>
      <c r="AD77656" s="6"/>
    </row>
    <row r="77657" spans="16:30">
      <c r="P77657" s="6"/>
      <c r="AA77657" s="6"/>
      <c r="AC77657" s="6"/>
      <c r="AD77657" s="6"/>
    </row>
    <row r="77658" spans="16:30">
      <c r="P77658" s="6"/>
      <c r="AA77658" s="6"/>
      <c r="AC77658" s="6"/>
      <c r="AD77658" s="6"/>
    </row>
    <row r="77659" spans="16:30">
      <c r="P77659" s="6"/>
      <c r="AA77659" s="6"/>
      <c r="AC77659" s="6"/>
      <c r="AD77659" s="6"/>
    </row>
    <row r="77660" spans="16:30">
      <c r="P77660" s="6"/>
      <c r="AA77660" s="6"/>
      <c r="AC77660" s="6"/>
      <c r="AD77660" s="6"/>
    </row>
    <row r="77661" spans="16:30">
      <c r="P77661" s="6"/>
      <c r="AA77661" s="6"/>
      <c r="AC77661" s="6"/>
      <c r="AD77661" s="6"/>
    </row>
    <row r="77662" spans="16:30">
      <c r="P77662" s="6"/>
      <c r="AA77662" s="6"/>
      <c r="AC77662" s="6"/>
      <c r="AD77662" s="6"/>
    </row>
    <row r="77663" spans="16:30">
      <c r="P77663" s="6"/>
      <c r="AA77663" s="6"/>
      <c r="AC77663" s="6"/>
      <c r="AD77663" s="6"/>
    </row>
    <row r="77664" spans="16:30">
      <c r="P77664" s="6"/>
      <c r="AA77664" s="6"/>
      <c r="AC77664" s="6"/>
      <c r="AD77664" s="6"/>
    </row>
    <row r="77665" spans="16:30">
      <c r="P77665" s="6"/>
      <c r="AA77665" s="6"/>
      <c r="AC77665" s="6"/>
      <c r="AD77665" s="6"/>
    </row>
    <row r="77666" spans="16:30">
      <c r="P77666" s="6"/>
      <c r="AA77666" s="6"/>
      <c r="AC77666" s="6"/>
      <c r="AD77666" s="6"/>
    </row>
    <row r="77667" spans="16:30">
      <c r="P77667" s="6"/>
      <c r="AA77667" s="6"/>
      <c r="AC77667" s="6"/>
      <c r="AD77667" s="6"/>
    </row>
    <row r="77668" spans="16:30">
      <c r="P77668" s="6"/>
      <c r="AA77668" s="6"/>
      <c r="AC77668" s="6"/>
      <c r="AD77668" s="6"/>
    </row>
    <row r="77669" spans="16:30">
      <c r="P77669" s="6"/>
      <c r="AA77669" s="6"/>
      <c r="AC77669" s="6"/>
      <c r="AD77669" s="6"/>
    </row>
    <row r="77670" spans="16:30">
      <c r="P77670" s="6"/>
      <c r="AA77670" s="6"/>
      <c r="AC77670" s="6"/>
      <c r="AD77670" s="6"/>
    </row>
    <row r="77671" spans="16:30">
      <c r="P77671" s="6"/>
      <c r="AA77671" s="6"/>
      <c r="AC77671" s="6"/>
      <c r="AD77671" s="6"/>
    </row>
    <row r="77672" spans="16:30">
      <c r="P77672" s="6"/>
      <c r="AA77672" s="6"/>
      <c r="AC77672" s="6"/>
      <c r="AD77672" s="6"/>
    </row>
    <row r="77673" spans="16:30">
      <c r="P77673" s="6"/>
      <c r="AA77673" s="6"/>
      <c r="AC77673" s="6"/>
      <c r="AD77673" s="6"/>
    </row>
    <row r="77674" spans="16:30">
      <c r="P77674" s="6"/>
      <c r="AA77674" s="6"/>
      <c r="AC77674" s="6"/>
      <c r="AD77674" s="6"/>
    </row>
    <row r="77675" spans="16:30">
      <c r="P77675" s="6"/>
      <c r="AA77675" s="6"/>
      <c r="AC77675" s="6"/>
      <c r="AD77675" s="6"/>
    </row>
    <row r="77676" spans="16:30">
      <c r="P77676" s="6"/>
      <c r="AA77676" s="6"/>
      <c r="AC77676" s="6"/>
      <c r="AD77676" s="6"/>
    </row>
    <row r="77677" spans="16:30">
      <c r="P77677" s="6"/>
      <c r="AA77677" s="6"/>
      <c r="AC77677" s="6"/>
      <c r="AD77677" s="6"/>
    </row>
    <row r="77678" spans="16:30">
      <c r="P77678" s="6"/>
      <c r="AA77678" s="6"/>
      <c r="AC77678" s="6"/>
      <c r="AD77678" s="6"/>
    </row>
    <row r="77679" spans="16:30">
      <c r="P77679" s="6"/>
      <c r="AA77679" s="6"/>
      <c r="AC77679" s="6"/>
      <c r="AD77679" s="6"/>
    </row>
    <row r="77680" spans="16:30">
      <c r="P77680" s="6"/>
      <c r="AA77680" s="6"/>
      <c r="AC77680" s="6"/>
      <c r="AD77680" s="6"/>
    </row>
    <row r="77681" spans="16:30">
      <c r="P77681" s="6"/>
      <c r="AA77681" s="6"/>
      <c r="AC77681" s="6"/>
      <c r="AD77681" s="6"/>
    </row>
    <row r="77682" spans="16:30">
      <c r="P77682" s="6"/>
      <c r="AA77682" s="6"/>
      <c r="AC77682" s="6"/>
      <c r="AD77682" s="6"/>
    </row>
    <row r="77683" spans="16:30">
      <c r="P77683" s="6"/>
      <c r="AA77683" s="6"/>
      <c r="AC77683" s="6"/>
      <c r="AD77683" s="6"/>
    </row>
    <row r="77684" spans="16:30">
      <c r="P77684" s="6"/>
      <c r="AA77684" s="6"/>
      <c r="AC77684" s="6"/>
      <c r="AD77684" s="6"/>
    </row>
    <row r="77685" spans="16:30">
      <c r="P77685" s="6"/>
      <c r="AA77685" s="6"/>
      <c r="AC77685" s="6"/>
      <c r="AD77685" s="6"/>
    </row>
    <row r="77686" spans="16:30">
      <c r="P77686" s="6"/>
      <c r="AA77686" s="6"/>
      <c r="AC77686" s="6"/>
      <c r="AD77686" s="6"/>
    </row>
    <row r="77687" spans="16:30">
      <c r="P77687" s="6"/>
      <c r="AA77687" s="6"/>
      <c r="AC77687" s="6"/>
      <c r="AD77687" s="6"/>
    </row>
    <row r="77688" spans="16:30">
      <c r="P77688" s="6"/>
      <c r="AA77688" s="6"/>
      <c r="AC77688" s="6"/>
      <c r="AD77688" s="6"/>
    </row>
    <row r="77689" spans="16:30">
      <c r="P77689" s="6"/>
      <c r="AA77689" s="6"/>
      <c r="AC77689" s="6"/>
      <c r="AD77689" s="6"/>
    </row>
    <row r="77690" spans="16:30">
      <c r="P77690" s="6"/>
      <c r="AA77690" s="6"/>
      <c r="AC77690" s="6"/>
      <c r="AD77690" s="6"/>
    </row>
    <row r="77691" spans="16:30">
      <c r="P77691" s="6"/>
      <c r="AA77691" s="6"/>
      <c r="AC77691" s="6"/>
      <c r="AD77691" s="6"/>
    </row>
    <row r="77692" spans="16:30">
      <c r="P77692" s="6"/>
      <c r="AA77692" s="6"/>
      <c r="AC77692" s="6"/>
      <c r="AD77692" s="6"/>
    </row>
    <row r="77693" spans="16:30">
      <c r="P77693" s="6"/>
      <c r="AA77693" s="6"/>
      <c r="AC77693" s="6"/>
      <c r="AD77693" s="6"/>
    </row>
    <row r="77694" spans="16:30">
      <c r="P77694" s="6"/>
      <c r="AA77694" s="6"/>
      <c r="AC77694" s="6"/>
      <c r="AD77694" s="6"/>
    </row>
    <row r="77695" spans="16:30">
      <c r="P77695" s="6"/>
      <c r="AA77695" s="6"/>
      <c r="AC77695" s="6"/>
      <c r="AD77695" s="6"/>
    </row>
    <row r="77696" spans="16:30">
      <c r="P77696" s="6"/>
      <c r="AA77696" s="6"/>
      <c r="AC77696" s="6"/>
      <c r="AD77696" s="6"/>
    </row>
    <row r="77697" spans="16:30">
      <c r="P77697" s="6"/>
      <c r="AA77697" s="6"/>
      <c r="AC77697" s="6"/>
      <c r="AD77697" s="6"/>
    </row>
    <row r="77698" spans="16:30">
      <c r="P77698" s="6"/>
      <c r="AA77698" s="6"/>
      <c r="AC77698" s="6"/>
      <c r="AD77698" s="6"/>
    </row>
    <row r="77699" spans="16:30">
      <c r="P77699" s="6"/>
      <c r="AA77699" s="6"/>
      <c r="AC77699" s="6"/>
      <c r="AD77699" s="6"/>
    </row>
    <row r="77700" spans="16:30">
      <c r="P77700" s="6"/>
      <c r="AA77700" s="6"/>
      <c r="AC77700" s="6"/>
      <c r="AD77700" s="6"/>
    </row>
    <row r="77701" spans="16:30">
      <c r="P77701" s="6"/>
      <c r="AA77701" s="6"/>
      <c r="AC77701" s="6"/>
      <c r="AD77701" s="6"/>
    </row>
    <row r="77702" spans="16:30">
      <c r="P77702" s="6"/>
      <c r="AA77702" s="6"/>
      <c r="AC77702" s="6"/>
      <c r="AD77702" s="6"/>
    </row>
    <row r="77703" spans="16:30">
      <c r="P77703" s="6"/>
      <c r="AA77703" s="6"/>
      <c r="AC77703" s="6"/>
      <c r="AD77703" s="6"/>
    </row>
    <row r="77704" spans="16:30">
      <c r="P77704" s="6"/>
      <c r="AA77704" s="6"/>
      <c r="AC77704" s="6"/>
      <c r="AD77704" s="6"/>
    </row>
    <row r="77705" spans="16:30">
      <c r="P77705" s="6"/>
      <c r="AA77705" s="6"/>
      <c r="AC77705" s="6"/>
      <c r="AD77705" s="6"/>
    </row>
    <row r="77706" spans="16:30">
      <c r="P77706" s="6"/>
      <c r="AA77706" s="6"/>
      <c r="AC77706" s="6"/>
      <c r="AD77706" s="6"/>
    </row>
    <row r="77707" spans="16:30">
      <c r="P77707" s="6"/>
      <c r="AA77707" s="6"/>
      <c r="AC77707" s="6"/>
      <c r="AD77707" s="6"/>
    </row>
    <row r="77708" spans="16:30">
      <c r="P77708" s="6"/>
      <c r="AA77708" s="6"/>
      <c r="AC77708" s="6"/>
      <c r="AD77708" s="6"/>
    </row>
    <row r="77709" spans="16:30">
      <c r="P77709" s="6"/>
      <c r="AA77709" s="6"/>
      <c r="AC77709" s="6"/>
      <c r="AD77709" s="6"/>
    </row>
    <row r="77710" spans="16:30">
      <c r="P77710" s="6"/>
      <c r="AA77710" s="6"/>
      <c r="AC77710" s="6"/>
      <c r="AD77710" s="6"/>
    </row>
    <row r="77711" spans="16:30">
      <c r="P77711" s="6"/>
      <c r="AA77711" s="6"/>
      <c r="AC77711" s="6"/>
      <c r="AD77711" s="6"/>
    </row>
    <row r="77712" spans="16:30">
      <c r="P77712" s="6"/>
      <c r="AA77712" s="6"/>
      <c r="AC77712" s="6"/>
      <c r="AD77712" s="6"/>
    </row>
    <row r="77713" spans="16:30">
      <c r="P77713" s="6"/>
      <c r="AA77713" s="6"/>
      <c r="AC77713" s="6"/>
      <c r="AD77713" s="6"/>
    </row>
    <row r="77714" spans="16:30">
      <c r="P77714" s="6"/>
      <c r="AA77714" s="6"/>
      <c r="AC77714" s="6"/>
      <c r="AD77714" s="6"/>
    </row>
    <row r="77715" spans="16:30">
      <c r="P77715" s="6"/>
      <c r="AA77715" s="6"/>
      <c r="AC77715" s="6"/>
      <c r="AD77715" s="6"/>
    </row>
    <row r="77716" spans="16:30">
      <c r="P77716" s="6"/>
      <c r="AA77716" s="6"/>
      <c r="AC77716" s="6"/>
      <c r="AD77716" s="6"/>
    </row>
    <row r="77717" spans="16:30">
      <c r="P77717" s="6"/>
      <c r="AA77717" s="6"/>
      <c r="AC77717" s="6"/>
      <c r="AD77717" s="6"/>
    </row>
    <row r="77718" spans="16:30">
      <c r="P77718" s="6"/>
      <c r="AA77718" s="6"/>
      <c r="AC77718" s="6"/>
      <c r="AD77718" s="6"/>
    </row>
    <row r="77719" spans="16:30">
      <c r="P77719" s="6"/>
      <c r="AA77719" s="6"/>
      <c r="AC77719" s="6"/>
      <c r="AD77719" s="6"/>
    </row>
    <row r="77720" spans="16:30">
      <c r="P77720" s="6"/>
      <c r="AA77720" s="6"/>
      <c r="AC77720" s="6"/>
      <c r="AD77720" s="6"/>
    </row>
    <row r="77721" spans="16:30">
      <c r="P77721" s="6"/>
      <c r="AA77721" s="6"/>
      <c r="AC77721" s="6"/>
      <c r="AD77721" s="6"/>
    </row>
    <row r="77722" spans="16:30">
      <c r="P77722" s="6"/>
      <c r="AA77722" s="6"/>
      <c r="AC77722" s="6"/>
      <c r="AD77722" s="6"/>
    </row>
    <row r="77723" spans="16:30">
      <c r="P77723" s="6"/>
      <c r="AA77723" s="6"/>
      <c r="AC77723" s="6"/>
      <c r="AD77723" s="6"/>
    </row>
    <row r="77724" spans="16:30">
      <c r="P77724" s="6"/>
      <c r="AA77724" s="6"/>
      <c r="AC77724" s="6"/>
      <c r="AD77724" s="6"/>
    </row>
    <row r="77725" spans="16:30">
      <c r="P77725" s="6"/>
      <c r="AA77725" s="6"/>
      <c r="AC77725" s="6"/>
      <c r="AD77725" s="6"/>
    </row>
    <row r="77726" spans="16:30">
      <c r="P77726" s="6"/>
      <c r="AA77726" s="6"/>
      <c r="AC77726" s="6"/>
      <c r="AD77726" s="6"/>
    </row>
    <row r="77727" spans="16:30">
      <c r="P77727" s="6"/>
      <c r="AA77727" s="6"/>
      <c r="AC77727" s="6"/>
      <c r="AD77727" s="6"/>
    </row>
    <row r="77728" spans="16:30">
      <c r="P77728" s="6"/>
      <c r="AA77728" s="6"/>
      <c r="AC77728" s="6"/>
      <c r="AD77728" s="6"/>
    </row>
    <row r="77729" spans="16:30">
      <c r="P77729" s="6"/>
      <c r="AA77729" s="6"/>
      <c r="AC77729" s="6"/>
      <c r="AD77729" s="6"/>
    </row>
    <row r="77730" spans="16:30">
      <c r="P77730" s="6"/>
      <c r="AA77730" s="6"/>
      <c r="AC77730" s="6"/>
      <c r="AD77730" s="6"/>
    </row>
    <row r="77731" spans="16:30">
      <c r="P77731" s="6"/>
      <c r="AA77731" s="6"/>
      <c r="AC77731" s="6"/>
      <c r="AD77731" s="6"/>
    </row>
    <row r="77732" spans="16:30">
      <c r="P77732" s="6"/>
      <c r="AA77732" s="6"/>
      <c r="AC77732" s="6"/>
      <c r="AD77732" s="6"/>
    </row>
    <row r="77733" spans="16:30">
      <c r="P77733" s="6"/>
      <c r="AA77733" s="6"/>
      <c r="AC77733" s="6"/>
      <c r="AD77733" s="6"/>
    </row>
    <row r="77734" spans="16:30">
      <c r="P77734" s="6"/>
      <c r="AA77734" s="6"/>
      <c r="AC77734" s="6"/>
      <c r="AD77734" s="6"/>
    </row>
    <row r="77735" spans="16:30">
      <c r="P77735" s="6"/>
      <c r="AA77735" s="6"/>
      <c r="AC77735" s="6"/>
      <c r="AD77735" s="6"/>
    </row>
    <row r="77736" spans="16:30">
      <c r="P77736" s="6"/>
      <c r="AA77736" s="6"/>
      <c r="AC77736" s="6"/>
      <c r="AD77736" s="6"/>
    </row>
    <row r="77737" spans="16:30">
      <c r="P77737" s="6"/>
      <c r="AA77737" s="6"/>
      <c r="AC77737" s="6"/>
      <c r="AD77737" s="6"/>
    </row>
    <row r="77738" spans="16:30">
      <c r="P77738" s="6"/>
      <c r="AA77738" s="6"/>
      <c r="AC77738" s="6"/>
      <c r="AD77738" s="6"/>
    </row>
    <row r="77739" spans="16:30">
      <c r="P77739" s="6"/>
      <c r="AA77739" s="6"/>
      <c r="AC77739" s="6"/>
      <c r="AD77739" s="6"/>
    </row>
    <row r="77740" spans="16:30">
      <c r="P77740" s="6"/>
      <c r="AA77740" s="6"/>
      <c r="AC77740" s="6"/>
      <c r="AD77740" s="6"/>
    </row>
    <row r="77741" spans="16:30">
      <c r="P77741" s="6"/>
      <c r="AA77741" s="6"/>
      <c r="AC77741" s="6"/>
      <c r="AD77741" s="6"/>
    </row>
    <row r="77742" spans="16:30">
      <c r="P77742" s="6"/>
      <c r="AA77742" s="6"/>
      <c r="AC77742" s="6"/>
      <c r="AD77742" s="6"/>
    </row>
    <row r="77743" spans="16:30">
      <c r="P77743" s="6"/>
      <c r="AA77743" s="6"/>
      <c r="AC77743" s="6"/>
      <c r="AD77743" s="6"/>
    </row>
    <row r="77744" spans="16:30">
      <c r="P77744" s="6"/>
      <c r="AA77744" s="6"/>
      <c r="AC77744" s="6"/>
      <c r="AD77744" s="6"/>
    </row>
    <row r="77745" spans="16:30">
      <c r="P77745" s="6"/>
      <c r="AA77745" s="6"/>
      <c r="AC77745" s="6"/>
      <c r="AD77745" s="6"/>
    </row>
    <row r="77746" spans="16:30">
      <c r="P77746" s="6"/>
      <c r="AA77746" s="6"/>
      <c r="AC77746" s="6"/>
      <c r="AD77746" s="6"/>
    </row>
    <row r="77747" spans="16:30">
      <c r="P77747" s="6"/>
      <c r="AA77747" s="6"/>
      <c r="AC77747" s="6"/>
      <c r="AD77747" s="6"/>
    </row>
    <row r="77748" spans="16:30">
      <c r="P77748" s="6"/>
      <c r="AA77748" s="6"/>
      <c r="AC77748" s="6"/>
      <c r="AD77748" s="6"/>
    </row>
    <row r="77749" spans="16:30">
      <c r="P77749" s="6"/>
      <c r="AA77749" s="6"/>
      <c r="AC77749" s="6"/>
      <c r="AD77749" s="6"/>
    </row>
    <row r="77750" spans="16:30">
      <c r="P77750" s="6"/>
      <c r="AA77750" s="6"/>
      <c r="AC77750" s="6"/>
      <c r="AD77750" s="6"/>
    </row>
    <row r="77751" spans="16:30">
      <c r="P77751" s="6"/>
      <c r="AA77751" s="6"/>
      <c r="AC77751" s="6"/>
      <c r="AD77751" s="6"/>
    </row>
    <row r="77752" spans="16:30">
      <c r="P77752" s="6"/>
      <c r="AA77752" s="6"/>
      <c r="AC77752" s="6"/>
      <c r="AD77752" s="6"/>
    </row>
    <row r="77753" spans="16:30">
      <c r="P77753" s="6"/>
      <c r="AA77753" s="6"/>
      <c r="AC77753" s="6"/>
      <c r="AD77753" s="6"/>
    </row>
    <row r="77754" spans="16:30">
      <c r="P77754" s="6"/>
      <c r="AA77754" s="6"/>
      <c r="AC77754" s="6"/>
      <c r="AD77754" s="6"/>
    </row>
    <row r="77755" spans="16:30">
      <c r="P77755" s="6"/>
      <c r="AA77755" s="6"/>
      <c r="AC77755" s="6"/>
      <c r="AD77755" s="6"/>
    </row>
    <row r="77756" spans="16:30">
      <c r="P77756" s="6"/>
      <c r="AA77756" s="6"/>
      <c r="AC77756" s="6"/>
      <c r="AD77756" s="6"/>
    </row>
    <row r="77757" spans="16:30">
      <c r="P77757" s="6"/>
      <c r="AA77757" s="6"/>
      <c r="AC77757" s="6"/>
      <c r="AD77757" s="6"/>
    </row>
    <row r="77758" spans="16:30">
      <c r="P77758" s="6"/>
      <c r="AA77758" s="6"/>
      <c r="AC77758" s="6"/>
      <c r="AD77758" s="6"/>
    </row>
    <row r="77759" spans="16:30">
      <c r="P77759" s="6"/>
      <c r="AA77759" s="6"/>
      <c r="AC77759" s="6"/>
      <c r="AD77759" s="6"/>
    </row>
    <row r="77760" spans="16:30">
      <c r="P77760" s="6"/>
      <c r="AA77760" s="6"/>
      <c r="AC77760" s="6"/>
      <c r="AD77760" s="6"/>
    </row>
    <row r="77761" spans="16:30">
      <c r="P77761" s="6"/>
      <c r="AA77761" s="6"/>
      <c r="AC77761" s="6"/>
      <c r="AD77761" s="6"/>
    </row>
    <row r="77762" spans="16:30">
      <c r="P77762" s="6"/>
      <c r="AA77762" s="6"/>
      <c r="AC77762" s="6"/>
      <c r="AD77762" s="6"/>
    </row>
    <row r="77763" spans="16:30">
      <c r="P77763" s="6"/>
      <c r="AA77763" s="6"/>
      <c r="AC77763" s="6"/>
      <c r="AD77763" s="6"/>
    </row>
    <row r="77764" spans="16:30">
      <c r="P77764" s="6"/>
      <c r="AA77764" s="6"/>
      <c r="AC77764" s="6"/>
      <c r="AD77764" s="6"/>
    </row>
    <row r="77765" spans="16:30">
      <c r="P77765" s="6"/>
      <c r="AA77765" s="6"/>
      <c r="AC77765" s="6"/>
      <c r="AD77765" s="6"/>
    </row>
    <row r="77766" spans="16:30">
      <c r="P77766" s="6"/>
      <c r="AA77766" s="6"/>
      <c r="AC77766" s="6"/>
      <c r="AD77766" s="6"/>
    </row>
    <row r="77767" spans="16:30">
      <c r="P77767" s="6"/>
      <c r="AA77767" s="6"/>
      <c r="AC77767" s="6"/>
      <c r="AD77767" s="6"/>
    </row>
    <row r="77768" spans="16:30">
      <c r="P77768" s="6"/>
      <c r="AA77768" s="6"/>
      <c r="AC77768" s="6"/>
      <c r="AD77768" s="6"/>
    </row>
    <row r="77769" spans="16:30">
      <c r="P77769" s="6"/>
      <c r="AA77769" s="6"/>
      <c r="AC77769" s="6"/>
      <c r="AD77769" s="6"/>
    </row>
    <row r="77770" spans="16:30">
      <c r="P77770" s="6"/>
      <c r="AA77770" s="6"/>
      <c r="AC77770" s="6"/>
      <c r="AD77770" s="6"/>
    </row>
    <row r="77771" spans="16:30">
      <c r="P77771" s="6"/>
      <c r="AA77771" s="6"/>
      <c r="AC77771" s="6"/>
      <c r="AD77771" s="6"/>
    </row>
    <row r="77772" spans="16:30">
      <c r="P77772" s="6"/>
      <c r="AA77772" s="6"/>
      <c r="AC77772" s="6"/>
      <c r="AD77772" s="6"/>
    </row>
    <row r="77773" spans="16:30">
      <c r="P77773" s="6"/>
      <c r="AA77773" s="6"/>
      <c r="AC77773" s="6"/>
      <c r="AD77773" s="6"/>
    </row>
    <row r="77774" spans="16:30">
      <c r="P77774" s="6"/>
      <c r="AA77774" s="6"/>
      <c r="AC77774" s="6"/>
      <c r="AD77774" s="6"/>
    </row>
    <row r="77775" spans="16:30">
      <c r="P77775" s="6"/>
      <c r="AA77775" s="6"/>
      <c r="AC77775" s="6"/>
      <c r="AD77775" s="6"/>
    </row>
    <row r="77776" spans="16:30">
      <c r="P77776" s="6"/>
      <c r="AA77776" s="6"/>
      <c r="AC77776" s="6"/>
      <c r="AD77776" s="6"/>
    </row>
    <row r="77777" spans="16:30">
      <c r="P77777" s="6"/>
      <c r="AA77777" s="6"/>
      <c r="AC77777" s="6"/>
      <c r="AD77777" s="6"/>
    </row>
    <row r="77778" spans="16:30">
      <c r="P77778" s="6"/>
      <c r="AA77778" s="6"/>
      <c r="AC77778" s="6"/>
      <c r="AD77778" s="6"/>
    </row>
    <row r="77779" spans="16:30">
      <c r="P77779" s="6"/>
      <c r="AA77779" s="6"/>
      <c r="AC77779" s="6"/>
      <c r="AD77779" s="6"/>
    </row>
    <row r="77780" spans="16:30">
      <c r="P77780" s="6"/>
      <c r="AA77780" s="6"/>
      <c r="AC77780" s="6"/>
      <c r="AD77780" s="6"/>
    </row>
    <row r="77781" spans="16:30">
      <c r="P77781" s="6"/>
      <c r="AA77781" s="6"/>
      <c r="AC77781" s="6"/>
      <c r="AD77781" s="6"/>
    </row>
    <row r="77782" spans="16:30">
      <c r="P77782" s="6"/>
      <c r="AA77782" s="6"/>
      <c r="AC77782" s="6"/>
      <c r="AD77782" s="6"/>
    </row>
    <row r="77783" spans="16:30">
      <c r="P77783" s="6"/>
      <c r="AA77783" s="6"/>
      <c r="AC77783" s="6"/>
      <c r="AD77783" s="6"/>
    </row>
    <row r="77784" spans="16:30">
      <c r="P77784" s="6"/>
      <c r="AA77784" s="6"/>
      <c r="AC77784" s="6"/>
      <c r="AD77784" s="6"/>
    </row>
    <row r="77785" spans="16:30">
      <c r="P77785" s="6"/>
      <c r="AA77785" s="6"/>
      <c r="AC77785" s="6"/>
      <c r="AD77785" s="6"/>
    </row>
    <row r="77786" spans="16:30">
      <c r="P77786" s="6"/>
      <c r="AA77786" s="6"/>
      <c r="AC77786" s="6"/>
      <c r="AD77786" s="6"/>
    </row>
    <row r="77787" spans="16:30">
      <c r="P77787" s="6"/>
      <c r="AA77787" s="6"/>
      <c r="AC77787" s="6"/>
      <c r="AD77787" s="6"/>
    </row>
    <row r="77788" spans="16:30">
      <c r="P77788" s="6"/>
      <c r="AA77788" s="6"/>
      <c r="AC77788" s="6"/>
      <c r="AD77788" s="6"/>
    </row>
    <row r="77789" spans="16:30">
      <c r="P77789" s="6"/>
      <c r="AA77789" s="6"/>
      <c r="AC77789" s="6"/>
      <c r="AD77789" s="6"/>
    </row>
    <row r="77790" spans="16:30">
      <c r="P77790" s="6"/>
      <c r="AA77790" s="6"/>
      <c r="AC77790" s="6"/>
      <c r="AD77790" s="6"/>
    </row>
    <row r="77791" spans="16:30">
      <c r="P77791" s="6"/>
      <c r="AA77791" s="6"/>
      <c r="AC77791" s="6"/>
      <c r="AD77791" s="6"/>
    </row>
    <row r="77792" spans="16:30">
      <c r="P77792" s="6"/>
      <c r="AA77792" s="6"/>
      <c r="AC77792" s="6"/>
      <c r="AD77792" s="6"/>
    </row>
    <row r="77793" spans="16:30">
      <c r="P77793" s="6"/>
      <c r="AA77793" s="6"/>
      <c r="AC77793" s="6"/>
      <c r="AD77793" s="6"/>
    </row>
    <row r="77794" spans="16:30">
      <c r="P77794" s="6"/>
      <c r="AA77794" s="6"/>
      <c r="AC77794" s="6"/>
      <c r="AD77794" s="6"/>
    </row>
    <row r="77795" spans="16:30">
      <c r="P77795" s="6"/>
      <c r="AA77795" s="6"/>
      <c r="AC77795" s="6"/>
      <c r="AD77795" s="6"/>
    </row>
    <row r="77796" spans="16:30">
      <c r="P77796" s="6"/>
      <c r="AA77796" s="6"/>
      <c r="AC77796" s="6"/>
      <c r="AD77796" s="6"/>
    </row>
    <row r="77797" spans="16:30">
      <c r="P77797" s="6"/>
      <c r="AA77797" s="6"/>
      <c r="AC77797" s="6"/>
      <c r="AD77797" s="6"/>
    </row>
    <row r="77798" spans="16:30">
      <c r="P77798" s="6"/>
      <c r="AA77798" s="6"/>
      <c r="AC77798" s="6"/>
      <c r="AD77798" s="6"/>
    </row>
    <row r="77799" spans="16:30">
      <c r="P77799" s="6"/>
      <c r="AA77799" s="6"/>
      <c r="AC77799" s="6"/>
      <c r="AD77799" s="6"/>
    </row>
    <row r="77800" spans="16:30">
      <c r="P77800" s="6"/>
      <c r="AA77800" s="6"/>
      <c r="AC77800" s="6"/>
      <c r="AD77800" s="6"/>
    </row>
    <row r="77801" spans="16:30">
      <c r="P77801" s="6"/>
      <c r="AA77801" s="6"/>
      <c r="AC77801" s="6"/>
      <c r="AD77801" s="6"/>
    </row>
    <row r="77802" spans="16:30">
      <c r="P77802" s="6"/>
      <c r="AA77802" s="6"/>
      <c r="AC77802" s="6"/>
      <c r="AD77802" s="6"/>
    </row>
    <row r="77803" spans="16:30">
      <c r="P77803" s="6"/>
      <c r="AA77803" s="6"/>
      <c r="AC77803" s="6"/>
      <c r="AD77803" s="6"/>
    </row>
    <row r="77804" spans="16:30">
      <c r="P77804" s="6"/>
      <c r="AA77804" s="6"/>
      <c r="AC77804" s="6"/>
      <c r="AD77804" s="6"/>
    </row>
    <row r="77805" spans="16:30">
      <c r="P77805" s="6"/>
      <c r="AA77805" s="6"/>
      <c r="AC77805" s="6"/>
      <c r="AD77805" s="6"/>
    </row>
    <row r="77806" spans="16:30">
      <c r="P77806" s="6"/>
      <c r="AA77806" s="6"/>
      <c r="AC77806" s="6"/>
      <c r="AD77806" s="6"/>
    </row>
    <row r="77807" spans="16:30">
      <c r="P77807" s="6"/>
      <c r="AA77807" s="6"/>
      <c r="AC77807" s="6"/>
      <c r="AD77807" s="6"/>
    </row>
    <row r="77808" spans="16:30">
      <c r="P77808" s="6"/>
      <c r="AA77808" s="6"/>
      <c r="AC77808" s="6"/>
      <c r="AD77808" s="6"/>
    </row>
    <row r="77809" spans="16:30">
      <c r="P77809" s="6"/>
      <c r="AA77809" s="6"/>
      <c r="AC77809" s="6"/>
      <c r="AD77809" s="6"/>
    </row>
    <row r="77810" spans="16:30">
      <c r="P77810" s="6"/>
      <c r="AA77810" s="6"/>
      <c r="AC77810" s="6"/>
      <c r="AD77810" s="6"/>
    </row>
    <row r="77811" spans="16:30">
      <c r="P77811" s="6"/>
      <c r="AA77811" s="6"/>
      <c r="AC77811" s="6"/>
      <c r="AD77811" s="6"/>
    </row>
    <row r="77812" spans="16:30">
      <c r="P77812" s="6"/>
      <c r="AA77812" s="6"/>
      <c r="AC77812" s="6"/>
      <c r="AD77812" s="6"/>
    </row>
    <row r="77813" spans="16:30">
      <c r="P77813" s="6"/>
      <c r="AA77813" s="6"/>
      <c r="AC77813" s="6"/>
      <c r="AD77813" s="6"/>
    </row>
    <row r="77814" spans="16:30">
      <c r="P77814" s="6"/>
      <c r="AA77814" s="6"/>
      <c r="AC77814" s="6"/>
      <c r="AD77814" s="6"/>
    </row>
    <row r="77815" spans="16:30">
      <c r="P77815" s="6"/>
      <c r="AA77815" s="6"/>
      <c r="AC77815" s="6"/>
      <c r="AD77815" s="6"/>
    </row>
    <row r="77816" spans="16:30">
      <c r="P77816" s="6"/>
      <c r="AA77816" s="6"/>
      <c r="AC77816" s="6"/>
      <c r="AD77816" s="6"/>
    </row>
    <row r="77817" spans="16:30">
      <c r="P77817" s="6"/>
      <c r="AA77817" s="6"/>
      <c r="AC77817" s="6"/>
      <c r="AD77817" s="6"/>
    </row>
    <row r="77818" spans="16:30">
      <c r="P77818" s="6"/>
      <c r="AA77818" s="6"/>
      <c r="AC77818" s="6"/>
      <c r="AD77818" s="6"/>
    </row>
    <row r="77819" spans="16:30">
      <c r="P77819" s="6"/>
      <c r="AA77819" s="6"/>
      <c r="AC77819" s="6"/>
      <c r="AD77819" s="6"/>
    </row>
    <row r="77820" spans="16:30">
      <c r="P77820" s="6"/>
      <c r="AA77820" s="6"/>
      <c r="AC77820" s="6"/>
      <c r="AD77820" s="6"/>
    </row>
    <row r="77821" spans="16:30">
      <c r="P77821" s="6"/>
      <c r="AA77821" s="6"/>
      <c r="AC77821" s="6"/>
      <c r="AD77821" s="6"/>
    </row>
    <row r="77822" spans="16:30">
      <c r="P77822" s="6"/>
      <c r="AA77822" s="6"/>
      <c r="AC77822" s="6"/>
      <c r="AD77822" s="6"/>
    </row>
    <row r="77823" spans="16:30">
      <c r="P77823" s="6"/>
      <c r="AA77823" s="6"/>
      <c r="AC77823" s="6"/>
      <c r="AD77823" s="6"/>
    </row>
    <row r="77824" spans="16:30">
      <c r="P77824" s="6"/>
      <c r="AA77824" s="6"/>
      <c r="AC77824" s="6"/>
      <c r="AD77824" s="6"/>
    </row>
    <row r="77825" spans="16:30">
      <c r="P77825" s="6"/>
      <c r="AA77825" s="6"/>
      <c r="AC77825" s="6"/>
      <c r="AD77825" s="6"/>
    </row>
    <row r="77826" spans="16:30">
      <c r="P77826" s="6"/>
      <c r="AA77826" s="6"/>
      <c r="AC77826" s="6"/>
      <c r="AD77826" s="6"/>
    </row>
    <row r="77827" spans="16:30">
      <c r="P77827" s="6"/>
      <c r="AA77827" s="6"/>
      <c r="AC77827" s="6"/>
      <c r="AD77827" s="6"/>
    </row>
    <row r="77828" spans="16:30">
      <c r="P77828" s="6"/>
      <c r="AA77828" s="6"/>
      <c r="AC77828" s="6"/>
      <c r="AD77828" s="6"/>
    </row>
    <row r="77829" spans="16:30">
      <c r="P77829" s="6"/>
      <c r="AA77829" s="6"/>
      <c r="AC77829" s="6"/>
      <c r="AD77829" s="6"/>
    </row>
    <row r="77830" spans="16:30">
      <c r="P77830" s="6"/>
      <c r="AA77830" s="6"/>
      <c r="AC77830" s="6"/>
      <c r="AD77830" s="6"/>
    </row>
    <row r="77831" spans="16:30">
      <c r="P77831" s="6"/>
      <c r="AA77831" s="6"/>
      <c r="AC77831" s="6"/>
      <c r="AD77831" s="6"/>
    </row>
    <row r="77832" spans="16:30">
      <c r="P77832" s="6"/>
      <c r="AA77832" s="6"/>
      <c r="AC77832" s="6"/>
      <c r="AD77832" s="6"/>
    </row>
    <row r="77833" spans="16:30">
      <c r="P77833" s="6"/>
      <c r="AA77833" s="6"/>
      <c r="AC77833" s="6"/>
      <c r="AD77833" s="6"/>
    </row>
    <row r="77834" spans="16:30">
      <c r="P77834" s="6"/>
      <c r="AA77834" s="6"/>
      <c r="AC77834" s="6"/>
      <c r="AD77834" s="6"/>
    </row>
    <row r="77835" spans="16:30">
      <c r="P77835" s="6"/>
      <c r="AA77835" s="6"/>
      <c r="AC77835" s="6"/>
      <c r="AD77835" s="6"/>
    </row>
    <row r="77836" spans="16:30">
      <c r="P77836" s="6"/>
      <c r="AA77836" s="6"/>
      <c r="AC77836" s="6"/>
      <c r="AD77836" s="6"/>
    </row>
    <row r="77837" spans="16:30">
      <c r="P77837" s="6"/>
      <c r="AA77837" s="6"/>
      <c r="AC77837" s="6"/>
      <c r="AD77837" s="6"/>
    </row>
    <row r="77838" spans="16:30">
      <c r="P77838" s="6"/>
      <c r="AA77838" s="6"/>
      <c r="AC77838" s="6"/>
      <c r="AD77838" s="6"/>
    </row>
    <row r="77839" spans="16:30">
      <c r="P77839" s="6"/>
      <c r="AA77839" s="6"/>
      <c r="AC77839" s="6"/>
      <c r="AD77839" s="6"/>
    </row>
    <row r="77840" spans="16:30">
      <c r="P77840" s="6"/>
      <c r="AA77840" s="6"/>
      <c r="AC77840" s="6"/>
      <c r="AD77840" s="6"/>
    </row>
    <row r="77841" spans="16:30">
      <c r="P77841" s="6"/>
      <c r="AA77841" s="6"/>
      <c r="AC77841" s="6"/>
      <c r="AD77841" s="6"/>
    </row>
    <row r="77842" spans="16:30">
      <c r="P77842" s="6"/>
      <c r="AA77842" s="6"/>
      <c r="AC77842" s="6"/>
      <c r="AD77842" s="6"/>
    </row>
    <row r="77843" spans="16:30">
      <c r="P77843" s="6"/>
      <c r="AA77843" s="6"/>
      <c r="AC77843" s="6"/>
      <c r="AD77843" s="6"/>
    </row>
    <row r="77844" spans="16:30">
      <c r="P77844" s="6"/>
      <c r="AA77844" s="6"/>
      <c r="AC77844" s="6"/>
      <c r="AD77844" s="6"/>
    </row>
    <row r="77845" spans="16:30">
      <c r="P77845" s="6"/>
      <c r="AA77845" s="6"/>
      <c r="AC77845" s="6"/>
      <c r="AD77845" s="6"/>
    </row>
    <row r="77846" spans="16:30">
      <c r="P77846" s="6"/>
      <c r="AA77846" s="6"/>
      <c r="AC77846" s="6"/>
      <c r="AD77846" s="6"/>
    </row>
    <row r="77847" spans="16:30">
      <c r="P77847" s="6"/>
      <c r="AA77847" s="6"/>
      <c r="AC77847" s="6"/>
      <c r="AD77847" s="6"/>
    </row>
    <row r="77848" spans="16:30">
      <c r="P77848" s="6"/>
      <c r="AA77848" s="6"/>
      <c r="AC77848" s="6"/>
      <c r="AD77848" s="6"/>
    </row>
    <row r="77849" spans="16:30">
      <c r="P77849" s="6"/>
      <c r="AA77849" s="6"/>
      <c r="AC77849" s="6"/>
      <c r="AD77849" s="6"/>
    </row>
    <row r="77850" spans="16:30">
      <c r="P77850" s="6"/>
      <c r="AA77850" s="6"/>
      <c r="AC77850" s="6"/>
      <c r="AD77850" s="6"/>
    </row>
    <row r="77851" spans="16:30">
      <c r="P77851" s="6"/>
      <c r="AA77851" s="6"/>
      <c r="AC77851" s="6"/>
      <c r="AD77851" s="6"/>
    </row>
    <row r="77852" spans="16:30">
      <c r="P77852" s="6"/>
      <c r="AA77852" s="6"/>
      <c r="AC77852" s="6"/>
      <c r="AD77852" s="6"/>
    </row>
    <row r="77853" spans="16:30">
      <c r="P77853" s="6"/>
      <c r="AA77853" s="6"/>
      <c r="AC77853" s="6"/>
      <c r="AD77853" s="6"/>
    </row>
    <row r="77854" spans="16:30">
      <c r="P77854" s="6"/>
      <c r="AA77854" s="6"/>
      <c r="AC77854" s="6"/>
      <c r="AD77854" s="6"/>
    </row>
    <row r="77855" spans="16:30">
      <c r="P77855" s="6"/>
      <c r="AA77855" s="6"/>
      <c r="AC77855" s="6"/>
      <c r="AD77855" s="6"/>
    </row>
    <row r="77856" spans="16:30">
      <c r="P77856" s="6"/>
      <c r="AA77856" s="6"/>
      <c r="AC77856" s="6"/>
      <c r="AD77856" s="6"/>
    </row>
    <row r="77857" spans="16:30">
      <c r="P77857" s="6"/>
      <c r="AA77857" s="6"/>
      <c r="AC77857" s="6"/>
      <c r="AD77857" s="6"/>
    </row>
    <row r="77858" spans="16:30">
      <c r="P77858" s="6"/>
      <c r="AA77858" s="6"/>
      <c r="AC77858" s="6"/>
      <c r="AD77858" s="6"/>
    </row>
    <row r="77859" spans="16:30">
      <c r="P77859" s="6"/>
      <c r="AA77859" s="6"/>
      <c r="AC77859" s="6"/>
      <c r="AD77859" s="6"/>
    </row>
    <row r="77860" spans="16:30">
      <c r="P77860" s="6"/>
      <c r="AA77860" s="6"/>
      <c r="AC77860" s="6"/>
      <c r="AD77860" s="6"/>
    </row>
    <row r="77861" spans="16:30">
      <c r="P77861" s="6"/>
      <c r="AA77861" s="6"/>
      <c r="AC77861" s="6"/>
      <c r="AD77861" s="6"/>
    </row>
    <row r="77862" spans="16:30">
      <c r="P77862" s="6"/>
      <c r="AA77862" s="6"/>
      <c r="AC77862" s="6"/>
      <c r="AD77862" s="6"/>
    </row>
    <row r="77863" spans="16:30">
      <c r="P77863" s="6"/>
      <c r="AA77863" s="6"/>
      <c r="AC77863" s="6"/>
      <c r="AD77863" s="6"/>
    </row>
    <row r="77864" spans="16:30">
      <c r="P77864" s="6"/>
      <c r="AA77864" s="6"/>
      <c r="AC77864" s="6"/>
      <c r="AD77864" s="6"/>
    </row>
    <row r="77865" spans="16:30">
      <c r="P77865" s="6"/>
      <c r="AA77865" s="6"/>
      <c r="AC77865" s="6"/>
      <c r="AD77865" s="6"/>
    </row>
    <row r="77866" spans="16:30">
      <c r="P77866" s="6"/>
      <c r="AA77866" s="6"/>
      <c r="AC77866" s="6"/>
      <c r="AD77866" s="6"/>
    </row>
    <row r="77867" spans="16:30">
      <c r="P77867" s="6"/>
      <c r="AA77867" s="6"/>
      <c r="AC77867" s="6"/>
      <c r="AD77867" s="6"/>
    </row>
    <row r="77868" spans="16:30">
      <c r="P77868" s="6"/>
      <c r="AA77868" s="6"/>
      <c r="AC77868" s="6"/>
      <c r="AD77868" s="6"/>
    </row>
    <row r="77869" spans="16:30">
      <c r="P77869" s="6"/>
      <c r="AA77869" s="6"/>
      <c r="AC77869" s="6"/>
      <c r="AD77869" s="6"/>
    </row>
    <row r="77870" spans="16:30">
      <c r="P77870" s="6"/>
      <c r="AA77870" s="6"/>
      <c r="AC77870" s="6"/>
      <c r="AD77870" s="6"/>
    </row>
    <row r="77871" spans="16:30">
      <c r="P77871" s="6"/>
      <c r="AA77871" s="6"/>
      <c r="AC77871" s="6"/>
      <c r="AD77871" s="6"/>
    </row>
    <row r="77872" spans="16:30">
      <c r="P77872" s="6"/>
      <c r="AA77872" s="6"/>
      <c r="AC77872" s="6"/>
      <c r="AD77872" s="6"/>
    </row>
    <row r="77873" spans="16:30">
      <c r="P77873" s="6"/>
      <c r="AA77873" s="6"/>
      <c r="AC77873" s="6"/>
      <c r="AD77873" s="6"/>
    </row>
    <row r="77874" spans="16:30">
      <c r="P77874" s="6"/>
      <c r="AA77874" s="6"/>
      <c r="AC77874" s="6"/>
      <c r="AD77874" s="6"/>
    </row>
    <row r="77875" spans="16:30">
      <c r="P77875" s="6"/>
      <c r="AA77875" s="6"/>
      <c r="AC77875" s="6"/>
      <c r="AD77875" s="6"/>
    </row>
    <row r="77876" spans="16:30">
      <c r="P77876" s="6"/>
      <c r="AA77876" s="6"/>
      <c r="AC77876" s="6"/>
      <c r="AD77876" s="6"/>
    </row>
    <row r="77877" spans="16:30">
      <c r="P77877" s="6"/>
      <c r="AA77877" s="6"/>
      <c r="AC77877" s="6"/>
      <c r="AD77877" s="6"/>
    </row>
    <row r="77878" spans="16:30">
      <c r="P77878" s="6"/>
      <c r="AA77878" s="6"/>
      <c r="AC77878" s="6"/>
      <c r="AD77878" s="6"/>
    </row>
    <row r="77879" spans="16:30">
      <c r="P77879" s="6"/>
      <c r="AA77879" s="6"/>
      <c r="AC77879" s="6"/>
      <c r="AD77879" s="6"/>
    </row>
    <row r="77880" spans="16:30">
      <c r="P77880" s="6"/>
      <c r="AA77880" s="6"/>
      <c r="AC77880" s="6"/>
      <c r="AD77880" s="6"/>
    </row>
    <row r="77881" spans="16:30">
      <c r="P77881" s="6"/>
      <c r="AA77881" s="6"/>
      <c r="AC77881" s="6"/>
      <c r="AD77881" s="6"/>
    </row>
    <row r="77882" spans="16:30">
      <c r="P77882" s="6"/>
      <c r="AA77882" s="6"/>
      <c r="AC77882" s="6"/>
      <c r="AD77882" s="6"/>
    </row>
    <row r="77883" spans="16:30">
      <c r="P77883" s="6"/>
      <c r="AA77883" s="6"/>
      <c r="AC77883" s="6"/>
      <c r="AD77883" s="6"/>
    </row>
    <row r="77884" spans="16:30">
      <c r="P77884" s="6"/>
      <c r="AA77884" s="6"/>
      <c r="AC77884" s="6"/>
      <c r="AD77884" s="6"/>
    </row>
    <row r="77885" spans="16:30">
      <c r="P77885" s="6"/>
      <c r="AA77885" s="6"/>
      <c r="AC77885" s="6"/>
      <c r="AD77885" s="6"/>
    </row>
    <row r="77886" spans="16:30">
      <c r="P77886" s="6"/>
      <c r="AA77886" s="6"/>
      <c r="AC77886" s="6"/>
      <c r="AD77886" s="6"/>
    </row>
    <row r="77887" spans="16:30">
      <c r="P77887" s="6"/>
      <c r="AA77887" s="6"/>
      <c r="AC77887" s="6"/>
      <c r="AD77887" s="6"/>
    </row>
    <row r="77888" spans="16:30">
      <c r="P77888" s="6"/>
      <c r="AA77888" s="6"/>
      <c r="AC77888" s="6"/>
      <c r="AD77888" s="6"/>
    </row>
    <row r="77889" spans="16:30">
      <c r="P77889" s="6"/>
      <c r="AA77889" s="6"/>
      <c r="AC77889" s="6"/>
      <c r="AD77889" s="6"/>
    </row>
    <row r="77890" spans="16:30">
      <c r="P77890" s="6"/>
      <c r="AA77890" s="6"/>
      <c r="AC77890" s="6"/>
      <c r="AD77890" s="6"/>
    </row>
    <row r="77891" spans="16:30">
      <c r="P77891" s="6"/>
      <c r="AA77891" s="6"/>
      <c r="AC77891" s="6"/>
      <c r="AD77891" s="6"/>
    </row>
    <row r="77892" spans="16:30">
      <c r="P77892" s="6"/>
      <c r="AA77892" s="6"/>
      <c r="AC77892" s="6"/>
      <c r="AD77892" s="6"/>
    </row>
    <row r="77893" spans="16:30">
      <c r="P77893" s="6"/>
      <c r="AA77893" s="6"/>
      <c r="AC77893" s="6"/>
      <c r="AD77893" s="6"/>
    </row>
    <row r="77894" spans="16:30">
      <c r="P77894" s="6"/>
      <c r="AA77894" s="6"/>
      <c r="AC77894" s="6"/>
      <c r="AD77894" s="6"/>
    </row>
    <row r="77895" spans="16:30">
      <c r="P77895" s="6"/>
      <c r="AA77895" s="6"/>
      <c r="AC77895" s="6"/>
      <c r="AD77895" s="6"/>
    </row>
    <row r="77896" spans="16:30">
      <c r="P77896" s="6"/>
      <c r="AA77896" s="6"/>
      <c r="AC77896" s="6"/>
      <c r="AD77896" s="6"/>
    </row>
    <row r="77897" spans="16:30">
      <c r="P77897" s="6"/>
      <c r="AA77897" s="6"/>
      <c r="AC77897" s="6"/>
      <c r="AD77897" s="6"/>
    </row>
    <row r="77898" spans="16:30">
      <c r="P77898" s="6"/>
      <c r="AA77898" s="6"/>
      <c r="AC77898" s="6"/>
      <c r="AD77898" s="6"/>
    </row>
    <row r="77899" spans="16:30">
      <c r="P77899" s="6"/>
      <c r="AA77899" s="6"/>
      <c r="AC77899" s="6"/>
      <c r="AD77899" s="6"/>
    </row>
    <row r="77900" spans="16:30">
      <c r="P77900" s="6"/>
      <c r="AA77900" s="6"/>
      <c r="AC77900" s="6"/>
      <c r="AD77900" s="6"/>
    </row>
    <row r="77901" spans="16:30">
      <c r="P77901" s="6"/>
      <c r="AA77901" s="6"/>
      <c r="AC77901" s="6"/>
      <c r="AD77901" s="6"/>
    </row>
    <row r="77902" spans="16:30">
      <c r="P77902" s="6"/>
      <c r="AA77902" s="6"/>
      <c r="AC77902" s="6"/>
      <c r="AD77902" s="6"/>
    </row>
    <row r="77903" spans="16:30">
      <c r="P77903" s="6"/>
      <c r="AA77903" s="6"/>
      <c r="AC77903" s="6"/>
      <c r="AD77903" s="6"/>
    </row>
    <row r="77904" spans="16:30">
      <c r="P77904" s="6"/>
      <c r="AA77904" s="6"/>
      <c r="AC77904" s="6"/>
      <c r="AD77904" s="6"/>
    </row>
    <row r="77905" spans="16:30">
      <c r="P77905" s="6"/>
      <c r="AA77905" s="6"/>
      <c r="AC77905" s="6"/>
      <c r="AD77905" s="6"/>
    </row>
    <row r="77906" spans="16:30">
      <c r="P77906" s="6"/>
      <c r="AA77906" s="6"/>
      <c r="AC77906" s="6"/>
      <c r="AD77906" s="6"/>
    </row>
    <row r="77907" spans="16:30">
      <c r="P77907" s="6"/>
      <c r="AA77907" s="6"/>
      <c r="AC77907" s="6"/>
      <c r="AD77907" s="6"/>
    </row>
    <row r="77908" spans="16:30">
      <c r="P77908" s="6"/>
      <c r="AA77908" s="6"/>
      <c r="AC77908" s="6"/>
      <c r="AD77908" s="6"/>
    </row>
    <row r="77909" spans="16:30">
      <c r="P77909" s="6"/>
      <c r="AA77909" s="6"/>
      <c r="AC77909" s="6"/>
      <c r="AD77909" s="6"/>
    </row>
    <row r="77910" spans="16:30">
      <c r="P77910" s="6"/>
      <c r="AA77910" s="6"/>
      <c r="AC77910" s="6"/>
      <c r="AD77910" s="6"/>
    </row>
    <row r="77911" spans="16:30">
      <c r="P77911" s="6"/>
      <c r="AA77911" s="6"/>
      <c r="AC77911" s="6"/>
      <c r="AD77911" s="6"/>
    </row>
    <row r="77912" spans="16:30">
      <c r="P77912" s="6"/>
      <c r="AA77912" s="6"/>
      <c r="AC77912" s="6"/>
      <c r="AD77912" s="6"/>
    </row>
    <row r="77913" spans="16:30">
      <c r="P77913" s="6"/>
      <c r="AA77913" s="6"/>
      <c r="AC77913" s="6"/>
      <c r="AD77913" s="6"/>
    </row>
    <row r="77914" spans="16:30">
      <c r="P77914" s="6"/>
      <c r="AA77914" s="6"/>
      <c r="AC77914" s="6"/>
      <c r="AD77914" s="6"/>
    </row>
    <row r="77915" spans="16:30">
      <c r="P77915" s="6"/>
      <c r="AA77915" s="6"/>
      <c r="AC77915" s="6"/>
      <c r="AD77915" s="6"/>
    </row>
    <row r="77916" spans="16:30">
      <c r="P77916" s="6"/>
      <c r="AA77916" s="6"/>
      <c r="AC77916" s="6"/>
      <c r="AD77916" s="6"/>
    </row>
    <row r="77917" spans="16:30">
      <c r="P77917" s="6"/>
      <c r="AA77917" s="6"/>
      <c r="AC77917" s="6"/>
      <c r="AD77917" s="6"/>
    </row>
    <row r="77918" spans="16:30">
      <c r="P77918" s="6"/>
      <c r="AA77918" s="6"/>
      <c r="AC77918" s="6"/>
      <c r="AD77918" s="6"/>
    </row>
    <row r="77919" spans="16:30">
      <c r="P77919" s="6"/>
      <c r="AA77919" s="6"/>
      <c r="AC77919" s="6"/>
      <c r="AD77919" s="6"/>
    </row>
    <row r="77920" spans="16:30">
      <c r="P77920" s="6"/>
      <c r="AA77920" s="6"/>
      <c r="AC77920" s="6"/>
      <c r="AD77920" s="6"/>
    </row>
    <row r="77921" spans="16:30">
      <c r="P77921" s="6"/>
      <c r="AA77921" s="6"/>
      <c r="AC77921" s="6"/>
      <c r="AD77921" s="6"/>
    </row>
    <row r="77922" spans="16:30">
      <c r="P77922" s="6"/>
      <c r="AA77922" s="6"/>
      <c r="AC77922" s="6"/>
      <c r="AD77922" s="6"/>
    </row>
    <row r="77923" spans="16:30">
      <c r="P77923" s="6"/>
      <c r="AA77923" s="6"/>
      <c r="AC77923" s="6"/>
      <c r="AD77923" s="6"/>
    </row>
    <row r="77924" spans="16:30">
      <c r="P77924" s="6"/>
      <c r="AA77924" s="6"/>
      <c r="AC77924" s="6"/>
      <c r="AD77924" s="6"/>
    </row>
    <row r="77925" spans="16:30">
      <c r="P77925" s="6"/>
      <c r="AA77925" s="6"/>
      <c r="AC77925" s="6"/>
      <c r="AD77925" s="6"/>
    </row>
    <row r="77926" spans="16:30">
      <c r="P77926" s="6"/>
      <c r="AA77926" s="6"/>
      <c r="AC77926" s="6"/>
      <c r="AD77926" s="6"/>
    </row>
    <row r="77927" spans="16:30">
      <c r="P77927" s="6"/>
      <c r="AA77927" s="6"/>
      <c r="AC77927" s="6"/>
      <c r="AD77927" s="6"/>
    </row>
    <row r="77928" spans="16:30">
      <c r="P77928" s="6"/>
      <c r="AA77928" s="6"/>
      <c r="AC77928" s="6"/>
      <c r="AD77928" s="6"/>
    </row>
    <row r="77929" spans="16:30">
      <c r="P77929" s="6"/>
      <c r="AA77929" s="6"/>
      <c r="AC77929" s="6"/>
      <c r="AD77929" s="6"/>
    </row>
    <row r="77930" spans="16:30">
      <c r="P77930" s="6"/>
      <c r="AA77930" s="6"/>
      <c r="AC77930" s="6"/>
      <c r="AD77930" s="6"/>
    </row>
    <row r="77931" spans="16:30">
      <c r="P77931" s="6"/>
      <c r="AA77931" s="6"/>
      <c r="AC77931" s="6"/>
      <c r="AD77931" s="6"/>
    </row>
    <row r="77932" spans="16:30">
      <c r="P77932" s="6"/>
      <c r="AA77932" s="6"/>
      <c r="AC77932" s="6"/>
      <c r="AD77932" s="6"/>
    </row>
    <row r="77933" spans="16:30">
      <c r="P77933" s="6"/>
      <c r="AA77933" s="6"/>
      <c r="AC77933" s="6"/>
      <c r="AD77933" s="6"/>
    </row>
    <row r="77934" spans="16:30">
      <c r="P77934" s="6"/>
      <c r="AA77934" s="6"/>
      <c r="AC77934" s="6"/>
      <c r="AD77934" s="6"/>
    </row>
    <row r="77935" spans="16:30">
      <c r="P77935" s="6"/>
      <c r="AA77935" s="6"/>
      <c r="AC77935" s="6"/>
      <c r="AD77935" s="6"/>
    </row>
    <row r="77936" spans="16:30">
      <c r="P77936" s="6"/>
      <c r="AA77936" s="6"/>
      <c r="AC77936" s="6"/>
      <c r="AD77936" s="6"/>
    </row>
    <row r="77937" spans="16:30">
      <c r="P77937" s="6"/>
      <c r="AA77937" s="6"/>
      <c r="AC77937" s="6"/>
      <c r="AD77937" s="6"/>
    </row>
    <row r="77938" spans="16:30">
      <c r="P77938" s="6"/>
      <c r="AA77938" s="6"/>
      <c r="AC77938" s="6"/>
      <c r="AD77938" s="6"/>
    </row>
    <row r="77939" spans="16:30">
      <c r="P77939" s="6"/>
      <c r="AA77939" s="6"/>
      <c r="AC77939" s="6"/>
      <c r="AD77939" s="6"/>
    </row>
    <row r="77940" spans="16:30">
      <c r="P77940" s="6"/>
      <c r="AA77940" s="6"/>
      <c r="AC77940" s="6"/>
      <c r="AD77940" s="6"/>
    </row>
    <row r="77941" spans="16:30">
      <c r="P77941" s="6"/>
      <c r="AA77941" s="6"/>
      <c r="AC77941" s="6"/>
      <c r="AD77941" s="6"/>
    </row>
    <row r="77942" spans="16:30">
      <c r="P77942" s="6"/>
      <c r="AA77942" s="6"/>
      <c r="AC77942" s="6"/>
      <c r="AD77942" s="6"/>
    </row>
    <row r="77943" spans="16:30">
      <c r="P77943" s="6"/>
      <c r="AA77943" s="6"/>
      <c r="AC77943" s="6"/>
      <c r="AD77943" s="6"/>
    </row>
    <row r="77944" spans="16:30">
      <c r="P77944" s="6"/>
      <c r="AA77944" s="6"/>
      <c r="AC77944" s="6"/>
      <c r="AD77944" s="6"/>
    </row>
    <row r="77945" spans="16:30">
      <c r="P77945" s="6"/>
      <c r="AA77945" s="6"/>
      <c r="AC77945" s="6"/>
      <c r="AD77945" s="6"/>
    </row>
    <row r="77946" spans="16:30">
      <c r="P77946" s="6"/>
      <c r="AA77946" s="6"/>
      <c r="AC77946" s="6"/>
      <c r="AD77946" s="6"/>
    </row>
    <row r="77947" spans="16:30">
      <c r="P77947" s="6"/>
      <c r="AA77947" s="6"/>
      <c r="AC77947" s="6"/>
      <c r="AD77947" s="6"/>
    </row>
    <row r="77948" spans="16:30">
      <c r="P77948" s="6"/>
      <c r="AA77948" s="6"/>
      <c r="AC77948" s="6"/>
      <c r="AD77948" s="6"/>
    </row>
    <row r="77949" spans="16:30">
      <c r="P77949" s="6"/>
      <c r="AA77949" s="6"/>
      <c r="AC77949" s="6"/>
      <c r="AD77949" s="6"/>
    </row>
    <row r="77950" spans="16:30">
      <c r="P77950" s="6"/>
      <c r="AA77950" s="6"/>
      <c r="AC77950" s="6"/>
      <c r="AD77950" s="6"/>
    </row>
    <row r="77951" spans="16:30">
      <c r="P77951" s="6"/>
      <c r="AA77951" s="6"/>
      <c r="AC77951" s="6"/>
      <c r="AD77951" s="6"/>
    </row>
    <row r="77952" spans="16:30">
      <c r="P77952" s="6"/>
      <c r="AA77952" s="6"/>
      <c r="AC77952" s="6"/>
      <c r="AD77952" s="6"/>
    </row>
    <row r="77953" spans="16:30">
      <c r="P77953" s="6"/>
      <c r="AA77953" s="6"/>
      <c r="AC77953" s="6"/>
      <c r="AD77953" s="6"/>
    </row>
    <row r="77954" spans="16:30">
      <c r="P77954" s="6"/>
      <c r="AA77954" s="6"/>
      <c r="AC77954" s="6"/>
      <c r="AD77954" s="6"/>
    </row>
    <row r="77955" spans="16:30">
      <c r="P77955" s="6"/>
      <c r="AA77955" s="6"/>
      <c r="AC77955" s="6"/>
      <c r="AD77955" s="6"/>
    </row>
    <row r="77956" spans="16:30">
      <c r="P77956" s="6"/>
      <c r="AA77956" s="6"/>
      <c r="AC77956" s="6"/>
      <c r="AD77956" s="6"/>
    </row>
    <row r="77957" spans="16:30">
      <c r="P77957" s="6"/>
      <c r="AA77957" s="6"/>
      <c r="AC77957" s="6"/>
      <c r="AD77957" s="6"/>
    </row>
    <row r="77958" spans="16:30">
      <c r="P77958" s="6"/>
      <c r="AA77958" s="6"/>
      <c r="AC77958" s="6"/>
      <c r="AD77958" s="6"/>
    </row>
    <row r="77959" spans="16:30">
      <c r="P77959" s="6"/>
      <c r="AA77959" s="6"/>
      <c r="AC77959" s="6"/>
      <c r="AD77959" s="6"/>
    </row>
    <row r="77960" spans="16:30">
      <c r="P77960" s="6"/>
      <c r="AA77960" s="6"/>
      <c r="AC77960" s="6"/>
      <c r="AD77960" s="6"/>
    </row>
    <row r="77961" spans="16:30">
      <c r="P77961" s="6"/>
      <c r="AA77961" s="6"/>
      <c r="AC77961" s="6"/>
      <c r="AD77961" s="6"/>
    </row>
    <row r="77962" spans="16:30">
      <c r="P77962" s="6"/>
      <c r="AA77962" s="6"/>
      <c r="AC77962" s="6"/>
      <c r="AD77962" s="6"/>
    </row>
    <row r="77963" spans="16:30">
      <c r="P77963" s="6"/>
      <c r="AA77963" s="6"/>
      <c r="AC77963" s="6"/>
      <c r="AD77963" s="6"/>
    </row>
    <row r="77964" spans="16:30">
      <c r="P77964" s="6"/>
      <c r="AA77964" s="6"/>
      <c r="AC77964" s="6"/>
      <c r="AD77964" s="6"/>
    </row>
    <row r="77965" spans="16:30">
      <c r="P77965" s="6"/>
      <c r="AA77965" s="6"/>
      <c r="AC77965" s="6"/>
      <c r="AD77965" s="6"/>
    </row>
    <row r="77966" spans="16:30">
      <c r="P77966" s="6"/>
      <c r="AA77966" s="6"/>
      <c r="AC77966" s="6"/>
      <c r="AD77966" s="6"/>
    </row>
    <row r="77967" spans="16:30">
      <c r="P77967" s="6"/>
      <c r="AA77967" s="6"/>
      <c r="AC77967" s="6"/>
      <c r="AD77967" s="6"/>
    </row>
    <row r="77968" spans="16:30">
      <c r="P77968" s="6"/>
      <c r="AA77968" s="6"/>
      <c r="AC77968" s="6"/>
      <c r="AD77968" s="6"/>
    </row>
    <row r="77969" spans="16:30">
      <c r="P77969" s="6"/>
      <c r="AA77969" s="6"/>
      <c r="AC77969" s="6"/>
      <c r="AD77969" s="6"/>
    </row>
    <row r="77970" spans="16:30">
      <c r="P77970" s="6"/>
      <c r="AA77970" s="6"/>
      <c r="AC77970" s="6"/>
      <c r="AD77970" s="6"/>
    </row>
    <row r="77971" spans="16:30">
      <c r="P77971" s="6"/>
      <c r="AA77971" s="6"/>
      <c r="AC77971" s="6"/>
      <c r="AD77971" s="6"/>
    </row>
    <row r="77972" spans="16:30">
      <c r="P77972" s="6"/>
      <c r="AA77972" s="6"/>
      <c r="AC77972" s="6"/>
      <c r="AD77972" s="6"/>
    </row>
    <row r="77973" spans="16:30">
      <c r="P77973" s="6"/>
      <c r="AA77973" s="6"/>
      <c r="AC77973" s="6"/>
      <c r="AD77973" s="6"/>
    </row>
    <row r="77974" spans="16:30">
      <c r="P77974" s="6"/>
      <c r="AA77974" s="6"/>
      <c r="AC77974" s="6"/>
      <c r="AD77974" s="6"/>
    </row>
    <row r="77975" spans="16:30">
      <c r="P77975" s="6"/>
      <c r="AA77975" s="6"/>
      <c r="AC77975" s="6"/>
      <c r="AD77975" s="6"/>
    </row>
    <row r="77976" spans="16:30">
      <c r="P77976" s="6"/>
      <c r="AA77976" s="6"/>
      <c r="AC77976" s="6"/>
      <c r="AD77976" s="6"/>
    </row>
    <row r="77977" spans="16:30">
      <c r="P77977" s="6"/>
      <c r="AA77977" s="6"/>
      <c r="AC77977" s="6"/>
      <c r="AD77977" s="6"/>
    </row>
    <row r="77978" spans="16:30">
      <c r="P77978" s="6"/>
      <c r="AA77978" s="6"/>
      <c r="AC77978" s="6"/>
      <c r="AD77978" s="6"/>
    </row>
    <row r="77979" spans="16:30">
      <c r="P77979" s="6"/>
      <c r="AA77979" s="6"/>
      <c r="AC77979" s="6"/>
      <c r="AD77979" s="6"/>
    </row>
    <row r="77980" spans="16:30">
      <c r="P77980" s="6"/>
      <c r="AA77980" s="6"/>
      <c r="AC77980" s="6"/>
      <c r="AD77980" s="6"/>
    </row>
    <row r="77981" spans="16:30">
      <c r="P77981" s="6"/>
      <c r="AA77981" s="6"/>
      <c r="AC77981" s="6"/>
      <c r="AD77981" s="6"/>
    </row>
    <row r="77982" spans="16:30">
      <c r="P77982" s="6"/>
      <c r="AA77982" s="6"/>
      <c r="AC77982" s="6"/>
      <c r="AD77982" s="6"/>
    </row>
    <row r="77983" spans="16:30">
      <c r="P77983" s="6"/>
      <c r="AA77983" s="6"/>
      <c r="AC77983" s="6"/>
      <c r="AD77983" s="6"/>
    </row>
    <row r="77984" spans="16:30">
      <c r="P77984" s="6"/>
      <c r="AA77984" s="6"/>
      <c r="AC77984" s="6"/>
      <c r="AD77984" s="6"/>
    </row>
    <row r="77985" spans="16:30">
      <c r="P77985" s="6"/>
      <c r="AA77985" s="6"/>
      <c r="AC77985" s="6"/>
      <c r="AD77985" s="6"/>
    </row>
    <row r="77986" spans="16:30">
      <c r="P77986" s="6"/>
      <c r="AA77986" s="6"/>
      <c r="AC77986" s="6"/>
      <c r="AD77986" s="6"/>
    </row>
    <row r="77987" spans="16:30">
      <c r="P77987" s="6"/>
      <c r="AA77987" s="6"/>
      <c r="AC77987" s="6"/>
      <c r="AD77987" s="6"/>
    </row>
    <row r="77988" spans="16:30">
      <c r="P77988" s="6"/>
      <c r="AA77988" s="6"/>
      <c r="AC77988" s="6"/>
      <c r="AD77988" s="6"/>
    </row>
    <row r="77989" spans="16:30">
      <c r="P77989" s="6"/>
      <c r="AA77989" s="6"/>
      <c r="AC77989" s="6"/>
      <c r="AD77989" s="6"/>
    </row>
    <row r="77990" spans="16:30">
      <c r="P77990" s="6"/>
      <c r="AA77990" s="6"/>
      <c r="AC77990" s="6"/>
      <c r="AD77990" s="6"/>
    </row>
    <row r="77991" spans="16:30">
      <c r="P77991" s="6"/>
      <c r="AA77991" s="6"/>
      <c r="AC77991" s="6"/>
      <c r="AD77991" s="6"/>
    </row>
    <row r="77992" spans="16:30">
      <c r="P77992" s="6"/>
      <c r="AA77992" s="6"/>
      <c r="AC77992" s="6"/>
      <c r="AD77992" s="6"/>
    </row>
    <row r="77993" spans="16:30">
      <c r="P77993" s="6"/>
      <c r="AA77993" s="6"/>
      <c r="AC77993" s="6"/>
      <c r="AD77993" s="6"/>
    </row>
    <row r="77994" spans="16:30">
      <c r="P77994" s="6"/>
      <c r="AA77994" s="6"/>
      <c r="AC77994" s="6"/>
      <c r="AD77994" s="6"/>
    </row>
    <row r="77995" spans="16:30">
      <c r="P77995" s="6"/>
      <c r="AA77995" s="6"/>
      <c r="AC77995" s="6"/>
      <c r="AD77995" s="6"/>
    </row>
    <row r="77996" spans="16:30">
      <c r="P77996" s="6"/>
      <c r="AA77996" s="6"/>
      <c r="AC77996" s="6"/>
      <c r="AD77996" s="6"/>
    </row>
    <row r="77997" spans="16:30">
      <c r="P77997" s="6"/>
      <c r="AA77997" s="6"/>
      <c r="AC77997" s="6"/>
      <c r="AD77997" s="6"/>
    </row>
    <row r="77998" spans="16:30">
      <c r="P77998" s="6"/>
      <c r="AA77998" s="6"/>
      <c r="AC77998" s="6"/>
      <c r="AD77998" s="6"/>
    </row>
    <row r="77999" spans="16:30">
      <c r="P77999" s="6"/>
      <c r="AA77999" s="6"/>
      <c r="AC77999" s="6"/>
      <c r="AD77999" s="6"/>
    </row>
    <row r="78000" spans="16:30">
      <c r="P78000" s="6"/>
      <c r="AA78000" s="6"/>
      <c r="AC78000" s="6"/>
      <c r="AD78000" s="6"/>
    </row>
    <row r="78001" spans="16:30">
      <c r="P78001" s="6"/>
      <c r="AA78001" s="6"/>
      <c r="AC78001" s="6"/>
      <c r="AD78001" s="6"/>
    </row>
    <row r="78002" spans="16:30">
      <c r="P78002" s="6"/>
      <c r="AA78002" s="6"/>
      <c r="AC78002" s="6"/>
      <c r="AD78002" s="6"/>
    </row>
    <row r="78003" spans="16:30">
      <c r="P78003" s="6"/>
      <c r="AA78003" s="6"/>
      <c r="AC78003" s="6"/>
      <c r="AD78003" s="6"/>
    </row>
    <row r="78004" spans="16:30">
      <c r="P78004" s="6"/>
      <c r="AA78004" s="6"/>
      <c r="AC78004" s="6"/>
      <c r="AD78004" s="6"/>
    </row>
    <row r="78005" spans="16:30">
      <c r="P78005" s="6"/>
      <c r="AA78005" s="6"/>
      <c r="AC78005" s="6"/>
      <c r="AD78005" s="6"/>
    </row>
    <row r="78006" spans="16:30">
      <c r="P78006" s="6"/>
      <c r="AA78006" s="6"/>
      <c r="AC78006" s="6"/>
      <c r="AD78006" s="6"/>
    </row>
    <row r="78007" spans="16:30">
      <c r="P78007" s="6"/>
      <c r="AA78007" s="6"/>
      <c r="AC78007" s="6"/>
      <c r="AD78007" s="6"/>
    </row>
    <row r="78008" spans="16:30">
      <c r="P78008" s="6"/>
      <c r="AA78008" s="6"/>
      <c r="AC78008" s="6"/>
      <c r="AD78008" s="6"/>
    </row>
    <row r="78009" spans="16:30">
      <c r="P78009" s="6"/>
      <c r="AA78009" s="6"/>
      <c r="AC78009" s="6"/>
      <c r="AD78009" s="6"/>
    </row>
    <row r="78010" spans="16:30">
      <c r="P78010" s="6"/>
      <c r="AA78010" s="6"/>
      <c r="AC78010" s="6"/>
      <c r="AD78010" s="6"/>
    </row>
    <row r="78011" spans="16:30">
      <c r="P78011" s="6"/>
      <c r="AA78011" s="6"/>
      <c r="AC78011" s="6"/>
      <c r="AD78011" s="6"/>
    </row>
    <row r="78012" spans="16:30">
      <c r="P78012" s="6"/>
      <c r="AA78012" s="6"/>
      <c r="AC78012" s="6"/>
      <c r="AD78012" s="6"/>
    </row>
    <row r="78013" spans="16:30">
      <c r="P78013" s="6"/>
      <c r="AA78013" s="6"/>
      <c r="AC78013" s="6"/>
      <c r="AD78013" s="6"/>
    </row>
    <row r="78014" spans="16:30">
      <c r="P78014" s="6"/>
      <c r="AA78014" s="6"/>
      <c r="AC78014" s="6"/>
      <c r="AD78014" s="6"/>
    </row>
    <row r="78015" spans="16:30">
      <c r="P78015" s="6"/>
      <c r="AA78015" s="6"/>
      <c r="AC78015" s="6"/>
      <c r="AD78015" s="6"/>
    </row>
    <row r="78016" spans="16:30">
      <c r="P78016" s="6"/>
      <c r="AA78016" s="6"/>
      <c r="AC78016" s="6"/>
      <c r="AD78016" s="6"/>
    </row>
    <row r="78017" spans="16:30">
      <c r="P78017" s="6"/>
      <c r="AA78017" s="6"/>
      <c r="AC78017" s="6"/>
      <c r="AD78017" s="6"/>
    </row>
    <row r="78018" spans="16:30">
      <c r="P78018" s="6"/>
      <c r="AA78018" s="6"/>
      <c r="AC78018" s="6"/>
      <c r="AD78018" s="6"/>
    </row>
    <row r="78019" spans="16:30">
      <c r="P78019" s="6"/>
      <c r="AA78019" s="6"/>
      <c r="AC78019" s="6"/>
      <c r="AD78019" s="6"/>
    </row>
    <row r="78020" spans="16:30">
      <c r="P78020" s="6"/>
      <c r="AA78020" s="6"/>
      <c r="AC78020" s="6"/>
      <c r="AD78020" s="6"/>
    </row>
    <row r="78021" spans="16:30">
      <c r="P78021" s="6"/>
      <c r="AA78021" s="6"/>
      <c r="AC78021" s="6"/>
      <c r="AD78021" s="6"/>
    </row>
    <row r="78022" spans="16:30">
      <c r="P78022" s="6"/>
      <c r="AA78022" s="6"/>
      <c r="AC78022" s="6"/>
      <c r="AD78022" s="6"/>
    </row>
    <row r="78023" spans="16:30">
      <c r="P78023" s="6"/>
      <c r="AA78023" s="6"/>
      <c r="AC78023" s="6"/>
      <c r="AD78023" s="6"/>
    </row>
    <row r="78024" spans="16:30">
      <c r="P78024" s="6"/>
      <c r="AA78024" s="6"/>
      <c r="AC78024" s="6"/>
      <c r="AD78024" s="6"/>
    </row>
    <row r="78025" spans="16:30">
      <c r="P78025" s="6"/>
      <c r="AA78025" s="6"/>
      <c r="AC78025" s="6"/>
      <c r="AD78025" s="6"/>
    </row>
    <row r="78026" spans="16:30">
      <c r="P78026" s="6"/>
      <c r="AA78026" s="6"/>
      <c r="AC78026" s="6"/>
      <c r="AD78026" s="6"/>
    </row>
    <row r="78027" spans="16:30">
      <c r="P78027" s="6"/>
      <c r="AA78027" s="6"/>
      <c r="AC78027" s="6"/>
      <c r="AD78027" s="6"/>
    </row>
    <row r="78028" spans="16:30">
      <c r="P78028" s="6"/>
      <c r="AA78028" s="6"/>
      <c r="AC78028" s="6"/>
      <c r="AD78028" s="6"/>
    </row>
    <row r="78029" spans="16:30">
      <c r="P78029" s="6"/>
      <c r="AA78029" s="6"/>
      <c r="AC78029" s="6"/>
      <c r="AD78029" s="6"/>
    </row>
    <row r="78030" spans="16:30">
      <c r="P78030" s="6"/>
      <c r="AA78030" s="6"/>
      <c r="AC78030" s="6"/>
      <c r="AD78030" s="6"/>
    </row>
    <row r="78031" spans="16:30">
      <c r="P78031" s="6"/>
      <c r="AA78031" s="6"/>
      <c r="AC78031" s="6"/>
      <c r="AD78031" s="6"/>
    </row>
    <row r="78032" spans="16:30">
      <c r="P78032" s="6"/>
      <c r="AA78032" s="6"/>
      <c r="AC78032" s="6"/>
      <c r="AD78032" s="6"/>
    </row>
    <row r="78033" spans="16:30">
      <c r="P78033" s="6"/>
      <c r="AA78033" s="6"/>
      <c r="AC78033" s="6"/>
      <c r="AD78033" s="6"/>
    </row>
    <row r="78034" spans="16:30">
      <c r="P78034" s="6"/>
      <c r="AA78034" s="6"/>
      <c r="AC78034" s="6"/>
      <c r="AD78034" s="6"/>
    </row>
    <row r="78035" spans="16:30">
      <c r="P78035" s="6"/>
      <c r="AA78035" s="6"/>
      <c r="AC78035" s="6"/>
      <c r="AD78035" s="6"/>
    </row>
    <row r="78036" spans="16:30">
      <c r="P78036" s="6"/>
      <c r="AA78036" s="6"/>
      <c r="AC78036" s="6"/>
      <c r="AD78036" s="6"/>
    </row>
    <row r="78037" spans="16:30">
      <c r="P78037" s="6"/>
      <c r="AA78037" s="6"/>
      <c r="AC78037" s="6"/>
      <c r="AD78037" s="6"/>
    </row>
    <row r="78038" spans="16:30">
      <c r="P78038" s="6"/>
      <c r="AA78038" s="6"/>
      <c r="AC78038" s="6"/>
      <c r="AD78038" s="6"/>
    </row>
    <row r="78039" spans="16:30">
      <c r="P78039" s="6"/>
      <c r="AA78039" s="6"/>
      <c r="AC78039" s="6"/>
      <c r="AD78039" s="6"/>
    </row>
    <row r="78040" spans="16:30">
      <c r="P78040" s="6"/>
      <c r="AA78040" s="6"/>
      <c r="AC78040" s="6"/>
      <c r="AD78040" s="6"/>
    </row>
    <row r="78041" spans="16:30">
      <c r="P78041" s="6"/>
      <c r="AA78041" s="6"/>
      <c r="AC78041" s="6"/>
      <c r="AD78041" s="6"/>
    </row>
    <row r="78042" spans="16:30">
      <c r="P78042" s="6"/>
      <c r="AA78042" s="6"/>
      <c r="AC78042" s="6"/>
      <c r="AD78042" s="6"/>
    </row>
    <row r="78043" spans="16:30">
      <c r="P78043" s="6"/>
      <c r="AA78043" s="6"/>
      <c r="AC78043" s="6"/>
      <c r="AD78043" s="6"/>
    </row>
    <row r="78044" spans="16:30">
      <c r="P78044" s="6"/>
      <c r="AA78044" s="6"/>
      <c r="AC78044" s="6"/>
      <c r="AD78044" s="6"/>
    </row>
    <row r="78045" spans="16:30">
      <c r="P78045" s="6"/>
      <c r="AA78045" s="6"/>
      <c r="AC78045" s="6"/>
      <c r="AD78045" s="6"/>
    </row>
    <row r="78046" spans="16:30">
      <c r="P78046" s="6"/>
      <c r="AA78046" s="6"/>
      <c r="AC78046" s="6"/>
      <c r="AD78046" s="6"/>
    </row>
    <row r="78047" spans="16:30">
      <c r="P78047" s="6"/>
      <c r="AA78047" s="6"/>
      <c r="AC78047" s="6"/>
      <c r="AD78047" s="6"/>
    </row>
    <row r="78048" spans="16:30">
      <c r="P78048" s="6"/>
      <c r="AA78048" s="6"/>
      <c r="AC78048" s="6"/>
      <c r="AD78048" s="6"/>
    </row>
    <row r="78049" spans="16:30">
      <c r="P78049" s="6"/>
      <c r="AA78049" s="6"/>
      <c r="AC78049" s="6"/>
      <c r="AD78049" s="6"/>
    </row>
    <row r="78050" spans="16:30">
      <c r="P78050" s="6"/>
      <c r="AA78050" s="6"/>
      <c r="AC78050" s="6"/>
      <c r="AD78050" s="6"/>
    </row>
    <row r="78051" spans="16:30">
      <c r="P78051" s="6"/>
      <c r="AA78051" s="6"/>
      <c r="AC78051" s="6"/>
      <c r="AD78051" s="6"/>
    </row>
    <row r="78052" spans="16:30">
      <c r="P78052" s="6"/>
      <c r="AA78052" s="6"/>
      <c r="AC78052" s="6"/>
      <c r="AD78052" s="6"/>
    </row>
    <row r="78053" spans="16:30">
      <c r="P78053" s="6"/>
      <c r="AA78053" s="6"/>
      <c r="AC78053" s="6"/>
      <c r="AD78053" s="6"/>
    </row>
    <row r="78054" spans="16:30">
      <c r="P78054" s="6"/>
      <c r="AA78054" s="6"/>
      <c r="AC78054" s="6"/>
      <c r="AD78054" s="6"/>
    </row>
    <row r="78055" spans="16:30">
      <c r="P78055" s="6"/>
      <c r="AA78055" s="6"/>
      <c r="AC78055" s="6"/>
      <c r="AD78055" s="6"/>
    </row>
    <row r="78056" spans="16:30">
      <c r="P78056" s="6"/>
      <c r="AA78056" s="6"/>
      <c r="AC78056" s="6"/>
      <c r="AD78056" s="6"/>
    </row>
    <row r="78057" spans="16:30">
      <c r="P78057" s="6"/>
      <c r="AA78057" s="6"/>
      <c r="AC78057" s="6"/>
      <c r="AD78057" s="6"/>
    </row>
    <row r="78058" spans="16:30">
      <c r="P78058" s="6"/>
      <c r="AA78058" s="6"/>
      <c r="AC78058" s="6"/>
      <c r="AD78058" s="6"/>
    </row>
    <row r="78059" spans="16:30">
      <c r="P78059" s="6"/>
      <c r="AA78059" s="6"/>
      <c r="AC78059" s="6"/>
      <c r="AD78059" s="6"/>
    </row>
    <row r="78060" spans="16:30">
      <c r="P78060" s="6"/>
      <c r="AA78060" s="6"/>
      <c r="AC78060" s="6"/>
      <c r="AD78060" s="6"/>
    </row>
    <row r="78061" spans="16:30">
      <c r="P78061" s="6"/>
      <c r="AA78061" s="6"/>
      <c r="AC78061" s="6"/>
      <c r="AD78061" s="6"/>
    </row>
    <row r="78062" spans="16:30">
      <c r="P78062" s="6"/>
      <c r="AA78062" s="6"/>
      <c r="AC78062" s="6"/>
      <c r="AD78062" s="6"/>
    </row>
    <row r="78063" spans="16:30">
      <c r="P78063" s="6"/>
      <c r="AA78063" s="6"/>
      <c r="AC78063" s="6"/>
      <c r="AD78063" s="6"/>
    </row>
    <row r="78064" spans="16:30">
      <c r="P78064" s="6"/>
      <c r="AA78064" s="6"/>
      <c r="AC78064" s="6"/>
      <c r="AD78064" s="6"/>
    </row>
    <row r="78065" spans="16:30">
      <c r="P78065" s="6"/>
      <c r="AA78065" s="6"/>
      <c r="AC78065" s="6"/>
      <c r="AD78065" s="6"/>
    </row>
    <row r="78066" spans="16:30">
      <c r="P78066" s="6"/>
      <c r="AA78066" s="6"/>
      <c r="AC78066" s="6"/>
      <c r="AD78066" s="6"/>
    </row>
    <row r="78067" spans="16:30">
      <c r="P78067" s="6"/>
      <c r="AA78067" s="6"/>
      <c r="AC78067" s="6"/>
      <c r="AD78067" s="6"/>
    </row>
    <row r="78068" spans="16:30">
      <c r="P78068" s="6"/>
      <c r="AA78068" s="6"/>
      <c r="AC78068" s="6"/>
      <c r="AD78068" s="6"/>
    </row>
    <row r="78069" spans="16:30">
      <c r="P78069" s="6"/>
      <c r="AA78069" s="6"/>
      <c r="AC78069" s="6"/>
      <c r="AD78069" s="6"/>
    </row>
    <row r="78070" spans="16:30">
      <c r="P78070" s="6"/>
      <c r="AA78070" s="6"/>
      <c r="AC78070" s="6"/>
      <c r="AD78070" s="6"/>
    </row>
    <row r="78071" spans="16:30">
      <c r="P78071" s="6"/>
      <c r="AA78071" s="6"/>
      <c r="AC78071" s="6"/>
      <c r="AD78071" s="6"/>
    </row>
    <row r="78072" spans="16:30">
      <c r="P78072" s="6"/>
      <c r="AA78072" s="6"/>
      <c r="AC78072" s="6"/>
      <c r="AD78072" s="6"/>
    </row>
    <row r="78073" spans="16:30">
      <c r="P78073" s="6"/>
      <c r="AA78073" s="6"/>
      <c r="AC78073" s="6"/>
      <c r="AD78073" s="6"/>
    </row>
    <row r="78074" spans="16:30">
      <c r="P78074" s="6"/>
      <c r="AA78074" s="6"/>
      <c r="AC78074" s="6"/>
      <c r="AD78074" s="6"/>
    </row>
    <row r="78075" spans="16:30">
      <c r="P78075" s="6"/>
      <c r="AA78075" s="6"/>
      <c r="AC78075" s="6"/>
      <c r="AD78075" s="6"/>
    </row>
    <row r="78076" spans="16:30">
      <c r="P78076" s="6"/>
      <c r="AA78076" s="6"/>
      <c r="AC78076" s="6"/>
      <c r="AD78076" s="6"/>
    </row>
    <row r="78077" spans="16:30">
      <c r="P78077" s="6"/>
      <c r="AA78077" s="6"/>
      <c r="AC78077" s="6"/>
      <c r="AD78077" s="6"/>
    </row>
    <row r="78078" spans="16:30">
      <c r="P78078" s="6"/>
      <c r="AA78078" s="6"/>
      <c r="AC78078" s="6"/>
      <c r="AD78078" s="6"/>
    </row>
    <row r="78079" spans="16:30">
      <c r="P78079" s="6"/>
      <c r="AA78079" s="6"/>
      <c r="AC78079" s="6"/>
      <c r="AD78079" s="6"/>
    </row>
    <row r="78080" spans="16:30">
      <c r="P78080" s="6"/>
      <c r="AA78080" s="6"/>
      <c r="AC78080" s="6"/>
      <c r="AD78080" s="6"/>
    </row>
    <row r="78081" spans="16:30">
      <c r="P78081" s="6"/>
      <c r="AA78081" s="6"/>
      <c r="AC78081" s="6"/>
      <c r="AD78081" s="6"/>
    </row>
    <row r="78082" spans="16:30">
      <c r="P78082" s="6"/>
      <c r="AA78082" s="6"/>
      <c r="AC78082" s="6"/>
      <c r="AD78082" s="6"/>
    </row>
    <row r="78083" spans="16:30">
      <c r="P78083" s="6"/>
      <c r="AA78083" s="6"/>
      <c r="AC78083" s="6"/>
      <c r="AD78083" s="6"/>
    </row>
    <row r="78084" spans="16:30">
      <c r="P78084" s="6"/>
      <c r="AA78084" s="6"/>
      <c r="AC78084" s="6"/>
      <c r="AD78084" s="6"/>
    </row>
    <row r="78085" spans="16:30">
      <c r="P78085" s="6"/>
      <c r="AA78085" s="6"/>
      <c r="AC78085" s="6"/>
      <c r="AD78085" s="6"/>
    </row>
    <row r="78086" spans="16:30">
      <c r="P78086" s="6"/>
      <c r="AA78086" s="6"/>
      <c r="AC78086" s="6"/>
      <c r="AD78086" s="6"/>
    </row>
    <row r="78087" spans="16:30">
      <c r="P78087" s="6"/>
      <c r="AA78087" s="6"/>
      <c r="AC78087" s="6"/>
      <c r="AD78087" s="6"/>
    </row>
    <row r="78088" spans="16:30">
      <c r="P78088" s="6"/>
      <c r="AA78088" s="6"/>
      <c r="AC78088" s="6"/>
      <c r="AD78088" s="6"/>
    </row>
    <row r="78089" spans="16:30">
      <c r="P78089" s="6"/>
      <c r="AA78089" s="6"/>
      <c r="AC78089" s="6"/>
      <c r="AD78089" s="6"/>
    </row>
    <row r="78090" spans="16:30">
      <c r="P78090" s="6"/>
      <c r="AA78090" s="6"/>
      <c r="AC78090" s="6"/>
      <c r="AD78090" s="6"/>
    </row>
    <row r="78091" spans="16:30">
      <c r="P78091" s="6"/>
      <c r="AA78091" s="6"/>
      <c r="AC78091" s="6"/>
      <c r="AD78091" s="6"/>
    </row>
    <row r="78092" spans="16:30">
      <c r="P78092" s="6"/>
      <c r="AA78092" s="6"/>
      <c r="AC78092" s="6"/>
      <c r="AD78092" s="6"/>
    </row>
    <row r="78093" spans="16:30">
      <c r="P78093" s="6"/>
      <c r="AA78093" s="6"/>
      <c r="AC78093" s="6"/>
      <c r="AD78093" s="6"/>
    </row>
    <row r="78094" spans="16:30">
      <c r="P78094" s="6"/>
      <c r="AA78094" s="6"/>
      <c r="AC78094" s="6"/>
      <c r="AD78094" s="6"/>
    </row>
    <row r="78095" spans="16:30">
      <c r="P78095" s="6"/>
      <c r="AA78095" s="6"/>
      <c r="AC78095" s="6"/>
      <c r="AD78095" s="6"/>
    </row>
    <row r="78096" spans="16:30">
      <c r="P78096" s="6"/>
      <c r="AA78096" s="6"/>
      <c r="AC78096" s="6"/>
      <c r="AD78096" s="6"/>
    </row>
    <row r="78097" spans="16:30">
      <c r="P78097" s="6"/>
      <c r="AA78097" s="6"/>
      <c r="AC78097" s="6"/>
      <c r="AD78097" s="6"/>
    </row>
    <row r="78098" spans="16:30">
      <c r="P78098" s="6"/>
      <c r="AA78098" s="6"/>
      <c r="AC78098" s="6"/>
      <c r="AD78098" s="6"/>
    </row>
    <row r="78099" spans="16:30">
      <c r="P78099" s="6"/>
      <c r="AA78099" s="6"/>
      <c r="AC78099" s="6"/>
      <c r="AD78099" s="6"/>
    </row>
    <row r="78100" spans="16:30">
      <c r="P78100" s="6"/>
      <c r="AA78100" s="6"/>
      <c r="AC78100" s="6"/>
      <c r="AD78100" s="6"/>
    </row>
    <row r="78101" spans="16:30">
      <c r="P78101" s="6"/>
      <c r="AA78101" s="6"/>
      <c r="AC78101" s="6"/>
      <c r="AD78101" s="6"/>
    </row>
    <row r="78102" spans="16:30">
      <c r="P78102" s="6"/>
      <c r="AA78102" s="6"/>
      <c r="AC78102" s="6"/>
      <c r="AD78102" s="6"/>
    </row>
    <row r="78103" spans="16:30">
      <c r="P78103" s="6"/>
      <c r="AA78103" s="6"/>
      <c r="AC78103" s="6"/>
      <c r="AD78103" s="6"/>
    </row>
    <row r="78104" spans="16:30">
      <c r="P78104" s="6"/>
      <c r="AA78104" s="6"/>
      <c r="AC78104" s="6"/>
      <c r="AD78104" s="6"/>
    </row>
    <row r="78105" spans="16:30">
      <c r="P78105" s="6"/>
      <c r="AA78105" s="6"/>
      <c r="AC78105" s="6"/>
      <c r="AD78105" s="6"/>
    </row>
    <row r="78106" spans="16:30">
      <c r="P78106" s="6"/>
      <c r="AA78106" s="6"/>
      <c r="AC78106" s="6"/>
      <c r="AD78106" s="6"/>
    </row>
    <row r="78107" spans="16:30">
      <c r="P78107" s="6"/>
      <c r="AA78107" s="6"/>
      <c r="AC78107" s="6"/>
      <c r="AD78107" s="6"/>
    </row>
    <row r="78108" spans="16:30">
      <c r="P78108" s="6"/>
      <c r="AA78108" s="6"/>
      <c r="AC78108" s="6"/>
      <c r="AD78108" s="6"/>
    </row>
    <row r="78109" spans="16:30">
      <c r="P78109" s="6"/>
      <c r="AA78109" s="6"/>
      <c r="AC78109" s="6"/>
      <c r="AD78109" s="6"/>
    </row>
    <row r="78110" spans="16:30">
      <c r="P78110" s="6"/>
      <c r="AA78110" s="6"/>
      <c r="AC78110" s="6"/>
      <c r="AD78110" s="6"/>
    </row>
    <row r="78111" spans="16:30">
      <c r="P78111" s="6"/>
      <c r="AA78111" s="6"/>
      <c r="AC78111" s="6"/>
      <c r="AD78111" s="6"/>
    </row>
    <row r="78112" spans="16:30">
      <c r="P78112" s="6"/>
      <c r="AA78112" s="6"/>
      <c r="AC78112" s="6"/>
      <c r="AD78112" s="6"/>
    </row>
    <row r="78113" spans="16:30">
      <c r="P78113" s="6"/>
      <c r="AA78113" s="6"/>
      <c r="AC78113" s="6"/>
      <c r="AD78113" s="6"/>
    </row>
    <row r="78114" spans="16:30">
      <c r="P78114" s="6"/>
      <c r="AA78114" s="6"/>
      <c r="AC78114" s="6"/>
      <c r="AD78114" s="6"/>
    </row>
    <row r="78115" spans="16:30">
      <c r="P78115" s="6"/>
      <c r="AA78115" s="6"/>
      <c r="AC78115" s="6"/>
      <c r="AD78115" s="6"/>
    </row>
    <row r="78116" spans="16:30">
      <c r="P78116" s="6"/>
      <c r="AA78116" s="6"/>
      <c r="AC78116" s="6"/>
      <c r="AD78116" s="6"/>
    </row>
    <row r="78117" spans="16:30">
      <c r="P78117" s="6"/>
      <c r="AA78117" s="6"/>
      <c r="AC78117" s="6"/>
      <c r="AD78117" s="6"/>
    </row>
    <row r="78118" spans="16:30">
      <c r="P78118" s="6"/>
      <c r="AA78118" s="6"/>
      <c r="AC78118" s="6"/>
      <c r="AD78118" s="6"/>
    </row>
    <row r="78119" spans="16:30">
      <c r="P78119" s="6"/>
      <c r="AA78119" s="6"/>
      <c r="AC78119" s="6"/>
      <c r="AD78119" s="6"/>
    </row>
    <row r="78120" spans="16:30">
      <c r="P78120" s="6"/>
      <c r="AA78120" s="6"/>
      <c r="AC78120" s="6"/>
      <c r="AD78120" s="6"/>
    </row>
    <row r="78121" spans="16:30">
      <c r="P78121" s="6"/>
      <c r="AA78121" s="6"/>
      <c r="AC78121" s="6"/>
      <c r="AD78121" s="6"/>
    </row>
    <row r="78122" spans="16:30">
      <c r="P78122" s="6"/>
      <c r="AA78122" s="6"/>
      <c r="AC78122" s="6"/>
      <c r="AD78122" s="6"/>
    </row>
    <row r="78123" spans="16:30">
      <c r="P78123" s="6"/>
      <c r="AA78123" s="6"/>
      <c r="AC78123" s="6"/>
      <c r="AD78123" s="6"/>
    </row>
    <row r="78124" spans="16:30">
      <c r="P78124" s="6"/>
      <c r="AA78124" s="6"/>
      <c r="AC78124" s="6"/>
      <c r="AD78124" s="6"/>
    </row>
    <row r="78125" spans="16:30">
      <c r="P78125" s="6"/>
      <c r="AA78125" s="6"/>
      <c r="AC78125" s="6"/>
      <c r="AD78125" s="6"/>
    </row>
    <row r="78126" spans="16:30">
      <c r="P78126" s="6"/>
      <c r="AA78126" s="6"/>
      <c r="AC78126" s="6"/>
      <c r="AD78126" s="6"/>
    </row>
    <row r="78127" spans="16:30">
      <c r="P78127" s="6"/>
      <c r="AA78127" s="6"/>
      <c r="AC78127" s="6"/>
      <c r="AD78127" s="6"/>
    </row>
    <row r="78128" spans="16:30">
      <c r="P78128" s="6"/>
      <c r="AA78128" s="6"/>
      <c r="AC78128" s="6"/>
      <c r="AD78128" s="6"/>
    </row>
    <row r="78129" spans="16:30">
      <c r="P78129" s="6"/>
      <c r="AA78129" s="6"/>
      <c r="AC78129" s="6"/>
      <c r="AD78129" s="6"/>
    </row>
    <row r="78130" spans="16:30">
      <c r="P78130" s="6"/>
      <c r="AA78130" s="6"/>
      <c r="AC78130" s="6"/>
      <c r="AD78130" s="6"/>
    </row>
    <row r="78131" spans="16:30">
      <c r="P78131" s="6"/>
      <c r="AA78131" s="6"/>
      <c r="AC78131" s="6"/>
      <c r="AD78131" s="6"/>
    </row>
    <row r="78132" spans="16:30">
      <c r="P78132" s="6"/>
      <c r="AA78132" s="6"/>
      <c r="AC78132" s="6"/>
      <c r="AD78132" s="6"/>
    </row>
    <row r="78133" spans="16:30">
      <c r="P78133" s="6"/>
      <c r="AA78133" s="6"/>
      <c r="AC78133" s="6"/>
      <c r="AD78133" s="6"/>
    </row>
    <row r="78134" spans="16:30">
      <c r="P78134" s="6"/>
      <c r="AA78134" s="6"/>
      <c r="AC78134" s="6"/>
      <c r="AD78134" s="6"/>
    </row>
    <row r="78135" spans="16:30">
      <c r="P78135" s="6"/>
      <c r="AA78135" s="6"/>
      <c r="AC78135" s="6"/>
      <c r="AD78135" s="6"/>
    </row>
    <row r="78136" spans="16:30">
      <c r="P78136" s="6"/>
      <c r="AA78136" s="6"/>
      <c r="AC78136" s="6"/>
      <c r="AD78136" s="6"/>
    </row>
    <row r="78137" spans="16:30">
      <c r="P78137" s="6"/>
      <c r="AA78137" s="6"/>
      <c r="AC78137" s="6"/>
      <c r="AD78137" s="6"/>
    </row>
    <row r="78138" spans="16:30">
      <c r="P78138" s="6"/>
      <c r="AA78138" s="6"/>
      <c r="AC78138" s="6"/>
      <c r="AD78138" s="6"/>
    </row>
    <row r="78139" spans="16:30">
      <c r="P78139" s="6"/>
      <c r="AA78139" s="6"/>
      <c r="AC78139" s="6"/>
      <c r="AD78139" s="6"/>
    </row>
    <row r="78140" spans="16:30">
      <c r="P78140" s="6"/>
      <c r="AA78140" s="6"/>
      <c r="AC78140" s="6"/>
      <c r="AD78140" s="6"/>
    </row>
    <row r="78141" spans="16:30">
      <c r="P78141" s="6"/>
      <c r="AA78141" s="6"/>
      <c r="AC78141" s="6"/>
      <c r="AD78141" s="6"/>
    </row>
    <row r="78142" spans="16:30">
      <c r="P78142" s="6"/>
      <c r="AA78142" s="6"/>
      <c r="AC78142" s="6"/>
      <c r="AD78142" s="6"/>
    </row>
    <row r="78143" spans="16:30">
      <c r="P78143" s="6"/>
      <c r="AA78143" s="6"/>
      <c r="AC78143" s="6"/>
      <c r="AD78143" s="6"/>
    </row>
    <row r="78144" spans="16:30">
      <c r="P78144" s="6"/>
      <c r="AA78144" s="6"/>
      <c r="AC78144" s="6"/>
      <c r="AD78144" s="6"/>
    </row>
    <row r="78145" spans="16:30">
      <c r="P78145" s="6"/>
      <c r="AA78145" s="6"/>
      <c r="AC78145" s="6"/>
      <c r="AD78145" s="6"/>
    </row>
    <row r="78146" spans="16:30">
      <c r="P78146" s="6"/>
      <c r="AA78146" s="6"/>
      <c r="AC78146" s="6"/>
      <c r="AD78146" s="6"/>
    </row>
    <row r="78147" spans="16:30">
      <c r="P78147" s="6"/>
      <c r="AA78147" s="6"/>
      <c r="AC78147" s="6"/>
      <c r="AD78147" s="6"/>
    </row>
    <row r="78148" spans="16:30">
      <c r="P78148" s="6"/>
      <c r="AA78148" s="6"/>
      <c r="AC78148" s="6"/>
      <c r="AD78148" s="6"/>
    </row>
    <row r="78149" spans="16:30">
      <c r="P78149" s="6"/>
      <c r="AA78149" s="6"/>
      <c r="AC78149" s="6"/>
      <c r="AD78149" s="6"/>
    </row>
    <row r="78150" spans="16:30">
      <c r="P78150" s="6"/>
      <c r="AA78150" s="6"/>
      <c r="AC78150" s="6"/>
      <c r="AD78150" s="6"/>
    </row>
    <row r="78151" spans="16:30">
      <c r="P78151" s="6"/>
      <c r="AA78151" s="6"/>
      <c r="AC78151" s="6"/>
      <c r="AD78151" s="6"/>
    </row>
    <row r="78152" spans="16:30">
      <c r="P78152" s="6"/>
      <c r="AA78152" s="6"/>
      <c r="AC78152" s="6"/>
      <c r="AD78152" s="6"/>
    </row>
    <row r="78153" spans="16:30">
      <c r="P78153" s="6"/>
      <c r="AA78153" s="6"/>
      <c r="AC78153" s="6"/>
      <c r="AD78153" s="6"/>
    </row>
    <row r="78154" spans="16:30">
      <c r="P78154" s="6"/>
      <c r="AA78154" s="6"/>
      <c r="AC78154" s="6"/>
      <c r="AD78154" s="6"/>
    </row>
    <row r="78155" spans="16:30">
      <c r="P78155" s="6"/>
      <c r="AA78155" s="6"/>
      <c r="AC78155" s="6"/>
      <c r="AD78155" s="6"/>
    </row>
    <row r="78156" spans="16:30">
      <c r="P78156" s="6"/>
      <c r="AA78156" s="6"/>
      <c r="AC78156" s="6"/>
      <c r="AD78156" s="6"/>
    </row>
    <row r="78157" spans="16:30">
      <c r="P78157" s="6"/>
      <c r="AA78157" s="6"/>
      <c r="AC78157" s="6"/>
      <c r="AD78157" s="6"/>
    </row>
    <row r="78158" spans="16:30">
      <c r="P78158" s="6"/>
      <c r="AA78158" s="6"/>
      <c r="AC78158" s="6"/>
      <c r="AD78158" s="6"/>
    </row>
    <row r="78159" spans="16:30">
      <c r="P78159" s="6"/>
      <c r="AA78159" s="6"/>
      <c r="AC78159" s="6"/>
      <c r="AD78159" s="6"/>
    </row>
    <row r="78160" spans="16:30">
      <c r="P78160" s="6"/>
      <c r="AA78160" s="6"/>
      <c r="AC78160" s="6"/>
      <c r="AD78160" s="6"/>
    </row>
    <row r="78161" spans="16:30">
      <c r="P78161" s="6"/>
      <c r="AA78161" s="6"/>
      <c r="AC78161" s="6"/>
      <c r="AD78161" s="6"/>
    </row>
    <row r="78162" spans="16:30">
      <c r="P78162" s="6"/>
      <c r="AA78162" s="6"/>
      <c r="AC78162" s="6"/>
      <c r="AD78162" s="6"/>
    </row>
    <row r="78163" spans="16:30">
      <c r="P78163" s="6"/>
      <c r="AA78163" s="6"/>
      <c r="AC78163" s="6"/>
      <c r="AD78163" s="6"/>
    </row>
    <row r="78164" spans="16:30">
      <c r="P78164" s="6"/>
      <c r="AA78164" s="6"/>
      <c r="AC78164" s="6"/>
      <c r="AD78164" s="6"/>
    </row>
    <row r="78165" spans="16:30">
      <c r="P78165" s="6"/>
      <c r="AA78165" s="6"/>
      <c r="AC78165" s="6"/>
      <c r="AD78165" s="6"/>
    </row>
    <row r="78166" spans="16:30">
      <c r="P78166" s="6"/>
      <c r="AA78166" s="6"/>
      <c r="AC78166" s="6"/>
      <c r="AD78166" s="6"/>
    </row>
    <row r="78167" spans="16:30">
      <c r="P78167" s="6"/>
      <c r="AA78167" s="6"/>
      <c r="AC78167" s="6"/>
      <c r="AD78167" s="6"/>
    </row>
    <row r="78168" spans="16:30">
      <c r="P78168" s="6"/>
      <c r="AA78168" s="6"/>
      <c r="AC78168" s="6"/>
      <c r="AD78168" s="6"/>
    </row>
    <row r="78169" spans="16:30">
      <c r="P78169" s="6"/>
      <c r="AA78169" s="6"/>
      <c r="AC78169" s="6"/>
      <c r="AD78169" s="6"/>
    </row>
    <row r="78170" spans="16:30">
      <c r="P78170" s="6"/>
      <c r="AA78170" s="6"/>
      <c r="AC78170" s="6"/>
      <c r="AD78170" s="6"/>
    </row>
    <row r="78171" spans="16:30">
      <c r="P78171" s="6"/>
      <c r="AA78171" s="6"/>
      <c r="AC78171" s="6"/>
      <c r="AD78171" s="6"/>
    </row>
    <row r="78172" spans="16:30">
      <c r="P78172" s="6"/>
      <c r="AA78172" s="6"/>
      <c r="AC78172" s="6"/>
      <c r="AD78172" s="6"/>
    </row>
    <row r="78173" spans="16:30">
      <c r="P78173" s="6"/>
      <c r="AA78173" s="6"/>
      <c r="AC78173" s="6"/>
      <c r="AD78173" s="6"/>
    </row>
    <row r="78174" spans="16:30">
      <c r="P78174" s="6"/>
      <c r="AA78174" s="6"/>
      <c r="AC78174" s="6"/>
      <c r="AD78174" s="6"/>
    </row>
    <row r="78175" spans="16:30">
      <c r="P78175" s="6"/>
      <c r="AA78175" s="6"/>
      <c r="AC78175" s="6"/>
      <c r="AD78175" s="6"/>
    </row>
    <row r="78176" spans="16:30">
      <c r="P78176" s="6"/>
      <c r="AA78176" s="6"/>
      <c r="AC78176" s="6"/>
      <c r="AD78176" s="6"/>
    </row>
    <row r="78177" spans="16:30">
      <c r="P78177" s="6"/>
      <c r="AA78177" s="6"/>
      <c r="AC78177" s="6"/>
      <c r="AD78177" s="6"/>
    </row>
    <row r="78178" spans="16:30">
      <c r="P78178" s="6"/>
      <c r="AA78178" s="6"/>
      <c r="AC78178" s="6"/>
      <c r="AD78178" s="6"/>
    </row>
    <row r="78179" spans="16:30">
      <c r="P78179" s="6"/>
      <c r="AA78179" s="6"/>
      <c r="AC78179" s="6"/>
      <c r="AD78179" s="6"/>
    </row>
    <row r="78180" spans="16:30">
      <c r="P78180" s="6"/>
      <c r="AA78180" s="6"/>
      <c r="AC78180" s="6"/>
      <c r="AD78180" s="6"/>
    </row>
    <row r="78181" spans="16:30">
      <c r="P78181" s="6"/>
      <c r="AA78181" s="6"/>
      <c r="AC78181" s="6"/>
      <c r="AD78181" s="6"/>
    </row>
    <row r="78182" spans="16:30">
      <c r="P78182" s="6"/>
      <c r="AA78182" s="6"/>
      <c r="AC78182" s="6"/>
      <c r="AD78182" s="6"/>
    </row>
    <row r="78183" spans="16:30">
      <c r="P78183" s="6"/>
      <c r="AA78183" s="6"/>
      <c r="AC78183" s="6"/>
      <c r="AD78183" s="6"/>
    </row>
    <row r="78184" spans="16:30">
      <c r="P78184" s="6"/>
      <c r="AA78184" s="6"/>
      <c r="AC78184" s="6"/>
      <c r="AD78184" s="6"/>
    </row>
    <row r="78185" spans="16:30">
      <c r="P78185" s="6"/>
      <c r="AA78185" s="6"/>
      <c r="AC78185" s="6"/>
      <c r="AD78185" s="6"/>
    </row>
    <row r="78186" spans="16:30">
      <c r="P78186" s="6"/>
      <c r="AA78186" s="6"/>
      <c r="AC78186" s="6"/>
      <c r="AD78186" s="6"/>
    </row>
    <row r="78187" spans="16:30">
      <c r="P78187" s="6"/>
      <c r="AA78187" s="6"/>
      <c r="AC78187" s="6"/>
      <c r="AD78187" s="6"/>
    </row>
    <row r="78188" spans="16:30">
      <c r="P78188" s="6"/>
      <c r="AA78188" s="6"/>
      <c r="AC78188" s="6"/>
      <c r="AD78188" s="6"/>
    </row>
    <row r="78189" spans="16:30">
      <c r="P78189" s="6"/>
      <c r="AA78189" s="6"/>
      <c r="AC78189" s="6"/>
      <c r="AD78189" s="6"/>
    </row>
    <row r="78190" spans="16:30">
      <c r="P78190" s="6"/>
      <c r="AA78190" s="6"/>
      <c r="AC78190" s="6"/>
      <c r="AD78190" s="6"/>
    </row>
    <row r="78191" spans="16:30">
      <c r="P78191" s="6"/>
      <c r="AA78191" s="6"/>
      <c r="AC78191" s="6"/>
      <c r="AD78191" s="6"/>
    </row>
    <row r="78192" spans="16:30">
      <c r="P78192" s="6"/>
      <c r="AA78192" s="6"/>
      <c r="AC78192" s="6"/>
      <c r="AD78192" s="6"/>
    </row>
    <row r="78193" spans="16:30">
      <c r="P78193" s="6"/>
      <c r="AA78193" s="6"/>
      <c r="AC78193" s="6"/>
      <c r="AD78193" s="6"/>
    </row>
    <row r="78194" spans="16:30">
      <c r="P78194" s="6"/>
      <c r="AA78194" s="6"/>
      <c r="AC78194" s="6"/>
      <c r="AD78194" s="6"/>
    </row>
    <row r="78195" spans="16:30">
      <c r="P78195" s="6"/>
      <c r="AA78195" s="6"/>
      <c r="AC78195" s="6"/>
      <c r="AD78195" s="6"/>
    </row>
    <row r="78196" spans="16:30">
      <c r="P78196" s="6"/>
      <c r="AA78196" s="6"/>
      <c r="AC78196" s="6"/>
      <c r="AD78196" s="6"/>
    </row>
    <row r="78197" spans="16:30">
      <c r="P78197" s="6"/>
      <c r="AA78197" s="6"/>
      <c r="AC78197" s="6"/>
      <c r="AD78197" s="6"/>
    </row>
    <row r="78198" spans="16:30">
      <c r="P78198" s="6"/>
      <c r="AA78198" s="6"/>
      <c r="AC78198" s="6"/>
      <c r="AD78198" s="6"/>
    </row>
    <row r="78199" spans="16:30">
      <c r="P78199" s="6"/>
      <c r="AA78199" s="6"/>
      <c r="AC78199" s="6"/>
      <c r="AD78199" s="6"/>
    </row>
    <row r="78200" spans="16:30">
      <c r="P78200" s="6"/>
      <c r="AA78200" s="6"/>
      <c r="AC78200" s="6"/>
      <c r="AD78200" s="6"/>
    </row>
    <row r="78201" spans="16:30">
      <c r="P78201" s="6"/>
      <c r="AA78201" s="6"/>
      <c r="AC78201" s="6"/>
      <c r="AD78201" s="6"/>
    </row>
    <row r="78202" spans="16:30">
      <c r="P78202" s="6"/>
      <c r="AA78202" s="6"/>
      <c r="AC78202" s="6"/>
      <c r="AD78202" s="6"/>
    </row>
    <row r="78203" spans="16:30">
      <c r="P78203" s="6"/>
      <c r="AA78203" s="6"/>
      <c r="AC78203" s="6"/>
      <c r="AD78203" s="6"/>
    </row>
    <row r="78204" spans="16:30">
      <c r="P78204" s="6"/>
      <c r="AA78204" s="6"/>
      <c r="AC78204" s="6"/>
      <c r="AD78204" s="6"/>
    </row>
    <row r="78205" spans="16:30">
      <c r="P78205" s="6"/>
      <c r="AA78205" s="6"/>
      <c r="AC78205" s="6"/>
      <c r="AD78205" s="6"/>
    </row>
    <row r="78206" spans="16:30">
      <c r="P78206" s="6"/>
      <c r="AA78206" s="6"/>
      <c r="AC78206" s="6"/>
      <c r="AD78206" s="6"/>
    </row>
    <row r="78207" spans="16:30">
      <c r="P78207" s="6"/>
      <c r="AA78207" s="6"/>
      <c r="AC78207" s="6"/>
      <c r="AD78207" s="6"/>
    </row>
    <row r="78208" spans="16:30">
      <c r="P78208" s="6"/>
      <c r="AA78208" s="6"/>
      <c r="AC78208" s="6"/>
      <c r="AD78208" s="6"/>
    </row>
    <row r="78209" spans="16:30">
      <c r="P78209" s="6"/>
      <c r="AA78209" s="6"/>
      <c r="AC78209" s="6"/>
      <c r="AD78209" s="6"/>
    </row>
    <row r="78210" spans="16:30">
      <c r="P78210" s="6"/>
      <c r="AA78210" s="6"/>
      <c r="AC78210" s="6"/>
      <c r="AD78210" s="6"/>
    </row>
    <row r="78211" spans="16:30">
      <c r="P78211" s="6"/>
      <c r="AA78211" s="6"/>
      <c r="AC78211" s="6"/>
      <c r="AD78211" s="6"/>
    </row>
    <row r="78212" spans="16:30">
      <c r="P78212" s="6"/>
      <c r="AA78212" s="6"/>
      <c r="AC78212" s="6"/>
      <c r="AD78212" s="6"/>
    </row>
    <row r="78213" spans="16:30">
      <c r="P78213" s="6"/>
      <c r="AA78213" s="6"/>
      <c r="AC78213" s="6"/>
      <c r="AD78213" s="6"/>
    </row>
    <row r="78214" spans="16:30">
      <c r="P78214" s="6"/>
      <c r="AA78214" s="6"/>
      <c r="AC78214" s="6"/>
      <c r="AD78214" s="6"/>
    </row>
    <row r="78215" spans="16:30">
      <c r="P78215" s="6"/>
      <c r="AA78215" s="6"/>
      <c r="AC78215" s="6"/>
      <c r="AD78215" s="6"/>
    </row>
    <row r="78216" spans="16:30">
      <c r="P78216" s="6"/>
      <c r="AA78216" s="6"/>
      <c r="AC78216" s="6"/>
      <c r="AD78216" s="6"/>
    </row>
    <row r="78217" spans="16:30">
      <c r="P78217" s="6"/>
      <c r="AA78217" s="6"/>
      <c r="AC78217" s="6"/>
      <c r="AD78217" s="6"/>
    </row>
    <row r="78218" spans="16:30">
      <c r="P78218" s="6"/>
      <c r="AA78218" s="6"/>
      <c r="AC78218" s="6"/>
      <c r="AD78218" s="6"/>
    </row>
    <row r="78219" spans="16:30">
      <c r="P78219" s="6"/>
      <c r="AA78219" s="6"/>
      <c r="AC78219" s="6"/>
      <c r="AD78219" s="6"/>
    </row>
    <row r="78220" spans="16:30">
      <c r="P78220" s="6"/>
      <c r="AA78220" s="6"/>
      <c r="AC78220" s="6"/>
      <c r="AD78220" s="6"/>
    </row>
    <row r="78221" spans="16:30">
      <c r="P78221" s="6"/>
      <c r="AA78221" s="6"/>
      <c r="AC78221" s="6"/>
      <c r="AD78221" s="6"/>
    </row>
    <row r="78222" spans="16:30">
      <c r="P78222" s="6"/>
      <c r="AA78222" s="6"/>
      <c r="AC78222" s="6"/>
      <c r="AD78222" s="6"/>
    </row>
    <row r="78223" spans="16:30">
      <c r="P78223" s="6"/>
      <c r="AA78223" s="6"/>
      <c r="AC78223" s="6"/>
      <c r="AD78223" s="6"/>
    </row>
    <row r="78224" spans="16:30">
      <c r="P78224" s="6"/>
      <c r="AA78224" s="6"/>
      <c r="AC78224" s="6"/>
      <c r="AD78224" s="6"/>
    </row>
    <row r="78225" spans="16:30">
      <c r="P78225" s="6"/>
      <c r="AA78225" s="6"/>
      <c r="AC78225" s="6"/>
      <c r="AD78225" s="6"/>
    </row>
    <row r="78226" spans="16:30">
      <c r="P78226" s="6"/>
      <c r="AA78226" s="6"/>
      <c r="AC78226" s="6"/>
      <c r="AD78226" s="6"/>
    </row>
    <row r="78227" spans="16:30">
      <c r="P78227" s="6"/>
      <c r="AA78227" s="6"/>
      <c r="AC78227" s="6"/>
      <c r="AD78227" s="6"/>
    </row>
    <row r="78228" spans="16:30">
      <c r="P78228" s="6"/>
      <c r="AA78228" s="6"/>
      <c r="AC78228" s="6"/>
      <c r="AD78228" s="6"/>
    </row>
    <row r="78229" spans="16:30">
      <c r="P78229" s="6"/>
      <c r="AA78229" s="6"/>
      <c r="AC78229" s="6"/>
      <c r="AD78229" s="6"/>
    </row>
    <row r="78230" spans="16:30">
      <c r="P78230" s="6"/>
      <c r="AA78230" s="6"/>
      <c r="AC78230" s="6"/>
      <c r="AD78230" s="6"/>
    </row>
    <row r="78231" spans="16:30">
      <c r="P78231" s="6"/>
      <c r="AA78231" s="6"/>
      <c r="AC78231" s="6"/>
      <c r="AD78231" s="6"/>
    </row>
    <row r="78232" spans="16:30">
      <c r="P78232" s="6"/>
      <c r="AA78232" s="6"/>
      <c r="AC78232" s="6"/>
      <c r="AD78232" s="6"/>
    </row>
    <row r="78233" spans="16:30">
      <c r="P78233" s="6"/>
      <c r="AA78233" s="6"/>
      <c r="AC78233" s="6"/>
      <c r="AD78233" s="6"/>
    </row>
    <row r="78234" spans="16:30">
      <c r="P78234" s="6"/>
      <c r="AA78234" s="6"/>
      <c r="AC78234" s="6"/>
      <c r="AD78234" s="6"/>
    </row>
    <row r="78235" spans="16:30">
      <c r="P78235" s="6"/>
      <c r="AA78235" s="6"/>
      <c r="AC78235" s="6"/>
      <c r="AD78235" s="6"/>
    </row>
    <row r="78236" spans="16:30">
      <c r="P78236" s="6"/>
      <c r="AA78236" s="6"/>
      <c r="AC78236" s="6"/>
      <c r="AD78236" s="6"/>
    </row>
    <row r="78237" spans="16:30">
      <c r="P78237" s="6"/>
      <c r="AA78237" s="6"/>
      <c r="AC78237" s="6"/>
      <c r="AD78237" s="6"/>
    </row>
    <row r="78238" spans="16:30">
      <c r="P78238" s="6"/>
      <c r="AA78238" s="6"/>
      <c r="AC78238" s="6"/>
      <c r="AD78238" s="6"/>
    </row>
    <row r="78239" spans="16:30">
      <c r="P78239" s="6"/>
      <c r="AA78239" s="6"/>
      <c r="AC78239" s="6"/>
      <c r="AD78239" s="6"/>
    </row>
    <row r="78240" spans="16:30">
      <c r="P78240" s="6"/>
      <c r="AA78240" s="6"/>
      <c r="AC78240" s="6"/>
      <c r="AD78240" s="6"/>
    </row>
    <row r="78241" spans="16:30">
      <c r="P78241" s="6"/>
      <c r="AA78241" s="6"/>
      <c r="AC78241" s="6"/>
      <c r="AD78241" s="6"/>
    </row>
    <row r="78242" spans="16:30">
      <c r="P78242" s="6"/>
      <c r="AA78242" s="6"/>
      <c r="AC78242" s="6"/>
      <c r="AD78242" s="6"/>
    </row>
    <row r="78243" spans="16:30">
      <c r="P78243" s="6"/>
      <c r="AA78243" s="6"/>
      <c r="AC78243" s="6"/>
      <c r="AD78243" s="6"/>
    </row>
    <row r="78244" spans="16:30">
      <c r="P78244" s="6"/>
      <c r="AA78244" s="6"/>
      <c r="AC78244" s="6"/>
      <c r="AD78244" s="6"/>
    </row>
    <row r="78245" spans="16:30">
      <c r="P78245" s="6"/>
      <c r="AA78245" s="6"/>
      <c r="AC78245" s="6"/>
      <c r="AD78245" s="6"/>
    </row>
    <row r="78246" spans="16:30">
      <c r="P78246" s="6"/>
      <c r="AA78246" s="6"/>
      <c r="AC78246" s="6"/>
      <c r="AD78246" s="6"/>
    </row>
    <row r="78247" spans="16:30">
      <c r="P78247" s="6"/>
      <c r="AA78247" s="6"/>
      <c r="AC78247" s="6"/>
      <c r="AD78247" s="6"/>
    </row>
    <row r="78248" spans="16:30">
      <c r="P78248" s="6"/>
      <c r="AA78248" s="6"/>
      <c r="AC78248" s="6"/>
      <c r="AD78248" s="6"/>
    </row>
    <row r="78249" spans="16:30">
      <c r="P78249" s="6"/>
      <c r="AA78249" s="6"/>
      <c r="AC78249" s="6"/>
      <c r="AD78249" s="6"/>
    </row>
    <row r="78250" spans="16:30">
      <c r="P78250" s="6"/>
      <c r="AA78250" s="6"/>
      <c r="AC78250" s="6"/>
      <c r="AD78250" s="6"/>
    </row>
    <row r="78251" spans="16:30">
      <c r="P78251" s="6"/>
      <c r="AA78251" s="6"/>
      <c r="AC78251" s="6"/>
      <c r="AD78251" s="6"/>
    </row>
    <row r="78252" spans="16:30">
      <c r="P78252" s="6"/>
      <c r="AA78252" s="6"/>
      <c r="AC78252" s="6"/>
      <c r="AD78252" s="6"/>
    </row>
    <row r="78253" spans="16:30">
      <c r="P78253" s="6"/>
      <c r="AA78253" s="6"/>
      <c r="AC78253" s="6"/>
      <c r="AD78253" s="6"/>
    </row>
    <row r="78254" spans="16:30">
      <c r="P78254" s="6"/>
      <c r="AA78254" s="6"/>
      <c r="AC78254" s="6"/>
      <c r="AD78254" s="6"/>
    </row>
    <row r="78255" spans="16:30">
      <c r="P78255" s="6"/>
      <c r="AA78255" s="6"/>
      <c r="AC78255" s="6"/>
      <c r="AD78255" s="6"/>
    </row>
    <row r="78256" spans="16:30">
      <c r="P78256" s="6"/>
      <c r="AA78256" s="6"/>
      <c r="AC78256" s="6"/>
      <c r="AD78256" s="6"/>
    </row>
    <row r="78257" spans="16:30">
      <c r="P78257" s="6"/>
      <c r="AA78257" s="6"/>
      <c r="AC78257" s="6"/>
      <c r="AD78257" s="6"/>
    </row>
    <row r="78258" spans="16:30">
      <c r="P78258" s="6"/>
      <c r="AA78258" s="6"/>
      <c r="AC78258" s="6"/>
      <c r="AD78258" s="6"/>
    </row>
    <row r="78259" spans="16:30">
      <c r="P78259" s="6"/>
      <c r="AA78259" s="6"/>
      <c r="AC78259" s="6"/>
      <c r="AD78259" s="6"/>
    </row>
    <row r="78260" spans="16:30">
      <c r="P78260" s="6"/>
      <c r="AA78260" s="6"/>
      <c r="AC78260" s="6"/>
      <c r="AD78260" s="6"/>
    </row>
    <row r="78261" spans="16:30">
      <c r="P78261" s="6"/>
      <c r="AA78261" s="6"/>
      <c r="AC78261" s="6"/>
      <c r="AD78261" s="6"/>
    </row>
    <row r="78262" spans="16:30">
      <c r="P78262" s="6"/>
      <c r="AA78262" s="6"/>
      <c r="AC78262" s="6"/>
      <c r="AD78262" s="6"/>
    </row>
    <row r="78263" spans="16:30">
      <c r="P78263" s="6"/>
      <c r="AA78263" s="6"/>
      <c r="AC78263" s="6"/>
      <c r="AD78263" s="6"/>
    </row>
    <row r="78264" spans="16:30">
      <c r="P78264" s="6"/>
      <c r="AA78264" s="6"/>
      <c r="AC78264" s="6"/>
      <c r="AD78264" s="6"/>
    </row>
    <row r="78265" spans="16:30">
      <c r="P78265" s="6"/>
      <c r="AA78265" s="6"/>
      <c r="AC78265" s="6"/>
      <c r="AD78265" s="6"/>
    </row>
    <row r="78266" spans="16:30">
      <c r="P78266" s="6"/>
      <c r="AA78266" s="6"/>
      <c r="AC78266" s="6"/>
      <c r="AD78266" s="6"/>
    </row>
    <row r="78267" spans="16:30">
      <c r="P78267" s="6"/>
      <c r="AA78267" s="6"/>
      <c r="AC78267" s="6"/>
      <c r="AD78267" s="6"/>
    </row>
    <row r="78268" spans="16:30">
      <c r="P78268" s="6"/>
      <c r="AA78268" s="6"/>
      <c r="AC78268" s="6"/>
      <c r="AD78268" s="6"/>
    </row>
    <row r="78269" spans="16:30">
      <c r="P78269" s="6"/>
      <c r="AA78269" s="6"/>
      <c r="AC78269" s="6"/>
      <c r="AD78269" s="6"/>
    </row>
    <row r="78270" spans="16:30">
      <c r="P78270" s="6"/>
      <c r="AA78270" s="6"/>
      <c r="AC78270" s="6"/>
      <c r="AD78270" s="6"/>
    </row>
    <row r="78271" spans="16:30">
      <c r="P78271" s="6"/>
      <c r="AA78271" s="6"/>
      <c r="AC78271" s="6"/>
      <c r="AD78271" s="6"/>
    </row>
    <row r="78272" spans="16:30">
      <c r="P78272" s="6"/>
      <c r="AA78272" s="6"/>
      <c r="AC78272" s="6"/>
      <c r="AD78272" s="6"/>
    </row>
    <row r="78273" spans="16:30">
      <c r="P78273" s="6"/>
      <c r="AA78273" s="6"/>
      <c r="AC78273" s="6"/>
      <c r="AD78273" s="6"/>
    </row>
    <row r="78274" spans="16:30">
      <c r="P78274" s="6"/>
      <c r="AA78274" s="6"/>
      <c r="AC78274" s="6"/>
      <c r="AD78274" s="6"/>
    </row>
    <row r="78275" spans="16:30">
      <c r="P78275" s="6"/>
      <c r="AA78275" s="6"/>
      <c r="AC78275" s="6"/>
      <c r="AD78275" s="6"/>
    </row>
    <row r="78276" spans="16:30">
      <c r="P78276" s="6"/>
      <c r="AA78276" s="6"/>
      <c r="AC78276" s="6"/>
      <c r="AD78276" s="6"/>
    </row>
    <row r="78277" spans="16:30">
      <c r="P78277" s="6"/>
      <c r="AA78277" s="6"/>
      <c r="AC78277" s="6"/>
      <c r="AD78277" s="6"/>
    </row>
    <row r="78278" spans="16:30">
      <c r="P78278" s="6"/>
      <c r="AA78278" s="6"/>
      <c r="AC78278" s="6"/>
      <c r="AD78278" s="6"/>
    </row>
    <row r="78279" spans="16:30">
      <c r="P78279" s="6"/>
      <c r="AA78279" s="6"/>
      <c r="AC78279" s="6"/>
      <c r="AD78279" s="6"/>
    </row>
    <row r="78280" spans="16:30">
      <c r="P78280" s="6"/>
      <c r="AA78280" s="6"/>
      <c r="AC78280" s="6"/>
      <c r="AD78280" s="6"/>
    </row>
    <row r="78281" spans="16:30">
      <c r="P78281" s="6"/>
      <c r="AA78281" s="6"/>
      <c r="AC78281" s="6"/>
      <c r="AD78281" s="6"/>
    </row>
    <row r="78282" spans="16:30">
      <c r="P78282" s="6"/>
      <c r="AA78282" s="6"/>
      <c r="AC78282" s="6"/>
      <c r="AD78282" s="6"/>
    </row>
    <row r="78283" spans="16:30">
      <c r="P78283" s="6"/>
      <c r="AA78283" s="6"/>
      <c r="AC78283" s="6"/>
      <c r="AD78283" s="6"/>
    </row>
    <row r="78284" spans="16:30">
      <c r="P78284" s="6"/>
      <c r="AA78284" s="6"/>
      <c r="AC78284" s="6"/>
      <c r="AD78284" s="6"/>
    </row>
    <row r="78285" spans="16:30">
      <c r="P78285" s="6"/>
      <c r="AA78285" s="6"/>
      <c r="AC78285" s="6"/>
      <c r="AD78285" s="6"/>
    </row>
    <row r="78286" spans="16:30">
      <c r="P78286" s="6"/>
      <c r="AA78286" s="6"/>
      <c r="AC78286" s="6"/>
      <c r="AD78286" s="6"/>
    </row>
    <row r="78287" spans="16:30">
      <c r="P78287" s="6"/>
      <c r="AA78287" s="6"/>
      <c r="AC78287" s="6"/>
      <c r="AD78287" s="6"/>
    </row>
    <row r="78288" spans="16:30">
      <c r="P78288" s="6"/>
      <c r="AA78288" s="6"/>
      <c r="AC78288" s="6"/>
      <c r="AD78288" s="6"/>
    </row>
    <row r="78289" spans="16:30">
      <c r="P78289" s="6"/>
      <c r="AA78289" s="6"/>
      <c r="AC78289" s="6"/>
      <c r="AD78289" s="6"/>
    </row>
    <row r="78290" spans="16:30">
      <c r="P78290" s="6"/>
      <c r="AA78290" s="6"/>
      <c r="AC78290" s="6"/>
      <c r="AD78290" s="6"/>
    </row>
    <row r="78291" spans="16:30">
      <c r="P78291" s="6"/>
      <c r="AA78291" s="6"/>
      <c r="AC78291" s="6"/>
      <c r="AD78291" s="6"/>
    </row>
    <row r="78292" spans="16:30">
      <c r="P78292" s="6"/>
      <c r="AA78292" s="6"/>
      <c r="AC78292" s="6"/>
      <c r="AD78292" s="6"/>
    </row>
    <row r="78293" spans="16:30">
      <c r="P78293" s="6"/>
      <c r="AA78293" s="6"/>
      <c r="AC78293" s="6"/>
      <c r="AD78293" s="6"/>
    </row>
    <row r="78294" spans="16:30">
      <c r="P78294" s="6"/>
      <c r="AA78294" s="6"/>
      <c r="AC78294" s="6"/>
      <c r="AD78294" s="6"/>
    </row>
    <row r="78295" spans="16:30">
      <c r="P78295" s="6"/>
      <c r="AA78295" s="6"/>
      <c r="AC78295" s="6"/>
      <c r="AD78295" s="6"/>
    </row>
    <row r="78296" spans="16:30">
      <c r="P78296" s="6"/>
      <c r="AA78296" s="6"/>
      <c r="AC78296" s="6"/>
      <c r="AD78296" s="6"/>
    </row>
    <row r="78297" spans="16:30">
      <c r="P78297" s="6"/>
      <c r="AA78297" s="6"/>
      <c r="AC78297" s="6"/>
      <c r="AD78297" s="6"/>
    </row>
    <row r="78298" spans="16:30">
      <c r="P78298" s="6"/>
      <c r="AA78298" s="6"/>
      <c r="AC78298" s="6"/>
      <c r="AD78298" s="6"/>
    </row>
    <row r="78299" spans="16:30">
      <c r="P78299" s="6"/>
      <c r="AA78299" s="6"/>
      <c r="AC78299" s="6"/>
      <c r="AD78299" s="6"/>
    </row>
    <row r="78300" spans="16:30">
      <c r="P78300" s="6"/>
      <c r="AA78300" s="6"/>
      <c r="AC78300" s="6"/>
      <c r="AD78300" s="6"/>
    </row>
    <row r="78301" spans="16:30">
      <c r="P78301" s="6"/>
      <c r="AA78301" s="6"/>
      <c r="AC78301" s="6"/>
      <c r="AD78301" s="6"/>
    </row>
    <row r="78302" spans="16:30">
      <c r="P78302" s="6"/>
      <c r="AA78302" s="6"/>
      <c r="AC78302" s="6"/>
      <c r="AD78302" s="6"/>
    </row>
    <row r="78303" spans="16:30">
      <c r="P78303" s="6"/>
      <c r="AA78303" s="6"/>
      <c r="AC78303" s="6"/>
      <c r="AD78303" s="6"/>
    </row>
    <row r="78304" spans="16:30">
      <c r="P78304" s="6"/>
      <c r="AA78304" s="6"/>
      <c r="AC78304" s="6"/>
      <c r="AD78304" s="6"/>
    </row>
    <row r="78305" spans="16:30">
      <c r="P78305" s="6"/>
      <c r="AA78305" s="6"/>
      <c r="AC78305" s="6"/>
      <c r="AD78305" s="6"/>
    </row>
    <row r="78306" spans="16:30">
      <c r="P78306" s="6"/>
      <c r="AA78306" s="6"/>
      <c r="AC78306" s="6"/>
      <c r="AD78306" s="6"/>
    </row>
    <row r="78307" spans="16:30">
      <c r="P78307" s="6"/>
      <c r="AA78307" s="6"/>
      <c r="AC78307" s="6"/>
      <c r="AD78307" s="6"/>
    </row>
    <row r="78308" spans="16:30">
      <c r="P78308" s="6"/>
      <c r="AA78308" s="6"/>
      <c r="AC78308" s="6"/>
      <c r="AD78308" s="6"/>
    </row>
    <row r="78309" spans="16:30">
      <c r="P78309" s="6"/>
      <c r="AA78309" s="6"/>
      <c r="AC78309" s="6"/>
      <c r="AD78309" s="6"/>
    </row>
    <row r="78310" spans="16:30">
      <c r="P78310" s="6"/>
      <c r="AA78310" s="6"/>
      <c r="AC78310" s="6"/>
      <c r="AD78310" s="6"/>
    </row>
    <row r="78311" spans="16:30">
      <c r="P78311" s="6"/>
      <c r="AA78311" s="6"/>
      <c r="AC78311" s="6"/>
      <c r="AD78311" s="6"/>
    </row>
    <row r="78312" spans="16:30">
      <c r="P78312" s="6"/>
      <c r="AA78312" s="6"/>
      <c r="AC78312" s="6"/>
      <c r="AD78312" s="6"/>
    </row>
    <row r="78313" spans="16:30">
      <c r="P78313" s="6"/>
      <c r="AA78313" s="6"/>
      <c r="AC78313" s="6"/>
      <c r="AD78313" s="6"/>
    </row>
    <row r="78314" spans="16:30">
      <c r="P78314" s="6"/>
      <c r="AA78314" s="6"/>
      <c r="AC78314" s="6"/>
      <c r="AD78314" s="6"/>
    </row>
    <row r="78315" spans="16:30">
      <c r="P78315" s="6"/>
      <c r="AA78315" s="6"/>
      <c r="AC78315" s="6"/>
      <c r="AD78315" s="6"/>
    </row>
    <row r="78316" spans="16:30">
      <c r="P78316" s="6"/>
      <c r="AA78316" s="6"/>
      <c r="AC78316" s="6"/>
      <c r="AD78316" s="6"/>
    </row>
    <row r="78317" spans="16:30">
      <c r="P78317" s="6"/>
      <c r="AA78317" s="6"/>
      <c r="AC78317" s="6"/>
      <c r="AD78317" s="6"/>
    </row>
    <row r="78318" spans="16:30">
      <c r="P78318" s="6"/>
      <c r="AA78318" s="6"/>
      <c r="AC78318" s="6"/>
      <c r="AD78318" s="6"/>
    </row>
    <row r="78319" spans="16:30">
      <c r="P78319" s="6"/>
      <c r="AA78319" s="6"/>
      <c r="AC78319" s="6"/>
      <c r="AD78319" s="6"/>
    </row>
    <row r="78320" spans="16:30">
      <c r="P78320" s="6"/>
      <c r="AA78320" s="6"/>
      <c r="AC78320" s="6"/>
      <c r="AD78320" s="6"/>
    </row>
    <row r="78321" spans="16:30">
      <c r="P78321" s="6"/>
      <c r="AA78321" s="6"/>
      <c r="AC78321" s="6"/>
      <c r="AD78321" s="6"/>
    </row>
    <row r="78322" spans="16:30">
      <c r="P78322" s="6"/>
      <c r="AA78322" s="6"/>
      <c r="AC78322" s="6"/>
      <c r="AD78322" s="6"/>
    </row>
    <row r="78323" spans="16:30">
      <c r="P78323" s="6"/>
      <c r="AA78323" s="6"/>
      <c r="AC78323" s="6"/>
      <c r="AD78323" s="6"/>
    </row>
    <row r="78324" spans="16:30">
      <c r="P78324" s="6"/>
      <c r="AA78324" s="6"/>
      <c r="AC78324" s="6"/>
      <c r="AD78324" s="6"/>
    </row>
    <row r="78325" spans="16:30">
      <c r="P78325" s="6"/>
      <c r="AA78325" s="6"/>
      <c r="AC78325" s="6"/>
      <c r="AD78325" s="6"/>
    </row>
    <row r="78326" spans="16:30">
      <c r="P78326" s="6"/>
      <c r="AA78326" s="6"/>
      <c r="AC78326" s="6"/>
      <c r="AD78326" s="6"/>
    </row>
    <row r="78327" spans="16:30">
      <c r="P78327" s="6"/>
      <c r="AA78327" s="6"/>
      <c r="AC78327" s="6"/>
      <c r="AD78327" s="6"/>
    </row>
    <row r="78328" spans="16:30">
      <c r="P78328" s="6"/>
      <c r="AA78328" s="6"/>
      <c r="AC78328" s="6"/>
      <c r="AD78328" s="6"/>
    </row>
    <row r="78329" spans="16:30">
      <c r="P78329" s="6"/>
      <c r="AA78329" s="6"/>
      <c r="AC78329" s="6"/>
      <c r="AD78329" s="6"/>
    </row>
    <row r="78330" spans="16:30">
      <c r="P78330" s="6"/>
      <c r="AA78330" s="6"/>
      <c r="AC78330" s="6"/>
      <c r="AD78330" s="6"/>
    </row>
    <row r="78331" spans="16:30">
      <c r="P78331" s="6"/>
      <c r="AA78331" s="6"/>
      <c r="AC78331" s="6"/>
      <c r="AD78331" s="6"/>
    </row>
    <row r="78332" spans="16:30">
      <c r="P78332" s="6"/>
      <c r="AA78332" s="6"/>
      <c r="AC78332" s="6"/>
      <c r="AD78332" s="6"/>
    </row>
    <row r="78333" spans="16:30">
      <c r="P78333" s="6"/>
      <c r="AA78333" s="6"/>
      <c r="AC78333" s="6"/>
      <c r="AD78333" s="6"/>
    </row>
    <row r="78334" spans="16:30">
      <c r="P78334" s="6"/>
      <c r="AA78334" s="6"/>
      <c r="AC78334" s="6"/>
      <c r="AD78334" s="6"/>
    </row>
    <row r="78335" spans="16:30">
      <c r="P78335" s="6"/>
      <c r="AA78335" s="6"/>
      <c r="AC78335" s="6"/>
      <c r="AD78335" s="6"/>
    </row>
    <row r="78336" spans="16:30">
      <c r="P78336" s="6"/>
      <c r="AA78336" s="6"/>
      <c r="AC78336" s="6"/>
      <c r="AD78336" s="6"/>
    </row>
    <row r="78337" spans="16:30">
      <c r="P78337" s="6"/>
      <c r="AA78337" s="6"/>
      <c r="AC78337" s="6"/>
      <c r="AD78337" s="6"/>
    </row>
    <row r="78338" spans="16:30">
      <c r="P78338" s="6"/>
      <c r="AA78338" s="6"/>
      <c r="AC78338" s="6"/>
      <c r="AD78338" s="6"/>
    </row>
    <row r="78339" spans="16:30">
      <c r="P78339" s="6"/>
      <c r="AA78339" s="6"/>
      <c r="AC78339" s="6"/>
      <c r="AD78339" s="6"/>
    </row>
    <row r="78340" spans="16:30">
      <c r="P78340" s="6"/>
      <c r="AA78340" s="6"/>
      <c r="AC78340" s="6"/>
      <c r="AD78340" s="6"/>
    </row>
    <row r="78341" spans="16:30">
      <c r="P78341" s="6"/>
      <c r="AA78341" s="6"/>
      <c r="AC78341" s="6"/>
      <c r="AD78341" s="6"/>
    </row>
    <row r="78342" spans="16:30">
      <c r="P78342" s="6"/>
      <c r="AA78342" s="6"/>
      <c r="AC78342" s="6"/>
      <c r="AD78342" s="6"/>
    </row>
    <row r="78343" spans="16:30">
      <c r="P78343" s="6"/>
      <c r="AA78343" s="6"/>
      <c r="AC78343" s="6"/>
      <c r="AD78343" s="6"/>
    </row>
    <row r="78344" spans="16:30">
      <c r="P78344" s="6"/>
      <c r="AA78344" s="6"/>
      <c r="AC78344" s="6"/>
      <c r="AD78344" s="6"/>
    </row>
    <row r="78345" spans="16:30">
      <c r="P78345" s="6"/>
      <c r="AA78345" s="6"/>
      <c r="AC78345" s="6"/>
      <c r="AD78345" s="6"/>
    </row>
    <row r="78346" spans="16:30">
      <c r="P78346" s="6"/>
      <c r="AA78346" s="6"/>
      <c r="AC78346" s="6"/>
      <c r="AD78346" s="6"/>
    </row>
    <row r="78347" spans="16:30">
      <c r="P78347" s="6"/>
      <c r="AA78347" s="6"/>
      <c r="AC78347" s="6"/>
      <c r="AD78347" s="6"/>
    </row>
    <row r="78348" spans="16:30">
      <c r="P78348" s="6"/>
      <c r="AA78348" s="6"/>
      <c r="AC78348" s="6"/>
      <c r="AD78348" s="6"/>
    </row>
    <row r="78349" spans="16:30">
      <c r="P78349" s="6"/>
      <c r="AA78349" s="6"/>
      <c r="AC78349" s="6"/>
      <c r="AD78349" s="6"/>
    </row>
    <row r="78350" spans="16:30">
      <c r="P78350" s="6"/>
      <c r="AA78350" s="6"/>
      <c r="AC78350" s="6"/>
      <c r="AD78350" s="6"/>
    </row>
    <row r="78351" spans="16:30">
      <c r="P78351" s="6"/>
      <c r="AA78351" s="6"/>
      <c r="AC78351" s="6"/>
      <c r="AD78351" s="6"/>
    </row>
    <row r="78352" spans="16:30">
      <c r="P78352" s="6"/>
      <c r="AA78352" s="6"/>
      <c r="AC78352" s="6"/>
      <c r="AD78352" s="6"/>
    </row>
    <row r="78353" spans="16:30">
      <c r="P78353" s="6"/>
      <c r="AA78353" s="6"/>
      <c r="AC78353" s="6"/>
      <c r="AD78353" s="6"/>
    </row>
    <row r="78354" spans="16:30">
      <c r="P78354" s="6"/>
      <c r="AA78354" s="6"/>
      <c r="AC78354" s="6"/>
      <c r="AD78354" s="6"/>
    </row>
    <row r="78355" spans="16:30">
      <c r="P78355" s="6"/>
      <c r="AA78355" s="6"/>
      <c r="AC78355" s="6"/>
      <c r="AD78355" s="6"/>
    </row>
    <row r="78356" spans="16:30">
      <c r="P78356" s="6"/>
      <c r="AA78356" s="6"/>
      <c r="AC78356" s="6"/>
      <c r="AD78356" s="6"/>
    </row>
    <row r="78357" spans="16:30">
      <c r="P78357" s="6"/>
      <c r="AA78357" s="6"/>
      <c r="AC78357" s="6"/>
      <c r="AD78357" s="6"/>
    </row>
    <row r="78358" spans="16:30">
      <c r="P78358" s="6"/>
      <c r="AA78358" s="6"/>
      <c r="AC78358" s="6"/>
      <c r="AD78358" s="6"/>
    </row>
    <row r="78359" spans="16:30">
      <c r="P78359" s="6"/>
      <c r="AA78359" s="6"/>
      <c r="AC78359" s="6"/>
      <c r="AD78359" s="6"/>
    </row>
    <row r="78360" spans="16:30">
      <c r="P78360" s="6"/>
      <c r="AA78360" s="6"/>
      <c r="AC78360" s="6"/>
      <c r="AD78360" s="6"/>
    </row>
    <row r="78361" spans="16:30">
      <c r="P78361" s="6"/>
      <c r="AA78361" s="6"/>
      <c r="AC78361" s="6"/>
      <c r="AD78361" s="6"/>
    </row>
    <row r="78362" spans="16:30">
      <c r="P78362" s="6"/>
      <c r="AA78362" s="6"/>
      <c r="AC78362" s="6"/>
      <c r="AD78362" s="6"/>
    </row>
    <row r="78363" spans="16:30">
      <c r="P78363" s="6"/>
      <c r="AA78363" s="6"/>
      <c r="AC78363" s="6"/>
      <c r="AD78363" s="6"/>
    </row>
    <row r="78364" spans="16:30">
      <c r="P78364" s="6"/>
      <c r="AA78364" s="6"/>
      <c r="AC78364" s="6"/>
      <c r="AD78364" s="6"/>
    </row>
    <row r="78365" spans="16:30">
      <c r="P78365" s="6"/>
      <c r="AA78365" s="6"/>
      <c r="AC78365" s="6"/>
      <c r="AD78365" s="6"/>
    </row>
    <row r="78366" spans="16:30">
      <c r="P78366" s="6"/>
      <c r="AA78366" s="6"/>
      <c r="AC78366" s="6"/>
      <c r="AD78366" s="6"/>
    </row>
    <row r="78367" spans="16:30">
      <c r="P78367" s="6"/>
      <c r="AA78367" s="6"/>
      <c r="AC78367" s="6"/>
      <c r="AD78367" s="6"/>
    </row>
    <row r="78368" spans="16:30">
      <c r="P78368" s="6"/>
      <c r="AA78368" s="6"/>
      <c r="AC78368" s="6"/>
      <c r="AD78368" s="6"/>
    </row>
    <row r="78369" spans="16:30">
      <c r="P78369" s="6"/>
      <c r="AA78369" s="6"/>
      <c r="AC78369" s="6"/>
      <c r="AD78369" s="6"/>
    </row>
    <row r="78370" spans="16:30">
      <c r="P78370" s="6"/>
      <c r="AA78370" s="6"/>
      <c r="AC78370" s="6"/>
      <c r="AD78370" s="6"/>
    </row>
    <row r="78371" spans="16:30">
      <c r="P78371" s="6"/>
      <c r="AA78371" s="6"/>
      <c r="AC78371" s="6"/>
      <c r="AD78371" s="6"/>
    </row>
    <row r="78372" spans="16:30">
      <c r="P78372" s="6"/>
      <c r="AA78372" s="6"/>
      <c r="AC78372" s="6"/>
      <c r="AD78372" s="6"/>
    </row>
    <row r="78373" spans="16:30">
      <c r="P78373" s="6"/>
      <c r="AA78373" s="6"/>
      <c r="AC78373" s="6"/>
      <c r="AD78373" s="6"/>
    </row>
    <row r="78374" spans="16:30">
      <c r="P78374" s="6"/>
      <c r="AA78374" s="6"/>
      <c r="AC78374" s="6"/>
      <c r="AD78374" s="6"/>
    </row>
    <row r="78375" spans="16:30">
      <c r="P78375" s="6"/>
      <c r="AA78375" s="6"/>
      <c r="AC78375" s="6"/>
      <c r="AD78375" s="6"/>
    </row>
    <row r="78376" spans="16:30">
      <c r="P78376" s="6"/>
      <c r="AA78376" s="6"/>
      <c r="AC78376" s="6"/>
      <c r="AD78376" s="6"/>
    </row>
    <row r="78377" spans="16:30">
      <c r="P78377" s="6"/>
      <c r="AA78377" s="6"/>
      <c r="AC78377" s="6"/>
      <c r="AD78377" s="6"/>
    </row>
    <row r="78378" spans="16:30">
      <c r="P78378" s="6"/>
      <c r="AA78378" s="6"/>
      <c r="AC78378" s="6"/>
      <c r="AD78378" s="6"/>
    </row>
    <row r="78379" spans="16:30">
      <c r="P78379" s="6"/>
      <c r="AA78379" s="6"/>
      <c r="AC78379" s="6"/>
      <c r="AD78379" s="6"/>
    </row>
    <row r="78380" spans="16:30">
      <c r="P78380" s="6"/>
      <c r="AA78380" s="6"/>
      <c r="AC78380" s="6"/>
      <c r="AD78380" s="6"/>
    </row>
    <row r="78381" spans="16:30">
      <c r="P78381" s="6"/>
      <c r="AA78381" s="6"/>
      <c r="AC78381" s="6"/>
      <c r="AD78381" s="6"/>
    </row>
    <row r="78382" spans="16:30">
      <c r="P78382" s="6"/>
      <c r="AA78382" s="6"/>
      <c r="AC78382" s="6"/>
      <c r="AD78382" s="6"/>
    </row>
    <row r="78383" spans="16:30">
      <c r="P78383" s="6"/>
      <c r="AA78383" s="6"/>
      <c r="AC78383" s="6"/>
      <c r="AD78383" s="6"/>
    </row>
    <row r="78384" spans="16:30">
      <c r="P78384" s="6"/>
      <c r="AA78384" s="6"/>
      <c r="AC78384" s="6"/>
      <c r="AD78384" s="6"/>
    </row>
    <row r="78385" spans="16:30">
      <c r="P78385" s="6"/>
      <c r="AA78385" s="6"/>
      <c r="AC78385" s="6"/>
      <c r="AD78385" s="6"/>
    </row>
    <row r="78386" spans="16:30">
      <c r="P78386" s="6"/>
      <c r="AA78386" s="6"/>
      <c r="AC78386" s="6"/>
      <c r="AD78386" s="6"/>
    </row>
    <row r="78387" spans="16:30">
      <c r="P78387" s="6"/>
      <c r="AA78387" s="6"/>
      <c r="AC78387" s="6"/>
      <c r="AD78387" s="6"/>
    </row>
    <row r="78388" spans="16:30">
      <c r="P78388" s="6"/>
      <c r="AA78388" s="6"/>
      <c r="AC78388" s="6"/>
      <c r="AD78388" s="6"/>
    </row>
    <row r="78389" spans="16:30">
      <c r="P78389" s="6"/>
      <c r="AA78389" s="6"/>
      <c r="AC78389" s="6"/>
      <c r="AD78389" s="6"/>
    </row>
    <row r="78390" spans="16:30">
      <c r="P78390" s="6"/>
      <c r="AA78390" s="6"/>
      <c r="AC78390" s="6"/>
      <c r="AD78390" s="6"/>
    </row>
    <row r="78391" spans="16:30">
      <c r="P78391" s="6"/>
      <c r="AA78391" s="6"/>
      <c r="AC78391" s="6"/>
      <c r="AD78391" s="6"/>
    </row>
    <row r="78392" spans="16:30">
      <c r="P78392" s="6"/>
      <c r="AA78392" s="6"/>
      <c r="AC78392" s="6"/>
      <c r="AD78392" s="6"/>
    </row>
    <row r="78393" spans="16:30">
      <c r="P78393" s="6"/>
      <c r="AA78393" s="6"/>
      <c r="AC78393" s="6"/>
      <c r="AD78393" s="6"/>
    </row>
    <row r="78394" spans="16:30">
      <c r="P78394" s="6"/>
      <c r="AA78394" s="6"/>
      <c r="AC78394" s="6"/>
      <c r="AD78394" s="6"/>
    </row>
    <row r="78395" spans="16:30">
      <c r="P78395" s="6"/>
      <c r="AA78395" s="6"/>
      <c r="AC78395" s="6"/>
      <c r="AD78395" s="6"/>
    </row>
    <row r="78396" spans="16:30">
      <c r="P78396" s="6"/>
      <c r="AA78396" s="6"/>
      <c r="AC78396" s="6"/>
      <c r="AD78396" s="6"/>
    </row>
    <row r="78397" spans="16:30">
      <c r="P78397" s="6"/>
      <c r="AA78397" s="6"/>
      <c r="AC78397" s="6"/>
      <c r="AD78397" s="6"/>
    </row>
    <row r="78398" spans="16:30">
      <c r="P78398" s="6"/>
      <c r="AA78398" s="6"/>
      <c r="AC78398" s="6"/>
      <c r="AD78398" s="6"/>
    </row>
    <row r="78399" spans="16:30">
      <c r="P78399" s="6"/>
      <c r="AA78399" s="6"/>
      <c r="AC78399" s="6"/>
      <c r="AD78399" s="6"/>
    </row>
    <row r="78400" spans="16:30">
      <c r="P78400" s="6"/>
      <c r="AA78400" s="6"/>
      <c r="AC78400" s="6"/>
      <c r="AD78400" s="6"/>
    </row>
    <row r="78401" spans="16:30">
      <c r="P78401" s="6"/>
      <c r="AA78401" s="6"/>
      <c r="AC78401" s="6"/>
      <c r="AD78401" s="6"/>
    </row>
    <row r="78402" spans="16:30">
      <c r="P78402" s="6"/>
      <c r="AA78402" s="6"/>
      <c r="AC78402" s="6"/>
      <c r="AD78402" s="6"/>
    </row>
    <row r="78403" spans="16:30">
      <c r="P78403" s="6"/>
      <c r="AA78403" s="6"/>
      <c r="AC78403" s="6"/>
      <c r="AD78403" s="6"/>
    </row>
    <row r="78404" spans="16:30">
      <c r="P78404" s="6"/>
      <c r="AA78404" s="6"/>
      <c r="AC78404" s="6"/>
      <c r="AD78404" s="6"/>
    </row>
    <row r="78405" spans="16:30">
      <c r="P78405" s="6"/>
      <c r="AA78405" s="6"/>
      <c r="AC78405" s="6"/>
      <c r="AD78405" s="6"/>
    </row>
    <row r="78406" spans="16:30">
      <c r="P78406" s="6"/>
      <c r="AA78406" s="6"/>
      <c r="AC78406" s="6"/>
      <c r="AD78406" s="6"/>
    </row>
    <row r="78407" spans="16:30">
      <c r="P78407" s="6"/>
      <c r="AA78407" s="6"/>
      <c r="AC78407" s="6"/>
      <c r="AD78407" s="6"/>
    </row>
    <row r="78408" spans="16:30">
      <c r="P78408" s="6"/>
      <c r="AA78408" s="6"/>
      <c r="AC78408" s="6"/>
      <c r="AD78408" s="6"/>
    </row>
    <row r="78409" spans="16:30">
      <c r="P78409" s="6"/>
      <c r="AA78409" s="6"/>
      <c r="AC78409" s="6"/>
      <c r="AD78409" s="6"/>
    </row>
    <row r="78410" spans="16:30">
      <c r="P78410" s="6"/>
      <c r="AA78410" s="6"/>
      <c r="AC78410" s="6"/>
      <c r="AD78410" s="6"/>
    </row>
    <row r="78411" spans="16:30">
      <c r="P78411" s="6"/>
      <c r="AA78411" s="6"/>
      <c r="AC78411" s="6"/>
      <c r="AD78411" s="6"/>
    </row>
    <row r="78412" spans="16:30">
      <c r="P78412" s="6"/>
      <c r="AA78412" s="6"/>
      <c r="AC78412" s="6"/>
      <c r="AD78412" s="6"/>
    </row>
    <row r="78413" spans="16:30">
      <c r="P78413" s="6"/>
      <c r="AA78413" s="6"/>
      <c r="AC78413" s="6"/>
      <c r="AD78413" s="6"/>
    </row>
    <row r="78414" spans="16:30">
      <c r="P78414" s="6"/>
      <c r="AA78414" s="6"/>
      <c r="AC78414" s="6"/>
      <c r="AD78414" s="6"/>
    </row>
    <row r="78415" spans="16:30">
      <c r="P78415" s="6"/>
      <c r="AA78415" s="6"/>
      <c r="AC78415" s="6"/>
      <c r="AD78415" s="6"/>
    </row>
    <row r="78416" spans="16:30">
      <c r="P78416" s="6"/>
      <c r="AA78416" s="6"/>
      <c r="AC78416" s="6"/>
      <c r="AD78416" s="6"/>
    </row>
    <row r="78417" spans="16:30">
      <c r="P78417" s="6"/>
      <c r="AA78417" s="6"/>
      <c r="AC78417" s="6"/>
      <c r="AD78417" s="6"/>
    </row>
    <row r="78418" spans="16:30">
      <c r="P78418" s="6"/>
      <c r="AA78418" s="6"/>
      <c r="AC78418" s="6"/>
      <c r="AD78418" s="6"/>
    </row>
    <row r="78419" spans="16:30">
      <c r="P78419" s="6"/>
      <c r="AA78419" s="6"/>
      <c r="AC78419" s="6"/>
      <c r="AD78419" s="6"/>
    </row>
    <row r="78420" spans="16:30">
      <c r="P78420" s="6"/>
      <c r="AA78420" s="6"/>
      <c r="AC78420" s="6"/>
      <c r="AD78420" s="6"/>
    </row>
    <row r="78421" spans="16:30">
      <c r="P78421" s="6"/>
      <c r="AA78421" s="6"/>
      <c r="AC78421" s="6"/>
      <c r="AD78421" s="6"/>
    </row>
    <row r="78422" spans="16:30">
      <c r="P78422" s="6"/>
      <c r="AA78422" s="6"/>
      <c r="AC78422" s="6"/>
      <c r="AD78422" s="6"/>
    </row>
    <row r="78423" spans="16:30">
      <c r="P78423" s="6"/>
      <c r="AA78423" s="6"/>
      <c r="AC78423" s="6"/>
      <c r="AD78423" s="6"/>
    </row>
    <row r="78424" spans="16:30">
      <c r="P78424" s="6"/>
      <c r="AA78424" s="6"/>
      <c r="AC78424" s="6"/>
      <c r="AD78424" s="6"/>
    </row>
    <row r="78425" spans="16:30">
      <c r="P78425" s="6"/>
      <c r="AA78425" s="6"/>
      <c r="AC78425" s="6"/>
      <c r="AD78425" s="6"/>
    </row>
    <row r="78426" spans="16:30">
      <c r="P78426" s="6"/>
      <c r="AA78426" s="6"/>
      <c r="AC78426" s="6"/>
      <c r="AD78426" s="6"/>
    </row>
    <row r="78427" spans="16:30">
      <c r="P78427" s="6"/>
      <c r="AA78427" s="6"/>
      <c r="AC78427" s="6"/>
      <c r="AD78427" s="6"/>
    </row>
    <row r="78428" spans="16:30">
      <c r="P78428" s="6"/>
      <c r="AA78428" s="6"/>
      <c r="AC78428" s="6"/>
      <c r="AD78428" s="6"/>
    </row>
    <row r="78429" spans="16:30">
      <c r="P78429" s="6"/>
      <c r="AA78429" s="6"/>
      <c r="AC78429" s="6"/>
      <c r="AD78429" s="6"/>
    </row>
    <row r="78430" spans="16:30">
      <c r="P78430" s="6"/>
      <c r="AA78430" s="6"/>
      <c r="AC78430" s="6"/>
      <c r="AD78430" s="6"/>
    </row>
    <row r="78431" spans="16:30">
      <c r="P78431" s="6"/>
      <c r="AA78431" s="6"/>
      <c r="AC78431" s="6"/>
      <c r="AD78431" s="6"/>
    </row>
    <row r="78432" spans="16:30">
      <c r="P78432" s="6"/>
      <c r="AA78432" s="6"/>
      <c r="AC78432" s="6"/>
      <c r="AD78432" s="6"/>
    </row>
    <row r="78433" spans="16:30">
      <c r="P78433" s="6"/>
      <c r="AA78433" s="6"/>
      <c r="AC78433" s="6"/>
      <c r="AD78433" s="6"/>
    </row>
    <row r="78434" spans="16:30">
      <c r="P78434" s="6"/>
      <c r="AA78434" s="6"/>
      <c r="AC78434" s="6"/>
      <c r="AD78434" s="6"/>
    </row>
    <row r="78435" spans="16:30">
      <c r="P78435" s="6"/>
      <c r="AA78435" s="6"/>
      <c r="AC78435" s="6"/>
      <c r="AD78435" s="6"/>
    </row>
    <row r="78436" spans="16:30">
      <c r="P78436" s="6"/>
      <c r="AA78436" s="6"/>
      <c r="AC78436" s="6"/>
      <c r="AD78436" s="6"/>
    </row>
    <row r="78437" spans="16:30">
      <c r="P78437" s="6"/>
      <c r="AA78437" s="6"/>
      <c r="AC78437" s="6"/>
      <c r="AD78437" s="6"/>
    </row>
    <row r="78438" spans="16:30">
      <c r="P78438" s="6"/>
      <c r="AA78438" s="6"/>
      <c r="AC78438" s="6"/>
      <c r="AD78438" s="6"/>
    </row>
    <row r="78439" spans="16:30">
      <c r="P78439" s="6"/>
      <c r="AA78439" s="6"/>
      <c r="AC78439" s="6"/>
      <c r="AD78439" s="6"/>
    </row>
    <row r="78440" spans="16:30">
      <c r="P78440" s="6"/>
      <c r="AA78440" s="6"/>
      <c r="AC78440" s="6"/>
      <c r="AD78440" s="6"/>
    </row>
    <row r="78441" spans="16:30">
      <c r="P78441" s="6"/>
      <c r="AA78441" s="6"/>
      <c r="AC78441" s="6"/>
      <c r="AD78441" s="6"/>
    </row>
    <row r="78442" spans="16:30">
      <c r="P78442" s="6"/>
      <c r="AA78442" s="6"/>
      <c r="AC78442" s="6"/>
      <c r="AD78442" s="6"/>
    </row>
    <row r="78443" spans="16:30">
      <c r="P78443" s="6"/>
      <c r="AA78443" s="6"/>
      <c r="AC78443" s="6"/>
      <c r="AD78443" s="6"/>
    </row>
    <row r="78444" spans="16:30">
      <c r="P78444" s="6"/>
      <c r="AA78444" s="6"/>
      <c r="AC78444" s="6"/>
      <c r="AD78444" s="6"/>
    </row>
    <row r="78445" spans="16:30">
      <c r="P78445" s="6"/>
      <c r="AA78445" s="6"/>
      <c r="AC78445" s="6"/>
      <c r="AD78445" s="6"/>
    </row>
    <row r="78446" spans="16:30">
      <c r="P78446" s="6"/>
      <c r="AA78446" s="6"/>
      <c r="AC78446" s="6"/>
      <c r="AD78446" s="6"/>
    </row>
    <row r="78447" spans="16:30">
      <c r="P78447" s="6"/>
      <c r="AA78447" s="6"/>
      <c r="AC78447" s="6"/>
      <c r="AD78447" s="6"/>
    </row>
    <row r="78448" spans="16:30">
      <c r="P78448" s="6"/>
      <c r="AA78448" s="6"/>
      <c r="AC78448" s="6"/>
      <c r="AD78448" s="6"/>
    </row>
    <row r="78449" spans="16:30">
      <c r="P78449" s="6"/>
      <c r="AA78449" s="6"/>
      <c r="AC78449" s="6"/>
      <c r="AD78449" s="6"/>
    </row>
    <row r="78450" spans="16:30">
      <c r="P78450" s="6"/>
      <c r="AA78450" s="6"/>
      <c r="AC78450" s="6"/>
      <c r="AD78450" s="6"/>
    </row>
    <row r="78451" spans="16:30">
      <c r="P78451" s="6"/>
      <c r="AA78451" s="6"/>
      <c r="AC78451" s="6"/>
      <c r="AD78451" s="6"/>
    </row>
    <row r="78452" spans="16:30">
      <c r="P78452" s="6"/>
      <c r="AA78452" s="6"/>
      <c r="AC78452" s="6"/>
      <c r="AD78452" s="6"/>
    </row>
    <row r="78453" spans="16:30">
      <c r="P78453" s="6"/>
      <c r="AA78453" s="6"/>
      <c r="AC78453" s="6"/>
      <c r="AD78453" s="6"/>
    </row>
    <row r="78454" spans="16:30">
      <c r="P78454" s="6"/>
      <c r="AA78454" s="6"/>
      <c r="AC78454" s="6"/>
      <c r="AD78454" s="6"/>
    </row>
    <row r="78455" spans="16:30">
      <c r="P78455" s="6"/>
      <c r="AA78455" s="6"/>
      <c r="AC78455" s="6"/>
      <c r="AD78455" s="6"/>
    </row>
    <row r="78456" spans="16:30">
      <c r="P78456" s="6"/>
      <c r="AA78456" s="6"/>
      <c r="AC78456" s="6"/>
      <c r="AD78456" s="6"/>
    </row>
    <row r="78457" spans="16:30">
      <c r="P78457" s="6"/>
      <c r="AA78457" s="6"/>
      <c r="AC78457" s="6"/>
      <c r="AD78457" s="6"/>
    </row>
    <row r="78458" spans="16:30">
      <c r="P78458" s="6"/>
      <c r="AA78458" s="6"/>
      <c r="AC78458" s="6"/>
      <c r="AD78458" s="6"/>
    </row>
    <row r="78459" spans="16:30">
      <c r="P78459" s="6"/>
      <c r="AA78459" s="6"/>
      <c r="AC78459" s="6"/>
      <c r="AD78459" s="6"/>
    </row>
    <row r="78460" spans="16:30">
      <c r="P78460" s="6"/>
      <c r="AA78460" s="6"/>
      <c r="AC78460" s="6"/>
      <c r="AD78460" s="6"/>
    </row>
    <row r="78461" spans="16:30">
      <c r="P78461" s="6"/>
      <c r="AA78461" s="6"/>
      <c r="AC78461" s="6"/>
      <c r="AD78461" s="6"/>
    </row>
    <row r="78462" spans="16:30">
      <c r="P78462" s="6"/>
      <c r="AA78462" s="6"/>
      <c r="AC78462" s="6"/>
      <c r="AD78462" s="6"/>
    </row>
    <row r="78463" spans="16:30">
      <c r="P78463" s="6"/>
      <c r="AA78463" s="6"/>
      <c r="AC78463" s="6"/>
      <c r="AD78463" s="6"/>
    </row>
    <row r="78464" spans="16:30">
      <c r="P78464" s="6"/>
      <c r="AA78464" s="6"/>
      <c r="AC78464" s="6"/>
      <c r="AD78464" s="6"/>
    </row>
    <row r="78465" spans="16:30">
      <c r="P78465" s="6"/>
      <c r="AA78465" s="6"/>
      <c r="AC78465" s="6"/>
      <c r="AD78465" s="6"/>
    </row>
    <row r="78466" spans="16:30">
      <c r="P78466" s="6"/>
      <c r="AA78466" s="6"/>
      <c r="AC78466" s="6"/>
      <c r="AD78466" s="6"/>
    </row>
    <row r="78467" spans="16:30">
      <c r="P78467" s="6"/>
      <c r="AA78467" s="6"/>
      <c r="AC78467" s="6"/>
      <c r="AD78467" s="6"/>
    </row>
    <row r="78468" spans="16:30">
      <c r="P78468" s="6"/>
      <c r="AA78468" s="6"/>
      <c r="AC78468" s="6"/>
      <c r="AD78468" s="6"/>
    </row>
    <row r="78469" spans="16:30">
      <c r="P78469" s="6"/>
      <c r="AA78469" s="6"/>
      <c r="AC78469" s="6"/>
      <c r="AD78469" s="6"/>
    </row>
    <row r="78470" spans="16:30">
      <c r="P78470" s="6"/>
      <c r="AA78470" s="6"/>
      <c r="AC78470" s="6"/>
      <c r="AD78470" s="6"/>
    </row>
    <row r="78471" spans="16:30">
      <c r="P78471" s="6"/>
      <c r="AA78471" s="6"/>
      <c r="AC78471" s="6"/>
      <c r="AD78471" s="6"/>
    </row>
    <row r="78472" spans="16:30">
      <c r="P78472" s="6"/>
      <c r="AA78472" s="6"/>
      <c r="AC78472" s="6"/>
      <c r="AD78472" s="6"/>
    </row>
    <row r="78473" spans="16:30">
      <c r="P78473" s="6"/>
      <c r="AA78473" s="6"/>
      <c r="AC78473" s="6"/>
      <c r="AD78473" s="6"/>
    </row>
    <row r="78474" spans="16:30">
      <c r="P78474" s="6"/>
      <c r="AA78474" s="6"/>
      <c r="AC78474" s="6"/>
      <c r="AD78474" s="6"/>
    </row>
    <row r="78475" spans="16:30">
      <c r="P78475" s="6"/>
      <c r="AA78475" s="6"/>
      <c r="AC78475" s="6"/>
      <c r="AD78475" s="6"/>
    </row>
    <row r="78476" spans="16:30">
      <c r="P78476" s="6"/>
      <c r="AA78476" s="6"/>
      <c r="AC78476" s="6"/>
      <c r="AD78476" s="6"/>
    </row>
    <row r="78477" spans="16:30">
      <c r="P78477" s="6"/>
      <c r="AA78477" s="6"/>
      <c r="AC78477" s="6"/>
      <c r="AD78477" s="6"/>
    </row>
    <row r="78478" spans="16:30">
      <c r="P78478" s="6"/>
      <c r="AA78478" s="6"/>
      <c r="AC78478" s="6"/>
      <c r="AD78478" s="6"/>
    </row>
    <row r="78479" spans="16:30">
      <c r="P78479" s="6"/>
      <c r="AA78479" s="6"/>
      <c r="AC78479" s="6"/>
      <c r="AD78479" s="6"/>
    </row>
    <row r="78480" spans="16:30">
      <c r="P78480" s="6"/>
      <c r="AA78480" s="6"/>
      <c r="AC78480" s="6"/>
      <c r="AD78480" s="6"/>
    </row>
    <row r="78481" spans="16:30">
      <c r="P78481" s="6"/>
      <c r="AA78481" s="6"/>
      <c r="AC78481" s="6"/>
      <c r="AD78481" s="6"/>
    </row>
    <row r="78482" spans="16:30">
      <c r="P78482" s="6"/>
      <c r="AA78482" s="6"/>
      <c r="AC78482" s="6"/>
      <c r="AD78482" s="6"/>
    </row>
    <row r="78483" spans="16:30">
      <c r="P78483" s="6"/>
      <c r="AA78483" s="6"/>
      <c r="AC78483" s="6"/>
      <c r="AD78483" s="6"/>
    </row>
    <row r="78484" spans="16:30">
      <c r="P78484" s="6"/>
      <c r="AA78484" s="6"/>
      <c r="AC78484" s="6"/>
      <c r="AD78484" s="6"/>
    </row>
    <row r="78485" spans="16:30">
      <c r="P78485" s="6"/>
      <c r="AA78485" s="6"/>
      <c r="AC78485" s="6"/>
      <c r="AD78485" s="6"/>
    </row>
    <row r="78486" spans="16:30">
      <c r="P78486" s="6"/>
      <c r="AA78486" s="6"/>
      <c r="AC78486" s="6"/>
      <c r="AD78486" s="6"/>
    </row>
    <row r="78487" spans="16:30">
      <c r="P78487" s="6"/>
      <c r="AA78487" s="6"/>
      <c r="AC78487" s="6"/>
      <c r="AD78487" s="6"/>
    </row>
    <row r="78488" spans="16:30">
      <c r="P78488" s="6"/>
      <c r="AA78488" s="6"/>
      <c r="AC78488" s="6"/>
      <c r="AD78488" s="6"/>
    </row>
    <row r="78489" spans="16:30">
      <c r="P78489" s="6"/>
      <c r="AA78489" s="6"/>
      <c r="AC78489" s="6"/>
      <c r="AD78489" s="6"/>
    </row>
    <row r="78490" spans="16:30">
      <c r="P78490" s="6"/>
      <c r="AA78490" s="6"/>
      <c r="AC78490" s="6"/>
      <c r="AD78490" s="6"/>
    </row>
    <row r="78491" spans="16:30">
      <c r="P78491" s="6"/>
      <c r="AA78491" s="6"/>
      <c r="AC78491" s="6"/>
      <c r="AD78491" s="6"/>
    </row>
    <row r="78492" spans="16:30">
      <c r="P78492" s="6"/>
      <c r="AA78492" s="6"/>
      <c r="AC78492" s="6"/>
      <c r="AD78492" s="6"/>
    </row>
    <row r="78493" spans="16:30">
      <c r="P78493" s="6"/>
      <c r="AA78493" s="6"/>
      <c r="AC78493" s="6"/>
      <c r="AD78493" s="6"/>
    </row>
    <row r="78494" spans="16:30">
      <c r="P78494" s="6"/>
      <c r="AA78494" s="6"/>
      <c r="AC78494" s="6"/>
      <c r="AD78494" s="6"/>
    </row>
    <row r="78495" spans="16:30">
      <c r="P78495" s="6"/>
      <c r="AA78495" s="6"/>
      <c r="AC78495" s="6"/>
      <c r="AD78495" s="6"/>
    </row>
    <row r="78496" spans="16:30">
      <c r="P78496" s="6"/>
      <c r="AA78496" s="6"/>
      <c r="AC78496" s="6"/>
      <c r="AD78496" s="6"/>
    </row>
    <row r="78497" spans="16:30">
      <c r="P78497" s="6"/>
      <c r="AA78497" s="6"/>
      <c r="AC78497" s="6"/>
      <c r="AD78497" s="6"/>
    </row>
    <row r="78498" spans="16:30">
      <c r="P78498" s="6"/>
      <c r="AA78498" s="6"/>
      <c r="AC78498" s="6"/>
      <c r="AD78498" s="6"/>
    </row>
    <row r="78499" spans="16:30">
      <c r="P78499" s="6"/>
      <c r="AA78499" s="6"/>
      <c r="AC78499" s="6"/>
      <c r="AD78499" s="6"/>
    </row>
    <row r="78500" spans="16:30">
      <c r="P78500" s="6"/>
      <c r="AA78500" s="6"/>
      <c r="AC78500" s="6"/>
      <c r="AD78500" s="6"/>
    </row>
    <row r="78501" spans="16:30">
      <c r="P78501" s="6"/>
      <c r="AA78501" s="6"/>
      <c r="AC78501" s="6"/>
      <c r="AD78501" s="6"/>
    </row>
    <row r="78502" spans="16:30">
      <c r="P78502" s="6"/>
      <c r="AA78502" s="6"/>
      <c r="AC78502" s="6"/>
      <c r="AD78502" s="6"/>
    </row>
    <row r="78503" spans="16:30">
      <c r="P78503" s="6"/>
      <c r="AA78503" s="6"/>
      <c r="AC78503" s="6"/>
      <c r="AD78503" s="6"/>
    </row>
    <row r="78504" spans="16:30">
      <c r="P78504" s="6"/>
      <c r="AA78504" s="6"/>
      <c r="AC78504" s="6"/>
      <c r="AD78504" s="6"/>
    </row>
    <row r="78505" spans="16:30">
      <c r="P78505" s="6"/>
      <c r="AA78505" s="6"/>
      <c r="AC78505" s="6"/>
      <c r="AD78505" s="6"/>
    </row>
    <row r="78506" spans="16:30">
      <c r="P78506" s="6"/>
      <c r="AA78506" s="6"/>
      <c r="AC78506" s="6"/>
      <c r="AD78506" s="6"/>
    </row>
    <row r="78507" spans="16:30">
      <c r="P78507" s="6"/>
      <c r="AA78507" s="6"/>
      <c r="AC78507" s="6"/>
      <c r="AD78507" s="6"/>
    </row>
    <row r="78508" spans="16:30">
      <c r="P78508" s="6"/>
      <c r="AA78508" s="6"/>
      <c r="AC78508" s="6"/>
      <c r="AD78508" s="6"/>
    </row>
    <row r="78509" spans="16:30">
      <c r="P78509" s="6"/>
      <c r="AA78509" s="6"/>
      <c r="AC78509" s="6"/>
      <c r="AD78509" s="6"/>
    </row>
    <row r="78510" spans="16:30">
      <c r="P78510" s="6"/>
      <c r="AA78510" s="6"/>
      <c r="AC78510" s="6"/>
      <c r="AD78510" s="6"/>
    </row>
    <row r="78511" spans="16:30">
      <c r="P78511" s="6"/>
      <c r="AA78511" s="6"/>
      <c r="AC78511" s="6"/>
      <c r="AD78511" s="6"/>
    </row>
    <row r="78512" spans="16:30">
      <c r="P78512" s="6"/>
      <c r="AA78512" s="6"/>
      <c r="AC78512" s="6"/>
      <c r="AD78512" s="6"/>
    </row>
    <row r="78513" spans="16:30">
      <c r="P78513" s="6"/>
      <c r="AA78513" s="6"/>
      <c r="AC78513" s="6"/>
      <c r="AD78513" s="6"/>
    </row>
    <row r="78514" spans="16:30">
      <c r="P78514" s="6"/>
      <c r="AA78514" s="6"/>
      <c r="AC78514" s="6"/>
      <c r="AD78514" s="6"/>
    </row>
    <row r="78515" spans="16:30">
      <c r="P78515" s="6"/>
      <c r="AA78515" s="6"/>
      <c r="AC78515" s="6"/>
      <c r="AD78515" s="6"/>
    </row>
    <row r="78516" spans="16:30">
      <c r="P78516" s="6"/>
      <c r="AA78516" s="6"/>
      <c r="AC78516" s="6"/>
      <c r="AD78516" s="6"/>
    </row>
    <row r="78517" spans="16:30">
      <c r="P78517" s="6"/>
      <c r="AA78517" s="6"/>
      <c r="AC78517" s="6"/>
      <c r="AD78517" s="6"/>
    </row>
    <row r="78518" spans="16:30">
      <c r="P78518" s="6"/>
      <c r="AA78518" s="6"/>
      <c r="AC78518" s="6"/>
      <c r="AD78518" s="6"/>
    </row>
    <row r="78519" spans="16:30">
      <c r="P78519" s="6"/>
      <c r="AA78519" s="6"/>
      <c r="AC78519" s="6"/>
      <c r="AD78519" s="6"/>
    </row>
    <row r="78520" spans="16:30">
      <c r="P78520" s="6"/>
      <c r="AA78520" s="6"/>
      <c r="AC78520" s="6"/>
      <c r="AD78520" s="6"/>
    </row>
    <row r="78521" spans="16:30">
      <c r="P78521" s="6"/>
      <c r="AA78521" s="6"/>
      <c r="AC78521" s="6"/>
      <c r="AD78521" s="6"/>
    </row>
    <row r="78522" spans="16:30">
      <c r="P78522" s="6"/>
      <c r="AA78522" s="6"/>
      <c r="AC78522" s="6"/>
      <c r="AD78522" s="6"/>
    </row>
    <row r="78523" spans="16:30">
      <c r="P78523" s="6"/>
      <c r="AA78523" s="6"/>
      <c r="AC78523" s="6"/>
      <c r="AD78523" s="6"/>
    </row>
    <row r="78524" spans="16:30">
      <c r="P78524" s="6"/>
      <c r="AA78524" s="6"/>
      <c r="AC78524" s="6"/>
      <c r="AD78524" s="6"/>
    </row>
    <row r="78525" spans="16:30">
      <c r="P78525" s="6"/>
      <c r="AA78525" s="6"/>
      <c r="AC78525" s="6"/>
      <c r="AD78525" s="6"/>
    </row>
    <row r="78526" spans="16:30">
      <c r="P78526" s="6"/>
      <c r="AA78526" s="6"/>
      <c r="AC78526" s="6"/>
      <c r="AD78526" s="6"/>
    </row>
    <row r="78527" spans="16:30">
      <c r="P78527" s="6"/>
      <c r="AA78527" s="6"/>
      <c r="AC78527" s="6"/>
      <c r="AD78527" s="6"/>
    </row>
    <row r="78528" spans="16:30">
      <c r="P78528" s="6"/>
      <c r="AA78528" s="6"/>
      <c r="AC78528" s="6"/>
      <c r="AD78528" s="6"/>
    </row>
    <row r="78529" spans="16:30">
      <c r="P78529" s="6"/>
      <c r="AA78529" s="6"/>
      <c r="AC78529" s="6"/>
      <c r="AD78529" s="6"/>
    </row>
    <row r="78530" spans="16:30">
      <c r="P78530" s="6"/>
      <c r="AA78530" s="6"/>
      <c r="AC78530" s="6"/>
      <c r="AD78530" s="6"/>
    </row>
    <row r="78531" spans="16:30">
      <c r="P78531" s="6"/>
      <c r="AA78531" s="6"/>
      <c r="AC78531" s="6"/>
      <c r="AD78531" s="6"/>
    </row>
    <row r="78532" spans="16:30">
      <c r="P78532" s="6"/>
      <c r="AA78532" s="6"/>
      <c r="AC78532" s="6"/>
      <c r="AD78532" s="6"/>
    </row>
    <row r="78533" spans="16:30">
      <c r="P78533" s="6"/>
      <c r="AA78533" s="6"/>
      <c r="AC78533" s="6"/>
      <c r="AD78533" s="6"/>
    </row>
    <row r="78534" spans="16:30">
      <c r="P78534" s="6"/>
      <c r="AA78534" s="6"/>
      <c r="AC78534" s="6"/>
      <c r="AD78534" s="6"/>
    </row>
    <row r="78535" spans="16:30">
      <c r="P78535" s="6"/>
      <c r="AA78535" s="6"/>
      <c r="AC78535" s="6"/>
      <c r="AD78535" s="6"/>
    </row>
    <row r="78536" spans="16:30">
      <c r="P78536" s="6"/>
      <c r="AA78536" s="6"/>
      <c r="AC78536" s="6"/>
      <c r="AD78536" s="6"/>
    </row>
    <row r="78537" spans="16:30">
      <c r="P78537" s="6"/>
      <c r="AA78537" s="6"/>
      <c r="AC78537" s="6"/>
      <c r="AD78537" s="6"/>
    </row>
    <row r="78538" spans="16:30">
      <c r="P78538" s="6"/>
      <c r="AA78538" s="6"/>
      <c r="AC78538" s="6"/>
      <c r="AD78538" s="6"/>
    </row>
    <row r="78539" spans="16:30">
      <c r="P78539" s="6"/>
      <c r="AA78539" s="6"/>
      <c r="AC78539" s="6"/>
      <c r="AD78539" s="6"/>
    </row>
    <row r="78540" spans="16:30">
      <c r="P78540" s="6"/>
      <c r="AA78540" s="6"/>
      <c r="AC78540" s="6"/>
      <c r="AD78540" s="6"/>
    </row>
    <row r="78541" spans="16:30">
      <c r="P78541" s="6"/>
      <c r="AA78541" s="6"/>
      <c r="AC78541" s="6"/>
      <c r="AD78541" s="6"/>
    </row>
    <row r="78542" spans="16:30">
      <c r="P78542" s="6"/>
      <c r="AA78542" s="6"/>
      <c r="AC78542" s="6"/>
      <c r="AD78542" s="6"/>
    </row>
    <row r="78543" spans="16:30">
      <c r="P78543" s="6"/>
      <c r="AA78543" s="6"/>
      <c r="AC78543" s="6"/>
      <c r="AD78543" s="6"/>
    </row>
    <row r="78544" spans="16:30">
      <c r="P78544" s="6"/>
      <c r="AA78544" s="6"/>
      <c r="AC78544" s="6"/>
      <c r="AD78544" s="6"/>
    </row>
    <row r="78545" spans="16:30">
      <c r="P78545" s="6"/>
      <c r="AA78545" s="6"/>
      <c r="AC78545" s="6"/>
      <c r="AD78545" s="6"/>
    </row>
    <row r="78546" spans="16:30">
      <c r="P78546" s="6"/>
      <c r="AA78546" s="6"/>
      <c r="AC78546" s="6"/>
      <c r="AD78546" s="6"/>
    </row>
    <row r="78547" spans="16:30">
      <c r="P78547" s="6"/>
      <c r="AA78547" s="6"/>
      <c r="AC78547" s="6"/>
      <c r="AD78547" s="6"/>
    </row>
    <row r="78548" spans="16:30">
      <c r="P78548" s="6"/>
      <c r="AA78548" s="6"/>
      <c r="AC78548" s="6"/>
      <c r="AD78548" s="6"/>
    </row>
    <row r="78549" spans="16:30">
      <c r="P78549" s="6"/>
      <c r="AA78549" s="6"/>
      <c r="AC78549" s="6"/>
      <c r="AD78549" s="6"/>
    </row>
    <row r="78550" spans="16:30">
      <c r="P78550" s="6"/>
      <c r="AA78550" s="6"/>
      <c r="AC78550" s="6"/>
      <c r="AD78550" s="6"/>
    </row>
    <row r="78551" spans="16:30">
      <c r="P78551" s="6"/>
      <c r="AA78551" s="6"/>
      <c r="AC78551" s="6"/>
      <c r="AD78551" s="6"/>
    </row>
    <row r="78552" spans="16:30">
      <c r="P78552" s="6"/>
      <c r="AA78552" s="6"/>
      <c r="AC78552" s="6"/>
      <c r="AD78552" s="6"/>
    </row>
    <row r="78553" spans="16:30">
      <c r="P78553" s="6"/>
      <c r="AA78553" s="6"/>
      <c r="AC78553" s="6"/>
      <c r="AD78553" s="6"/>
    </row>
    <row r="78554" spans="16:30">
      <c r="P78554" s="6"/>
      <c r="AA78554" s="6"/>
      <c r="AC78554" s="6"/>
      <c r="AD78554" s="6"/>
    </row>
    <row r="78555" spans="16:30">
      <c r="P78555" s="6"/>
      <c r="AA78555" s="6"/>
      <c r="AC78555" s="6"/>
      <c r="AD78555" s="6"/>
    </row>
    <row r="78556" spans="16:30">
      <c r="P78556" s="6"/>
      <c r="AA78556" s="6"/>
      <c r="AC78556" s="6"/>
      <c r="AD78556" s="6"/>
    </row>
    <row r="78557" spans="16:30">
      <c r="P78557" s="6"/>
      <c r="AA78557" s="6"/>
      <c r="AC78557" s="6"/>
      <c r="AD78557" s="6"/>
    </row>
    <row r="78558" spans="16:30">
      <c r="P78558" s="6"/>
      <c r="AA78558" s="6"/>
      <c r="AC78558" s="6"/>
      <c r="AD78558" s="6"/>
    </row>
    <row r="78559" spans="16:30">
      <c r="P78559" s="6"/>
      <c r="AA78559" s="6"/>
      <c r="AC78559" s="6"/>
      <c r="AD78559" s="6"/>
    </row>
    <row r="78560" spans="16:30">
      <c r="P78560" s="6"/>
      <c r="AA78560" s="6"/>
      <c r="AC78560" s="6"/>
      <c r="AD78560" s="6"/>
    </row>
    <row r="78561" spans="16:30">
      <c r="P78561" s="6"/>
      <c r="AA78561" s="6"/>
      <c r="AC78561" s="6"/>
      <c r="AD78561" s="6"/>
    </row>
    <row r="78562" spans="16:30">
      <c r="P78562" s="6"/>
      <c r="AA78562" s="6"/>
      <c r="AC78562" s="6"/>
      <c r="AD78562" s="6"/>
    </row>
    <row r="78563" spans="16:30">
      <c r="P78563" s="6"/>
      <c r="AA78563" s="6"/>
      <c r="AC78563" s="6"/>
      <c r="AD78563" s="6"/>
    </row>
    <row r="78564" spans="16:30">
      <c r="P78564" s="6"/>
      <c r="AA78564" s="6"/>
      <c r="AC78564" s="6"/>
      <c r="AD78564" s="6"/>
    </row>
    <row r="78565" spans="16:30">
      <c r="P78565" s="6"/>
      <c r="AA78565" s="6"/>
      <c r="AC78565" s="6"/>
      <c r="AD78565" s="6"/>
    </row>
    <row r="78566" spans="16:30">
      <c r="P78566" s="6"/>
      <c r="AA78566" s="6"/>
      <c r="AC78566" s="6"/>
      <c r="AD78566" s="6"/>
    </row>
    <row r="78567" spans="16:30">
      <c r="P78567" s="6"/>
      <c r="AA78567" s="6"/>
      <c r="AC78567" s="6"/>
      <c r="AD78567" s="6"/>
    </row>
    <row r="78568" spans="16:30">
      <c r="P78568" s="6"/>
      <c r="AA78568" s="6"/>
      <c r="AC78568" s="6"/>
      <c r="AD78568" s="6"/>
    </row>
    <row r="78569" spans="16:30">
      <c r="P78569" s="6"/>
      <c r="AA78569" s="6"/>
      <c r="AC78569" s="6"/>
      <c r="AD78569" s="6"/>
    </row>
    <row r="78570" spans="16:30">
      <c r="P78570" s="6"/>
      <c r="AA78570" s="6"/>
      <c r="AC78570" s="6"/>
      <c r="AD78570" s="6"/>
    </row>
    <row r="78571" spans="16:30">
      <c r="P78571" s="6"/>
      <c r="AA78571" s="6"/>
      <c r="AC78571" s="6"/>
      <c r="AD78571" s="6"/>
    </row>
    <row r="78572" spans="16:30">
      <c r="P78572" s="6"/>
      <c r="AA78572" s="6"/>
      <c r="AC78572" s="6"/>
      <c r="AD78572" s="6"/>
    </row>
    <row r="78573" spans="16:30">
      <c r="P78573" s="6"/>
      <c r="AA78573" s="6"/>
      <c r="AC78573" s="6"/>
      <c r="AD78573" s="6"/>
    </row>
    <row r="78574" spans="16:30">
      <c r="P78574" s="6"/>
      <c r="AA78574" s="6"/>
      <c r="AC78574" s="6"/>
      <c r="AD78574" s="6"/>
    </row>
    <row r="78575" spans="16:30">
      <c r="P78575" s="6"/>
      <c r="AA78575" s="6"/>
      <c r="AC78575" s="6"/>
      <c r="AD78575" s="6"/>
    </row>
    <row r="78576" spans="16:30">
      <c r="P78576" s="6"/>
      <c r="AA78576" s="6"/>
      <c r="AC78576" s="6"/>
      <c r="AD78576" s="6"/>
    </row>
    <row r="78577" spans="16:30">
      <c r="P78577" s="6"/>
      <c r="AA78577" s="6"/>
      <c r="AC78577" s="6"/>
      <c r="AD78577" s="6"/>
    </row>
    <row r="78578" spans="16:30">
      <c r="P78578" s="6"/>
      <c r="AA78578" s="6"/>
      <c r="AC78578" s="6"/>
      <c r="AD78578" s="6"/>
    </row>
    <row r="78579" spans="16:30">
      <c r="P78579" s="6"/>
      <c r="AA78579" s="6"/>
      <c r="AC78579" s="6"/>
      <c r="AD78579" s="6"/>
    </row>
    <row r="78580" spans="16:30">
      <c r="P78580" s="6"/>
      <c r="AA78580" s="6"/>
      <c r="AC78580" s="6"/>
      <c r="AD78580" s="6"/>
    </row>
    <row r="78581" spans="16:30">
      <c r="P78581" s="6"/>
      <c r="AA78581" s="6"/>
      <c r="AC78581" s="6"/>
      <c r="AD78581" s="6"/>
    </row>
    <row r="78582" spans="16:30">
      <c r="P78582" s="6"/>
      <c r="AA78582" s="6"/>
      <c r="AC78582" s="6"/>
      <c r="AD78582" s="6"/>
    </row>
    <row r="78583" spans="16:30">
      <c r="P78583" s="6"/>
      <c r="AA78583" s="6"/>
      <c r="AC78583" s="6"/>
      <c r="AD78583" s="6"/>
    </row>
    <row r="78584" spans="16:30">
      <c r="P78584" s="6"/>
      <c r="AA78584" s="6"/>
      <c r="AC78584" s="6"/>
      <c r="AD78584" s="6"/>
    </row>
    <row r="78585" spans="16:30">
      <c r="P78585" s="6"/>
      <c r="AA78585" s="6"/>
      <c r="AC78585" s="6"/>
      <c r="AD78585" s="6"/>
    </row>
    <row r="78586" spans="16:30">
      <c r="P78586" s="6"/>
      <c r="AA78586" s="6"/>
      <c r="AC78586" s="6"/>
      <c r="AD78586" s="6"/>
    </row>
    <row r="78587" spans="16:30">
      <c r="P78587" s="6"/>
      <c r="AA78587" s="6"/>
      <c r="AC78587" s="6"/>
      <c r="AD78587" s="6"/>
    </row>
    <row r="78588" spans="16:30">
      <c r="P78588" s="6"/>
      <c r="AA78588" s="6"/>
      <c r="AC78588" s="6"/>
      <c r="AD78588" s="6"/>
    </row>
    <row r="78589" spans="16:30">
      <c r="P78589" s="6"/>
      <c r="AA78589" s="6"/>
      <c r="AC78589" s="6"/>
      <c r="AD78589" s="6"/>
    </row>
    <row r="78590" spans="16:30">
      <c r="P78590" s="6"/>
      <c r="AA78590" s="6"/>
      <c r="AC78590" s="6"/>
      <c r="AD78590" s="6"/>
    </row>
    <row r="78591" spans="16:30">
      <c r="P78591" s="6"/>
      <c r="AA78591" s="6"/>
      <c r="AC78591" s="6"/>
      <c r="AD78591" s="6"/>
    </row>
    <row r="78592" spans="16:30">
      <c r="P78592" s="6"/>
      <c r="AA78592" s="6"/>
      <c r="AC78592" s="6"/>
      <c r="AD78592" s="6"/>
    </row>
    <row r="78593" spans="16:30">
      <c r="P78593" s="6"/>
      <c r="AA78593" s="6"/>
      <c r="AC78593" s="6"/>
      <c r="AD78593" s="6"/>
    </row>
    <row r="78594" spans="16:30">
      <c r="P78594" s="6"/>
      <c r="AA78594" s="6"/>
      <c r="AC78594" s="6"/>
      <c r="AD78594" s="6"/>
    </row>
    <row r="78595" spans="16:30">
      <c r="P78595" s="6"/>
      <c r="AA78595" s="6"/>
      <c r="AC78595" s="6"/>
      <c r="AD78595" s="6"/>
    </row>
    <row r="78596" spans="16:30">
      <c r="P78596" s="6"/>
      <c r="AA78596" s="6"/>
      <c r="AC78596" s="6"/>
      <c r="AD78596" s="6"/>
    </row>
    <row r="78597" spans="16:30">
      <c r="P78597" s="6"/>
      <c r="AA78597" s="6"/>
      <c r="AC78597" s="6"/>
      <c r="AD78597" s="6"/>
    </row>
    <row r="78598" spans="16:30">
      <c r="P78598" s="6"/>
      <c r="AA78598" s="6"/>
      <c r="AC78598" s="6"/>
      <c r="AD78598" s="6"/>
    </row>
    <row r="78599" spans="16:30">
      <c r="P78599" s="6"/>
      <c r="AA78599" s="6"/>
      <c r="AC78599" s="6"/>
      <c r="AD78599" s="6"/>
    </row>
    <row r="78600" spans="16:30">
      <c r="P78600" s="6"/>
      <c r="AA78600" s="6"/>
      <c r="AC78600" s="6"/>
      <c r="AD78600" s="6"/>
    </row>
    <row r="78601" spans="16:30">
      <c r="P78601" s="6"/>
      <c r="AA78601" s="6"/>
      <c r="AC78601" s="6"/>
      <c r="AD78601" s="6"/>
    </row>
    <row r="78602" spans="16:30">
      <c r="P78602" s="6"/>
      <c r="AA78602" s="6"/>
      <c r="AC78602" s="6"/>
      <c r="AD78602" s="6"/>
    </row>
    <row r="78603" spans="16:30">
      <c r="P78603" s="6"/>
      <c r="AA78603" s="6"/>
      <c r="AC78603" s="6"/>
      <c r="AD78603" s="6"/>
    </row>
    <row r="78604" spans="16:30">
      <c r="P78604" s="6"/>
      <c r="AA78604" s="6"/>
      <c r="AC78604" s="6"/>
      <c r="AD78604" s="6"/>
    </row>
    <row r="78605" spans="16:30">
      <c r="P78605" s="6"/>
      <c r="AA78605" s="6"/>
      <c r="AC78605" s="6"/>
      <c r="AD78605" s="6"/>
    </row>
    <row r="78606" spans="16:30">
      <c r="P78606" s="6"/>
      <c r="AA78606" s="6"/>
      <c r="AC78606" s="6"/>
      <c r="AD78606" s="6"/>
    </row>
    <row r="78607" spans="16:30">
      <c r="P78607" s="6"/>
      <c r="AA78607" s="6"/>
      <c r="AC78607" s="6"/>
      <c r="AD78607" s="6"/>
    </row>
    <row r="78608" spans="16:30">
      <c r="P78608" s="6"/>
      <c r="AA78608" s="6"/>
      <c r="AC78608" s="6"/>
      <c r="AD78608" s="6"/>
    </row>
    <row r="78609" spans="16:30">
      <c r="P78609" s="6"/>
      <c r="AA78609" s="6"/>
      <c r="AC78609" s="6"/>
      <c r="AD78609" s="6"/>
    </row>
    <row r="78610" spans="16:30">
      <c r="P78610" s="6"/>
      <c r="AA78610" s="6"/>
      <c r="AC78610" s="6"/>
      <c r="AD78610" s="6"/>
    </row>
    <row r="78611" spans="16:30">
      <c r="P78611" s="6"/>
      <c r="AA78611" s="6"/>
      <c r="AC78611" s="6"/>
      <c r="AD78611" s="6"/>
    </row>
    <row r="78612" spans="16:30">
      <c r="P78612" s="6"/>
      <c r="AA78612" s="6"/>
      <c r="AC78612" s="6"/>
      <c r="AD78612" s="6"/>
    </row>
    <row r="78613" spans="16:30">
      <c r="P78613" s="6"/>
      <c r="AA78613" s="6"/>
      <c r="AC78613" s="6"/>
      <c r="AD78613" s="6"/>
    </row>
    <row r="78614" spans="16:30">
      <c r="P78614" s="6"/>
      <c r="AA78614" s="6"/>
      <c r="AC78614" s="6"/>
      <c r="AD78614" s="6"/>
    </row>
    <row r="78615" spans="16:30">
      <c r="P78615" s="6"/>
      <c r="AA78615" s="6"/>
      <c r="AC78615" s="6"/>
      <c r="AD78615" s="6"/>
    </row>
    <row r="78616" spans="16:30">
      <c r="P78616" s="6"/>
      <c r="AA78616" s="6"/>
      <c r="AC78616" s="6"/>
      <c r="AD78616" s="6"/>
    </row>
    <row r="78617" spans="16:30">
      <c r="P78617" s="6"/>
      <c r="AA78617" s="6"/>
      <c r="AC78617" s="6"/>
      <c r="AD78617" s="6"/>
    </row>
    <row r="78618" spans="16:30">
      <c r="P78618" s="6"/>
      <c r="AA78618" s="6"/>
      <c r="AC78618" s="6"/>
      <c r="AD78618" s="6"/>
    </row>
    <row r="78619" spans="16:30">
      <c r="P78619" s="6"/>
      <c r="AA78619" s="6"/>
      <c r="AC78619" s="6"/>
      <c r="AD78619" s="6"/>
    </row>
    <row r="78620" spans="16:30">
      <c r="P78620" s="6"/>
      <c r="AA78620" s="6"/>
      <c r="AC78620" s="6"/>
      <c r="AD78620" s="6"/>
    </row>
    <row r="78621" spans="16:30">
      <c r="P78621" s="6"/>
      <c r="AA78621" s="6"/>
      <c r="AC78621" s="6"/>
      <c r="AD78621" s="6"/>
    </row>
    <row r="78622" spans="16:30">
      <c r="P78622" s="6"/>
      <c r="AA78622" s="6"/>
      <c r="AC78622" s="6"/>
      <c r="AD78622" s="6"/>
    </row>
    <row r="78623" spans="16:30">
      <c r="P78623" s="6"/>
      <c r="AA78623" s="6"/>
      <c r="AC78623" s="6"/>
      <c r="AD78623" s="6"/>
    </row>
    <row r="78624" spans="16:30">
      <c r="P78624" s="6"/>
      <c r="AA78624" s="6"/>
      <c r="AC78624" s="6"/>
      <c r="AD78624" s="6"/>
    </row>
    <row r="78625" spans="16:30">
      <c r="P78625" s="6"/>
      <c r="AA78625" s="6"/>
      <c r="AC78625" s="6"/>
      <c r="AD78625" s="6"/>
    </row>
    <row r="78626" spans="16:30">
      <c r="P78626" s="6"/>
      <c r="AA78626" s="6"/>
      <c r="AC78626" s="6"/>
      <c r="AD78626" s="6"/>
    </row>
    <row r="78627" spans="16:30">
      <c r="P78627" s="6"/>
      <c r="AA78627" s="6"/>
      <c r="AC78627" s="6"/>
      <c r="AD78627" s="6"/>
    </row>
    <row r="78628" spans="16:30">
      <c r="P78628" s="6"/>
      <c r="AA78628" s="6"/>
      <c r="AC78628" s="6"/>
      <c r="AD78628" s="6"/>
    </row>
    <row r="78629" spans="16:30">
      <c r="P78629" s="6"/>
      <c r="AA78629" s="6"/>
      <c r="AC78629" s="6"/>
      <c r="AD78629" s="6"/>
    </row>
    <row r="78630" spans="16:30">
      <c r="P78630" s="6"/>
      <c r="AA78630" s="6"/>
      <c r="AC78630" s="6"/>
      <c r="AD78630" s="6"/>
    </row>
    <row r="78631" spans="16:30">
      <c r="P78631" s="6"/>
      <c r="AA78631" s="6"/>
      <c r="AC78631" s="6"/>
      <c r="AD78631" s="6"/>
    </row>
    <row r="78632" spans="16:30">
      <c r="P78632" s="6"/>
      <c r="AA78632" s="6"/>
      <c r="AC78632" s="6"/>
      <c r="AD78632" s="6"/>
    </row>
    <row r="78633" spans="16:30">
      <c r="P78633" s="6"/>
      <c r="AA78633" s="6"/>
      <c r="AC78633" s="6"/>
      <c r="AD78633" s="6"/>
    </row>
    <row r="78634" spans="16:30">
      <c r="P78634" s="6"/>
      <c r="AA78634" s="6"/>
      <c r="AC78634" s="6"/>
      <c r="AD78634" s="6"/>
    </row>
    <row r="78635" spans="16:30">
      <c r="P78635" s="6"/>
      <c r="AA78635" s="6"/>
      <c r="AC78635" s="6"/>
      <c r="AD78635" s="6"/>
    </row>
    <row r="78636" spans="16:30">
      <c r="P78636" s="6"/>
      <c r="AA78636" s="6"/>
      <c r="AC78636" s="6"/>
      <c r="AD78636" s="6"/>
    </row>
    <row r="78637" spans="16:30">
      <c r="P78637" s="6"/>
      <c r="AA78637" s="6"/>
      <c r="AC78637" s="6"/>
      <c r="AD78637" s="6"/>
    </row>
    <row r="78638" spans="16:30">
      <c r="P78638" s="6"/>
      <c r="AA78638" s="6"/>
      <c r="AC78638" s="6"/>
      <c r="AD78638" s="6"/>
    </row>
    <row r="78639" spans="16:30">
      <c r="P78639" s="6"/>
      <c r="AA78639" s="6"/>
      <c r="AC78639" s="6"/>
      <c r="AD78639" s="6"/>
    </row>
    <row r="78640" spans="16:30">
      <c r="P78640" s="6"/>
      <c r="AA78640" s="6"/>
      <c r="AC78640" s="6"/>
      <c r="AD78640" s="6"/>
    </row>
    <row r="78641" spans="16:30">
      <c r="P78641" s="6"/>
      <c r="AA78641" s="6"/>
      <c r="AC78641" s="6"/>
      <c r="AD78641" s="6"/>
    </row>
    <row r="78642" spans="16:30">
      <c r="P78642" s="6"/>
      <c r="AA78642" s="6"/>
      <c r="AC78642" s="6"/>
      <c r="AD78642" s="6"/>
    </row>
    <row r="78643" spans="16:30">
      <c r="P78643" s="6"/>
      <c r="AA78643" s="6"/>
      <c r="AC78643" s="6"/>
      <c r="AD78643" s="6"/>
    </row>
    <row r="78644" spans="16:30">
      <c r="P78644" s="6"/>
      <c r="AA78644" s="6"/>
      <c r="AC78644" s="6"/>
      <c r="AD78644" s="6"/>
    </row>
    <row r="78645" spans="16:30">
      <c r="P78645" s="6"/>
      <c r="AA78645" s="6"/>
      <c r="AC78645" s="6"/>
      <c r="AD78645" s="6"/>
    </row>
    <row r="78646" spans="16:30">
      <c r="P78646" s="6"/>
      <c r="AA78646" s="6"/>
      <c r="AC78646" s="6"/>
      <c r="AD78646" s="6"/>
    </row>
    <row r="78647" spans="16:30">
      <c r="P78647" s="6"/>
      <c r="AA78647" s="6"/>
      <c r="AC78647" s="6"/>
      <c r="AD78647" s="6"/>
    </row>
    <row r="78648" spans="16:30">
      <c r="P78648" s="6"/>
      <c r="AA78648" s="6"/>
      <c r="AC78648" s="6"/>
      <c r="AD78648" s="6"/>
    </row>
    <row r="78649" spans="16:30">
      <c r="P78649" s="6"/>
      <c r="AA78649" s="6"/>
      <c r="AC78649" s="6"/>
      <c r="AD78649" s="6"/>
    </row>
    <row r="78650" spans="16:30">
      <c r="P78650" s="6"/>
      <c r="AA78650" s="6"/>
      <c r="AC78650" s="6"/>
      <c r="AD78650" s="6"/>
    </row>
    <row r="78651" spans="16:30">
      <c r="P78651" s="6"/>
      <c r="AA78651" s="6"/>
      <c r="AC78651" s="6"/>
      <c r="AD78651" s="6"/>
    </row>
    <row r="78652" spans="16:30">
      <c r="P78652" s="6"/>
      <c r="AA78652" s="6"/>
      <c r="AC78652" s="6"/>
      <c r="AD78652" s="6"/>
    </row>
    <row r="78653" spans="16:30">
      <c r="P78653" s="6"/>
      <c r="AA78653" s="6"/>
      <c r="AC78653" s="6"/>
      <c r="AD78653" s="6"/>
    </row>
    <row r="78654" spans="16:30">
      <c r="P78654" s="6"/>
      <c r="AA78654" s="6"/>
      <c r="AC78654" s="6"/>
      <c r="AD78654" s="6"/>
    </row>
    <row r="78655" spans="16:30">
      <c r="P78655" s="6"/>
      <c r="AA78655" s="6"/>
      <c r="AC78655" s="6"/>
      <c r="AD78655" s="6"/>
    </row>
    <row r="78656" spans="16:30">
      <c r="P78656" s="6"/>
      <c r="AA78656" s="6"/>
      <c r="AC78656" s="6"/>
      <c r="AD78656" s="6"/>
    </row>
    <row r="78657" spans="16:30">
      <c r="P78657" s="6"/>
      <c r="AA78657" s="6"/>
      <c r="AC78657" s="6"/>
      <c r="AD78657" s="6"/>
    </row>
    <row r="78658" spans="16:30">
      <c r="P78658" s="6"/>
      <c r="AA78658" s="6"/>
      <c r="AC78658" s="6"/>
      <c r="AD78658" s="6"/>
    </row>
    <row r="78659" spans="16:30">
      <c r="P78659" s="6"/>
      <c r="AA78659" s="6"/>
      <c r="AC78659" s="6"/>
      <c r="AD78659" s="6"/>
    </row>
    <row r="78660" spans="16:30">
      <c r="P78660" s="6"/>
      <c r="AA78660" s="6"/>
      <c r="AC78660" s="6"/>
      <c r="AD78660" s="6"/>
    </row>
    <row r="78661" spans="16:30">
      <c r="P78661" s="6"/>
      <c r="AA78661" s="6"/>
      <c r="AC78661" s="6"/>
      <c r="AD78661" s="6"/>
    </row>
    <row r="78662" spans="16:30">
      <c r="P78662" s="6"/>
      <c r="AA78662" s="6"/>
      <c r="AC78662" s="6"/>
      <c r="AD78662" s="6"/>
    </row>
    <row r="78663" spans="16:30">
      <c r="P78663" s="6"/>
      <c r="AA78663" s="6"/>
      <c r="AC78663" s="6"/>
      <c r="AD78663" s="6"/>
    </row>
    <row r="78664" spans="16:30">
      <c r="P78664" s="6"/>
      <c r="AA78664" s="6"/>
      <c r="AC78664" s="6"/>
      <c r="AD78664" s="6"/>
    </row>
    <row r="78665" spans="16:30">
      <c r="P78665" s="6"/>
      <c r="AA78665" s="6"/>
      <c r="AC78665" s="6"/>
      <c r="AD78665" s="6"/>
    </row>
    <row r="78666" spans="16:30">
      <c r="P78666" s="6"/>
      <c r="AA78666" s="6"/>
      <c r="AC78666" s="6"/>
      <c r="AD78666" s="6"/>
    </row>
    <row r="78667" spans="16:30">
      <c r="P78667" s="6"/>
      <c r="AA78667" s="6"/>
      <c r="AC78667" s="6"/>
      <c r="AD78667" s="6"/>
    </row>
    <row r="78668" spans="16:30">
      <c r="P78668" s="6"/>
      <c r="AA78668" s="6"/>
      <c r="AC78668" s="6"/>
      <c r="AD78668" s="6"/>
    </row>
    <row r="78669" spans="16:30">
      <c r="P78669" s="6"/>
      <c r="AA78669" s="6"/>
      <c r="AC78669" s="6"/>
      <c r="AD78669" s="6"/>
    </row>
    <row r="78670" spans="16:30">
      <c r="P78670" s="6"/>
      <c r="AA78670" s="6"/>
      <c r="AC78670" s="6"/>
      <c r="AD78670" s="6"/>
    </row>
    <row r="78671" spans="16:30">
      <c r="P78671" s="6"/>
      <c r="AA78671" s="6"/>
      <c r="AC78671" s="6"/>
      <c r="AD78671" s="6"/>
    </row>
    <row r="78672" spans="16:30">
      <c r="P78672" s="6"/>
      <c r="AA78672" s="6"/>
      <c r="AC78672" s="6"/>
      <c r="AD78672" s="6"/>
    </row>
    <row r="78673" spans="16:30">
      <c r="P78673" s="6"/>
      <c r="AA78673" s="6"/>
      <c r="AC78673" s="6"/>
      <c r="AD78673" s="6"/>
    </row>
    <row r="78674" spans="16:30">
      <c r="P78674" s="6"/>
      <c r="AA78674" s="6"/>
      <c r="AC78674" s="6"/>
      <c r="AD78674" s="6"/>
    </row>
    <row r="78675" spans="16:30">
      <c r="P78675" s="6"/>
      <c r="AA78675" s="6"/>
      <c r="AC78675" s="6"/>
      <c r="AD78675" s="6"/>
    </row>
    <row r="78676" spans="16:30">
      <c r="P78676" s="6"/>
      <c r="AA78676" s="6"/>
      <c r="AC78676" s="6"/>
      <c r="AD78676" s="6"/>
    </row>
    <row r="78677" spans="16:30">
      <c r="P78677" s="6"/>
      <c r="AA78677" s="6"/>
      <c r="AC78677" s="6"/>
      <c r="AD78677" s="6"/>
    </row>
    <row r="78678" spans="16:30">
      <c r="P78678" s="6"/>
      <c r="AA78678" s="6"/>
      <c r="AC78678" s="6"/>
      <c r="AD78678" s="6"/>
    </row>
    <row r="78679" spans="16:30">
      <c r="P78679" s="6"/>
      <c r="AA78679" s="6"/>
      <c r="AC78679" s="6"/>
      <c r="AD78679" s="6"/>
    </row>
    <row r="78680" spans="16:30">
      <c r="P78680" s="6"/>
      <c r="AA78680" s="6"/>
      <c r="AC78680" s="6"/>
      <c r="AD78680" s="6"/>
    </row>
    <row r="78681" spans="16:30">
      <c r="P78681" s="6"/>
      <c r="AA78681" s="6"/>
      <c r="AC78681" s="6"/>
      <c r="AD78681" s="6"/>
    </row>
    <row r="78682" spans="16:30">
      <c r="P78682" s="6"/>
      <c r="AA78682" s="6"/>
      <c r="AC78682" s="6"/>
      <c r="AD78682" s="6"/>
    </row>
    <row r="78683" spans="16:30">
      <c r="P78683" s="6"/>
      <c r="AA78683" s="6"/>
      <c r="AC78683" s="6"/>
      <c r="AD78683" s="6"/>
    </row>
    <row r="78684" spans="16:30">
      <c r="P78684" s="6"/>
      <c r="AA78684" s="6"/>
      <c r="AC78684" s="6"/>
      <c r="AD78684" s="6"/>
    </row>
    <row r="78685" spans="16:30">
      <c r="P78685" s="6"/>
      <c r="AA78685" s="6"/>
      <c r="AC78685" s="6"/>
      <c r="AD78685" s="6"/>
    </row>
    <row r="78686" spans="16:30">
      <c r="P78686" s="6"/>
      <c r="AA78686" s="6"/>
      <c r="AC78686" s="6"/>
      <c r="AD78686" s="6"/>
    </row>
    <row r="78687" spans="16:30">
      <c r="P78687" s="6"/>
      <c r="AA78687" s="6"/>
      <c r="AC78687" s="6"/>
      <c r="AD78687" s="6"/>
    </row>
    <row r="78688" spans="16:30">
      <c r="P78688" s="6"/>
      <c r="AA78688" s="6"/>
      <c r="AC78688" s="6"/>
      <c r="AD78688" s="6"/>
    </row>
    <row r="78689" spans="16:30">
      <c r="P78689" s="6"/>
      <c r="AA78689" s="6"/>
      <c r="AC78689" s="6"/>
      <c r="AD78689" s="6"/>
    </row>
    <row r="78690" spans="16:30">
      <c r="P78690" s="6"/>
      <c r="AA78690" s="6"/>
      <c r="AC78690" s="6"/>
      <c r="AD78690" s="6"/>
    </row>
    <row r="78691" spans="16:30">
      <c r="P78691" s="6"/>
      <c r="AA78691" s="6"/>
      <c r="AC78691" s="6"/>
      <c r="AD78691" s="6"/>
    </row>
    <row r="78692" spans="16:30">
      <c r="P78692" s="6"/>
      <c r="AA78692" s="6"/>
      <c r="AC78692" s="6"/>
      <c r="AD78692" s="6"/>
    </row>
    <row r="78693" spans="16:30">
      <c r="P78693" s="6"/>
      <c r="AA78693" s="6"/>
      <c r="AC78693" s="6"/>
      <c r="AD78693" s="6"/>
    </row>
    <row r="78694" spans="16:30">
      <c r="P78694" s="6"/>
      <c r="AA78694" s="6"/>
      <c r="AC78694" s="6"/>
      <c r="AD78694" s="6"/>
    </row>
    <row r="78695" spans="16:30">
      <c r="P78695" s="6"/>
      <c r="AA78695" s="6"/>
      <c r="AC78695" s="6"/>
      <c r="AD78695" s="6"/>
    </row>
    <row r="78696" spans="16:30">
      <c r="P78696" s="6"/>
      <c r="AA78696" s="6"/>
      <c r="AC78696" s="6"/>
      <c r="AD78696" s="6"/>
    </row>
    <row r="78697" spans="16:30">
      <c r="P78697" s="6"/>
      <c r="AA78697" s="6"/>
      <c r="AC78697" s="6"/>
      <c r="AD78697" s="6"/>
    </row>
    <row r="78698" spans="16:30">
      <c r="P78698" s="6"/>
      <c r="AA78698" s="6"/>
      <c r="AC78698" s="6"/>
      <c r="AD78698" s="6"/>
    </row>
    <row r="78699" spans="16:30">
      <c r="P78699" s="6"/>
      <c r="AA78699" s="6"/>
      <c r="AC78699" s="6"/>
      <c r="AD78699" s="6"/>
    </row>
    <row r="78700" spans="16:30">
      <c r="P78700" s="6"/>
      <c r="AA78700" s="6"/>
      <c r="AC78700" s="6"/>
      <c r="AD78700" s="6"/>
    </row>
    <row r="78701" spans="16:30">
      <c r="P78701" s="6"/>
      <c r="AA78701" s="6"/>
      <c r="AC78701" s="6"/>
      <c r="AD78701" s="6"/>
    </row>
    <row r="78702" spans="16:30">
      <c r="P78702" s="6"/>
      <c r="AA78702" s="6"/>
      <c r="AC78702" s="6"/>
      <c r="AD78702" s="6"/>
    </row>
    <row r="78703" spans="16:30">
      <c r="P78703" s="6"/>
      <c r="AA78703" s="6"/>
      <c r="AC78703" s="6"/>
      <c r="AD78703" s="6"/>
    </row>
    <row r="78704" spans="16:30">
      <c r="P78704" s="6"/>
      <c r="AA78704" s="6"/>
      <c r="AC78704" s="6"/>
      <c r="AD78704" s="6"/>
    </row>
    <row r="78705" spans="16:30">
      <c r="P78705" s="6"/>
      <c r="AA78705" s="6"/>
      <c r="AC78705" s="6"/>
      <c r="AD78705" s="6"/>
    </row>
    <row r="78706" spans="16:30">
      <c r="P78706" s="6"/>
      <c r="AA78706" s="6"/>
      <c r="AC78706" s="6"/>
      <c r="AD78706" s="6"/>
    </row>
    <row r="78707" spans="16:30">
      <c r="P78707" s="6"/>
      <c r="AA78707" s="6"/>
      <c r="AC78707" s="6"/>
      <c r="AD78707" s="6"/>
    </row>
    <row r="78708" spans="16:30">
      <c r="P78708" s="6"/>
      <c r="AA78708" s="6"/>
      <c r="AC78708" s="6"/>
      <c r="AD78708" s="6"/>
    </row>
    <row r="78709" spans="16:30">
      <c r="P78709" s="6"/>
      <c r="AA78709" s="6"/>
      <c r="AC78709" s="6"/>
      <c r="AD78709" s="6"/>
    </row>
    <row r="78710" spans="16:30">
      <c r="P78710" s="6"/>
      <c r="AA78710" s="6"/>
      <c r="AC78710" s="6"/>
      <c r="AD78710" s="6"/>
    </row>
    <row r="78711" spans="16:30">
      <c r="P78711" s="6"/>
      <c r="AA78711" s="6"/>
      <c r="AC78711" s="6"/>
      <c r="AD78711" s="6"/>
    </row>
    <row r="78712" spans="16:30">
      <c r="P78712" s="6"/>
      <c r="AA78712" s="6"/>
      <c r="AC78712" s="6"/>
      <c r="AD78712" s="6"/>
    </row>
    <row r="78713" spans="16:30">
      <c r="P78713" s="6"/>
      <c r="AA78713" s="6"/>
      <c r="AC78713" s="6"/>
      <c r="AD78713" s="6"/>
    </row>
    <row r="78714" spans="16:30">
      <c r="P78714" s="6"/>
      <c r="AA78714" s="6"/>
      <c r="AC78714" s="6"/>
      <c r="AD78714" s="6"/>
    </row>
    <row r="78715" spans="16:30">
      <c r="P78715" s="6"/>
      <c r="AA78715" s="6"/>
      <c r="AC78715" s="6"/>
      <c r="AD78715" s="6"/>
    </row>
    <row r="78716" spans="16:30">
      <c r="P78716" s="6"/>
      <c r="AA78716" s="6"/>
      <c r="AC78716" s="6"/>
      <c r="AD78716" s="6"/>
    </row>
    <row r="78717" spans="16:30">
      <c r="P78717" s="6"/>
      <c r="AA78717" s="6"/>
      <c r="AC78717" s="6"/>
      <c r="AD78717" s="6"/>
    </row>
    <row r="78718" spans="16:30">
      <c r="P78718" s="6"/>
      <c r="AA78718" s="6"/>
      <c r="AC78718" s="6"/>
      <c r="AD78718" s="6"/>
    </row>
    <row r="78719" spans="16:30">
      <c r="P78719" s="6"/>
      <c r="AA78719" s="6"/>
      <c r="AC78719" s="6"/>
      <c r="AD78719" s="6"/>
    </row>
    <row r="78720" spans="16:30">
      <c r="P78720" s="6"/>
      <c r="AA78720" s="6"/>
      <c r="AC78720" s="6"/>
      <c r="AD78720" s="6"/>
    </row>
    <row r="78721" spans="16:30">
      <c r="P78721" s="6"/>
      <c r="AA78721" s="6"/>
      <c r="AC78721" s="6"/>
      <c r="AD78721" s="6"/>
    </row>
    <row r="78722" spans="16:30">
      <c r="P78722" s="6"/>
      <c r="AA78722" s="6"/>
      <c r="AC78722" s="6"/>
      <c r="AD78722" s="6"/>
    </row>
    <row r="78723" spans="16:30">
      <c r="P78723" s="6"/>
      <c r="AA78723" s="6"/>
      <c r="AC78723" s="6"/>
      <c r="AD78723" s="6"/>
    </row>
    <row r="78724" spans="16:30">
      <c r="P78724" s="6"/>
      <c r="AA78724" s="6"/>
      <c r="AC78724" s="6"/>
      <c r="AD78724" s="6"/>
    </row>
    <row r="78725" spans="16:30">
      <c r="P78725" s="6"/>
      <c r="AA78725" s="6"/>
      <c r="AC78725" s="6"/>
      <c r="AD78725" s="6"/>
    </row>
    <row r="78726" spans="16:30">
      <c r="P78726" s="6"/>
      <c r="AA78726" s="6"/>
      <c r="AC78726" s="6"/>
      <c r="AD78726" s="6"/>
    </row>
    <row r="78727" spans="16:30">
      <c r="P78727" s="6"/>
      <c r="AA78727" s="6"/>
      <c r="AC78727" s="6"/>
      <c r="AD78727" s="6"/>
    </row>
    <row r="78728" spans="16:30">
      <c r="P78728" s="6"/>
      <c r="AA78728" s="6"/>
      <c r="AC78728" s="6"/>
      <c r="AD78728" s="6"/>
    </row>
    <row r="78729" spans="16:30">
      <c r="P78729" s="6"/>
      <c r="AA78729" s="6"/>
      <c r="AC78729" s="6"/>
      <c r="AD78729" s="6"/>
    </row>
    <row r="78730" spans="16:30">
      <c r="P78730" s="6"/>
      <c r="AA78730" s="6"/>
      <c r="AC78730" s="6"/>
      <c r="AD78730" s="6"/>
    </row>
    <row r="78731" spans="16:30">
      <c r="P78731" s="6"/>
      <c r="AA78731" s="6"/>
      <c r="AC78731" s="6"/>
      <c r="AD78731" s="6"/>
    </row>
    <row r="78732" spans="16:30">
      <c r="P78732" s="6"/>
      <c r="AA78732" s="6"/>
      <c r="AC78732" s="6"/>
      <c r="AD78732" s="6"/>
    </row>
    <row r="78733" spans="16:30">
      <c r="P78733" s="6"/>
      <c r="AA78733" s="6"/>
      <c r="AC78733" s="6"/>
      <c r="AD78733" s="6"/>
    </row>
    <row r="78734" spans="16:30">
      <c r="P78734" s="6"/>
      <c r="AA78734" s="6"/>
      <c r="AC78734" s="6"/>
      <c r="AD78734" s="6"/>
    </row>
    <row r="78735" spans="16:30">
      <c r="P78735" s="6"/>
      <c r="AA78735" s="6"/>
      <c r="AC78735" s="6"/>
      <c r="AD78735" s="6"/>
    </row>
    <row r="78736" spans="16:30">
      <c r="P78736" s="6"/>
      <c r="AA78736" s="6"/>
      <c r="AC78736" s="6"/>
      <c r="AD78736" s="6"/>
    </row>
    <row r="78737" spans="16:30">
      <c r="P78737" s="6"/>
      <c r="AA78737" s="6"/>
      <c r="AC78737" s="6"/>
      <c r="AD78737" s="6"/>
    </row>
    <row r="78738" spans="16:30">
      <c r="P78738" s="6"/>
      <c r="AA78738" s="6"/>
      <c r="AC78738" s="6"/>
      <c r="AD78738" s="6"/>
    </row>
    <row r="78739" spans="16:30">
      <c r="P78739" s="6"/>
      <c r="AA78739" s="6"/>
      <c r="AC78739" s="6"/>
      <c r="AD78739" s="6"/>
    </row>
    <row r="78740" spans="16:30">
      <c r="P78740" s="6"/>
      <c r="AA78740" s="6"/>
      <c r="AC78740" s="6"/>
      <c r="AD78740" s="6"/>
    </row>
    <row r="78741" spans="16:30">
      <c r="P78741" s="6"/>
      <c r="AA78741" s="6"/>
      <c r="AC78741" s="6"/>
      <c r="AD78741" s="6"/>
    </row>
    <row r="78742" spans="16:30">
      <c r="P78742" s="6"/>
      <c r="AA78742" s="6"/>
      <c r="AC78742" s="6"/>
      <c r="AD78742" s="6"/>
    </row>
    <row r="78743" spans="16:30">
      <c r="P78743" s="6"/>
      <c r="AA78743" s="6"/>
      <c r="AC78743" s="6"/>
      <c r="AD78743" s="6"/>
    </row>
    <row r="78744" spans="16:30">
      <c r="P78744" s="6"/>
      <c r="AA78744" s="6"/>
      <c r="AC78744" s="6"/>
      <c r="AD78744" s="6"/>
    </row>
    <row r="78745" spans="16:30">
      <c r="P78745" s="6"/>
      <c r="AA78745" s="6"/>
      <c r="AC78745" s="6"/>
      <c r="AD78745" s="6"/>
    </row>
    <row r="78746" spans="16:30">
      <c r="P78746" s="6"/>
      <c r="AA78746" s="6"/>
      <c r="AC78746" s="6"/>
      <c r="AD78746" s="6"/>
    </row>
    <row r="78747" spans="16:30">
      <c r="P78747" s="6"/>
      <c r="AA78747" s="6"/>
      <c r="AC78747" s="6"/>
      <c r="AD78747" s="6"/>
    </row>
    <row r="78748" spans="16:30">
      <c r="P78748" s="6"/>
      <c r="AA78748" s="6"/>
      <c r="AC78748" s="6"/>
      <c r="AD78748" s="6"/>
    </row>
    <row r="78749" spans="16:30">
      <c r="P78749" s="6"/>
      <c r="AA78749" s="6"/>
      <c r="AC78749" s="6"/>
      <c r="AD78749" s="6"/>
    </row>
    <row r="78750" spans="16:30">
      <c r="P78750" s="6"/>
      <c r="AA78750" s="6"/>
      <c r="AC78750" s="6"/>
      <c r="AD78750" s="6"/>
    </row>
    <row r="78751" spans="16:30">
      <c r="P78751" s="6"/>
      <c r="AA78751" s="6"/>
      <c r="AC78751" s="6"/>
      <c r="AD78751" s="6"/>
    </row>
    <row r="78752" spans="16:30">
      <c r="P78752" s="6"/>
      <c r="AA78752" s="6"/>
      <c r="AC78752" s="6"/>
      <c r="AD78752" s="6"/>
    </row>
    <row r="78753" spans="16:30">
      <c r="P78753" s="6"/>
      <c r="AA78753" s="6"/>
      <c r="AC78753" s="6"/>
      <c r="AD78753" s="6"/>
    </row>
    <row r="78754" spans="16:30">
      <c r="P78754" s="6"/>
      <c r="AA78754" s="6"/>
      <c r="AC78754" s="6"/>
      <c r="AD78754" s="6"/>
    </row>
    <row r="78755" spans="16:30">
      <c r="P78755" s="6"/>
      <c r="AA78755" s="6"/>
      <c r="AC78755" s="6"/>
      <c r="AD78755" s="6"/>
    </row>
    <row r="78756" spans="16:30">
      <c r="P78756" s="6"/>
      <c r="AA78756" s="6"/>
      <c r="AC78756" s="6"/>
      <c r="AD78756" s="6"/>
    </row>
    <row r="78757" spans="16:30">
      <c r="P78757" s="6"/>
      <c r="AA78757" s="6"/>
      <c r="AC78757" s="6"/>
      <c r="AD78757" s="6"/>
    </row>
    <row r="78758" spans="16:30">
      <c r="P78758" s="6"/>
      <c r="AA78758" s="6"/>
      <c r="AC78758" s="6"/>
      <c r="AD78758" s="6"/>
    </row>
    <row r="78759" spans="16:30">
      <c r="P78759" s="6"/>
      <c r="AA78759" s="6"/>
      <c r="AC78759" s="6"/>
      <c r="AD78759" s="6"/>
    </row>
    <row r="78760" spans="16:30">
      <c r="P78760" s="6"/>
      <c r="AA78760" s="6"/>
      <c r="AC78760" s="6"/>
      <c r="AD78760" s="6"/>
    </row>
    <row r="78761" spans="16:30">
      <c r="P78761" s="6"/>
      <c r="AA78761" s="6"/>
      <c r="AC78761" s="6"/>
      <c r="AD78761" s="6"/>
    </row>
    <row r="78762" spans="16:30">
      <c r="P78762" s="6"/>
      <c r="AA78762" s="6"/>
      <c r="AC78762" s="6"/>
      <c r="AD78762" s="6"/>
    </row>
    <row r="78763" spans="16:30">
      <c r="P78763" s="6"/>
      <c r="AA78763" s="6"/>
      <c r="AC78763" s="6"/>
      <c r="AD78763" s="6"/>
    </row>
    <row r="78764" spans="16:30">
      <c r="P78764" s="6"/>
      <c r="AA78764" s="6"/>
      <c r="AC78764" s="6"/>
      <c r="AD78764" s="6"/>
    </row>
    <row r="78765" spans="16:30">
      <c r="P78765" s="6"/>
      <c r="AA78765" s="6"/>
      <c r="AC78765" s="6"/>
      <c r="AD78765" s="6"/>
    </row>
    <row r="78766" spans="16:30">
      <c r="P78766" s="6"/>
      <c r="AA78766" s="6"/>
      <c r="AC78766" s="6"/>
      <c r="AD78766" s="6"/>
    </row>
    <row r="78767" spans="16:30">
      <c r="P78767" s="6"/>
      <c r="AA78767" s="6"/>
      <c r="AC78767" s="6"/>
      <c r="AD78767" s="6"/>
    </row>
    <row r="78768" spans="16:30">
      <c r="P78768" s="6"/>
      <c r="AA78768" s="6"/>
      <c r="AC78768" s="6"/>
      <c r="AD78768" s="6"/>
    </row>
    <row r="78769" spans="16:30">
      <c r="P78769" s="6"/>
      <c r="AA78769" s="6"/>
      <c r="AC78769" s="6"/>
      <c r="AD78769" s="6"/>
    </row>
    <row r="78770" spans="16:30">
      <c r="P78770" s="6"/>
      <c r="AA78770" s="6"/>
      <c r="AC78770" s="6"/>
      <c r="AD78770" s="6"/>
    </row>
    <row r="78771" spans="16:30">
      <c r="P78771" s="6"/>
      <c r="AA78771" s="6"/>
      <c r="AC78771" s="6"/>
      <c r="AD78771" s="6"/>
    </row>
    <row r="78772" spans="16:30">
      <c r="P78772" s="6"/>
      <c r="AA78772" s="6"/>
      <c r="AC78772" s="6"/>
      <c r="AD78772" s="6"/>
    </row>
    <row r="78773" spans="16:30">
      <c r="P78773" s="6"/>
      <c r="AA78773" s="6"/>
      <c r="AC78773" s="6"/>
      <c r="AD78773" s="6"/>
    </row>
    <row r="78774" spans="16:30">
      <c r="P78774" s="6"/>
      <c r="AA78774" s="6"/>
      <c r="AC78774" s="6"/>
      <c r="AD78774" s="6"/>
    </row>
    <row r="78775" spans="16:30">
      <c r="P78775" s="6"/>
      <c r="AA78775" s="6"/>
      <c r="AC78775" s="6"/>
      <c r="AD78775" s="6"/>
    </row>
    <row r="78776" spans="16:30">
      <c r="P78776" s="6"/>
      <c r="AA78776" s="6"/>
      <c r="AC78776" s="6"/>
      <c r="AD78776" s="6"/>
    </row>
    <row r="78777" spans="16:30">
      <c r="P78777" s="6"/>
      <c r="AA78777" s="6"/>
      <c r="AC78777" s="6"/>
      <c r="AD78777" s="6"/>
    </row>
    <row r="78778" spans="16:30">
      <c r="P78778" s="6"/>
      <c r="AA78778" s="6"/>
      <c r="AC78778" s="6"/>
      <c r="AD78778" s="6"/>
    </row>
    <row r="78779" spans="16:30">
      <c r="P78779" s="6"/>
      <c r="AA78779" s="6"/>
      <c r="AC78779" s="6"/>
      <c r="AD78779" s="6"/>
    </row>
    <row r="78780" spans="16:30">
      <c r="P78780" s="6"/>
      <c r="AA78780" s="6"/>
      <c r="AC78780" s="6"/>
      <c r="AD78780" s="6"/>
    </row>
    <row r="78781" spans="16:30">
      <c r="P78781" s="6"/>
      <c r="AA78781" s="6"/>
      <c r="AC78781" s="6"/>
      <c r="AD78781" s="6"/>
    </row>
    <row r="78782" spans="16:30">
      <c r="P78782" s="6"/>
      <c r="AA78782" s="6"/>
      <c r="AC78782" s="6"/>
      <c r="AD78782" s="6"/>
    </row>
    <row r="78783" spans="16:30">
      <c r="P78783" s="6"/>
      <c r="AA78783" s="6"/>
      <c r="AC78783" s="6"/>
      <c r="AD78783" s="6"/>
    </row>
    <row r="78784" spans="16:30">
      <c r="P78784" s="6"/>
      <c r="AA78784" s="6"/>
      <c r="AC78784" s="6"/>
      <c r="AD78784" s="6"/>
    </row>
    <row r="78785" spans="16:30">
      <c r="P78785" s="6"/>
      <c r="AA78785" s="6"/>
      <c r="AC78785" s="6"/>
      <c r="AD78785" s="6"/>
    </row>
    <row r="78786" spans="16:30">
      <c r="P78786" s="6"/>
      <c r="AA78786" s="6"/>
      <c r="AC78786" s="6"/>
      <c r="AD78786" s="6"/>
    </row>
    <row r="78787" spans="16:30">
      <c r="P78787" s="6"/>
      <c r="AA78787" s="6"/>
      <c r="AC78787" s="6"/>
      <c r="AD78787" s="6"/>
    </row>
    <row r="78788" spans="16:30">
      <c r="P78788" s="6"/>
      <c r="AA78788" s="6"/>
      <c r="AC78788" s="6"/>
      <c r="AD78788" s="6"/>
    </row>
    <row r="78789" spans="16:30">
      <c r="P78789" s="6"/>
      <c r="AA78789" s="6"/>
      <c r="AC78789" s="6"/>
      <c r="AD78789" s="6"/>
    </row>
    <row r="78790" spans="16:30">
      <c r="P78790" s="6"/>
      <c r="AA78790" s="6"/>
      <c r="AC78790" s="6"/>
      <c r="AD78790" s="6"/>
    </row>
    <row r="78791" spans="16:30">
      <c r="P78791" s="6"/>
      <c r="AA78791" s="6"/>
      <c r="AC78791" s="6"/>
      <c r="AD78791" s="6"/>
    </row>
    <row r="78792" spans="16:30">
      <c r="P78792" s="6"/>
      <c r="AA78792" s="6"/>
      <c r="AC78792" s="6"/>
      <c r="AD78792" s="6"/>
    </row>
    <row r="78793" spans="16:30">
      <c r="P78793" s="6"/>
      <c r="AA78793" s="6"/>
      <c r="AC78793" s="6"/>
      <c r="AD78793" s="6"/>
    </row>
    <row r="78794" spans="16:30">
      <c r="P78794" s="6"/>
      <c r="AA78794" s="6"/>
      <c r="AC78794" s="6"/>
      <c r="AD78794" s="6"/>
    </row>
    <row r="78795" spans="16:30">
      <c r="P78795" s="6"/>
      <c r="AA78795" s="6"/>
      <c r="AC78795" s="6"/>
      <c r="AD78795" s="6"/>
    </row>
    <row r="78796" spans="16:30">
      <c r="P78796" s="6"/>
      <c r="AA78796" s="6"/>
      <c r="AC78796" s="6"/>
      <c r="AD78796" s="6"/>
    </row>
    <row r="78797" spans="16:30">
      <c r="P78797" s="6"/>
      <c r="AA78797" s="6"/>
      <c r="AC78797" s="6"/>
      <c r="AD78797" s="6"/>
    </row>
    <row r="78798" spans="16:30">
      <c r="P78798" s="6"/>
      <c r="AA78798" s="6"/>
      <c r="AC78798" s="6"/>
      <c r="AD78798" s="6"/>
    </row>
    <row r="78799" spans="16:30">
      <c r="P78799" s="6"/>
      <c r="AA78799" s="6"/>
      <c r="AC78799" s="6"/>
      <c r="AD78799" s="6"/>
    </row>
    <row r="78800" spans="16:30">
      <c r="P78800" s="6"/>
      <c r="AA78800" s="6"/>
      <c r="AC78800" s="6"/>
      <c r="AD78800" s="6"/>
    </row>
    <row r="78801" spans="16:30">
      <c r="P78801" s="6"/>
      <c r="AA78801" s="6"/>
      <c r="AC78801" s="6"/>
      <c r="AD78801" s="6"/>
    </row>
    <row r="78802" spans="16:30">
      <c r="P78802" s="6"/>
      <c r="AA78802" s="6"/>
      <c r="AC78802" s="6"/>
      <c r="AD78802" s="6"/>
    </row>
    <row r="78803" spans="16:30">
      <c r="P78803" s="6"/>
      <c r="AA78803" s="6"/>
      <c r="AC78803" s="6"/>
      <c r="AD78803" s="6"/>
    </row>
    <row r="78804" spans="16:30">
      <c r="P78804" s="6"/>
      <c r="AA78804" s="6"/>
      <c r="AC78804" s="6"/>
      <c r="AD78804" s="6"/>
    </row>
    <row r="78805" spans="16:30">
      <c r="P78805" s="6"/>
      <c r="AA78805" s="6"/>
      <c r="AC78805" s="6"/>
      <c r="AD78805" s="6"/>
    </row>
    <row r="78806" spans="16:30">
      <c r="P78806" s="6"/>
      <c r="AA78806" s="6"/>
      <c r="AC78806" s="6"/>
      <c r="AD78806" s="6"/>
    </row>
    <row r="78807" spans="16:30">
      <c r="P78807" s="6"/>
      <c r="AA78807" s="6"/>
      <c r="AC78807" s="6"/>
      <c r="AD78807" s="6"/>
    </row>
    <row r="78808" spans="16:30">
      <c r="P78808" s="6"/>
      <c r="AA78808" s="6"/>
      <c r="AC78808" s="6"/>
      <c r="AD78808" s="6"/>
    </row>
    <row r="78809" spans="16:30">
      <c r="P78809" s="6"/>
      <c r="AA78809" s="6"/>
      <c r="AC78809" s="6"/>
      <c r="AD78809" s="6"/>
    </row>
    <row r="78810" spans="16:30">
      <c r="P78810" s="6"/>
      <c r="AA78810" s="6"/>
      <c r="AC78810" s="6"/>
      <c r="AD78810" s="6"/>
    </row>
    <row r="78811" spans="16:30">
      <c r="P78811" s="6"/>
      <c r="AA78811" s="6"/>
      <c r="AC78811" s="6"/>
      <c r="AD78811" s="6"/>
    </row>
    <row r="78812" spans="16:30">
      <c r="P78812" s="6"/>
      <c r="AA78812" s="6"/>
      <c r="AC78812" s="6"/>
      <c r="AD78812" s="6"/>
    </row>
    <row r="78813" spans="16:30">
      <c r="P78813" s="6"/>
      <c r="AA78813" s="6"/>
      <c r="AC78813" s="6"/>
      <c r="AD78813" s="6"/>
    </row>
    <row r="78814" spans="16:30">
      <c r="P78814" s="6"/>
      <c r="AA78814" s="6"/>
      <c r="AC78814" s="6"/>
      <c r="AD78814" s="6"/>
    </row>
    <row r="78815" spans="16:30">
      <c r="P78815" s="6"/>
      <c r="AA78815" s="6"/>
      <c r="AC78815" s="6"/>
      <c r="AD78815" s="6"/>
    </row>
    <row r="78816" spans="16:30">
      <c r="P78816" s="6"/>
      <c r="AA78816" s="6"/>
      <c r="AC78816" s="6"/>
      <c r="AD78816" s="6"/>
    </row>
    <row r="78817" spans="16:30">
      <c r="P78817" s="6"/>
      <c r="AA78817" s="6"/>
      <c r="AC78817" s="6"/>
      <c r="AD78817" s="6"/>
    </row>
    <row r="78818" spans="16:30">
      <c r="P78818" s="6"/>
      <c r="AA78818" s="6"/>
      <c r="AC78818" s="6"/>
      <c r="AD78818" s="6"/>
    </row>
    <row r="78819" spans="16:30">
      <c r="P78819" s="6"/>
      <c r="AA78819" s="6"/>
      <c r="AC78819" s="6"/>
      <c r="AD78819" s="6"/>
    </row>
    <row r="78820" spans="16:30">
      <c r="P78820" s="6"/>
      <c r="AA78820" s="6"/>
      <c r="AC78820" s="6"/>
      <c r="AD78820" s="6"/>
    </row>
    <row r="78821" spans="16:30">
      <c r="P78821" s="6"/>
      <c r="AA78821" s="6"/>
      <c r="AC78821" s="6"/>
      <c r="AD78821" s="6"/>
    </row>
    <row r="78822" spans="16:30">
      <c r="P78822" s="6"/>
      <c r="AA78822" s="6"/>
      <c r="AC78822" s="6"/>
      <c r="AD78822" s="6"/>
    </row>
    <row r="78823" spans="16:30">
      <c r="P78823" s="6"/>
      <c r="AA78823" s="6"/>
      <c r="AC78823" s="6"/>
      <c r="AD78823" s="6"/>
    </row>
    <row r="78824" spans="16:30">
      <c r="P78824" s="6"/>
      <c r="AA78824" s="6"/>
      <c r="AC78824" s="6"/>
      <c r="AD78824" s="6"/>
    </row>
    <row r="78825" spans="16:30">
      <c r="P78825" s="6"/>
      <c r="AA78825" s="6"/>
      <c r="AC78825" s="6"/>
      <c r="AD78825" s="6"/>
    </row>
    <row r="78826" spans="16:30">
      <c r="P78826" s="6"/>
      <c r="AA78826" s="6"/>
      <c r="AC78826" s="6"/>
      <c r="AD78826" s="6"/>
    </row>
    <row r="78827" spans="16:30">
      <c r="P78827" s="6"/>
      <c r="AA78827" s="6"/>
      <c r="AC78827" s="6"/>
      <c r="AD78827" s="6"/>
    </row>
    <row r="78828" spans="16:30">
      <c r="P78828" s="6"/>
      <c r="AA78828" s="6"/>
      <c r="AC78828" s="6"/>
      <c r="AD78828" s="6"/>
    </row>
    <row r="78829" spans="16:30">
      <c r="P78829" s="6"/>
      <c r="AA78829" s="6"/>
      <c r="AC78829" s="6"/>
      <c r="AD78829" s="6"/>
    </row>
    <row r="78830" spans="16:30">
      <c r="P78830" s="6"/>
      <c r="AA78830" s="6"/>
      <c r="AC78830" s="6"/>
      <c r="AD78830" s="6"/>
    </row>
    <row r="78831" spans="16:30">
      <c r="P78831" s="6"/>
      <c r="AA78831" s="6"/>
      <c r="AC78831" s="6"/>
      <c r="AD78831" s="6"/>
    </row>
    <row r="78832" spans="16:30">
      <c r="P78832" s="6"/>
      <c r="AA78832" s="6"/>
      <c r="AC78832" s="6"/>
      <c r="AD78832" s="6"/>
    </row>
    <row r="78833" spans="16:30">
      <c r="P78833" s="6"/>
      <c r="AA78833" s="6"/>
      <c r="AC78833" s="6"/>
      <c r="AD78833" s="6"/>
    </row>
    <row r="78834" spans="16:30">
      <c r="P78834" s="6"/>
      <c r="AA78834" s="6"/>
      <c r="AC78834" s="6"/>
      <c r="AD78834" s="6"/>
    </row>
    <row r="78835" spans="16:30">
      <c r="P78835" s="6"/>
      <c r="AA78835" s="6"/>
      <c r="AC78835" s="6"/>
      <c r="AD78835" s="6"/>
    </row>
    <row r="78836" spans="16:30">
      <c r="P78836" s="6"/>
      <c r="AA78836" s="6"/>
      <c r="AC78836" s="6"/>
      <c r="AD78836" s="6"/>
    </row>
    <row r="78837" spans="16:30">
      <c r="P78837" s="6"/>
      <c r="AA78837" s="6"/>
      <c r="AC78837" s="6"/>
      <c r="AD78837" s="6"/>
    </row>
    <row r="78838" spans="16:30">
      <c r="P78838" s="6"/>
      <c r="AA78838" s="6"/>
      <c r="AC78838" s="6"/>
      <c r="AD78838" s="6"/>
    </row>
    <row r="78839" spans="16:30">
      <c r="P78839" s="6"/>
      <c r="AA78839" s="6"/>
      <c r="AC78839" s="6"/>
      <c r="AD78839" s="6"/>
    </row>
    <row r="78840" spans="16:30">
      <c r="P78840" s="6"/>
      <c r="AA78840" s="6"/>
      <c r="AC78840" s="6"/>
      <c r="AD78840" s="6"/>
    </row>
    <row r="78841" spans="16:30">
      <c r="P78841" s="6"/>
      <c r="AA78841" s="6"/>
      <c r="AC78841" s="6"/>
      <c r="AD78841" s="6"/>
    </row>
    <row r="78842" spans="16:30">
      <c r="P78842" s="6"/>
      <c r="AA78842" s="6"/>
      <c r="AC78842" s="6"/>
      <c r="AD78842" s="6"/>
    </row>
    <row r="78843" spans="16:30">
      <c r="P78843" s="6"/>
      <c r="AA78843" s="6"/>
      <c r="AC78843" s="6"/>
      <c r="AD78843" s="6"/>
    </row>
    <row r="78844" spans="16:30">
      <c r="P78844" s="6"/>
      <c r="AA78844" s="6"/>
      <c r="AC78844" s="6"/>
      <c r="AD78844" s="6"/>
    </row>
    <row r="78845" spans="16:30">
      <c r="P78845" s="6"/>
      <c r="AA78845" s="6"/>
      <c r="AC78845" s="6"/>
      <c r="AD78845" s="6"/>
    </row>
    <row r="78846" spans="16:30">
      <c r="P78846" s="6"/>
      <c r="AA78846" s="6"/>
      <c r="AC78846" s="6"/>
      <c r="AD78846" s="6"/>
    </row>
    <row r="78847" spans="16:30">
      <c r="P78847" s="6"/>
      <c r="AA78847" s="6"/>
      <c r="AC78847" s="6"/>
      <c r="AD78847" s="6"/>
    </row>
    <row r="78848" spans="16:30">
      <c r="P78848" s="6"/>
      <c r="AA78848" s="6"/>
      <c r="AC78848" s="6"/>
      <c r="AD78848" s="6"/>
    </row>
    <row r="78849" spans="16:30">
      <c r="P78849" s="6"/>
      <c r="AA78849" s="6"/>
      <c r="AC78849" s="6"/>
      <c r="AD78849" s="6"/>
    </row>
    <row r="78850" spans="16:30">
      <c r="P78850" s="6"/>
      <c r="AA78850" s="6"/>
      <c r="AC78850" s="6"/>
      <c r="AD78850" s="6"/>
    </row>
    <row r="78851" spans="16:30">
      <c r="P78851" s="6"/>
      <c r="AA78851" s="6"/>
      <c r="AC78851" s="6"/>
      <c r="AD78851" s="6"/>
    </row>
    <row r="78852" spans="16:30">
      <c r="P78852" s="6"/>
      <c r="AA78852" s="6"/>
      <c r="AC78852" s="6"/>
      <c r="AD78852" s="6"/>
    </row>
    <row r="78853" spans="16:30">
      <c r="P78853" s="6"/>
      <c r="AA78853" s="6"/>
      <c r="AC78853" s="6"/>
      <c r="AD78853" s="6"/>
    </row>
    <row r="78854" spans="16:30">
      <c r="P78854" s="6"/>
      <c r="AA78854" s="6"/>
      <c r="AC78854" s="6"/>
      <c r="AD78854" s="6"/>
    </row>
    <row r="78855" spans="16:30">
      <c r="P78855" s="6"/>
      <c r="AA78855" s="6"/>
      <c r="AC78855" s="6"/>
      <c r="AD78855" s="6"/>
    </row>
    <row r="78856" spans="16:30">
      <c r="P78856" s="6"/>
      <c r="AA78856" s="6"/>
      <c r="AC78856" s="6"/>
      <c r="AD78856" s="6"/>
    </row>
    <row r="78857" spans="16:30">
      <c r="P78857" s="6"/>
      <c r="AA78857" s="6"/>
      <c r="AC78857" s="6"/>
      <c r="AD78857" s="6"/>
    </row>
    <row r="78858" spans="16:30">
      <c r="P78858" s="6"/>
      <c r="AA78858" s="6"/>
      <c r="AC78858" s="6"/>
      <c r="AD78858" s="6"/>
    </row>
    <row r="78859" spans="16:30">
      <c r="P78859" s="6"/>
      <c r="AA78859" s="6"/>
      <c r="AC78859" s="6"/>
      <c r="AD78859" s="6"/>
    </row>
    <row r="78860" spans="16:30">
      <c r="P78860" s="6"/>
      <c r="AA78860" s="6"/>
      <c r="AC78860" s="6"/>
      <c r="AD78860" s="6"/>
    </row>
    <row r="78861" spans="16:30">
      <c r="P78861" s="6"/>
      <c r="AA78861" s="6"/>
      <c r="AC78861" s="6"/>
      <c r="AD78861" s="6"/>
    </row>
    <row r="78862" spans="16:30">
      <c r="P78862" s="6"/>
      <c r="AA78862" s="6"/>
      <c r="AC78862" s="6"/>
      <c r="AD78862" s="6"/>
    </row>
    <row r="78863" spans="16:30">
      <c r="P78863" s="6"/>
      <c r="AA78863" s="6"/>
      <c r="AC78863" s="6"/>
      <c r="AD78863" s="6"/>
    </row>
    <row r="78864" spans="16:30">
      <c r="P78864" s="6"/>
      <c r="AA78864" s="6"/>
      <c r="AC78864" s="6"/>
      <c r="AD78864" s="6"/>
    </row>
    <row r="78865" spans="16:30">
      <c r="P78865" s="6"/>
      <c r="AA78865" s="6"/>
      <c r="AC78865" s="6"/>
      <c r="AD78865" s="6"/>
    </row>
    <row r="78866" spans="16:30">
      <c r="P78866" s="6"/>
      <c r="AA78866" s="6"/>
      <c r="AC78866" s="6"/>
      <c r="AD78866" s="6"/>
    </row>
    <row r="78867" spans="16:30">
      <c r="P78867" s="6"/>
      <c r="AA78867" s="6"/>
      <c r="AC78867" s="6"/>
      <c r="AD78867" s="6"/>
    </row>
    <row r="78868" spans="16:30">
      <c r="P78868" s="6"/>
      <c r="AA78868" s="6"/>
      <c r="AC78868" s="6"/>
      <c r="AD78868" s="6"/>
    </row>
    <row r="78869" spans="16:30">
      <c r="P78869" s="6"/>
      <c r="AA78869" s="6"/>
      <c r="AC78869" s="6"/>
      <c r="AD78869" s="6"/>
    </row>
    <row r="78870" spans="16:30">
      <c r="P78870" s="6"/>
      <c r="AA78870" s="6"/>
      <c r="AC78870" s="6"/>
      <c r="AD78870" s="6"/>
    </row>
    <row r="78871" spans="16:30">
      <c r="P78871" s="6"/>
      <c r="AA78871" s="6"/>
      <c r="AC78871" s="6"/>
      <c r="AD78871" s="6"/>
    </row>
    <row r="78872" spans="16:30">
      <c r="P78872" s="6"/>
      <c r="AA78872" s="6"/>
      <c r="AC78872" s="6"/>
      <c r="AD78872" s="6"/>
    </row>
    <row r="78873" spans="16:30">
      <c r="P78873" s="6"/>
      <c r="AA78873" s="6"/>
      <c r="AC78873" s="6"/>
      <c r="AD78873" s="6"/>
    </row>
    <row r="78874" spans="16:30">
      <c r="P78874" s="6"/>
      <c r="AA78874" s="6"/>
      <c r="AC78874" s="6"/>
      <c r="AD78874" s="6"/>
    </row>
    <row r="78875" spans="16:30">
      <c r="P78875" s="6"/>
      <c r="AA78875" s="6"/>
      <c r="AC78875" s="6"/>
      <c r="AD78875" s="6"/>
    </row>
    <row r="78876" spans="16:30">
      <c r="P78876" s="6"/>
      <c r="AA78876" s="6"/>
      <c r="AC78876" s="6"/>
      <c r="AD78876" s="6"/>
    </row>
    <row r="78877" spans="16:30">
      <c r="P78877" s="6"/>
      <c r="AA78877" s="6"/>
      <c r="AC78877" s="6"/>
      <c r="AD78877" s="6"/>
    </row>
    <row r="78878" spans="16:30">
      <c r="P78878" s="6"/>
      <c r="AA78878" s="6"/>
      <c r="AC78878" s="6"/>
      <c r="AD78878" s="6"/>
    </row>
    <row r="78879" spans="16:30">
      <c r="P78879" s="6"/>
      <c r="AA78879" s="6"/>
      <c r="AC78879" s="6"/>
      <c r="AD78879" s="6"/>
    </row>
    <row r="78880" spans="16:30">
      <c r="P78880" s="6"/>
      <c r="AA78880" s="6"/>
      <c r="AC78880" s="6"/>
      <c r="AD78880" s="6"/>
    </row>
    <row r="78881" spans="16:30">
      <c r="P78881" s="6"/>
      <c r="AA78881" s="6"/>
      <c r="AC78881" s="6"/>
      <c r="AD78881" s="6"/>
    </row>
    <row r="78882" spans="16:30">
      <c r="P78882" s="6"/>
      <c r="AA78882" s="6"/>
      <c r="AC78882" s="6"/>
      <c r="AD78882" s="6"/>
    </row>
    <row r="78883" spans="16:30">
      <c r="P78883" s="6"/>
      <c r="AA78883" s="6"/>
      <c r="AC78883" s="6"/>
      <c r="AD78883" s="6"/>
    </row>
    <row r="78884" spans="16:30">
      <c r="P78884" s="6"/>
      <c r="AA78884" s="6"/>
      <c r="AC78884" s="6"/>
      <c r="AD78884" s="6"/>
    </row>
    <row r="78885" spans="16:30">
      <c r="P78885" s="6"/>
      <c r="AA78885" s="6"/>
      <c r="AC78885" s="6"/>
      <c r="AD78885" s="6"/>
    </row>
    <row r="78886" spans="16:30">
      <c r="P78886" s="6"/>
      <c r="AA78886" s="6"/>
      <c r="AC78886" s="6"/>
      <c r="AD78886" s="6"/>
    </row>
    <row r="78887" spans="16:30">
      <c r="P78887" s="6"/>
      <c r="AA78887" s="6"/>
      <c r="AC78887" s="6"/>
      <c r="AD78887" s="6"/>
    </row>
    <row r="78888" spans="16:30">
      <c r="P78888" s="6"/>
      <c r="AA78888" s="6"/>
      <c r="AC78888" s="6"/>
      <c r="AD78888" s="6"/>
    </row>
    <row r="78889" spans="16:30">
      <c r="P78889" s="6"/>
      <c r="AA78889" s="6"/>
      <c r="AC78889" s="6"/>
      <c r="AD78889" s="6"/>
    </row>
    <row r="78890" spans="16:30">
      <c r="P78890" s="6"/>
      <c r="AA78890" s="6"/>
      <c r="AC78890" s="6"/>
      <c r="AD78890" s="6"/>
    </row>
    <row r="78891" spans="16:30">
      <c r="P78891" s="6"/>
      <c r="AA78891" s="6"/>
      <c r="AC78891" s="6"/>
      <c r="AD78891" s="6"/>
    </row>
    <row r="78892" spans="16:30">
      <c r="P78892" s="6"/>
      <c r="AA78892" s="6"/>
      <c r="AC78892" s="6"/>
      <c r="AD78892" s="6"/>
    </row>
    <row r="78893" spans="16:30">
      <c r="P78893" s="6"/>
      <c r="AA78893" s="6"/>
      <c r="AC78893" s="6"/>
      <c r="AD78893" s="6"/>
    </row>
    <row r="78894" spans="16:30">
      <c r="P78894" s="6"/>
      <c r="AA78894" s="6"/>
      <c r="AC78894" s="6"/>
      <c r="AD78894" s="6"/>
    </row>
    <row r="78895" spans="16:30">
      <c r="P78895" s="6"/>
      <c r="AA78895" s="6"/>
      <c r="AC78895" s="6"/>
      <c r="AD78895" s="6"/>
    </row>
    <row r="78896" spans="16:30">
      <c r="P78896" s="6"/>
      <c r="AA78896" s="6"/>
      <c r="AC78896" s="6"/>
      <c r="AD78896" s="6"/>
    </row>
    <row r="78897" spans="16:30">
      <c r="P78897" s="6"/>
      <c r="AA78897" s="6"/>
      <c r="AC78897" s="6"/>
      <c r="AD78897" s="6"/>
    </row>
    <row r="78898" spans="16:30">
      <c r="P78898" s="6"/>
      <c r="AA78898" s="6"/>
      <c r="AC78898" s="6"/>
      <c r="AD78898" s="6"/>
    </row>
    <row r="78899" spans="16:30">
      <c r="P78899" s="6"/>
      <c r="AA78899" s="6"/>
      <c r="AC78899" s="6"/>
      <c r="AD78899" s="6"/>
    </row>
    <row r="78900" spans="16:30">
      <c r="P78900" s="6"/>
      <c r="AA78900" s="6"/>
      <c r="AC78900" s="6"/>
      <c r="AD78900" s="6"/>
    </row>
    <row r="78901" spans="16:30">
      <c r="P78901" s="6"/>
      <c r="AA78901" s="6"/>
      <c r="AC78901" s="6"/>
      <c r="AD78901" s="6"/>
    </row>
    <row r="78902" spans="16:30">
      <c r="P78902" s="6"/>
      <c r="AA78902" s="6"/>
      <c r="AC78902" s="6"/>
      <c r="AD78902" s="6"/>
    </row>
    <row r="78903" spans="16:30">
      <c r="P78903" s="6"/>
      <c r="AA78903" s="6"/>
      <c r="AC78903" s="6"/>
      <c r="AD78903" s="6"/>
    </row>
    <row r="78904" spans="16:30">
      <c r="P78904" s="6"/>
      <c r="AA78904" s="6"/>
      <c r="AC78904" s="6"/>
      <c r="AD78904" s="6"/>
    </row>
    <row r="78905" spans="16:30">
      <c r="P78905" s="6"/>
      <c r="AA78905" s="6"/>
      <c r="AC78905" s="6"/>
      <c r="AD78905" s="6"/>
    </row>
    <row r="78906" spans="16:30">
      <c r="P78906" s="6"/>
      <c r="AA78906" s="6"/>
      <c r="AC78906" s="6"/>
      <c r="AD78906" s="6"/>
    </row>
    <row r="78907" spans="16:30">
      <c r="P78907" s="6"/>
      <c r="AA78907" s="6"/>
      <c r="AC78907" s="6"/>
      <c r="AD78907" s="6"/>
    </row>
    <row r="78908" spans="16:30">
      <c r="P78908" s="6"/>
      <c r="AA78908" s="6"/>
      <c r="AC78908" s="6"/>
      <c r="AD78908" s="6"/>
    </row>
    <row r="78909" spans="16:30">
      <c r="P78909" s="6"/>
      <c r="AA78909" s="6"/>
      <c r="AC78909" s="6"/>
      <c r="AD78909" s="6"/>
    </row>
    <row r="78910" spans="16:30">
      <c r="P78910" s="6"/>
      <c r="AA78910" s="6"/>
      <c r="AC78910" s="6"/>
      <c r="AD78910" s="6"/>
    </row>
    <row r="78911" spans="16:30">
      <c r="P78911" s="6"/>
      <c r="AA78911" s="6"/>
      <c r="AC78911" s="6"/>
      <c r="AD78911" s="6"/>
    </row>
    <row r="78912" spans="16:30">
      <c r="P78912" s="6"/>
      <c r="AA78912" s="6"/>
      <c r="AC78912" s="6"/>
      <c r="AD78912" s="6"/>
    </row>
    <row r="78913" spans="16:30">
      <c r="P78913" s="6"/>
      <c r="AA78913" s="6"/>
      <c r="AC78913" s="6"/>
      <c r="AD78913" s="6"/>
    </row>
    <row r="78914" spans="16:30">
      <c r="P78914" s="6"/>
      <c r="AA78914" s="6"/>
      <c r="AC78914" s="6"/>
      <c r="AD78914" s="6"/>
    </row>
    <row r="78915" spans="16:30">
      <c r="P78915" s="6"/>
      <c r="AA78915" s="6"/>
      <c r="AC78915" s="6"/>
      <c r="AD78915" s="6"/>
    </row>
    <row r="78916" spans="16:30">
      <c r="P78916" s="6"/>
      <c r="AA78916" s="6"/>
      <c r="AC78916" s="6"/>
      <c r="AD78916" s="6"/>
    </row>
    <row r="78917" spans="16:30">
      <c r="P78917" s="6"/>
      <c r="AA78917" s="6"/>
      <c r="AC78917" s="6"/>
      <c r="AD78917" s="6"/>
    </row>
    <row r="78918" spans="16:30">
      <c r="P78918" s="6"/>
      <c r="AA78918" s="6"/>
      <c r="AC78918" s="6"/>
      <c r="AD78918" s="6"/>
    </row>
    <row r="78919" spans="16:30">
      <c r="P78919" s="6"/>
      <c r="AA78919" s="6"/>
      <c r="AC78919" s="6"/>
      <c r="AD78919" s="6"/>
    </row>
    <row r="78920" spans="16:30">
      <c r="P78920" s="6"/>
      <c r="AA78920" s="6"/>
      <c r="AC78920" s="6"/>
      <c r="AD78920" s="6"/>
    </row>
    <row r="78921" spans="16:30">
      <c r="P78921" s="6"/>
      <c r="AA78921" s="6"/>
      <c r="AC78921" s="6"/>
      <c r="AD78921" s="6"/>
    </row>
    <row r="78922" spans="16:30">
      <c r="P78922" s="6"/>
      <c r="AA78922" s="6"/>
      <c r="AC78922" s="6"/>
      <c r="AD78922" s="6"/>
    </row>
    <row r="78923" spans="16:30">
      <c r="P78923" s="6"/>
      <c r="AA78923" s="6"/>
      <c r="AC78923" s="6"/>
      <c r="AD78923" s="6"/>
    </row>
    <row r="78924" spans="16:30">
      <c r="P78924" s="6"/>
      <c r="AA78924" s="6"/>
      <c r="AC78924" s="6"/>
      <c r="AD78924" s="6"/>
    </row>
    <row r="78925" spans="16:30">
      <c r="P78925" s="6"/>
      <c r="AA78925" s="6"/>
      <c r="AC78925" s="6"/>
      <c r="AD78925" s="6"/>
    </row>
    <row r="78926" spans="16:30">
      <c r="P78926" s="6"/>
      <c r="AA78926" s="6"/>
      <c r="AC78926" s="6"/>
      <c r="AD78926" s="6"/>
    </row>
    <row r="78927" spans="16:30">
      <c r="P78927" s="6"/>
      <c r="AA78927" s="6"/>
      <c r="AC78927" s="6"/>
      <c r="AD78927" s="6"/>
    </row>
    <row r="78928" spans="16:30">
      <c r="P78928" s="6"/>
      <c r="AA78928" s="6"/>
      <c r="AC78928" s="6"/>
      <c r="AD78928" s="6"/>
    </row>
    <row r="78929" spans="16:30">
      <c r="P78929" s="6"/>
      <c r="AA78929" s="6"/>
      <c r="AC78929" s="6"/>
      <c r="AD78929" s="6"/>
    </row>
    <row r="78930" spans="16:30">
      <c r="P78930" s="6"/>
      <c r="AA78930" s="6"/>
      <c r="AC78930" s="6"/>
      <c r="AD78930" s="6"/>
    </row>
    <row r="78931" spans="16:30">
      <c r="P78931" s="6"/>
      <c r="AA78931" s="6"/>
      <c r="AC78931" s="6"/>
      <c r="AD78931" s="6"/>
    </row>
    <row r="78932" spans="16:30">
      <c r="P78932" s="6"/>
      <c r="AA78932" s="6"/>
      <c r="AC78932" s="6"/>
      <c r="AD78932" s="6"/>
    </row>
    <row r="78933" spans="16:30">
      <c r="P78933" s="6"/>
      <c r="AA78933" s="6"/>
      <c r="AC78933" s="6"/>
      <c r="AD78933" s="6"/>
    </row>
    <row r="78934" spans="16:30">
      <c r="P78934" s="6"/>
      <c r="AA78934" s="6"/>
      <c r="AC78934" s="6"/>
      <c r="AD78934" s="6"/>
    </row>
    <row r="78935" spans="16:30">
      <c r="P78935" s="6"/>
      <c r="AA78935" s="6"/>
      <c r="AC78935" s="6"/>
      <c r="AD78935" s="6"/>
    </row>
    <row r="78936" spans="16:30">
      <c r="P78936" s="6"/>
      <c r="AA78936" s="6"/>
      <c r="AC78936" s="6"/>
      <c r="AD78936" s="6"/>
    </row>
    <row r="78937" spans="16:30">
      <c r="P78937" s="6"/>
      <c r="AA78937" s="6"/>
      <c r="AC78937" s="6"/>
      <c r="AD78937" s="6"/>
    </row>
    <row r="78938" spans="16:30">
      <c r="P78938" s="6"/>
      <c r="AA78938" s="6"/>
      <c r="AC78938" s="6"/>
      <c r="AD78938" s="6"/>
    </row>
    <row r="78939" spans="16:30">
      <c r="P78939" s="6"/>
      <c r="AA78939" s="6"/>
      <c r="AC78939" s="6"/>
      <c r="AD78939" s="6"/>
    </row>
    <row r="78940" spans="16:30">
      <c r="P78940" s="6"/>
      <c r="AA78940" s="6"/>
      <c r="AC78940" s="6"/>
      <c r="AD78940" s="6"/>
    </row>
    <row r="78941" spans="16:30">
      <c r="P78941" s="6"/>
      <c r="AA78941" s="6"/>
      <c r="AC78941" s="6"/>
      <c r="AD78941" s="6"/>
    </row>
    <row r="78942" spans="16:30">
      <c r="P78942" s="6"/>
      <c r="AA78942" s="6"/>
      <c r="AC78942" s="6"/>
      <c r="AD78942" s="6"/>
    </row>
    <row r="78943" spans="16:30">
      <c r="P78943" s="6"/>
      <c r="AA78943" s="6"/>
      <c r="AC78943" s="6"/>
      <c r="AD78943" s="6"/>
    </row>
    <row r="78944" spans="16:30">
      <c r="P78944" s="6"/>
      <c r="AA78944" s="6"/>
      <c r="AC78944" s="6"/>
      <c r="AD78944" s="6"/>
    </row>
    <row r="78945" spans="16:30">
      <c r="P78945" s="6"/>
      <c r="AA78945" s="6"/>
      <c r="AC78945" s="6"/>
      <c r="AD78945" s="6"/>
    </row>
    <row r="78946" spans="16:30">
      <c r="P78946" s="6"/>
      <c r="AA78946" s="6"/>
      <c r="AC78946" s="6"/>
      <c r="AD78946" s="6"/>
    </row>
    <row r="78947" spans="16:30">
      <c r="P78947" s="6"/>
      <c r="AA78947" s="6"/>
      <c r="AC78947" s="6"/>
      <c r="AD78947" s="6"/>
    </row>
    <row r="78948" spans="16:30">
      <c r="P78948" s="6"/>
      <c r="AA78948" s="6"/>
      <c r="AC78948" s="6"/>
      <c r="AD78948" s="6"/>
    </row>
    <row r="78949" spans="16:30">
      <c r="P78949" s="6"/>
      <c r="AA78949" s="6"/>
      <c r="AC78949" s="6"/>
      <c r="AD78949" s="6"/>
    </row>
    <row r="78950" spans="16:30">
      <c r="P78950" s="6"/>
      <c r="AA78950" s="6"/>
      <c r="AC78950" s="6"/>
      <c r="AD78950" s="6"/>
    </row>
    <row r="78951" spans="16:30">
      <c r="P78951" s="6"/>
      <c r="AA78951" s="6"/>
      <c r="AC78951" s="6"/>
      <c r="AD78951" s="6"/>
    </row>
    <row r="78952" spans="16:30">
      <c r="P78952" s="6"/>
      <c r="AA78952" s="6"/>
      <c r="AC78952" s="6"/>
      <c r="AD78952" s="6"/>
    </row>
    <row r="78953" spans="16:30">
      <c r="P78953" s="6"/>
      <c r="AA78953" s="6"/>
      <c r="AC78953" s="6"/>
      <c r="AD78953" s="6"/>
    </row>
    <row r="78954" spans="16:30">
      <c r="P78954" s="6"/>
      <c r="AA78954" s="6"/>
      <c r="AC78954" s="6"/>
      <c r="AD78954" s="6"/>
    </row>
    <row r="78955" spans="16:30">
      <c r="P78955" s="6"/>
      <c r="AA78955" s="6"/>
      <c r="AC78955" s="6"/>
      <c r="AD78955" s="6"/>
    </row>
    <row r="78956" spans="16:30">
      <c r="P78956" s="6"/>
      <c r="AA78956" s="6"/>
      <c r="AC78956" s="6"/>
      <c r="AD78956" s="6"/>
    </row>
    <row r="78957" spans="16:30">
      <c r="P78957" s="6"/>
      <c r="AA78957" s="6"/>
      <c r="AC78957" s="6"/>
      <c r="AD78957" s="6"/>
    </row>
    <row r="78958" spans="16:30">
      <c r="P78958" s="6"/>
      <c r="AA78958" s="6"/>
      <c r="AC78958" s="6"/>
      <c r="AD78958" s="6"/>
    </row>
    <row r="78959" spans="16:30">
      <c r="P78959" s="6"/>
      <c r="AA78959" s="6"/>
      <c r="AC78959" s="6"/>
      <c r="AD78959" s="6"/>
    </row>
    <row r="78960" spans="16:30">
      <c r="P78960" s="6"/>
      <c r="AA78960" s="6"/>
      <c r="AC78960" s="6"/>
      <c r="AD78960" s="6"/>
    </row>
    <row r="78961" spans="16:30">
      <c r="P78961" s="6"/>
      <c r="AA78961" s="6"/>
      <c r="AC78961" s="6"/>
      <c r="AD78961" s="6"/>
    </row>
    <row r="78962" spans="16:30">
      <c r="P78962" s="6"/>
      <c r="AA78962" s="6"/>
      <c r="AC78962" s="6"/>
      <c r="AD78962" s="6"/>
    </row>
    <row r="78963" spans="16:30">
      <c r="P78963" s="6"/>
      <c r="AA78963" s="6"/>
      <c r="AC78963" s="6"/>
      <c r="AD78963" s="6"/>
    </row>
    <row r="78964" spans="16:30">
      <c r="P78964" s="6"/>
      <c r="AA78964" s="6"/>
      <c r="AC78964" s="6"/>
      <c r="AD78964" s="6"/>
    </row>
    <row r="78965" spans="16:30">
      <c r="P78965" s="6"/>
      <c r="AA78965" s="6"/>
      <c r="AC78965" s="6"/>
      <c r="AD78965" s="6"/>
    </row>
    <row r="78966" spans="16:30">
      <c r="P78966" s="6"/>
      <c r="AA78966" s="6"/>
      <c r="AC78966" s="6"/>
      <c r="AD78966" s="6"/>
    </row>
    <row r="78967" spans="16:30">
      <c r="P78967" s="6"/>
      <c r="AA78967" s="6"/>
      <c r="AC78967" s="6"/>
      <c r="AD78967" s="6"/>
    </row>
    <row r="78968" spans="16:30">
      <c r="P78968" s="6"/>
      <c r="AA78968" s="6"/>
      <c r="AC78968" s="6"/>
      <c r="AD78968" s="6"/>
    </row>
    <row r="78969" spans="16:30">
      <c r="P78969" s="6"/>
      <c r="AA78969" s="6"/>
      <c r="AC78969" s="6"/>
      <c r="AD78969" s="6"/>
    </row>
    <row r="78970" spans="16:30">
      <c r="P78970" s="6"/>
      <c r="AA78970" s="6"/>
      <c r="AC78970" s="6"/>
      <c r="AD78970" s="6"/>
    </row>
    <row r="78971" spans="16:30">
      <c r="P78971" s="6"/>
      <c r="AA78971" s="6"/>
      <c r="AC78971" s="6"/>
      <c r="AD78971" s="6"/>
    </row>
    <row r="78972" spans="16:30">
      <c r="P78972" s="6"/>
      <c r="AA78972" s="6"/>
      <c r="AC78972" s="6"/>
      <c r="AD78972" s="6"/>
    </row>
    <row r="78973" spans="16:30">
      <c r="P78973" s="6"/>
      <c r="AA78973" s="6"/>
      <c r="AC78973" s="6"/>
      <c r="AD78973" s="6"/>
    </row>
    <row r="78974" spans="16:30">
      <c r="P78974" s="6"/>
      <c r="AA78974" s="6"/>
      <c r="AC78974" s="6"/>
      <c r="AD78974" s="6"/>
    </row>
    <row r="78975" spans="16:30">
      <c r="P78975" s="6"/>
      <c r="AA78975" s="6"/>
      <c r="AC78975" s="6"/>
      <c r="AD78975" s="6"/>
    </row>
    <row r="78976" spans="16:30">
      <c r="P78976" s="6"/>
      <c r="AA78976" s="6"/>
      <c r="AC78976" s="6"/>
      <c r="AD78976" s="6"/>
    </row>
    <row r="78977" spans="16:30">
      <c r="P78977" s="6"/>
      <c r="AA78977" s="6"/>
      <c r="AC78977" s="6"/>
      <c r="AD78977" s="6"/>
    </row>
    <row r="78978" spans="16:30">
      <c r="P78978" s="6"/>
      <c r="AA78978" s="6"/>
      <c r="AC78978" s="6"/>
      <c r="AD78978" s="6"/>
    </row>
    <row r="78979" spans="16:30">
      <c r="P78979" s="6"/>
      <c r="AA78979" s="6"/>
      <c r="AC78979" s="6"/>
      <c r="AD78979" s="6"/>
    </row>
    <row r="78980" spans="16:30">
      <c r="P78980" s="6"/>
      <c r="AA78980" s="6"/>
      <c r="AC78980" s="6"/>
      <c r="AD78980" s="6"/>
    </row>
    <row r="78981" spans="16:30">
      <c r="P78981" s="6"/>
      <c r="AA78981" s="6"/>
      <c r="AC78981" s="6"/>
      <c r="AD78981" s="6"/>
    </row>
    <row r="78982" spans="16:30">
      <c r="P78982" s="6"/>
      <c r="AA78982" s="6"/>
      <c r="AC78982" s="6"/>
      <c r="AD78982" s="6"/>
    </row>
    <row r="78983" spans="16:30">
      <c r="P78983" s="6"/>
      <c r="AA78983" s="6"/>
      <c r="AC78983" s="6"/>
      <c r="AD78983" s="6"/>
    </row>
    <row r="78984" spans="16:30">
      <c r="P78984" s="6"/>
      <c r="AA78984" s="6"/>
      <c r="AC78984" s="6"/>
      <c r="AD78984" s="6"/>
    </row>
    <row r="78985" spans="16:30">
      <c r="P78985" s="6"/>
      <c r="AA78985" s="6"/>
      <c r="AC78985" s="6"/>
      <c r="AD78985" s="6"/>
    </row>
    <row r="78986" spans="16:30">
      <c r="P78986" s="6"/>
      <c r="AA78986" s="6"/>
      <c r="AC78986" s="6"/>
      <c r="AD78986" s="6"/>
    </row>
    <row r="78987" spans="16:30">
      <c r="P78987" s="6"/>
      <c r="AA78987" s="6"/>
      <c r="AC78987" s="6"/>
      <c r="AD78987" s="6"/>
    </row>
    <row r="78988" spans="16:30">
      <c r="P78988" s="6"/>
      <c r="AA78988" s="6"/>
      <c r="AC78988" s="6"/>
      <c r="AD78988" s="6"/>
    </row>
    <row r="78989" spans="16:30">
      <c r="P78989" s="6"/>
      <c r="AA78989" s="6"/>
      <c r="AC78989" s="6"/>
      <c r="AD78989" s="6"/>
    </row>
    <row r="78990" spans="16:30">
      <c r="P78990" s="6"/>
      <c r="AA78990" s="6"/>
      <c r="AC78990" s="6"/>
      <c r="AD78990" s="6"/>
    </row>
    <row r="78991" spans="16:30">
      <c r="P78991" s="6"/>
      <c r="AA78991" s="6"/>
      <c r="AC78991" s="6"/>
      <c r="AD78991" s="6"/>
    </row>
    <row r="78992" spans="16:30">
      <c r="P78992" s="6"/>
      <c r="AA78992" s="6"/>
      <c r="AC78992" s="6"/>
      <c r="AD78992" s="6"/>
    </row>
    <row r="78993" spans="16:30">
      <c r="P78993" s="6"/>
      <c r="AA78993" s="6"/>
      <c r="AC78993" s="6"/>
      <c r="AD78993" s="6"/>
    </row>
    <row r="78994" spans="16:30">
      <c r="P78994" s="6"/>
      <c r="AA78994" s="6"/>
      <c r="AC78994" s="6"/>
      <c r="AD78994" s="6"/>
    </row>
    <row r="78995" spans="16:30">
      <c r="P78995" s="6"/>
      <c r="AA78995" s="6"/>
      <c r="AC78995" s="6"/>
      <c r="AD78995" s="6"/>
    </row>
    <row r="78996" spans="16:30">
      <c r="P78996" s="6"/>
      <c r="AA78996" s="6"/>
      <c r="AC78996" s="6"/>
      <c r="AD78996" s="6"/>
    </row>
    <row r="78997" spans="16:30">
      <c r="P78997" s="6"/>
      <c r="AA78997" s="6"/>
      <c r="AC78997" s="6"/>
      <c r="AD78997" s="6"/>
    </row>
    <row r="78998" spans="16:30">
      <c r="P78998" s="6"/>
      <c r="AA78998" s="6"/>
      <c r="AC78998" s="6"/>
      <c r="AD78998" s="6"/>
    </row>
    <row r="78999" spans="16:30">
      <c r="P78999" s="6"/>
      <c r="AA78999" s="6"/>
      <c r="AC78999" s="6"/>
      <c r="AD78999" s="6"/>
    </row>
    <row r="79000" spans="16:30">
      <c r="P79000" s="6"/>
      <c r="AA79000" s="6"/>
      <c r="AC79000" s="6"/>
      <c r="AD79000" s="6"/>
    </row>
    <row r="79001" spans="16:30">
      <c r="P79001" s="6"/>
      <c r="AA79001" s="6"/>
      <c r="AC79001" s="6"/>
      <c r="AD79001" s="6"/>
    </row>
    <row r="79002" spans="16:30">
      <c r="P79002" s="6"/>
      <c r="AA79002" s="6"/>
      <c r="AC79002" s="6"/>
      <c r="AD79002" s="6"/>
    </row>
    <row r="79003" spans="16:30">
      <c r="P79003" s="6"/>
      <c r="AA79003" s="6"/>
      <c r="AC79003" s="6"/>
      <c r="AD79003" s="6"/>
    </row>
    <row r="79004" spans="16:30">
      <c r="P79004" s="6"/>
      <c r="AA79004" s="6"/>
      <c r="AC79004" s="6"/>
      <c r="AD79004" s="6"/>
    </row>
    <row r="79005" spans="16:30">
      <c r="P79005" s="6"/>
      <c r="AA79005" s="6"/>
      <c r="AC79005" s="6"/>
      <c r="AD79005" s="6"/>
    </row>
    <row r="79006" spans="16:30">
      <c r="P79006" s="6"/>
      <c r="AA79006" s="6"/>
      <c r="AC79006" s="6"/>
      <c r="AD79006" s="6"/>
    </row>
    <row r="79007" spans="16:30">
      <c r="P79007" s="6"/>
      <c r="AA79007" s="6"/>
      <c r="AC79007" s="6"/>
      <c r="AD79007" s="6"/>
    </row>
    <row r="79008" spans="16:30">
      <c r="P79008" s="6"/>
      <c r="AA79008" s="6"/>
      <c r="AC79008" s="6"/>
      <c r="AD79008" s="6"/>
    </row>
    <row r="79009" spans="16:30">
      <c r="P79009" s="6"/>
      <c r="AA79009" s="6"/>
      <c r="AC79009" s="6"/>
      <c r="AD79009" s="6"/>
    </row>
    <row r="79010" spans="16:30">
      <c r="P79010" s="6"/>
      <c r="AA79010" s="6"/>
      <c r="AC79010" s="6"/>
      <c r="AD79010" s="6"/>
    </row>
    <row r="79011" spans="16:30">
      <c r="P79011" s="6"/>
      <c r="AA79011" s="6"/>
      <c r="AC79011" s="6"/>
      <c r="AD79011" s="6"/>
    </row>
    <row r="79012" spans="16:30">
      <c r="P79012" s="6"/>
      <c r="AA79012" s="6"/>
      <c r="AC79012" s="6"/>
      <c r="AD79012" s="6"/>
    </row>
    <row r="79013" spans="16:30">
      <c r="P79013" s="6"/>
      <c r="AA79013" s="6"/>
      <c r="AC79013" s="6"/>
      <c r="AD79013" s="6"/>
    </row>
    <row r="79014" spans="16:30">
      <c r="P79014" s="6"/>
      <c r="AA79014" s="6"/>
      <c r="AC79014" s="6"/>
      <c r="AD79014" s="6"/>
    </row>
    <row r="79015" spans="16:30">
      <c r="P79015" s="6"/>
      <c r="AA79015" s="6"/>
      <c r="AC79015" s="6"/>
      <c r="AD79015" s="6"/>
    </row>
    <row r="79016" spans="16:30">
      <c r="P79016" s="6"/>
      <c r="AA79016" s="6"/>
      <c r="AC79016" s="6"/>
      <c r="AD79016" s="6"/>
    </row>
    <row r="79017" spans="16:30">
      <c r="P79017" s="6"/>
      <c r="AA79017" s="6"/>
      <c r="AC79017" s="6"/>
      <c r="AD79017" s="6"/>
    </row>
    <row r="79018" spans="16:30">
      <c r="P79018" s="6"/>
      <c r="AA79018" s="6"/>
      <c r="AC79018" s="6"/>
      <c r="AD79018" s="6"/>
    </row>
    <row r="79019" spans="16:30">
      <c r="P79019" s="6"/>
      <c r="AA79019" s="6"/>
      <c r="AC79019" s="6"/>
      <c r="AD79019" s="6"/>
    </row>
    <row r="79020" spans="16:30">
      <c r="P79020" s="6"/>
      <c r="AA79020" s="6"/>
      <c r="AC79020" s="6"/>
      <c r="AD79020" s="6"/>
    </row>
    <row r="79021" spans="16:30">
      <c r="P79021" s="6"/>
      <c r="AA79021" s="6"/>
      <c r="AC79021" s="6"/>
      <c r="AD79021" s="6"/>
    </row>
    <row r="79022" spans="16:30">
      <c r="P79022" s="6"/>
      <c r="AA79022" s="6"/>
      <c r="AC79022" s="6"/>
      <c r="AD79022" s="6"/>
    </row>
    <row r="79023" spans="16:30">
      <c r="P79023" s="6"/>
      <c r="AA79023" s="6"/>
      <c r="AC79023" s="6"/>
      <c r="AD79023" s="6"/>
    </row>
    <row r="79024" spans="16:30">
      <c r="P79024" s="6"/>
      <c r="AA79024" s="6"/>
      <c r="AC79024" s="6"/>
      <c r="AD79024" s="6"/>
    </row>
    <row r="79025" spans="16:30">
      <c r="P79025" s="6"/>
      <c r="AA79025" s="6"/>
      <c r="AC79025" s="6"/>
      <c r="AD79025" s="6"/>
    </row>
    <row r="79026" spans="16:30">
      <c r="P79026" s="6"/>
      <c r="AA79026" s="6"/>
      <c r="AC79026" s="6"/>
      <c r="AD79026" s="6"/>
    </row>
    <row r="79027" spans="16:30">
      <c r="P79027" s="6"/>
      <c r="AA79027" s="6"/>
      <c r="AC79027" s="6"/>
      <c r="AD79027" s="6"/>
    </row>
    <row r="79028" spans="16:30">
      <c r="P79028" s="6"/>
      <c r="AA79028" s="6"/>
      <c r="AC79028" s="6"/>
      <c r="AD79028" s="6"/>
    </row>
    <row r="79029" spans="16:30">
      <c r="P79029" s="6"/>
      <c r="AA79029" s="6"/>
      <c r="AC79029" s="6"/>
      <c r="AD79029" s="6"/>
    </row>
    <row r="79030" spans="16:30">
      <c r="P79030" s="6"/>
      <c r="AA79030" s="6"/>
      <c r="AC79030" s="6"/>
      <c r="AD79030" s="6"/>
    </row>
    <row r="79031" spans="16:30">
      <c r="P79031" s="6"/>
      <c r="AA79031" s="6"/>
      <c r="AC79031" s="6"/>
      <c r="AD79031" s="6"/>
    </row>
    <row r="79032" spans="16:30">
      <c r="P79032" s="6"/>
      <c r="AA79032" s="6"/>
      <c r="AC79032" s="6"/>
      <c r="AD79032" s="6"/>
    </row>
    <row r="79033" spans="16:30">
      <c r="P79033" s="6"/>
      <c r="AA79033" s="6"/>
      <c r="AC79033" s="6"/>
      <c r="AD79033" s="6"/>
    </row>
    <row r="79034" spans="16:30">
      <c r="P79034" s="6"/>
      <c r="AA79034" s="6"/>
      <c r="AC79034" s="6"/>
      <c r="AD79034" s="6"/>
    </row>
    <row r="79035" spans="16:30">
      <c r="P79035" s="6"/>
      <c r="AA79035" s="6"/>
      <c r="AC79035" s="6"/>
      <c r="AD79035" s="6"/>
    </row>
    <row r="79036" spans="16:30">
      <c r="P79036" s="6"/>
      <c r="AA79036" s="6"/>
      <c r="AC79036" s="6"/>
      <c r="AD79036" s="6"/>
    </row>
    <row r="79037" spans="16:30">
      <c r="P79037" s="6"/>
      <c r="AA79037" s="6"/>
      <c r="AC79037" s="6"/>
      <c r="AD79037" s="6"/>
    </row>
    <row r="79038" spans="16:30">
      <c r="P79038" s="6"/>
      <c r="AA79038" s="6"/>
      <c r="AC79038" s="6"/>
      <c r="AD79038" s="6"/>
    </row>
    <row r="79039" spans="16:30">
      <c r="P79039" s="6"/>
      <c r="AA79039" s="6"/>
      <c r="AC79039" s="6"/>
      <c r="AD79039" s="6"/>
    </row>
    <row r="79040" spans="16:30">
      <c r="P79040" s="6"/>
      <c r="AA79040" s="6"/>
      <c r="AC79040" s="6"/>
      <c r="AD79040" s="6"/>
    </row>
    <row r="79041" spans="16:30">
      <c r="P79041" s="6"/>
      <c r="AA79041" s="6"/>
      <c r="AC79041" s="6"/>
      <c r="AD79041" s="6"/>
    </row>
    <row r="79042" spans="16:30">
      <c r="P79042" s="6"/>
      <c r="AA79042" s="6"/>
      <c r="AC79042" s="6"/>
      <c r="AD79042" s="6"/>
    </row>
    <row r="79043" spans="16:30">
      <c r="P79043" s="6"/>
      <c r="AA79043" s="6"/>
      <c r="AC79043" s="6"/>
      <c r="AD79043" s="6"/>
    </row>
    <row r="79044" spans="16:30">
      <c r="P79044" s="6"/>
      <c r="AA79044" s="6"/>
      <c r="AC79044" s="6"/>
      <c r="AD79044" s="6"/>
    </row>
    <row r="79045" spans="16:30">
      <c r="P79045" s="6"/>
      <c r="AA79045" s="6"/>
      <c r="AC79045" s="6"/>
      <c r="AD79045" s="6"/>
    </row>
    <row r="79046" spans="16:30">
      <c r="P79046" s="6"/>
      <c r="AA79046" s="6"/>
      <c r="AC79046" s="6"/>
      <c r="AD79046" s="6"/>
    </row>
    <row r="79047" spans="16:30">
      <c r="P79047" s="6"/>
      <c r="AA79047" s="6"/>
      <c r="AC79047" s="6"/>
      <c r="AD79047" s="6"/>
    </row>
    <row r="79048" spans="16:30">
      <c r="P79048" s="6"/>
      <c r="AA79048" s="6"/>
      <c r="AC79048" s="6"/>
      <c r="AD79048" s="6"/>
    </row>
    <row r="79049" spans="16:30">
      <c r="P79049" s="6"/>
      <c r="AA79049" s="6"/>
      <c r="AC79049" s="6"/>
      <c r="AD79049" s="6"/>
    </row>
    <row r="79050" spans="16:30">
      <c r="P79050" s="6"/>
      <c r="AA79050" s="6"/>
      <c r="AC79050" s="6"/>
      <c r="AD79050" s="6"/>
    </row>
    <row r="79051" spans="16:30">
      <c r="P79051" s="6"/>
      <c r="AA79051" s="6"/>
      <c r="AC79051" s="6"/>
      <c r="AD79051" s="6"/>
    </row>
    <row r="79052" spans="16:30">
      <c r="P79052" s="6"/>
      <c r="AA79052" s="6"/>
      <c r="AC79052" s="6"/>
      <c r="AD79052" s="6"/>
    </row>
    <row r="79053" spans="16:30">
      <c r="P79053" s="6"/>
      <c r="AA79053" s="6"/>
      <c r="AC79053" s="6"/>
      <c r="AD79053" s="6"/>
    </row>
    <row r="79054" spans="16:30">
      <c r="P79054" s="6"/>
      <c r="AA79054" s="6"/>
      <c r="AC79054" s="6"/>
      <c r="AD79054" s="6"/>
    </row>
    <row r="79055" spans="16:30">
      <c r="P79055" s="6"/>
      <c r="AA79055" s="6"/>
      <c r="AC79055" s="6"/>
      <c r="AD79055" s="6"/>
    </row>
    <row r="79056" spans="16:30">
      <c r="P79056" s="6"/>
      <c r="AA79056" s="6"/>
      <c r="AC79056" s="6"/>
      <c r="AD79056" s="6"/>
    </row>
    <row r="79057" spans="16:30">
      <c r="P79057" s="6"/>
      <c r="AA79057" s="6"/>
      <c r="AC79057" s="6"/>
      <c r="AD79057" s="6"/>
    </row>
    <row r="79058" spans="16:30">
      <c r="P79058" s="6"/>
      <c r="AA79058" s="6"/>
      <c r="AC79058" s="6"/>
      <c r="AD79058" s="6"/>
    </row>
    <row r="79059" spans="16:30">
      <c r="P79059" s="6"/>
      <c r="AA79059" s="6"/>
      <c r="AC79059" s="6"/>
      <c r="AD79059" s="6"/>
    </row>
    <row r="79060" spans="16:30">
      <c r="P79060" s="6"/>
      <c r="AA79060" s="6"/>
      <c r="AC79060" s="6"/>
      <c r="AD79060" s="6"/>
    </row>
    <row r="79061" spans="16:30">
      <c r="P79061" s="6"/>
      <c r="AA79061" s="6"/>
      <c r="AC79061" s="6"/>
      <c r="AD79061" s="6"/>
    </row>
    <row r="79062" spans="16:30">
      <c r="P79062" s="6"/>
      <c r="AA79062" s="6"/>
      <c r="AC79062" s="6"/>
      <c r="AD79062" s="6"/>
    </row>
    <row r="79063" spans="16:30">
      <c r="P79063" s="6"/>
      <c r="AA79063" s="6"/>
      <c r="AC79063" s="6"/>
      <c r="AD79063" s="6"/>
    </row>
    <row r="79064" spans="16:30">
      <c r="P79064" s="6"/>
      <c r="AA79064" s="6"/>
      <c r="AC79064" s="6"/>
      <c r="AD79064" s="6"/>
    </row>
    <row r="79065" spans="16:30">
      <c r="P79065" s="6"/>
      <c r="AA79065" s="6"/>
      <c r="AC79065" s="6"/>
      <c r="AD79065" s="6"/>
    </row>
    <row r="79066" spans="16:30">
      <c r="P79066" s="6"/>
      <c r="AA79066" s="6"/>
      <c r="AC79066" s="6"/>
      <c r="AD79066" s="6"/>
    </row>
    <row r="79067" spans="16:30">
      <c r="P79067" s="6"/>
      <c r="AA79067" s="6"/>
      <c r="AC79067" s="6"/>
      <c r="AD79067" s="6"/>
    </row>
    <row r="79068" spans="16:30">
      <c r="P79068" s="6"/>
      <c r="AA79068" s="6"/>
      <c r="AC79068" s="6"/>
      <c r="AD79068" s="6"/>
    </row>
    <row r="79069" spans="16:30">
      <c r="P79069" s="6"/>
      <c r="AA79069" s="6"/>
      <c r="AC79069" s="6"/>
      <c r="AD79069" s="6"/>
    </row>
    <row r="79070" spans="16:30">
      <c r="P79070" s="6"/>
      <c r="AA79070" s="6"/>
      <c r="AC79070" s="6"/>
      <c r="AD79070" s="6"/>
    </row>
    <row r="79071" spans="16:30">
      <c r="P79071" s="6"/>
      <c r="AA79071" s="6"/>
      <c r="AC79071" s="6"/>
      <c r="AD79071" s="6"/>
    </row>
    <row r="79072" spans="16:30">
      <c r="P79072" s="6"/>
      <c r="AA79072" s="6"/>
      <c r="AC79072" s="6"/>
      <c r="AD79072" s="6"/>
    </row>
    <row r="79073" spans="16:30">
      <c r="P79073" s="6"/>
      <c r="AA79073" s="6"/>
      <c r="AC79073" s="6"/>
      <c r="AD79073" s="6"/>
    </row>
    <row r="79074" spans="16:30">
      <c r="P79074" s="6"/>
      <c r="AA79074" s="6"/>
      <c r="AC79074" s="6"/>
      <c r="AD79074" s="6"/>
    </row>
    <row r="79075" spans="16:30">
      <c r="P79075" s="6"/>
      <c r="AA79075" s="6"/>
      <c r="AC79075" s="6"/>
      <c r="AD79075" s="6"/>
    </row>
    <row r="79076" spans="16:30">
      <c r="P79076" s="6"/>
      <c r="AA79076" s="6"/>
      <c r="AC79076" s="6"/>
      <c r="AD79076" s="6"/>
    </row>
    <row r="79077" spans="16:30">
      <c r="P79077" s="6"/>
      <c r="AA79077" s="6"/>
      <c r="AC79077" s="6"/>
      <c r="AD79077" s="6"/>
    </row>
    <row r="79078" spans="16:30">
      <c r="P79078" s="6"/>
      <c r="AA79078" s="6"/>
      <c r="AC79078" s="6"/>
      <c r="AD79078" s="6"/>
    </row>
    <row r="79079" spans="16:30">
      <c r="P79079" s="6"/>
      <c r="AA79079" s="6"/>
      <c r="AC79079" s="6"/>
      <c r="AD79079" s="6"/>
    </row>
    <row r="79080" spans="16:30">
      <c r="P79080" s="6"/>
      <c r="AA79080" s="6"/>
      <c r="AC79080" s="6"/>
      <c r="AD79080" s="6"/>
    </row>
    <row r="79081" spans="16:30">
      <c r="P79081" s="6"/>
      <c r="AA79081" s="6"/>
      <c r="AC79081" s="6"/>
      <c r="AD79081" s="6"/>
    </row>
    <row r="79082" spans="16:30">
      <c r="P79082" s="6"/>
      <c r="AA79082" s="6"/>
      <c r="AC79082" s="6"/>
      <c r="AD79082" s="6"/>
    </row>
    <row r="79083" spans="16:30">
      <c r="P79083" s="6"/>
      <c r="AA79083" s="6"/>
      <c r="AC79083" s="6"/>
      <c r="AD79083" s="6"/>
    </row>
    <row r="79084" spans="16:30">
      <c r="P79084" s="6"/>
      <c r="AA79084" s="6"/>
      <c r="AC79084" s="6"/>
      <c r="AD79084" s="6"/>
    </row>
    <row r="79085" spans="16:30">
      <c r="P79085" s="6"/>
      <c r="AA79085" s="6"/>
      <c r="AC79085" s="6"/>
      <c r="AD79085" s="6"/>
    </row>
    <row r="79086" spans="16:30">
      <c r="P79086" s="6"/>
      <c r="AA79086" s="6"/>
      <c r="AC79086" s="6"/>
      <c r="AD79086" s="6"/>
    </row>
    <row r="79087" spans="16:30">
      <c r="P79087" s="6"/>
      <c r="AA79087" s="6"/>
      <c r="AC79087" s="6"/>
      <c r="AD79087" s="6"/>
    </row>
    <row r="79088" spans="16:30">
      <c r="P79088" s="6"/>
      <c r="AA79088" s="6"/>
      <c r="AC79088" s="6"/>
      <c r="AD79088" s="6"/>
    </row>
    <row r="79089" spans="16:30">
      <c r="P79089" s="6"/>
      <c r="AA79089" s="6"/>
      <c r="AC79089" s="6"/>
      <c r="AD79089" s="6"/>
    </row>
    <row r="79090" spans="16:30">
      <c r="P79090" s="6"/>
      <c r="AA79090" s="6"/>
      <c r="AC79090" s="6"/>
      <c r="AD79090" s="6"/>
    </row>
    <row r="79091" spans="16:30">
      <c r="P79091" s="6"/>
      <c r="AA79091" s="6"/>
      <c r="AC79091" s="6"/>
      <c r="AD79091" s="6"/>
    </row>
    <row r="79092" spans="16:30">
      <c r="P79092" s="6"/>
      <c r="AA79092" s="6"/>
      <c r="AC79092" s="6"/>
      <c r="AD79092" s="6"/>
    </row>
    <row r="79093" spans="16:30">
      <c r="P79093" s="6"/>
      <c r="AA79093" s="6"/>
      <c r="AC79093" s="6"/>
      <c r="AD79093" s="6"/>
    </row>
    <row r="79094" spans="16:30">
      <c r="P79094" s="6"/>
      <c r="AA79094" s="6"/>
      <c r="AC79094" s="6"/>
      <c r="AD79094" s="6"/>
    </row>
    <row r="79095" spans="16:30">
      <c r="P79095" s="6"/>
      <c r="AA79095" s="6"/>
      <c r="AC79095" s="6"/>
      <c r="AD79095" s="6"/>
    </row>
    <row r="79096" spans="16:30">
      <c r="P79096" s="6"/>
      <c r="AA79096" s="6"/>
      <c r="AC79096" s="6"/>
      <c r="AD79096" s="6"/>
    </row>
    <row r="79097" spans="16:30">
      <c r="P79097" s="6"/>
      <c r="AA79097" s="6"/>
      <c r="AC79097" s="6"/>
      <c r="AD79097" s="6"/>
    </row>
    <row r="79098" spans="16:30">
      <c r="P79098" s="6"/>
      <c r="AA79098" s="6"/>
      <c r="AC79098" s="6"/>
      <c r="AD79098" s="6"/>
    </row>
    <row r="79099" spans="16:30">
      <c r="P79099" s="6"/>
      <c r="AA79099" s="6"/>
      <c r="AC79099" s="6"/>
      <c r="AD79099" s="6"/>
    </row>
    <row r="79100" spans="16:30">
      <c r="P79100" s="6"/>
      <c r="AA79100" s="6"/>
      <c r="AC79100" s="6"/>
      <c r="AD79100" s="6"/>
    </row>
    <row r="79101" spans="16:30">
      <c r="P79101" s="6"/>
      <c r="AA79101" s="6"/>
      <c r="AC79101" s="6"/>
      <c r="AD79101" s="6"/>
    </row>
    <row r="79102" spans="16:30">
      <c r="P79102" s="6"/>
      <c r="AA79102" s="6"/>
      <c r="AC79102" s="6"/>
      <c r="AD79102" s="6"/>
    </row>
    <row r="79103" spans="16:30">
      <c r="P79103" s="6"/>
      <c r="AA79103" s="6"/>
      <c r="AC79103" s="6"/>
      <c r="AD79103" s="6"/>
    </row>
    <row r="79104" spans="16:30">
      <c r="P79104" s="6"/>
      <c r="AA79104" s="6"/>
      <c r="AC79104" s="6"/>
      <c r="AD79104" s="6"/>
    </row>
    <row r="79105" spans="16:30">
      <c r="P79105" s="6"/>
      <c r="AA79105" s="6"/>
      <c r="AC79105" s="6"/>
      <c r="AD79105" s="6"/>
    </row>
    <row r="79106" spans="16:30">
      <c r="P79106" s="6"/>
      <c r="AA79106" s="6"/>
      <c r="AC79106" s="6"/>
      <c r="AD79106" s="6"/>
    </row>
    <row r="79107" spans="16:30">
      <c r="P79107" s="6"/>
      <c r="AA79107" s="6"/>
      <c r="AC79107" s="6"/>
      <c r="AD79107" s="6"/>
    </row>
    <row r="79108" spans="16:30">
      <c r="P79108" s="6"/>
      <c r="AA79108" s="6"/>
      <c r="AC79108" s="6"/>
      <c r="AD79108" s="6"/>
    </row>
    <row r="79109" spans="16:30">
      <c r="P79109" s="6"/>
      <c r="AA79109" s="6"/>
      <c r="AC79109" s="6"/>
      <c r="AD79109" s="6"/>
    </row>
    <row r="79110" spans="16:30">
      <c r="P79110" s="6"/>
      <c r="AA79110" s="6"/>
      <c r="AC79110" s="6"/>
      <c r="AD79110" s="6"/>
    </row>
    <row r="79111" spans="16:30">
      <c r="P79111" s="6"/>
      <c r="AA79111" s="6"/>
      <c r="AC79111" s="6"/>
      <c r="AD79111" s="6"/>
    </row>
    <row r="79112" spans="16:30">
      <c r="P79112" s="6"/>
      <c r="AA79112" s="6"/>
      <c r="AC79112" s="6"/>
      <c r="AD79112" s="6"/>
    </row>
    <row r="79113" spans="16:30">
      <c r="P79113" s="6"/>
      <c r="AA79113" s="6"/>
      <c r="AC79113" s="6"/>
      <c r="AD79113" s="6"/>
    </row>
    <row r="79114" spans="16:30">
      <c r="P79114" s="6"/>
      <c r="AA79114" s="6"/>
      <c r="AC79114" s="6"/>
      <c r="AD79114" s="6"/>
    </row>
    <row r="79115" spans="16:30">
      <c r="P79115" s="6"/>
      <c r="AA79115" s="6"/>
      <c r="AC79115" s="6"/>
      <c r="AD79115" s="6"/>
    </row>
    <row r="79116" spans="16:30">
      <c r="P79116" s="6"/>
      <c r="AA79116" s="6"/>
      <c r="AC79116" s="6"/>
      <c r="AD79116" s="6"/>
    </row>
    <row r="79117" spans="16:30">
      <c r="P79117" s="6"/>
      <c r="AA79117" s="6"/>
      <c r="AC79117" s="6"/>
      <c r="AD79117" s="6"/>
    </row>
    <row r="79118" spans="16:30">
      <c r="P79118" s="6"/>
      <c r="AA79118" s="6"/>
      <c r="AC79118" s="6"/>
      <c r="AD79118" s="6"/>
    </row>
    <row r="79119" spans="16:30">
      <c r="P79119" s="6"/>
      <c r="AA79119" s="6"/>
      <c r="AC79119" s="6"/>
      <c r="AD79119" s="6"/>
    </row>
    <row r="79120" spans="16:30">
      <c r="P79120" s="6"/>
      <c r="AA79120" s="6"/>
      <c r="AC79120" s="6"/>
      <c r="AD79120" s="6"/>
    </row>
    <row r="79121" spans="16:30">
      <c r="P79121" s="6"/>
      <c r="AA79121" s="6"/>
      <c r="AC79121" s="6"/>
      <c r="AD79121" s="6"/>
    </row>
    <row r="79122" spans="16:30">
      <c r="P79122" s="6"/>
      <c r="AA79122" s="6"/>
      <c r="AC79122" s="6"/>
      <c r="AD79122" s="6"/>
    </row>
    <row r="79123" spans="16:30">
      <c r="P79123" s="6"/>
      <c r="AA79123" s="6"/>
      <c r="AC79123" s="6"/>
      <c r="AD79123" s="6"/>
    </row>
    <row r="79124" spans="16:30">
      <c r="P79124" s="6"/>
      <c r="AA79124" s="6"/>
      <c r="AC79124" s="6"/>
      <c r="AD79124" s="6"/>
    </row>
    <row r="79125" spans="16:30">
      <c r="P79125" s="6"/>
      <c r="AA79125" s="6"/>
      <c r="AC79125" s="6"/>
      <c r="AD79125" s="6"/>
    </row>
    <row r="79126" spans="16:30">
      <c r="P79126" s="6"/>
      <c r="AA79126" s="6"/>
      <c r="AC79126" s="6"/>
      <c r="AD79126" s="6"/>
    </row>
    <row r="79127" spans="16:30">
      <c r="P79127" s="6"/>
      <c r="AA79127" s="6"/>
      <c r="AC79127" s="6"/>
      <c r="AD79127" s="6"/>
    </row>
    <row r="79128" spans="16:30">
      <c r="P79128" s="6"/>
      <c r="AA79128" s="6"/>
      <c r="AC79128" s="6"/>
      <c r="AD79128" s="6"/>
    </row>
    <row r="79129" spans="16:30">
      <c r="P79129" s="6"/>
      <c r="AA79129" s="6"/>
      <c r="AC79129" s="6"/>
      <c r="AD79129" s="6"/>
    </row>
    <row r="79130" spans="16:30">
      <c r="P79130" s="6"/>
      <c r="AA79130" s="6"/>
      <c r="AC79130" s="6"/>
      <c r="AD79130" s="6"/>
    </row>
    <row r="79131" spans="16:30">
      <c r="P79131" s="6"/>
      <c r="AA79131" s="6"/>
      <c r="AC79131" s="6"/>
      <c r="AD79131" s="6"/>
    </row>
    <row r="79132" spans="16:30">
      <c r="P79132" s="6"/>
      <c r="AA79132" s="6"/>
      <c r="AC79132" s="6"/>
      <c r="AD79132" s="6"/>
    </row>
    <row r="79133" spans="16:30">
      <c r="P79133" s="6"/>
      <c r="AA79133" s="6"/>
      <c r="AC79133" s="6"/>
      <c r="AD79133" s="6"/>
    </row>
    <row r="79134" spans="16:30">
      <c r="P79134" s="6"/>
      <c r="AA79134" s="6"/>
      <c r="AC79134" s="6"/>
      <c r="AD79134" s="6"/>
    </row>
    <row r="79135" spans="16:30">
      <c r="P79135" s="6"/>
      <c r="AA79135" s="6"/>
      <c r="AC79135" s="6"/>
      <c r="AD79135" s="6"/>
    </row>
    <row r="79136" spans="16:30">
      <c r="P79136" s="6"/>
      <c r="AA79136" s="6"/>
      <c r="AC79136" s="6"/>
      <c r="AD79136" s="6"/>
    </row>
    <row r="79137" spans="16:30">
      <c r="P79137" s="6"/>
      <c r="AA79137" s="6"/>
      <c r="AC79137" s="6"/>
      <c r="AD79137" s="6"/>
    </row>
    <row r="79138" spans="16:30">
      <c r="P79138" s="6"/>
      <c r="AA79138" s="6"/>
      <c r="AC79138" s="6"/>
      <c r="AD79138" s="6"/>
    </row>
    <row r="79139" spans="16:30">
      <c r="P79139" s="6"/>
      <c r="AA79139" s="6"/>
      <c r="AC79139" s="6"/>
      <c r="AD79139" s="6"/>
    </row>
    <row r="79140" spans="16:30">
      <c r="P79140" s="6"/>
      <c r="AA79140" s="6"/>
      <c r="AC79140" s="6"/>
      <c r="AD79140" s="6"/>
    </row>
    <row r="79141" spans="16:30">
      <c r="P79141" s="6"/>
      <c r="AA79141" s="6"/>
      <c r="AC79141" s="6"/>
      <c r="AD79141" s="6"/>
    </row>
    <row r="79142" spans="16:30">
      <c r="P79142" s="6"/>
      <c r="AA79142" s="6"/>
      <c r="AC79142" s="6"/>
      <c r="AD79142" s="6"/>
    </row>
    <row r="79143" spans="16:30">
      <c r="P79143" s="6"/>
      <c r="AA79143" s="6"/>
      <c r="AC79143" s="6"/>
      <c r="AD79143" s="6"/>
    </row>
    <row r="79144" spans="16:30">
      <c r="P79144" s="6"/>
      <c r="AA79144" s="6"/>
      <c r="AC79144" s="6"/>
      <c r="AD79144" s="6"/>
    </row>
    <row r="79145" spans="16:30">
      <c r="P79145" s="6"/>
      <c r="AA79145" s="6"/>
      <c r="AC79145" s="6"/>
      <c r="AD79145" s="6"/>
    </row>
    <row r="79146" spans="16:30">
      <c r="P79146" s="6"/>
      <c r="AA79146" s="6"/>
      <c r="AC79146" s="6"/>
      <c r="AD79146" s="6"/>
    </row>
    <row r="79147" spans="16:30">
      <c r="P79147" s="6"/>
      <c r="AA79147" s="6"/>
      <c r="AC79147" s="6"/>
      <c r="AD79147" s="6"/>
    </row>
    <row r="79148" spans="16:30">
      <c r="P79148" s="6"/>
      <c r="AA79148" s="6"/>
      <c r="AC79148" s="6"/>
      <c r="AD79148" s="6"/>
    </row>
    <row r="79149" spans="16:30">
      <c r="P79149" s="6"/>
      <c r="AA79149" s="6"/>
      <c r="AC79149" s="6"/>
      <c r="AD79149" s="6"/>
    </row>
    <row r="79150" spans="16:30">
      <c r="P79150" s="6"/>
      <c r="AA79150" s="6"/>
      <c r="AC79150" s="6"/>
      <c r="AD79150" s="6"/>
    </row>
    <row r="79151" spans="16:30">
      <c r="P79151" s="6"/>
      <c r="AA79151" s="6"/>
      <c r="AC79151" s="6"/>
      <c r="AD79151" s="6"/>
    </row>
    <row r="79152" spans="16:30">
      <c r="P79152" s="6"/>
      <c r="AA79152" s="6"/>
      <c r="AC79152" s="6"/>
      <c r="AD79152" s="6"/>
    </row>
    <row r="79153" spans="16:30">
      <c r="P79153" s="6"/>
      <c r="AA79153" s="6"/>
      <c r="AC79153" s="6"/>
      <c r="AD79153" s="6"/>
    </row>
    <row r="79154" spans="16:30">
      <c r="P79154" s="6"/>
      <c r="AA79154" s="6"/>
      <c r="AC79154" s="6"/>
      <c r="AD79154" s="6"/>
    </row>
    <row r="79155" spans="16:30">
      <c r="P79155" s="6"/>
      <c r="AA79155" s="6"/>
      <c r="AC79155" s="6"/>
      <c r="AD79155" s="6"/>
    </row>
    <row r="79156" spans="16:30">
      <c r="P79156" s="6"/>
      <c r="AA79156" s="6"/>
      <c r="AC79156" s="6"/>
      <c r="AD79156" s="6"/>
    </row>
    <row r="79157" spans="16:30">
      <c r="P79157" s="6"/>
      <c r="AA79157" s="6"/>
      <c r="AC79157" s="6"/>
      <c r="AD79157" s="6"/>
    </row>
    <row r="79158" spans="16:30">
      <c r="P79158" s="6"/>
      <c r="AA79158" s="6"/>
      <c r="AC79158" s="6"/>
      <c r="AD79158" s="6"/>
    </row>
    <row r="79159" spans="16:30">
      <c r="P79159" s="6"/>
      <c r="AA79159" s="6"/>
      <c r="AC79159" s="6"/>
      <c r="AD79159" s="6"/>
    </row>
    <row r="79160" spans="16:30">
      <c r="P79160" s="6"/>
      <c r="AA79160" s="6"/>
      <c r="AC79160" s="6"/>
      <c r="AD79160" s="6"/>
    </row>
    <row r="79161" spans="16:30">
      <c r="P79161" s="6"/>
      <c r="AA79161" s="6"/>
      <c r="AC79161" s="6"/>
      <c r="AD79161" s="6"/>
    </row>
    <row r="79162" spans="16:30">
      <c r="P79162" s="6"/>
      <c r="AA79162" s="6"/>
      <c r="AC79162" s="6"/>
      <c r="AD79162" s="6"/>
    </row>
    <row r="79163" spans="16:30">
      <c r="P79163" s="6"/>
      <c r="AA79163" s="6"/>
      <c r="AC79163" s="6"/>
      <c r="AD79163" s="6"/>
    </row>
    <row r="79164" spans="16:30">
      <c r="P79164" s="6"/>
      <c r="AA79164" s="6"/>
      <c r="AC79164" s="6"/>
      <c r="AD79164" s="6"/>
    </row>
    <row r="79165" spans="16:30">
      <c r="P79165" s="6"/>
      <c r="AA79165" s="6"/>
      <c r="AC79165" s="6"/>
      <c r="AD79165" s="6"/>
    </row>
    <row r="79166" spans="16:30">
      <c r="P79166" s="6"/>
      <c r="AA79166" s="6"/>
      <c r="AC79166" s="6"/>
      <c r="AD79166" s="6"/>
    </row>
    <row r="79167" spans="16:30">
      <c r="P79167" s="6"/>
      <c r="AA79167" s="6"/>
      <c r="AC79167" s="6"/>
      <c r="AD79167" s="6"/>
    </row>
    <row r="79168" spans="16:30">
      <c r="P79168" s="6"/>
      <c r="AA79168" s="6"/>
      <c r="AC79168" s="6"/>
      <c r="AD79168" s="6"/>
    </row>
    <row r="79169" spans="16:30">
      <c r="P79169" s="6"/>
      <c r="AA79169" s="6"/>
      <c r="AC79169" s="6"/>
      <c r="AD79169" s="6"/>
    </row>
    <row r="79170" spans="16:30">
      <c r="P79170" s="6"/>
      <c r="AA79170" s="6"/>
      <c r="AC79170" s="6"/>
      <c r="AD79170" s="6"/>
    </row>
    <row r="79171" spans="16:30">
      <c r="P79171" s="6"/>
      <c r="AA79171" s="6"/>
      <c r="AC79171" s="6"/>
      <c r="AD79171" s="6"/>
    </row>
    <row r="79172" spans="16:30">
      <c r="P79172" s="6"/>
      <c r="AA79172" s="6"/>
      <c r="AC79172" s="6"/>
      <c r="AD79172" s="6"/>
    </row>
    <row r="79173" spans="16:30">
      <c r="P79173" s="6"/>
      <c r="AA79173" s="6"/>
      <c r="AC79173" s="6"/>
      <c r="AD79173" s="6"/>
    </row>
    <row r="79174" spans="16:30">
      <c r="P79174" s="6"/>
      <c r="AA79174" s="6"/>
      <c r="AC79174" s="6"/>
      <c r="AD79174" s="6"/>
    </row>
    <row r="79175" spans="16:30">
      <c r="P79175" s="6"/>
      <c r="AA79175" s="6"/>
      <c r="AC79175" s="6"/>
      <c r="AD79175" s="6"/>
    </row>
    <row r="79176" spans="16:30">
      <c r="P79176" s="6"/>
      <c r="AA79176" s="6"/>
      <c r="AC79176" s="6"/>
      <c r="AD79176" s="6"/>
    </row>
    <row r="79177" spans="16:30">
      <c r="P79177" s="6"/>
      <c r="AA79177" s="6"/>
      <c r="AC79177" s="6"/>
      <c r="AD79177" s="6"/>
    </row>
    <row r="79178" spans="16:30">
      <c r="P79178" s="6"/>
      <c r="AA79178" s="6"/>
      <c r="AC79178" s="6"/>
      <c r="AD79178" s="6"/>
    </row>
    <row r="79179" spans="16:30">
      <c r="P79179" s="6"/>
      <c r="AA79179" s="6"/>
      <c r="AC79179" s="6"/>
      <c r="AD79179" s="6"/>
    </row>
    <row r="79180" spans="16:30">
      <c r="P79180" s="6"/>
      <c r="AA79180" s="6"/>
      <c r="AC79180" s="6"/>
      <c r="AD79180" s="6"/>
    </row>
    <row r="79181" spans="16:30">
      <c r="P79181" s="6"/>
      <c r="AA79181" s="6"/>
      <c r="AC79181" s="6"/>
      <c r="AD79181" s="6"/>
    </row>
    <row r="79182" spans="16:30">
      <c r="P79182" s="6"/>
      <c r="AA79182" s="6"/>
      <c r="AC79182" s="6"/>
      <c r="AD79182" s="6"/>
    </row>
    <row r="79183" spans="16:30">
      <c r="P79183" s="6"/>
      <c r="AA79183" s="6"/>
      <c r="AC79183" s="6"/>
      <c r="AD79183" s="6"/>
    </row>
    <row r="79184" spans="16:30">
      <c r="P79184" s="6"/>
      <c r="AA79184" s="6"/>
      <c r="AC79184" s="6"/>
      <c r="AD79184" s="6"/>
    </row>
    <row r="79185" spans="16:30">
      <c r="P79185" s="6"/>
      <c r="AA79185" s="6"/>
      <c r="AC79185" s="6"/>
      <c r="AD79185" s="6"/>
    </row>
    <row r="79186" spans="16:30">
      <c r="P79186" s="6"/>
      <c r="AA79186" s="6"/>
      <c r="AC79186" s="6"/>
      <c r="AD79186" s="6"/>
    </row>
    <row r="79187" spans="16:30">
      <c r="P79187" s="6"/>
      <c r="AA79187" s="6"/>
      <c r="AC79187" s="6"/>
      <c r="AD79187" s="6"/>
    </row>
    <row r="79188" spans="16:30">
      <c r="P79188" s="6"/>
      <c r="AA79188" s="6"/>
      <c r="AC79188" s="6"/>
      <c r="AD79188" s="6"/>
    </row>
    <row r="79189" spans="16:30">
      <c r="P79189" s="6"/>
      <c r="AA79189" s="6"/>
      <c r="AC79189" s="6"/>
      <c r="AD79189" s="6"/>
    </row>
    <row r="79190" spans="16:30">
      <c r="P79190" s="6"/>
      <c r="AA79190" s="6"/>
      <c r="AC79190" s="6"/>
      <c r="AD79190" s="6"/>
    </row>
    <row r="79191" spans="16:30">
      <c r="P79191" s="6"/>
      <c r="AA79191" s="6"/>
      <c r="AC79191" s="6"/>
      <c r="AD79191" s="6"/>
    </row>
    <row r="79192" spans="16:30">
      <c r="P79192" s="6"/>
      <c r="AA79192" s="6"/>
      <c r="AC79192" s="6"/>
      <c r="AD79192" s="6"/>
    </row>
    <row r="79193" spans="16:30">
      <c r="P79193" s="6"/>
      <c r="AA79193" s="6"/>
      <c r="AC79193" s="6"/>
      <c r="AD79193" s="6"/>
    </row>
    <row r="79194" spans="16:30">
      <c r="P79194" s="6"/>
      <c r="AA79194" s="6"/>
      <c r="AC79194" s="6"/>
      <c r="AD79194" s="6"/>
    </row>
    <row r="79195" spans="16:30">
      <c r="P79195" s="6"/>
      <c r="AA79195" s="6"/>
      <c r="AC79195" s="6"/>
      <c r="AD79195" s="6"/>
    </row>
    <row r="79196" spans="16:30">
      <c r="P79196" s="6"/>
      <c r="AA79196" s="6"/>
      <c r="AC79196" s="6"/>
      <c r="AD79196" s="6"/>
    </row>
    <row r="79197" spans="16:30">
      <c r="P79197" s="6"/>
      <c r="AA79197" s="6"/>
      <c r="AC79197" s="6"/>
      <c r="AD79197" s="6"/>
    </row>
    <row r="79198" spans="16:30">
      <c r="P79198" s="6"/>
      <c r="AA79198" s="6"/>
      <c r="AC79198" s="6"/>
      <c r="AD79198" s="6"/>
    </row>
    <row r="79199" spans="16:30">
      <c r="P79199" s="6"/>
      <c r="AA79199" s="6"/>
      <c r="AC79199" s="6"/>
      <c r="AD79199" s="6"/>
    </row>
    <row r="79200" spans="16:30">
      <c r="P79200" s="6"/>
      <c r="AA79200" s="6"/>
      <c r="AC79200" s="6"/>
      <c r="AD79200" s="6"/>
    </row>
    <row r="79201" spans="16:30">
      <c r="P79201" s="6"/>
      <c r="AA79201" s="6"/>
      <c r="AC79201" s="6"/>
      <c r="AD79201" s="6"/>
    </row>
    <row r="79202" spans="16:30">
      <c r="P79202" s="6"/>
      <c r="AA79202" s="6"/>
      <c r="AC79202" s="6"/>
      <c r="AD79202" s="6"/>
    </row>
    <row r="79203" spans="16:30">
      <c r="P79203" s="6"/>
      <c r="AA79203" s="6"/>
      <c r="AC79203" s="6"/>
      <c r="AD79203" s="6"/>
    </row>
    <row r="79204" spans="16:30">
      <c r="P79204" s="6"/>
      <c r="AA79204" s="6"/>
      <c r="AC79204" s="6"/>
      <c r="AD79204" s="6"/>
    </row>
    <row r="79205" spans="16:30">
      <c r="P79205" s="6"/>
      <c r="AA79205" s="6"/>
      <c r="AC79205" s="6"/>
      <c r="AD79205" s="6"/>
    </row>
    <row r="79206" spans="16:30">
      <c r="P79206" s="6"/>
      <c r="AA79206" s="6"/>
      <c r="AC79206" s="6"/>
      <c r="AD79206" s="6"/>
    </row>
    <row r="79207" spans="16:30">
      <c r="P79207" s="6"/>
      <c r="AA79207" s="6"/>
      <c r="AC79207" s="6"/>
      <c r="AD79207" s="6"/>
    </row>
    <row r="79208" spans="16:30">
      <c r="P79208" s="6"/>
      <c r="AA79208" s="6"/>
      <c r="AC79208" s="6"/>
      <c r="AD79208" s="6"/>
    </row>
    <row r="79209" spans="16:30">
      <c r="P79209" s="6"/>
      <c r="AA79209" s="6"/>
      <c r="AC79209" s="6"/>
      <c r="AD79209" s="6"/>
    </row>
    <row r="79210" spans="16:30">
      <c r="P79210" s="6"/>
      <c r="AA79210" s="6"/>
      <c r="AC79210" s="6"/>
      <c r="AD79210" s="6"/>
    </row>
    <row r="79211" spans="16:30">
      <c r="P79211" s="6"/>
      <c r="AA79211" s="6"/>
      <c r="AC79211" s="6"/>
      <c r="AD79211" s="6"/>
    </row>
    <row r="79212" spans="16:30">
      <c r="P79212" s="6"/>
      <c r="AA79212" s="6"/>
      <c r="AC79212" s="6"/>
      <c r="AD79212" s="6"/>
    </row>
    <row r="79213" spans="16:30">
      <c r="P79213" s="6"/>
      <c r="AA79213" s="6"/>
      <c r="AC79213" s="6"/>
      <c r="AD79213" s="6"/>
    </row>
    <row r="79214" spans="16:30">
      <c r="P79214" s="6"/>
      <c r="AA79214" s="6"/>
      <c r="AC79214" s="6"/>
      <c r="AD79214" s="6"/>
    </row>
    <row r="79215" spans="16:30">
      <c r="P79215" s="6"/>
      <c r="AA79215" s="6"/>
      <c r="AC79215" s="6"/>
      <c r="AD79215" s="6"/>
    </row>
    <row r="79216" spans="16:30">
      <c r="P79216" s="6"/>
      <c r="AA79216" s="6"/>
      <c r="AC79216" s="6"/>
      <c r="AD79216" s="6"/>
    </row>
    <row r="79217" spans="16:30">
      <c r="P79217" s="6"/>
      <c r="AA79217" s="6"/>
      <c r="AC79217" s="6"/>
      <c r="AD79217" s="6"/>
    </row>
    <row r="79218" spans="16:30">
      <c r="P79218" s="6"/>
      <c r="AA79218" s="6"/>
      <c r="AC79218" s="6"/>
      <c r="AD79218" s="6"/>
    </row>
    <row r="79219" spans="16:30">
      <c r="P79219" s="6"/>
      <c r="AA79219" s="6"/>
      <c r="AC79219" s="6"/>
      <c r="AD79219" s="6"/>
    </row>
    <row r="79220" spans="16:30">
      <c r="P79220" s="6"/>
      <c r="AA79220" s="6"/>
      <c r="AC79220" s="6"/>
      <c r="AD79220" s="6"/>
    </row>
    <row r="79221" spans="16:30">
      <c r="P79221" s="6"/>
      <c r="AA79221" s="6"/>
      <c r="AC79221" s="6"/>
      <c r="AD79221" s="6"/>
    </row>
    <row r="79222" spans="16:30">
      <c r="P79222" s="6"/>
      <c r="AA79222" s="6"/>
      <c r="AC79222" s="6"/>
      <c r="AD79222" s="6"/>
    </row>
    <row r="79223" spans="16:30">
      <c r="P79223" s="6"/>
      <c r="AA79223" s="6"/>
      <c r="AC79223" s="6"/>
      <c r="AD79223" s="6"/>
    </row>
    <row r="79224" spans="16:30">
      <c r="P79224" s="6"/>
      <c r="AA79224" s="6"/>
      <c r="AC79224" s="6"/>
      <c r="AD79224" s="6"/>
    </row>
    <row r="79225" spans="16:30">
      <c r="P79225" s="6"/>
      <c r="AA79225" s="6"/>
      <c r="AC79225" s="6"/>
      <c r="AD79225" s="6"/>
    </row>
    <row r="79226" spans="16:30">
      <c r="P79226" s="6"/>
      <c r="AA79226" s="6"/>
      <c r="AC79226" s="6"/>
      <c r="AD79226" s="6"/>
    </row>
    <row r="79227" spans="16:30">
      <c r="P79227" s="6"/>
      <c r="AA79227" s="6"/>
      <c r="AC79227" s="6"/>
      <c r="AD79227" s="6"/>
    </row>
    <row r="79228" spans="16:30">
      <c r="P79228" s="6"/>
      <c r="AA79228" s="6"/>
      <c r="AC79228" s="6"/>
      <c r="AD79228" s="6"/>
    </row>
    <row r="79229" spans="16:30">
      <c r="P79229" s="6"/>
      <c r="AA79229" s="6"/>
      <c r="AC79229" s="6"/>
      <c r="AD79229" s="6"/>
    </row>
    <row r="79230" spans="16:30">
      <c r="P79230" s="6"/>
      <c r="AA79230" s="6"/>
      <c r="AC79230" s="6"/>
      <c r="AD79230" s="6"/>
    </row>
    <row r="79231" spans="16:30">
      <c r="P79231" s="6"/>
      <c r="AA79231" s="6"/>
      <c r="AC79231" s="6"/>
      <c r="AD79231" s="6"/>
    </row>
    <row r="79232" spans="16:30">
      <c r="P79232" s="6"/>
      <c r="AA79232" s="6"/>
      <c r="AC79232" s="6"/>
      <c r="AD79232" s="6"/>
    </row>
    <row r="79233" spans="16:30">
      <c r="P79233" s="6"/>
      <c r="AA79233" s="6"/>
      <c r="AC79233" s="6"/>
      <c r="AD79233" s="6"/>
    </row>
    <row r="79234" spans="16:30">
      <c r="P79234" s="6"/>
      <c r="AA79234" s="6"/>
      <c r="AC79234" s="6"/>
      <c r="AD79234" s="6"/>
    </row>
    <row r="79235" spans="16:30">
      <c r="P79235" s="6"/>
      <c r="AA79235" s="6"/>
      <c r="AC79235" s="6"/>
      <c r="AD79235" s="6"/>
    </row>
    <row r="79236" spans="16:30">
      <c r="P79236" s="6"/>
      <c r="AA79236" s="6"/>
      <c r="AC79236" s="6"/>
      <c r="AD79236" s="6"/>
    </row>
    <row r="79237" spans="16:30">
      <c r="P79237" s="6"/>
      <c r="AA79237" s="6"/>
      <c r="AC79237" s="6"/>
      <c r="AD79237" s="6"/>
    </row>
    <row r="79238" spans="16:30">
      <c r="P79238" s="6"/>
      <c r="AA79238" s="6"/>
      <c r="AC79238" s="6"/>
      <c r="AD79238" s="6"/>
    </row>
    <row r="79239" spans="16:30">
      <c r="P79239" s="6"/>
      <c r="AA79239" s="6"/>
      <c r="AC79239" s="6"/>
      <c r="AD79239" s="6"/>
    </row>
    <row r="79240" spans="16:30">
      <c r="P79240" s="6"/>
      <c r="AA79240" s="6"/>
      <c r="AC79240" s="6"/>
      <c r="AD79240" s="6"/>
    </row>
    <row r="79241" spans="16:30">
      <c r="P79241" s="6"/>
      <c r="AA79241" s="6"/>
      <c r="AC79241" s="6"/>
      <c r="AD79241" s="6"/>
    </row>
    <row r="79242" spans="16:30">
      <c r="P79242" s="6"/>
      <c r="AA79242" s="6"/>
      <c r="AC79242" s="6"/>
      <c r="AD79242" s="6"/>
    </row>
    <row r="79243" spans="16:30">
      <c r="P79243" s="6"/>
      <c r="AA79243" s="6"/>
      <c r="AC79243" s="6"/>
      <c r="AD79243" s="6"/>
    </row>
    <row r="79244" spans="16:30">
      <c r="P79244" s="6"/>
      <c r="AA79244" s="6"/>
      <c r="AC79244" s="6"/>
      <c r="AD79244" s="6"/>
    </row>
    <row r="79245" spans="16:30">
      <c r="P79245" s="6"/>
      <c r="AA79245" s="6"/>
      <c r="AC79245" s="6"/>
      <c r="AD79245" s="6"/>
    </row>
    <row r="79246" spans="16:30">
      <c r="P79246" s="6"/>
      <c r="AA79246" s="6"/>
      <c r="AC79246" s="6"/>
      <c r="AD79246" s="6"/>
    </row>
    <row r="79247" spans="16:30">
      <c r="P79247" s="6"/>
      <c r="AA79247" s="6"/>
      <c r="AC79247" s="6"/>
      <c r="AD79247" s="6"/>
    </row>
    <row r="79248" spans="16:30">
      <c r="P79248" s="6"/>
      <c r="AA79248" s="6"/>
      <c r="AC79248" s="6"/>
      <c r="AD79248" s="6"/>
    </row>
    <row r="79249" spans="16:30">
      <c r="P79249" s="6"/>
      <c r="AA79249" s="6"/>
      <c r="AC79249" s="6"/>
      <c r="AD79249" s="6"/>
    </row>
    <row r="79250" spans="16:30">
      <c r="P79250" s="6"/>
      <c r="AA79250" s="6"/>
      <c r="AC79250" s="6"/>
      <c r="AD79250" s="6"/>
    </row>
    <row r="79251" spans="16:30">
      <c r="P79251" s="6"/>
      <c r="AA79251" s="6"/>
      <c r="AC79251" s="6"/>
      <c r="AD79251" s="6"/>
    </row>
    <row r="79252" spans="16:30">
      <c r="P79252" s="6"/>
      <c r="AA79252" s="6"/>
      <c r="AC79252" s="6"/>
      <c r="AD79252" s="6"/>
    </row>
    <row r="79253" spans="16:30">
      <c r="P79253" s="6"/>
      <c r="AA79253" s="6"/>
      <c r="AC79253" s="6"/>
      <c r="AD79253" s="6"/>
    </row>
    <row r="79254" spans="16:30">
      <c r="P79254" s="6"/>
      <c r="AA79254" s="6"/>
      <c r="AC79254" s="6"/>
      <c r="AD79254" s="6"/>
    </row>
    <row r="79255" spans="16:30">
      <c r="P79255" s="6"/>
      <c r="AA79255" s="6"/>
      <c r="AC79255" s="6"/>
      <c r="AD79255" s="6"/>
    </row>
    <row r="79256" spans="16:30">
      <c r="P79256" s="6"/>
      <c r="AA79256" s="6"/>
      <c r="AC79256" s="6"/>
      <c r="AD79256" s="6"/>
    </row>
    <row r="79257" spans="16:30">
      <c r="P79257" s="6"/>
      <c r="AA79257" s="6"/>
      <c r="AC79257" s="6"/>
      <c r="AD79257" s="6"/>
    </row>
    <row r="79258" spans="16:30">
      <c r="P79258" s="6"/>
      <c r="AA79258" s="6"/>
      <c r="AC79258" s="6"/>
      <c r="AD79258" s="6"/>
    </row>
    <row r="79259" spans="16:30">
      <c r="P79259" s="6"/>
      <c r="AA79259" s="6"/>
      <c r="AC79259" s="6"/>
      <c r="AD79259" s="6"/>
    </row>
    <row r="79260" spans="16:30">
      <c r="P79260" s="6"/>
      <c r="AA79260" s="6"/>
      <c r="AC79260" s="6"/>
      <c r="AD79260" s="6"/>
    </row>
    <row r="79261" spans="16:30">
      <c r="P79261" s="6"/>
      <c r="AA79261" s="6"/>
      <c r="AC79261" s="6"/>
      <c r="AD79261" s="6"/>
    </row>
    <row r="79262" spans="16:30">
      <c r="P79262" s="6"/>
      <c r="AA79262" s="6"/>
      <c r="AC79262" s="6"/>
      <c r="AD79262" s="6"/>
    </row>
    <row r="79263" spans="16:30">
      <c r="P79263" s="6"/>
      <c r="AA79263" s="6"/>
      <c r="AC79263" s="6"/>
      <c r="AD79263" s="6"/>
    </row>
    <row r="79264" spans="16:30">
      <c r="P79264" s="6"/>
      <c r="AA79264" s="6"/>
      <c r="AC79264" s="6"/>
      <c r="AD79264" s="6"/>
    </row>
    <row r="79265" spans="16:30">
      <c r="P79265" s="6"/>
      <c r="AA79265" s="6"/>
      <c r="AC79265" s="6"/>
      <c r="AD79265" s="6"/>
    </row>
    <row r="79266" spans="16:30">
      <c r="P79266" s="6"/>
      <c r="AA79266" s="6"/>
      <c r="AC79266" s="6"/>
      <c r="AD79266" s="6"/>
    </row>
    <row r="79267" spans="16:30">
      <c r="P79267" s="6"/>
      <c r="AA79267" s="6"/>
      <c r="AC79267" s="6"/>
      <c r="AD79267" s="6"/>
    </row>
    <row r="79268" spans="16:30">
      <c r="P79268" s="6"/>
      <c r="AA79268" s="6"/>
      <c r="AC79268" s="6"/>
      <c r="AD79268" s="6"/>
    </row>
    <row r="79269" spans="16:30">
      <c r="P79269" s="6"/>
      <c r="AA79269" s="6"/>
      <c r="AC79269" s="6"/>
      <c r="AD79269" s="6"/>
    </row>
    <row r="79270" spans="16:30">
      <c r="P79270" s="6"/>
      <c r="AA79270" s="6"/>
      <c r="AC79270" s="6"/>
      <c r="AD79270" s="6"/>
    </row>
    <row r="79271" spans="16:30">
      <c r="P79271" s="6"/>
      <c r="AA79271" s="6"/>
      <c r="AC79271" s="6"/>
      <c r="AD79271" s="6"/>
    </row>
    <row r="79272" spans="16:30">
      <c r="P79272" s="6"/>
      <c r="AA79272" s="6"/>
      <c r="AC79272" s="6"/>
      <c r="AD79272" s="6"/>
    </row>
    <row r="79273" spans="16:30">
      <c r="P79273" s="6"/>
      <c r="AA79273" s="6"/>
      <c r="AC79273" s="6"/>
      <c r="AD79273" s="6"/>
    </row>
    <row r="79274" spans="16:30">
      <c r="P79274" s="6"/>
      <c r="AA79274" s="6"/>
      <c r="AC79274" s="6"/>
      <c r="AD79274" s="6"/>
    </row>
    <row r="79275" spans="16:30">
      <c r="P79275" s="6"/>
      <c r="AA79275" s="6"/>
      <c r="AC79275" s="6"/>
      <c r="AD79275" s="6"/>
    </row>
    <row r="79276" spans="16:30">
      <c r="P79276" s="6"/>
      <c r="AA79276" s="6"/>
      <c r="AC79276" s="6"/>
      <c r="AD79276" s="6"/>
    </row>
    <row r="79277" spans="16:30">
      <c r="P79277" s="6"/>
      <c r="AA79277" s="6"/>
      <c r="AC79277" s="6"/>
      <c r="AD79277" s="6"/>
    </row>
    <row r="79278" spans="16:30">
      <c r="P79278" s="6"/>
      <c r="AA79278" s="6"/>
      <c r="AC79278" s="6"/>
      <c r="AD79278" s="6"/>
    </row>
    <row r="79279" spans="16:30">
      <c r="P79279" s="6"/>
      <c r="AA79279" s="6"/>
      <c r="AC79279" s="6"/>
      <c r="AD79279" s="6"/>
    </row>
    <row r="79280" spans="16:30">
      <c r="P79280" s="6"/>
      <c r="AA79280" s="6"/>
      <c r="AC79280" s="6"/>
      <c r="AD79280" s="6"/>
    </row>
    <row r="79281" spans="16:30">
      <c r="P79281" s="6"/>
      <c r="AA79281" s="6"/>
      <c r="AC79281" s="6"/>
      <c r="AD79281" s="6"/>
    </row>
    <row r="79282" spans="16:30">
      <c r="P79282" s="6"/>
      <c r="AA79282" s="6"/>
      <c r="AC79282" s="6"/>
      <c r="AD79282" s="6"/>
    </row>
    <row r="79283" spans="16:30">
      <c r="P79283" s="6"/>
      <c r="AA79283" s="6"/>
      <c r="AC79283" s="6"/>
      <c r="AD79283" s="6"/>
    </row>
    <row r="79284" spans="16:30">
      <c r="P79284" s="6"/>
      <c r="AA79284" s="6"/>
      <c r="AC79284" s="6"/>
      <c r="AD79284" s="6"/>
    </row>
    <row r="79285" spans="16:30">
      <c r="P79285" s="6"/>
      <c r="AA79285" s="6"/>
      <c r="AC79285" s="6"/>
      <c r="AD79285" s="6"/>
    </row>
    <row r="79286" spans="16:30">
      <c r="P79286" s="6"/>
      <c r="AA79286" s="6"/>
      <c r="AC79286" s="6"/>
      <c r="AD79286" s="6"/>
    </row>
    <row r="79287" spans="16:30">
      <c r="P79287" s="6"/>
      <c r="AA79287" s="6"/>
      <c r="AC79287" s="6"/>
      <c r="AD79287" s="6"/>
    </row>
    <row r="79288" spans="16:30">
      <c r="P79288" s="6"/>
      <c r="AA79288" s="6"/>
      <c r="AC79288" s="6"/>
      <c r="AD79288" s="6"/>
    </row>
    <row r="79289" spans="16:30">
      <c r="P79289" s="6"/>
      <c r="AA79289" s="6"/>
      <c r="AC79289" s="6"/>
      <c r="AD79289" s="6"/>
    </row>
    <row r="79290" spans="16:30">
      <c r="P79290" s="6"/>
      <c r="AA79290" s="6"/>
      <c r="AC79290" s="6"/>
      <c r="AD79290" s="6"/>
    </row>
    <row r="79291" spans="16:30">
      <c r="P79291" s="6"/>
      <c r="AA79291" s="6"/>
      <c r="AC79291" s="6"/>
      <c r="AD79291" s="6"/>
    </row>
    <row r="79292" spans="16:30">
      <c r="P79292" s="6"/>
      <c r="AA79292" s="6"/>
      <c r="AC79292" s="6"/>
      <c r="AD79292" s="6"/>
    </row>
    <row r="79293" spans="16:30">
      <c r="P79293" s="6"/>
      <c r="AA79293" s="6"/>
      <c r="AC79293" s="6"/>
      <c r="AD79293" s="6"/>
    </row>
    <row r="79294" spans="16:30">
      <c r="P79294" s="6"/>
      <c r="AA79294" s="6"/>
      <c r="AC79294" s="6"/>
      <c r="AD79294" s="6"/>
    </row>
    <row r="79295" spans="16:30">
      <c r="P79295" s="6"/>
      <c r="AA79295" s="6"/>
      <c r="AC79295" s="6"/>
      <c r="AD79295" s="6"/>
    </row>
    <row r="79296" spans="16:30">
      <c r="P79296" s="6"/>
      <c r="AA79296" s="6"/>
      <c r="AC79296" s="6"/>
      <c r="AD79296" s="6"/>
    </row>
    <row r="79297" spans="16:30">
      <c r="P79297" s="6"/>
      <c r="AA79297" s="6"/>
      <c r="AC79297" s="6"/>
      <c r="AD79297" s="6"/>
    </row>
    <row r="79298" spans="16:30">
      <c r="P79298" s="6"/>
      <c r="AA79298" s="6"/>
      <c r="AC79298" s="6"/>
      <c r="AD79298" s="6"/>
    </row>
    <row r="79299" spans="16:30">
      <c r="P79299" s="6"/>
      <c r="AA79299" s="6"/>
      <c r="AC79299" s="6"/>
      <c r="AD79299" s="6"/>
    </row>
    <row r="79300" spans="16:30">
      <c r="P79300" s="6"/>
      <c r="AA79300" s="6"/>
      <c r="AC79300" s="6"/>
      <c r="AD79300" s="6"/>
    </row>
    <row r="79301" spans="16:30">
      <c r="P79301" s="6"/>
      <c r="AA79301" s="6"/>
      <c r="AC79301" s="6"/>
      <c r="AD79301" s="6"/>
    </row>
    <row r="79302" spans="16:30">
      <c r="P79302" s="6"/>
      <c r="AA79302" s="6"/>
      <c r="AC79302" s="6"/>
      <c r="AD79302" s="6"/>
    </row>
    <row r="79303" spans="16:30">
      <c r="P79303" s="6"/>
      <c r="AA79303" s="6"/>
      <c r="AC79303" s="6"/>
      <c r="AD79303" s="6"/>
    </row>
    <row r="79304" spans="16:30">
      <c r="P79304" s="6"/>
      <c r="AA79304" s="6"/>
      <c r="AC79304" s="6"/>
      <c r="AD79304" s="6"/>
    </row>
    <row r="79305" spans="16:30">
      <c r="P79305" s="6"/>
      <c r="AA79305" s="6"/>
      <c r="AC79305" s="6"/>
      <c r="AD79305" s="6"/>
    </row>
    <row r="79306" spans="16:30">
      <c r="P79306" s="6"/>
      <c r="AA79306" s="6"/>
      <c r="AC79306" s="6"/>
      <c r="AD79306" s="6"/>
    </row>
    <row r="79307" spans="16:30">
      <c r="P79307" s="6"/>
      <c r="AA79307" s="6"/>
      <c r="AC79307" s="6"/>
      <c r="AD79307" s="6"/>
    </row>
    <row r="79308" spans="16:30">
      <c r="P79308" s="6"/>
      <c r="AA79308" s="6"/>
      <c r="AC79308" s="6"/>
      <c r="AD79308" s="6"/>
    </row>
    <row r="79309" spans="16:30">
      <c r="P79309" s="6"/>
      <c r="AA79309" s="6"/>
      <c r="AC79309" s="6"/>
      <c r="AD79309" s="6"/>
    </row>
    <row r="79310" spans="16:30">
      <c r="P79310" s="6"/>
      <c r="AA79310" s="6"/>
      <c r="AC79310" s="6"/>
      <c r="AD79310" s="6"/>
    </row>
    <row r="79311" spans="16:30">
      <c r="P79311" s="6"/>
      <c r="AA79311" s="6"/>
      <c r="AC79311" s="6"/>
      <c r="AD79311" s="6"/>
    </row>
    <row r="79312" spans="16:30">
      <c r="P79312" s="6"/>
      <c r="AA79312" s="6"/>
      <c r="AC79312" s="6"/>
      <c r="AD79312" s="6"/>
    </row>
    <row r="79313" spans="16:30">
      <c r="P79313" s="6"/>
      <c r="AA79313" s="6"/>
      <c r="AC79313" s="6"/>
      <c r="AD79313" s="6"/>
    </row>
    <row r="79314" spans="16:30">
      <c r="P79314" s="6"/>
      <c r="AA79314" s="6"/>
      <c r="AC79314" s="6"/>
      <c r="AD79314" s="6"/>
    </row>
    <row r="79315" spans="16:30">
      <c r="P79315" s="6"/>
      <c r="AA79315" s="6"/>
      <c r="AC79315" s="6"/>
      <c r="AD79315" s="6"/>
    </row>
    <row r="79316" spans="16:30">
      <c r="P79316" s="6"/>
      <c r="AA79316" s="6"/>
      <c r="AC79316" s="6"/>
      <c r="AD79316" s="6"/>
    </row>
    <row r="79317" spans="16:30">
      <c r="P79317" s="6"/>
      <c r="AA79317" s="6"/>
      <c r="AC79317" s="6"/>
      <c r="AD79317" s="6"/>
    </row>
    <row r="79318" spans="16:30">
      <c r="P79318" s="6"/>
      <c r="AA79318" s="6"/>
      <c r="AC79318" s="6"/>
      <c r="AD79318" s="6"/>
    </row>
    <row r="79319" spans="16:30">
      <c r="P79319" s="6"/>
      <c r="AA79319" s="6"/>
      <c r="AC79319" s="6"/>
      <c r="AD79319" s="6"/>
    </row>
    <row r="79320" spans="16:30">
      <c r="P79320" s="6"/>
      <c r="AA79320" s="6"/>
      <c r="AC79320" s="6"/>
      <c r="AD79320" s="6"/>
    </row>
    <row r="79321" spans="16:30">
      <c r="P79321" s="6"/>
      <c r="AA79321" s="6"/>
      <c r="AC79321" s="6"/>
      <c r="AD79321" s="6"/>
    </row>
    <row r="79322" spans="16:30">
      <c r="P79322" s="6"/>
      <c r="AA79322" s="6"/>
      <c r="AC79322" s="6"/>
      <c r="AD79322" s="6"/>
    </row>
    <row r="79323" spans="16:30">
      <c r="P79323" s="6"/>
      <c r="AA79323" s="6"/>
      <c r="AC79323" s="6"/>
      <c r="AD79323" s="6"/>
    </row>
    <row r="79324" spans="16:30">
      <c r="P79324" s="6"/>
      <c r="AA79324" s="6"/>
      <c r="AC79324" s="6"/>
      <c r="AD79324" s="6"/>
    </row>
    <row r="79325" spans="16:30">
      <c r="P79325" s="6"/>
      <c r="AA79325" s="6"/>
      <c r="AC79325" s="6"/>
      <c r="AD79325" s="6"/>
    </row>
    <row r="79326" spans="16:30">
      <c r="P79326" s="6"/>
      <c r="AA79326" s="6"/>
      <c r="AC79326" s="6"/>
      <c r="AD79326" s="6"/>
    </row>
    <row r="79327" spans="16:30">
      <c r="P79327" s="6"/>
      <c r="AA79327" s="6"/>
      <c r="AC79327" s="6"/>
      <c r="AD79327" s="6"/>
    </row>
    <row r="79328" spans="16:30">
      <c r="P79328" s="6"/>
      <c r="AA79328" s="6"/>
      <c r="AC79328" s="6"/>
      <c r="AD79328" s="6"/>
    </row>
    <row r="79329" spans="16:30">
      <c r="P79329" s="6"/>
      <c r="AA79329" s="6"/>
      <c r="AC79329" s="6"/>
      <c r="AD79329" s="6"/>
    </row>
    <row r="79330" spans="16:30">
      <c r="P79330" s="6"/>
      <c r="AA79330" s="6"/>
      <c r="AC79330" s="6"/>
      <c r="AD79330" s="6"/>
    </row>
    <row r="79331" spans="16:30">
      <c r="P79331" s="6"/>
      <c r="AA79331" s="6"/>
      <c r="AC79331" s="6"/>
      <c r="AD79331" s="6"/>
    </row>
    <row r="79332" spans="16:30">
      <c r="P79332" s="6"/>
      <c r="AA79332" s="6"/>
      <c r="AC79332" s="6"/>
      <c r="AD79332" s="6"/>
    </row>
    <row r="79333" spans="16:30">
      <c r="P79333" s="6"/>
      <c r="AA79333" s="6"/>
      <c r="AC79333" s="6"/>
      <c r="AD79333" s="6"/>
    </row>
    <row r="79334" spans="16:30">
      <c r="P79334" s="6"/>
      <c r="AA79334" s="6"/>
      <c r="AC79334" s="6"/>
      <c r="AD79334" s="6"/>
    </row>
    <row r="79335" spans="16:30">
      <c r="P79335" s="6"/>
      <c r="AA79335" s="6"/>
      <c r="AC79335" s="6"/>
      <c r="AD79335" s="6"/>
    </row>
    <row r="79336" spans="16:30">
      <c r="P79336" s="6"/>
      <c r="AA79336" s="6"/>
      <c r="AC79336" s="6"/>
      <c r="AD79336" s="6"/>
    </row>
    <row r="79337" spans="16:30">
      <c r="P79337" s="6"/>
      <c r="AA79337" s="6"/>
      <c r="AC79337" s="6"/>
      <c r="AD79337" s="6"/>
    </row>
    <row r="79338" spans="16:30">
      <c r="P79338" s="6"/>
      <c r="AA79338" s="6"/>
      <c r="AC79338" s="6"/>
      <c r="AD79338" s="6"/>
    </row>
    <row r="79339" spans="16:30">
      <c r="P79339" s="6"/>
      <c r="AA79339" s="6"/>
      <c r="AC79339" s="6"/>
      <c r="AD79339" s="6"/>
    </row>
    <row r="79340" spans="16:30">
      <c r="P79340" s="6"/>
      <c r="AA79340" s="6"/>
      <c r="AC79340" s="6"/>
      <c r="AD79340" s="6"/>
    </row>
    <row r="79341" spans="16:30">
      <c r="P79341" s="6"/>
      <c r="AA79341" s="6"/>
      <c r="AC79341" s="6"/>
      <c r="AD79341" s="6"/>
    </row>
    <row r="79342" spans="16:30">
      <c r="P79342" s="6"/>
      <c r="AA79342" s="6"/>
      <c r="AC79342" s="6"/>
      <c r="AD79342" s="6"/>
    </row>
    <row r="79343" spans="16:30">
      <c r="P79343" s="6"/>
      <c r="AA79343" s="6"/>
      <c r="AC79343" s="6"/>
      <c r="AD79343" s="6"/>
    </row>
    <row r="79344" spans="16:30">
      <c r="P79344" s="6"/>
      <c r="AA79344" s="6"/>
      <c r="AC79344" s="6"/>
      <c r="AD79344" s="6"/>
    </row>
    <row r="79345" spans="16:30">
      <c r="P79345" s="6"/>
      <c r="AA79345" s="6"/>
      <c r="AC79345" s="6"/>
      <c r="AD79345" s="6"/>
    </row>
    <row r="79346" spans="16:30">
      <c r="P79346" s="6"/>
      <c r="AA79346" s="6"/>
      <c r="AC79346" s="6"/>
      <c r="AD79346" s="6"/>
    </row>
    <row r="79347" spans="16:30">
      <c r="P79347" s="6"/>
      <c r="AA79347" s="6"/>
      <c r="AC79347" s="6"/>
      <c r="AD79347" s="6"/>
    </row>
    <row r="79348" spans="16:30">
      <c r="P79348" s="6"/>
      <c r="AA79348" s="6"/>
      <c r="AC79348" s="6"/>
      <c r="AD79348" s="6"/>
    </row>
    <row r="79349" spans="16:30">
      <c r="P79349" s="6"/>
      <c r="AA79349" s="6"/>
      <c r="AC79349" s="6"/>
      <c r="AD79349" s="6"/>
    </row>
    <row r="79350" spans="16:30">
      <c r="P79350" s="6"/>
      <c r="AA79350" s="6"/>
      <c r="AC79350" s="6"/>
      <c r="AD79350" s="6"/>
    </row>
    <row r="79351" spans="16:30">
      <c r="P79351" s="6"/>
      <c r="AA79351" s="6"/>
      <c r="AC79351" s="6"/>
      <c r="AD79351" s="6"/>
    </row>
    <row r="79352" spans="16:30">
      <c r="P79352" s="6"/>
      <c r="AA79352" s="6"/>
      <c r="AC79352" s="6"/>
      <c r="AD79352" s="6"/>
    </row>
    <row r="79353" spans="16:30">
      <c r="P79353" s="6"/>
      <c r="AA79353" s="6"/>
      <c r="AC79353" s="6"/>
      <c r="AD79353" s="6"/>
    </row>
    <row r="79354" spans="16:30">
      <c r="P79354" s="6"/>
      <c r="AA79354" s="6"/>
      <c r="AC79354" s="6"/>
      <c r="AD79354" s="6"/>
    </row>
    <row r="79355" spans="16:30">
      <c r="P79355" s="6"/>
      <c r="AA79355" s="6"/>
      <c r="AC79355" s="6"/>
      <c r="AD79355" s="6"/>
    </row>
    <row r="79356" spans="16:30">
      <c r="P79356" s="6"/>
      <c r="AA79356" s="6"/>
      <c r="AC79356" s="6"/>
      <c r="AD79356" s="6"/>
    </row>
    <row r="79357" spans="16:30">
      <c r="P79357" s="6"/>
      <c r="AA79357" s="6"/>
      <c r="AC79357" s="6"/>
      <c r="AD79357" s="6"/>
    </row>
    <row r="79358" spans="16:30">
      <c r="P79358" s="6"/>
      <c r="AA79358" s="6"/>
      <c r="AC79358" s="6"/>
      <c r="AD79358" s="6"/>
    </row>
    <row r="79359" spans="16:30">
      <c r="P79359" s="6"/>
      <c r="AA79359" s="6"/>
      <c r="AC79359" s="6"/>
      <c r="AD79359" s="6"/>
    </row>
    <row r="79360" spans="16:30">
      <c r="P79360" s="6"/>
      <c r="AA79360" s="6"/>
      <c r="AC79360" s="6"/>
      <c r="AD79360" s="6"/>
    </row>
    <row r="79361" spans="16:30">
      <c r="P79361" s="6"/>
      <c r="AA79361" s="6"/>
      <c r="AC79361" s="6"/>
      <c r="AD79361" s="6"/>
    </row>
    <row r="79362" spans="16:30">
      <c r="P79362" s="6"/>
      <c r="AA79362" s="6"/>
      <c r="AC79362" s="6"/>
      <c r="AD79362" s="6"/>
    </row>
    <row r="79363" spans="16:30">
      <c r="P79363" s="6"/>
      <c r="AA79363" s="6"/>
      <c r="AC79363" s="6"/>
      <c r="AD79363" s="6"/>
    </row>
    <row r="79364" spans="16:30">
      <c r="P79364" s="6"/>
      <c r="AA79364" s="6"/>
      <c r="AC79364" s="6"/>
      <c r="AD79364" s="6"/>
    </row>
    <row r="79365" spans="16:30">
      <c r="P79365" s="6"/>
      <c r="AA79365" s="6"/>
      <c r="AC79365" s="6"/>
      <c r="AD79365" s="6"/>
    </row>
    <row r="79366" spans="16:30">
      <c r="P79366" s="6"/>
      <c r="AA79366" s="6"/>
      <c r="AC79366" s="6"/>
      <c r="AD79366" s="6"/>
    </row>
    <row r="79367" spans="16:30">
      <c r="P79367" s="6"/>
      <c r="AA79367" s="6"/>
      <c r="AC79367" s="6"/>
      <c r="AD79367" s="6"/>
    </row>
    <row r="79368" spans="16:30">
      <c r="P79368" s="6"/>
      <c r="AA79368" s="6"/>
      <c r="AC79368" s="6"/>
      <c r="AD79368" s="6"/>
    </row>
    <row r="79369" spans="16:30">
      <c r="P79369" s="6"/>
      <c r="AA79369" s="6"/>
      <c r="AC79369" s="6"/>
      <c r="AD79369" s="6"/>
    </row>
    <row r="79370" spans="16:30">
      <c r="P79370" s="6"/>
      <c r="AA79370" s="6"/>
      <c r="AC79370" s="6"/>
      <c r="AD79370" s="6"/>
    </row>
    <row r="79371" spans="16:30">
      <c r="P79371" s="6"/>
      <c r="AA79371" s="6"/>
      <c r="AC79371" s="6"/>
      <c r="AD79371" s="6"/>
    </row>
    <row r="79372" spans="16:30">
      <c r="P79372" s="6"/>
      <c r="AA79372" s="6"/>
      <c r="AC79372" s="6"/>
      <c r="AD79372" s="6"/>
    </row>
    <row r="79373" spans="16:30">
      <c r="P79373" s="6"/>
      <c r="AA79373" s="6"/>
      <c r="AC79373" s="6"/>
      <c r="AD79373" s="6"/>
    </row>
    <row r="79374" spans="16:30">
      <c r="P79374" s="6"/>
      <c r="AA79374" s="6"/>
      <c r="AC79374" s="6"/>
      <c r="AD79374" s="6"/>
    </row>
    <row r="79375" spans="16:30">
      <c r="P79375" s="6"/>
      <c r="AA79375" s="6"/>
      <c r="AC79375" s="6"/>
      <c r="AD79375" s="6"/>
    </row>
    <row r="79376" spans="16:30">
      <c r="P79376" s="6"/>
      <c r="AA79376" s="6"/>
      <c r="AC79376" s="6"/>
      <c r="AD79376" s="6"/>
    </row>
    <row r="79377" spans="16:30">
      <c r="P79377" s="6"/>
      <c r="AA79377" s="6"/>
      <c r="AC79377" s="6"/>
      <c r="AD79377" s="6"/>
    </row>
    <row r="79378" spans="16:30">
      <c r="P79378" s="6"/>
      <c r="AA79378" s="6"/>
      <c r="AC79378" s="6"/>
      <c r="AD79378" s="6"/>
    </row>
    <row r="79379" spans="16:30">
      <c r="P79379" s="6"/>
      <c r="AA79379" s="6"/>
      <c r="AC79379" s="6"/>
      <c r="AD79379" s="6"/>
    </row>
    <row r="79380" spans="16:30">
      <c r="P79380" s="6"/>
      <c r="AA79380" s="6"/>
      <c r="AC79380" s="6"/>
      <c r="AD79380" s="6"/>
    </row>
    <row r="79381" spans="16:30">
      <c r="P79381" s="6"/>
      <c r="AA79381" s="6"/>
      <c r="AC79381" s="6"/>
      <c r="AD79381" s="6"/>
    </row>
    <row r="79382" spans="16:30">
      <c r="P79382" s="6"/>
      <c r="AA79382" s="6"/>
      <c r="AC79382" s="6"/>
      <c r="AD79382" s="6"/>
    </row>
    <row r="79383" spans="16:30">
      <c r="P79383" s="6"/>
      <c r="AA79383" s="6"/>
      <c r="AC79383" s="6"/>
      <c r="AD79383" s="6"/>
    </row>
    <row r="79384" spans="16:30">
      <c r="P79384" s="6"/>
      <c r="AA79384" s="6"/>
      <c r="AC79384" s="6"/>
      <c r="AD79384" s="6"/>
    </row>
    <row r="79385" spans="16:30">
      <c r="P79385" s="6"/>
      <c r="AA79385" s="6"/>
      <c r="AC79385" s="6"/>
      <c r="AD79385" s="6"/>
    </row>
    <row r="79386" spans="16:30">
      <c r="P79386" s="6"/>
      <c r="AA79386" s="6"/>
      <c r="AC79386" s="6"/>
      <c r="AD79386" s="6"/>
    </row>
    <row r="79387" spans="16:30">
      <c r="P79387" s="6"/>
      <c r="AA79387" s="6"/>
      <c r="AC79387" s="6"/>
      <c r="AD79387" s="6"/>
    </row>
    <row r="79388" spans="16:30">
      <c r="P79388" s="6"/>
      <c r="AA79388" s="6"/>
      <c r="AC79388" s="6"/>
      <c r="AD79388" s="6"/>
    </row>
    <row r="79389" spans="16:30">
      <c r="P79389" s="6"/>
      <c r="AA79389" s="6"/>
      <c r="AC79389" s="6"/>
      <c r="AD79389" s="6"/>
    </row>
    <row r="79390" spans="16:30">
      <c r="P79390" s="6"/>
      <c r="AA79390" s="6"/>
      <c r="AC79390" s="6"/>
      <c r="AD79390" s="6"/>
    </row>
    <row r="79391" spans="16:30">
      <c r="P79391" s="6"/>
      <c r="AA79391" s="6"/>
      <c r="AC79391" s="6"/>
      <c r="AD79391" s="6"/>
    </row>
    <row r="79392" spans="16:30">
      <c r="P79392" s="6"/>
      <c r="AA79392" s="6"/>
      <c r="AC79392" s="6"/>
      <c r="AD79392" s="6"/>
    </row>
    <row r="79393" spans="16:30">
      <c r="P79393" s="6"/>
      <c r="AA79393" s="6"/>
      <c r="AC79393" s="6"/>
      <c r="AD79393" s="6"/>
    </row>
    <row r="79394" spans="16:30">
      <c r="P79394" s="6"/>
      <c r="AA79394" s="6"/>
      <c r="AC79394" s="6"/>
      <c r="AD79394" s="6"/>
    </row>
    <row r="79395" spans="16:30">
      <c r="P79395" s="6"/>
      <c r="AA79395" s="6"/>
      <c r="AC79395" s="6"/>
      <c r="AD79395" s="6"/>
    </row>
    <row r="79396" spans="16:30">
      <c r="P79396" s="6"/>
      <c r="AA79396" s="6"/>
      <c r="AC79396" s="6"/>
      <c r="AD79396" s="6"/>
    </row>
    <row r="79397" spans="16:30">
      <c r="P79397" s="6"/>
      <c r="AA79397" s="6"/>
      <c r="AC79397" s="6"/>
      <c r="AD79397" s="6"/>
    </row>
    <row r="79398" spans="16:30">
      <c r="P79398" s="6"/>
      <c r="AA79398" s="6"/>
      <c r="AC79398" s="6"/>
      <c r="AD79398" s="6"/>
    </row>
    <row r="79399" spans="16:30">
      <c r="P79399" s="6"/>
      <c r="AA79399" s="6"/>
      <c r="AC79399" s="6"/>
      <c r="AD79399" s="6"/>
    </row>
    <row r="79400" spans="16:30">
      <c r="P79400" s="6"/>
      <c r="AA79400" s="6"/>
      <c r="AC79400" s="6"/>
      <c r="AD79400" s="6"/>
    </row>
    <row r="79401" spans="16:30">
      <c r="P79401" s="6"/>
      <c r="AA79401" s="6"/>
      <c r="AC79401" s="6"/>
      <c r="AD79401" s="6"/>
    </row>
    <row r="79402" spans="16:30">
      <c r="P79402" s="6"/>
      <c r="AA79402" s="6"/>
      <c r="AC79402" s="6"/>
      <c r="AD79402" s="6"/>
    </row>
    <row r="79403" spans="16:30">
      <c r="P79403" s="6"/>
      <c r="AA79403" s="6"/>
      <c r="AC79403" s="6"/>
      <c r="AD79403" s="6"/>
    </row>
    <row r="79404" spans="16:30">
      <c r="P79404" s="6"/>
      <c r="AA79404" s="6"/>
      <c r="AC79404" s="6"/>
      <c r="AD79404" s="6"/>
    </row>
    <row r="79405" spans="16:30">
      <c r="P79405" s="6"/>
      <c r="AA79405" s="6"/>
      <c r="AC79405" s="6"/>
      <c r="AD79405" s="6"/>
    </row>
    <row r="79406" spans="16:30">
      <c r="P79406" s="6"/>
      <c r="AA79406" s="6"/>
      <c r="AC79406" s="6"/>
      <c r="AD79406" s="6"/>
    </row>
    <row r="79407" spans="16:30">
      <c r="P79407" s="6"/>
      <c r="AA79407" s="6"/>
      <c r="AC79407" s="6"/>
      <c r="AD79407" s="6"/>
    </row>
    <row r="79408" spans="16:30">
      <c r="P79408" s="6"/>
      <c r="AA79408" s="6"/>
      <c r="AC79408" s="6"/>
      <c r="AD79408" s="6"/>
    </row>
    <row r="79409" spans="16:30">
      <c r="P79409" s="6"/>
      <c r="AA79409" s="6"/>
      <c r="AC79409" s="6"/>
      <c r="AD79409" s="6"/>
    </row>
    <row r="79410" spans="16:30">
      <c r="P79410" s="6"/>
      <c r="AA79410" s="6"/>
      <c r="AC79410" s="6"/>
      <c r="AD79410" s="6"/>
    </row>
    <row r="79411" spans="16:30">
      <c r="P79411" s="6"/>
      <c r="AA79411" s="6"/>
      <c r="AC79411" s="6"/>
      <c r="AD79411" s="6"/>
    </row>
    <row r="79412" spans="16:30">
      <c r="P79412" s="6"/>
      <c r="AA79412" s="6"/>
      <c r="AC79412" s="6"/>
      <c r="AD79412" s="6"/>
    </row>
    <row r="79413" spans="16:30">
      <c r="P79413" s="6"/>
      <c r="AA79413" s="6"/>
      <c r="AC79413" s="6"/>
      <c r="AD79413" s="6"/>
    </row>
    <row r="79414" spans="16:30">
      <c r="P79414" s="6"/>
      <c r="AA79414" s="6"/>
      <c r="AC79414" s="6"/>
      <c r="AD79414" s="6"/>
    </row>
    <row r="79415" spans="16:30">
      <c r="P79415" s="6"/>
      <c r="AA79415" s="6"/>
      <c r="AC79415" s="6"/>
      <c r="AD79415" s="6"/>
    </row>
    <row r="79416" spans="16:30">
      <c r="P79416" s="6"/>
      <c r="AA79416" s="6"/>
      <c r="AC79416" s="6"/>
      <c r="AD79416" s="6"/>
    </row>
    <row r="79417" spans="16:30">
      <c r="P79417" s="6"/>
      <c r="AA79417" s="6"/>
      <c r="AC79417" s="6"/>
      <c r="AD79417" s="6"/>
    </row>
    <row r="79418" spans="16:30">
      <c r="P79418" s="6"/>
      <c r="AA79418" s="6"/>
      <c r="AC79418" s="6"/>
      <c r="AD79418" s="6"/>
    </row>
    <row r="79419" spans="16:30">
      <c r="P79419" s="6"/>
      <c r="AA79419" s="6"/>
      <c r="AC79419" s="6"/>
      <c r="AD79419" s="6"/>
    </row>
    <row r="79420" spans="16:30">
      <c r="P79420" s="6"/>
      <c r="AA79420" s="6"/>
      <c r="AC79420" s="6"/>
      <c r="AD79420" s="6"/>
    </row>
    <row r="79421" spans="16:30">
      <c r="P79421" s="6"/>
      <c r="AA79421" s="6"/>
      <c r="AC79421" s="6"/>
      <c r="AD79421" s="6"/>
    </row>
    <row r="79422" spans="16:30">
      <c r="P79422" s="6"/>
      <c r="AA79422" s="6"/>
      <c r="AC79422" s="6"/>
      <c r="AD79422" s="6"/>
    </row>
    <row r="79423" spans="16:30">
      <c r="P79423" s="6"/>
      <c r="AA79423" s="6"/>
      <c r="AC79423" s="6"/>
      <c r="AD79423" s="6"/>
    </row>
    <row r="79424" spans="16:30">
      <c r="P79424" s="6"/>
      <c r="AA79424" s="6"/>
      <c r="AC79424" s="6"/>
      <c r="AD79424" s="6"/>
    </row>
    <row r="79425" spans="16:30">
      <c r="P79425" s="6"/>
      <c r="AA79425" s="6"/>
      <c r="AC79425" s="6"/>
      <c r="AD79425" s="6"/>
    </row>
    <row r="79426" spans="16:30">
      <c r="P79426" s="6"/>
      <c r="AA79426" s="6"/>
      <c r="AC79426" s="6"/>
      <c r="AD79426" s="6"/>
    </row>
    <row r="79427" spans="16:30">
      <c r="P79427" s="6"/>
      <c r="AA79427" s="6"/>
      <c r="AC79427" s="6"/>
      <c r="AD79427" s="6"/>
    </row>
    <row r="79428" spans="16:30">
      <c r="P79428" s="6"/>
      <c r="AA79428" s="6"/>
      <c r="AC79428" s="6"/>
      <c r="AD79428" s="6"/>
    </row>
    <row r="79429" spans="16:30">
      <c r="P79429" s="6"/>
      <c r="AA79429" s="6"/>
      <c r="AC79429" s="6"/>
      <c r="AD79429" s="6"/>
    </row>
    <row r="79430" spans="16:30">
      <c r="P79430" s="6"/>
      <c r="AA79430" s="6"/>
      <c r="AC79430" s="6"/>
      <c r="AD79430" s="6"/>
    </row>
    <row r="79431" spans="16:30">
      <c r="P79431" s="6"/>
      <c r="AA79431" s="6"/>
      <c r="AC79431" s="6"/>
      <c r="AD79431" s="6"/>
    </row>
    <row r="79432" spans="16:30">
      <c r="P79432" s="6"/>
      <c r="AA79432" s="6"/>
      <c r="AC79432" s="6"/>
      <c r="AD79432" s="6"/>
    </row>
    <row r="79433" spans="16:30">
      <c r="P79433" s="6"/>
      <c r="AA79433" s="6"/>
      <c r="AC79433" s="6"/>
      <c r="AD79433" s="6"/>
    </row>
    <row r="79434" spans="16:30">
      <c r="P79434" s="6"/>
      <c r="AA79434" s="6"/>
      <c r="AC79434" s="6"/>
      <c r="AD79434" s="6"/>
    </row>
    <row r="79435" spans="16:30">
      <c r="P79435" s="6"/>
      <c r="AA79435" s="6"/>
      <c r="AC79435" s="6"/>
      <c r="AD79435" s="6"/>
    </row>
    <row r="79436" spans="16:30">
      <c r="P79436" s="6"/>
      <c r="AA79436" s="6"/>
      <c r="AC79436" s="6"/>
      <c r="AD79436" s="6"/>
    </row>
    <row r="79437" spans="16:30">
      <c r="P79437" s="6"/>
      <c r="AA79437" s="6"/>
      <c r="AC79437" s="6"/>
      <c r="AD79437" s="6"/>
    </row>
    <row r="79438" spans="16:30">
      <c r="P79438" s="6"/>
      <c r="AA79438" s="6"/>
      <c r="AC79438" s="6"/>
      <c r="AD79438" s="6"/>
    </row>
    <row r="79439" spans="16:30">
      <c r="P79439" s="6"/>
      <c r="AA79439" s="6"/>
      <c r="AC79439" s="6"/>
      <c r="AD79439" s="6"/>
    </row>
    <row r="79440" spans="16:30">
      <c r="P79440" s="6"/>
      <c r="AA79440" s="6"/>
      <c r="AC79440" s="6"/>
      <c r="AD79440" s="6"/>
    </row>
    <row r="79441" spans="16:30">
      <c r="P79441" s="6"/>
      <c r="AA79441" s="6"/>
      <c r="AC79441" s="6"/>
      <c r="AD79441" s="6"/>
    </row>
    <row r="79442" spans="16:30">
      <c r="P79442" s="6"/>
      <c r="AA79442" s="6"/>
      <c r="AC79442" s="6"/>
      <c r="AD79442" s="6"/>
    </row>
    <row r="79443" spans="16:30">
      <c r="P79443" s="6"/>
      <c r="AA79443" s="6"/>
      <c r="AC79443" s="6"/>
      <c r="AD79443" s="6"/>
    </row>
    <row r="79444" spans="16:30">
      <c r="P79444" s="6"/>
      <c r="AA79444" s="6"/>
      <c r="AC79444" s="6"/>
      <c r="AD79444" s="6"/>
    </row>
    <row r="79445" spans="16:30">
      <c r="P79445" s="6"/>
      <c r="AA79445" s="6"/>
      <c r="AC79445" s="6"/>
      <c r="AD79445" s="6"/>
    </row>
    <row r="79446" spans="16:30">
      <c r="P79446" s="6"/>
      <c r="AA79446" s="6"/>
      <c r="AC79446" s="6"/>
      <c r="AD79446" s="6"/>
    </row>
    <row r="79447" spans="16:30">
      <c r="P79447" s="6"/>
      <c r="AA79447" s="6"/>
      <c r="AC79447" s="6"/>
      <c r="AD79447" s="6"/>
    </row>
    <row r="79448" spans="16:30">
      <c r="P79448" s="6"/>
      <c r="AA79448" s="6"/>
      <c r="AC79448" s="6"/>
      <c r="AD79448" s="6"/>
    </row>
    <row r="79449" spans="16:30">
      <c r="P79449" s="6"/>
      <c r="AA79449" s="6"/>
      <c r="AC79449" s="6"/>
      <c r="AD79449" s="6"/>
    </row>
    <row r="79450" spans="16:30">
      <c r="P79450" s="6"/>
      <c r="AA79450" s="6"/>
      <c r="AC79450" s="6"/>
      <c r="AD79450" s="6"/>
    </row>
    <row r="79451" spans="16:30">
      <c r="P79451" s="6"/>
      <c r="AA79451" s="6"/>
      <c r="AC79451" s="6"/>
      <c r="AD79451" s="6"/>
    </row>
    <row r="79452" spans="16:30">
      <c r="P79452" s="6"/>
      <c r="AA79452" s="6"/>
      <c r="AC79452" s="6"/>
      <c r="AD79452" s="6"/>
    </row>
    <row r="79453" spans="16:30">
      <c r="P79453" s="6"/>
      <c r="AA79453" s="6"/>
      <c r="AC79453" s="6"/>
      <c r="AD79453" s="6"/>
    </row>
    <row r="79454" spans="16:30">
      <c r="P79454" s="6"/>
      <c r="AA79454" s="6"/>
      <c r="AC79454" s="6"/>
      <c r="AD79454" s="6"/>
    </row>
    <row r="79455" spans="16:30">
      <c r="P79455" s="6"/>
      <c r="AA79455" s="6"/>
      <c r="AC79455" s="6"/>
      <c r="AD79455" s="6"/>
    </row>
    <row r="79456" spans="16:30">
      <c r="P79456" s="6"/>
      <c r="AA79456" s="6"/>
      <c r="AC79456" s="6"/>
      <c r="AD79456" s="6"/>
    </row>
    <row r="79457" spans="16:30">
      <c r="P79457" s="6"/>
      <c r="AA79457" s="6"/>
      <c r="AC79457" s="6"/>
      <c r="AD79457" s="6"/>
    </row>
    <row r="79458" spans="16:30">
      <c r="P79458" s="6"/>
      <c r="AA79458" s="6"/>
      <c r="AC79458" s="6"/>
      <c r="AD79458" s="6"/>
    </row>
    <row r="79459" spans="16:30">
      <c r="P79459" s="6"/>
      <c r="AA79459" s="6"/>
      <c r="AC79459" s="6"/>
      <c r="AD79459" s="6"/>
    </row>
    <row r="79460" spans="16:30">
      <c r="P79460" s="6"/>
      <c r="AA79460" s="6"/>
      <c r="AC79460" s="6"/>
      <c r="AD79460" s="6"/>
    </row>
    <row r="79461" spans="16:30">
      <c r="P79461" s="6"/>
      <c r="AA79461" s="6"/>
      <c r="AC79461" s="6"/>
      <c r="AD79461" s="6"/>
    </row>
    <row r="79462" spans="16:30">
      <c r="P79462" s="6"/>
      <c r="AA79462" s="6"/>
      <c r="AC79462" s="6"/>
      <c r="AD79462" s="6"/>
    </row>
    <row r="79463" spans="16:30">
      <c r="P79463" s="6"/>
      <c r="AA79463" s="6"/>
      <c r="AC79463" s="6"/>
      <c r="AD79463" s="6"/>
    </row>
    <row r="79464" spans="16:30">
      <c r="P79464" s="6"/>
      <c r="AA79464" s="6"/>
      <c r="AC79464" s="6"/>
      <c r="AD79464" s="6"/>
    </row>
    <row r="79465" spans="16:30">
      <c r="P79465" s="6"/>
      <c r="AA79465" s="6"/>
      <c r="AC79465" s="6"/>
      <c r="AD79465" s="6"/>
    </row>
    <row r="79466" spans="16:30">
      <c r="P79466" s="6"/>
      <c r="AA79466" s="6"/>
      <c r="AC79466" s="6"/>
      <c r="AD79466" s="6"/>
    </row>
    <row r="79467" spans="16:30">
      <c r="P79467" s="6"/>
      <c r="AA79467" s="6"/>
      <c r="AC79467" s="6"/>
      <c r="AD79467" s="6"/>
    </row>
    <row r="79468" spans="16:30">
      <c r="P79468" s="6"/>
      <c r="AA79468" s="6"/>
      <c r="AC79468" s="6"/>
      <c r="AD79468" s="6"/>
    </row>
    <row r="79469" spans="16:30">
      <c r="P79469" s="6"/>
      <c r="AA79469" s="6"/>
      <c r="AC79469" s="6"/>
      <c r="AD79469" s="6"/>
    </row>
    <row r="79470" spans="16:30">
      <c r="P79470" s="6"/>
      <c r="AA79470" s="6"/>
      <c r="AC79470" s="6"/>
      <c r="AD79470" s="6"/>
    </row>
    <row r="79471" spans="16:30">
      <c r="P79471" s="6"/>
      <c r="AA79471" s="6"/>
      <c r="AC79471" s="6"/>
      <c r="AD79471" s="6"/>
    </row>
    <row r="79472" spans="16:30">
      <c r="P79472" s="6"/>
      <c r="AA79472" s="6"/>
      <c r="AC79472" s="6"/>
      <c r="AD79472" s="6"/>
    </row>
    <row r="79473" spans="16:30">
      <c r="P79473" s="6"/>
      <c r="AA79473" s="6"/>
      <c r="AC79473" s="6"/>
      <c r="AD79473" s="6"/>
    </row>
    <row r="79474" spans="16:30">
      <c r="P79474" s="6"/>
      <c r="AA79474" s="6"/>
      <c r="AC79474" s="6"/>
      <c r="AD79474" s="6"/>
    </row>
    <row r="79475" spans="16:30">
      <c r="P79475" s="6"/>
      <c r="AA79475" s="6"/>
      <c r="AC79475" s="6"/>
      <c r="AD79475" s="6"/>
    </row>
    <row r="79476" spans="16:30">
      <c r="P79476" s="6"/>
      <c r="AA79476" s="6"/>
      <c r="AC79476" s="6"/>
      <c r="AD79476" s="6"/>
    </row>
    <row r="79477" spans="16:30">
      <c r="P79477" s="6"/>
      <c r="AA79477" s="6"/>
      <c r="AC79477" s="6"/>
      <c r="AD79477" s="6"/>
    </row>
    <row r="79478" spans="16:30">
      <c r="P79478" s="6"/>
      <c r="AA79478" s="6"/>
      <c r="AC79478" s="6"/>
      <c r="AD79478" s="6"/>
    </row>
    <row r="79479" spans="16:30">
      <c r="P79479" s="6"/>
      <c r="AA79479" s="6"/>
      <c r="AC79479" s="6"/>
      <c r="AD79479" s="6"/>
    </row>
    <row r="79480" spans="16:30">
      <c r="P79480" s="6"/>
      <c r="AA79480" s="6"/>
      <c r="AC79480" s="6"/>
      <c r="AD79480" s="6"/>
    </row>
    <row r="79481" spans="16:30">
      <c r="P79481" s="6"/>
      <c r="AA79481" s="6"/>
      <c r="AC79481" s="6"/>
      <c r="AD79481" s="6"/>
    </row>
    <row r="79482" spans="16:30">
      <c r="P79482" s="6"/>
      <c r="AA79482" s="6"/>
      <c r="AC79482" s="6"/>
      <c r="AD79482" s="6"/>
    </row>
    <row r="79483" spans="16:30">
      <c r="P79483" s="6"/>
      <c r="AA79483" s="6"/>
      <c r="AC79483" s="6"/>
      <c r="AD79483" s="6"/>
    </row>
    <row r="79484" spans="16:30">
      <c r="P79484" s="6"/>
      <c r="AA79484" s="6"/>
      <c r="AC79484" s="6"/>
      <c r="AD79484" s="6"/>
    </row>
    <row r="79485" spans="16:30">
      <c r="P79485" s="6"/>
      <c r="AA79485" s="6"/>
      <c r="AC79485" s="6"/>
      <c r="AD79485" s="6"/>
    </row>
    <row r="79486" spans="16:30">
      <c r="P79486" s="6"/>
      <c r="AA79486" s="6"/>
      <c r="AC79486" s="6"/>
      <c r="AD79486" s="6"/>
    </row>
    <row r="79487" spans="16:30">
      <c r="P79487" s="6"/>
      <c r="AA79487" s="6"/>
      <c r="AC79487" s="6"/>
      <c r="AD79487" s="6"/>
    </row>
    <row r="79488" spans="16:30">
      <c r="P79488" s="6"/>
      <c r="AA79488" s="6"/>
      <c r="AC79488" s="6"/>
      <c r="AD79488" s="6"/>
    </row>
    <row r="79489" spans="16:30">
      <c r="P79489" s="6"/>
      <c r="AA79489" s="6"/>
      <c r="AC79489" s="6"/>
      <c r="AD79489" s="6"/>
    </row>
    <row r="79490" spans="16:30">
      <c r="P79490" s="6"/>
      <c r="AA79490" s="6"/>
      <c r="AC79490" s="6"/>
      <c r="AD79490" s="6"/>
    </row>
    <row r="79491" spans="16:30">
      <c r="P79491" s="6"/>
      <c r="AA79491" s="6"/>
      <c r="AC79491" s="6"/>
      <c r="AD79491" s="6"/>
    </row>
    <row r="79492" spans="16:30">
      <c r="P79492" s="6"/>
      <c r="AA79492" s="6"/>
      <c r="AC79492" s="6"/>
      <c r="AD79492" s="6"/>
    </row>
    <row r="79493" spans="16:30">
      <c r="P79493" s="6"/>
      <c r="AA79493" s="6"/>
      <c r="AC79493" s="6"/>
      <c r="AD79493" s="6"/>
    </row>
    <row r="79494" spans="16:30">
      <c r="P79494" s="6"/>
      <c r="AA79494" s="6"/>
      <c r="AC79494" s="6"/>
      <c r="AD79494" s="6"/>
    </row>
    <row r="79495" spans="16:30">
      <c r="P79495" s="6"/>
      <c r="AA79495" s="6"/>
      <c r="AC79495" s="6"/>
      <c r="AD79495" s="6"/>
    </row>
    <row r="79496" spans="16:30">
      <c r="P79496" s="6"/>
      <c r="AA79496" s="6"/>
      <c r="AC79496" s="6"/>
      <c r="AD79496" s="6"/>
    </row>
    <row r="79497" spans="16:30">
      <c r="P79497" s="6"/>
      <c r="AA79497" s="6"/>
      <c r="AC79497" s="6"/>
      <c r="AD79497" s="6"/>
    </row>
    <row r="79498" spans="16:30">
      <c r="P79498" s="6"/>
      <c r="AA79498" s="6"/>
      <c r="AC79498" s="6"/>
      <c r="AD79498" s="6"/>
    </row>
    <row r="79499" spans="16:30">
      <c r="P79499" s="6"/>
      <c r="AA79499" s="6"/>
      <c r="AC79499" s="6"/>
      <c r="AD79499" s="6"/>
    </row>
    <row r="79500" spans="16:30">
      <c r="P79500" s="6"/>
      <c r="AA79500" s="6"/>
      <c r="AC79500" s="6"/>
      <c r="AD79500" s="6"/>
    </row>
    <row r="79501" spans="16:30">
      <c r="P79501" s="6"/>
      <c r="AA79501" s="6"/>
      <c r="AC79501" s="6"/>
      <c r="AD79501" s="6"/>
    </row>
    <row r="79502" spans="16:30">
      <c r="P79502" s="6"/>
      <c r="AA79502" s="6"/>
      <c r="AC79502" s="6"/>
      <c r="AD79502" s="6"/>
    </row>
    <row r="79503" spans="16:30">
      <c r="P79503" s="6"/>
      <c r="AA79503" s="6"/>
      <c r="AC79503" s="6"/>
      <c r="AD79503" s="6"/>
    </row>
    <row r="79504" spans="16:30">
      <c r="P79504" s="6"/>
      <c r="AA79504" s="6"/>
      <c r="AC79504" s="6"/>
      <c r="AD79504" s="6"/>
    </row>
    <row r="79505" spans="16:30">
      <c r="P79505" s="6"/>
      <c r="AA79505" s="6"/>
      <c r="AC79505" s="6"/>
      <c r="AD79505" s="6"/>
    </row>
    <row r="79506" spans="16:30">
      <c r="P79506" s="6"/>
      <c r="AA79506" s="6"/>
      <c r="AC79506" s="6"/>
      <c r="AD79506" s="6"/>
    </row>
    <row r="79507" spans="16:30">
      <c r="P79507" s="6"/>
      <c r="AA79507" s="6"/>
      <c r="AC79507" s="6"/>
      <c r="AD79507" s="6"/>
    </row>
    <row r="79508" spans="16:30">
      <c r="P79508" s="6"/>
      <c r="AA79508" s="6"/>
      <c r="AC79508" s="6"/>
      <c r="AD79508" s="6"/>
    </row>
    <row r="79509" spans="16:30">
      <c r="P79509" s="6"/>
      <c r="AA79509" s="6"/>
      <c r="AC79509" s="6"/>
      <c r="AD79509" s="6"/>
    </row>
    <row r="79510" spans="16:30">
      <c r="P79510" s="6"/>
      <c r="AA79510" s="6"/>
      <c r="AC79510" s="6"/>
      <c r="AD79510" s="6"/>
    </row>
    <row r="79511" spans="16:30">
      <c r="P79511" s="6"/>
      <c r="AA79511" s="6"/>
      <c r="AC79511" s="6"/>
      <c r="AD79511" s="6"/>
    </row>
    <row r="79512" spans="16:30">
      <c r="P79512" s="6"/>
      <c r="AA79512" s="6"/>
      <c r="AC79512" s="6"/>
      <c r="AD79512" s="6"/>
    </row>
    <row r="79513" spans="16:30">
      <c r="P79513" s="6"/>
      <c r="AA79513" s="6"/>
      <c r="AC79513" s="6"/>
      <c r="AD79513" s="6"/>
    </row>
    <row r="79514" spans="16:30">
      <c r="P79514" s="6"/>
      <c r="AA79514" s="6"/>
      <c r="AC79514" s="6"/>
      <c r="AD79514" s="6"/>
    </row>
    <row r="79515" spans="16:30">
      <c r="P79515" s="6"/>
      <c r="AA79515" s="6"/>
      <c r="AC79515" s="6"/>
      <c r="AD79515" s="6"/>
    </row>
    <row r="79516" spans="16:30">
      <c r="P79516" s="6"/>
      <c r="AA79516" s="6"/>
      <c r="AC79516" s="6"/>
      <c r="AD79516" s="6"/>
    </row>
    <row r="79517" spans="16:30">
      <c r="P79517" s="6"/>
      <c r="AA79517" s="6"/>
      <c r="AC79517" s="6"/>
      <c r="AD79517" s="6"/>
    </row>
    <row r="79518" spans="16:30">
      <c r="P79518" s="6"/>
      <c r="AA79518" s="6"/>
      <c r="AC79518" s="6"/>
      <c r="AD79518" s="6"/>
    </row>
    <row r="79519" spans="16:30">
      <c r="P79519" s="6"/>
      <c r="AA79519" s="6"/>
      <c r="AC79519" s="6"/>
      <c r="AD79519" s="6"/>
    </row>
    <row r="79520" spans="16:30">
      <c r="P79520" s="6"/>
      <c r="AA79520" s="6"/>
      <c r="AC79520" s="6"/>
      <c r="AD79520" s="6"/>
    </row>
    <row r="79521" spans="16:30">
      <c r="P79521" s="6"/>
      <c r="AA79521" s="6"/>
      <c r="AC79521" s="6"/>
      <c r="AD79521" s="6"/>
    </row>
    <row r="79522" spans="16:30">
      <c r="P79522" s="6"/>
      <c r="AA79522" s="6"/>
      <c r="AC79522" s="6"/>
      <c r="AD79522" s="6"/>
    </row>
    <row r="79523" spans="16:30">
      <c r="P79523" s="6"/>
      <c r="AA79523" s="6"/>
      <c r="AC79523" s="6"/>
      <c r="AD79523" s="6"/>
    </row>
    <row r="79524" spans="16:30">
      <c r="P79524" s="6"/>
      <c r="AA79524" s="6"/>
      <c r="AC79524" s="6"/>
      <c r="AD79524" s="6"/>
    </row>
    <row r="79525" spans="16:30">
      <c r="P79525" s="6"/>
      <c r="AA79525" s="6"/>
      <c r="AC79525" s="6"/>
      <c r="AD79525" s="6"/>
    </row>
    <row r="79526" spans="16:30">
      <c r="P79526" s="6"/>
      <c r="AA79526" s="6"/>
      <c r="AC79526" s="6"/>
      <c r="AD79526" s="6"/>
    </row>
    <row r="79527" spans="16:30">
      <c r="P79527" s="6"/>
      <c r="AA79527" s="6"/>
      <c r="AC79527" s="6"/>
      <c r="AD79527" s="6"/>
    </row>
    <row r="79528" spans="16:30">
      <c r="P79528" s="6"/>
      <c r="AA79528" s="6"/>
      <c r="AC79528" s="6"/>
      <c r="AD79528" s="6"/>
    </row>
    <row r="79529" spans="16:30">
      <c r="P79529" s="6"/>
      <c r="AA79529" s="6"/>
      <c r="AC79529" s="6"/>
      <c r="AD79529" s="6"/>
    </row>
    <row r="79530" spans="16:30">
      <c r="P79530" s="6"/>
      <c r="AA79530" s="6"/>
      <c r="AC79530" s="6"/>
      <c r="AD79530" s="6"/>
    </row>
    <row r="79531" spans="16:30">
      <c r="P79531" s="6"/>
      <c r="AA79531" s="6"/>
      <c r="AC79531" s="6"/>
      <c r="AD79531" s="6"/>
    </row>
    <row r="79532" spans="16:30">
      <c r="P79532" s="6"/>
      <c r="AA79532" s="6"/>
      <c r="AC79532" s="6"/>
      <c r="AD79532" s="6"/>
    </row>
    <row r="79533" spans="16:30">
      <c r="P79533" s="6"/>
      <c r="AA79533" s="6"/>
      <c r="AC79533" s="6"/>
      <c r="AD79533" s="6"/>
    </row>
    <row r="79534" spans="16:30">
      <c r="P79534" s="6"/>
      <c r="AA79534" s="6"/>
      <c r="AC79534" s="6"/>
      <c r="AD79534" s="6"/>
    </row>
    <row r="79535" spans="16:30">
      <c r="P79535" s="6"/>
      <c r="AA79535" s="6"/>
      <c r="AC79535" s="6"/>
      <c r="AD79535" s="6"/>
    </row>
    <row r="79536" spans="16:30">
      <c r="P79536" s="6"/>
      <c r="AA79536" s="6"/>
      <c r="AC79536" s="6"/>
      <c r="AD79536" s="6"/>
    </row>
    <row r="79537" spans="16:30">
      <c r="P79537" s="6"/>
      <c r="AA79537" s="6"/>
      <c r="AC79537" s="6"/>
      <c r="AD79537" s="6"/>
    </row>
    <row r="79538" spans="16:30">
      <c r="P79538" s="6"/>
      <c r="AA79538" s="6"/>
      <c r="AC79538" s="6"/>
      <c r="AD79538" s="6"/>
    </row>
    <row r="79539" spans="16:30">
      <c r="P79539" s="6"/>
      <c r="AA79539" s="6"/>
      <c r="AC79539" s="6"/>
      <c r="AD79539" s="6"/>
    </row>
    <row r="79540" spans="16:30">
      <c r="P79540" s="6"/>
      <c r="AA79540" s="6"/>
      <c r="AC79540" s="6"/>
      <c r="AD79540" s="6"/>
    </row>
    <row r="79541" spans="16:30">
      <c r="P79541" s="6"/>
      <c r="AA79541" s="6"/>
      <c r="AC79541" s="6"/>
      <c r="AD79541" s="6"/>
    </row>
    <row r="79542" spans="16:30">
      <c r="P79542" s="6"/>
      <c r="AA79542" s="6"/>
      <c r="AC79542" s="6"/>
      <c r="AD79542" s="6"/>
    </row>
    <row r="79543" spans="16:30">
      <c r="P79543" s="6"/>
      <c r="AA79543" s="6"/>
      <c r="AC79543" s="6"/>
      <c r="AD79543" s="6"/>
    </row>
    <row r="79544" spans="16:30">
      <c r="P79544" s="6"/>
      <c r="AA79544" s="6"/>
      <c r="AC79544" s="6"/>
      <c r="AD79544" s="6"/>
    </row>
    <row r="79545" spans="16:30">
      <c r="P79545" s="6"/>
      <c r="AA79545" s="6"/>
      <c r="AC79545" s="6"/>
      <c r="AD79545" s="6"/>
    </row>
    <row r="79546" spans="16:30">
      <c r="P79546" s="6"/>
      <c r="AA79546" s="6"/>
      <c r="AC79546" s="6"/>
      <c r="AD79546" s="6"/>
    </row>
    <row r="79547" spans="16:30">
      <c r="P79547" s="6"/>
      <c r="AA79547" s="6"/>
      <c r="AC79547" s="6"/>
      <c r="AD79547" s="6"/>
    </row>
    <row r="79548" spans="16:30">
      <c r="P79548" s="6"/>
      <c r="AA79548" s="6"/>
      <c r="AC79548" s="6"/>
      <c r="AD79548" s="6"/>
    </row>
    <row r="79549" spans="16:30">
      <c r="P79549" s="6"/>
      <c r="AA79549" s="6"/>
      <c r="AC79549" s="6"/>
      <c r="AD79549" s="6"/>
    </row>
    <row r="79550" spans="16:30">
      <c r="P79550" s="6"/>
      <c r="AA79550" s="6"/>
      <c r="AC79550" s="6"/>
      <c r="AD79550" s="6"/>
    </row>
    <row r="79551" spans="16:30">
      <c r="P79551" s="6"/>
      <c r="AA79551" s="6"/>
      <c r="AC79551" s="6"/>
      <c r="AD79551" s="6"/>
    </row>
    <row r="79552" spans="16:30">
      <c r="P79552" s="6"/>
      <c r="AA79552" s="6"/>
      <c r="AC79552" s="6"/>
      <c r="AD79552" s="6"/>
    </row>
    <row r="79553" spans="16:30">
      <c r="P79553" s="6"/>
      <c r="AA79553" s="6"/>
      <c r="AC79553" s="6"/>
      <c r="AD79553" s="6"/>
    </row>
    <row r="79554" spans="16:30">
      <c r="P79554" s="6"/>
      <c r="AA79554" s="6"/>
      <c r="AC79554" s="6"/>
      <c r="AD79554" s="6"/>
    </row>
    <row r="79555" spans="16:30">
      <c r="P79555" s="6"/>
      <c r="AA79555" s="6"/>
      <c r="AC79555" s="6"/>
      <c r="AD79555" s="6"/>
    </row>
    <row r="79556" spans="16:30">
      <c r="P79556" s="6"/>
      <c r="AA79556" s="6"/>
      <c r="AC79556" s="6"/>
      <c r="AD79556" s="6"/>
    </row>
    <row r="79557" spans="16:30">
      <c r="P79557" s="6"/>
      <c r="AA79557" s="6"/>
      <c r="AC79557" s="6"/>
      <c r="AD79557" s="6"/>
    </row>
    <row r="79558" spans="16:30">
      <c r="P79558" s="6"/>
      <c r="AA79558" s="6"/>
      <c r="AC79558" s="6"/>
      <c r="AD79558" s="6"/>
    </row>
    <row r="79559" spans="16:30">
      <c r="P79559" s="6"/>
      <c r="AA79559" s="6"/>
      <c r="AC79559" s="6"/>
      <c r="AD79559" s="6"/>
    </row>
    <row r="79560" spans="16:30">
      <c r="P79560" s="6"/>
      <c r="AA79560" s="6"/>
      <c r="AC79560" s="6"/>
      <c r="AD79560" s="6"/>
    </row>
    <row r="79561" spans="16:30">
      <c r="P79561" s="6"/>
      <c r="AA79561" s="6"/>
      <c r="AC79561" s="6"/>
      <c r="AD79561" s="6"/>
    </row>
    <row r="79562" spans="16:30">
      <c r="P79562" s="6"/>
      <c r="AA79562" s="6"/>
      <c r="AC79562" s="6"/>
      <c r="AD79562" s="6"/>
    </row>
    <row r="79563" spans="16:30">
      <c r="P79563" s="6"/>
      <c r="AA79563" s="6"/>
      <c r="AC79563" s="6"/>
      <c r="AD79563" s="6"/>
    </row>
    <row r="79564" spans="16:30">
      <c r="P79564" s="6"/>
      <c r="AA79564" s="6"/>
      <c r="AC79564" s="6"/>
      <c r="AD79564" s="6"/>
    </row>
    <row r="79565" spans="16:30">
      <c r="P79565" s="6"/>
      <c r="AA79565" s="6"/>
      <c r="AC79565" s="6"/>
      <c r="AD79565" s="6"/>
    </row>
    <row r="79566" spans="16:30">
      <c r="P79566" s="6"/>
      <c r="AA79566" s="6"/>
      <c r="AC79566" s="6"/>
      <c r="AD79566" s="6"/>
    </row>
    <row r="79567" spans="16:30">
      <c r="P79567" s="6"/>
      <c r="AA79567" s="6"/>
      <c r="AC79567" s="6"/>
      <c r="AD79567" s="6"/>
    </row>
    <row r="79568" spans="16:30">
      <c r="P79568" s="6"/>
      <c r="AA79568" s="6"/>
      <c r="AC79568" s="6"/>
      <c r="AD79568" s="6"/>
    </row>
    <row r="79569" spans="16:30">
      <c r="P79569" s="6"/>
      <c r="AA79569" s="6"/>
      <c r="AC79569" s="6"/>
      <c r="AD79569" s="6"/>
    </row>
    <row r="79570" spans="16:30">
      <c r="P79570" s="6"/>
      <c r="AA79570" s="6"/>
      <c r="AC79570" s="6"/>
      <c r="AD79570" s="6"/>
    </row>
    <row r="79571" spans="16:30">
      <c r="P79571" s="6"/>
      <c r="AA79571" s="6"/>
      <c r="AC79571" s="6"/>
      <c r="AD79571" s="6"/>
    </row>
    <row r="79572" spans="16:30">
      <c r="P79572" s="6"/>
      <c r="AA79572" s="6"/>
      <c r="AC79572" s="6"/>
      <c r="AD79572" s="6"/>
    </row>
    <row r="79573" spans="16:30">
      <c r="P79573" s="6"/>
      <c r="AA79573" s="6"/>
      <c r="AC79573" s="6"/>
      <c r="AD79573" s="6"/>
    </row>
    <row r="79574" spans="16:30">
      <c r="P79574" s="6"/>
      <c r="AA79574" s="6"/>
      <c r="AC79574" s="6"/>
      <c r="AD79574" s="6"/>
    </row>
    <row r="79575" spans="16:30">
      <c r="P79575" s="6"/>
      <c r="AA79575" s="6"/>
      <c r="AC79575" s="6"/>
      <c r="AD79575" s="6"/>
    </row>
    <row r="79576" spans="16:30">
      <c r="P79576" s="6"/>
      <c r="AA79576" s="6"/>
      <c r="AC79576" s="6"/>
      <c r="AD79576" s="6"/>
    </row>
    <row r="79577" spans="16:30">
      <c r="P79577" s="6"/>
      <c r="AA79577" s="6"/>
      <c r="AC79577" s="6"/>
      <c r="AD79577" s="6"/>
    </row>
    <row r="79578" spans="16:30">
      <c r="P79578" s="6"/>
      <c r="AA79578" s="6"/>
      <c r="AC79578" s="6"/>
      <c r="AD79578" s="6"/>
    </row>
    <row r="79579" spans="16:30">
      <c r="P79579" s="6"/>
      <c r="AA79579" s="6"/>
      <c r="AC79579" s="6"/>
      <c r="AD79579" s="6"/>
    </row>
    <row r="79580" spans="16:30">
      <c r="P79580" s="6"/>
      <c r="AA79580" s="6"/>
      <c r="AC79580" s="6"/>
      <c r="AD79580" s="6"/>
    </row>
    <row r="79581" spans="16:30">
      <c r="P79581" s="6"/>
      <c r="AA79581" s="6"/>
      <c r="AC79581" s="6"/>
      <c r="AD79581" s="6"/>
    </row>
    <row r="79582" spans="16:30">
      <c r="P79582" s="6"/>
      <c r="AA79582" s="6"/>
      <c r="AC79582" s="6"/>
      <c r="AD79582" s="6"/>
    </row>
    <row r="79583" spans="16:30">
      <c r="P79583" s="6"/>
      <c r="AA79583" s="6"/>
      <c r="AC79583" s="6"/>
      <c r="AD79583" s="6"/>
    </row>
    <row r="79584" spans="16:30">
      <c r="P79584" s="6"/>
      <c r="AA79584" s="6"/>
      <c r="AC79584" s="6"/>
      <c r="AD79584" s="6"/>
    </row>
    <row r="79585" spans="16:30">
      <c r="P79585" s="6"/>
      <c r="AA79585" s="6"/>
      <c r="AC79585" s="6"/>
      <c r="AD79585" s="6"/>
    </row>
    <row r="79586" spans="16:30">
      <c r="P79586" s="6"/>
      <c r="AA79586" s="6"/>
      <c r="AC79586" s="6"/>
      <c r="AD79586" s="6"/>
    </row>
    <row r="79587" spans="16:30">
      <c r="P79587" s="6"/>
      <c r="AA79587" s="6"/>
      <c r="AC79587" s="6"/>
      <c r="AD79587" s="6"/>
    </row>
    <row r="79588" spans="16:30">
      <c r="P79588" s="6"/>
      <c r="AA79588" s="6"/>
      <c r="AC79588" s="6"/>
      <c r="AD79588" s="6"/>
    </row>
    <row r="79589" spans="16:30">
      <c r="P79589" s="6"/>
      <c r="AA79589" s="6"/>
      <c r="AC79589" s="6"/>
      <c r="AD79589" s="6"/>
    </row>
    <row r="79590" spans="16:30">
      <c r="P79590" s="6"/>
      <c r="AA79590" s="6"/>
      <c r="AC79590" s="6"/>
      <c r="AD79590" s="6"/>
    </row>
    <row r="79591" spans="16:30">
      <c r="P79591" s="6"/>
      <c r="AA79591" s="6"/>
      <c r="AC79591" s="6"/>
      <c r="AD79591" s="6"/>
    </row>
    <row r="79592" spans="16:30">
      <c r="P79592" s="6"/>
      <c r="AA79592" s="6"/>
      <c r="AC79592" s="6"/>
      <c r="AD79592" s="6"/>
    </row>
    <row r="79593" spans="16:30">
      <c r="P79593" s="6"/>
      <c r="AA79593" s="6"/>
      <c r="AC79593" s="6"/>
      <c r="AD79593" s="6"/>
    </row>
    <row r="79594" spans="16:30">
      <c r="P79594" s="6"/>
      <c r="AA79594" s="6"/>
      <c r="AC79594" s="6"/>
      <c r="AD79594" s="6"/>
    </row>
    <row r="79595" spans="16:30">
      <c r="P79595" s="6"/>
      <c r="AA79595" s="6"/>
      <c r="AC79595" s="6"/>
      <c r="AD79595" s="6"/>
    </row>
    <row r="79596" spans="16:30">
      <c r="P79596" s="6"/>
      <c r="AA79596" s="6"/>
      <c r="AC79596" s="6"/>
      <c r="AD79596" s="6"/>
    </row>
    <row r="79597" spans="16:30">
      <c r="P79597" s="6"/>
      <c r="AA79597" s="6"/>
      <c r="AC79597" s="6"/>
      <c r="AD79597" s="6"/>
    </row>
    <row r="79598" spans="16:30">
      <c r="P79598" s="6"/>
      <c r="AA79598" s="6"/>
      <c r="AC79598" s="6"/>
      <c r="AD79598" s="6"/>
    </row>
    <row r="79599" spans="16:30">
      <c r="P79599" s="6"/>
      <c r="AA79599" s="6"/>
      <c r="AC79599" s="6"/>
      <c r="AD79599" s="6"/>
    </row>
    <row r="79600" spans="16:30">
      <c r="P79600" s="6"/>
      <c r="AA79600" s="6"/>
      <c r="AC79600" s="6"/>
      <c r="AD79600" s="6"/>
    </row>
    <row r="79601" spans="16:30">
      <c r="P79601" s="6"/>
      <c r="AA79601" s="6"/>
      <c r="AC79601" s="6"/>
      <c r="AD79601" s="6"/>
    </row>
    <row r="79602" spans="16:30">
      <c r="P79602" s="6"/>
      <c r="AA79602" s="6"/>
      <c r="AC79602" s="6"/>
      <c r="AD79602" s="6"/>
    </row>
    <row r="79603" spans="16:30">
      <c r="P79603" s="6"/>
      <c r="AA79603" s="6"/>
      <c r="AC79603" s="6"/>
      <c r="AD79603" s="6"/>
    </row>
    <row r="79604" spans="16:30">
      <c r="P79604" s="6"/>
      <c r="AA79604" s="6"/>
      <c r="AC79604" s="6"/>
      <c r="AD79604" s="6"/>
    </row>
    <row r="79605" spans="16:30">
      <c r="P79605" s="6"/>
      <c r="AA79605" s="6"/>
      <c r="AC79605" s="6"/>
      <c r="AD79605" s="6"/>
    </row>
    <row r="79606" spans="16:30">
      <c r="P79606" s="6"/>
      <c r="AA79606" s="6"/>
      <c r="AC79606" s="6"/>
      <c r="AD79606" s="6"/>
    </row>
    <row r="79607" spans="16:30">
      <c r="P79607" s="6"/>
      <c r="AA79607" s="6"/>
      <c r="AC79607" s="6"/>
      <c r="AD79607" s="6"/>
    </row>
    <row r="79608" spans="16:30">
      <c r="P79608" s="6"/>
      <c r="AA79608" s="6"/>
      <c r="AC79608" s="6"/>
      <c r="AD79608" s="6"/>
    </row>
    <row r="79609" spans="16:30">
      <c r="P79609" s="6"/>
      <c r="AA79609" s="6"/>
      <c r="AC79609" s="6"/>
      <c r="AD79609" s="6"/>
    </row>
    <row r="79610" spans="16:30">
      <c r="P79610" s="6"/>
      <c r="AA79610" s="6"/>
      <c r="AC79610" s="6"/>
      <c r="AD79610" s="6"/>
    </row>
    <row r="79611" spans="16:30">
      <c r="P79611" s="6"/>
      <c r="AA79611" s="6"/>
      <c r="AC79611" s="6"/>
      <c r="AD79611" s="6"/>
    </row>
    <row r="79612" spans="16:30">
      <c r="P79612" s="6"/>
      <c r="AA79612" s="6"/>
      <c r="AC79612" s="6"/>
      <c r="AD79612" s="6"/>
    </row>
    <row r="79613" spans="16:30">
      <c r="P79613" s="6"/>
      <c r="AA79613" s="6"/>
      <c r="AC79613" s="6"/>
      <c r="AD79613" s="6"/>
    </row>
    <row r="79614" spans="16:30">
      <c r="P79614" s="6"/>
      <c r="AA79614" s="6"/>
      <c r="AC79614" s="6"/>
      <c r="AD79614" s="6"/>
    </row>
    <row r="79615" spans="16:30">
      <c r="P79615" s="6"/>
      <c r="AA79615" s="6"/>
      <c r="AC79615" s="6"/>
      <c r="AD79615" s="6"/>
    </row>
    <row r="79616" spans="16:30">
      <c r="P79616" s="6"/>
      <c r="AA79616" s="6"/>
      <c r="AC79616" s="6"/>
      <c r="AD79616" s="6"/>
    </row>
    <row r="79617" spans="16:30">
      <c r="P79617" s="6"/>
      <c r="AA79617" s="6"/>
      <c r="AC79617" s="6"/>
      <c r="AD79617" s="6"/>
    </row>
    <row r="79618" spans="16:30">
      <c r="P79618" s="6"/>
      <c r="AA79618" s="6"/>
      <c r="AC79618" s="6"/>
      <c r="AD79618" s="6"/>
    </row>
    <row r="79619" spans="16:30">
      <c r="P79619" s="6"/>
      <c r="AA79619" s="6"/>
      <c r="AC79619" s="6"/>
      <c r="AD79619" s="6"/>
    </row>
    <row r="79620" spans="16:30">
      <c r="P79620" s="6"/>
      <c r="AA79620" s="6"/>
      <c r="AC79620" s="6"/>
      <c r="AD79620" s="6"/>
    </row>
    <row r="79621" spans="16:30">
      <c r="P79621" s="6"/>
      <c r="AA79621" s="6"/>
      <c r="AC79621" s="6"/>
      <c r="AD79621" s="6"/>
    </row>
    <row r="79622" spans="16:30">
      <c r="P79622" s="6"/>
      <c r="AA79622" s="6"/>
      <c r="AC79622" s="6"/>
      <c r="AD79622" s="6"/>
    </row>
    <row r="79623" spans="16:30">
      <c r="P79623" s="6"/>
      <c r="AA79623" s="6"/>
      <c r="AC79623" s="6"/>
      <c r="AD79623" s="6"/>
    </row>
    <row r="79624" spans="16:30">
      <c r="P79624" s="6"/>
      <c r="AA79624" s="6"/>
      <c r="AC79624" s="6"/>
      <c r="AD79624" s="6"/>
    </row>
    <row r="79625" spans="16:30">
      <c r="P79625" s="6"/>
      <c r="AA79625" s="6"/>
      <c r="AC79625" s="6"/>
      <c r="AD79625" s="6"/>
    </row>
    <row r="79626" spans="16:30">
      <c r="P79626" s="6"/>
      <c r="AA79626" s="6"/>
      <c r="AC79626" s="6"/>
      <c r="AD79626" s="6"/>
    </row>
    <row r="79627" spans="16:30">
      <c r="P79627" s="6"/>
      <c r="AA79627" s="6"/>
      <c r="AC79627" s="6"/>
      <c r="AD79627" s="6"/>
    </row>
    <row r="79628" spans="16:30">
      <c r="P79628" s="6"/>
      <c r="AA79628" s="6"/>
      <c r="AC79628" s="6"/>
      <c r="AD79628" s="6"/>
    </row>
    <row r="79629" spans="16:30">
      <c r="P79629" s="6"/>
      <c r="AA79629" s="6"/>
      <c r="AC79629" s="6"/>
      <c r="AD79629" s="6"/>
    </row>
    <row r="79630" spans="16:30">
      <c r="P79630" s="6"/>
      <c r="AA79630" s="6"/>
      <c r="AC79630" s="6"/>
      <c r="AD79630" s="6"/>
    </row>
    <row r="79631" spans="16:30">
      <c r="P79631" s="6"/>
      <c r="AA79631" s="6"/>
      <c r="AC79631" s="6"/>
      <c r="AD79631" s="6"/>
    </row>
    <row r="79632" spans="16:30">
      <c r="P79632" s="6"/>
      <c r="AA79632" s="6"/>
      <c r="AC79632" s="6"/>
      <c r="AD79632" s="6"/>
    </row>
    <row r="79633" spans="16:30">
      <c r="P79633" s="6"/>
      <c r="AA79633" s="6"/>
      <c r="AC79633" s="6"/>
      <c r="AD79633" s="6"/>
    </row>
    <row r="79634" spans="16:30">
      <c r="P79634" s="6"/>
      <c r="AA79634" s="6"/>
      <c r="AC79634" s="6"/>
      <c r="AD79634" s="6"/>
    </row>
    <row r="79635" spans="16:30">
      <c r="P79635" s="6"/>
      <c r="AA79635" s="6"/>
      <c r="AC79635" s="6"/>
      <c r="AD79635" s="6"/>
    </row>
    <row r="79636" spans="16:30">
      <c r="P79636" s="6"/>
      <c r="AA79636" s="6"/>
      <c r="AC79636" s="6"/>
      <c r="AD79636" s="6"/>
    </row>
    <row r="79637" spans="16:30">
      <c r="P79637" s="6"/>
      <c r="AA79637" s="6"/>
      <c r="AC79637" s="6"/>
      <c r="AD79637" s="6"/>
    </row>
    <row r="79638" spans="16:30">
      <c r="P79638" s="6"/>
      <c r="AA79638" s="6"/>
      <c r="AC79638" s="6"/>
      <c r="AD79638" s="6"/>
    </row>
    <row r="79639" spans="16:30">
      <c r="P79639" s="6"/>
      <c r="AA79639" s="6"/>
      <c r="AC79639" s="6"/>
      <c r="AD79639" s="6"/>
    </row>
    <row r="79640" spans="16:30">
      <c r="P79640" s="6"/>
      <c r="AA79640" s="6"/>
      <c r="AC79640" s="6"/>
      <c r="AD79640" s="6"/>
    </row>
    <row r="79641" spans="16:30">
      <c r="P79641" s="6"/>
      <c r="AA79641" s="6"/>
      <c r="AC79641" s="6"/>
      <c r="AD79641" s="6"/>
    </row>
    <row r="79642" spans="16:30">
      <c r="P79642" s="6"/>
      <c r="AA79642" s="6"/>
      <c r="AC79642" s="6"/>
      <c r="AD79642" s="6"/>
    </row>
    <row r="79643" spans="16:30">
      <c r="P79643" s="6"/>
      <c r="AA79643" s="6"/>
      <c r="AC79643" s="6"/>
      <c r="AD79643" s="6"/>
    </row>
    <row r="79644" spans="16:30">
      <c r="P79644" s="6"/>
      <c r="AA79644" s="6"/>
      <c r="AC79644" s="6"/>
      <c r="AD79644" s="6"/>
    </row>
    <row r="79645" spans="16:30">
      <c r="P79645" s="6"/>
      <c r="AA79645" s="6"/>
      <c r="AC79645" s="6"/>
      <c r="AD79645" s="6"/>
    </row>
    <row r="79646" spans="16:30">
      <c r="P79646" s="6"/>
      <c r="AA79646" s="6"/>
      <c r="AC79646" s="6"/>
      <c r="AD79646" s="6"/>
    </row>
    <row r="79647" spans="16:30">
      <c r="P79647" s="6"/>
      <c r="AA79647" s="6"/>
      <c r="AC79647" s="6"/>
      <c r="AD79647" s="6"/>
    </row>
    <row r="79648" spans="16:30">
      <c r="P79648" s="6"/>
      <c r="AA79648" s="6"/>
      <c r="AC79648" s="6"/>
      <c r="AD79648" s="6"/>
    </row>
    <row r="79649" spans="16:30">
      <c r="P79649" s="6"/>
      <c r="AA79649" s="6"/>
      <c r="AC79649" s="6"/>
      <c r="AD79649" s="6"/>
    </row>
    <row r="79650" spans="16:30">
      <c r="P79650" s="6"/>
      <c r="AA79650" s="6"/>
      <c r="AC79650" s="6"/>
      <c r="AD79650" s="6"/>
    </row>
    <row r="79651" spans="16:30">
      <c r="P79651" s="6"/>
      <c r="AA79651" s="6"/>
      <c r="AC79651" s="6"/>
      <c r="AD79651" s="6"/>
    </row>
    <row r="79652" spans="16:30">
      <c r="P79652" s="6"/>
      <c r="AA79652" s="6"/>
      <c r="AC79652" s="6"/>
      <c r="AD79652" s="6"/>
    </row>
    <row r="79653" spans="16:30">
      <c r="P79653" s="6"/>
      <c r="AA79653" s="6"/>
      <c r="AC79653" s="6"/>
      <c r="AD79653" s="6"/>
    </row>
    <row r="79654" spans="16:30">
      <c r="P79654" s="6"/>
      <c r="AA79654" s="6"/>
      <c r="AC79654" s="6"/>
      <c r="AD79654" s="6"/>
    </row>
    <row r="79655" spans="16:30">
      <c r="P79655" s="6"/>
      <c r="AA79655" s="6"/>
      <c r="AC79655" s="6"/>
      <c r="AD79655" s="6"/>
    </row>
    <row r="79656" spans="16:30">
      <c r="P79656" s="6"/>
      <c r="AA79656" s="6"/>
      <c r="AC79656" s="6"/>
      <c r="AD79656" s="6"/>
    </row>
    <row r="79657" spans="16:30">
      <c r="P79657" s="6"/>
      <c r="AA79657" s="6"/>
      <c r="AC79657" s="6"/>
      <c r="AD79657" s="6"/>
    </row>
    <row r="79658" spans="16:30">
      <c r="P79658" s="6"/>
      <c r="AA79658" s="6"/>
      <c r="AC79658" s="6"/>
      <c r="AD79658" s="6"/>
    </row>
    <row r="79659" spans="16:30">
      <c r="P79659" s="6"/>
      <c r="AA79659" s="6"/>
      <c r="AC79659" s="6"/>
      <c r="AD79659" s="6"/>
    </row>
    <row r="79660" spans="16:30">
      <c r="P79660" s="6"/>
      <c r="AA79660" s="6"/>
      <c r="AC79660" s="6"/>
      <c r="AD79660" s="6"/>
    </row>
    <row r="79661" spans="16:30">
      <c r="P79661" s="6"/>
      <c r="AA79661" s="6"/>
      <c r="AC79661" s="6"/>
      <c r="AD79661" s="6"/>
    </row>
    <row r="79662" spans="16:30">
      <c r="P79662" s="6"/>
      <c r="AA79662" s="6"/>
      <c r="AC79662" s="6"/>
      <c r="AD79662" s="6"/>
    </row>
    <row r="79663" spans="16:30">
      <c r="P79663" s="6"/>
      <c r="AA79663" s="6"/>
      <c r="AC79663" s="6"/>
      <c r="AD79663" s="6"/>
    </row>
    <row r="79664" spans="16:30">
      <c r="P79664" s="6"/>
      <c r="AA79664" s="6"/>
      <c r="AC79664" s="6"/>
      <c r="AD79664" s="6"/>
    </row>
    <row r="79665" spans="16:30">
      <c r="P79665" s="6"/>
      <c r="AA79665" s="6"/>
      <c r="AC79665" s="6"/>
      <c r="AD79665" s="6"/>
    </row>
    <row r="79666" spans="16:30">
      <c r="P79666" s="6"/>
      <c r="AA79666" s="6"/>
      <c r="AC79666" s="6"/>
      <c r="AD79666" s="6"/>
    </row>
    <row r="79667" spans="16:30">
      <c r="P79667" s="6"/>
      <c r="AA79667" s="6"/>
      <c r="AC79667" s="6"/>
      <c r="AD79667" s="6"/>
    </row>
    <row r="79668" spans="16:30">
      <c r="P79668" s="6"/>
      <c r="AA79668" s="6"/>
      <c r="AC79668" s="6"/>
      <c r="AD79668" s="6"/>
    </row>
    <row r="79669" spans="16:30">
      <c r="P79669" s="6"/>
      <c r="AA79669" s="6"/>
      <c r="AC79669" s="6"/>
      <c r="AD79669" s="6"/>
    </row>
    <row r="79670" spans="16:30">
      <c r="P79670" s="6"/>
      <c r="AA79670" s="6"/>
      <c r="AC79670" s="6"/>
      <c r="AD79670" s="6"/>
    </row>
    <row r="79671" spans="16:30">
      <c r="P79671" s="6"/>
      <c r="AA79671" s="6"/>
      <c r="AC79671" s="6"/>
      <c r="AD79671" s="6"/>
    </row>
    <row r="79672" spans="16:30">
      <c r="P79672" s="6"/>
      <c r="AA79672" s="6"/>
      <c r="AC79672" s="6"/>
      <c r="AD79672" s="6"/>
    </row>
    <row r="79673" spans="16:30">
      <c r="P79673" s="6"/>
      <c r="AA79673" s="6"/>
      <c r="AC79673" s="6"/>
      <c r="AD79673" s="6"/>
    </row>
    <row r="79674" spans="16:30">
      <c r="P79674" s="6"/>
      <c r="AA79674" s="6"/>
      <c r="AC79674" s="6"/>
      <c r="AD79674" s="6"/>
    </row>
    <row r="79675" spans="16:30">
      <c r="P79675" s="6"/>
      <c r="AA79675" s="6"/>
      <c r="AC79675" s="6"/>
      <c r="AD79675" s="6"/>
    </row>
    <row r="79676" spans="16:30">
      <c r="P79676" s="6"/>
      <c r="AA79676" s="6"/>
      <c r="AC79676" s="6"/>
      <c r="AD79676" s="6"/>
    </row>
    <row r="79677" spans="16:30">
      <c r="P79677" s="6"/>
      <c r="AA79677" s="6"/>
      <c r="AC79677" s="6"/>
      <c r="AD79677" s="6"/>
    </row>
    <row r="79678" spans="16:30">
      <c r="P79678" s="6"/>
      <c r="AA79678" s="6"/>
      <c r="AC79678" s="6"/>
      <c r="AD79678" s="6"/>
    </row>
    <row r="79679" spans="16:30">
      <c r="P79679" s="6"/>
      <c r="AA79679" s="6"/>
      <c r="AC79679" s="6"/>
      <c r="AD79679" s="6"/>
    </row>
    <row r="79680" spans="16:30">
      <c r="P79680" s="6"/>
      <c r="AA79680" s="6"/>
      <c r="AC79680" s="6"/>
      <c r="AD79680" s="6"/>
    </row>
    <row r="79681" spans="16:30">
      <c r="P79681" s="6"/>
      <c r="AA79681" s="6"/>
      <c r="AC79681" s="6"/>
      <c r="AD79681" s="6"/>
    </row>
    <row r="79682" spans="16:30">
      <c r="P79682" s="6"/>
      <c r="AA79682" s="6"/>
      <c r="AC79682" s="6"/>
      <c r="AD79682" s="6"/>
    </row>
    <row r="79683" spans="16:30">
      <c r="P79683" s="6"/>
      <c r="AA79683" s="6"/>
      <c r="AC79683" s="6"/>
      <c r="AD79683" s="6"/>
    </row>
    <row r="79684" spans="16:30">
      <c r="P79684" s="6"/>
      <c r="AA79684" s="6"/>
      <c r="AC79684" s="6"/>
      <c r="AD79684" s="6"/>
    </row>
    <row r="79685" spans="16:30">
      <c r="P79685" s="6"/>
      <c r="AA79685" s="6"/>
      <c r="AC79685" s="6"/>
      <c r="AD79685" s="6"/>
    </row>
    <row r="79686" spans="16:30">
      <c r="P79686" s="6"/>
      <c r="AA79686" s="6"/>
      <c r="AC79686" s="6"/>
      <c r="AD79686" s="6"/>
    </row>
    <row r="79687" spans="16:30">
      <c r="P79687" s="6"/>
      <c r="AA79687" s="6"/>
      <c r="AC79687" s="6"/>
      <c r="AD79687" s="6"/>
    </row>
    <row r="79688" spans="16:30">
      <c r="P79688" s="6"/>
      <c r="AA79688" s="6"/>
      <c r="AC79688" s="6"/>
      <c r="AD79688" s="6"/>
    </row>
    <row r="79689" spans="16:30">
      <c r="P79689" s="6"/>
      <c r="AA79689" s="6"/>
      <c r="AC79689" s="6"/>
      <c r="AD79689" s="6"/>
    </row>
    <row r="79690" spans="16:30">
      <c r="P79690" s="6"/>
      <c r="AA79690" s="6"/>
      <c r="AC79690" s="6"/>
      <c r="AD79690" s="6"/>
    </row>
    <row r="79691" spans="16:30">
      <c r="P79691" s="6"/>
      <c r="AA79691" s="6"/>
      <c r="AC79691" s="6"/>
      <c r="AD79691" s="6"/>
    </row>
    <row r="79692" spans="16:30">
      <c r="P79692" s="6"/>
      <c r="AA79692" s="6"/>
      <c r="AC79692" s="6"/>
      <c r="AD79692" s="6"/>
    </row>
    <row r="79693" spans="16:30">
      <c r="P79693" s="6"/>
      <c r="AA79693" s="6"/>
      <c r="AC79693" s="6"/>
      <c r="AD79693" s="6"/>
    </row>
    <row r="79694" spans="16:30">
      <c r="P79694" s="6"/>
      <c r="AA79694" s="6"/>
      <c r="AC79694" s="6"/>
      <c r="AD79694" s="6"/>
    </row>
    <row r="79695" spans="16:30">
      <c r="P79695" s="6"/>
      <c r="AA79695" s="6"/>
      <c r="AC79695" s="6"/>
      <c r="AD79695" s="6"/>
    </row>
    <row r="79696" spans="16:30">
      <c r="P79696" s="6"/>
      <c r="AA79696" s="6"/>
      <c r="AC79696" s="6"/>
      <c r="AD79696" s="6"/>
    </row>
    <row r="79697" spans="16:30">
      <c r="P79697" s="6"/>
      <c r="AA79697" s="6"/>
      <c r="AC79697" s="6"/>
      <c r="AD79697" s="6"/>
    </row>
    <row r="79698" spans="16:30">
      <c r="P79698" s="6"/>
      <c r="AA79698" s="6"/>
      <c r="AC79698" s="6"/>
      <c r="AD79698" s="6"/>
    </row>
    <row r="79699" spans="16:30">
      <c r="P79699" s="6"/>
      <c r="AA79699" s="6"/>
      <c r="AC79699" s="6"/>
      <c r="AD79699" s="6"/>
    </row>
    <row r="79700" spans="16:30">
      <c r="P79700" s="6"/>
      <c r="AA79700" s="6"/>
      <c r="AC79700" s="6"/>
      <c r="AD79700" s="6"/>
    </row>
    <row r="79701" spans="16:30">
      <c r="P79701" s="6"/>
      <c r="AA79701" s="6"/>
      <c r="AC79701" s="6"/>
      <c r="AD79701" s="6"/>
    </row>
    <row r="79702" spans="16:30">
      <c r="P79702" s="6"/>
      <c r="AA79702" s="6"/>
      <c r="AC79702" s="6"/>
      <c r="AD79702" s="6"/>
    </row>
    <row r="79703" spans="16:30">
      <c r="P79703" s="6"/>
      <c r="AA79703" s="6"/>
      <c r="AC79703" s="6"/>
      <c r="AD79703" s="6"/>
    </row>
    <row r="79704" spans="16:30">
      <c r="P79704" s="6"/>
      <c r="AA79704" s="6"/>
      <c r="AC79704" s="6"/>
      <c r="AD79704" s="6"/>
    </row>
    <row r="79705" spans="16:30">
      <c r="P79705" s="6"/>
      <c r="AA79705" s="6"/>
      <c r="AC79705" s="6"/>
      <c r="AD79705" s="6"/>
    </row>
    <row r="79706" spans="16:30">
      <c r="P79706" s="6"/>
      <c r="AA79706" s="6"/>
      <c r="AC79706" s="6"/>
      <c r="AD79706" s="6"/>
    </row>
    <row r="79707" spans="16:30">
      <c r="P79707" s="6"/>
      <c r="AA79707" s="6"/>
      <c r="AC79707" s="6"/>
      <c r="AD79707" s="6"/>
    </row>
    <row r="79708" spans="16:30">
      <c r="P79708" s="6"/>
      <c r="AA79708" s="6"/>
      <c r="AC79708" s="6"/>
      <c r="AD79708" s="6"/>
    </row>
    <row r="79709" spans="16:30">
      <c r="P79709" s="6"/>
      <c r="AA79709" s="6"/>
      <c r="AC79709" s="6"/>
      <c r="AD79709" s="6"/>
    </row>
    <row r="79710" spans="16:30">
      <c r="P79710" s="6"/>
      <c r="AA79710" s="6"/>
      <c r="AC79710" s="6"/>
      <c r="AD79710" s="6"/>
    </row>
    <row r="79711" spans="16:30">
      <c r="P79711" s="6"/>
      <c r="AA79711" s="6"/>
      <c r="AC79711" s="6"/>
      <c r="AD79711" s="6"/>
    </row>
    <row r="79712" spans="16:30">
      <c r="P79712" s="6"/>
      <c r="AA79712" s="6"/>
      <c r="AC79712" s="6"/>
      <c r="AD79712" s="6"/>
    </row>
    <row r="79713" spans="16:30">
      <c r="P79713" s="6"/>
      <c r="AA79713" s="6"/>
      <c r="AC79713" s="6"/>
      <c r="AD79713" s="6"/>
    </row>
    <row r="79714" spans="16:30">
      <c r="P79714" s="6"/>
      <c r="AA79714" s="6"/>
      <c r="AC79714" s="6"/>
      <c r="AD79714" s="6"/>
    </row>
    <row r="79715" spans="16:30">
      <c r="P79715" s="6"/>
      <c r="AA79715" s="6"/>
      <c r="AC79715" s="6"/>
      <c r="AD79715" s="6"/>
    </row>
    <row r="79716" spans="16:30">
      <c r="P79716" s="6"/>
      <c r="AA79716" s="6"/>
      <c r="AC79716" s="6"/>
      <c r="AD79716" s="6"/>
    </row>
    <row r="79717" spans="16:30">
      <c r="P79717" s="6"/>
      <c r="AA79717" s="6"/>
      <c r="AC79717" s="6"/>
      <c r="AD79717" s="6"/>
    </row>
    <row r="79718" spans="16:30">
      <c r="P79718" s="6"/>
      <c r="AA79718" s="6"/>
      <c r="AC79718" s="6"/>
      <c r="AD79718" s="6"/>
    </row>
    <row r="79719" spans="16:30">
      <c r="P79719" s="6"/>
      <c r="AA79719" s="6"/>
      <c r="AC79719" s="6"/>
      <c r="AD79719" s="6"/>
    </row>
    <row r="79720" spans="16:30">
      <c r="P79720" s="6"/>
      <c r="AA79720" s="6"/>
      <c r="AC79720" s="6"/>
      <c r="AD79720" s="6"/>
    </row>
    <row r="79721" spans="16:30">
      <c r="P79721" s="6"/>
      <c r="AA79721" s="6"/>
      <c r="AC79721" s="6"/>
      <c r="AD79721" s="6"/>
    </row>
    <row r="79722" spans="16:30">
      <c r="P79722" s="6"/>
      <c r="AA79722" s="6"/>
      <c r="AC79722" s="6"/>
      <c r="AD79722" s="6"/>
    </row>
    <row r="79723" spans="16:30">
      <c r="P79723" s="6"/>
      <c r="AA79723" s="6"/>
      <c r="AC79723" s="6"/>
      <c r="AD79723" s="6"/>
    </row>
    <row r="79724" spans="16:30">
      <c r="P79724" s="6"/>
      <c r="AA79724" s="6"/>
      <c r="AC79724" s="6"/>
      <c r="AD79724" s="6"/>
    </row>
    <row r="79725" spans="16:30">
      <c r="P79725" s="6"/>
      <c r="AA79725" s="6"/>
      <c r="AC79725" s="6"/>
      <c r="AD79725" s="6"/>
    </row>
    <row r="79726" spans="16:30">
      <c r="P79726" s="6"/>
      <c r="AA79726" s="6"/>
      <c r="AC79726" s="6"/>
      <c r="AD79726" s="6"/>
    </row>
    <row r="79727" spans="16:30">
      <c r="P79727" s="6"/>
      <c r="AA79727" s="6"/>
      <c r="AC79727" s="6"/>
      <c r="AD79727" s="6"/>
    </row>
    <row r="79728" spans="16:30">
      <c r="P79728" s="6"/>
      <c r="AA79728" s="6"/>
      <c r="AC79728" s="6"/>
      <c r="AD79728" s="6"/>
    </row>
    <row r="79729" spans="16:30">
      <c r="P79729" s="6"/>
      <c r="AA79729" s="6"/>
      <c r="AC79729" s="6"/>
      <c r="AD79729" s="6"/>
    </row>
    <row r="79730" spans="16:30">
      <c r="P79730" s="6"/>
      <c r="AA79730" s="6"/>
      <c r="AC79730" s="6"/>
      <c r="AD79730" s="6"/>
    </row>
    <row r="79731" spans="16:30">
      <c r="P79731" s="6"/>
      <c r="AA79731" s="6"/>
      <c r="AC79731" s="6"/>
      <c r="AD79731" s="6"/>
    </row>
    <row r="79732" spans="16:30">
      <c r="P79732" s="6"/>
      <c r="AA79732" s="6"/>
      <c r="AC79732" s="6"/>
      <c r="AD79732" s="6"/>
    </row>
    <row r="79733" spans="16:30">
      <c r="P79733" s="6"/>
      <c r="AA79733" s="6"/>
      <c r="AC79733" s="6"/>
      <c r="AD79733" s="6"/>
    </row>
    <row r="79734" spans="16:30">
      <c r="P79734" s="6"/>
      <c r="AA79734" s="6"/>
      <c r="AC79734" s="6"/>
      <c r="AD79734" s="6"/>
    </row>
    <row r="79735" spans="16:30">
      <c r="P79735" s="6"/>
      <c r="AA79735" s="6"/>
      <c r="AC79735" s="6"/>
      <c r="AD79735" s="6"/>
    </row>
    <row r="79736" spans="16:30">
      <c r="P79736" s="6"/>
      <c r="AA79736" s="6"/>
      <c r="AC79736" s="6"/>
      <c r="AD79736" s="6"/>
    </row>
    <row r="79737" spans="16:30">
      <c r="P79737" s="6"/>
      <c r="AA79737" s="6"/>
      <c r="AC79737" s="6"/>
      <c r="AD79737" s="6"/>
    </row>
    <row r="79738" spans="16:30">
      <c r="P79738" s="6"/>
      <c r="AA79738" s="6"/>
      <c r="AC79738" s="6"/>
      <c r="AD79738" s="6"/>
    </row>
    <row r="79739" spans="16:30">
      <c r="P79739" s="6"/>
      <c r="AA79739" s="6"/>
      <c r="AC79739" s="6"/>
      <c r="AD79739" s="6"/>
    </row>
    <row r="79740" spans="16:30">
      <c r="P79740" s="6"/>
      <c r="AA79740" s="6"/>
      <c r="AC79740" s="6"/>
      <c r="AD79740" s="6"/>
    </row>
    <row r="79741" spans="16:30">
      <c r="P79741" s="6"/>
      <c r="AA79741" s="6"/>
      <c r="AC79741" s="6"/>
      <c r="AD79741" s="6"/>
    </row>
    <row r="79742" spans="16:30">
      <c r="P79742" s="6"/>
      <c r="AA79742" s="6"/>
      <c r="AC79742" s="6"/>
      <c r="AD79742" s="6"/>
    </row>
    <row r="79743" spans="16:30">
      <c r="P79743" s="6"/>
      <c r="AA79743" s="6"/>
      <c r="AC79743" s="6"/>
      <c r="AD79743" s="6"/>
    </row>
    <row r="79744" spans="16:30">
      <c r="P79744" s="6"/>
      <c r="AA79744" s="6"/>
      <c r="AC79744" s="6"/>
      <c r="AD79744" s="6"/>
    </row>
    <row r="79745" spans="16:30">
      <c r="P79745" s="6"/>
      <c r="AA79745" s="6"/>
      <c r="AC79745" s="6"/>
      <c r="AD79745" s="6"/>
    </row>
    <row r="79746" spans="16:30">
      <c r="P79746" s="6"/>
      <c r="AA79746" s="6"/>
      <c r="AC79746" s="6"/>
      <c r="AD79746" s="6"/>
    </row>
    <row r="79747" spans="16:30">
      <c r="P79747" s="6"/>
      <c r="AA79747" s="6"/>
      <c r="AC79747" s="6"/>
      <c r="AD79747" s="6"/>
    </row>
    <row r="79748" spans="16:30">
      <c r="P79748" s="6"/>
      <c r="AA79748" s="6"/>
      <c r="AC79748" s="6"/>
      <c r="AD79748" s="6"/>
    </row>
    <row r="79749" spans="16:30">
      <c r="P79749" s="6"/>
      <c r="AA79749" s="6"/>
      <c r="AC79749" s="6"/>
      <c r="AD79749" s="6"/>
    </row>
    <row r="79750" spans="16:30">
      <c r="P79750" s="6"/>
      <c r="AA79750" s="6"/>
      <c r="AC79750" s="6"/>
      <c r="AD79750" s="6"/>
    </row>
    <row r="79751" spans="16:30">
      <c r="P79751" s="6"/>
      <c r="AA79751" s="6"/>
      <c r="AC79751" s="6"/>
      <c r="AD79751" s="6"/>
    </row>
    <row r="79752" spans="16:30">
      <c r="P79752" s="6"/>
      <c r="AA79752" s="6"/>
      <c r="AC79752" s="6"/>
      <c r="AD79752" s="6"/>
    </row>
    <row r="79753" spans="16:30">
      <c r="P79753" s="6"/>
      <c r="AA79753" s="6"/>
      <c r="AC79753" s="6"/>
      <c r="AD79753" s="6"/>
    </row>
    <row r="79754" spans="16:30">
      <c r="P79754" s="6"/>
      <c r="AA79754" s="6"/>
      <c r="AC79754" s="6"/>
      <c r="AD79754" s="6"/>
    </row>
    <row r="79755" spans="16:30">
      <c r="P79755" s="6"/>
      <c r="AA79755" s="6"/>
      <c r="AC79755" s="6"/>
      <c r="AD79755" s="6"/>
    </row>
    <row r="79756" spans="16:30">
      <c r="P79756" s="6"/>
      <c r="AA79756" s="6"/>
      <c r="AC79756" s="6"/>
      <c r="AD79756" s="6"/>
    </row>
    <row r="79757" spans="16:30">
      <c r="P79757" s="6"/>
      <c r="AA79757" s="6"/>
      <c r="AC79757" s="6"/>
      <c r="AD79757" s="6"/>
    </row>
    <row r="79758" spans="16:30">
      <c r="P79758" s="6"/>
      <c r="AA79758" s="6"/>
      <c r="AC79758" s="6"/>
      <c r="AD79758" s="6"/>
    </row>
    <row r="79759" spans="16:30">
      <c r="P79759" s="6"/>
      <c r="AA79759" s="6"/>
      <c r="AC79759" s="6"/>
      <c r="AD79759" s="6"/>
    </row>
    <row r="79760" spans="16:30">
      <c r="P79760" s="6"/>
      <c r="AA79760" s="6"/>
      <c r="AC79760" s="6"/>
      <c r="AD79760" s="6"/>
    </row>
    <row r="79761" spans="16:30">
      <c r="P79761" s="6"/>
      <c r="AA79761" s="6"/>
      <c r="AC79761" s="6"/>
      <c r="AD79761" s="6"/>
    </row>
    <row r="79762" spans="16:30">
      <c r="P79762" s="6"/>
      <c r="AA79762" s="6"/>
      <c r="AC79762" s="6"/>
      <c r="AD79762" s="6"/>
    </row>
    <row r="79763" spans="16:30">
      <c r="P79763" s="6"/>
      <c r="AA79763" s="6"/>
      <c r="AC79763" s="6"/>
      <c r="AD79763" s="6"/>
    </row>
    <row r="79764" spans="16:30">
      <c r="P79764" s="6"/>
      <c r="AA79764" s="6"/>
      <c r="AC79764" s="6"/>
      <c r="AD79764" s="6"/>
    </row>
    <row r="79765" spans="16:30">
      <c r="P79765" s="6"/>
      <c r="AA79765" s="6"/>
      <c r="AC79765" s="6"/>
      <c r="AD79765" s="6"/>
    </row>
    <row r="79766" spans="16:30">
      <c r="P79766" s="6"/>
      <c r="AA79766" s="6"/>
      <c r="AC79766" s="6"/>
      <c r="AD79766" s="6"/>
    </row>
    <row r="79767" spans="16:30">
      <c r="P79767" s="6"/>
      <c r="AA79767" s="6"/>
      <c r="AC79767" s="6"/>
      <c r="AD79767" s="6"/>
    </row>
    <row r="79768" spans="16:30">
      <c r="P79768" s="6"/>
      <c r="AA79768" s="6"/>
      <c r="AC79768" s="6"/>
      <c r="AD79768" s="6"/>
    </row>
    <row r="79769" spans="16:30">
      <c r="P79769" s="6"/>
      <c r="AA79769" s="6"/>
      <c r="AC79769" s="6"/>
      <c r="AD79769" s="6"/>
    </row>
    <row r="79770" spans="16:30">
      <c r="P79770" s="6"/>
      <c r="AA79770" s="6"/>
      <c r="AC79770" s="6"/>
      <c r="AD79770" s="6"/>
    </row>
    <row r="79771" spans="16:30">
      <c r="P79771" s="6"/>
      <c r="AA79771" s="6"/>
      <c r="AC79771" s="6"/>
      <c r="AD79771" s="6"/>
    </row>
    <row r="79772" spans="16:30">
      <c r="P79772" s="6"/>
      <c r="AA79772" s="6"/>
      <c r="AC79772" s="6"/>
      <c r="AD79772" s="6"/>
    </row>
    <row r="79773" spans="16:30">
      <c r="P79773" s="6"/>
      <c r="AA79773" s="6"/>
      <c r="AC79773" s="6"/>
      <c r="AD79773" s="6"/>
    </row>
    <row r="79774" spans="16:30">
      <c r="P79774" s="6"/>
      <c r="AA79774" s="6"/>
      <c r="AC79774" s="6"/>
      <c r="AD79774" s="6"/>
    </row>
    <row r="79775" spans="16:30">
      <c r="P79775" s="6"/>
      <c r="AA79775" s="6"/>
      <c r="AC79775" s="6"/>
      <c r="AD79775" s="6"/>
    </row>
    <row r="79776" spans="16:30">
      <c r="P79776" s="6"/>
      <c r="AA79776" s="6"/>
      <c r="AC79776" s="6"/>
      <c r="AD79776" s="6"/>
    </row>
    <row r="79777" spans="16:30">
      <c r="P79777" s="6"/>
      <c r="AA79777" s="6"/>
      <c r="AC79777" s="6"/>
      <c r="AD79777" s="6"/>
    </row>
    <row r="79778" spans="16:30">
      <c r="P79778" s="6"/>
      <c r="AA79778" s="6"/>
      <c r="AC79778" s="6"/>
      <c r="AD79778" s="6"/>
    </row>
    <row r="79779" spans="16:30">
      <c r="P79779" s="6"/>
      <c r="AA79779" s="6"/>
      <c r="AC79779" s="6"/>
      <c r="AD79779" s="6"/>
    </row>
    <row r="79780" spans="16:30">
      <c r="P79780" s="6"/>
      <c r="AA79780" s="6"/>
      <c r="AC79780" s="6"/>
      <c r="AD79780" s="6"/>
    </row>
    <row r="79781" spans="16:30">
      <c r="P79781" s="6"/>
      <c r="AA79781" s="6"/>
      <c r="AC79781" s="6"/>
      <c r="AD79781" s="6"/>
    </row>
    <row r="79782" spans="16:30">
      <c r="P79782" s="6"/>
      <c r="AA79782" s="6"/>
      <c r="AC79782" s="6"/>
      <c r="AD79782" s="6"/>
    </row>
    <row r="79783" spans="16:30">
      <c r="P79783" s="6"/>
      <c r="AA79783" s="6"/>
      <c r="AC79783" s="6"/>
      <c r="AD79783" s="6"/>
    </row>
    <row r="79784" spans="16:30">
      <c r="P79784" s="6"/>
      <c r="AA79784" s="6"/>
      <c r="AC79784" s="6"/>
      <c r="AD79784" s="6"/>
    </row>
    <row r="79785" spans="16:30">
      <c r="P79785" s="6"/>
      <c r="AA79785" s="6"/>
      <c r="AC79785" s="6"/>
      <c r="AD79785" s="6"/>
    </row>
    <row r="79786" spans="16:30">
      <c r="P79786" s="6"/>
      <c r="AA79786" s="6"/>
      <c r="AC79786" s="6"/>
      <c r="AD79786" s="6"/>
    </row>
    <row r="79787" spans="16:30">
      <c r="P79787" s="6"/>
      <c r="AA79787" s="6"/>
      <c r="AC79787" s="6"/>
      <c r="AD79787" s="6"/>
    </row>
    <row r="79788" spans="16:30">
      <c r="P79788" s="6"/>
      <c r="AA79788" s="6"/>
      <c r="AC79788" s="6"/>
      <c r="AD79788" s="6"/>
    </row>
    <row r="79789" spans="16:30">
      <c r="P79789" s="6"/>
      <c r="AA79789" s="6"/>
      <c r="AC79789" s="6"/>
      <c r="AD79789" s="6"/>
    </row>
    <row r="79790" spans="16:30">
      <c r="P79790" s="6"/>
      <c r="AA79790" s="6"/>
      <c r="AC79790" s="6"/>
      <c r="AD79790" s="6"/>
    </row>
    <row r="79791" spans="16:30">
      <c r="P79791" s="6"/>
      <c r="AA79791" s="6"/>
      <c r="AC79791" s="6"/>
      <c r="AD79791" s="6"/>
    </row>
    <row r="79792" spans="16:30">
      <c r="P79792" s="6"/>
      <c r="AA79792" s="6"/>
      <c r="AC79792" s="6"/>
      <c r="AD79792" s="6"/>
    </row>
    <row r="79793" spans="16:30">
      <c r="P79793" s="6"/>
      <c r="AA79793" s="6"/>
      <c r="AC79793" s="6"/>
      <c r="AD79793" s="6"/>
    </row>
    <row r="79794" spans="16:30">
      <c r="P79794" s="6"/>
      <c r="AA79794" s="6"/>
      <c r="AC79794" s="6"/>
      <c r="AD79794" s="6"/>
    </row>
    <row r="79795" spans="16:30">
      <c r="P79795" s="6"/>
      <c r="AA79795" s="6"/>
      <c r="AC79795" s="6"/>
      <c r="AD79795" s="6"/>
    </row>
    <row r="79796" spans="16:30">
      <c r="P79796" s="6"/>
      <c r="AA79796" s="6"/>
      <c r="AC79796" s="6"/>
      <c r="AD79796" s="6"/>
    </row>
    <row r="79797" spans="16:30">
      <c r="P79797" s="6"/>
      <c r="AA79797" s="6"/>
      <c r="AC79797" s="6"/>
      <c r="AD79797" s="6"/>
    </row>
    <row r="79798" spans="16:30">
      <c r="P79798" s="6"/>
      <c r="AA79798" s="6"/>
      <c r="AC79798" s="6"/>
      <c r="AD79798" s="6"/>
    </row>
    <row r="79799" spans="16:30">
      <c r="P79799" s="6"/>
      <c r="AA79799" s="6"/>
      <c r="AC79799" s="6"/>
      <c r="AD79799" s="6"/>
    </row>
    <row r="79800" spans="16:30">
      <c r="P79800" s="6"/>
      <c r="AA79800" s="6"/>
      <c r="AC79800" s="6"/>
      <c r="AD79800" s="6"/>
    </row>
    <row r="79801" spans="16:30">
      <c r="P79801" s="6"/>
      <c r="AA79801" s="6"/>
      <c r="AC79801" s="6"/>
      <c r="AD79801" s="6"/>
    </row>
    <row r="79802" spans="16:30">
      <c r="P79802" s="6"/>
      <c r="AA79802" s="6"/>
      <c r="AC79802" s="6"/>
      <c r="AD79802" s="6"/>
    </row>
    <row r="79803" spans="16:30">
      <c r="P79803" s="6"/>
      <c r="AA79803" s="6"/>
      <c r="AC79803" s="6"/>
      <c r="AD79803" s="6"/>
    </row>
    <row r="79804" spans="16:30">
      <c r="P79804" s="6"/>
      <c r="AA79804" s="6"/>
      <c r="AC79804" s="6"/>
      <c r="AD79804" s="6"/>
    </row>
    <row r="79805" spans="16:30">
      <c r="P79805" s="6"/>
      <c r="AA79805" s="6"/>
      <c r="AC79805" s="6"/>
      <c r="AD79805" s="6"/>
    </row>
    <row r="79806" spans="16:30">
      <c r="P79806" s="6"/>
      <c r="AA79806" s="6"/>
      <c r="AC79806" s="6"/>
      <c r="AD79806" s="6"/>
    </row>
    <row r="79807" spans="16:30">
      <c r="P79807" s="6"/>
      <c r="AA79807" s="6"/>
      <c r="AC79807" s="6"/>
      <c r="AD79807" s="6"/>
    </row>
    <row r="79808" spans="16:30">
      <c r="P79808" s="6"/>
      <c r="AA79808" s="6"/>
      <c r="AC79808" s="6"/>
      <c r="AD79808" s="6"/>
    </row>
    <row r="79809" spans="16:30">
      <c r="P79809" s="6"/>
      <c r="AA79809" s="6"/>
      <c r="AC79809" s="6"/>
      <c r="AD79809" s="6"/>
    </row>
    <row r="79810" spans="16:30">
      <c r="P79810" s="6"/>
      <c r="AA79810" s="6"/>
      <c r="AC79810" s="6"/>
      <c r="AD79810" s="6"/>
    </row>
    <row r="79811" spans="16:30">
      <c r="P79811" s="6"/>
      <c r="AA79811" s="6"/>
      <c r="AC79811" s="6"/>
      <c r="AD79811" s="6"/>
    </row>
    <row r="79812" spans="16:30">
      <c r="P79812" s="6"/>
      <c r="AA79812" s="6"/>
      <c r="AC79812" s="6"/>
      <c r="AD79812" s="6"/>
    </row>
    <row r="79813" spans="16:30">
      <c r="P79813" s="6"/>
      <c r="AA79813" s="6"/>
      <c r="AC79813" s="6"/>
      <c r="AD79813" s="6"/>
    </row>
    <row r="79814" spans="16:30">
      <c r="P79814" s="6"/>
      <c r="AA79814" s="6"/>
      <c r="AC79814" s="6"/>
      <c r="AD79814" s="6"/>
    </row>
    <row r="79815" spans="16:30">
      <c r="P79815" s="6"/>
      <c r="AA79815" s="6"/>
      <c r="AC79815" s="6"/>
      <c r="AD79815" s="6"/>
    </row>
    <row r="79816" spans="16:30">
      <c r="P79816" s="6"/>
      <c r="AA79816" s="6"/>
      <c r="AC79816" s="6"/>
      <c r="AD79816" s="6"/>
    </row>
    <row r="79817" spans="16:30">
      <c r="P79817" s="6"/>
      <c r="AA79817" s="6"/>
      <c r="AC79817" s="6"/>
      <c r="AD79817" s="6"/>
    </row>
    <row r="79818" spans="16:30">
      <c r="P79818" s="6"/>
      <c r="AA79818" s="6"/>
      <c r="AC79818" s="6"/>
      <c r="AD79818" s="6"/>
    </row>
    <row r="79819" spans="16:30">
      <c r="P79819" s="6"/>
      <c r="AA79819" s="6"/>
      <c r="AC79819" s="6"/>
      <c r="AD79819" s="6"/>
    </row>
    <row r="79820" spans="16:30">
      <c r="P79820" s="6"/>
      <c r="AA79820" s="6"/>
      <c r="AC79820" s="6"/>
      <c r="AD79820" s="6"/>
    </row>
    <row r="79821" spans="16:30">
      <c r="P79821" s="6"/>
      <c r="AA79821" s="6"/>
      <c r="AC79821" s="6"/>
      <c r="AD79821" s="6"/>
    </row>
    <row r="79822" spans="16:30">
      <c r="P79822" s="6"/>
      <c r="AA79822" s="6"/>
      <c r="AC79822" s="6"/>
      <c r="AD79822" s="6"/>
    </row>
    <row r="79823" spans="16:30">
      <c r="P79823" s="6"/>
      <c r="AA79823" s="6"/>
      <c r="AC79823" s="6"/>
      <c r="AD79823" s="6"/>
    </row>
    <row r="79824" spans="16:30">
      <c r="P79824" s="6"/>
      <c r="AA79824" s="6"/>
      <c r="AC79824" s="6"/>
      <c r="AD79824" s="6"/>
    </row>
    <row r="79825" spans="16:30">
      <c r="P79825" s="6"/>
      <c r="AA79825" s="6"/>
      <c r="AC79825" s="6"/>
      <c r="AD79825" s="6"/>
    </row>
    <row r="79826" spans="16:30">
      <c r="P79826" s="6"/>
      <c r="AA79826" s="6"/>
      <c r="AC79826" s="6"/>
      <c r="AD79826" s="6"/>
    </row>
    <row r="79827" spans="16:30">
      <c r="P79827" s="6"/>
      <c r="AA79827" s="6"/>
      <c r="AC79827" s="6"/>
      <c r="AD79827" s="6"/>
    </row>
    <row r="79828" spans="16:30">
      <c r="P79828" s="6"/>
      <c r="AA79828" s="6"/>
      <c r="AC79828" s="6"/>
      <c r="AD79828" s="6"/>
    </row>
    <row r="79829" spans="16:30">
      <c r="P79829" s="6"/>
      <c r="AA79829" s="6"/>
      <c r="AC79829" s="6"/>
      <c r="AD79829" s="6"/>
    </row>
    <row r="79830" spans="16:30">
      <c r="P79830" s="6"/>
      <c r="AA79830" s="6"/>
      <c r="AC79830" s="6"/>
      <c r="AD79830" s="6"/>
    </row>
    <row r="79831" spans="16:30">
      <c r="P79831" s="6"/>
      <c r="AA79831" s="6"/>
      <c r="AC79831" s="6"/>
      <c r="AD79831" s="6"/>
    </row>
    <row r="79832" spans="16:30">
      <c r="P79832" s="6"/>
      <c r="AA79832" s="6"/>
      <c r="AC79832" s="6"/>
      <c r="AD79832" s="6"/>
    </row>
    <row r="79833" spans="16:30">
      <c r="P79833" s="6"/>
      <c r="AA79833" s="6"/>
      <c r="AC79833" s="6"/>
      <c r="AD79833" s="6"/>
    </row>
    <row r="79834" spans="16:30">
      <c r="P79834" s="6"/>
      <c r="AA79834" s="6"/>
      <c r="AC79834" s="6"/>
      <c r="AD79834" s="6"/>
    </row>
    <row r="79835" spans="16:30">
      <c r="P79835" s="6"/>
      <c r="AA79835" s="6"/>
      <c r="AC79835" s="6"/>
      <c r="AD79835" s="6"/>
    </row>
    <row r="79836" spans="16:30">
      <c r="P79836" s="6"/>
      <c r="AA79836" s="6"/>
      <c r="AC79836" s="6"/>
      <c r="AD79836" s="6"/>
    </row>
    <row r="79837" spans="16:30">
      <c r="P79837" s="6"/>
      <c r="AA79837" s="6"/>
      <c r="AC79837" s="6"/>
      <c r="AD79837" s="6"/>
    </row>
    <row r="79838" spans="16:30">
      <c r="P79838" s="6"/>
      <c r="AA79838" s="6"/>
      <c r="AC79838" s="6"/>
      <c r="AD79838" s="6"/>
    </row>
    <row r="79839" spans="16:30">
      <c r="P79839" s="6"/>
      <c r="AA79839" s="6"/>
      <c r="AC79839" s="6"/>
      <c r="AD79839" s="6"/>
    </row>
    <row r="79840" spans="16:30">
      <c r="P79840" s="6"/>
      <c r="AA79840" s="6"/>
      <c r="AC79840" s="6"/>
      <c r="AD79840" s="6"/>
    </row>
    <row r="79841" spans="16:30">
      <c r="P79841" s="6"/>
      <c r="AA79841" s="6"/>
      <c r="AC79841" s="6"/>
      <c r="AD79841" s="6"/>
    </row>
    <row r="79842" spans="16:30">
      <c r="P79842" s="6"/>
      <c r="AA79842" s="6"/>
      <c r="AC79842" s="6"/>
      <c r="AD79842" s="6"/>
    </row>
    <row r="79843" spans="16:30">
      <c r="P79843" s="6"/>
      <c r="AA79843" s="6"/>
      <c r="AC79843" s="6"/>
      <c r="AD79843" s="6"/>
    </row>
    <row r="79844" spans="16:30">
      <c r="P79844" s="6"/>
      <c r="AA79844" s="6"/>
      <c r="AC79844" s="6"/>
      <c r="AD79844" s="6"/>
    </row>
    <row r="79845" spans="16:30">
      <c r="P79845" s="6"/>
      <c r="AA79845" s="6"/>
      <c r="AC79845" s="6"/>
      <c r="AD79845" s="6"/>
    </row>
    <row r="79846" spans="16:30">
      <c r="P79846" s="6"/>
      <c r="AA79846" s="6"/>
      <c r="AC79846" s="6"/>
      <c r="AD79846" s="6"/>
    </row>
    <row r="79847" spans="16:30">
      <c r="P79847" s="6"/>
      <c r="AA79847" s="6"/>
      <c r="AC79847" s="6"/>
      <c r="AD79847" s="6"/>
    </row>
    <row r="79848" spans="16:30">
      <c r="P79848" s="6"/>
      <c r="AA79848" s="6"/>
      <c r="AC79848" s="6"/>
      <c r="AD79848" s="6"/>
    </row>
    <row r="79849" spans="16:30">
      <c r="P79849" s="6"/>
      <c r="AA79849" s="6"/>
      <c r="AC79849" s="6"/>
      <c r="AD79849" s="6"/>
    </row>
    <row r="79850" spans="16:30">
      <c r="P79850" s="6"/>
      <c r="AA79850" s="6"/>
      <c r="AC79850" s="6"/>
      <c r="AD79850" s="6"/>
    </row>
    <row r="79851" spans="16:30">
      <c r="P79851" s="6"/>
      <c r="AA79851" s="6"/>
      <c r="AC79851" s="6"/>
      <c r="AD79851" s="6"/>
    </row>
    <row r="79852" spans="16:30">
      <c r="P79852" s="6"/>
      <c r="AA79852" s="6"/>
      <c r="AC79852" s="6"/>
      <c r="AD79852" s="6"/>
    </row>
    <row r="79853" spans="16:30">
      <c r="P79853" s="6"/>
      <c r="AA79853" s="6"/>
      <c r="AC79853" s="6"/>
      <c r="AD79853" s="6"/>
    </row>
    <row r="79854" spans="16:30">
      <c r="P79854" s="6"/>
      <c r="AA79854" s="6"/>
      <c r="AC79854" s="6"/>
      <c r="AD79854" s="6"/>
    </row>
    <row r="79855" spans="16:30">
      <c r="P79855" s="6"/>
      <c r="AA79855" s="6"/>
      <c r="AC79855" s="6"/>
      <c r="AD79855" s="6"/>
    </row>
    <row r="79856" spans="16:30">
      <c r="P79856" s="6"/>
      <c r="AA79856" s="6"/>
      <c r="AC79856" s="6"/>
      <c r="AD79856" s="6"/>
    </row>
    <row r="79857" spans="16:30">
      <c r="P79857" s="6"/>
      <c r="AA79857" s="6"/>
      <c r="AC79857" s="6"/>
      <c r="AD79857" s="6"/>
    </row>
    <row r="79858" spans="16:30">
      <c r="P79858" s="6"/>
      <c r="AA79858" s="6"/>
      <c r="AC79858" s="6"/>
      <c r="AD79858" s="6"/>
    </row>
    <row r="79859" spans="16:30">
      <c r="P79859" s="6"/>
      <c r="AA79859" s="6"/>
      <c r="AC79859" s="6"/>
      <c r="AD79859" s="6"/>
    </row>
    <row r="79860" spans="16:30">
      <c r="P79860" s="6"/>
      <c r="AA79860" s="6"/>
      <c r="AC79860" s="6"/>
      <c r="AD79860" s="6"/>
    </row>
    <row r="79861" spans="16:30">
      <c r="P79861" s="6"/>
      <c r="AA79861" s="6"/>
      <c r="AC79861" s="6"/>
      <c r="AD79861" s="6"/>
    </row>
    <row r="79862" spans="16:30">
      <c r="P79862" s="6"/>
      <c r="AA79862" s="6"/>
      <c r="AC79862" s="6"/>
      <c r="AD79862" s="6"/>
    </row>
    <row r="79863" spans="16:30">
      <c r="P79863" s="6"/>
      <c r="AA79863" s="6"/>
      <c r="AC79863" s="6"/>
      <c r="AD79863" s="6"/>
    </row>
    <row r="79864" spans="16:30">
      <c r="P79864" s="6"/>
      <c r="AA79864" s="6"/>
      <c r="AC79864" s="6"/>
      <c r="AD79864" s="6"/>
    </row>
    <row r="79865" spans="16:30">
      <c r="P79865" s="6"/>
      <c r="AA79865" s="6"/>
      <c r="AC79865" s="6"/>
      <c r="AD79865" s="6"/>
    </row>
    <row r="79866" spans="16:30">
      <c r="P79866" s="6"/>
      <c r="AA79866" s="6"/>
      <c r="AC79866" s="6"/>
      <c r="AD79866" s="6"/>
    </row>
    <row r="79867" spans="16:30">
      <c r="P79867" s="6"/>
      <c r="AA79867" s="6"/>
      <c r="AC79867" s="6"/>
      <c r="AD79867" s="6"/>
    </row>
    <row r="79868" spans="16:30">
      <c r="P79868" s="6"/>
      <c r="AA79868" s="6"/>
      <c r="AC79868" s="6"/>
      <c r="AD79868" s="6"/>
    </row>
    <row r="79869" spans="16:30">
      <c r="P79869" s="6"/>
      <c r="AA79869" s="6"/>
      <c r="AC79869" s="6"/>
      <c r="AD79869" s="6"/>
    </row>
    <row r="79870" spans="16:30">
      <c r="P79870" s="6"/>
      <c r="AA79870" s="6"/>
      <c r="AC79870" s="6"/>
      <c r="AD79870" s="6"/>
    </row>
    <row r="79871" spans="16:30">
      <c r="P79871" s="6"/>
      <c r="AA79871" s="6"/>
      <c r="AC79871" s="6"/>
      <c r="AD79871" s="6"/>
    </row>
    <row r="79872" spans="16:30">
      <c r="P79872" s="6"/>
      <c r="AA79872" s="6"/>
      <c r="AC79872" s="6"/>
      <c r="AD79872" s="6"/>
    </row>
    <row r="79873" spans="16:30">
      <c r="P79873" s="6"/>
      <c r="AA79873" s="6"/>
      <c r="AC79873" s="6"/>
      <c r="AD79873" s="6"/>
    </row>
    <row r="79874" spans="16:30">
      <c r="P79874" s="6"/>
      <c r="AA79874" s="6"/>
      <c r="AC79874" s="6"/>
      <c r="AD79874" s="6"/>
    </row>
    <row r="79875" spans="16:30">
      <c r="P79875" s="6"/>
      <c r="AA79875" s="6"/>
      <c r="AC79875" s="6"/>
      <c r="AD79875" s="6"/>
    </row>
    <row r="79876" spans="16:30">
      <c r="P79876" s="6"/>
      <c r="AA79876" s="6"/>
      <c r="AC79876" s="6"/>
      <c r="AD79876" s="6"/>
    </row>
    <row r="79877" spans="16:30">
      <c r="P79877" s="6"/>
      <c r="AA79877" s="6"/>
      <c r="AC79877" s="6"/>
      <c r="AD79877" s="6"/>
    </row>
    <row r="79878" spans="16:30">
      <c r="P79878" s="6"/>
      <c r="AA79878" s="6"/>
      <c r="AC79878" s="6"/>
      <c r="AD79878" s="6"/>
    </row>
    <row r="79879" spans="16:30">
      <c r="P79879" s="6"/>
      <c r="AA79879" s="6"/>
      <c r="AC79879" s="6"/>
      <c r="AD79879" s="6"/>
    </row>
    <row r="79880" spans="16:30">
      <c r="P79880" s="6"/>
      <c r="AA79880" s="6"/>
      <c r="AC79880" s="6"/>
      <c r="AD79880" s="6"/>
    </row>
    <row r="79881" spans="16:30">
      <c r="P79881" s="6"/>
      <c r="AA79881" s="6"/>
      <c r="AC79881" s="6"/>
      <c r="AD79881" s="6"/>
    </row>
    <row r="79882" spans="16:30">
      <c r="P79882" s="6"/>
      <c r="AA79882" s="6"/>
      <c r="AC79882" s="6"/>
      <c r="AD79882" s="6"/>
    </row>
    <row r="79883" spans="16:30">
      <c r="P79883" s="6"/>
      <c r="AA79883" s="6"/>
      <c r="AC79883" s="6"/>
      <c r="AD79883" s="6"/>
    </row>
    <row r="79884" spans="16:30">
      <c r="P79884" s="6"/>
      <c r="AA79884" s="6"/>
      <c r="AC79884" s="6"/>
      <c r="AD79884" s="6"/>
    </row>
    <row r="79885" spans="16:30">
      <c r="P79885" s="6"/>
      <c r="AA79885" s="6"/>
      <c r="AC79885" s="6"/>
      <c r="AD79885" s="6"/>
    </row>
    <row r="79886" spans="16:30">
      <c r="P79886" s="6"/>
      <c r="AA79886" s="6"/>
      <c r="AC79886" s="6"/>
      <c r="AD79886" s="6"/>
    </row>
    <row r="79887" spans="16:30">
      <c r="P79887" s="6"/>
      <c r="AA79887" s="6"/>
      <c r="AC79887" s="6"/>
      <c r="AD79887" s="6"/>
    </row>
    <row r="79888" spans="16:30">
      <c r="P79888" s="6"/>
      <c r="AA79888" s="6"/>
      <c r="AC79888" s="6"/>
      <c r="AD79888" s="6"/>
    </row>
    <row r="79889" spans="16:30">
      <c r="P79889" s="6"/>
      <c r="AA79889" s="6"/>
      <c r="AC79889" s="6"/>
      <c r="AD79889" s="6"/>
    </row>
    <row r="79890" spans="16:30">
      <c r="P79890" s="6"/>
      <c r="AA79890" s="6"/>
      <c r="AC79890" s="6"/>
      <c r="AD79890" s="6"/>
    </row>
    <row r="79891" spans="16:30">
      <c r="P79891" s="6"/>
      <c r="AA79891" s="6"/>
      <c r="AC79891" s="6"/>
      <c r="AD79891" s="6"/>
    </row>
    <row r="79892" spans="16:30">
      <c r="P79892" s="6"/>
      <c r="AA79892" s="6"/>
      <c r="AC79892" s="6"/>
      <c r="AD79892" s="6"/>
    </row>
    <row r="79893" spans="16:30">
      <c r="P79893" s="6"/>
      <c r="AA79893" s="6"/>
      <c r="AC79893" s="6"/>
      <c r="AD79893" s="6"/>
    </row>
    <row r="79894" spans="16:30">
      <c r="P79894" s="6"/>
      <c r="AA79894" s="6"/>
      <c r="AC79894" s="6"/>
      <c r="AD79894" s="6"/>
    </row>
    <row r="79895" spans="16:30">
      <c r="P79895" s="6"/>
      <c r="AA79895" s="6"/>
      <c r="AC79895" s="6"/>
      <c r="AD79895" s="6"/>
    </row>
    <row r="79896" spans="16:30">
      <c r="P79896" s="6"/>
      <c r="AA79896" s="6"/>
      <c r="AC79896" s="6"/>
      <c r="AD79896" s="6"/>
    </row>
    <row r="79897" spans="16:30">
      <c r="P79897" s="6"/>
      <c r="AA79897" s="6"/>
      <c r="AC79897" s="6"/>
      <c r="AD79897" s="6"/>
    </row>
    <row r="79898" spans="16:30">
      <c r="P79898" s="6"/>
      <c r="AA79898" s="6"/>
      <c r="AC79898" s="6"/>
      <c r="AD79898" s="6"/>
    </row>
    <row r="79899" spans="16:30">
      <c r="P79899" s="6"/>
      <c r="AA79899" s="6"/>
      <c r="AC79899" s="6"/>
      <c r="AD79899" s="6"/>
    </row>
    <row r="79900" spans="16:30">
      <c r="P79900" s="6"/>
      <c r="AA79900" s="6"/>
      <c r="AC79900" s="6"/>
      <c r="AD79900" s="6"/>
    </row>
    <row r="79901" spans="16:30">
      <c r="P79901" s="6"/>
      <c r="AA79901" s="6"/>
      <c r="AC79901" s="6"/>
      <c r="AD79901" s="6"/>
    </row>
    <row r="79902" spans="16:30">
      <c r="P79902" s="6"/>
      <c r="AA79902" s="6"/>
      <c r="AC79902" s="6"/>
      <c r="AD79902" s="6"/>
    </row>
    <row r="79903" spans="16:30">
      <c r="P79903" s="6"/>
      <c r="AA79903" s="6"/>
      <c r="AC79903" s="6"/>
      <c r="AD79903" s="6"/>
    </row>
    <row r="79904" spans="16:30">
      <c r="P79904" s="6"/>
      <c r="AA79904" s="6"/>
      <c r="AC79904" s="6"/>
      <c r="AD79904" s="6"/>
    </row>
    <row r="79905" spans="16:30">
      <c r="P79905" s="6"/>
      <c r="AA79905" s="6"/>
      <c r="AC79905" s="6"/>
      <c r="AD79905" s="6"/>
    </row>
    <row r="79906" spans="16:30">
      <c r="P79906" s="6"/>
      <c r="AA79906" s="6"/>
      <c r="AC79906" s="6"/>
      <c r="AD79906" s="6"/>
    </row>
    <row r="79907" spans="16:30">
      <c r="P79907" s="6"/>
      <c r="AA79907" s="6"/>
      <c r="AC79907" s="6"/>
      <c r="AD79907" s="6"/>
    </row>
    <row r="79908" spans="16:30">
      <c r="P79908" s="6"/>
      <c r="AA79908" s="6"/>
      <c r="AC79908" s="6"/>
      <c r="AD79908" s="6"/>
    </row>
    <row r="79909" spans="16:30">
      <c r="P79909" s="6"/>
      <c r="AA79909" s="6"/>
      <c r="AC79909" s="6"/>
      <c r="AD79909" s="6"/>
    </row>
    <row r="79910" spans="16:30">
      <c r="P79910" s="6"/>
      <c r="AA79910" s="6"/>
      <c r="AC79910" s="6"/>
      <c r="AD79910" s="6"/>
    </row>
    <row r="79911" spans="16:30">
      <c r="P79911" s="6"/>
      <c r="AA79911" s="6"/>
      <c r="AC79911" s="6"/>
      <c r="AD79911" s="6"/>
    </row>
    <row r="79912" spans="16:30">
      <c r="P79912" s="6"/>
      <c r="AA79912" s="6"/>
      <c r="AC79912" s="6"/>
      <c r="AD79912" s="6"/>
    </row>
    <row r="79913" spans="16:30">
      <c r="P79913" s="6"/>
      <c r="AA79913" s="6"/>
      <c r="AC79913" s="6"/>
      <c r="AD79913" s="6"/>
    </row>
    <row r="79914" spans="16:30">
      <c r="P79914" s="6"/>
      <c r="AA79914" s="6"/>
      <c r="AC79914" s="6"/>
      <c r="AD79914" s="6"/>
    </row>
    <row r="79915" spans="16:30">
      <c r="P79915" s="6"/>
      <c r="AA79915" s="6"/>
      <c r="AC79915" s="6"/>
      <c r="AD79915" s="6"/>
    </row>
    <row r="79916" spans="16:30">
      <c r="P79916" s="6"/>
      <c r="AA79916" s="6"/>
      <c r="AC79916" s="6"/>
      <c r="AD79916" s="6"/>
    </row>
    <row r="79917" spans="16:30">
      <c r="P79917" s="6"/>
      <c r="AA79917" s="6"/>
      <c r="AC79917" s="6"/>
      <c r="AD79917" s="6"/>
    </row>
    <row r="79918" spans="16:30">
      <c r="P79918" s="6"/>
      <c r="AA79918" s="6"/>
      <c r="AC79918" s="6"/>
      <c r="AD79918" s="6"/>
    </row>
    <row r="79919" spans="16:30">
      <c r="P79919" s="6"/>
      <c r="AA79919" s="6"/>
      <c r="AC79919" s="6"/>
      <c r="AD79919" s="6"/>
    </row>
    <row r="79920" spans="16:30">
      <c r="P79920" s="6"/>
      <c r="AA79920" s="6"/>
      <c r="AC79920" s="6"/>
      <c r="AD79920" s="6"/>
    </row>
    <row r="79921" spans="16:30">
      <c r="P79921" s="6"/>
      <c r="AA79921" s="6"/>
      <c r="AC79921" s="6"/>
      <c r="AD79921" s="6"/>
    </row>
    <row r="79922" spans="16:30">
      <c r="P79922" s="6"/>
      <c r="AA79922" s="6"/>
      <c r="AC79922" s="6"/>
      <c r="AD79922" s="6"/>
    </row>
    <row r="79923" spans="16:30">
      <c r="P79923" s="6"/>
      <c r="AA79923" s="6"/>
      <c r="AC79923" s="6"/>
      <c r="AD79923" s="6"/>
    </row>
    <row r="79924" spans="16:30">
      <c r="P79924" s="6"/>
      <c r="AA79924" s="6"/>
      <c r="AC79924" s="6"/>
      <c r="AD79924" s="6"/>
    </row>
    <row r="79925" spans="16:30">
      <c r="P79925" s="6"/>
      <c r="AA79925" s="6"/>
      <c r="AC79925" s="6"/>
      <c r="AD79925" s="6"/>
    </row>
    <row r="79926" spans="16:30">
      <c r="P79926" s="6"/>
      <c r="AA79926" s="6"/>
      <c r="AC79926" s="6"/>
      <c r="AD79926" s="6"/>
    </row>
    <row r="79927" spans="16:30">
      <c r="P79927" s="6"/>
      <c r="AA79927" s="6"/>
      <c r="AC79927" s="6"/>
      <c r="AD79927" s="6"/>
    </row>
    <row r="79928" spans="16:30">
      <c r="P79928" s="6"/>
      <c r="AA79928" s="6"/>
      <c r="AC79928" s="6"/>
      <c r="AD79928" s="6"/>
    </row>
    <row r="79929" spans="16:30">
      <c r="P79929" s="6"/>
      <c r="AA79929" s="6"/>
      <c r="AC79929" s="6"/>
      <c r="AD79929" s="6"/>
    </row>
    <row r="79930" spans="16:30">
      <c r="P79930" s="6"/>
      <c r="AA79930" s="6"/>
      <c r="AC79930" s="6"/>
      <c r="AD79930" s="6"/>
    </row>
    <row r="79931" spans="16:30">
      <c r="P79931" s="6"/>
      <c r="AA79931" s="6"/>
      <c r="AC79931" s="6"/>
      <c r="AD79931" s="6"/>
    </row>
    <row r="79932" spans="16:30">
      <c r="P79932" s="6"/>
      <c r="AA79932" s="6"/>
      <c r="AC79932" s="6"/>
      <c r="AD79932" s="6"/>
    </row>
    <row r="79933" spans="16:30">
      <c r="P79933" s="6"/>
      <c r="AA79933" s="6"/>
      <c r="AC79933" s="6"/>
      <c r="AD79933" s="6"/>
    </row>
    <row r="79934" spans="16:30">
      <c r="P79934" s="6"/>
      <c r="AA79934" s="6"/>
      <c r="AC79934" s="6"/>
      <c r="AD79934" s="6"/>
    </row>
    <row r="79935" spans="16:30">
      <c r="P79935" s="6"/>
      <c r="AA79935" s="6"/>
      <c r="AC79935" s="6"/>
      <c r="AD79935" s="6"/>
    </row>
    <row r="79936" spans="16:30">
      <c r="P79936" s="6"/>
      <c r="AA79936" s="6"/>
      <c r="AC79936" s="6"/>
      <c r="AD79936" s="6"/>
    </row>
    <row r="79937" spans="16:30">
      <c r="P79937" s="6"/>
      <c r="AA79937" s="6"/>
      <c r="AC79937" s="6"/>
      <c r="AD79937" s="6"/>
    </row>
    <row r="79938" spans="16:30">
      <c r="P79938" s="6"/>
      <c r="AA79938" s="6"/>
      <c r="AC79938" s="6"/>
      <c r="AD79938" s="6"/>
    </row>
    <row r="79939" spans="16:30">
      <c r="P79939" s="6"/>
      <c r="AA79939" s="6"/>
      <c r="AC79939" s="6"/>
      <c r="AD79939" s="6"/>
    </row>
    <row r="79940" spans="16:30">
      <c r="P79940" s="6"/>
      <c r="AA79940" s="6"/>
      <c r="AC79940" s="6"/>
      <c r="AD79940" s="6"/>
    </row>
    <row r="79941" spans="16:30">
      <c r="P79941" s="6"/>
      <c r="AA79941" s="6"/>
      <c r="AC79941" s="6"/>
      <c r="AD79941" s="6"/>
    </row>
    <row r="79942" spans="16:30">
      <c r="P79942" s="6"/>
      <c r="AA79942" s="6"/>
      <c r="AC79942" s="6"/>
      <c r="AD79942" s="6"/>
    </row>
    <row r="79943" spans="16:30">
      <c r="P79943" s="6"/>
      <c r="AA79943" s="6"/>
      <c r="AC79943" s="6"/>
      <c r="AD79943" s="6"/>
    </row>
    <row r="79944" spans="16:30">
      <c r="P79944" s="6"/>
      <c r="AA79944" s="6"/>
      <c r="AC79944" s="6"/>
      <c r="AD79944" s="6"/>
    </row>
    <row r="79945" spans="16:30">
      <c r="P79945" s="6"/>
      <c r="AA79945" s="6"/>
      <c r="AC79945" s="6"/>
      <c r="AD79945" s="6"/>
    </row>
    <row r="79946" spans="16:30">
      <c r="P79946" s="6"/>
      <c r="AA79946" s="6"/>
      <c r="AC79946" s="6"/>
      <c r="AD79946" s="6"/>
    </row>
    <row r="79947" spans="16:30">
      <c r="P79947" s="6"/>
      <c r="AA79947" s="6"/>
      <c r="AC79947" s="6"/>
      <c r="AD79947" s="6"/>
    </row>
    <row r="79948" spans="16:30">
      <c r="P79948" s="6"/>
      <c r="AA79948" s="6"/>
      <c r="AC79948" s="6"/>
      <c r="AD79948" s="6"/>
    </row>
    <row r="79949" spans="16:30">
      <c r="P79949" s="6"/>
      <c r="AA79949" s="6"/>
      <c r="AC79949" s="6"/>
      <c r="AD79949" s="6"/>
    </row>
    <row r="79950" spans="16:30">
      <c r="P79950" s="6"/>
      <c r="AA79950" s="6"/>
      <c r="AC79950" s="6"/>
      <c r="AD79950" s="6"/>
    </row>
    <row r="79951" spans="16:30">
      <c r="P79951" s="6"/>
      <c r="AA79951" s="6"/>
      <c r="AC79951" s="6"/>
      <c r="AD79951" s="6"/>
    </row>
    <row r="79952" spans="16:30">
      <c r="P79952" s="6"/>
      <c r="AA79952" s="6"/>
      <c r="AC79952" s="6"/>
      <c r="AD79952" s="6"/>
    </row>
    <row r="79953" spans="16:30">
      <c r="P79953" s="6"/>
      <c r="AA79953" s="6"/>
      <c r="AC79953" s="6"/>
      <c r="AD79953" s="6"/>
    </row>
    <row r="79954" spans="16:30">
      <c r="P79954" s="6"/>
      <c r="AA79954" s="6"/>
      <c r="AC79954" s="6"/>
      <c r="AD79954" s="6"/>
    </row>
    <row r="79955" spans="16:30">
      <c r="P79955" s="6"/>
      <c r="AA79955" s="6"/>
      <c r="AC79955" s="6"/>
      <c r="AD79955" s="6"/>
    </row>
    <row r="79956" spans="16:30">
      <c r="P79956" s="6"/>
      <c r="AA79956" s="6"/>
      <c r="AC79956" s="6"/>
      <c r="AD79956" s="6"/>
    </row>
    <row r="79957" spans="16:30">
      <c r="P79957" s="6"/>
      <c r="AA79957" s="6"/>
      <c r="AC79957" s="6"/>
      <c r="AD79957" s="6"/>
    </row>
    <row r="79958" spans="16:30">
      <c r="P79958" s="6"/>
      <c r="AA79958" s="6"/>
      <c r="AC79958" s="6"/>
      <c r="AD79958" s="6"/>
    </row>
    <row r="79959" spans="16:30">
      <c r="P79959" s="6"/>
      <c r="AA79959" s="6"/>
      <c r="AC79959" s="6"/>
      <c r="AD79959" s="6"/>
    </row>
    <row r="79960" spans="16:30">
      <c r="P79960" s="6"/>
      <c r="AA79960" s="6"/>
      <c r="AC79960" s="6"/>
      <c r="AD79960" s="6"/>
    </row>
    <row r="79961" spans="16:30">
      <c r="P79961" s="6"/>
      <c r="AA79961" s="6"/>
      <c r="AC79961" s="6"/>
      <c r="AD79961" s="6"/>
    </row>
    <row r="79962" spans="16:30">
      <c r="P79962" s="6"/>
      <c r="AA79962" s="6"/>
      <c r="AC79962" s="6"/>
      <c r="AD79962" s="6"/>
    </row>
    <row r="79963" spans="16:30">
      <c r="P79963" s="6"/>
      <c r="AA79963" s="6"/>
      <c r="AC79963" s="6"/>
      <c r="AD79963" s="6"/>
    </row>
    <row r="79964" spans="16:30">
      <c r="P79964" s="6"/>
      <c r="AA79964" s="6"/>
      <c r="AC79964" s="6"/>
      <c r="AD79964" s="6"/>
    </row>
    <row r="79965" spans="16:30">
      <c r="P79965" s="6"/>
      <c r="AA79965" s="6"/>
      <c r="AC79965" s="6"/>
      <c r="AD79965" s="6"/>
    </row>
    <row r="79966" spans="16:30">
      <c r="P79966" s="6"/>
      <c r="AA79966" s="6"/>
      <c r="AC79966" s="6"/>
      <c r="AD79966" s="6"/>
    </row>
    <row r="79967" spans="16:30">
      <c r="P79967" s="6"/>
      <c r="AA79967" s="6"/>
      <c r="AC79967" s="6"/>
      <c r="AD79967" s="6"/>
    </row>
    <row r="79968" spans="16:30">
      <c r="P79968" s="6"/>
      <c r="AA79968" s="6"/>
      <c r="AC79968" s="6"/>
      <c r="AD79968" s="6"/>
    </row>
    <row r="79969" spans="16:30">
      <c r="P79969" s="6"/>
      <c r="AA79969" s="6"/>
      <c r="AC79969" s="6"/>
      <c r="AD79969" s="6"/>
    </row>
    <row r="79970" spans="16:30">
      <c r="P79970" s="6"/>
      <c r="AA79970" s="6"/>
      <c r="AC79970" s="6"/>
      <c r="AD79970" s="6"/>
    </row>
    <row r="79971" spans="16:30">
      <c r="P79971" s="6"/>
      <c r="AA79971" s="6"/>
      <c r="AC79971" s="6"/>
      <c r="AD79971" s="6"/>
    </row>
    <row r="79972" spans="16:30">
      <c r="P79972" s="6"/>
      <c r="AA79972" s="6"/>
      <c r="AC79972" s="6"/>
      <c r="AD79972" s="6"/>
    </row>
    <row r="79973" spans="16:30">
      <c r="P79973" s="6"/>
      <c r="AA79973" s="6"/>
      <c r="AC79973" s="6"/>
      <c r="AD79973" s="6"/>
    </row>
    <row r="79974" spans="16:30">
      <c r="P79974" s="6"/>
      <c r="AA79974" s="6"/>
      <c r="AC79974" s="6"/>
      <c r="AD79974" s="6"/>
    </row>
    <row r="79975" spans="16:30">
      <c r="P79975" s="6"/>
      <c r="AA79975" s="6"/>
      <c r="AC79975" s="6"/>
      <c r="AD79975" s="6"/>
    </row>
    <row r="79976" spans="16:30">
      <c r="P79976" s="6"/>
      <c r="AA79976" s="6"/>
      <c r="AC79976" s="6"/>
      <c r="AD79976" s="6"/>
    </row>
    <row r="79977" spans="16:30">
      <c r="P79977" s="6"/>
      <c r="AA79977" s="6"/>
      <c r="AC79977" s="6"/>
      <c r="AD79977" s="6"/>
    </row>
    <row r="79978" spans="16:30">
      <c r="P79978" s="6"/>
      <c r="AA79978" s="6"/>
      <c r="AC79978" s="6"/>
      <c r="AD79978" s="6"/>
    </row>
    <row r="79979" spans="16:30">
      <c r="P79979" s="6"/>
      <c r="AA79979" s="6"/>
      <c r="AC79979" s="6"/>
      <c r="AD79979" s="6"/>
    </row>
    <row r="79980" spans="16:30">
      <c r="P79980" s="6"/>
      <c r="AA79980" s="6"/>
      <c r="AC79980" s="6"/>
      <c r="AD79980" s="6"/>
    </row>
    <row r="79981" spans="16:30">
      <c r="P79981" s="6"/>
      <c r="AA79981" s="6"/>
      <c r="AC79981" s="6"/>
      <c r="AD79981" s="6"/>
    </row>
    <row r="79982" spans="16:30">
      <c r="P79982" s="6"/>
      <c r="AA79982" s="6"/>
      <c r="AC79982" s="6"/>
      <c r="AD79982" s="6"/>
    </row>
    <row r="79983" spans="16:30">
      <c r="P79983" s="6"/>
      <c r="AA79983" s="6"/>
      <c r="AC79983" s="6"/>
      <c r="AD79983" s="6"/>
    </row>
    <row r="79984" spans="16:30">
      <c r="P79984" s="6"/>
      <c r="AA79984" s="6"/>
      <c r="AC79984" s="6"/>
      <c r="AD79984" s="6"/>
    </row>
    <row r="79985" spans="16:30">
      <c r="P79985" s="6"/>
      <c r="AA79985" s="6"/>
      <c r="AC79985" s="6"/>
      <c r="AD79985" s="6"/>
    </row>
    <row r="79986" spans="16:30">
      <c r="P79986" s="6"/>
      <c r="AA79986" s="6"/>
      <c r="AC79986" s="6"/>
      <c r="AD79986" s="6"/>
    </row>
    <row r="79987" spans="16:30">
      <c r="P79987" s="6"/>
      <c r="AA79987" s="6"/>
      <c r="AC79987" s="6"/>
      <c r="AD79987" s="6"/>
    </row>
    <row r="79988" spans="16:30">
      <c r="P79988" s="6"/>
      <c r="AA79988" s="6"/>
      <c r="AC79988" s="6"/>
      <c r="AD79988" s="6"/>
    </row>
    <row r="79989" spans="16:30">
      <c r="P79989" s="6"/>
      <c r="AA79989" s="6"/>
      <c r="AC79989" s="6"/>
      <c r="AD79989" s="6"/>
    </row>
    <row r="79990" spans="16:30">
      <c r="P79990" s="6"/>
      <c r="AA79990" s="6"/>
      <c r="AC79990" s="6"/>
      <c r="AD79990" s="6"/>
    </row>
    <row r="79991" spans="16:30">
      <c r="P79991" s="6"/>
      <c r="AA79991" s="6"/>
      <c r="AC79991" s="6"/>
      <c r="AD79991" s="6"/>
    </row>
    <row r="79992" spans="16:30">
      <c r="P79992" s="6"/>
      <c r="AA79992" s="6"/>
      <c r="AC79992" s="6"/>
      <c r="AD79992" s="6"/>
    </row>
    <row r="79993" spans="16:30">
      <c r="P79993" s="6"/>
      <c r="AA79993" s="6"/>
      <c r="AC79993" s="6"/>
      <c r="AD79993" s="6"/>
    </row>
    <row r="79994" spans="16:30">
      <c r="P79994" s="6"/>
      <c r="AA79994" s="6"/>
      <c r="AC79994" s="6"/>
      <c r="AD79994" s="6"/>
    </row>
    <row r="79995" spans="16:30">
      <c r="P79995" s="6"/>
      <c r="AA79995" s="6"/>
      <c r="AC79995" s="6"/>
      <c r="AD79995" s="6"/>
    </row>
    <row r="79996" spans="16:30">
      <c r="P79996" s="6"/>
      <c r="AA79996" s="6"/>
      <c r="AC79996" s="6"/>
      <c r="AD79996" s="6"/>
    </row>
    <row r="79997" spans="16:30">
      <c r="P79997" s="6"/>
      <c r="AA79997" s="6"/>
      <c r="AC79997" s="6"/>
      <c r="AD79997" s="6"/>
    </row>
    <row r="79998" spans="16:30">
      <c r="P79998" s="6"/>
      <c r="AA79998" s="6"/>
      <c r="AC79998" s="6"/>
      <c r="AD79998" s="6"/>
    </row>
    <row r="79999" spans="16:30">
      <c r="P79999" s="6"/>
      <c r="AA79999" s="6"/>
      <c r="AC79999" s="6"/>
      <c r="AD79999" s="6"/>
    </row>
    <row r="80000" spans="16:30">
      <c r="P80000" s="6"/>
      <c r="AA80000" s="6"/>
      <c r="AC80000" s="6"/>
      <c r="AD80000" s="6"/>
    </row>
    <row r="80001" spans="16:30">
      <c r="P80001" s="6"/>
      <c r="AA80001" s="6"/>
      <c r="AC80001" s="6"/>
      <c r="AD80001" s="6"/>
    </row>
    <row r="80002" spans="16:30">
      <c r="P80002" s="6"/>
      <c r="AA80002" s="6"/>
      <c r="AC80002" s="6"/>
      <c r="AD80002" s="6"/>
    </row>
    <row r="80003" spans="16:30">
      <c r="P80003" s="6"/>
      <c r="AA80003" s="6"/>
      <c r="AC80003" s="6"/>
      <c r="AD80003" s="6"/>
    </row>
    <row r="80004" spans="16:30">
      <c r="P80004" s="6"/>
      <c r="AA80004" s="6"/>
      <c r="AC80004" s="6"/>
      <c r="AD80004" s="6"/>
    </row>
    <row r="80005" spans="16:30">
      <c r="P80005" s="6"/>
      <c r="AA80005" s="6"/>
      <c r="AC80005" s="6"/>
      <c r="AD80005" s="6"/>
    </row>
    <row r="80006" spans="16:30">
      <c r="P80006" s="6"/>
      <c r="AA80006" s="6"/>
      <c r="AC80006" s="6"/>
      <c r="AD80006" s="6"/>
    </row>
    <row r="80007" spans="16:30">
      <c r="P80007" s="6"/>
      <c r="AA80007" s="6"/>
      <c r="AC80007" s="6"/>
      <c r="AD80007" s="6"/>
    </row>
    <row r="80008" spans="16:30">
      <c r="P80008" s="6"/>
      <c r="AA80008" s="6"/>
      <c r="AC80008" s="6"/>
      <c r="AD80008" s="6"/>
    </row>
    <row r="80009" spans="16:30">
      <c r="P80009" s="6"/>
      <c r="AA80009" s="6"/>
      <c r="AC80009" s="6"/>
      <c r="AD80009" s="6"/>
    </row>
    <row r="80010" spans="16:30">
      <c r="P80010" s="6"/>
      <c r="AA80010" s="6"/>
      <c r="AC80010" s="6"/>
      <c r="AD80010" s="6"/>
    </row>
    <row r="80011" spans="16:30">
      <c r="P80011" s="6"/>
      <c r="AA80011" s="6"/>
      <c r="AC80011" s="6"/>
      <c r="AD80011" s="6"/>
    </row>
    <row r="80012" spans="16:30">
      <c r="P80012" s="6"/>
      <c r="AA80012" s="6"/>
      <c r="AC80012" s="6"/>
      <c r="AD80012" s="6"/>
    </row>
    <row r="80013" spans="16:30">
      <c r="P80013" s="6"/>
      <c r="AA80013" s="6"/>
      <c r="AC80013" s="6"/>
      <c r="AD80013" s="6"/>
    </row>
    <row r="80014" spans="16:30">
      <c r="P80014" s="6"/>
      <c r="AA80014" s="6"/>
      <c r="AC80014" s="6"/>
      <c r="AD80014" s="6"/>
    </row>
    <row r="80015" spans="16:30">
      <c r="P80015" s="6"/>
      <c r="AA80015" s="6"/>
      <c r="AC80015" s="6"/>
      <c r="AD80015" s="6"/>
    </row>
    <row r="80016" spans="16:30">
      <c r="P80016" s="6"/>
      <c r="AA80016" s="6"/>
      <c r="AC80016" s="6"/>
      <c r="AD80016" s="6"/>
    </row>
    <row r="80017" spans="16:30">
      <c r="P80017" s="6"/>
      <c r="AA80017" s="6"/>
      <c r="AC80017" s="6"/>
      <c r="AD80017" s="6"/>
    </row>
    <row r="80018" spans="16:30">
      <c r="P80018" s="6"/>
      <c r="AA80018" s="6"/>
      <c r="AC80018" s="6"/>
      <c r="AD80018" s="6"/>
    </row>
    <row r="80019" spans="16:30">
      <c r="P80019" s="6"/>
      <c r="AA80019" s="6"/>
      <c r="AC80019" s="6"/>
      <c r="AD80019" s="6"/>
    </row>
    <row r="80020" spans="16:30">
      <c r="P80020" s="6"/>
      <c r="AA80020" s="6"/>
      <c r="AC80020" s="6"/>
      <c r="AD80020" s="6"/>
    </row>
    <row r="80021" spans="16:30">
      <c r="P80021" s="6"/>
      <c r="AA80021" s="6"/>
      <c r="AC80021" s="6"/>
      <c r="AD80021" s="6"/>
    </row>
    <row r="80022" spans="16:30">
      <c r="P80022" s="6"/>
      <c r="AA80022" s="6"/>
      <c r="AC80022" s="6"/>
      <c r="AD80022" s="6"/>
    </row>
    <row r="80023" spans="16:30">
      <c r="P80023" s="6"/>
      <c r="AA80023" s="6"/>
      <c r="AC80023" s="6"/>
      <c r="AD80023" s="6"/>
    </row>
    <row r="80024" spans="16:30">
      <c r="P80024" s="6"/>
      <c r="AA80024" s="6"/>
      <c r="AC80024" s="6"/>
      <c r="AD80024" s="6"/>
    </row>
    <row r="80025" spans="16:30">
      <c r="P80025" s="6"/>
      <c r="AA80025" s="6"/>
      <c r="AC80025" s="6"/>
      <c r="AD80025" s="6"/>
    </row>
    <row r="80026" spans="16:30">
      <c r="P80026" s="6"/>
      <c r="AA80026" s="6"/>
      <c r="AC80026" s="6"/>
      <c r="AD80026" s="6"/>
    </row>
    <row r="80027" spans="16:30">
      <c r="P80027" s="6"/>
      <c r="AA80027" s="6"/>
      <c r="AC80027" s="6"/>
      <c r="AD80027" s="6"/>
    </row>
    <row r="80028" spans="16:30">
      <c r="P80028" s="6"/>
      <c r="AA80028" s="6"/>
      <c r="AC80028" s="6"/>
      <c r="AD80028" s="6"/>
    </row>
    <row r="80029" spans="16:30">
      <c r="P80029" s="6"/>
      <c r="AA80029" s="6"/>
      <c r="AC80029" s="6"/>
      <c r="AD80029" s="6"/>
    </row>
    <row r="80030" spans="16:30">
      <c r="P80030" s="6"/>
      <c r="AA80030" s="6"/>
      <c r="AC80030" s="6"/>
      <c r="AD80030" s="6"/>
    </row>
    <row r="80031" spans="16:30">
      <c r="P80031" s="6"/>
      <c r="AA80031" s="6"/>
      <c r="AC80031" s="6"/>
      <c r="AD80031" s="6"/>
    </row>
    <row r="80032" spans="16:30">
      <c r="P80032" s="6"/>
      <c r="AA80032" s="6"/>
      <c r="AC80032" s="6"/>
      <c r="AD80032" s="6"/>
    </row>
    <row r="80033" spans="16:30">
      <c r="P80033" s="6"/>
      <c r="AA80033" s="6"/>
      <c r="AC80033" s="6"/>
      <c r="AD80033" s="6"/>
    </row>
    <row r="80034" spans="16:30">
      <c r="P80034" s="6"/>
      <c r="AA80034" s="6"/>
      <c r="AC80034" s="6"/>
      <c r="AD80034" s="6"/>
    </row>
    <row r="80035" spans="16:30">
      <c r="P80035" s="6"/>
      <c r="AA80035" s="6"/>
      <c r="AC80035" s="6"/>
      <c r="AD80035" s="6"/>
    </row>
    <row r="80036" spans="16:30">
      <c r="P80036" s="6"/>
      <c r="AA80036" s="6"/>
      <c r="AC80036" s="6"/>
      <c r="AD80036" s="6"/>
    </row>
    <row r="80037" spans="16:30">
      <c r="P80037" s="6"/>
      <c r="AA80037" s="6"/>
      <c r="AC80037" s="6"/>
      <c r="AD80037" s="6"/>
    </row>
    <row r="80038" spans="16:30">
      <c r="P80038" s="6"/>
      <c r="AA80038" s="6"/>
      <c r="AC80038" s="6"/>
      <c r="AD80038" s="6"/>
    </row>
    <row r="80039" spans="16:30">
      <c r="P80039" s="6"/>
      <c r="AA80039" s="6"/>
      <c r="AC80039" s="6"/>
      <c r="AD80039" s="6"/>
    </row>
    <row r="80040" spans="16:30">
      <c r="P80040" s="6"/>
      <c r="AA80040" s="6"/>
      <c r="AC80040" s="6"/>
      <c r="AD80040" s="6"/>
    </row>
    <row r="80041" spans="16:30">
      <c r="P80041" s="6"/>
      <c r="AA80041" s="6"/>
      <c r="AC80041" s="6"/>
      <c r="AD80041" s="6"/>
    </row>
    <row r="80042" spans="16:30">
      <c r="P80042" s="6"/>
      <c r="AA80042" s="6"/>
      <c r="AC80042" s="6"/>
      <c r="AD80042" s="6"/>
    </row>
    <row r="80043" spans="16:30">
      <c r="P80043" s="6"/>
      <c r="AA80043" s="6"/>
      <c r="AC80043" s="6"/>
      <c r="AD80043" s="6"/>
    </row>
    <row r="80044" spans="16:30">
      <c r="P80044" s="6"/>
      <c r="AA80044" s="6"/>
      <c r="AC80044" s="6"/>
      <c r="AD80044" s="6"/>
    </row>
    <row r="80045" spans="16:30">
      <c r="P80045" s="6"/>
      <c r="AA80045" s="6"/>
      <c r="AC80045" s="6"/>
      <c r="AD80045" s="6"/>
    </row>
    <row r="80046" spans="16:30">
      <c r="P80046" s="6"/>
      <c r="AA80046" s="6"/>
      <c r="AC80046" s="6"/>
      <c r="AD80046" s="6"/>
    </row>
    <row r="80047" spans="16:30">
      <c r="P80047" s="6"/>
      <c r="AA80047" s="6"/>
      <c r="AC80047" s="6"/>
      <c r="AD80047" s="6"/>
    </row>
    <row r="80048" spans="16:30">
      <c r="P80048" s="6"/>
      <c r="AA80048" s="6"/>
      <c r="AC80048" s="6"/>
      <c r="AD80048" s="6"/>
    </row>
    <row r="80049" spans="16:30">
      <c r="P80049" s="6"/>
      <c r="AA80049" s="6"/>
      <c r="AC80049" s="6"/>
      <c r="AD80049" s="6"/>
    </row>
    <row r="80050" spans="16:30">
      <c r="P80050" s="6"/>
      <c r="AA80050" s="6"/>
      <c r="AC80050" s="6"/>
      <c r="AD80050" s="6"/>
    </row>
    <row r="80051" spans="16:30">
      <c r="P80051" s="6"/>
      <c r="AA80051" s="6"/>
      <c r="AC80051" s="6"/>
      <c r="AD80051" s="6"/>
    </row>
    <row r="80052" spans="16:30">
      <c r="P80052" s="6"/>
      <c r="AA80052" s="6"/>
      <c r="AC80052" s="6"/>
      <c r="AD80052" s="6"/>
    </row>
    <row r="80053" spans="16:30">
      <c r="P80053" s="6"/>
      <c r="AA80053" s="6"/>
      <c r="AC80053" s="6"/>
      <c r="AD80053" s="6"/>
    </row>
    <row r="80054" spans="16:30">
      <c r="P80054" s="6"/>
      <c r="AA80054" s="6"/>
      <c r="AC80054" s="6"/>
      <c r="AD80054" s="6"/>
    </row>
    <row r="80055" spans="16:30">
      <c r="P80055" s="6"/>
      <c r="AA80055" s="6"/>
      <c r="AC80055" s="6"/>
      <c r="AD80055" s="6"/>
    </row>
    <row r="80056" spans="16:30">
      <c r="P80056" s="6"/>
      <c r="AA80056" s="6"/>
      <c r="AC80056" s="6"/>
      <c r="AD80056" s="6"/>
    </row>
    <row r="80057" spans="16:30">
      <c r="P80057" s="6"/>
      <c r="AA80057" s="6"/>
      <c r="AC80057" s="6"/>
      <c r="AD80057" s="6"/>
    </row>
    <row r="80058" spans="16:30">
      <c r="P80058" s="6"/>
      <c r="AA80058" s="6"/>
      <c r="AC80058" s="6"/>
      <c r="AD80058" s="6"/>
    </row>
    <row r="80059" spans="16:30">
      <c r="P80059" s="6"/>
      <c r="AA80059" s="6"/>
      <c r="AC80059" s="6"/>
      <c r="AD80059" s="6"/>
    </row>
    <row r="80060" spans="16:30">
      <c r="P80060" s="6"/>
      <c r="AA80060" s="6"/>
      <c r="AC80060" s="6"/>
      <c r="AD80060" s="6"/>
    </row>
    <row r="80061" spans="16:30">
      <c r="P80061" s="6"/>
      <c r="AA80061" s="6"/>
      <c r="AC80061" s="6"/>
      <c r="AD80061" s="6"/>
    </row>
    <row r="80062" spans="16:30">
      <c r="P80062" s="6"/>
      <c r="AA80062" s="6"/>
      <c r="AC80062" s="6"/>
      <c r="AD80062" s="6"/>
    </row>
    <row r="80063" spans="16:30">
      <c r="P80063" s="6"/>
      <c r="AA80063" s="6"/>
      <c r="AC80063" s="6"/>
      <c r="AD80063" s="6"/>
    </row>
    <row r="80064" spans="16:30">
      <c r="P80064" s="6"/>
      <c r="AA80064" s="6"/>
      <c r="AC80064" s="6"/>
      <c r="AD80064" s="6"/>
    </row>
    <row r="80065" spans="16:30">
      <c r="P80065" s="6"/>
      <c r="AA80065" s="6"/>
      <c r="AC80065" s="6"/>
      <c r="AD80065" s="6"/>
    </row>
    <row r="80066" spans="16:30">
      <c r="P80066" s="6"/>
      <c r="AA80066" s="6"/>
      <c r="AC80066" s="6"/>
      <c r="AD80066" s="6"/>
    </row>
    <row r="80067" spans="16:30">
      <c r="P80067" s="6"/>
      <c r="AA80067" s="6"/>
      <c r="AC80067" s="6"/>
      <c r="AD80067" s="6"/>
    </row>
    <row r="80068" spans="16:30">
      <c r="P80068" s="6"/>
      <c r="AA80068" s="6"/>
      <c r="AC80068" s="6"/>
      <c r="AD80068" s="6"/>
    </row>
    <row r="80069" spans="16:30">
      <c r="P80069" s="6"/>
      <c r="AA80069" s="6"/>
      <c r="AC80069" s="6"/>
      <c r="AD80069" s="6"/>
    </row>
    <row r="80070" spans="16:30">
      <c r="P80070" s="6"/>
      <c r="AA80070" s="6"/>
      <c r="AC80070" s="6"/>
      <c r="AD80070" s="6"/>
    </row>
    <row r="80071" spans="16:30">
      <c r="P80071" s="6"/>
      <c r="AA80071" s="6"/>
      <c r="AC80071" s="6"/>
      <c r="AD80071" s="6"/>
    </row>
    <row r="80072" spans="16:30">
      <c r="P80072" s="6"/>
      <c r="AA80072" s="6"/>
      <c r="AC80072" s="6"/>
      <c r="AD80072" s="6"/>
    </row>
    <row r="80073" spans="16:30">
      <c r="P80073" s="6"/>
      <c r="AA80073" s="6"/>
      <c r="AC80073" s="6"/>
      <c r="AD80073" s="6"/>
    </row>
    <row r="80074" spans="16:30">
      <c r="P80074" s="6"/>
      <c r="AA80074" s="6"/>
      <c r="AC80074" s="6"/>
      <c r="AD80074" s="6"/>
    </row>
    <row r="80075" spans="16:30">
      <c r="P80075" s="6"/>
      <c r="AA80075" s="6"/>
      <c r="AC80075" s="6"/>
      <c r="AD80075" s="6"/>
    </row>
    <row r="80076" spans="16:30">
      <c r="P80076" s="6"/>
      <c r="AA80076" s="6"/>
      <c r="AC80076" s="6"/>
      <c r="AD80076" s="6"/>
    </row>
    <row r="80077" spans="16:30">
      <c r="P80077" s="6"/>
      <c r="AA80077" s="6"/>
      <c r="AC80077" s="6"/>
      <c r="AD80077" s="6"/>
    </row>
    <row r="80078" spans="16:30">
      <c r="P80078" s="6"/>
      <c r="AA80078" s="6"/>
      <c r="AC80078" s="6"/>
      <c r="AD80078" s="6"/>
    </row>
    <row r="80079" spans="16:30">
      <c r="P80079" s="6"/>
      <c r="AA80079" s="6"/>
      <c r="AC80079" s="6"/>
      <c r="AD80079" s="6"/>
    </row>
    <row r="80080" spans="16:30">
      <c r="P80080" s="6"/>
      <c r="AA80080" s="6"/>
      <c r="AC80080" s="6"/>
      <c r="AD80080" s="6"/>
    </row>
    <row r="80081" spans="16:30">
      <c r="P80081" s="6"/>
      <c r="AA80081" s="6"/>
      <c r="AC80081" s="6"/>
      <c r="AD80081" s="6"/>
    </row>
    <row r="80082" spans="16:30">
      <c r="P80082" s="6"/>
      <c r="AA80082" s="6"/>
      <c r="AC80082" s="6"/>
      <c r="AD80082" s="6"/>
    </row>
    <row r="80083" spans="16:30">
      <c r="P80083" s="6"/>
      <c r="AA80083" s="6"/>
      <c r="AC80083" s="6"/>
      <c r="AD80083" s="6"/>
    </row>
    <row r="80084" spans="16:30">
      <c r="P80084" s="6"/>
      <c r="AA80084" s="6"/>
      <c r="AC80084" s="6"/>
      <c r="AD80084" s="6"/>
    </row>
    <row r="80085" spans="16:30">
      <c r="P80085" s="6"/>
      <c r="AA80085" s="6"/>
      <c r="AC80085" s="6"/>
      <c r="AD80085" s="6"/>
    </row>
    <row r="80086" spans="16:30">
      <c r="P80086" s="6"/>
      <c r="AA80086" s="6"/>
      <c r="AC80086" s="6"/>
      <c r="AD80086" s="6"/>
    </row>
    <row r="80087" spans="16:30">
      <c r="P80087" s="6"/>
      <c r="AA80087" s="6"/>
      <c r="AC80087" s="6"/>
      <c r="AD80087" s="6"/>
    </row>
    <row r="80088" spans="16:30">
      <c r="P80088" s="6"/>
      <c r="AA80088" s="6"/>
      <c r="AC80088" s="6"/>
      <c r="AD80088" s="6"/>
    </row>
    <row r="80089" spans="16:30">
      <c r="P80089" s="6"/>
      <c r="AA80089" s="6"/>
      <c r="AC80089" s="6"/>
      <c r="AD80089" s="6"/>
    </row>
    <row r="80090" spans="16:30">
      <c r="P80090" s="6"/>
      <c r="AA80090" s="6"/>
      <c r="AC80090" s="6"/>
      <c r="AD80090" s="6"/>
    </row>
    <row r="80091" spans="16:30">
      <c r="P80091" s="6"/>
      <c r="AA80091" s="6"/>
      <c r="AC80091" s="6"/>
      <c r="AD80091" s="6"/>
    </row>
    <row r="80092" spans="16:30">
      <c r="P80092" s="6"/>
      <c r="AA80092" s="6"/>
      <c r="AC80092" s="6"/>
      <c r="AD80092" s="6"/>
    </row>
    <row r="80093" spans="16:30">
      <c r="P80093" s="6"/>
      <c r="AA80093" s="6"/>
      <c r="AC80093" s="6"/>
      <c r="AD80093" s="6"/>
    </row>
    <row r="80094" spans="16:30">
      <c r="P80094" s="6"/>
      <c r="AA80094" s="6"/>
      <c r="AC80094" s="6"/>
      <c r="AD80094" s="6"/>
    </row>
    <row r="80095" spans="16:30">
      <c r="P80095" s="6"/>
      <c r="AA80095" s="6"/>
      <c r="AC80095" s="6"/>
      <c r="AD80095" s="6"/>
    </row>
    <row r="80096" spans="16:30">
      <c r="P80096" s="6"/>
      <c r="AA80096" s="6"/>
      <c r="AC80096" s="6"/>
      <c r="AD80096" s="6"/>
    </row>
    <row r="80097" spans="16:30">
      <c r="P80097" s="6"/>
      <c r="AA80097" s="6"/>
      <c r="AC80097" s="6"/>
      <c r="AD80097" s="6"/>
    </row>
    <row r="80098" spans="16:30">
      <c r="P80098" s="6"/>
      <c r="AA80098" s="6"/>
      <c r="AC80098" s="6"/>
      <c r="AD80098" s="6"/>
    </row>
    <row r="80099" spans="16:30">
      <c r="P80099" s="6"/>
      <c r="AA80099" s="6"/>
      <c r="AC80099" s="6"/>
      <c r="AD80099" s="6"/>
    </row>
    <row r="80100" spans="16:30">
      <c r="P80100" s="6"/>
      <c r="AA80100" s="6"/>
      <c r="AC80100" s="6"/>
      <c r="AD80100" s="6"/>
    </row>
    <row r="80101" spans="16:30">
      <c r="P80101" s="6"/>
      <c r="AA80101" s="6"/>
      <c r="AC80101" s="6"/>
      <c r="AD80101" s="6"/>
    </row>
    <row r="80102" spans="16:30">
      <c r="P80102" s="6"/>
      <c r="AA80102" s="6"/>
      <c r="AC80102" s="6"/>
      <c r="AD80102" s="6"/>
    </row>
    <row r="80103" spans="16:30">
      <c r="P80103" s="6"/>
      <c r="AA80103" s="6"/>
      <c r="AC80103" s="6"/>
      <c r="AD80103" s="6"/>
    </row>
    <row r="80104" spans="16:30">
      <c r="P80104" s="6"/>
      <c r="AA80104" s="6"/>
      <c r="AC80104" s="6"/>
      <c r="AD80104" s="6"/>
    </row>
    <row r="80105" spans="16:30">
      <c r="P80105" s="6"/>
      <c r="AA80105" s="6"/>
      <c r="AC80105" s="6"/>
      <c r="AD80105" s="6"/>
    </row>
    <row r="80106" spans="16:30">
      <c r="P80106" s="6"/>
      <c r="AA80106" s="6"/>
      <c r="AC80106" s="6"/>
      <c r="AD80106" s="6"/>
    </row>
    <row r="80107" spans="16:30">
      <c r="P80107" s="6"/>
      <c r="AA80107" s="6"/>
      <c r="AC80107" s="6"/>
      <c r="AD80107" s="6"/>
    </row>
    <row r="80108" spans="16:30">
      <c r="P80108" s="6"/>
      <c r="AA80108" s="6"/>
      <c r="AC80108" s="6"/>
      <c r="AD80108" s="6"/>
    </row>
    <row r="80109" spans="16:30">
      <c r="P80109" s="6"/>
      <c r="AA80109" s="6"/>
      <c r="AC80109" s="6"/>
      <c r="AD80109" s="6"/>
    </row>
    <row r="80110" spans="16:30">
      <c r="P80110" s="6"/>
      <c r="AA80110" s="6"/>
      <c r="AC80110" s="6"/>
      <c r="AD80110" s="6"/>
    </row>
    <row r="80111" spans="16:30">
      <c r="P80111" s="6"/>
      <c r="AA80111" s="6"/>
      <c r="AC80111" s="6"/>
      <c r="AD80111" s="6"/>
    </row>
    <row r="80112" spans="16:30">
      <c r="P80112" s="6"/>
      <c r="AA80112" s="6"/>
      <c r="AC80112" s="6"/>
      <c r="AD80112" s="6"/>
    </row>
    <row r="80113" spans="16:30">
      <c r="P80113" s="6"/>
      <c r="AA80113" s="6"/>
      <c r="AC80113" s="6"/>
      <c r="AD80113" s="6"/>
    </row>
    <row r="80114" spans="16:30">
      <c r="P80114" s="6"/>
      <c r="AA80114" s="6"/>
      <c r="AC80114" s="6"/>
      <c r="AD80114" s="6"/>
    </row>
    <row r="80115" spans="16:30">
      <c r="P80115" s="6"/>
      <c r="AA80115" s="6"/>
      <c r="AC80115" s="6"/>
      <c r="AD80115" s="6"/>
    </row>
    <row r="80116" spans="16:30">
      <c r="P80116" s="6"/>
      <c r="AA80116" s="6"/>
      <c r="AC80116" s="6"/>
      <c r="AD80116" s="6"/>
    </row>
    <row r="80117" spans="16:30">
      <c r="P80117" s="6"/>
      <c r="AA80117" s="6"/>
      <c r="AC80117" s="6"/>
      <c r="AD80117" s="6"/>
    </row>
    <row r="80118" spans="16:30">
      <c r="P80118" s="6"/>
      <c r="AA80118" s="6"/>
      <c r="AC80118" s="6"/>
      <c r="AD80118" s="6"/>
    </row>
    <row r="80119" spans="16:30">
      <c r="P80119" s="6"/>
      <c r="AA80119" s="6"/>
      <c r="AC80119" s="6"/>
      <c r="AD80119" s="6"/>
    </row>
    <row r="80120" spans="16:30">
      <c r="P80120" s="6"/>
      <c r="AA80120" s="6"/>
      <c r="AC80120" s="6"/>
      <c r="AD80120" s="6"/>
    </row>
    <row r="80121" spans="16:30">
      <c r="P80121" s="6"/>
      <c r="AA80121" s="6"/>
      <c r="AC80121" s="6"/>
      <c r="AD80121" s="6"/>
    </row>
    <row r="80122" spans="16:30">
      <c r="P80122" s="6"/>
      <c r="AA80122" s="6"/>
      <c r="AC80122" s="6"/>
      <c r="AD80122" s="6"/>
    </row>
    <row r="80123" spans="16:30">
      <c r="P80123" s="6"/>
      <c r="AA80123" s="6"/>
      <c r="AC80123" s="6"/>
      <c r="AD80123" s="6"/>
    </row>
    <row r="80124" spans="16:30">
      <c r="P80124" s="6"/>
      <c r="AA80124" s="6"/>
      <c r="AC80124" s="6"/>
      <c r="AD80124" s="6"/>
    </row>
    <row r="80125" spans="16:30">
      <c r="P80125" s="6"/>
      <c r="AA80125" s="6"/>
      <c r="AC80125" s="6"/>
      <c r="AD80125" s="6"/>
    </row>
    <row r="80126" spans="16:30">
      <c r="P80126" s="6"/>
      <c r="AA80126" s="6"/>
      <c r="AC80126" s="6"/>
      <c r="AD80126" s="6"/>
    </row>
    <row r="80127" spans="16:30">
      <c r="P80127" s="6"/>
      <c r="AA80127" s="6"/>
      <c r="AC80127" s="6"/>
      <c r="AD80127" s="6"/>
    </row>
    <row r="80128" spans="16:30">
      <c r="P80128" s="6"/>
      <c r="AA80128" s="6"/>
      <c r="AC80128" s="6"/>
      <c r="AD80128" s="6"/>
    </row>
    <row r="80129" spans="16:30">
      <c r="P80129" s="6"/>
      <c r="AA80129" s="6"/>
      <c r="AC80129" s="6"/>
      <c r="AD80129" s="6"/>
    </row>
    <row r="80130" spans="16:30">
      <c r="P80130" s="6"/>
      <c r="AA80130" s="6"/>
      <c r="AC80130" s="6"/>
      <c r="AD80130" s="6"/>
    </row>
    <row r="80131" spans="16:30">
      <c r="P80131" s="6"/>
      <c r="AA80131" s="6"/>
      <c r="AC80131" s="6"/>
      <c r="AD80131" s="6"/>
    </row>
    <row r="80132" spans="16:30">
      <c r="P80132" s="6"/>
      <c r="AA80132" s="6"/>
      <c r="AC80132" s="6"/>
      <c r="AD80132" s="6"/>
    </row>
    <row r="80133" spans="16:30">
      <c r="P80133" s="6"/>
      <c r="AA80133" s="6"/>
      <c r="AC80133" s="6"/>
      <c r="AD80133" s="6"/>
    </row>
    <row r="80134" spans="16:30">
      <c r="P80134" s="6"/>
      <c r="AA80134" s="6"/>
      <c r="AC80134" s="6"/>
      <c r="AD80134" s="6"/>
    </row>
    <row r="80135" spans="16:30">
      <c r="P80135" s="6"/>
      <c r="AA80135" s="6"/>
      <c r="AC80135" s="6"/>
      <c r="AD80135" s="6"/>
    </row>
    <row r="80136" spans="16:30">
      <c r="P80136" s="6"/>
      <c r="AA80136" s="6"/>
      <c r="AC80136" s="6"/>
      <c r="AD80136" s="6"/>
    </row>
    <row r="80137" spans="16:30">
      <c r="P80137" s="6"/>
      <c r="AA80137" s="6"/>
      <c r="AC80137" s="6"/>
      <c r="AD80137" s="6"/>
    </row>
    <row r="80138" spans="16:30">
      <c r="P80138" s="6"/>
      <c r="AA80138" s="6"/>
      <c r="AC80138" s="6"/>
      <c r="AD80138" s="6"/>
    </row>
    <row r="80139" spans="16:30">
      <c r="P80139" s="6"/>
      <c r="AA80139" s="6"/>
      <c r="AC80139" s="6"/>
      <c r="AD80139" s="6"/>
    </row>
    <row r="80140" spans="16:30">
      <c r="P80140" s="6"/>
      <c r="AA80140" s="6"/>
      <c r="AC80140" s="6"/>
      <c r="AD80140" s="6"/>
    </row>
    <row r="80141" spans="16:30">
      <c r="P80141" s="6"/>
      <c r="AA80141" s="6"/>
      <c r="AC80141" s="6"/>
      <c r="AD80141" s="6"/>
    </row>
    <row r="80142" spans="16:30">
      <c r="P80142" s="6"/>
      <c r="AA80142" s="6"/>
      <c r="AC80142" s="6"/>
      <c r="AD80142" s="6"/>
    </row>
    <row r="80143" spans="16:30">
      <c r="P80143" s="6"/>
      <c r="AA80143" s="6"/>
      <c r="AC80143" s="6"/>
      <c r="AD80143" s="6"/>
    </row>
    <row r="80144" spans="16:30">
      <c r="P80144" s="6"/>
      <c r="AA80144" s="6"/>
      <c r="AC80144" s="6"/>
      <c r="AD80144" s="6"/>
    </row>
    <row r="80145" spans="16:30">
      <c r="P80145" s="6"/>
      <c r="AA80145" s="6"/>
      <c r="AC80145" s="6"/>
      <c r="AD80145" s="6"/>
    </row>
    <row r="80146" spans="16:30">
      <c r="P80146" s="6"/>
      <c r="AA80146" s="6"/>
      <c r="AC80146" s="6"/>
      <c r="AD80146" s="6"/>
    </row>
    <row r="80147" spans="16:30">
      <c r="P80147" s="6"/>
      <c r="AA80147" s="6"/>
      <c r="AC80147" s="6"/>
      <c r="AD80147" s="6"/>
    </row>
    <row r="80148" spans="16:30">
      <c r="P80148" s="6"/>
      <c r="AA80148" s="6"/>
      <c r="AC80148" s="6"/>
      <c r="AD80148" s="6"/>
    </row>
    <row r="80149" spans="16:30">
      <c r="P80149" s="6"/>
      <c r="AA80149" s="6"/>
      <c r="AC80149" s="6"/>
      <c r="AD80149" s="6"/>
    </row>
    <row r="80150" spans="16:30">
      <c r="P80150" s="6"/>
      <c r="AA80150" s="6"/>
      <c r="AC80150" s="6"/>
      <c r="AD80150" s="6"/>
    </row>
    <row r="80151" spans="16:30">
      <c r="P80151" s="6"/>
      <c r="AA80151" s="6"/>
      <c r="AC80151" s="6"/>
      <c r="AD80151" s="6"/>
    </row>
    <row r="80152" spans="16:30">
      <c r="P80152" s="6"/>
      <c r="AA80152" s="6"/>
      <c r="AC80152" s="6"/>
      <c r="AD80152" s="6"/>
    </row>
    <row r="80153" spans="16:30">
      <c r="P80153" s="6"/>
      <c r="AA80153" s="6"/>
      <c r="AC80153" s="6"/>
      <c r="AD80153" s="6"/>
    </row>
    <row r="80154" spans="16:30">
      <c r="P80154" s="6"/>
      <c r="AA80154" s="6"/>
      <c r="AC80154" s="6"/>
      <c r="AD80154" s="6"/>
    </row>
    <row r="80155" spans="16:30">
      <c r="P80155" s="6"/>
      <c r="AA80155" s="6"/>
      <c r="AC80155" s="6"/>
      <c r="AD80155" s="6"/>
    </row>
    <row r="80156" spans="16:30">
      <c r="P80156" s="6"/>
      <c r="AA80156" s="6"/>
      <c r="AC80156" s="6"/>
      <c r="AD80156" s="6"/>
    </row>
    <row r="80157" spans="16:30">
      <c r="P80157" s="6"/>
      <c r="AA80157" s="6"/>
      <c r="AC80157" s="6"/>
      <c r="AD80157" s="6"/>
    </row>
    <row r="80158" spans="16:30">
      <c r="P80158" s="6"/>
      <c r="AA80158" s="6"/>
      <c r="AC80158" s="6"/>
      <c r="AD80158" s="6"/>
    </row>
    <row r="80159" spans="16:30">
      <c r="P80159" s="6"/>
      <c r="AA80159" s="6"/>
      <c r="AC80159" s="6"/>
      <c r="AD80159" s="6"/>
    </row>
    <row r="80160" spans="16:30">
      <c r="P80160" s="6"/>
      <c r="AA80160" s="6"/>
      <c r="AC80160" s="6"/>
      <c r="AD80160" s="6"/>
    </row>
    <row r="80161" spans="16:30">
      <c r="P80161" s="6"/>
      <c r="AA80161" s="6"/>
      <c r="AC80161" s="6"/>
      <c r="AD80161" s="6"/>
    </row>
    <row r="80162" spans="16:30">
      <c r="P80162" s="6"/>
      <c r="AA80162" s="6"/>
      <c r="AC80162" s="6"/>
      <c r="AD80162" s="6"/>
    </row>
    <row r="80163" spans="16:30">
      <c r="P80163" s="6"/>
      <c r="AA80163" s="6"/>
      <c r="AC80163" s="6"/>
      <c r="AD80163" s="6"/>
    </row>
    <row r="80164" spans="16:30">
      <c r="P80164" s="6"/>
      <c r="AA80164" s="6"/>
      <c r="AC80164" s="6"/>
      <c r="AD80164" s="6"/>
    </row>
    <row r="80165" spans="16:30">
      <c r="P80165" s="6"/>
      <c r="AA80165" s="6"/>
      <c r="AC80165" s="6"/>
      <c r="AD80165" s="6"/>
    </row>
    <row r="80166" spans="16:30">
      <c r="P80166" s="6"/>
      <c r="AA80166" s="6"/>
      <c r="AC80166" s="6"/>
      <c r="AD80166" s="6"/>
    </row>
    <row r="80167" spans="16:30">
      <c r="P80167" s="6"/>
      <c r="AA80167" s="6"/>
      <c r="AC80167" s="6"/>
      <c r="AD80167" s="6"/>
    </row>
    <row r="80168" spans="16:30">
      <c r="P80168" s="6"/>
      <c r="AA80168" s="6"/>
      <c r="AC80168" s="6"/>
      <c r="AD80168" s="6"/>
    </row>
    <row r="80169" spans="16:30">
      <c r="P80169" s="6"/>
      <c r="AA80169" s="6"/>
      <c r="AC80169" s="6"/>
      <c r="AD80169" s="6"/>
    </row>
    <row r="80170" spans="16:30">
      <c r="P80170" s="6"/>
      <c r="AA80170" s="6"/>
      <c r="AC80170" s="6"/>
      <c r="AD80170" s="6"/>
    </row>
    <row r="80171" spans="16:30">
      <c r="P80171" s="6"/>
      <c r="AA80171" s="6"/>
      <c r="AC80171" s="6"/>
      <c r="AD80171" s="6"/>
    </row>
    <row r="80172" spans="16:30">
      <c r="P80172" s="6"/>
      <c r="AA80172" s="6"/>
      <c r="AC80172" s="6"/>
      <c r="AD80172" s="6"/>
    </row>
    <row r="80173" spans="16:30">
      <c r="P80173" s="6"/>
      <c r="AA80173" s="6"/>
      <c r="AC80173" s="6"/>
      <c r="AD80173" s="6"/>
    </row>
    <row r="80174" spans="16:30">
      <c r="P80174" s="6"/>
      <c r="AA80174" s="6"/>
      <c r="AC80174" s="6"/>
      <c r="AD80174" s="6"/>
    </row>
    <row r="80175" spans="16:30">
      <c r="P80175" s="6"/>
      <c r="AA80175" s="6"/>
      <c r="AC80175" s="6"/>
      <c r="AD80175" s="6"/>
    </row>
    <row r="80176" spans="16:30">
      <c r="P80176" s="6"/>
      <c r="AA80176" s="6"/>
      <c r="AC80176" s="6"/>
      <c r="AD80176" s="6"/>
    </row>
    <row r="80177" spans="16:30">
      <c r="P80177" s="6"/>
      <c r="AA80177" s="6"/>
      <c r="AC80177" s="6"/>
      <c r="AD80177" s="6"/>
    </row>
    <row r="80178" spans="16:30">
      <c r="P80178" s="6"/>
      <c r="AA80178" s="6"/>
      <c r="AC80178" s="6"/>
      <c r="AD80178" s="6"/>
    </row>
    <row r="80179" spans="16:30">
      <c r="P80179" s="6"/>
      <c r="AA80179" s="6"/>
      <c r="AC80179" s="6"/>
      <c r="AD80179" s="6"/>
    </row>
    <row r="80180" spans="16:30">
      <c r="P80180" s="6"/>
      <c r="AA80180" s="6"/>
      <c r="AC80180" s="6"/>
      <c r="AD80180" s="6"/>
    </row>
    <row r="80181" spans="16:30">
      <c r="P80181" s="6"/>
      <c r="AA80181" s="6"/>
      <c r="AC80181" s="6"/>
      <c r="AD80181" s="6"/>
    </row>
    <row r="80182" spans="16:30">
      <c r="P80182" s="6"/>
      <c r="AA80182" s="6"/>
      <c r="AC80182" s="6"/>
      <c r="AD80182" s="6"/>
    </row>
    <row r="80183" spans="16:30">
      <c r="P80183" s="6"/>
      <c r="AA80183" s="6"/>
      <c r="AC80183" s="6"/>
      <c r="AD80183" s="6"/>
    </row>
    <row r="80184" spans="16:30">
      <c r="P80184" s="6"/>
      <c r="AA80184" s="6"/>
      <c r="AC80184" s="6"/>
      <c r="AD80184" s="6"/>
    </row>
    <row r="80185" spans="16:30">
      <c r="P80185" s="6"/>
      <c r="AA80185" s="6"/>
      <c r="AC80185" s="6"/>
      <c r="AD80185" s="6"/>
    </row>
    <row r="80186" spans="16:30">
      <c r="P80186" s="6"/>
      <c r="AA80186" s="6"/>
      <c r="AC80186" s="6"/>
      <c r="AD80186" s="6"/>
    </row>
    <row r="80187" spans="16:30">
      <c r="P80187" s="6"/>
      <c r="AA80187" s="6"/>
      <c r="AC80187" s="6"/>
      <c r="AD80187" s="6"/>
    </row>
    <row r="80188" spans="16:30">
      <c r="P80188" s="6"/>
      <c r="AA80188" s="6"/>
      <c r="AC80188" s="6"/>
      <c r="AD80188" s="6"/>
    </row>
    <row r="80189" spans="16:30">
      <c r="P80189" s="6"/>
      <c r="AA80189" s="6"/>
      <c r="AC80189" s="6"/>
      <c r="AD80189" s="6"/>
    </row>
    <row r="80190" spans="16:30">
      <c r="P80190" s="6"/>
      <c r="AA80190" s="6"/>
      <c r="AC80190" s="6"/>
      <c r="AD80190" s="6"/>
    </row>
    <row r="80191" spans="16:30">
      <c r="P80191" s="6"/>
      <c r="AA80191" s="6"/>
      <c r="AC80191" s="6"/>
      <c r="AD80191" s="6"/>
    </row>
    <row r="80192" spans="16:30">
      <c r="P80192" s="6"/>
      <c r="AA80192" s="6"/>
      <c r="AC80192" s="6"/>
      <c r="AD80192" s="6"/>
    </row>
    <row r="80193" spans="16:30">
      <c r="P80193" s="6"/>
      <c r="AA80193" s="6"/>
      <c r="AC80193" s="6"/>
      <c r="AD80193" s="6"/>
    </row>
    <row r="80194" spans="16:30">
      <c r="P80194" s="6"/>
      <c r="AA80194" s="6"/>
      <c r="AC80194" s="6"/>
      <c r="AD80194" s="6"/>
    </row>
    <row r="80195" spans="16:30">
      <c r="P80195" s="6"/>
      <c r="AA80195" s="6"/>
      <c r="AC80195" s="6"/>
      <c r="AD80195" s="6"/>
    </row>
    <row r="80196" spans="16:30">
      <c r="P80196" s="6"/>
      <c r="AA80196" s="6"/>
      <c r="AC80196" s="6"/>
      <c r="AD80196" s="6"/>
    </row>
    <row r="80197" spans="16:30">
      <c r="P80197" s="6"/>
      <c r="AA80197" s="6"/>
      <c r="AC80197" s="6"/>
      <c r="AD80197" s="6"/>
    </row>
    <row r="80198" spans="16:30">
      <c r="P80198" s="6"/>
      <c r="AA80198" s="6"/>
      <c r="AC80198" s="6"/>
      <c r="AD80198" s="6"/>
    </row>
    <row r="80199" spans="16:30">
      <c r="P80199" s="6"/>
      <c r="AA80199" s="6"/>
      <c r="AC80199" s="6"/>
      <c r="AD80199" s="6"/>
    </row>
    <row r="80200" spans="16:30">
      <c r="P80200" s="6"/>
      <c r="AA80200" s="6"/>
      <c r="AC80200" s="6"/>
      <c r="AD80200" s="6"/>
    </row>
    <row r="80201" spans="16:30">
      <c r="P80201" s="6"/>
      <c r="AA80201" s="6"/>
      <c r="AC80201" s="6"/>
      <c r="AD80201" s="6"/>
    </row>
    <row r="80202" spans="16:30">
      <c r="P80202" s="6"/>
      <c r="AA80202" s="6"/>
      <c r="AC80202" s="6"/>
      <c r="AD80202" s="6"/>
    </row>
    <row r="80203" spans="16:30">
      <c r="P80203" s="6"/>
      <c r="AA80203" s="6"/>
      <c r="AC80203" s="6"/>
      <c r="AD80203" s="6"/>
    </row>
    <row r="80204" spans="16:30">
      <c r="P80204" s="6"/>
      <c r="AA80204" s="6"/>
      <c r="AC80204" s="6"/>
      <c r="AD80204" s="6"/>
    </row>
    <row r="80205" spans="16:30">
      <c r="P80205" s="6"/>
      <c r="AA80205" s="6"/>
      <c r="AC80205" s="6"/>
      <c r="AD80205" s="6"/>
    </row>
    <row r="80206" spans="16:30">
      <c r="P80206" s="6"/>
      <c r="AA80206" s="6"/>
      <c r="AC80206" s="6"/>
      <c r="AD80206" s="6"/>
    </row>
    <row r="80207" spans="16:30">
      <c r="P80207" s="6"/>
      <c r="AA80207" s="6"/>
      <c r="AC80207" s="6"/>
      <c r="AD80207" s="6"/>
    </row>
    <row r="80208" spans="16:30">
      <c r="P80208" s="6"/>
      <c r="AA80208" s="6"/>
      <c r="AC80208" s="6"/>
      <c r="AD80208" s="6"/>
    </row>
    <row r="80209" spans="16:30">
      <c r="P80209" s="6"/>
      <c r="AA80209" s="6"/>
      <c r="AC80209" s="6"/>
      <c r="AD80209" s="6"/>
    </row>
    <row r="80210" spans="16:30">
      <c r="P80210" s="6"/>
      <c r="AA80210" s="6"/>
      <c r="AC80210" s="6"/>
      <c r="AD80210" s="6"/>
    </row>
    <row r="80211" spans="16:30">
      <c r="P80211" s="6"/>
      <c r="AA80211" s="6"/>
      <c r="AC80211" s="6"/>
      <c r="AD80211" s="6"/>
    </row>
    <row r="80212" spans="16:30">
      <c r="P80212" s="6"/>
      <c r="AA80212" s="6"/>
      <c r="AC80212" s="6"/>
      <c r="AD80212" s="6"/>
    </row>
    <row r="80213" spans="16:30">
      <c r="P80213" s="6"/>
      <c r="AA80213" s="6"/>
      <c r="AC80213" s="6"/>
      <c r="AD80213" s="6"/>
    </row>
    <row r="80214" spans="16:30">
      <c r="P80214" s="6"/>
      <c r="AA80214" s="6"/>
      <c r="AC80214" s="6"/>
      <c r="AD80214" s="6"/>
    </row>
    <row r="80215" spans="16:30">
      <c r="P80215" s="6"/>
      <c r="AA80215" s="6"/>
      <c r="AC80215" s="6"/>
      <c r="AD80215" s="6"/>
    </row>
    <row r="80216" spans="16:30">
      <c r="P80216" s="6"/>
      <c r="AA80216" s="6"/>
      <c r="AC80216" s="6"/>
      <c r="AD80216" s="6"/>
    </row>
    <row r="80217" spans="16:30">
      <c r="P80217" s="6"/>
      <c r="AA80217" s="6"/>
      <c r="AC80217" s="6"/>
      <c r="AD80217" s="6"/>
    </row>
    <row r="80218" spans="16:30">
      <c r="P80218" s="6"/>
      <c r="AA80218" s="6"/>
      <c r="AC80218" s="6"/>
      <c r="AD80218" s="6"/>
    </row>
    <row r="80219" spans="16:30">
      <c r="P80219" s="6"/>
      <c r="AA80219" s="6"/>
      <c r="AC80219" s="6"/>
      <c r="AD80219" s="6"/>
    </row>
    <row r="80220" spans="16:30">
      <c r="P80220" s="6"/>
      <c r="AA80220" s="6"/>
      <c r="AC80220" s="6"/>
      <c r="AD80220" s="6"/>
    </row>
    <row r="80221" spans="16:30">
      <c r="P80221" s="6"/>
      <c r="AA80221" s="6"/>
      <c r="AC80221" s="6"/>
      <c r="AD80221" s="6"/>
    </row>
    <row r="80222" spans="16:30">
      <c r="P80222" s="6"/>
      <c r="AA80222" s="6"/>
      <c r="AC80222" s="6"/>
      <c r="AD80222" s="6"/>
    </row>
    <row r="80223" spans="16:30">
      <c r="P80223" s="6"/>
      <c r="AA80223" s="6"/>
      <c r="AC80223" s="6"/>
      <c r="AD80223" s="6"/>
    </row>
    <row r="80224" spans="16:30">
      <c r="P80224" s="6"/>
      <c r="AA80224" s="6"/>
      <c r="AC80224" s="6"/>
      <c r="AD80224" s="6"/>
    </row>
    <row r="80225" spans="16:30">
      <c r="P80225" s="6"/>
      <c r="AA80225" s="6"/>
      <c r="AC80225" s="6"/>
      <c r="AD80225" s="6"/>
    </row>
    <row r="80226" spans="16:30">
      <c r="P80226" s="6"/>
      <c r="AA80226" s="6"/>
      <c r="AC80226" s="6"/>
      <c r="AD80226" s="6"/>
    </row>
    <row r="80227" spans="16:30">
      <c r="P80227" s="6"/>
      <c r="AA80227" s="6"/>
      <c r="AC80227" s="6"/>
      <c r="AD80227" s="6"/>
    </row>
    <row r="80228" spans="16:30">
      <c r="P80228" s="6"/>
      <c r="AA80228" s="6"/>
      <c r="AC80228" s="6"/>
      <c r="AD80228" s="6"/>
    </row>
    <row r="80229" spans="16:30">
      <c r="P80229" s="6"/>
      <c r="AA80229" s="6"/>
      <c r="AC80229" s="6"/>
      <c r="AD80229" s="6"/>
    </row>
    <row r="80230" spans="16:30">
      <c r="P80230" s="6"/>
      <c r="AA80230" s="6"/>
      <c r="AC80230" s="6"/>
      <c r="AD80230" s="6"/>
    </row>
    <row r="80231" spans="16:30">
      <c r="P80231" s="6"/>
      <c r="AA80231" s="6"/>
      <c r="AC80231" s="6"/>
      <c r="AD80231" s="6"/>
    </row>
    <row r="80232" spans="16:30">
      <c r="P80232" s="6"/>
      <c r="AA80232" s="6"/>
      <c r="AC80232" s="6"/>
      <c r="AD80232" s="6"/>
    </row>
    <row r="80233" spans="16:30">
      <c r="P80233" s="6"/>
      <c r="AA80233" s="6"/>
      <c r="AC80233" s="6"/>
      <c r="AD80233" s="6"/>
    </row>
    <row r="80234" spans="16:30">
      <c r="P80234" s="6"/>
      <c r="AA80234" s="6"/>
      <c r="AC80234" s="6"/>
      <c r="AD80234" s="6"/>
    </row>
    <row r="80235" spans="16:30">
      <c r="P80235" s="6"/>
      <c r="AA80235" s="6"/>
      <c r="AC80235" s="6"/>
      <c r="AD80235" s="6"/>
    </row>
    <row r="80236" spans="16:30">
      <c r="P80236" s="6"/>
      <c r="AA80236" s="6"/>
      <c r="AC80236" s="6"/>
      <c r="AD80236" s="6"/>
    </row>
    <row r="80237" spans="16:30">
      <c r="P80237" s="6"/>
      <c r="AA80237" s="6"/>
      <c r="AC80237" s="6"/>
      <c r="AD80237" s="6"/>
    </row>
    <row r="80238" spans="16:30">
      <c r="P80238" s="6"/>
      <c r="AA80238" s="6"/>
      <c r="AC80238" s="6"/>
      <c r="AD80238" s="6"/>
    </row>
    <row r="80239" spans="16:30">
      <c r="P80239" s="6"/>
      <c r="AA80239" s="6"/>
      <c r="AC80239" s="6"/>
      <c r="AD80239" s="6"/>
    </row>
    <row r="80240" spans="16:30">
      <c r="P80240" s="6"/>
      <c r="AA80240" s="6"/>
      <c r="AC80240" s="6"/>
      <c r="AD80240" s="6"/>
    </row>
    <row r="80241" spans="16:30">
      <c r="P80241" s="6"/>
      <c r="AA80241" s="6"/>
      <c r="AC80241" s="6"/>
      <c r="AD80241" s="6"/>
    </row>
    <row r="80242" spans="16:30">
      <c r="P80242" s="6"/>
      <c r="AA80242" s="6"/>
      <c r="AC80242" s="6"/>
      <c r="AD80242" s="6"/>
    </row>
    <row r="80243" spans="16:30">
      <c r="P80243" s="6"/>
      <c r="AA80243" s="6"/>
      <c r="AC80243" s="6"/>
      <c r="AD80243" s="6"/>
    </row>
    <row r="80244" spans="16:30">
      <c r="P80244" s="6"/>
      <c r="AA80244" s="6"/>
      <c r="AC80244" s="6"/>
      <c r="AD80244" s="6"/>
    </row>
    <row r="80245" spans="16:30">
      <c r="P80245" s="6"/>
      <c r="AA80245" s="6"/>
      <c r="AC80245" s="6"/>
      <c r="AD80245" s="6"/>
    </row>
    <row r="80246" spans="16:30">
      <c r="P80246" s="6"/>
      <c r="AA80246" s="6"/>
      <c r="AC80246" s="6"/>
      <c r="AD80246" s="6"/>
    </row>
    <row r="80247" spans="16:30">
      <c r="P80247" s="6"/>
      <c r="AA80247" s="6"/>
      <c r="AC80247" s="6"/>
      <c r="AD80247" s="6"/>
    </row>
    <row r="80248" spans="16:30">
      <c r="P80248" s="6"/>
      <c r="AA80248" s="6"/>
      <c r="AC80248" s="6"/>
      <c r="AD80248" s="6"/>
    </row>
    <row r="80249" spans="16:30">
      <c r="P80249" s="6"/>
      <c r="AA80249" s="6"/>
      <c r="AC80249" s="6"/>
      <c r="AD80249" s="6"/>
    </row>
    <row r="80250" spans="16:30">
      <c r="P80250" s="6"/>
      <c r="AA80250" s="6"/>
      <c r="AC80250" s="6"/>
      <c r="AD80250" s="6"/>
    </row>
    <row r="80251" spans="16:30">
      <c r="P80251" s="6"/>
      <c r="AA80251" s="6"/>
      <c r="AC80251" s="6"/>
      <c r="AD80251" s="6"/>
    </row>
    <row r="80252" spans="16:30">
      <c r="P80252" s="6"/>
      <c r="AA80252" s="6"/>
      <c r="AC80252" s="6"/>
      <c r="AD80252" s="6"/>
    </row>
    <row r="80253" spans="16:30">
      <c r="P80253" s="6"/>
      <c r="AA80253" s="6"/>
      <c r="AC80253" s="6"/>
      <c r="AD80253" s="6"/>
    </row>
    <row r="80254" spans="16:30">
      <c r="P80254" s="6"/>
      <c r="AA80254" s="6"/>
      <c r="AC80254" s="6"/>
      <c r="AD80254" s="6"/>
    </row>
    <row r="80255" spans="16:30">
      <c r="P80255" s="6"/>
      <c r="AA80255" s="6"/>
      <c r="AC80255" s="6"/>
      <c r="AD80255" s="6"/>
    </row>
    <row r="80256" spans="16:30">
      <c r="P80256" s="6"/>
      <c r="AA80256" s="6"/>
      <c r="AC80256" s="6"/>
      <c r="AD80256" s="6"/>
    </row>
    <row r="80257" spans="16:30">
      <c r="P80257" s="6"/>
      <c r="AA80257" s="6"/>
      <c r="AC80257" s="6"/>
      <c r="AD80257" s="6"/>
    </row>
    <row r="80258" spans="16:30">
      <c r="P80258" s="6"/>
      <c r="AA80258" s="6"/>
      <c r="AC80258" s="6"/>
      <c r="AD80258" s="6"/>
    </row>
    <row r="80259" spans="16:30">
      <c r="P80259" s="6"/>
      <c r="AA80259" s="6"/>
      <c r="AC80259" s="6"/>
      <c r="AD80259" s="6"/>
    </row>
    <row r="80260" spans="16:30">
      <c r="P80260" s="6"/>
      <c r="AA80260" s="6"/>
      <c r="AC80260" s="6"/>
      <c r="AD80260" s="6"/>
    </row>
    <row r="80261" spans="16:30">
      <c r="P80261" s="6"/>
      <c r="AA80261" s="6"/>
      <c r="AC80261" s="6"/>
      <c r="AD80261" s="6"/>
    </row>
    <row r="80262" spans="16:30">
      <c r="P80262" s="6"/>
      <c r="AA80262" s="6"/>
      <c r="AC80262" s="6"/>
      <c r="AD80262" s="6"/>
    </row>
    <row r="80263" spans="16:30">
      <c r="P80263" s="6"/>
      <c r="AA80263" s="6"/>
      <c r="AC80263" s="6"/>
      <c r="AD80263" s="6"/>
    </row>
    <row r="80264" spans="16:30">
      <c r="P80264" s="6"/>
      <c r="AA80264" s="6"/>
      <c r="AC80264" s="6"/>
      <c r="AD80264" s="6"/>
    </row>
    <row r="80265" spans="16:30">
      <c r="P80265" s="6"/>
      <c r="AA80265" s="6"/>
      <c r="AC80265" s="6"/>
      <c r="AD80265" s="6"/>
    </row>
    <row r="80266" spans="16:30">
      <c r="P80266" s="6"/>
      <c r="AA80266" s="6"/>
      <c r="AC80266" s="6"/>
      <c r="AD80266" s="6"/>
    </row>
    <row r="80267" spans="16:30">
      <c r="P80267" s="6"/>
      <c r="AA80267" s="6"/>
      <c r="AC80267" s="6"/>
      <c r="AD80267" s="6"/>
    </row>
    <row r="80268" spans="16:30">
      <c r="P80268" s="6"/>
      <c r="AA80268" s="6"/>
      <c r="AC80268" s="6"/>
      <c r="AD80268" s="6"/>
    </row>
    <row r="80269" spans="16:30">
      <c r="P80269" s="6"/>
      <c r="AA80269" s="6"/>
      <c r="AC80269" s="6"/>
      <c r="AD80269" s="6"/>
    </row>
    <row r="80270" spans="16:30">
      <c r="P80270" s="6"/>
      <c r="AA80270" s="6"/>
      <c r="AC80270" s="6"/>
      <c r="AD80270" s="6"/>
    </row>
    <row r="80271" spans="16:30">
      <c r="P80271" s="6"/>
      <c r="AA80271" s="6"/>
      <c r="AC80271" s="6"/>
      <c r="AD80271" s="6"/>
    </row>
    <row r="80272" spans="16:30">
      <c r="P80272" s="6"/>
      <c r="AA80272" s="6"/>
      <c r="AC80272" s="6"/>
      <c r="AD80272" s="6"/>
    </row>
    <row r="80273" spans="16:30">
      <c r="P80273" s="6"/>
      <c r="AA80273" s="6"/>
      <c r="AC80273" s="6"/>
      <c r="AD80273" s="6"/>
    </row>
    <row r="80274" spans="16:30">
      <c r="P80274" s="6"/>
      <c r="AA80274" s="6"/>
      <c r="AC80274" s="6"/>
      <c r="AD80274" s="6"/>
    </row>
    <row r="80275" spans="16:30">
      <c r="P80275" s="6"/>
      <c r="AA80275" s="6"/>
      <c r="AC80275" s="6"/>
      <c r="AD80275" s="6"/>
    </row>
    <row r="80276" spans="16:30">
      <c r="P80276" s="6"/>
      <c r="AA80276" s="6"/>
      <c r="AC80276" s="6"/>
      <c r="AD80276" s="6"/>
    </row>
    <row r="80277" spans="16:30">
      <c r="P80277" s="6"/>
      <c r="AA80277" s="6"/>
      <c r="AC80277" s="6"/>
      <c r="AD80277" s="6"/>
    </row>
    <row r="80278" spans="16:30">
      <c r="P80278" s="6"/>
      <c r="AA80278" s="6"/>
      <c r="AC80278" s="6"/>
      <c r="AD80278" s="6"/>
    </row>
    <row r="80279" spans="16:30">
      <c r="P80279" s="6"/>
      <c r="AA80279" s="6"/>
      <c r="AC80279" s="6"/>
      <c r="AD80279" s="6"/>
    </row>
    <row r="80280" spans="16:30">
      <c r="P80280" s="6"/>
      <c r="AA80280" s="6"/>
      <c r="AC80280" s="6"/>
      <c r="AD80280" s="6"/>
    </row>
    <row r="80281" spans="16:30">
      <c r="P80281" s="6"/>
      <c r="AA80281" s="6"/>
      <c r="AC80281" s="6"/>
      <c r="AD80281" s="6"/>
    </row>
    <row r="80282" spans="16:30">
      <c r="P80282" s="6"/>
      <c r="AA80282" s="6"/>
      <c r="AC80282" s="6"/>
      <c r="AD80282" s="6"/>
    </row>
    <row r="80283" spans="16:30">
      <c r="P80283" s="6"/>
      <c r="AA80283" s="6"/>
      <c r="AC80283" s="6"/>
      <c r="AD80283" s="6"/>
    </row>
    <row r="80284" spans="16:30">
      <c r="P80284" s="6"/>
      <c r="AA80284" s="6"/>
      <c r="AC80284" s="6"/>
      <c r="AD80284" s="6"/>
    </row>
    <row r="80285" spans="16:30">
      <c r="P80285" s="6"/>
      <c r="AA80285" s="6"/>
      <c r="AC80285" s="6"/>
      <c r="AD80285" s="6"/>
    </row>
    <row r="80286" spans="16:30">
      <c r="P80286" s="6"/>
      <c r="AA80286" s="6"/>
      <c r="AC80286" s="6"/>
      <c r="AD80286" s="6"/>
    </row>
    <row r="80287" spans="16:30">
      <c r="P80287" s="6"/>
      <c r="AA80287" s="6"/>
      <c r="AC80287" s="6"/>
      <c r="AD80287" s="6"/>
    </row>
    <row r="80288" spans="16:30">
      <c r="P80288" s="6"/>
      <c r="AA80288" s="6"/>
      <c r="AC80288" s="6"/>
      <c r="AD80288" s="6"/>
    </row>
    <row r="80289" spans="16:30">
      <c r="P80289" s="6"/>
      <c r="AA80289" s="6"/>
      <c r="AC80289" s="6"/>
      <c r="AD80289" s="6"/>
    </row>
    <row r="80290" spans="16:30">
      <c r="P80290" s="6"/>
      <c r="AA80290" s="6"/>
      <c r="AC80290" s="6"/>
      <c r="AD80290" s="6"/>
    </row>
    <row r="80291" spans="16:30">
      <c r="P80291" s="6"/>
      <c r="AA80291" s="6"/>
      <c r="AC80291" s="6"/>
      <c r="AD80291" s="6"/>
    </row>
    <row r="80292" spans="16:30">
      <c r="P80292" s="6"/>
      <c r="AA80292" s="6"/>
      <c r="AC80292" s="6"/>
      <c r="AD80292" s="6"/>
    </row>
    <row r="80293" spans="16:30">
      <c r="P80293" s="6"/>
      <c r="AA80293" s="6"/>
      <c r="AC80293" s="6"/>
      <c r="AD80293" s="6"/>
    </row>
    <row r="80294" spans="16:30">
      <c r="P80294" s="6"/>
      <c r="AA80294" s="6"/>
      <c r="AC80294" s="6"/>
      <c r="AD80294" s="6"/>
    </row>
    <row r="80295" spans="16:30">
      <c r="P80295" s="6"/>
      <c r="AA80295" s="6"/>
      <c r="AC80295" s="6"/>
      <c r="AD80295" s="6"/>
    </row>
    <row r="80296" spans="16:30">
      <c r="P80296" s="6"/>
      <c r="AA80296" s="6"/>
      <c r="AC80296" s="6"/>
      <c r="AD80296" s="6"/>
    </row>
    <row r="80297" spans="16:30">
      <c r="P80297" s="6"/>
      <c r="AA80297" s="6"/>
      <c r="AC80297" s="6"/>
      <c r="AD80297" s="6"/>
    </row>
    <row r="80298" spans="16:30">
      <c r="P80298" s="6"/>
      <c r="AA80298" s="6"/>
      <c r="AC80298" s="6"/>
      <c r="AD80298" s="6"/>
    </row>
    <row r="80299" spans="16:30">
      <c r="P80299" s="6"/>
      <c r="AA80299" s="6"/>
      <c r="AC80299" s="6"/>
      <c r="AD80299" s="6"/>
    </row>
    <row r="80300" spans="16:30">
      <c r="P80300" s="6"/>
      <c r="AA80300" s="6"/>
      <c r="AC80300" s="6"/>
      <c r="AD80300" s="6"/>
    </row>
    <row r="80301" spans="16:30">
      <c r="P80301" s="6"/>
      <c r="AA80301" s="6"/>
      <c r="AC80301" s="6"/>
      <c r="AD80301" s="6"/>
    </row>
    <row r="80302" spans="16:30">
      <c r="P80302" s="6"/>
      <c r="AA80302" s="6"/>
      <c r="AC80302" s="6"/>
      <c r="AD80302" s="6"/>
    </row>
    <row r="80303" spans="16:30">
      <c r="P80303" s="6"/>
      <c r="AA80303" s="6"/>
      <c r="AC80303" s="6"/>
      <c r="AD80303" s="6"/>
    </row>
    <row r="80304" spans="16:30">
      <c r="P80304" s="6"/>
      <c r="AA80304" s="6"/>
      <c r="AC80304" s="6"/>
      <c r="AD80304" s="6"/>
    </row>
    <row r="80305" spans="16:30">
      <c r="P80305" s="6"/>
      <c r="AA80305" s="6"/>
      <c r="AC80305" s="6"/>
      <c r="AD80305" s="6"/>
    </row>
    <row r="80306" spans="16:30">
      <c r="P80306" s="6"/>
      <c r="AA80306" s="6"/>
      <c r="AC80306" s="6"/>
      <c r="AD80306" s="6"/>
    </row>
    <row r="80307" spans="16:30">
      <c r="P80307" s="6"/>
      <c r="AA80307" s="6"/>
      <c r="AC80307" s="6"/>
      <c r="AD80307" s="6"/>
    </row>
    <row r="80308" spans="16:30">
      <c r="P80308" s="6"/>
      <c r="AA80308" s="6"/>
      <c r="AC80308" s="6"/>
      <c r="AD80308" s="6"/>
    </row>
    <row r="80309" spans="16:30">
      <c r="P80309" s="6"/>
      <c r="AA80309" s="6"/>
      <c r="AC80309" s="6"/>
      <c r="AD80309" s="6"/>
    </row>
    <row r="80310" spans="16:30">
      <c r="P80310" s="6"/>
      <c r="AA80310" s="6"/>
      <c r="AC80310" s="6"/>
      <c r="AD80310" s="6"/>
    </row>
    <row r="80311" spans="16:30">
      <c r="P80311" s="6"/>
      <c r="AA80311" s="6"/>
      <c r="AC80311" s="6"/>
      <c r="AD80311" s="6"/>
    </row>
    <row r="80312" spans="16:30">
      <c r="P80312" s="6"/>
      <c r="AA80312" s="6"/>
      <c r="AC80312" s="6"/>
      <c r="AD80312" s="6"/>
    </row>
    <row r="80313" spans="16:30">
      <c r="P80313" s="6"/>
      <c r="AA80313" s="6"/>
      <c r="AC80313" s="6"/>
      <c r="AD80313" s="6"/>
    </row>
    <row r="80314" spans="16:30">
      <c r="P80314" s="6"/>
      <c r="AA80314" s="6"/>
      <c r="AC80314" s="6"/>
      <c r="AD80314" s="6"/>
    </row>
    <row r="80315" spans="16:30">
      <c r="P80315" s="6"/>
      <c r="AA80315" s="6"/>
      <c r="AC80315" s="6"/>
      <c r="AD80315" s="6"/>
    </row>
    <row r="80316" spans="16:30">
      <c r="P80316" s="6"/>
      <c r="AA80316" s="6"/>
      <c r="AC80316" s="6"/>
      <c r="AD80316" s="6"/>
    </row>
    <row r="80317" spans="16:30">
      <c r="P80317" s="6"/>
      <c r="AA80317" s="6"/>
      <c r="AC80317" s="6"/>
      <c r="AD80317" s="6"/>
    </row>
    <row r="80318" spans="16:30">
      <c r="P80318" s="6"/>
      <c r="AA80318" s="6"/>
      <c r="AC80318" s="6"/>
      <c r="AD80318" s="6"/>
    </row>
    <row r="80319" spans="16:30">
      <c r="P80319" s="6"/>
      <c r="AA80319" s="6"/>
      <c r="AC80319" s="6"/>
      <c r="AD80319" s="6"/>
    </row>
    <row r="80320" spans="16:30">
      <c r="P80320" s="6"/>
      <c r="AA80320" s="6"/>
      <c r="AC80320" s="6"/>
      <c r="AD80320" s="6"/>
    </row>
    <row r="80321" spans="16:30">
      <c r="P80321" s="6"/>
      <c r="AA80321" s="6"/>
      <c r="AC80321" s="6"/>
      <c r="AD80321" s="6"/>
    </row>
    <row r="80322" spans="16:30">
      <c r="P80322" s="6"/>
      <c r="AA80322" s="6"/>
      <c r="AC80322" s="6"/>
      <c r="AD80322" s="6"/>
    </row>
    <row r="80323" spans="16:30">
      <c r="P80323" s="6"/>
      <c r="AA80323" s="6"/>
      <c r="AC80323" s="6"/>
      <c r="AD80323" s="6"/>
    </row>
    <row r="80324" spans="16:30">
      <c r="P80324" s="6"/>
      <c r="AA80324" s="6"/>
      <c r="AC80324" s="6"/>
      <c r="AD80324" s="6"/>
    </row>
    <row r="80325" spans="16:30">
      <c r="P80325" s="6"/>
      <c r="AA80325" s="6"/>
      <c r="AC80325" s="6"/>
      <c r="AD80325" s="6"/>
    </row>
    <row r="80326" spans="16:30">
      <c r="P80326" s="6"/>
      <c r="AA80326" s="6"/>
      <c r="AC80326" s="6"/>
      <c r="AD80326" s="6"/>
    </row>
    <row r="80327" spans="16:30">
      <c r="P80327" s="6"/>
      <c r="AA80327" s="6"/>
      <c r="AC80327" s="6"/>
      <c r="AD80327" s="6"/>
    </row>
    <row r="80328" spans="16:30">
      <c r="P80328" s="6"/>
      <c r="AA80328" s="6"/>
      <c r="AC80328" s="6"/>
      <c r="AD80328" s="6"/>
    </row>
    <row r="80329" spans="16:30">
      <c r="P80329" s="6"/>
      <c r="AA80329" s="6"/>
      <c r="AC80329" s="6"/>
      <c r="AD80329" s="6"/>
    </row>
    <row r="80330" spans="16:30">
      <c r="P80330" s="6"/>
      <c r="AA80330" s="6"/>
      <c r="AC80330" s="6"/>
      <c r="AD80330" s="6"/>
    </row>
    <row r="80331" spans="16:30">
      <c r="P80331" s="6"/>
      <c r="AA80331" s="6"/>
      <c r="AC80331" s="6"/>
      <c r="AD80331" s="6"/>
    </row>
    <row r="80332" spans="16:30">
      <c r="P80332" s="6"/>
      <c r="AA80332" s="6"/>
      <c r="AC80332" s="6"/>
      <c r="AD80332" s="6"/>
    </row>
    <row r="80333" spans="16:30">
      <c r="P80333" s="6"/>
      <c r="AA80333" s="6"/>
      <c r="AC80333" s="6"/>
      <c r="AD80333" s="6"/>
    </row>
    <row r="80334" spans="16:30">
      <c r="P80334" s="6"/>
      <c r="AA80334" s="6"/>
      <c r="AC80334" s="6"/>
      <c r="AD80334" s="6"/>
    </row>
    <row r="80335" spans="16:30">
      <c r="P80335" s="6"/>
      <c r="AA80335" s="6"/>
      <c r="AC80335" s="6"/>
      <c r="AD80335" s="6"/>
    </row>
    <row r="80336" spans="16:30">
      <c r="P80336" s="6"/>
      <c r="AA80336" s="6"/>
      <c r="AC80336" s="6"/>
      <c r="AD80336" s="6"/>
    </row>
    <row r="80337" spans="16:30">
      <c r="P80337" s="6"/>
      <c r="AA80337" s="6"/>
      <c r="AC80337" s="6"/>
      <c r="AD80337" s="6"/>
    </row>
    <row r="80338" spans="16:30">
      <c r="P80338" s="6"/>
      <c r="AA80338" s="6"/>
      <c r="AC80338" s="6"/>
      <c r="AD80338" s="6"/>
    </row>
    <row r="80339" spans="16:30">
      <c r="P80339" s="6"/>
      <c r="AA80339" s="6"/>
      <c r="AC80339" s="6"/>
      <c r="AD80339" s="6"/>
    </row>
    <row r="80340" spans="16:30">
      <c r="P80340" s="6"/>
      <c r="AA80340" s="6"/>
      <c r="AC80340" s="6"/>
      <c r="AD80340" s="6"/>
    </row>
    <row r="80341" spans="16:30">
      <c r="P80341" s="6"/>
      <c r="AA80341" s="6"/>
      <c r="AC80341" s="6"/>
      <c r="AD80341" s="6"/>
    </row>
    <row r="80342" spans="16:30">
      <c r="P80342" s="6"/>
      <c r="AA80342" s="6"/>
      <c r="AC80342" s="6"/>
      <c r="AD80342" s="6"/>
    </row>
    <row r="80343" spans="16:30">
      <c r="P80343" s="6"/>
      <c r="AA80343" s="6"/>
      <c r="AC80343" s="6"/>
      <c r="AD80343" s="6"/>
    </row>
    <row r="80344" spans="16:30">
      <c r="P80344" s="6"/>
      <c r="AA80344" s="6"/>
      <c r="AC80344" s="6"/>
      <c r="AD80344" s="6"/>
    </row>
    <row r="80345" spans="16:30">
      <c r="P80345" s="6"/>
      <c r="AA80345" s="6"/>
      <c r="AC80345" s="6"/>
      <c r="AD80345" s="6"/>
    </row>
    <row r="80346" spans="16:30">
      <c r="P80346" s="6"/>
      <c r="AA80346" s="6"/>
      <c r="AC80346" s="6"/>
      <c r="AD80346" s="6"/>
    </row>
    <row r="80347" spans="16:30">
      <c r="P80347" s="6"/>
      <c r="AA80347" s="6"/>
      <c r="AC80347" s="6"/>
      <c r="AD80347" s="6"/>
    </row>
    <row r="80348" spans="16:30">
      <c r="P80348" s="6"/>
      <c r="AA80348" s="6"/>
      <c r="AC80348" s="6"/>
      <c r="AD80348" s="6"/>
    </row>
    <row r="80349" spans="16:30">
      <c r="P80349" s="6"/>
      <c r="AA80349" s="6"/>
      <c r="AC80349" s="6"/>
      <c r="AD80349" s="6"/>
    </row>
    <row r="80350" spans="16:30">
      <c r="P80350" s="6"/>
      <c r="AA80350" s="6"/>
      <c r="AC80350" s="6"/>
      <c r="AD80350" s="6"/>
    </row>
    <row r="80351" spans="16:30">
      <c r="P80351" s="6"/>
      <c r="AA80351" s="6"/>
      <c r="AC80351" s="6"/>
      <c r="AD80351" s="6"/>
    </row>
    <row r="80352" spans="16:30">
      <c r="P80352" s="6"/>
      <c r="AA80352" s="6"/>
      <c r="AC80352" s="6"/>
      <c r="AD80352" s="6"/>
    </row>
    <row r="80353" spans="16:30">
      <c r="P80353" s="6"/>
      <c r="AA80353" s="6"/>
      <c r="AC80353" s="6"/>
      <c r="AD80353" s="6"/>
    </row>
    <row r="80354" spans="16:30">
      <c r="P80354" s="6"/>
      <c r="AA80354" s="6"/>
      <c r="AC80354" s="6"/>
      <c r="AD80354" s="6"/>
    </row>
    <row r="80355" spans="16:30">
      <c r="P80355" s="6"/>
      <c r="AA80355" s="6"/>
      <c r="AC80355" s="6"/>
      <c r="AD80355" s="6"/>
    </row>
    <row r="80356" spans="16:30">
      <c r="P80356" s="6"/>
      <c r="AA80356" s="6"/>
      <c r="AC80356" s="6"/>
      <c r="AD80356" s="6"/>
    </row>
    <row r="80357" spans="16:30">
      <c r="P80357" s="6"/>
      <c r="AA80357" s="6"/>
      <c r="AC80357" s="6"/>
      <c r="AD80357" s="6"/>
    </row>
    <row r="80358" spans="16:30">
      <c r="P80358" s="6"/>
      <c r="AA80358" s="6"/>
      <c r="AC80358" s="6"/>
      <c r="AD80358" s="6"/>
    </row>
    <row r="80359" spans="16:30">
      <c r="P80359" s="6"/>
      <c r="AA80359" s="6"/>
      <c r="AC80359" s="6"/>
      <c r="AD80359" s="6"/>
    </row>
    <row r="80360" spans="16:30">
      <c r="P80360" s="6"/>
      <c r="AA80360" s="6"/>
      <c r="AC80360" s="6"/>
      <c r="AD80360" s="6"/>
    </row>
    <row r="80361" spans="16:30">
      <c r="P80361" s="6"/>
      <c r="AA80361" s="6"/>
      <c r="AC80361" s="6"/>
      <c r="AD80361" s="6"/>
    </row>
    <row r="80362" spans="16:30">
      <c r="P80362" s="6"/>
      <c r="AA80362" s="6"/>
      <c r="AC80362" s="6"/>
      <c r="AD80362" s="6"/>
    </row>
    <row r="80363" spans="16:30">
      <c r="P80363" s="6"/>
      <c r="AA80363" s="6"/>
      <c r="AC80363" s="6"/>
      <c r="AD80363" s="6"/>
    </row>
    <row r="80364" spans="16:30">
      <c r="P80364" s="6"/>
      <c r="AA80364" s="6"/>
      <c r="AC80364" s="6"/>
      <c r="AD80364" s="6"/>
    </row>
    <row r="80365" spans="16:30">
      <c r="P80365" s="6"/>
      <c r="AA80365" s="6"/>
      <c r="AC80365" s="6"/>
      <c r="AD80365" s="6"/>
    </row>
    <row r="80366" spans="16:30">
      <c r="P80366" s="6"/>
      <c r="AA80366" s="6"/>
      <c r="AC80366" s="6"/>
      <c r="AD80366" s="6"/>
    </row>
    <row r="80367" spans="16:30">
      <c r="P80367" s="6"/>
      <c r="AA80367" s="6"/>
      <c r="AC80367" s="6"/>
      <c r="AD80367" s="6"/>
    </row>
    <row r="80368" spans="16:30">
      <c r="P80368" s="6"/>
      <c r="AA80368" s="6"/>
      <c r="AC80368" s="6"/>
      <c r="AD80368" s="6"/>
    </row>
    <row r="80369" spans="16:30">
      <c r="P80369" s="6"/>
      <c r="AA80369" s="6"/>
      <c r="AC80369" s="6"/>
      <c r="AD80369" s="6"/>
    </row>
    <row r="80370" spans="16:30">
      <c r="P80370" s="6"/>
      <c r="AA80370" s="6"/>
      <c r="AC80370" s="6"/>
      <c r="AD80370" s="6"/>
    </row>
    <row r="80371" spans="16:30">
      <c r="P80371" s="6"/>
      <c r="AA80371" s="6"/>
      <c r="AC80371" s="6"/>
      <c r="AD80371" s="6"/>
    </row>
    <row r="80372" spans="16:30">
      <c r="P80372" s="6"/>
      <c r="AA80372" s="6"/>
      <c r="AC80372" s="6"/>
      <c r="AD80372" s="6"/>
    </row>
    <row r="80373" spans="16:30">
      <c r="P80373" s="6"/>
      <c r="AA80373" s="6"/>
      <c r="AC80373" s="6"/>
      <c r="AD80373" s="6"/>
    </row>
    <row r="80374" spans="16:30">
      <c r="P80374" s="6"/>
      <c r="AA80374" s="6"/>
      <c r="AC80374" s="6"/>
      <c r="AD80374" s="6"/>
    </row>
    <row r="80375" spans="16:30">
      <c r="P80375" s="6"/>
      <c r="AA80375" s="6"/>
      <c r="AC80375" s="6"/>
      <c r="AD80375" s="6"/>
    </row>
    <row r="80376" spans="16:30">
      <c r="P80376" s="6"/>
      <c r="AA80376" s="6"/>
      <c r="AC80376" s="6"/>
      <c r="AD80376" s="6"/>
    </row>
    <row r="80377" spans="16:30">
      <c r="P80377" s="6"/>
      <c r="AA80377" s="6"/>
      <c r="AC80377" s="6"/>
      <c r="AD80377" s="6"/>
    </row>
    <row r="80378" spans="16:30">
      <c r="P80378" s="6"/>
      <c r="AA80378" s="6"/>
      <c r="AC80378" s="6"/>
      <c r="AD80378" s="6"/>
    </row>
    <row r="80379" spans="16:30">
      <c r="P80379" s="6"/>
      <c r="AA80379" s="6"/>
      <c r="AC80379" s="6"/>
      <c r="AD80379" s="6"/>
    </row>
    <row r="80380" spans="16:30">
      <c r="P80380" s="6"/>
      <c r="AA80380" s="6"/>
      <c r="AC80380" s="6"/>
      <c r="AD80380" s="6"/>
    </row>
    <row r="80381" spans="16:30">
      <c r="P80381" s="6"/>
      <c r="AA80381" s="6"/>
      <c r="AC80381" s="6"/>
      <c r="AD80381" s="6"/>
    </row>
    <row r="80382" spans="16:30">
      <c r="P80382" s="6"/>
      <c r="AA80382" s="6"/>
      <c r="AC80382" s="6"/>
      <c r="AD80382" s="6"/>
    </row>
    <row r="80383" spans="16:30">
      <c r="P80383" s="6"/>
      <c r="AA80383" s="6"/>
      <c r="AC80383" s="6"/>
      <c r="AD80383" s="6"/>
    </row>
    <row r="80384" spans="16:30">
      <c r="P80384" s="6"/>
      <c r="AA80384" s="6"/>
      <c r="AC80384" s="6"/>
      <c r="AD80384" s="6"/>
    </row>
    <row r="80385" spans="16:30">
      <c r="P80385" s="6"/>
      <c r="AA80385" s="6"/>
      <c r="AC80385" s="6"/>
      <c r="AD80385" s="6"/>
    </row>
    <row r="80386" spans="16:30">
      <c r="P80386" s="6"/>
      <c r="AA80386" s="6"/>
      <c r="AC80386" s="6"/>
      <c r="AD80386" s="6"/>
    </row>
    <row r="80387" spans="16:30">
      <c r="P80387" s="6"/>
      <c r="AA80387" s="6"/>
      <c r="AC80387" s="6"/>
      <c r="AD80387" s="6"/>
    </row>
    <row r="80388" spans="16:30">
      <c r="P80388" s="6"/>
      <c r="AA80388" s="6"/>
      <c r="AC80388" s="6"/>
      <c r="AD80388" s="6"/>
    </row>
    <row r="80389" spans="16:30">
      <c r="P80389" s="6"/>
      <c r="AA80389" s="6"/>
      <c r="AC80389" s="6"/>
      <c r="AD80389" s="6"/>
    </row>
    <row r="80390" spans="16:30">
      <c r="P80390" s="6"/>
      <c r="AA80390" s="6"/>
      <c r="AC80390" s="6"/>
      <c r="AD80390" s="6"/>
    </row>
    <row r="80391" spans="16:30">
      <c r="P80391" s="6"/>
      <c r="AA80391" s="6"/>
      <c r="AC80391" s="6"/>
      <c r="AD80391" s="6"/>
    </row>
    <row r="80392" spans="16:30">
      <c r="P80392" s="6"/>
      <c r="AA80392" s="6"/>
      <c r="AC80392" s="6"/>
      <c r="AD80392" s="6"/>
    </row>
    <row r="80393" spans="16:30">
      <c r="P80393" s="6"/>
      <c r="AA80393" s="6"/>
      <c r="AC80393" s="6"/>
      <c r="AD80393" s="6"/>
    </row>
    <row r="80394" spans="16:30">
      <c r="P80394" s="6"/>
      <c r="AA80394" s="6"/>
      <c r="AC80394" s="6"/>
      <c r="AD80394" s="6"/>
    </row>
    <row r="80395" spans="16:30">
      <c r="P80395" s="6"/>
      <c r="AA80395" s="6"/>
      <c r="AC80395" s="6"/>
      <c r="AD80395" s="6"/>
    </row>
    <row r="80396" spans="16:30">
      <c r="P80396" s="6"/>
      <c r="AA80396" s="6"/>
      <c r="AC80396" s="6"/>
      <c r="AD80396" s="6"/>
    </row>
    <row r="80397" spans="16:30">
      <c r="P80397" s="6"/>
      <c r="AA80397" s="6"/>
      <c r="AC80397" s="6"/>
      <c r="AD80397" s="6"/>
    </row>
    <row r="80398" spans="16:30">
      <c r="P80398" s="6"/>
      <c r="AA80398" s="6"/>
      <c r="AC80398" s="6"/>
      <c r="AD80398" s="6"/>
    </row>
    <row r="80399" spans="16:30">
      <c r="P80399" s="6"/>
      <c r="AA80399" s="6"/>
      <c r="AC80399" s="6"/>
      <c r="AD80399" s="6"/>
    </row>
    <row r="80400" spans="16:30">
      <c r="P80400" s="6"/>
      <c r="AA80400" s="6"/>
      <c r="AC80400" s="6"/>
      <c r="AD80400" s="6"/>
    </row>
    <row r="80401" spans="16:30">
      <c r="P80401" s="6"/>
      <c r="AA80401" s="6"/>
      <c r="AC80401" s="6"/>
      <c r="AD80401" s="6"/>
    </row>
    <row r="80402" spans="16:30">
      <c r="P80402" s="6"/>
      <c r="AA80402" s="6"/>
      <c r="AC80402" s="6"/>
      <c r="AD80402" s="6"/>
    </row>
    <row r="80403" spans="16:30">
      <c r="P80403" s="6"/>
      <c r="AA80403" s="6"/>
      <c r="AC80403" s="6"/>
      <c r="AD80403" s="6"/>
    </row>
    <row r="80404" spans="16:30">
      <c r="P80404" s="6"/>
      <c r="AA80404" s="6"/>
      <c r="AC80404" s="6"/>
      <c r="AD80404" s="6"/>
    </row>
    <row r="80405" spans="16:30">
      <c r="P80405" s="6"/>
      <c r="AA80405" s="6"/>
      <c r="AC80405" s="6"/>
      <c r="AD80405" s="6"/>
    </row>
    <row r="80406" spans="16:30">
      <c r="P80406" s="6"/>
      <c r="AA80406" s="6"/>
      <c r="AC80406" s="6"/>
      <c r="AD80406" s="6"/>
    </row>
    <row r="80407" spans="16:30">
      <c r="P80407" s="6"/>
      <c r="AA80407" s="6"/>
      <c r="AC80407" s="6"/>
      <c r="AD80407" s="6"/>
    </row>
    <row r="80408" spans="16:30">
      <c r="P80408" s="6"/>
      <c r="AA80408" s="6"/>
      <c r="AC80408" s="6"/>
      <c r="AD80408" s="6"/>
    </row>
    <row r="80409" spans="16:30">
      <c r="P80409" s="6"/>
      <c r="AA80409" s="6"/>
      <c r="AC80409" s="6"/>
      <c r="AD80409" s="6"/>
    </row>
    <row r="80410" spans="16:30">
      <c r="P80410" s="6"/>
      <c r="AA80410" s="6"/>
      <c r="AC80410" s="6"/>
      <c r="AD80410" s="6"/>
    </row>
    <row r="80411" spans="16:30">
      <c r="P80411" s="6"/>
      <c r="AA80411" s="6"/>
      <c r="AC80411" s="6"/>
      <c r="AD80411" s="6"/>
    </row>
    <row r="80412" spans="16:30">
      <c r="P80412" s="6"/>
      <c r="AA80412" s="6"/>
      <c r="AC80412" s="6"/>
      <c r="AD80412" s="6"/>
    </row>
    <row r="80413" spans="16:30">
      <c r="P80413" s="6"/>
      <c r="AA80413" s="6"/>
      <c r="AC80413" s="6"/>
      <c r="AD80413" s="6"/>
    </row>
    <row r="80414" spans="16:30">
      <c r="P80414" s="6"/>
      <c r="AA80414" s="6"/>
      <c r="AC80414" s="6"/>
      <c r="AD80414" s="6"/>
    </row>
    <row r="80415" spans="16:30">
      <c r="P80415" s="6"/>
      <c r="AA80415" s="6"/>
      <c r="AC80415" s="6"/>
      <c r="AD80415" s="6"/>
    </row>
    <row r="80416" spans="16:30">
      <c r="P80416" s="6"/>
      <c r="AA80416" s="6"/>
      <c r="AC80416" s="6"/>
      <c r="AD80416" s="6"/>
    </row>
    <row r="80417" spans="16:30">
      <c r="P80417" s="6"/>
      <c r="AA80417" s="6"/>
      <c r="AC80417" s="6"/>
      <c r="AD80417" s="6"/>
    </row>
    <row r="80418" spans="16:30">
      <c r="P80418" s="6"/>
      <c r="AA80418" s="6"/>
      <c r="AC80418" s="6"/>
      <c r="AD80418" s="6"/>
    </row>
    <row r="80419" spans="16:30">
      <c r="P80419" s="6"/>
      <c r="AA80419" s="6"/>
      <c r="AC80419" s="6"/>
      <c r="AD80419" s="6"/>
    </row>
    <row r="80420" spans="16:30">
      <c r="P80420" s="6"/>
      <c r="AA80420" s="6"/>
      <c r="AC80420" s="6"/>
      <c r="AD80420" s="6"/>
    </row>
    <row r="80421" spans="16:30">
      <c r="P80421" s="6"/>
      <c r="AA80421" s="6"/>
      <c r="AC80421" s="6"/>
      <c r="AD80421" s="6"/>
    </row>
    <row r="80422" spans="16:30">
      <c r="P80422" s="6"/>
      <c r="AA80422" s="6"/>
      <c r="AC80422" s="6"/>
      <c r="AD80422" s="6"/>
    </row>
    <row r="80423" spans="16:30">
      <c r="P80423" s="6"/>
      <c r="AA80423" s="6"/>
      <c r="AC80423" s="6"/>
      <c r="AD80423" s="6"/>
    </row>
    <row r="80424" spans="16:30">
      <c r="P80424" s="6"/>
      <c r="AA80424" s="6"/>
      <c r="AC80424" s="6"/>
      <c r="AD80424" s="6"/>
    </row>
    <row r="80425" spans="16:30">
      <c r="P80425" s="6"/>
      <c r="AA80425" s="6"/>
      <c r="AC80425" s="6"/>
      <c r="AD80425" s="6"/>
    </row>
    <row r="80426" spans="16:30">
      <c r="P80426" s="6"/>
      <c r="AA80426" s="6"/>
      <c r="AC80426" s="6"/>
      <c r="AD80426" s="6"/>
    </row>
    <row r="80427" spans="16:30">
      <c r="P80427" s="6"/>
      <c r="AA80427" s="6"/>
      <c r="AC80427" s="6"/>
      <c r="AD80427" s="6"/>
    </row>
    <row r="80428" spans="16:30">
      <c r="P80428" s="6"/>
      <c r="AA80428" s="6"/>
      <c r="AC80428" s="6"/>
      <c r="AD80428" s="6"/>
    </row>
    <row r="80429" spans="16:30">
      <c r="P80429" s="6"/>
      <c r="AA80429" s="6"/>
      <c r="AC80429" s="6"/>
      <c r="AD80429" s="6"/>
    </row>
    <row r="80430" spans="16:30">
      <c r="P80430" s="6"/>
      <c r="AA80430" s="6"/>
      <c r="AC80430" s="6"/>
      <c r="AD80430" s="6"/>
    </row>
    <row r="80431" spans="16:30">
      <c r="P80431" s="6"/>
      <c r="AA80431" s="6"/>
      <c r="AC80431" s="6"/>
      <c r="AD80431" s="6"/>
    </row>
    <row r="80432" spans="16:30">
      <c r="P80432" s="6"/>
      <c r="AA80432" s="6"/>
      <c r="AC80432" s="6"/>
      <c r="AD80432" s="6"/>
    </row>
    <row r="80433" spans="16:30">
      <c r="P80433" s="6"/>
      <c r="AA80433" s="6"/>
      <c r="AC80433" s="6"/>
      <c r="AD80433" s="6"/>
    </row>
    <row r="80434" spans="16:30">
      <c r="P80434" s="6"/>
      <c r="AA80434" s="6"/>
      <c r="AC80434" s="6"/>
      <c r="AD80434" s="6"/>
    </row>
    <row r="80435" spans="16:30">
      <c r="P80435" s="6"/>
      <c r="AA80435" s="6"/>
      <c r="AC80435" s="6"/>
      <c r="AD80435" s="6"/>
    </row>
    <row r="80436" spans="16:30">
      <c r="P80436" s="6"/>
      <c r="AA80436" s="6"/>
      <c r="AC80436" s="6"/>
      <c r="AD80436" s="6"/>
    </row>
    <row r="80437" spans="16:30">
      <c r="P80437" s="6"/>
      <c r="AA80437" s="6"/>
      <c r="AC80437" s="6"/>
      <c r="AD80437" s="6"/>
    </row>
    <row r="80438" spans="16:30">
      <c r="P80438" s="6"/>
      <c r="AA80438" s="6"/>
      <c r="AC80438" s="6"/>
      <c r="AD80438" s="6"/>
    </row>
    <row r="80439" spans="16:30">
      <c r="P80439" s="6"/>
      <c r="AA80439" s="6"/>
      <c r="AC80439" s="6"/>
      <c r="AD80439" s="6"/>
    </row>
    <row r="80440" spans="16:30">
      <c r="P80440" s="6"/>
      <c r="AA80440" s="6"/>
      <c r="AC80440" s="6"/>
      <c r="AD80440" s="6"/>
    </row>
    <row r="80441" spans="16:30">
      <c r="P80441" s="6"/>
      <c r="AA80441" s="6"/>
      <c r="AC80441" s="6"/>
      <c r="AD80441" s="6"/>
    </row>
    <row r="80442" spans="16:30">
      <c r="P80442" s="6"/>
      <c r="AA80442" s="6"/>
      <c r="AC80442" s="6"/>
      <c r="AD80442" s="6"/>
    </row>
    <row r="80443" spans="16:30">
      <c r="P80443" s="6"/>
      <c r="AA80443" s="6"/>
      <c r="AC80443" s="6"/>
      <c r="AD80443" s="6"/>
    </row>
    <row r="80444" spans="16:30">
      <c r="P80444" s="6"/>
      <c r="AA80444" s="6"/>
      <c r="AC80444" s="6"/>
      <c r="AD80444" s="6"/>
    </row>
    <row r="80445" spans="16:30">
      <c r="P80445" s="6"/>
      <c r="AA80445" s="6"/>
      <c r="AC80445" s="6"/>
      <c r="AD80445" s="6"/>
    </row>
    <row r="80446" spans="16:30">
      <c r="P80446" s="6"/>
      <c r="AA80446" s="6"/>
      <c r="AC80446" s="6"/>
      <c r="AD80446" s="6"/>
    </row>
    <row r="80447" spans="16:30">
      <c r="P80447" s="6"/>
      <c r="AA80447" s="6"/>
      <c r="AC80447" s="6"/>
      <c r="AD80447" s="6"/>
    </row>
    <row r="80448" spans="16:30">
      <c r="P80448" s="6"/>
      <c r="AA80448" s="6"/>
      <c r="AC80448" s="6"/>
      <c r="AD80448" s="6"/>
    </row>
    <row r="80449" spans="16:30">
      <c r="P80449" s="6"/>
      <c r="AA80449" s="6"/>
      <c r="AC80449" s="6"/>
      <c r="AD80449" s="6"/>
    </row>
    <row r="80450" spans="16:30">
      <c r="P80450" s="6"/>
      <c r="AA80450" s="6"/>
      <c r="AC80450" s="6"/>
      <c r="AD80450" s="6"/>
    </row>
    <row r="80451" spans="16:30">
      <c r="P80451" s="6"/>
      <c r="AA80451" s="6"/>
      <c r="AC80451" s="6"/>
      <c r="AD80451" s="6"/>
    </row>
    <row r="80452" spans="16:30">
      <c r="P80452" s="6"/>
      <c r="AA80452" s="6"/>
      <c r="AC80452" s="6"/>
      <c r="AD80452" s="6"/>
    </row>
    <row r="80453" spans="16:30">
      <c r="P80453" s="6"/>
      <c r="AA80453" s="6"/>
      <c r="AC80453" s="6"/>
      <c r="AD80453" s="6"/>
    </row>
    <row r="80454" spans="16:30">
      <c r="P80454" s="6"/>
      <c r="AA80454" s="6"/>
      <c r="AC80454" s="6"/>
      <c r="AD80454" s="6"/>
    </row>
    <row r="80455" spans="16:30">
      <c r="P80455" s="6"/>
      <c r="AA80455" s="6"/>
      <c r="AC80455" s="6"/>
      <c r="AD80455" s="6"/>
    </row>
    <row r="80456" spans="16:30">
      <c r="P80456" s="6"/>
      <c r="AA80456" s="6"/>
      <c r="AC80456" s="6"/>
      <c r="AD80456" s="6"/>
    </row>
    <row r="80457" spans="16:30">
      <c r="P80457" s="6"/>
      <c r="AA80457" s="6"/>
      <c r="AC80457" s="6"/>
      <c r="AD80457" s="6"/>
    </row>
    <row r="80458" spans="16:30">
      <c r="P80458" s="6"/>
      <c r="AA80458" s="6"/>
      <c r="AC80458" s="6"/>
      <c r="AD80458" s="6"/>
    </row>
    <row r="80459" spans="16:30">
      <c r="P80459" s="6"/>
      <c r="AA80459" s="6"/>
      <c r="AC80459" s="6"/>
      <c r="AD80459" s="6"/>
    </row>
    <row r="80460" spans="16:30">
      <c r="P80460" s="6"/>
      <c r="AA80460" s="6"/>
      <c r="AC80460" s="6"/>
      <c r="AD80460" s="6"/>
    </row>
    <row r="80461" spans="16:30">
      <c r="P80461" s="6"/>
      <c r="AA80461" s="6"/>
      <c r="AC80461" s="6"/>
      <c r="AD80461" s="6"/>
    </row>
    <row r="80462" spans="16:30">
      <c r="P80462" s="6"/>
      <c r="AA80462" s="6"/>
      <c r="AC80462" s="6"/>
      <c r="AD80462" s="6"/>
    </row>
    <row r="80463" spans="16:30">
      <c r="P80463" s="6"/>
      <c r="AA80463" s="6"/>
      <c r="AC80463" s="6"/>
      <c r="AD80463" s="6"/>
    </row>
    <row r="80464" spans="16:30">
      <c r="P80464" s="6"/>
      <c r="AA80464" s="6"/>
      <c r="AC80464" s="6"/>
      <c r="AD80464" s="6"/>
    </row>
    <row r="80465" spans="16:30">
      <c r="P80465" s="6"/>
      <c r="AA80465" s="6"/>
      <c r="AC80465" s="6"/>
      <c r="AD80465" s="6"/>
    </row>
    <row r="80466" spans="16:30">
      <c r="P80466" s="6"/>
      <c r="AA80466" s="6"/>
      <c r="AC80466" s="6"/>
      <c r="AD80466" s="6"/>
    </row>
    <row r="80467" spans="16:30">
      <c r="P80467" s="6"/>
      <c r="AA80467" s="6"/>
      <c r="AC80467" s="6"/>
      <c r="AD80467" s="6"/>
    </row>
    <row r="80468" spans="16:30">
      <c r="P80468" s="6"/>
      <c r="AA80468" s="6"/>
      <c r="AC80468" s="6"/>
      <c r="AD80468" s="6"/>
    </row>
    <row r="80469" spans="16:30">
      <c r="P80469" s="6"/>
      <c r="AA80469" s="6"/>
      <c r="AC80469" s="6"/>
      <c r="AD80469" s="6"/>
    </row>
    <row r="80470" spans="16:30">
      <c r="P80470" s="6"/>
      <c r="AA80470" s="6"/>
      <c r="AC80470" s="6"/>
      <c r="AD80470" s="6"/>
    </row>
    <row r="80471" spans="16:30">
      <c r="P80471" s="6"/>
      <c r="AA80471" s="6"/>
      <c r="AC80471" s="6"/>
      <c r="AD80471" s="6"/>
    </row>
    <row r="80472" spans="16:30">
      <c r="P80472" s="6"/>
      <c r="AA80472" s="6"/>
      <c r="AC80472" s="6"/>
      <c r="AD80472" s="6"/>
    </row>
    <row r="80473" spans="16:30">
      <c r="P80473" s="6"/>
      <c r="AA80473" s="6"/>
      <c r="AC80473" s="6"/>
      <c r="AD80473" s="6"/>
    </row>
    <row r="80474" spans="16:30">
      <c r="P80474" s="6"/>
      <c r="AA80474" s="6"/>
      <c r="AC80474" s="6"/>
      <c r="AD80474" s="6"/>
    </row>
    <row r="80475" spans="16:30">
      <c r="P80475" s="6"/>
      <c r="AA80475" s="6"/>
      <c r="AC80475" s="6"/>
      <c r="AD80475" s="6"/>
    </row>
    <row r="80476" spans="16:30">
      <c r="P80476" s="6"/>
      <c r="AA80476" s="6"/>
      <c r="AC80476" s="6"/>
      <c r="AD80476" s="6"/>
    </row>
    <row r="80477" spans="16:30">
      <c r="P80477" s="6"/>
      <c r="AA80477" s="6"/>
      <c r="AC80477" s="6"/>
      <c r="AD80477" s="6"/>
    </row>
    <row r="80478" spans="16:30">
      <c r="P80478" s="6"/>
      <c r="AA80478" s="6"/>
      <c r="AC80478" s="6"/>
      <c r="AD80478" s="6"/>
    </row>
    <row r="80479" spans="16:30">
      <c r="P80479" s="6"/>
      <c r="AA80479" s="6"/>
      <c r="AC80479" s="6"/>
      <c r="AD80479" s="6"/>
    </row>
    <row r="80480" spans="16:30">
      <c r="P80480" s="6"/>
      <c r="AA80480" s="6"/>
      <c r="AC80480" s="6"/>
      <c r="AD80480" s="6"/>
    </row>
    <row r="80481" spans="16:30">
      <c r="P80481" s="6"/>
      <c r="AA80481" s="6"/>
      <c r="AC80481" s="6"/>
      <c r="AD80481" s="6"/>
    </row>
    <row r="80482" spans="16:30">
      <c r="P80482" s="6"/>
      <c r="AA80482" s="6"/>
      <c r="AC80482" s="6"/>
      <c r="AD80482" s="6"/>
    </row>
    <row r="80483" spans="16:30">
      <c r="P80483" s="6"/>
      <c r="AA80483" s="6"/>
      <c r="AC80483" s="6"/>
      <c r="AD80483" s="6"/>
    </row>
    <row r="80484" spans="16:30">
      <c r="P80484" s="6"/>
      <c r="AA80484" s="6"/>
      <c r="AC80484" s="6"/>
      <c r="AD80484" s="6"/>
    </row>
    <row r="80485" spans="16:30">
      <c r="P80485" s="6"/>
      <c r="AA80485" s="6"/>
      <c r="AC80485" s="6"/>
      <c r="AD80485" s="6"/>
    </row>
    <row r="80486" spans="16:30">
      <c r="P80486" s="6"/>
      <c r="AA80486" s="6"/>
      <c r="AC80486" s="6"/>
      <c r="AD80486" s="6"/>
    </row>
    <row r="80487" spans="16:30">
      <c r="P80487" s="6"/>
      <c r="AA80487" s="6"/>
      <c r="AC80487" s="6"/>
      <c r="AD80487" s="6"/>
    </row>
    <row r="80488" spans="16:30">
      <c r="P80488" s="6"/>
      <c r="AA80488" s="6"/>
      <c r="AC80488" s="6"/>
      <c r="AD80488" s="6"/>
    </row>
    <row r="80489" spans="16:30">
      <c r="P80489" s="6"/>
      <c r="AA80489" s="6"/>
      <c r="AC80489" s="6"/>
      <c r="AD80489" s="6"/>
    </row>
    <row r="80490" spans="16:30">
      <c r="P80490" s="6"/>
      <c r="AA80490" s="6"/>
      <c r="AC80490" s="6"/>
      <c r="AD80490" s="6"/>
    </row>
    <row r="80491" spans="16:30">
      <c r="P80491" s="6"/>
      <c r="AA80491" s="6"/>
      <c r="AC80491" s="6"/>
      <c r="AD80491" s="6"/>
    </row>
    <row r="80492" spans="16:30">
      <c r="P80492" s="6"/>
      <c r="AA80492" s="6"/>
      <c r="AC80492" s="6"/>
      <c r="AD80492" s="6"/>
    </row>
    <row r="80493" spans="16:30">
      <c r="P80493" s="6"/>
      <c r="AA80493" s="6"/>
      <c r="AC80493" s="6"/>
      <c r="AD80493" s="6"/>
    </row>
    <row r="80494" spans="16:30">
      <c r="P80494" s="6"/>
      <c r="AA80494" s="6"/>
      <c r="AC80494" s="6"/>
      <c r="AD80494" s="6"/>
    </row>
    <row r="80495" spans="16:30">
      <c r="P80495" s="6"/>
      <c r="AA80495" s="6"/>
      <c r="AC80495" s="6"/>
      <c r="AD80495" s="6"/>
    </row>
    <row r="80496" spans="16:30">
      <c r="P80496" s="6"/>
      <c r="AA80496" s="6"/>
      <c r="AC80496" s="6"/>
      <c r="AD80496" s="6"/>
    </row>
    <row r="80497" spans="16:30">
      <c r="P80497" s="6"/>
      <c r="AA80497" s="6"/>
      <c r="AC80497" s="6"/>
      <c r="AD80497" s="6"/>
    </row>
    <row r="80498" spans="16:30">
      <c r="P80498" s="6"/>
      <c r="AA80498" s="6"/>
      <c r="AC80498" s="6"/>
      <c r="AD80498" s="6"/>
    </row>
    <row r="80499" spans="16:30">
      <c r="P80499" s="6"/>
      <c r="AA80499" s="6"/>
      <c r="AC80499" s="6"/>
      <c r="AD80499" s="6"/>
    </row>
    <row r="80500" spans="16:30">
      <c r="P80500" s="6"/>
      <c r="AA80500" s="6"/>
      <c r="AC80500" s="6"/>
      <c r="AD80500" s="6"/>
    </row>
    <row r="80501" spans="16:30">
      <c r="P80501" s="6"/>
      <c r="AA80501" s="6"/>
      <c r="AC80501" s="6"/>
      <c r="AD80501" s="6"/>
    </row>
    <row r="80502" spans="16:30">
      <c r="P80502" s="6"/>
      <c r="AA80502" s="6"/>
      <c r="AC80502" s="6"/>
      <c r="AD80502" s="6"/>
    </row>
    <row r="80503" spans="16:30">
      <c r="P80503" s="6"/>
      <c r="AA80503" s="6"/>
      <c r="AC80503" s="6"/>
      <c r="AD80503" s="6"/>
    </row>
    <row r="80504" spans="16:30">
      <c r="P80504" s="6"/>
      <c r="AA80504" s="6"/>
      <c r="AC80504" s="6"/>
      <c r="AD80504" s="6"/>
    </row>
    <row r="80505" spans="16:30">
      <c r="P80505" s="6"/>
      <c r="AA80505" s="6"/>
      <c r="AC80505" s="6"/>
      <c r="AD80505" s="6"/>
    </row>
    <row r="80506" spans="16:30">
      <c r="P80506" s="6"/>
      <c r="AA80506" s="6"/>
      <c r="AC80506" s="6"/>
      <c r="AD80506" s="6"/>
    </row>
    <row r="80507" spans="16:30">
      <c r="P80507" s="6"/>
      <c r="AA80507" s="6"/>
      <c r="AC80507" s="6"/>
      <c r="AD80507" s="6"/>
    </row>
    <row r="80508" spans="16:30">
      <c r="P80508" s="6"/>
      <c r="AA80508" s="6"/>
      <c r="AC80508" s="6"/>
      <c r="AD80508" s="6"/>
    </row>
    <row r="80509" spans="16:30">
      <c r="P80509" s="6"/>
      <c r="AA80509" s="6"/>
      <c r="AC80509" s="6"/>
      <c r="AD80509" s="6"/>
    </row>
    <row r="80510" spans="16:30">
      <c r="P80510" s="6"/>
      <c r="AA80510" s="6"/>
      <c r="AC80510" s="6"/>
      <c r="AD80510" s="6"/>
    </row>
    <row r="80511" spans="16:30">
      <c r="P80511" s="6"/>
      <c r="AA80511" s="6"/>
      <c r="AC80511" s="6"/>
      <c r="AD80511" s="6"/>
    </row>
    <row r="80512" spans="16:30">
      <c r="P80512" s="6"/>
      <c r="AA80512" s="6"/>
      <c r="AC80512" s="6"/>
      <c r="AD80512" s="6"/>
    </row>
    <row r="80513" spans="16:30">
      <c r="P80513" s="6"/>
      <c r="AA80513" s="6"/>
      <c r="AC80513" s="6"/>
      <c r="AD80513" s="6"/>
    </row>
    <row r="80514" spans="16:30">
      <c r="P80514" s="6"/>
      <c r="AA80514" s="6"/>
      <c r="AC80514" s="6"/>
      <c r="AD80514" s="6"/>
    </row>
    <row r="80515" spans="16:30">
      <c r="P80515" s="6"/>
      <c r="AA80515" s="6"/>
      <c r="AC80515" s="6"/>
      <c r="AD80515" s="6"/>
    </row>
    <row r="80516" spans="16:30">
      <c r="P80516" s="6"/>
      <c r="AA80516" s="6"/>
      <c r="AC80516" s="6"/>
      <c r="AD80516" s="6"/>
    </row>
    <row r="80517" spans="16:30">
      <c r="P80517" s="6"/>
      <c r="AA80517" s="6"/>
      <c r="AC80517" s="6"/>
      <c r="AD80517" s="6"/>
    </row>
    <row r="80518" spans="16:30">
      <c r="P80518" s="6"/>
      <c r="AA80518" s="6"/>
      <c r="AC80518" s="6"/>
      <c r="AD80518" s="6"/>
    </row>
    <row r="80519" spans="16:30">
      <c r="P80519" s="6"/>
      <c r="AA80519" s="6"/>
      <c r="AC80519" s="6"/>
      <c r="AD80519" s="6"/>
    </row>
    <row r="80520" spans="16:30">
      <c r="P80520" s="6"/>
      <c r="AA80520" s="6"/>
      <c r="AC80520" s="6"/>
      <c r="AD80520" s="6"/>
    </row>
    <row r="80521" spans="16:30">
      <c r="P80521" s="6"/>
      <c r="AA80521" s="6"/>
      <c r="AC80521" s="6"/>
      <c r="AD80521" s="6"/>
    </row>
    <row r="80522" spans="16:30">
      <c r="P80522" s="6"/>
      <c r="AA80522" s="6"/>
      <c r="AC80522" s="6"/>
      <c r="AD80522" s="6"/>
    </row>
    <row r="80523" spans="16:30">
      <c r="P80523" s="6"/>
      <c r="AA80523" s="6"/>
      <c r="AC80523" s="6"/>
      <c r="AD80523" s="6"/>
    </row>
    <row r="80524" spans="16:30">
      <c r="P80524" s="6"/>
      <c r="AA80524" s="6"/>
      <c r="AC80524" s="6"/>
      <c r="AD80524" s="6"/>
    </row>
    <row r="80525" spans="16:30">
      <c r="P80525" s="6"/>
      <c r="AA80525" s="6"/>
      <c r="AC80525" s="6"/>
      <c r="AD80525" s="6"/>
    </row>
    <row r="80526" spans="16:30">
      <c r="P80526" s="6"/>
      <c r="AA80526" s="6"/>
      <c r="AC80526" s="6"/>
      <c r="AD80526" s="6"/>
    </row>
    <row r="80527" spans="16:30">
      <c r="P80527" s="6"/>
      <c r="AA80527" s="6"/>
      <c r="AC80527" s="6"/>
      <c r="AD80527" s="6"/>
    </row>
    <row r="80528" spans="16:30">
      <c r="P80528" s="6"/>
      <c r="AA80528" s="6"/>
      <c r="AC80528" s="6"/>
      <c r="AD80528" s="6"/>
    </row>
    <row r="80529" spans="16:30">
      <c r="P80529" s="6"/>
      <c r="AA80529" s="6"/>
      <c r="AC80529" s="6"/>
      <c r="AD80529" s="6"/>
    </row>
    <row r="80530" spans="16:30">
      <c r="P80530" s="6"/>
      <c r="AA80530" s="6"/>
      <c r="AC80530" s="6"/>
      <c r="AD80530" s="6"/>
    </row>
    <row r="80531" spans="16:30">
      <c r="P80531" s="6"/>
      <c r="AA80531" s="6"/>
      <c r="AC80531" s="6"/>
      <c r="AD80531" s="6"/>
    </row>
    <row r="80532" spans="16:30">
      <c r="P80532" s="6"/>
      <c r="AA80532" s="6"/>
      <c r="AC80532" s="6"/>
      <c r="AD80532" s="6"/>
    </row>
    <row r="80533" spans="16:30">
      <c r="P80533" s="6"/>
      <c r="AA80533" s="6"/>
      <c r="AC80533" s="6"/>
      <c r="AD80533" s="6"/>
    </row>
    <row r="80534" spans="16:30">
      <c r="P80534" s="6"/>
      <c r="AA80534" s="6"/>
      <c r="AC80534" s="6"/>
      <c r="AD80534" s="6"/>
    </row>
    <row r="80535" spans="16:30">
      <c r="P80535" s="6"/>
      <c r="AA80535" s="6"/>
      <c r="AC80535" s="6"/>
      <c r="AD80535" s="6"/>
    </row>
    <row r="80536" spans="16:30">
      <c r="P80536" s="6"/>
      <c r="AA80536" s="6"/>
      <c r="AC80536" s="6"/>
      <c r="AD80536" s="6"/>
    </row>
    <row r="80537" spans="16:30">
      <c r="P80537" s="6"/>
      <c r="AA80537" s="6"/>
      <c r="AC80537" s="6"/>
      <c r="AD80537" s="6"/>
    </row>
    <row r="80538" spans="16:30">
      <c r="P80538" s="6"/>
      <c r="AA80538" s="6"/>
      <c r="AC80538" s="6"/>
      <c r="AD80538" s="6"/>
    </row>
    <row r="80539" spans="16:30">
      <c r="P80539" s="6"/>
      <c r="AA80539" s="6"/>
      <c r="AC80539" s="6"/>
      <c r="AD80539" s="6"/>
    </row>
    <row r="80540" spans="16:30">
      <c r="P80540" s="6"/>
      <c r="AA80540" s="6"/>
      <c r="AC80540" s="6"/>
      <c r="AD80540" s="6"/>
    </row>
    <row r="80541" spans="16:30">
      <c r="P80541" s="6"/>
      <c r="AA80541" s="6"/>
      <c r="AC80541" s="6"/>
      <c r="AD80541" s="6"/>
    </row>
    <row r="80542" spans="16:30">
      <c r="P80542" s="6"/>
      <c r="AA80542" s="6"/>
      <c r="AC80542" s="6"/>
      <c r="AD80542" s="6"/>
    </row>
    <row r="80543" spans="16:30">
      <c r="P80543" s="6"/>
      <c r="AA80543" s="6"/>
      <c r="AC80543" s="6"/>
      <c r="AD80543" s="6"/>
    </row>
    <row r="80544" spans="16:30">
      <c r="P80544" s="6"/>
      <c r="AA80544" s="6"/>
      <c r="AC80544" s="6"/>
      <c r="AD80544" s="6"/>
    </row>
    <row r="80545" spans="16:30">
      <c r="P80545" s="6"/>
      <c r="AA80545" s="6"/>
      <c r="AC80545" s="6"/>
      <c r="AD80545" s="6"/>
    </row>
    <row r="80546" spans="16:30">
      <c r="P80546" s="6"/>
      <c r="AA80546" s="6"/>
      <c r="AC80546" s="6"/>
      <c r="AD80546" s="6"/>
    </row>
    <row r="80547" spans="16:30">
      <c r="P80547" s="6"/>
      <c r="AA80547" s="6"/>
      <c r="AC80547" s="6"/>
      <c r="AD80547" s="6"/>
    </row>
    <row r="80548" spans="16:30">
      <c r="P80548" s="6"/>
      <c r="AA80548" s="6"/>
      <c r="AC80548" s="6"/>
      <c r="AD80548" s="6"/>
    </row>
    <row r="80549" spans="16:30">
      <c r="P80549" s="6"/>
      <c r="AA80549" s="6"/>
      <c r="AC80549" s="6"/>
      <c r="AD80549" s="6"/>
    </row>
    <row r="80550" spans="16:30">
      <c r="P80550" s="6"/>
      <c r="AA80550" s="6"/>
      <c r="AC80550" s="6"/>
      <c r="AD80550" s="6"/>
    </row>
    <row r="80551" spans="16:30">
      <c r="P80551" s="6"/>
      <c r="AA80551" s="6"/>
      <c r="AC80551" s="6"/>
      <c r="AD80551" s="6"/>
    </row>
    <row r="80552" spans="16:30">
      <c r="P80552" s="6"/>
      <c r="AA80552" s="6"/>
      <c r="AC80552" s="6"/>
      <c r="AD80552" s="6"/>
    </row>
    <row r="80553" spans="16:30">
      <c r="P80553" s="6"/>
      <c r="AA80553" s="6"/>
      <c r="AC80553" s="6"/>
      <c r="AD80553" s="6"/>
    </row>
    <row r="80554" spans="16:30">
      <c r="P80554" s="6"/>
      <c r="AA80554" s="6"/>
      <c r="AC80554" s="6"/>
      <c r="AD80554" s="6"/>
    </row>
    <row r="80555" spans="16:30">
      <c r="P80555" s="6"/>
      <c r="AA80555" s="6"/>
      <c r="AC80555" s="6"/>
      <c r="AD80555" s="6"/>
    </row>
    <row r="80556" spans="16:30">
      <c r="P80556" s="6"/>
      <c r="AA80556" s="6"/>
      <c r="AC80556" s="6"/>
      <c r="AD80556" s="6"/>
    </row>
    <row r="80557" spans="16:30">
      <c r="P80557" s="6"/>
      <c r="AA80557" s="6"/>
      <c r="AC80557" s="6"/>
      <c r="AD80557" s="6"/>
    </row>
    <row r="80558" spans="16:30">
      <c r="P80558" s="6"/>
      <c r="AA80558" s="6"/>
      <c r="AC80558" s="6"/>
      <c r="AD80558" s="6"/>
    </row>
    <row r="80559" spans="16:30">
      <c r="P80559" s="6"/>
      <c r="AA80559" s="6"/>
      <c r="AC80559" s="6"/>
      <c r="AD80559" s="6"/>
    </row>
    <row r="80560" spans="16:30">
      <c r="P80560" s="6"/>
      <c r="AA80560" s="6"/>
      <c r="AC80560" s="6"/>
      <c r="AD80560" s="6"/>
    </row>
    <row r="80561" spans="16:30">
      <c r="P80561" s="6"/>
      <c r="AA80561" s="6"/>
      <c r="AC80561" s="6"/>
      <c r="AD80561" s="6"/>
    </row>
    <row r="80562" spans="16:30">
      <c r="P80562" s="6"/>
      <c r="AA80562" s="6"/>
      <c r="AC80562" s="6"/>
      <c r="AD80562" s="6"/>
    </row>
    <row r="80563" spans="16:30">
      <c r="P80563" s="6"/>
      <c r="AA80563" s="6"/>
      <c r="AC80563" s="6"/>
      <c r="AD80563" s="6"/>
    </row>
    <row r="80564" spans="16:30">
      <c r="P80564" s="6"/>
      <c r="AA80564" s="6"/>
      <c r="AC80564" s="6"/>
      <c r="AD80564" s="6"/>
    </row>
    <row r="80565" spans="16:30">
      <c r="P80565" s="6"/>
      <c r="AA80565" s="6"/>
      <c r="AC80565" s="6"/>
      <c r="AD80565" s="6"/>
    </row>
    <row r="80566" spans="16:30">
      <c r="P80566" s="6"/>
      <c r="AA80566" s="6"/>
      <c r="AC80566" s="6"/>
      <c r="AD80566" s="6"/>
    </row>
    <row r="80567" spans="16:30">
      <c r="P80567" s="6"/>
      <c r="AA80567" s="6"/>
      <c r="AC80567" s="6"/>
      <c r="AD80567" s="6"/>
    </row>
    <row r="80568" spans="16:30">
      <c r="P80568" s="6"/>
      <c r="AA80568" s="6"/>
      <c r="AC80568" s="6"/>
      <c r="AD80568" s="6"/>
    </row>
    <row r="80569" spans="16:30">
      <c r="P80569" s="6"/>
      <c r="AA80569" s="6"/>
      <c r="AC80569" s="6"/>
      <c r="AD80569" s="6"/>
    </row>
    <row r="80570" spans="16:30">
      <c r="P80570" s="6"/>
      <c r="AA80570" s="6"/>
      <c r="AC80570" s="6"/>
      <c r="AD80570" s="6"/>
    </row>
    <row r="80571" spans="16:30">
      <c r="P80571" s="6"/>
      <c r="AA80571" s="6"/>
      <c r="AC80571" s="6"/>
      <c r="AD80571" s="6"/>
    </row>
    <row r="80572" spans="16:30">
      <c r="P80572" s="6"/>
      <c r="AA80572" s="6"/>
      <c r="AC80572" s="6"/>
      <c r="AD80572" s="6"/>
    </row>
    <row r="80573" spans="16:30">
      <c r="P80573" s="6"/>
      <c r="AA80573" s="6"/>
      <c r="AC80573" s="6"/>
      <c r="AD80573" s="6"/>
    </row>
    <row r="80574" spans="16:30">
      <c r="P80574" s="6"/>
      <c r="AA80574" s="6"/>
      <c r="AC80574" s="6"/>
      <c r="AD80574" s="6"/>
    </row>
    <row r="80575" spans="16:30">
      <c r="P80575" s="6"/>
      <c r="AA80575" s="6"/>
      <c r="AC80575" s="6"/>
      <c r="AD80575" s="6"/>
    </row>
    <row r="80576" spans="16:30">
      <c r="P80576" s="6"/>
      <c r="AA80576" s="6"/>
      <c r="AC80576" s="6"/>
      <c r="AD80576" s="6"/>
    </row>
    <row r="80577" spans="16:30">
      <c r="P80577" s="6"/>
      <c r="AA80577" s="6"/>
      <c r="AC80577" s="6"/>
      <c r="AD80577" s="6"/>
    </row>
    <row r="80578" spans="16:30">
      <c r="P80578" s="6"/>
      <c r="AA80578" s="6"/>
      <c r="AC80578" s="6"/>
      <c r="AD80578" s="6"/>
    </row>
    <row r="80579" spans="16:30">
      <c r="P80579" s="6"/>
      <c r="AA80579" s="6"/>
      <c r="AC80579" s="6"/>
      <c r="AD80579" s="6"/>
    </row>
    <row r="80580" spans="16:30">
      <c r="P80580" s="6"/>
      <c r="AA80580" s="6"/>
      <c r="AC80580" s="6"/>
      <c r="AD80580" s="6"/>
    </row>
    <row r="80581" spans="16:30">
      <c r="P80581" s="6"/>
      <c r="AA80581" s="6"/>
      <c r="AC80581" s="6"/>
      <c r="AD80581" s="6"/>
    </row>
    <row r="80582" spans="16:30">
      <c r="P80582" s="6"/>
      <c r="AA80582" s="6"/>
      <c r="AC80582" s="6"/>
      <c r="AD80582" s="6"/>
    </row>
    <row r="80583" spans="16:30">
      <c r="P80583" s="6"/>
      <c r="AA80583" s="6"/>
      <c r="AC80583" s="6"/>
      <c r="AD80583" s="6"/>
    </row>
    <row r="80584" spans="16:30">
      <c r="P80584" s="6"/>
      <c r="AA80584" s="6"/>
      <c r="AC80584" s="6"/>
      <c r="AD80584" s="6"/>
    </row>
    <row r="80585" spans="16:30">
      <c r="P80585" s="6"/>
      <c r="AA80585" s="6"/>
      <c r="AC80585" s="6"/>
      <c r="AD80585" s="6"/>
    </row>
    <row r="80586" spans="16:30">
      <c r="P80586" s="6"/>
      <c r="AA80586" s="6"/>
      <c r="AC80586" s="6"/>
      <c r="AD80586" s="6"/>
    </row>
    <row r="80587" spans="16:30">
      <c r="P80587" s="6"/>
      <c r="AA80587" s="6"/>
      <c r="AC80587" s="6"/>
      <c r="AD80587" s="6"/>
    </row>
    <row r="80588" spans="16:30">
      <c r="P80588" s="6"/>
      <c r="AA80588" s="6"/>
      <c r="AC80588" s="6"/>
      <c r="AD80588" s="6"/>
    </row>
    <row r="80589" spans="16:30">
      <c r="P80589" s="6"/>
      <c r="AA80589" s="6"/>
      <c r="AC80589" s="6"/>
      <c r="AD80589" s="6"/>
    </row>
    <row r="80590" spans="16:30">
      <c r="P80590" s="6"/>
      <c r="AA80590" s="6"/>
      <c r="AC80590" s="6"/>
      <c r="AD80590" s="6"/>
    </row>
    <row r="80591" spans="16:30">
      <c r="P80591" s="6"/>
      <c r="AA80591" s="6"/>
      <c r="AC80591" s="6"/>
      <c r="AD80591" s="6"/>
    </row>
    <row r="80592" spans="16:30">
      <c r="P80592" s="6"/>
      <c r="AA80592" s="6"/>
      <c r="AC80592" s="6"/>
      <c r="AD80592" s="6"/>
    </row>
    <row r="80593" spans="16:30">
      <c r="P80593" s="6"/>
      <c r="AA80593" s="6"/>
      <c r="AC80593" s="6"/>
      <c r="AD80593" s="6"/>
    </row>
    <row r="80594" spans="16:30">
      <c r="P80594" s="6"/>
      <c r="AA80594" s="6"/>
      <c r="AC80594" s="6"/>
      <c r="AD80594" s="6"/>
    </row>
    <row r="80595" spans="16:30">
      <c r="P80595" s="6"/>
      <c r="AA80595" s="6"/>
      <c r="AC80595" s="6"/>
      <c r="AD80595" s="6"/>
    </row>
    <row r="80596" spans="16:30">
      <c r="P80596" s="6"/>
      <c r="AA80596" s="6"/>
      <c r="AC80596" s="6"/>
      <c r="AD80596" s="6"/>
    </row>
    <row r="80597" spans="16:30">
      <c r="P80597" s="6"/>
      <c r="AA80597" s="6"/>
      <c r="AC80597" s="6"/>
      <c r="AD80597" s="6"/>
    </row>
    <row r="80598" spans="16:30">
      <c r="P80598" s="6"/>
      <c r="AA80598" s="6"/>
      <c r="AC80598" s="6"/>
      <c r="AD80598" s="6"/>
    </row>
    <row r="80599" spans="16:30">
      <c r="P80599" s="6"/>
      <c r="AA80599" s="6"/>
      <c r="AC80599" s="6"/>
      <c r="AD80599" s="6"/>
    </row>
    <row r="80600" spans="16:30">
      <c r="P80600" s="6"/>
      <c r="AA80600" s="6"/>
      <c r="AC80600" s="6"/>
      <c r="AD80600" s="6"/>
    </row>
    <row r="80601" spans="16:30">
      <c r="P80601" s="6"/>
      <c r="AA80601" s="6"/>
      <c r="AC80601" s="6"/>
      <c r="AD80601" s="6"/>
    </row>
    <row r="80602" spans="16:30">
      <c r="P80602" s="6"/>
      <c r="AA80602" s="6"/>
      <c r="AC80602" s="6"/>
      <c r="AD80602" s="6"/>
    </row>
    <row r="80603" spans="16:30">
      <c r="P80603" s="6"/>
      <c r="AA80603" s="6"/>
      <c r="AC80603" s="6"/>
      <c r="AD80603" s="6"/>
    </row>
    <row r="80604" spans="16:30">
      <c r="P80604" s="6"/>
      <c r="AA80604" s="6"/>
      <c r="AC80604" s="6"/>
      <c r="AD80604" s="6"/>
    </row>
    <row r="80605" spans="16:30">
      <c r="P80605" s="6"/>
      <c r="AA80605" s="6"/>
      <c r="AC80605" s="6"/>
      <c r="AD80605" s="6"/>
    </row>
    <row r="80606" spans="16:30">
      <c r="P80606" s="6"/>
      <c r="AA80606" s="6"/>
      <c r="AC80606" s="6"/>
      <c r="AD80606" s="6"/>
    </row>
    <row r="80607" spans="16:30">
      <c r="P80607" s="6"/>
      <c r="AA80607" s="6"/>
      <c r="AC80607" s="6"/>
      <c r="AD80607" s="6"/>
    </row>
    <row r="80608" spans="16:30">
      <c r="P80608" s="6"/>
      <c r="AA80608" s="6"/>
      <c r="AC80608" s="6"/>
      <c r="AD80608" s="6"/>
    </row>
    <row r="80609" spans="16:30">
      <c r="P80609" s="6"/>
      <c r="AA80609" s="6"/>
      <c r="AC80609" s="6"/>
      <c r="AD80609" s="6"/>
    </row>
    <row r="80610" spans="16:30">
      <c r="P80610" s="6"/>
      <c r="AA80610" s="6"/>
      <c r="AC80610" s="6"/>
      <c r="AD80610" s="6"/>
    </row>
    <row r="80611" spans="16:30">
      <c r="P80611" s="6"/>
      <c r="AA80611" s="6"/>
      <c r="AC80611" s="6"/>
      <c r="AD80611" s="6"/>
    </row>
    <row r="80612" spans="16:30">
      <c r="P80612" s="6"/>
      <c r="AA80612" s="6"/>
      <c r="AC80612" s="6"/>
      <c r="AD80612" s="6"/>
    </row>
    <row r="80613" spans="16:30">
      <c r="P80613" s="6"/>
      <c r="AA80613" s="6"/>
      <c r="AC80613" s="6"/>
      <c r="AD80613" s="6"/>
    </row>
    <row r="80614" spans="16:30">
      <c r="P80614" s="6"/>
      <c r="AA80614" s="6"/>
      <c r="AC80614" s="6"/>
      <c r="AD80614" s="6"/>
    </row>
    <row r="80615" spans="16:30">
      <c r="P80615" s="6"/>
      <c r="AA80615" s="6"/>
      <c r="AC80615" s="6"/>
      <c r="AD80615" s="6"/>
    </row>
    <row r="80616" spans="16:30">
      <c r="P80616" s="6"/>
      <c r="AA80616" s="6"/>
      <c r="AC80616" s="6"/>
      <c r="AD80616" s="6"/>
    </row>
    <row r="80617" spans="16:30">
      <c r="P80617" s="6"/>
      <c r="AA80617" s="6"/>
      <c r="AC80617" s="6"/>
      <c r="AD80617" s="6"/>
    </row>
    <row r="80618" spans="16:30">
      <c r="P80618" s="6"/>
      <c r="AA80618" s="6"/>
      <c r="AC80618" s="6"/>
      <c r="AD80618" s="6"/>
    </row>
    <row r="80619" spans="16:30">
      <c r="P80619" s="6"/>
      <c r="AA80619" s="6"/>
      <c r="AC80619" s="6"/>
      <c r="AD80619" s="6"/>
    </row>
    <row r="80620" spans="16:30">
      <c r="P80620" s="6"/>
      <c r="AA80620" s="6"/>
      <c r="AC80620" s="6"/>
      <c r="AD80620" s="6"/>
    </row>
    <row r="80621" spans="16:30">
      <c r="P80621" s="6"/>
      <c r="AA80621" s="6"/>
      <c r="AC80621" s="6"/>
      <c r="AD80621" s="6"/>
    </row>
    <row r="80622" spans="16:30">
      <c r="P80622" s="6"/>
      <c r="AA80622" s="6"/>
      <c r="AC80622" s="6"/>
      <c r="AD80622" s="6"/>
    </row>
    <row r="80623" spans="16:30">
      <c r="P80623" s="6"/>
      <c r="AA80623" s="6"/>
      <c r="AC80623" s="6"/>
      <c r="AD80623" s="6"/>
    </row>
    <row r="80624" spans="16:30">
      <c r="P80624" s="6"/>
      <c r="AA80624" s="6"/>
      <c r="AC80624" s="6"/>
      <c r="AD80624" s="6"/>
    </row>
    <row r="80625" spans="16:30">
      <c r="P80625" s="6"/>
      <c r="AA80625" s="6"/>
      <c r="AC80625" s="6"/>
      <c r="AD80625" s="6"/>
    </row>
    <row r="80626" spans="16:30">
      <c r="P80626" s="6"/>
      <c r="AA80626" s="6"/>
      <c r="AC80626" s="6"/>
      <c r="AD80626" s="6"/>
    </row>
    <row r="80627" spans="16:30">
      <c r="P80627" s="6"/>
      <c r="AA80627" s="6"/>
      <c r="AC80627" s="6"/>
      <c r="AD80627" s="6"/>
    </row>
    <row r="80628" spans="16:30">
      <c r="P80628" s="6"/>
      <c r="AA80628" s="6"/>
      <c r="AC80628" s="6"/>
      <c r="AD80628" s="6"/>
    </row>
    <row r="80629" spans="16:30">
      <c r="P80629" s="6"/>
      <c r="AA80629" s="6"/>
      <c r="AC80629" s="6"/>
      <c r="AD80629" s="6"/>
    </row>
    <row r="80630" spans="16:30">
      <c r="P80630" s="6"/>
      <c r="AA80630" s="6"/>
      <c r="AC80630" s="6"/>
      <c r="AD80630" s="6"/>
    </row>
    <row r="80631" spans="16:30">
      <c r="P80631" s="6"/>
      <c r="AA80631" s="6"/>
      <c r="AC80631" s="6"/>
      <c r="AD80631" s="6"/>
    </row>
    <row r="80632" spans="16:30">
      <c r="P80632" s="6"/>
      <c r="AA80632" s="6"/>
      <c r="AC80632" s="6"/>
      <c r="AD80632" s="6"/>
    </row>
    <row r="80633" spans="16:30">
      <c r="P80633" s="6"/>
      <c r="AA80633" s="6"/>
      <c r="AC80633" s="6"/>
      <c r="AD80633" s="6"/>
    </row>
    <row r="80634" spans="16:30">
      <c r="P80634" s="6"/>
      <c r="AA80634" s="6"/>
      <c r="AC80634" s="6"/>
      <c r="AD80634" s="6"/>
    </row>
    <row r="80635" spans="16:30">
      <c r="P80635" s="6"/>
      <c r="AA80635" s="6"/>
      <c r="AC80635" s="6"/>
      <c r="AD80635" s="6"/>
    </row>
    <row r="80636" spans="16:30">
      <c r="P80636" s="6"/>
      <c r="AA80636" s="6"/>
      <c r="AC80636" s="6"/>
      <c r="AD80636" s="6"/>
    </row>
    <row r="80637" spans="16:30">
      <c r="P80637" s="6"/>
      <c r="AA80637" s="6"/>
      <c r="AC80637" s="6"/>
      <c r="AD80637" s="6"/>
    </row>
    <row r="80638" spans="16:30">
      <c r="P80638" s="6"/>
      <c r="AA80638" s="6"/>
      <c r="AC80638" s="6"/>
      <c r="AD80638" s="6"/>
    </row>
    <row r="80639" spans="16:30">
      <c r="P80639" s="6"/>
      <c r="AA80639" s="6"/>
      <c r="AC80639" s="6"/>
      <c r="AD80639" s="6"/>
    </row>
    <row r="80640" spans="16:30">
      <c r="P80640" s="6"/>
      <c r="AA80640" s="6"/>
      <c r="AC80640" s="6"/>
      <c r="AD80640" s="6"/>
    </row>
    <row r="80641" spans="16:30">
      <c r="P80641" s="6"/>
      <c r="AA80641" s="6"/>
      <c r="AC80641" s="6"/>
      <c r="AD80641" s="6"/>
    </row>
    <row r="80642" spans="16:30">
      <c r="P80642" s="6"/>
      <c r="AA80642" s="6"/>
      <c r="AC80642" s="6"/>
      <c r="AD80642" s="6"/>
    </row>
    <row r="80643" spans="16:30">
      <c r="P80643" s="6"/>
      <c r="AA80643" s="6"/>
      <c r="AC80643" s="6"/>
      <c r="AD80643" s="6"/>
    </row>
    <row r="80644" spans="16:30">
      <c r="P80644" s="6"/>
      <c r="AA80644" s="6"/>
      <c r="AC80644" s="6"/>
      <c r="AD80644" s="6"/>
    </row>
    <row r="80645" spans="16:30">
      <c r="P80645" s="6"/>
      <c r="AA80645" s="6"/>
      <c r="AC80645" s="6"/>
      <c r="AD80645" s="6"/>
    </row>
    <row r="80646" spans="16:30">
      <c r="P80646" s="6"/>
      <c r="AA80646" s="6"/>
      <c r="AC80646" s="6"/>
      <c r="AD80646" s="6"/>
    </row>
    <row r="80647" spans="16:30">
      <c r="P80647" s="6"/>
      <c r="AA80647" s="6"/>
      <c r="AC80647" s="6"/>
      <c r="AD80647" s="6"/>
    </row>
    <row r="80648" spans="16:30">
      <c r="P80648" s="6"/>
      <c r="AA80648" s="6"/>
      <c r="AC80648" s="6"/>
      <c r="AD80648" s="6"/>
    </row>
    <row r="80649" spans="16:30">
      <c r="P80649" s="6"/>
      <c r="AA80649" s="6"/>
      <c r="AC80649" s="6"/>
      <c r="AD80649" s="6"/>
    </row>
    <row r="80650" spans="16:30">
      <c r="P80650" s="6"/>
      <c r="AA80650" s="6"/>
      <c r="AC80650" s="6"/>
      <c r="AD80650" s="6"/>
    </row>
    <row r="80651" spans="16:30">
      <c r="P80651" s="6"/>
      <c r="AA80651" s="6"/>
      <c r="AC80651" s="6"/>
      <c r="AD80651" s="6"/>
    </row>
    <row r="80652" spans="16:30">
      <c r="P80652" s="6"/>
      <c r="AA80652" s="6"/>
      <c r="AC80652" s="6"/>
      <c r="AD80652" s="6"/>
    </row>
    <row r="80653" spans="16:30">
      <c r="P80653" s="6"/>
      <c r="AA80653" s="6"/>
      <c r="AC80653" s="6"/>
      <c r="AD80653" s="6"/>
    </row>
    <row r="80654" spans="16:30">
      <c r="P80654" s="6"/>
      <c r="AA80654" s="6"/>
      <c r="AC80654" s="6"/>
      <c r="AD80654" s="6"/>
    </row>
    <row r="80655" spans="16:30">
      <c r="P80655" s="6"/>
      <c r="AA80655" s="6"/>
      <c r="AC80655" s="6"/>
      <c r="AD80655" s="6"/>
    </row>
    <row r="80656" spans="16:30">
      <c r="P80656" s="6"/>
      <c r="AA80656" s="6"/>
      <c r="AC80656" s="6"/>
      <c r="AD80656" s="6"/>
    </row>
    <row r="80657" spans="16:30">
      <c r="P80657" s="6"/>
      <c r="AA80657" s="6"/>
      <c r="AC80657" s="6"/>
      <c r="AD80657" s="6"/>
    </row>
    <row r="80658" spans="16:30">
      <c r="P80658" s="6"/>
      <c r="AA80658" s="6"/>
      <c r="AC80658" s="6"/>
      <c r="AD80658" s="6"/>
    </row>
    <row r="80659" spans="16:30">
      <c r="P80659" s="6"/>
      <c r="AA80659" s="6"/>
      <c r="AC80659" s="6"/>
      <c r="AD80659" s="6"/>
    </row>
    <row r="80660" spans="16:30">
      <c r="P80660" s="6"/>
      <c r="AA80660" s="6"/>
      <c r="AC80660" s="6"/>
      <c r="AD80660" s="6"/>
    </row>
    <row r="80661" spans="16:30">
      <c r="P80661" s="6"/>
      <c r="AA80661" s="6"/>
      <c r="AC80661" s="6"/>
      <c r="AD80661" s="6"/>
    </row>
    <row r="80662" spans="16:30">
      <c r="P80662" s="6"/>
      <c r="AA80662" s="6"/>
      <c r="AC80662" s="6"/>
      <c r="AD80662" s="6"/>
    </row>
    <row r="80663" spans="16:30">
      <c r="P80663" s="6"/>
      <c r="AA80663" s="6"/>
      <c r="AC80663" s="6"/>
      <c r="AD80663" s="6"/>
    </row>
    <row r="80664" spans="16:30">
      <c r="P80664" s="6"/>
      <c r="AA80664" s="6"/>
      <c r="AC80664" s="6"/>
      <c r="AD80664" s="6"/>
    </row>
    <row r="80665" spans="16:30">
      <c r="P80665" s="6"/>
      <c r="AA80665" s="6"/>
      <c r="AC80665" s="6"/>
      <c r="AD80665" s="6"/>
    </row>
    <row r="80666" spans="16:30">
      <c r="P80666" s="6"/>
      <c r="AA80666" s="6"/>
      <c r="AC80666" s="6"/>
      <c r="AD80666" s="6"/>
    </row>
    <row r="80667" spans="16:30">
      <c r="P80667" s="6"/>
      <c r="AA80667" s="6"/>
      <c r="AC80667" s="6"/>
      <c r="AD80667" s="6"/>
    </row>
    <row r="80668" spans="16:30">
      <c r="P80668" s="6"/>
      <c r="AA80668" s="6"/>
      <c r="AC80668" s="6"/>
      <c r="AD80668" s="6"/>
    </row>
    <row r="80669" spans="16:30">
      <c r="P80669" s="6"/>
      <c r="AA80669" s="6"/>
      <c r="AC80669" s="6"/>
      <c r="AD80669" s="6"/>
    </row>
    <row r="80670" spans="16:30">
      <c r="P80670" s="6"/>
      <c r="AA80670" s="6"/>
      <c r="AC80670" s="6"/>
      <c r="AD80670" s="6"/>
    </row>
    <row r="80671" spans="16:30">
      <c r="P80671" s="6"/>
      <c r="AA80671" s="6"/>
      <c r="AC80671" s="6"/>
      <c r="AD80671" s="6"/>
    </row>
    <row r="80672" spans="16:30">
      <c r="P80672" s="6"/>
      <c r="AA80672" s="6"/>
      <c r="AC80672" s="6"/>
      <c r="AD80672" s="6"/>
    </row>
    <row r="80673" spans="16:30">
      <c r="P80673" s="6"/>
      <c r="AA80673" s="6"/>
      <c r="AC80673" s="6"/>
      <c r="AD80673" s="6"/>
    </row>
    <row r="80674" spans="16:30">
      <c r="P80674" s="6"/>
      <c r="AA80674" s="6"/>
      <c r="AC80674" s="6"/>
      <c r="AD80674" s="6"/>
    </row>
    <row r="80675" spans="16:30">
      <c r="P80675" s="6"/>
      <c r="AA80675" s="6"/>
      <c r="AC80675" s="6"/>
      <c r="AD80675" s="6"/>
    </row>
    <row r="80676" spans="16:30">
      <c r="P80676" s="6"/>
      <c r="AA80676" s="6"/>
      <c r="AC80676" s="6"/>
      <c r="AD80676" s="6"/>
    </row>
    <row r="80677" spans="16:30">
      <c r="P80677" s="6"/>
      <c r="AA80677" s="6"/>
      <c r="AC80677" s="6"/>
      <c r="AD80677" s="6"/>
    </row>
    <row r="80678" spans="16:30">
      <c r="P80678" s="6"/>
      <c r="AA80678" s="6"/>
      <c r="AC80678" s="6"/>
      <c r="AD80678" s="6"/>
    </row>
    <row r="80679" spans="16:30">
      <c r="P80679" s="6"/>
      <c r="AA80679" s="6"/>
      <c r="AC80679" s="6"/>
      <c r="AD80679" s="6"/>
    </row>
    <row r="80680" spans="16:30">
      <c r="P80680" s="6"/>
      <c r="AA80680" s="6"/>
      <c r="AC80680" s="6"/>
      <c r="AD80680" s="6"/>
    </row>
    <row r="80681" spans="16:30">
      <c r="P80681" s="6"/>
      <c r="AA80681" s="6"/>
      <c r="AC80681" s="6"/>
      <c r="AD80681" s="6"/>
    </row>
    <row r="80682" spans="16:30">
      <c r="P80682" s="6"/>
      <c r="AA80682" s="6"/>
      <c r="AC80682" s="6"/>
      <c r="AD80682" s="6"/>
    </row>
    <row r="80683" spans="16:30">
      <c r="P80683" s="6"/>
      <c r="AA80683" s="6"/>
      <c r="AC80683" s="6"/>
      <c r="AD80683" s="6"/>
    </row>
    <row r="80684" spans="16:30">
      <c r="P80684" s="6"/>
      <c r="AA80684" s="6"/>
      <c r="AC80684" s="6"/>
      <c r="AD80684" s="6"/>
    </row>
    <row r="80685" spans="16:30">
      <c r="P80685" s="6"/>
      <c r="AA80685" s="6"/>
      <c r="AC80685" s="6"/>
      <c r="AD80685" s="6"/>
    </row>
    <row r="80686" spans="16:30">
      <c r="P80686" s="6"/>
      <c r="AA80686" s="6"/>
      <c r="AC80686" s="6"/>
      <c r="AD80686" s="6"/>
    </row>
    <row r="80687" spans="16:30">
      <c r="P80687" s="6"/>
      <c r="AA80687" s="6"/>
      <c r="AC80687" s="6"/>
      <c r="AD80687" s="6"/>
    </row>
    <row r="80688" spans="16:30">
      <c r="P80688" s="6"/>
      <c r="AA80688" s="6"/>
      <c r="AC80688" s="6"/>
      <c r="AD80688" s="6"/>
    </row>
    <row r="80689" spans="16:30">
      <c r="P80689" s="6"/>
      <c r="AA80689" s="6"/>
      <c r="AC80689" s="6"/>
      <c r="AD80689" s="6"/>
    </row>
    <row r="80690" spans="16:30">
      <c r="P80690" s="6"/>
      <c r="AA80690" s="6"/>
      <c r="AC80690" s="6"/>
      <c r="AD80690" s="6"/>
    </row>
    <row r="80691" spans="16:30">
      <c r="P80691" s="6"/>
      <c r="AA80691" s="6"/>
      <c r="AC80691" s="6"/>
      <c r="AD80691" s="6"/>
    </row>
    <row r="80692" spans="16:30">
      <c r="P80692" s="6"/>
      <c r="AA80692" s="6"/>
      <c r="AC80692" s="6"/>
      <c r="AD80692" s="6"/>
    </row>
    <row r="80693" spans="16:30">
      <c r="P80693" s="6"/>
      <c r="AA80693" s="6"/>
      <c r="AC80693" s="6"/>
      <c r="AD80693" s="6"/>
    </row>
    <row r="80694" spans="16:30">
      <c r="P80694" s="6"/>
      <c r="AA80694" s="6"/>
      <c r="AC80694" s="6"/>
      <c r="AD80694" s="6"/>
    </row>
    <row r="80695" spans="16:30">
      <c r="P80695" s="6"/>
      <c r="AA80695" s="6"/>
      <c r="AC80695" s="6"/>
      <c r="AD80695" s="6"/>
    </row>
    <row r="80696" spans="16:30">
      <c r="P80696" s="6"/>
      <c r="AA80696" s="6"/>
      <c r="AC80696" s="6"/>
      <c r="AD80696" s="6"/>
    </row>
    <row r="80697" spans="16:30">
      <c r="P80697" s="6"/>
      <c r="AA80697" s="6"/>
      <c r="AC80697" s="6"/>
      <c r="AD80697" s="6"/>
    </row>
    <row r="80698" spans="16:30">
      <c r="P80698" s="6"/>
      <c r="AA80698" s="6"/>
      <c r="AC80698" s="6"/>
      <c r="AD80698" s="6"/>
    </row>
    <row r="80699" spans="16:30">
      <c r="P80699" s="6"/>
      <c r="AA80699" s="6"/>
      <c r="AC80699" s="6"/>
      <c r="AD80699" s="6"/>
    </row>
    <row r="80700" spans="16:30">
      <c r="P80700" s="6"/>
      <c r="AA80700" s="6"/>
      <c r="AC80700" s="6"/>
      <c r="AD80700" s="6"/>
    </row>
    <row r="80701" spans="16:30">
      <c r="P80701" s="6"/>
      <c r="AA80701" s="6"/>
      <c r="AC80701" s="6"/>
      <c r="AD80701" s="6"/>
    </row>
    <row r="80702" spans="16:30">
      <c r="P80702" s="6"/>
      <c r="AA80702" s="6"/>
      <c r="AC80702" s="6"/>
      <c r="AD80702" s="6"/>
    </row>
    <row r="80703" spans="16:30">
      <c r="P80703" s="6"/>
      <c r="AA80703" s="6"/>
      <c r="AC80703" s="6"/>
      <c r="AD80703" s="6"/>
    </row>
    <row r="80704" spans="16:30">
      <c r="P80704" s="6"/>
      <c r="AA80704" s="6"/>
      <c r="AC80704" s="6"/>
      <c r="AD80704" s="6"/>
    </row>
    <row r="80705" spans="16:30">
      <c r="P80705" s="6"/>
      <c r="AA80705" s="6"/>
      <c r="AC80705" s="6"/>
      <c r="AD80705" s="6"/>
    </row>
    <row r="80706" spans="16:30">
      <c r="P80706" s="6"/>
      <c r="AA80706" s="6"/>
      <c r="AC80706" s="6"/>
      <c r="AD80706" s="6"/>
    </row>
    <row r="80707" spans="16:30">
      <c r="P80707" s="6"/>
      <c r="AA80707" s="6"/>
      <c r="AC80707" s="6"/>
      <c r="AD80707" s="6"/>
    </row>
    <row r="80708" spans="16:30">
      <c r="P80708" s="6"/>
      <c r="AA80708" s="6"/>
      <c r="AC80708" s="6"/>
      <c r="AD80708" s="6"/>
    </row>
    <row r="80709" spans="16:30">
      <c r="P80709" s="6"/>
      <c r="AA80709" s="6"/>
      <c r="AC80709" s="6"/>
      <c r="AD80709" s="6"/>
    </row>
    <row r="80710" spans="16:30">
      <c r="P80710" s="6"/>
      <c r="AA80710" s="6"/>
      <c r="AC80710" s="6"/>
      <c r="AD80710" s="6"/>
    </row>
    <row r="80711" spans="16:30">
      <c r="P80711" s="6"/>
      <c r="AA80711" s="6"/>
      <c r="AC80711" s="6"/>
      <c r="AD80711" s="6"/>
    </row>
    <row r="80712" spans="16:30">
      <c r="P80712" s="6"/>
      <c r="AA80712" s="6"/>
      <c r="AC80712" s="6"/>
      <c r="AD80712" s="6"/>
    </row>
    <row r="80713" spans="16:30">
      <c r="P80713" s="6"/>
      <c r="AA80713" s="6"/>
      <c r="AC80713" s="6"/>
      <c r="AD80713" s="6"/>
    </row>
    <row r="80714" spans="16:30">
      <c r="P80714" s="6"/>
      <c r="AA80714" s="6"/>
      <c r="AC80714" s="6"/>
      <c r="AD80714" s="6"/>
    </row>
    <row r="80715" spans="16:30">
      <c r="P80715" s="6"/>
      <c r="AA80715" s="6"/>
      <c r="AC80715" s="6"/>
      <c r="AD80715" s="6"/>
    </row>
    <row r="80716" spans="16:30">
      <c r="P80716" s="6"/>
      <c r="AA80716" s="6"/>
      <c r="AC80716" s="6"/>
      <c r="AD80716" s="6"/>
    </row>
    <row r="80717" spans="16:30">
      <c r="P80717" s="6"/>
      <c r="AA80717" s="6"/>
      <c r="AC80717" s="6"/>
      <c r="AD80717" s="6"/>
    </row>
    <row r="80718" spans="16:30">
      <c r="P80718" s="6"/>
      <c r="AA80718" s="6"/>
      <c r="AC80718" s="6"/>
      <c r="AD80718" s="6"/>
    </row>
    <row r="80719" spans="16:30">
      <c r="P80719" s="6"/>
      <c r="AA80719" s="6"/>
      <c r="AC80719" s="6"/>
      <c r="AD80719" s="6"/>
    </row>
    <row r="80720" spans="16:30">
      <c r="P80720" s="6"/>
      <c r="AA80720" s="6"/>
      <c r="AC80720" s="6"/>
      <c r="AD80720" s="6"/>
    </row>
    <row r="80721" spans="16:30">
      <c r="P80721" s="6"/>
      <c r="AA80721" s="6"/>
      <c r="AC80721" s="6"/>
      <c r="AD80721" s="6"/>
    </row>
    <row r="80722" spans="16:30">
      <c r="P80722" s="6"/>
      <c r="AA80722" s="6"/>
      <c r="AC80722" s="6"/>
      <c r="AD80722" s="6"/>
    </row>
    <row r="80723" spans="16:30">
      <c r="P80723" s="6"/>
      <c r="AA80723" s="6"/>
      <c r="AC80723" s="6"/>
      <c r="AD80723" s="6"/>
    </row>
    <row r="80724" spans="16:30">
      <c r="P80724" s="6"/>
      <c r="AA80724" s="6"/>
      <c r="AC80724" s="6"/>
      <c r="AD80724" s="6"/>
    </row>
    <row r="80725" spans="16:30">
      <c r="P80725" s="6"/>
      <c r="AA80725" s="6"/>
      <c r="AC80725" s="6"/>
      <c r="AD80725" s="6"/>
    </row>
    <row r="80726" spans="16:30">
      <c r="P80726" s="6"/>
      <c r="AA80726" s="6"/>
      <c r="AC80726" s="6"/>
      <c r="AD80726" s="6"/>
    </row>
    <row r="80727" spans="16:30">
      <c r="P80727" s="6"/>
      <c r="AA80727" s="6"/>
      <c r="AC80727" s="6"/>
      <c r="AD80727" s="6"/>
    </row>
    <row r="80728" spans="16:30">
      <c r="P80728" s="6"/>
      <c r="AA80728" s="6"/>
      <c r="AC80728" s="6"/>
      <c r="AD80728" s="6"/>
    </row>
    <row r="80729" spans="16:30">
      <c r="P80729" s="6"/>
      <c r="AA80729" s="6"/>
      <c r="AC80729" s="6"/>
      <c r="AD80729" s="6"/>
    </row>
    <row r="80730" spans="16:30">
      <c r="P80730" s="6"/>
      <c r="AA80730" s="6"/>
      <c r="AC80730" s="6"/>
      <c r="AD80730" s="6"/>
    </row>
    <row r="80731" spans="16:30">
      <c r="P80731" s="6"/>
      <c r="AA80731" s="6"/>
      <c r="AC80731" s="6"/>
      <c r="AD80731" s="6"/>
    </row>
    <row r="80732" spans="16:30">
      <c r="P80732" s="6"/>
      <c r="AA80732" s="6"/>
      <c r="AC80732" s="6"/>
      <c r="AD80732" s="6"/>
    </row>
    <row r="80733" spans="16:30">
      <c r="P80733" s="6"/>
      <c r="AA80733" s="6"/>
      <c r="AC80733" s="6"/>
      <c r="AD80733" s="6"/>
    </row>
    <row r="80734" spans="16:30">
      <c r="P80734" s="6"/>
      <c r="AA80734" s="6"/>
      <c r="AC80734" s="6"/>
      <c r="AD80734" s="6"/>
    </row>
    <row r="80735" spans="16:30">
      <c r="P80735" s="6"/>
      <c r="AA80735" s="6"/>
      <c r="AC80735" s="6"/>
      <c r="AD80735" s="6"/>
    </row>
    <row r="80736" spans="16:30">
      <c r="P80736" s="6"/>
      <c r="AA80736" s="6"/>
      <c r="AC80736" s="6"/>
      <c r="AD80736" s="6"/>
    </row>
    <row r="80737" spans="16:30">
      <c r="P80737" s="6"/>
      <c r="AA80737" s="6"/>
      <c r="AC80737" s="6"/>
      <c r="AD80737" s="6"/>
    </row>
    <row r="80738" spans="16:30">
      <c r="P80738" s="6"/>
      <c r="AA80738" s="6"/>
      <c r="AC80738" s="6"/>
      <c r="AD80738" s="6"/>
    </row>
    <row r="80739" spans="16:30">
      <c r="P80739" s="6"/>
      <c r="AA80739" s="6"/>
      <c r="AC80739" s="6"/>
      <c r="AD80739" s="6"/>
    </row>
    <row r="80740" spans="16:30">
      <c r="P80740" s="6"/>
      <c r="AA80740" s="6"/>
      <c r="AC80740" s="6"/>
      <c r="AD80740" s="6"/>
    </row>
    <row r="80741" spans="16:30">
      <c r="P80741" s="6"/>
      <c r="AA80741" s="6"/>
      <c r="AC80741" s="6"/>
      <c r="AD80741" s="6"/>
    </row>
    <row r="80742" spans="16:30">
      <c r="P80742" s="6"/>
      <c r="AA80742" s="6"/>
      <c r="AC80742" s="6"/>
      <c r="AD80742" s="6"/>
    </row>
    <row r="80743" spans="16:30">
      <c r="P80743" s="6"/>
      <c r="AA80743" s="6"/>
      <c r="AC80743" s="6"/>
      <c r="AD80743" s="6"/>
    </row>
    <row r="80744" spans="16:30">
      <c r="P80744" s="6"/>
      <c r="AA80744" s="6"/>
      <c r="AC80744" s="6"/>
      <c r="AD80744" s="6"/>
    </row>
    <row r="80745" spans="16:30">
      <c r="P80745" s="6"/>
      <c r="AA80745" s="6"/>
      <c r="AC80745" s="6"/>
      <c r="AD80745" s="6"/>
    </row>
    <row r="80746" spans="16:30">
      <c r="P80746" s="6"/>
      <c r="AA80746" s="6"/>
      <c r="AC80746" s="6"/>
      <c r="AD80746" s="6"/>
    </row>
    <row r="80747" spans="16:30">
      <c r="P80747" s="6"/>
      <c r="AA80747" s="6"/>
      <c r="AC80747" s="6"/>
      <c r="AD80747" s="6"/>
    </row>
    <row r="80748" spans="16:30">
      <c r="P80748" s="6"/>
      <c r="AA80748" s="6"/>
      <c r="AC80748" s="6"/>
      <c r="AD80748" s="6"/>
    </row>
    <row r="80749" spans="16:30">
      <c r="P80749" s="6"/>
      <c r="AA80749" s="6"/>
      <c r="AC80749" s="6"/>
      <c r="AD80749" s="6"/>
    </row>
    <row r="80750" spans="16:30">
      <c r="P80750" s="6"/>
      <c r="AA80750" s="6"/>
      <c r="AC80750" s="6"/>
      <c r="AD80750" s="6"/>
    </row>
    <row r="80751" spans="16:30">
      <c r="P80751" s="6"/>
      <c r="AA80751" s="6"/>
      <c r="AC80751" s="6"/>
      <c r="AD80751" s="6"/>
    </row>
    <row r="80752" spans="16:30">
      <c r="P80752" s="6"/>
      <c r="AA80752" s="6"/>
      <c r="AC80752" s="6"/>
      <c r="AD80752" s="6"/>
    </row>
    <row r="80753" spans="16:30">
      <c r="P80753" s="6"/>
      <c r="AA80753" s="6"/>
      <c r="AC80753" s="6"/>
      <c r="AD80753" s="6"/>
    </row>
    <row r="80754" spans="16:30">
      <c r="P80754" s="6"/>
      <c r="AA80754" s="6"/>
      <c r="AC80754" s="6"/>
      <c r="AD80754" s="6"/>
    </row>
    <row r="80755" spans="16:30">
      <c r="P80755" s="6"/>
      <c r="AA80755" s="6"/>
      <c r="AC80755" s="6"/>
      <c r="AD80755" s="6"/>
    </row>
    <row r="80756" spans="16:30">
      <c r="P80756" s="6"/>
      <c r="AA80756" s="6"/>
      <c r="AC80756" s="6"/>
      <c r="AD80756" s="6"/>
    </row>
    <row r="80757" spans="16:30">
      <c r="P80757" s="6"/>
      <c r="AA80757" s="6"/>
      <c r="AC80757" s="6"/>
      <c r="AD80757" s="6"/>
    </row>
    <row r="80758" spans="16:30">
      <c r="P80758" s="6"/>
      <c r="AA80758" s="6"/>
      <c r="AC80758" s="6"/>
      <c r="AD80758" s="6"/>
    </row>
    <row r="80759" spans="16:30">
      <c r="P80759" s="6"/>
      <c r="AA80759" s="6"/>
      <c r="AC80759" s="6"/>
      <c r="AD80759" s="6"/>
    </row>
    <row r="80760" spans="16:30">
      <c r="P80760" s="6"/>
      <c r="AA80760" s="6"/>
      <c r="AC80760" s="6"/>
      <c r="AD80760" s="6"/>
    </row>
    <row r="80761" spans="16:30">
      <c r="P80761" s="6"/>
      <c r="AA80761" s="6"/>
      <c r="AC80761" s="6"/>
      <c r="AD80761" s="6"/>
    </row>
    <row r="80762" spans="16:30">
      <c r="P80762" s="6"/>
      <c r="AA80762" s="6"/>
      <c r="AC80762" s="6"/>
      <c r="AD80762" s="6"/>
    </row>
    <row r="80763" spans="16:30">
      <c r="P80763" s="6"/>
      <c r="AA80763" s="6"/>
      <c r="AC80763" s="6"/>
      <c r="AD80763" s="6"/>
    </row>
    <row r="80764" spans="16:30">
      <c r="P80764" s="6"/>
      <c r="AA80764" s="6"/>
      <c r="AC80764" s="6"/>
      <c r="AD80764" s="6"/>
    </row>
    <row r="80765" spans="16:30">
      <c r="P80765" s="6"/>
      <c r="AA80765" s="6"/>
      <c r="AC80765" s="6"/>
      <c r="AD80765" s="6"/>
    </row>
    <row r="80766" spans="16:30">
      <c r="P80766" s="6"/>
      <c r="AA80766" s="6"/>
      <c r="AC80766" s="6"/>
      <c r="AD80766" s="6"/>
    </row>
    <row r="80767" spans="16:30">
      <c r="P80767" s="6"/>
      <c r="AA80767" s="6"/>
      <c r="AC80767" s="6"/>
      <c r="AD80767" s="6"/>
    </row>
    <row r="80768" spans="16:30">
      <c r="P80768" s="6"/>
      <c r="AA80768" s="6"/>
      <c r="AC80768" s="6"/>
      <c r="AD80768" s="6"/>
    </row>
    <row r="80769" spans="16:30">
      <c r="P80769" s="6"/>
      <c r="AA80769" s="6"/>
      <c r="AC80769" s="6"/>
      <c r="AD80769" s="6"/>
    </row>
    <row r="80770" spans="16:30">
      <c r="P80770" s="6"/>
      <c r="AA80770" s="6"/>
      <c r="AC80770" s="6"/>
      <c r="AD80770" s="6"/>
    </row>
    <row r="80771" spans="16:30">
      <c r="P80771" s="6"/>
      <c r="AA80771" s="6"/>
      <c r="AC80771" s="6"/>
      <c r="AD80771" s="6"/>
    </row>
    <row r="80772" spans="16:30">
      <c r="P80772" s="6"/>
      <c r="AA80772" s="6"/>
      <c r="AC80772" s="6"/>
      <c r="AD80772" s="6"/>
    </row>
    <row r="80773" spans="16:30">
      <c r="P80773" s="6"/>
      <c r="AA80773" s="6"/>
      <c r="AC80773" s="6"/>
      <c r="AD80773" s="6"/>
    </row>
    <row r="80774" spans="16:30">
      <c r="P80774" s="6"/>
      <c r="AA80774" s="6"/>
      <c r="AC80774" s="6"/>
      <c r="AD80774" s="6"/>
    </row>
    <row r="80775" spans="16:30">
      <c r="P80775" s="6"/>
      <c r="AA80775" s="6"/>
      <c r="AC80775" s="6"/>
      <c r="AD80775" s="6"/>
    </row>
    <row r="80776" spans="16:30">
      <c r="P80776" s="6"/>
      <c r="AA80776" s="6"/>
      <c r="AC80776" s="6"/>
      <c r="AD80776" s="6"/>
    </row>
    <row r="80777" spans="16:30">
      <c r="P80777" s="6"/>
      <c r="AA80777" s="6"/>
      <c r="AC80777" s="6"/>
      <c r="AD80777" s="6"/>
    </row>
    <row r="80778" spans="16:30">
      <c r="P80778" s="6"/>
      <c r="AA80778" s="6"/>
      <c r="AC80778" s="6"/>
      <c r="AD80778" s="6"/>
    </row>
    <row r="80779" spans="16:30">
      <c r="P80779" s="6"/>
      <c r="AA80779" s="6"/>
      <c r="AC80779" s="6"/>
      <c r="AD80779" s="6"/>
    </row>
    <row r="80780" spans="16:30">
      <c r="P80780" s="6"/>
      <c r="AA80780" s="6"/>
      <c r="AC80780" s="6"/>
      <c r="AD80780" s="6"/>
    </row>
    <row r="80781" spans="16:30">
      <c r="P80781" s="6"/>
      <c r="AA80781" s="6"/>
      <c r="AC80781" s="6"/>
      <c r="AD80781" s="6"/>
    </row>
    <row r="80782" spans="16:30">
      <c r="P80782" s="6"/>
      <c r="AA80782" s="6"/>
      <c r="AC80782" s="6"/>
      <c r="AD80782" s="6"/>
    </row>
    <row r="80783" spans="16:30">
      <c r="P80783" s="6"/>
      <c r="AA80783" s="6"/>
      <c r="AC80783" s="6"/>
      <c r="AD80783" s="6"/>
    </row>
    <row r="80784" spans="16:30">
      <c r="P80784" s="6"/>
      <c r="AA80784" s="6"/>
      <c r="AC80784" s="6"/>
      <c r="AD80784" s="6"/>
    </row>
    <row r="80785" spans="16:30">
      <c r="P80785" s="6"/>
      <c r="AA80785" s="6"/>
      <c r="AC80785" s="6"/>
      <c r="AD80785" s="6"/>
    </row>
    <row r="80786" spans="16:30">
      <c r="P80786" s="6"/>
      <c r="AA80786" s="6"/>
      <c r="AC80786" s="6"/>
      <c r="AD80786" s="6"/>
    </row>
    <row r="80787" spans="16:30">
      <c r="P80787" s="6"/>
      <c r="AA80787" s="6"/>
      <c r="AC80787" s="6"/>
      <c r="AD80787" s="6"/>
    </row>
    <row r="80788" spans="16:30">
      <c r="P80788" s="6"/>
      <c r="AA80788" s="6"/>
      <c r="AC80788" s="6"/>
      <c r="AD80788" s="6"/>
    </row>
    <row r="80789" spans="16:30">
      <c r="P80789" s="6"/>
      <c r="AA80789" s="6"/>
      <c r="AC80789" s="6"/>
      <c r="AD80789" s="6"/>
    </row>
    <row r="80790" spans="16:30">
      <c r="P80790" s="6"/>
      <c r="AA80790" s="6"/>
      <c r="AC80790" s="6"/>
      <c r="AD80790" s="6"/>
    </row>
    <row r="80791" spans="16:30">
      <c r="P80791" s="6"/>
      <c r="AA80791" s="6"/>
      <c r="AC80791" s="6"/>
      <c r="AD80791" s="6"/>
    </row>
    <row r="80792" spans="16:30">
      <c r="P80792" s="6"/>
      <c r="AA80792" s="6"/>
      <c r="AC80792" s="6"/>
      <c r="AD80792" s="6"/>
    </row>
    <row r="80793" spans="16:30">
      <c r="P80793" s="6"/>
      <c r="AA80793" s="6"/>
      <c r="AC80793" s="6"/>
      <c r="AD80793" s="6"/>
    </row>
    <row r="80794" spans="16:30">
      <c r="P80794" s="6"/>
      <c r="AA80794" s="6"/>
      <c r="AC80794" s="6"/>
      <c r="AD80794" s="6"/>
    </row>
    <row r="80795" spans="16:30">
      <c r="P80795" s="6"/>
      <c r="AA80795" s="6"/>
      <c r="AC80795" s="6"/>
      <c r="AD80795" s="6"/>
    </row>
    <row r="80796" spans="16:30">
      <c r="P80796" s="6"/>
      <c r="AA80796" s="6"/>
      <c r="AC80796" s="6"/>
      <c r="AD80796" s="6"/>
    </row>
    <row r="80797" spans="16:30">
      <c r="P80797" s="6"/>
      <c r="AA80797" s="6"/>
      <c r="AC80797" s="6"/>
      <c r="AD80797" s="6"/>
    </row>
    <row r="80798" spans="16:30">
      <c r="P80798" s="6"/>
      <c r="AA80798" s="6"/>
      <c r="AC80798" s="6"/>
      <c r="AD80798" s="6"/>
    </row>
    <row r="80799" spans="16:30">
      <c r="P80799" s="6"/>
      <c r="AA80799" s="6"/>
      <c r="AC80799" s="6"/>
      <c r="AD80799" s="6"/>
    </row>
    <row r="80800" spans="16:30">
      <c r="P80800" s="6"/>
      <c r="AA80800" s="6"/>
      <c r="AC80800" s="6"/>
      <c r="AD80800" s="6"/>
    </row>
    <row r="80801" spans="16:30">
      <c r="P80801" s="6"/>
      <c r="AA80801" s="6"/>
      <c r="AC80801" s="6"/>
      <c r="AD80801" s="6"/>
    </row>
    <row r="80802" spans="16:30">
      <c r="P80802" s="6"/>
      <c r="AA80802" s="6"/>
      <c r="AC80802" s="6"/>
      <c r="AD80802" s="6"/>
    </row>
    <row r="80803" spans="16:30">
      <c r="P80803" s="6"/>
      <c r="AA80803" s="6"/>
      <c r="AC80803" s="6"/>
      <c r="AD80803" s="6"/>
    </row>
    <row r="80804" spans="16:30">
      <c r="P80804" s="6"/>
      <c r="AA80804" s="6"/>
      <c r="AC80804" s="6"/>
      <c r="AD80804" s="6"/>
    </row>
    <row r="80805" spans="16:30">
      <c r="P80805" s="6"/>
      <c r="AA80805" s="6"/>
      <c r="AC80805" s="6"/>
      <c r="AD80805" s="6"/>
    </row>
    <row r="80806" spans="16:30">
      <c r="P80806" s="6"/>
      <c r="AA80806" s="6"/>
      <c r="AC80806" s="6"/>
      <c r="AD80806" s="6"/>
    </row>
    <row r="80807" spans="16:30">
      <c r="P80807" s="6"/>
      <c r="AA80807" s="6"/>
      <c r="AC80807" s="6"/>
      <c r="AD80807" s="6"/>
    </row>
    <row r="80808" spans="16:30">
      <c r="P80808" s="6"/>
      <c r="AA80808" s="6"/>
      <c r="AC80808" s="6"/>
      <c r="AD80808" s="6"/>
    </row>
    <row r="80809" spans="16:30">
      <c r="P80809" s="6"/>
      <c r="AA80809" s="6"/>
      <c r="AC80809" s="6"/>
      <c r="AD80809" s="6"/>
    </row>
    <row r="80810" spans="16:30">
      <c r="P80810" s="6"/>
      <c r="AA80810" s="6"/>
      <c r="AC80810" s="6"/>
      <c r="AD80810" s="6"/>
    </row>
    <row r="80811" spans="16:30">
      <c r="P80811" s="6"/>
      <c r="AA80811" s="6"/>
      <c r="AC80811" s="6"/>
      <c r="AD80811" s="6"/>
    </row>
    <row r="80812" spans="16:30">
      <c r="P80812" s="6"/>
      <c r="AA80812" s="6"/>
      <c r="AC80812" s="6"/>
      <c r="AD80812" s="6"/>
    </row>
    <row r="80813" spans="16:30">
      <c r="P80813" s="6"/>
      <c r="AA80813" s="6"/>
      <c r="AC80813" s="6"/>
      <c r="AD80813" s="6"/>
    </row>
    <row r="80814" spans="16:30">
      <c r="P80814" s="6"/>
      <c r="AA80814" s="6"/>
      <c r="AC80814" s="6"/>
      <c r="AD80814" s="6"/>
    </row>
    <row r="80815" spans="16:30">
      <c r="P80815" s="6"/>
      <c r="AA80815" s="6"/>
      <c r="AC80815" s="6"/>
      <c r="AD80815" s="6"/>
    </row>
    <row r="80816" spans="16:30">
      <c r="P80816" s="6"/>
      <c r="AA80816" s="6"/>
      <c r="AC80816" s="6"/>
      <c r="AD80816" s="6"/>
    </row>
    <row r="80817" spans="16:30">
      <c r="P80817" s="6"/>
      <c r="AA80817" s="6"/>
      <c r="AC80817" s="6"/>
      <c r="AD80817" s="6"/>
    </row>
    <row r="80818" spans="16:30">
      <c r="P80818" s="6"/>
      <c r="AA80818" s="6"/>
      <c r="AC80818" s="6"/>
      <c r="AD80818" s="6"/>
    </row>
    <row r="80819" spans="16:30">
      <c r="P80819" s="6"/>
      <c r="AA80819" s="6"/>
      <c r="AC80819" s="6"/>
      <c r="AD80819" s="6"/>
    </row>
    <row r="80820" spans="16:30">
      <c r="P80820" s="6"/>
      <c r="AA80820" s="6"/>
      <c r="AC80820" s="6"/>
      <c r="AD80820" s="6"/>
    </row>
    <row r="80821" spans="16:30">
      <c r="P80821" s="6"/>
      <c r="AA80821" s="6"/>
      <c r="AC80821" s="6"/>
      <c r="AD80821" s="6"/>
    </row>
    <row r="80822" spans="16:30">
      <c r="P80822" s="6"/>
      <c r="AA80822" s="6"/>
      <c r="AC80822" s="6"/>
      <c r="AD80822" s="6"/>
    </row>
    <row r="80823" spans="16:30">
      <c r="P80823" s="6"/>
      <c r="AA80823" s="6"/>
      <c r="AC80823" s="6"/>
      <c r="AD80823" s="6"/>
    </row>
    <row r="80824" spans="16:30">
      <c r="P80824" s="6"/>
      <c r="AA80824" s="6"/>
      <c r="AC80824" s="6"/>
      <c r="AD80824" s="6"/>
    </row>
    <row r="80825" spans="16:30">
      <c r="P80825" s="6"/>
      <c r="AA80825" s="6"/>
      <c r="AC80825" s="6"/>
      <c r="AD80825" s="6"/>
    </row>
    <row r="80826" spans="16:30">
      <c r="P80826" s="6"/>
      <c r="AA80826" s="6"/>
      <c r="AC80826" s="6"/>
      <c r="AD80826" s="6"/>
    </row>
    <row r="80827" spans="16:30">
      <c r="P80827" s="6"/>
      <c r="AA80827" s="6"/>
      <c r="AC80827" s="6"/>
      <c r="AD80827" s="6"/>
    </row>
    <row r="80828" spans="16:30">
      <c r="P80828" s="6"/>
      <c r="AA80828" s="6"/>
      <c r="AC80828" s="6"/>
      <c r="AD80828" s="6"/>
    </row>
    <row r="80829" spans="16:30">
      <c r="P80829" s="6"/>
      <c r="AA80829" s="6"/>
      <c r="AC80829" s="6"/>
      <c r="AD80829" s="6"/>
    </row>
    <row r="80830" spans="16:30">
      <c r="P80830" s="6"/>
      <c r="AA80830" s="6"/>
      <c r="AC80830" s="6"/>
      <c r="AD80830" s="6"/>
    </row>
    <row r="80831" spans="16:30">
      <c r="P80831" s="6"/>
      <c r="AA80831" s="6"/>
      <c r="AC80831" s="6"/>
      <c r="AD80831" s="6"/>
    </row>
    <row r="80832" spans="16:30">
      <c r="P80832" s="6"/>
      <c r="AA80832" s="6"/>
      <c r="AC80832" s="6"/>
      <c r="AD80832" s="6"/>
    </row>
    <row r="80833" spans="16:30">
      <c r="P80833" s="6"/>
      <c r="AA80833" s="6"/>
      <c r="AC80833" s="6"/>
      <c r="AD80833" s="6"/>
    </row>
    <row r="80834" spans="16:30">
      <c r="P80834" s="6"/>
      <c r="AA80834" s="6"/>
      <c r="AC80834" s="6"/>
      <c r="AD80834" s="6"/>
    </row>
    <row r="80835" spans="16:30">
      <c r="P80835" s="6"/>
      <c r="AA80835" s="6"/>
      <c r="AC80835" s="6"/>
      <c r="AD80835" s="6"/>
    </row>
    <row r="80836" spans="16:30">
      <c r="P80836" s="6"/>
      <c r="AA80836" s="6"/>
      <c r="AC80836" s="6"/>
      <c r="AD80836" s="6"/>
    </row>
    <row r="80837" spans="16:30">
      <c r="P80837" s="6"/>
      <c r="AA80837" s="6"/>
      <c r="AC80837" s="6"/>
      <c r="AD80837" s="6"/>
    </row>
    <row r="80838" spans="16:30">
      <c r="P80838" s="6"/>
      <c r="AA80838" s="6"/>
      <c r="AC80838" s="6"/>
      <c r="AD80838" s="6"/>
    </row>
    <row r="80839" spans="16:30">
      <c r="P80839" s="6"/>
      <c r="AA80839" s="6"/>
      <c r="AC80839" s="6"/>
      <c r="AD80839" s="6"/>
    </row>
    <row r="80840" spans="16:30">
      <c r="P80840" s="6"/>
      <c r="AA80840" s="6"/>
      <c r="AC80840" s="6"/>
      <c r="AD80840" s="6"/>
    </row>
    <row r="80841" spans="16:30">
      <c r="P80841" s="6"/>
      <c r="AA80841" s="6"/>
      <c r="AC80841" s="6"/>
      <c r="AD80841" s="6"/>
    </row>
    <row r="80842" spans="16:30">
      <c r="P80842" s="6"/>
      <c r="AA80842" s="6"/>
      <c r="AC80842" s="6"/>
      <c r="AD80842" s="6"/>
    </row>
    <row r="80843" spans="16:30">
      <c r="P80843" s="6"/>
      <c r="AA80843" s="6"/>
      <c r="AC80843" s="6"/>
      <c r="AD80843" s="6"/>
    </row>
    <row r="80844" spans="16:30">
      <c r="P80844" s="6"/>
      <c r="AA80844" s="6"/>
      <c r="AC80844" s="6"/>
      <c r="AD80844" s="6"/>
    </row>
    <row r="80845" spans="16:30">
      <c r="P80845" s="6"/>
      <c r="AA80845" s="6"/>
      <c r="AC80845" s="6"/>
      <c r="AD80845" s="6"/>
    </row>
    <row r="80846" spans="16:30">
      <c r="P80846" s="6"/>
      <c r="AA80846" s="6"/>
      <c r="AC80846" s="6"/>
      <c r="AD80846" s="6"/>
    </row>
    <row r="80847" spans="16:30">
      <c r="P80847" s="6"/>
      <c r="AA80847" s="6"/>
      <c r="AC80847" s="6"/>
      <c r="AD80847" s="6"/>
    </row>
    <row r="80848" spans="16:30">
      <c r="P80848" s="6"/>
      <c r="AA80848" s="6"/>
      <c r="AC80848" s="6"/>
      <c r="AD80848" s="6"/>
    </row>
    <row r="80849" spans="16:30">
      <c r="P80849" s="6"/>
      <c r="AA80849" s="6"/>
      <c r="AC80849" s="6"/>
      <c r="AD80849" s="6"/>
    </row>
    <row r="80850" spans="16:30">
      <c r="P80850" s="6"/>
      <c r="AA80850" s="6"/>
      <c r="AC80850" s="6"/>
      <c r="AD80850" s="6"/>
    </row>
    <row r="80851" spans="16:30">
      <c r="P80851" s="6"/>
      <c r="AA80851" s="6"/>
      <c r="AC80851" s="6"/>
      <c r="AD80851" s="6"/>
    </row>
    <row r="80852" spans="16:30">
      <c r="P80852" s="6"/>
      <c r="AA80852" s="6"/>
      <c r="AC80852" s="6"/>
      <c r="AD80852" s="6"/>
    </row>
    <row r="80853" spans="16:30">
      <c r="P80853" s="6"/>
      <c r="AA80853" s="6"/>
      <c r="AC80853" s="6"/>
      <c r="AD80853" s="6"/>
    </row>
    <row r="80854" spans="16:30">
      <c r="P80854" s="6"/>
      <c r="AA80854" s="6"/>
      <c r="AC80854" s="6"/>
      <c r="AD80854" s="6"/>
    </row>
    <row r="80855" spans="16:30">
      <c r="P80855" s="6"/>
      <c r="AA80855" s="6"/>
      <c r="AC80855" s="6"/>
      <c r="AD80855" s="6"/>
    </row>
    <row r="80856" spans="16:30">
      <c r="P80856" s="6"/>
      <c r="AA80856" s="6"/>
      <c r="AC80856" s="6"/>
      <c r="AD80856" s="6"/>
    </row>
    <row r="80857" spans="16:30">
      <c r="P80857" s="6"/>
      <c r="AA80857" s="6"/>
      <c r="AC80857" s="6"/>
      <c r="AD80857" s="6"/>
    </row>
    <row r="80858" spans="16:30">
      <c r="P80858" s="6"/>
      <c r="AA80858" s="6"/>
      <c r="AC80858" s="6"/>
      <c r="AD80858" s="6"/>
    </row>
    <row r="80859" spans="16:30">
      <c r="P80859" s="6"/>
      <c r="AA80859" s="6"/>
      <c r="AC80859" s="6"/>
      <c r="AD80859" s="6"/>
    </row>
    <row r="80860" spans="16:30">
      <c r="P80860" s="6"/>
      <c r="AA80860" s="6"/>
      <c r="AC80860" s="6"/>
      <c r="AD80860" s="6"/>
    </row>
    <row r="80861" spans="16:30">
      <c r="P80861" s="6"/>
      <c r="AA80861" s="6"/>
      <c r="AC80861" s="6"/>
      <c r="AD80861" s="6"/>
    </row>
    <row r="80862" spans="16:30">
      <c r="P80862" s="6"/>
      <c r="AA80862" s="6"/>
      <c r="AC80862" s="6"/>
      <c r="AD80862" s="6"/>
    </row>
    <row r="80863" spans="16:30">
      <c r="P80863" s="6"/>
      <c r="AA80863" s="6"/>
      <c r="AC80863" s="6"/>
      <c r="AD80863" s="6"/>
    </row>
    <row r="80864" spans="16:30">
      <c r="P80864" s="6"/>
      <c r="AA80864" s="6"/>
      <c r="AC80864" s="6"/>
      <c r="AD80864" s="6"/>
    </row>
    <row r="80865" spans="16:30">
      <c r="P80865" s="6"/>
      <c r="AA80865" s="6"/>
      <c r="AC80865" s="6"/>
      <c r="AD80865" s="6"/>
    </row>
    <row r="80866" spans="16:30">
      <c r="P80866" s="6"/>
      <c r="AA80866" s="6"/>
      <c r="AC80866" s="6"/>
      <c r="AD80866" s="6"/>
    </row>
    <row r="80867" spans="16:30">
      <c r="P80867" s="6"/>
      <c r="AA80867" s="6"/>
      <c r="AC80867" s="6"/>
      <c r="AD80867" s="6"/>
    </row>
    <row r="80868" spans="16:30">
      <c r="P80868" s="6"/>
      <c r="AA80868" s="6"/>
      <c r="AC80868" s="6"/>
      <c r="AD80868" s="6"/>
    </row>
    <row r="80869" spans="16:30">
      <c r="P80869" s="6"/>
      <c r="AA80869" s="6"/>
      <c r="AC80869" s="6"/>
      <c r="AD80869" s="6"/>
    </row>
    <row r="80870" spans="16:30">
      <c r="P80870" s="6"/>
      <c r="AA80870" s="6"/>
      <c r="AC80870" s="6"/>
      <c r="AD80870" s="6"/>
    </row>
    <row r="80871" spans="16:30">
      <c r="P80871" s="6"/>
      <c r="AA80871" s="6"/>
      <c r="AC80871" s="6"/>
      <c r="AD80871" s="6"/>
    </row>
    <row r="80872" spans="16:30">
      <c r="P80872" s="6"/>
      <c r="AA80872" s="6"/>
      <c r="AC80872" s="6"/>
      <c r="AD80872" s="6"/>
    </row>
    <row r="80873" spans="16:30">
      <c r="P80873" s="6"/>
      <c r="AA80873" s="6"/>
      <c r="AC80873" s="6"/>
      <c r="AD80873" s="6"/>
    </row>
    <row r="80874" spans="16:30">
      <c r="P80874" s="6"/>
      <c r="AA80874" s="6"/>
      <c r="AC80874" s="6"/>
      <c r="AD80874" s="6"/>
    </row>
    <row r="80875" spans="16:30">
      <c r="P80875" s="6"/>
      <c r="AA80875" s="6"/>
      <c r="AC80875" s="6"/>
      <c r="AD80875" s="6"/>
    </row>
    <row r="80876" spans="16:30">
      <c r="P80876" s="6"/>
      <c r="AA80876" s="6"/>
      <c r="AC80876" s="6"/>
      <c r="AD80876" s="6"/>
    </row>
    <row r="80877" spans="16:30">
      <c r="P80877" s="6"/>
      <c r="AA80877" s="6"/>
      <c r="AC80877" s="6"/>
      <c r="AD80877" s="6"/>
    </row>
    <row r="80878" spans="16:30">
      <c r="P80878" s="6"/>
      <c r="AA80878" s="6"/>
      <c r="AC80878" s="6"/>
      <c r="AD80878" s="6"/>
    </row>
    <row r="80879" spans="16:30">
      <c r="P80879" s="6"/>
      <c r="AA80879" s="6"/>
      <c r="AC80879" s="6"/>
      <c r="AD80879" s="6"/>
    </row>
    <row r="80880" spans="16:30">
      <c r="P80880" s="6"/>
      <c r="AA80880" s="6"/>
      <c r="AC80880" s="6"/>
      <c r="AD80880" s="6"/>
    </row>
    <row r="80881" spans="16:30">
      <c r="P80881" s="6"/>
      <c r="AA80881" s="6"/>
      <c r="AC80881" s="6"/>
      <c r="AD80881" s="6"/>
    </row>
    <row r="80882" spans="16:30">
      <c r="P80882" s="6"/>
      <c r="AA80882" s="6"/>
      <c r="AC80882" s="6"/>
      <c r="AD80882" s="6"/>
    </row>
    <row r="80883" spans="16:30">
      <c r="P80883" s="6"/>
      <c r="AA80883" s="6"/>
      <c r="AC80883" s="6"/>
      <c r="AD80883" s="6"/>
    </row>
    <row r="80884" spans="16:30">
      <c r="P80884" s="6"/>
      <c r="AA80884" s="6"/>
      <c r="AC80884" s="6"/>
      <c r="AD80884" s="6"/>
    </row>
    <row r="80885" spans="16:30">
      <c r="P80885" s="6"/>
      <c r="AA80885" s="6"/>
      <c r="AC80885" s="6"/>
      <c r="AD80885" s="6"/>
    </row>
    <row r="80886" spans="16:30">
      <c r="P80886" s="6"/>
      <c r="AA80886" s="6"/>
      <c r="AC80886" s="6"/>
      <c r="AD80886" s="6"/>
    </row>
    <row r="80887" spans="16:30">
      <c r="P80887" s="6"/>
      <c r="AA80887" s="6"/>
      <c r="AC80887" s="6"/>
      <c r="AD80887" s="6"/>
    </row>
    <row r="80888" spans="16:30">
      <c r="P80888" s="6"/>
      <c r="AA80888" s="6"/>
      <c r="AC80888" s="6"/>
      <c r="AD80888" s="6"/>
    </row>
    <row r="80889" spans="16:30">
      <c r="P80889" s="6"/>
      <c r="AA80889" s="6"/>
      <c r="AC80889" s="6"/>
      <c r="AD80889" s="6"/>
    </row>
    <row r="80890" spans="16:30">
      <c r="P80890" s="6"/>
      <c r="AA80890" s="6"/>
      <c r="AC80890" s="6"/>
      <c r="AD80890" s="6"/>
    </row>
    <row r="80891" spans="16:30">
      <c r="P80891" s="6"/>
      <c r="AA80891" s="6"/>
      <c r="AC80891" s="6"/>
      <c r="AD80891" s="6"/>
    </row>
    <row r="80892" spans="16:30">
      <c r="P80892" s="6"/>
      <c r="AA80892" s="6"/>
      <c r="AC80892" s="6"/>
      <c r="AD80892" s="6"/>
    </row>
    <row r="80893" spans="16:30">
      <c r="P80893" s="6"/>
      <c r="AA80893" s="6"/>
      <c r="AC80893" s="6"/>
      <c r="AD80893" s="6"/>
    </row>
    <row r="80894" spans="16:30">
      <c r="P80894" s="6"/>
      <c r="AA80894" s="6"/>
      <c r="AC80894" s="6"/>
      <c r="AD80894" s="6"/>
    </row>
    <row r="80895" spans="16:30">
      <c r="P80895" s="6"/>
      <c r="AA80895" s="6"/>
      <c r="AC80895" s="6"/>
      <c r="AD80895" s="6"/>
    </row>
    <row r="80896" spans="16:30">
      <c r="P80896" s="6"/>
      <c r="AA80896" s="6"/>
      <c r="AC80896" s="6"/>
      <c r="AD80896" s="6"/>
    </row>
    <row r="80897" spans="16:30">
      <c r="P80897" s="6"/>
      <c r="AA80897" s="6"/>
      <c r="AC80897" s="6"/>
      <c r="AD80897" s="6"/>
    </row>
    <row r="80898" spans="16:30">
      <c r="P80898" s="6"/>
      <c r="AA80898" s="6"/>
      <c r="AC80898" s="6"/>
      <c r="AD80898" s="6"/>
    </row>
    <row r="80899" spans="16:30">
      <c r="P80899" s="6"/>
      <c r="AA80899" s="6"/>
      <c r="AC80899" s="6"/>
      <c r="AD80899" s="6"/>
    </row>
    <row r="80900" spans="16:30">
      <c r="P80900" s="6"/>
      <c r="AA80900" s="6"/>
      <c r="AC80900" s="6"/>
      <c r="AD80900" s="6"/>
    </row>
    <row r="80901" spans="16:30">
      <c r="P80901" s="6"/>
      <c r="AA80901" s="6"/>
      <c r="AC80901" s="6"/>
      <c r="AD80901" s="6"/>
    </row>
    <row r="80902" spans="16:30">
      <c r="P80902" s="6"/>
      <c r="AA80902" s="6"/>
      <c r="AC80902" s="6"/>
      <c r="AD80902" s="6"/>
    </row>
    <row r="80903" spans="16:30">
      <c r="P80903" s="6"/>
      <c r="AA80903" s="6"/>
      <c r="AC80903" s="6"/>
      <c r="AD80903" s="6"/>
    </row>
    <row r="80904" spans="16:30">
      <c r="P80904" s="6"/>
      <c r="AA80904" s="6"/>
      <c r="AC80904" s="6"/>
      <c r="AD80904" s="6"/>
    </row>
    <row r="80905" spans="16:30">
      <c r="P80905" s="6"/>
      <c r="AA80905" s="6"/>
      <c r="AC80905" s="6"/>
      <c r="AD80905" s="6"/>
    </row>
    <row r="80906" spans="16:30">
      <c r="P80906" s="6"/>
      <c r="AA80906" s="6"/>
      <c r="AC80906" s="6"/>
      <c r="AD80906" s="6"/>
    </row>
    <row r="80907" spans="16:30">
      <c r="P80907" s="6"/>
      <c r="AA80907" s="6"/>
      <c r="AC80907" s="6"/>
      <c r="AD80907" s="6"/>
    </row>
    <row r="80908" spans="16:30">
      <c r="P80908" s="6"/>
      <c r="AA80908" s="6"/>
      <c r="AC80908" s="6"/>
      <c r="AD80908" s="6"/>
    </row>
    <row r="80909" spans="16:30">
      <c r="P80909" s="6"/>
      <c r="AA80909" s="6"/>
      <c r="AC80909" s="6"/>
      <c r="AD80909" s="6"/>
    </row>
    <row r="80910" spans="16:30">
      <c r="P80910" s="6"/>
      <c r="AA80910" s="6"/>
      <c r="AC80910" s="6"/>
      <c r="AD80910" s="6"/>
    </row>
    <row r="80911" spans="16:30">
      <c r="P80911" s="6"/>
      <c r="AA80911" s="6"/>
      <c r="AC80911" s="6"/>
      <c r="AD80911" s="6"/>
    </row>
    <row r="80912" spans="16:30">
      <c r="P80912" s="6"/>
      <c r="AA80912" s="6"/>
      <c r="AC80912" s="6"/>
      <c r="AD80912" s="6"/>
    </row>
    <row r="80913" spans="16:30">
      <c r="P80913" s="6"/>
      <c r="AA80913" s="6"/>
      <c r="AC80913" s="6"/>
      <c r="AD80913" s="6"/>
    </row>
    <row r="80914" spans="16:30">
      <c r="P80914" s="6"/>
      <c r="AA80914" s="6"/>
      <c r="AC80914" s="6"/>
      <c r="AD80914" s="6"/>
    </row>
    <row r="80915" spans="16:30">
      <c r="P80915" s="6"/>
      <c r="AA80915" s="6"/>
      <c r="AC80915" s="6"/>
      <c r="AD80915" s="6"/>
    </row>
    <row r="80916" spans="16:30">
      <c r="P80916" s="6"/>
      <c r="AA80916" s="6"/>
      <c r="AC80916" s="6"/>
      <c r="AD80916" s="6"/>
    </row>
    <row r="80917" spans="16:30">
      <c r="P80917" s="6"/>
      <c r="AA80917" s="6"/>
      <c r="AC80917" s="6"/>
      <c r="AD80917" s="6"/>
    </row>
    <row r="80918" spans="16:30">
      <c r="P80918" s="6"/>
      <c r="AA80918" s="6"/>
      <c r="AC80918" s="6"/>
      <c r="AD80918" s="6"/>
    </row>
    <row r="80919" spans="16:30">
      <c r="P80919" s="6"/>
      <c r="AA80919" s="6"/>
      <c r="AC80919" s="6"/>
      <c r="AD80919" s="6"/>
    </row>
    <row r="80920" spans="16:30">
      <c r="P80920" s="6"/>
      <c r="AA80920" s="6"/>
      <c r="AC80920" s="6"/>
      <c r="AD80920" s="6"/>
    </row>
    <row r="80921" spans="16:30">
      <c r="P80921" s="6"/>
      <c r="AA80921" s="6"/>
      <c r="AC80921" s="6"/>
      <c r="AD80921" s="6"/>
    </row>
    <row r="80922" spans="16:30">
      <c r="P80922" s="6"/>
      <c r="AA80922" s="6"/>
      <c r="AC80922" s="6"/>
      <c r="AD80922" s="6"/>
    </row>
    <row r="80923" spans="16:30">
      <c r="P80923" s="6"/>
      <c r="AA80923" s="6"/>
      <c r="AC80923" s="6"/>
      <c r="AD80923" s="6"/>
    </row>
    <row r="80924" spans="16:30">
      <c r="P80924" s="6"/>
      <c r="AA80924" s="6"/>
      <c r="AC80924" s="6"/>
      <c r="AD80924" s="6"/>
    </row>
    <row r="80925" spans="16:30">
      <c r="P80925" s="6"/>
      <c r="AA80925" s="6"/>
      <c r="AC80925" s="6"/>
      <c r="AD80925" s="6"/>
    </row>
    <row r="80926" spans="16:30">
      <c r="P80926" s="6"/>
      <c r="AA80926" s="6"/>
      <c r="AC80926" s="6"/>
      <c r="AD80926" s="6"/>
    </row>
    <row r="80927" spans="16:30">
      <c r="P80927" s="6"/>
      <c r="AA80927" s="6"/>
      <c r="AC80927" s="6"/>
      <c r="AD80927" s="6"/>
    </row>
    <row r="80928" spans="16:30">
      <c r="P80928" s="6"/>
      <c r="AA80928" s="6"/>
      <c r="AC80928" s="6"/>
      <c r="AD80928" s="6"/>
    </row>
    <row r="80929" spans="16:30">
      <c r="P80929" s="6"/>
      <c r="AA80929" s="6"/>
      <c r="AC80929" s="6"/>
      <c r="AD80929" s="6"/>
    </row>
    <row r="80930" spans="16:30">
      <c r="P80930" s="6"/>
      <c r="AA80930" s="6"/>
      <c r="AC80930" s="6"/>
      <c r="AD80930" s="6"/>
    </row>
    <row r="80931" spans="16:30">
      <c r="P80931" s="6"/>
      <c r="AA80931" s="6"/>
      <c r="AC80931" s="6"/>
      <c r="AD80931" s="6"/>
    </row>
    <row r="80932" spans="16:30">
      <c r="P80932" s="6"/>
      <c r="AA80932" s="6"/>
      <c r="AC80932" s="6"/>
      <c r="AD80932" s="6"/>
    </row>
    <row r="80933" spans="16:30">
      <c r="P80933" s="6"/>
      <c r="AA80933" s="6"/>
      <c r="AC80933" s="6"/>
      <c r="AD80933" s="6"/>
    </row>
    <row r="80934" spans="16:30">
      <c r="P80934" s="6"/>
      <c r="AA80934" s="6"/>
      <c r="AC80934" s="6"/>
      <c r="AD80934" s="6"/>
    </row>
    <row r="80935" spans="16:30">
      <c r="P80935" s="6"/>
      <c r="AA80935" s="6"/>
      <c r="AC80935" s="6"/>
      <c r="AD80935" s="6"/>
    </row>
    <row r="80936" spans="16:30">
      <c r="P80936" s="6"/>
      <c r="AA80936" s="6"/>
      <c r="AC80936" s="6"/>
      <c r="AD80936" s="6"/>
    </row>
    <row r="80937" spans="16:30">
      <c r="P80937" s="6"/>
      <c r="AA80937" s="6"/>
      <c r="AC80937" s="6"/>
      <c r="AD80937" s="6"/>
    </row>
    <row r="80938" spans="16:30">
      <c r="P80938" s="6"/>
      <c r="AA80938" s="6"/>
      <c r="AC80938" s="6"/>
      <c r="AD80938" s="6"/>
    </row>
    <row r="80939" spans="16:30">
      <c r="P80939" s="6"/>
      <c r="AA80939" s="6"/>
      <c r="AC80939" s="6"/>
      <c r="AD80939" s="6"/>
    </row>
    <row r="80940" spans="16:30">
      <c r="P80940" s="6"/>
      <c r="AA80940" s="6"/>
      <c r="AC80940" s="6"/>
      <c r="AD80940" s="6"/>
    </row>
    <row r="80941" spans="16:30">
      <c r="P80941" s="6"/>
      <c r="AA80941" s="6"/>
      <c r="AC80941" s="6"/>
      <c r="AD80941" s="6"/>
    </row>
    <row r="80942" spans="16:30">
      <c r="P80942" s="6"/>
      <c r="AA80942" s="6"/>
      <c r="AC80942" s="6"/>
      <c r="AD80942" s="6"/>
    </row>
    <row r="80943" spans="16:30">
      <c r="P80943" s="6"/>
      <c r="AA80943" s="6"/>
      <c r="AC80943" s="6"/>
      <c r="AD80943" s="6"/>
    </row>
    <row r="80944" spans="16:30">
      <c r="P80944" s="6"/>
      <c r="AA80944" s="6"/>
      <c r="AC80944" s="6"/>
      <c r="AD80944" s="6"/>
    </row>
    <row r="80945" spans="16:30">
      <c r="P80945" s="6"/>
      <c r="AA80945" s="6"/>
      <c r="AC80945" s="6"/>
      <c r="AD80945" s="6"/>
    </row>
    <row r="80946" spans="16:30">
      <c r="P80946" s="6"/>
      <c r="AA80946" s="6"/>
      <c r="AC80946" s="6"/>
      <c r="AD80946" s="6"/>
    </row>
    <row r="80947" spans="16:30">
      <c r="P80947" s="6"/>
      <c r="AA80947" s="6"/>
      <c r="AC80947" s="6"/>
      <c r="AD80947" s="6"/>
    </row>
    <row r="80948" spans="16:30">
      <c r="P80948" s="6"/>
      <c r="AA80948" s="6"/>
      <c r="AC80948" s="6"/>
      <c r="AD80948" s="6"/>
    </row>
    <row r="80949" spans="16:30">
      <c r="P80949" s="6"/>
      <c r="AA80949" s="6"/>
      <c r="AC80949" s="6"/>
      <c r="AD80949" s="6"/>
    </row>
    <row r="80950" spans="16:30">
      <c r="P80950" s="6"/>
      <c r="AA80950" s="6"/>
      <c r="AC80950" s="6"/>
      <c r="AD80950" s="6"/>
    </row>
    <row r="80951" spans="16:30">
      <c r="P80951" s="6"/>
      <c r="AA80951" s="6"/>
      <c r="AC80951" s="6"/>
      <c r="AD80951" s="6"/>
    </row>
    <row r="80952" spans="16:30">
      <c r="P80952" s="6"/>
      <c r="AA80952" s="6"/>
      <c r="AC80952" s="6"/>
      <c r="AD80952" s="6"/>
    </row>
    <row r="80953" spans="16:30">
      <c r="P80953" s="6"/>
      <c r="AA80953" s="6"/>
      <c r="AC80953" s="6"/>
      <c r="AD80953" s="6"/>
    </row>
    <row r="80954" spans="16:30">
      <c r="P80954" s="6"/>
      <c r="AA80954" s="6"/>
      <c r="AC80954" s="6"/>
      <c r="AD80954" s="6"/>
    </row>
    <row r="80955" spans="16:30">
      <c r="P80955" s="6"/>
      <c r="AA80955" s="6"/>
      <c r="AC80955" s="6"/>
      <c r="AD80955" s="6"/>
    </row>
    <row r="80956" spans="16:30">
      <c r="P80956" s="6"/>
      <c r="AA80956" s="6"/>
      <c r="AC80956" s="6"/>
      <c r="AD80956" s="6"/>
    </row>
    <row r="80957" spans="16:30">
      <c r="P80957" s="6"/>
      <c r="AA80957" s="6"/>
      <c r="AC80957" s="6"/>
      <c r="AD80957" s="6"/>
    </row>
    <row r="80958" spans="16:30">
      <c r="P80958" s="6"/>
      <c r="AA80958" s="6"/>
      <c r="AC80958" s="6"/>
      <c r="AD80958" s="6"/>
    </row>
    <row r="80959" spans="16:30">
      <c r="P80959" s="6"/>
      <c r="AA80959" s="6"/>
      <c r="AC80959" s="6"/>
      <c r="AD80959" s="6"/>
    </row>
    <row r="80960" spans="16:30">
      <c r="P80960" s="6"/>
      <c r="AA80960" s="6"/>
      <c r="AC80960" s="6"/>
      <c r="AD80960" s="6"/>
    </row>
    <row r="80961" spans="16:30">
      <c r="P80961" s="6"/>
      <c r="AA80961" s="6"/>
      <c r="AC80961" s="6"/>
      <c r="AD80961" s="6"/>
    </row>
    <row r="80962" spans="16:30">
      <c r="P80962" s="6"/>
      <c r="AA80962" s="6"/>
      <c r="AC80962" s="6"/>
      <c r="AD80962" s="6"/>
    </row>
    <row r="80963" spans="16:30">
      <c r="P80963" s="6"/>
      <c r="AA80963" s="6"/>
      <c r="AC80963" s="6"/>
      <c r="AD80963" s="6"/>
    </row>
    <row r="80964" spans="16:30">
      <c r="P80964" s="6"/>
      <c r="AA80964" s="6"/>
      <c r="AC80964" s="6"/>
      <c r="AD80964" s="6"/>
    </row>
    <row r="80965" spans="16:30">
      <c r="P80965" s="6"/>
      <c r="AA80965" s="6"/>
      <c r="AC80965" s="6"/>
      <c r="AD80965" s="6"/>
    </row>
    <row r="80966" spans="16:30">
      <c r="P80966" s="6"/>
      <c r="AA80966" s="6"/>
      <c r="AC80966" s="6"/>
      <c r="AD80966" s="6"/>
    </row>
    <row r="80967" spans="16:30">
      <c r="P80967" s="6"/>
      <c r="AA80967" s="6"/>
      <c r="AC80967" s="6"/>
      <c r="AD80967" s="6"/>
    </row>
    <row r="80968" spans="16:30">
      <c r="P80968" s="6"/>
      <c r="AA80968" s="6"/>
      <c r="AC80968" s="6"/>
      <c r="AD80968" s="6"/>
    </row>
    <row r="80969" spans="16:30">
      <c r="P80969" s="6"/>
      <c r="AA80969" s="6"/>
      <c r="AC80969" s="6"/>
      <c r="AD80969" s="6"/>
    </row>
    <row r="80970" spans="16:30">
      <c r="P80970" s="6"/>
      <c r="AA80970" s="6"/>
      <c r="AC80970" s="6"/>
      <c r="AD80970" s="6"/>
    </row>
    <row r="80971" spans="16:30">
      <c r="P80971" s="6"/>
      <c r="AA80971" s="6"/>
      <c r="AC80971" s="6"/>
      <c r="AD80971" s="6"/>
    </row>
    <row r="80972" spans="16:30">
      <c r="P80972" s="6"/>
      <c r="AA80972" s="6"/>
      <c r="AC80972" s="6"/>
      <c r="AD80972" s="6"/>
    </row>
    <row r="80973" spans="16:30">
      <c r="P80973" s="6"/>
      <c r="AA80973" s="6"/>
      <c r="AC80973" s="6"/>
      <c r="AD80973" s="6"/>
    </row>
    <row r="80974" spans="16:30">
      <c r="P80974" s="6"/>
      <c r="AA80974" s="6"/>
      <c r="AC80974" s="6"/>
      <c r="AD80974" s="6"/>
    </row>
    <row r="80975" spans="16:30">
      <c r="P80975" s="6"/>
      <c r="AA80975" s="6"/>
      <c r="AC80975" s="6"/>
      <c r="AD80975" s="6"/>
    </row>
    <row r="80976" spans="16:30">
      <c r="P80976" s="6"/>
      <c r="AA80976" s="6"/>
      <c r="AC80976" s="6"/>
      <c r="AD80976" s="6"/>
    </row>
    <row r="80977" spans="16:30">
      <c r="P80977" s="6"/>
      <c r="AA80977" s="6"/>
      <c r="AC80977" s="6"/>
      <c r="AD80977" s="6"/>
    </row>
    <row r="80978" spans="16:30">
      <c r="P80978" s="6"/>
      <c r="AA80978" s="6"/>
      <c r="AC80978" s="6"/>
      <c r="AD80978" s="6"/>
    </row>
    <row r="80979" spans="16:30">
      <c r="P80979" s="6"/>
      <c r="AA80979" s="6"/>
      <c r="AC80979" s="6"/>
      <c r="AD80979" s="6"/>
    </row>
    <row r="80980" spans="16:30">
      <c r="P80980" s="6"/>
      <c r="AA80980" s="6"/>
      <c r="AC80980" s="6"/>
      <c r="AD80980" s="6"/>
    </row>
    <row r="80981" spans="16:30">
      <c r="P80981" s="6"/>
      <c r="AA80981" s="6"/>
      <c r="AC80981" s="6"/>
      <c r="AD80981" s="6"/>
    </row>
    <row r="80982" spans="16:30">
      <c r="P80982" s="6"/>
      <c r="AA80982" s="6"/>
      <c r="AC80982" s="6"/>
      <c r="AD80982" s="6"/>
    </row>
    <row r="80983" spans="16:30">
      <c r="P80983" s="6"/>
      <c r="AA80983" s="6"/>
      <c r="AC80983" s="6"/>
      <c r="AD80983" s="6"/>
    </row>
    <row r="80984" spans="16:30">
      <c r="P80984" s="6"/>
      <c r="AA80984" s="6"/>
      <c r="AC80984" s="6"/>
      <c r="AD80984" s="6"/>
    </row>
    <row r="80985" spans="16:30">
      <c r="P80985" s="6"/>
      <c r="AA80985" s="6"/>
      <c r="AC80985" s="6"/>
      <c r="AD80985" s="6"/>
    </row>
    <row r="80986" spans="16:30">
      <c r="P80986" s="6"/>
      <c r="AA80986" s="6"/>
      <c r="AC80986" s="6"/>
      <c r="AD80986" s="6"/>
    </row>
    <row r="80987" spans="16:30">
      <c r="P80987" s="6"/>
      <c r="AA80987" s="6"/>
      <c r="AC80987" s="6"/>
      <c r="AD80987" s="6"/>
    </row>
    <row r="80988" spans="16:30">
      <c r="P80988" s="6"/>
      <c r="AA80988" s="6"/>
      <c r="AC80988" s="6"/>
      <c r="AD80988" s="6"/>
    </row>
    <row r="80989" spans="16:30">
      <c r="P80989" s="6"/>
      <c r="AA80989" s="6"/>
      <c r="AC80989" s="6"/>
      <c r="AD80989" s="6"/>
    </row>
    <row r="80990" spans="16:30">
      <c r="P80990" s="6"/>
      <c r="AA80990" s="6"/>
      <c r="AC80990" s="6"/>
      <c r="AD80990" s="6"/>
    </row>
    <row r="80991" spans="16:30">
      <c r="P80991" s="6"/>
      <c r="AA80991" s="6"/>
      <c r="AC80991" s="6"/>
      <c r="AD80991" s="6"/>
    </row>
    <row r="80992" spans="16:30">
      <c r="P80992" s="6"/>
      <c r="AA80992" s="6"/>
      <c r="AC80992" s="6"/>
      <c r="AD80992" s="6"/>
    </row>
    <row r="80993" spans="16:30">
      <c r="P80993" s="6"/>
      <c r="AA80993" s="6"/>
      <c r="AC80993" s="6"/>
      <c r="AD80993" s="6"/>
    </row>
    <row r="80994" spans="16:30">
      <c r="P80994" s="6"/>
      <c r="AA80994" s="6"/>
      <c r="AC80994" s="6"/>
      <c r="AD80994" s="6"/>
    </row>
    <row r="80995" spans="16:30">
      <c r="P80995" s="6"/>
      <c r="AA80995" s="6"/>
      <c r="AC80995" s="6"/>
      <c r="AD80995" s="6"/>
    </row>
    <row r="80996" spans="16:30">
      <c r="P80996" s="6"/>
      <c r="AA80996" s="6"/>
      <c r="AC80996" s="6"/>
      <c r="AD80996" s="6"/>
    </row>
    <row r="80997" spans="16:30">
      <c r="P80997" s="6"/>
      <c r="AA80997" s="6"/>
      <c r="AC80997" s="6"/>
      <c r="AD80997" s="6"/>
    </row>
    <row r="80998" spans="16:30">
      <c r="P80998" s="6"/>
      <c r="AA80998" s="6"/>
      <c r="AC80998" s="6"/>
      <c r="AD80998" s="6"/>
    </row>
    <row r="80999" spans="16:30">
      <c r="P80999" s="6"/>
      <c r="AA80999" s="6"/>
      <c r="AC80999" s="6"/>
      <c r="AD80999" s="6"/>
    </row>
    <row r="81000" spans="16:30">
      <c r="P81000" s="6"/>
      <c r="AA81000" s="6"/>
      <c r="AC81000" s="6"/>
      <c r="AD81000" s="6"/>
    </row>
    <row r="81001" spans="16:30">
      <c r="P81001" s="6"/>
      <c r="AA81001" s="6"/>
      <c r="AC81001" s="6"/>
      <c r="AD81001" s="6"/>
    </row>
    <row r="81002" spans="16:30">
      <c r="P81002" s="6"/>
      <c r="AA81002" s="6"/>
      <c r="AC81002" s="6"/>
      <c r="AD81002" s="6"/>
    </row>
    <row r="81003" spans="16:30">
      <c r="P81003" s="6"/>
      <c r="AA81003" s="6"/>
      <c r="AC81003" s="6"/>
      <c r="AD81003" s="6"/>
    </row>
    <row r="81004" spans="16:30">
      <c r="P81004" s="6"/>
      <c r="AA81004" s="6"/>
      <c r="AC81004" s="6"/>
      <c r="AD81004" s="6"/>
    </row>
    <row r="81005" spans="16:30">
      <c r="P81005" s="6"/>
      <c r="AA81005" s="6"/>
      <c r="AC81005" s="6"/>
      <c r="AD81005" s="6"/>
    </row>
    <row r="81006" spans="16:30">
      <c r="P81006" s="6"/>
      <c r="AA81006" s="6"/>
      <c r="AC81006" s="6"/>
      <c r="AD81006" s="6"/>
    </row>
    <row r="81007" spans="16:30">
      <c r="P81007" s="6"/>
      <c r="AA81007" s="6"/>
      <c r="AC81007" s="6"/>
      <c r="AD81007" s="6"/>
    </row>
    <row r="81008" spans="16:30">
      <c r="P81008" s="6"/>
      <c r="AA81008" s="6"/>
      <c r="AC81008" s="6"/>
      <c r="AD81008" s="6"/>
    </row>
    <row r="81009" spans="16:30">
      <c r="P81009" s="6"/>
      <c r="AA81009" s="6"/>
      <c r="AC81009" s="6"/>
      <c r="AD81009" s="6"/>
    </row>
    <row r="81010" spans="16:30">
      <c r="P81010" s="6"/>
      <c r="AA81010" s="6"/>
      <c r="AC81010" s="6"/>
      <c r="AD81010" s="6"/>
    </row>
    <row r="81011" spans="16:30">
      <c r="P81011" s="6"/>
      <c r="AA81011" s="6"/>
      <c r="AC81011" s="6"/>
      <c r="AD81011" s="6"/>
    </row>
    <row r="81012" spans="16:30">
      <c r="P81012" s="6"/>
      <c r="AA81012" s="6"/>
      <c r="AC81012" s="6"/>
      <c r="AD81012" s="6"/>
    </row>
    <row r="81013" spans="16:30">
      <c r="P81013" s="6"/>
      <c r="AA81013" s="6"/>
      <c r="AC81013" s="6"/>
      <c r="AD81013" s="6"/>
    </row>
    <row r="81014" spans="16:30">
      <c r="P81014" s="6"/>
      <c r="AA81014" s="6"/>
      <c r="AC81014" s="6"/>
      <c r="AD81014" s="6"/>
    </row>
    <row r="81015" spans="16:30">
      <c r="P81015" s="6"/>
      <c r="AA81015" s="6"/>
      <c r="AC81015" s="6"/>
      <c r="AD81015" s="6"/>
    </row>
    <row r="81016" spans="16:30">
      <c r="P81016" s="6"/>
      <c r="AA81016" s="6"/>
      <c r="AC81016" s="6"/>
      <c r="AD81016" s="6"/>
    </row>
    <row r="81017" spans="16:30">
      <c r="P81017" s="6"/>
      <c r="AA81017" s="6"/>
      <c r="AC81017" s="6"/>
      <c r="AD81017" s="6"/>
    </row>
    <row r="81018" spans="16:30">
      <c r="P81018" s="6"/>
      <c r="AA81018" s="6"/>
      <c r="AC81018" s="6"/>
      <c r="AD81018" s="6"/>
    </row>
    <row r="81019" spans="16:30">
      <c r="P81019" s="6"/>
      <c r="AA81019" s="6"/>
      <c r="AC81019" s="6"/>
      <c r="AD81019" s="6"/>
    </row>
    <row r="81020" spans="16:30">
      <c r="P81020" s="6"/>
      <c r="AA81020" s="6"/>
      <c r="AC81020" s="6"/>
      <c r="AD81020" s="6"/>
    </row>
    <row r="81021" spans="16:30">
      <c r="P81021" s="6"/>
      <c r="AA81021" s="6"/>
      <c r="AC81021" s="6"/>
      <c r="AD81021" s="6"/>
    </row>
    <row r="81022" spans="16:30">
      <c r="P81022" s="6"/>
      <c r="AA81022" s="6"/>
      <c r="AC81022" s="6"/>
      <c r="AD81022" s="6"/>
    </row>
    <row r="81023" spans="16:30">
      <c r="P81023" s="6"/>
      <c r="AA81023" s="6"/>
      <c r="AC81023" s="6"/>
      <c r="AD81023" s="6"/>
    </row>
    <row r="81024" spans="16:30">
      <c r="P81024" s="6"/>
      <c r="AA81024" s="6"/>
      <c r="AC81024" s="6"/>
      <c r="AD81024" s="6"/>
    </row>
    <row r="81025" spans="16:30">
      <c r="P81025" s="6"/>
      <c r="AA81025" s="6"/>
      <c r="AC81025" s="6"/>
      <c r="AD81025" s="6"/>
    </row>
    <row r="81026" spans="16:30">
      <c r="P81026" s="6"/>
      <c r="AA81026" s="6"/>
      <c r="AC81026" s="6"/>
      <c r="AD81026" s="6"/>
    </row>
    <row r="81027" spans="16:30">
      <c r="P81027" s="6"/>
      <c r="AA81027" s="6"/>
      <c r="AC81027" s="6"/>
      <c r="AD81027" s="6"/>
    </row>
    <row r="81028" spans="16:30">
      <c r="P81028" s="6"/>
      <c r="AA81028" s="6"/>
      <c r="AC81028" s="6"/>
      <c r="AD81028" s="6"/>
    </row>
    <row r="81029" spans="16:30">
      <c r="P81029" s="6"/>
      <c r="AA81029" s="6"/>
      <c r="AC81029" s="6"/>
      <c r="AD81029" s="6"/>
    </row>
    <row r="81030" spans="16:30">
      <c r="P81030" s="6"/>
      <c r="AA81030" s="6"/>
      <c r="AC81030" s="6"/>
      <c r="AD81030" s="6"/>
    </row>
    <row r="81031" spans="16:30">
      <c r="P81031" s="6"/>
      <c r="AA81031" s="6"/>
      <c r="AC81031" s="6"/>
      <c r="AD81031" s="6"/>
    </row>
    <row r="81032" spans="16:30">
      <c r="P81032" s="6"/>
      <c r="AA81032" s="6"/>
      <c r="AC81032" s="6"/>
      <c r="AD81032" s="6"/>
    </row>
    <row r="81033" spans="16:30">
      <c r="P81033" s="6"/>
      <c r="AA81033" s="6"/>
      <c r="AC81033" s="6"/>
      <c r="AD81033" s="6"/>
    </row>
    <row r="81034" spans="16:30">
      <c r="P81034" s="6"/>
      <c r="AA81034" s="6"/>
      <c r="AC81034" s="6"/>
      <c r="AD81034" s="6"/>
    </row>
    <row r="81035" spans="16:30">
      <c r="P81035" s="6"/>
      <c r="AA81035" s="6"/>
      <c r="AC81035" s="6"/>
      <c r="AD81035" s="6"/>
    </row>
    <row r="81036" spans="16:30">
      <c r="P81036" s="6"/>
      <c r="AA81036" s="6"/>
      <c r="AC81036" s="6"/>
      <c r="AD81036" s="6"/>
    </row>
    <row r="81037" spans="16:30">
      <c r="P81037" s="6"/>
      <c r="AA81037" s="6"/>
      <c r="AC81037" s="6"/>
      <c r="AD81037" s="6"/>
    </row>
    <row r="81038" spans="16:30">
      <c r="P81038" s="6"/>
      <c r="AA81038" s="6"/>
      <c r="AC81038" s="6"/>
      <c r="AD81038" s="6"/>
    </row>
    <row r="81039" spans="16:30">
      <c r="P81039" s="6"/>
      <c r="AA81039" s="6"/>
      <c r="AC81039" s="6"/>
      <c r="AD81039" s="6"/>
    </row>
    <row r="81040" spans="16:30">
      <c r="P81040" s="6"/>
      <c r="AA81040" s="6"/>
      <c r="AC81040" s="6"/>
      <c r="AD81040" s="6"/>
    </row>
    <row r="81041" spans="16:30">
      <c r="P81041" s="6"/>
      <c r="AA81041" s="6"/>
      <c r="AC81041" s="6"/>
      <c r="AD81041" s="6"/>
    </row>
    <row r="81042" spans="16:30">
      <c r="P81042" s="6"/>
      <c r="AA81042" s="6"/>
      <c r="AC81042" s="6"/>
      <c r="AD81042" s="6"/>
    </row>
    <row r="81043" spans="16:30">
      <c r="P81043" s="6"/>
      <c r="AA81043" s="6"/>
      <c r="AC81043" s="6"/>
      <c r="AD81043" s="6"/>
    </row>
    <row r="81044" spans="16:30">
      <c r="P81044" s="6"/>
      <c r="AA81044" s="6"/>
      <c r="AC81044" s="6"/>
      <c r="AD81044" s="6"/>
    </row>
    <row r="81045" spans="16:30">
      <c r="P81045" s="6"/>
      <c r="AA81045" s="6"/>
      <c r="AC81045" s="6"/>
      <c r="AD81045" s="6"/>
    </row>
    <row r="81046" spans="16:30">
      <c r="P81046" s="6"/>
      <c r="AA81046" s="6"/>
      <c r="AC81046" s="6"/>
      <c r="AD81046" s="6"/>
    </row>
    <row r="81047" spans="16:30">
      <c r="P81047" s="6"/>
      <c r="AA81047" s="6"/>
      <c r="AC81047" s="6"/>
      <c r="AD81047" s="6"/>
    </row>
    <row r="81048" spans="16:30">
      <c r="P81048" s="6"/>
      <c r="AA81048" s="6"/>
      <c r="AC81048" s="6"/>
      <c r="AD81048" s="6"/>
    </row>
    <row r="81049" spans="16:30">
      <c r="P81049" s="6"/>
      <c r="AA81049" s="6"/>
      <c r="AC81049" s="6"/>
      <c r="AD81049" s="6"/>
    </row>
    <row r="81050" spans="16:30">
      <c r="P81050" s="6"/>
      <c r="AA81050" s="6"/>
      <c r="AC81050" s="6"/>
      <c r="AD81050" s="6"/>
    </row>
    <row r="81051" spans="16:30">
      <c r="P81051" s="6"/>
      <c r="AA81051" s="6"/>
      <c r="AC81051" s="6"/>
      <c r="AD81051" s="6"/>
    </row>
    <row r="81052" spans="16:30">
      <c r="P81052" s="6"/>
      <c r="AA81052" s="6"/>
      <c r="AC81052" s="6"/>
      <c r="AD81052" s="6"/>
    </row>
    <row r="81053" spans="16:30">
      <c r="P81053" s="6"/>
      <c r="AA81053" s="6"/>
      <c r="AC81053" s="6"/>
      <c r="AD81053" s="6"/>
    </row>
    <row r="81054" spans="16:30">
      <c r="P81054" s="6"/>
      <c r="AA81054" s="6"/>
      <c r="AC81054" s="6"/>
      <c r="AD81054" s="6"/>
    </row>
    <row r="81055" spans="16:30">
      <c r="P81055" s="6"/>
      <c r="AA81055" s="6"/>
      <c r="AC81055" s="6"/>
      <c r="AD81055" s="6"/>
    </row>
    <row r="81056" spans="16:30">
      <c r="P81056" s="6"/>
      <c r="AA81056" s="6"/>
      <c r="AC81056" s="6"/>
      <c r="AD81056" s="6"/>
    </row>
    <row r="81057" spans="16:30">
      <c r="P81057" s="6"/>
      <c r="AA81057" s="6"/>
      <c r="AC81057" s="6"/>
      <c r="AD81057" s="6"/>
    </row>
    <row r="81058" spans="16:30">
      <c r="P81058" s="6"/>
      <c r="AA81058" s="6"/>
      <c r="AC81058" s="6"/>
      <c r="AD81058" s="6"/>
    </row>
    <row r="81059" spans="16:30">
      <c r="P81059" s="6"/>
      <c r="AA81059" s="6"/>
      <c r="AC81059" s="6"/>
      <c r="AD81059" s="6"/>
    </row>
    <row r="81060" spans="16:30">
      <c r="P81060" s="6"/>
      <c r="AA81060" s="6"/>
      <c r="AC81060" s="6"/>
      <c r="AD81060" s="6"/>
    </row>
    <row r="81061" spans="16:30">
      <c r="P81061" s="6"/>
      <c r="AA81061" s="6"/>
      <c r="AC81061" s="6"/>
      <c r="AD81061" s="6"/>
    </row>
    <row r="81062" spans="16:30">
      <c r="P81062" s="6"/>
      <c r="AA81062" s="6"/>
      <c r="AC81062" s="6"/>
      <c r="AD81062" s="6"/>
    </row>
    <row r="81063" spans="16:30">
      <c r="P81063" s="6"/>
      <c r="AA81063" s="6"/>
      <c r="AC81063" s="6"/>
      <c r="AD81063" s="6"/>
    </row>
    <row r="81064" spans="16:30">
      <c r="P81064" s="6"/>
      <c r="AA81064" s="6"/>
      <c r="AC81064" s="6"/>
      <c r="AD81064" s="6"/>
    </row>
    <row r="81065" spans="16:30">
      <c r="P81065" s="6"/>
      <c r="AA81065" s="6"/>
      <c r="AC81065" s="6"/>
      <c r="AD81065" s="6"/>
    </row>
    <row r="81066" spans="16:30">
      <c r="P81066" s="6"/>
      <c r="AA81066" s="6"/>
      <c r="AC81066" s="6"/>
      <c r="AD81066" s="6"/>
    </row>
    <row r="81067" spans="16:30">
      <c r="P81067" s="6"/>
      <c r="AA81067" s="6"/>
      <c r="AC81067" s="6"/>
      <c r="AD81067" s="6"/>
    </row>
    <row r="81068" spans="16:30">
      <c r="P81068" s="6"/>
      <c r="AA81068" s="6"/>
      <c r="AC81068" s="6"/>
      <c r="AD81068" s="6"/>
    </row>
    <row r="81069" spans="16:30">
      <c r="P81069" s="6"/>
      <c r="AA81069" s="6"/>
      <c r="AC81069" s="6"/>
      <c r="AD81069" s="6"/>
    </row>
    <row r="81070" spans="16:30">
      <c r="P81070" s="6"/>
      <c r="AA81070" s="6"/>
      <c r="AC81070" s="6"/>
      <c r="AD81070" s="6"/>
    </row>
    <row r="81071" spans="16:30">
      <c r="P81071" s="6"/>
      <c r="AA81071" s="6"/>
      <c r="AC81071" s="6"/>
      <c r="AD81071" s="6"/>
    </row>
    <row r="81072" spans="16:30">
      <c r="P81072" s="6"/>
      <c r="AA81072" s="6"/>
      <c r="AC81072" s="6"/>
      <c r="AD81072" s="6"/>
    </row>
    <row r="81073" spans="16:30">
      <c r="P81073" s="6"/>
      <c r="AA81073" s="6"/>
      <c r="AC81073" s="6"/>
      <c r="AD81073" s="6"/>
    </row>
    <row r="81074" spans="16:30">
      <c r="P81074" s="6"/>
      <c r="AA81074" s="6"/>
      <c r="AC81074" s="6"/>
      <c r="AD81074" s="6"/>
    </row>
    <row r="81075" spans="16:30">
      <c r="P81075" s="6"/>
      <c r="AA81075" s="6"/>
      <c r="AC81075" s="6"/>
      <c r="AD81075" s="6"/>
    </row>
    <row r="81076" spans="16:30">
      <c r="P81076" s="6"/>
      <c r="AA81076" s="6"/>
      <c r="AC81076" s="6"/>
      <c r="AD81076" s="6"/>
    </row>
    <row r="81077" spans="16:30">
      <c r="P81077" s="6"/>
      <c r="AA81077" s="6"/>
      <c r="AC81077" s="6"/>
      <c r="AD81077" s="6"/>
    </row>
    <row r="81078" spans="16:30">
      <c r="P81078" s="6"/>
      <c r="AA81078" s="6"/>
      <c r="AC81078" s="6"/>
      <c r="AD81078" s="6"/>
    </row>
    <row r="81079" spans="16:30">
      <c r="P81079" s="6"/>
      <c r="AA81079" s="6"/>
      <c r="AC81079" s="6"/>
      <c r="AD81079" s="6"/>
    </row>
    <row r="81080" spans="16:30">
      <c r="P81080" s="6"/>
      <c r="AA81080" s="6"/>
      <c r="AC81080" s="6"/>
      <c r="AD81080" s="6"/>
    </row>
    <row r="81081" spans="16:30">
      <c r="P81081" s="6"/>
      <c r="AA81081" s="6"/>
      <c r="AC81081" s="6"/>
      <c r="AD81081" s="6"/>
    </row>
    <row r="81082" spans="16:30">
      <c r="P81082" s="6"/>
      <c r="AA81082" s="6"/>
      <c r="AC81082" s="6"/>
      <c r="AD81082" s="6"/>
    </row>
    <row r="81083" spans="16:30">
      <c r="P81083" s="6"/>
      <c r="AA81083" s="6"/>
      <c r="AC81083" s="6"/>
      <c r="AD81083" s="6"/>
    </row>
    <row r="81084" spans="16:30">
      <c r="P81084" s="6"/>
      <c r="AA81084" s="6"/>
      <c r="AC81084" s="6"/>
      <c r="AD81084" s="6"/>
    </row>
    <row r="81085" spans="16:30">
      <c r="P81085" s="6"/>
      <c r="AA81085" s="6"/>
      <c r="AC81085" s="6"/>
      <c r="AD81085" s="6"/>
    </row>
    <row r="81086" spans="16:30">
      <c r="P81086" s="6"/>
      <c r="AA81086" s="6"/>
      <c r="AC81086" s="6"/>
      <c r="AD81086" s="6"/>
    </row>
    <row r="81087" spans="16:30">
      <c r="P81087" s="6"/>
      <c r="AA81087" s="6"/>
      <c r="AC81087" s="6"/>
      <c r="AD81087" s="6"/>
    </row>
    <row r="81088" spans="16:30">
      <c r="P81088" s="6"/>
      <c r="AA81088" s="6"/>
      <c r="AC81088" s="6"/>
      <c r="AD81088" s="6"/>
    </row>
    <row r="81089" spans="16:30">
      <c r="P81089" s="6"/>
      <c r="AA81089" s="6"/>
      <c r="AC81089" s="6"/>
      <c r="AD81089" s="6"/>
    </row>
    <row r="81090" spans="16:30">
      <c r="P81090" s="6"/>
      <c r="AA81090" s="6"/>
      <c r="AC81090" s="6"/>
      <c r="AD81090" s="6"/>
    </row>
    <row r="81091" spans="16:30">
      <c r="P81091" s="6"/>
      <c r="AA81091" s="6"/>
      <c r="AC81091" s="6"/>
      <c r="AD81091" s="6"/>
    </row>
    <row r="81092" spans="16:30">
      <c r="P81092" s="6"/>
      <c r="AA81092" s="6"/>
      <c r="AC81092" s="6"/>
      <c r="AD81092" s="6"/>
    </row>
    <row r="81093" spans="16:30">
      <c r="P81093" s="6"/>
      <c r="AA81093" s="6"/>
      <c r="AC81093" s="6"/>
      <c r="AD81093" s="6"/>
    </row>
    <row r="81094" spans="16:30">
      <c r="P81094" s="6"/>
      <c r="AA81094" s="6"/>
      <c r="AC81094" s="6"/>
      <c r="AD81094" s="6"/>
    </row>
    <row r="81095" spans="16:30">
      <c r="P81095" s="6"/>
      <c r="AA81095" s="6"/>
      <c r="AC81095" s="6"/>
      <c r="AD81095" s="6"/>
    </row>
    <row r="81096" spans="16:30">
      <c r="P81096" s="6"/>
      <c r="AA81096" s="6"/>
      <c r="AC81096" s="6"/>
      <c r="AD81096" s="6"/>
    </row>
    <row r="81097" spans="16:30">
      <c r="P81097" s="6"/>
      <c r="AA81097" s="6"/>
      <c r="AC81097" s="6"/>
      <c r="AD81097" s="6"/>
    </row>
    <row r="81098" spans="16:30">
      <c r="P81098" s="6"/>
      <c r="AA81098" s="6"/>
      <c r="AC81098" s="6"/>
      <c r="AD81098" s="6"/>
    </row>
    <row r="81099" spans="16:30">
      <c r="P81099" s="6"/>
      <c r="AA81099" s="6"/>
      <c r="AC81099" s="6"/>
      <c r="AD81099" s="6"/>
    </row>
    <row r="81100" spans="16:30">
      <c r="P81100" s="6"/>
      <c r="AA81100" s="6"/>
      <c r="AC81100" s="6"/>
      <c r="AD81100" s="6"/>
    </row>
    <row r="81101" spans="16:30">
      <c r="P81101" s="6"/>
      <c r="AA81101" s="6"/>
      <c r="AC81101" s="6"/>
      <c r="AD81101" s="6"/>
    </row>
    <row r="81102" spans="16:30">
      <c r="P81102" s="6"/>
      <c r="AA81102" s="6"/>
      <c r="AC81102" s="6"/>
      <c r="AD81102" s="6"/>
    </row>
    <row r="81103" spans="16:30">
      <c r="P81103" s="6"/>
      <c r="AA81103" s="6"/>
      <c r="AC81103" s="6"/>
      <c r="AD81103" s="6"/>
    </row>
    <row r="81104" spans="16:30">
      <c r="P81104" s="6"/>
      <c r="AA81104" s="6"/>
      <c r="AC81104" s="6"/>
      <c r="AD81104" s="6"/>
    </row>
    <row r="81105" spans="16:30">
      <c r="P81105" s="6"/>
      <c r="AA81105" s="6"/>
      <c r="AC81105" s="6"/>
      <c r="AD81105" s="6"/>
    </row>
    <row r="81106" spans="16:30">
      <c r="P81106" s="6"/>
      <c r="AA81106" s="6"/>
      <c r="AC81106" s="6"/>
      <c r="AD81106" s="6"/>
    </row>
    <row r="81107" spans="16:30">
      <c r="P81107" s="6"/>
      <c r="AA81107" s="6"/>
      <c r="AC81107" s="6"/>
      <c r="AD81107" s="6"/>
    </row>
    <row r="81108" spans="16:30">
      <c r="P81108" s="6"/>
      <c r="AA81108" s="6"/>
      <c r="AC81108" s="6"/>
      <c r="AD81108" s="6"/>
    </row>
    <row r="81109" spans="16:30">
      <c r="P81109" s="6"/>
      <c r="AA81109" s="6"/>
      <c r="AC81109" s="6"/>
      <c r="AD81109" s="6"/>
    </row>
    <row r="81110" spans="16:30">
      <c r="P81110" s="6"/>
      <c r="AA81110" s="6"/>
      <c r="AC81110" s="6"/>
      <c r="AD81110" s="6"/>
    </row>
    <row r="81111" spans="16:30">
      <c r="P81111" s="6"/>
      <c r="AA81111" s="6"/>
      <c r="AC81111" s="6"/>
      <c r="AD81111" s="6"/>
    </row>
    <row r="81112" spans="16:30">
      <c r="P81112" s="6"/>
      <c r="AA81112" s="6"/>
      <c r="AC81112" s="6"/>
      <c r="AD81112" s="6"/>
    </row>
    <row r="81113" spans="16:30">
      <c r="P81113" s="6"/>
      <c r="AA81113" s="6"/>
      <c r="AC81113" s="6"/>
      <c r="AD81113" s="6"/>
    </row>
    <row r="81114" spans="16:30">
      <c r="P81114" s="6"/>
      <c r="AA81114" s="6"/>
      <c r="AC81114" s="6"/>
      <c r="AD81114" s="6"/>
    </row>
    <row r="81115" spans="16:30">
      <c r="P81115" s="6"/>
      <c r="AA81115" s="6"/>
      <c r="AC81115" s="6"/>
      <c r="AD81115" s="6"/>
    </row>
    <row r="81116" spans="16:30">
      <c r="P81116" s="6"/>
      <c r="AA81116" s="6"/>
      <c r="AC81116" s="6"/>
      <c r="AD81116" s="6"/>
    </row>
    <row r="81117" spans="16:30">
      <c r="P81117" s="6"/>
      <c r="AA81117" s="6"/>
      <c r="AC81117" s="6"/>
      <c r="AD81117" s="6"/>
    </row>
    <row r="81118" spans="16:30">
      <c r="P81118" s="6"/>
      <c r="AA81118" s="6"/>
      <c r="AC81118" s="6"/>
      <c r="AD81118" s="6"/>
    </row>
    <row r="81119" spans="16:30">
      <c r="P81119" s="6"/>
      <c r="AA81119" s="6"/>
      <c r="AC81119" s="6"/>
      <c r="AD81119" s="6"/>
    </row>
    <row r="81120" spans="16:30">
      <c r="P81120" s="6"/>
      <c r="AA81120" s="6"/>
      <c r="AC81120" s="6"/>
      <c r="AD81120" s="6"/>
    </row>
    <row r="81121" spans="16:30">
      <c r="P81121" s="6"/>
      <c r="AA81121" s="6"/>
      <c r="AC81121" s="6"/>
      <c r="AD81121" s="6"/>
    </row>
    <row r="81122" spans="16:30">
      <c r="P81122" s="6"/>
      <c r="AA81122" s="6"/>
      <c r="AC81122" s="6"/>
      <c r="AD81122" s="6"/>
    </row>
    <row r="81123" spans="16:30">
      <c r="P81123" s="6"/>
      <c r="AA81123" s="6"/>
      <c r="AC81123" s="6"/>
      <c r="AD81123" s="6"/>
    </row>
    <row r="81124" spans="16:30">
      <c r="P81124" s="6"/>
      <c r="AA81124" s="6"/>
      <c r="AC81124" s="6"/>
      <c r="AD81124" s="6"/>
    </row>
    <row r="81125" spans="16:30">
      <c r="P81125" s="6"/>
      <c r="AA81125" s="6"/>
      <c r="AC81125" s="6"/>
      <c r="AD81125" s="6"/>
    </row>
    <row r="81126" spans="16:30">
      <c r="P81126" s="6"/>
      <c r="AA81126" s="6"/>
      <c r="AC81126" s="6"/>
      <c r="AD81126" s="6"/>
    </row>
    <row r="81127" spans="16:30">
      <c r="P81127" s="6"/>
      <c r="AA81127" s="6"/>
      <c r="AC81127" s="6"/>
      <c r="AD81127" s="6"/>
    </row>
    <row r="81128" spans="16:30">
      <c r="P81128" s="6"/>
      <c r="AA81128" s="6"/>
      <c r="AC81128" s="6"/>
      <c r="AD81128" s="6"/>
    </row>
    <row r="81129" spans="16:30">
      <c r="P81129" s="6"/>
      <c r="AA81129" s="6"/>
      <c r="AC81129" s="6"/>
      <c r="AD81129" s="6"/>
    </row>
    <row r="81130" spans="16:30">
      <c r="P81130" s="6"/>
      <c r="AA81130" s="6"/>
      <c r="AC81130" s="6"/>
      <c r="AD81130" s="6"/>
    </row>
    <row r="81131" spans="16:30">
      <c r="P81131" s="6"/>
      <c r="AA81131" s="6"/>
      <c r="AC81131" s="6"/>
      <c r="AD81131" s="6"/>
    </row>
    <row r="81132" spans="16:30">
      <c r="P81132" s="6"/>
      <c r="AA81132" s="6"/>
      <c r="AC81132" s="6"/>
      <c r="AD81132" s="6"/>
    </row>
    <row r="81133" spans="16:30">
      <c r="P81133" s="6"/>
      <c r="AA81133" s="6"/>
      <c r="AC81133" s="6"/>
      <c r="AD81133" s="6"/>
    </row>
    <row r="81134" spans="16:30">
      <c r="P81134" s="6"/>
      <c r="AA81134" s="6"/>
      <c r="AC81134" s="6"/>
      <c r="AD81134" s="6"/>
    </row>
    <row r="81135" spans="16:30">
      <c r="P81135" s="6"/>
      <c r="AA81135" s="6"/>
      <c r="AC81135" s="6"/>
      <c r="AD81135" s="6"/>
    </row>
    <row r="81136" spans="16:30">
      <c r="P81136" s="6"/>
      <c r="AA81136" s="6"/>
      <c r="AC81136" s="6"/>
      <c r="AD81136" s="6"/>
    </row>
    <row r="81137" spans="16:30">
      <c r="P81137" s="6"/>
      <c r="AA81137" s="6"/>
      <c r="AC81137" s="6"/>
      <c r="AD81137" s="6"/>
    </row>
    <row r="81138" spans="16:30">
      <c r="P81138" s="6"/>
      <c r="AA81138" s="6"/>
      <c r="AC81138" s="6"/>
      <c r="AD81138" s="6"/>
    </row>
    <row r="81139" spans="16:30">
      <c r="P81139" s="6"/>
      <c r="AA81139" s="6"/>
      <c r="AC81139" s="6"/>
      <c r="AD81139" s="6"/>
    </row>
    <row r="81140" spans="16:30">
      <c r="P81140" s="6"/>
      <c r="AA81140" s="6"/>
      <c r="AC81140" s="6"/>
      <c r="AD81140" s="6"/>
    </row>
    <row r="81141" spans="16:30">
      <c r="P81141" s="6"/>
      <c r="AA81141" s="6"/>
      <c r="AC81141" s="6"/>
      <c r="AD81141" s="6"/>
    </row>
    <row r="81142" spans="16:30">
      <c r="P81142" s="6"/>
      <c r="AA81142" s="6"/>
      <c r="AC81142" s="6"/>
      <c r="AD81142" s="6"/>
    </row>
    <row r="81143" spans="16:30">
      <c r="P81143" s="6"/>
      <c r="AA81143" s="6"/>
      <c r="AC81143" s="6"/>
      <c r="AD81143" s="6"/>
    </row>
    <row r="81144" spans="16:30">
      <c r="P81144" s="6"/>
      <c r="AA81144" s="6"/>
      <c r="AC81144" s="6"/>
      <c r="AD81144" s="6"/>
    </row>
    <row r="81145" spans="16:30">
      <c r="P81145" s="6"/>
      <c r="AA81145" s="6"/>
      <c r="AC81145" s="6"/>
      <c r="AD81145" s="6"/>
    </row>
    <row r="81146" spans="16:30">
      <c r="P81146" s="6"/>
      <c r="AA81146" s="6"/>
      <c r="AC81146" s="6"/>
      <c r="AD81146" s="6"/>
    </row>
    <row r="81147" spans="16:30">
      <c r="P81147" s="6"/>
      <c r="AA81147" s="6"/>
      <c r="AC81147" s="6"/>
      <c r="AD81147" s="6"/>
    </row>
    <row r="81148" spans="16:30">
      <c r="P81148" s="6"/>
      <c r="AA81148" s="6"/>
      <c r="AC81148" s="6"/>
      <c r="AD81148" s="6"/>
    </row>
    <row r="81149" spans="16:30">
      <c r="P81149" s="6"/>
      <c r="AA81149" s="6"/>
      <c r="AC81149" s="6"/>
      <c r="AD81149" s="6"/>
    </row>
    <row r="81150" spans="16:30">
      <c r="P81150" s="6"/>
      <c r="AA81150" s="6"/>
      <c r="AC81150" s="6"/>
      <c r="AD81150" s="6"/>
    </row>
    <row r="81151" spans="16:30">
      <c r="P81151" s="6"/>
      <c r="AA81151" s="6"/>
      <c r="AC81151" s="6"/>
      <c r="AD81151" s="6"/>
    </row>
    <row r="81152" spans="16:30">
      <c r="P81152" s="6"/>
      <c r="AA81152" s="6"/>
      <c r="AC81152" s="6"/>
      <c r="AD81152" s="6"/>
    </row>
    <row r="81153" spans="16:30">
      <c r="P81153" s="6"/>
      <c r="AA81153" s="6"/>
      <c r="AC81153" s="6"/>
      <c r="AD81153" s="6"/>
    </row>
    <row r="81154" spans="16:30">
      <c r="P81154" s="6"/>
      <c r="AA81154" s="6"/>
      <c r="AC81154" s="6"/>
      <c r="AD81154" s="6"/>
    </row>
    <row r="81155" spans="16:30">
      <c r="P81155" s="6"/>
      <c r="AA81155" s="6"/>
      <c r="AC81155" s="6"/>
      <c r="AD81155" s="6"/>
    </row>
    <row r="81156" spans="16:30">
      <c r="P81156" s="6"/>
      <c r="AA81156" s="6"/>
      <c r="AC81156" s="6"/>
      <c r="AD81156" s="6"/>
    </row>
    <row r="81157" spans="16:30">
      <c r="P81157" s="6"/>
      <c r="AA81157" s="6"/>
      <c r="AC81157" s="6"/>
      <c r="AD81157" s="6"/>
    </row>
    <row r="81158" spans="16:30">
      <c r="P81158" s="6"/>
      <c r="AA81158" s="6"/>
      <c r="AC81158" s="6"/>
      <c r="AD81158" s="6"/>
    </row>
    <row r="81159" spans="16:30">
      <c r="P81159" s="6"/>
      <c r="AA81159" s="6"/>
      <c r="AC81159" s="6"/>
      <c r="AD81159" s="6"/>
    </row>
    <row r="81160" spans="16:30">
      <c r="P81160" s="6"/>
      <c r="AA81160" s="6"/>
      <c r="AC81160" s="6"/>
      <c r="AD81160" s="6"/>
    </row>
    <row r="81161" spans="16:30">
      <c r="P81161" s="6"/>
      <c r="AA81161" s="6"/>
      <c r="AC81161" s="6"/>
      <c r="AD81161" s="6"/>
    </row>
    <row r="81162" spans="16:30">
      <c r="P81162" s="6"/>
      <c r="AA81162" s="6"/>
      <c r="AC81162" s="6"/>
      <c r="AD81162" s="6"/>
    </row>
    <row r="81163" spans="16:30">
      <c r="P81163" s="6"/>
      <c r="AA81163" s="6"/>
      <c r="AC81163" s="6"/>
      <c r="AD81163" s="6"/>
    </row>
    <row r="81164" spans="16:30">
      <c r="P81164" s="6"/>
      <c r="AA81164" s="6"/>
      <c r="AC81164" s="6"/>
      <c r="AD81164" s="6"/>
    </row>
    <row r="81165" spans="16:30">
      <c r="P81165" s="6"/>
      <c r="AA81165" s="6"/>
      <c r="AC81165" s="6"/>
      <c r="AD81165" s="6"/>
    </row>
    <row r="81166" spans="16:30">
      <c r="P81166" s="6"/>
      <c r="AA81166" s="6"/>
      <c r="AC81166" s="6"/>
      <c r="AD81166" s="6"/>
    </row>
    <row r="81167" spans="16:30">
      <c r="P81167" s="6"/>
      <c r="AA81167" s="6"/>
      <c r="AC81167" s="6"/>
      <c r="AD81167" s="6"/>
    </row>
    <row r="81168" spans="16:30">
      <c r="P81168" s="6"/>
      <c r="AA81168" s="6"/>
      <c r="AC81168" s="6"/>
      <c r="AD81168" s="6"/>
    </row>
    <row r="81169" spans="16:30">
      <c r="P81169" s="6"/>
      <c r="AA81169" s="6"/>
      <c r="AC81169" s="6"/>
      <c r="AD81169" s="6"/>
    </row>
    <row r="81170" spans="16:30">
      <c r="P81170" s="6"/>
      <c r="AA81170" s="6"/>
      <c r="AC81170" s="6"/>
      <c r="AD81170" s="6"/>
    </row>
    <row r="81171" spans="16:30">
      <c r="P81171" s="6"/>
      <c r="AA81171" s="6"/>
      <c r="AC81171" s="6"/>
      <c r="AD81171" s="6"/>
    </row>
    <row r="81172" spans="16:30">
      <c r="P81172" s="6"/>
      <c r="AA81172" s="6"/>
      <c r="AC81172" s="6"/>
      <c r="AD81172" s="6"/>
    </row>
    <row r="81173" spans="16:30">
      <c r="P81173" s="6"/>
      <c r="AA81173" s="6"/>
      <c r="AC81173" s="6"/>
      <c r="AD81173" s="6"/>
    </row>
    <row r="81174" spans="16:30">
      <c r="P81174" s="6"/>
      <c r="AA81174" s="6"/>
      <c r="AC81174" s="6"/>
      <c r="AD81174" s="6"/>
    </row>
    <row r="81175" spans="16:30">
      <c r="P81175" s="6"/>
      <c r="AA81175" s="6"/>
      <c r="AC81175" s="6"/>
      <c r="AD81175" s="6"/>
    </row>
    <row r="81176" spans="16:30">
      <c r="P81176" s="6"/>
      <c r="AA81176" s="6"/>
      <c r="AC81176" s="6"/>
      <c r="AD81176" s="6"/>
    </row>
    <row r="81177" spans="16:30">
      <c r="P81177" s="6"/>
      <c r="AA81177" s="6"/>
      <c r="AC81177" s="6"/>
      <c r="AD81177" s="6"/>
    </row>
    <row r="81178" spans="16:30">
      <c r="P81178" s="6"/>
      <c r="AA81178" s="6"/>
      <c r="AC81178" s="6"/>
      <c r="AD81178" s="6"/>
    </row>
    <row r="81179" spans="16:30">
      <c r="P81179" s="6"/>
      <c r="AA81179" s="6"/>
      <c r="AC81179" s="6"/>
      <c r="AD81179" s="6"/>
    </row>
    <row r="81180" spans="16:30">
      <c r="P81180" s="6"/>
      <c r="AA81180" s="6"/>
      <c r="AC81180" s="6"/>
      <c r="AD81180" s="6"/>
    </row>
    <row r="81181" spans="16:30">
      <c r="P81181" s="6"/>
      <c r="AA81181" s="6"/>
      <c r="AC81181" s="6"/>
      <c r="AD81181" s="6"/>
    </row>
    <row r="81182" spans="16:30">
      <c r="P81182" s="6"/>
      <c r="AA81182" s="6"/>
      <c r="AC81182" s="6"/>
      <c r="AD81182" s="6"/>
    </row>
    <row r="81183" spans="16:30">
      <c r="P81183" s="6"/>
      <c r="AA81183" s="6"/>
      <c r="AC81183" s="6"/>
      <c r="AD81183" s="6"/>
    </row>
    <row r="81184" spans="16:30">
      <c r="P81184" s="6"/>
      <c r="AA81184" s="6"/>
      <c r="AC81184" s="6"/>
      <c r="AD81184" s="6"/>
    </row>
    <row r="81185" spans="16:30">
      <c r="P81185" s="6"/>
      <c r="AA81185" s="6"/>
      <c r="AC81185" s="6"/>
      <c r="AD81185" s="6"/>
    </row>
    <row r="81186" spans="16:30">
      <c r="P81186" s="6"/>
      <c r="AA81186" s="6"/>
      <c r="AC81186" s="6"/>
      <c r="AD81186" s="6"/>
    </row>
    <row r="81187" spans="16:30">
      <c r="P81187" s="6"/>
      <c r="AA81187" s="6"/>
      <c r="AC81187" s="6"/>
      <c r="AD81187" s="6"/>
    </row>
    <row r="81188" spans="16:30">
      <c r="P81188" s="6"/>
      <c r="AA81188" s="6"/>
      <c r="AC81188" s="6"/>
      <c r="AD81188" s="6"/>
    </row>
    <row r="81189" spans="16:30">
      <c r="P81189" s="6"/>
      <c r="AA81189" s="6"/>
      <c r="AC81189" s="6"/>
      <c r="AD81189" s="6"/>
    </row>
    <row r="81190" spans="16:30">
      <c r="P81190" s="6"/>
      <c r="AA81190" s="6"/>
      <c r="AC81190" s="6"/>
      <c r="AD81190" s="6"/>
    </row>
    <row r="81191" spans="16:30">
      <c r="P81191" s="6"/>
      <c r="AA81191" s="6"/>
      <c r="AC81191" s="6"/>
      <c r="AD81191" s="6"/>
    </row>
    <row r="81192" spans="16:30">
      <c r="P81192" s="6"/>
      <c r="AA81192" s="6"/>
      <c r="AC81192" s="6"/>
      <c r="AD81192" s="6"/>
    </row>
    <row r="81193" spans="16:30">
      <c r="P81193" s="6"/>
      <c r="AA81193" s="6"/>
      <c r="AC81193" s="6"/>
      <c r="AD81193" s="6"/>
    </row>
    <row r="81194" spans="16:30">
      <c r="P81194" s="6"/>
      <c r="AA81194" s="6"/>
      <c r="AC81194" s="6"/>
      <c r="AD81194" s="6"/>
    </row>
    <row r="81195" spans="16:30">
      <c r="P81195" s="6"/>
      <c r="AA81195" s="6"/>
      <c r="AC81195" s="6"/>
      <c r="AD81195" s="6"/>
    </row>
    <row r="81196" spans="16:30">
      <c r="P81196" s="6"/>
      <c r="AA81196" s="6"/>
      <c r="AC81196" s="6"/>
      <c r="AD81196" s="6"/>
    </row>
    <row r="81197" spans="16:30">
      <c r="P81197" s="6"/>
      <c r="AA81197" s="6"/>
      <c r="AC81197" s="6"/>
      <c r="AD81197" s="6"/>
    </row>
    <row r="81198" spans="16:30">
      <c r="P81198" s="6"/>
      <c r="AA81198" s="6"/>
      <c r="AC81198" s="6"/>
      <c r="AD81198" s="6"/>
    </row>
    <row r="81199" spans="16:30">
      <c r="P81199" s="6"/>
      <c r="AA81199" s="6"/>
      <c r="AC81199" s="6"/>
      <c r="AD81199" s="6"/>
    </row>
    <row r="81200" spans="16:30">
      <c r="P81200" s="6"/>
      <c r="AA81200" s="6"/>
      <c r="AC81200" s="6"/>
      <c r="AD81200" s="6"/>
    </row>
    <row r="81201" spans="16:30">
      <c r="P81201" s="6"/>
      <c r="AA81201" s="6"/>
      <c r="AC81201" s="6"/>
      <c r="AD81201" s="6"/>
    </row>
    <row r="81202" spans="16:30">
      <c r="P81202" s="6"/>
      <c r="AA81202" s="6"/>
      <c r="AC81202" s="6"/>
      <c r="AD81202" s="6"/>
    </row>
    <row r="81203" spans="16:30">
      <c r="P81203" s="6"/>
      <c r="AA81203" s="6"/>
      <c r="AC81203" s="6"/>
      <c r="AD81203" s="6"/>
    </row>
    <row r="81204" spans="16:30">
      <c r="P81204" s="6"/>
      <c r="AA81204" s="6"/>
      <c r="AC81204" s="6"/>
      <c r="AD81204" s="6"/>
    </row>
    <row r="81205" spans="16:30">
      <c r="P81205" s="6"/>
      <c r="AA81205" s="6"/>
      <c r="AC81205" s="6"/>
      <c r="AD81205" s="6"/>
    </row>
    <row r="81206" spans="16:30">
      <c r="P81206" s="6"/>
      <c r="AA81206" s="6"/>
      <c r="AC81206" s="6"/>
      <c r="AD81206" s="6"/>
    </row>
    <row r="81207" spans="16:30">
      <c r="P81207" s="6"/>
      <c r="AA81207" s="6"/>
      <c r="AC81207" s="6"/>
      <c r="AD81207" s="6"/>
    </row>
    <row r="81208" spans="16:30">
      <c r="P81208" s="6"/>
      <c r="AA81208" s="6"/>
      <c r="AC81208" s="6"/>
      <c r="AD81208" s="6"/>
    </row>
    <row r="81209" spans="16:30">
      <c r="P81209" s="6"/>
      <c r="AA81209" s="6"/>
      <c r="AC81209" s="6"/>
      <c r="AD81209" s="6"/>
    </row>
    <row r="81210" spans="16:30">
      <c r="P81210" s="6"/>
      <c r="AA81210" s="6"/>
      <c r="AC81210" s="6"/>
      <c r="AD81210" s="6"/>
    </row>
    <row r="81211" spans="16:30">
      <c r="P81211" s="6"/>
      <c r="AA81211" s="6"/>
      <c r="AC81211" s="6"/>
      <c r="AD81211" s="6"/>
    </row>
    <row r="81212" spans="16:30">
      <c r="P81212" s="6"/>
      <c r="AA81212" s="6"/>
      <c r="AC81212" s="6"/>
      <c r="AD81212" s="6"/>
    </row>
    <row r="81213" spans="16:30">
      <c r="P81213" s="6"/>
      <c r="AA81213" s="6"/>
      <c r="AC81213" s="6"/>
      <c r="AD81213" s="6"/>
    </row>
    <row r="81214" spans="16:30">
      <c r="P81214" s="6"/>
      <c r="AA81214" s="6"/>
      <c r="AC81214" s="6"/>
      <c r="AD81214" s="6"/>
    </row>
    <row r="81215" spans="16:30">
      <c r="P81215" s="6"/>
      <c r="AA81215" s="6"/>
      <c r="AC81215" s="6"/>
      <c r="AD81215" s="6"/>
    </row>
    <row r="81216" spans="16:30">
      <c r="P81216" s="6"/>
      <c r="AA81216" s="6"/>
      <c r="AC81216" s="6"/>
      <c r="AD81216" s="6"/>
    </row>
    <row r="81217" spans="16:30">
      <c r="P81217" s="6"/>
      <c r="AA81217" s="6"/>
      <c r="AC81217" s="6"/>
      <c r="AD81217" s="6"/>
    </row>
    <row r="81218" spans="16:30">
      <c r="P81218" s="6"/>
      <c r="AA81218" s="6"/>
      <c r="AC81218" s="6"/>
      <c r="AD81218" s="6"/>
    </row>
    <row r="81219" spans="16:30">
      <c r="P81219" s="6"/>
      <c r="AA81219" s="6"/>
      <c r="AC81219" s="6"/>
      <c r="AD81219" s="6"/>
    </row>
    <row r="81220" spans="16:30">
      <c r="P81220" s="6"/>
      <c r="AA81220" s="6"/>
      <c r="AC81220" s="6"/>
      <c r="AD81220" s="6"/>
    </row>
    <row r="81221" spans="16:30">
      <c r="P81221" s="6"/>
      <c r="AA81221" s="6"/>
      <c r="AC81221" s="6"/>
      <c r="AD81221" s="6"/>
    </row>
    <row r="81222" spans="16:30">
      <c r="P81222" s="6"/>
      <c r="AA81222" s="6"/>
      <c r="AC81222" s="6"/>
      <c r="AD81222" s="6"/>
    </row>
    <row r="81223" spans="16:30">
      <c r="P81223" s="6"/>
      <c r="AA81223" s="6"/>
      <c r="AC81223" s="6"/>
      <c r="AD81223" s="6"/>
    </row>
    <row r="81224" spans="16:30">
      <c r="P81224" s="6"/>
      <c r="AA81224" s="6"/>
      <c r="AC81224" s="6"/>
      <c r="AD81224" s="6"/>
    </row>
    <row r="81225" spans="16:30">
      <c r="P81225" s="6"/>
      <c r="AA81225" s="6"/>
      <c r="AC81225" s="6"/>
      <c r="AD81225" s="6"/>
    </row>
    <row r="81226" spans="16:30">
      <c r="P81226" s="6"/>
      <c r="AA81226" s="6"/>
      <c r="AC81226" s="6"/>
      <c r="AD81226" s="6"/>
    </row>
    <row r="81227" spans="16:30">
      <c r="P81227" s="6"/>
      <c r="AA81227" s="6"/>
      <c r="AC81227" s="6"/>
      <c r="AD81227" s="6"/>
    </row>
    <row r="81228" spans="16:30">
      <c r="P81228" s="6"/>
      <c r="AA81228" s="6"/>
      <c r="AC81228" s="6"/>
      <c r="AD81228" s="6"/>
    </row>
    <row r="81229" spans="16:30">
      <c r="P81229" s="6"/>
      <c r="AA81229" s="6"/>
      <c r="AC81229" s="6"/>
      <c r="AD81229" s="6"/>
    </row>
    <row r="81230" spans="16:30">
      <c r="P81230" s="6"/>
      <c r="AA81230" s="6"/>
      <c r="AC81230" s="6"/>
      <c r="AD81230" s="6"/>
    </row>
    <row r="81231" spans="16:30">
      <c r="P81231" s="6"/>
      <c r="AA81231" s="6"/>
      <c r="AC81231" s="6"/>
      <c r="AD81231" s="6"/>
    </row>
    <row r="81232" spans="16:30">
      <c r="P81232" s="6"/>
      <c r="AA81232" s="6"/>
      <c r="AC81232" s="6"/>
      <c r="AD81232" s="6"/>
    </row>
    <row r="81233" spans="16:30">
      <c r="P81233" s="6"/>
      <c r="AA81233" s="6"/>
      <c r="AC81233" s="6"/>
      <c r="AD81233" s="6"/>
    </row>
    <row r="81234" spans="16:30">
      <c r="P81234" s="6"/>
      <c r="AA81234" s="6"/>
      <c r="AC81234" s="6"/>
      <c r="AD81234" s="6"/>
    </row>
    <row r="81235" spans="16:30">
      <c r="P81235" s="6"/>
      <c r="AA81235" s="6"/>
      <c r="AC81235" s="6"/>
      <c r="AD81235" s="6"/>
    </row>
    <row r="81236" spans="16:30">
      <c r="P81236" s="6"/>
      <c r="AA81236" s="6"/>
      <c r="AC81236" s="6"/>
      <c r="AD81236" s="6"/>
    </row>
    <row r="81237" spans="16:30">
      <c r="P81237" s="6"/>
      <c r="AA81237" s="6"/>
      <c r="AC81237" s="6"/>
      <c r="AD81237" s="6"/>
    </row>
    <row r="81238" spans="16:30">
      <c r="P81238" s="6"/>
      <c r="AA81238" s="6"/>
      <c r="AC81238" s="6"/>
      <c r="AD81238" s="6"/>
    </row>
    <row r="81239" spans="16:30">
      <c r="P81239" s="6"/>
      <c r="AA81239" s="6"/>
      <c r="AC81239" s="6"/>
      <c r="AD81239" s="6"/>
    </row>
    <row r="81240" spans="16:30">
      <c r="P81240" s="6"/>
      <c r="AA81240" s="6"/>
      <c r="AC81240" s="6"/>
      <c r="AD81240" s="6"/>
    </row>
    <row r="81241" spans="16:30">
      <c r="P81241" s="6"/>
      <c r="AA81241" s="6"/>
      <c r="AC81241" s="6"/>
      <c r="AD81241" s="6"/>
    </row>
    <row r="81242" spans="16:30">
      <c r="P81242" s="6"/>
      <c r="AA81242" s="6"/>
      <c r="AC81242" s="6"/>
      <c r="AD81242" s="6"/>
    </row>
    <row r="81243" spans="16:30">
      <c r="P81243" s="6"/>
      <c r="AA81243" s="6"/>
      <c r="AC81243" s="6"/>
      <c r="AD81243" s="6"/>
    </row>
    <row r="81244" spans="16:30">
      <c r="P81244" s="6"/>
      <c r="AA81244" s="6"/>
      <c r="AC81244" s="6"/>
      <c r="AD81244" s="6"/>
    </row>
    <row r="81245" spans="16:30">
      <c r="P81245" s="6"/>
      <c r="AA81245" s="6"/>
      <c r="AC81245" s="6"/>
      <c r="AD81245" s="6"/>
    </row>
    <row r="81246" spans="16:30">
      <c r="P81246" s="6"/>
      <c r="AA81246" s="6"/>
      <c r="AC81246" s="6"/>
      <c r="AD81246" s="6"/>
    </row>
    <row r="81247" spans="16:30">
      <c r="P81247" s="6"/>
      <c r="AA81247" s="6"/>
      <c r="AC81247" s="6"/>
      <c r="AD81247" s="6"/>
    </row>
    <row r="81248" spans="16:30">
      <c r="P81248" s="6"/>
      <c r="AA81248" s="6"/>
      <c r="AC81248" s="6"/>
      <c r="AD81248" s="6"/>
    </row>
    <row r="81249" spans="16:30">
      <c r="P81249" s="6"/>
      <c r="AA81249" s="6"/>
      <c r="AC81249" s="6"/>
      <c r="AD81249" s="6"/>
    </row>
    <row r="81250" spans="16:30">
      <c r="P81250" s="6"/>
      <c r="AA81250" s="6"/>
      <c r="AC81250" s="6"/>
      <c r="AD81250" s="6"/>
    </row>
    <row r="81251" spans="16:30">
      <c r="P81251" s="6"/>
      <c r="AA81251" s="6"/>
      <c r="AC81251" s="6"/>
      <c r="AD81251" s="6"/>
    </row>
    <row r="81252" spans="16:30">
      <c r="P81252" s="6"/>
      <c r="AA81252" s="6"/>
      <c r="AC81252" s="6"/>
      <c r="AD81252" s="6"/>
    </row>
    <row r="81253" spans="16:30">
      <c r="P81253" s="6"/>
      <c r="AA81253" s="6"/>
      <c r="AC81253" s="6"/>
      <c r="AD81253" s="6"/>
    </row>
    <row r="81254" spans="16:30">
      <c r="P81254" s="6"/>
      <c r="AA81254" s="6"/>
      <c r="AC81254" s="6"/>
      <c r="AD81254" s="6"/>
    </row>
    <row r="81255" spans="16:30">
      <c r="P81255" s="6"/>
      <c r="AA81255" s="6"/>
      <c r="AC81255" s="6"/>
      <c r="AD81255" s="6"/>
    </row>
    <row r="81256" spans="16:30">
      <c r="P81256" s="6"/>
      <c r="AA81256" s="6"/>
      <c r="AC81256" s="6"/>
      <c r="AD81256" s="6"/>
    </row>
    <row r="81257" spans="16:30">
      <c r="P81257" s="6"/>
      <c r="AA81257" s="6"/>
      <c r="AC81257" s="6"/>
      <c r="AD81257" s="6"/>
    </row>
    <row r="81258" spans="16:30">
      <c r="P81258" s="6"/>
      <c r="AA81258" s="6"/>
      <c r="AC81258" s="6"/>
      <c r="AD81258" s="6"/>
    </row>
    <row r="81259" spans="16:30">
      <c r="P81259" s="6"/>
      <c r="AA81259" s="6"/>
      <c r="AC81259" s="6"/>
      <c r="AD81259" s="6"/>
    </row>
    <row r="81260" spans="16:30">
      <c r="P81260" s="6"/>
      <c r="AA81260" s="6"/>
      <c r="AC81260" s="6"/>
      <c r="AD81260" s="6"/>
    </row>
    <row r="81261" spans="16:30">
      <c r="P81261" s="6"/>
      <c r="AA81261" s="6"/>
      <c r="AC81261" s="6"/>
      <c r="AD81261" s="6"/>
    </row>
    <row r="81262" spans="16:30">
      <c r="P81262" s="6"/>
      <c r="AA81262" s="6"/>
      <c r="AC81262" s="6"/>
      <c r="AD81262" s="6"/>
    </row>
    <row r="81263" spans="16:30">
      <c r="P81263" s="6"/>
      <c r="AA81263" s="6"/>
      <c r="AC81263" s="6"/>
      <c r="AD81263" s="6"/>
    </row>
    <row r="81264" spans="16:30">
      <c r="P81264" s="6"/>
      <c r="AA81264" s="6"/>
      <c r="AC81264" s="6"/>
      <c r="AD81264" s="6"/>
    </row>
    <row r="81265" spans="16:30">
      <c r="P81265" s="6"/>
      <c r="AA81265" s="6"/>
      <c r="AC81265" s="6"/>
      <c r="AD81265" s="6"/>
    </row>
    <row r="81266" spans="16:30">
      <c r="P81266" s="6"/>
      <c r="AA81266" s="6"/>
      <c r="AC81266" s="6"/>
      <c r="AD81266" s="6"/>
    </row>
    <row r="81267" spans="16:30">
      <c r="P81267" s="6"/>
      <c r="AA81267" s="6"/>
      <c r="AC81267" s="6"/>
      <c r="AD81267" s="6"/>
    </row>
    <row r="81268" spans="16:30">
      <c r="P81268" s="6"/>
      <c r="AA81268" s="6"/>
      <c r="AC81268" s="6"/>
      <c r="AD81268" s="6"/>
    </row>
    <row r="81269" spans="16:30">
      <c r="P81269" s="6"/>
      <c r="AA81269" s="6"/>
      <c r="AC81269" s="6"/>
      <c r="AD81269" s="6"/>
    </row>
    <row r="81270" spans="16:30">
      <c r="P81270" s="6"/>
      <c r="AA81270" s="6"/>
      <c r="AC81270" s="6"/>
      <c r="AD81270" s="6"/>
    </row>
    <row r="81271" spans="16:30">
      <c r="P81271" s="6"/>
      <c r="AA81271" s="6"/>
      <c r="AC81271" s="6"/>
      <c r="AD81271" s="6"/>
    </row>
    <row r="81272" spans="16:30">
      <c r="P81272" s="6"/>
      <c r="AA81272" s="6"/>
      <c r="AC81272" s="6"/>
      <c r="AD81272" s="6"/>
    </row>
    <row r="81273" spans="16:30">
      <c r="P81273" s="6"/>
      <c r="AA81273" s="6"/>
      <c r="AC81273" s="6"/>
      <c r="AD81273" s="6"/>
    </row>
    <row r="81274" spans="16:30">
      <c r="P81274" s="6"/>
      <c r="AA81274" s="6"/>
      <c r="AC81274" s="6"/>
      <c r="AD81274" s="6"/>
    </row>
    <row r="81275" spans="16:30">
      <c r="P81275" s="6"/>
      <c r="AA81275" s="6"/>
      <c r="AC81275" s="6"/>
      <c r="AD81275" s="6"/>
    </row>
    <row r="81276" spans="16:30">
      <c r="P81276" s="6"/>
      <c r="AA81276" s="6"/>
      <c r="AC81276" s="6"/>
      <c r="AD81276" s="6"/>
    </row>
    <row r="81277" spans="16:30">
      <c r="P81277" s="6"/>
      <c r="AA81277" s="6"/>
      <c r="AC81277" s="6"/>
      <c r="AD81277" s="6"/>
    </row>
    <row r="81278" spans="16:30">
      <c r="P81278" s="6"/>
      <c r="AA81278" s="6"/>
      <c r="AC81278" s="6"/>
      <c r="AD81278" s="6"/>
    </row>
    <row r="81279" spans="16:30">
      <c r="P81279" s="6"/>
      <c r="AA81279" s="6"/>
      <c r="AC81279" s="6"/>
      <c r="AD81279" s="6"/>
    </row>
    <row r="81280" spans="16:30">
      <c r="P81280" s="6"/>
      <c r="AA81280" s="6"/>
      <c r="AC81280" s="6"/>
      <c r="AD81280" s="6"/>
    </row>
    <row r="81281" spans="16:30">
      <c r="P81281" s="6"/>
      <c r="AA81281" s="6"/>
      <c r="AC81281" s="6"/>
      <c r="AD81281" s="6"/>
    </row>
    <row r="81282" spans="16:30">
      <c r="P81282" s="6"/>
      <c r="AA81282" s="6"/>
      <c r="AC81282" s="6"/>
      <c r="AD81282" s="6"/>
    </row>
    <row r="81283" spans="16:30">
      <c r="P81283" s="6"/>
      <c r="AA81283" s="6"/>
      <c r="AC81283" s="6"/>
      <c r="AD81283" s="6"/>
    </row>
    <row r="81284" spans="16:30">
      <c r="P81284" s="6"/>
      <c r="AA81284" s="6"/>
      <c r="AC81284" s="6"/>
      <c r="AD81284" s="6"/>
    </row>
    <row r="81285" spans="16:30">
      <c r="P81285" s="6"/>
      <c r="AA81285" s="6"/>
      <c r="AC81285" s="6"/>
      <c r="AD81285" s="6"/>
    </row>
    <row r="81286" spans="16:30">
      <c r="P81286" s="6"/>
      <c r="AA81286" s="6"/>
      <c r="AC81286" s="6"/>
      <c r="AD81286" s="6"/>
    </row>
    <row r="81287" spans="16:30">
      <c r="P81287" s="6"/>
      <c r="AA81287" s="6"/>
      <c r="AC81287" s="6"/>
      <c r="AD81287" s="6"/>
    </row>
    <row r="81288" spans="16:30">
      <c r="P81288" s="6"/>
      <c r="AA81288" s="6"/>
      <c r="AC81288" s="6"/>
      <c r="AD81288" s="6"/>
    </row>
    <row r="81289" spans="16:30">
      <c r="P81289" s="6"/>
      <c r="AA81289" s="6"/>
      <c r="AC81289" s="6"/>
      <c r="AD81289" s="6"/>
    </row>
    <row r="81290" spans="16:30">
      <c r="P81290" s="6"/>
      <c r="AA81290" s="6"/>
      <c r="AC81290" s="6"/>
      <c r="AD81290" s="6"/>
    </row>
    <row r="81291" spans="16:30">
      <c r="P81291" s="6"/>
      <c r="AA81291" s="6"/>
      <c r="AC81291" s="6"/>
      <c r="AD81291" s="6"/>
    </row>
    <row r="81292" spans="16:30">
      <c r="P81292" s="6"/>
      <c r="AA81292" s="6"/>
      <c r="AC81292" s="6"/>
      <c r="AD81292" s="6"/>
    </row>
    <row r="81293" spans="16:30">
      <c r="P81293" s="6"/>
      <c r="AA81293" s="6"/>
      <c r="AC81293" s="6"/>
      <c r="AD81293" s="6"/>
    </row>
    <row r="81294" spans="16:30">
      <c r="P81294" s="6"/>
      <c r="AA81294" s="6"/>
      <c r="AC81294" s="6"/>
      <c r="AD81294" s="6"/>
    </row>
    <row r="81295" spans="16:30">
      <c r="P81295" s="6"/>
      <c r="AA81295" s="6"/>
      <c r="AC81295" s="6"/>
      <c r="AD81295" s="6"/>
    </row>
    <row r="81296" spans="16:30">
      <c r="P81296" s="6"/>
      <c r="AA81296" s="6"/>
      <c r="AC81296" s="6"/>
      <c r="AD81296" s="6"/>
    </row>
    <row r="81297" spans="16:30">
      <c r="P81297" s="6"/>
      <c r="AA81297" s="6"/>
      <c r="AC81297" s="6"/>
      <c r="AD81297" s="6"/>
    </row>
    <row r="81298" spans="16:30">
      <c r="P81298" s="6"/>
      <c r="AA81298" s="6"/>
      <c r="AC81298" s="6"/>
      <c r="AD81298" s="6"/>
    </row>
    <row r="81299" spans="16:30">
      <c r="P81299" s="6"/>
      <c r="AA81299" s="6"/>
      <c r="AC81299" s="6"/>
      <c r="AD81299" s="6"/>
    </row>
    <row r="81300" spans="16:30">
      <c r="P81300" s="6"/>
      <c r="AA81300" s="6"/>
      <c r="AC81300" s="6"/>
      <c r="AD81300" s="6"/>
    </row>
    <row r="81301" spans="16:30">
      <c r="P81301" s="6"/>
      <c r="AA81301" s="6"/>
      <c r="AC81301" s="6"/>
      <c r="AD81301" s="6"/>
    </row>
    <row r="81302" spans="16:30">
      <c r="P81302" s="6"/>
      <c r="AA81302" s="6"/>
      <c r="AC81302" s="6"/>
      <c r="AD81302" s="6"/>
    </row>
    <row r="81303" spans="16:30">
      <c r="P81303" s="6"/>
      <c r="AA81303" s="6"/>
      <c r="AC81303" s="6"/>
      <c r="AD81303" s="6"/>
    </row>
    <row r="81304" spans="16:30">
      <c r="P81304" s="6"/>
      <c r="AA81304" s="6"/>
      <c r="AC81304" s="6"/>
      <c r="AD81304" s="6"/>
    </row>
    <row r="81305" spans="16:30">
      <c r="P81305" s="6"/>
      <c r="AA81305" s="6"/>
      <c r="AC81305" s="6"/>
      <c r="AD81305" s="6"/>
    </row>
    <row r="81306" spans="16:30">
      <c r="P81306" s="6"/>
      <c r="AA81306" s="6"/>
      <c r="AC81306" s="6"/>
      <c r="AD81306" s="6"/>
    </row>
    <row r="81307" spans="16:30">
      <c r="P81307" s="6"/>
      <c r="AA81307" s="6"/>
      <c r="AC81307" s="6"/>
      <c r="AD81307" s="6"/>
    </row>
    <row r="81308" spans="16:30">
      <c r="P81308" s="6"/>
      <c r="AA81308" s="6"/>
      <c r="AC81308" s="6"/>
      <c r="AD81308" s="6"/>
    </row>
    <row r="81309" spans="16:30">
      <c r="P81309" s="6"/>
      <c r="AA81309" s="6"/>
      <c r="AC81309" s="6"/>
      <c r="AD81309" s="6"/>
    </row>
    <row r="81310" spans="16:30">
      <c r="P81310" s="6"/>
      <c r="AA81310" s="6"/>
      <c r="AC81310" s="6"/>
      <c r="AD81310" s="6"/>
    </row>
    <row r="81311" spans="16:30">
      <c r="P81311" s="6"/>
      <c r="AA81311" s="6"/>
      <c r="AC81311" s="6"/>
      <c r="AD81311" s="6"/>
    </row>
    <row r="81312" spans="16:30">
      <c r="P81312" s="6"/>
      <c r="AA81312" s="6"/>
      <c r="AC81312" s="6"/>
      <c r="AD81312" s="6"/>
    </row>
    <row r="81313" spans="16:30">
      <c r="P81313" s="6"/>
      <c r="AA81313" s="6"/>
      <c r="AC81313" s="6"/>
      <c r="AD81313" s="6"/>
    </row>
    <row r="81314" spans="16:30">
      <c r="P81314" s="6"/>
      <c r="AA81314" s="6"/>
      <c r="AC81314" s="6"/>
      <c r="AD81314" s="6"/>
    </row>
    <row r="81315" spans="16:30">
      <c r="P81315" s="6"/>
      <c r="AA81315" s="6"/>
      <c r="AC81315" s="6"/>
      <c r="AD81315" s="6"/>
    </row>
    <row r="81316" spans="16:30">
      <c r="P81316" s="6"/>
      <c r="AA81316" s="6"/>
      <c r="AC81316" s="6"/>
      <c r="AD81316" s="6"/>
    </row>
    <row r="81317" spans="16:30">
      <c r="P81317" s="6"/>
      <c r="AA81317" s="6"/>
      <c r="AC81317" s="6"/>
      <c r="AD81317" s="6"/>
    </row>
    <row r="81318" spans="16:30">
      <c r="P81318" s="6"/>
      <c r="AA81318" s="6"/>
      <c r="AC81318" s="6"/>
      <c r="AD81318" s="6"/>
    </row>
    <row r="81319" spans="16:30">
      <c r="P81319" s="6"/>
      <c r="AA81319" s="6"/>
      <c r="AC81319" s="6"/>
      <c r="AD81319" s="6"/>
    </row>
    <row r="81320" spans="16:30">
      <c r="P81320" s="6"/>
      <c r="AA81320" s="6"/>
      <c r="AC81320" s="6"/>
      <c r="AD81320" s="6"/>
    </row>
    <row r="81321" spans="16:30">
      <c r="P81321" s="6"/>
      <c r="AA81321" s="6"/>
      <c r="AC81321" s="6"/>
      <c r="AD81321" s="6"/>
    </row>
    <row r="81322" spans="16:30">
      <c r="P81322" s="6"/>
      <c r="AA81322" s="6"/>
      <c r="AC81322" s="6"/>
      <c r="AD81322" s="6"/>
    </row>
    <row r="81323" spans="16:30">
      <c r="P81323" s="6"/>
      <c r="AA81323" s="6"/>
      <c r="AC81323" s="6"/>
      <c r="AD81323" s="6"/>
    </row>
    <row r="81324" spans="16:30">
      <c r="P81324" s="6"/>
      <c r="AA81324" s="6"/>
      <c r="AC81324" s="6"/>
      <c r="AD81324" s="6"/>
    </row>
    <row r="81325" spans="16:30">
      <c r="P81325" s="6"/>
      <c r="AA81325" s="6"/>
      <c r="AC81325" s="6"/>
      <c r="AD81325" s="6"/>
    </row>
    <row r="81326" spans="16:30">
      <c r="P81326" s="6"/>
      <c r="AA81326" s="6"/>
      <c r="AC81326" s="6"/>
      <c r="AD81326" s="6"/>
    </row>
    <row r="81327" spans="16:30">
      <c r="P81327" s="6"/>
      <c r="AA81327" s="6"/>
      <c r="AC81327" s="6"/>
      <c r="AD81327" s="6"/>
    </row>
    <row r="81328" spans="16:30">
      <c r="P81328" s="6"/>
      <c r="AA81328" s="6"/>
      <c r="AC81328" s="6"/>
      <c r="AD81328" s="6"/>
    </row>
    <row r="81329" spans="16:30">
      <c r="P81329" s="6"/>
      <c r="AA81329" s="6"/>
      <c r="AC81329" s="6"/>
      <c r="AD81329" s="6"/>
    </row>
    <row r="81330" spans="16:30">
      <c r="P81330" s="6"/>
      <c r="AA81330" s="6"/>
      <c r="AC81330" s="6"/>
      <c r="AD81330" s="6"/>
    </row>
    <row r="81331" spans="16:30">
      <c r="P81331" s="6"/>
      <c r="AA81331" s="6"/>
      <c r="AC81331" s="6"/>
      <c r="AD81331" s="6"/>
    </row>
    <row r="81332" spans="16:30">
      <c r="P81332" s="6"/>
      <c r="AA81332" s="6"/>
      <c r="AC81332" s="6"/>
      <c r="AD81332" s="6"/>
    </row>
    <row r="81333" spans="16:30">
      <c r="P81333" s="6"/>
      <c r="AA81333" s="6"/>
      <c r="AC81333" s="6"/>
      <c r="AD81333" s="6"/>
    </row>
    <row r="81334" spans="16:30">
      <c r="P81334" s="6"/>
      <c r="AA81334" s="6"/>
      <c r="AC81334" s="6"/>
      <c r="AD81334" s="6"/>
    </row>
    <row r="81335" spans="16:30">
      <c r="P81335" s="6"/>
      <c r="AA81335" s="6"/>
      <c r="AC81335" s="6"/>
      <c r="AD81335" s="6"/>
    </row>
    <row r="81336" spans="16:30">
      <c r="P81336" s="6"/>
      <c r="AA81336" s="6"/>
      <c r="AC81336" s="6"/>
      <c r="AD81336" s="6"/>
    </row>
    <row r="81337" spans="16:30">
      <c r="P81337" s="6"/>
      <c r="AA81337" s="6"/>
      <c r="AC81337" s="6"/>
      <c r="AD81337" s="6"/>
    </row>
    <row r="81338" spans="16:30">
      <c r="P81338" s="6"/>
      <c r="AA81338" s="6"/>
      <c r="AC81338" s="6"/>
      <c r="AD81338" s="6"/>
    </row>
    <row r="81339" spans="16:30">
      <c r="P81339" s="6"/>
      <c r="AA81339" s="6"/>
      <c r="AC81339" s="6"/>
      <c r="AD81339" s="6"/>
    </row>
    <row r="81340" spans="16:30">
      <c r="P81340" s="6"/>
      <c r="AA81340" s="6"/>
      <c r="AC81340" s="6"/>
      <c r="AD81340" s="6"/>
    </row>
    <row r="81341" spans="16:30">
      <c r="P81341" s="6"/>
      <c r="AA81341" s="6"/>
      <c r="AC81341" s="6"/>
      <c r="AD81341" s="6"/>
    </row>
    <row r="81342" spans="16:30">
      <c r="P81342" s="6"/>
      <c r="AA81342" s="6"/>
      <c r="AC81342" s="6"/>
      <c r="AD81342" s="6"/>
    </row>
    <row r="81343" spans="16:30">
      <c r="P81343" s="6"/>
      <c r="AA81343" s="6"/>
      <c r="AC81343" s="6"/>
      <c r="AD81343" s="6"/>
    </row>
    <row r="81344" spans="16:30">
      <c r="P81344" s="6"/>
      <c r="AA81344" s="6"/>
      <c r="AC81344" s="6"/>
      <c r="AD81344" s="6"/>
    </row>
    <row r="81345" spans="16:30">
      <c r="P81345" s="6"/>
      <c r="AA81345" s="6"/>
      <c r="AC81345" s="6"/>
      <c r="AD81345" s="6"/>
    </row>
    <row r="81346" spans="16:30">
      <c r="P81346" s="6"/>
      <c r="AA81346" s="6"/>
      <c r="AC81346" s="6"/>
      <c r="AD81346" s="6"/>
    </row>
    <row r="81347" spans="16:30">
      <c r="P81347" s="6"/>
      <c r="AA81347" s="6"/>
      <c r="AC81347" s="6"/>
      <c r="AD81347" s="6"/>
    </row>
    <row r="81348" spans="16:30">
      <c r="P81348" s="6"/>
      <c r="AA81348" s="6"/>
      <c r="AC81348" s="6"/>
      <c r="AD81348" s="6"/>
    </row>
    <row r="81349" spans="16:30">
      <c r="P81349" s="6"/>
      <c r="AA81349" s="6"/>
      <c r="AC81349" s="6"/>
      <c r="AD81349" s="6"/>
    </row>
    <row r="81350" spans="16:30">
      <c r="P81350" s="6"/>
      <c r="AA81350" s="6"/>
      <c r="AC81350" s="6"/>
      <c r="AD81350" s="6"/>
    </row>
    <row r="81351" spans="16:30">
      <c r="P81351" s="6"/>
      <c r="AA81351" s="6"/>
      <c r="AC81351" s="6"/>
      <c r="AD81351" s="6"/>
    </row>
    <row r="81352" spans="16:30">
      <c r="P81352" s="6"/>
      <c r="AA81352" s="6"/>
      <c r="AC81352" s="6"/>
      <c r="AD81352" s="6"/>
    </row>
    <row r="81353" spans="16:30">
      <c r="P81353" s="6"/>
      <c r="AA81353" s="6"/>
      <c r="AC81353" s="6"/>
      <c r="AD81353" s="6"/>
    </row>
    <row r="81354" spans="16:30">
      <c r="P81354" s="6"/>
      <c r="AA81354" s="6"/>
      <c r="AC81354" s="6"/>
      <c r="AD81354" s="6"/>
    </row>
    <row r="81355" spans="16:30">
      <c r="P81355" s="6"/>
      <c r="AA81355" s="6"/>
      <c r="AC81355" s="6"/>
      <c r="AD81355" s="6"/>
    </row>
    <row r="81356" spans="16:30">
      <c r="P81356" s="6"/>
      <c r="AA81356" s="6"/>
      <c r="AC81356" s="6"/>
      <c r="AD81356" s="6"/>
    </row>
    <row r="81357" spans="16:30">
      <c r="P81357" s="6"/>
      <c r="AA81357" s="6"/>
      <c r="AC81357" s="6"/>
      <c r="AD81357" s="6"/>
    </row>
    <row r="81358" spans="16:30">
      <c r="P81358" s="6"/>
      <c r="AA81358" s="6"/>
      <c r="AC81358" s="6"/>
      <c r="AD81358" s="6"/>
    </row>
    <row r="81359" spans="16:30">
      <c r="P81359" s="6"/>
      <c r="AA81359" s="6"/>
      <c r="AC81359" s="6"/>
      <c r="AD81359" s="6"/>
    </row>
    <row r="81360" spans="16:30">
      <c r="P81360" s="6"/>
      <c r="AA81360" s="6"/>
      <c r="AC81360" s="6"/>
      <c r="AD81360" s="6"/>
    </row>
    <row r="81361" spans="16:30">
      <c r="P81361" s="6"/>
      <c r="AA81361" s="6"/>
      <c r="AC81361" s="6"/>
      <c r="AD81361" s="6"/>
    </row>
    <row r="81362" spans="16:30">
      <c r="P81362" s="6"/>
      <c r="AA81362" s="6"/>
      <c r="AC81362" s="6"/>
      <c r="AD81362" s="6"/>
    </row>
    <row r="81363" spans="16:30">
      <c r="P81363" s="6"/>
      <c r="AA81363" s="6"/>
      <c r="AC81363" s="6"/>
      <c r="AD81363" s="6"/>
    </row>
    <row r="81364" spans="16:30">
      <c r="P81364" s="6"/>
      <c r="AA81364" s="6"/>
      <c r="AC81364" s="6"/>
      <c r="AD81364" s="6"/>
    </row>
    <row r="81365" spans="16:30">
      <c r="P81365" s="6"/>
      <c r="AA81365" s="6"/>
      <c r="AC81365" s="6"/>
      <c r="AD81365" s="6"/>
    </row>
    <row r="81366" spans="16:30">
      <c r="P81366" s="6"/>
      <c r="AA81366" s="6"/>
      <c r="AC81366" s="6"/>
      <c r="AD81366" s="6"/>
    </row>
    <row r="81367" spans="16:30">
      <c r="P81367" s="6"/>
      <c r="AA81367" s="6"/>
      <c r="AC81367" s="6"/>
      <c r="AD81367" s="6"/>
    </row>
    <row r="81368" spans="16:30">
      <c r="P81368" s="6"/>
      <c r="AA81368" s="6"/>
      <c r="AC81368" s="6"/>
      <c r="AD81368" s="6"/>
    </row>
    <row r="81369" spans="16:30">
      <c r="P81369" s="6"/>
      <c r="AA81369" s="6"/>
      <c r="AC81369" s="6"/>
      <c r="AD81369" s="6"/>
    </row>
    <row r="81370" spans="16:30">
      <c r="P81370" s="6"/>
      <c r="AA81370" s="6"/>
      <c r="AC81370" s="6"/>
      <c r="AD81370" s="6"/>
    </row>
    <row r="81371" spans="16:30">
      <c r="P81371" s="6"/>
      <c r="AA81371" s="6"/>
      <c r="AC81371" s="6"/>
      <c r="AD81371" s="6"/>
    </row>
    <row r="81372" spans="16:30">
      <c r="P81372" s="6"/>
      <c r="AA81372" s="6"/>
      <c r="AC81372" s="6"/>
      <c r="AD81372" s="6"/>
    </row>
    <row r="81373" spans="16:30">
      <c r="P81373" s="6"/>
      <c r="AA81373" s="6"/>
      <c r="AC81373" s="6"/>
      <c r="AD81373" s="6"/>
    </row>
    <row r="81374" spans="16:30">
      <c r="P81374" s="6"/>
      <c r="AA81374" s="6"/>
      <c r="AC81374" s="6"/>
      <c r="AD81374" s="6"/>
    </row>
    <row r="81375" spans="16:30">
      <c r="P81375" s="6"/>
      <c r="AA81375" s="6"/>
      <c r="AC81375" s="6"/>
      <c r="AD81375" s="6"/>
    </row>
    <row r="81376" spans="16:30">
      <c r="P81376" s="6"/>
      <c r="AA81376" s="6"/>
      <c r="AC81376" s="6"/>
      <c r="AD81376" s="6"/>
    </row>
    <row r="81377" spans="16:30">
      <c r="P81377" s="6"/>
      <c r="AA81377" s="6"/>
      <c r="AC81377" s="6"/>
      <c r="AD81377" s="6"/>
    </row>
    <row r="81378" spans="16:30">
      <c r="P81378" s="6"/>
      <c r="AA81378" s="6"/>
      <c r="AC81378" s="6"/>
      <c r="AD81378" s="6"/>
    </row>
    <row r="81379" spans="16:30">
      <c r="P81379" s="6"/>
      <c r="AA81379" s="6"/>
      <c r="AC81379" s="6"/>
      <c r="AD81379" s="6"/>
    </row>
    <row r="81380" spans="16:30">
      <c r="P81380" s="6"/>
      <c r="AA81380" s="6"/>
      <c r="AC81380" s="6"/>
      <c r="AD81380" s="6"/>
    </row>
    <row r="81381" spans="16:30">
      <c r="P81381" s="6"/>
      <c r="AA81381" s="6"/>
      <c r="AC81381" s="6"/>
      <c r="AD81381" s="6"/>
    </row>
    <row r="81382" spans="16:30">
      <c r="P81382" s="6"/>
      <c r="AA81382" s="6"/>
      <c r="AC81382" s="6"/>
      <c r="AD81382" s="6"/>
    </row>
    <row r="81383" spans="16:30">
      <c r="P81383" s="6"/>
      <c r="AA81383" s="6"/>
      <c r="AC81383" s="6"/>
      <c r="AD81383" s="6"/>
    </row>
    <row r="81384" spans="16:30">
      <c r="P81384" s="6"/>
      <c r="AA81384" s="6"/>
      <c r="AC81384" s="6"/>
      <c r="AD81384" s="6"/>
    </row>
    <row r="81385" spans="16:30">
      <c r="P81385" s="6"/>
      <c r="AA81385" s="6"/>
      <c r="AC81385" s="6"/>
      <c r="AD81385" s="6"/>
    </row>
    <row r="81386" spans="16:30">
      <c r="P81386" s="6"/>
      <c r="AA81386" s="6"/>
      <c r="AC81386" s="6"/>
      <c r="AD81386" s="6"/>
    </row>
    <row r="81387" spans="16:30">
      <c r="P81387" s="6"/>
      <c r="AA81387" s="6"/>
      <c r="AC81387" s="6"/>
      <c r="AD81387" s="6"/>
    </row>
    <row r="81388" spans="16:30">
      <c r="P81388" s="6"/>
      <c r="AA81388" s="6"/>
      <c r="AC81388" s="6"/>
      <c r="AD81388" s="6"/>
    </row>
    <row r="81389" spans="16:30">
      <c r="P81389" s="6"/>
      <c r="AA81389" s="6"/>
      <c r="AC81389" s="6"/>
      <c r="AD81389" s="6"/>
    </row>
    <row r="81390" spans="16:30">
      <c r="P81390" s="6"/>
      <c r="AA81390" s="6"/>
      <c r="AC81390" s="6"/>
      <c r="AD81390" s="6"/>
    </row>
    <row r="81391" spans="16:30">
      <c r="P81391" s="6"/>
      <c r="AA81391" s="6"/>
      <c r="AC81391" s="6"/>
      <c r="AD81391" s="6"/>
    </row>
    <row r="81392" spans="16:30">
      <c r="P81392" s="6"/>
      <c r="AA81392" s="6"/>
      <c r="AC81392" s="6"/>
      <c r="AD81392" s="6"/>
    </row>
    <row r="81393" spans="16:30">
      <c r="P81393" s="6"/>
      <c r="AA81393" s="6"/>
      <c r="AC81393" s="6"/>
      <c r="AD81393" s="6"/>
    </row>
    <row r="81394" spans="16:30">
      <c r="P81394" s="6"/>
      <c r="AA81394" s="6"/>
      <c r="AC81394" s="6"/>
      <c r="AD81394" s="6"/>
    </row>
    <row r="81395" spans="16:30">
      <c r="P81395" s="6"/>
      <c r="AA81395" s="6"/>
      <c r="AC81395" s="6"/>
      <c r="AD81395" s="6"/>
    </row>
    <row r="81396" spans="16:30">
      <c r="P81396" s="6"/>
      <c r="AA81396" s="6"/>
      <c r="AC81396" s="6"/>
      <c r="AD81396" s="6"/>
    </row>
    <row r="81397" spans="16:30">
      <c r="P81397" s="6"/>
      <c r="AA81397" s="6"/>
      <c r="AC81397" s="6"/>
      <c r="AD81397" s="6"/>
    </row>
    <row r="81398" spans="16:30">
      <c r="P81398" s="6"/>
      <c r="AA81398" s="6"/>
      <c r="AC81398" s="6"/>
      <c r="AD81398" s="6"/>
    </row>
    <row r="81399" spans="16:30">
      <c r="P81399" s="6"/>
      <c r="AA81399" s="6"/>
      <c r="AC81399" s="6"/>
      <c r="AD81399" s="6"/>
    </row>
    <row r="81400" spans="16:30">
      <c r="P81400" s="6"/>
      <c r="AA81400" s="6"/>
      <c r="AC81400" s="6"/>
      <c r="AD81400" s="6"/>
    </row>
    <row r="81401" spans="16:30">
      <c r="P81401" s="6"/>
      <c r="AA81401" s="6"/>
      <c r="AC81401" s="6"/>
      <c r="AD81401" s="6"/>
    </row>
    <row r="81402" spans="16:30">
      <c r="P81402" s="6"/>
      <c r="AA81402" s="6"/>
      <c r="AC81402" s="6"/>
      <c r="AD81402" s="6"/>
    </row>
    <row r="81403" spans="16:30">
      <c r="P81403" s="6"/>
      <c r="AA81403" s="6"/>
      <c r="AC81403" s="6"/>
      <c r="AD81403" s="6"/>
    </row>
    <row r="81404" spans="16:30">
      <c r="P81404" s="6"/>
      <c r="AA81404" s="6"/>
      <c r="AC81404" s="6"/>
      <c r="AD81404" s="6"/>
    </row>
    <row r="81405" spans="16:30">
      <c r="P81405" s="6"/>
      <c r="AA81405" s="6"/>
      <c r="AC81405" s="6"/>
      <c r="AD81405" s="6"/>
    </row>
    <row r="81406" spans="16:30">
      <c r="P81406" s="6"/>
      <c r="AA81406" s="6"/>
      <c r="AC81406" s="6"/>
      <c r="AD81406" s="6"/>
    </row>
    <row r="81407" spans="16:30">
      <c r="P81407" s="6"/>
      <c r="AA81407" s="6"/>
      <c r="AC81407" s="6"/>
      <c r="AD81407" s="6"/>
    </row>
    <row r="81408" spans="16:30">
      <c r="P81408" s="6"/>
      <c r="AA81408" s="6"/>
      <c r="AC81408" s="6"/>
      <c r="AD81408" s="6"/>
    </row>
    <row r="81409" spans="16:30">
      <c r="P81409" s="6"/>
      <c r="AA81409" s="6"/>
      <c r="AC81409" s="6"/>
      <c r="AD81409" s="6"/>
    </row>
    <row r="81410" spans="16:30">
      <c r="P81410" s="6"/>
      <c r="AA81410" s="6"/>
      <c r="AC81410" s="6"/>
      <c r="AD81410" s="6"/>
    </row>
    <row r="81411" spans="16:30">
      <c r="P81411" s="6"/>
      <c r="AA81411" s="6"/>
      <c r="AC81411" s="6"/>
      <c r="AD81411" s="6"/>
    </row>
    <row r="81412" spans="16:30">
      <c r="P81412" s="6"/>
      <c r="AA81412" s="6"/>
      <c r="AC81412" s="6"/>
      <c r="AD81412" s="6"/>
    </row>
    <row r="81413" spans="16:30">
      <c r="P81413" s="6"/>
      <c r="AA81413" s="6"/>
      <c r="AC81413" s="6"/>
      <c r="AD81413" s="6"/>
    </row>
    <row r="81414" spans="16:30">
      <c r="P81414" s="6"/>
      <c r="AA81414" s="6"/>
      <c r="AC81414" s="6"/>
      <c r="AD81414" s="6"/>
    </row>
    <row r="81415" spans="16:30">
      <c r="P81415" s="6"/>
      <c r="AA81415" s="6"/>
      <c r="AC81415" s="6"/>
      <c r="AD81415" s="6"/>
    </row>
    <row r="81416" spans="16:30">
      <c r="P81416" s="6"/>
      <c r="AA81416" s="6"/>
      <c r="AC81416" s="6"/>
      <c r="AD81416" s="6"/>
    </row>
    <row r="81417" spans="16:30">
      <c r="P81417" s="6"/>
      <c r="AA81417" s="6"/>
      <c r="AC81417" s="6"/>
      <c r="AD81417" s="6"/>
    </row>
    <row r="81418" spans="16:30">
      <c r="P81418" s="6"/>
      <c r="AA81418" s="6"/>
      <c r="AC81418" s="6"/>
      <c r="AD81418" s="6"/>
    </row>
    <row r="81419" spans="16:30">
      <c r="P81419" s="6"/>
      <c r="AA81419" s="6"/>
      <c r="AC81419" s="6"/>
      <c r="AD81419" s="6"/>
    </row>
    <row r="81420" spans="16:30">
      <c r="P81420" s="6"/>
      <c r="AA81420" s="6"/>
      <c r="AC81420" s="6"/>
      <c r="AD81420" s="6"/>
    </row>
    <row r="81421" spans="16:30">
      <c r="P81421" s="6"/>
      <c r="AA81421" s="6"/>
      <c r="AC81421" s="6"/>
      <c r="AD81421" s="6"/>
    </row>
    <row r="81422" spans="16:30">
      <c r="P81422" s="6"/>
      <c r="AA81422" s="6"/>
      <c r="AC81422" s="6"/>
      <c r="AD81422" s="6"/>
    </row>
    <row r="81423" spans="16:30">
      <c r="P81423" s="6"/>
      <c r="AA81423" s="6"/>
      <c r="AC81423" s="6"/>
      <c r="AD81423" s="6"/>
    </row>
    <row r="81424" spans="16:30">
      <c r="P81424" s="6"/>
      <c r="AA81424" s="6"/>
      <c r="AC81424" s="6"/>
      <c r="AD81424" s="6"/>
    </row>
    <row r="81425" spans="16:30">
      <c r="P81425" s="6"/>
      <c r="AA81425" s="6"/>
      <c r="AC81425" s="6"/>
      <c r="AD81425" s="6"/>
    </row>
    <row r="81426" spans="16:30">
      <c r="P81426" s="6"/>
      <c r="AA81426" s="6"/>
      <c r="AC81426" s="6"/>
      <c r="AD81426" s="6"/>
    </row>
    <row r="81427" spans="16:30">
      <c r="P81427" s="6"/>
      <c r="AA81427" s="6"/>
      <c r="AC81427" s="6"/>
      <c r="AD81427" s="6"/>
    </row>
    <row r="81428" spans="16:30">
      <c r="P81428" s="6"/>
      <c r="AA81428" s="6"/>
      <c r="AC81428" s="6"/>
      <c r="AD81428" s="6"/>
    </row>
    <row r="81429" spans="16:30">
      <c r="P81429" s="6"/>
      <c r="AA81429" s="6"/>
      <c r="AC81429" s="6"/>
      <c r="AD81429" s="6"/>
    </row>
    <row r="81430" spans="16:30">
      <c r="P81430" s="6"/>
      <c r="AA81430" s="6"/>
      <c r="AC81430" s="6"/>
      <c r="AD81430" s="6"/>
    </row>
    <row r="81431" spans="16:30">
      <c r="P81431" s="6"/>
      <c r="AA81431" s="6"/>
      <c r="AC81431" s="6"/>
      <c r="AD81431" s="6"/>
    </row>
    <row r="81432" spans="16:30">
      <c r="P81432" s="6"/>
      <c r="AA81432" s="6"/>
      <c r="AC81432" s="6"/>
      <c r="AD81432" s="6"/>
    </row>
    <row r="81433" spans="16:30">
      <c r="P81433" s="6"/>
      <c r="AA81433" s="6"/>
      <c r="AC81433" s="6"/>
      <c r="AD81433" s="6"/>
    </row>
    <row r="81434" spans="16:30">
      <c r="P81434" s="6"/>
      <c r="AA81434" s="6"/>
      <c r="AC81434" s="6"/>
      <c r="AD81434" s="6"/>
    </row>
    <row r="81435" spans="16:30">
      <c r="P81435" s="6"/>
      <c r="AA81435" s="6"/>
      <c r="AC81435" s="6"/>
      <c r="AD81435" s="6"/>
    </row>
    <row r="81436" spans="16:30">
      <c r="P81436" s="6"/>
      <c r="AA81436" s="6"/>
      <c r="AC81436" s="6"/>
      <c r="AD81436" s="6"/>
    </row>
    <row r="81437" spans="16:30">
      <c r="P81437" s="6"/>
      <c r="AA81437" s="6"/>
      <c r="AC81437" s="6"/>
      <c r="AD81437" s="6"/>
    </row>
    <row r="81438" spans="16:30">
      <c r="P81438" s="6"/>
      <c r="AA81438" s="6"/>
      <c r="AC81438" s="6"/>
      <c r="AD81438" s="6"/>
    </row>
    <row r="81439" spans="16:30">
      <c r="P81439" s="6"/>
      <c r="AA81439" s="6"/>
      <c r="AC81439" s="6"/>
      <c r="AD81439" s="6"/>
    </row>
    <row r="81440" spans="16:30">
      <c r="P81440" s="6"/>
      <c r="AA81440" s="6"/>
      <c r="AC81440" s="6"/>
      <c r="AD81440" s="6"/>
    </row>
    <row r="81441" spans="16:30">
      <c r="P81441" s="6"/>
      <c r="AA81441" s="6"/>
      <c r="AC81441" s="6"/>
      <c r="AD81441" s="6"/>
    </row>
    <row r="81442" spans="16:30">
      <c r="P81442" s="6"/>
      <c r="AA81442" s="6"/>
      <c r="AC81442" s="6"/>
      <c r="AD81442" s="6"/>
    </row>
    <row r="81443" spans="16:30">
      <c r="P81443" s="6"/>
      <c r="AA81443" s="6"/>
      <c r="AC81443" s="6"/>
      <c r="AD81443" s="6"/>
    </row>
    <row r="81444" spans="16:30">
      <c r="P81444" s="6"/>
      <c r="AA81444" s="6"/>
      <c r="AC81444" s="6"/>
      <c r="AD81444" s="6"/>
    </row>
    <row r="81445" spans="16:30">
      <c r="P81445" s="6"/>
      <c r="AA81445" s="6"/>
      <c r="AC81445" s="6"/>
      <c r="AD81445" s="6"/>
    </row>
    <row r="81446" spans="16:30">
      <c r="P81446" s="6"/>
      <c r="AA81446" s="6"/>
      <c r="AC81446" s="6"/>
      <c r="AD81446" s="6"/>
    </row>
    <row r="81447" spans="16:30">
      <c r="P81447" s="6"/>
      <c r="AA81447" s="6"/>
      <c r="AC81447" s="6"/>
      <c r="AD81447" s="6"/>
    </row>
    <row r="81448" spans="16:30">
      <c r="P81448" s="6"/>
      <c r="AA81448" s="6"/>
      <c r="AC81448" s="6"/>
      <c r="AD81448" s="6"/>
    </row>
    <row r="81449" spans="16:30">
      <c r="P81449" s="6"/>
      <c r="AA81449" s="6"/>
      <c r="AC81449" s="6"/>
      <c r="AD81449" s="6"/>
    </row>
    <row r="81450" spans="16:30">
      <c r="P81450" s="6"/>
      <c r="AA81450" s="6"/>
      <c r="AC81450" s="6"/>
      <c r="AD81450" s="6"/>
    </row>
    <row r="81451" spans="16:30">
      <c r="P81451" s="6"/>
      <c r="AA81451" s="6"/>
      <c r="AC81451" s="6"/>
      <c r="AD81451" s="6"/>
    </row>
    <row r="81452" spans="16:30">
      <c r="P81452" s="6"/>
      <c r="AA81452" s="6"/>
      <c r="AC81452" s="6"/>
      <c r="AD81452" s="6"/>
    </row>
    <row r="81453" spans="16:30">
      <c r="P81453" s="6"/>
      <c r="AA81453" s="6"/>
      <c r="AC81453" s="6"/>
      <c r="AD81453" s="6"/>
    </row>
    <row r="81454" spans="16:30">
      <c r="P81454" s="6"/>
      <c r="AA81454" s="6"/>
      <c r="AC81454" s="6"/>
      <c r="AD81454" s="6"/>
    </row>
    <row r="81455" spans="16:30">
      <c r="P81455" s="6"/>
      <c r="AA81455" s="6"/>
      <c r="AC81455" s="6"/>
      <c r="AD81455" s="6"/>
    </row>
    <row r="81456" spans="16:30">
      <c r="P81456" s="6"/>
      <c r="AA81456" s="6"/>
      <c r="AC81456" s="6"/>
      <c r="AD81456" s="6"/>
    </row>
    <row r="81457" spans="16:30">
      <c r="P81457" s="6"/>
      <c r="AA81457" s="6"/>
      <c r="AC81457" s="6"/>
      <c r="AD81457" s="6"/>
    </row>
    <row r="81458" spans="16:30">
      <c r="P81458" s="6"/>
      <c r="AA81458" s="6"/>
      <c r="AC81458" s="6"/>
      <c r="AD81458" s="6"/>
    </row>
    <row r="81459" spans="16:30">
      <c r="P81459" s="6"/>
      <c r="AA81459" s="6"/>
      <c r="AC81459" s="6"/>
      <c r="AD81459" s="6"/>
    </row>
    <row r="81460" spans="16:30">
      <c r="P81460" s="6"/>
      <c r="AA81460" s="6"/>
      <c r="AC81460" s="6"/>
      <c r="AD81460" s="6"/>
    </row>
    <row r="81461" spans="16:30">
      <c r="P81461" s="6"/>
      <c r="AA81461" s="6"/>
      <c r="AC81461" s="6"/>
      <c r="AD81461" s="6"/>
    </row>
    <row r="81462" spans="16:30">
      <c r="P81462" s="6"/>
      <c r="AA81462" s="6"/>
      <c r="AC81462" s="6"/>
      <c r="AD81462" s="6"/>
    </row>
    <row r="81463" spans="16:30">
      <c r="P81463" s="6"/>
      <c r="AA81463" s="6"/>
      <c r="AC81463" s="6"/>
      <c r="AD81463" s="6"/>
    </row>
    <row r="81464" spans="16:30">
      <c r="P81464" s="6"/>
      <c r="AA81464" s="6"/>
      <c r="AC81464" s="6"/>
      <c r="AD81464" s="6"/>
    </row>
    <row r="81465" spans="16:30">
      <c r="P81465" s="6"/>
      <c r="AA81465" s="6"/>
      <c r="AC81465" s="6"/>
      <c r="AD81465" s="6"/>
    </row>
    <row r="81466" spans="16:30">
      <c r="P81466" s="6"/>
      <c r="AA81466" s="6"/>
      <c r="AC81466" s="6"/>
      <c r="AD81466" s="6"/>
    </row>
    <row r="81467" spans="16:30">
      <c r="P81467" s="6"/>
      <c r="AA81467" s="6"/>
      <c r="AC81467" s="6"/>
      <c r="AD81467" s="6"/>
    </row>
    <row r="81468" spans="16:30">
      <c r="P81468" s="6"/>
      <c r="AA81468" s="6"/>
      <c r="AC81468" s="6"/>
      <c r="AD81468" s="6"/>
    </row>
    <row r="81469" spans="16:30">
      <c r="P81469" s="6"/>
      <c r="AA81469" s="6"/>
      <c r="AC81469" s="6"/>
      <c r="AD81469" s="6"/>
    </row>
    <row r="81470" spans="16:30">
      <c r="P81470" s="6"/>
      <c r="AA81470" s="6"/>
      <c r="AC81470" s="6"/>
      <c r="AD81470" s="6"/>
    </row>
    <row r="81471" spans="16:30">
      <c r="P81471" s="6"/>
      <c r="AA81471" s="6"/>
      <c r="AC81471" s="6"/>
      <c r="AD81471" s="6"/>
    </row>
    <row r="81472" spans="16:30">
      <c r="P81472" s="6"/>
      <c r="AA81472" s="6"/>
      <c r="AC81472" s="6"/>
      <c r="AD81472" s="6"/>
    </row>
    <row r="81473" spans="16:30">
      <c r="P81473" s="6"/>
      <c r="AA81473" s="6"/>
      <c r="AC81473" s="6"/>
      <c r="AD81473" s="6"/>
    </row>
    <row r="81474" spans="16:30">
      <c r="P81474" s="6"/>
      <c r="AA81474" s="6"/>
      <c r="AC81474" s="6"/>
      <c r="AD81474" s="6"/>
    </row>
    <row r="81475" spans="16:30">
      <c r="P81475" s="6"/>
      <c r="AA81475" s="6"/>
      <c r="AC81475" s="6"/>
      <c r="AD81475" s="6"/>
    </row>
    <row r="81476" spans="16:30">
      <c r="P81476" s="6"/>
      <c r="AA81476" s="6"/>
      <c r="AC81476" s="6"/>
      <c r="AD81476" s="6"/>
    </row>
    <row r="81477" spans="16:30">
      <c r="P81477" s="6"/>
      <c r="AA81477" s="6"/>
      <c r="AC81477" s="6"/>
      <c r="AD81477" s="6"/>
    </row>
    <row r="81478" spans="16:30">
      <c r="P81478" s="6"/>
      <c r="AA81478" s="6"/>
      <c r="AC81478" s="6"/>
      <c r="AD81478" s="6"/>
    </row>
    <row r="81479" spans="16:30">
      <c r="P81479" s="6"/>
      <c r="AA81479" s="6"/>
      <c r="AC81479" s="6"/>
      <c r="AD81479" s="6"/>
    </row>
    <row r="81480" spans="16:30">
      <c r="P81480" s="6"/>
      <c r="AA81480" s="6"/>
      <c r="AC81480" s="6"/>
      <c r="AD81480" s="6"/>
    </row>
    <row r="81481" spans="16:30">
      <c r="P81481" s="6"/>
      <c r="AA81481" s="6"/>
      <c r="AC81481" s="6"/>
      <c r="AD81481" s="6"/>
    </row>
    <row r="81482" spans="16:30">
      <c r="P81482" s="6"/>
      <c r="AA81482" s="6"/>
      <c r="AC81482" s="6"/>
      <c r="AD81482" s="6"/>
    </row>
    <row r="81483" spans="16:30">
      <c r="P81483" s="6"/>
      <c r="AA81483" s="6"/>
      <c r="AC81483" s="6"/>
      <c r="AD81483" s="6"/>
    </row>
    <row r="81484" spans="16:30">
      <c r="P81484" s="6"/>
      <c r="AA81484" s="6"/>
      <c r="AC81484" s="6"/>
      <c r="AD81484" s="6"/>
    </row>
    <row r="81485" spans="16:30">
      <c r="P81485" s="6"/>
      <c r="AA81485" s="6"/>
      <c r="AC81485" s="6"/>
      <c r="AD81485" s="6"/>
    </row>
    <row r="81486" spans="16:30">
      <c r="P81486" s="6"/>
      <c r="AA81486" s="6"/>
      <c r="AC81486" s="6"/>
      <c r="AD81486" s="6"/>
    </row>
    <row r="81487" spans="16:30">
      <c r="P81487" s="6"/>
      <c r="AA81487" s="6"/>
      <c r="AC81487" s="6"/>
      <c r="AD81487" s="6"/>
    </row>
    <row r="81488" spans="16:30">
      <c r="P81488" s="6"/>
      <c r="AA81488" s="6"/>
      <c r="AC81488" s="6"/>
      <c r="AD81488" s="6"/>
    </row>
    <row r="81489" spans="16:30">
      <c r="P81489" s="6"/>
      <c r="AA81489" s="6"/>
      <c r="AC81489" s="6"/>
      <c r="AD81489" s="6"/>
    </row>
    <row r="81490" spans="16:30">
      <c r="P81490" s="6"/>
      <c r="AA81490" s="6"/>
      <c r="AC81490" s="6"/>
      <c r="AD81490" s="6"/>
    </row>
    <row r="81491" spans="16:30">
      <c r="P81491" s="6"/>
      <c r="AA81491" s="6"/>
      <c r="AC81491" s="6"/>
      <c r="AD81491" s="6"/>
    </row>
    <row r="81492" spans="16:30">
      <c r="P81492" s="6"/>
      <c r="AA81492" s="6"/>
      <c r="AC81492" s="6"/>
      <c r="AD81492" s="6"/>
    </row>
    <row r="81493" spans="16:30">
      <c r="P81493" s="6"/>
      <c r="AA81493" s="6"/>
      <c r="AC81493" s="6"/>
      <c r="AD81493" s="6"/>
    </row>
    <row r="81494" spans="16:30">
      <c r="P81494" s="6"/>
      <c r="AA81494" s="6"/>
      <c r="AC81494" s="6"/>
      <c r="AD81494" s="6"/>
    </row>
    <row r="81495" spans="16:30">
      <c r="P81495" s="6"/>
      <c r="AA81495" s="6"/>
      <c r="AC81495" s="6"/>
      <c r="AD81495" s="6"/>
    </row>
    <row r="81496" spans="16:30">
      <c r="P81496" s="6"/>
      <c r="AA81496" s="6"/>
      <c r="AC81496" s="6"/>
      <c r="AD81496" s="6"/>
    </row>
    <row r="81497" spans="16:30">
      <c r="P81497" s="6"/>
      <c r="AA81497" s="6"/>
      <c r="AC81497" s="6"/>
      <c r="AD81497" s="6"/>
    </row>
    <row r="81498" spans="16:30">
      <c r="P81498" s="6"/>
      <c r="AA81498" s="6"/>
      <c r="AC81498" s="6"/>
      <c r="AD81498" s="6"/>
    </row>
    <row r="81499" spans="16:30">
      <c r="P81499" s="6"/>
      <c r="AA81499" s="6"/>
      <c r="AC81499" s="6"/>
      <c r="AD81499" s="6"/>
    </row>
    <row r="81500" spans="16:30">
      <c r="P81500" s="6"/>
      <c r="AA81500" s="6"/>
      <c r="AC81500" s="6"/>
      <c r="AD81500" s="6"/>
    </row>
    <row r="81501" spans="16:30">
      <c r="P81501" s="6"/>
      <c r="AA81501" s="6"/>
      <c r="AC81501" s="6"/>
      <c r="AD81501" s="6"/>
    </row>
    <row r="81502" spans="16:30">
      <c r="P81502" s="6"/>
      <c r="AA81502" s="6"/>
      <c r="AC81502" s="6"/>
      <c r="AD81502" s="6"/>
    </row>
    <row r="81503" spans="16:30">
      <c r="P81503" s="6"/>
      <c r="AA81503" s="6"/>
      <c r="AC81503" s="6"/>
      <c r="AD81503" s="6"/>
    </row>
    <row r="81504" spans="16:30">
      <c r="P81504" s="6"/>
      <c r="AA81504" s="6"/>
      <c r="AC81504" s="6"/>
      <c r="AD81504" s="6"/>
    </row>
    <row r="81505" spans="16:30">
      <c r="P81505" s="6"/>
      <c r="AA81505" s="6"/>
      <c r="AC81505" s="6"/>
      <c r="AD81505" s="6"/>
    </row>
    <row r="81506" spans="16:30">
      <c r="P81506" s="6"/>
      <c r="AA81506" s="6"/>
      <c r="AC81506" s="6"/>
      <c r="AD81506" s="6"/>
    </row>
    <row r="81507" spans="16:30">
      <c r="P81507" s="6"/>
      <c r="AA81507" s="6"/>
      <c r="AC81507" s="6"/>
      <c r="AD81507" s="6"/>
    </row>
    <row r="81508" spans="16:30">
      <c r="P81508" s="6"/>
      <c r="AA81508" s="6"/>
      <c r="AC81508" s="6"/>
      <c r="AD81508" s="6"/>
    </row>
    <row r="81509" spans="16:30">
      <c r="P81509" s="6"/>
      <c r="AA81509" s="6"/>
      <c r="AC81509" s="6"/>
      <c r="AD81509" s="6"/>
    </row>
    <row r="81510" spans="16:30">
      <c r="P81510" s="6"/>
      <c r="AA81510" s="6"/>
      <c r="AC81510" s="6"/>
      <c r="AD81510" s="6"/>
    </row>
    <row r="81511" spans="16:30">
      <c r="P81511" s="6"/>
      <c r="AA81511" s="6"/>
      <c r="AC81511" s="6"/>
      <c r="AD81511" s="6"/>
    </row>
    <row r="81512" spans="16:30">
      <c r="P81512" s="6"/>
      <c r="AA81512" s="6"/>
      <c r="AC81512" s="6"/>
      <c r="AD81512" s="6"/>
    </row>
    <row r="81513" spans="16:30">
      <c r="P81513" s="6"/>
      <c r="AA81513" s="6"/>
      <c r="AC81513" s="6"/>
      <c r="AD81513" s="6"/>
    </row>
    <row r="81514" spans="16:30">
      <c r="P81514" s="6"/>
      <c r="AA81514" s="6"/>
      <c r="AC81514" s="6"/>
      <c r="AD81514" s="6"/>
    </row>
    <row r="81515" spans="16:30">
      <c r="P81515" s="6"/>
      <c r="AA81515" s="6"/>
      <c r="AC81515" s="6"/>
      <c r="AD81515" s="6"/>
    </row>
    <row r="81516" spans="16:30">
      <c r="P81516" s="6"/>
      <c r="AA81516" s="6"/>
      <c r="AC81516" s="6"/>
      <c r="AD81516" s="6"/>
    </row>
    <row r="81517" spans="16:30">
      <c r="P81517" s="6"/>
      <c r="AA81517" s="6"/>
      <c r="AC81517" s="6"/>
      <c r="AD81517" s="6"/>
    </row>
    <row r="81518" spans="16:30">
      <c r="P81518" s="6"/>
      <c r="AA81518" s="6"/>
      <c r="AC81518" s="6"/>
      <c r="AD81518" s="6"/>
    </row>
    <row r="81519" spans="16:30">
      <c r="P81519" s="6"/>
      <c r="AA81519" s="6"/>
      <c r="AC81519" s="6"/>
      <c r="AD81519" s="6"/>
    </row>
    <row r="81520" spans="16:30">
      <c r="P81520" s="6"/>
      <c r="AA81520" s="6"/>
      <c r="AC81520" s="6"/>
      <c r="AD81520" s="6"/>
    </row>
    <row r="81521" spans="16:30">
      <c r="P81521" s="6"/>
      <c r="AA81521" s="6"/>
      <c r="AC81521" s="6"/>
      <c r="AD81521" s="6"/>
    </row>
    <row r="81522" spans="16:30">
      <c r="P81522" s="6"/>
      <c r="AA81522" s="6"/>
      <c r="AC81522" s="6"/>
      <c r="AD81522" s="6"/>
    </row>
    <row r="81523" spans="16:30">
      <c r="P81523" s="6"/>
      <c r="AA81523" s="6"/>
      <c r="AC81523" s="6"/>
      <c r="AD81523" s="6"/>
    </row>
    <row r="81524" spans="16:30">
      <c r="P81524" s="6"/>
      <c r="AA81524" s="6"/>
      <c r="AC81524" s="6"/>
      <c r="AD81524" s="6"/>
    </row>
    <row r="81525" spans="16:30">
      <c r="P81525" s="6"/>
      <c r="AA81525" s="6"/>
      <c r="AC81525" s="6"/>
      <c r="AD81525" s="6"/>
    </row>
    <row r="81526" spans="16:30">
      <c r="P81526" s="6"/>
      <c r="AA81526" s="6"/>
      <c r="AC81526" s="6"/>
      <c r="AD81526" s="6"/>
    </row>
    <row r="81527" spans="16:30">
      <c r="P81527" s="6"/>
      <c r="AA81527" s="6"/>
      <c r="AC81527" s="6"/>
      <c r="AD81527" s="6"/>
    </row>
    <row r="81528" spans="16:30">
      <c r="P81528" s="6"/>
      <c r="AA81528" s="6"/>
      <c r="AC81528" s="6"/>
      <c r="AD81528" s="6"/>
    </row>
    <row r="81529" spans="16:30">
      <c r="P81529" s="6"/>
      <c r="AA81529" s="6"/>
      <c r="AC81529" s="6"/>
      <c r="AD81529" s="6"/>
    </row>
    <row r="81530" spans="16:30">
      <c r="P81530" s="6"/>
      <c r="AA81530" s="6"/>
      <c r="AC81530" s="6"/>
      <c r="AD81530" s="6"/>
    </row>
    <row r="81531" spans="16:30">
      <c r="P81531" s="6"/>
      <c r="AA81531" s="6"/>
      <c r="AC81531" s="6"/>
      <c r="AD81531" s="6"/>
    </row>
    <row r="81532" spans="16:30">
      <c r="P81532" s="6"/>
      <c r="AA81532" s="6"/>
      <c r="AC81532" s="6"/>
      <c r="AD81532" s="6"/>
    </row>
    <row r="81533" spans="16:30">
      <c r="P81533" s="6"/>
      <c r="AA81533" s="6"/>
      <c r="AC81533" s="6"/>
      <c r="AD81533" s="6"/>
    </row>
    <row r="81534" spans="16:30">
      <c r="P81534" s="6"/>
      <c r="AA81534" s="6"/>
      <c r="AC81534" s="6"/>
      <c r="AD81534" s="6"/>
    </row>
    <row r="81535" spans="16:30">
      <c r="P81535" s="6"/>
      <c r="AA81535" s="6"/>
      <c r="AC81535" s="6"/>
      <c r="AD81535" s="6"/>
    </row>
    <row r="81536" spans="16:30">
      <c r="P81536" s="6"/>
      <c r="AA81536" s="6"/>
      <c r="AC81536" s="6"/>
      <c r="AD81536" s="6"/>
    </row>
    <row r="81537" spans="16:30">
      <c r="P81537" s="6"/>
      <c r="AA81537" s="6"/>
      <c r="AC81537" s="6"/>
      <c r="AD81537" s="6"/>
    </row>
    <row r="81538" spans="16:30">
      <c r="P81538" s="6"/>
      <c r="AA81538" s="6"/>
      <c r="AC81538" s="6"/>
      <c r="AD81538" s="6"/>
    </row>
    <row r="81539" spans="16:30">
      <c r="P81539" s="6"/>
      <c r="AA81539" s="6"/>
      <c r="AC81539" s="6"/>
      <c r="AD81539" s="6"/>
    </row>
    <row r="81540" spans="16:30">
      <c r="P81540" s="6"/>
      <c r="AA81540" s="6"/>
      <c r="AC81540" s="6"/>
      <c r="AD81540" s="6"/>
    </row>
    <row r="81541" spans="16:30">
      <c r="P81541" s="6"/>
      <c r="AA81541" s="6"/>
      <c r="AC81541" s="6"/>
      <c r="AD81541" s="6"/>
    </row>
    <row r="81542" spans="16:30">
      <c r="P81542" s="6"/>
      <c r="AA81542" s="6"/>
      <c r="AC81542" s="6"/>
      <c r="AD81542" s="6"/>
    </row>
    <row r="81543" spans="16:30">
      <c r="P81543" s="6"/>
      <c r="AA81543" s="6"/>
      <c r="AC81543" s="6"/>
      <c r="AD81543" s="6"/>
    </row>
    <row r="81544" spans="16:30">
      <c r="P81544" s="6"/>
      <c r="AA81544" s="6"/>
      <c r="AC81544" s="6"/>
      <c r="AD81544" s="6"/>
    </row>
    <row r="81545" spans="16:30">
      <c r="P81545" s="6"/>
      <c r="AA81545" s="6"/>
      <c r="AC81545" s="6"/>
      <c r="AD81545" s="6"/>
    </row>
    <row r="81546" spans="16:30">
      <c r="P81546" s="6"/>
      <c r="AA81546" s="6"/>
      <c r="AC81546" s="6"/>
      <c r="AD81546" s="6"/>
    </row>
    <row r="81547" spans="16:30">
      <c r="P81547" s="6"/>
      <c r="AA81547" s="6"/>
      <c r="AC81547" s="6"/>
      <c r="AD81547" s="6"/>
    </row>
    <row r="81548" spans="16:30">
      <c r="P81548" s="6"/>
      <c r="AA81548" s="6"/>
      <c r="AC81548" s="6"/>
      <c r="AD81548" s="6"/>
    </row>
    <row r="81549" spans="16:30">
      <c r="P81549" s="6"/>
      <c r="AA81549" s="6"/>
      <c r="AC81549" s="6"/>
      <c r="AD81549" s="6"/>
    </row>
    <row r="81550" spans="16:30">
      <c r="P81550" s="6"/>
      <c r="AA81550" s="6"/>
      <c r="AC81550" s="6"/>
      <c r="AD81550" s="6"/>
    </row>
    <row r="81551" spans="16:30">
      <c r="P81551" s="6"/>
      <c r="AA81551" s="6"/>
      <c r="AC81551" s="6"/>
      <c r="AD81551" s="6"/>
    </row>
    <row r="81552" spans="16:30">
      <c r="P81552" s="6"/>
      <c r="AA81552" s="6"/>
      <c r="AC81552" s="6"/>
      <c r="AD81552" s="6"/>
    </row>
    <row r="81553" spans="16:30">
      <c r="P81553" s="6"/>
      <c r="AA81553" s="6"/>
      <c r="AC81553" s="6"/>
      <c r="AD81553" s="6"/>
    </row>
    <row r="81554" spans="16:30">
      <c r="P81554" s="6"/>
      <c r="AA81554" s="6"/>
      <c r="AC81554" s="6"/>
      <c r="AD81554" s="6"/>
    </row>
    <row r="81555" spans="16:30">
      <c r="P81555" s="6"/>
      <c r="AA81555" s="6"/>
      <c r="AC81555" s="6"/>
      <c r="AD81555" s="6"/>
    </row>
    <row r="81556" spans="16:30">
      <c r="P81556" s="6"/>
      <c r="AA81556" s="6"/>
      <c r="AC81556" s="6"/>
      <c r="AD81556" s="6"/>
    </row>
    <row r="81557" spans="16:30">
      <c r="P81557" s="6"/>
      <c r="AA81557" s="6"/>
      <c r="AC81557" s="6"/>
      <c r="AD81557" s="6"/>
    </row>
    <row r="81558" spans="16:30">
      <c r="P81558" s="6"/>
      <c r="AA81558" s="6"/>
      <c r="AC81558" s="6"/>
      <c r="AD81558" s="6"/>
    </row>
    <row r="81559" spans="16:30">
      <c r="P81559" s="6"/>
      <c r="AA81559" s="6"/>
      <c r="AC81559" s="6"/>
      <c r="AD81559" s="6"/>
    </row>
    <row r="81560" spans="16:30">
      <c r="P81560" s="6"/>
      <c r="AA81560" s="6"/>
      <c r="AC81560" s="6"/>
      <c r="AD81560" s="6"/>
    </row>
    <row r="81561" spans="16:30">
      <c r="P81561" s="6"/>
      <c r="AA81561" s="6"/>
      <c r="AC81561" s="6"/>
      <c r="AD81561" s="6"/>
    </row>
    <row r="81562" spans="16:30">
      <c r="P81562" s="6"/>
      <c r="AA81562" s="6"/>
      <c r="AC81562" s="6"/>
      <c r="AD81562" s="6"/>
    </row>
    <row r="81563" spans="16:30">
      <c r="P81563" s="6"/>
      <c r="AA81563" s="6"/>
      <c r="AC81563" s="6"/>
      <c r="AD81563" s="6"/>
    </row>
    <row r="81564" spans="16:30">
      <c r="P81564" s="6"/>
      <c r="AA81564" s="6"/>
      <c r="AC81564" s="6"/>
      <c r="AD81564" s="6"/>
    </row>
    <row r="81565" spans="16:30">
      <c r="P81565" s="6"/>
      <c r="AA81565" s="6"/>
      <c r="AC81565" s="6"/>
      <c r="AD81565" s="6"/>
    </row>
    <row r="81566" spans="16:30">
      <c r="P81566" s="6"/>
      <c r="AA81566" s="6"/>
      <c r="AC81566" s="6"/>
      <c r="AD81566" s="6"/>
    </row>
    <row r="81567" spans="16:30">
      <c r="P81567" s="6"/>
      <c r="AA81567" s="6"/>
      <c r="AC81567" s="6"/>
      <c r="AD81567" s="6"/>
    </row>
    <row r="81568" spans="16:30">
      <c r="P81568" s="6"/>
      <c r="AA81568" s="6"/>
      <c r="AC81568" s="6"/>
      <c r="AD81568" s="6"/>
    </row>
    <row r="81569" spans="16:30">
      <c r="P81569" s="6"/>
      <c r="AA81569" s="6"/>
      <c r="AC81569" s="6"/>
      <c r="AD81569" s="6"/>
    </row>
    <row r="81570" spans="16:30">
      <c r="P81570" s="6"/>
      <c r="AA81570" s="6"/>
      <c r="AC81570" s="6"/>
      <c r="AD81570" s="6"/>
    </row>
    <row r="81571" spans="16:30">
      <c r="P81571" s="6"/>
      <c r="AA81571" s="6"/>
      <c r="AC81571" s="6"/>
      <c r="AD81571" s="6"/>
    </row>
    <row r="81572" spans="16:30">
      <c r="P81572" s="6"/>
      <c r="AA81572" s="6"/>
      <c r="AC81572" s="6"/>
      <c r="AD81572" s="6"/>
    </row>
    <row r="81573" spans="16:30">
      <c r="P81573" s="6"/>
      <c r="AA81573" s="6"/>
      <c r="AC81573" s="6"/>
      <c r="AD81573" s="6"/>
    </row>
    <row r="81574" spans="16:30">
      <c r="P81574" s="6"/>
      <c r="AA81574" s="6"/>
      <c r="AC81574" s="6"/>
      <c r="AD81574" s="6"/>
    </row>
    <row r="81575" spans="16:30">
      <c r="P81575" s="6"/>
      <c r="AA81575" s="6"/>
      <c r="AC81575" s="6"/>
      <c r="AD81575" s="6"/>
    </row>
    <row r="81576" spans="16:30">
      <c r="P81576" s="6"/>
      <c r="AA81576" s="6"/>
      <c r="AC81576" s="6"/>
      <c r="AD81576" s="6"/>
    </row>
    <row r="81577" spans="16:30">
      <c r="P81577" s="6"/>
      <c r="AA81577" s="6"/>
      <c r="AC81577" s="6"/>
      <c r="AD81577" s="6"/>
    </row>
    <row r="81578" spans="16:30">
      <c r="P81578" s="6"/>
      <c r="AA81578" s="6"/>
      <c r="AC81578" s="6"/>
      <c r="AD81578" s="6"/>
    </row>
    <row r="81579" spans="16:30">
      <c r="P81579" s="6"/>
      <c r="AA81579" s="6"/>
      <c r="AC81579" s="6"/>
      <c r="AD81579" s="6"/>
    </row>
    <row r="81580" spans="16:30">
      <c r="P81580" s="6"/>
      <c r="AA81580" s="6"/>
      <c r="AC81580" s="6"/>
      <c r="AD81580" s="6"/>
    </row>
    <row r="81581" spans="16:30">
      <c r="P81581" s="6"/>
      <c r="AA81581" s="6"/>
      <c r="AC81581" s="6"/>
      <c r="AD81581" s="6"/>
    </row>
    <row r="81582" spans="16:30">
      <c r="P81582" s="6"/>
      <c r="AA81582" s="6"/>
      <c r="AC81582" s="6"/>
      <c r="AD81582" s="6"/>
    </row>
    <row r="81583" spans="16:30">
      <c r="P81583" s="6"/>
      <c r="AA81583" s="6"/>
      <c r="AC81583" s="6"/>
      <c r="AD81583" s="6"/>
    </row>
    <row r="81584" spans="16:30">
      <c r="P81584" s="6"/>
      <c r="AA81584" s="6"/>
      <c r="AC81584" s="6"/>
      <c r="AD81584" s="6"/>
    </row>
    <row r="81585" spans="16:30">
      <c r="P81585" s="6"/>
      <c r="AA81585" s="6"/>
      <c r="AC81585" s="6"/>
      <c r="AD81585" s="6"/>
    </row>
    <row r="81586" spans="16:30">
      <c r="P81586" s="6"/>
      <c r="AA81586" s="6"/>
      <c r="AC81586" s="6"/>
      <c r="AD81586" s="6"/>
    </row>
    <row r="81587" spans="16:30">
      <c r="P81587" s="6"/>
      <c r="AA81587" s="6"/>
      <c r="AC81587" s="6"/>
      <c r="AD81587" s="6"/>
    </row>
    <row r="81588" spans="16:30">
      <c r="P81588" s="6"/>
      <c r="AA81588" s="6"/>
      <c r="AC81588" s="6"/>
      <c r="AD81588" s="6"/>
    </row>
    <row r="81589" spans="16:30">
      <c r="P81589" s="6"/>
      <c r="AA81589" s="6"/>
      <c r="AC81589" s="6"/>
      <c r="AD81589" s="6"/>
    </row>
    <row r="81590" spans="16:30">
      <c r="P81590" s="6"/>
      <c r="AA81590" s="6"/>
      <c r="AC81590" s="6"/>
      <c r="AD81590" s="6"/>
    </row>
    <row r="81591" spans="16:30">
      <c r="P81591" s="6"/>
      <c r="AA81591" s="6"/>
      <c r="AC81591" s="6"/>
      <c r="AD81591" s="6"/>
    </row>
    <row r="81592" spans="16:30">
      <c r="P81592" s="6"/>
      <c r="AA81592" s="6"/>
      <c r="AC81592" s="6"/>
      <c r="AD81592" s="6"/>
    </row>
    <row r="81593" spans="16:30">
      <c r="P81593" s="6"/>
      <c r="AA81593" s="6"/>
      <c r="AC81593" s="6"/>
      <c r="AD81593" s="6"/>
    </row>
    <row r="81594" spans="16:30">
      <c r="P81594" s="6"/>
      <c r="AA81594" s="6"/>
      <c r="AC81594" s="6"/>
      <c r="AD81594" s="6"/>
    </row>
    <row r="81595" spans="16:30">
      <c r="P81595" s="6"/>
      <c r="AA81595" s="6"/>
      <c r="AC81595" s="6"/>
      <c r="AD81595" s="6"/>
    </row>
    <row r="81596" spans="16:30">
      <c r="P81596" s="6"/>
      <c r="AA81596" s="6"/>
      <c r="AC81596" s="6"/>
      <c r="AD81596" s="6"/>
    </row>
    <row r="81597" spans="16:30">
      <c r="P81597" s="6"/>
      <c r="AA81597" s="6"/>
      <c r="AC81597" s="6"/>
      <c r="AD81597" s="6"/>
    </row>
    <row r="81598" spans="16:30">
      <c r="P81598" s="6"/>
      <c r="AA81598" s="6"/>
      <c r="AC81598" s="6"/>
      <c r="AD81598" s="6"/>
    </row>
    <row r="81599" spans="16:30">
      <c r="P81599" s="6"/>
      <c r="AA81599" s="6"/>
      <c r="AC81599" s="6"/>
      <c r="AD81599" s="6"/>
    </row>
    <row r="81600" spans="16:30">
      <c r="P81600" s="6"/>
      <c r="AA81600" s="6"/>
      <c r="AC81600" s="6"/>
      <c r="AD81600" s="6"/>
    </row>
    <row r="81601" spans="16:30">
      <c r="P81601" s="6"/>
      <c r="AA81601" s="6"/>
      <c r="AC81601" s="6"/>
      <c r="AD81601" s="6"/>
    </row>
    <row r="81602" spans="16:30">
      <c r="P81602" s="6"/>
      <c r="AA81602" s="6"/>
      <c r="AC81602" s="6"/>
      <c r="AD81602" s="6"/>
    </row>
    <row r="81603" spans="16:30">
      <c r="P81603" s="6"/>
      <c r="AA81603" s="6"/>
      <c r="AC81603" s="6"/>
      <c r="AD81603" s="6"/>
    </row>
    <row r="81604" spans="16:30">
      <c r="P81604" s="6"/>
      <c r="AA81604" s="6"/>
      <c r="AC81604" s="6"/>
      <c r="AD81604" s="6"/>
    </row>
    <row r="81605" spans="16:30">
      <c r="P81605" s="6"/>
      <c r="AA81605" s="6"/>
      <c r="AC81605" s="6"/>
      <c r="AD81605" s="6"/>
    </row>
    <row r="81606" spans="16:30">
      <c r="P81606" s="6"/>
      <c r="AA81606" s="6"/>
      <c r="AC81606" s="6"/>
      <c r="AD81606" s="6"/>
    </row>
    <row r="81607" spans="16:30">
      <c r="P81607" s="6"/>
      <c r="AA81607" s="6"/>
      <c r="AC81607" s="6"/>
      <c r="AD81607" s="6"/>
    </row>
    <row r="81608" spans="16:30">
      <c r="P81608" s="6"/>
      <c r="AA81608" s="6"/>
      <c r="AC81608" s="6"/>
      <c r="AD81608" s="6"/>
    </row>
    <row r="81609" spans="16:30">
      <c r="P81609" s="6"/>
      <c r="AA81609" s="6"/>
      <c r="AC81609" s="6"/>
      <c r="AD81609" s="6"/>
    </row>
    <row r="81610" spans="16:30">
      <c r="P81610" s="6"/>
      <c r="AA81610" s="6"/>
      <c r="AC81610" s="6"/>
      <c r="AD81610" s="6"/>
    </row>
    <row r="81611" spans="16:30">
      <c r="P81611" s="6"/>
      <c r="AA81611" s="6"/>
      <c r="AC81611" s="6"/>
      <c r="AD81611" s="6"/>
    </row>
    <row r="81612" spans="16:30">
      <c r="P81612" s="6"/>
      <c r="AA81612" s="6"/>
      <c r="AC81612" s="6"/>
      <c r="AD81612" s="6"/>
    </row>
    <row r="81613" spans="16:30">
      <c r="P81613" s="6"/>
      <c r="AA81613" s="6"/>
      <c r="AC81613" s="6"/>
      <c r="AD81613" s="6"/>
    </row>
    <row r="81614" spans="16:30">
      <c r="P81614" s="6"/>
      <c r="AA81614" s="6"/>
      <c r="AC81614" s="6"/>
      <c r="AD81614" s="6"/>
    </row>
    <row r="81615" spans="16:30">
      <c r="P81615" s="6"/>
      <c r="AA81615" s="6"/>
      <c r="AC81615" s="6"/>
      <c r="AD81615" s="6"/>
    </row>
    <row r="81616" spans="16:30">
      <c r="P81616" s="6"/>
      <c r="AA81616" s="6"/>
      <c r="AC81616" s="6"/>
      <c r="AD81616" s="6"/>
    </row>
    <row r="81617" spans="16:30">
      <c r="P81617" s="6"/>
      <c r="AA81617" s="6"/>
      <c r="AC81617" s="6"/>
      <c r="AD81617" s="6"/>
    </row>
    <row r="81618" spans="16:30">
      <c r="P81618" s="6"/>
      <c r="AA81618" s="6"/>
      <c r="AC81618" s="6"/>
      <c r="AD81618" s="6"/>
    </row>
    <row r="81619" spans="16:30">
      <c r="P81619" s="6"/>
      <c r="AA81619" s="6"/>
      <c r="AC81619" s="6"/>
      <c r="AD81619" s="6"/>
    </row>
    <row r="81620" spans="16:30">
      <c r="P81620" s="6"/>
      <c r="AA81620" s="6"/>
      <c r="AC81620" s="6"/>
      <c r="AD81620" s="6"/>
    </row>
    <row r="81621" spans="16:30">
      <c r="P81621" s="6"/>
      <c r="AA81621" s="6"/>
      <c r="AC81621" s="6"/>
      <c r="AD81621" s="6"/>
    </row>
    <row r="81622" spans="16:30">
      <c r="P81622" s="6"/>
      <c r="AA81622" s="6"/>
      <c r="AC81622" s="6"/>
      <c r="AD81622" s="6"/>
    </row>
    <row r="81623" spans="16:30">
      <c r="P81623" s="6"/>
      <c r="AA81623" s="6"/>
      <c r="AC81623" s="6"/>
      <c r="AD81623" s="6"/>
    </row>
    <row r="81624" spans="16:30">
      <c r="P81624" s="6"/>
      <c r="AA81624" s="6"/>
      <c r="AC81624" s="6"/>
      <c r="AD81624" s="6"/>
    </row>
    <row r="81625" spans="16:30">
      <c r="P81625" s="6"/>
      <c r="AA81625" s="6"/>
      <c r="AC81625" s="6"/>
      <c r="AD81625" s="6"/>
    </row>
    <row r="81626" spans="16:30">
      <c r="P81626" s="6"/>
      <c r="AA81626" s="6"/>
      <c r="AC81626" s="6"/>
      <c r="AD81626" s="6"/>
    </row>
    <row r="81627" spans="16:30">
      <c r="P81627" s="6"/>
      <c r="AA81627" s="6"/>
      <c r="AC81627" s="6"/>
      <c r="AD81627" s="6"/>
    </row>
    <row r="81628" spans="16:30">
      <c r="P81628" s="6"/>
      <c r="AA81628" s="6"/>
      <c r="AC81628" s="6"/>
      <c r="AD81628" s="6"/>
    </row>
    <row r="81629" spans="16:30">
      <c r="P81629" s="6"/>
      <c r="AA81629" s="6"/>
      <c r="AC81629" s="6"/>
      <c r="AD81629" s="6"/>
    </row>
    <row r="81630" spans="16:30">
      <c r="P81630" s="6"/>
      <c r="AA81630" s="6"/>
      <c r="AC81630" s="6"/>
      <c r="AD81630" s="6"/>
    </row>
    <row r="81631" spans="16:30">
      <c r="P81631" s="6"/>
      <c r="AA81631" s="6"/>
      <c r="AC81631" s="6"/>
      <c r="AD81631" s="6"/>
    </row>
    <row r="81632" spans="16:30">
      <c r="P81632" s="6"/>
      <c r="AA81632" s="6"/>
      <c r="AC81632" s="6"/>
      <c r="AD81632" s="6"/>
    </row>
    <row r="81633" spans="16:30">
      <c r="P81633" s="6"/>
      <c r="AA81633" s="6"/>
      <c r="AC81633" s="6"/>
      <c r="AD81633" s="6"/>
    </row>
    <row r="81634" spans="16:30">
      <c r="P81634" s="6"/>
      <c r="AA81634" s="6"/>
      <c r="AC81634" s="6"/>
      <c r="AD81634" s="6"/>
    </row>
    <row r="81635" spans="16:30">
      <c r="P81635" s="6"/>
      <c r="AA81635" s="6"/>
      <c r="AC81635" s="6"/>
      <c r="AD81635" s="6"/>
    </row>
    <row r="81636" spans="16:30">
      <c r="P81636" s="6"/>
      <c r="AA81636" s="6"/>
      <c r="AC81636" s="6"/>
      <c r="AD81636" s="6"/>
    </row>
    <row r="81637" spans="16:30">
      <c r="P81637" s="6"/>
      <c r="AA81637" s="6"/>
      <c r="AC81637" s="6"/>
      <c r="AD81637" s="6"/>
    </row>
    <row r="81638" spans="16:30">
      <c r="P81638" s="6"/>
      <c r="AA81638" s="6"/>
      <c r="AC81638" s="6"/>
      <c r="AD81638" s="6"/>
    </row>
    <row r="81639" spans="16:30">
      <c r="P81639" s="6"/>
      <c r="AA81639" s="6"/>
      <c r="AC81639" s="6"/>
      <c r="AD81639" s="6"/>
    </row>
    <row r="81640" spans="16:30">
      <c r="P81640" s="6"/>
      <c r="AA81640" s="6"/>
      <c r="AC81640" s="6"/>
      <c r="AD81640" s="6"/>
    </row>
    <row r="81641" spans="16:30">
      <c r="P81641" s="6"/>
      <c r="AA81641" s="6"/>
      <c r="AC81641" s="6"/>
      <c r="AD81641" s="6"/>
    </row>
    <row r="81642" spans="16:30">
      <c r="P81642" s="6"/>
      <c r="AA81642" s="6"/>
      <c r="AC81642" s="6"/>
      <c r="AD81642" s="6"/>
    </row>
    <row r="81643" spans="16:30">
      <c r="P81643" s="6"/>
      <c r="AA81643" s="6"/>
      <c r="AC81643" s="6"/>
      <c r="AD81643" s="6"/>
    </row>
    <row r="81644" spans="16:30">
      <c r="P81644" s="6"/>
      <c r="AA81644" s="6"/>
      <c r="AC81644" s="6"/>
      <c r="AD81644" s="6"/>
    </row>
    <row r="81645" spans="16:30">
      <c r="P81645" s="6"/>
      <c r="AA81645" s="6"/>
      <c r="AC81645" s="6"/>
      <c r="AD81645" s="6"/>
    </row>
    <row r="81646" spans="16:30">
      <c r="P81646" s="6"/>
      <c r="AA81646" s="6"/>
      <c r="AC81646" s="6"/>
      <c r="AD81646" s="6"/>
    </row>
    <row r="81647" spans="16:30">
      <c r="P81647" s="6"/>
      <c r="AA81647" s="6"/>
      <c r="AC81647" s="6"/>
      <c r="AD81647" s="6"/>
    </row>
    <row r="81648" spans="16:30">
      <c r="P81648" s="6"/>
      <c r="AA81648" s="6"/>
      <c r="AC81648" s="6"/>
      <c r="AD81648" s="6"/>
    </row>
    <row r="81649" spans="16:30">
      <c r="P81649" s="6"/>
      <c r="AA81649" s="6"/>
      <c r="AC81649" s="6"/>
      <c r="AD81649" s="6"/>
    </row>
    <row r="81650" spans="16:30">
      <c r="P81650" s="6"/>
      <c r="AA81650" s="6"/>
      <c r="AC81650" s="6"/>
      <c r="AD81650" s="6"/>
    </row>
    <row r="81651" spans="16:30">
      <c r="P81651" s="6"/>
      <c r="AA81651" s="6"/>
      <c r="AC81651" s="6"/>
      <c r="AD81651" s="6"/>
    </row>
    <row r="81652" spans="16:30">
      <c r="P81652" s="6"/>
      <c r="AA81652" s="6"/>
      <c r="AC81652" s="6"/>
      <c r="AD81652" s="6"/>
    </row>
    <row r="81653" spans="16:30">
      <c r="P81653" s="6"/>
      <c r="AA81653" s="6"/>
      <c r="AC81653" s="6"/>
      <c r="AD81653" s="6"/>
    </row>
    <row r="81654" spans="16:30">
      <c r="P81654" s="6"/>
      <c r="AA81654" s="6"/>
      <c r="AC81654" s="6"/>
      <c r="AD81654" s="6"/>
    </row>
    <row r="81655" spans="16:30">
      <c r="P81655" s="6"/>
      <c r="AA81655" s="6"/>
      <c r="AC81655" s="6"/>
      <c r="AD81655" s="6"/>
    </row>
    <row r="81656" spans="16:30">
      <c r="P81656" s="6"/>
      <c r="AA81656" s="6"/>
      <c r="AC81656" s="6"/>
      <c r="AD81656" s="6"/>
    </row>
    <row r="81657" spans="16:30">
      <c r="P81657" s="6"/>
      <c r="AA81657" s="6"/>
      <c r="AC81657" s="6"/>
      <c r="AD81657" s="6"/>
    </row>
    <row r="81658" spans="16:30">
      <c r="P81658" s="6"/>
      <c r="AA81658" s="6"/>
      <c r="AC81658" s="6"/>
      <c r="AD81658" s="6"/>
    </row>
    <row r="81659" spans="16:30">
      <c r="P81659" s="6"/>
      <c r="AA81659" s="6"/>
      <c r="AC81659" s="6"/>
      <c r="AD81659" s="6"/>
    </row>
    <row r="81660" spans="16:30">
      <c r="P81660" s="6"/>
      <c r="AA81660" s="6"/>
      <c r="AC81660" s="6"/>
      <c r="AD81660" s="6"/>
    </row>
    <row r="81661" spans="16:30">
      <c r="P81661" s="6"/>
      <c r="AA81661" s="6"/>
      <c r="AC81661" s="6"/>
      <c r="AD81661" s="6"/>
    </row>
    <row r="81662" spans="16:30">
      <c r="P81662" s="6"/>
      <c r="AA81662" s="6"/>
      <c r="AC81662" s="6"/>
      <c r="AD81662" s="6"/>
    </row>
    <row r="81663" spans="16:30">
      <c r="P81663" s="6"/>
      <c r="AA81663" s="6"/>
      <c r="AC81663" s="6"/>
      <c r="AD81663" s="6"/>
    </row>
    <row r="81664" spans="16:30">
      <c r="P81664" s="6"/>
      <c r="AA81664" s="6"/>
      <c r="AC81664" s="6"/>
      <c r="AD81664" s="6"/>
    </row>
    <row r="81665" spans="16:30">
      <c r="P81665" s="6"/>
      <c r="AA81665" s="6"/>
      <c r="AC81665" s="6"/>
      <c r="AD81665" s="6"/>
    </row>
    <row r="81666" spans="16:30">
      <c r="P81666" s="6"/>
      <c r="AA81666" s="6"/>
      <c r="AC81666" s="6"/>
      <c r="AD81666" s="6"/>
    </row>
    <row r="81667" spans="16:30">
      <c r="P81667" s="6"/>
      <c r="AA81667" s="6"/>
      <c r="AC81667" s="6"/>
      <c r="AD81667" s="6"/>
    </row>
    <row r="81668" spans="16:30">
      <c r="P81668" s="6"/>
      <c r="AA81668" s="6"/>
      <c r="AC81668" s="6"/>
      <c r="AD81668" s="6"/>
    </row>
    <row r="81669" spans="16:30">
      <c r="P81669" s="6"/>
      <c r="AA81669" s="6"/>
      <c r="AC81669" s="6"/>
      <c r="AD81669" s="6"/>
    </row>
    <row r="81670" spans="16:30">
      <c r="P81670" s="6"/>
      <c r="AA81670" s="6"/>
      <c r="AC81670" s="6"/>
      <c r="AD81670" s="6"/>
    </row>
    <row r="81671" spans="16:30">
      <c r="P81671" s="6"/>
      <c r="AA81671" s="6"/>
      <c r="AC81671" s="6"/>
      <c r="AD81671" s="6"/>
    </row>
    <row r="81672" spans="16:30">
      <c r="P81672" s="6"/>
      <c r="AA81672" s="6"/>
      <c r="AC81672" s="6"/>
      <c r="AD81672" s="6"/>
    </row>
    <row r="81673" spans="16:30">
      <c r="P81673" s="6"/>
      <c r="AA81673" s="6"/>
      <c r="AC81673" s="6"/>
      <c r="AD81673" s="6"/>
    </row>
    <row r="81674" spans="16:30">
      <c r="P81674" s="6"/>
      <c r="AA81674" s="6"/>
      <c r="AC81674" s="6"/>
      <c r="AD81674" s="6"/>
    </row>
    <row r="81675" spans="16:30">
      <c r="P81675" s="6"/>
      <c r="AA81675" s="6"/>
      <c r="AC81675" s="6"/>
      <c r="AD81675" s="6"/>
    </row>
    <row r="81676" spans="16:30">
      <c r="P81676" s="6"/>
      <c r="AA81676" s="6"/>
      <c r="AC81676" s="6"/>
      <c r="AD81676" s="6"/>
    </row>
    <row r="81677" spans="16:30">
      <c r="P81677" s="6"/>
      <c r="AA81677" s="6"/>
      <c r="AC81677" s="6"/>
      <c r="AD81677" s="6"/>
    </row>
    <row r="81678" spans="16:30">
      <c r="P81678" s="6"/>
      <c r="AA81678" s="6"/>
      <c r="AC81678" s="6"/>
      <c r="AD81678" s="6"/>
    </row>
    <row r="81679" spans="16:30">
      <c r="P81679" s="6"/>
      <c r="AA81679" s="6"/>
      <c r="AC81679" s="6"/>
      <c r="AD81679" s="6"/>
    </row>
    <row r="81680" spans="16:30">
      <c r="P81680" s="6"/>
      <c r="AA81680" s="6"/>
      <c r="AC81680" s="6"/>
      <c r="AD81680" s="6"/>
    </row>
    <row r="81681" spans="16:30">
      <c r="P81681" s="6"/>
      <c r="AA81681" s="6"/>
      <c r="AC81681" s="6"/>
      <c r="AD81681" s="6"/>
    </row>
    <row r="81682" spans="16:30">
      <c r="P81682" s="6"/>
      <c r="AA81682" s="6"/>
      <c r="AC81682" s="6"/>
      <c r="AD81682" s="6"/>
    </row>
    <row r="81683" spans="16:30">
      <c r="P81683" s="6"/>
      <c r="AA81683" s="6"/>
      <c r="AC81683" s="6"/>
      <c r="AD81683" s="6"/>
    </row>
    <row r="81684" spans="16:30">
      <c r="P81684" s="6"/>
      <c r="AA81684" s="6"/>
      <c r="AC81684" s="6"/>
      <c r="AD81684" s="6"/>
    </row>
    <row r="81685" spans="16:30">
      <c r="P81685" s="6"/>
      <c r="AA81685" s="6"/>
      <c r="AC81685" s="6"/>
      <c r="AD81685" s="6"/>
    </row>
    <row r="81686" spans="16:30">
      <c r="P81686" s="6"/>
      <c r="AA81686" s="6"/>
      <c r="AC81686" s="6"/>
      <c r="AD81686" s="6"/>
    </row>
    <row r="81687" spans="16:30">
      <c r="P81687" s="6"/>
      <c r="AA81687" s="6"/>
      <c r="AC81687" s="6"/>
      <c r="AD81687" s="6"/>
    </row>
    <row r="81688" spans="16:30">
      <c r="P81688" s="6"/>
      <c r="AA81688" s="6"/>
      <c r="AC81688" s="6"/>
      <c r="AD81688" s="6"/>
    </row>
    <row r="81689" spans="16:30">
      <c r="P81689" s="6"/>
      <c r="AA81689" s="6"/>
      <c r="AC81689" s="6"/>
      <c r="AD81689" s="6"/>
    </row>
    <row r="81690" spans="16:30">
      <c r="P81690" s="6"/>
      <c r="AA81690" s="6"/>
      <c r="AC81690" s="6"/>
      <c r="AD81690" s="6"/>
    </row>
    <row r="81691" spans="16:30">
      <c r="P81691" s="6"/>
      <c r="AA81691" s="6"/>
      <c r="AC81691" s="6"/>
      <c r="AD81691" s="6"/>
    </row>
    <row r="81692" spans="16:30">
      <c r="P81692" s="6"/>
      <c r="AA81692" s="6"/>
      <c r="AC81692" s="6"/>
      <c r="AD81692" s="6"/>
    </row>
    <row r="81693" spans="16:30">
      <c r="P81693" s="6"/>
      <c r="AA81693" s="6"/>
      <c r="AC81693" s="6"/>
      <c r="AD81693" s="6"/>
    </row>
    <row r="81694" spans="16:30">
      <c r="P81694" s="6"/>
      <c r="AA81694" s="6"/>
      <c r="AC81694" s="6"/>
      <c r="AD81694" s="6"/>
    </row>
    <row r="81695" spans="16:30">
      <c r="P81695" s="6"/>
      <c r="AA81695" s="6"/>
      <c r="AC81695" s="6"/>
      <c r="AD81695" s="6"/>
    </row>
    <row r="81696" spans="16:30">
      <c r="P81696" s="6"/>
      <c r="AA81696" s="6"/>
      <c r="AC81696" s="6"/>
      <c r="AD81696" s="6"/>
    </row>
    <row r="81697" spans="16:30">
      <c r="P81697" s="6"/>
      <c r="AA81697" s="6"/>
      <c r="AC81697" s="6"/>
      <c r="AD81697" s="6"/>
    </row>
    <row r="81698" spans="16:30">
      <c r="P81698" s="6"/>
      <c r="AA81698" s="6"/>
      <c r="AC81698" s="6"/>
      <c r="AD81698" s="6"/>
    </row>
    <row r="81699" spans="16:30">
      <c r="P81699" s="6"/>
      <c r="AA81699" s="6"/>
      <c r="AC81699" s="6"/>
      <c r="AD81699" s="6"/>
    </row>
    <row r="81700" spans="16:30">
      <c r="P81700" s="6"/>
      <c r="AA81700" s="6"/>
      <c r="AC81700" s="6"/>
      <c r="AD81700" s="6"/>
    </row>
    <row r="81701" spans="16:30">
      <c r="P81701" s="6"/>
      <c r="AA81701" s="6"/>
      <c r="AC81701" s="6"/>
      <c r="AD81701" s="6"/>
    </row>
    <row r="81702" spans="16:30">
      <c r="P81702" s="6"/>
      <c r="AA81702" s="6"/>
      <c r="AC81702" s="6"/>
      <c r="AD81702" s="6"/>
    </row>
    <row r="81703" spans="16:30">
      <c r="P81703" s="6"/>
      <c r="AA81703" s="6"/>
      <c r="AC81703" s="6"/>
      <c r="AD81703" s="6"/>
    </row>
    <row r="81704" spans="16:30">
      <c r="P81704" s="6"/>
      <c r="AA81704" s="6"/>
      <c r="AC81704" s="6"/>
      <c r="AD81704" s="6"/>
    </row>
    <row r="81705" spans="16:30">
      <c r="P81705" s="6"/>
      <c r="AA81705" s="6"/>
      <c r="AC81705" s="6"/>
      <c r="AD81705" s="6"/>
    </row>
    <row r="81706" spans="16:30">
      <c r="P81706" s="6"/>
      <c r="AA81706" s="6"/>
      <c r="AC81706" s="6"/>
      <c r="AD81706" s="6"/>
    </row>
    <row r="81707" spans="16:30">
      <c r="P81707" s="6"/>
      <c r="AA81707" s="6"/>
      <c r="AC81707" s="6"/>
      <c r="AD81707" s="6"/>
    </row>
    <row r="81708" spans="16:30">
      <c r="P81708" s="6"/>
      <c r="AA81708" s="6"/>
      <c r="AC81708" s="6"/>
      <c r="AD81708" s="6"/>
    </row>
    <row r="81709" spans="16:30">
      <c r="P81709" s="6"/>
      <c r="AA81709" s="6"/>
      <c r="AC81709" s="6"/>
      <c r="AD81709" s="6"/>
    </row>
    <row r="81710" spans="16:30">
      <c r="P81710" s="6"/>
      <c r="AA81710" s="6"/>
      <c r="AC81710" s="6"/>
      <c r="AD81710" s="6"/>
    </row>
    <row r="81711" spans="16:30">
      <c r="P81711" s="6"/>
      <c r="AA81711" s="6"/>
      <c r="AC81711" s="6"/>
      <c r="AD81711" s="6"/>
    </row>
    <row r="81712" spans="16:30">
      <c r="P81712" s="6"/>
      <c r="AA81712" s="6"/>
      <c r="AC81712" s="6"/>
      <c r="AD81712" s="6"/>
    </row>
    <row r="81713" spans="16:30">
      <c r="P81713" s="6"/>
      <c r="AA81713" s="6"/>
      <c r="AC81713" s="6"/>
      <c r="AD81713" s="6"/>
    </row>
    <row r="81714" spans="16:30">
      <c r="P81714" s="6"/>
      <c r="AA81714" s="6"/>
      <c r="AC81714" s="6"/>
      <c r="AD81714" s="6"/>
    </row>
    <row r="81715" spans="16:30">
      <c r="P81715" s="6"/>
      <c r="AA81715" s="6"/>
      <c r="AC81715" s="6"/>
      <c r="AD81715" s="6"/>
    </row>
    <row r="81716" spans="16:30">
      <c r="P81716" s="6"/>
      <c r="AA81716" s="6"/>
      <c r="AC81716" s="6"/>
      <c r="AD81716" s="6"/>
    </row>
    <row r="81717" spans="16:30">
      <c r="P81717" s="6"/>
      <c r="AA81717" s="6"/>
      <c r="AC81717" s="6"/>
      <c r="AD81717" s="6"/>
    </row>
    <row r="81718" spans="16:30">
      <c r="P81718" s="6"/>
      <c r="AA81718" s="6"/>
      <c r="AC81718" s="6"/>
      <c r="AD81718" s="6"/>
    </row>
    <row r="81719" spans="16:30">
      <c r="P81719" s="6"/>
      <c r="AA81719" s="6"/>
      <c r="AC81719" s="6"/>
      <c r="AD81719" s="6"/>
    </row>
    <row r="81720" spans="16:30">
      <c r="P81720" s="6"/>
      <c r="AA81720" s="6"/>
      <c r="AC81720" s="6"/>
      <c r="AD81720" s="6"/>
    </row>
    <row r="81721" spans="16:30">
      <c r="P81721" s="6"/>
      <c r="AA81721" s="6"/>
      <c r="AC81721" s="6"/>
      <c r="AD81721" s="6"/>
    </row>
    <row r="81722" spans="16:30">
      <c r="P81722" s="6"/>
      <c r="AA81722" s="6"/>
      <c r="AC81722" s="6"/>
      <c r="AD81722" s="6"/>
    </row>
    <row r="81723" spans="16:30">
      <c r="P81723" s="6"/>
      <c r="AA81723" s="6"/>
      <c r="AC81723" s="6"/>
      <c r="AD81723" s="6"/>
    </row>
    <row r="81724" spans="16:30">
      <c r="P81724" s="6"/>
      <c r="AA81724" s="6"/>
      <c r="AC81724" s="6"/>
      <c r="AD81724" s="6"/>
    </row>
    <row r="81725" spans="16:30">
      <c r="P81725" s="6"/>
      <c r="AA81725" s="6"/>
      <c r="AC81725" s="6"/>
      <c r="AD81725" s="6"/>
    </row>
    <row r="81726" spans="16:30">
      <c r="P81726" s="6"/>
      <c r="AA81726" s="6"/>
      <c r="AC81726" s="6"/>
      <c r="AD81726" s="6"/>
    </row>
    <row r="81727" spans="16:30">
      <c r="P81727" s="6"/>
      <c r="AA81727" s="6"/>
      <c r="AC81727" s="6"/>
      <c r="AD81727" s="6"/>
    </row>
    <row r="81728" spans="16:30">
      <c r="P81728" s="6"/>
      <c r="AA81728" s="6"/>
      <c r="AC81728" s="6"/>
      <c r="AD81728" s="6"/>
    </row>
    <row r="81729" spans="16:30">
      <c r="P81729" s="6"/>
      <c r="AA81729" s="6"/>
      <c r="AC81729" s="6"/>
      <c r="AD81729" s="6"/>
    </row>
    <row r="81730" spans="16:30">
      <c r="P81730" s="6"/>
      <c r="AA81730" s="6"/>
      <c r="AC81730" s="6"/>
      <c r="AD81730" s="6"/>
    </row>
    <row r="81731" spans="16:30">
      <c r="P81731" s="6"/>
      <c r="AA81731" s="6"/>
      <c r="AC81731" s="6"/>
      <c r="AD81731" s="6"/>
    </row>
    <row r="81732" spans="16:30">
      <c r="P81732" s="6"/>
      <c r="AA81732" s="6"/>
      <c r="AC81732" s="6"/>
      <c r="AD81732" s="6"/>
    </row>
    <row r="81733" spans="16:30">
      <c r="P81733" s="6"/>
      <c r="AA81733" s="6"/>
      <c r="AC81733" s="6"/>
      <c r="AD81733" s="6"/>
    </row>
    <row r="81734" spans="16:30">
      <c r="P81734" s="6"/>
      <c r="AA81734" s="6"/>
      <c r="AC81734" s="6"/>
      <c r="AD81734" s="6"/>
    </row>
    <row r="81735" spans="16:30">
      <c r="P81735" s="6"/>
      <c r="AA81735" s="6"/>
      <c r="AC81735" s="6"/>
      <c r="AD81735" s="6"/>
    </row>
    <row r="81736" spans="16:30">
      <c r="P81736" s="6"/>
      <c r="AA81736" s="6"/>
      <c r="AC81736" s="6"/>
      <c r="AD81736" s="6"/>
    </row>
    <row r="81737" spans="16:30">
      <c r="P81737" s="6"/>
      <c r="AA81737" s="6"/>
      <c r="AC81737" s="6"/>
      <c r="AD81737" s="6"/>
    </row>
    <row r="81738" spans="16:30">
      <c r="P81738" s="6"/>
      <c r="AA81738" s="6"/>
      <c r="AC81738" s="6"/>
      <c r="AD81738" s="6"/>
    </row>
    <row r="81739" spans="16:30">
      <c r="P81739" s="6"/>
      <c r="AA81739" s="6"/>
      <c r="AC81739" s="6"/>
      <c r="AD81739" s="6"/>
    </row>
    <row r="81740" spans="16:30">
      <c r="P81740" s="6"/>
      <c r="AA81740" s="6"/>
      <c r="AC81740" s="6"/>
      <c r="AD81740" s="6"/>
    </row>
    <row r="81741" spans="16:30">
      <c r="P81741" s="6"/>
      <c r="AA81741" s="6"/>
      <c r="AC81741" s="6"/>
      <c r="AD81741" s="6"/>
    </row>
    <row r="81742" spans="16:30">
      <c r="P81742" s="6"/>
      <c r="AA81742" s="6"/>
      <c r="AC81742" s="6"/>
      <c r="AD81742" s="6"/>
    </row>
    <row r="81743" spans="16:30">
      <c r="P81743" s="6"/>
      <c r="AA81743" s="6"/>
      <c r="AC81743" s="6"/>
      <c r="AD81743" s="6"/>
    </row>
    <row r="81744" spans="16:30">
      <c r="P81744" s="6"/>
      <c r="AA81744" s="6"/>
      <c r="AC81744" s="6"/>
      <c r="AD81744" s="6"/>
    </row>
    <row r="81745" spans="16:30">
      <c r="P81745" s="6"/>
      <c r="AA81745" s="6"/>
      <c r="AC81745" s="6"/>
      <c r="AD81745" s="6"/>
    </row>
    <row r="81746" spans="16:30">
      <c r="P81746" s="6"/>
      <c r="AA81746" s="6"/>
      <c r="AC81746" s="6"/>
      <c r="AD81746" s="6"/>
    </row>
    <row r="81747" spans="16:30">
      <c r="P81747" s="6"/>
      <c r="AA81747" s="6"/>
      <c r="AC81747" s="6"/>
      <c r="AD81747" s="6"/>
    </row>
    <row r="81748" spans="16:30">
      <c r="P81748" s="6"/>
      <c r="AA81748" s="6"/>
      <c r="AC81748" s="6"/>
      <c r="AD81748" s="6"/>
    </row>
    <row r="81749" spans="16:30">
      <c r="P81749" s="6"/>
      <c r="AA81749" s="6"/>
      <c r="AC81749" s="6"/>
      <c r="AD81749" s="6"/>
    </row>
    <row r="81750" spans="16:30">
      <c r="P81750" s="6"/>
      <c r="AA81750" s="6"/>
      <c r="AC81750" s="6"/>
      <c r="AD81750" s="6"/>
    </row>
    <row r="81751" spans="16:30">
      <c r="P81751" s="6"/>
      <c r="AA81751" s="6"/>
      <c r="AC81751" s="6"/>
      <c r="AD81751" s="6"/>
    </row>
    <row r="81752" spans="16:30">
      <c r="P81752" s="6"/>
      <c r="AA81752" s="6"/>
      <c r="AC81752" s="6"/>
      <c r="AD81752" s="6"/>
    </row>
    <row r="81753" spans="16:30">
      <c r="P81753" s="6"/>
      <c r="AA81753" s="6"/>
      <c r="AC81753" s="6"/>
      <c r="AD81753" s="6"/>
    </row>
    <row r="81754" spans="16:30">
      <c r="P81754" s="6"/>
      <c r="AA81754" s="6"/>
      <c r="AC81754" s="6"/>
      <c r="AD81754" s="6"/>
    </row>
    <row r="81755" spans="16:30">
      <c r="P81755" s="6"/>
      <c r="AA81755" s="6"/>
      <c r="AC81755" s="6"/>
      <c r="AD81755" s="6"/>
    </row>
    <row r="81756" spans="16:30">
      <c r="P81756" s="6"/>
      <c r="AA81756" s="6"/>
      <c r="AC81756" s="6"/>
      <c r="AD81756" s="6"/>
    </row>
    <row r="81757" spans="16:30">
      <c r="P81757" s="6"/>
      <c r="AA81757" s="6"/>
      <c r="AC81757" s="6"/>
      <c r="AD81757" s="6"/>
    </row>
    <row r="81758" spans="16:30">
      <c r="P81758" s="6"/>
      <c r="AA81758" s="6"/>
      <c r="AC81758" s="6"/>
      <c r="AD81758" s="6"/>
    </row>
    <row r="81759" spans="16:30">
      <c r="P81759" s="6"/>
      <c r="AA81759" s="6"/>
      <c r="AC81759" s="6"/>
      <c r="AD81759" s="6"/>
    </row>
    <row r="81760" spans="16:30">
      <c r="P81760" s="6"/>
      <c r="AA81760" s="6"/>
      <c r="AC81760" s="6"/>
      <c r="AD81760" s="6"/>
    </row>
    <row r="81761" spans="16:30">
      <c r="P81761" s="6"/>
      <c r="AA81761" s="6"/>
      <c r="AC81761" s="6"/>
      <c r="AD81761" s="6"/>
    </row>
    <row r="81762" spans="16:30">
      <c r="P81762" s="6"/>
      <c r="AA81762" s="6"/>
      <c r="AC81762" s="6"/>
      <c r="AD81762" s="6"/>
    </row>
    <row r="81763" spans="16:30">
      <c r="P81763" s="6"/>
      <c r="AA81763" s="6"/>
      <c r="AC81763" s="6"/>
      <c r="AD81763" s="6"/>
    </row>
    <row r="81764" spans="16:30">
      <c r="P81764" s="6"/>
      <c r="AA81764" s="6"/>
      <c r="AC81764" s="6"/>
      <c r="AD81764" s="6"/>
    </row>
    <row r="81765" spans="16:30">
      <c r="P81765" s="6"/>
      <c r="AA81765" s="6"/>
      <c r="AC81765" s="6"/>
      <c r="AD81765" s="6"/>
    </row>
    <row r="81766" spans="16:30">
      <c r="P81766" s="6"/>
      <c r="AA81766" s="6"/>
      <c r="AC81766" s="6"/>
      <c r="AD81766" s="6"/>
    </row>
    <row r="81767" spans="16:30">
      <c r="P81767" s="6"/>
      <c r="AA81767" s="6"/>
      <c r="AC81767" s="6"/>
      <c r="AD81767" s="6"/>
    </row>
    <row r="81768" spans="16:30">
      <c r="P81768" s="6"/>
      <c r="AA81768" s="6"/>
      <c r="AC81768" s="6"/>
      <c r="AD81768" s="6"/>
    </row>
    <row r="81769" spans="16:30">
      <c r="P81769" s="6"/>
      <c r="AA81769" s="6"/>
      <c r="AC81769" s="6"/>
      <c r="AD81769" s="6"/>
    </row>
    <row r="81770" spans="16:30">
      <c r="P81770" s="6"/>
      <c r="AA81770" s="6"/>
      <c r="AC81770" s="6"/>
      <c r="AD81770" s="6"/>
    </row>
    <row r="81771" spans="16:30">
      <c r="P81771" s="6"/>
      <c r="AA81771" s="6"/>
      <c r="AC81771" s="6"/>
      <c r="AD81771" s="6"/>
    </row>
    <row r="81772" spans="16:30">
      <c r="P81772" s="6"/>
      <c r="AA81772" s="6"/>
      <c r="AC81772" s="6"/>
      <c r="AD81772" s="6"/>
    </row>
    <row r="81773" spans="16:30">
      <c r="P81773" s="6"/>
      <c r="AA81773" s="6"/>
      <c r="AC81773" s="6"/>
      <c r="AD81773" s="6"/>
    </row>
    <row r="81774" spans="16:30">
      <c r="P81774" s="6"/>
      <c r="AA81774" s="6"/>
      <c r="AC81774" s="6"/>
      <c r="AD81774" s="6"/>
    </row>
    <row r="81775" spans="16:30">
      <c r="P81775" s="6"/>
      <c r="AA81775" s="6"/>
      <c r="AC81775" s="6"/>
      <c r="AD81775" s="6"/>
    </row>
    <row r="81776" spans="16:30">
      <c r="P81776" s="6"/>
      <c r="AA81776" s="6"/>
      <c r="AC81776" s="6"/>
      <c r="AD81776" s="6"/>
    </row>
    <row r="81777" spans="16:30">
      <c r="P81777" s="6"/>
      <c r="AA81777" s="6"/>
      <c r="AC81777" s="6"/>
      <c r="AD81777" s="6"/>
    </row>
    <row r="81778" spans="16:30">
      <c r="P81778" s="6"/>
      <c r="AA81778" s="6"/>
      <c r="AC81778" s="6"/>
      <c r="AD81778" s="6"/>
    </row>
    <row r="81779" spans="16:30">
      <c r="P81779" s="6"/>
      <c r="AA81779" s="6"/>
      <c r="AC81779" s="6"/>
      <c r="AD81779" s="6"/>
    </row>
    <row r="81780" spans="16:30">
      <c r="P81780" s="6"/>
      <c r="AA81780" s="6"/>
      <c r="AC81780" s="6"/>
      <c r="AD81780" s="6"/>
    </row>
    <row r="81781" spans="16:30">
      <c r="P81781" s="6"/>
      <c r="AA81781" s="6"/>
      <c r="AC81781" s="6"/>
      <c r="AD81781" s="6"/>
    </row>
    <row r="81782" spans="16:30">
      <c r="P81782" s="6"/>
      <c r="AA81782" s="6"/>
      <c r="AC81782" s="6"/>
      <c r="AD81782" s="6"/>
    </row>
    <row r="81783" spans="16:30">
      <c r="P81783" s="6"/>
      <c r="AA81783" s="6"/>
      <c r="AC81783" s="6"/>
      <c r="AD81783" s="6"/>
    </row>
    <row r="81784" spans="16:30">
      <c r="P81784" s="6"/>
      <c r="AA81784" s="6"/>
      <c r="AC81784" s="6"/>
      <c r="AD81784" s="6"/>
    </row>
    <row r="81785" spans="16:30">
      <c r="P81785" s="6"/>
      <c r="AA81785" s="6"/>
      <c r="AC81785" s="6"/>
      <c r="AD81785" s="6"/>
    </row>
    <row r="81786" spans="16:30">
      <c r="P81786" s="6"/>
      <c r="AA81786" s="6"/>
      <c r="AC81786" s="6"/>
      <c r="AD81786" s="6"/>
    </row>
    <row r="81787" spans="16:30">
      <c r="P81787" s="6"/>
      <c r="AA81787" s="6"/>
      <c r="AC81787" s="6"/>
      <c r="AD81787" s="6"/>
    </row>
    <row r="81788" spans="16:30">
      <c r="P81788" s="6"/>
      <c r="AA81788" s="6"/>
      <c r="AC81788" s="6"/>
      <c r="AD81788" s="6"/>
    </row>
    <row r="81789" spans="16:30">
      <c r="P81789" s="6"/>
      <c r="AA81789" s="6"/>
      <c r="AC81789" s="6"/>
      <c r="AD81789" s="6"/>
    </row>
    <row r="81790" spans="16:30">
      <c r="P81790" s="6"/>
      <c r="AA81790" s="6"/>
      <c r="AC81790" s="6"/>
      <c r="AD81790" s="6"/>
    </row>
    <row r="81791" spans="16:30">
      <c r="P81791" s="6"/>
      <c r="AA81791" s="6"/>
      <c r="AC81791" s="6"/>
      <c r="AD81791" s="6"/>
    </row>
    <row r="81792" spans="16:30">
      <c r="P81792" s="6"/>
      <c r="AA81792" s="6"/>
      <c r="AC81792" s="6"/>
      <c r="AD81792" s="6"/>
    </row>
    <row r="81793" spans="16:30">
      <c r="P81793" s="6"/>
      <c r="AA81793" s="6"/>
      <c r="AC81793" s="6"/>
      <c r="AD81793" s="6"/>
    </row>
    <row r="81794" spans="16:30">
      <c r="P81794" s="6"/>
      <c r="AA81794" s="6"/>
      <c r="AC81794" s="6"/>
      <c r="AD81794" s="6"/>
    </row>
    <row r="81795" spans="16:30">
      <c r="P81795" s="6"/>
      <c r="AA81795" s="6"/>
      <c r="AC81795" s="6"/>
      <c r="AD81795" s="6"/>
    </row>
    <row r="81796" spans="16:30">
      <c r="P81796" s="6"/>
      <c r="AA81796" s="6"/>
      <c r="AC81796" s="6"/>
      <c r="AD81796" s="6"/>
    </row>
    <row r="81797" spans="16:30">
      <c r="P81797" s="6"/>
      <c r="AA81797" s="6"/>
      <c r="AC81797" s="6"/>
      <c r="AD81797" s="6"/>
    </row>
    <row r="81798" spans="16:30">
      <c r="P81798" s="6"/>
      <c r="AA81798" s="6"/>
      <c r="AC81798" s="6"/>
      <c r="AD81798" s="6"/>
    </row>
    <row r="81799" spans="16:30">
      <c r="P81799" s="6"/>
      <c r="AA81799" s="6"/>
      <c r="AC81799" s="6"/>
      <c r="AD81799" s="6"/>
    </row>
    <row r="81800" spans="16:30">
      <c r="P81800" s="6"/>
      <c r="AA81800" s="6"/>
      <c r="AC81800" s="6"/>
      <c r="AD81800" s="6"/>
    </row>
    <row r="81801" spans="16:30">
      <c r="P81801" s="6"/>
      <c r="AA81801" s="6"/>
      <c r="AC81801" s="6"/>
      <c r="AD81801" s="6"/>
    </row>
    <row r="81802" spans="16:30">
      <c r="P81802" s="6"/>
      <c r="AA81802" s="6"/>
      <c r="AC81802" s="6"/>
      <c r="AD81802" s="6"/>
    </row>
    <row r="81803" spans="16:30">
      <c r="P81803" s="6"/>
      <c r="AA81803" s="6"/>
      <c r="AC81803" s="6"/>
      <c r="AD81803" s="6"/>
    </row>
    <row r="81804" spans="16:30">
      <c r="P81804" s="6"/>
      <c r="AA81804" s="6"/>
      <c r="AC81804" s="6"/>
      <c r="AD81804" s="6"/>
    </row>
    <row r="81805" spans="16:30">
      <c r="P81805" s="6"/>
      <c r="AA81805" s="6"/>
      <c r="AC81805" s="6"/>
      <c r="AD81805" s="6"/>
    </row>
    <row r="81806" spans="16:30">
      <c r="P81806" s="6"/>
      <c r="AA81806" s="6"/>
      <c r="AC81806" s="6"/>
      <c r="AD81806" s="6"/>
    </row>
    <row r="81807" spans="16:30">
      <c r="P81807" s="6"/>
      <c r="AA81807" s="6"/>
      <c r="AC81807" s="6"/>
      <c r="AD81807" s="6"/>
    </row>
    <row r="81808" spans="16:30">
      <c r="P81808" s="6"/>
      <c r="AA81808" s="6"/>
      <c r="AC81808" s="6"/>
      <c r="AD81808" s="6"/>
    </row>
    <row r="81809" spans="16:30">
      <c r="P81809" s="6"/>
      <c r="AA81809" s="6"/>
      <c r="AC81809" s="6"/>
      <c r="AD81809" s="6"/>
    </row>
    <row r="81810" spans="16:30">
      <c r="P81810" s="6"/>
      <c r="AA81810" s="6"/>
      <c r="AC81810" s="6"/>
      <c r="AD81810" s="6"/>
    </row>
    <row r="81811" spans="16:30">
      <c r="P81811" s="6"/>
      <c r="AA81811" s="6"/>
      <c r="AC81811" s="6"/>
      <c r="AD81811" s="6"/>
    </row>
    <row r="81812" spans="16:30">
      <c r="P81812" s="6"/>
      <c r="AA81812" s="6"/>
      <c r="AC81812" s="6"/>
      <c r="AD81812" s="6"/>
    </row>
    <row r="81813" spans="16:30">
      <c r="P81813" s="6"/>
      <c r="AA81813" s="6"/>
      <c r="AC81813" s="6"/>
      <c r="AD81813" s="6"/>
    </row>
    <row r="81814" spans="16:30">
      <c r="P81814" s="6"/>
      <c r="AA81814" s="6"/>
      <c r="AC81814" s="6"/>
      <c r="AD81814" s="6"/>
    </row>
    <row r="81815" spans="16:30">
      <c r="P81815" s="6"/>
      <c r="AA81815" s="6"/>
      <c r="AC81815" s="6"/>
      <c r="AD81815" s="6"/>
    </row>
    <row r="81816" spans="16:30">
      <c r="P81816" s="6"/>
      <c r="AA81816" s="6"/>
      <c r="AC81816" s="6"/>
      <c r="AD81816" s="6"/>
    </row>
    <row r="81817" spans="16:30">
      <c r="P81817" s="6"/>
      <c r="AA81817" s="6"/>
      <c r="AC81817" s="6"/>
      <c r="AD81817" s="6"/>
    </row>
    <row r="81818" spans="16:30">
      <c r="P81818" s="6"/>
      <c r="AA81818" s="6"/>
      <c r="AC81818" s="6"/>
      <c r="AD81818" s="6"/>
    </row>
    <row r="81819" spans="16:30">
      <c r="P81819" s="6"/>
      <c r="AA81819" s="6"/>
      <c r="AC81819" s="6"/>
      <c r="AD81819" s="6"/>
    </row>
    <row r="81820" spans="16:30">
      <c r="P81820" s="6"/>
      <c r="AA81820" s="6"/>
      <c r="AC81820" s="6"/>
      <c r="AD81820" s="6"/>
    </row>
    <row r="81821" spans="16:30">
      <c r="P81821" s="6"/>
      <c r="AA81821" s="6"/>
      <c r="AC81821" s="6"/>
      <c r="AD81821" s="6"/>
    </row>
    <row r="81822" spans="16:30">
      <c r="P81822" s="6"/>
      <c r="AA81822" s="6"/>
      <c r="AC81822" s="6"/>
      <c r="AD81822" s="6"/>
    </row>
    <row r="81823" spans="16:30">
      <c r="P81823" s="6"/>
      <c r="AA81823" s="6"/>
      <c r="AC81823" s="6"/>
      <c r="AD81823" s="6"/>
    </row>
    <row r="81824" spans="16:30">
      <c r="P81824" s="6"/>
      <c r="AA81824" s="6"/>
      <c r="AC81824" s="6"/>
      <c r="AD81824" s="6"/>
    </row>
    <row r="81825" spans="16:30">
      <c r="P81825" s="6"/>
      <c r="AA81825" s="6"/>
      <c r="AC81825" s="6"/>
      <c r="AD81825" s="6"/>
    </row>
    <row r="81826" spans="16:30">
      <c r="P81826" s="6"/>
      <c r="AA81826" s="6"/>
      <c r="AC81826" s="6"/>
      <c r="AD81826" s="6"/>
    </row>
    <row r="81827" spans="16:30">
      <c r="P81827" s="6"/>
      <c r="AA81827" s="6"/>
      <c r="AC81827" s="6"/>
      <c r="AD81827" s="6"/>
    </row>
    <row r="81828" spans="16:30">
      <c r="P81828" s="6"/>
      <c r="AA81828" s="6"/>
      <c r="AC81828" s="6"/>
      <c r="AD81828" s="6"/>
    </row>
    <row r="81829" spans="16:30">
      <c r="P81829" s="6"/>
      <c r="AA81829" s="6"/>
      <c r="AC81829" s="6"/>
      <c r="AD81829" s="6"/>
    </row>
    <row r="81830" spans="16:30">
      <c r="P81830" s="6"/>
      <c r="AA81830" s="6"/>
      <c r="AC81830" s="6"/>
      <c r="AD81830" s="6"/>
    </row>
    <row r="81831" spans="16:30">
      <c r="P81831" s="6"/>
      <c r="AA81831" s="6"/>
      <c r="AC81831" s="6"/>
      <c r="AD81831" s="6"/>
    </row>
    <row r="81832" spans="16:30">
      <c r="P81832" s="6"/>
      <c r="AA81832" s="6"/>
      <c r="AC81832" s="6"/>
      <c r="AD81832" s="6"/>
    </row>
    <row r="81833" spans="16:30">
      <c r="P81833" s="6"/>
      <c r="AA81833" s="6"/>
      <c r="AC81833" s="6"/>
      <c r="AD81833" s="6"/>
    </row>
    <row r="81834" spans="16:30">
      <c r="P81834" s="6"/>
      <c r="AA81834" s="6"/>
      <c r="AC81834" s="6"/>
      <c r="AD81834" s="6"/>
    </row>
    <row r="81835" spans="16:30">
      <c r="P81835" s="6"/>
      <c r="AA81835" s="6"/>
      <c r="AC81835" s="6"/>
      <c r="AD81835" s="6"/>
    </row>
    <row r="81836" spans="16:30">
      <c r="P81836" s="6"/>
      <c r="AA81836" s="6"/>
      <c r="AC81836" s="6"/>
      <c r="AD81836" s="6"/>
    </row>
    <row r="81837" spans="16:30">
      <c r="P81837" s="6"/>
      <c r="AA81837" s="6"/>
      <c r="AC81837" s="6"/>
      <c r="AD81837" s="6"/>
    </row>
    <row r="81838" spans="16:30">
      <c r="P81838" s="6"/>
      <c r="AA81838" s="6"/>
      <c r="AC81838" s="6"/>
      <c r="AD81838" s="6"/>
    </row>
    <row r="81839" spans="16:30">
      <c r="P81839" s="6"/>
      <c r="AA81839" s="6"/>
      <c r="AC81839" s="6"/>
      <c r="AD81839" s="6"/>
    </row>
    <row r="81840" spans="16:30">
      <c r="P81840" s="6"/>
      <c r="AA81840" s="6"/>
      <c r="AC81840" s="6"/>
      <c r="AD81840" s="6"/>
    </row>
    <row r="81841" spans="16:30">
      <c r="P81841" s="6"/>
      <c r="AA81841" s="6"/>
      <c r="AC81841" s="6"/>
      <c r="AD81841" s="6"/>
    </row>
    <row r="81842" spans="16:30">
      <c r="P81842" s="6"/>
      <c r="AA81842" s="6"/>
      <c r="AC81842" s="6"/>
      <c r="AD81842" s="6"/>
    </row>
    <row r="81843" spans="16:30">
      <c r="P81843" s="6"/>
      <c r="AA81843" s="6"/>
      <c r="AC81843" s="6"/>
      <c r="AD81843" s="6"/>
    </row>
    <row r="81844" spans="16:30">
      <c r="P81844" s="6"/>
      <c r="AA81844" s="6"/>
      <c r="AC81844" s="6"/>
      <c r="AD81844" s="6"/>
    </row>
    <row r="81845" spans="16:30">
      <c r="P81845" s="6"/>
      <c r="AA81845" s="6"/>
      <c r="AC81845" s="6"/>
      <c r="AD81845" s="6"/>
    </row>
    <row r="81846" spans="16:30">
      <c r="P81846" s="6"/>
      <c r="AA81846" s="6"/>
      <c r="AC81846" s="6"/>
      <c r="AD81846" s="6"/>
    </row>
    <row r="81847" spans="16:30">
      <c r="P81847" s="6"/>
      <c r="AA81847" s="6"/>
      <c r="AC81847" s="6"/>
      <c r="AD81847" s="6"/>
    </row>
    <row r="81848" spans="16:30">
      <c r="P81848" s="6"/>
      <c r="AA81848" s="6"/>
      <c r="AC81848" s="6"/>
      <c r="AD81848" s="6"/>
    </row>
    <row r="81849" spans="16:30">
      <c r="P81849" s="6"/>
      <c r="AA81849" s="6"/>
      <c r="AC81849" s="6"/>
      <c r="AD81849" s="6"/>
    </row>
    <row r="81850" spans="16:30">
      <c r="P81850" s="6"/>
      <c r="AA81850" s="6"/>
      <c r="AC81850" s="6"/>
      <c r="AD81850" s="6"/>
    </row>
    <row r="81851" spans="16:30">
      <c r="P81851" s="6"/>
      <c r="AA81851" s="6"/>
      <c r="AC81851" s="6"/>
      <c r="AD81851" s="6"/>
    </row>
    <row r="81852" spans="16:30">
      <c r="P81852" s="6"/>
      <c r="AA81852" s="6"/>
      <c r="AC81852" s="6"/>
      <c r="AD81852" s="6"/>
    </row>
    <row r="81853" spans="16:30">
      <c r="P81853" s="6"/>
      <c r="AA81853" s="6"/>
      <c r="AC81853" s="6"/>
      <c r="AD81853" s="6"/>
    </row>
    <row r="81854" spans="16:30">
      <c r="P81854" s="6"/>
      <c r="AA81854" s="6"/>
      <c r="AC81854" s="6"/>
      <c r="AD81854" s="6"/>
    </row>
    <row r="81855" spans="16:30">
      <c r="P81855" s="6"/>
      <c r="AA81855" s="6"/>
      <c r="AC81855" s="6"/>
      <c r="AD81855" s="6"/>
    </row>
    <row r="81856" spans="16:30">
      <c r="P81856" s="6"/>
      <c r="AA81856" s="6"/>
      <c r="AC81856" s="6"/>
      <c r="AD81856" s="6"/>
    </row>
    <row r="81857" spans="16:30">
      <c r="P81857" s="6"/>
      <c r="AA81857" s="6"/>
      <c r="AC81857" s="6"/>
      <c r="AD81857" s="6"/>
    </row>
    <row r="81858" spans="16:30">
      <c r="P81858" s="6"/>
      <c r="AA81858" s="6"/>
      <c r="AC81858" s="6"/>
      <c r="AD81858" s="6"/>
    </row>
    <row r="81859" spans="16:30">
      <c r="P81859" s="6"/>
      <c r="AA81859" s="6"/>
      <c r="AC81859" s="6"/>
      <c r="AD81859" s="6"/>
    </row>
    <row r="81860" spans="16:30">
      <c r="P81860" s="6"/>
      <c r="AA81860" s="6"/>
      <c r="AC81860" s="6"/>
      <c r="AD81860" s="6"/>
    </row>
    <row r="81861" spans="16:30">
      <c r="P81861" s="6"/>
      <c r="AA81861" s="6"/>
      <c r="AC81861" s="6"/>
      <c r="AD81861" s="6"/>
    </row>
    <row r="81862" spans="16:30">
      <c r="P81862" s="6"/>
      <c r="AA81862" s="6"/>
      <c r="AC81862" s="6"/>
      <c r="AD81862" s="6"/>
    </row>
    <row r="81863" spans="16:30">
      <c r="P81863" s="6"/>
      <c r="AA81863" s="6"/>
      <c r="AC81863" s="6"/>
      <c r="AD81863" s="6"/>
    </row>
    <row r="81864" spans="16:30">
      <c r="P81864" s="6"/>
      <c r="AA81864" s="6"/>
      <c r="AC81864" s="6"/>
      <c r="AD81864" s="6"/>
    </row>
    <row r="81865" spans="16:30">
      <c r="P81865" s="6"/>
      <c r="AA81865" s="6"/>
      <c r="AC81865" s="6"/>
      <c r="AD81865" s="6"/>
    </row>
    <row r="81866" spans="16:30">
      <c r="P81866" s="6"/>
      <c r="AA81866" s="6"/>
      <c r="AC81866" s="6"/>
      <c r="AD81866" s="6"/>
    </row>
    <row r="81867" spans="16:30">
      <c r="P81867" s="6"/>
      <c r="AA81867" s="6"/>
      <c r="AC81867" s="6"/>
      <c r="AD81867" s="6"/>
    </row>
    <row r="81868" spans="16:30">
      <c r="P81868" s="6"/>
      <c r="AA81868" s="6"/>
      <c r="AC81868" s="6"/>
      <c r="AD81868" s="6"/>
    </row>
    <row r="81869" spans="16:30">
      <c r="P81869" s="6"/>
      <c r="AA81869" s="6"/>
      <c r="AC81869" s="6"/>
      <c r="AD81869" s="6"/>
    </row>
    <row r="81870" spans="16:30">
      <c r="P81870" s="6"/>
      <c r="AA81870" s="6"/>
      <c r="AC81870" s="6"/>
      <c r="AD81870" s="6"/>
    </row>
    <row r="81871" spans="16:30">
      <c r="P81871" s="6"/>
      <c r="AA81871" s="6"/>
      <c r="AC81871" s="6"/>
      <c r="AD81871" s="6"/>
    </row>
    <row r="81872" spans="16:30">
      <c r="P81872" s="6"/>
      <c r="AA81872" s="6"/>
      <c r="AC81872" s="6"/>
      <c r="AD81872" s="6"/>
    </row>
    <row r="81873" spans="16:30">
      <c r="P81873" s="6"/>
      <c r="AA81873" s="6"/>
      <c r="AC81873" s="6"/>
      <c r="AD81873" s="6"/>
    </row>
    <row r="81874" spans="16:30">
      <c r="P81874" s="6"/>
      <c r="AA81874" s="6"/>
      <c r="AC81874" s="6"/>
      <c r="AD81874" s="6"/>
    </row>
    <row r="81875" spans="16:30">
      <c r="P81875" s="6"/>
      <c r="AA81875" s="6"/>
      <c r="AC81875" s="6"/>
      <c r="AD81875" s="6"/>
    </row>
    <row r="81876" spans="16:30">
      <c r="P81876" s="6"/>
      <c r="AA81876" s="6"/>
      <c r="AC81876" s="6"/>
      <c r="AD81876" s="6"/>
    </row>
    <row r="81877" spans="16:30">
      <c r="P81877" s="6"/>
      <c r="AA81877" s="6"/>
      <c r="AC81877" s="6"/>
      <c r="AD81877" s="6"/>
    </row>
    <row r="81878" spans="16:30">
      <c r="P81878" s="6"/>
      <c r="AA81878" s="6"/>
      <c r="AC81878" s="6"/>
      <c r="AD81878" s="6"/>
    </row>
    <row r="81879" spans="16:30">
      <c r="P81879" s="6"/>
      <c r="AA81879" s="6"/>
      <c r="AC81879" s="6"/>
      <c r="AD81879" s="6"/>
    </row>
    <row r="81880" spans="16:30">
      <c r="P81880" s="6"/>
      <c r="AA81880" s="6"/>
      <c r="AC81880" s="6"/>
      <c r="AD81880" s="6"/>
    </row>
    <row r="81881" spans="16:30">
      <c r="P81881" s="6"/>
      <c r="AA81881" s="6"/>
      <c r="AC81881" s="6"/>
      <c r="AD81881" s="6"/>
    </row>
    <row r="81882" spans="16:30">
      <c r="P81882" s="6"/>
      <c r="AA81882" s="6"/>
      <c r="AC81882" s="6"/>
      <c r="AD81882" s="6"/>
    </row>
    <row r="81883" spans="16:30">
      <c r="P81883" s="6"/>
      <c r="AA81883" s="6"/>
      <c r="AC81883" s="6"/>
      <c r="AD81883" s="6"/>
    </row>
    <row r="81884" spans="16:30">
      <c r="P81884" s="6"/>
      <c r="AA81884" s="6"/>
      <c r="AC81884" s="6"/>
      <c r="AD81884" s="6"/>
    </row>
    <row r="81885" spans="16:30">
      <c r="P81885" s="6"/>
      <c r="AA81885" s="6"/>
      <c r="AC81885" s="6"/>
      <c r="AD81885" s="6"/>
    </row>
    <row r="81886" spans="16:30">
      <c r="P81886" s="6"/>
      <c r="AA81886" s="6"/>
      <c r="AC81886" s="6"/>
      <c r="AD81886" s="6"/>
    </row>
    <row r="81887" spans="16:30">
      <c r="P81887" s="6"/>
      <c r="AA81887" s="6"/>
      <c r="AC81887" s="6"/>
      <c r="AD81887" s="6"/>
    </row>
    <row r="81888" spans="16:30">
      <c r="P81888" s="6"/>
      <c r="AA81888" s="6"/>
      <c r="AC81888" s="6"/>
      <c r="AD81888" s="6"/>
    </row>
    <row r="81889" spans="16:30">
      <c r="P81889" s="6"/>
      <c r="AA81889" s="6"/>
      <c r="AC81889" s="6"/>
      <c r="AD81889" s="6"/>
    </row>
    <row r="81890" spans="16:30">
      <c r="P81890" s="6"/>
      <c r="AA81890" s="6"/>
      <c r="AC81890" s="6"/>
      <c r="AD81890" s="6"/>
    </row>
    <row r="81891" spans="16:30">
      <c r="P81891" s="6"/>
      <c r="AA81891" s="6"/>
      <c r="AC81891" s="6"/>
      <c r="AD81891" s="6"/>
    </row>
    <row r="81892" spans="16:30">
      <c r="P81892" s="6"/>
      <c r="AA81892" s="6"/>
      <c r="AC81892" s="6"/>
      <c r="AD81892" s="6"/>
    </row>
    <row r="81893" spans="16:30">
      <c r="P81893" s="6"/>
      <c r="AA81893" s="6"/>
      <c r="AC81893" s="6"/>
      <c r="AD81893" s="6"/>
    </row>
    <row r="81894" spans="16:30">
      <c r="P81894" s="6"/>
      <c r="AA81894" s="6"/>
      <c r="AC81894" s="6"/>
      <c r="AD81894" s="6"/>
    </row>
    <row r="81895" spans="16:30">
      <c r="P81895" s="6"/>
      <c r="AA81895" s="6"/>
      <c r="AC81895" s="6"/>
      <c r="AD81895" s="6"/>
    </row>
    <row r="81896" spans="16:30">
      <c r="P81896" s="6"/>
      <c r="AA81896" s="6"/>
      <c r="AC81896" s="6"/>
      <c r="AD81896" s="6"/>
    </row>
    <row r="81897" spans="16:30">
      <c r="P81897" s="6"/>
      <c r="AA81897" s="6"/>
      <c r="AC81897" s="6"/>
      <c r="AD81897" s="6"/>
    </row>
    <row r="81898" spans="16:30">
      <c r="P81898" s="6"/>
      <c r="AA81898" s="6"/>
      <c r="AC81898" s="6"/>
      <c r="AD81898" s="6"/>
    </row>
    <row r="81899" spans="16:30">
      <c r="P81899" s="6"/>
      <c r="AA81899" s="6"/>
      <c r="AC81899" s="6"/>
      <c r="AD81899" s="6"/>
    </row>
    <row r="81900" spans="16:30">
      <c r="P81900" s="6"/>
      <c r="AA81900" s="6"/>
      <c r="AC81900" s="6"/>
      <c r="AD81900" s="6"/>
    </row>
    <row r="81901" spans="16:30">
      <c r="P81901" s="6"/>
      <c r="AA81901" s="6"/>
      <c r="AC81901" s="6"/>
      <c r="AD81901" s="6"/>
    </row>
    <row r="81902" spans="16:30">
      <c r="P81902" s="6"/>
      <c r="AA81902" s="6"/>
      <c r="AC81902" s="6"/>
      <c r="AD81902" s="6"/>
    </row>
    <row r="81903" spans="16:30">
      <c r="P81903" s="6"/>
      <c r="AA81903" s="6"/>
      <c r="AC81903" s="6"/>
      <c r="AD81903" s="6"/>
    </row>
    <row r="81904" spans="16:30">
      <c r="P81904" s="6"/>
      <c r="AA81904" s="6"/>
      <c r="AC81904" s="6"/>
      <c r="AD81904" s="6"/>
    </row>
    <row r="81905" spans="16:30">
      <c r="P81905" s="6"/>
      <c r="AA81905" s="6"/>
      <c r="AC81905" s="6"/>
      <c r="AD81905" s="6"/>
    </row>
    <row r="81906" spans="16:30">
      <c r="P81906" s="6"/>
      <c r="AA81906" s="6"/>
      <c r="AC81906" s="6"/>
      <c r="AD81906" s="6"/>
    </row>
    <row r="81907" spans="16:30">
      <c r="P81907" s="6"/>
      <c r="AA81907" s="6"/>
      <c r="AC81907" s="6"/>
      <c r="AD81907" s="6"/>
    </row>
    <row r="81908" spans="16:30">
      <c r="P81908" s="6"/>
      <c r="AA81908" s="6"/>
      <c r="AC81908" s="6"/>
      <c r="AD81908" s="6"/>
    </row>
    <row r="81909" spans="16:30">
      <c r="P81909" s="6"/>
      <c r="AA81909" s="6"/>
      <c r="AC81909" s="6"/>
      <c r="AD81909" s="6"/>
    </row>
    <row r="81910" spans="16:30">
      <c r="P81910" s="6"/>
      <c r="AA81910" s="6"/>
      <c r="AC81910" s="6"/>
      <c r="AD81910" s="6"/>
    </row>
    <row r="81911" spans="16:30">
      <c r="P81911" s="6"/>
      <c r="AA81911" s="6"/>
      <c r="AC81911" s="6"/>
      <c r="AD81911" s="6"/>
    </row>
    <row r="81912" spans="16:30">
      <c r="P81912" s="6"/>
      <c r="AA81912" s="6"/>
      <c r="AC81912" s="6"/>
      <c r="AD81912" s="6"/>
    </row>
    <row r="81913" spans="16:30">
      <c r="P81913" s="6"/>
      <c r="AA81913" s="6"/>
      <c r="AC81913" s="6"/>
      <c r="AD81913" s="6"/>
    </row>
    <row r="81914" spans="16:30">
      <c r="P81914" s="6"/>
      <c r="AA81914" s="6"/>
      <c r="AC81914" s="6"/>
      <c r="AD81914" s="6"/>
    </row>
    <row r="81915" spans="16:30">
      <c r="P81915" s="6"/>
      <c r="AA81915" s="6"/>
      <c r="AC81915" s="6"/>
      <c r="AD81915" s="6"/>
    </row>
    <row r="81916" spans="16:30">
      <c r="P81916" s="6"/>
      <c r="AA81916" s="6"/>
      <c r="AC81916" s="6"/>
      <c r="AD81916" s="6"/>
    </row>
    <row r="81917" spans="16:30">
      <c r="P81917" s="6"/>
      <c r="AA81917" s="6"/>
      <c r="AC81917" s="6"/>
      <c r="AD81917" s="6"/>
    </row>
    <row r="81918" spans="16:30">
      <c r="P81918" s="6"/>
      <c r="AA81918" s="6"/>
      <c r="AC81918" s="6"/>
      <c r="AD81918" s="6"/>
    </row>
    <row r="81919" spans="16:30">
      <c r="P81919" s="6"/>
      <c r="AA81919" s="6"/>
      <c r="AC81919" s="6"/>
      <c r="AD81919" s="6"/>
    </row>
    <row r="81920" spans="16:30">
      <c r="P81920" s="6"/>
      <c r="AA81920" s="6"/>
      <c r="AC81920" s="6"/>
      <c r="AD81920" s="6"/>
    </row>
    <row r="81921" spans="16:30">
      <c r="P81921" s="6"/>
      <c r="AA81921" s="6"/>
      <c r="AC81921" s="6"/>
      <c r="AD81921" s="6"/>
    </row>
    <row r="81922" spans="16:30">
      <c r="P81922" s="6"/>
      <c r="AA81922" s="6"/>
      <c r="AC81922" s="6"/>
      <c r="AD81922" s="6"/>
    </row>
    <row r="81923" spans="16:30">
      <c r="P81923" s="6"/>
      <c r="AA81923" s="6"/>
      <c r="AC81923" s="6"/>
      <c r="AD81923" s="6"/>
    </row>
    <row r="81924" spans="16:30">
      <c r="P81924" s="6"/>
      <c r="AA81924" s="6"/>
      <c r="AC81924" s="6"/>
      <c r="AD81924" s="6"/>
    </row>
    <row r="81925" spans="16:30">
      <c r="P81925" s="6"/>
      <c r="AA81925" s="6"/>
      <c r="AC81925" s="6"/>
      <c r="AD81925" s="6"/>
    </row>
    <row r="81926" spans="16:30">
      <c r="P81926" s="6"/>
      <c r="AA81926" s="6"/>
      <c r="AC81926" s="6"/>
      <c r="AD81926" s="6"/>
    </row>
    <row r="81927" spans="16:30">
      <c r="P81927" s="6"/>
      <c r="AA81927" s="6"/>
      <c r="AC81927" s="6"/>
      <c r="AD81927" s="6"/>
    </row>
    <row r="81928" spans="16:30">
      <c r="P81928" s="6"/>
      <c r="AA81928" s="6"/>
      <c r="AC81928" s="6"/>
      <c r="AD81928" s="6"/>
    </row>
    <row r="81929" spans="16:30">
      <c r="P81929" s="6"/>
      <c r="AA81929" s="6"/>
      <c r="AC81929" s="6"/>
      <c r="AD81929" s="6"/>
    </row>
    <row r="81930" spans="16:30">
      <c r="P81930" s="6"/>
      <c r="AA81930" s="6"/>
      <c r="AC81930" s="6"/>
      <c r="AD81930" s="6"/>
    </row>
    <row r="81931" spans="16:30">
      <c r="P81931" s="6"/>
      <c r="AA81931" s="6"/>
      <c r="AC81931" s="6"/>
      <c r="AD81931" s="6"/>
    </row>
    <row r="81932" spans="16:30">
      <c r="P81932" s="6"/>
      <c r="AA81932" s="6"/>
      <c r="AC81932" s="6"/>
      <c r="AD81932" s="6"/>
    </row>
    <row r="81933" spans="16:30">
      <c r="P81933" s="6"/>
      <c r="AA81933" s="6"/>
      <c r="AC81933" s="6"/>
      <c r="AD81933" s="6"/>
    </row>
    <row r="81934" spans="16:30">
      <c r="P81934" s="6"/>
      <c r="AA81934" s="6"/>
      <c r="AC81934" s="6"/>
      <c r="AD81934" s="6"/>
    </row>
    <row r="81935" spans="16:30">
      <c r="P81935" s="6"/>
      <c r="AA81935" s="6"/>
      <c r="AC81935" s="6"/>
      <c r="AD81935" s="6"/>
    </row>
    <row r="81936" spans="16:30">
      <c r="P81936" s="6"/>
      <c r="AA81936" s="6"/>
      <c r="AC81936" s="6"/>
      <c r="AD81936" s="6"/>
    </row>
    <row r="81937" spans="16:30">
      <c r="P81937" s="6"/>
      <c r="AA81937" s="6"/>
      <c r="AC81937" s="6"/>
      <c r="AD81937" s="6"/>
    </row>
    <row r="81938" spans="16:30">
      <c r="P81938" s="6"/>
      <c r="AA81938" s="6"/>
      <c r="AC81938" s="6"/>
      <c r="AD81938" s="6"/>
    </row>
    <row r="81939" spans="16:30">
      <c r="P81939" s="6"/>
      <c r="AA81939" s="6"/>
      <c r="AC81939" s="6"/>
      <c r="AD81939" s="6"/>
    </row>
    <row r="81940" spans="16:30">
      <c r="P81940" s="6"/>
      <c r="AA81940" s="6"/>
      <c r="AC81940" s="6"/>
      <c r="AD81940" s="6"/>
    </row>
    <row r="81941" spans="16:30">
      <c r="P81941" s="6"/>
      <c r="AA81941" s="6"/>
      <c r="AC81941" s="6"/>
      <c r="AD81941" s="6"/>
    </row>
    <row r="81942" spans="16:30">
      <c r="P81942" s="6"/>
      <c r="AA81942" s="6"/>
      <c r="AC81942" s="6"/>
      <c r="AD81942" s="6"/>
    </row>
    <row r="81943" spans="16:30">
      <c r="P81943" s="6"/>
      <c r="AA81943" s="6"/>
      <c r="AC81943" s="6"/>
      <c r="AD81943" s="6"/>
    </row>
    <row r="81944" spans="16:30">
      <c r="P81944" s="6"/>
      <c r="AA81944" s="6"/>
      <c r="AC81944" s="6"/>
      <c r="AD81944" s="6"/>
    </row>
    <row r="81945" spans="16:30">
      <c r="P81945" s="6"/>
      <c r="AA81945" s="6"/>
      <c r="AC81945" s="6"/>
      <c r="AD81945" s="6"/>
    </row>
    <row r="81946" spans="16:30">
      <c r="P81946" s="6"/>
      <c r="AA81946" s="6"/>
      <c r="AC81946" s="6"/>
      <c r="AD81946" s="6"/>
    </row>
    <row r="81947" spans="16:30">
      <c r="P81947" s="6"/>
      <c r="AA81947" s="6"/>
      <c r="AC81947" s="6"/>
      <c r="AD81947" s="6"/>
    </row>
    <row r="81948" spans="16:30">
      <c r="P81948" s="6"/>
      <c r="AA81948" s="6"/>
      <c r="AC81948" s="6"/>
      <c r="AD81948" s="6"/>
    </row>
    <row r="81949" spans="16:30">
      <c r="P81949" s="6"/>
      <c r="AA81949" s="6"/>
      <c r="AC81949" s="6"/>
      <c r="AD81949" s="6"/>
    </row>
    <row r="81950" spans="16:30">
      <c r="P81950" s="6"/>
      <c r="AA81950" s="6"/>
      <c r="AC81950" s="6"/>
      <c r="AD81950" s="6"/>
    </row>
    <row r="81951" spans="16:30">
      <c r="P81951" s="6"/>
      <c r="AA81951" s="6"/>
      <c r="AC81951" s="6"/>
      <c r="AD81951" s="6"/>
    </row>
    <row r="81952" spans="16:30">
      <c r="P81952" s="6"/>
      <c r="AA81952" s="6"/>
      <c r="AC81952" s="6"/>
      <c r="AD81952" s="6"/>
    </row>
    <row r="81953" spans="16:30">
      <c r="P81953" s="6"/>
      <c r="AA81953" s="6"/>
      <c r="AC81953" s="6"/>
      <c r="AD81953" s="6"/>
    </row>
    <row r="81954" spans="16:30">
      <c r="P81954" s="6"/>
      <c r="AA81954" s="6"/>
      <c r="AC81954" s="6"/>
      <c r="AD81954" s="6"/>
    </row>
    <row r="81955" spans="16:30">
      <c r="P81955" s="6"/>
      <c r="AA81955" s="6"/>
      <c r="AC81955" s="6"/>
      <c r="AD81955" s="6"/>
    </row>
    <row r="81956" spans="16:30">
      <c r="P81956" s="6"/>
      <c r="AA81956" s="6"/>
      <c r="AC81956" s="6"/>
      <c r="AD81956" s="6"/>
    </row>
    <row r="81957" spans="16:30">
      <c r="P81957" s="6"/>
      <c r="AA81957" s="6"/>
      <c r="AC81957" s="6"/>
      <c r="AD81957" s="6"/>
    </row>
    <row r="81958" spans="16:30">
      <c r="P81958" s="6"/>
      <c r="AA81958" s="6"/>
      <c r="AC81958" s="6"/>
      <c r="AD81958" s="6"/>
    </row>
    <row r="81959" spans="16:30">
      <c r="P81959" s="6"/>
      <c r="AA81959" s="6"/>
      <c r="AC81959" s="6"/>
      <c r="AD81959" s="6"/>
    </row>
    <row r="81960" spans="16:30">
      <c r="P81960" s="6"/>
      <c r="AA81960" s="6"/>
      <c r="AC81960" s="6"/>
      <c r="AD81960" s="6"/>
    </row>
    <row r="81961" spans="16:30">
      <c r="P81961" s="6"/>
      <c r="AA81961" s="6"/>
      <c r="AC81961" s="6"/>
      <c r="AD81961" s="6"/>
    </row>
    <row r="81962" spans="16:30">
      <c r="P81962" s="6"/>
      <c r="AA81962" s="6"/>
      <c r="AC81962" s="6"/>
      <c r="AD81962" s="6"/>
    </row>
    <row r="81963" spans="16:30">
      <c r="P81963" s="6"/>
      <c r="AA81963" s="6"/>
      <c r="AC81963" s="6"/>
      <c r="AD81963" s="6"/>
    </row>
    <row r="81964" spans="16:30">
      <c r="P81964" s="6"/>
      <c r="AA81964" s="6"/>
      <c r="AC81964" s="6"/>
      <c r="AD81964" s="6"/>
    </row>
    <row r="81965" spans="16:30">
      <c r="P81965" s="6"/>
      <c r="AA81965" s="6"/>
      <c r="AC81965" s="6"/>
      <c r="AD81965" s="6"/>
    </row>
    <row r="81966" spans="16:30">
      <c r="P81966" s="6"/>
      <c r="AA81966" s="6"/>
      <c r="AC81966" s="6"/>
      <c r="AD81966" s="6"/>
    </row>
    <row r="81967" spans="16:30">
      <c r="P81967" s="6"/>
      <c r="AA81967" s="6"/>
      <c r="AC81967" s="6"/>
      <c r="AD81967" s="6"/>
    </row>
    <row r="81968" spans="16:30">
      <c r="P81968" s="6"/>
      <c r="AA81968" s="6"/>
      <c r="AC81968" s="6"/>
      <c r="AD81968" s="6"/>
    </row>
    <row r="81969" spans="16:30">
      <c r="P81969" s="6"/>
      <c r="AA81969" s="6"/>
      <c r="AC81969" s="6"/>
      <c r="AD81969" s="6"/>
    </row>
    <row r="81970" spans="16:30">
      <c r="P81970" s="6"/>
      <c r="AA81970" s="6"/>
      <c r="AC81970" s="6"/>
      <c r="AD81970" s="6"/>
    </row>
    <row r="81971" spans="16:30">
      <c r="P81971" s="6"/>
      <c r="AA81971" s="6"/>
      <c r="AC81971" s="6"/>
      <c r="AD81971" s="6"/>
    </row>
    <row r="81972" spans="16:30">
      <c r="P81972" s="6"/>
      <c r="AA81972" s="6"/>
      <c r="AC81972" s="6"/>
      <c r="AD81972" s="6"/>
    </row>
    <row r="81973" spans="16:30">
      <c r="P81973" s="6"/>
      <c r="AA81973" s="6"/>
      <c r="AC81973" s="6"/>
      <c r="AD81973" s="6"/>
    </row>
    <row r="81974" spans="16:30">
      <c r="P81974" s="6"/>
      <c r="AA81974" s="6"/>
      <c r="AC81974" s="6"/>
      <c r="AD81974" s="6"/>
    </row>
    <row r="81975" spans="16:30">
      <c r="P81975" s="6"/>
      <c r="AA81975" s="6"/>
      <c r="AC81975" s="6"/>
      <c r="AD81975" s="6"/>
    </row>
    <row r="81976" spans="16:30">
      <c r="P81976" s="6"/>
      <c r="AA81976" s="6"/>
      <c r="AC81976" s="6"/>
      <c r="AD81976" s="6"/>
    </row>
    <row r="81977" spans="16:30">
      <c r="P81977" s="6"/>
      <c r="AA81977" s="6"/>
      <c r="AC81977" s="6"/>
      <c r="AD81977" s="6"/>
    </row>
    <row r="81978" spans="16:30">
      <c r="P81978" s="6"/>
      <c r="AA81978" s="6"/>
      <c r="AC81978" s="6"/>
      <c r="AD81978" s="6"/>
    </row>
    <row r="81979" spans="16:30">
      <c r="P81979" s="6"/>
      <c r="AA81979" s="6"/>
      <c r="AC81979" s="6"/>
      <c r="AD81979" s="6"/>
    </row>
    <row r="81980" spans="16:30">
      <c r="P81980" s="6"/>
      <c r="AA81980" s="6"/>
      <c r="AC81980" s="6"/>
      <c r="AD81980" s="6"/>
    </row>
    <row r="81981" spans="16:30">
      <c r="P81981" s="6"/>
      <c r="AA81981" s="6"/>
      <c r="AC81981" s="6"/>
      <c r="AD81981" s="6"/>
    </row>
    <row r="81982" spans="16:30">
      <c r="P81982" s="6"/>
      <c r="AA81982" s="6"/>
      <c r="AC81982" s="6"/>
      <c r="AD81982" s="6"/>
    </row>
    <row r="81983" spans="16:30">
      <c r="P81983" s="6"/>
      <c r="AA81983" s="6"/>
      <c r="AC81983" s="6"/>
      <c r="AD81983" s="6"/>
    </row>
    <row r="81984" spans="16:30">
      <c r="P81984" s="6"/>
      <c r="AA81984" s="6"/>
      <c r="AC81984" s="6"/>
      <c r="AD81984" s="6"/>
    </row>
    <row r="81985" spans="16:30">
      <c r="P81985" s="6"/>
      <c r="AA81985" s="6"/>
      <c r="AC81985" s="6"/>
      <c r="AD81985" s="6"/>
    </row>
    <row r="81986" spans="16:30">
      <c r="P81986" s="6"/>
      <c r="AA81986" s="6"/>
      <c r="AC81986" s="6"/>
      <c r="AD81986" s="6"/>
    </row>
    <row r="81987" spans="16:30">
      <c r="P81987" s="6"/>
      <c r="AA81987" s="6"/>
      <c r="AC81987" s="6"/>
      <c r="AD81987" s="6"/>
    </row>
    <row r="81988" spans="16:30">
      <c r="P81988" s="6"/>
      <c r="AA81988" s="6"/>
      <c r="AC81988" s="6"/>
      <c r="AD81988" s="6"/>
    </row>
    <row r="81989" spans="16:30">
      <c r="P81989" s="6"/>
      <c r="AA81989" s="6"/>
      <c r="AC81989" s="6"/>
      <c r="AD81989" s="6"/>
    </row>
    <row r="81990" spans="16:30">
      <c r="P81990" s="6"/>
      <c r="AA81990" s="6"/>
      <c r="AC81990" s="6"/>
      <c r="AD81990" s="6"/>
    </row>
    <row r="81991" spans="16:30">
      <c r="P81991" s="6"/>
      <c r="AA81991" s="6"/>
      <c r="AC81991" s="6"/>
      <c r="AD81991" s="6"/>
    </row>
    <row r="81992" spans="16:30">
      <c r="P81992" s="6"/>
      <c r="AA81992" s="6"/>
      <c r="AC81992" s="6"/>
      <c r="AD81992" s="6"/>
    </row>
    <row r="81993" spans="16:30">
      <c r="P81993" s="6"/>
      <c r="AA81993" s="6"/>
      <c r="AC81993" s="6"/>
      <c r="AD81993" s="6"/>
    </row>
    <row r="81994" spans="16:30">
      <c r="P81994" s="6"/>
      <c r="AA81994" s="6"/>
      <c r="AC81994" s="6"/>
      <c r="AD81994" s="6"/>
    </row>
    <row r="81995" spans="16:30">
      <c r="P81995" s="6"/>
      <c r="AA81995" s="6"/>
      <c r="AC81995" s="6"/>
      <c r="AD81995" s="6"/>
    </row>
    <row r="81996" spans="16:30">
      <c r="P81996" s="6"/>
      <c r="AA81996" s="6"/>
      <c r="AC81996" s="6"/>
      <c r="AD81996" s="6"/>
    </row>
    <row r="81997" spans="16:30">
      <c r="P81997" s="6"/>
      <c r="AA81997" s="6"/>
      <c r="AC81997" s="6"/>
      <c r="AD81997" s="6"/>
    </row>
    <row r="81998" spans="16:30">
      <c r="P81998" s="6"/>
      <c r="AA81998" s="6"/>
      <c r="AC81998" s="6"/>
      <c r="AD81998" s="6"/>
    </row>
    <row r="81999" spans="16:30">
      <c r="P81999" s="6"/>
      <c r="AA81999" s="6"/>
      <c r="AC81999" s="6"/>
      <c r="AD81999" s="6"/>
    </row>
    <row r="82000" spans="16:30">
      <c r="P82000" s="6"/>
      <c r="AA82000" s="6"/>
      <c r="AC82000" s="6"/>
      <c r="AD82000" s="6"/>
    </row>
    <row r="82001" spans="16:30">
      <c r="P82001" s="6"/>
      <c r="AA82001" s="6"/>
      <c r="AC82001" s="6"/>
      <c r="AD82001" s="6"/>
    </row>
    <row r="82002" spans="16:30">
      <c r="P82002" s="6"/>
      <c r="AA82002" s="6"/>
      <c r="AC82002" s="6"/>
      <c r="AD82002" s="6"/>
    </row>
    <row r="82003" spans="16:30">
      <c r="P82003" s="6"/>
      <c r="AA82003" s="6"/>
      <c r="AC82003" s="6"/>
      <c r="AD82003" s="6"/>
    </row>
    <row r="82004" spans="16:30">
      <c r="P82004" s="6"/>
      <c r="AA82004" s="6"/>
      <c r="AC82004" s="6"/>
      <c r="AD82004" s="6"/>
    </row>
    <row r="82005" spans="16:30">
      <c r="P82005" s="6"/>
      <c r="AA82005" s="6"/>
      <c r="AC82005" s="6"/>
      <c r="AD82005" s="6"/>
    </row>
    <row r="82006" spans="16:30">
      <c r="P82006" s="6"/>
      <c r="AA82006" s="6"/>
      <c r="AC82006" s="6"/>
      <c r="AD82006" s="6"/>
    </row>
    <row r="82007" spans="16:30">
      <c r="P82007" s="6"/>
      <c r="AA82007" s="6"/>
      <c r="AC82007" s="6"/>
      <c r="AD82007" s="6"/>
    </row>
    <row r="82008" spans="16:30">
      <c r="P82008" s="6"/>
      <c r="AA82008" s="6"/>
      <c r="AC82008" s="6"/>
      <c r="AD82008" s="6"/>
    </row>
    <row r="82009" spans="16:30">
      <c r="P82009" s="6"/>
      <c r="AA82009" s="6"/>
      <c r="AC82009" s="6"/>
      <c r="AD82009" s="6"/>
    </row>
    <row r="82010" spans="16:30">
      <c r="P82010" s="6"/>
      <c r="AA82010" s="6"/>
      <c r="AC82010" s="6"/>
      <c r="AD82010" s="6"/>
    </row>
    <row r="82011" spans="16:30">
      <c r="P82011" s="6"/>
      <c r="AA82011" s="6"/>
      <c r="AC82011" s="6"/>
      <c r="AD82011" s="6"/>
    </row>
    <row r="82012" spans="16:30">
      <c r="P82012" s="6"/>
      <c r="AA82012" s="6"/>
      <c r="AC82012" s="6"/>
      <c r="AD82012" s="6"/>
    </row>
    <row r="82013" spans="16:30">
      <c r="P82013" s="6"/>
      <c r="AA82013" s="6"/>
      <c r="AC82013" s="6"/>
      <c r="AD82013" s="6"/>
    </row>
    <row r="82014" spans="16:30">
      <c r="P82014" s="6"/>
      <c r="AA82014" s="6"/>
      <c r="AC82014" s="6"/>
      <c r="AD82014" s="6"/>
    </row>
    <row r="82015" spans="16:30">
      <c r="P82015" s="6"/>
      <c r="AA82015" s="6"/>
      <c r="AC82015" s="6"/>
      <c r="AD82015" s="6"/>
    </row>
    <row r="82016" spans="16:30">
      <c r="P82016" s="6"/>
      <c r="AA82016" s="6"/>
      <c r="AC82016" s="6"/>
      <c r="AD82016" s="6"/>
    </row>
    <row r="82017" spans="16:30">
      <c r="P82017" s="6"/>
      <c r="AA82017" s="6"/>
      <c r="AC82017" s="6"/>
      <c r="AD82017" s="6"/>
    </row>
    <row r="82018" spans="16:30">
      <c r="P82018" s="6"/>
      <c r="AA82018" s="6"/>
      <c r="AC82018" s="6"/>
      <c r="AD82018" s="6"/>
    </row>
    <row r="82019" spans="16:30">
      <c r="P82019" s="6"/>
      <c r="AA82019" s="6"/>
      <c r="AC82019" s="6"/>
      <c r="AD82019" s="6"/>
    </row>
    <row r="82020" spans="16:30">
      <c r="P82020" s="6"/>
      <c r="AA82020" s="6"/>
      <c r="AC82020" s="6"/>
      <c r="AD82020" s="6"/>
    </row>
    <row r="82021" spans="16:30">
      <c r="P82021" s="6"/>
      <c r="AA82021" s="6"/>
      <c r="AC82021" s="6"/>
      <c r="AD82021" s="6"/>
    </row>
    <row r="82022" spans="16:30">
      <c r="P82022" s="6"/>
      <c r="AA82022" s="6"/>
      <c r="AC82022" s="6"/>
      <c r="AD82022" s="6"/>
    </row>
    <row r="82023" spans="16:30">
      <c r="P82023" s="6"/>
      <c r="AA82023" s="6"/>
      <c r="AC82023" s="6"/>
      <c r="AD82023" s="6"/>
    </row>
    <row r="82024" spans="16:30">
      <c r="P82024" s="6"/>
      <c r="AA82024" s="6"/>
      <c r="AC82024" s="6"/>
      <c r="AD82024" s="6"/>
    </row>
    <row r="82025" spans="16:30">
      <c r="P82025" s="6"/>
      <c r="AA82025" s="6"/>
      <c r="AC82025" s="6"/>
      <c r="AD82025" s="6"/>
    </row>
    <row r="82026" spans="16:30">
      <c r="P82026" s="6"/>
      <c r="AA82026" s="6"/>
      <c r="AC82026" s="6"/>
      <c r="AD82026" s="6"/>
    </row>
    <row r="82027" spans="16:30">
      <c r="P82027" s="6"/>
      <c r="AA82027" s="6"/>
      <c r="AC82027" s="6"/>
      <c r="AD82027" s="6"/>
    </row>
    <row r="82028" spans="16:30">
      <c r="P82028" s="6"/>
      <c r="AA82028" s="6"/>
      <c r="AC82028" s="6"/>
      <c r="AD82028" s="6"/>
    </row>
    <row r="82029" spans="16:30">
      <c r="P82029" s="6"/>
      <c r="AA82029" s="6"/>
      <c r="AC82029" s="6"/>
      <c r="AD82029" s="6"/>
    </row>
    <row r="82030" spans="16:30">
      <c r="P82030" s="6"/>
      <c r="AA82030" s="6"/>
      <c r="AC82030" s="6"/>
      <c r="AD82030" s="6"/>
    </row>
    <row r="82031" spans="16:30">
      <c r="P82031" s="6"/>
      <c r="AA82031" s="6"/>
      <c r="AC82031" s="6"/>
      <c r="AD82031" s="6"/>
    </row>
    <row r="82032" spans="16:30">
      <c r="P82032" s="6"/>
      <c r="AA82032" s="6"/>
      <c r="AC82032" s="6"/>
      <c r="AD82032" s="6"/>
    </row>
    <row r="82033" spans="16:30">
      <c r="P82033" s="6"/>
      <c r="AA82033" s="6"/>
      <c r="AC82033" s="6"/>
      <c r="AD82033" s="6"/>
    </row>
    <row r="82034" spans="16:30">
      <c r="P82034" s="6"/>
      <c r="AA82034" s="6"/>
      <c r="AC82034" s="6"/>
      <c r="AD82034" s="6"/>
    </row>
    <row r="82035" spans="16:30">
      <c r="P82035" s="6"/>
      <c r="AA82035" s="6"/>
      <c r="AC82035" s="6"/>
      <c r="AD82035" s="6"/>
    </row>
    <row r="82036" spans="16:30">
      <c r="P82036" s="6"/>
      <c r="AA82036" s="6"/>
      <c r="AC82036" s="6"/>
      <c r="AD82036" s="6"/>
    </row>
    <row r="82037" spans="16:30">
      <c r="P82037" s="6"/>
      <c r="AA82037" s="6"/>
      <c r="AC82037" s="6"/>
      <c r="AD82037" s="6"/>
    </row>
    <row r="82038" spans="16:30">
      <c r="P82038" s="6"/>
      <c r="AA82038" s="6"/>
      <c r="AC82038" s="6"/>
      <c r="AD82038" s="6"/>
    </row>
    <row r="82039" spans="16:30">
      <c r="P82039" s="6"/>
      <c r="AA82039" s="6"/>
      <c r="AC82039" s="6"/>
      <c r="AD82039" s="6"/>
    </row>
    <row r="82040" spans="16:30">
      <c r="P82040" s="6"/>
      <c r="AA82040" s="6"/>
      <c r="AC82040" s="6"/>
      <c r="AD82040" s="6"/>
    </row>
    <row r="82041" spans="16:30">
      <c r="P82041" s="6"/>
      <c r="AA82041" s="6"/>
      <c r="AC82041" s="6"/>
      <c r="AD82041" s="6"/>
    </row>
    <row r="82042" spans="16:30">
      <c r="P82042" s="6"/>
      <c r="AA82042" s="6"/>
      <c r="AC82042" s="6"/>
      <c r="AD82042" s="6"/>
    </row>
    <row r="82043" spans="16:30">
      <c r="P82043" s="6"/>
      <c r="AA82043" s="6"/>
      <c r="AC82043" s="6"/>
      <c r="AD82043" s="6"/>
    </row>
    <row r="82044" spans="16:30">
      <c r="P82044" s="6"/>
      <c r="AA82044" s="6"/>
      <c r="AC82044" s="6"/>
      <c r="AD82044" s="6"/>
    </row>
    <row r="82045" spans="16:30">
      <c r="P82045" s="6"/>
      <c r="AA82045" s="6"/>
      <c r="AC82045" s="6"/>
      <c r="AD82045" s="6"/>
    </row>
    <row r="82046" spans="16:30">
      <c r="P82046" s="6"/>
      <c r="AA82046" s="6"/>
      <c r="AC82046" s="6"/>
      <c r="AD82046" s="6"/>
    </row>
    <row r="82047" spans="16:30">
      <c r="P82047" s="6"/>
      <c r="AA82047" s="6"/>
      <c r="AC82047" s="6"/>
      <c r="AD82047" s="6"/>
    </row>
    <row r="82048" spans="16:30">
      <c r="P82048" s="6"/>
      <c r="AA82048" s="6"/>
      <c r="AC82048" s="6"/>
      <c r="AD82048" s="6"/>
    </row>
    <row r="82049" spans="16:30">
      <c r="P82049" s="6"/>
      <c r="AA82049" s="6"/>
      <c r="AC82049" s="6"/>
      <c r="AD82049" s="6"/>
    </row>
    <row r="82050" spans="16:30">
      <c r="P82050" s="6"/>
      <c r="AA82050" s="6"/>
      <c r="AC82050" s="6"/>
      <c r="AD82050" s="6"/>
    </row>
    <row r="82051" spans="16:30">
      <c r="P82051" s="6"/>
      <c r="AA82051" s="6"/>
      <c r="AC82051" s="6"/>
      <c r="AD82051" s="6"/>
    </row>
    <row r="82052" spans="16:30">
      <c r="P82052" s="6"/>
      <c r="AA82052" s="6"/>
      <c r="AC82052" s="6"/>
      <c r="AD82052" s="6"/>
    </row>
    <row r="82053" spans="16:30">
      <c r="P82053" s="6"/>
      <c r="AA82053" s="6"/>
      <c r="AC82053" s="6"/>
      <c r="AD82053" s="6"/>
    </row>
    <row r="82054" spans="16:30">
      <c r="P82054" s="6"/>
      <c r="AA82054" s="6"/>
      <c r="AC82054" s="6"/>
      <c r="AD82054" s="6"/>
    </row>
    <row r="82055" spans="16:30">
      <c r="P82055" s="6"/>
      <c r="AA82055" s="6"/>
      <c r="AC82055" s="6"/>
      <c r="AD82055" s="6"/>
    </row>
    <row r="82056" spans="16:30">
      <c r="P82056" s="6"/>
      <c r="AA82056" s="6"/>
      <c r="AC82056" s="6"/>
      <c r="AD82056" s="6"/>
    </row>
    <row r="82057" spans="16:30">
      <c r="P82057" s="6"/>
      <c r="AA82057" s="6"/>
      <c r="AC82057" s="6"/>
      <c r="AD82057" s="6"/>
    </row>
    <row r="82058" spans="16:30">
      <c r="P82058" s="6"/>
      <c r="AA82058" s="6"/>
      <c r="AC82058" s="6"/>
      <c r="AD82058" s="6"/>
    </row>
    <row r="82059" spans="16:30">
      <c r="P82059" s="6"/>
      <c r="AA82059" s="6"/>
      <c r="AC82059" s="6"/>
      <c r="AD82059" s="6"/>
    </row>
    <row r="82060" spans="16:30">
      <c r="P82060" s="6"/>
      <c r="AA82060" s="6"/>
      <c r="AC82060" s="6"/>
      <c r="AD82060" s="6"/>
    </row>
    <row r="82061" spans="16:30">
      <c r="P82061" s="6"/>
      <c r="AA82061" s="6"/>
      <c r="AC82061" s="6"/>
      <c r="AD82061" s="6"/>
    </row>
    <row r="82062" spans="16:30">
      <c r="P82062" s="6"/>
      <c r="AA82062" s="6"/>
      <c r="AC82062" s="6"/>
      <c r="AD82062" s="6"/>
    </row>
    <row r="82063" spans="16:30">
      <c r="P82063" s="6"/>
      <c r="AA82063" s="6"/>
      <c r="AC82063" s="6"/>
      <c r="AD82063" s="6"/>
    </row>
    <row r="82064" spans="16:30">
      <c r="P82064" s="6"/>
      <c r="AA82064" s="6"/>
      <c r="AC82064" s="6"/>
      <c r="AD82064" s="6"/>
    </row>
    <row r="82065" spans="16:30">
      <c r="P82065" s="6"/>
      <c r="AA82065" s="6"/>
      <c r="AC82065" s="6"/>
      <c r="AD82065" s="6"/>
    </row>
    <row r="82066" spans="16:30">
      <c r="P82066" s="6"/>
      <c r="AA82066" s="6"/>
      <c r="AC82066" s="6"/>
      <c r="AD82066" s="6"/>
    </row>
    <row r="82067" spans="16:30">
      <c r="P82067" s="6"/>
      <c r="AA82067" s="6"/>
      <c r="AC82067" s="6"/>
      <c r="AD82067" s="6"/>
    </row>
    <row r="82068" spans="16:30">
      <c r="P82068" s="6"/>
      <c r="AA82068" s="6"/>
      <c r="AC82068" s="6"/>
      <c r="AD82068" s="6"/>
    </row>
    <row r="82069" spans="16:30">
      <c r="P82069" s="6"/>
      <c r="AA82069" s="6"/>
      <c r="AC82069" s="6"/>
      <c r="AD82069" s="6"/>
    </row>
    <row r="82070" spans="16:30">
      <c r="P82070" s="6"/>
      <c r="AA82070" s="6"/>
      <c r="AC82070" s="6"/>
      <c r="AD82070" s="6"/>
    </row>
    <row r="82071" spans="16:30">
      <c r="P82071" s="6"/>
      <c r="AA82071" s="6"/>
      <c r="AC82071" s="6"/>
      <c r="AD82071" s="6"/>
    </row>
    <row r="82072" spans="16:30">
      <c r="P82072" s="6"/>
      <c r="AA82072" s="6"/>
      <c r="AC82072" s="6"/>
      <c r="AD82072" s="6"/>
    </row>
    <row r="82073" spans="16:30">
      <c r="P82073" s="6"/>
      <c r="AA82073" s="6"/>
      <c r="AC82073" s="6"/>
      <c r="AD82073" s="6"/>
    </row>
    <row r="82074" spans="16:30">
      <c r="P82074" s="6"/>
      <c r="AA82074" s="6"/>
      <c r="AC82074" s="6"/>
      <c r="AD82074" s="6"/>
    </row>
    <row r="82075" spans="16:30">
      <c r="P82075" s="6"/>
      <c r="AA82075" s="6"/>
      <c r="AC82075" s="6"/>
      <c r="AD82075" s="6"/>
    </row>
    <row r="82076" spans="16:30">
      <c r="P82076" s="6"/>
      <c r="AA82076" s="6"/>
      <c r="AC82076" s="6"/>
      <c r="AD82076" s="6"/>
    </row>
    <row r="82077" spans="16:30">
      <c r="P82077" s="6"/>
      <c r="AA82077" s="6"/>
      <c r="AC82077" s="6"/>
      <c r="AD82077" s="6"/>
    </row>
    <row r="82078" spans="16:30">
      <c r="P82078" s="6"/>
      <c r="AA82078" s="6"/>
      <c r="AC82078" s="6"/>
      <c r="AD82078" s="6"/>
    </row>
    <row r="82079" spans="16:30">
      <c r="P82079" s="6"/>
      <c r="AA82079" s="6"/>
      <c r="AC82079" s="6"/>
      <c r="AD82079" s="6"/>
    </row>
    <row r="82080" spans="16:30">
      <c r="P82080" s="6"/>
      <c r="AA82080" s="6"/>
      <c r="AC82080" s="6"/>
      <c r="AD82080" s="6"/>
    </row>
    <row r="82081" spans="16:30">
      <c r="P82081" s="6"/>
      <c r="AA82081" s="6"/>
      <c r="AC82081" s="6"/>
      <c r="AD82081" s="6"/>
    </row>
    <row r="82082" spans="16:30">
      <c r="P82082" s="6"/>
      <c r="AA82082" s="6"/>
      <c r="AC82082" s="6"/>
      <c r="AD82082" s="6"/>
    </row>
    <row r="82083" spans="16:30">
      <c r="P82083" s="6"/>
      <c r="AA82083" s="6"/>
      <c r="AC82083" s="6"/>
      <c r="AD82083" s="6"/>
    </row>
    <row r="82084" spans="16:30">
      <c r="P82084" s="6"/>
      <c r="AA82084" s="6"/>
      <c r="AC82084" s="6"/>
      <c r="AD82084" s="6"/>
    </row>
    <row r="82085" spans="16:30">
      <c r="P82085" s="6"/>
      <c r="AA82085" s="6"/>
      <c r="AC82085" s="6"/>
      <c r="AD82085" s="6"/>
    </row>
    <row r="82086" spans="16:30">
      <c r="P82086" s="6"/>
      <c r="AA82086" s="6"/>
      <c r="AC82086" s="6"/>
      <c r="AD82086" s="6"/>
    </row>
    <row r="82087" spans="16:30">
      <c r="P82087" s="6"/>
      <c r="AA82087" s="6"/>
      <c r="AC82087" s="6"/>
      <c r="AD82087" s="6"/>
    </row>
    <row r="82088" spans="16:30">
      <c r="P82088" s="6"/>
      <c r="AA82088" s="6"/>
      <c r="AC82088" s="6"/>
      <c r="AD82088" s="6"/>
    </row>
    <row r="82089" spans="16:30">
      <c r="P82089" s="6"/>
      <c r="AA82089" s="6"/>
      <c r="AC82089" s="6"/>
      <c r="AD82089" s="6"/>
    </row>
    <row r="82090" spans="16:30">
      <c r="P82090" s="6"/>
      <c r="AA82090" s="6"/>
      <c r="AC82090" s="6"/>
      <c r="AD82090" s="6"/>
    </row>
    <row r="82091" spans="16:30">
      <c r="P82091" s="6"/>
      <c r="AA82091" s="6"/>
      <c r="AC82091" s="6"/>
      <c r="AD82091" s="6"/>
    </row>
    <row r="82092" spans="16:30">
      <c r="P82092" s="6"/>
      <c r="AA82092" s="6"/>
      <c r="AC82092" s="6"/>
      <c r="AD82092" s="6"/>
    </row>
    <row r="82093" spans="16:30">
      <c r="P82093" s="6"/>
      <c r="AA82093" s="6"/>
      <c r="AC82093" s="6"/>
      <c r="AD82093" s="6"/>
    </row>
    <row r="82094" spans="16:30">
      <c r="P82094" s="6"/>
      <c r="AA82094" s="6"/>
      <c r="AC82094" s="6"/>
      <c r="AD82094" s="6"/>
    </row>
    <row r="82095" spans="16:30">
      <c r="P82095" s="6"/>
      <c r="AA82095" s="6"/>
      <c r="AC82095" s="6"/>
      <c r="AD82095" s="6"/>
    </row>
    <row r="82096" spans="16:30">
      <c r="P82096" s="6"/>
      <c r="AA82096" s="6"/>
      <c r="AC82096" s="6"/>
      <c r="AD82096" s="6"/>
    </row>
    <row r="82097" spans="16:30">
      <c r="P82097" s="6"/>
      <c r="AA82097" s="6"/>
      <c r="AC82097" s="6"/>
      <c r="AD82097" s="6"/>
    </row>
    <row r="82098" spans="16:30">
      <c r="P82098" s="6"/>
      <c r="AA82098" s="6"/>
      <c r="AC82098" s="6"/>
      <c r="AD82098" s="6"/>
    </row>
    <row r="82099" spans="16:30">
      <c r="P82099" s="6"/>
      <c r="AA82099" s="6"/>
      <c r="AC82099" s="6"/>
      <c r="AD82099" s="6"/>
    </row>
    <row r="82100" spans="16:30">
      <c r="P82100" s="6"/>
      <c r="AA82100" s="6"/>
      <c r="AC82100" s="6"/>
      <c r="AD82100" s="6"/>
    </row>
    <row r="82101" spans="16:30">
      <c r="P82101" s="6"/>
      <c r="AA82101" s="6"/>
      <c r="AC82101" s="6"/>
      <c r="AD82101" s="6"/>
    </row>
    <row r="82102" spans="16:30">
      <c r="P82102" s="6"/>
      <c r="AA82102" s="6"/>
      <c r="AC82102" s="6"/>
      <c r="AD82102" s="6"/>
    </row>
    <row r="82103" spans="16:30">
      <c r="P82103" s="6"/>
      <c r="AA82103" s="6"/>
      <c r="AC82103" s="6"/>
      <c r="AD82103" s="6"/>
    </row>
    <row r="82104" spans="16:30">
      <c r="P82104" s="6"/>
      <c r="AA82104" s="6"/>
      <c r="AC82104" s="6"/>
      <c r="AD82104" s="6"/>
    </row>
    <row r="82105" spans="16:30">
      <c r="P82105" s="6"/>
      <c r="AA82105" s="6"/>
      <c r="AC82105" s="6"/>
      <c r="AD82105" s="6"/>
    </row>
    <row r="82106" spans="16:30">
      <c r="P82106" s="6"/>
      <c r="AA82106" s="6"/>
      <c r="AC82106" s="6"/>
      <c r="AD82106" s="6"/>
    </row>
    <row r="82107" spans="16:30">
      <c r="P82107" s="6"/>
      <c r="AA82107" s="6"/>
      <c r="AC82107" s="6"/>
      <c r="AD82107" s="6"/>
    </row>
    <row r="82108" spans="16:30">
      <c r="P82108" s="6"/>
      <c r="AA82108" s="6"/>
      <c r="AC82108" s="6"/>
      <c r="AD82108" s="6"/>
    </row>
    <row r="82109" spans="16:30">
      <c r="P82109" s="6"/>
      <c r="AA82109" s="6"/>
      <c r="AC82109" s="6"/>
      <c r="AD82109" s="6"/>
    </row>
    <row r="82110" spans="16:30">
      <c r="P82110" s="6"/>
      <c r="AA82110" s="6"/>
      <c r="AC82110" s="6"/>
      <c r="AD82110" s="6"/>
    </row>
    <row r="82111" spans="16:30">
      <c r="P82111" s="6"/>
      <c r="AA82111" s="6"/>
      <c r="AC82111" s="6"/>
      <c r="AD82111" s="6"/>
    </row>
    <row r="82112" spans="16:30">
      <c r="P82112" s="6"/>
      <c r="AA82112" s="6"/>
      <c r="AC82112" s="6"/>
      <c r="AD82112" s="6"/>
    </row>
    <row r="82113" spans="16:30">
      <c r="P82113" s="6"/>
      <c r="AA82113" s="6"/>
      <c r="AC82113" s="6"/>
      <c r="AD82113" s="6"/>
    </row>
    <row r="82114" spans="16:30">
      <c r="P82114" s="6"/>
      <c r="AA82114" s="6"/>
      <c r="AC82114" s="6"/>
      <c r="AD82114" s="6"/>
    </row>
    <row r="82115" spans="16:30">
      <c r="P82115" s="6"/>
      <c r="AA82115" s="6"/>
      <c r="AC82115" s="6"/>
      <c r="AD82115" s="6"/>
    </row>
    <row r="82116" spans="16:30">
      <c r="P82116" s="6"/>
      <c r="AA82116" s="6"/>
      <c r="AC82116" s="6"/>
      <c r="AD82116" s="6"/>
    </row>
    <row r="82117" spans="16:30">
      <c r="P82117" s="6"/>
      <c r="AA82117" s="6"/>
      <c r="AC82117" s="6"/>
      <c r="AD82117" s="6"/>
    </row>
    <row r="82118" spans="16:30">
      <c r="P82118" s="6"/>
      <c r="AA82118" s="6"/>
      <c r="AC82118" s="6"/>
      <c r="AD82118" s="6"/>
    </row>
    <row r="82119" spans="16:30">
      <c r="P82119" s="6"/>
      <c r="AA82119" s="6"/>
      <c r="AC82119" s="6"/>
      <c r="AD82119" s="6"/>
    </row>
    <row r="82120" spans="16:30">
      <c r="P82120" s="6"/>
      <c r="AA82120" s="6"/>
      <c r="AC82120" s="6"/>
      <c r="AD82120" s="6"/>
    </row>
    <row r="82121" spans="16:30">
      <c r="P82121" s="6"/>
      <c r="AA82121" s="6"/>
      <c r="AC82121" s="6"/>
      <c r="AD82121" s="6"/>
    </row>
    <row r="82122" spans="16:30">
      <c r="P82122" s="6"/>
      <c r="AA82122" s="6"/>
      <c r="AC82122" s="6"/>
      <c r="AD82122" s="6"/>
    </row>
    <row r="82123" spans="16:30">
      <c r="P82123" s="6"/>
      <c r="AA82123" s="6"/>
      <c r="AC82123" s="6"/>
      <c r="AD82123" s="6"/>
    </row>
    <row r="82124" spans="16:30">
      <c r="P82124" s="6"/>
      <c r="AA82124" s="6"/>
      <c r="AC82124" s="6"/>
      <c r="AD82124" s="6"/>
    </row>
    <row r="82125" spans="16:30">
      <c r="P82125" s="6"/>
      <c r="AA82125" s="6"/>
      <c r="AC82125" s="6"/>
      <c r="AD82125" s="6"/>
    </row>
    <row r="82126" spans="16:30">
      <c r="P82126" s="6"/>
      <c r="AA82126" s="6"/>
      <c r="AC82126" s="6"/>
      <c r="AD82126" s="6"/>
    </row>
    <row r="82127" spans="16:30">
      <c r="P82127" s="6"/>
      <c r="AA82127" s="6"/>
      <c r="AC82127" s="6"/>
      <c r="AD82127" s="6"/>
    </row>
    <row r="82128" spans="16:30">
      <c r="P82128" s="6"/>
      <c r="AA82128" s="6"/>
      <c r="AC82128" s="6"/>
      <c r="AD82128" s="6"/>
    </row>
    <row r="82129" spans="16:30">
      <c r="P82129" s="6"/>
      <c r="AA82129" s="6"/>
      <c r="AC82129" s="6"/>
      <c r="AD82129" s="6"/>
    </row>
    <row r="82130" spans="16:30">
      <c r="P82130" s="6"/>
      <c r="AA82130" s="6"/>
      <c r="AC82130" s="6"/>
      <c r="AD82130" s="6"/>
    </row>
    <row r="82131" spans="16:30">
      <c r="P82131" s="6"/>
      <c r="AA82131" s="6"/>
      <c r="AC82131" s="6"/>
      <c r="AD82131" s="6"/>
    </row>
    <row r="82132" spans="16:30">
      <c r="P82132" s="6"/>
      <c r="AA82132" s="6"/>
      <c r="AC82132" s="6"/>
      <c r="AD82132" s="6"/>
    </row>
    <row r="82133" spans="16:30">
      <c r="P82133" s="6"/>
      <c r="AA82133" s="6"/>
      <c r="AC82133" s="6"/>
      <c r="AD82133" s="6"/>
    </row>
    <row r="82134" spans="16:30">
      <c r="P82134" s="6"/>
      <c r="AA82134" s="6"/>
      <c r="AC82134" s="6"/>
      <c r="AD82134" s="6"/>
    </row>
    <row r="82135" spans="16:30">
      <c r="P82135" s="6"/>
      <c r="AA82135" s="6"/>
      <c r="AC82135" s="6"/>
      <c r="AD82135" s="6"/>
    </row>
    <row r="82136" spans="16:30">
      <c r="P82136" s="6"/>
      <c r="AA82136" s="6"/>
      <c r="AC82136" s="6"/>
      <c r="AD82136" s="6"/>
    </row>
    <row r="82137" spans="16:30">
      <c r="P82137" s="6"/>
      <c r="AA82137" s="6"/>
      <c r="AC82137" s="6"/>
      <c r="AD82137" s="6"/>
    </row>
    <row r="82138" spans="16:30">
      <c r="P82138" s="6"/>
      <c r="AA82138" s="6"/>
      <c r="AC82138" s="6"/>
      <c r="AD82138" s="6"/>
    </row>
    <row r="82139" spans="16:30">
      <c r="P82139" s="6"/>
      <c r="AA82139" s="6"/>
      <c r="AC82139" s="6"/>
      <c r="AD82139" s="6"/>
    </row>
    <row r="82140" spans="16:30">
      <c r="P82140" s="6"/>
      <c r="AA82140" s="6"/>
      <c r="AC82140" s="6"/>
      <c r="AD82140" s="6"/>
    </row>
    <row r="82141" spans="16:30">
      <c r="P82141" s="6"/>
      <c r="AA82141" s="6"/>
      <c r="AC82141" s="6"/>
      <c r="AD82141" s="6"/>
    </row>
    <row r="82142" spans="16:30">
      <c r="P82142" s="6"/>
      <c r="AA82142" s="6"/>
      <c r="AC82142" s="6"/>
      <c r="AD82142" s="6"/>
    </row>
    <row r="82143" spans="16:30">
      <c r="P82143" s="6"/>
      <c r="AA82143" s="6"/>
      <c r="AC82143" s="6"/>
      <c r="AD82143" s="6"/>
    </row>
    <row r="82144" spans="16:30">
      <c r="P82144" s="6"/>
      <c r="AA82144" s="6"/>
      <c r="AC82144" s="6"/>
      <c r="AD82144" s="6"/>
    </row>
    <row r="82145" spans="16:30">
      <c r="P82145" s="6"/>
      <c r="AA82145" s="6"/>
      <c r="AC82145" s="6"/>
      <c r="AD82145" s="6"/>
    </row>
    <row r="82146" spans="16:30">
      <c r="P82146" s="6"/>
      <c r="AA82146" s="6"/>
      <c r="AC82146" s="6"/>
      <c r="AD82146" s="6"/>
    </row>
    <row r="82147" spans="16:30">
      <c r="P82147" s="6"/>
      <c r="AA82147" s="6"/>
      <c r="AC82147" s="6"/>
      <c r="AD82147" s="6"/>
    </row>
    <row r="82148" spans="16:30">
      <c r="P82148" s="6"/>
      <c r="AA82148" s="6"/>
      <c r="AC82148" s="6"/>
      <c r="AD82148" s="6"/>
    </row>
    <row r="82149" spans="16:30">
      <c r="P82149" s="6"/>
      <c r="AA82149" s="6"/>
      <c r="AC82149" s="6"/>
      <c r="AD82149" s="6"/>
    </row>
    <row r="82150" spans="16:30">
      <c r="P82150" s="6"/>
      <c r="AA82150" s="6"/>
      <c r="AC82150" s="6"/>
      <c r="AD82150" s="6"/>
    </row>
    <row r="82151" spans="16:30">
      <c r="P82151" s="6"/>
      <c r="AA82151" s="6"/>
      <c r="AC82151" s="6"/>
      <c r="AD82151" s="6"/>
    </row>
    <row r="82152" spans="16:30">
      <c r="P82152" s="6"/>
      <c r="AA82152" s="6"/>
      <c r="AC82152" s="6"/>
      <c r="AD82152" s="6"/>
    </row>
    <row r="82153" spans="16:30">
      <c r="P82153" s="6"/>
      <c r="AA82153" s="6"/>
      <c r="AC82153" s="6"/>
      <c r="AD82153" s="6"/>
    </row>
    <row r="82154" spans="16:30">
      <c r="P82154" s="6"/>
      <c r="AA82154" s="6"/>
      <c r="AC82154" s="6"/>
      <c r="AD82154" s="6"/>
    </row>
    <row r="82155" spans="16:30">
      <c r="P82155" s="6"/>
      <c r="AA82155" s="6"/>
      <c r="AC82155" s="6"/>
      <c r="AD82155" s="6"/>
    </row>
    <row r="82156" spans="16:30">
      <c r="P82156" s="6"/>
      <c r="AA82156" s="6"/>
      <c r="AC82156" s="6"/>
      <c r="AD82156" s="6"/>
    </row>
    <row r="82157" spans="16:30">
      <c r="P82157" s="6"/>
      <c r="AA82157" s="6"/>
      <c r="AC82157" s="6"/>
      <c r="AD82157" s="6"/>
    </row>
    <row r="82158" spans="16:30">
      <c r="P82158" s="6"/>
      <c r="AA82158" s="6"/>
      <c r="AC82158" s="6"/>
      <c r="AD82158" s="6"/>
    </row>
    <row r="82159" spans="16:30">
      <c r="P82159" s="6"/>
      <c r="AA82159" s="6"/>
      <c r="AC82159" s="6"/>
      <c r="AD82159" s="6"/>
    </row>
    <row r="82160" spans="16:30">
      <c r="P82160" s="6"/>
      <c r="AA82160" s="6"/>
      <c r="AC82160" s="6"/>
      <c r="AD82160" s="6"/>
    </row>
    <row r="82161" spans="16:30">
      <c r="P82161" s="6"/>
      <c r="AA82161" s="6"/>
      <c r="AC82161" s="6"/>
      <c r="AD82161" s="6"/>
    </row>
    <row r="82162" spans="16:30">
      <c r="P82162" s="6"/>
      <c r="AA82162" s="6"/>
      <c r="AC82162" s="6"/>
      <c r="AD82162" s="6"/>
    </row>
    <row r="82163" spans="16:30">
      <c r="P82163" s="6"/>
      <c r="AA82163" s="6"/>
      <c r="AC82163" s="6"/>
      <c r="AD82163" s="6"/>
    </row>
    <row r="82164" spans="16:30">
      <c r="P82164" s="6"/>
      <c r="AA82164" s="6"/>
      <c r="AC82164" s="6"/>
      <c r="AD82164" s="6"/>
    </row>
    <row r="82165" spans="16:30">
      <c r="P82165" s="6"/>
      <c r="AA82165" s="6"/>
      <c r="AC82165" s="6"/>
      <c r="AD82165" s="6"/>
    </row>
    <row r="82166" spans="16:30">
      <c r="P82166" s="6"/>
      <c r="AA82166" s="6"/>
      <c r="AC82166" s="6"/>
      <c r="AD82166" s="6"/>
    </row>
    <row r="82167" spans="16:30">
      <c r="P82167" s="6"/>
      <c r="AA82167" s="6"/>
      <c r="AC82167" s="6"/>
      <c r="AD82167" s="6"/>
    </row>
    <row r="82168" spans="16:30">
      <c r="P82168" s="6"/>
      <c r="AA82168" s="6"/>
      <c r="AC82168" s="6"/>
      <c r="AD82168" s="6"/>
    </row>
    <row r="82169" spans="16:30">
      <c r="P82169" s="6"/>
      <c r="AA82169" s="6"/>
      <c r="AC82169" s="6"/>
      <c r="AD82169" s="6"/>
    </row>
    <row r="82170" spans="16:30">
      <c r="P82170" s="6"/>
      <c r="AA82170" s="6"/>
      <c r="AC82170" s="6"/>
      <c r="AD82170" s="6"/>
    </row>
    <row r="82171" spans="16:30">
      <c r="P82171" s="6"/>
      <c r="AA82171" s="6"/>
      <c r="AC82171" s="6"/>
      <c r="AD82171" s="6"/>
    </row>
    <row r="82172" spans="16:30">
      <c r="P82172" s="6"/>
      <c r="AA82172" s="6"/>
      <c r="AC82172" s="6"/>
      <c r="AD82172" s="6"/>
    </row>
    <row r="82173" spans="16:30">
      <c r="P82173" s="6"/>
      <c r="AA82173" s="6"/>
      <c r="AC82173" s="6"/>
      <c r="AD82173" s="6"/>
    </row>
    <row r="82174" spans="16:30">
      <c r="P82174" s="6"/>
      <c r="AA82174" s="6"/>
      <c r="AC82174" s="6"/>
      <c r="AD82174" s="6"/>
    </row>
    <row r="82175" spans="16:30">
      <c r="P82175" s="6"/>
      <c r="AA82175" s="6"/>
      <c r="AC82175" s="6"/>
      <c r="AD82175" s="6"/>
    </row>
    <row r="82176" spans="16:30">
      <c r="P82176" s="6"/>
      <c r="AA82176" s="6"/>
      <c r="AC82176" s="6"/>
      <c r="AD82176" s="6"/>
    </row>
    <row r="82177" spans="16:30">
      <c r="P82177" s="6"/>
      <c r="AA82177" s="6"/>
      <c r="AC82177" s="6"/>
      <c r="AD82177" s="6"/>
    </row>
    <row r="82178" spans="16:30">
      <c r="P82178" s="6"/>
      <c r="AA82178" s="6"/>
      <c r="AC82178" s="6"/>
      <c r="AD82178" s="6"/>
    </row>
    <row r="82179" spans="16:30">
      <c r="P82179" s="6"/>
      <c r="AA82179" s="6"/>
      <c r="AC82179" s="6"/>
      <c r="AD82179" s="6"/>
    </row>
    <row r="82180" spans="16:30">
      <c r="P82180" s="6"/>
      <c r="AA82180" s="6"/>
      <c r="AC82180" s="6"/>
      <c r="AD82180" s="6"/>
    </row>
    <row r="82181" spans="16:30">
      <c r="P82181" s="6"/>
      <c r="AA82181" s="6"/>
      <c r="AC82181" s="6"/>
      <c r="AD82181" s="6"/>
    </row>
    <row r="82182" spans="16:30">
      <c r="P82182" s="6"/>
      <c r="AA82182" s="6"/>
      <c r="AC82182" s="6"/>
      <c r="AD82182" s="6"/>
    </row>
    <row r="82183" spans="16:30">
      <c r="P82183" s="6"/>
      <c r="AA82183" s="6"/>
      <c r="AC82183" s="6"/>
      <c r="AD82183" s="6"/>
    </row>
    <row r="82184" spans="16:30">
      <c r="P82184" s="6"/>
      <c r="AA82184" s="6"/>
      <c r="AC82184" s="6"/>
      <c r="AD82184" s="6"/>
    </row>
    <row r="82185" spans="16:30">
      <c r="P82185" s="6"/>
      <c r="AA82185" s="6"/>
      <c r="AC82185" s="6"/>
      <c r="AD82185" s="6"/>
    </row>
    <row r="82186" spans="16:30">
      <c r="P82186" s="6"/>
      <c r="AA82186" s="6"/>
      <c r="AC82186" s="6"/>
      <c r="AD82186" s="6"/>
    </row>
    <row r="82187" spans="16:30">
      <c r="P82187" s="6"/>
      <c r="AA82187" s="6"/>
      <c r="AC82187" s="6"/>
      <c r="AD82187" s="6"/>
    </row>
    <row r="82188" spans="16:30">
      <c r="P82188" s="6"/>
      <c r="AA82188" s="6"/>
      <c r="AC82188" s="6"/>
      <c r="AD82188" s="6"/>
    </row>
    <row r="82189" spans="16:30">
      <c r="P82189" s="6"/>
      <c r="AA82189" s="6"/>
      <c r="AC82189" s="6"/>
      <c r="AD82189" s="6"/>
    </row>
    <row r="82190" spans="16:30">
      <c r="P82190" s="6"/>
      <c r="AA82190" s="6"/>
      <c r="AC82190" s="6"/>
      <c r="AD82190" s="6"/>
    </row>
    <row r="82191" spans="16:30">
      <c r="P82191" s="6"/>
      <c r="AA82191" s="6"/>
      <c r="AC82191" s="6"/>
      <c r="AD82191" s="6"/>
    </row>
    <row r="82192" spans="16:30">
      <c r="P82192" s="6"/>
      <c r="AA82192" s="6"/>
      <c r="AC82192" s="6"/>
      <c r="AD82192" s="6"/>
    </row>
    <row r="82193" spans="16:30">
      <c r="P82193" s="6"/>
      <c r="AA82193" s="6"/>
      <c r="AC82193" s="6"/>
      <c r="AD82193" s="6"/>
    </row>
    <row r="82194" spans="16:30">
      <c r="P82194" s="6"/>
      <c r="AA82194" s="6"/>
      <c r="AC82194" s="6"/>
      <c r="AD82194" s="6"/>
    </row>
    <row r="82195" spans="16:30">
      <c r="P82195" s="6"/>
      <c r="AA82195" s="6"/>
      <c r="AC82195" s="6"/>
      <c r="AD82195" s="6"/>
    </row>
    <row r="82196" spans="16:30">
      <c r="P82196" s="6"/>
      <c r="AA82196" s="6"/>
      <c r="AC82196" s="6"/>
      <c r="AD82196" s="6"/>
    </row>
    <row r="82197" spans="16:30">
      <c r="P82197" s="6"/>
      <c r="AA82197" s="6"/>
      <c r="AC82197" s="6"/>
      <c r="AD82197" s="6"/>
    </row>
    <row r="82198" spans="16:30">
      <c r="P82198" s="6"/>
      <c r="AA82198" s="6"/>
      <c r="AC82198" s="6"/>
      <c r="AD82198" s="6"/>
    </row>
    <row r="82199" spans="16:30">
      <c r="P82199" s="6"/>
      <c r="AA82199" s="6"/>
      <c r="AC82199" s="6"/>
      <c r="AD82199" s="6"/>
    </row>
    <row r="82200" spans="16:30">
      <c r="P82200" s="6"/>
      <c r="AA82200" s="6"/>
      <c r="AC82200" s="6"/>
      <c r="AD82200" s="6"/>
    </row>
    <row r="82201" spans="16:30">
      <c r="P82201" s="6"/>
      <c r="AA82201" s="6"/>
      <c r="AC82201" s="6"/>
      <c r="AD82201" s="6"/>
    </row>
    <row r="82202" spans="16:30">
      <c r="P82202" s="6"/>
      <c r="AA82202" s="6"/>
      <c r="AC82202" s="6"/>
      <c r="AD82202" s="6"/>
    </row>
    <row r="82203" spans="16:30">
      <c r="P82203" s="6"/>
      <c r="AA82203" s="6"/>
      <c r="AC82203" s="6"/>
      <c r="AD82203" s="6"/>
    </row>
    <row r="82204" spans="16:30">
      <c r="P82204" s="6"/>
      <c r="AA82204" s="6"/>
      <c r="AC82204" s="6"/>
      <c r="AD82204" s="6"/>
    </row>
    <row r="82205" spans="16:30">
      <c r="P82205" s="6"/>
      <c r="AA82205" s="6"/>
      <c r="AC82205" s="6"/>
      <c r="AD82205" s="6"/>
    </row>
    <row r="82206" spans="16:30">
      <c r="P82206" s="6"/>
      <c r="AA82206" s="6"/>
      <c r="AC82206" s="6"/>
      <c r="AD82206" s="6"/>
    </row>
    <row r="82207" spans="16:30">
      <c r="P82207" s="6"/>
      <c r="AA82207" s="6"/>
      <c r="AC82207" s="6"/>
      <c r="AD82207" s="6"/>
    </row>
    <row r="82208" spans="16:30">
      <c r="P82208" s="6"/>
      <c r="AA82208" s="6"/>
      <c r="AC82208" s="6"/>
      <c r="AD82208" s="6"/>
    </row>
    <row r="82209" spans="16:30">
      <c r="P82209" s="6"/>
      <c r="AA82209" s="6"/>
      <c r="AC82209" s="6"/>
      <c r="AD82209" s="6"/>
    </row>
    <row r="82210" spans="16:30">
      <c r="P82210" s="6"/>
      <c r="AA82210" s="6"/>
      <c r="AC82210" s="6"/>
      <c r="AD82210" s="6"/>
    </row>
    <row r="82211" spans="16:30">
      <c r="P82211" s="6"/>
      <c r="AA82211" s="6"/>
      <c r="AC82211" s="6"/>
      <c r="AD82211" s="6"/>
    </row>
    <row r="82212" spans="16:30">
      <c r="P82212" s="6"/>
      <c r="AA82212" s="6"/>
      <c r="AC82212" s="6"/>
      <c r="AD82212" s="6"/>
    </row>
    <row r="82213" spans="16:30">
      <c r="P82213" s="6"/>
      <c r="AA82213" s="6"/>
      <c r="AC82213" s="6"/>
      <c r="AD82213" s="6"/>
    </row>
    <row r="82214" spans="16:30">
      <c r="P82214" s="6"/>
      <c r="AA82214" s="6"/>
      <c r="AC82214" s="6"/>
      <c r="AD82214" s="6"/>
    </row>
    <row r="82215" spans="16:30">
      <c r="P82215" s="6"/>
      <c r="AA82215" s="6"/>
      <c r="AC82215" s="6"/>
      <c r="AD82215" s="6"/>
    </row>
    <row r="82216" spans="16:30">
      <c r="P82216" s="6"/>
      <c r="AA82216" s="6"/>
      <c r="AC82216" s="6"/>
      <c r="AD82216" s="6"/>
    </row>
    <row r="82217" spans="16:30">
      <c r="P82217" s="6"/>
      <c r="AA82217" s="6"/>
      <c r="AC82217" s="6"/>
      <c r="AD82217" s="6"/>
    </row>
    <row r="82218" spans="16:30">
      <c r="P82218" s="6"/>
      <c r="AA82218" s="6"/>
      <c r="AC82218" s="6"/>
      <c r="AD82218" s="6"/>
    </row>
    <row r="82219" spans="16:30">
      <c r="P82219" s="6"/>
      <c r="AA82219" s="6"/>
      <c r="AC82219" s="6"/>
      <c r="AD82219" s="6"/>
    </row>
    <row r="82220" spans="16:30">
      <c r="P82220" s="6"/>
      <c r="AA82220" s="6"/>
      <c r="AC82220" s="6"/>
      <c r="AD82220" s="6"/>
    </row>
    <row r="82221" spans="16:30">
      <c r="P82221" s="6"/>
      <c r="AA82221" s="6"/>
      <c r="AC82221" s="6"/>
      <c r="AD82221" s="6"/>
    </row>
    <row r="82222" spans="16:30">
      <c r="P82222" s="6"/>
      <c r="AA82222" s="6"/>
      <c r="AC82222" s="6"/>
      <c r="AD82222" s="6"/>
    </row>
    <row r="82223" spans="16:30">
      <c r="P82223" s="6"/>
      <c r="AA82223" s="6"/>
      <c r="AC82223" s="6"/>
      <c r="AD82223" s="6"/>
    </row>
    <row r="82224" spans="16:30">
      <c r="P82224" s="6"/>
      <c r="AA82224" s="6"/>
      <c r="AC82224" s="6"/>
      <c r="AD82224" s="6"/>
    </row>
    <row r="82225" spans="16:30">
      <c r="P82225" s="6"/>
      <c r="AA82225" s="6"/>
      <c r="AC82225" s="6"/>
      <c r="AD82225" s="6"/>
    </row>
    <row r="82226" spans="16:30">
      <c r="P82226" s="6"/>
      <c r="AA82226" s="6"/>
      <c r="AC82226" s="6"/>
      <c r="AD82226" s="6"/>
    </row>
    <row r="82227" spans="16:30">
      <c r="P82227" s="6"/>
      <c r="AA82227" s="6"/>
      <c r="AC82227" s="6"/>
      <c r="AD82227" s="6"/>
    </row>
    <row r="82228" spans="16:30">
      <c r="P82228" s="6"/>
      <c r="AA82228" s="6"/>
      <c r="AC82228" s="6"/>
      <c r="AD82228" s="6"/>
    </row>
    <row r="82229" spans="16:30">
      <c r="P82229" s="6"/>
      <c r="AA82229" s="6"/>
      <c r="AC82229" s="6"/>
      <c r="AD82229" s="6"/>
    </row>
    <row r="82230" spans="16:30">
      <c r="P82230" s="6"/>
      <c r="AA82230" s="6"/>
      <c r="AC82230" s="6"/>
      <c r="AD82230" s="6"/>
    </row>
    <row r="82231" spans="16:30">
      <c r="P82231" s="6"/>
      <c r="AA82231" s="6"/>
      <c r="AC82231" s="6"/>
      <c r="AD82231" s="6"/>
    </row>
    <row r="82232" spans="16:30">
      <c r="P82232" s="6"/>
      <c r="AA82232" s="6"/>
      <c r="AC82232" s="6"/>
      <c r="AD82232" s="6"/>
    </row>
    <row r="82233" spans="16:30">
      <c r="P82233" s="6"/>
      <c r="AA82233" s="6"/>
      <c r="AC82233" s="6"/>
      <c r="AD82233" s="6"/>
    </row>
    <row r="82234" spans="16:30">
      <c r="P82234" s="6"/>
      <c r="AA82234" s="6"/>
      <c r="AC82234" s="6"/>
      <c r="AD82234" s="6"/>
    </row>
    <row r="82235" spans="16:30">
      <c r="P82235" s="6"/>
      <c r="AA82235" s="6"/>
      <c r="AC82235" s="6"/>
      <c r="AD82235" s="6"/>
    </row>
    <row r="82236" spans="16:30">
      <c r="P82236" s="6"/>
      <c r="AA82236" s="6"/>
      <c r="AC82236" s="6"/>
      <c r="AD82236" s="6"/>
    </row>
    <row r="82237" spans="16:30">
      <c r="P82237" s="6"/>
      <c r="AA82237" s="6"/>
      <c r="AC82237" s="6"/>
      <c r="AD82237" s="6"/>
    </row>
    <row r="82238" spans="16:30">
      <c r="P82238" s="6"/>
      <c r="AA82238" s="6"/>
      <c r="AC82238" s="6"/>
      <c r="AD82238" s="6"/>
    </row>
    <row r="82239" spans="16:30">
      <c r="P82239" s="6"/>
      <c r="AA82239" s="6"/>
      <c r="AC82239" s="6"/>
      <c r="AD82239" s="6"/>
    </row>
    <row r="82240" spans="16:30">
      <c r="P82240" s="6"/>
      <c r="AA82240" s="6"/>
      <c r="AC82240" s="6"/>
      <c r="AD82240" s="6"/>
    </row>
    <row r="82241" spans="16:30">
      <c r="P82241" s="6"/>
      <c r="AA82241" s="6"/>
      <c r="AC82241" s="6"/>
      <c r="AD82241" s="6"/>
    </row>
    <row r="82242" spans="16:30">
      <c r="P82242" s="6"/>
      <c r="AA82242" s="6"/>
      <c r="AC82242" s="6"/>
      <c r="AD82242" s="6"/>
    </row>
    <row r="82243" spans="16:30">
      <c r="P82243" s="6"/>
      <c r="AA82243" s="6"/>
      <c r="AC82243" s="6"/>
      <c r="AD82243" s="6"/>
    </row>
    <row r="82244" spans="16:30">
      <c r="P82244" s="6"/>
      <c r="AA82244" s="6"/>
      <c r="AC82244" s="6"/>
      <c r="AD82244" s="6"/>
    </row>
    <row r="82245" spans="16:30">
      <c r="P82245" s="6"/>
      <c r="AA82245" s="6"/>
      <c r="AC82245" s="6"/>
      <c r="AD82245" s="6"/>
    </row>
    <row r="82246" spans="16:30">
      <c r="P82246" s="6"/>
      <c r="AA82246" s="6"/>
      <c r="AC82246" s="6"/>
      <c r="AD82246" s="6"/>
    </row>
    <row r="82247" spans="16:30">
      <c r="P82247" s="6"/>
      <c r="AA82247" s="6"/>
      <c r="AC82247" s="6"/>
      <c r="AD82247" s="6"/>
    </row>
    <row r="82248" spans="16:30">
      <c r="P82248" s="6"/>
      <c r="AA82248" s="6"/>
      <c r="AC82248" s="6"/>
      <c r="AD82248" s="6"/>
    </row>
    <row r="82249" spans="16:30">
      <c r="P82249" s="6"/>
      <c r="AA82249" s="6"/>
      <c r="AC82249" s="6"/>
      <c r="AD82249" s="6"/>
    </row>
    <row r="82250" spans="16:30">
      <c r="P82250" s="6"/>
      <c r="AA82250" s="6"/>
      <c r="AC82250" s="6"/>
      <c r="AD82250" s="6"/>
    </row>
    <row r="82251" spans="16:30">
      <c r="P82251" s="6"/>
      <c r="AA82251" s="6"/>
      <c r="AC82251" s="6"/>
      <c r="AD82251" s="6"/>
    </row>
    <row r="82252" spans="16:30">
      <c r="P82252" s="6"/>
      <c r="AA82252" s="6"/>
      <c r="AC82252" s="6"/>
      <c r="AD82252" s="6"/>
    </row>
    <row r="82253" spans="16:30">
      <c r="P82253" s="6"/>
      <c r="AA82253" s="6"/>
      <c r="AC82253" s="6"/>
      <c r="AD82253" s="6"/>
    </row>
    <row r="82254" spans="16:30">
      <c r="P82254" s="6"/>
      <c r="AA82254" s="6"/>
      <c r="AC82254" s="6"/>
      <c r="AD82254" s="6"/>
    </row>
    <row r="82255" spans="16:30">
      <c r="P82255" s="6"/>
      <c r="AA82255" s="6"/>
      <c r="AC82255" s="6"/>
      <c r="AD82255" s="6"/>
    </row>
    <row r="82256" spans="16:30">
      <c r="P82256" s="6"/>
      <c r="AA82256" s="6"/>
      <c r="AC82256" s="6"/>
      <c r="AD82256" s="6"/>
    </row>
    <row r="82257" spans="16:30">
      <c r="P82257" s="6"/>
      <c r="AA82257" s="6"/>
      <c r="AC82257" s="6"/>
      <c r="AD82257" s="6"/>
    </row>
    <row r="82258" spans="16:30">
      <c r="P82258" s="6"/>
      <c r="AA82258" s="6"/>
      <c r="AC82258" s="6"/>
      <c r="AD82258" s="6"/>
    </row>
    <row r="82259" spans="16:30">
      <c r="P82259" s="6"/>
      <c r="AA82259" s="6"/>
      <c r="AC82259" s="6"/>
      <c r="AD82259" s="6"/>
    </row>
    <row r="82260" spans="16:30">
      <c r="P82260" s="6"/>
      <c r="AA82260" s="6"/>
      <c r="AC82260" s="6"/>
      <c r="AD82260" s="6"/>
    </row>
    <row r="82261" spans="16:30">
      <c r="P82261" s="6"/>
      <c r="AA82261" s="6"/>
      <c r="AC82261" s="6"/>
      <c r="AD82261" s="6"/>
    </row>
    <row r="82262" spans="16:30">
      <c r="P82262" s="6"/>
      <c r="AA82262" s="6"/>
      <c r="AC82262" s="6"/>
      <c r="AD82262" s="6"/>
    </row>
    <row r="82263" spans="16:30">
      <c r="P82263" s="6"/>
      <c r="AA82263" s="6"/>
      <c r="AC82263" s="6"/>
      <c r="AD82263" s="6"/>
    </row>
    <row r="82264" spans="16:30">
      <c r="P82264" s="6"/>
      <c r="AA82264" s="6"/>
      <c r="AC82264" s="6"/>
      <c r="AD82264" s="6"/>
    </row>
    <row r="82265" spans="16:30">
      <c r="P82265" s="6"/>
      <c r="AA82265" s="6"/>
      <c r="AC82265" s="6"/>
      <c r="AD82265" s="6"/>
    </row>
    <row r="82266" spans="16:30">
      <c r="P82266" s="6"/>
      <c r="AA82266" s="6"/>
      <c r="AC82266" s="6"/>
      <c r="AD82266" s="6"/>
    </row>
    <row r="82267" spans="16:30">
      <c r="P82267" s="6"/>
      <c r="AA82267" s="6"/>
      <c r="AC82267" s="6"/>
      <c r="AD82267" s="6"/>
    </row>
    <row r="82268" spans="16:30">
      <c r="P82268" s="6"/>
      <c r="AA82268" s="6"/>
      <c r="AC82268" s="6"/>
      <c r="AD82268" s="6"/>
    </row>
    <row r="82269" spans="16:30">
      <c r="P82269" s="6"/>
      <c r="AA82269" s="6"/>
      <c r="AC82269" s="6"/>
      <c r="AD82269" s="6"/>
    </row>
    <row r="82270" spans="16:30">
      <c r="P82270" s="6"/>
      <c r="AA82270" s="6"/>
      <c r="AC82270" s="6"/>
      <c r="AD82270" s="6"/>
    </row>
    <row r="82271" spans="16:30">
      <c r="P82271" s="6"/>
      <c r="AA82271" s="6"/>
      <c r="AC82271" s="6"/>
      <c r="AD82271" s="6"/>
    </row>
    <row r="82272" spans="16:30">
      <c r="P82272" s="6"/>
      <c r="AA82272" s="6"/>
      <c r="AC82272" s="6"/>
      <c r="AD82272" s="6"/>
    </row>
    <row r="82273" spans="16:30">
      <c r="P82273" s="6"/>
      <c r="AA82273" s="6"/>
      <c r="AC82273" s="6"/>
      <c r="AD82273" s="6"/>
    </row>
    <row r="82274" spans="16:30">
      <c r="P82274" s="6"/>
      <c r="AA82274" s="6"/>
      <c r="AC82274" s="6"/>
      <c r="AD82274" s="6"/>
    </row>
    <row r="82275" spans="16:30">
      <c r="P82275" s="6"/>
      <c r="AA82275" s="6"/>
      <c r="AC82275" s="6"/>
      <c r="AD82275" s="6"/>
    </row>
    <row r="82276" spans="16:30">
      <c r="P82276" s="6"/>
      <c r="AA82276" s="6"/>
      <c r="AC82276" s="6"/>
      <c r="AD82276" s="6"/>
    </row>
    <row r="82277" spans="16:30">
      <c r="P82277" s="6"/>
      <c r="AA82277" s="6"/>
      <c r="AC82277" s="6"/>
      <c r="AD82277" s="6"/>
    </row>
    <row r="82278" spans="16:30">
      <c r="P82278" s="6"/>
      <c r="AA82278" s="6"/>
      <c r="AC82278" s="6"/>
      <c r="AD82278" s="6"/>
    </row>
    <row r="82279" spans="16:30">
      <c r="P82279" s="6"/>
      <c r="AA82279" s="6"/>
      <c r="AC82279" s="6"/>
      <c r="AD82279" s="6"/>
    </row>
    <row r="82280" spans="16:30">
      <c r="P82280" s="6"/>
      <c r="AA82280" s="6"/>
      <c r="AC82280" s="6"/>
      <c r="AD82280" s="6"/>
    </row>
    <row r="82281" spans="16:30">
      <c r="P82281" s="6"/>
      <c r="AA82281" s="6"/>
      <c r="AC82281" s="6"/>
      <c r="AD82281" s="6"/>
    </row>
    <row r="82282" spans="16:30">
      <c r="P82282" s="6"/>
      <c r="AA82282" s="6"/>
      <c r="AC82282" s="6"/>
      <c r="AD82282" s="6"/>
    </row>
    <row r="82283" spans="16:30">
      <c r="P82283" s="6"/>
      <c r="AA82283" s="6"/>
      <c r="AC82283" s="6"/>
      <c r="AD82283" s="6"/>
    </row>
    <row r="82284" spans="16:30">
      <c r="P82284" s="6"/>
      <c r="AA82284" s="6"/>
      <c r="AC82284" s="6"/>
      <c r="AD82284" s="6"/>
    </row>
    <row r="82285" spans="16:30">
      <c r="P82285" s="6"/>
      <c r="AA82285" s="6"/>
      <c r="AC82285" s="6"/>
      <c r="AD82285" s="6"/>
    </row>
    <row r="82286" spans="16:30">
      <c r="P82286" s="6"/>
      <c r="AA82286" s="6"/>
      <c r="AC82286" s="6"/>
      <c r="AD82286" s="6"/>
    </row>
    <row r="82287" spans="16:30">
      <c r="P82287" s="6"/>
      <c r="AA82287" s="6"/>
      <c r="AC82287" s="6"/>
      <c r="AD82287" s="6"/>
    </row>
    <row r="82288" spans="16:30">
      <c r="P82288" s="6"/>
      <c r="AA82288" s="6"/>
      <c r="AC82288" s="6"/>
      <c r="AD82288" s="6"/>
    </row>
    <row r="82289" spans="16:30">
      <c r="P82289" s="6"/>
      <c r="AA82289" s="6"/>
      <c r="AC82289" s="6"/>
      <c r="AD82289" s="6"/>
    </row>
    <row r="82290" spans="16:30">
      <c r="P82290" s="6"/>
      <c r="AA82290" s="6"/>
      <c r="AC82290" s="6"/>
      <c r="AD82290" s="6"/>
    </row>
    <row r="82291" spans="16:30">
      <c r="P82291" s="6"/>
      <c r="AA82291" s="6"/>
      <c r="AC82291" s="6"/>
      <c r="AD82291" s="6"/>
    </row>
    <row r="82292" spans="16:30">
      <c r="P82292" s="6"/>
      <c r="AA82292" s="6"/>
      <c r="AC82292" s="6"/>
      <c r="AD82292" s="6"/>
    </row>
    <row r="82293" spans="16:30">
      <c r="P82293" s="6"/>
      <c r="AA82293" s="6"/>
      <c r="AC82293" s="6"/>
      <c r="AD82293" s="6"/>
    </row>
    <row r="82294" spans="16:30">
      <c r="P82294" s="6"/>
      <c r="AA82294" s="6"/>
      <c r="AC82294" s="6"/>
      <c r="AD82294" s="6"/>
    </row>
    <row r="82295" spans="16:30">
      <c r="P82295" s="6"/>
      <c r="AA82295" s="6"/>
      <c r="AC82295" s="6"/>
      <c r="AD82295" s="6"/>
    </row>
    <row r="82296" spans="16:30">
      <c r="P82296" s="6"/>
      <c r="AA82296" s="6"/>
      <c r="AC82296" s="6"/>
      <c r="AD82296" s="6"/>
    </row>
    <row r="82297" spans="16:30">
      <c r="P82297" s="6"/>
      <c r="AA82297" s="6"/>
      <c r="AC82297" s="6"/>
      <c r="AD82297" s="6"/>
    </row>
    <row r="82298" spans="16:30">
      <c r="P82298" s="6"/>
      <c r="AA82298" s="6"/>
      <c r="AC82298" s="6"/>
      <c r="AD82298" s="6"/>
    </row>
    <row r="82299" spans="16:30">
      <c r="P82299" s="6"/>
      <c r="AA82299" s="6"/>
      <c r="AC82299" s="6"/>
      <c r="AD82299" s="6"/>
    </row>
    <row r="82300" spans="16:30">
      <c r="P82300" s="6"/>
      <c r="AA82300" s="6"/>
      <c r="AC82300" s="6"/>
      <c r="AD82300" s="6"/>
    </row>
    <row r="82301" spans="16:30">
      <c r="P82301" s="6"/>
      <c r="AA82301" s="6"/>
      <c r="AC82301" s="6"/>
      <c r="AD82301" s="6"/>
    </row>
    <row r="82302" spans="16:30">
      <c r="P82302" s="6"/>
      <c r="AA82302" s="6"/>
      <c r="AC82302" s="6"/>
      <c r="AD82302" s="6"/>
    </row>
    <row r="82303" spans="16:30">
      <c r="P82303" s="6"/>
      <c r="AA82303" s="6"/>
      <c r="AC82303" s="6"/>
      <c r="AD82303" s="6"/>
    </row>
    <row r="82304" spans="16:30">
      <c r="P82304" s="6"/>
      <c r="AA82304" s="6"/>
      <c r="AC82304" s="6"/>
      <c r="AD82304" s="6"/>
    </row>
    <row r="82305" spans="16:30">
      <c r="P82305" s="6"/>
      <c r="AA82305" s="6"/>
      <c r="AC82305" s="6"/>
      <c r="AD82305" s="6"/>
    </row>
    <row r="82306" spans="16:30">
      <c r="P82306" s="6"/>
      <c r="AA82306" s="6"/>
      <c r="AC82306" s="6"/>
      <c r="AD82306" s="6"/>
    </row>
    <row r="82307" spans="16:30">
      <c r="P82307" s="6"/>
      <c r="AA82307" s="6"/>
      <c r="AC82307" s="6"/>
      <c r="AD82307" s="6"/>
    </row>
    <row r="82308" spans="16:30">
      <c r="P82308" s="6"/>
      <c r="AA82308" s="6"/>
      <c r="AC82308" s="6"/>
      <c r="AD82308" s="6"/>
    </row>
    <row r="82309" spans="16:30">
      <c r="P82309" s="6"/>
      <c r="AA82309" s="6"/>
      <c r="AC82309" s="6"/>
      <c r="AD82309" s="6"/>
    </row>
    <row r="82310" spans="16:30">
      <c r="P82310" s="6"/>
      <c r="AA82310" s="6"/>
      <c r="AC82310" s="6"/>
      <c r="AD82310" s="6"/>
    </row>
    <row r="82311" spans="16:30">
      <c r="P82311" s="6"/>
      <c r="AA82311" s="6"/>
      <c r="AC82311" s="6"/>
      <c r="AD82311" s="6"/>
    </row>
    <row r="82312" spans="16:30">
      <c r="P82312" s="6"/>
      <c r="AA82312" s="6"/>
      <c r="AC82312" s="6"/>
      <c r="AD82312" s="6"/>
    </row>
    <row r="82313" spans="16:30">
      <c r="P82313" s="6"/>
      <c r="AA82313" s="6"/>
      <c r="AC82313" s="6"/>
      <c r="AD82313" s="6"/>
    </row>
    <row r="82314" spans="16:30">
      <c r="P82314" s="6"/>
      <c r="AA82314" s="6"/>
      <c r="AC82314" s="6"/>
      <c r="AD82314" s="6"/>
    </row>
    <row r="82315" spans="16:30">
      <c r="P82315" s="6"/>
      <c r="AA82315" s="6"/>
      <c r="AC82315" s="6"/>
      <c r="AD82315" s="6"/>
    </row>
    <row r="82316" spans="16:30">
      <c r="P82316" s="6"/>
      <c r="AA82316" s="6"/>
      <c r="AC82316" s="6"/>
      <c r="AD82316" s="6"/>
    </row>
    <row r="82317" spans="16:30">
      <c r="P82317" s="6"/>
      <c r="AA82317" s="6"/>
      <c r="AC82317" s="6"/>
      <c r="AD82317" s="6"/>
    </row>
    <row r="82318" spans="16:30">
      <c r="P82318" s="6"/>
      <c r="AA82318" s="6"/>
      <c r="AC82318" s="6"/>
      <c r="AD82318" s="6"/>
    </row>
    <row r="82319" spans="16:30">
      <c r="P82319" s="6"/>
      <c r="AA82319" s="6"/>
      <c r="AC82319" s="6"/>
      <c r="AD82319" s="6"/>
    </row>
    <row r="82320" spans="16:30">
      <c r="P82320" s="6"/>
      <c r="AA82320" s="6"/>
      <c r="AC82320" s="6"/>
      <c r="AD82320" s="6"/>
    </row>
    <row r="82321" spans="16:30">
      <c r="P82321" s="6"/>
      <c r="AA82321" s="6"/>
      <c r="AC82321" s="6"/>
      <c r="AD82321" s="6"/>
    </row>
    <row r="82322" spans="16:30">
      <c r="P82322" s="6"/>
      <c r="AA82322" s="6"/>
      <c r="AC82322" s="6"/>
      <c r="AD82322" s="6"/>
    </row>
    <row r="82323" spans="16:30">
      <c r="P82323" s="6"/>
      <c r="AA82323" s="6"/>
      <c r="AC82323" s="6"/>
      <c r="AD82323" s="6"/>
    </row>
    <row r="82324" spans="16:30">
      <c r="P82324" s="6"/>
      <c r="AA82324" s="6"/>
      <c r="AC82324" s="6"/>
      <c r="AD82324" s="6"/>
    </row>
    <row r="82325" spans="16:30">
      <c r="P82325" s="6"/>
      <c r="AA82325" s="6"/>
      <c r="AC82325" s="6"/>
      <c r="AD82325" s="6"/>
    </row>
    <row r="82326" spans="16:30">
      <c r="P82326" s="6"/>
      <c r="AA82326" s="6"/>
      <c r="AC82326" s="6"/>
      <c r="AD82326" s="6"/>
    </row>
    <row r="82327" spans="16:30">
      <c r="P82327" s="6"/>
      <c r="AA82327" s="6"/>
      <c r="AC82327" s="6"/>
      <c r="AD82327" s="6"/>
    </row>
    <row r="82328" spans="16:30">
      <c r="P82328" s="6"/>
      <c r="AA82328" s="6"/>
      <c r="AC82328" s="6"/>
      <c r="AD82328" s="6"/>
    </row>
    <row r="82329" spans="16:30">
      <c r="P82329" s="6"/>
      <c r="AA82329" s="6"/>
      <c r="AC82329" s="6"/>
      <c r="AD82329" s="6"/>
    </row>
    <row r="82330" spans="16:30">
      <c r="P82330" s="6"/>
      <c r="AA82330" s="6"/>
      <c r="AC82330" s="6"/>
      <c r="AD82330" s="6"/>
    </row>
    <row r="82331" spans="16:30">
      <c r="P82331" s="6"/>
      <c r="AA82331" s="6"/>
      <c r="AC82331" s="6"/>
      <c r="AD82331" s="6"/>
    </row>
    <row r="82332" spans="16:30">
      <c r="P82332" s="6"/>
      <c r="AA82332" s="6"/>
      <c r="AC82332" s="6"/>
      <c r="AD82332" s="6"/>
    </row>
    <row r="82333" spans="16:30">
      <c r="P82333" s="6"/>
      <c r="AA82333" s="6"/>
      <c r="AC82333" s="6"/>
      <c r="AD82333" s="6"/>
    </row>
    <row r="82334" spans="16:30">
      <c r="P82334" s="6"/>
      <c r="AA82334" s="6"/>
      <c r="AC82334" s="6"/>
      <c r="AD82334" s="6"/>
    </row>
    <row r="82335" spans="16:30">
      <c r="P82335" s="6"/>
      <c r="AA82335" s="6"/>
      <c r="AC82335" s="6"/>
      <c r="AD82335" s="6"/>
    </row>
    <row r="82336" spans="16:30">
      <c r="P82336" s="6"/>
      <c r="AA82336" s="6"/>
      <c r="AC82336" s="6"/>
      <c r="AD82336" s="6"/>
    </row>
    <row r="82337" spans="16:30">
      <c r="P82337" s="6"/>
      <c r="AA82337" s="6"/>
      <c r="AC82337" s="6"/>
      <c r="AD82337" s="6"/>
    </row>
    <row r="82338" spans="16:30">
      <c r="P82338" s="6"/>
      <c r="AA82338" s="6"/>
      <c r="AC82338" s="6"/>
      <c r="AD82338" s="6"/>
    </row>
    <row r="82339" spans="16:30">
      <c r="P82339" s="6"/>
      <c r="AA82339" s="6"/>
      <c r="AC82339" s="6"/>
      <c r="AD82339" s="6"/>
    </row>
    <row r="82340" spans="16:30">
      <c r="P82340" s="6"/>
      <c r="AA82340" s="6"/>
      <c r="AC82340" s="6"/>
      <c r="AD82340" s="6"/>
    </row>
    <row r="82341" spans="16:30">
      <c r="P82341" s="6"/>
      <c r="AA82341" s="6"/>
      <c r="AC82341" s="6"/>
      <c r="AD82341" s="6"/>
    </row>
    <row r="82342" spans="16:30">
      <c r="P82342" s="6"/>
      <c r="AA82342" s="6"/>
      <c r="AC82342" s="6"/>
      <c r="AD82342" s="6"/>
    </row>
    <row r="82343" spans="16:30">
      <c r="P82343" s="6"/>
      <c r="AA82343" s="6"/>
      <c r="AC82343" s="6"/>
      <c r="AD82343" s="6"/>
    </row>
    <row r="82344" spans="16:30">
      <c r="P82344" s="6"/>
      <c r="AA82344" s="6"/>
      <c r="AC82344" s="6"/>
      <c r="AD82344" s="6"/>
    </row>
    <row r="82345" spans="16:30">
      <c r="P82345" s="6"/>
      <c r="AA82345" s="6"/>
      <c r="AC82345" s="6"/>
      <c r="AD82345" s="6"/>
    </row>
    <row r="82346" spans="16:30">
      <c r="P82346" s="6"/>
      <c r="AA82346" s="6"/>
      <c r="AC82346" s="6"/>
      <c r="AD82346" s="6"/>
    </row>
    <row r="82347" spans="16:30">
      <c r="P82347" s="6"/>
      <c r="AA82347" s="6"/>
      <c r="AC82347" s="6"/>
      <c r="AD82347" s="6"/>
    </row>
    <row r="82348" spans="16:30">
      <c r="P82348" s="6"/>
      <c r="AA82348" s="6"/>
      <c r="AC82348" s="6"/>
      <c r="AD82348" s="6"/>
    </row>
    <row r="82349" spans="16:30">
      <c r="P82349" s="6"/>
      <c r="AA82349" s="6"/>
      <c r="AC82349" s="6"/>
      <c r="AD82349" s="6"/>
    </row>
    <row r="82350" spans="16:30">
      <c r="P82350" s="6"/>
      <c r="AA82350" s="6"/>
      <c r="AC82350" s="6"/>
      <c r="AD82350" s="6"/>
    </row>
    <row r="82351" spans="16:30">
      <c r="P82351" s="6"/>
      <c r="AA82351" s="6"/>
      <c r="AC82351" s="6"/>
      <c r="AD82351" s="6"/>
    </row>
    <row r="82352" spans="16:30">
      <c r="P82352" s="6"/>
      <c r="AA82352" s="6"/>
      <c r="AC82352" s="6"/>
      <c r="AD82352" s="6"/>
    </row>
    <row r="82353" spans="16:30">
      <c r="P82353" s="6"/>
      <c r="AA82353" s="6"/>
      <c r="AC82353" s="6"/>
      <c r="AD82353" s="6"/>
    </row>
    <row r="82354" spans="16:30">
      <c r="P82354" s="6"/>
      <c r="AA82354" s="6"/>
      <c r="AC82354" s="6"/>
      <c r="AD82354" s="6"/>
    </row>
    <row r="82355" spans="16:30">
      <c r="P82355" s="6"/>
      <c r="AA82355" s="6"/>
      <c r="AC82355" s="6"/>
      <c r="AD82355" s="6"/>
    </row>
    <row r="82356" spans="16:30">
      <c r="P82356" s="6"/>
      <c r="AA82356" s="6"/>
      <c r="AC82356" s="6"/>
      <c r="AD82356" s="6"/>
    </row>
    <row r="82357" spans="16:30">
      <c r="P82357" s="6"/>
      <c r="AA82357" s="6"/>
      <c r="AC82357" s="6"/>
      <c r="AD82357" s="6"/>
    </row>
    <row r="82358" spans="16:30">
      <c r="P82358" s="6"/>
      <c r="AA82358" s="6"/>
      <c r="AC82358" s="6"/>
      <c r="AD82358" s="6"/>
    </row>
    <row r="82359" spans="16:30">
      <c r="P82359" s="6"/>
      <c r="AA82359" s="6"/>
      <c r="AC82359" s="6"/>
      <c r="AD82359" s="6"/>
    </row>
    <row r="82360" spans="16:30">
      <c r="P82360" s="6"/>
      <c r="AA82360" s="6"/>
      <c r="AC82360" s="6"/>
      <c r="AD82360" s="6"/>
    </row>
    <row r="82361" spans="16:30">
      <c r="P82361" s="6"/>
      <c r="AA82361" s="6"/>
      <c r="AC82361" s="6"/>
      <c r="AD82361" s="6"/>
    </row>
    <row r="82362" spans="16:30">
      <c r="P82362" s="6"/>
      <c r="AA82362" s="6"/>
      <c r="AC82362" s="6"/>
      <c r="AD82362" s="6"/>
    </row>
    <row r="82363" spans="16:30">
      <c r="P82363" s="6"/>
      <c r="AA82363" s="6"/>
      <c r="AC82363" s="6"/>
      <c r="AD82363" s="6"/>
    </row>
    <row r="82364" spans="16:30">
      <c r="P82364" s="6"/>
      <c r="AA82364" s="6"/>
      <c r="AC82364" s="6"/>
      <c r="AD82364" s="6"/>
    </row>
    <row r="82365" spans="16:30">
      <c r="P82365" s="6"/>
      <c r="AA82365" s="6"/>
      <c r="AC82365" s="6"/>
      <c r="AD82365" s="6"/>
    </row>
    <row r="82366" spans="16:30">
      <c r="P82366" s="6"/>
      <c r="AA82366" s="6"/>
      <c r="AC82366" s="6"/>
      <c r="AD82366" s="6"/>
    </row>
    <row r="82367" spans="16:30">
      <c r="P82367" s="6"/>
      <c r="AA82367" s="6"/>
      <c r="AC82367" s="6"/>
      <c r="AD82367" s="6"/>
    </row>
    <row r="82368" spans="16:30">
      <c r="P82368" s="6"/>
      <c r="AA82368" s="6"/>
      <c r="AC82368" s="6"/>
      <c r="AD82368" s="6"/>
    </row>
    <row r="82369" spans="16:30">
      <c r="P82369" s="6"/>
      <c r="AA82369" s="6"/>
      <c r="AC82369" s="6"/>
      <c r="AD82369" s="6"/>
    </row>
    <row r="82370" spans="16:30">
      <c r="P82370" s="6"/>
      <c r="AA82370" s="6"/>
      <c r="AC82370" s="6"/>
      <c r="AD82370" s="6"/>
    </row>
    <row r="82371" spans="16:30">
      <c r="P82371" s="6"/>
      <c r="AA82371" s="6"/>
      <c r="AC82371" s="6"/>
      <c r="AD82371" s="6"/>
    </row>
    <row r="82372" spans="16:30">
      <c r="P82372" s="6"/>
      <c r="AA82372" s="6"/>
      <c r="AC82372" s="6"/>
      <c r="AD82372" s="6"/>
    </row>
    <row r="82373" spans="16:30">
      <c r="P82373" s="6"/>
      <c r="AA82373" s="6"/>
      <c r="AC82373" s="6"/>
      <c r="AD82373" s="6"/>
    </row>
    <row r="82374" spans="16:30">
      <c r="P82374" s="6"/>
      <c r="AA82374" s="6"/>
      <c r="AC82374" s="6"/>
      <c r="AD82374" s="6"/>
    </row>
    <row r="82375" spans="16:30">
      <c r="P82375" s="6"/>
      <c r="AA82375" s="6"/>
      <c r="AC82375" s="6"/>
      <c r="AD82375" s="6"/>
    </row>
    <row r="82376" spans="16:30">
      <c r="P82376" s="6"/>
      <c r="AA82376" s="6"/>
      <c r="AC82376" s="6"/>
      <c r="AD82376" s="6"/>
    </row>
    <row r="82377" spans="16:30">
      <c r="P82377" s="6"/>
      <c r="AA82377" s="6"/>
      <c r="AC82377" s="6"/>
      <c r="AD82377" s="6"/>
    </row>
    <row r="82378" spans="16:30">
      <c r="P82378" s="6"/>
      <c r="AA82378" s="6"/>
      <c r="AC82378" s="6"/>
      <c r="AD82378" s="6"/>
    </row>
    <row r="82379" spans="16:30">
      <c r="P82379" s="6"/>
      <c r="AA82379" s="6"/>
      <c r="AC82379" s="6"/>
      <c r="AD82379" s="6"/>
    </row>
    <row r="82380" spans="16:30">
      <c r="P82380" s="6"/>
      <c r="AA82380" s="6"/>
      <c r="AC82380" s="6"/>
      <c r="AD82380" s="6"/>
    </row>
    <row r="82381" spans="16:30">
      <c r="P82381" s="6"/>
      <c r="AA82381" s="6"/>
      <c r="AC82381" s="6"/>
      <c r="AD82381" s="6"/>
    </row>
    <row r="82382" spans="16:30">
      <c r="P82382" s="6"/>
      <c r="AA82382" s="6"/>
      <c r="AC82382" s="6"/>
      <c r="AD82382" s="6"/>
    </row>
    <row r="82383" spans="16:30">
      <c r="P82383" s="6"/>
      <c r="AA82383" s="6"/>
      <c r="AC82383" s="6"/>
      <c r="AD82383" s="6"/>
    </row>
    <row r="82384" spans="16:30">
      <c r="P82384" s="6"/>
      <c r="AA82384" s="6"/>
      <c r="AC82384" s="6"/>
      <c r="AD82384" s="6"/>
    </row>
    <row r="82385" spans="16:30">
      <c r="P82385" s="6"/>
      <c r="AA82385" s="6"/>
      <c r="AC82385" s="6"/>
      <c r="AD82385" s="6"/>
    </row>
    <row r="82386" spans="16:30">
      <c r="P82386" s="6"/>
      <c r="AA82386" s="6"/>
      <c r="AC82386" s="6"/>
      <c r="AD82386" s="6"/>
    </row>
    <row r="82387" spans="16:30">
      <c r="P82387" s="6"/>
      <c r="AA82387" s="6"/>
      <c r="AC82387" s="6"/>
      <c r="AD82387" s="6"/>
    </row>
    <row r="82388" spans="16:30">
      <c r="P82388" s="6"/>
      <c r="AA82388" s="6"/>
      <c r="AC82388" s="6"/>
      <c r="AD82388" s="6"/>
    </row>
    <row r="82389" spans="16:30">
      <c r="P82389" s="6"/>
      <c r="AA82389" s="6"/>
      <c r="AC82389" s="6"/>
      <c r="AD82389" s="6"/>
    </row>
    <row r="82390" spans="16:30">
      <c r="P82390" s="6"/>
      <c r="AA82390" s="6"/>
      <c r="AC82390" s="6"/>
      <c r="AD82390" s="6"/>
    </row>
    <row r="82391" spans="16:30">
      <c r="P82391" s="6"/>
      <c r="AA82391" s="6"/>
      <c r="AC82391" s="6"/>
      <c r="AD82391" s="6"/>
    </row>
    <row r="82392" spans="16:30">
      <c r="P82392" s="6"/>
      <c r="AA82392" s="6"/>
      <c r="AC82392" s="6"/>
      <c r="AD82392" s="6"/>
    </row>
    <row r="82393" spans="16:30">
      <c r="P82393" s="6"/>
      <c r="AA82393" s="6"/>
      <c r="AC82393" s="6"/>
      <c r="AD82393" s="6"/>
    </row>
    <row r="82394" spans="16:30">
      <c r="P82394" s="6"/>
      <c r="AA82394" s="6"/>
      <c r="AC82394" s="6"/>
      <c r="AD82394" s="6"/>
    </row>
    <row r="82395" spans="16:30">
      <c r="P82395" s="6"/>
      <c r="AA82395" s="6"/>
      <c r="AC82395" s="6"/>
      <c r="AD82395" s="6"/>
    </row>
    <row r="82396" spans="16:30">
      <c r="P82396" s="6"/>
      <c r="AA82396" s="6"/>
      <c r="AC82396" s="6"/>
      <c r="AD82396" s="6"/>
    </row>
    <row r="82397" spans="16:30">
      <c r="P82397" s="6"/>
      <c r="AA82397" s="6"/>
      <c r="AC82397" s="6"/>
      <c r="AD82397" s="6"/>
    </row>
    <row r="82398" spans="16:30">
      <c r="P82398" s="6"/>
      <c r="AA82398" s="6"/>
      <c r="AC82398" s="6"/>
      <c r="AD82398" s="6"/>
    </row>
    <row r="82399" spans="16:30">
      <c r="P82399" s="6"/>
      <c r="AA82399" s="6"/>
      <c r="AC82399" s="6"/>
      <c r="AD82399" s="6"/>
    </row>
    <row r="82400" spans="16:30">
      <c r="P82400" s="6"/>
      <c r="AA82400" s="6"/>
      <c r="AC82400" s="6"/>
      <c r="AD82400" s="6"/>
    </row>
    <row r="82401" spans="16:30">
      <c r="P82401" s="6"/>
      <c r="AA82401" s="6"/>
      <c r="AC82401" s="6"/>
      <c r="AD82401" s="6"/>
    </row>
    <row r="82402" spans="16:30">
      <c r="P82402" s="6"/>
      <c r="AA82402" s="6"/>
      <c r="AC82402" s="6"/>
      <c r="AD82402" s="6"/>
    </row>
    <row r="82403" spans="16:30">
      <c r="P82403" s="6"/>
      <c r="AA82403" s="6"/>
      <c r="AC82403" s="6"/>
      <c r="AD82403" s="6"/>
    </row>
    <row r="82404" spans="16:30">
      <c r="P82404" s="6"/>
      <c r="AA82404" s="6"/>
      <c r="AC82404" s="6"/>
      <c r="AD82404" s="6"/>
    </row>
    <row r="82405" spans="16:30">
      <c r="P82405" s="6"/>
      <c r="AA82405" s="6"/>
      <c r="AC82405" s="6"/>
      <c r="AD82405" s="6"/>
    </row>
    <row r="82406" spans="16:30">
      <c r="P82406" s="6"/>
      <c r="AA82406" s="6"/>
      <c r="AC82406" s="6"/>
      <c r="AD82406" s="6"/>
    </row>
    <row r="82407" spans="16:30">
      <c r="P82407" s="6"/>
      <c r="AA82407" s="6"/>
      <c r="AC82407" s="6"/>
      <c r="AD82407" s="6"/>
    </row>
    <row r="82408" spans="16:30">
      <c r="P82408" s="6"/>
      <c r="AA82408" s="6"/>
      <c r="AC82408" s="6"/>
      <c r="AD82408" s="6"/>
    </row>
    <row r="82409" spans="16:30">
      <c r="P82409" s="6"/>
      <c r="AA82409" s="6"/>
      <c r="AC82409" s="6"/>
      <c r="AD82409" s="6"/>
    </row>
    <row r="82410" spans="16:30">
      <c r="P82410" s="6"/>
      <c r="AA82410" s="6"/>
      <c r="AC82410" s="6"/>
      <c r="AD82410" s="6"/>
    </row>
    <row r="82411" spans="16:30">
      <c r="P82411" s="6"/>
      <c r="AA82411" s="6"/>
      <c r="AC82411" s="6"/>
      <c r="AD82411" s="6"/>
    </row>
    <row r="82412" spans="16:30">
      <c r="P82412" s="6"/>
      <c r="AA82412" s="6"/>
      <c r="AC82412" s="6"/>
      <c r="AD82412" s="6"/>
    </row>
    <row r="82413" spans="16:30">
      <c r="P82413" s="6"/>
      <c r="AA82413" s="6"/>
      <c r="AC82413" s="6"/>
      <c r="AD82413" s="6"/>
    </row>
    <row r="82414" spans="16:30">
      <c r="P82414" s="6"/>
      <c r="AA82414" s="6"/>
      <c r="AC82414" s="6"/>
      <c r="AD82414" s="6"/>
    </row>
    <row r="82415" spans="16:30">
      <c r="P82415" s="6"/>
      <c r="AA82415" s="6"/>
      <c r="AC82415" s="6"/>
      <c r="AD82415" s="6"/>
    </row>
    <row r="82416" spans="16:30">
      <c r="P82416" s="6"/>
      <c r="AA82416" s="6"/>
      <c r="AC82416" s="6"/>
      <c r="AD82416" s="6"/>
    </row>
    <row r="82417" spans="16:30">
      <c r="P82417" s="6"/>
      <c r="AA82417" s="6"/>
      <c r="AC82417" s="6"/>
      <c r="AD82417" s="6"/>
    </row>
    <row r="82418" spans="16:30">
      <c r="P82418" s="6"/>
      <c r="AA82418" s="6"/>
      <c r="AC82418" s="6"/>
      <c r="AD82418" s="6"/>
    </row>
    <row r="82419" spans="16:30">
      <c r="P82419" s="6"/>
      <c r="AA82419" s="6"/>
      <c r="AC82419" s="6"/>
      <c r="AD82419" s="6"/>
    </row>
    <row r="82420" spans="16:30">
      <c r="P82420" s="6"/>
      <c r="AA82420" s="6"/>
      <c r="AC82420" s="6"/>
      <c r="AD82420" s="6"/>
    </row>
    <row r="82421" spans="16:30">
      <c r="P82421" s="6"/>
      <c r="AA82421" s="6"/>
      <c r="AC82421" s="6"/>
      <c r="AD82421" s="6"/>
    </row>
    <row r="82422" spans="16:30">
      <c r="P82422" s="6"/>
      <c r="AA82422" s="6"/>
      <c r="AC82422" s="6"/>
      <c r="AD82422" s="6"/>
    </row>
    <row r="82423" spans="16:30">
      <c r="P82423" s="6"/>
      <c r="AA82423" s="6"/>
      <c r="AC82423" s="6"/>
      <c r="AD82423" s="6"/>
    </row>
    <row r="82424" spans="16:30">
      <c r="P82424" s="6"/>
      <c r="AA82424" s="6"/>
      <c r="AC82424" s="6"/>
      <c r="AD82424" s="6"/>
    </row>
    <row r="82425" spans="16:30">
      <c r="P82425" s="6"/>
      <c r="AA82425" s="6"/>
      <c r="AC82425" s="6"/>
      <c r="AD82425" s="6"/>
    </row>
    <row r="82426" spans="16:30">
      <c r="P82426" s="6"/>
      <c r="AA82426" s="6"/>
      <c r="AC82426" s="6"/>
      <c r="AD82426" s="6"/>
    </row>
    <row r="82427" spans="16:30">
      <c r="P82427" s="6"/>
      <c r="AA82427" s="6"/>
      <c r="AC82427" s="6"/>
      <c r="AD82427" s="6"/>
    </row>
    <row r="82428" spans="16:30">
      <c r="P82428" s="6"/>
      <c r="AA82428" s="6"/>
      <c r="AC82428" s="6"/>
      <c r="AD82428" s="6"/>
    </row>
    <row r="82429" spans="16:30">
      <c r="P82429" s="6"/>
      <c r="AA82429" s="6"/>
      <c r="AC82429" s="6"/>
      <c r="AD82429" s="6"/>
    </row>
    <row r="82430" spans="16:30">
      <c r="P82430" s="6"/>
      <c r="AA82430" s="6"/>
      <c r="AC82430" s="6"/>
      <c r="AD82430" s="6"/>
    </row>
    <row r="82431" spans="16:30">
      <c r="P82431" s="6"/>
      <c r="AA82431" s="6"/>
      <c r="AC82431" s="6"/>
      <c r="AD82431" s="6"/>
    </row>
    <row r="82432" spans="16:30">
      <c r="P82432" s="6"/>
      <c r="AA82432" s="6"/>
      <c r="AC82432" s="6"/>
      <c r="AD82432" s="6"/>
    </row>
    <row r="82433" spans="16:30">
      <c r="P82433" s="6"/>
      <c r="AA82433" s="6"/>
      <c r="AC82433" s="6"/>
      <c r="AD82433" s="6"/>
    </row>
    <row r="82434" spans="16:30">
      <c r="P82434" s="6"/>
      <c r="AA82434" s="6"/>
      <c r="AC82434" s="6"/>
      <c r="AD82434" s="6"/>
    </row>
    <row r="82435" spans="16:30">
      <c r="P82435" s="6"/>
      <c r="AA82435" s="6"/>
      <c r="AC82435" s="6"/>
      <c r="AD82435" s="6"/>
    </row>
    <row r="82436" spans="16:30">
      <c r="P82436" s="6"/>
      <c r="AA82436" s="6"/>
      <c r="AC82436" s="6"/>
      <c r="AD82436" s="6"/>
    </row>
    <row r="82437" spans="16:30">
      <c r="P82437" s="6"/>
      <c r="AA82437" s="6"/>
      <c r="AC82437" s="6"/>
      <c r="AD82437" s="6"/>
    </row>
    <row r="82438" spans="16:30">
      <c r="P82438" s="6"/>
      <c r="AA82438" s="6"/>
      <c r="AC82438" s="6"/>
      <c r="AD82438" s="6"/>
    </row>
    <row r="82439" spans="16:30">
      <c r="P82439" s="6"/>
      <c r="AA82439" s="6"/>
      <c r="AC82439" s="6"/>
      <c r="AD82439" s="6"/>
    </row>
    <row r="82440" spans="16:30">
      <c r="P82440" s="6"/>
      <c r="AA82440" s="6"/>
      <c r="AC82440" s="6"/>
      <c r="AD82440" s="6"/>
    </row>
    <row r="82441" spans="16:30">
      <c r="P82441" s="6"/>
      <c r="AA82441" s="6"/>
      <c r="AC82441" s="6"/>
      <c r="AD82441" s="6"/>
    </row>
    <row r="82442" spans="16:30">
      <c r="P82442" s="6"/>
      <c r="AA82442" s="6"/>
      <c r="AC82442" s="6"/>
      <c r="AD82442" s="6"/>
    </row>
    <row r="82443" spans="16:30">
      <c r="P82443" s="6"/>
      <c r="AA82443" s="6"/>
      <c r="AC82443" s="6"/>
      <c r="AD82443" s="6"/>
    </row>
    <row r="82444" spans="16:30">
      <c r="P82444" s="6"/>
      <c r="AA82444" s="6"/>
      <c r="AC82444" s="6"/>
      <c r="AD82444" s="6"/>
    </row>
    <row r="82445" spans="16:30">
      <c r="P82445" s="6"/>
      <c r="AA82445" s="6"/>
      <c r="AC82445" s="6"/>
      <c r="AD82445" s="6"/>
    </row>
    <row r="82446" spans="16:30">
      <c r="P82446" s="6"/>
      <c r="AA82446" s="6"/>
      <c r="AC82446" s="6"/>
      <c r="AD82446" s="6"/>
    </row>
    <row r="82447" spans="16:30">
      <c r="P82447" s="6"/>
      <c r="AA82447" s="6"/>
      <c r="AC82447" s="6"/>
      <c r="AD82447" s="6"/>
    </row>
    <row r="82448" spans="16:30">
      <c r="P82448" s="6"/>
      <c r="AA82448" s="6"/>
      <c r="AC82448" s="6"/>
      <c r="AD82448" s="6"/>
    </row>
    <row r="82449" spans="16:30">
      <c r="P82449" s="6"/>
      <c r="AA82449" s="6"/>
      <c r="AC82449" s="6"/>
      <c r="AD82449" s="6"/>
    </row>
    <row r="82450" spans="16:30">
      <c r="P82450" s="6"/>
      <c r="AA82450" s="6"/>
      <c r="AC82450" s="6"/>
      <c r="AD82450" s="6"/>
    </row>
    <row r="82451" spans="16:30">
      <c r="P82451" s="6"/>
      <c r="AA82451" s="6"/>
      <c r="AC82451" s="6"/>
      <c r="AD82451" s="6"/>
    </row>
    <row r="82452" spans="16:30">
      <c r="P82452" s="6"/>
      <c r="AA82452" s="6"/>
      <c r="AC82452" s="6"/>
      <c r="AD82452" s="6"/>
    </row>
    <row r="82453" spans="16:30">
      <c r="P82453" s="6"/>
      <c r="AA82453" s="6"/>
      <c r="AC82453" s="6"/>
      <c r="AD82453" s="6"/>
    </row>
    <row r="82454" spans="16:30">
      <c r="P82454" s="6"/>
      <c r="AA82454" s="6"/>
      <c r="AC82454" s="6"/>
      <c r="AD82454" s="6"/>
    </row>
    <row r="82455" spans="16:30">
      <c r="P82455" s="6"/>
      <c r="AA82455" s="6"/>
      <c r="AC82455" s="6"/>
      <c r="AD82455" s="6"/>
    </row>
    <row r="82456" spans="16:30">
      <c r="P82456" s="6"/>
      <c r="AA82456" s="6"/>
      <c r="AC82456" s="6"/>
      <c r="AD82456" s="6"/>
    </row>
    <row r="82457" spans="16:30">
      <c r="P82457" s="6"/>
      <c r="AA82457" s="6"/>
      <c r="AC82457" s="6"/>
      <c r="AD82457" s="6"/>
    </row>
    <row r="82458" spans="16:30">
      <c r="P82458" s="6"/>
      <c r="AA82458" s="6"/>
      <c r="AC82458" s="6"/>
      <c r="AD82458" s="6"/>
    </row>
    <row r="82459" spans="16:30">
      <c r="P82459" s="6"/>
      <c r="AA82459" s="6"/>
      <c r="AC82459" s="6"/>
      <c r="AD82459" s="6"/>
    </row>
    <row r="82460" spans="16:30">
      <c r="P82460" s="6"/>
      <c r="AA82460" s="6"/>
      <c r="AC82460" s="6"/>
      <c r="AD82460" s="6"/>
    </row>
    <row r="82461" spans="16:30">
      <c r="P82461" s="6"/>
      <c r="AA82461" s="6"/>
      <c r="AC82461" s="6"/>
      <c r="AD82461" s="6"/>
    </row>
    <row r="82462" spans="16:30">
      <c r="P82462" s="6"/>
      <c r="AA82462" s="6"/>
      <c r="AC82462" s="6"/>
      <c r="AD82462" s="6"/>
    </row>
    <row r="82463" spans="16:30">
      <c r="P82463" s="6"/>
      <c r="AA82463" s="6"/>
      <c r="AC82463" s="6"/>
      <c r="AD82463" s="6"/>
    </row>
    <row r="82464" spans="16:30">
      <c r="P82464" s="6"/>
      <c r="AA82464" s="6"/>
      <c r="AC82464" s="6"/>
      <c r="AD82464" s="6"/>
    </row>
    <row r="82465" spans="16:30">
      <c r="P82465" s="6"/>
      <c r="AA82465" s="6"/>
      <c r="AC82465" s="6"/>
      <c r="AD82465" s="6"/>
    </row>
    <row r="82466" spans="16:30">
      <c r="P82466" s="6"/>
      <c r="AA82466" s="6"/>
      <c r="AC82466" s="6"/>
      <c r="AD82466" s="6"/>
    </row>
    <row r="82467" spans="16:30">
      <c r="P82467" s="6"/>
      <c r="AA82467" s="6"/>
      <c r="AC82467" s="6"/>
      <c r="AD82467" s="6"/>
    </row>
    <row r="82468" spans="16:30">
      <c r="P82468" s="6"/>
      <c r="AA82468" s="6"/>
      <c r="AC82468" s="6"/>
      <c r="AD82468" s="6"/>
    </row>
    <row r="82469" spans="16:30">
      <c r="P82469" s="6"/>
      <c r="AA82469" s="6"/>
      <c r="AC82469" s="6"/>
      <c r="AD82469" s="6"/>
    </row>
    <row r="82470" spans="16:30">
      <c r="P82470" s="6"/>
      <c r="AA82470" s="6"/>
      <c r="AC82470" s="6"/>
      <c r="AD82470" s="6"/>
    </row>
    <row r="82471" spans="16:30">
      <c r="P82471" s="6"/>
      <c r="AA82471" s="6"/>
      <c r="AC82471" s="6"/>
      <c r="AD82471" s="6"/>
    </row>
    <row r="82472" spans="16:30">
      <c r="P82472" s="6"/>
      <c r="AA82472" s="6"/>
      <c r="AC82472" s="6"/>
      <c r="AD82472" s="6"/>
    </row>
    <row r="82473" spans="16:30">
      <c r="P82473" s="6"/>
      <c r="AA82473" s="6"/>
      <c r="AC82473" s="6"/>
      <c r="AD82473" s="6"/>
    </row>
    <row r="82474" spans="16:30">
      <c r="P82474" s="6"/>
      <c r="AA82474" s="6"/>
      <c r="AC82474" s="6"/>
      <c r="AD82474" s="6"/>
    </row>
    <row r="82475" spans="16:30">
      <c r="P82475" s="6"/>
      <c r="AA82475" s="6"/>
      <c r="AC82475" s="6"/>
      <c r="AD82475" s="6"/>
    </row>
    <row r="82476" spans="16:30">
      <c r="P82476" s="6"/>
      <c r="AA82476" s="6"/>
      <c r="AC82476" s="6"/>
      <c r="AD82476" s="6"/>
    </row>
    <row r="82477" spans="16:30">
      <c r="P82477" s="6"/>
      <c r="AA82477" s="6"/>
      <c r="AC82477" s="6"/>
      <c r="AD82477" s="6"/>
    </row>
    <row r="82478" spans="16:30">
      <c r="P82478" s="6"/>
      <c r="AA82478" s="6"/>
      <c r="AC82478" s="6"/>
      <c r="AD82478" s="6"/>
    </row>
    <row r="82479" spans="16:30">
      <c r="P82479" s="6"/>
      <c r="AA82479" s="6"/>
      <c r="AC82479" s="6"/>
      <c r="AD82479" s="6"/>
    </row>
    <row r="82480" spans="16:30">
      <c r="P82480" s="6"/>
      <c r="AA82480" s="6"/>
      <c r="AC82480" s="6"/>
      <c r="AD82480" s="6"/>
    </row>
    <row r="82481" spans="16:30">
      <c r="P82481" s="6"/>
      <c r="AA82481" s="6"/>
      <c r="AC82481" s="6"/>
      <c r="AD82481" s="6"/>
    </row>
    <row r="82482" spans="16:30">
      <c r="P82482" s="6"/>
      <c r="AA82482" s="6"/>
      <c r="AC82482" s="6"/>
      <c r="AD82482" s="6"/>
    </row>
    <row r="82483" spans="16:30">
      <c r="P82483" s="6"/>
      <c r="AA82483" s="6"/>
      <c r="AC82483" s="6"/>
      <c r="AD82483" s="6"/>
    </row>
    <row r="82484" spans="16:30">
      <c r="P82484" s="6"/>
      <c r="AA82484" s="6"/>
      <c r="AC82484" s="6"/>
      <c r="AD82484" s="6"/>
    </row>
    <row r="82485" spans="16:30">
      <c r="P82485" s="6"/>
      <c r="AA82485" s="6"/>
      <c r="AC82485" s="6"/>
      <c r="AD82485" s="6"/>
    </row>
    <row r="82486" spans="16:30">
      <c r="P82486" s="6"/>
      <c r="AA82486" s="6"/>
      <c r="AC82486" s="6"/>
      <c r="AD82486" s="6"/>
    </row>
    <row r="82487" spans="16:30">
      <c r="P82487" s="6"/>
      <c r="AA82487" s="6"/>
      <c r="AC82487" s="6"/>
      <c r="AD82487" s="6"/>
    </row>
    <row r="82488" spans="16:30">
      <c r="P82488" s="6"/>
      <c r="AA82488" s="6"/>
      <c r="AC82488" s="6"/>
      <c r="AD82488" s="6"/>
    </row>
    <row r="82489" spans="16:30">
      <c r="P82489" s="6"/>
      <c r="AA82489" s="6"/>
      <c r="AC82489" s="6"/>
      <c r="AD82489" s="6"/>
    </row>
    <row r="82490" spans="16:30">
      <c r="P82490" s="6"/>
      <c r="AA82490" s="6"/>
      <c r="AC82490" s="6"/>
      <c r="AD82490" s="6"/>
    </row>
    <row r="82491" spans="16:30">
      <c r="P82491" s="6"/>
      <c r="AA82491" s="6"/>
      <c r="AC82491" s="6"/>
      <c r="AD82491" s="6"/>
    </row>
    <row r="82492" spans="16:30">
      <c r="P82492" s="6"/>
      <c r="AA82492" s="6"/>
      <c r="AC82492" s="6"/>
      <c r="AD82492" s="6"/>
    </row>
    <row r="82493" spans="16:30">
      <c r="P82493" s="6"/>
      <c r="AA82493" s="6"/>
      <c r="AC82493" s="6"/>
      <c r="AD82493" s="6"/>
    </row>
    <row r="82494" spans="16:30">
      <c r="P82494" s="6"/>
      <c r="AA82494" s="6"/>
      <c r="AC82494" s="6"/>
      <c r="AD82494" s="6"/>
    </row>
    <row r="82495" spans="16:30">
      <c r="P82495" s="6"/>
      <c r="AA82495" s="6"/>
      <c r="AC82495" s="6"/>
      <c r="AD82495" s="6"/>
    </row>
    <row r="82496" spans="16:30">
      <c r="P82496" s="6"/>
      <c r="AA82496" s="6"/>
      <c r="AC82496" s="6"/>
      <c r="AD82496" s="6"/>
    </row>
    <row r="82497" spans="16:30">
      <c r="P82497" s="6"/>
      <c r="AA82497" s="6"/>
      <c r="AC82497" s="6"/>
      <c r="AD82497" s="6"/>
    </row>
    <row r="82498" spans="16:30">
      <c r="P82498" s="6"/>
      <c r="AA82498" s="6"/>
      <c r="AC82498" s="6"/>
      <c r="AD82498" s="6"/>
    </row>
    <row r="82499" spans="16:30">
      <c r="P82499" s="6"/>
      <c r="AA82499" s="6"/>
      <c r="AC82499" s="6"/>
      <c r="AD82499" s="6"/>
    </row>
    <row r="82500" spans="16:30">
      <c r="P82500" s="6"/>
      <c r="AA82500" s="6"/>
      <c r="AC82500" s="6"/>
      <c r="AD82500" s="6"/>
    </row>
    <row r="82501" spans="16:30">
      <c r="P82501" s="6"/>
      <c r="AA82501" s="6"/>
      <c r="AC82501" s="6"/>
      <c r="AD82501" s="6"/>
    </row>
    <row r="82502" spans="16:30">
      <c r="P82502" s="6"/>
      <c r="AA82502" s="6"/>
      <c r="AC82502" s="6"/>
      <c r="AD82502" s="6"/>
    </row>
    <row r="82503" spans="16:30">
      <c r="P82503" s="6"/>
      <c r="AA82503" s="6"/>
      <c r="AC82503" s="6"/>
      <c r="AD82503" s="6"/>
    </row>
    <row r="82504" spans="16:30">
      <c r="P82504" s="6"/>
      <c r="AA82504" s="6"/>
      <c r="AC82504" s="6"/>
      <c r="AD82504" s="6"/>
    </row>
    <row r="82505" spans="16:30">
      <c r="P82505" s="6"/>
      <c r="AA82505" s="6"/>
      <c r="AC82505" s="6"/>
      <c r="AD82505" s="6"/>
    </row>
    <row r="82506" spans="16:30">
      <c r="P82506" s="6"/>
      <c r="AA82506" s="6"/>
      <c r="AC82506" s="6"/>
      <c r="AD82506" s="6"/>
    </row>
    <row r="82507" spans="16:30">
      <c r="P82507" s="6"/>
      <c r="AA82507" s="6"/>
      <c r="AC82507" s="6"/>
      <c r="AD82507" s="6"/>
    </row>
    <row r="82508" spans="16:30">
      <c r="P82508" s="6"/>
      <c r="AA82508" s="6"/>
      <c r="AC82508" s="6"/>
      <c r="AD82508" s="6"/>
    </row>
    <row r="82509" spans="16:30">
      <c r="P82509" s="6"/>
      <c r="AA82509" s="6"/>
      <c r="AC82509" s="6"/>
      <c r="AD82509" s="6"/>
    </row>
    <row r="82510" spans="16:30">
      <c r="P82510" s="6"/>
      <c r="AA82510" s="6"/>
      <c r="AC82510" s="6"/>
      <c r="AD82510" s="6"/>
    </row>
    <row r="82511" spans="16:30">
      <c r="P82511" s="6"/>
      <c r="AA82511" s="6"/>
      <c r="AC82511" s="6"/>
      <c r="AD82511" s="6"/>
    </row>
    <row r="82512" spans="16:30">
      <c r="P82512" s="6"/>
      <c r="AA82512" s="6"/>
      <c r="AC82512" s="6"/>
      <c r="AD82512" s="6"/>
    </row>
    <row r="82513" spans="16:30">
      <c r="P82513" s="6"/>
      <c r="AA82513" s="6"/>
      <c r="AC82513" s="6"/>
      <c r="AD82513" s="6"/>
    </row>
    <row r="82514" spans="16:30">
      <c r="P82514" s="6"/>
      <c r="AA82514" s="6"/>
      <c r="AC82514" s="6"/>
      <c r="AD82514" s="6"/>
    </row>
    <row r="82515" spans="16:30">
      <c r="P82515" s="6"/>
      <c r="AA82515" s="6"/>
      <c r="AC82515" s="6"/>
      <c r="AD82515" s="6"/>
    </row>
    <row r="82516" spans="16:30">
      <c r="P82516" s="6"/>
      <c r="AA82516" s="6"/>
      <c r="AC82516" s="6"/>
      <c r="AD82516" s="6"/>
    </row>
    <row r="82517" spans="16:30">
      <c r="P82517" s="6"/>
      <c r="AA82517" s="6"/>
      <c r="AC82517" s="6"/>
      <c r="AD82517" s="6"/>
    </row>
    <row r="82518" spans="16:30">
      <c r="P82518" s="6"/>
      <c r="AA82518" s="6"/>
      <c r="AC82518" s="6"/>
      <c r="AD82518" s="6"/>
    </row>
    <row r="82519" spans="16:30">
      <c r="P82519" s="6"/>
      <c r="AA82519" s="6"/>
      <c r="AC82519" s="6"/>
      <c r="AD82519" s="6"/>
    </row>
    <row r="82520" spans="16:30">
      <c r="P82520" s="6"/>
      <c r="AA82520" s="6"/>
      <c r="AC82520" s="6"/>
      <c r="AD82520" s="6"/>
    </row>
    <row r="82521" spans="16:30">
      <c r="P82521" s="6"/>
      <c r="AA82521" s="6"/>
      <c r="AC82521" s="6"/>
      <c r="AD82521" s="6"/>
    </row>
    <row r="82522" spans="16:30">
      <c r="P82522" s="6"/>
      <c r="AA82522" s="6"/>
      <c r="AC82522" s="6"/>
      <c r="AD82522" s="6"/>
    </row>
    <row r="82523" spans="16:30">
      <c r="P82523" s="6"/>
      <c r="AA82523" s="6"/>
      <c r="AC82523" s="6"/>
      <c r="AD82523" s="6"/>
    </row>
    <row r="82524" spans="16:30">
      <c r="P82524" s="6"/>
      <c r="AA82524" s="6"/>
      <c r="AC82524" s="6"/>
      <c r="AD82524" s="6"/>
    </row>
    <row r="82525" spans="16:30">
      <c r="P82525" s="6"/>
      <c r="AA82525" s="6"/>
      <c r="AC82525" s="6"/>
      <c r="AD82525" s="6"/>
    </row>
    <row r="82526" spans="16:30">
      <c r="P82526" s="6"/>
      <c r="AA82526" s="6"/>
      <c r="AC82526" s="6"/>
      <c r="AD82526" s="6"/>
    </row>
    <row r="82527" spans="16:30">
      <c r="P82527" s="6"/>
      <c r="AA82527" s="6"/>
      <c r="AC82527" s="6"/>
      <c r="AD82527" s="6"/>
    </row>
    <row r="82528" spans="16:30">
      <c r="P82528" s="6"/>
      <c r="AA82528" s="6"/>
      <c r="AC82528" s="6"/>
      <c r="AD82528" s="6"/>
    </row>
    <row r="82529" spans="16:30">
      <c r="P82529" s="6"/>
      <c r="AA82529" s="6"/>
      <c r="AC82529" s="6"/>
      <c r="AD82529" s="6"/>
    </row>
    <row r="82530" spans="16:30">
      <c r="P82530" s="6"/>
      <c r="AA82530" s="6"/>
      <c r="AC82530" s="6"/>
      <c r="AD82530" s="6"/>
    </row>
    <row r="82531" spans="16:30">
      <c r="P82531" s="6"/>
      <c r="AA82531" s="6"/>
      <c r="AC82531" s="6"/>
      <c r="AD82531" s="6"/>
    </row>
    <row r="82532" spans="16:30">
      <c r="P82532" s="6"/>
      <c r="AA82532" s="6"/>
      <c r="AC82532" s="6"/>
      <c r="AD82532" s="6"/>
    </row>
    <row r="82533" spans="16:30">
      <c r="P82533" s="6"/>
      <c r="AA82533" s="6"/>
      <c r="AC82533" s="6"/>
      <c r="AD82533" s="6"/>
    </row>
    <row r="82534" spans="16:30">
      <c r="P82534" s="6"/>
      <c r="AA82534" s="6"/>
      <c r="AC82534" s="6"/>
      <c r="AD82534" s="6"/>
    </row>
    <row r="82535" spans="16:30">
      <c r="P82535" s="6"/>
      <c r="AA82535" s="6"/>
      <c r="AC82535" s="6"/>
      <c r="AD82535" s="6"/>
    </row>
    <row r="82536" spans="16:30">
      <c r="P82536" s="6"/>
      <c r="AA82536" s="6"/>
      <c r="AC82536" s="6"/>
      <c r="AD82536" s="6"/>
    </row>
    <row r="82537" spans="16:30">
      <c r="P82537" s="6"/>
      <c r="AA82537" s="6"/>
      <c r="AC82537" s="6"/>
      <c r="AD82537" s="6"/>
    </row>
    <row r="82538" spans="16:30">
      <c r="P82538" s="6"/>
      <c r="AA82538" s="6"/>
      <c r="AC82538" s="6"/>
      <c r="AD82538" s="6"/>
    </row>
    <row r="82539" spans="16:30">
      <c r="P82539" s="6"/>
      <c r="AA82539" s="6"/>
      <c r="AC82539" s="6"/>
      <c r="AD82539" s="6"/>
    </row>
    <row r="82540" spans="16:30">
      <c r="P82540" s="6"/>
      <c r="AA82540" s="6"/>
      <c r="AC82540" s="6"/>
      <c r="AD82540" s="6"/>
    </row>
    <row r="82541" spans="16:30">
      <c r="P82541" s="6"/>
      <c r="AA82541" s="6"/>
      <c r="AC82541" s="6"/>
      <c r="AD82541" s="6"/>
    </row>
    <row r="82542" spans="16:30">
      <c r="P82542" s="6"/>
      <c r="AA82542" s="6"/>
      <c r="AC82542" s="6"/>
      <c r="AD82542" s="6"/>
    </row>
    <row r="82543" spans="16:30">
      <c r="P82543" s="6"/>
      <c r="AA82543" s="6"/>
      <c r="AC82543" s="6"/>
      <c r="AD82543" s="6"/>
    </row>
    <row r="82544" spans="16:30">
      <c r="P82544" s="6"/>
      <c r="AA82544" s="6"/>
      <c r="AC82544" s="6"/>
      <c r="AD82544" s="6"/>
    </row>
    <row r="82545" spans="16:30">
      <c r="P82545" s="6"/>
      <c r="AA82545" s="6"/>
      <c r="AC82545" s="6"/>
      <c r="AD82545" s="6"/>
    </row>
    <row r="82546" spans="16:30">
      <c r="P82546" s="6"/>
      <c r="AA82546" s="6"/>
      <c r="AC82546" s="6"/>
      <c r="AD82546" s="6"/>
    </row>
    <row r="82547" spans="16:30">
      <c r="P82547" s="6"/>
      <c r="AA82547" s="6"/>
      <c r="AC82547" s="6"/>
      <c r="AD82547" s="6"/>
    </row>
    <row r="82548" spans="16:30">
      <c r="P82548" s="6"/>
      <c r="AA82548" s="6"/>
      <c r="AC82548" s="6"/>
      <c r="AD82548" s="6"/>
    </row>
    <row r="82549" spans="16:30">
      <c r="P82549" s="6"/>
      <c r="AA82549" s="6"/>
      <c r="AC82549" s="6"/>
      <c r="AD82549" s="6"/>
    </row>
    <row r="82550" spans="16:30">
      <c r="P82550" s="6"/>
      <c r="AA82550" s="6"/>
      <c r="AC82550" s="6"/>
      <c r="AD82550" s="6"/>
    </row>
    <row r="82551" spans="16:30">
      <c r="P82551" s="6"/>
      <c r="AA82551" s="6"/>
      <c r="AC82551" s="6"/>
      <c r="AD82551" s="6"/>
    </row>
    <row r="82552" spans="16:30">
      <c r="P82552" s="6"/>
      <c r="AA82552" s="6"/>
      <c r="AC82552" s="6"/>
      <c r="AD82552" s="6"/>
    </row>
    <row r="82553" spans="16:30">
      <c r="P82553" s="6"/>
      <c r="AA82553" s="6"/>
      <c r="AC82553" s="6"/>
      <c r="AD82553" s="6"/>
    </row>
    <row r="82554" spans="16:30">
      <c r="P82554" s="6"/>
      <c r="AA82554" s="6"/>
      <c r="AC82554" s="6"/>
      <c r="AD82554" s="6"/>
    </row>
    <row r="82555" spans="16:30">
      <c r="P82555" s="6"/>
      <c r="AA82555" s="6"/>
      <c r="AC82555" s="6"/>
      <c r="AD82555" s="6"/>
    </row>
    <row r="82556" spans="16:30">
      <c r="P82556" s="6"/>
      <c r="AA82556" s="6"/>
      <c r="AC82556" s="6"/>
      <c r="AD82556" s="6"/>
    </row>
    <row r="82557" spans="16:30">
      <c r="P82557" s="6"/>
      <c r="AA82557" s="6"/>
      <c r="AC82557" s="6"/>
      <c r="AD82557" s="6"/>
    </row>
    <row r="82558" spans="16:30">
      <c r="P82558" s="6"/>
      <c r="AA82558" s="6"/>
      <c r="AC82558" s="6"/>
      <c r="AD82558" s="6"/>
    </row>
    <row r="82559" spans="16:30">
      <c r="P82559" s="6"/>
      <c r="AA82559" s="6"/>
      <c r="AC82559" s="6"/>
      <c r="AD82559" s="6"/>
    </row>
    <row r="82560" spans="16:30">
      <c r="P82560" s="6"/>
      <c r="AA82560" s="6"/>
      <c r="AC82560" s="6"/>
      <c r="AD82560" s="6"/>
    </row>
    <row r="82561" spans="16:30">
      <c r="P82561" s="6"/>
      <c r="AA82561" s="6"/>
      <c r="AC82561" s="6"/>
      <c r="AD82561" s="6"/>
    </row>
    <row r="82562" spans="16:30">
      <c r="P82562" s="6"/>
      <c r="AA82562" s="6"/>
      <c r="AC82562" s="6"/>
      <c r="AD82562" s="6"/>
    </row>
    <row r="82563" spans="16:30">
      <c r="P82563" s="6"/>
      <c r="AA82563" s="6"/>
      <c r="AC82563" s="6"/>
      <c r="AD82563" s="6"/>
    </row>
    <row r="82564" spans="16:30">
      <c r="P82564" s="6"/>
      <c r="AA82564" s="6"/>
      <c r="AC82564" s="6"/>
      <c r="AD82564" s="6"/>
    </row>
    <row r="82565" spans="16:30">
      <c r="P82565" s="6"/>
      <c r="AA82565" s="6"/>
      <c r="AC82565" s="6"/>
      <c r="AD82565" s="6"/>
    </row>
    <row r="82566" spans="16:30">
      <c r="P82566" s="6"/>
      <c r="AA82566" s="6"/>
      <c r="AC82566" s="6"/>
      <c r="AD82566" s="6"/>
    </row>
    <row r="82567" spans="16:30">
      <c r="P82567" s="6"/>
      <c r="AA82567" s="6"/>
      <c r="AC82567" s="6"/>
      <c r="AD82567" s="6"/>
    </row>
    <row r="82568" spans="16:30">
      <c r="P82568" s="6"/>
      <c r="AA82568" s="6"/>
      <c r="AC82568" s="6"/>
      <c r="AD82568" s="6"/>
    </row>
    <row r="82569" spans="16:30">
      <c r="P82569" s="6"/>
      <c r="AA82569" s="6"/>
      <c r="AC82569" s="6"/>
      <c r="AD82569" s="6"/>
    </row>
    <row r="82570" spans="16:30">
      <c r="P82570" s="6"/>
      <c r="AA82570" s="6"/>
      <c r="AC82570" s="6"/>
      <c r="AD82570" s="6"/>
    </row>
    <row r="82571" spans="16:30">
      <c r="P82571" s="6"/>
      <c r="AA82571" s="6"/>
      <c r="AC82571" s="6"/>
      <c r="AD82571" s="6"/>
    </row>
    <row r="82572" spans="16:30">
      <c r="P82572" s="6"/>
      <c r="AA82572" s="6"/>
      <c r="AC82572" s="6"/>
      <c r="AD82572" s="6"/>
    </row>
    <row r="82573" spans="16:30">
      <c r="P82573" s="6"/>
      <c r="AA82573" s="6"/>
      <c r="AC82573" s="6"/>
      <c r="AD82573" s="6"/>
    </row>
    <row r="82574" spans="16:30">
      <c r="P82574" s="6"/>
      <c r="AA82574" s="6"/>
      <c r="AC82574" s="6"/>
      <c r="AD82574" s="6"/>
    </row>
    <row r="82575" spans="16:30">
      <c r="P82575" s="6"/>
      <c r="AA82575" s="6"/>
      <c r="AC82575" s="6"/>
      <c r="AD82575" s="6"/>
    </row>
    <row r="82576" spans="16:30">
      <c r="P82576" s="6"/>
      <c r="AA82576" s="6"/>
      <c r="AC82576" s="6"/>
      <c r="AD82576" s="6"/>
    </row>
    <row r="82577" spans="16:30">
      <c r="P82577" s="6"/>
      <c r="AA82577" s="6"/>
      <c r="AC82577" s="6"/>
      <c r="AD82577" s="6"/>
    </row>
    <row r="82578" spans="16:30">
      <c r="P82578" s="6"/>
      <c r="AA82578" s="6"/>
      <c r="AC82578" s="6"/>
      <c r="AD82578" s="6"/>
    </row>
    <row r="82579" spans="16:30">
      <c r="P82579" s="6"/>
      <c r="AA82579" s="6"/>
      <c r="AC82579" s="6"/>
      <c r="AD82579" s="6"/>
    </row>
    <row r="82580" spans="16:30">
      <c r="P82580" s="6"/>
      <c r="AA82580" s="6"/>
      <c r="AC82580" s="6"/>
      <c r="AD82580" s="6"/>
    </row>
    <row r="82581" spans="16:30">
      <c r="P82581" s="6"/>
      <c r="AA82581" s="6"/>
      <c r="AC82581" s="6"/>
      <c r="AD82581" s="6"/>
    </row>
    <row r="82582" spans="16:30">
      <c r="P82582" s="6"/>
      <c r="AA82582" s="6"/>
      <c r="AC82582" s="6"/>
      <c r="AD82582" s="6"/>
    </row>
    <row r="82583" spans="16:30">
      <c r="P82583" s="6"/>
      <c r="AA82583" s="6"/>
      <c r="AC82583" s="6"/>
      <c r="AD82583" s="6"/>
    </row>
    <row r="82584" spans="16:30">
      <c r="P82584" s="6"/>
      <c r="AA82584" s="6"/>
      <c r="AC82584" s="6"/>
      <c r="AD82584" s="6"/>
    </row>
    <row r="82585" spans="16:30">
      <c r="P82585" s="6"/>
      <c r="AA82585" s="6"/>
      <c r="AC82585" s="6"/>
      <c r="AD82585" s="6"/>
    </row>
    <row r="82586" spans="16:30">
      <c r="P82586" s="6"/>
      <c r="AA82586" s="6"/>
      <c r="AC82586" s="6"/>
      <c r="AD82586" s="6"/>
    </row>
    <row r="82587" spans="16:30">
      <c r="P82587" s="6"/>
      <c r="AA82587" s="6"/>
      <c r="AC82587" s="6"/>
      <c r="AD82587" s="6"/>
    </row>
    <row r="82588" spans="16:30">
      <c r="P82588" s="6"/>
      <c r="AA82588" s="6"/>
      <c r="AC82588" s="6"/>
      <c r="AD82588" s="6"/>
    </row>
    <row r="82589" spans="16:30">
      <c r="P82589" s="6"/>
      <c r="AA82589" s="6"/>
      <c r="AC82589" s="6"/>
      <c r="AD82589" s="6"/>
    </row>
    <row r="82590" spans="16:30">
      <c r="P82590" s="6"/>
      <c r="AA82590" s="6"/>
      <c r="AC82590" s="6"/>
      <c r="AD82590" s="6"/>
    </row>
    <row r="82591" spans="16:30">
      <c r="P82591" s="6"/>
      <c r="AA82591" s="6"/>
      <c r="AC82591" s="6"/>
      <c r="AD82591" s="6"/>
    </row>
    <row r="82592" spans="16:30">
      <c r="P82592" s="6"/>
      <c r="AA82592" s="6"/>
      <c r="AC82592" s="6"/>
      <c r="AD82592" s="6"/>
    </row>
    <row r="82593" spans="16:30">
      <c r="P82593" s="6"/>
      <c r="AA82593" s="6"/>
      <c r="AC82593" s="6"/>
      <c r="AD82593" s="6"/>
    </row>
    <row r="82594" spans="16:30">
      <c r="P82594" s="6"/>
      <c r="AA82594" s="6"/>
      <c r="AC82594" s="6"/>
      <c r="AD82594" s="6"/>
    </row>
    <row r="82595" spans="16:30">
      <c r="P82595" s="6"/>
      <c r="AA82595" s="6"/>
      <c r="AC82595" s="6"/>
      <c r="AD82595" s="6"/>
    </row>
    <row r="82596" spans="16:30">
      <c r="P82596" s="6"/>
      <c r="AA82596" s="6"/>
      <c r="AC82596" s="6"/>
      <c r="AD82596" s="6"/>
    </row>
    <row r="82597" spans="16:30">
      <c r="P82597" s="6"/>
      <c r="AA82597" s="6"/>
      <c r="AC82597" s="6"/>
      <c r="AD82597" s="6"/>
    </row>
    <row r="82598" spans="16:30">
      <c r="P82598" s="6"/>
      <c r="AA82598" s="6"/>
      <c r="AC82598" s="6"/>
      <c r="AD82598" s="6"/>
    </row>
    <row r="82599" spans="16:30">
      <c r="P82599" s="6"/>
      <c r="AA82599" s="6"/>
      <c r="AC82599" s="6"/>
      <c r="AD82599" s="6"/>
    </row>
    <row r="82600" spans="16:30">
      <c r="P82600" s="6"/>
      <c r="AA82600" s="6"/>
      <c r="AC82600" s="6"/>
      <c r="AD82600" s="6"/>
    </row>
    <row r="82601" spans="16:30">
      <c r="P82601" s="6"/>
      <c r="AA82601" s="6"/>
      <c r="AC82601" s="6"/>
      <c r="AD82601" s="6"/>
    </row>
    <row r="82602" spans="16:30">
      <c r="P82602" s="6"/>
      <c r="AA82602" s="6"/>
      <c r="AC82602" s="6"/>
      <c r="AD82602" s="6"/>
    </row>
    <row r="82603" spans="16:30">
      <c r="P82603" s="6"/>
      <c r="AA82603" s="6"/>
      <c r="AC82603" s="6"/>
      <c r="AD82603" s="6"/>
    </row>
    <row r="82604" spans="16:30">
      <c r="P82604" s="6"/>
      <c r="AA82604" s="6"/>
      <c r="AC82604" s="6"/>
      <c r="AD82604" s="6"/>
    </row>
    <row r="82605" spans="16:30">
      <c r="P82605" s="6"/>
      <c r="AA82605" s="6"/>
      <c r="AC82605" s="6"/>
      <c r="AD82605" s="6"/>
    </row>
    <row r="82606" spans="16:30">
      <c r="P82606" s="6"/>
      <c r="AA82606" s="6"/>
      <c r="AC82606" s="6"/>
      <c r="AD82606" s="6"/>
    </row>
    <row r="82607" spans="16:30">
      <c r="P82607" s="6"/>
      <c r="AA82607" s="6"/>
      <c r="AC82607" s="6"/>
      <c r="AD82607" s="6"/>
    </row>
    <row r="82608" spans="16:30">
      <c r="P82608" s="6"/>
      <c r="AA82608" s="6"/>
      <c r="AC82608" s="6"/>
      <c r="AD82608" s="6"/>
    </row>
    <row r="82609" spans="16:30">
      <c r="P82609" s="6"/>
      <c r="AA82609" s="6"/>
      <c r="AC82609" s="6"/>
      <c r="AD82609" s="6"/>
    </row>
    <row r="82610" spans="16:30">
      <c r="P82610" s="6"/>
      <c r="AA82610" s="6"/>
      <c r="AC82610" s="6"/>
      <c r="AD82610" s="6"/>
    </row>
    <row r="82611" spans="16:30">
      <c r="P82611" s="6"/>
      <c r="AA82611" s="6"/>
      <c r="AC82611" s="6"/>
      <c r="AD82611" s="6"/>
    </row>
    <row r="82612" spans="16:30">
      <c r="P82612" s="6"/>
      <c r="AA82612" s="6"/>
      <c r="AC82612" s="6"/>
      <c r="AD82612" s="6"/>
    </row>
    <row r="82613" spans="16:30">
      <c r="P82613" s="6"/>
      <c r="AA82613" s="6"/>
      <c r="AC82613" s="6"/>
      <c r="AD82613" s="6"/>
    </row>
    <row r="82614" spans="16:30">
      <c r="P82614" s="6"/>
      <c r="AA82614" s="6"/>
      <c r="AC82614" s="6"/>
      <c r="AD82614" s="6"/>
    </row>
    <row r="82615" spans="16:30">
      <c r="P82615" s="6"/>
      <c r="AA82615" s="6"/>
      <c r="AC82615" s="6"/>
      <c r="AD82615" s="6"/>
    </row>
    <row r="82616" spans="16:30">
      <c r="P82616" s="6"/>
      <c r="AA82616" s="6"/>
      <c r="AC82616" s="6"/>
      <c r="AD82616" s="6"/>
    </row>
    <row r="82617" spans="16:30">
      <c r="P82617" s="6"/>
      <c r="AA82617" s="6"/>
      <c r="AC82617" s="6"/>
      <c r="AD82617" s="6"/>
    </row>
    <row r="82618" spans="16:30">
      <c r="P82618" s="6"/>
      <c r="AA82618" s="6"/>
      <c r="AC82618" s="6"/>
      <c r="AD82618" s="6"/>
    </row>
    <row r="82619" spans="16:30">
      <c r="P82619" s="6"/>
      <c r="AA82619" s="6"/>
      <c r="AC82619" s="6"/>
      <c r="AD82619" s="6"/>
    </row>
    <row r="82620" spans="16:30">
      <c r="P82620" s="6"/>
      <c r="AA82620" s="6"/>
      <c r="AC82620" s="6"/>
      <c r="AD82620" s="6"/>
    </row>
    <row r="82621" spans="16:30">
      <c r="P82621" s="6"/>
      <c r="AA82621" s="6"/>
      <c r="AC82621" s="6"/>
      <c r="AD82621" s="6"/>
    </row>
    <row r="82622" spans="16:30">
      <c r="P82622" s="6"/>
      <c r="AA82622" s="6"/>
      <c r="AC82622" s="6"/>
      <c r="AD82622" s="6"/>
    </row>
    <row r="82623" spans="16:30">
      <c r="P82623" s="6"/>
      <c r="AA82623" s="6"/>
      <c r="AC82623" s="6"/>
      <c r="AD82623" s="6"/>
    </row>
    <row r="82624" spans="16:30">
      <c r="P82624" s="6"/>
      <c r="AA82624" s="6"/>
      <c r="AC82624" s="6"/>
      <c r="AD82624" s="6"/>
    </row>
    <row r="82625" spans="16:30">
      <c r="P82625" s="6"/>
      <c r="AA82625" s="6"/>
      <c r="AC82625" s="6"/>
      <c r="AD82625" s="6"/>
    </row>
    <row r="82626" spans="16:30">
      <c r="P82626" s="6"/>
      <c r="AA82626" s="6"/>
      <c r="AC82626" s="6"/>
      <c r="AD82626" s="6"/>
    </row>
    <row r="82627" spans="16:30">
      <c r="P82627" s="6"/>
      <c r="AA82627" s="6"/>
      <c r="AC82627" s="6"/>
      <c r="AD82627" s="6"/>
    </row>
    <row r="82628" spans="16:30">
      <c r="P82628" s="6"/>
      <c r="AA82628" s="6"/>
      <c r="AC82628" s="6"/>
      <c r="AD82628" s="6"/>
    </row>
    <row r="82629" spans="16:30">
      <c r="P82629" s="6"/>
      <c r="AA82629" s="6"/>
      <c r="AC82629" s="6"/>
      <c r="AD82629" s="6"/>
    </row>
    <row r="82630" spans="16:30">
      <c r="P82630" s="6"/>
      <c r="AA82630" s="6"/>
      <c r="AC82630" s="6"/>
      <c r="AD82630" s="6"/>
    </row>
    <row r="82631" spans="16:30">
      <c r="P82631" s="6"/>
      <c r="AA82631" s="6"/>
      <c r="AC82631" s="6"/>
      <c r="AD82631" s="6"/>
    </row>
    <row r="82632" spans="16:30">
      <c r="P82632" s="6"/>
      <c r="AA82632" s="6"/>
      <c r="AC82632" s="6"/>
      <c r="AD82632" s="6"/>
    </row>
    <row r="82633" spans="16:30">
      <c r="P82633" s="6"/>
      <c r="AA82633" s="6"/>
      <c r="AC82633" s="6"/>
      <c r="AD82633" s="6"/>
    </row>
    <row r="82634" spans="16:30">
      <c r="P82634" s="6"/>
      <c r="AA82634" s="6"/>
      <c r="AC82634" s="6"/>
      <c r="AD82634" s="6"/>
    </row>
    <row r="82635" spans="16:30">
      <c r="P82635" s="6"/>
      <c r="AA82635" s="6"/>
      <c r="AC82635" s="6"/>
      <c r="AD82635" s="6"/>
    </row>
    <row r="82636" spans="16:30">
      <c r="P82636" s="6"/>
      <c r="AA82636" s="6"/>
      <c r="AC82636" s="6"/>
      <c r="AD82636" s="6"/>
    </row>
    <row r="82637" spans="16:30">
      <c r="P82637" s="6"/>
      <c r="AA82637" s="6"/>
      <c r="AC82637" s="6"/>
      <c r="AD82637" s="6"/>
    </row>
    <row r="82638" spans="16:30">
      <c r="P82638" s="6"/>
      <c r="AA82638" s="6"/>
      <c r="AC82638" s="6"/>
      <c r="AD82638" s="6"/>
    </row>
    <row r="82639" spans="16:30">
      <c r="P82639" s="6"/>
      <c r="AA82639" s="6"/>
      <c r="AC82639" s="6"/>
      <c r="AD82639" s="6"/>
    </row>
    <row r="82640" spans="16:30">
      <c r="P82640" s="6"/>
      <c r="AA82640" s="6"/>
      <c r="AC82640" s="6"/>
      <c r="AD82640" s="6"/>
    </row>
    <row r="82641" spans="16:30">
      <c r="P82641" s="6"/>
      <c r="AA82641" s="6"/>
      <c r="AC82641" s="6"/>
      <c r="AD82641" s="6"/>
    </row>
    <row r="82642" spans="16:30">
      <c r="P82642" s="6"/>
      <c r="AA82642" s="6"/>
      <c r="AC82642" s="6"/>
      <c r="AD82642" s="6"/>
    </row>
    <row r="82643" spans="16:30">
      <c r="P82643" s="6"/>
      <c r="AA82643" s="6"/>
      <c r="AC82643" s="6"/>
      <c r="AD82643" s="6"/>
    </row>
    <row r="82644" spans="16:30">
      <c r="P82644" s="6"/>
      <c r="AA82644" s="6"/>
      <c r="AC82644" s="6"/>
      <c r="AD82644" s="6"/>
    </row>
    <row r="82645" spans="16:30">
      <c r="P82645" s="6"/>
      <c r="AA82645" s="6"/>
      <c r="AC82645" s="6"/>
      <c r="AD82645" s="6"/>
    </row>
    <row r="82646" spans="16:30">
      <c r="P82646" s="6"/>
      <c r="AA82646" s="6"/>
      <c r="AC82646" s="6"/>
      <c r="AD82646" s="6"/>
    </row>
    <row r="82647" spans="16:30">
      <c r="P82647" s="6"/>
      <c r="AA82647" s="6"/>
      <c r="AC82647" s="6"/>
      <c r="AD82647" s="6"/>
    </row>
    <row r="82648" spans="16:30">
      <c r="P82648" s="6"/>
      <c r="AA82648" s="6"/>
      <c r="AC82648" s="6"/>
      <c r="AD82648" s="6"/>
    </row>
    <row r="82649" spans="16:30">
      <c r="P82649" s="6"/>
      <c r="AA82649" s="6"/>
      <c r="AC82649" s="6"/>
      <c r="AD82649" s="6"/>
    </row>
    <row r="82650" spans="16:30">
      <c r="P82650" s="6"/>
      <c r="AA82650" s="6"/>
      <c r="AC82650" s="6"/>
      <c r="AD82650" s="6"/>
    </row>
    <row r="82651" spans="16:30">
      <c r="P82651" s="6"/>
      <c r="AA82651" s="6"/>
      <c r="AC82651" s="6"/>
      <c r="AD82651" s="6"/>
    </row>
    <row r="82652" spans="16:30">
      <c r="P82652" s="6"/>
      <c r="AA82652" s="6"/>
      <c r="AC82652" s="6"/>
      <c r="AD82652" s="6"/>
    </row>
    <row r="82653" spans="16:30">
      <c r="P82653" s="6"/>
      <c r="AA82653" s="6"/>
      <c r="AC82653" s="6"/>
      <c r="AD82653" s="6"/>
    </row>
    <row r="82654" spans="16:30">
      <c r="P82654" s="6"/>
      <c r="AA82654" s="6"/>
      <c r="AC82654" s="6"/>
      <c r="AD82654" s="6"/>
    </row>
    <row r="82655" spans="16:30">
      <c r="P82655" s="6"/>
      <c r="AA82655" s="6"/>
      <c r="AC82655" s="6"/>
      <c r="AD82655" s="6"/>
    </row>
    <row r="82656" spans="16:30">
      <c r="P82656" s="6"/>
      <c r="AA82656" s="6"/>
      <c r="AC82656" s="6"/>
      <c r="AD82656" s="6"/>
    </row>
    <row r="82657" spans="16:30">
      <c r="P82657" s="6"/>
      <c r="AA82657" s="6"/>
      <c r="AC82657" s="6"/>
      <c r="AD82657" s="6"/>
    </row>
    <row r="82658" spans="16:30">
      <c r="P82658" s="6"/>
      <c r="AA82658" s="6"/>
      <c r="AC82658" s="6"/>
      <c r="AD82658" s="6"/>
    </row>
    <row r="82659" spans="16:30">
      <c r="P82659" s="6"/>
      <c r="AA82659" s="6"/>
      <c r="AC82659" s="6"/>
      <c r="AD82659" s="6"/>
    </row>
    <row r="82660" spans="16:30">
      <c r="P82660" s="6"/>
      <c r="AA82660" s="6"/>
      <c r="AC82660" s="6"/>
      <c r="AD82660" s="6"/>
    </row>
    <row r="82661" spans="16:30">
      <c r="P82661" s="6"/>
      <c r="AA82661" s="6"/>
      <c r="AC82661" s="6"/>
      <c r="AD82661" s="6"/>
    </row>
    <row r="82662" spans="16:30">
      <c r="P82662" s="6"/>
      <c r="AA82662" s="6"/>
      <c r="AC82662" s="6"/>
      <c r="AD82662" s="6"/>
    </row>
    <row r="82663" spans="16:30">
      <c r="P82663" s="6"/>
      <c r="AA82663" s="6"/>
      <c r="AC82663" s="6"/>
      <c r="AD82663" s="6"/>
    </row>
    <row r="82664" spans="16:30">
      <c r="P82664" s="6"/>
      <c r="AA82664" s="6"/>
      <c r="AC82664" s="6"/>
      <c r="AD82664" s="6"/>
    </row>
    <row r="82665" spans="16:30">
      <c r="P82665" s="6"/>
      <c r="AA82665" s="6"/>
      <c r="AC82665" s="6"/>
      <c r="AD82665" s="6"/>
    </row>
    <row r="82666" spans="16:30">
      <c r="P82666" s="6"/>
      <c r="AA82666" s="6"/>
      <c r="AC82666" s="6"/>
      <c r="AD82666" s="6"/>
    </row>
    <row r="82667" spans="16:30">
      <c r="P82667" s="6"/>
      <c r="AA82667" s="6"/>
      <c r="AC82667" s="6"/>
      <c r="AD82667" s="6"/>
    </row>
    <row r="82668" spans="16:30">
      <c r="P82668" s="6"/>
      <c r="AA82668" s="6"/>
      <c r="AC82668" s="6"/>
      <c r="AD82668" s="6"/>
    </row>
    <row r="82669" spans="16:30">
      <c r="P82669" s="6"/>
      <c r="AA82669" s="6"/>
      <c r="AC82669" s="6"/>
      <c r="AD82669" s="6"/>
    </row>
    <row r="82670" spans="16:30">
      <c r="P82670" s="6"/>
      <c r="AA82670" s="6"/>
      <c r="AC82670" s="6"/>
      <c r="AD82670" s="6"/>
    </row>
    <row r="82671" spans="16:30">
      <c r="P82671" s="6"/>
      <c r="AA82671" s="6"/>
      <c r="AC82671" s="6"/>
      <c r="AD82671" s="6"/>
    </row>
    <row r="82672" spans="16:30">
      <c r="P82672" s="6"/>
      <c r="AA82672" s="6"/>
      <c r="AC82672" s="6"/>
      <c r="AD82672" s="6"/>
    </row>
    <row r="82673" spans="16:30">
      <c r="P82673" s="6"/>
      <c r="AA82673" s="6"/>
      <c r="AC82673" s="6"/>
      <c r="AD82673" s="6"/>
    </row>
    <row r="82674" spans="16:30">
      <c r="P82674" s="6"/>
      <c r="AA82674" s="6"/>
      <c r="AC82674" s="6"/>
      <c r="AD82674" s="6"/>
    </row>
    <row r="82675" spans="16:30">
      <c r="P82675" s="6"/>
      <c r="AA82675" s="6"/>
      <c r="AC82675" s="6"/>
      <c r="AD82675" s="6"/>
    </row>
    <row r="82676" spans="16:30">
      <c r="P82676" s="6"/>
      <c r="AA82676" s="6"/>
      <c r="AC82676" s="6"/>
      <c r="AD82676" s="6"/>
    </row>
    <row r="82677" spans="16:30">
      <c r="P82677" s="6"/>
      <c r="AA82677" s="6"/>
      <c r="AC82677" s="6"/>
      <c r="AD82677" s="6"/>
    </row>
    <row r="82678" spans="16:30">
      <c r="P82678" s="6"/>
      <c r="AA82678" s="6"/>
      <c r="AC82678" s="6"/>
      <c r="AD82678" s="6"/>
    </row>
    <row r="82679" spans="16:30">
      <c r="P82679" s="6"/>
      <c r="AA82679" s="6"/>
      <c r="AC82679" s="6"/>
      <c r="AD82679" s="6"/>
    </row>
    <row r="82680" spans="16:30">
      <c r="P82680" s="6"/>
      <c r="AA82680" s="6"/>
      <c r="AC82680" s="6"/>
      <c r="AD82680" s="6"/>
    </row>
    <row r="82681" spans="16:30">
      <c r="P82681" s="6"/>
      <c r="AA82681" s="6"/>
      <c r="AC82681" s="6"/>
      <c r="AD82681" s="6"/>
    </row>
    <row r="82682" spans="16:30">
      <c r="P82682" s="6"/>
      <c r="AA82682" s="6"/>
      <c r="AC82682" s="6"/>
      <c r="AD82682" s="6"/>
    </row>
    <row r="82683" spans="16:30">
      <c r="P82683" s="6"/>
      <c r="AA82683" s="6"/>
      <c r="AC82683" s="6"/>
      <c r="AD82683" s="6"/>
    </row>
    <row r="82684" spans="16:30">
      <c r="P82684" s="6"/>
      <c r="AA82684" s="6"/>
      <c r="AC82684" s="6"/>
      <c r="AD82684" s="6"/>
    </row>
    <row r="82685" spans="16:30">
      <c r="P82685" s="6"/>
      <c r="AA82685" s="6"/>
      <c r="AC82685" s="6"/>
      <c r="AD82685" s="6"/>
    </row>
    <row r="82686" spans="16:30">
      <c r="P82686" s="6"/>
      <c r="AA82686" s="6"/>
      <c r="AC82686" s="6"/>
      <c r="AD82686" s="6"/>
    </row>
    <row r="82687" spans="16:30">
      <c r="P82687" s="6"/>
      <c r="AA82687" s="6"/>
      <c r="AC82687" s="6"/>
      <c r="AD82687" s="6"/>
    </row>
    <row r="82688" spans="16:30">
      <c r="P82688" s="6"/>
      <c r="AA82688" s="6"/>
      <c r="AC82688" s="6"/>
      <c r="AD82688" s="6"/>
    </row>
    <row r="82689" spans="16:30">
      <c r="P82689" s="6"/>
      <c r="AA82689" s="6"/>
      <c r="AC82689" s="6"/>
      <c r="AD82689" s="6"/>
    </row>
    <row r="82690" spans="16:30">
      <c r="P82690" s="6"/>
      <c r="AA82690" s="6"/>
      <c r="AC82690" s="6"/>
      <c r="AD82690" s="6"/>
    </row>
    <row r="82691" spans="16:30">
      <c r="P82691" s="6"/>
      <c r="AA82691" s="6"/>
      <c r="AC82691" s="6"/>
      <c r="AD82691" s="6"/>
    </row>
    <row r="82692" spans="16:30">
      <c r="P82692" s="6"/>
      <c r="AA82692" s="6"/>
      <c r="AC82692" s="6"/>
      <c r="AD82692" s="6"/>
    </row>
    <row r="82693" spans="16:30">
      <c r="P82693" s="6"/>
      <c r="AA82693" s="6"/>
      <c r="AC82693" s="6"/>
      <c r="AD82693" s="6"/>
    </row>
    <row r="82694" spans="16:30">
      <c r="P82694" s="6"/>
      <c r="AA82694" s="6"/>
      <c r="AC82694" s="6"/>
      <c r="AD82694" s="6"/>
    </row>
    <row r="82695" spans="16:30">
      <c r="P82695" s="6"/>
      <c r="AA82695" s="6"/>
      <c r="AC82695" s="6"/>
      <c r="AD82695" s="6"/>
    </row>
    <row r="82696" spans="16:30">
      <c r="P82696" s="6"/>
      <c r="AA82696" s="6"/>
      <c r="AC82696" s="6"/>
      <c r="AD82696" s="6"/>
    </row>
    <row r="82697" spans="16:30">
      <c r="P82697" s="6"/>
      <c r="AA82697" s="6"/>
      <c r="AC82697" s="6"/>
      <c r="AD82697" s="6"/>
    </row>
    <row r="82698" spans="16:30">
      <c r="P82698" s="6"/>
      <c r="AA82698" s="6"/>
      <c r="AC82698" s="6"/>
      <c r="AD82698" s="6"/>
    </row>
    <row r="82699" spans="16:30">
      <c r="P82699" s="6"/>
      <c r="AA82699" s="6"/>
      <c r="AC82699" s="6"/>
      <c r="AD82699" s="6"/>
    </row>
    <row r="82700" spans="16:30">
      <c r="P82700" s="6"/>
      <c r="AA82700" s="6"/>
      <c r="AC82700" s="6"/>
      <c r="AD82700" s="6"/>
    </row>
    <row r="82701" spans="16:30">
      <c r="P82701" s="6"/>
      <c r="AA82701" s="6"/>
      <c r="AC82701" s="6"/>
      <c r="AD82701" s="6"/>
    </row>
    <row r="82702" spans="16:30">
      <c r="P82702" s="6"/>
      <c r="AA82702" s="6"/>
      <c r="AC82702" s="6"/>
      <c r="AD82702" s="6"/>
    </row>
    <row r="82703" spans="16:30">
      <c r="P82703" s="6"/>
      <c r="AA82703" s="6"/>
      <c r="AC82703" s="6"/>
      <c r="AD82703" s="6"/>
    </row>
    <row r="82704" spans="16:30">
      <c r="P82704" s="6"/>
      <c r="AA82704" s="6"/>
      <c r="AC82704" s="6"/>
      <c r="AD82704" s="6"/>
    </row>
    <row r="82705" spans="16:30">
      <c r="P82705" s="6"/>
      <c r="AA82705" s="6"/>
      <c r="AC82705" s="6"/>
      <c r="AD82705" s="6"/>
    </row>
    <row r="82706" spans="16:30">
      <c r="P82706" s="6"/>
      <c r="AA82706" s="6"/>
      <c r="AC82706" s="6"/>
      <c r="AD82706" s="6"/>
    </row>
    <row r="82707" spans="16:30">
      <c r="P82707" s="6"/>
      <c r="AA82707" s="6"/>
      <c r="AC82707" s="6"/>
      <c r="AD82707" s="6"/>
    </row>
    <row r="82708" spans="16:30">
      <c r="P82708" s="6"/>
      <c r="AA82708" s="6"/>
      <c r="AC82708" s="6"/>
      <c r="AD82708" s="6"/>
    </row>
    <row r="82709" spans="16:30">
      <c r="P82709" s="6"/>
      <c r="AA82709" s="6"/>
      <c r="AC82709" s="6"/>
      <c r="AD82709" s="6"/>
    </row>
    <row r="82710" spans="16:30">
      <c r="P82710" s="6"/>
      <c r="AA82710" s="6"/>
      <c r="AC82710" s="6"/>
      <c r="AD82710" s="6"/>
    </row>
    <row r="82711" spans="16:30">
      <c r="P82711" s="6"/>
      <c r="AA82711" s="6"/>
      <c r="AC82711" s="6"/>
      <c r="AD82711" s="6"/>
    </row>
    <row r="82712" spans="16:30">
      <c r="P82712" s="6"/>
      <c r="AA82712" s="6"/>
      <c r="AC82712" s="6"/>
      <c r="AD82712" s="6"/>
    </row>
    <row r="82713" spans="16:30">
      <c r="P82713" s="6"/>
      <c r="AA82713" s="6"/>
      <c r="AC82713" s="6"/>
      <c r="AD82713" s="6"/>
    </row>
    <row r="82714" spans="16:30">
      <c r="P82714" s="6"/>
      <c r="AA82714" s="6"/>
      <c r="AC82714" s="6"/>
      <c r="AD82714" s="6"/>
    </row>
    <row r="82715" spans="16:30">
      <c r="P82715" s="6"/>
      <c r="AA82715" s="6"/>
      <c r="AC82715" s="6"/>
      <c r="AD82715" s="6"/>
    </row>
    <row r="82716" spans="16:30">
      <c r="P82716" s="6"/>
      <c r="AA82716" s="6"/>
      <c r="AC82716" s="6"/>
      <c r="AD82716" s="6"/>
    </row>
    <row r="82717" spans="16:30">
      <c r="P82717" s="6"/>
      <c r="AA82717" s="6"/>
      <c r="AC82717" s="6"/>
      <c r="AD82717" s="6"/>
    </row>
    <row r="82718" spans="16:30">
      <c r="P82718" s="6"/>
      <c r="AA82718" s="6"/>
      <c r="AC82718" s="6"/>
      <c r="AD82718" s="6"/>
    </row>
    <row r="82719" spans="16:30">
      <c r="P82719" s="6"/>
      <c r="AA82719" s="6"/>
      <c r="AC82719" s="6"/>
      <c r="AD82719" s="6"/>
    </row>
    <row r="82720" spans="16:30">
      <c r="P82720" s="6"/>
      <c r="AA82720" s="6"/>
      <c r="AC82720" s="6"/>
      <c r="AD82720" s="6"/>
    </row>
    <row r="82721" spans="16:30">
      <c r="P82721" s="6"/>
      <c r="AA82721" s="6"/>
      <c r="AC82721" s="6"/>
      <c r="AD82721" s="6"/>
    </row>
    <row r="82722" spans="16:30">
      <c r="P82722" s="6"/>
      <c r="AA82722" s="6"/>
      <c r="AC82722" s="6"/>
      <c r="AD82722" s="6"/>
    </row>
    <row r="82723" spans="16:30">
      <c r="P82723" s="6"/>
      <c r="AA82723" s="6"/>
      <c r="AC82723" s="6"/>
      <c r="AD82723" s="6"/>
    </row>
    <row r="82724" spans="16:30">
      <c r="P82724" s="6"/>
      <c r="AA82724" s="6"/>
      <c r="AC82724" s="6"/>
      <c r="AD82724" s="6"/>
    </row>
    <row r="82725" spans="16:30">
      <c r="P82725" s="6"/>
      <c r="AA82725" s="6"/>
      <c r="AC82725" s="6"/>
      <c r="AD82725" s="6"/>
    </row>
    <row r="82726" spans="16:30">
      <c r="P82726" s="6"/>
      <c r="AA82726" s="6"/>
      <c r="AC82726" s="6"/>
      <c r="AD82726" s="6"/>
    </row>
    <row r="82727" spans="16:30">
      <c r="P82727" s="6"/>
      <c r="AA82727" s="6"/>
      <c r="AC82727" s="6"/>
      <c r="AD82727" s="6"/>
    </row>
    <row r="82728" spans="16:30">
      <c r="P82728" s="6"/>
      <c r="AA82728" s="6"/>
      <c r="AC82728" s="6"/>
      <c r="AD82728" s="6"/>
    </row>
    <row r="82729" spans="16:30">
      <c r="P82729" s="6"/>
      <c r="AA82729" s="6"/>
      <c r="AC82729" s="6"/>
      <c r="AD82729" s="6"/>
    </row>
    <row r="82730" spans="16:30">
      <c r="P82730" s="6"/>
      <c r="AA82730" s="6"/>
      <c r="AC82730" s="6"/>
      <c r="AD82730" s="6"/>
    </row>
    <row r="82731" spans="16:30">
      <c r="P82731" s="6"/>
      <c r="AA82731" s="6"/>
      <c r="AC82731" s="6"/>
      <c r="AD82731" s="6"/>
    </row>
    <row r="82732" spans="16:30">
      <c r="P82732" s="6"/>
      <c r="AA82732" s="6"/>
      <c r="AC82732" s="6"/>
      <c r="AD82732" s="6"/>
    </row>
    <row r="82733" spans="16:30">
      <c r="P82733" s="6"/>
      <c r="AA82733" s="6"/>
      <c r="AC82733" s="6"/>
      <c r="AD82733" s="6"/>
    </row>
    <row r="82734" spans="16:30">
      <c r="P82734" s="6"/>
      <c r="AA82734" s="6"/>
      <c r="AC82734" s="6"/>
      <c r="AD82734" s="6"/>
    </row>
    <row r="82735" spans="16:30">
      <c r="P82735" s="6"/>
      <c r="AA82735" s="6"/>
      <c r="AC82735" s="6"/>
      <c r="AD82735" s="6"/>
    </row>
    <row r="82736" spans="16:30">
      <c r="P82736" s="6"/>
      <c r="AA82736" s="6"/>
      <c r="AC82736" s="6"/>
      <c r="AD82736" s="6"/>
    </row>
    <row r="82737" spans="16:30">
      <c r="P82737" s="6"/>
      <c r="AA82737" s="6"/>
      <c r="AC82737" s="6"/>
      <c r="AD82737" s="6"/>
    </row>
    <row r="82738" spans="16:30">
      <c r="P82738" s="6"/>
      <c r="AA82738" s="6"/>
      <c r="AC82738" s="6"/>
      <c r="AD82738" s="6"/>
    </row>
    <row r="82739" spans="16:30">
      <c r="P82739" s="6"/>
      <c r="AA82739" s="6"/>
      <c r="AC82739" s="6"/>
      <c r="AD82739" s="6"/>
    </row>
    <row r="82740" spans="16:30">
      <c r="P82740" s="6"/>
      <c r="AA82740" s="6"/>
      <c r="AC82740" s="6"/>
      <c r="AD82740" s="6"/>
    </row>
    <row r="82741" spans="16:30">
      <c r="P82741" s="6"/>
      <c r="AA82741" s="6"/>
      <c r="AC82741" s="6"/>
      <c r="AD82741" s="6"/>
    </row>
    <row r="82742" spans="16:30">
      <c r="P82742" s="6"/>
      <c r="AA82742" s="6"/>
      <c r="AC82742" s="6"/>
      <c r="AD82742" s="6"/>
    </row>
    <row r="82743" spans="16:30">
      <c r="P82743" s="6"/>
      <c r="AA82743" s="6"/>
      <c r="AC82743" s="6"/>
      <c r="AD82743" s="6"/>
    </row>
    <row r="82744" spans="16:30">
      <c r="P82744" s="6"/>
      <c r="AA82744" s="6"/>
      <c r="AC82744" s="6"/>
      <c r="AD82744" s="6"/>
    </row>
    <row r="82745" spans="16:30">
      <c r="P82745" s="6"/>
      <c r="AA82745" s="6"/>
      <c r="AC82745" s="6"/>
      <c r="AD82745" s="6"/>
    </row>
    <row r="82746" spans="16:30">
      <c r="P82746" s="6"/>
      <c r="AA82746" s="6"/>
      <c r="AC82746" s="6"/>
      <c r="AD82746" s="6"/>
    </row>
    <row r="82747" spans="16:30">
      <c r="P82747" s="6"/>
      <c r="AA82747" s="6"/>
      <c r="AC82747" s="6"/>
      <c r="AD82747" s="6"/>
    </row>
    <row r="82748" spans="16:30">
      <c r="P82748" s="6"/>
      <c r="AA82748" s="6"/>
      <c r="AC82748" s="6"/>
      <c r="AD82748" s="6"/>
    </row>
    <row r="82749" spans="16:30">
      <c r="P82749" s="6"/>
      <c r="AA82749" s="6"/>
      <c r="AC82749" s="6"/>
      <c r="AD82749" s="6"/>
    </row>
    <row r="82750" spans="16:30">
      <c r="P82750" s="6"/>
      <c r="AA82750" s="6"/>
      <c r="AC82750" s="6"/>
      <c r="AD82750" s="6"/>
    </row>
    <row r="82751" spans="16:30">
      <c r="P82751" s="6"/>
      <c r="AA82751" s="6"/>
      <c r="AC82751" s="6"/>
      <c r="AD82751" s="6"/>
    </row>
    <row r="82752" spans="16:30">
      <c r="P82752" s="6"/>
      <c r="AA82752" s="6"/>
      <c r="AC82752" s="6"/>
      <c r="AD82752" s="6"/>
    </row>
    <row r="82753" spans="16:30">
      <c r="P82753" s="6"/>
      <c r="AA82753" s="6"/>
      <c r="AC82753" s="6"/>
      <c r="AD82753" s="6"/>
    </row>
    <row r="82754" spans="16:30">
      <c r="P82754" s="6"/>
      <c r="AA82754" s="6"/>
      <c r="AC82754" s="6"/>
      <c r="AD82754" s="6"/>
    </row>
    <row r="82755" spans="16:30">
      <c r="P82755" s="6"/>
      <c r="AA82755" s="6"/>
      <c r="AC82755" s="6"/>
      <c r="AD82755" s="6"/>
    </row>
    <row r="82756" spans="16:30">
      <c r="P82756" s="6"/>
      <c r="AA82756" s="6"/>
      <c r="AC82756" s="6"/>
      <c r="AD82756" s="6"/>
    </row>
    <row r="82757" spans="16:30">
      <c r="P82757" s="6"/>
      <c r="AA82757" s="6"/>
      <c r="AC82757" s="6"/>
      <c r="AD82757" s="6"/>
    </row>
    <row r="82758" spans="16:30">
      <c r="P82758" s="6"/>
      <c r="AA82758" s="6"/>
      <c r="AC82758" s="6"/>
      <c r="AD82758" s="6"/>
    </row>
    <row r="82759" spans="16:30">
      <c r="P82759" s="6"/>
      <c r="AA82759" s="6"/>
      <c r="AC82759" s="6"/>
      <c r="AD82759" s="6"/>
    </row>
    <row r="82760" spans="16:30">
      <c r="P82760" s="6"/>
      <c r="AA82760" s="6"/>
      <c r="AC82760" s="6"/>
      <c r="AD82760" s="6"/>
    </row>
    <row r="82761" spans="16:30">
      <c r="P82761" s="6"/>
      <c r="AA82761" s="6"/>
      <c r="AC82761" s="6"/>
      <c r="AD82761" s="6"/>
    </row>
    <row r="82762" spans="16:30">
      <c r="P82762" s="6"/>
      <c r="AA82762" s="6"/>
      <c r="AC82762" s="6"/>
      <c r="AD82762" s="6"/>
    </row>
    <row r="82763" spans="16:30">
      <c r="P82763" s="6"/>
      <c r="AA82763" s="6"/>
      <c r="AC82763" s="6"/>
      <c r="AD82763" s="6"/>
    </row>
    <row r="82764" spans="16:30">
      <c r="P82764" s="6"/>
      <c r="AA82764" s="6"/>
      <c r="AC82764" s="6"/>
      <c r="AD82764" s="6"/>
    </row>
    <row r="82765" spans="16:30">
      <c r="P82765" s="6"/>
      <c r="AA82765" s="6"/>
      <c r="AC82765" s="6"/>
      <c r="AD82765" s="6"/>
    </row>
    <row r="82766" spans="16:30">
      <c r="P82766" s="6"/>
      <c r="AA82766" s="6"/>
      <c r="AC82766" s="6"/>
      <c r="AD82766" s="6"/>
    </row>
    <row r="82767" spans="16:30">
      <c r="P82767" s="6"/>
      <c r="AA82767" s="6"/>
      <c r="AC82767" s="6"/>
      <c r="AD82767" s="6"/>
    </row>
    <row r="82768" spans="16:30">
      <c r="P82768" s="6"/>
      <c r="AA82768" s="6"/>
      <c r="AC82768" s="6"/>
      <c r="AD82768" s="6"/>
    </row>
    <row r="82769" spans="16:30">
      <c r="P82769" s="6"/>
      <c r="AA82769" s="6"/>
      <c r="AC82769" s="6"/>
      <c r="AD82769" s="6"/>
    </row>
    <row r="82770" spans="16:30">
      <c r="P82770" s="6"/>
      <c r="AA82770" s="6"/>
      <c r="AC82770" s="6"/>
      <c r="AD82770" s="6"/>
    </row>
    <row r="82771" spans="16:30">
      <c r="P82771" s="6"/>
      <c r="AA82771" s="6"/>
      <c r="AC82771" s="6"/>
      <c r="AD82771" s="6"/>
    </row>
    <row r="82772" spans="16:30">
      <c r="P82772" s="6"/>
      <c r="AA82772" s="6"/>
      <c r="AC82772" s="6"/>
      <c r="AD82772" s="6"/>
    </row>
    <row r="82773" spans="16:30">
      <c r="P82773" s="6"/>
      <c r="AA82773" s="6"/>
      <c r="AC82773" s="6"/>
      <c r="AD82773" s="6"/>
    </row>
    <row r="82774" spans="16:30">
      <c r="P82774" s="6"/>
      <c r="AA82774" s="6"/>
      <c r="AC82774" s="6"/>
      <c r="AD82774" s="6"/>
    </row>
    <row r="82775" spans="16:30">
      <c r="P82775" s="6"/>
      <c r="AA82775" s="6"/>
      <c r="AC82775" s="6"/>
      <c r="AD82775" s="6"/>
    </row>
    <row r="82776" spans="16:30">
      <c r="P82776" s="6"/>
      <c r="AA82776" s="6"/>
      <c r="AC82776" s="6"/>
      <c r="AD82776" s="6"/>
    </row>
    <row r="82777" spans="16:30">
      <c r="P82777" s="6"/>
      <c r="AA82777" s="6"/>
      <c r="AC82777" s="6"/>
      <c r="AD82777" s="6"/>
    </row>
    <row r="82778" spans="16:30">
      <c r="P82778" s="6"/>
      <c r="AA82778" s="6"/>
      <c r="AC82778" s="6"/>
      <c r="AD82778" s="6"/>
    </row>
    <row r="82779" spans="16:30">
      <c r="P82779" s="6"/>
      <c r="AA82779" s="6"/>
      <c r="AC82779" s="6"/>
      <c r="AD82779" s="6"/>
    </row>
    <row r="82780" spans="16:30">
      <c r="P82780" s="6"/>
      <c r="AA82780" s="6"/>
      <c r="AC82780" s="6"/>
      <c r="AD82780" s="6"/>
    </row>
    <row r="82781" spans="16:30">
      <c r="P82781" s="6"/>
      <c r="AA82781" s="6"/>
      <c r="AC82781" s="6"/>
      <c r="AD82781" s="6"/>
    </row>
    <row r="82782" spans="16:30">
      <c r="P82782" s="6"/>
      <c r="AA82782" s="6"/>
      <c r="AC82782" s="6"/>
      <c r="AD82782" s="6"/>
    </row>
    <row r="82783" spans="16:30">
      <c r="P82783" s="6"/>
      <c r="AA82783" s="6"/>
      <c r="AC82783" s="6"/>
      <c r="AD82783" s="6"/>
    </row>
    <row r="82784" spans="16:30">
      <c r="P82784" s="6"/>
      <c r="AA82784" s="6"/>
      <c r="AC82784" s="6"/>
      <c r="AD82784" s="6"/>
    </row>
    <row r="82785" spans="16:30">
      <c r="P82785" s="6"/>
      <c r="AA82785" s="6"/>
      <c r="AC82785" s="6"/>
      <c r="AD82785" s="6"/>
    </row>
    <row r="82786" spans="16:30">
      <c r="P82786" s="6"/>
      <c r="AA82786" s="6"/>
      <c r="AC82786" s="6"/>
      <c r="AD82786" s="6"/>
    </row>
    <row r="82787" spans="16:30">
      <c r="P82787" s="6"/>
      <c r="AA82787" s="6"/>
      <c r="AC82787" s="6"/>
      <c r="AD82787" s="6"/>
    </row>
    <row r="82788" spans="16:30">
      <c r="P82788" s="6"/>
      <c r="AA82788" s="6"/>
      <c r="AC82788" s="6"/>
      <c r="AD82788" s="6"/>
    </row>
    <row r="82789" spans="16:30">
      <c r="P82789" s="6"/>
      <c r="AA82789" s="6"/>
      <c r="AC82789" s="6"/>
      <c r="AD82789" s="6"/>
    </row>
    <row r="82790" spans="16:30">
      <c r="P82790" s="6"/>
      <c r="AA82790" s="6"/>
      <c r="AC82790" s="6"/>
      <c r="AD82790" s="6"/>
    </row>
    <row r="82791" spans="16:30">
      <c r="P82791" s="6"/>
      <c r="AA82791" s="6"/>
      <c r="AC82791" s="6"/>
      <c r="AD82791" s="6"/>
    </row>
    <row r="82792" spans="16:30">
      <c r="P82792" s="6"/>
      <c r="AA82792" s="6"/>
      <c r="AC82792" s="6"/>
      <c r="AD82792" s="6"/>
    </row>
    <row r="82793" spans="16:30">
      <c r="P82793" s="6"/>
      <c r="AA82793" s="6"/>
      <c r="AC82793" s="6"/>
      <c r="AD82793" s="6"/>
    </row>
    <row r="82794" spans="16:30">
      <c r="P82794" s="6"/>
      <c r="AA82794" s="6"/>
      <c r="AC82794" s="6"/>
      <c r="AD82794" s="6"/>
    </row>
    <row r="82795" spans="16:30">
      <c r="P82795" s="6"/>
      <c r="AA82795" s="6"/>
      <c r="AC82795" s="6"/>
      <c r="AD82795" s="6"/>
    </row>
    <row r="82796" spans="16:30">
      <c r="P82796" s="6"/>
      <c r="AA82796" s="6"/>
      <c r="AC82796" s="6"/>
      <c r="AD82796" s="6"/>
    </row>
    <row r="82797" spans="16:30">
      <c r="P82797" s="6"/>
      <c r="AA82797" s="6"/>
      <c r="AC82797" s="6"/>
      <c r="AD82797" s="6"/>
    </row>
    <row r="82798" spans="16:30">
      <c r="P82798" s="6"/>
      <c r="AA82798" s="6"/>
      <c r="AC82798" s="6"/>
      <c r="AD82798" s="6"/>
    </row>
    <row r="82799" spans="16:30">
      <c r="P82799" s="6"/>
      <c r="AA82799" s="6"/>
      <c r="AC82799" s="6"/>
      <c r="AD82799" s="6"/>
    </row>
    <row r="82800" spans="16:30">
      <c r="P82800" s="6"/>
      <c r="AA82800" s="6"/>
      <c r="AC82800" s="6"/>
      <c r="AD82800" s="6"/>
    </row>
    <row r="82801" spans="16:30">
      <c r="P82801" s="6"/>
      <c r="AA82801" s="6"/>
      <c r="AC82801" s="6"/>
      <c r="AD82801" s="6"/>
    </row>
    <row r="82802" spans="16:30">
      <c r="P82802" s="6"/>
      <c r="AA82802" s="6"/>
      <c r="AC82802" s="6"/>
      <c r="AD82802" s="6"/>
    </row>
    <row r="82803" spans="16:30">
      <c r="P82803" s="6"/>
      <c r="AA82803" s="6"/>
      <c r="AC82803" s="6"/>
      <c r="AD82803" s="6"/>
    </row>
    <row r="82804" spans="16:30">
      <c r="P82804" s="6"/>
      <c r="AA82804" s="6"/>
      <c r="AC82804" s="6"/>
      <c r="AD82804" s="6"/>
    </row>
    <row r="82805" spans="16:30">
      <c r="P82805" s="6"/>
      <c r="AA82805" s="6"/>
      <c r="AC82805" s="6"/>
      <c r="AD82805" s="6"/>
    </row>
    <row r="82806" spans="16:30">
      <c r="P82806" s="6"/>
      <c r="AA82806" s="6"/>
      <c r="AC82806" s="6"/>
      <c r="AD82806" s="6"/>
    </row>
    <row r="82807" spans="16:30">
      <c r="P82807" s="6"/>
      <c r="AA82807" s="6"/>
      <c r="AC82807" s="6"/>
      <c r="AD82807" s="6"/>
    </row>
    <row r="82808" spans="16:30">
      <c r="P82808" s="6"/>
      <c r="AA82808" s="6"/>
      <c r="AC82808" s="6"/>
      <c r="AD82808" s="6"/>
    </row>
    <row r="82809" spans="16:30">
      <c r="P82809" s="6"/>
      <c r="AA82809" s="6"/>
      <c r="AC82809" s="6"/>
      <c r="AD82809" s="6"/>
    </row>
    <row r="82810" spans="16:30">
      <c r="P82810" s="6"/>
      <c r="AA82810" s="6"/>
      <c r="AC82810" s="6"/>
      <c r="AD82810" s="6"/>
    </row>
    <row r="82811" spans="16:30">
      <c r="P82811" s="6"/>
      <c r="AA82811" s="6"/>
      <c r="AC82811" s="6"/>
      <c r="AD82811" s="6"/>
    </row>
    <row r="82812" spans="16:30">
      <c r="P82812" s="6"/>
      <c r="AA82812" s="6"/>
      <c r="AC82812" s="6"/>
      <c r="AD82812" s="6"/>
    </row>
    <row r="82813" spans="16:30">
      <c r="P82813" s="6"/>
      <c r="AA82813" s="6"/>
      <c r="AC82813" s="6"/>
      <c r="AD82813" s="6"/>
    </row>
    <row r="82814" spans="16:30">
      <c r="P82814" s="6"/>
      <c r="AA82814" s="6"/>
      <c r="AC82814" s="6"/>
      <c r="AD82814" s="6"/>
    </row>
    <row r="82815" spans="16:30">
      <c r="P82815" s="6"/>
      <c r="AA82815" s="6"/>
      <c r="AC82815" s="6"/>
      <c r="AD82815" s="6"/>
    </row>
    <row r="82816" spans="16:30">
      <c r="P82816" s="6"/>
      <c r="AA82816" s="6"/>
      <c r="AC82816" s="6"/>
      <c r="AD82816" s="6"/>
    </row>
    <row r="82817" spans="16:30">
      <c r="P82817" s="6"/>
      <c r="AA82817" s="6"/>
      <c r="AC82817" s="6"/>
      <c r="AD82817" s="6"/>
    </row>
    <row r="82818" spans="16:30">
      <c r="P82818" s="6"/>
      <c r="AA82818" s="6"/>
      <c r="AC82818" s="6"/>
      <c r="AD82818" s="6"/>
    </row>
    <row r="82819" spans="16:30">
      <c r="P82819" s="6"/>
      <c r="AA82819" s="6"/>
      <c r="AC82819" s="6"/>
      <c r="AD82819" s="6"/>
    </row>
    <row r="82820" spans="16:30">
      <c r="P82820" s="6"/>
      <c r="AA82820" s="6"/>
      <c r="AC82820" s="6"/>
      <c r="AD82820" s="6"/>
    </row>
    <row r="82821" spans="16:30">
      <c r="P82821" s="6"/>
      <c r="AA82821" s="6"/>
      <c r="AC82821" s="6"/>
      <c r="AD82821" s="6"/>
    </row>
    <row r="82822" spans="16:30">
      <c r="P82822" s="6"/>
      <c r="AA82822" s="6"/>
      <c r="AC82822" s="6"/>
      <c r="AD82822" s="6"/>
    </row>
    <row r="82823" spans="16:30">
      <c r="P82823" s="6"/>
      <c r="AA82823" s="6"/>
      <c r="AC82823" s="6"/>
      <c r="AD82823" s="6"/>
    </row>
    <row r="82824" spans="16:30">
      <c r="P82824" s="6"/>
      <c r="AA82824" s="6"/>
      <c r="AC82824" s="6"/>
      <c r="AD82824" s="6"/>
    </row>
    <row r="82825" spans="16:30">
      <c r="P82825" s="6"/>
      <c r="AA82825" s="6"/>
      <c r="AC82825" s="6"/>
      <c r="AD82825" s="6"/>
    </row>
    <row r="82826" spans="16:30">
      <c r="P82826" s="6"/>
      <c r="AA82826" s="6"/>
      <c r="AC82826" s="6"/>
      <c r="AD82826" s="6"/>
    </row>
    <row r="82827" spans="16:30">
      <c r="P82827" s="6"/>
      <c r="AA82827" s="6"/>
      <c r="AC82827" s="6"/>
      <c r="AD82827" s="6"/>
    </row>
    <row r="82828" spans="16:30">
      <c r="P82828" s="6"/>
      <c r="AA82828" s="6"/>
      <c r="AC82828" s="6"/>
      <c r="AD82828" s="6"/>
    </row>
    <row r="82829" spans="16:30">
      <c r="P82829" s="6"/>
      <c r="AA82829" s="6"/>
      <c r="AC82829" s="6"/>
      <c r="AD82829" s="6"/>
    </row>
    <row r="82830" spans="16:30">
      <c r="P82830" s="6"/>
      <c r="AA82830" s="6"/>
      <c r="AC82830" s="6"/>
      <c r="AD82830" s="6"/>
    </row>
    <row r="82831" spans="16:30">
      <c r="P82831" s="6"/>
      <c r="AA82831" s="6"/>
      <c r="AC82831" s="6"/>
      <c r="AD82831" s="6"/>
    </row>
    <row r="82832" spans="16:30">
      <c r="P82832" s="6"/>
      <c r="AA82832" s="6"/>
      <c r="AC82832" s="6"/>
      <c r="AD82832" s="6"/>
    </row>
    <row r="82833" spans="16:30">
      <c r="P82833" s="6"/>
      <c r="AA82833" s="6"/>
      <c r="AC82833" s="6"/>
      <c r="AD82833" s="6"/>
    </row>
    <row r="82834" spans="16:30">
      <c r="P82834" s="6"/>
      <c r="AA82834" s="6"/>
      <c r="AC82834" s="6"/>
      <c r="AD82834" s="6"/>
    </row>
    <row r="82835" spans="16:30">
      <c r="P82835" s="6"/>
      <c r="AA82835" s="6"/>
      <c r="AC82835" s="6"/>
      <c r="AD82835" s="6"/>
    </row>
    <row r="82836" spans="16:30">
      <c r="P82836" s="6"/>
      <c r="AA82836" s="6"/>
      <c r="AC82836" s="6"/>
      <c r="AD82836" s="6"/>
    </row>
    <row r="82837" spans="16:30">
      <c r="P82837" s="6"/>
      <c r="AA82837" s="6"/>
      <c r="AC82837" s="6"/>
      <c r="AD82837" s="6"/>
    </row>
    <row r="82838" spans="16:30">
      <c r="P82838" s="6"/>
      <c r="AA82838" s="6"/>
      <c r="AC82838" s="6"/>
      <c r="AD82838" s="6"/>
    </row>
    <row r="82839" spans="16:30">
      <c r="P82839" s="6"/>
      <c r="AA82839" s="6"/>
      <c r="AC82839" s="6"/>
      <c r="AD82839" s="6"/>
    </row>
    <row r="82840" spans="16:30">
      <c r="P82840" s="6"/>
      <c r="AA82840" s="6"/>
      <c r="AC82840" s="6"/>
      <c r="AD82840" s="6"/>
    </row>
    <row r="82841" spans="16:30">
      <c r="P82841" s="6"/>
      <c r="AA82841" s="6"/>
      <c r="AC82841" s="6"/>
      <c r="AD82841" s="6"/>
    </row>
    <row r="82842" spans="16:30">
      <c r="P82842" s="6"/>
      <c r="AA82842" s="6"/>
      <c r="AC82842" s="6"/>
      <c r="AD82842" s="6"/>
    </row>
    <row r="82843" spans="16:30">
      <c r="P82843" s="6"/>
      <c r="AA82843" s="6"/>
      <c r="AC82843" s="6"/>
      <c r="AD82843" s="6"/>
    </row>
    <row r="82844" spans="16:30">
      <c r="P82844" s="6"/>
      <c r="AA82844" s="6"/>
      <c r="AC82844" s="6"/>
      <c r="AD82844" s="6"/>
    </row>
    <row r="82845" spans="16:30">
      <c r="P82845" s="6"/>
      <c r="AA82845" s="6"/>
      <c r="AC82845" s="6"/>
      <c r="AD82845" s="6"/>
    </row>
    <row r="82846" spans="16:30">
      <c r="P82846" s="6"/>
      <c r="AA82846" s="6"/>
      <c r="AC82846" s="6"/>
      <c r="AD82846" s="6"/>
    </row>
    <row r="82847" spans="16:30">
      <c r="P82847" s="6"/>
      <c r="AA82847" s="6"/>
      <c r="AC82847" s="6"/>
      <c r="AD82847" s="6"/>
    </row>
    <row r="82848" spans="16:30">
      <c r="P82848" s="6"/>
      <c r="AA82848" s="6"/>
      <c r="AC82848" s="6"/>
      <c r="AD82848" s="6"/>
    </row>
    <row r="82849" spans="16:30">
      <c r="P82849" s="6"/>
      <c r="AA82849" s="6"/>
      <c r="AC82849" s="6"/>
      <c r="AD82849" s="6"/>
    </row>
    <row r="82850" spans="16:30">
      <c r="P82850" s="6"/>
      <c r="AA82850" s="6"/>
      <c r="AC82850" s="6"/>
      <c r="AD82850" s="6"/>
    </row>
    <row r="82851" spans="16:30">
      <c r="P82851" s="6"/>
      <c r="AA82851" s="6"/>
      <c r="AC82851" s="6"/>
      <c r="AD82851" s="6"/>
    </row>
    <row r="82852" spans="16:30">
      <c r="P82852" s="6"/>
      <c r="AA82852" s="6"/>
      <c r="AC82852" s="6"/>
      <c r="AD82852" s="6"/>
    </row>
    <row r="82853" spans="16:30">
      <c r="P82853" s="6"/>
      <c r="AA82853" s="6"/>
      <c r="AC82853" s="6"/>
      <c r="AD82853" s="6"/>
    </row>
    <row r="82854" spans="16:30">
      <c r="P82854" s="6"/>
      <c r="AA82854" s="6"/>
      <c r="AC82854" s="6"/>
      <c r="AD82854" s="6"/>
    </row>
    <row r="82855" spans="16:30">
      <c r="P82855" s="6"/>
      <c r="AA82855" s="6"/>
      <c r="AC82855" s="6"/>
      <c r="AD82855" s="6"/>
    </row>
    <row r="82856" spans="16:30">
      <c r="P82856" s="6"/>
      <c r="AA82856" s="6"/>
      <c r="AC82856" s="6"/>
      <c r="AD82856" s="6"/>
    </row>
    <row r="82857" spans="16:30">
      <c r="P82857" s="6"/>
      <c r="AA82857" s="6"/>
      <c r="AC82857" s="6"/>
      <c r="AD82857" s="6"/>
    </row>
    <row r="82858" spans="16:30">
      <c r="P82858" s="6"/>
      <c r="AA82858" s="6"/>
      <c r="AC82858" s="6"/>
      <c r="AD82858" s="6"/>
    </row>
    <row r="82859" spans="16:30">
      <c r="P82859" s="6"/>
      <c r="AA82859" s="6"/>
      <c r="AC82859" s="6"/>
      <c r="AD82859" s="6"/>
    </row>
    <row r="82860" spans="16:30">
      <c r="P82860" s="6"/>
      <c r="AA82860" s="6"/>
      <c r="AC82860" s="6"/>
      <c r="AD82860" s="6"/>
    </row>
    <row r="82861" spans="16:30">
      <c r="P82861" s="6"/>
      <c r="AA82861" s="6"/>
      <c r="AC82861" s="6"/>
      <c r="AD82861" s="6"/>
    </row>
    <row r="82862" spans="16:30">
      <c r="P82862" s="6"/>
      <c r="AA82862" s="6"/>
      <c r="AC82862" s="6"/>
      <c r="AD82862" s="6"/>
    </row>
    <row r="82863" spans="16:30">
      <c r="P82863" s="6"/>
      <c r="AA82863" s="6"/>
      <c r="AC82863" s="6"/>
      <c r="AD82863" s="6"/>
    </row>
    <row r="82864" spans="16:30">
      <c r="P82864" s="6"/>
      <c r="AA82864" s="6"/>
      <c r="AC82864" s="6"/>
      <c r="AD82864" s="6"/>
    </row>
    <row r="82865" spans="16:30">
      <c r="P82865" s="6"/>
      <c r="AA82865" s="6"/>
      <c r="AC82865" s="6"/>
      <c r="AD82865" s="6"/>
    </row>
    <row r="82866" spans="16:30">
      <c r="P82866" s="6"/>
      <c r="AA82866" s="6"/>
      <c r="AC82866" s="6"/>
      <c r="AD82866" s="6"/>
    </row>
    <row r="82867" spans="16:30">
      <c r="P82867" s="6"/>
      <c r="AA82867" s="6"/>
      <c r="AC82867" s="6"/>
      <c r="AD82867" s="6"/>
    </row>
    <row r="82868" spans="16:30">
      <c r="P82868" s="6"/>
      <c r="AA82868" s="6"/>
      <c r="AC82868" s="6"/>
      <c r="AD82868" s="6"/>
    </row>
    <row r="82869" spans="16:30">
      <c r="P82869" s="6"/>
      <c r="AA82869" s="6"/>
      <c r="AC82869" s="6"/>
      <c r="AD82869" s="6"/>
    </row>
    <row r="82870" spans="16:30">
      <c r="P82870" s="6"/>
      <c r="AA82870" s="6"/>
      <c r="AC82870" s="6"/>
      <c r="AD82870" s="6"/>
    </row>
    <row r="82871" spans="16:30">
      <c r="P82871" s="6"/>
      <c r="AA82871" s="6"/>
      <c r="AC82871" s="6"/>
      <c r="AD82871" s="6"/>
    </row>
    <row r="82872" spans="16:30">
      <c r="P82872" s="6"/>
      <c r="AA82872" s="6"/>
      <c r="AC82872" s="6"/>
      <c r="AD82872" s="6"/>
    </row>
    <row r="82873" spans="16:30">
      <c r="P82873" s="6"/>
      <c r="AA82873" s="6"/>
      <c r="AC82873" s="6"/>
      <c r="AD82873" s="6"/>
    </row>
    <row r="82874" spans="16:30">
      <c r="P82874" s="6"/>
      <c r="AA82874" s="6"/>
      <c r="AC82874" s="6"/>
      <c r="AD82874" s="6"/>
    </row>
    <row r="82875" spans="16:30">
      <c r="P82875" s="6"/>
      <c r="AA82875" s="6"/>
      <c r="AC82875" s="6"/>
      <c r="AD82875" s="6"/>
    </row>
    <row r="82876" spans="16:30">
      <c r="P82876" s="6"/>
      <c r="AA82876" s="6"/>
      <c r="AC82876" s="6"/>
      <c r="AD82876" s="6"/>
    </row>
    <row r="82877" spans="16:30">
      <c r="P82877" s="6"/>
      <c r="AA82877" s="6"/>
      <c r="AC82877" s="6"/>
      <c r="AD82877" s="6"/>
    </row>
    <row r="82878" spans="16:30">
      <c r="P82878" s="6"/>
      <c r="AA82878" s="6"/>
      <c r="AC82878" s="6"/>
      <c r="AD82878" s="6"/>
    </row>
    <row r="82879" spans="16:30">
      <c r="P82879" s="6"/>
      <c r="AA82879" s="6"/>
      <c r="AC82879" s="6"/>
      <c r="AD82879" s="6"/>
    </row>
    <row r="82880" spans="16:30">
      <c r="P82880" s="6"/>
      <c r="AA82880" s="6"/>
      <c r="AC82880" s="6"/>
      <c r="AD82880" s="6"/>
    </row>
    <row r="82881" spans="16:30">
      <c r="P82881" s="6"/>
      <c r="AA82881" s="6"/>
      <c r="AC82881" s="6"/>
      <c r="AD82881" s="6"/>
    </row>
    <row r="82882" spans="16:30">
      <c r="P82882" s="6"/>
      <c r="AA82882" s="6"/>
      <c r="AC82882" s="6"/>
      <c r="AD82882" s="6"/>
    </row>
    <row r="82883" spans="16:30">
      <c r="P82883" s="6"/>
      <c r="AA82883" s="6"/>
      <c r="AC82883" s="6"/>
      <c r="AD82883" s="6"/>
    </row>
    <row r="82884" spans="16:30">
      <c r="P82884" s="6"/>
      <c r="AA82884" s="6"/>
      <c r="AC82884" s="6"/>
      <c r="AD82884" s="6"/>
    </row>
    <row r="82885" spans="16:30">
      <c r="P82885" s="6"/>
      <c r="AA82885" s="6"/>
      <c r="AC82885" s="6"/>
      <c r="AD82885" s="6"/>
    </row>
    <row r="82886" spans="16:30">
      <c r="P82886" s="6"/>
      <c r="AA82886" s="6"/>
      <c r="AC82886" s="6"/>
      <c r="AD82886" s="6"/>
    </row>
    <row r="82887" spans="16:30">
      <c r="P82887" s="6"/>
      <c r="AA82887" s="6"/>
      <c r="AC82887" s="6"/>
      <c r="AD82887" s="6"/>
    </row>
    <row r="82888" spans="16:30">
      <c r="P82888" s="6"/>
      <c r="AA82888" s="6"/>
      <c r="AC82888" s="6"/>
      <c r="AD82888" s="6"/>
    </row>
    <row r="82889" spans="16:30">
      <c r="P82889" s="6"/>
      <c r="AA82889" s="6"/>
      <c r="AC82889" s="6"/>
      <c r="AD82889" s="6"/>
    </row>
    <row r="82890" spans="16:30">
      <c r="P82890" s="6"/>
      <c r="AA82890" s="6"/>
      <c r="AC82890" s="6"/>
      <c r="AD82890" s="6"/>
    </row>
    <row r="82891" spans="16:30">
      <c r="P82891" s="6"/>
      <c r="AA82891" s="6"/>
      <c r="AC82891" s="6"/>
      <c r="AD82891" s="6"/>
    </row>
    <row r="82892" spans="16:30">
      <c r="P82892" s="6"/>
      <c r="AA82892" s="6"/>
      <c r="AC82892" s="6"/>
      <c r="AD82892" s="6"/>
    </row>
    <row r="82893" spans="16:30">
      <c r="P82893" s="6"/>
      <c r="AA82893" s="6"/>
      <c r="AC82893" s="6"/>
      <c r="AD82893" s="6"/>
    </row>
    <row r="82894" spans="16:30">
      <c r="P82894" s="6"/>
      <c r="AA82894" s="6"/>
      <c r="AC82894" s="6"/>
      <c r="AD82894" s="6"/>
    </row>
    <row r="82895" spans="16:30">
      <c r="P82895" s="6"/>
      <c r="AA82895" s="6"/>
      <c r="AC82895" s="6"/>
      <c r="AD82895" s="6"/>
    </row>
    <row r="82896" spans="16:30">
      <c r="P82896" s="6"/>
      <c r="AA82896" s="6"/>
      <c r="AC82896" s="6"/>
      <c r="AD82896" s="6"/>
    </row>
    <row r="82897" spans="16:30">
      <c r="P82897" s="6"/>
      <c r="AA82897" s="6"/>
      <c r="AC82897" s="6"/>
      <c r="AD82897" s="6"/>
    </row>
    <row r="82898" spans="16:30">
      <c r="P82898" s="6"/>
      <c r="AA82898" s="6"/>
      <c r="AC82898" s="6"/>
      <c r="AD82898" s="6"/>
    </row>
    <row r="82899" spans="16:30">
      <c r="P82899" s="6"/>
      <c r="AA82899" s="6"/>
      <c r="AC82899" s="6"/>
      <c r="AD82899" s="6"/>
    </row>
    <row r="82900" spans="16:30">
      <c r="P82900" s="6"/>
      <c r="AA82900" s="6"/>
      <c r="AC82900" s="6"/>
      <c r="AD82900" s="6"/>
    </row>
    <row r="82901" spans="16:30">
      <c r="P82901" s="6"/>
      <c r="AA82901" s="6"/>
      <c r="AC82901" s="6"/>
      <c r="AD82901" s="6"/>
    </row>
    <row r="82902" spans="16:30">
      <c r="P82902" s="6"/>
      <c r="AA82902" s="6"/>
      <c r="AC82902" s="6"/>
      <c r="AD82902" s="6"/>
    </row>
    <row r="82903" spans="16:30">
      <c r="P82903" s="6"/>
      <c r="AA82903" s="6"/>
      <c r="AC82903" s="6"/>
      <c r="AD82903" s="6"/>
    </row>
    <row r="82904" spans="16:30">
      <c r="P82904" s="6"/>
      <c r="AA82904" s="6"/>
      <c r="AC82904" s="6"/>
      <c r="AD82904" s="6"/>
    </row>
    <row r="82905" spans="16:30">
      <c r="P82905" s="6"/>
      <c r="AA82905" s="6"/>
      <c r="AC82905" s="6"/>
      <c r="AD82905" s="6"/>
    </row>
    <row r="82906" spans="16:30">
      <c r="P82906" s="6"/>
      <c r="AA82906" s="6"/>
      <c r="AC82906" s="6"/>
      <c r="AD82906" s="6"/>
    </row>
    <row r="82907" spans="16:30">
      <c r="P82907" s="6"/>
      <c r="AA82907" s="6"/>
      <c r="AC82907" s="6"/>
      <c r="AD82907" s="6"/>
    </row>
    <row r="82908" spans="16:30">
      <c r="P82908" s="6"/>
      <c r="AA82908" s="6"/>
      <c r="AC82908" s="6"/>
      <c r="AD82908" s="6"/>
    </row>
    <row r="82909" spans="16:30">
      <c r="P82909" s="6"/>
      <c r="AA82909" s="6"/>
      <c r="AC82909" s="6"/>
      <c r="AD82909" s="6"/>
    </row>
    <row r="82910" spans="16:30">
      <c r="P82910" s="6"/>
      <c r="AA82910" s="6"/>
      <c r="AC82910" s="6"/>
      <c r="AD82910" s="6"/>
    </row>
    <row r="82911" spans="16:30">
      <c r="P82911" s="6"/>
      <c r="AA82911" s="6"/>
      <c r="AC82911" s="6"/>
      <c r="AD82911" s="6"/>
    </row>
    <row r="82912" spans="16:30">
      <c r="P82912" s="6"/>
      <c r="AA82912" s="6"/>
      <c r="AC82912" s="6"/>
      <c r="AD82912" s="6"/>
    </row>
    <row r="82913" spans="16:30">
      <c r="P82913" s="6"/>
      <c r="AA82913" s="6"/>
      <c r="AC82913" s="6"/>
      <c r="AD82913" s="6"/>
    </row>
    <row r="82914" spans="16:30">
      <c r="P82914" s="6"/>
      <c r="AA82914" s="6"/>
      <c r="AC82914" s="6"/>
      <c r="AD82914" s="6"/>
    </row>
    <row r="82915" spans="16:30">
      <c r="P82915" s="6"/>
      <c r="AA82915" s="6"/>
      <c r="AC82915" s="6"/>
      <c r="AD82915" s="6"/>
    </row>
    <row r="82916" spans="16:30">
      <c r="P82916" s="6"/>
      <c r="AA82916" s="6"/>
      <c r="AC82916" s="6"/>
      <c r="AD82916" s="6"/>
    </row>
    <row r="82917" spans="16:30">
      <c r="P82917" s="6"/>
      <c r="AA82917" s="6"/>
      <c r="AC82917" s="6"/>
      <c r="AD82917" s="6"/>
    </row>
    <row r="82918" spans="16:30">
      <c r="P82918" s="6"/>
      <c r="AA82918" s="6"/>
      <c r="AC82918" s="6"/>
      <c r="AD82918" s="6"/>
    </row>
    <row r="82919" spans="16:30">
      <c r="P82919" s="6"/>
      <c r="AA82919" s="6"/>
      <c r="AC82919" s="6"/>
      <c r="AD82919" s="6"/>
    </row>
    <row r="82920" spans="16:30">
      <c r="P82920" s="6"/>
      <c r="AA82920" s="6"/>
      <c r="AC82920" s="6"/>
      <c r="AD82920" s="6"/>
    </row>
    <row r="82921" spans="16:30">
      <c r="P82921" s="6"/>
      <c r="AA82921" s="6"/>
      <c r="AC82921" s="6"/>
      <c r="AD82921" s="6"/>
    </row>
    <row r="82922" spans="16:30">
      <c r="P82922" s="6"/>
      <c r="AA82922" s="6"/>
      <c r="AC82922" s="6"/>
      <c r="AD82922" s="6"/>
    </row>
    <row r="82923" spans="16:30">
      <c r="P82923" s="6"/>
      <c r="AA82923" s="6"/>
      <c r="AC82923" s="6"/>
      <c r="AD82923" s="6"/>
    </row>
    <row r="82924" spans="16:30">
      <c r="P82924" s="6"/>
      <c r="AA82924" s="6"/>
      <c r="AC82924" s="6"/>
      <c r="AD82924" s="6"/>
    </row>
    <row r="82925" spans="16:30">
      <c r="P82925" s="6"/>
      <c r="AA82925" s="6"/>
      <c r="AC82925" s="6"/>
      <c r="AD82925" s="6"/>
    </row>
    <row r="82926" spans="16:30">
      <c r="P82926" s="6"/>
      <c r="AA82926" s="6"/>
      <c r="AC82926" s="6"/>
      <c r="AD82926" s="6"/>
    </row>
    <row r="82927" spans="16:30">
      <c r="P82927" s="6"/>
      <c r="AA82927" s="6"/>
      <c r="AC82927" s="6"/>
      <c r="AD82927" s="6"/>
    </row>
    <row r="82928" spans="16:30">
      <c r="P82928" s="6"/>
      <c r="AA82928" s="6"/>
      <c r="AC82928" s="6"/>
      <c r="AD82928" s="6"/>
    </row>
    <row r="82929" spans="16:30">
      <c r="P82929" s="6"/>
      <c r="AA82929" s="6"/>
      <c r="AC82929" s="6"/>
      <c r="AD82929" s="6"/>
    </row>
    <row r="82930" spans="16:30">
      <c r="P82930" s="6"/>
      <c r="AA82930" s="6"/>
      <c r="AC82930" s="6"/>
      <c r="AD82930" s="6"/>
    </row>
    <row r="82931" spans="16:30">
      <c r="P82931" s="6"/>
      <c r="AA82931" s="6"/>
      <c r="AC82931" s="6"/>
      <c r="AD82931" s="6"/>
    </row>
    <row r="82932" spans="16:30">
      <c r="P82932" s="6"/>
      <c r="AA82932" s="6"/>
      <c r="AC82932" s="6"/>
      <c r="AD82932" s="6"/>
    </row>
    <row r="82933" spans="16:30">
      <c r="P82933" s="6"/>
      <c r="AA82933" s="6"/>
      <c r="AC82933" s="6"/>
      <c r="AD82933" s="6"/>
    </row>
    <row r="82934" spans="16:30">
      <c r="P82934" s="6"/>
      <c r="AA82934" s="6"/>
      <c r="AC82934" s="6"/>
      <c r="AD82934" s="6"/>
    </row>
    <row r="82935" spans="16:30">
      <c r="P82935" s="6"/>
      <c r="AA82935" s="6"/>
      <c r="AC82935" s="6"/>
      <c r="AD82935" s="6"/>
    </row>
    <row r="82936" spans="16:30">
      <c r="P82936" s="6"/>
      <c r="AA82936" s="6"/>
      <c r="AC82936" s="6"/>
      <c r="AD82936" s="6"/>
    </row>
    <row r="82937" spans="16:30">
      <c r="P82937" s="6"/>
      <c r="AA82937" s="6"/>
      <c r="AC82937" s="6"/>
      <c r="AD82937" s="6"/>
    </row>
    <row r="82938" spans="16:30">
      <c r="P82938" s="6"/>
      <c r="AA82938" s="6"/>
      <c r="AC82938" s="6"/>
      <c r="AD82938" s="6"/>
    </row>
    <row r="82939" spans="16:30">
      <c r="P82939" s="6"/>
      <c r="AA82939" s="6"/>
      <c r="AC82939" s="6"/>
      <c r="AD82939" s="6"/>
    </row>
    <row r="82940" spans="16:30">
      <c r="P82940" s="6"/>
      <c r="AA82940" s="6"/>
      <c r="AC82940" s="6"/>
      <c r="AD82940" s="6"/>
    </row>
    <row r="82941" spans="16:30">
      <c r="P82941" s="6"/>
      <c r="AA82941" s="6"/>
      <c r="AC82941" s="6"/>
      <c r="AD82941" s="6"/>
    </row>
    <row r="82942" spans="16:30">
      <c r="P82942" s="6"/>
      <c r="AA82942" s="6"/>
      <c r="AC82942" s="6"/>
      <c r="AD82942" s="6"/>
    </row>
    <row r="82943" spans="16:30">
      <c r="P82943" s="6"/>
      <c r="AA82943" s="6"/>
      <c r="AC82943" s="6"/>
      <c r="AD82943" s="6"/>
    </row>
    <row r="82944" spans="16:30">
      <c r="P82944" s="6"/>
      <c r="AA82944" s="6"/>
      <c r="AC82944" s="6"/>
      <c r="AD82944" s="6"/>
    </row>
    <row r="82945" spans="16:30">
      <c r="P82945" s="6"/>
      <c r="AA82945" s="6"/>
      <c r="AC82945" s="6"/>
      <c r="AD82945" s="6"/>
    </row>
    <row r="82946" spans="16:30">
      <c r="P82946" s="6"/>
      <c r="AA82946" s="6"/>
      <c r="AC82946" s="6"/>
      <c r="AD82946" s="6"/>
    </row>
    <row r="82947" spans="16:30">
      <c r="P82947" s="6"/>
      <c r="AA82947" s="6"/>
      <c r="AC82947" s="6"/>
      <c r="AD82947" s="6"/>
    </row>
    <row r="82948" spans="16:30">
      <c r="P82948" s="6"/>
      <c r="AA82948" s="6"/>
      <c r="AC82948" s="6"/>
      <c r="AD82948" s="6"/>
    </row>
    <row r="82949" spans="16:30">
      <c r="P82949" s="6"/>
      <c r="AA82949" s="6"/>
      <c r="AC82949" s="6"/>
      <c r="AD82949" s="6"/>
    </row>
    <row r="82950" spans="16:30">
      <c r="P82950" s="6"/>
      <c r="AA82950" s="6"/>
      <c r="AC82950" s="6"/>
      <c r="AD82950" s="6"/>
    </row>
    <row r="82951" spans="16:30">
      <c r="P82951" s="6"/>
      <c r="AA82951" s="6"/>
      <c r="AC82951" s="6"/>
      <c r="AD82951" s="6"/>
    </row>
    <row r="82952" spans="16:30">
      <c r="P82952" s="6"/>
      <c r="AA82952" s="6"/>
      <c r="AC82952" s="6"/>
      <c r="AD82952" s="6"/>
    </row>
    <row r="82953" spans="16:30">
      <c r="P82953" s="6"/>
      <c r="AA82953" s="6"/>
      <c r="AC82953" s="6"/>
      <c r="AD82953" s="6"/>
    </row>
    <row r="82954" spans="16:30">
      <c r="P82954" s="6"/>
      <c r="AA82954" s="6"/>
      <c r="AC82954" s="6"/>
      <c r="AD82954" s="6"/>
    </row>
    <row r="82955" spans="16:30">
      <c r="P82955" s="6"/>
      <c r="AA82955" s="6"/>
      <c r="AC82955" s="6"/>
      <c r="AD82955" s="6"/>
    </row>
    <row r="82956" spans="16:30">
      <c r="P82956" s="6"/>
      <c r="AA82956" s="6"/>
      <c r="AC82956" s="6"/>
      <c r="AD82956" s="6"/>
    </row>
    <row r="82957" spans="16:30">
      <c r="P82957" s="6"/>
      <c r="AA82957" s="6"/>
      <c r="AC82957" s="6"/>
      <c r="AD82957" s="6"/>
    </row>
    <row r="82958" spans="16:30">
      <c r="P82958" s="6"/>
      <c r="AA82958" s="6"/>
      <c r="AC82958" s="6"/>
      <c r="AD82958" s="6"/>
    </row>
    <row r="82959" spans="16:30">
      <c r="P82959" s="6"/>
      <c r="AA82959" s="6"/>
      <c r="AC82959" s="6"/>
      <c r="AD82959" s="6"/>
    </row>
    <row r="82960" spans="16:30">
      <c r="P82960" s="6"/>
      <c r="AA82960" s="6"/>
      <c r="AC82960" s="6"/>
      <c r="AD82960" s="6"/>
    </row>
    <row r="82961" spans="16:30">
      <c r="P82961" s="6"/>
      <c r="AA82961" s="6"/>
      <c r="AC82961" s="6"/>
      <c r="AD82961" s="6"/>
    </row>
    <row r="82962" spans="16:30">
      <c r="P82962" s="6"/>
      <c r="AA82962" s="6"/>
      <c r="AC82962" s="6"/>
      <c r="AD82962" s="6"/>
    </row>
    <row r="82963" spans="16:30">
      <c r="P82963" s="6"/>
      <c r="AA82963" s="6"/>
      <c r="AC82963" s="6"/>
      <c r="AD82963" s="6"/>
    </row>
    <row r="82964" spans="16:30">
      <c r="P82964" s="6"/>
      <c r="AA82964" s="6"/>
      <c r="AC82964" s="6"/>
      <c r="AD82964" s="6"/>
    </row>
    <row r="82965" spans="16:30">
      <c r="P82965" s="6"/>
      <c r="AA82965" s="6"/>
      <c r="AC82965" s="6"/>
      <c r="AD82965" s="6"/>
    </row>
    <row r="82966" spans="16:30">
      <c r="P82966" s="6"/>
      <c r="AA82966" s="6"/>
      <c r="AC82966" s="6"/>
      <c r="AD82966" s="6"/>
    </row>
    <row r="82967" spans="16:30">
      <c r="P82967" s="6"/>
      <c r="AA82967" s="6"/>
      <c r="AC82967" s="6"/>
      <c r="AD82967" s="6"/>
    </row>
    <row r="82968" spans="16:30">
      <c r="P82968" s="6"/>
      <c r="AA82968" s="6"/>
      <c r="AC82968" s="6"/>
      <c r="AD82968" s="6"/>
    </row>
    <row r="82969" spans="16:30">
      <c r="P82969" s="6"/>
      <c r="AA82969" s="6"/>
      <c r="AC82969" s="6"/>
      <c r="AD82969" s="6"/>
    </row>
    <row r="82970" spans="16:30">
      <c r="P82970" s="6"/>
      <c r="AA82970" s="6"/>
      <c r="AC82970" s="6"/>
      <c r="AD82970" s="6"/>
    </row>
    <row r="82971" spans="16:30">
      <c r="P82971" s="6"/>
      <c r="AA82971" s="6"/>
      <c r="AC82971" s="6"/>
      <c r="AD82971" s="6"/>
    </row>
    <row r="82972" spans="16:30">
      <c r="P82972" s="6"/>
      <c r="AA82972" s="6"/>
      <c r="AC82972" s="6"/>
      <c r="AD82972" s="6"/>
    </row>
    <row r="82973" spans="16:30">
      <c r="P82973" s="6"/>
      <c r="AA82973" s="6"/>
      <c r="AC82973" s="6"/>
      <c r="AD82973" s="6"/>
    </row>
    <row r="82974" spans="16:30">
      <c r="P82974" s="6"/>
      <c r="AA82974" s="6"/>
      <c r="AC82974" s="6"/>
      <c r="AD82974" s="6"/>
    </row>
    <row r="82975" spans="16:30">
      <c r="P82975" s="6"/>
      <c r="AA82975" s="6"/>
      <c r="AC82975" s="6"/>
      <c r="AD82975" s="6"/>
    </row>
    <row r="82976" spans="16:30">
      <c r="P82976" s="6"/>
      <c r="AA82976" s="6"/>
      <c r="AC82976" s="6"/>
      <c r="AD82976" s="6"/>
    </row>
    <row r="82977" spans="16:30">
      <c r="P82977" s="6"/>
      <c r="AA82977" s="6"/>
      <c r="AC82977" s="6"/>
      <c r="AD82977" s="6"/>
    </row>
    <row r="82978" spans="16:30">
      <c r="P82978" s="6"/>
      <c r="AA82978" s="6"/>
      <c r="AC82978" s="6"/>
      <c r="AD82978" s="6"/>
    </row>
    <row r="82979" spans="16:30">
      <c r="P82979" s="6"/>
      <c r="AA82979" s="6"/>
      <c r="AC82979" s="6"/>
      <c r="AD82979" s="6"/>
    </row>
    <row r="82980" spans="16:30">
      <c r="P82980" s="6"/>
      <c r="AA82980" s="6"/>
      <c r="AC82980" s="6"/>
      <c r="AD82980" s="6"/>
    </row>
    <row r="82981" spans="16:30">
      <c r="P82981" s="6"/>
      <c r="AA82981" s="6"/>
      <c r="AC82981" s="6"/>
      <c r="AD82981" s="6"/>
    </row>
    <row r="82982" spans="16:30">
      <c r="P82982" s="6"/>
      <c r="AA82982" s="6"/>
      <c r="AC82982" s="6"/>
      <c r="AD82982" s="6"/>
    </row>
    <row r="82983" spans="16:30">
      <c r="P82983" s="6"/>
      <c r="AA82983" s="6"/>
      <c r="AC82983" s="6"/>
      <c r="AD82983" s="6"/>
    </row>
    <row r="82984" spans="16:30">
      <c r="P82984" s="6"/>
      <c r="AA82984" s="6"/>
      <c r="AC82984" s="6"/>
      <c r="AD82984" s="6"/>
    </row>
    <row r="82985" spans="16:30">
      <c r="P82985" s="6"/>
      <c r="AA82985" s="6"/>
      <c r="AC82985" s="6"/>
      <c r="AD82985" s="6"/>
    </row>
    <row r="82986" spans="16:30">
      <c r="P82986" s="6"/>
      <c r="AA82986" s="6"/>
      <c r="AC82986" s="6"/>
      <c r="AD82986" s="6"/>
    </row>
    <row r="82987" spans="16:30">
      <c r="P82987" s="6"/>
      <c r="AA82987" s="6"/>
      <c r="AC82987" s="6"/>
      <c r="AD82987" s="6"/>
    </row>
    <row r="82988" spans="16:30">
      <c r="P82988" s="6"/>
      <c r="AA82988" s="6"/>
      <c r="AC82988" s="6"/>
      <c r="AD82988" s="6"/>
    </row>
    <row r="82989" spans="16:30">
      <c r="P82989" s="6"/>
      <c r="AA82989" s="6"/>
      <c r="AC82989" s="6"/>
      <c r="AD82989" s="6"/>
    </row>
    <row r="82990" spans="16:30">
      <c r="P82990" s="6"/>
      <c r="AA82990" s="6"/>
      <c r="AC82990" s="6"/>
      <c r="AD82990" s="6"/>
    </row>
    <row r="82991" spans="16:30">
      <c r="P82991" s="6"/>
      <c r="AA82991" s="6"/>
      <c r="AC82991" s="6"/>
      <c r="AD82991" s="6"/>
    </row>
    <row r="82992" spans="16:30">
      <c r="P82992" s="6"/>
      <c r="AA82992" s="6"/>
      <c r="AC82992" s="6"/>
      <c r="AD82992" s="6"/>
    </row>
    <row r="82993" spans="16:30">
      <c r="P82993" s="6"/>
      <c r="AA82993" s="6"/>
      <c r="AC82993" s="6"/>
      <c r="AD82993" s="6"/>
    </row>
    <row r="82994" spans="16:30">
      <c r="P82994" s="6"/>
      <c r="AA82994" s="6"/>
      <c r="AC82994" s="6"/>
      <c r="AD82994" s="6"/>
    </row>
    <row r="82995" spans="16:30">
      <c r="P82995" s="6"/>
      <c r="AA82995" s="6"/>
      <c r="AC82995" s="6"/>
      <c r="AD82995" s="6"/>
    </row>
    <row r="82996" spans="16:30">
      <c r="P82996" s="6"/>
      <c r="AA82996" s="6"/>
      <c r="AC82996" s="6"/>
      <c r="AD82996" s="6"/>
    </row>
    <row r="82997" spans="16:30">
      <c r="P82997" s="6"/>
      <c r="AA82997" s="6"/>
      <c r="AC82997" s="6"/>
      <c r="AD82997" s="6"/>
    </row>
    <row r="82998" spans="16:30">
      <c r="P82998" s="6"/>
      <c r="AA82998" s="6"/>
      <c r="AC82998" s="6"/>
      <c r="AD82998" s="6"/>
    </row>
    <row r="82999" spans="16:30">
      <c r="P82999" s="6"/>
      <c r="AA82999" s="6"/>
      <c r="AC82999" s="6"/>
      <c r="AD82999" s="6"/>
    </row>
    <row r="83000" spans="16:30">
      <c r="P83000" s="6"/>
      <c r="AA83000" s="6"/>
      <c r="AC83000" s="6"/>
      <c r="AD83000" s="6"/>
    </row>
    <row r="83001" spans="16:30">
      <c r="P83001" s="6"/>
      <c r="AA83001" s="6"/>
      <c r="AC83001" s="6"/>
      <c r="AD83001" s="6"/>
    </row>
    <row r="83002" spans="16:30">
      <c r="P83002" s="6"/>
      <c r="AA83002" s="6"/>
      <c r="AC83002" s="6"/>
      <c r="AD83002" s="6"/>
    </row>
    <row r="83003" spans="16:30">
      <c r="P83003" s="6"/>
      <c r="AA83003" s="6"/>
      <c r="AC83003" s="6"/>
      <c r="AD83003" s="6"/>
    </row>
    <row r="83004" spans="16:30">
      <c r="P83004" s="6"/>
      <c r="AA83004" s="6"/>
      <c r="AC83004" s="6"/>
      <c r="AD83004" s="6"/>
    </row>
    <row r="83005" spans="16:30">
      <c r="P83005" s="6"/>
      <c r="AA83005" s="6"/>
      <c r="AC83005" s="6"/>
      <c r="AD83005" s="6"/>
    </row>
    <row r="83006" spans="16:30">
      <c r="P83006" s="6"/>
      <c r="AA83006" s="6"/>
      <c r="AC83006" s="6"/>
      <c r="AD83006" s="6"/>
    </row>
    <row r="83007" spans="16:30">
      <c r="P83007" s="6"/>
      <c r="AA83007" s="6"/>
      <c r="AC83007" s="6"/>
      <c r="AD83007" s="6"/>
    </row>
    <row r="83008" spans="16:30">
      <c r="P83008" s="6"/>
      <c r="AA83008" s="6"/>
      <c r="AC83008" s="6"/>
      <c r="AD83008" s="6"/>
    </row>
    <row r="83009" spans="16:30">
      <c r="P83009" s="6"/>
      <c r="AA83009" s="6"/>
      <c r="AC83009" s="6"/>
      <c r="AD83009" s="6"/>
    </row>
    <row r="83010" spans="16:30">
      <c r="P83010" s="6"/>
      <c r="AA83010" s="6"/>
      <c r="AC83010" s="6"/>
      <c r="AD83010" s="6"/>
    </row>
    <row r="83011" spans="16:30">
      <c r="P83011" s="6"/>
      <c r="AA83011" s="6"/>
      <c r="AC83011" s="6"/>
      <c r="AD83011" s="6"/>
    </row>
    <row r="83012" spans="16:30">
      <c r="P83012" s="6"/>
      <c r="AA83012" s="6"/>
      <c r="AC83012" s="6"/>
      <c r="AD83012" s="6"/>
    </row>
    <row r="83013" spans="16:30">
      <c r="P83013" s="6"/>
      <c r="AA83013" s="6"/>
      <c r="AC83013" s="6"/>
      <c r="AD83013" s="6"/>
    </row>
    <row r="83014" spans="16:30">
      <c r="P83014" s="6"/>
      <c r="AA83014" s="6"/>
      <c r="AC83014" s="6"/>
      <c r="AD83014" s="6"/>
    </row>
    <row r="83015" spans="16:30">
      <c r="P83015" s="6"/>
      <c r="AA83015" s="6"/>
      <c r="AC83015" s="6"/>
      <c r="AD83015" s="6"/>
    </row>
    <row r="83016" spans="16:30">
      <c r="P83016" s="6"/>
      <c r="AA83016" s="6"/>
      <c r="AC83016" s="6"/>
      <c r="AD83016" s="6"/>
    </row>
    <row r="83017" spans="16:30">
      <c r="P83017" s="6"/>
      <c r="AA83017" s="6"/>
      <c r="AC83017" s="6"/>
      <c r="AD83017" s="6"/>
    </row>
    <row r="83018" spans="16:30">
      <c r="P83018" s="6"/>
      <c r="AA83018" s="6"/>
      <c r="AC83018" s="6"/>
      <c r="AD83018" s="6"/>
    </row>
    <row r="83019" spans="16:30">
      <c r="P83019" s="6"/>
      <c r="AA83019" s="6"/>
      <c r="AC83019" s="6"/>
      <c r="AD83019" s="6"/>
    </row>
    <row r="83020" spans="16:30">
      <c r="P83020" s="6"/>
      <c r="AA83020" s="6"/>
      <c r="AC83020" s="6"/>
      <c r="AD83020" s="6"/>
    </row>
    <row r="83021" spans="16:30">
      <c r="P83021" s="6"/>
      <c r="AA83021" s="6"/>
      <c r="AC83021" s="6"/>
      <c r="AD83021" s="6"/>
    </row>
    <row r="83022" spans="16:30">
      <c r="P83022" s="6"/>
      <c r="AA83022" s="6"/>
      <c r="AC83022" s="6"/>
      <c r="AD83022" s="6"/>
    </row>
    <row r="83023" spans="16:30">
      <c r="P83023" s="6"/>
      <c r="AA83023" s="6"/>
      <c r="AC83023" s="6"/>
      <c r="AD83023" s="6"/>
    </row>
    <row r="83024" spans="16:30">
      <c r="P83024" s="6"/>
      <c r="AA83024" s="6"/>
      <c r="AC83024" s="6"/>
      <c r="AD83024" s="6"/>
    </row>
    <row r="83025" spans="16:30">
      <c r="P83025" s="6"/>
      <c r="AA83025" s="6"/>
      <c r="AC83025" s="6"/>
      <c r="AD83025" s="6"/>
    </row>
    <row r="83026" spans="16:30">
      <c r="P83026" s="6"/>
      <c r="AA83026" s="6"/>
      <c r="AC83026" s="6"/>
      <c r="AD83026" s="6"/>
    </row>
    <row r="83027" spans="16:30">
      <c r="P83027" s="6"/>
      <c r="AA83027" s="6"/>
      <c r="AC83027" s="6"/>
      <c r="AD83027" s="6"/>
    </row>
    <row r="83028" spans="16:30">
      <c r="P83028" s="6"/>
      <c r="AA83028" s="6"/>
      <c r="AC83028" s="6"/>
      <c r="AD83028" s="6"/>
    </row>
    <row r="83029" spans="16:30">
      <c r="P83029" s="6"/>
      <c r="AA83029" s="6"/>
      <c r="AC83029" s="6"/>
      <c r="AD83029" s="6"/>
    </row>
    <row r="83030" spans="16:30">
      <c r="P83030" s="6"/>
      <c r="AA83030" s="6"/>
      <c r="AC83030" s="6"/>
      <c r="AD83030" s="6"/>
    </row>
    <row r="83031" spans="16:30">
      <c r="P83031" s="6"/>
      <c r="AA83031" s="6"/>
      <c r="AC83031" s="6"/>
      <c r="AD83031" s="6"/>
    </row>
    <row r="83032" spans="16:30">
      <c r="P83032" s="6"/>
      <c r="AA83032" s="6"/>
      <c r="AC83032" s="6"/>
      <c r="AD83032" s="6"/>
    </row>
    <row r="83033" spans="16:30">
      <c r="P83033" s="6"/>
      <c r="AA83033" s="6"/>
      <c r="AC83033" s="6"/>
      <c r="AD83033" s="6"/>
    </row>
    <row r="83034" spans="16:30">
      <c r="P83034" s="6"/>
      <c r="AA83034" s="6"/>
      <c r="AC83034" s="6"/>
      <c r="AD83034" s="6"/>
    </row>
    <row r="83035" spans="16:30">
      <c r="P83035" s="6"/>
      <c r="AA83035" s="6"/>
      <c r="AC83035" s="6"/>
      <c r="AD83035" s="6"/>
    </row>
    <row r="83036" spans="16:30">
      <c r="P83036" s="6"/>
      <c r="AA83036" s="6"/>
      <c r="AC83036" s="6"/>
      <c r="AD83036" s="6"/>
    </row>
    <row r="83037" spans="16:30">
      <c r="P83037" s="6"/>
      <c r="AA83037" s="6"/>
      <c r="AC83037" s="6"/>
      <c r="AD83037" s="6"/>
    </row>
    <row r="83038" spans="16:30">
      <c r="P83038" s="6"/>
      <c r="AA83038" s="6"/>
      <c r="AC83038" s="6"/>
      <c r="AD83038" s="6"/>
    </row>
    <row r="83039" spans="16:30">
      <c r="P83039" s="6"/>
      <c r="AA83039" s="6"/>
      <c r="AC83039" s="6"/>
      <c r="AD83039" s="6"/>
    </row>
    <row r="83040" spans="16:30">
      <c r="P83040" s="6"/>
      <c r="AA83040" s="6"/>
      <c r="AC83040" s="6"/>
      <c r="AD83040" s="6"/>
    </row>
    <row r="83041" spans="16:30">
      <c r="P83041" s="6"/>
      <c r="AA83041" s="6"/>
      <c r="AC83041" s="6"/>
      <c r="AD83041" s="6"/>
    </row>
    <row r="83042" spans="16:30">
      <c r="P83042" s="6"/>
      <c r="AA83042" s="6"/>
      <c r="AC83042" s="6"/>
      <c r="AD83042" s="6"/>
    </row>
    <row r="83043" spans="16:30">
      <c r="P83043" s="6"/>
      <c r="AA83043" s="6"/>
      <c r="AC83043" s="6"/>
      <c r="AD83043" s="6"/>
    </row>
    <row r="83044" spans="16:30">
      <c r="P83044" s="6"/>
      <c r="AA83044" s="6"/>
      <c r="AC83044" s="6"/>
      <c r="AD83044" s="6"/>
    </row>
    <row r="83045" spans="16:30">
      <c r="P83045" s="6"/>
      <c r="AA83045" s="6"/>
      <c r="AC83045" s="6"/>
      <c r="AD83045" s="6"/>
    </row>
    <row r="83046" spans="16:30">
      <c r="P83046" s="6"/>
      <c r="AA83046" s="6"/>
      <c r="AC83046" s="6"/>
      <c r="AD83046" s="6"/>
    </row>
    <row r="83047" spans="16:30">
      <c r="P83047" s="6"/>
      <c r="AA83047" s="6"/>
      <c r="AC83047" s="6"/>
      <c r="AD83047" s="6"/>
    </row>
    <row r="83048" spans="16:30">
      <c r="P83048" s="6"/>
      <c r="AA83048" s="6"/>
      <c r="AC83048" s="6"/>
      <c r="AD83048" s="6"/>
    </row>
    <row r="83049" spans="16:30">
      <c r="P83049" s="6"/>
      <c r="AA83049" s="6"/>
      <c r="AC83049" s="6"/>
      <c r="AD83049" s="6"/>
    </row>
    <row r="83050" spans="16:30">
      <c r="P83050" s="6"/>
      <c r="AA83050" s="6"/>
      <c r="AC83050" s="6"/>
      <c r="AD83050" s="6"/>
    </row>
    <row r="83051" spans="16:30">
      <c r="P83051" s="6"/>
      <c r="AA83051" s="6"/>
      <c r="AC83051" s="6"/>
      <c r="AD83051" s="6"/>
    </row>
    <row r="83052" spans="16:30">
      <c r="P83052" s="6"/>
      <c r="AA83052" s="6"/>
      <c r="AC83052" s="6"/>
      <c r="AD83052" s="6"/>
    </row>
    <row r="83053" spans="16:30">
      <c r="P83053" s="6"/>
      <c r="AA83053" s="6"/>
      <c r="AC83053" s="6"/>
      <c r="AD83053" s="6"/>
    </row>
    <row r="83054" spans="16:30">
      <c r="P83054" s="6"/>
      <c r="AA83054" s="6"/>
      <c r="AC83054" s="6"/>
      <c r="AD83054" s="6"/>
    </row>
    <row r="83055" spans="16:30">
      <c r="P83055" s="6"/>
      <c r="AA83055" s="6"/>
      <c r="AC83055" s="6"/>
      <c r="AD83055" s="6"/>
    </row>
    <row r="83056" spans="16:30">
      <c r="P83056" s="6"/>
      <c r="AA83056" s="6"/>
      <c r="AC83056" s="6"/>
      <c r="AD83056" s="6"/>
    </row>
    <row r="83057" spans="16:30">
      <c r="P83057" s="6"/>
      <c r="AA83057" s="6"/>
      <c r="AC83057" s="6"/>
      <c r="AD83057" s="6"/>
    </row>
    <row r="83058" spans="16:30">
      <c r="P83058" s="6"/>
      <c r="AA83058" s="6"/>
      <c r="AC83058" s="6"/>
      <c r="AD83058" s="6"/>
    </row>
    <row r="83059" spans="16:30">
      <c r="P83059" s="6"/>
      <c r="AA83059" s="6"/>
      <c r="AC83059" s="6"/>
      <c r="AD83059" s="6"/>
    </row>
    <row r="83060" spans="16:30">
      <c r="P83060" s="6"/>
      <c r="AA83060" s="6"/>
      <c r="AC83060" s="6"/>
      <c r="AD83060" s="6"/>
    </row>
    <row r="83061" spans="16:30">
      <c r="P83061" s="6"/>
      <c r="AA83061" s="6"/>
      <c r="AC83061" s="6"/>
      <c r="AD83061" s="6"/>
    </row>
    <row r="83062" spans="16:30">
      <c r="P83062" s="6"/>
      <c r="AA83062" s="6"/>
      <c r="AC83062" s="6"/>
      <c r="AD83062" s="6"/>
    </row>
    <row r="83063" spans="16:30">
      <c r="P83063" s="6"/>
      <c r="AA83063" s="6"/>
      <c r="AC83063" s="6"/>
      <c r="AD83063" s="6"/>
    </row>
    <row r="83064" spans="16:30">
      <c r="P83064" s="6"/>
      <c r="AA83064" s="6"/>
      <c r="AC83064" s="6"/>
      <c r="AD83064" s="6"/>
    </row>
    <row r="83065" spans="16:30">
      <c r="P83065" s="6"/>
      <c r="AA83065" s="6"/>
      <c r="AC83065" s="6"/>
      <c r="AD83065" s="6"/>
    </row>
    <row r="83066" spans="16:30">
      <c r="P83066" s="6"/>
      <c r="AA83066" s="6"/>
      <c r="AC83066" s="6"/>
      <c r="AD83066" s="6"/>
    </row>
    <row r="83067" spans="16:30">
      <c r="P83067" s="6"/>
      <c r="AA83067" s="6"/>
      <c r="AC83067" s="6"/>
      <c r="AD83067" s="6"/>
    </row>
    <row r="83068" spans="16:30">
      <c r="P83068" s="6"/>
      <c r="AA83068" s="6"/>
      <c r="AC83068" s="6"/>
      <c r="AD83068" s="6"/>
    </row>
    <row r="83069" spans="16:30">
      <c r="P83069" s="6"/>
      <c r="AA83069" s="6"/>
      <c r="AC83069" s="6"/>
      <c r="AD83069" s="6"/>
    </row>
    <row r="83070" spans="16:30">
      <c r="P83070" s="6"/>
      <c r="AA83070" s="6"/>
      <c r="AC83070" s="6"/>
      <c r="AD83070" s="6"/>
    </row>
    <row r="83071" spans="16:30">
      <c r="P83071" s="6"/>
      <c r="AA83071" s="6"/>
      <c r="AC83071" s="6"/>
      <c r="AD83071" s="6"/>
    </row>
    <row r="83072" spans="16:30">
      <c r="P83072" s="6"/>
      <c r="AA83072" s="6"/>
      <c r="AC83072" s="6"/>
      <c r="AD83072" s="6"/>
    </row>
    <row r="83073" spans="16:30">
      <c r="P83073" s="6"/>
      <c r="AA83073" s="6"/>
      <c r="AC83073" s="6"/>
      <c r="AD83073" s="6"/>
    </row>
    <row r="83074" spans="16:30">
      <c r="P83074" s="6"/>
      <c r="AA83074" s="6"/>
      <c r="AC83074" s="6"/>
      <c r="AD83074" s="6"/>
    </row>
    <row r="83075" spans="16:30">
      <c r="P83075" s="6"/>
      <c r="AA83075" s="6"/>
      <c r="AC83075" s="6"/>
      <c r="AD83075" s="6"/>
    </row>
    <row r="83076" spans="16:30">
      <c r="P83076" s="6"/>
      <c r="AA83076" s="6"/>
      <c r="AC83076" s="6"/>
      <c r="AD83076" s="6"/>
    </row>
    <row r="83077" spans="16:30">
      <c r="P83077" s="6"/>
      <c r="AA83077" s="6"/>
      <c r="AC83077" s="6"/>
      <c r="AD83077" s="6"/>
    </row>
    <row r="83078" spans="16:30">
      <c r="P83078" s="6"/>
      <c r="AA83078" s="6"/>
      <c r="AC83078" s="6"/>
      <c r="AD83078" s="6"/>
    </row>
    <row r="83079" spans="16:30">
      <c r="P83079" s="6"/>
      <c r="AA83079" s="6"/>
      <c r="AC83079" s="6"/>
      <c r="AD83079" s="6"/>
    </row>
    <row r="83080" spans="16:30">
      <c r="P83080" s="6"/>
      <c r="AA83080" s="6"/>
      <c r="AC83080" s="6"/>
      <c r="AD83080" s="6"/>
    </row>
    <row r="83081" spans="16:30">
      <c r="P83081" s="6"/>
      <c r="AA83081" s="6"/>
      <c r="AC83081" s="6"/>
      <c r="AD83081" s="6"/>
    </row>
    <row r="83082" spans="16:30">
      <c r="P83082" s="6"/>
      <c r="AA83082" s="6"/>
      <c r="AC83082" s="6"/>
      <c r="AD83082" s="6"/>
    </row>
    <row r="83083" spans="16:30">
      <c r="P83083" s="6"/>
      <c r="AA83083" s="6"/>
      <c r="AC83083" s="6"/>
      <c r="AD83083" s="6"/>
    </row>
    <row r="83084" spans="16:30">
      <c r="P83084" s="6"/>
      <c r="AA83084" s="6"/>
      <c r="AC83084" s="6"/>
      <c r="AD83084" s="6"/>
    </row>
    <row r="83085" spans="16:30">
      <c r="P83085" s="6"/>
      <c r="AA83085" s="6"/>
      <c r="AC83085" s="6"/>
      <c r="AD83085" s="6"/>
    </row>
    <row r="83086" spans="16:30">
      <c r="P83086" s="6"/>
      <c r="AA83086" s="6"/>
      <c r="AC83086" s="6"/>
      <c r="AD83086" s="6"/>
    </row>
    <row r="83087" spans="16:30">
      <c r="P83087" s="6"/>
      <c r="AA83087" s="6"/>
      <c r="AC83087" s="6"/>
      <c r="AD83087" s="6"/>
    </row>
    <row r="83088" spans="16:30">
      <c r="P83088" s="6"/>
      <c r="AA83088" s="6"/>
      <c r="AC83088" s="6"/>
      <c r="AD83088" s="6"/>
    </row>
    <row r="83089" spans="16:30">
      <c r="P83089" s="6"/>
      <c r="AA83089" s="6"/>
      <c r="AC83089" s="6"/>
      <c r="AD83089" s="6"/>
    </row>
    <row r="83090" spans="16:30">
      <c r="P83090" s="6"/>
      <c r="AA83090" s="6"/>
      <c r="AC83090" s="6"/>
      <c r="AD83090" s="6"/>
    </row>
    <row r="83091" spans="16:30">
      <c r="P83091" s="6"/>
      <c r="AA83091" s="6"/>
      <c r="AC83091" s="6"/>
      <c r="AD83091" s="6"/>
    </row>
    <row r="83092" spans="16:30">
      <c r="P83092" s="6"/>
      <c r="AA83092" s="6"/>
      <c r="AC83092" s="6"/>
      <c r="AD83092" s="6"/>
    </row>
    <row r="83093" spans="16:30">
      <c r="P83093" s="6"/>
      <c r="AA83093" s="6"/>
      <c r="AC83093" s="6"/>
      <c r="AD83093" s="6"/>
    </row>
    <row r="83094" spans="16:30">
      <c r="P83094" s="6"/>
      <c r="AA83094" s="6"/>
      <c r="AC83094" s="6"/>
      <c r="AD83094" s="6"/>
    </row>
    <row r="83095" spans="16:30">
      <c r="P83095" s="6"/>
      <c r="AA83095" s="6"/>
      <c r="AC83095" s="6"/>
      <c r="AD83095" s="6"/>
    </row>
    <row r="83096" spans="16:30">
      <c r="P83096" s="6"/>
      <c r="AA83096" s="6"/>
      <c r="AC83096" s="6"/>
      <c r="AD83096" s="6"/>
    </row>
    <row r="83097" spans="16:30">
      <c r="P83097" s="6"/>
      <c r="AA83097" s="6"/>
      <c r="AC83097" s="6"/>
      <c r="AD83097" s="6"/>
    </row>
    <row r="83098" spans="16:30">
      <c r="P83098" s="6"/>
      <c r="AA83098" s="6"/>
      <c r="AC83098" s="6"/>
      <c r="AD83098" s="6"/>
    </row>
    <row r="83099" spans="16:30">
      <c r="P83099" s="6"/>
      <c r="AA83099" s="6"/>
      <c r="AC83099" s="6"/>
      <c r="AD83099" s="6"/>
    </row>
    <row r="83100" spans="16:30">
      <c r="P83100" s="6"/>
      <c r="AA83100" s="6"/>
      <c r="AC83100" s="6"/>
      <c r="AD83100" s="6"/>
    </row>
    <row r="83101" spans="16:30">
      <c r="P83101" s="6"/>
      <c r="AA83101" s="6"/>
      <c r="AC83101" s="6"/>
      <c r="AD83101" s="6"/>
    </row>
    <row r="83102" spans="16:30">
      <c r="P83102" s="6"/>
      <c r="AA83102" s="6"/>
      <c r="AC83102" s="6"/>
      <c r="AD83102" s="6"/>
    </row>
    <row r="83103" spans="16:30">
      <c r="P83103" s="6"/>
      <c r="AA83103" s="6"/>
      <c r="AC83103" s="6"/>
      <c r="AD83103" s="6"/>
    </row>
    <row r="83104" spans="16:30">
      <c r="P83104" s="6"/>
      <c r="AA83104" s="6"/>
      <c r="AC83104" s="6"/>
      <c r="AD83104" s="6"/>
    </row>
    <row r="83105" spans="16:30">
      <c r="P83105" s="6"/>
      <c r="AA83105" s="6"/>
      <c r="AC83105" s="6"/>
      <c r="AD83105" s="6"/>
    </row>
    <row r="83106" spans="16:30">
      <c r="P83106" s="6"/>
      <c r="AA83106" s="6"/>
      <c r="AC83106" s="6"/>
      <c r="AD83106" s="6"/>
    </row>
    <row r="83107" spans="16:30">
      <c r="P83107" s="6"/>
      <c r="AA83107" s="6"/>
      <c r="AC83107" s="6"/>
      <c r="AD83107" s="6"/>
    </row>
    <row r="83108" spans="16:30">
      <c r="P83108" s="6"/>
      <c r="AA83108" s="6"/>
      <c r="AC83108" s="6"/>
      <c r="AD83108" s="6"/>
    </row>
    <row r="83109" spans="16:30">
      <c r="P83109" s="6"/>
      <c r="AA83109" s="6"/>
      <c r="AC83109" s="6"/>
      <c r="AD83109" s="6"/>
    </row>
    <row r="83110" spans="16:30">
      <c r="P83110" s="6"/>
      <c r="AA83110" s="6"/>
      <c r="AC83110" s="6"/>
      <c r="AD83110" s="6"/>
    </row>
    <row r="83111" spans="16:30">
      <c r="P83111" s="6"/>
      <c r="AA83111" s="6"/>
      <c r="AC83111" s="6"/>
      <c r="AD83111" s="6"/>
    </row>
    <row r="83112" spans="16:30">
      <c r="P83112" s="6"/>
      <c r="AA83112" s="6"/>
      <c r="AC83112" s="6"/>
      <c r="AD83112" s="6"/>
    </row>
    <row r="83113" spans="16:30">
      <c r="P83113" s="6"/>
      <c r="AA83113" s="6"/>
      <c r="AC83113" s="6"/>
      <c r="AD83113" s="6"/>
    </row>
    <row r="83114" spans="16:30">
      <c r="P83114" s="6"/>
      <c r="AA83114" s="6"/>
      <c r="AC83114" s="6"/>
      <c r="AD83114" s="6"/>
    </row>
    <row r="83115" spans="16:30">
      <c r="P83115" s="6"/>
      <c r="AA83115" s="6"/>
      <c r="AC83115" s="6"/>
      <c r="AD83115" s="6"/>
    </row>
    <row r="83116" spans="16:30">
      <c r="P83116" s="6"/>
      <c r="AA83116" s="6"/>
      <c r="AC83116" s="6"/>
      <c r="AD83116" s="6"/>
    </row>
    <row r="83117" spans="16:30">
      <c r="P83117" s="6"/>
      <c r="AA83117" s="6"/>
      <c r="AC83117" s="6"/>
      <c r="AD83117" s="6"/>
    </row>
    <row r="83118" spans="16:30">
      <c r="P83118" s="6"/>
      <c r="AA83118" s="6"/>
      <c r="AC83118" s="6"/>
      <c r="AD83118" s="6"/>
    </row>
    <row r="83119" spans="16:30">
      <c r="P83119" s="6"/>
      <c r="AA83119" s="6"/>
      <c r="AC83119" s="6"/>
      <c r="AD83119" s="6"/>
    </row>
    <row r="83120" spans="16:30">
      <c r="P83120" s="6"/>
      <c r="AA83120" s="6"/>
      <c r="AC83120" s="6"/>
      <c r="AD83120" s="6"/>
    </row>
    <row r="83121" spans="16:30">
      <c r="P83121" s="6"/>
      <c r="AA83121" s="6"/>
      <c r="AC83121" s="6"/>
      <c r="AD83121" s="6"/>
    </row>
    <row r="83122" spans="16:30">
      <c r="P83122" s="6"/>
      <c r="AA83122" s="6"/>
      <c r="AC83122" s="6"/>
      <c r="AD83122" s="6"/>
    </row>
    <row r="83123" spans="16:30">
      <c r="P83123" s="6"/>
      <c r="AA83123" s="6"/>
      <c r="AC83123" s="6"/>
      <c r="AD83123" s="6"/>
    </row>
    <row r="83124" spans="16:30">
      <c r="P83124" s="6"/>
      <c r="AA83124" s="6"/>
      <c r="AC83124" s="6"/>
      <c r="AD83124" s="6"/>
    </row>
    <row r="83125" spans="16:30">
      <c r="P83125" s="6"/>
      <c r="AA83125" s="6"/>
      <c r="AC83125" s="6"/>
      <c r="AD83125" s="6"/>
    </row>
    <row r="83126" spans="16:30">
      <c r="P83126" s="6"/>
      <c r="AA83126" s="6"/>
      <c r="AC83126" s="6"/>
      <c r="AD83126" s="6"/>
    </row>
    <row r="83127" spans="16:30">
      <c r="P83127" s="6"/>
      <c r="AA83127" s="6"/>
      <c r="AC83127" s="6"/>
      <c r="AD83127" s="6"/>
    </row>
    <row r="83128" spans="16:30">
      <c r="P83128" s="6"/>
      <c r="AA83128" s="6"/>
      <c r="AC83128" s="6"/>
      <c r="AD83128" s="6"/>
    </row>
    <row r="83129" spans="16:30">
      <c r="P83129" s="6"/>
      <c r="AA83129" s="6"/>
      <c r="AC83129" s="6"/>
      <c r="AD83129" s="6"/>
    </row>
    <row r="83130" spans="16:30">
      <c r="P83130" s="6"/>
      <c r="AA83130" s="6"/>
      <c r="AC83130" s="6"/>
      <c r="AD83130" s="6"/>
    </row>
    <row r="83131" spans="16:30">
      <c r="P83131" s="6"/>
      <c r="AA83131" s="6"/>
      <c r="AC83131" s="6"/>
      <c r="AD83131" s="6"/>
    </row>
    <row r="83132" spans="16:30">
      <c r="P83132" s="6"/>
      <c r="AA83132" s="6"/>
      <c r="AC83132" s="6"/>
      <c r="AD83132" s="6"/>
    </row>
    <row r="83133" spans="16:30">
      <c r="P83133" s="6"/>
      <c r="AA83133" s="6"/>
      <c r="AC83133" s="6"/>
      <c r="AD83133" s="6"/>
    </row>
    <row r="83134" spans="16:30">
      <c r="P83134" s="6"/>
      <c r="AA83134" s="6"/>
      <c r="AC83134" s="6"/>
      <c r="AD83134" s="6"/>
    </row>
    <row r="83135" spans="16:30">
      <c r="P83135" s="6"/>
      <c r="AA83135" s="6"/>
      <c r="AC83135" s="6"/>
      <c r="AD83135" s="6"/>
    </row>
    <row r="83136" spans="16:30">
      <c r="P83136" s="6"/>
      <c r="AA83136" s="6"/>
      <c r="AC83136" s="6"/>
      <c r="AD83136" s="6"/>
    </row>
    <row r="83137" spans="16:30">
      <c r="P83137" s="6"/>
      <c r="AA83137" s="6"/>
      <c r="AC83137" s="6"/>
      <c r="AD83137" s="6"/>
    </row>
    <row r="83138" spans="16:30">
      <c r="P83138" s="6"/>
      <c r="AA83138" s="6"/>
      <c r="AC83138" s="6"/>
      <c r="AD83138" s="6"/>
    </row>
    <row r="83139" spans="16:30">
      <c r="P83139" s="6"/>
      <c r="AA83139" s="6"/>
      <c r="AC83139" s="6"/>
      <c r="AD83139" s="6"/>
    </row>
    <row r="83140" spans="16:30">
      <c r="P83140" s="6"/>
      <c r="AA83140" s="6"/>
      <c r="AC83140" s="6"/>
      <c r="AD83140" s="6"/>
    </row>
    <row r="83141" spans="16:30">
      <c r="P83141" s="6"/>
      <c r="AA83141" s="6"/>
      <c r="AC83141" s="6"/>
      <c r="AD83141" s="6"/>
    </row>
    <row r="83142" spans="16:30">
      <c r="P83142" s="6"/>
      <c r="AA83142" s="6"/>
      <c r="AC83142" s="6"/>
      <c r="AD83142" s="6"/>
    </row>
    <row r="83143" spans="16:30">
      <c r="P83143" s="6"/>
      <c r="AA83143" s="6"/>
      <c r="AC83143" s="6"/>
      <c r="AD83143" s="6"/>
    </row>
    <row r="83144" spans="16:30">
      <c r="P83144" s="6"/>
      <c r="AA83144" s="6"/>
      <c r="AC83144" s="6"/>
      <c r="AD83144" s="6"/>
    </row>
    <row r="83145" spans="16:30">
      <c r="P83145" s="6"/>
      <c r="AA83145" s="6"/>
      <c r="AC83145" s="6"/>
      <c r="AD83145" s="6"/>
    </row>
    <row r="83146" spans="16:30">
      <c r="P83146" s="6"/>
      <c r="AA83146" s="6"/>
      <c r="AC83146" s="6"/>
      <c r="AD83146" s="6"/>
    </row>
    <row r="83147" spans="16:30">
      <c r="P83147" s="6"/>
      <c r="AA83147" s="6"/>
      <c r="AC83147" s="6"/>
      <c r="AD83147" s="6"/>
    </row>
    <row r="83148" spans="16:30">
      <c r="P83148" s="6"/>
      <c r="AA83148" s="6"/>
      <c r="AC83148" s="6"/>
      <c r="AD83148" s="6"/>
    </row>
    <row r="83149" spans="16:30">
      <c r="P83149" s="6"/>
      <c r="AA83149" s="6"/>
      <c r="AC83149" s="6"/>
      <c r="AD83149" s="6"/>
    </row>
    <row r="83150" spans="16:30">
      <c r="P83150" s="6"/>
      <c r="AA83150" s="6"/>
      <c r="AC83150" s="6"/>
      <c r="AD83150" s="6"/>
    </row>
    <row r="83151" spans="16:30">
      <c r="P83151" s="6"/>
      <c r="AA83151" s="6"/>
      <c r="AC83151" s="6"/>
      <c r="AD83151" s="6"/>
    </row>
    <row r="83152" spans="16:30">
      <c r="P83152" s="6"/>
      <c r="AA83152" s="6"/>
      <c r="AC83152" s="6"/>
      <c r="AD83152" s="6"/>
    </row>
    <row r="83153" spans="16:30">
      <c r="P83153" s="6"/>
      <c r="AA83153" s="6"/>
      <c r="AC83153" s="6"/>
      <c r="AD83153" s="6"/>
    </row>
    <row r="83154" spans="16:30">
      <c r="P83154" s="6"/>
      <c r="AA83154" s="6"/>
      <c r="AC83154" s="6"/>
      <c r="AD83154" s="6"/>
    </row>
    <row r="83155" spans="16:30">
      <c r="P83155" s="6"/>
      <c r="AA83155" s="6"/>
      <c r="AC83155" s="6"/>
      <c r="AD83155" s="6"/>
    </row>
    <row r="83156" spans="16:30">
      <c r="P83156" s="6"/>
      <c r="AA83156" s="6"/>
      <c r="AC83156" s="6"/>
      <c r="AD83156" s="6"/>
    </row>
    <row r="83157" spans="16:30">
      <c r="P83157" s="6"/>
      <c r="AA83157" s="6"/>
      <c r="AC83157" s="6"/>
      <c r="AD83157" s="6"/>
    </row>
    <row r="83158" spans="16:30">
      <c r="P83158" s="6"/>
      <c r="AA83158" s="6"/>
      <c r="AC83158" s="6"/>
      <c r="AD83158" s="6"/>
    </row>
    <row r="83159" spans="16:30">
      <c r="P83159" s="6"/>
      <c r="AA83159" s="6"/>
      <c r="AC83159" s="6"/>
      <c r="AD83159" s="6"/>
    </row>
    <row r="83160" spans="16:30">
      <c r="P83160" s="6"/>
      <c r="AA83160" s="6"/>
      <c r="AC83160" s="6"/>
      <c r="AD83160" s="6"/>
    </row>
    <row r="83161" spans="16:30">
      <c r="P83161" s="6"/>
      <c r="AA83161" s="6"/>
      <c r="AC83161" s="6"/>
      <c r="AD83161" s="6"/>
    </row>
    <row r="83162" spans="16:30">
      <c r="P83162" s="6"/>
      <c r="AA83162" s="6"/>
      <c r="AC83162" s="6"/>
      <c r="AD83162" s="6"/>
    </row>
    <row r="83163" spans="16:30">
      <c r="P83163" s="6"/>
      <c r="AA83163" s="6"/>
      <c r="AC83163" s="6"/>
      <c r="AD83163" s="6"/>
    </row>
    <row r="83164" spans="16:30">
      <c r="P83164" s="6"/>
      <c r="AA83164" s="6"/>
      <c r="AC83164" s="6"/>
      <c r="AD83164" s="6"/>
    </row>
    <row r="83165" spans="16:30">
      <c r="P83165" s="6"/>
      <c r="AA83165" s="6"/>
      <c r="AC83165" s="6"/>
      <c r="AD83165" s="6"/>
    </row>
    <row r="83166" spans="16:30">
      <c r="P83166" s="6"/>
      <c r="AA83166" s="6"/>
      <c r="AC83166" s="6"/>
      <c r="AD83166" s="6"/>
    </row>
    <row r="83167" spans="16:30">
      <c r="P83167" s="6"/>
      <c r="AA83167" s="6"/>
      <c r="AC83167" s="6"/>
      <c r="AD83167" s="6"/>
    </row>
    <row r="83168" spans="16:30">
      <c r="P83168" s="6"/>
      <c r="AA83168" s="6"/>
      <c r="AC83168" s="6"/>
      <c r="AD83168" s="6"/>
    </row>
    <row r="83169" spans="16:30">
      <c r="P83169" s="6"/>
      <c r="AA83169" s="6"/>
      <c r="AC83169" s="6"/>
      <c r="AD83169" s="6"/>
    </row>
    <row r="83170" spans="16:30">
      <c r="P83170" s="6"/>
      <c r="AA83170" s="6"/>
      <c r="AC83170" s="6"/>
      <c r="AD83170" s="6"/>
    </row>
    <row r="83171" spans="16:30">
      <c r="P83171" s="6"/>
      <c r="AA83171" s="6"/>
      <c r="AC83171" s="6"/>
      <c r="AD83171" s="6"/>
    </row>
    <row r="83172" spans="16:30">
      <c r="P83172" s="6"/>
      <c r="AA83172" s="6"/>
      <c r="AC83172" s="6"/>
      <c r="AD83172" s="6"/>
    </row>
    <row r="83173" spans="16:30">
      <c r="P83173" s="6"/>
      <c r="AA83173" s="6"/>
      <c r="AC83173" s="6"/>
      <c r="AD83173" s="6"/>
    </row>
    <row r="83174" spans="16:30">
      <c r="P83174" s="6"/>
      <c r="AA83174" s="6"/>
      <c r="AC83174" s="6"/>
      <c r="AD83174" s="6"/>
    </row>
    <row r="83175" spans="16:30">
      <c r="P83175" s="6"/>
      <c r="AA83175" s="6"/>
      <c r="AC83175" s="6"/>
      <c r="AD83175" s="6"/>
    </row>
    <row r="83176" spans="16:30">
      <c r="P83176" s="6"/>
      <c r="AA83176" s="6"/>
      <c r="AC83176" s="6"/>
      <c r="AD83176" s="6"/>
    </row>
    <row r="83177" spans="16:30">
      <c r="P83177" s="6"/>
      <c r="AA83177" s="6"/>
      <c r="AC83177" s="6"/>
      <c r="AD83177" s="6"/>
    </row>
    <row r="83178" spans="16:30">
      <c r="P83178" s="6"/>
      <c r="AA83178" s="6"/>
      <c r="AC83178" s="6"/>
      <c r="AD83178" s="6"/>
    </row>
    <row r="83179" spans="16:30">
      <c r="P83179" s="6"/>
      <c r="AA83179" s="6"/>
      <c r="AC83179" s="6"/>
      <c r="AD83179" s="6"/>
    </row>
    <row r="83180" spans="16:30">
      <c r="P83180" s="6"/>
      <c r="AA83180" s="6"/>
      <c r="AC83180" s="6"/>
      <c r="AD83180" s="6"/>
    </row>
    <row r="83181" spans="16:30">
      <c r="P83181" s="6"/>
      <c r="AA83181" s="6"/>
      <c r="AC83181" s="6"/>
      <c r="AD83181" s="6"/>
    </row>
    <row r="83182" spans="16:30">
      <c r="P83182" s="6"/>
      <c r="AA83182" s="6"/>
      <c r="AC83182" s="6"/>
      <c r="AD83182" s="6"/>
    </row>
    <row r="83183" spans="16:30">
      <c r="P83183" s="6"/>
      <c r="AA83183" s="6"/>
      <c r="AC83183" s="6"/>
      <c r="AD83183" s="6"/>
    </row>
    <row r="83184" spans="16:30">
      <c r="P83184" s="6"/>
      <c r="AA83184" s="6"/>
      <c r="AC83184" s="6"/>
      <c r="AD83184" s="6"/>
    </row>
    <row r="83185" spans="16:30">
      <c r="P83185" s="6"/>
      <c r="AA83185" s="6"/>
      <c r="AC83185" s="6"/>
      <c r="AD83185" s="6"/>
    </row>
    <row r="83186" spans="16:30">
      <c r="P83186" s="6"/>
      <c r="AA83186" s="6"/>
      <c r="AC83186" s="6"/>
      <c r="AD83186" s="6"/>
    </row>
    <row r="83187" spans="16:30">
      <c r="P83187" s="6"/>
      <c r="AA83187" s="6"/>
      <c r="AC83187" s="6"/>
      <c r="AD83187" s="6"/>
    </row>
    <row r="83188" spans="16:30">
      <c r="P83188" s="6"/>
      <c r="AA83188" s="6"/>
      <c r="AC83188" s="6"/>
      <c r="AD83188" s="6"/>
    </row>
    <row r="83189" spans="16:30">
      <c r="P83189" s="6"/>
      <c r="AA83189" s="6"/>
      <c r="AC83189" s="6"/>
      <c r="AD83189" s="6"/>
    </row>
    <row r="83190" spans="16:30">
      <c r="P83190" s="6"/>
      <c r="AA83190" s="6"/>
      <c r="AC83190" s="6"/>
      <c r="AD83190" s="6"/>
    </row>
    <row r="83191" spans="16:30">
      <c r="P83191" s="6"/>
      <c r="AA83191" s="6"/>
      <c r="AC83191" s="6"/>
      <c r="AD83191" s="6"/>
    </row>
    <row r="83192" spans="16:30">
      <c r="P83192" s="6"/>
      <c r="AA83192" s="6"/>
      <c r="AC83192" s="6"/>
      <c r="AD83192" s="6"/>
    </row>
    <row r="83193" spans="16:30">
      <c r="P83193" s="6"/>
      <c r="AA83193" s="6"/>
      <c r="AC83193" s="6"/>
      <c r="AD83193" s="6"/>
    </row>
    <row r="83194" spans="16:30">
      <c r="P83194" s="6"/>
      <c r="AA83194" s="6"/>
      <c r="AC83194" s="6"/>
      <c r="AD83194" s="6"/>
    </row>
    <row r="83195" spans="16:30">
      <c r="P83195" s="6"/>
      <c r="AA83195" s="6"/>
      <c r="AC83195" s="6"/>
      <c r="AD83195" s="6"/>
    </row>
    <row r="83196" spans="16:30">
      <c r="P83196" s="6"/>
      <c r="AA83196" s="6"/>
      <c r="AC83196" s="6"/>
      <c r="AD83196" s="6"/>
    </row>
    <row r="83197" spans="16:30">
      <c r="P83197" s="6"/>
      <c r="AA83197" s="6"/>
      <c r="AC83197" s="6"/>
      <c r="AD83197" s="6"/>
    </row>
    <row r="83198" spans="16:30">
      <c r="P83198" s="6"/>
      <c r="AA83198" s="6"/>
      <c r="AC83198" s="6"/>
      <c r="AD83198" s="6"/>
    </row>
    <row r="83199" spans="16:30">
      <c r="P83199" s="6"/>
      <c r="AA83199" s="6"/>
      <c r="AC83199" s="6"/>
      <c r="AD83199" s="6"/>
    </row>
    <row r="83200" spans="16:30">
      <c r="P83200" s="6"/>
      <c r="AA83200" s="6"/>
      <c r="AC83200" s="6"/>
      <c r="AD83200" s="6"/>
    </row>
    <row r="83201" spans="16:30">
      <c r="P83201" s="6"/>
      <c r="AA83201" s="6"/>
      <c r="AC83201" s="6"/>
      <c r="AD83201" s="6"/>
    </row>
    <row r="83202" spans="16:30">
      <c r="P83202" s="6"/>
      <c r="AA83202" s="6"/>
      <c r="AC83202" s="6"/>
      <c r="AD83202" s="6"/>
    </row>
    <row r="83203" spans="16:30">
      <c r="P83203" s="6"/>
      <c r="AA83203" s="6"/>
      <c r="AC83203" s="6"/>
      <c r="AD83203" s="6"/>
    </row>
    <row r="83204" spans="16:30">
      <c r="P83204" s="6"/>
      <c r="AA83204" s="6"/>
      <c r="AC83204" s="6"/>
      <c r="AD83204" s="6"/>
    </row>
    <row r="83205" spans="16:30">
      <c r="P83205" s="6"/>
      <c r="AA83205" s="6"/>
      <c r="AC83205" s="6"/>
      <c r="AD83205" s="6"/>
    </row>
    <row r="83206" spans="16:30">
      <c r="P83206" s="6"/>
      <c r="AA83206" s="6"/>
      <c r="AC83206" s="6"/>
      <c r="AD83206" s="6"/>
    </row>
    <row r="83207" spans="16:30">
      <c r="P83207" s="6"/>
      <c r="AA83207" s="6"/>
      <c r="AC83207" s="6"/>
      <c r="AD83207" s="6"/>
    </row>
    <row r="83208" spans="16:30">
      <c r="P83208" s="6"/>
      <c r="AA83208" s="6"/>
      <c r="AC83208" s="6"/>
      <c r="AD83208" s="6"/>
    </row>
    <row r="83209" spans="16:30">
      <c r="P83209" s="6"/>
      <c r="AA83209" s="6"/>
      <c r="AC83209" s="6"/>
      <c r="AD83209" s="6"/>
    </row>
    <row r="83210" spans="16:30">
      <c r="P83210" s="6"/>
      <c r="AA83210" s="6"/>
      <c r="AC83210" s="6"/>
      <c r="AD83210" s="6"/>
    </row>
    <row r="83211" spans="16:30">
      <c r="P83211" s="6"/>
      <c r="AA83211" s="6"/>
      <c r="AC83211" s="6"/>
      <c r="AD83211" s="6"/>
    </row>
    <row r="83212" spans="16:30">
      <c r="P83212" s="6"/>
      <c r="AA83212" s="6"/>
      <c r="AC83212" s="6"/>
      <c r="AD83212" s="6"/>
    </row>
    <row r="83213" spans="16:30">
      <c r="P83213" s="6"/>
      <c r="AA83213" s="6"/>
      <c r="AC83213" s="6"/>
      <c r="AD83213" s="6"/>
    </row>
    <row r="83214" spans="16:30">
      <c r="P83214" s="6"/>
      <c r="AA83214" s="6"/>
      <c r="AC83214" s="6"/>
      <c r="AD83214" s="6"/>
    </row>
    <row r="83215" spans="16:30">
      <c r="P83215" s="6"/>
      <c r="AA83215" s="6"/>
      <c r="AC83215" s="6"/>
      <c r="AD83215" s="6"/>
    </row>
    <row r="83216" spans="16:30">
      <c r="P83216" s="6"/>
      <c r="AA83216" s="6"/>
      <c r="AC83216" s="6"/>
      <c r="AD83216" s="6"/>
    </row>
    <row r="83217" spans="16:30">
      <c r="P83217" s="6"/>
      <c r="AA83217" s="6"/>
      <c r="AC83217" s="6"/>
      <c r="AD83217" s="6"/>
    </row>
    <row r="83218" spans="16:30">
      <c r="P83218" s="6"/>
      <c r="AA83218" s="6"/>
      <c r="AC83218" s="6"/>
      <c r="AD83218" s="6"/>
    </row>
    <row r="83219" spans="16:30">
      <c r="P83219" s="6"/>
      <c r="AA83219" s="6"/>
      <c r="AC83219" s="6"/>
      <c r="AD83219" s="6"/>
    </row>
    <row r="83220" spans="16:30">
      <c r="P83220" s="6"/>
      <c r="AA83220" s="6"/>
      <c r="AC83220" s="6"/>
      <c r="AD83220" s="6"/>
    </row>
    <row r="83221" spans="16:30">
      <c r="P83221" s="6"/>
      <c r="AA83221" s="6"/>
      <c r="AC83221" s="6"/>
      <c r="AD83221" s="6"/>
    </row>
    <row r="83222" spans="16:30">
      <c r="P83222" s="6"/>
      <c r="AA83222" s="6"/>
      <c r="AC83222" s="6"/>
      <c r="AD83222" s="6"/>
    </row>
    <row r="83223" spans="16:30">
      <c r="P83223" s="6"/>
      <c r="AA83223" s="6"/>
      <c r="AC83223" s="6"/>
      <c r="AD83223" s="6"/>
    </row>
    <row r="83224" spans="16:30">
      <c r="P83224" s="6"/>
      <c r="AA83224" s="6"/>
      <c r="AC83224" s="6"/>
      <c r="AD83224" s="6"/>
    </row>
    <row r="83225" spans="16:30">
      <c r="P83225" s="6"/>
      <c r="AA83225" s="6"/>
      <c r="AC83225" s="6"/>
      <c r="AD83225" s="6"/>
    </row>
    <row r="83226" spans="16:30">
      <c r="P83226" s="6"/>
      <c r="AA83226" s="6"/>
      <c r="AC83226" s="6"/>
      <c r="AD83226" s="6"/>
    </row>
    <row r="83227" spans="16:30">
      <c r="P83227" s="6"/>
      <c r="AA83227" s="6"/>
      <c r="AC83227" s="6"/>
      <c r="AD83227" s="6"/>
    </row>
    <row r="83228" spans="16:30">
      <c r="P83228" s="6"/>
      <c r="AA83228" s="6"/>
      <c r="AC83228" s="6"/>
      <c r="AD83228" s="6"/>
    </row>
    <row r="83229" spans="16:30">
      <c r="P83229" s="6"/>
      <c r="AA83229" s="6"/>
      <c r="AC83229" s="6"/>
      <c r="AD83229" s="6"/>
    </row>
    <row r="83230" spans="16:30">
      <c r="P83230" s="6"/>
      <c r="AA83230" s="6"/>
      <c r="AC83230" s="6"/>
      <c r="AD83230" s="6"/>
    </row>
    <row r="83231" spans="16:30">
      <c r="P83231" s="6"/>
      <c r="AA83231" s="6"/>
      <c r="AC83231" s="6"/>
      <c r="AD83231" s="6"/>
    </row>
    <row r="83232" spans="16:30">
      <c r="P83232" s="6"/>
      <c r="AA83232" s="6"/>
      <c r="AC83232" s="6"/>
      <c r="AD83232" s="6"/>
    </row>
    <row r="83233" spans="16:30">
      <c r="P83233" s="6"/>
      <c r="AA83233" s="6"/>
      <c r="AC83233" s="6"/>
      <c r="AD83233" s="6"/>
    </row>
    <row r="83234" spans="16:30">
      <c r="P83234" s="6"/>
      <c r="AA83234" s="6"/>
      <c r="AC83234" s="6"/>
      <c r="AD83234" s="6"/>
    </row>
    <row r="83235" spans="16:30">
      <c r="P83235" s="6"/>
      <c r="AA83235" s="6"/>
      <c r="AC83235" s="6"/>
      <c r="AD83235" s="6"/>
    </row>
    <row r="83236" spans="16:30">
      <c r="P83236" s="6"/>
      <c r="AA83236" s="6"/>
      <c r="AC83236" s="6"/>
      <c r="AD83236" s="6"/>
    </row>
    <row r="83237" spans="16:30">
      <c r="P83237" s="6"/>
      <c r="AA83237" s="6"/>
      <c r="AC83237" s="6"/>
      <c r="AD83237" s="6"/>
    </row>
    <row r="83238" spans="16:30">
      <c r="P83238" s="6"/>
      <c r="AA83238" s="6"/>
      <c r="AC83238" s="6"/>
      <c r="AD83238" s="6"/>
    </row>
    <row r="83239" spans="16:30">
      <c r="P83239" s="6"/>
      <c r="AA83239" s="6"/>
      <c r="AC83239" s="6"/>
      <c r="AD83239" s="6"/>
    </row>
    <row r="83240" spans="16:30">
      <c r="P83240" s="6"/>
      <c r="AA83240" s="6"/>
      <c r="AC83240" s="6"/>
      <c r="AD83240" s="6"/>
    </row>
    <row r="83241" spans="16:30">
      <c r="P83241" s="6"/>
      <c r="AA83241" s="6"/>
      <c r="AC83241" s="6"/>
      <c r="AD83241" s="6"/>
    </row>
    <row r="83242" spans="16:30">
      <c r="P83242" s="6"/>
      <c r="AA83242" s="6"/>
      <c r="AC83242" s="6"/>
      <c r="AD83242" s="6"/>
    </row>
    <row r="83243" spans="16:30">
      <c r="P83243" s="6"/>
      <c r="AA83243" s="6"/>
      <c r="AC83243" s="6"/>
      <c r="AD83243" s="6"/>
    </row>
    <row r="83244" spans="16:30">
      <c r="P83244" s="6"/>
      <c r="AA83244" s="6"/>
      <c r="AC83244" s="6"/>
      <c r="AD83244" s="6"/>
    </row>
    <row r="83245" spans="16:30">
      <c r="P83245" s="6"/>
      <c r="AA83245" s="6"/>
      <c r="AC83245" s="6"/>
      <c r="AD83245" s="6"/>
    </row>
    <row r="83246" spans="16:30">
      <c r="P83246" s="6"/>
      <c r="AA83246" s="6"/>
      <c r="AC83246" s="6"/>
      <c r="AD83246" s="6"/>
    </row>
    <row r="83247" spans="16:30">
      <c r="P83247" s="6"/>
      <c r="AA83247" s="6"/>
      <c r="AC83247" s="6"/>
      <c r="AD83247" s="6"/>
    </row>
    <row r="83248" spans="16:30">
      <c r="P83248" s="6"/>
      <c r="AA83248" s="6"/>
      <c r="AC83248" s="6"/>
      <c r="AD83248" s="6"/>
    </row>
    <row r="83249" spans="16:30">
      <c r="P83249" s="6"/>
      <c r="AA83249" s="6"/>
      <c r="AC83249" s="6"/>
      <c r="AD83249" s="6"/>
    </row>
    <row r="83250" spans="16:30">
      <c r="P83250" s="6"/>
      <c r="AA83250" s="6"/>
      <c r="AC83250" s="6"/>
      <c r="AD83250" s="6"/>
    </row>
    <row r="83251" spans="16:30">
      <c r="P83251" s="6"/>
      <c r="AA83251" s="6"/>
      <c r="AC83251" s="6"/>
      <c r="AD83251" s="6"/>
    </row>
    <row r="83252" spans="16:30">
      <c r="P83252" s="6"/>
      <c r="AA83252" s="6"/>
      <c r="AC83252" s="6"/>
      <c r="AD83252" s="6"/>
    </row>
    <row r="83253" spans="16:30">
      <c r="P83253" s="6"/>
      <c r="AA83253" s="6"/>
      <c r="AC83253" s="6"/>
      <c r="AD83253" s="6"/>
    </row>
    <row r="83254" spans="16:30">
      <c r="P83254" s="6"/>
      <c r="AA83254" s="6"/>
      <c r="AC83254" s="6"/>
      <c r="AD83254" s="6"/>
    </row>
    <row r="83255" spans="16:30">
      <c r="P83255" s="6"/>
      <c r="AA83255" s="6"/>
      <c r="AC83255" s="6"/>
      <c r="AD83255" s="6"/>
    </row>
    <row r="83256" spans="16:30">
      <c r="P83256" s="6"/>
      <c r="AA83256" s="6"/>
      <c r="AC83256" s="6"/>
      <c r="AD83256" s="6"/>
    </row>
    <row r="83257" spans="16:30">
      <c r="P83257" s="6"/>
      <c r="AA83257" s="6"/>
      <c r="AC83257" s="6"/>
      <c r="AD83257" s="6"/>
    </row>
    <row r="83258" spans="16:30">
      <c r="P83258" s="6"/>
      <c r="AA83258" s="6"/>
      <c r="AC83258" s="6"/>
      <c r="AD83258" s="6"/>
    </row>
    <row r="83259" spans="16:30">
      <c r="P83259" s="6"/>
      <c r="AA83259" s="6"/>
      <c r="AC83259" s="6"/>
      <c r="AD83259" s="6"/>
    </row>
    <row r="83260" spans="16:30">
      <c r="P83260" s="6"/>
      <c r="AA83260" s="6"/>
      <c r="AC83260" s="6"/>
      <c r="AD83260" s="6"/>
    </row>
    <row r="83261" spans="16:30">
      <c r="P83261" s="6"/>
      <c r="AA83261" s="6"/>
      <c r="AC83261" s="6"/>
      <c r="AD83261" s="6"/>
    </row>
    <row r="83262" spans="16:30">
      <c r="P83262" s="6"/>
      <c r="AA83262" s="6"/>
      <c r="AC83262" s="6"/>
      <c r="AD83262" s="6"/>
    </row>
    <row r="83263" spans="16:30">
      <c r="P83263" s="6"/>
      <c r="AA83263" s="6"/>
      <c r="AC83263" s="6"/>
      <c r="AD83263" s="6"/>
    </row>
    <row r="83264" spans="16:30">
      <c r="P83264" s="6"/>
      <c r="AA83264" s="6"/>
      <c r="AC83264" s="6"/>
      <c r="AD83264" s="6"/>
    </row>
    <row r="83265" spans="16:30">
      <c r="P83265" s="6"/>
      <c r="AA83265" s="6"/>
      <c r="AC83265" s="6"/>
      <c r="AD83265" s="6"/>
    </row>
    <row r="83266" spans="16:30">
      <c r="P83266" s="6"/>
      <c r="AA83266" s="6"/>
      <c r="AC83266" s="6"/>
      <c r="AD83266" s="6"/>
    </row>
    <row r="83267" spans="16:30">
      <c r="P83267" s="6"/>
      <c r="AA83267" s="6"/>
      <c r="AC83267" s="6"/>
      <c r="AD83267" s="6"/>
    </row>
    <row r="83268" spans="16:30">
      <c r="P83268" s="6"/>
      <c r="AA83268" s="6"/>
      <c r="AC83268" s="6"/>
      <c r="AD83268" s="6"/>
    </row>
    <row r="83269" spans="16:30">
      <c r="P83269" s="6"/>
      <c r="AA83269" s="6"/>
      <c r="AC83269" s="6"/>
      <c r="AD83269" s="6"/>
    </row>
    <row r="83270" spans="16:30">
      <c r="P83270" s="6"/>
      <c r="AA83270" s="6"/>
      <c r="AC83270" s="6"/>
      <c r="AD83270" s="6"/>
    </row>
    <row r="83271" spans="16:30">
      <c r="P83271" s="6"/>
      <c r="AA83271" s="6"/>
      <c r="AC83271" s="6"/>
      <c r="AD83271" s="6"/>
    </row>
    <row r="83272" spans="16:30">
      <c r="P83272" s="6"/>
      <c r="AA83272" s="6"/>
      <c r="AC83272" s="6"/>
      <c r="AD83272" s="6"/>
    </row>
    <row r="83273" spans="16:30">
      <c r="P83273" s="6"/>
      <c r="AA83273" s="6"/>
      <c r="AC83273" s="6"/>
      <c r="AD83273" s="6"/>
    </row>
    <row r="83274" spans="16:30">
      <c r="P83274" s="6"/>
      <c r="AA83274" s="6"/>
      <c r="AC83274" s="6"/>
      <c r="AD83274" s="6"/>
    </row>
    <row r="83275" spans="16:30">
      <c r="P83275" s="6"/>
      <c r="AA83275" s="6"/>
      <c r="AC83275" s="6"/>
      <c r="AD83275" s="6"/>
    </row>
    <row r="83276" spans="16:30">
      <c r="P83276" s="6"/>
      <c r="AA83276" s="6"/>
      <c r="AC83276" s="6"/>
      <c r="AD83276" s="6"/>
    </row>
    <row r="83277" spans="16:30">
      <c r="P83277" s="6"/>
      <c r="AA83277" s="6"/>
      <c r="AC83277" s="6"/>
      <c r="AD83277" s="6"/>
    </row>
    <row r="83278" spans="16:30">
      <c r="P83278" s="6"/>
      <c r="AA83278" s="6"/>
      <c r="AC83278" s="6"/>
      <c r="AD83278" s="6"/>
    </row>
    <row r="83279" spans="16:30">
      <c r="P83279" s="6"/>
      <c r="AA83279" s="6"/>
      <c r="AC83279" s="6"/>
      <c r="AD83279" s="6"/>
    </row>
    <row r="83280" spans="16:30">
      <c r="P83280" s="6"/>
      <c r="AA83280" s="6"/>
      <c r="AC83280" s="6"/>
      <c r="AD83280" s="6"/>
    </row>
    <row r="83281" spans="16:30">
      <c r="P83281" s="6"/>
      <c r="AA83281" s="6"/>
      <c r="AC83281" s="6"/>
      <c r="AD83281" s="6"/>
    </row>
    <row r="83282" spans="16:30">
      <c r="P83282" s="6"/>
      <c r="AA83282" s="6"/>
      <c r="AC83282" s="6"/>
      <c r="AD83282" s="6"/>
    </row>
    <row r="83283" spans="16:30">
      <c r="P83283" s="6"/>
      <c r="AA83283" s="6"/>
      <c r="AC83283" s="6"/>
      <c r="AD83283" s="6"/>
    </row>
    <row r="83284" spans="16:30">
      <c r="P83284" s="6"/>
      <c r="AA83284" s="6"/>
      <c r="AC83284" s="6"/>
      <c r="AD83284" s="6"/>
    </row>
    <row r="83285" spans="16:30">
      <c r="P83285" s="6"/>
      <c r="AA83285" s="6"/>
      <c r="AC83285" s="6"/>
      <c r="AD83285" s="6"/>
    </row>
    <row r="83286" spans="16:30">
      <c r="P83286" s="6"/>
      <c r="AA83286" s="6"/>
      <c r="AC83286" s="6"/>
      <c r="AD83286" s="6"/>
    </row>
    <row r="83287" spans="16:30">
      <c r="P83287" s="6"/>
      <c r="AA83287" s="6"/>
      <c r="AC83287" s="6"/>
      <c r="AD83287" s="6"/>
    </row>
    <row r="83288" spans="16:30">
      <c r="P83288" s="6"/>
      <c r="AA83288" s="6"/>
      <c r="AC83288" s="6"/>
      <c r="AD83288" s="6"/>
    </row>
    <row r="83289" spans="16:30">
      <c r="P83289" s="6"/>
      <c r="AA83289" s="6"/>
      <c r="AC83289" s="6"/>
      <c r="AD83289" s="6"/>
    </row>
    <row r="83290" spans="16:30">
      <c r="P83290" s="6"/>
      <c r="AA83290" s="6"/>
      <c r="AC83290" s="6"/>
      <c r="AD83290" s="6"/>
    </row>
    <row r="83291" spans="16:30">
      <c r="P83291" s="6"/>
      <c r="AA83291" s="6"/>
      <c r="AC83291" s="6"/>
      <c r="AD83291" s="6"/>
    </row>
    <row r="83292" spans="16:30">
      <c r="P83292" s="6"/>
      <c r="AA83292" s="6"/>
      <c r="AC83292" s="6"/>
      <c r="AD83292" s="6"/>
    </row>
    <row r="83293" spans="16:30">
      <c r="P83293" s="6"/>
      <c r="AA83293" s="6"/>
      <c r="AC83293" s="6"/>
      <c r="AD83293" s="6"/>
    </row>
    <row r="83294" spans="16:30">
      <c r="P83294" s="6"/>
      <c r="AA83294" s="6"/>
      <c r="AC83294" s="6"/>
      <c r="AD83294" s="6"/>
    </row>
    <row r="83295" spans="16:30">
      <c r="P83295" s="6"/>
      <c r="AA83295" s="6"/>
      <c r="AC83295" s="6"/>
      <c r="AD83295" s="6"/>
    </row>
    <row r="83296" spans="16:30">
      <c r="P83296" s="6"/>
      <c r="AA83296" s="6"/>
      <c r="AC83296" s="6"/>
      <c r="AD83296" s="6"/>
    </row>
    <row r="83297" spans="16:30">
      <c r="P83297" s="6"/>
      <c r="AA83297" s="6"/>
      <c r="AC83297" s="6"/>
      <c r="AD83297" s="6"/>
    </row>
    <row r="83298" spans="16:30">
      <c r="P83298" s="6"/>
      <c r="AA83298" s="6"/>
      <c r="AC83298" s="6"/>
      <c r="AD83298" s="6"/>
    </row>
    <row r="83299" spans="16:30">
      <c r="P83299" s="6"/>
      <c r="AA83299" s="6"/>
      <c r="AC83299" s="6"/>
      <c r="AD83299" s="6"/>
    </row>
    <row r="83300" spans="16:30">
      <c r="P83300" s="6"/>
      <c r="AA83300" s="6"/>
      <c r="AC83300" s="6"/>
      <c r="AD83300" s="6"/>
    </row>
    <row r="83301" spans="16:30">
      <c r="P83301" s="6"/>
      <c r="AA83301" s="6"/>
      <c r="AC83301" s="6"/>
      <c r="AD83301" s="6"/>
    </row>
    <row r="83302" spans="16:30">
      <c r="P83302" s="6"/>
      <c r="AA83302" s="6"/>
      <c r="AC83302" s="6"/>
      <c r="AD83302" s="6"/>
    </row>
    <row r="83303" spans="16:30">
      <c r="P83303" s="6"/>
      <c r="AA83303" s="6"/>
      <c r="AC83303" s="6"/>
      <c r="AD83303" s="6"/>
    </row>
    <row r="83304" spans="16:30">
      <c r="P83304" s="6"/>
      <c r="AA83304" s="6"/>
      <c r="AC83304" s="6"/>
      <c r="AD83304" s="6"/>
    </row>
    <row r="83305" spans="16:30">
      <c r="P83305" s="6"/>
      <c r="AA83305" s="6"/>
      <c r="AC83305" s="6"/>
      <c r="AD83305" s="6"/>
    </row>
    <row r="83306" spans="16:30">
      <c r="P83306" s="6"/>
      <c r="AA83306" s="6"/>
      <c r="AC83306" s="6"/>
      <c r="AD83306" s="6"/>
    </row>
    <row r="83307" spans="16:30">
      <c r="P83307" s="6"/>
      <c r="AA83307" s="6"/>
      <c r="AC83307" s="6"/>
      <c r="AD83307" s="6"/>
    </row>
    <row r="83308" spans="16:30">
      <c r="P83308" s="6"/>
      <c r="AA83308" s="6"/>
      <c r="AC83308" s="6"/>
      <c r="AD83308" s="6"/>
    </row>
    <row r="83309" spans="16:30">
      <c r="P83309" s="6"/>
      <c r="AA83309" s="6"/>
      <c r="AC83309" s="6"/>
      <c r="AD83309" s="6"/>
    </row>
    <row r="83310" spans="16:30">
      <c r="P83310" s="6"/>
      <c r="AA83310" s="6"/>
      <c r="AC83310" s="6"/>
      <c r="AD83310" s="6"/>
    </row>
    <row r="83311" spans="16:30">
      <c r="P83311" s="6"/>
      <c r="AA83311" s="6"/>
      <c r="AC83311" s="6"/>
      <c r="AD83311" s="6"/>
    </row>
    <row r="83312" spans="16:30">
      <c r="P83312" s="6"/>
      <c r="AA83312" s="6"/>
      <c r="AC83312" s="6"/>
      <c r="AD83312" s="6"/>
    </row>
    <row r="83313" spans="16:30">
      <c r="P83313" s="6"/>
      <c r="AA83313" s="6"/>
      <c r="AC83313" s="6"/>
      <c r="AD83313" s="6"/>
    </row>
    <row r="83314" spans="16:30">
      <c r="P83314" s="6"/>
      <c r="AA83314" s="6"/>
      <c r="AC83314" s="6"/>
      <c r="AD83314" s="6"/>
    </row>
    <row r="83315" spans="16:30">
      <c r="P83315" s="6"/>
      <c r="AA83315" s="6"/>
      <c r="AC83315" s="6"/>
      <c r="AD83315" s="6"/>
    </row>
    <row r="83316" spans="16:30">
      <c r="P83316" s="6"/>
      <c r="AA83316" s="6"/>
      <c r="AC83316" s="6"/>
      <c r="AD83316" s="6"/>
    </row>
    <row r="83317" spans="16:30">
      <c r="P83317" s="6"/>
      <c r="AA83317" s="6"/>
      <c r="AC83317" s="6"/>
      <c r="AD83317" s="6"/>
    </row>
    <row r="83318" spans="16:30">
      <c r="P83318" s="6"/>
      <c r="AA83318" s="6"/>
      <c r="AC83318" s="6"/>
      <c r="AD83318" s="6"/>
    </row>
    <row r="83319" spans="16:30">
      <c r="P83319" s="6"/>
      <c r="AA83319" s="6"/>
      <c r="AC83319" s="6"/>
      <c r="AD83319" s="6"/>
    </row>
    <row r="83320" spans="16:30">
      <c r="P83320" s="6"/>
      <c r="AA83320" s="6"/>
      <c r="AC83320" s="6"/>
      <c r="AD83320" s="6"/>
    </row>
    <row r="83321" spans="16:30">
      <c r="P83321" s="6"/>
      <c r="AA83321" s="6"/>
      <c r="AC83321" s="6"/>
      <c r="AD83321" s="6"/>
    </row>
    <row r="83322" spans="16:30">
      <c r="P83322" s="6"/>
      <c r="AA83322" s="6"/>
      <c r="AC83322" s="6"/>
      <c r="AD83322" s="6"/>
    </row>
    <row r="83323" spans="16:30">
      <c r="P83323" s="6"/>
      <c r="AA83323" s="6"/>
      <c r="AC83323" s="6"/>
      <c r="AD83323" s="6"/>
    </row>
    <row r="83324" spans="16:30">
      <c r="P83324" s="6"/>
      <c r="AA83324" s="6"/>
      <c r="AC83324" s="6"/>
      <c r="AD83324" s="6"/>
    </row>
    <row r="83325" spans="16:30">
      <c r="P83325" s="6"/>
      <c r="AA83325" s="6"/>
      <c r="AC83325" s="6"/>
      <c r="AD83325" s="6"/>
    </row>
    <row r="83326" spans="16:30">
      <c r="P83326" s="6"/>
      <c r="AA83326" s="6"/>
      <c r="AC83326" s="6"/>
      <c r="AD83326" s="6"/>
    </row>
    <row r="83327" spans="16:30">
      <c r="P83327" s="6"/>
      <c r="AA83327" s="6"/>
      <c r="AC83327" s="6"/>
      <c r="AD83327" s="6"/>
    </row>
    <row r="83328" spans="16:30">
      <c r="P83328" s="6"/>
      <c r="AA83328" s="6"/>
      <c r="AC83328" s="6"/>
      <c r="AD83328" s="6"/>
    </row>
    <row r="83329" spans="16:30">
      <c r="P83329" s="6"/>
      <c r="AA83329" s="6"/>
      <c r="AC83329" s="6"/>
      <c r="AD83329" s="6"/>
    </row>
    <row r="83330" spans="16:30">
      <c r="P83330" s="6"/>
      <c r="AA83330" s="6"/>
      <c r="AC83330" s="6"/>
      <c r="AD83330" s="6"/>
    </row>
    <row r="83331" spans="16:30">
      <c r="P83331" s="6"/>
      <c r="AA83331" s="6"/>
      <c r="AC83331" s="6"/>
      <c r="AD83331" s="6"/>
    </row>
    <row r="83332" spans="16:30">
      <c r="P83332" s="6"/>
      <c r="AA83332" s="6"/>
      <c r="AC83332" s="6"/>
      <c r="AD83332" s="6"/>
    </row>
    <row r="83333" spans="16:30">
      <c r="P83333" s="6"/>
      <c r="AA83333" s="6"/>
      <c r="AC83333" s="6"/>
      <c r="AD83333" s="6"/>
    </row>
    <row r="83334" spans="16:30">
      <c r="P83334" s="6"/>
      <c r="AA83334" s="6"/>
      <c r="AC83334" s="6"/>
      <c r="AD83334" s="6"/>
    </row>
    <row r="83335" spans="16:30">
      <c r="P83335" s="6"/>
      <c r="AA83335" s="6"/>
      <c r="AC83335" s="6"/>
      <c r="AD83335" s="6"/>
    </row>
    <row r="83336" spans="16:30">
      <c r="P83336" s="6"/>
      <c r="AA83336" s="6"/>
      <c r="AC83336" s="6"/>
      <c r="AD83336" s="6"/>
    </row>
    <row r="83337" spans="16:30">
      <c r="P83337" s="6"/>
      <c r="AA83337" s="6"/>
      <c r="AC83337" s="6"/>
      <c r="AD83337" s="6"/>
    </row>
    <row r="83338" spans="16:30">
      <c r="P83338" s="6"/>
      <c r="AA83338" s="6"/>
      <c r="AC83338" s="6"/>
      <c r="AD83338" s="6"/>
    </row>
    <row r="83339" spans="16:30">
      <c r="P83339" s="6"/>
      <c r="AA83339" s="6"/>
      <c r="AC83339" s="6"/>
      <c r="AD83339" s="6"/>
    </row>
    <row r="83340" spans="16:30">
      <c r="P83340" s="6"/>
      <c r="AA83340" s="6"/>
      <c r="AC83340" s="6"/>
      <c r="AD83340" s="6"/>
    </row>
    <row r="83341" spans="16:30">
      <c r="P83341" s="6"/>
      <c r="AA83341" s="6"/>
      <c r="AC83341" s="6"/>
      <c r="AD83341" s="6"/>
    </row>
    <row r="83342" spans="16:30">
      <c r="P83342" s="6"/>
      <c r="AA83342" s="6"/>
      <c r="AC83342" s="6"/>
      <c r="AD83342" s="6"/>
    </row>
    <row r="83343" spans="16:30">
      <c r="P83343" s="6"/>
      <c r="AA83343" s="6"/>
      <c r="AC83343" s="6"/>
      <c r="AD83343" s="6"/>
    </row>
    <row r="83344" spans="16:30">
      <c r="P83344" s="6"/>
      <c r="AA83344" s="6"/>
      <c r="AC83344" s="6"/>
      <c r="AD83344" s="6"/>
    </row>
    <row r="83345" spans="16:30">
      <c r="P83345" s="6"/>
      <c r="AA83345" s="6"/>
      <c r="AC83345" s="6"/>
      <c r="AD83345" s="6"/>
    </row>
    <row r="83346" spans="16:30">
      <c r="P83346" s="6"/>
      <c r="AA83346" s="6"/>
      <c r="AC83346" s="6"/>
      <c r="AD83346" s="6"/>
    </row>
    <row r="83347" spans="16:30">
      <c r="P83347" s="6"/>
      <c r="AA83347" s="6"/>
      <c r="AC83347" s="6"/>
      <c r="AD83347" s="6"/>
    </row>
    <row r="83348" spans="16:30">
      <c r="P83348" s="6"/>
      <c r="AA83348" s="6"/>
      <c r="AC83348" s="6"/>
      <c r="AD83348" s="6"/>
    </row>
    <row r="83349" spans="16:30">
      <c r="P83349" s="6"/>
      <c r="AA83349" s="6"/>
      <c r="AC83349" s="6"/>
      <c r="AD83349" s="6"/>
    </row>
    <row r="83350" spans="16:30">
      <c r="P83350" s="6"/>
      <c r="AA83350" s="6"/>
      <c r="AC83350" s="6"/>
      <c r="AD83350" s="6"/>
    </row>
    <row r="83351" spans="16:30">
      <c r="P83351" s="6"/>
      <c r="AA83351" s="6"/>
      <c r="AC83351" s="6"/>
      <c r="AD83351" s="6"/>
    </row>
    <row r="83352" spans="16:30">
      <c r="P83352" s="6"/>
      <c r="AA83352" s="6"/>
      <c r="AC83352" s="6"/>
      <c r="AD83352" s="6"/>
    </row>
    <row r="83353" spans="16:30">
      <c r="P83353" s="6"/>
      <c r="AA83353" s="6"/>
      <c r="AC83353" s="6"/>
      <c r="AD83353" s="6"/>
    </row>
    <row r="83354" spans="16:30">
      <c r="P83354" s="6"/>
      <c r="AA83354" s="6"/>
      <c r="AC83354" s="6"/>
      <c r="AD83354" s="6"/>
    </row>
    <row r="83355" spans="16:30">
      <c r="P83355" s="6"/>
      <c r="AA83355" s="6"/>
      <c r="AC83355" s="6"/>
      <c r="AD83355" s="6"/>
    </row>
    <row r="83356" spans="16:30">
      <c r="P83356" s="6"/>
      <c r="AA83356" s="6"/>
      <c r="AC83356" s="6"/>
      <c r="AD83356" s="6"/>
    </row>
    <row r="83357" spans="16:30">
      <c r="P83357" s="6"/>
      <c r="AA83357" s="6"/>
      <c r="AC83357" s="6"/>
      <c r="AD83357" s="6"/>
    </row>
    <row r="83358" spans="16:30">
      <c r="P83358" s="6"/>
      <c r="AA83358" s="6"/>
      <c r="AC83358" s="6"/>
      <c r="AD83358" s="6"/>
    </row>
    <row r="83359" spans="16:30">
      <c r="P83359" s="6"/>
      <c r="AA83359" s="6"/>
      <c r="AC83359" s="6"/>
      <c r="AD83359" s="6"/>
    </row>
    <row r="83360" spans="16:30">
      <c r="P83360" s="6"/>
      <c r="AA83360" s="6"/>
      <c r="AC83360" s="6"/>
      <c r="AD83360" s="6"/>
    </row>
    <row r="83361" spans="16:30">
      <c r="P83361" s="6"/>
      <c r="AA83361" s="6"/>
      <c r="AC83361" s="6"/>
      <c r="AD83361" s="6"/>
    </row>
    <row r="83362" spans="16:30">
      <c r="P83362" s="6"/>
      <c r="AA83362" s="6"/>
      <c r="AC83362" s="6"/>
      <c r="AD83362" s="6"/>
    </row>
    <row r="83363" spans="16:30">
      <c r="P83363" s="6"/>
      <c r="AA83363" s="6"/>
      <c r="AC83363" s="6"/>
      <c r="AD83363" s="6"/>
    </row>
    <row r="83364" spans="16:30">
      <c r="P83364" s="6"/>
      <c r="AA83364" s="6"/>
      <c r="AC83364" s="6"/>
      <c r="AD83364" s="6"/>
    </row>
    <row r="83365" spans="16:30">
      <c r="P83365" s="6"/>
      <c r="AA83365" s="6"/>
      <c r="AC83365" s="6"/>
      <c r="AD83365" s="6"/>
    </row>
    <row r="83366" spans="16:30">
      <c r="P83366" s="6"/>
      <c r="AA83366" s="6"/>
      <c r="AC83366" s="6"/>
      <c r="AD83366" s="6"/>
    </row>
    <row r="83367" spans="16:30">
      <c r="P83367" s="6"/>
      <c r="AA83367" s="6"/>
      <c r="AC83367" s="6"/>
      <c r="AD83367" s="6"/>
    </row>
    <row r="83368" spans="16:30">
      <c r="P83368" s="6"/>
      <c r="AA83368" s="6"/>
      <c r="AC83368" s="6"/>
      <c r="AD83368" s="6"/>
    </row>
    <row r="83369" spans="16:30">
      <c r="P83369" s="6"/>
      <c r="AA83369" s="6"/>
      <c r="AC83369" s="6"/>
      <c r="AD83369" s="6"/>
    </row>
    <row r="83370" spans="16:30">
      <c r="P83370" s="6"/>
      <c r="AA83370" s="6"/>
      <c r="AC83370" s="6"/>
      <c r="AD83370" s="6"/>
    </row>
    <row r="83371" spans="16:30">
      <c r="P83371" s="6"/>
      <c r="AA83371" s="6"/>
      <c r="AC83371" s="6"/>
      <c r="AD83371" s="6"/>
    </row>
    <row r="83372" spans="16:30">
      <c r="P83372" s="6"/>
      <c r="AA83372" s="6"/>
      <c r="AC83372" s="6"/>
      <c r="AD83372" s="6"/>
    </row>
    <row r="83373" spans="16:30">
      <c r="P83373" s="6"/>
      <c r="AA83373" s="6"/>
      <c r="AC83373" s="6"/>
      <c r="AD83373" s="6"/>
    </row>
    <row r="83374" spans="16:30">
      <c r="P83374" s="6"/>
      <c r="AA83374" s="6"/>
      <c r="AC83374" s="6"/>
      <c r="AD83374" s="6"/>
    </row>
    <row r="83375" spans="16:30">
      <c r="P83375" s="6"/>
      <c r="AA83375" s="6"/>
      <c r="AC83375" s="6"/>
      <c r="AD83375" s="6"/>
    </row>
    <row r="83376" spans="16:30">
      <c r="P83376" s="6"/>
      <c r="AA83376" s="6"/>
      <c r="AC83376" s="6"/>
      <c r="AD83376" s="6"/>
    </row>
    <row r="83377" spans="16:30">
      <c r="P83377" s="6"/>
      <c r="AA83377" s="6"/>
      <c r="AC83377" s="6"/>
      <c r="AD83377" s="6"/>
    </row>
    <row r="83378" spans="16:30">
      <c r="P83378" s="6"/>
      <c r="AA83378" s="6"/>
      <c r="AC83378" s="6"/>
      <c r="AD83378" s="6"/>
    </row>
    <row r="83379" spans="16:30">
      <c r="P83379" s="6"/>
      <c r="AA83379" s="6"/>
      <c r="AC83379" s="6"/>
      <c r="AD83379" s="6"/>
    </row>
    <row r="83380" spans="16:30">
      <c r="P83380" s="6"/>
      <c r="AA83380" s="6"/>
      <c r="AC83380" s="6"/>
      <c r="AD83380" s="6"/>
    </row>
    <row r="83381" spans="16:30">
      <c r="P83381" s="6"/>
      <c r="AA83381" s="6"/>
      <c r="AC83381" s="6"/>
      <c r="AD83381" s="6"/>
    </row>
    <row r="83382" spans="16:30">
      <c r="P83382" s="6"/>
      <c r="AA83382" s="6"/>
      <c r="AC83382" s="6"/>
      <c r="AD83382" s="6"/>
    </row>
    <row r="83383" spans="16:30">
      <c r="P83383" s="6"/>
      <c r="AA83383" s="6"/>
      <c r="AC83383" s="6"/>
      <c r="AD83383" s="6"/>
    </row>
    <row r="83384" spans="16:30">
      <c r="P83384" s="6"/>
      <c r="AA83384" s="6"/>
      <c r="AC83384" s="6"/>
      <c r="AD83384" s="6"/>
    </row>
    <row r="83385" spans="16:30">
      <c r="P83385" s="6"/>
      <c r="AA83385" s="6"/>
      <c r="AC83385" s="6"/>
      <c r="AD83385" s="6"/>
    </row>
    <row r="83386" spans="16:30">
      <c r="P83386" s="6"/>
      <c r="AA83386" s="6"/>
      <c r="AC83386" s="6"/>
      <c r="AD83386" s="6"/>
    </row>
    <row r="83387" spans="16:30">
      <c r="P83387" s="6"/>
      <c r="AA83387" s="6"/>
      <c r="AC83387" s="6"/>
      <c r="AD83387" s="6"/>
    </row>
    <row r="83388" spans="16:30">
      <c r="P83388" s="6"/>
      <c r="AA83388" s="6"/>
      <c r="AC83388" s="6"/>
      <c r="AD83388" s="6"/>
    </row>
    <row r="83389" spans="16:30">
      <c r="P83389" s="6"/>
      <c r="AA83389" s="6"/>
      <c r="AC83389" s="6"/>
      <c r="AD83389" s="6"/>
    </row>
    <row r="83390" spans="16:30">
      <c r="P83390" s="6"/>
      <c r="AA83390" s="6"/>
      <c r="AC83390" s="6"/>
      <c r="AD83390" s="6"/>
    </row>
    <row r="83391" spans="16:30">
      <c r="P83391" s="6"/>
      <c r="AA83391" s="6"/>
      <c r="AC83391" s="6"/>
      <c r="AD83391" s="6"/>
    </row>
    <row r="83392" spans="16:30">
      <c r="P83392" s="6"/>
      <c r="AA83392" s="6"/>
      <c r="AC83392" s="6"/>
      <c r="AD83392" s="6"/>
    </row>
    <row r="83393" spans="16:30">
      <c r="P83393" s="6"/>
      <c r="AA83393" s="6"/>
      <c r="AC83393" s="6"/>
      <c r="AD83393" s="6"/>
    </row>
    <row r="83394" spans="16:30">
      <c r="P83394" s="6"/>
      <c r="AA83394" s="6"/>
      <c r="AC83394" s="6"/>
      <c r="AD83394" s="6"/>
    </row>
    <row r="83395" spans="16:30">
      <c r="P83395" s="6"/>
      <c r="AA83395" s="6"/>
      <c r="AC83395" s="6"/>
      <c r="AD83395" s="6"/>
    </row>
    <row r="83396" spans="16:30">
      <c r="P83396" s="6"/>
      <c r="AA83396" s="6"/>
      <c r="AC83396" s="6"/>
      <c r="AD83396" s="6"/>
    </row>
    <row r="83397" spans="16:30">
      <c r="P83397" s="6"/>
      <c r="AA83397" s="6"/>
      <c r="AC83397" s="6"/>
      <c r="AD83397" s="6"/>
    </row>
    <row r="83398" spans="16:30">
      <c r="P83398" s="6"/>
      <c r="AA83398" s="6"/>
      <c r="AC83398" s="6"/>
      <c r="AD83398" s="6"/>
    </row>
    <row r="83399" spans="16:30">
      <c r="P83399" s="6"/>
      <c r="AA83399" s="6"/>
      <c r="AC83399" s="6"/>
      <c r="AD83399" s="6"/>
    </row>
    <row r="83400" spans="16:30">
      <c r="P83400" s="6"/>
      <c r="AA83400" s="6"/>
      <c r="AC83400" s="6"/>
      <c r="AD83400" s="6"/>
    </row>
    <row r="83401" spans="16:30">
      <c r="P83401" s="6"/>
      <c r="AA83401" s="6"/>
      <c r="AC83401" s="6"/>
      <c r="AD83401" s="6"/>
    </row>
    <row r="83402" spans="16:30">
      <c r="P83402" s="6"/>
      <c r="AA83402" s="6"/>
      <c r="AC83402" s="6"/>
      <c r="AD83402" s="6"/>
    </row>
    <row r="83403" spans="16:30">
      <c r="P83403" s="6"/>
      <c r="AA83403" s="6"/>
      <c r="AC83403" s="6"/>
      <c r="AD83403" s="6"/>
    </row>
    <row r="83404" spans="16:30">
      <c r="P83404" s="6"/>
      <c r="AA83404" s="6"/>
      <c r="AC83404" s="6"/>
      <c r="AD83404" s="6"/>
    </row>
    <row r="83405" spans="16:30">
      <c r="P83405" s="6"/>
      <c r="AA83405" s="6"/>
      <c r="AC83405" s="6"/>
      <c r="AD83405" s="6"/>
    </row>
    <row r="83406" spans="16:30">
      <c r="P83406" s="6"/>
      <c r="AA83406" s="6"/>
      <c r="AC83406" s="6"/>
      <c r="AD83406" s="6"/>
    </row>
    <row r="83407" spans="16:30">
      <c r="P83407" s="6"/>
      <c r="AA83407" s="6"/>
      <c r="AC83407" s="6"/>
      <c r="AD83407" s="6"/>
    </row>
    <row r="83408" spans="16:30">
      <c r="P83408" s="6"/>
      <c r="AA83408" s="6"/>
      <c r="AC83408" s="6"/>
      <c r="AD83408" s="6"/>
    </row>
    <row r="83409" spans="16:30">
      <c r="P83409" s="6"/>
      <c r="AA83409" s="6"/>
      <c r="AC83409" s="6"/>
      <c r="AD83409" s="6"/>
    </row>
    <row r="83410" spans="16:30">
      <c r="P83410" s="6"/>
      <c r="AA83410" s="6"/>
      <c r="AC83410" s="6"/>
      <c r="AD83410" s="6"/>
    </row>
    <row r="83411" spans="16:30">
      <c r="P83411" s="6"/>
      <c r="AA83411" s="6"/>
      <c r="AC83411" s="6"/>
      <c r="AD83411" s="6"/>
    </row>
    <row r="83412" spans="16:30">
      <c r="P83412" s="6"/>
      <c r="AA83412" s="6"/>
      <c r="AC83412" s="6"/>
      <c r="AD83412" s="6"/>
    </row>
    <row r="83413" spans="16:30">
      <c r="P83413" s="6"/>
      <c r="AA83413" s="6"/>
      <c r="AC83413" s="6"/>
      <c r="AD83413" s="6"/>
    </row>
    <row r="83414" spans="16:30">
      <c r="P83414" s="6"/>
      <c r="AA83414" s="6"/>
      <c r="AC83414" s="6"/>
      <c r="AD83414" s="6"/>
    </row>
    <row r="83415" spans="16:30">
      <c r="P83415" s="6"/>
      <c r="AA83415" s="6"/>
      <c r="AC83415" s="6"/>
      <c r="AD83415" s="6"/>
    </row>
    <row r="83416" spans="16:30">
      <c r="P83416" s="6"/>
      <c r="AA83416" s="6"/>
      <c r="AC83416" s="6"/>
      <c r="AD83416" s="6"/>
    </row>
    <row r="83417" spans="16:30">
      <c r="P83417" s="6"/>
      <c r="AA83417" s="6"/>
      <c r="AC83417" s="6"/>
      <c r="AD83417" s="6"/>
    </row>
    <row r="83418" spans="16:30">
      <c r="P83418" s="6"/>
      <c r="AA83418" s="6"/>
      <c r="AC83418" s="6"/>
      <c r="AD83418" s="6"/>
    </row>
    <row r="83419" spans="16:30">
      <c r="P83419" s="6"/>
      <c r="AA83419" s="6"/>
      <c r="AC83419" s="6"/>
      <c r="AD83419" s="6"/>
    </row>
    <row r="83420" spans="16:30">
      <c r="P83420" s="6"/>
      <c r="AA83420" s="6"/>
      <c r="AC83420" s="6"/>
      <c r="AD83420" s="6"/>
    </row>
    <row r="83421" spans="16:30">
      <c r="P83421" s="6"/>
      <c r="AA83421" s="6"/>
      <c r="AC83421" s="6"/>
      <c r="AD83421" s="6"/>
    </row>
    <row r="83422" spans="16:30">
      <c r="P83422" s="6"/>
      <c r="AA83422" s="6"/>
      <c r="AC83422" s="6"/>
      <c r="AD83422" s="6"/>
    </row>
    <row r="83423" spans="16:30">
      <c r="P83423" s="6"/>
      <c r="AA83423" s="6"/>
      <c r="AC83423" s="6"/>
      <c r="AD83423" s="6"/>
    </row>
    <row r="83424" spans="16:30">
      <c r="P83424" s="6"/>
      <c r="AA83424" s="6"/>
      <c r="AC83424" s="6"/>
      <c r="AD83424" s="6"/>
    </row>
    <row r="83425" spans="16:30">
      <c r="P83425" s="6"/>
      <c r="AA83425" s="6"/>
      <c r="AC83425" s="6"/>
      <c r="AD83425" s="6"/>
    </row>
    <row r="83426" spans="16:30">
      <c r="P83426" s="6"/>
      <c r="AA83426" s="6"/>
      <c r="AC83426" s="6"/>
      <c r="AD83426" s="6"/>
    </row>
    <row r="83427" spans="16:30">
      <c r="P83427" s="6"/>
      <c r="AA83427" s="6"/>
      <c r="AC83427" s="6"/>
      <c r="AD83427" s="6"/>
    </row>
    <row r="83428" spans="16:30">
      <c r="P83428" s="6"/>
      <c r="AA83428" s="6"/>
      <c r="AC83428" s="6"/>
      <c r="AD83428" s="6"/>
    </row>
    <row r="83429" spans="16:30">
      <c r="P83429" s="6"/>
      <c r="AA83429" s="6"/>
      <c r="AC83429" s="6"/>
      <c r="AD83429" s="6"/>
    </row>
    <row r="83430" spans="16:30">
      <c r="P83430" s="6"/>
      <c r="AA83430" s="6"/>
      <c r="AC83430" s="6"/>
      <c r="AD83430" s="6"/>
    </row>
    <row r="83431" spans="16:30">
      <c r="P83431" s="6"/>
      <c r="AA83431" s="6"/>
      <c r="AC83431" s="6"/>
      <c r="AD83431" s="6"/>
    </row>
    <row r="83432" spans="16:30">
      <c r="P83432" s="6"/>
      <c r="AA83432" s="6"/>
      <c r="AC83432" s="6"/>
      <c r="AD83432" s="6"/>
    </row>
    <row r="83433" spans="16:30">
      <c r="P83433" s="6"/>
      <c r="AA83433" s="6"/>
      <c r="AC83433" s="6"/>
      <c r="AD83433" s="6"/>
    </row>
    <row r="83434" spans="16:30">
      <c r="P83434" s="6"/>
      <c r="AA83434" s="6"/>
      <c r="AC83434" s="6"/>
      <c r="AD83434" s="6"/>
    </row>
    <row r="83435" spans="16:30">
      <c r="P83435" s="6"/>
      <c r="AA83435" s="6"/>
      <c r="AC83435" s="6"/>
      <c r="AD83435" s="6"/>
    </row>
    <row r="83436" spans="16:30">
      <c r="P83436" s="6"/>
      <c r="AA83436" s="6"/>
      <c r="AC83436" s="6"/>
      <c r="AD83436" s="6"/>
    </row>
    <row r="83437" spans="16:30">
      <c r="P83437" s="6"/>
      <c r="AA83437" s="6"/>
      <c r="AC83437" s="6"/>
      <c r="AD83437" s="6"/>
    </row>
    <row r="83438" spans="16:30">
      <c r="P83438" s="6"/>
      <c r="AA83438" s="6"/>
      <c r="AC83438" s="6"/>
      <c r="AD83438" s="6"/>
    </row>
    <row r="83439" spans="16:30">
      <c r="P83439" s="6"/>
      <c r="AA83439" s="6"/>
      <c r="AC83439" s="6"/>
      <c r="AD83439" s="6"/>
    </row>
    <row r="83440" spans="16:30">
      <c r="P83440" s="6"/>
      <c r="AA83440" s="6"/>
      <c r="AC83440" s="6"/>
      <c r="AD83440" s="6"/>
    </row>
    <row r="83441" spans="16:30">
      <c r="P83441" s="6"/>
      <c r="AA83441" s="6"/>
      <c r="AC83441" s="6"/>
      <c r="AD83441" s="6"/>
    </row>
    <row r="83442" spans="16:30">
      <c r="P83442" s="6"/>
      <c r="AA83442" s="6"/>
      <c r="AC83442" s="6"/>
      <c r="AD83442" s="6"/>
    </row>
    <row r="83443" spans="16:30">
      <c r="P83443" s="6"/>
      <c r="AA83443" s="6"/>
      <c r="AC83443" s="6"/>
      <c r="AD83443" s="6"/>
    </row>
    <row r="83444" spans="16:30">
      <c r="P83444" s="6"/>
      <c r="AA83444" s="6"/>
      <c r="AC83444" s="6"/>
      <c r="AD83444" s="6"/>
    </row>
    <row r="83445" spans="16:30">
      <c r="P83445" s="6"/>
      <c r="AA83445" s="6"/>
      <c r="AC83445" s="6"/>
      <c r="AD83445" s="6"/>
    </row>
    <row r="83446" spans="16:30">
      <c r="P83446" s="6"/>
      <c r="AA83446" s="6"/>
      <c r="AC83446" s="6"/>
      <c r="AD83446" s="6"/>
    </row>
    <row r="83447" spans="16:30">
      <c r="P83447" s="6"/>
      <c r="AA83447" s="6"/>
      <c r="AC83447" s="6"/>
      <c r="AD83447" s="6"/>
    </row>
    <row r="83448" spans="16:30">
      <c r="P83448" s="6"/>
      <c r="AA83448" s="6"/>
      <c r="AC83448" s="6"/>
      <c r="AD83448" s="6"/>
    </row>
    <row r="83449" spans="16:30">
      <c r="P83449" s="6"/>
      <c r="AA83449" s="6"/>
      <c r="AC83449" s="6"/>
      <c r="AD83449" s="6"/>
    </row>
    <row r="83450" spans="16:30">
      <c r="P83450" s="6"/>
      <c r="AA83450" s="6"/>
      <c r="AC83450" s="6"/>
      <c r="AD83450" s="6"/>
    </row>
    <row r="83451" spans="16:30">
      <c r="P83451" s="6"/>
      <c r="AA83451" s="6"/>
      <c r="AC83451" s="6"/>
      <c r="AD83451" s="6"/>
    </row>
    <row r="83452" spans="16:30">
      <c r="P83452" s="6"/>
      <c r="AA83452" s="6"/>
      <c r="AC83452" s="6"/>
      <c r="AD83452" s="6"/>
    </row>
    <row r="83453" spans="16:30">
      <c r="P83453" s="6"/>
      <c r="AA83453" s="6"/>
      <c r="AC83453" s="6"/>
      <c r="AD83453" s="6"/>
    </row>
    <row r="83454" spans="16:30">
      <c r="P83454" s="6"/>
      <c r="AA83454" s="6"/>
      <c r="AC83454" s="6"/>
      <c r="AD83454" s="6"/>
    </row>
    <row r="83455" spans="16:30">
      <c r="P83455" s="6"/>
      <c r="AA83455" s="6"/>
      <c r="AC83455" s="6"/>
      <c r="AD83455" s="6"/>
    </row>
    <row r="83456" spans="16:30">
      <c r="P83456" s="6"/>
      <c r="AA83456" s="6"/>
      <c r="AC83456" s="6"/>
      <c r="AD83456" s="6"/>
    </row>
    <row r="83457" spans="16:30">
      <c r="P83457" s="6"/>
      <c r="AA83457" s="6"/>
      <c r="AC83457" s="6"/>
      <c r="AD83457" s="6"/>
    </row>
    <row r="83458" spans="16:30">
      <c r="P83458" s="6"/>
      <c r="AA83458" s="6"/>
      <c r="AC83458" s="6"/>
      <c r="AD83458" s="6"/>
    </row>
    <row r="83459" spans="16:30">
      <c r="P83459" s="6"/>
      <c r="AA83459" s="6"/>
      <c r="AC83459" s="6"/>
      <c r="AD83459" s="6"/>
    </row>
    <row r="83460" spans="16:30">
      <c r="P83460" s="6"/>
      <c r="AA83460" s="6"/>
      <c r="AC83460" s="6"/>
      <c r="AD83460" s="6"/>
    </row>
    <row r="83461" spans="16:30">
      <c r="P83461" s="6"/>
      <c r="AA83461" s="6"/>
      <c r="AC83461" s="6"/>
      <c r="AD83461" s="6"/>
    </row>
    <row r="83462" spans="16:30">
      <c r="P83462" s="6"/>
      <c r="AA83462" s="6"/>
      <c r="AC83462" s="6"/>
      <c r="AD83462" s="6"/>
    </row>
    <row r="83463" spans="16:30">
      <c r="P83463" s="6"/>
      <c r="AA83463" s="6"/>
      <c r="AC83463" s="6"/>
      <c r="AD83463" s="6"/>
    </row>
    <row r="83464" spans="16:30">
      <c r="P83464" s="6"/>
      <c r="AA83464" s="6"/>
      <c r="AC83464" s="6"/>
      <c r="AD83464" s="6"/>
    </row>
    <row r="83465" spans="16:30">
      <c r="P83465" s="6"/>
      <c r="AA83465" s="6"/>
      <c r="AC83465" s="6"/>
      <c r="AD83465" s="6"/>
    </row>
    <row r="83466" spans="16:30">
      <c r="P83466" s="6"/>
      <c r="AA83466" s="6"/>
      <c r="AC83466" s="6"/>
      <c r="AD83466" s="6"/>
    </row>
    <row r="83467" spans="16:30">
      <c r="P83467" s="6"/>
      <c r="AA83467" s="6"/>
      <c r="AC83467" s="6"/>
      <c r="AD83467" s="6"/>
    </row>
    <row r="83468" spans="16:30">
      <c r="P83468" s="6"/>
      <c r="AA83468" s="6"/>
      <c r="AC83468" s="6"/>
      <c r="AD83468" s="6"/>
    </row>
    <row r="83469" spans="16:30">
      <c r="P83469" s="6"/>
      <c r="AA83469" s="6"/>
      <c r="AC83469" s="6"/>
      <c r="AD83469" s="6"/>
    </row>
    <row r="83470" spans="16:30">
      <c r="P83470" s="6"/>
      <c r="AA83470" s="6"/>
      <c r="AC83470" s="6"/>
      <c r="AD83470" s="6"/>
    </row>
    <row r="83471" spans="16:30">
      <c r="P83471" s="6"/>
      <c r="AA83471" s="6"/>
      <c r="AC83471" s="6"/>
      <c r="AD83471" s="6"/>
    </row>
    <row r="83472" spans="16:30">
      <c r="P83472" s="6"/>
      <c r="AA83472" s="6"/>
      <c r="AC83472" s="6"/>
      <c r="AD83472" s="6"/>
    </row>
    <row r="83473" spans="16:30">
      <c r="P83473" s="6"/>
      <c r="AA83473" s="6"/>
      <c r="AC83473" s="6"/>
      <c r="AD83473" s="6"/>
    </row>
    <row r="83474" spans="16:30">
      <c r="P83474" s="6"/>
      <c r="AA83474" s="6"/>
      <c r="AC83474" s="6"/>
      <c r="AD83474" s="6"/>
    </row>
    <row r="83475" spans="16:30">
      <c r="P83475" s="6"/>
      <c r="AA83475" s="6"/>
      <c r="AC83475" s="6"/>
      <c r="AD83475" s="6"/>
    </row>
    <row r="83476" spans="16:30">
      <c r="P83476" s="6"/>
      <c r="AA83476" s="6"/>
      <c r="AC83476" s="6"/>
      <c r="AD83476" s="6"/>
    </row>
    <row r="83477" spans="16:30">
      <c r="P83477" s="6"/>
      <c r="AA83477" s="6"/>
      <c r="AC83477" s="6"/>
      <c r="AD83477" s="6"/>
    </row>
    <row r="83478" spans="16:30">
      <c r="P83478" s="6"/>
      <c r="AA83478" s="6"/>
      <c r="AC83478" s="6"/>
      <c r="AD83478" s="6"/>
    </row>
    <row r="83479" spans="16:30">
      <c r="P83479" s="6"/>
      <c r="AA83479" s="6"/>
      <c r="AC83479" s="6"/>
      <c r="AD83479" s="6"/>
    </row>
    <row r="83480" spans="16:30">
      <c r="P83480" s="6"/>
      <c r="AA83480" s="6"/>
      <c r="AC83480" s="6"/>
      <c r="AD83480" s="6"/>
    </row>
    <row r="83481" spans="16:30">
      <c r="P83481" s="6"/>
      <c r="AA83481" s="6"/>
      <c r="AC83481" s="6"/>
      <c r="AD83481" s="6"/>
    </row>
    <row r="83482" spans="16:30">
      <c r="P83482" s="6"/>
      <c r="AA83482" s="6"/>
      <c r="AC83482" s="6"/>
      <c r="AD83482" s="6"/>
    </row>
    <row r="83483" spans="16:30">
      <c r="P83483" s="6"/>
      <c r="AA83483" s="6"/>
      <c r="AC83483" s="6"/>
      <c r="AD83483" s="6"/>
    </row>
    <row r="83484" spans="16:30">
      <c r="P83484" s="6"/>
      <c r="AA83484" s="6"/>
      <c r="AC83484" s="6"/>
      <c r="AD83484" s="6"/>
    </row>
    <row r="83485" spans="16:30">
      <c r="P83485" s="6"/>
      <c r="AA83485" s="6"/>
      <c r="AC83485" s="6"/>
      <c r="AD83485" s="6"/>
    </row>
    <row r="83486" spans="16:30">
      <c r="P83486" s="6"/>
      <c r="AA83486" s="6"/>
      <c r="AC83486" s="6"/>
      <c r="AD83486" s="6"/>
    </row>
    <row r="83487" spans="16:30">
      <c r="P83487" s="6"/>
      <c r="AA83487" s="6"/>
      <c r="AC83487" s="6"/>
      <c r="AD83487" s="6"/>
    </row>
    <row r="83488" spans="16:30">
      <c r="P83488" s="6"/>
      <c r="AA83488" s="6"/>
      <c r="AC83488" s="6"/>
      <c r="AD83488" s="6"/>
    </row>
    <row r="83489" spans="16:30">
      <c r="P83489" s="6"/>
      <c r="AA83489" s="6"/>
      <c r="AC83489" s="6"/>
      <c r="AD83489" s="6"/>
    </row>
    <row r="83490" spans="16:30">
      <c r="P83490" s="6"/>
      <c r="AA83490" s="6"/>
      <c r="AC83490" s="6"/>
      <c r="AD83490" s="6"/>
    </row>
    <row r="83491" spans="16:30">
      <c r="P83491" s="6"/>
      <c r="AA83491" s="6"/>
      <c r="AC83491" s="6"/>
      <c r="AD83491" s="6"/>
    </row>
    <row r="83492" spans="16:30">
      <c r="P83492" s="6"/>
      <c r="AA83492" s="6"/>
      <c r="AC83492" s="6"/>
      <c r="AD83492" s="6"/>
    </row>
    <row r="83493" spans="16:30">
      <c r="P83493" s="6"/>
      <c r="AA83493" s="6"/>
      <c r="AC83493" s="6"/>
      <c r="AD83493" s="6"/>
    </row>
    <row r="83494" spans="16:30">
      <c r="P83494" s="6"/>
      <c r="AA83494" s="6"/>
      <c r="AC83494" s="6"/>
      <c r="AD83494" s="6"/>
    </row>
    <row r="83495" spans="16:30">
      <c r="P83495" s="6"/>
      <c r="AA83495" s="6"/>
      <c r="AC83495" s="6"/>
      <c r="AD83495" s="6"/>
    </row>
    <row r="83496" spans="16:30">
      <c r="P83496" s="6"/>
      <c r="AA83496" s="6"/>
      <c r="AC83496" s="6"/>
      <c r="AD83496" s="6"/>
    </row>
    <row r="83497" spans="16:30">
      <c r="P83497" s="6"/>
      <c r="AA83497" s="6"/>
      <c r="AC83497" s="6"/>
      <c r="AD83497" s="6"/>
    </row>
    <row r="83498" spans="16:30">
      <c r="P83498" s="6"/>
      <c r="AA83498" s="6"/>
      <c r="AC83498" s="6"/>
      <c r="AD83498" s="6"/>
    </row>
    <row r="83499" spans="16:30">
      <c r="P83499" s="6"/>
      <c r="AA83499" s="6"/>
      <c r="AC83499" s="6"/>
      <c r="AD83499" s="6"/>
    </row>
    <row r="83500" spans="16:30">
      <c r="P83500" s="6"/>
      <c r="AA83500" s="6"/>
      <c r="AC83500" s="6"/>
      <c r="AD83500" s="6"/>
    </row>
    <row r="83501" spans="16:30">
      <c r="P83501" s="6"/>
      <c r="AA83501" s="6"/>
      <c r="AC83501" s="6"/>
      <c r="AD83501" s="6"/>
    </row>
    <row r="83502" spans="16:30">
      <c r="P83502" s="6"/>
      <c r="AA83502" s="6"/>
      <c r="AC83502" s="6"/>
      <c r="AD83502" s="6"/>
    </row>
    <row r="83503" spans="16:30">
      <c r="P83503" s="6"/>
      <c r="AA83503" s="6"/>
      <c r="AC83503" s="6"/>
      <c r="AD83503" s="6"/>
    </row>
    <row r="83504" spans="16:30">
      <c r="P83504" s="6"/>
      <c r="AA83504" s="6"/>
      <c r="AC83504" s="6"/>
      <c r="AD83504" s="6"/>
    </row>
    <row r="83505" spans="16:30">
      <c r="P83505" s="6"/>
      <c r="AA83505" s="6"/>
      <c r="AC83505" s="6"/>
      <c r="AD83505" s="6"/>
    </row>
    <row r="83506" spans="16:30">
      <c r="P83506" s="6"/>
      <c r="AA83506" s="6"/>
      <c r="AC83506" s="6"/>
      <c r="AD83506" s="6"/>
    </row>
    <row r="83507" spans="16:30">
      <c r="P83507" s="6"/>
      <c r="AA83507" s="6"/>
      <c r="AC83507" s="6"/>
      <c r="AD83507" s="6"/>
    </row>
    <row r="83508" spans="16:30">
      <c r="P83508" s="6"/>
      <c r="AA83508" s="6"/>
      <c r="AC83508" s="6"/>
      <c r="AD83508" s="6"/>
    </row>
    <row r="83509" spans="16:30">
      <c r="P83509" s="6"/>
      <c r="AA83509" s="6"/>
      <c r="AC83509" s="6"/>
      <c r="AD83509" s="6"/>
    </row>
    <row r="83510" spans="16:30">
      <c r="P83510" s="6"/>
      <c r="AA83510" s="6"/>
      <c r="AC83510" s="6"/>
      <c r="AD83510" s="6"/>
    </row>
    <row r="83511" spans="16:30">
      <c r="P83511" s="6"/>
      <c r="AA83511" s="6"/>
      <c r="AC83511" s="6"/>
      <c r="AD83511" s="6"/>
    </row>
    <row r="83512" spans="16:30">
      <c r="P83512" s="6"/>
      <c r="AA83512" s="6"/>
      <c r="AC83512" s="6"/>
      <c r="AD83512" s="6"/>
    </row>
    <row r="83513" spans="16:30">
      <c r="P83513" s="6"/>
      <c r="AA83513" s="6"/>
      <c r="AC83513" s="6"/>
      <c r="AD83513" s="6"/>
    </row>
    <row r="83514" spans="16:30">
      <c r="P83514" s="6"/>
      <c r="AA83514" s="6"/>
      <c r="AC83514" s="6"/>
      <c r="AD83514" s="6"/>
    </row>
    <row r="83515" spans="16:30">
      <c r="P83515" s="6"/>
      <c r="AA83515" s="6"/>
      <c r="AC83515" s="6"/>
      <c r="AD83515" s="6"/>
    </row>
    <row r="83516" spans="16:30">
      <c r="P83516" s="6"/>
      <c r="AA83516" s="6"/>
      <c r="AC83516" s="6"/>
      <c r="AD83516" s="6"/>
    </row>
    <row r="83517" spans="16:30">
      <c r="P83517" s="6"/>
      <c r="AA83517" s="6"/>
      <c r="AC83517" s="6"/>
      <c r="AD83517" s="6"/>
    </row>
    <row r="83518" spans="16:30">
      <c r="P83518" s="6"/>
      <c r="AA83518" s="6"/>
      <c r="AC83518" s="6"/>
      <c r="AD83518" s="6"/>
    </row>
    <row r="83519" spans="16:30">
      <c r="P83519" s="6"/>
      <c r="AA83519" s="6"/>
      <c r="AC83519" s="6"/>
      <c r="AD83519" s="6"/>
    </row>
    <row r="83520" spans="16:30">
      <c r="P83520" s="6"/>
      <c r="AA83520" s="6"/>
      <c r="AC83520" s="6"/>
      <c r="AD83520" s="6"/>
    </row>
    <row r="83521" spans="16:30">
      <c r="P83521" s="6"/>
      <c r="AA83521" s="6"/>
      <c r="AC83521" s="6"/>
      <c r="AD83521" s="6"/>
    </row>
    <row r="83522" spans="16:30">
      <c r="P83522" s="6"/>
      <c r="AA83522" s="6"/>
      <c r="AC83522" s="6"/>
      <c r="AD83522" s="6"/>
    </row>
    <row r="83523" spans="16:30">
      <c r="P83523" s="6"/>
      <c r="AA83523" s="6"/>
      <c r="AC83523" s="6"/>
      <c r="AD83523" s="6"/>
    </row>
    <row r="83524" spans="16:30">
      <c r="P83524" s="6"/>
      <c r="AA83524" s="6"/>
      <c r="AC83524" s="6"/>
      <c r="AD83524" s="6"/>
    </row>
    <row r="83525" spans="16:30">
      <c r="P83525" s="6"/>
      <c r="AA83525" s="6"/>
      <c r="AC83525" s="6"/>
      <c r="AD83525" s="6"/>
    </row>
    <row r="83526" spans="16:30">
      <c r="P83526" s="6"/>
      <c r="AA83526" s="6"/>
      <c r="AC83526" s="6"/>
      <c r="AD83526" s="6"/>
    </row>
    <row r="83527" spans="16:30">
      <c r="P83527" s="6"/>
      <c r="AA83527" s="6"/>
      <c r="AC83527" s="6"/>
      <c r="AD83527" s="6"/>
    </row>
    <row r="83528" spans="16:30">
      <c r="P83528" s="6"/>
      <c r="AA83528" s="6"/>
      <c r="AC83528" s="6"/>
      <c r="AD83528" s="6"/>
    </row>
    <row r="83529" spans="16:30">
      <c r="P83529" s="6"/>
      <c r="AA83529" s="6"/>
      <c r="AC83529" s="6"/>
      <c r="AD83529" s="6"/>
    </row>
    <row r="83530" spans="16:30">
      <c r="P83530" s="6"/>
      <c r="AA83530" s="6"/>
      <c r="AC83530" s="6"/>
      <c r="AD83530" s="6"/>
    </row>
    <row r="83531" spans="16:30">
      <c r="P83531" s="6"/>
      <c r="AA83531" s="6"/>
      <c r="AC83531" s="6"/>
      <c r="AD83531" s="6"/>
    </row>
    <row r="83532" spans="16:30">
      <c r="P83532" s="6"/>
      <c r="AA83532" s="6"/>
      <c r="AC83532" s="6"/>
      <c r="AD83532" s="6"/>
    </row>
    <row r="83533" spans="16:30">
      <c r="P83533" s="6"/>
      <c r="AA83533" s="6"/>
      <c r="AC83533" s="6"/>
      <c r="AD83533" s="6"/>
    </row>
    <row r="83534" spans="16:30">
      <c r="P83534" s="6"/>
      <c r="AA83534" s="6"/>
      <c r="AC83534" s="6"/>
      <c r="AD83534" s="6"/>
    </row>
    <row r="83535" spans="16:30">
      <c r="P83535" s="6"/>
      <c r="AA83535" s="6"/>
      <c r="AC83535" s="6"/>
      <c r="AD83535" s="6"/>
    </row>
    <row r="83536" spans="16:30">
      <c r="P83536" s="6"/>
      <c r="AA83536" s="6"/>
      <c r="AC83536" s="6"/>
      <c r="AD83536" s="6"/>
    </row>
    <row r="83537" spans="16:30">
      <c r="P83537" s="6"/>
      <c r="AA83537" s="6"/>
      <c r="AC83537" s="6"/>
      <c r="AD83537" s="6"/>
    </row>
    <row r="83538" spans="16:30">
      <c r="P83538" s="6"/>
      <c r="AA83538" s="6"/>
      <c r="AC83538" s="6"/>
      <c r="AD83538" s="6"/>
    </row>
    <row r="83539" spans="16:30">
      <c r="P83539" s="6"/>
      <c r="AA83539" s="6"/>
      <c r="AC83539" s="6"/>
      <c r="AD83539" s="6"/>
    </row>
    <row r="83540" spans="16:30">
      <c r="P83540" s="6"/>
      <c r="AA83540" s="6"/>
      <c r="AC83540" s="6"/>
      <c r="AD83540" s="6"/>
    </row>
    <row r="83541" spans="16:30">
      <c r="P83541" s="6"/>
      <c r="AA83541" s="6"/>
      <c r="AC83541" s="6"/>
      <c r="AD83541" s="6"/>
    </row>
    <row r="83542" spans="16:30">
      <c r="P83542" s="6"/>
      <c r="AA83542" s="6"/>
      <c r="AC83542" s="6"/>
      <c r="AD83542" s="6"/>
    </row>
    <row r="83543" spans="16:30">
      <c r="P83543" s="6"/>
      <c r="AA83543" s="6"/>
      <c r="AC83543" s="6"/>
      <c r="AD83543" s="6"/>
    </row>
    <row r="83544" spans="16:30">
      <c r="P83544" s="6"/>
      <c r="AA83544" s="6"/>
      <c r="AC83544" s="6"/>
      <c r="AD83544" s="6"/>
    </row>
    <row r="83545" spans="16:30">
      <c r="P83545" s="6"/>
      <c r="AA83545" s="6"/>
      <c r="AC83545" s="6"/>
      <c r="AD83545" s="6"/>
    </row>
    <row r="83546" spans="16:30">
      <c r="P83546" s="6"/>
      <c r="AA83546" s="6"/>
      <c r="AC83546" s="6"/>
      <c r="AD83546" s="6"/>
    </row>
    <row r="83547" spans="16:30">
      <c r="P83547" s="6"/>
      <c r="AA83547" s="6"/>
      <c r="AC83547" s="6"/>
      <c r="AD83547" s="6"/>
    </row>
    <row r="83548" spans="16:30">
      <c r="P83548" s="6"/>
      <c r="AA83548" s="6"/>
      <c r="AC83548" s="6"/>
      <c r="AD83548" s="6"/>
    </row>
    <row r="83549" spans="16:30">
      <c r="P83549" s="6"/>
      <c r="AA83549" s="6"/>
      <c r="AC83549" s="6"/>
      <c r="AD83549" s="6"/>
    </row>
    <row r="83550" spans="16:30">
      <c r="P83550" s="6"/>
      <c r="AA83550" s="6"/>
      <c r="AC83550" s="6"/>
      <c r="AD83550" s="6"/>
    </row>
    <row r="83551" spans="16:30">
      <c r="P83551" s="6"/>
      <c r="AA83551" s="6"/>
      <c r="AC83551" s="6"/>
      <c r="AD83551" s="6"/>
    </row>
    <row r="83552" spans="16:30">
      <c r="P83552" s="6"/>
      <c r="AA83552" s="6"/>
      <c r="AC83552" s="6"/>
      <c r="AD83552" s="6"/>
    </row>
    <row r="83553" spans="16:30">
      <c r="P83553" s="6"/>
      <c r="AA83553" s="6"/>
      <c r="AC83553" s="6"/>
      <c r="AD83553" s="6"/>
    </row>
    <row r="83554" spans="16:30">
      <c r="P83554" s="6"/>
      <c r="AA83554" s="6"/>
      <c r="AC83554" s="6"/>
      <c r="AD83554" s="6"/>
    </row>
    <row r="83555" spans="16:30">
      <c r="P83555" s="6"/>
      <c r="AA83555" s="6"/>
      <c r="AC83555" s="6"/>
      <c r="AD83555" s="6"/>
    </row>
    <row r="83556" spans="16:30">
      <c r="P83556" s="6"/>
      <c r="AA83556" s="6"/>
      <c r="AC83556" s="6"/>
      <c r="AD83556" s="6"/>
    </row>
    <row r="83557" spans="16:30">
      <c r="P83557" s="6"/>
      <c r="AA83557" s="6"/>
      <c r="AC83557" s="6"/>
      <c r="AD83557" s="6"/>
    </row>
    <row r="83558" spans="16:30">
      <c r="P83558" s="6"/>
      <c r="AA83558" s="6"/>
      <c r="AC83558" s="6"/>
      <c r="AD83558" s="6"/>
    </row>
    <row r="83559" spans="16:30">
      <c r="P83559" s="6"/>
      <c r="AA83559" s="6"/>
      <c r="AC83559" s="6"/>
      <c r="AD83559" s="6"/>
    </row>
    <row r="83560" spans="16:30">
      <c r="P83560" s="6"/>
      <c r="AA83560" s="6"/>
      <c r="AC83560" s="6"/>
      <c r="AD83560" s="6"/>
    </row>
    <row r="83561" spans="16:30">
      <c r="P83561" s="6"/>
      <c r="AA83561" s="6"/>
      <c r="AC83561" s="6"/>
      <c r="AD83561" s="6"/>
    </row>
    <row r="83562" spans="16:30">
      <c r="P83562" s="6"/>
      <c r="AA83562" s="6"/>
      <c r="AC83562" s="6"/>
      <c r="AD83562" s="6"/>
    </row>
    <row r="83563" spans="16:30">
      <c r="P83563" s="6"/>
      <c r="AA83563" s="6"/>
      <c r="AC83563" s="6"/>
      <c r="AD83563" s="6"/>
    </row>
    <row r="83564" spans="16:30">
      <c r="P83564" s="6"/>
      <c r="AA83564" s="6"/>
      <c r="AC83564" s="6"/>
      <c r="AD83564" s="6"/>
    </row>
    <row r="83565" spans="16:30">
      <c r="P83565" s="6"/>
      <c r="AA83565" s="6"/>
      <c r="AC83565" s="6"/>
      <c r="AD83565" s="6"/>
    </row>
    <row r="83566" spans="16:30">
      <c r="P83566" s="6"/>
      <c r="AA83566" s="6"/>
      <c r="AC83566" s="6"/>
      <c r="AD83566" s="6"/>
    </row>
    <row r="83567" spans="16:30">
      <c r="P83567" s="6"/>
      <c r="AA83567" s="6"/>
      <c r="AC83567" s="6"/>
      <c r="AD83567" s="6"/>
    </row>
    <row r="83568" spans="16:30">
      <c r="P83568" s="6"/>
      <c r="AA83568" s="6"/>
      <c r="AC83568" s="6"/>
      <c r="AD83568" s="6"/>
    </row>
    <row r="83569" spans="16:30">
      <c r="P83569" s="6"/>
      <c r="AA83569" s="6"/>
      <c r="AC83569" s="6"/>
      <c r="AD83569" s="6"/>
    </row>
    <row r="83570" spans="16:30">
      <c r="P83570" s="6"/>
      <c r="AA83570" s="6"/>
      <c r="AC83570" s="6"/>
      <c r="AD83570" s="6"/>
    </row>
    <row r="83571" spans="16:30">
      <c r="P83571" s="6"/>
      <c r="AA83571" s="6"/>
      <c r="AC83571" s="6"/>
      <c r="AD83571" s="6"/>
    </row>
    <row r="83572" spans="16:30">
      <c r="P83572" s="6"/>
      <c r="AA83572" s="6"/>
      <c r="AC83572" s="6"/>
      <c r="AD83572" s="6"/>
    </row>
    <row r="83573" spans="16:30">
      <c r="P83573" s="6"/>
      <c r="AA83573" s="6"/>
      <c r="AC83573" s="6"/>
      <c r="AD83573" s="6"/>
    </row>
    <row r="83574" spans="16:30">
      <c r="P83574" s="6"/>
      <c r="AA83574" s="6"/>
      <c r="AC83574" s="6"/>
      <c r="AD83574" s="6"/>
    </row>
    <row r="83575" spans="16:30">
      <c r="P83575" s="6"/>
      <c r="AA83575" s="6"/>
      <c r="AC83575" s="6"/>
      <c r="AD83575" s="6"/>
    </row>
    <row r="83576" spans="16:30">
      <c r="P83576" s="6"/>
      <c r="AA83576" s="6"/>
      <c r="AC83576" s="6"/>
      <c r="AD83576" s="6"/>
    </row>
    <row r="83577" spans="16:30">
      <c r="P83577" s="6"/>
      <c r="AA83577" s="6"/>
      <c r="AC83577" s="6"/>
      <c r="AD83577" s="6"/>
    </row>
    <row r="83578" spans="16:30">
      <c r="P83578" s="6"/>
      <c r="AA83578" s="6"/>
      <c r="AC83578" s="6"/>
      <c r="AD83578" s="6"/>
    </row>
    <row r="83579" spans="16:30">
      <c r="P83579" s="6"/>
      <c r="AA83579" s="6"/>
      <c r="AC83579" s="6"/>
      <c r="AD83579" s="6"/>
    </row>
    <row r="83580" spans="16:30">
      <c r="P83580" s="6"/>
      <c r="AA83580" s="6"/>
      <c r="AC83580" s="6"/>
      <c r="AD83580" s="6"/>
    </row>
    <row r="83581" spans="16:30">
      <c r="P83581" s="6"/>
      <c r="AA83581" s="6"/>
      <c r="AC83581" s="6"/>
      <c r="AD83581" s="6"/>
    </row>
    <row r="83582" spans="16:30">
      <c r="P83582" s="6"/>
      <c r="AA83582" s="6"/>
      <c r="AC83582" s="6"/>
      <c r="AD83582" s="6"/>
    </row>
    <row r="83583" spans="16:30">
      <c r="P83583" s="6"/>
      <c r="AA83583" s="6"/>
      <c r="AC83583" s="6"/>
      <c r="AD83583" s="6"/>
    </row>
    <row r="83584" spans="16:30">
      <c r="P83584" s="6"/>
      <c r="AA83584" s="6"/>
      <c r="AC83584" s="6"/>
      <c r="AD83584" s="6"/>
    </row>
    <row r="83585" spans="16:30">
      <c r="P83585" s="6"/>
      <c r="AA83585" s="6"/>
      <c r="AC83585" s="6"/>
      <c r="AD83585" s="6"/>
    </row>
    <row r="83586" spans="16:30">
      <c r="P83586" s="6"/>
      <c r="AA83586" s="6"/>
      <c r="AC83586" s="6"/>
      <c r="AD83586" s="6"/>
    </row>
    <row r="83587" spans="16:30">
      <c r="P83587" s="6"/>
      <c r="AA83587" s="6"/>
      <c r="AC83587" s="6"/>
      <c r="AD83587" s="6"/>
    </row>
    <row r="83588" spans="16:30">
      <c r="P83588" s="6"/>
      <c r="AA83588" s="6"/>
      <c r="AC83588" s="6"/>
      <c r="AD83588" s="6"/>
    </row>
    <row r="83589" spans="16:30">
      <c r="P83589" s="6"/>
      <c r="AA83589" s="6"/>
      <c r="AC83589" s="6"/>
      <c r="AD83589" s="6"/>
    </row>
    <row r="83590" spans="16:30">
      <c r="P83590" s="6"/>
      <c r="AA83590" s="6"/>
      <c r="AC83590" s="6"/>
      <c r="AD83590" s="6"/>
    </row>
    <row r="83591" spans="16:30">
      <c r="P83591" s="6"/>
      <c r="AA83591" s="6"/>
      <c r="AC83591" s="6"/>
      <c r="AD83591" s="6"/>
    </row>
    <row r="83592" spans="16:30">
      <c r="P83592" s="6"/>
      <c r="AA83592" s="6"/>
      <c r="AC83592" s="6"/>
      <c r="AD83592" s="6"/>
    </row>
    <row r="83593" spans="16:30">
      <c r="P83593" s="6"/>
      <c r="AA83593" s="6"/>
      <c r="AC83593" s="6"/>
      <c r="AD83593" s="6"/>
    </row>
    <row r="83594" spans="16:30">
      <c r="P83594" s="6"/>
      <c r="AA83594" s="6"/>
      <c r="AC83594" s="6"/>
      <c r="AD83594" s="6"/>
    </row>
    <row r="83595" spans="16:30">
      <c r="P83595" s="6"/>
      <c r="AA83595" s="6"/>
      <c r="AC83595" s="6"/>
      <c r="AD83595" s="6"/>
    </row>
    <row r="83596" spans="16:30">
      <c r="P83596" s="6"/>
      <c r="AA83596" s="6"/>
      <c r="AC83596" s="6"/>
      <c r="AD83596" s="6"/>
    </row>
    <row r="83597" spans="16:30">
      <c r="P83597" s="6"/>
      <c r="AA83597" s="6"/>
      <c r="AC83597" s="6"/>
      <c r="AD83597" s="6"/>
    </row>
    <row r="83598" spans="16:30">
      <c r="P83598" s="6"/>
      <c r="AA83598" s="6"/>
      <c r="AC83598" s="6"/>
      <c r="AD83598" s="6"/>
    </row>
    <row r="83599" spans="16:30">
      <c r="P83599" s="6"/>
      <c r="AA83599" s="6"/>
      <c r="AC83599" s="6"/>
      <c r="AD83599" s="6"/>
    </row>
    <row r="83600" spans="16:30">
      <c r="P83600" s="6"/>
      <c r="AA83600" s="6"/>
      <c r="AC83600" s="6"/>
      <c r="AD83600" s="6"/>
    </row>
    <row r="83601" spans="16:30">
      <c r="P83601" s="6"/>
      <c r="AA83601" s="6"/>
      <c r="AC83601" s="6"/>
      <c r="AD83601" s="6"/>
    </row>
    <row r="83602" spans="16:30">
      <c r="P83602" s="6"/>
      <c r="AA83602" s="6"/>
      <c r="AC83602" s="6"/>
      <c r="AD83602" s="6"/>
    </row>
    <row r="83603" spans="16:30">
      <c r="P83603" s="6"/>
      <c r="AA83603" s="6"/>
      <c r="AC83603" s="6"/>
      <c r="AD83603" s="6"/>
    </row>
    <row r="83604" spans="16:30">
      <c r="P83604" s="6"/>
      <c r="AA83604" s="6"/>
      <c r="AC83604" s="6"/>
      <c r="AD83604" s="6"/>
    </row>
    <row r="83605" spans="16:30">
      <c r="P83605" s="6"/>
      <c r="AA83605" s="6"/>
      <c r="AC83605" s="6"/>
      <c r="AD83605" s="6"/>
    </row>
    <row r="83606" spans="16:30">
      <c r="P83606" s="6"/>
      <c r="AA83606" s="6"/>
      <c r="AC83606" s="6"/>
      <c r="AD83606" s="6"/>
    </row>
    <row r="83607" spans="16:30">
      <c r="P83607" s="6"/>
      <c r="AA83607" s="6"/>
      <c r="AC83607" s="6"/>
      <c r="AD83607" s="6"/>
    </row>
    <row r="83608" spans="16:30">
      <c r="P83608" s="6"/>
      <c r="AA83608" s="6"/>
      <c r="AC83608" s="6"/>
      <c r="AD83608" s="6"/>
    </row>
    <row r="83609" spans="16:30">
      <c r="P83609" s="6"/>
      <c r="AA83609" s="6"/>
      <c r="AC83609" s="6"/>
      <c r="AD83609" s="6"/>
    </row>
    <row r="83610" spans="16:30">
      <c r="P83610" s="6"/>
      <c r="AA83610" s="6"/>
      <c r="AC83610" s="6"/>
      <c r="AD83610" s="6"/>
    </row>
    <row r="83611" spans="16:30">
      <c r="P83611" s="6"/>
      <c r="AA83611" s="6"/>
      <c r="AC83611" s="6"/>
      <c r="AD83611" s="6"/>
    </row>
    <row r="83612" spans="16:30">
      <c r="P83612" s="6"/>
      <c r="AA83612" s="6"/>
      <c r="AC83612" s="6"/>
      <c r="AD83612" s="6"/>
    </row>
    <row r="83613" spans="16:30">
      <c r="P83613" s="6"/>
      <c r="AA83613" s="6"/>
      <c r="AC83613" s="6"/>
      <c r="AD83613" s="6"/>
    </row>
    <row r="83614" spans="16:30">
      <c r="P83614" s="6"/>
      <c r="AA83614" s="6"/>
      <c r="AC83614" s="6"/>
      <c r="AD83614" s="6"/>
    </row>
    <row r="83615" spans="16:30">
      <c r="P83615" s="6"/>
      <c r="AA83615" s="6"/>
      <c r="AC83615" s="6"/>
      <c r="AD83615" s="6"/>
    </row>
    <row r="83616" spans="16:30">
      <c r="P83616" s="6"/>
      <c r="AA83616" s="6"/>
      <c r="AC83616" s="6"/>
      <c r="AD83616" s="6"/>
    </row>
    <row r="83617" spans="16:30">
      <c r="P83617" s="6"/>
      <c r="AA83617" s="6"/>
      <c r="AC83617" s="6"/>
      <c r="AD83617" s="6"/>
    </row>
    <row r="83618" spans="16:30">
      <c r="P83618" s="6"/>
      <c r="AA83618" s="6"/>
      <c r="AC83618" s="6"/>
      <c r="AD83618" s="6"/>
    </row>
    <row r="83619" spans="16:30">
      <c r="P83619" s="6"/>
      <c r="AA83619" s="6"/>
      <c r="AC83619" s="6"/>
      <c r="AD83619" s="6"/>
    </row>
    <row r="83620" spans="16:30">
      <c r="P83620" s="6"/>
      <c r="AA83620" s="6"/>
      <c r="AC83620" s="6"/>
      <c r="AD83620" s="6"/>
    </row>
    <row r="83621" spans="16:30">
      <c r="P83621" s="6"/>
      <c r="AA83621" s="6"/>
      <c r="AC83621" s="6"/>
      <c r="AD83621" s="6"/>
    </row>
    <row r="83622" spans="16:30">
      <c r="P83622" s="6"/>
      <c r="AA83622" s="6"/>
      <c r="AC83622" s="6"/>
      <c r="AD83622" s="6"/>
    </row>
    <row r="83623" spans="16:30">
      <c r="P83623" s="6"/>
      <c r="AA83623" s="6"/>
      <c r="AC83623" s="6"/>
      <c r="AD83623" s="6"/>
    </row>
    <row r="83624" spans="16:30">
      <c r="P83624" s="6"/>
      <c r="AA83624" s="6"/>
      <c r="AC83624" s="6"/>
      <c r="AD83624" s="6"/>
    </row>
    <row r="83625" spans="16:30">
      <c r="P83625" s="6"/>
      <c r="AA83625" s="6"/>
      <c r="AC83625" s="6"/>
      <c r="AD83625" s="6"/>
    </row>
    <row r="83626" spans="16:30">
      <c r="P83626" s="6"/>
      <c r="AA83626" s="6"/>
      <c r="AC83626" s="6"/>
      <c r="AD83626" s="6"/>
    </row>
    <row r="83627" spans="16:30">
      <c r="P83627" s="6"/>
      <c r="AA83627" s="6"/>
      <c r="AC83627" s="6"/>
      <c r="AD83627" s="6"/>
    </row>
    <row r="83628" spans="16:30">
      <c r="P83628" s="6"/>
      <c r="AA83628" s="6"/>
      <c r="AC83628" s="6"/>
      <c r="AD83628" s="6"/>
    </row>
    <row r="83629" spans="16:30">
      <c r="P83629" s="6"/>
      <c r="AA83629" s="6"/>
      <c r="AC83629" s="6"/>
      <c r="AD83629" s="6"/>
    </row>
    <row r="83630" spans="16:30">
      <c r="P83630" s="6"/>
      <c r="AA83630" s="6"/>
      <c r="AC83630" s="6"/>
      <c r="AD83630" s="6"/>
    </row>
    <row r="83631" spans="16:30">
      <c r="P83631" s="6"/>
      <c r="AA83631" s="6"/>
      <c r="AC83631" s="6"/>
      <c r="AD83631" s="6"/>
    </row>
    <row r="83632" spans="16:30">
      <c r="P83632" s="6"/>
      <c r="AA83632" s="6"/>
      <c r="AC83632" s="6"/>
      <c r="AD83632" s="6"/>
    </row>
    <row r="83633" spans="16:30">
      <c r="P83633" s="6"/>
      <c r="AA83633" s="6"/>
      <c r="AC83633" s="6"/>
      <c r="AD83633" s="6"/>
    </row>
    <row r="83634" spans="16:30">
      <c r="P83634" s="6"/>
      <c r="AA83634" s="6"/>
      <c r="AC83634" s="6"/>
      <c r="AD83634" s="6"/>
    </row>
    <row r="83635" spans="16:30">
      <c r="P83635" s="6"/>
      <c r="AA83635" s="6"/>
      <c r="AC83635" s="6"/>
      <c r="AD83635" s="6"/>
    </row>
    <row r="83636" spans="16:30">
      <c r="P83636" s="6"/>
      <c r="AA83636" s="6"/>
      <c r="AC83636" s="6"/>
      <c r="AD83636" s="6"/>
    </row>
    <row r="83637" spans="16:30">
      <c r="P83637" s="6"/>
      <c r="AA83637" s="6"/>
      <c r="AC83637" s="6"/>
      <c r="AD83637" s="6"/>
    </row>
    <row r="83638" spans="16:30">
      <c r="P83638" s="6"/>
      <c r="AA83638" s="6"/>
      <c r="AC83638" s="6"/>
      <c r="AD83638" s="6"/>
    </row>
    <row r="83639" spans="16:30">
      <c r="P83639" s="6"/>
      <c r="AA83639" s="6"/>
      <c r="AC83639" s="6"/>
      <c r="AD83639" s="6"/>
    </row>
    <row r="83640" spans="16:30">
      <c r="P83640" s="6"/>
      <c r="AA83640" s="6"/>
      <c r="AC83640" s="6"/>
      <c r="AD83640" s="6"/>
    </row>
    <row r="83641" spans="16:30">
      <c r="P83641" s="6"/>
      <c r="AA83641" s="6"/>
      <c r="AC83641" s="6"/>
      <c r="AD83641" s="6"/>
    </row>
    <row r="83642" spans="16:30">
      <c r="P83642" s="6"/>
      <c r="AA83642" s="6"/>
      <c r="AC83642" s="6"/>
      <c r="AD83642" s="6"/>
    </row>
    <row r="83643" spans="16:30">
      <c r="P83643" s="6"/>
      <c r="AA83643" s="6"/>
      <c r="AC83643" s="6"/>
      <c r="AD83643" s="6"/>
    </row>
    <row r="83644" spans="16:30">
      <c r="P83644" s="6"/>
      <c r="AA83644" s="6"/>
      <c r="AC83644" s="6"/>
      <c r="AD83644" s="6"/>
    </row>
    <row r="83645" spans="16:30">
      <c r="P83645" s="6"/>
      <c r="AA83645" s="6"/>
      <c r="AC83645" s="6"/>
      <c r="AD83645" s="6"/>
    </row>
    <row r="83646" spans="16:30">
      <c r="P83646" s="6"/>
      <c r="AA83646" s="6"/>
      <c r="AC83646" s="6"/>
      <c r="AD83646" s="6"/>
    </row>
    <row r="83647" spans="16:30">
      <c r="P83647" s="6"/>
      <c r="AA83647" s="6"/>
      <c r="AC83647" s="6"/>
      <c r="AD83647" s="6"/>
    </row>
    <row r="83648" spans="16:30">
      <c r="P83648" s="6"/>
      <c r="AA83648" s="6"/>
      <c r="AC83648" s="6"/>
      <c r="AD83648" s="6"/>
    </row>
    <row r="83649" spans="16:30">
      <c r="P83649" s="6"/>
      <c r="AA83649" s="6"/>
      <c r="AC83649" s="6"/>
      <c r="AD83649" s="6"/>
    </row>
    <row r="83650" spans="16:30">
      <c r="P83650" s="6"/>
      <c r="AA83650" s="6"/>
      <c r="AC83650" s="6"/>
      <c r="AD83650" s="6"/>
    </row>
    <row r="83651" spans="16:30">
      <c r="P83651" s="6"/>
      <c r="AA83651" s="6"/>
      <c r="AC83651" s="6"/>
      <c r="AD83651" s="6"/>
    </row>
    <row r="83652" spans="16:30">
      <c r="P83652" s="6"/>
      <c r="AA83652" s="6"/>
      <c r="AC83652" s="6"/>
      <c r="AD83652" s="6"/>
    </row>
    <row r="83653" spans="16:30">
      <c r="P83653" s="6"/>
      <c r="AA83653" s="6"/>
      <c r="AC83653" s="6"/>
      <c r="AD83653" s="6"/>
    </row>
    <row r="83654" spans="16:30">
      <c r="P83654" s="6"/>
      <c r="AA83654" s="6"/>
      <c r="AC83654" s="6"/>
      <c r="AD83654" s="6"/>
    </row>
    <row r="83655" spans="16:30">
      <c r="P83655" s="6"/>
      <c r="AA83655" s="6"/>
      <c r="AC83655" s="6"/>
      <c r="AD83655" s="6"/>
    </row>
    <row r="83656" spans="16:30">
      <c r="P83656" s="6"/>
      <c r="AA83656" s="6"/>
      <c r="AC83656" s="6"/>
      <c r="AD83656" s="6"/>
    </row>
    <row r="83657" spans="16:30">
      <c r="P83657" s="6"/>
      <c r="AA83657" s="6"/>
      <c r="AC83657" s="6"/>
      <c r="AD83657" s="6"/>
    </row>
    <row r="83658" spans="16:30">
      <c r="P83658" s="6"/>
      <c r="AA83658" s="6"/>
      <c r="AC83658" s="6"/>
      <c r="AD83658" s="6"/>
    </row>
    <row r="83659" spans="16:30">
      <c r="P83659" s="6"/>
      <c r="AA83659" s="6"/>
      <c r="AC83659" s="6"/>
      <c r="AD83659" s="6"/>
    </row>
    <row r="83660" spans="16:30">
      <c r="P83660" s="6"/>
      <c r="AA83660" s="6"/>
      <c r="AC83660" s="6"/>
      <c r="AD83660" s="6"/>
    </row>
    <row r="83661" spans="16:30">
      <c r="P83661" s="6"/>
      <c r="AA83661" s="6"/>
      <c r="AC83661" s="6"/>
      <c r="AD83661" s="6"/>
    </row>
    <row r="83662" spans="16:30">
      <c r="P83662" s="6"/>
      <c r="AA83662" s="6"/>
      <c r="AC83662" s="6"/>
      <c r="AD83662" s="6"/>
    </row>
    <row r="83663" spans="16:30">
      <c r="P83663" s="6"/>
      <c r="AA83663" s="6"/>
      <c r="AC83663" s="6"/>
      <c r="AD83663" s="6"/>
    </row>
    <row r="83664" spans="16:30">
      <c r="P83664" s="6"/>
      <c r="AA83664" s="6"/>
      <c r="AC83664" s="6"/>
      <c r="AD83664" s="6"/>
    </row>
    <row r="83665" spans="16:30">
      <c r="P83665" s="6"/>
      <c r="AA83665" s="6"/>
      <c r="AC83665" s="6"/>
      <c r="AD83665" s="6"/>
    </row>
    <row r="83666" spans="16:30">
      <c r="P83666" s="6"/>
      <c r="AA83666" s="6"/>
      <c r="AC83666" s="6"/>
      <c r="AD83666" s="6"/>
    </row>
    <row r="83667" spans="16:30">
      <c r="P83667" s="6"/>
      <c r="AA83667" s="6"/>
      <c r="AC83667" s="6"/>
      <c r="AD83667" s="6"/>
    </row>
    <row r="83668" spans="16:30">
      <c r="P83668" s="6"/>
      <c r="AA83668" s="6"/>
      <c r="AC83668" s="6"/>
      <c r="AD83668" s="6"/>
    </row>
    <row r="83669" spans="16:30">
      <c r="P83669" s="6"/>
      <c r="AA83669" s="6"/>
      <c r="AC83669" s="6"/>
      <c r="AD83669" s="6"/>
    </row>
    <row r="83670" spans="16:30">
      <c r="P83670" s="6"/>
      <c r="AA83670" s="6"/>
      <c r="AC83670" s="6"/>
      <c r="AD83670" s="6"/>
    </row>
    <row r="83671" spans="16:30">
      <c r="P83671" s="6"/>
      <c r="AA83671" s="6"/>
      <c r="AC83671" s="6"/>
      <c r="AD83671" s="6"/>
    </row>
    <row r="83672" spans="16:30">
      <c r="P83672" s="6"/>
      <c r="AA83672" s="6"/>
      <c r="AC83672" s="6"/>
      <c r="AD83672" s="6"/>
    </row>
    <row r="83673" spans="16:30">
      <c r="P83673" s="6"/>
      <c r="AA83673" s="6"/>
      <c r="AC83673" s="6"/>
      <c r="AD83673" s="6"/>
    </row>
    <row r="83674" spans="16:30">
      <c r="P83674" s="6"/>
      <c r="AA83674" s="6"/>
      <c r="AC83674" s="6"/>
      <c r="AD83674" s="6"/>
    </row>
    <row r="83675" spans="16:30">
      <c r="P83675" s="6"/>
      <c r="AA83675" s="6"/>
      <c r="AC83675" s="6"/>
      <c r="AD83675" s="6"/>
    </row>
    <row r="83676" spans="16:30">
      <c r="P83676" s="6"/>
      <c r="AA83676" s="6"/>
      <c r="AC83676" s="6"/>
      <c r="AD83676" s="6"/>
    </row>
    <row r="83677" spans="16:30">
      <c r="P83677" s="6"/>
      <c r="AA83677" s="6"/>
      <c r="AC83677" s="6"/>
      <c r="AD83677" s="6"/>
    </row>
    <row r="83678" spans="16:30">
      <c r="P83678" s="6"/>
      <c r="AA83678" s="6"/>
      <c r="AC83678" s="6"/>
      <c r="AD83678" s="6"/>
    </row>
    <row r="83679" spans="16:30">
      <c r="P83679" s="6"/>
      <c r="AA83679" s="6"/>
      <c r="AC83679" s="6"/>
      <c r="AD83679" s="6"/>
    </row>
    <row r="83680" spans="16:30">
      <c r="P83680" s="6"/>
      <c r="AA83680" s="6"/>
      <c r="AC83680" s="6"/>
      <c r="AD83680" s="6"/>
    </row>
    <row r="83681" spans="16:30">
      <c r="P83681" s="6"/>
      <c r="AA83681" s="6"/>
      <c r="AC83681" s="6"/>
      <c r="AD83681" s="6"/>
    </row>
    <row r="83682" spans="16:30">
      <c r="P83682" s="6"/>
      <c r="AA83682" s="6"/>
      <c r="AC83682" s="6"/>
      <c r="AD83682" s="6"/>
    </row>
    <row r="83683" spans="16:30">
      <c r="P83683" s="6"/>
      <c r="AA83683" s="6"/>
      <c r="AC83683" s="6"/>
      <c r="AD83683" s="6"/>
    </row>
    <row r="83684" spans="16:30">
      <c r="P83684" s="6"/>
      <c r="AA83684" s="6"/>
      <c r="AC83684" s="6"/>
      <c r="AD83684" s="6"/>
    </row>
    <row r="83685" spans="16:30">
      <c r="P83685" s="6"/>
      <c r="AA83685" s="6"/>
      <c r="AC83685" s="6"/>
      <c r="AD83685" s="6"/>
    </row>
    <row r="83686" spans="16:30">
      <c r="P83686" s="6"/>
      <c r="AA83686" s="6"/>
      <c r="AC83686" s="6"/>
      <c r="AD83686" s="6"/>
    </row>
    <row r="83687" spans="16:30">
      <c r="P83687" s="6"/>
      <c r="AA83687" s="6"/>
      <c r="AC83687" s="6"/>
      <c r="AD83687" s="6"/>
    </row>
    <row r="83688" spans="16:30">
      <c r="P83688" s="6"/>
      <c r="AA83688" s="6"/>
      <c r="AC83688" s="6"/>
      <c r="AD83688" s="6"/>
    </row>
    <row r="83689" spans="16:30">
      <c r="P83689" s="6"/>
      <c r="AA83689" s="6"/>
      <c r="AC83689" s="6"/>
      <c r="AD83689" s="6"/>
    </row>
    <row r="83690" spans="16:30">
      <c r="P83690" s="6"/>
      <c r="AA83690" s="6"/>
      <c r="AC83690" s="6"/>
      <c r="AD83690" s="6"/>
    </row>
    <row r="83691" spans="16:30">
      <c r="P83691" s="6"/>
      <c r="AA83691" s="6"/>
      <c r="AC83691" s="6"/>
      <c r="AD83691" s="6"/>
    </row>
    <row r="83692" spans="16:30">
      <c r="P83692" s="6"/>
      <c r="AA83692" s="6"/>
      <c r="AC83692" s="6"/>
      <c r="AD83692" s="6"/>
    </row>
    <row r="83693" spans="16:30">
      <c r="P83693" s="6"/>
      <c r="AA83693" s="6"/>
      <c r="AC83693" s="6"/>
      <c r="AD83693" s="6"/>
    </row>
    <row r="83694" spans="16:30">
      <c r="P83694" s="6"/>
      <c r="AA83694" s="6"/>
      <c r="AC83694" s="6"/>
      <c r="AD83694" s="6"/>
    </row>
    <row r="83695" spans="16:30">
      <c r="P83695" s="6"/>
      <c r="AA83695" s="6"/>
      <c r="AC83695" s="6"/>
      <c r="AD83695" s="6"/>
    </row>
    <row r="83696" spans="16:30">
      <c r="P83696" s="6"/>
      <c r="AA83696" s="6"/>
      <c r="AC83696" s="6"/>
      <c r="AD83696" s="6"/>
    </row>
    <row r="83697" spans="16:30">
      <c r="P83697" s="6"/>
      <c r="AA83697" s="6"/>
      <c r="AC83697" s="6"/>
      <c r="AD83697" s="6"/>
    </row>
    <row r="83698" spans="16:30">
      <c r="P83698" s="6"/>
      <c r="AA83698" s="6"/>
      <c r="AC83698" s="6"/>
      <c r="AD83698" s="6"/>
    </row>
    <row r="83699" spans="16:30">
      <c r="P83699" s="6"/>
      <c r="AA83699" s="6"/>
      <c r="AC83699" s="6"/>
      <c r="AD83699" s="6"/>
    </row>
    <row r="83700" spans="16:30">
      <c r="P83700" s="6"/>
      <c r="AA83700" s="6"/>
      <c r="AC83700" s="6"/>
      <c r="AD83700" s="6"/>
    </row>
    <row r="83701" spans="16:30">
      <c r="P83701" s="6"/>
      <c r="AA83701" s="6"/>
      <c r="AC83701" s="6"/>
      <c r="AD83701" s="6"/>
    </row>
    <row r="83702" spans="16:30">
      <c r="P83702" s="6"/>
      <c r="AA83702" s="6"/>
      <c r="AC83702" s="6"/>
      <c r="AD83702" s="6"/>
    </row>
    <row r="83703" spans="16:30">
      <c r="P83703" s="6"/>
      <c r="AA83703" s="6"/>
      <c r="AC83703" s="6"/>
      <c r="AD83703" s="6"/>
    </row>
    <row r="83704" spans="16:30">
      <c r="P83704" s="6"/>
      <c r="AA83704" s="6"/>
      <c r="AC83704" s="6"/>
      <c r="AD83704" s="6"/>
    </row>
    <row r="83705" spans="16:30">
      <c r="P83705" s="6"/>
      <c r="AA83705" s="6"/>
      <c r="AC83705" s="6"/>
      <c r="AD83705" s="6"/>
    </row>
    <row r="83706" spans="16:30">
      <c r="P83706" s="6"/>
      <c r="AA83706" s="6"/>
      <c r="AC83706" s="6"/>
      <c r="AD83706" s="6"/>
    </row>
    <row r="83707" spans="16:30">
      <c r="P83707" s="6"/>
      <c r="AA83707" s="6"/>
      <c r="AC83707" s="6"/>
      <c r="AD83707" s="6"/>
    </row>
    <row r="83708" spans="16:30">
      <c r="P83708" s="6"/>
      <c r="AA83708" s="6"/>
      <c r="AC83708" s="6"/>
      <c r="AD83708" s="6"/>
    </row>
    <row r="83709" spans="16:30">
      <c r="P83709" s="6"/>
      <c r="AA83709" s="6"/>
      <c r="AC83709" s="6"/>
      <c r="AD83709" s="6"/>
    </row>
    <row r="83710" spans="16:30">
      <c r="P83710" s="6"/>
      <c r="AA83710" s="6"/>
      <c r="AC83710" s="6"/>
      <c r="AD83710" s="6"/>
    </row>
    <row r="83711" spans="16:30">
      <c r="P83711" s="6"/>
      <c r="AA83711" s="6"/>
      <c r="AC83711" s="6"/>
      <c r="AD83711" s="6"/>
    </row>
    <row r="83712" spans="16:30">
      <c r="P83712" s="6"/>
      <c r="AA83712" s="6"/>
      <c r="AC83712" s="6"/>
      <c r="AD83712" s="6"/>
    </row>
    <row r="83713" spans="16:30">
      <c r="P83713" s="6"/>
      <c r="AA83713" s="6"/>
      <c r="AC83713" s="6"/>
      <c r="AD83713" s="6"/>
    </row>
    <row r="83714" spans="16:30">
      <c r="P83714" s="6"/>
      <c r="AA83714" s="6"/>
      <c r="AC83714" s="6"/>
      <c r="AD83714" s="6"/>
    </row>
    <row r="83715" spans="16:30">
      <c r="P83715" s="6"/>
      <c r="AA83715" s="6"/>
      <c r="AC83715" s="6"/>
      <c r="AD83715" s="6"/>
    </row>
    <row r="83716" spans="16:30">
      <c r="P83716" s="6"/>
      <c r="AA83716" s="6"/>
      <c r="AC83716" s="6"/>
      <c r="AD83716" s="6"/>
    </row>
    <row r="83717" spans="16:30">
      <c r="P83717" s="6"/>
      <c r="AA83717" s="6"/>
      <c r="AC83717" s="6"/>
      <c r="AD83717" s="6"/>
    </row>
    <row r="83718" spans="16:30">
      <c r="P83718" s="6"/>
      <c r="AA83718" s="6"/>
      <c r="AC83718" s="6"/>
      <c r="AD83718" s="6"/>
    </row>
    <row r="83719" spans="16:30">
      <c r="P83719" s="6"/>
      <c r="AA83719" s="6"/>
      <c r="AC83719" s="6"/>
      <c r="AD83719" s="6"/>
    </row>
    <row r="83720" spans="16:30">
      <c r="P83720" s="6"/>
      <c r="AA83720" s="6"/>
      <c r="AC83720" s="6"/>
      <c r="AD83720" s="6"/>
    </row>
    <row r="83721" spans="16:30">
      <c r="P83721" s="6"/>
      <c r="AA83721" s="6"/>
      <c r="AC83721" s="6"/>
      <c r="AD83721" s="6"/>
    </row>
    <row r="83722" spans="16:30">
      <c r="P83722" s="6"/>
      <c r="AA83722" s="6"/>
      <c r="AC83722" s="6"/>
      <c r="AD83722" s="6"/>
    </row>
    <row r="83723" spans="16:30">
      <c r="P83723" s="6"/>
      <c r="AA83723" s="6"/>
      <c r="AC83723" s="6"/>
      <c r="AD83723" s="6"/>
    </row>
    <row r="83724" spans="16:30">
      <c r="P83724" s="6"/>
      <c r="AA83724" s="6"/>
      <c r="AC83724" s="6"/>
      <c r="AD83724" s="6"/>
    </row>
    <row r="83725" spans="16:30">
      <c r="P83725" s="6"/>
      <c r="AA83725" s="6"/>
      <c r="AC83725" s="6"/>
      <c r="AD83725" s="6"/>
    </row>
    <row r="83726" spans="16:30">
      <c r="P83726" s="6"/>
      <c r="AA83726" s="6"/>
      <c r="AC83726" s="6"/>
      <c r="AD83726" s="6"/>
    </row>
    <row r="83727" spans="16:30">
      <c r="P83727" s="6"/>
      <c r="AA83727" s="6"/>
      <c r="AC83727" s="6"/>
      <c r="AD83727" s="6"/>
    </row>
    <row r="83728" spans="16:30">
      <c r="P83728" s="6"/>
      <c r="AA83728" s="6"/>
      <c r="AC83728" s="6"/>
      <c r="AD83728" s="6"/>
    </row>
    <row r="83729" spans="16:30">
      <c r="P83729" s="6"/>
      <c r="AA83729" s="6"/>
      <c r="AC83729" s="6"/>
      <c r="AD83729" s="6"/>
    </row>
    <row r="83730" spans="16:30">
      <c r="P83730" s="6"/>
      <c r="AA83730" s="6"/>
      <c r="AC83730" s="6"/>
      <c r="AD83730" s="6"/>
    </row>
    <row r="83731" spans="16:30">
      <c r="P83731" s="6"/>
      <c r="AA83731" s="6"/>
      <c r="AC83731" s="6"/>
      <c r="AD83731" s="6"/>
    </row>
    <row r="83732" spans="16:30">
      <c r="P83732" s="6"/>
      <c r="AA83732" s="6"/>
      <c r="AC83732" s="6"/>
      <c r="AD83732" s="6"/>
    </row>
    <row r="83733" spans="16:30">
      <c r="P83733" s="6"/>
      <c r="AA83733" s="6"/>
      <c r="AC83733" s="6"/>
      <c r="AD83733" s="6"/>
    </row>
    <row r="83734" spans="16:30">
      <c r="P83734" s="6"/>
      <c r="AA83734" s="6"/>
      <c r="AC83734" s="6"/>
      <c r="AD83734" s="6"/>
    </row>
    <row r="83735" spans="16:30">
      <c r="P83735" s="6"/>
      <c r="AA83735" s="6"/>
      <c r="AC83735" s="6"/>
      <c r="AD83735" s="6"/>
    </row>
    <row r="83736" spans="16:30">
      <c r="P83736" s="6"/>
      <c r="AA83736" s="6"/>
      <c r="AC83736" s="6"/>
      <c r="AD83736" s="6"/>
    </row>
    <row r="83737" spans="16:30">
      <c r="P83737" s="6"/>
      <c r="AA83737" s="6"/>
      <c r="AC83737" s="6"/>
      <c r="AD83737" s="6"/>
    </row>
    <row r="83738" spans="16:30">
      <c r="P83738" s="6"/>
      <c r="AA83738" s="6"/>
      <c r="AC83738" s="6"/>
      <c r="AD83738" s="6"/>
    </row>
    <row r="83739" spans="16:30">
      <c r="P83739" s="6"/>
      <c r="AA83739" s="6"/>
      <c r="AC83739" s="6"/>
      <c r="AD83739" s="6"/>
    </row>
    <row r="83740" spans="16:30">
      <c r="P83740" s="6"/>
      <c r="AA83740" s="6"/>
      <c r="AC83740" s="6"/>
      <c r="AD83740" s="6"/>
    </row>
    <row r="83741" spans="16:30">
      <c r="P83741" s="6"/>
      <c r="AA83741" s="6"/>
      <c r="AC83741" s="6"/>
      <c r="AD83741" s="6"/>
    </row>
    <row r="83742" spans="16:30">
      <c r="P83742" s="6"/>
      <c r="AA83742" s="6"/>
      <c r="AC83742" s="6"/>
      <c r="AD83742" s="6"/>
    </row>
    <row r="83743" spans="16:30">
      <c r="P83743" s="6"/>
      <c r="AA83743" s="6"/>
      <c r="AC83743" s="6"/>
      <c r="AD83743" s="6"/>
    </row>
    <row r="83744" spans="16:30">
      <c r="P83744" s="6"/>
      <c r="AA83744" s="6"/>
      <c r="AC83744" s="6"/>
      <c r="AD83744" s="6"/>
    </row>
    <row r="83745" spans="16:30">
      <c r="P83745" s="6"/>
      <c r="AA83745" s="6"/>
      <c r="AC83745" s="6"/>
      <c r="AD83745" s="6"/>
    </row>
    <row r="83746" spans="16:30">
      <c r="P83746" s="6"/>
      <c r="AA83746" s="6"/>
      <c r="AC83746" s="6"/>
      <c r="AD83746" s="6"/>
    </row>
    <row r="83747" spans="16:30">
      <c r="P83747" s="6"/>
      <c r="AA83747" s="6"/>
      <c r="AC83747" s="6"/>
      <c r="AD83747" s="6"/>
    </row>
    <row r="83748" spans="16:30">
      <c r="P83748" s="6"/>
      <c r="AA83748" s="6"/>
      <c r="AC83748" s="6"/>
      <c r="AD83748" s="6"/>
    </row>
    <row r="83749" spans="16:30">
      <c r="P83749" s="6"/>
      <c r="AA83749" s="6"/>
      <c r="AC83749" s="6"/>
      <c r="AD83749" s="6"/>
    </row>
    <row r="83750" spans="16:30">
      <c r="P83750" s="6"/>
      <c r="AA83750" s="6"/>
      <c r="AC83750" s="6"/>
      <c r="AD83750" s="6"/>
    </row>
    <row r="83751" spans="16:30">
      <c r="P83751" s="6"/>
      <c r="AA83751" s="6"/>
      <c r="AC83751" s="6"/>
      <c r="AD83751" s="6"/>
    </row>
    <row r="83752" spans="16:30">
      <c r="P83752" s="6"/>
      <c r="AA83752" s="6"/>
      <c r="AC83752" s="6"/>
      <c r="AD83752" s="6"/>
    </row>
    <row r="83753" spans="16:30">
      <c r="P83753" s="6"/>
      <c r="AA83753" s="6"/>
      <c r="AC83753" s="6"/>
      <c r="AD83753" s="6"/>
    </row>
    <row r="83754" spans="16:30">
      <c r="P83754" s="6"/>
      <c r="AA83754" s="6"/>
      <c r="AC83754" s="6"/>
      <c r="AD83754" s="6"/>
    </row>
    <row r="83755" spans="16:30">
      <c r="P83755" s="6"/>
      <c r="AA83755" s="6"/>
      <c r="AC83755" s="6"/>
      <c r="AD83755" s="6"/>
    </row>
    <row r="83756" spans="16:30">
      <c r="P83756" s="6"/>
      <c r="AA83756" s="6"/>
      <c r="AC83756" s="6"/>
      <c r="AD83756" s="6"/>
    </row>
    <row r="83757" spans="16:30">
      <c r="P83757" s="6"/>
      <c r="AA83757" s="6"/>
      <c r="AC83757" s="6"/>
      <c r="AD83757" s="6"/>
    </row>
    <row r="83758" spans="16:30">
      <c r="P83758" s="6"/>
      <c r="AA83758" s="6"/>
      <c r="AC83758" s="6"/>
      <c r="AD83758" s="6"/>
    </row>
    <row r="83759" spans="16:30">
      <c r="P83759" s="6"/>
      <c r="AA83759" s="6"/>
      <c r="AC83759" s="6"/>
      <c r="AD83759" s="6"/>
    </row>
    <row r="83760" spans="16:30">
      <c r="P83760" s="6"/>
      <c r="AA83760" s="6"/>
      <c r="AC83760" s="6"/>
      <c r="AD83760" s="6"/>
    </row>
    <row r="83761" spans="16:30">
      <c r="P83761" s="6"/>
      <c r="AA83761" s="6"/>
      <c r="AC83761" s="6"/>
      <c r="AD83761" s="6"/>
    </row>
    <row r="83762" spans="16:30">
      <c r="P83762" s="6"/>
      <c r="AA83762" s="6"/>
      <c r="AC83762" s="6"/>
      <c r="AD83762" s="6"/>
    </row>
    <row r="83763" spans="16:30">
      <c r="P83763" s="6"/>
      <c r="AA83763" s="6"/>
      <c r="AC83763" s="6"/>
      <c r="AD83763" s="6"/>
    </row>
    <row r="83764" spans="16:30">
      <c r="P83764" s="6"/>
      <c r="AA83764" s="6"/>
      <c r="AC83764" s="6"/>
      <c r="AD83764" s="6"/>
    </row>
    <row r="83765" spans="16:30">
      <c r="P83765" s="6"/>
      <c r="AA83765" s="6"/>
      <c r="AC83765" s="6"/>
      <c r="AD83765" s="6"/>
    </row>
    <row r="83766" spans="16:30">
      <c r="P83766" s="6"/>
      <c r="AA83766" s="6"/>
      <c r="AC83766" s="6"/>
      <c r="AD83766" s="6"/>
    </row>
    <row r="83767" spans="16:30">
      <c r="P83767" s="6"/>
      <c r="AA83767" s="6"/>
      <c r="AC83767" s="6"/>
      <c r="AD83767" s="6"/>
    </row>
    <row r="83768" spans="16:30">
      <c r="P83768" s="6"/>
      <c r="AA83768" s="6"/>
      <c r="AC83768" s="6"/>
      <c r="AD83768" s="6"/>
    </row>
    <row r="83769" spans="16:30">
      <c r="P83769" s="6"/>
      <c r="AA83769" s="6"/>
      <c r="AC83769" s="6"/>
      <c r="AD83769" s="6"/>
    </row>
    <row r="83770" spans="16:30">
      <c r="P83770" s="6"/>
      <c r="AA83770" s="6"/>
      <c r="AC83770" s="6"/>
      <c r="AD83770" s="6"/>
    </row>
    <row r="83771" spans="16:30">
      <c r="P83771" s="6"/>
      <c r="AA83771" s="6"/>
      <c r="AC83771" s="6"/>
      <c r="AD83771" s="6"/>
    </row>
    <row r="83772" spans="16:30">
      <c r="P83772" s="6"/>
      <c r="AA83772" s="6"/>
      <c r="AC83772" s="6"/>
      <c r="AD83772" s="6"/>
    </row>
    <row r="83773" spans="16:30">
      <c r="P83773" s="6"/>
      <c r="AA83773" s="6"/>
      <c r="AC83773" s="6"/>
      <c r="AD83773" s="6"/>
    </row>
    <row r="83774" spans="16:30">
      <c r="P83774" s="6"/>
      <c r="AA83774" s="6"/>
      <c r="AC83774" s="6"/>
      <c r="AD83774" s="6"/>
    </row>
    <row r="83775" spans="16:30">
      <c r="P83775" s="6"/>
      <c r="AA83775" s="6"/>
      <c r="AC83775" s="6"/>
      <c r="AD83775" s="6"/>
    </row>
    <row r="83776" spans="16:30">
      <c r="P83776" s="6"/>
      <c r="AA83776" s="6"/>
      <c r="AC83776" s="6"/>
      <c r="AD83776" s="6"/>
    </row>
    <row r="83777" spans="16:30">
      <c r="P83777" s="6"/>
      <c r="AA83777" s="6"/>
      <c r="AC83777" s="6"/>
      <c r="AD83777" s="6"/>
    </row>
    <row r="83778" spans="16:30">
      <c r="P83778" s="6"/>
      <c r="AA83778" s="6"/>
      <c r="AC83778" s="6"/>
      <c r="AD83778" s="6"/>
    </row>
    <row r="83779" spans="16:30">
      <c r="P83779" s="6"/>
      <c r="AA83779" s="6"/>
      <c r="AC83779" s="6"/>
      <c r="AD83779" s="6"/>
    </row>
    <row r="83780" spans="16:30">
      <c r="P83780" s="6"/>
      <c r="AA83780" s="6"/>
      <c r="AC83780" s="6"/>
      <c r="AD83780" s="6"/>
    </row>
    <row r="83781" spans="16:30">
      <c r="P83781" s="6"/>
      <c r="AA83781" s="6"/>
      <c r="AC83781" s="6"/>
      <c r="AD83781" s="6"/>
    </row>
    <row r="83782" spans="16:30">
      <c r="P83782" s="6"/>
      <c r="AA83782" s="6"/>
      <c r="AC83782" s="6"/>
      <c r="AD83782" s="6"/>
    </row>
    <row r="83783" spans="16:30">
      <c r="P83783" s="6"/>
      <c r="AA83783" s="6"/>
      <c r="AC83783" s="6"/>
      <c r="AD83783" s="6"/>
    </row>
    <row r="83784" spans="16:30">
      <c r="P83784" s="6"/>
      <c r="AA83784" s="6"/>
      <c r="AC83784" s="6"/>
      <c r="AD83784" s="6"/>
    </row>
    <row r="83785" spans="16:30">
      <c r="P83785" s="6"/>
      <c r="AA83785" s="6"/>
      <c r="AC83785" s="6"/>
      <c r="AD83785" s="6"/>
    </row>
    <row r="83786" spans="16:30">
      <c r="P83786" s="6"/>
      <c r="AA83786" s="6"/>
      <c r="AC83786" s="6"/>
      <c r="AD83786" s="6"/>
    </row>
    <row r="83787" spans="16:30">
      <c r="P83787" s="6"/>
      <c r="AA83787" s="6"/>
      <c r="AC83787" s="6"/>
      <c r="AD83787" s="6"/>
    </row>
    <row r="83788" spans="16:30">
      <c r="P83788" s="6"/>
      <c r="AA83788" s="6"/>
      <c r="AC83788" s="6"/>
      <c r="AD83788" s="6"/>
    </row>
    <row r="83789" spans="16:30">
      <c r="P83789" s="6"/>
      <c r="AA83789" s="6"/>
      <c r="AC83789" s="6"/>
      <c r="AD83789" s="6"/>
    </row>
    <row r="83790" spans="16:30">
      <c r="P83790" s="6"/>
      <c r="AA83790" s="6"/>
      <c r="AC83790" s="6"/>
      <c r="AD83790" s="6"/>
    </row>
    <row r="83791" spans="16:30">
      <c r="P83791" s="6"/>
      <c r="AA83791" s="6"/>
      <c r="AC83791" s="6"/>
      <c r="AD83791" s="6"/>
    </row>
    <row r="83792" spans="16:30">
      <c r="P83792" s="6"/>
      <c r="AA83792" s="6"/>
      <c r="AC83792" s="6"/>
      <c r="AD83792" s="6"/>
    </row>
    <row r="83793" spans="16:30">
      <c r="P83793" s="6"/>
      <c r="AA83793" s="6"/>
      <c r="AC83793" s="6"/>
      <c r="AD83793" s="6"/>
    </row>
    <row r="83794" spans="16:30">
      <c r="P83794" s="6"/>
      <c r="AA83794" s="6"/>
      <c r="AC83794" s="6"/>
      <c r="AD83794" s="6"/>
    </row>
    <row r="83795" spans="16:30">
      <c r="P83795" s="6"/>
      <c r="AA83795" s="6"/>
      <c r="AC83795" s="6"/>
      <c r="AD83795" s="6"/>
    </row>
    <row r="83796" spans="16:30">
      <c r="P83796" s="6"/>
      <c r="AA83796" s="6"/>
      <c r="AC83796" s="6"/>
      <c r="AD83796" s="6"/>
    </row>
    <row r="83797" spans="16:30">
      <c r="P83797" s="6"/>
      <c r="AA83797" s="6"/>
      <c r="AC83797" s="6"/>
      <c r="AD83797" s="6"/>
    </row>
    <row r="83798" spans="16:30">
      <c r="P83798" s="6"/>
      <c r="AA83798" s="6"/>
      <c r="AC83798" s="6"/>
      <c r="AD83798" s="6"/>
    </row>
    <row r="83799" spans="16:30">
      <c r="P83799" s="6"/>
      <c r="AA83799" s="6"/>
      <c r="AC83799" s="6"/>
      <c r="AD83799" s="6"/>
    </row>
    <row r="83800" spans="16:30">
      <c r="P83800" s="6"/>
      <c r="AA83800" s="6"/>
      <c r="AC83800" s="6"/>
      <c r="AD83800" s="6"/>
    </row>
    <row r="83801" spans="16:30">
      <c r="P83801" s="6"/>
      <c r="AA83801" s="6"/>
      <c r="AC83801" s="6"/>
      <c r="AD83801" s="6"/>
    </row>
    <row r="83802" spans="16:30">
      <c r="P83802" s="6"/>
      <c r="AA83802" s="6"/>
      <c r="AC83802" s="6"/>
      <c r="AD83802" s="6"/>
    </row>
    <row r="83803" spans="16:30">
      <c r="P83803" s="6"/>
      <c r="AA83803" s="6"/>
      <c r="AC83803" s="6"/>
      <c r="AD83803" s="6"/>
    </row>
    <row r="83804" spans="16:30">
      <c r="P83804" s="6"/>
      <c r="AA83804" s="6"/>
      <c r="AC83804" s="6"/>
      <c r="AD83804" s="6"/>
    </row>
    <row r="83805" spans="16:30">
      <c r="P83805" s="6"/>
      <c r="AA83805" s="6"/>
      <c r="AC83805" s="6"/>
      <c r="AD83805" s="6"/>
    </row>
    <row r="83806" spans="16:30">
      <c r="P83806" s="6"/>
      <c r="AA83806" s="6"/>
      <c r="AC83806" s="6"/>
      <c r="AD83806" s="6"/>
    </row>
    <row r="83807" spans="16:30">
      <c r="P83807" s="6"/>
      <c r="AA83807" s="6"/>
      <c r="AC83807" s="6"/>
      <c r="AD83807" s="6"/>
    </row>
    <row r="83808" spans="16:30">
      <c r="P83808" s="6"/>
      <c r="AA83808" s="6"/>
      <c r="AC83808" s="6"/>
      <c r="AD83808" s="6"/>
    </row>
    <row r="83809" spans="16:30">
      <c r="P83809" s="6"/>
      <c r="AA83809" s="6"/>
      <c r="AC83809" s="6"/>
      <c r="AD83809" s="6"/>
    </row>
    <row r="83810" spans="16:30">
      <c r="P83810" s="6"/>
      <c r="AA83810" s="6"/>
      <c r="AC83810" s="6"/>
      <c r="AD83810" s="6"/>
    </row>
    <row r="83811" spans="16:30">
      <c r="P83811" s="6"/>
      <c r="AA83811" s="6"/>
      <c r="AC83811" s="6"/>
      <c r="AD83811" s="6"/>
    </row>
    <row r="83812" spans="16:30">
      <c r="P83812" s="6"/>
      <c r="AA83812" s="6"/>
      <c r="AC83812" s="6"/>
      <c r="AD83812" s="6"/>
    </row>
    <row r="83813" spans="16:30">
      <c r="P83813" s="6"/>
      <c r="AA83813" s="6"/>
      <c r="AC83813" s="6"/>
      <c r="AD83813" s="6"/>
    </row>
    <row r="83814" spans="16:30">
      <c r="P83814" s="6"/>
      <c r="AA83814" s="6"/>
      <c r="AC83814" s="6"/>
      <c r="AD83814" s="6"/>
    </row>
    <row r="83815" spans="16:30">
      <c r="P83815" s="6"/>
      <c r="AA83815" s="6"/>
      <c r="AC83815" s="6"/>
      <c r="AD83815" s="6"/>
    </row>
    <row r="83816" spans="16:30">
      <c r="P83816" s="6"/>
      <c r="AA83816" s="6"/>
      <c r="AC83816" s="6"/>
      <c r="AD83816" s="6"/>
    </row>
    <row r="83817" spans="16:30">
      <c r="P83817" s="6"/>
      <c r="AA83817" s="6"/>
      <c r="AC83817" s="6"/>
      <c r="AD83817" s="6"/>
    </row>
    <row r="83818" spans="16:30">
      <c r="P83818" s="6"/>
      <c r="AA83818" s="6"/>
      <c r="AC83818" s="6"/>
      <c r="AD83818" s="6"/>
    </row>
    <row r="83819" spans="16:30">
      <c r="P83819" s="6"/>
      <c r="AA83819" s="6"/>
      <c r="AC83819" s="6"/>
      <c r="AD83819" s="6"/>
    </row>
    <row r="83820" spans="16:30">
      <c r="P83820" s="6"/>
      <c r="AA83820" s="6"/>
      <c r="AC83820" s="6"/>
      <c r="AD83820" s="6"/>
    </row>
    <row r="83821" spans="16:30">
      <c r="P83821" s="6"/>
      <c r="AA83821" s="6"/>
      <c r="AC83821" s="6"/>
      <c r="AD83821" s="6"/>
    </row>
    <row r="83822" spans="16:30">
      <c r="P83822" s="6"/>
      <c r="AA83822" s="6"/>
      <c r="AC83822" s="6"/>
      <c r="AD83822" s="6"/>
    </row>
    <row r="83823" spans="16:30">
      <c r="P83823" s="6"/>
      <c r="AA83823" s="6"/>
      <c r="AC83823" s="6"/>
      <c r="AD83823" s="6"/>
    </row>
    <row r="83824" spans="16:30">
      <c r="P83824" s="6"/>
      <c r="AA83824" s="6"/>
      <c r="AC83824" s="6"/>
      <c r="AD83824" s="6"/>
    </row>
    <row r="83825" spans="16:30">
      <c r="P83825" s="6"/>
      <c r="AA83825" s="6"/>
      <c r="AC83825" s="6"/>
      <c r="AD83825" s="6"/>
    </row>
    <row r="83826" spans="16:30">
      <c r="P83826" s="6"/>
      <c r="AA83826" s="6"/>
      <c r="AC83826" s="6"/>
      <c r="AD83826" s="6"/>
    </row>
    <row r="83827" spans="16:30">
      <c r="P83827" s="6"/>
      <c r="AA83827" s="6"/>
      <c r="AC83827" s="6"/>
      <c r="AD83827" s="6"/>
    </row>
    <row r="83828" spans="16:30">
      <c r="P83828" s="6"/>
      <c r="AA83828" s="6"/>
      <c r="AC83828" s="6"/>
      <c r="AD83828" s="6"/>
    </row>
    <row r="83829" spans="16:30">
      <c r="P83829" s="6"/>
      <c r="AA83829" s="6"/>
      <c r="AC83829" s="6"/>
      <c r="AD83829" s="6"/>
    </row>
    <row r="83830" spans="16:30">
      <c r="P83830" s="6"/>
      <c r="AA83830" s="6"/>
      <c r="AC83830" s="6"/>
      <c r="AD83830" s="6"/>
    </row>
    <row r="83831" spans="16:30">
      <c r="P83831" s="6"/>
      <c r="AA83831" s="6"/>
      <c r="AC83831" s="6"/>
      <c r="AD83831" s="6"/>
    </row>
    <row r="83832" spans="16:30">
      <c r="P83832" s="6"/>
      <c r="AA83832" s="6"/>
      <c r="AC83832" s="6"/>
      <c r="AD83832" s="6"/>
    </row>
    <row r="83833" spans="16:30">
      <c r="P83833" s="6"/>
      <c r="AA83833" s="6"/>
      <c r="AC83833" s="6"/>
      <c r="AD83833" s="6"/>
    </row>
    <row r="83834" spans="16:30">
      <c r="P83834" s="6"/>
      <c r="AA83834" s="6"/>
      <c r="AC83834" s="6"/>
      <c r="AD83834" s="6"/>
    </row>
    <row r="83835" spans="16:30">
      <c r="P83835" s="6"/>
      <c r="AA83835" s="6"/>
      <c r="AC83835" s="6"/>
      <c r="AD83835" s="6"/>
    </row>
    <row r="83836" spans="16:30">
      <c r="P83836" s="6"/>
      <c r="AA83836" s="6"/>
      <c r="AC83836" s="6"/>
      <c r="AD83836" s="6"/>
    </row>
    <row r="83837" spans="16:30">
      <c r="P83837" s="6"/>
      <c r="AA83837" s="6"/>
      <c r="AC83837" s="6"/>
      <c r="AD83837" s="6"/>
    </row>
    <row r="83838" spans="16:30">
      <c r="P83838" s="6"/>
      <c r="AA83838" s="6"/>
      <c r="AC83838" s="6"/>
      <c r="AD83838" s="6"/>
    </row>
    <row r="83839" spans="16:30">
      <c r="P83839" s="6"/>
      <c r="AA83839" s="6"/>
      <c r="AC83839" s="6"/>
      <c r="AD83839" s="6"/>
    </row>
    <row r="83840" spans="16:30">
      <c r="P83840" s="6"/>
      <c r="AA83840" s="6"/>
      <c r="AC83840" s="6"/>
      <c r="AD83840" s="6"/>
    </row>
    <row r="83841" spans="16:30">
      <c r="P83841" s="6"/>
      <c r="AA83841" s="6"/>
      <c r="AC83841" s="6"/>
      <c r="AD83841" s="6"/>
    </row>
    <row r="83842" spans="16:30">
      <c r="P83842" s="6"/>
      <c r="AA83842" s="6"/>
      <c r="AC83842" s="6"/>
      <c r="AD83842" s="6"/>
    </row>
    <row r="83843" spans="16:30">
      <c r="P83843" s="6"/>
      <c r="AA83843" s="6"/>
      <c r="AC83843" s="6"/>
      <c r="AD83843" s="6"/>
    </row>
    <row r="83844" spans="16:30">
      <c r="P83844" s="6"/>
      <c r="AA83844" s="6"/>
      <c r="AC83844" s="6"/>
      <c r="AD83844" s="6"/>
    </row>
    <row r="83845" spans="16:30">
      <c r="P83845" s="6"/>
      <c r="AA83845" s="6"/>
      <c r="AC83845" s="6"/>
      <c r="AD83845" s="6"/>
    </row>
    <row r="83846" spans="16:30">
      <c r="P83846" s="6"/>
      <c r="AA83846" s="6"/>
      <c r="AC83846" s="6"/>
      <c r="AD83846" s="6"/>
    </row>
    <row r="83847" spans="16:30">
      <c r="P83847" s="6"/>
      <c r="AA83847" s="6"/>
      <c r="AC83847" s="6"/>
      <c r="AD83847" s="6"/>
    </row>
    <row r="83848" spans="16:30">
      <c r="P83848" s="6"/>
      <c r="AA83848" s="6"/>
      <c r="AC83848" s="6"/>
      <c r="AD83848" s="6"/>
    </row>
    <row r="83849" spans="16:30">
      <c r="P83849" s="6"/>
      <c r="AA83849" s="6"/>
      <c r="AC83849" s="6"/>
      <c r="AD83849" s="6"/>
    </row>
    <row r="83850" spans="16:30">
      <c r="P83850" s="6"/>
      <c r="AA83850" s="6"/>
      <c r="AC83850" s="6"/>
      <c r="AD83850" s="6"/>
    </row>
    <row r="83851" spans="16:30">
      <c r="P83851" s="6"/>
      <c r="AA83851" s="6"/>
      <c r="AC83851" s="6"/>
      <c r="AD83851" s="6"/>
    </row>
    <row r="83852" spans="16:30">
      <c r="P83852" s="6"/>
      <c r="AA83852" s="6"/>
      <c r="AC83852" s="6"/>
      <c r="AD83852" s="6"/>
    </row>
    <row r="83853" spans="16:30">
      <c r="P83853" s="6"/>
      <c r="AA83853" s="6"/>
      <c r="AC83853" s="6"/>
      <c r="AD83853" s="6"/>
    </row>
    <row r="83854" spans="16:30">
      <c r="P83854" s="6"/>
      <c r="AA83854" s="6"/>
      <c r="AC83854" s="6"/>
      <c r="AD83854" s="6"/>
    </row>
    <row r="83855" spans="16:30">
      <c r="P83855" s="6"/>
      <c r="AA83855" s="6"/>
      <c r="AC83855" s="6"/>
      <c r="AD83855" s="6"/>
    </row>
    <row r="83856" spans="16:30">
      <c r="P83856" s="6"/>
      <c r="AA83856" s="6"/>
      <c r="AC83856" s="6"/>
      <c r="AD83856" s="6"/>
    </row>
    <row r="83857" spans="16:30">
      <c r="P83857" s="6"/>
      <c r="AA83857" s="6"/>
      <c r="AC83857" s="6"/>
      <c r="AD83857" s="6"/>
    </row>
    <row r="83858" spans="16:30">
      <c r="P83858" s="6"/>
      <c r="AA83858" s="6"/>
      <c r="AC83858" s="6"/>
      <c r="AD83858" s="6"/>
    </row>
    <row r="83859" spans="16:30">
      <c r="P83859" s="6"/>
      <c r="AA83859" s="6"/>
      <c r="AC83859" s="6"/>
      <c r="AD83859" s="6"/>
    </row>
    <row r="83860" spans="16:30">
      <c r="P83860" s="6"/>
      <c r="AA83860" s="6"/>
      <c r="AC83860" s="6"/>
      <c r="AD83860" s="6"/>
    </row>
    <row r="83861" spans="16:30">
      <c r="P83861" s="6"/>
      <c r="AA83861" s="6"/>
      <c r="AC83861" s="6"/>
      <c r="AD83861" s="6"/>
    </row>
    <row r="83862" spans="16:30">
      <c r="P83862" s="6"/>
      <c r="AA83862" s="6"/>
      <c r="AC83862" s="6"/>
      <c r="AD83862" s="6"/>
    </row>
    <row r="83863" spans="16:30">
      <c r="P83863" s="6"/>
      <c r="AA83863" s="6"/>
      <c r="AC83863" s="6"/>
      <c r="AD83863" s="6"/>
    </row>
    <row r="83864" spans="16:30">
      <c r="P83864" s="6"/>
      <c r="AA83864" s="6"/>
      <c r="AC83864" s="6"/>
      <c r="AD83864" s="6"/>
    </row>
    <row r="83865" spans="16:30">
      <c r="P83865" s="6"/>
      <c r="AA83865" s="6"/>
      <c r="AC83865" s="6"/>
      <c r="AD83865" s="6"/>
    </row>
    <row r="83866" spans="16:30">
      <c r="P83866" s="6"/>
      <c r="AA83866" s="6"/>
      <c r="AC83866" s="6"/>
      <c r="AD83866" s="6"/>
    </row>
    <row r="83867" spans="16:30">
      <c r="P83867" s="6"/>
      <c r="AA83867" s="6"/>
      <c r="AC83867" s="6"/>
      <c r="AD83867" s="6"/>
    </row>
    <row r="83868" spans="16:30">
      <c r="P83868" s="6"/>
      <c r="AA83868" s="6"/>
      <c r="AC83868" s="6"/>
      <c r="AD83868" s="6"/>
    </row>
    <row r="83869" spans="16:30">
      <c r="P83869" s="6"/>
      <c r="AA83869" s="6"/>
      <c r="AC83869" s="6"/>
      <c r="AD83869" s="6"/>
    </row>
    <row r="83870" spans="16:30">
      <c r="P83870" s="6"/>
      <c r="AA83870" s="6"/>
      <c r="AC83870" s="6"/>
      <c r="AD83870" s="6"/>
    </row>
    <row r="83871" spans="16:30">
      <c r="P83871" s="6"/>
      <c r="AA83871" s="6"/>
      <c r="AC83871" s="6"/>
      <c r="AD83871" s="6"/>
    </row>
    <row r="83872" spans="16:30">
      <c r="P83872" s="6"/>
      <c r="AA83872" s="6"/>
      <c r="AC83872" s="6"/>
      <c r="AD83872" s="6"/>
    </row>
    <row r="83873" spans="16:30">
      <c r="P83873" s="6"/>
      <c r="AA83873" s="6"/>
      <c r="AC83873" s="6"/>
      <c r="AD83873" s="6"/>
    </row>
    <row r="83874" spans="16:30">
      <c r="P83874" s="6"/>
      <c r="AA83874" s="6"/>
      <c r="AC83874" s="6"/>
      <c r="AD83874" s="6"/>
    </row>
    <row r="83875" spans="16:30">
      <c r="P83875" s="6"/>
      <c r="AA83875" s="6"/>
      <c r="AC83875" s="6"/>
      <c r="AD83875" s="6"/>
    </row>
    <row r="83876" spans="16:30">
      <c r="P83876" s="6"/>
      <c r="AA83876" s="6"/>
      <c r="AC83876" s="6"/>
      <c r="AD83876" s="6"/>
    </row>
    <row r="83877" spans="16:30">
      <c r="P83877" s="6"/>
      <c r="AA83877" s="6"/>
      <c r="AC83877" s="6"/>
      <c r="AD83877" s="6"/>
    </row>
    <row r="83878" spans="16:30">
      <c r="P83878" s="6"/>
      <c r="AA83878" s="6"/>
      <c r="AC83878" s="6"/>
      <c r="AD83878" s="6"/>
    </row>
    <row r="83879" spans="16:30">
      <c r="P83879" s="6"/>
      <c r="AA83879" s="6"/>
      <c r="AC83879" s="6"/>
      <c r="AD83879" s="6"/>
    </row>
    <row r="83880" spans="16:30">
      <c r="P83880" s="6"/>
      <c r="AA83880" s="6"/>
      <c r="AC83880" s="6"/>
      <c r="AD83880" s="6"/>
    </row>
    <row r="83881" spans="16:30">
      <c r="P83881" s="6"/>
      <c r="AA83881" s="6"/>
      <c r="AC83881" s="6"/>
      <c r="AD83881" s="6"/>
    </row>
    <row r="83882" spans="16:30">
      <c r="P83882" s="6"/>
      <c r="AA83882" s="6"/>
      <c r="AC83882" s="6"/>
      <c r="AD83882" s="6"/>
    </row>
    <row r="83883" spans="16:30">
      <c r="P83883" s="6"/>
      <c r="AA83883" s="6"/>
      <c r="AC83883" s="6"/>
      <c r="AD83883" s="6"/>
    </row>
    <row r="83884" spans="16:30">
      <c r="P83884" s="6"/>
      <c r="AA83884" s="6"/>
      <c r="AC83884" s="6"/>
      <c r="AD83884" s="6"/>
    </row>
    <row r="83885" spans="16:30">
      <c r="P83885" s="6"/>
      <c r="AA83885" s="6"/>
      <c r="AC83885" s="6"/>
      <c r="AD83885" s="6"/>
    </row>
    <row r="83886" spans="16:30">
      <c r="P83886" s="6"/>
      <c r="AA83886" s="6"/>
      <c r="AC83886" s="6"/>
      <c r="AD83886" s="6"/>
    </row>
    <row r="83887" spans="16:30">
      <c r="P83887" s="6"/>
      <c r="AA83887" s="6"/>
      <c r="AC83887" s="6"/>
      <c r="AD83887" s="6"/>
    </row>
    <row r="83888" spans="16:30">
      <c r="P83888" s="6"/>
      <c r="AA83888" s="6"/>
      <c r="AC83888" s="6"/>
      <c r="AD83888" s="6"/>
    </row>
    <row r="83889" spans="16:30">
      <c r="P83889" s="6"/>
      <c r="AA83889" s="6"/>
      <c r="AC83889" s="6"/>
      <c r="AD83889" s="6"/>
    </row>
    <row r="83890" spans="16:30">
      <c r="P83890" s="6"/>
      <c r="AA83890" s="6"/>
      <c r="AC83890" s="6"/>
      <c r="AD83890" s="6"/>
    </row>
    <row r="83891" spans="16:30">
      <c r="P83891" s="6"/>
      <c r="AA83891" s="6"/>
      <c r="AC83891" s="6"/>
      <c r="AD83891" s="6"/>
    </row>
    <row r="83892" spans="16:30">
      <c r="P83892" s="6"/>
      <c r="AA83892" s="6"/>
      <c r="AC83892" s="6"/>
      <c r="AD83892" s="6"/>
    </row>
    <row r="83893" spans="16:30">
      <c r="P83893" s="6"/>
      <c r="AA83893" s="6"/>
      <c r="AC83893" s="6"/>
      <c r="AD83893" s="6"/>
    </row>
    <row r="83894" spans="16:30">
      <c r="P83894" s="6"/>
      <c r="AA83894" s="6"/>
      <c r="AC83894" s="6"/>
      <c r="AD83894" s="6"/>
    </row>
    <row r="83895" spans="16:30">
      <c r="P83895" s="6"/>
      <c r="AA83895" s="6"/>
      <c r="AC83895" s="6"/>
      <c r="AD83895" s="6"/>
    </row>
    <row r="83896" spans="16:30">
      <c r="P83896" s="6"/>
      <c r="AA83896" s="6"/>
      <c r="AC83896" s="6"/>
      <c r="AD83896" s="6"/>
    </row>
    <row r="83897" spans="16:30">
      <c r="P83897" s="6"/>
      <c r="AA83897" s="6"/>
      <c r="AC83897" s="6"/>
      <c r="AD83897" s="6"/>
    </row>
    <row r="83898" spans="16:30">
      <c r="P83898" s="6"/>
      <c r="AA83898" s="6"/>
      <c r="AC83898" s="6"/>
      <c r="AD83898" s="6"/>
    </row>
    <row r="83899" spans="16:30">
      <c r="P83899" s="6"/>
      <c r="AA83899" s="6"/>
      <c r="AC83899" s="6"/>
      <c r="AD83899" s="6"/>
    </row>
    <row r="83900" spans="16:30">
      <c r="P83900" s="6"/>
      <c r="AA83900" s="6"/>
      <c r="AC83900" s="6"/>
      <c r="AD83900" s="6"/>
    </row>
    <row r="83901" spans="16:30">
      <c r="P83901" s="6"/>
      <c r="AA83901" s="6"/>
      <c r="AC83901" s="6"/>
      <c r="AD83901" s="6"/>
    </row>
    <row r="83902" spans="16:30">
      <c r="P83902" s="6"/>
      <c r="AA83902" s="6"/>
      <c r="AC83902" s="6"/>
      <c r="AD83902" s="6"/>
    </row>
    <row r="83903" spans="16:30">
      <c r="P83903" s="6"/>
      <c r="AA83903" s="6"/>
      <c r="AC83903" s="6"/>
      <c r="AD83903" s="6"/>
    </row>
    <row r="83904" spans="16:30">
      <c r="P83904" s="6"/>
      <c r="AA83904" s="6"/>
      <c r="AC83904" s="6"/>
      <c r="AD83904" s="6"/>
    </row>
    <row r="83905" spans="16:30">
      <c r="P83905" s="6"/>
      <c r="AA83905" s="6"/>
      <c r="AC83905" s="6"/>
      <c r="AD83905" s="6"/>
    </row>
    <row r="83906" spans="16:30">
      <c r="P83906" s="6"/>
      <c r="AA83906" s="6"/>
      <c r="AC83906" s="6"/>
      <c r="AD83906" s="6"/>
    </row>
    <row r="83907" spans="16:30">
      <c r="P83907" s="6"/>
      <c r="AA83907" s="6"/>
      <c r="AC83907" s="6"/>
      <c r="AD83907" s="6"/>
    </row>
    <row r="83908" spans="16:30">
      <c r="P83908" s="6"/>
      <c r="AA83908" s="6"/>
      <c r="AC83908" s="6"/>
      <c r="AD83908" s="6"/>
    </row>
    <row r="83909" spans="16:30">
      <c r="P83909" s="6"/>
      <c r="AA83909" s="6"/>
      <c r="AC83909" s="6"/>
      <c r="AD83909" s="6"/>
    </row>
    <row r="83910" spans="16:30">
      <c r="P83910" s="6"/>
      <c r="AA83910" s="6"/>
      <c r="AC83910" s="6"/>
      <c r="AD83910" s="6"/>
    </row>
    <row r="83911" spans="16:30">
      <c r="P83911" s="6"/>
      <c r="AA83911" s="6"/>
      <c r="AC83911" s="6"/>
      <c r="AD83911" s="6"/>
    </row>
    <row r="83912" spans="16:30">
      <c r="P83912" s="6"/>
      <c r="AA83912" s="6"/>
      <c r="AC83912" s="6"/>
      <c r="AD83912" s="6"/>
    </row>
    <row r="83913" spans="16:30">
      <c r="P83913" s="6"/>
      <c r="AA83913" s="6"/>
      <c r="AC83913" s="6"/>
      <c r="AD83913" s="6"/>
    </row>
    <row r="83914" spans="16:30">
      <c r="P83914" s="6"/>
      <c r="AA83914" s="6"/>
      <c r="AC83914" s="6"/>
      <c r="AD83914" s="6"/>
    </row>
    <row r="83915" spans="16:30">
      <c r="P83915" s="6"/>
      <c r="AA83915" s="6"/>
      <c r="AC83915" s="6"/>
      <c r="AD83915" s="6"/>
    </row>
    <row r="83916" spans="16:30">
      <c r="P83916" s="6"/>
      <c r="AA83916" s="6"/>
      <c r="AC83916" s="6"/>
      <c r="AD83916" s="6"/>
    </row>
    <row r="83917" spans="16:30">
      <c r="P83917" s="6"/>
      <c r="AA83917" s="6"/>
      <c r="AC83917" s="6"/>
      <c r="AD83917" s="6"/>
    </row>
    <row r="83918" spans="16:30">
      <c r="P83918" s="6"/>
      <c r="AA83918" s="6"/>
      <c r="AC83918" s="6"/>
      <c r="AD83918" s="6"/>
    </row>
    <row r="83919" spans="16:30">
      <c r="P83919" s="6"/>
      <c r="AA83919" s="6"/>
      <c r="AC83919" s="6"/>
      <c r="AD83919" s="6"/>
    </row>
    <row r="83920" spans="16:30">
      <c r="P83920" s="6"/>
      <c r="AA83920" s="6"/>
      <c r="AC83920" s="6"/>
      <c r="AD83920" s="6"/>
    </row>
    <row r="83921" spans="16:30">
      <c r="P83921" s="6"/>
      <c r="AA83921" s="6"/>
      <c r="AC83921" s="6"/>
      <c r="AD83921" s="6"/>
    </row>
    <row r="83922" spans="16:30">
      <c r="P83922" s="6"/>
      <c r="AA83922" s="6"/>
      <c r="AC83922" s="6"/>
      <c r="AD83922" s="6"/>
    </row>
    <row r="83923" spans="16:30">
      <c r="P83923" s="6"/>
      <c r="AA83923" s="6"/>
      <c r="AC83923" s="6"/>
      <c r="AD83923" s="6"/>
    </row>
    <row r="83924" spans="16:30">
      <c r="P83924" s="6"/>
      <c r="AA83924" s="6"/>
      <c r="AC83924" s="6"/>
      <c r="AD83924" s="6"/>
    </row>
    <row r="83925" spans="16:30">
      <c r="P83925" s="6"/>
      <c r="AA83925" s="6"/>
      <c r="AC83925" s="6"/>
      <c r="AD83925" s="6"/>
    </row>
    <row r="83926" spans="16:30">
      <c r="P83926" s="6"/>
      <c r="AA83926" s="6"/>
      <c r="AC83926" s="6"/>
      <c r="AD83926" s="6"/>
    </row>
    <row r="83927" spans="16:30">
      <c r="P83927" s="6"/>
      <c r="AA83927" s="6"/>
      <c r="AC83927" s="6"/>
      <c r="AD83927" s="6"/>
    </row>
    <row r="83928" spans="16:30">
      <c r="P83928" s="6"/>
      <c r="AA83928" s="6"/>
      <c r="AC83928" s="6"/>
      <c r="AD83928" s="6"/>
    </row>
    <row r="83929" spans="16:30">
      <c r="P83929" s="6"/>
      <c r="AA83929" s="6"/>
      <c r="AC83929" s="6"/>
      <c r="AD83929" s="6"/>
    </row>
    <row r="83930" spans="16:30">
      <c r="P83930" s="6"/>
      <c r="AA83930" s="6"/>
      <c r="AC83930" s="6"/>
      <c r="AD83930" s="6"/>
    </row>
    <row r="83931" spans="16:30">
      <c r="P83931" s="6"/>
      <c r="AA83931" s="6"/>
      <c r="AC83931" s="6"/>
      <c r="AD83931" s="6"/>
    </row>
    <row r="83932" spans="16:30">
      <c r="P83932" s="6"/>
      <c r="AA83932" s="6"/>
      <c r="AC83932" s="6"/>
      <c r="AD83932" s="6"/>
    </row>
    <row r="83933" spans="16:30">
      <c r="P83933" s="6"/>
      <c r="AA83933" s="6"/>
      <c r="AC83933" s="6"/>
      <c r="AD83933" s="6"/>
    </row>
    <row r="83934" spans="16:30">
      <c r="P83934" s="6"/>
      <c r="AA83934" s="6"/>
      <c r="AC83934" s="6"/>
      <c r="AD83934" s="6"/>
    </row>
    <row r="83935" spans="16:30">
      <c r="P83935" s="6"/>
      <c r="AA83935" s="6"/>
      <c r="AC83935" s="6"/>
      <c r="AD83935" s="6"/>
    </row>
    <row r="83936" spans="16:30">
      <c r="P83936" s="6"/>
      <c r="AA83936" s="6"/>
      <c r="AC83936" s="6"/>
      <c r="AD83936" s="6"/>
    </row>
    <row r="83937" spans="16:30">
      <c r="P83937" s="6"/>
      <c r="AA83937" s="6"/>
      <c r="AC83937" s="6"/>
      <c r="AD83937" s="6"/>
    </row>
    <row r="83938" spans="16:30">
      <c r="P83938" s="6"/>
      <c r="AA83938" s="6"/>
      <c r="AC83938" s="6"/>
      <c r="AD83938" s="6"/>
    </row>
    <row r="83939" spans="16:30">
      <c r="P83939" s="6"/>
      <c r="AA83939" s="6"/>
      <c r="AC83939" s="6"/>
      <c r="AD83939" s="6"/>
    </row>
    <row r="83940" spans="16:30">
      <c r="P83940" s="6"/>
      <c r="AA83940" s="6"/>
      <c r="AC83940" s="6"/>
      <c r="AD83940" s="6"/>
    </row>
    <row r="83941" spans="16:30">
      <c r="P83941" s="6"/>
      <c r="AA83941" s="6"/>
      <c r="AC83941" s="6"/>
      <c r="AD83941" s="6"/>
    </row>
    <row r="83942" spans="16:30">
      <c r="P83942" s="6"/>
      <c r="AA83942" s="6"/>
      <c r="AC83942" s="6"/>
      <c r="AD83942" s="6"/>
    </row>
    <row r="83943" spans="16:30">
      <c r="P83943" s="6"/>
      <c r="AA83943" s="6"/>
      <c r="AC83943" s="6"/>
      <c r="AD83943" s="6"/>
    </row>
    <row r="83944" spans="16:30">
      <c r="P83944" s="6"/>
      <c r="AA83944" s="6"/>
      <c r="AC83944" s="6"/>
      <c r="AD83944" s="6"/>
    </row>
    <row r="83945" spans="16:30">
      <c r="P83945" s="6"/>
      <c r="AA83945" s="6"/>
      <c r="AC83945" s="6"/>
      <c r="AD83945" s="6"/>
    </row>
    <row r="83946" spans="16:30">
      <c r="P83946" s="6"/>
      <c r="AA83946" s="6"/>
      <c r="AC83946" s="6"/>
      <c r="AD83946" s="6"/>
    </row>
    <row r="83947" spans="16:30">
      <c r="P83947" s="6"/>
      <c r="AA83947" s="6"/>
      <c r="AC83947" s="6"/>
      <c r="AD83947" s="6"/>
    </row>
    <row r="83948" spans="16:30">
      <c r="P83948" s="6"/>
      <c r="AA83948" s="6"/>
      <c r="AC83948" s="6"/>
      <c r="AD83948" s="6"/>
    </row>
    <row r="83949" spans="16:30">
      <c r="P83949" s="6"/>
      <c r="AA83949" s="6"/>
      <c r="AC83949" s="6"/>
      <c r="AD83949" s="6"/>
    </row>
    <row r="83950" spans="16:30">
      <c r="P83950" s="6"/>
      <c r="AA83950" s="6"/>
      <c r="AC83950" s="6"/>
      <c r="AD83950" s="6"/>
    </row>
    <row r="83951" spans="16:30">
      <c r="P83951" s="6"/>
      <c r="AA83951" s="6"/>
      <c r="AC83951" s="6"/>
      <c r="AD83951" s="6"/>
    </row>
    <row r="83952" spans="16:30">
      <c r="P83952" s="6"/>
      <c r="AA83952" s="6"/>
      <c r="AC83952" s="6"/>
      <c r="AD83952" s="6"/>
    </row>
    <row r="83953" spans="16:30">
      <c r="P83953" s="6"/>
      <c r="AA83953" s="6"/>
      <c r="AC83953" s="6"/>
      <c r="AD83953" s="6"/>
    </row>
    <row r="83954" spans="16:30">
      <c r="P83954" s="6"/>
      <c r="AA83954" s="6"/>
      <c r="AC83954" s="6"/>
      <c r="AD83954" s="6"/>
    </row>
    <row r="83955" spans="16:30">
      <c r="P83955" s="6"/>
      <c r="AA83955" s="6"/>
      <c r="AC83955" s="6"/>
      <c r="AD83955" s="6"/>
    </row>
    <row r="83956" spans="16:30">
      <c r="P83956" s="6"/>
      <c r="AA83956" s="6"/>
      <c r="AC83956" s="6"/>
      <c r="AD83956" s="6"/>
    </row>
    <row r="83957" spans="16:30">
      <c r="P83957" s="6"/>
      <c r="AA83957" s="6"/>
      <c r="AC83957" s="6"/>
      <c r="AD83957" s="6"/>
    </row>
    <row r="83958" spans="16:30">
      <c r="P83958" s="6"/>
      <c r="AA83958" s="6"/>
      <c r="AC83958" s="6"/>
      <c r="AD83958" s="6"/>
    </row>
    <row r="83959" spans="16:30">
      <c r="P83959" s="6"/>
      <c r="AA83959" s="6"/>
      <c r="AC83959" s="6"/>
      <c r="AD83959" s="6"/>
    </row>
    <row r="83960" spans="16:30">
      <c r="P83960" s="6"/>
      <c r="AA83960" s="6"/>
      <c r="AC83960" s="6"/>
      <c r="AD83960" s="6"/>
    </row>
    <row r="83961" spans="16:30">
      <c r="P83961" s="6"/>
      <c r="AA83961" s="6"/>
      <c r="AC83961" s="6"/>
      <c r="AD83961" s="6"/>
    </row>
    <row r="83962" spans="16:30">
      <c r="P83962" s="6"/>
      <c r="AA83962" s="6"/>
      <c r="AC83962" s="6"/>
      <c r="AD83962" s="6"/>
    </row>
    <row r="83963" spans="16:30">
      <c r="P83963" s="6"/>
      <c r="AA83963" s="6"/>
      <c r="AC83963" s="6"/>
      <c r="AD83963" s="6"/>
    </row>
    <row r="83964" spans="16:30">
      <c r="P83964" s="6"/>
      <c r="AA83964" s="6"/>
      <c r="AC83964" s="6"/>
      <c r="AD83964" s="6"/>
    </row>
    <row r="83965" spans="16:30">
      <c r="P83965" s="6"/>
      <c r="AA83965" s="6"/>
      <c r="AC83965" s="6"/>
      <c r="AD83965" s="6"/>
    </row>
    <row r="83966" spans="16:30">
      <c r="P83966" s="6"/>
      <c r="AA83966" s="6"/>
      <c r="AC83966" s="6"/>
      <c r="AD83966" s="6"/>
    </row>
    <row r="83967" spans="16:30">
      <c r="P83967" s="6"/>
      <c r="AA83967" s="6"/>
      <c r="AC83967" s="6"/>
      <c r="AD83967" s="6"/>
    </row>
    <row r="83968" spans="16:30">
      <c r="P83968" s="6"/>
      <c r="AA83968" s="6"/>
      <c r="AC83968" s="6"/>
      <c r="AD83968" s="6"/>
    </row>
    <row r="83969" spans="16:30">
      <c r="P83969" s="6"/>
      <c r="AA83969" s="6"/>
      <c r="AC83969" s="6"/>
      <c r="AD83969" s="6"/>
    </row>
    <row r="83970" spans="16:30">
      <c r="P83970" s="6"/>
      <c r="AA83970" s="6"/>
      <c r="AC83970" s="6"/>
      <c r="AD83970" s="6"/>
    </row>
    <row r="83971" spans="16:30">
      <c r="P83971" s="6"/>
      <c r="AA83971" s="6"/>
      <c r="AC83971" s="6"/>
      <c r="AD83971" s="6"/>
    </row>
    <row r="83972" spans="16:30">
      <c r="P83972" s="6"/>
      <c r="AA83972" s="6"/>
      <c r="AC83972" s="6"/>
      <c r="AD83972" s="6"/>
    </row>
    <row r="83973" spans="16:30">
      <c r="P83973" s="6"/>
      <c r="AA83973" s="6"/>
      <c r="AC83973" s="6"/>
      <c r="AD83973" s="6"/>
    </row>
    <row r="83974" spans="16:30">
      <c r="P83974" s="6"/>
      <c r="AA83974" s="6"/>
      <c r="AC83974" s="6"/>
      <c r="AD83974" s="6"/>
    </row>
    <row r="83975" spans="16:30">
      <c r="P83975" s="6"/>
      <c r="AA83975" s="6"/>
      <c r="AC83975" s="6"/>
      <c r="AD83975" s="6"/>
    </row>
    <row r="83976" spans="16:30">
      <c r="P83976" s="6"/>
      <c r="AA83976" s="6"/>
      <c r="AC83976" s="6"/>
      <c r="AD83976" s="6"/>
    </row>
    <row r="83977" spans="16:30">
      <c r="P83977" s="6"/>
      <c r="AA83977" s="6"/>
      <c r="AC83977" s="6"/>
      <c r="AD83977" s="6"/>
    </row>
    <row r="83978" spans="16:30">
      <c r="P83978" s="6"/>
      <c r="AA83978" s="6"/>
      <c r="AC83978" s="6"/>
      <c r="AD83978" s="6"/>
    </row>
    <row r="83979" spans="16:30">
      <c r="P83979" s="6"/>
      <c r="AA83979" s="6"/>
      <c r="AC83979" s="6"/>
      <c r="AD83979" s="6"/>
    </row>
    <row r="83980" spans="16:30">
      <c r="P83980" s="6"/>
      <c r="AA83980" s="6"/>
      <c r="AC83980" s="6"/>
      <c r="AD83980" s="6"/>
    </row>
    <row r="83981" spans="16:30">
      <c r="P83981" s="6"/>
      <c r="AA83981" s="6"/>
      <c r="AC83981" s="6"/>
      <c r="AD83981" s="6"/>
    </row>
    <row r="83982" spans="16:30">
      <c r="P83982" s="6"/>
      <c r="AA83982" s="6"/>
      <c r="AC83982" s="6"/>
      <c r="AD83982" s="6"/>
    </row>
    <row r="83983" spans="16:30">
      <c r="P83983" s="6"/>
      <c r="AA83983" s="6"/>
      <c r="AC83983" s="6"/>
      <c r="AD83983" s="6"/>
    </row>
    <row r="83984" spans="16:30">
      <c r="P83984" s="6"/>
      <c r="AA83984" s="6"/>
      <c r="AC83984" s="6"/>
      <c r="AD83984" s="6"/>
    </row>
    <row r="83985" spans="16:30">
      <c r="P83985" s="6"/>
      <c r="AA83985" s="6"/>
      <c r="AC83985" s="6"/>
      <c r="AD83985" s="6"/>
    </row>
    <row r="83986" spans="16:30">
      <c r="P83986" s="6"/>
      <c r="AA83986" s="6"/>
      <c r="AC83986" s="6"/>
      <c r="AD83986" s="6"/>
    </row>
    <row r="83987" spans="16:30">
      <c r="P83987" s="6"/>
      <c r="AA83987" s="6"/>
      <c r="AC83987" s="6"/>
      <c r="AD83987" s="6"/>
    </row>
    <row r="83988" spans="16:30">
      <c r="P83988" s="6"/>
      <c r="AA83988" s="6"/>
      <c r="AC83988" s="6"/>
      <c r="AD83988" s="6"/>
    </row>
    <row r="83989" spans="16:30">
      <c r="P83989" s="6"/>
      <c r="AA83989" s="6"/>
      <c r="AC83989" s="6"/>
      <c r="AD83989" s="6"/>
    </row>
    <row r="83990" spans="16:30">
      <c r="P83990" s="6"/>
      <c r="AA83990" s="6"/>
      <c r="AC83990" s="6"/>
      <c r="AD83990" s="6"/>
    </row>
    <row r="83991" spans="16:30">
      <c r="P83991" s="6"/>
      <c r="AA83991" s="6"/>
      <c r="AC83991" s="6"/>
      <c r="AD83991" s="6"/>
    </row>
    <row r="83992" spans="16:30">
      <c r="P83992" s="6"/>
      <c r="AA83992" s="6"/>
      <c r="AC83992" s="6"/>
      <c r="AD83992" s="6"/>
    </row>
    <row r="83993" spans="16:30">
      <c r="P83993" s="6"/>
      <c r="AA83993" s="6"/>
      <c r="AC83993" s="6"/>
      <c r="AD83993" s="6"/>
    </row>
    <row r="83994" spans="16:30">
      <c r="P83994" s="6"/>
      <c r="AA83994" s="6"/>
      <c r="AC83994" s="6"/>
      <c r="AD83994" s="6"/>
    </row>
    <row r="83995" spans="16:30">
      <c r="P83995" s="6"/>
      <c r="AA83995" s="6"/>
      <c r="AC83995" s="6"/>
      <c r="AD83995" s="6"/>
    </row>
    <row r="83996" spans="16:30">
      <c r="P83996" s="6"/>
      <c r="AA83996" s="6"/>
      <c r="AC83996" s="6"/>
      <c r="AD83996" s="6"/>
    </row>
    <row r="83997" spans="16:30">
      <c r="P83997" s="6"/>
      <c r="AA83997" s="6"/>
      <c r="AC83997" s="6"/>
      <c r="AD83997" s="6"/>
    </row>
    <row r="83998" spans="16:30">
      <c r="P83998" s="6"/>
      <c r="AA83998" s="6"/>
      <c r="AC83998" s="6"/>
      <c r="AD83998" s="6"/>
    </row>
    <row r="83999" spans="16:30">
      <c r="P83999" s="6"/>
      <c r="AA83999" s="6"/>
      <c r="AC83999" s="6"/>
      <c r="AD83999" s="6"/>
    </row>
    <row r="84000" spans="16:30">
      <c r="P84000" s="6"/>
      <c r="AA84000" s="6"/>
      <c r="AC84000" s="6"/>
      <c r="AD84000" s="6"/>
    </row>
    <row r="84001" spans="16:30">
      <c r="P84001" s="6"/>
      <c r="AA84001" s="6"/>
      <c r="AC84001" s="6"/>
      <c r="AD84001" s="6"/>
    </row>
    <row r="84002" spans="16:30">
      <c r="P84002" s="6"/>
      <c r="AA84002" s="6"/>
      <c r="AC84002" s="6"/>
      <c r="AD84002" s="6"/>
    </row>
    <row r="84003" spans="16:30">
      <c r="P84003" s="6"/>
      <c r="AA84003" s="6"/>
      <c r="AC84003" s="6"/>
      <c r="AD84003" s="6"/>
    </row>
    <row r="84004" spans="16:30">
      <c r="P84004" s="6"/>
      <c r="AA84004" s="6"/>
      <c r="AC84004" s="6"/>
      <c r="AD84004" s="6"/>
    </row>
    <row r="84005" spans="16:30">
      <c r="P84005" s="6"/>
      <c r="AA84005" s="6"/>
      <c r="AC84005" s="6"/>
      <c r="AD84005" s="6"/>
    </row>
    <row r="84006" spans="16:30">
      <c r="P84006" s="6"/>
      <c r="AA84006" s="6"/>
      <c r="AC84006" s="6"/>
      <c r="AD84006" s="6"/>
    </row>
    <row r="84007" spans="16:30">
      <c r="P84007" s="6"/>
      <c r="AA84007" s="6"/>
      <c r="AC84007" s="6"/>
      <c r="AD84007" s="6"/>
    </row>
    <row r="84008" spans="16:30">
      <c r="P84008" s="6"/>
      <c r="AA84008" s="6"/>
      <c r="AC84008" s="6"/>
      <c r="AD84008" s="6"/>
    </row>
    <row r="84009" spans="16:30">
      <c r="P84009" s="6"/>
      <c r="AA84009" s="6"/>
      <c r="AC84009" s="6"/>
      <c r="AD84009" s="6"/>
    </row>
    <row r="84010" spans="16:30">
      <c r="P84010" s="6"/>
      <c r="AA84010" s="6"/>
      <c r="AC84010" s="6"/>
      <c r="AD84010" s="6"/>
    </row>
    <row r="84011" spans="16:30">
      <c r="P84011" s="6"/>
      <c r="AA84011" s="6"/>
      <c r="AC84011" s="6"/>
      <c r="AD84011" s="6"/>
    </row>
    <row r="84012" spans="16:30">
      <c r="P84012" s="6"/>
      <c r="AA84012" s="6"/>
      <c r="AC84012" s="6"/>
      <c r="AD84012" s="6"/>
    </row>
    <row r="84013" spans="16:30">
      <c r="P84013" s="6"/>
      <c r="AA84013" s="6"/>
      <c r="AC84013" s="6"/>
      <c r="AD84013" s="6"/>
    </row>
    <row r="84014" spans="16:30">
      <c r="P84014" s="6"/>
      <c r="AA84014" s="6"/>
      <c r="AC84014" s="6"/>
      <c r="AD84014" s="6"/>
    </row>
    <row r="84015" spans="16:30">
      <c r="P84015" s="6"/>
      <c r="AA84015" s="6"/>
      <c r="AC84015" s="6"/>
      <c r="AD84015" s="6"/>
    </row>
    <row r="84016" spans="16:30">
      <c r="P84016" s="6"/>
      <c r="AA84016" s="6"/>
      <c r="AC84016" s="6"/>
      <c r="AD84016" s="6"/>
    </row>
    <row r="84017" spans="16:30">
      <c r="P84017" s="6"/>
      <c r="AA84017" s="6"/>
      <c r="AC84017" s="6"/>
      <c r="AD84017" s="6"/>
    </row>
    <row r="84018" spans="16:30">
      <c r="P84018" s="6"/>
      <c r="AA84018" s="6"/>
      <c r="AC84018" s="6"/>
      <c r="AD84018" s="6"/>
    </row>
    <row r="84019" spans="16:30">
      <c r="P84019" s="6"/>
      <c r="AA84019" s="6"/>
      <c r="AC84019" s="6"/>
      <c r="AD84019" s="6"/>
    </row>
    <row r="84020" spans="16:30">
      <c r="P84020" s="6"/>
      <c r="AA84020" s="6"/>
      <c r="AC84020" s="6"/>
      <c r="AD84020" s="6"/>
    </row>
    <row r="84021" spans="16:30">
      <c r="P84021" s="6"/>
      <c r="AA84021" s="6"/>
      <c r="AC84021" s="6"/>
      <c r="AD84021" s="6"/>
    </row>
    <row r="84022" spans="16:30">
      <c r="P84022" s="6"/>
      <c r="AA84022" s="6"/>
      <c r="AC84022" s="6"/>
      <c r="AD84022" s="6"/>
    </row>
    <row r="84023" spans="16:30">
      <c r="P84023" s="6"/>
      <c r="AA84023" s="6"/>
      <c r="AC84023" s="6"/>
      <c r="AD84023" s="6"/>
    </row>
    <row r="84024" spans="16:30">
      <c r="P84024" s="6"/>
      <c r="AA84024" s="6"/>
      <c r="AC84024" s="6"/>
      <c r="AD84024" s="6"/>
    </row>
    <row r="84025" spans="16:30">
      <c r="P84025" s="6"/>
      <c r="AA84025" s="6"/>
      <c r="AC84025" s="6"/>
      <c r="AD84025" s="6"/>
    </row>
    <row r="84026" spans="16:30">
      <c r="P84026" s="6"/>
      <c r="AA84026" s="6"/>
      <c r="AC84026" s="6"/>
      <c r="AD84026" s="6"/>
    </row>
    <row r="84027" spans="16:30">
      <c r="P84027" s="6"/>
      <c r="AA84027" s="6"/>
      <c r="AC84027" s="6"/>
      <c r="AD84027" s="6"/>
    </row>
    <row r="84028" spans="16:30">
      <c r="P84028" s="6"/>
      <c r="AA84028" s="6"/>
      <c r="AC84028" s="6"/>
      <c r="AD84028" s="6"/>
    </row>
    <row r="84029" spans="16:30">
      <c r="P84029" s="6"/>
      <c r="AA84029" s="6"/>
      <c r="AC84029" s="6"/>
      <c r="AD84029" s="6"/>
    </row>
    <row r="84030" spans="16:30">
      <c r="P84030" s="6"/>
      <c r="AA84030" s="6"/>
      <c r="AC84030" s="6"/>
      <c r="AD84030" s="6"/>
    </row>
    <row r="84031" spans="16:30">
      <c r="P84031" s="6"/>
      <c r="AA84031" s="6"/>
      <c r="AC84031" s="6"/>
      <c r="AD84031" s="6"/>
    </row>
    <row r="84032" spans="16:30">
      <c r="P84032" s="6"/>
      <c r="AA84032" s="6"/>
      <c r="AC84032" s="6"/>
      <c r="AD84032" s="6"/>
    </row>
    <row r="84033" spans="16:30">
      <c r="P84033" s="6"/>
      <c r="AA84033" s="6"/>
      <c r="AC84033" s="6"/>
      <c r="AD84033" s="6"/>
    </row>
    <row r="84034" spans="16:30">
      <c r="P84034" s="6"/>
      <c r="AA84034" s="6"/>
      <c r="AC84034" s="6"/>
      <c r="AD84034" s="6"/>
    </row>
    <row r="84035" spans="16:30">
      <c r="P84035" s="6"/>
      <c r="AA84035" s="6"/>
      <c r="AC84035" s="6"/>
      <c r="AD84035" s="6"/>
    </row>
    <row r="84036" spans="16:30">
      <c r="P84036" s="6"/>
      <c r="AA84036" s="6"/>
      <c r="AC84036" s="6"/>
      <c r="AD84036" s="6"/>
    </row>
    <row r="84037" spans="16:30">
      <c r="P84037" s="6"/>
      <c r="AA84037" s="6"/>
      <c r="AC84037" s="6"/>
      <c r="AD84037" s="6"/>
    </row>
    <row r="84038" spans="16:30">
      <c r="P84038" s="6"/>
      <c r="AA84038" s="6"/>
      <c r="AC84038" s="6"/>
      <c r="AD84038" s="6"/>
    </row>
    <row r="84039" spans="16:30">
      <c r="P84039" s="6"/>
      <c r="AA84039" s="6"/>
      <c r="AC84039" s="6"/>
      <c r="AD84039" s="6"/>
    </row>
    <row r="84040" spans="16:30">
      <c r="P84040" s="6"/>
      <c r="AA84040" s="6"/>
      <c r="AC84040" s="6"/>
      <c r="AD84040" s="6"/>
    </row>
    <row r="84041" spans="16:30">
      <c r="P84041" s="6"/>
      <c r="AA84041" s="6"/>
      <c r="AC84041" s="6"/>
      <c r="AD84041" s="6"/>
    </row>
    <row r="84042" spans="16:30">
      <c r="P84042" s="6"/>
      <c r="AA84042" s="6"/>
      <c r="AC84042" s="6"/>
      <c r="AD84042" s="6"/>
    </row>
    <row r="84043" spans="16:30">
      <c r="P84043" s="6"/>
      <c r="AA84043" s="6"/>
      <c r="AC84043" s="6"/>
      <c r="AD84043" s="6"/>
    </row>
    <row r="84044" spans="16:30">
      <c r="P84044" s="6"/>
      <c r="AA84044" s="6"/>
      <c r="AC84044" s="6"/>
      <c r="AD84044" s="6"/>
    </row>
    <row r="84045" spans="16:30">
      <c r="P84045" s="6"/>
      <c r="AA84045" s="6"/>
      <c r="AC84045" s="6"/>
      <c r="AD84045" s="6"/>
    </row>
    <row r="84046" spans="16:30">
      <c r="P84046" s="6"/>
      <c r="AA84046" s="6"/>
      <c r="AC84046" s="6"/>
      <c r="AD84046" s="6"/>
    </row>
    <row r="84047" spans="16:30">
      <c r="P84047" s="6"/>
      <c r="AA84047" s="6"/>
      <c r="AC84047" s="6"/>
      <c r="AD84047" s="6"/>
    </row>
    <row r="84048" spans="16:30">
      <c r="P84048" s="6"/>
      <c r="AA84048" s="6"/>
      <c r="AC84048" s="6"/>
      <c r="AD84048" s="6"/>
    </row>
    <row r="84049" spans="16:30">
      <c r="P84049" s="6"/>
      <c r="AA84049" s="6"/>
      <c r="AC84049" s="6"/>
      <c r="AD84049" s="6"/>
    </row>
    <row r="84050" spans="16:30">
      <c r="P84050" s="6"/>
      <c r="AA84050" s="6"/>
      <c r="AC84050" s="6"/>
      <c r="AD84050" s="6"/>
    </row>
    <row r="84051" spans="16:30">
      <c r="P84051" s="6"/>
      <c r="AA84051" s="6"/>
      <c r="AC84051" s="6"/>
      <c r="AD84051" s="6"/>
    </row>
    <row r="84052" spans="16:30">
      <c r="P84052" s="6"/>
      <c r="AA84052" s="6"/>
      <c r="AC84052" s="6"/>
      <c r="AD84052" s="6"/>
    </row>
    <row r="84053" spans="16:30">
      <c r="P84053" s="6"/>
      <c r="AA84053" s="6"/>
      <c r="AC84053" s="6"/>
      <c r="AD84053" s="6"/>
    </row>
    <row r="84054" spans="16:30">
      <c r="P84054" s="6"/>
      <c r="AA84054" s="6"/>
      <c r="AC84054" s="6"/>
      <c r="AD84054" s="6"/>
    </row>
    <row r="84055" spans="16:30">
      <c r="P84055" s="6"/>
      <c r="AA84055" s="6"/>
      <c r="AC84055" s="6"/>
      <c r="AD84055" s="6"/>
    </row>
    <row r="84056" spans="16:30">
      <c r="P84056" s="6"/>
      <c r="AA84056" s="6"/>
      <c r="AC84056" s="6"/>
      <c r="AD84056" s="6"/>
    </row>
    <row r="84057" spans="16:30">
      <c r="P84057" s="6"/>
      <c r="AA84057" s="6"/>
      <c r="AC84057" s="6"/>
      <c r="AD84057" s="6"/>
    </row>
    <row r="84058" spans="16:30">
      <c r="P84058" s="6"/>
      <c r="AA84058" s="6"/>
      <c r="AC84058" s="6"/>
      <c r="AD84058" s="6"/>
    </row>
    <row r="84059" spans="16:30">
      <c r="P84059" s="6"/>
      <c r="AA84059" s="6"/>
      <c r="AC84059" s="6"/>
      <c r="AD84059" s="6"/>
    </row>
    <row r="84060" spans="16:30">
      <c r="P84060" s="6"/>
      <c r="AA84060" s="6"/>
      <c r="AC84060" s="6"/>
      <c r="AD84060" s="6"/>
    </row>
    <row r="84061" spans="16:30">
      <c r="P84061" s="6"/>
      <c r="AA84061" s="6"/>
      <c r="AC84061" s="6"/>
      <c r="AD84061" s="6"/>
    </row>
    <row r="84062" spans="16:30">
      <c r="P84062" s="6"/>
      <c r="AA84062" s="6"/>
      <c r="AC84062" s="6"/>
      <c r="AD84062" s="6"/>
    </row>
    <row r="84063" spans="16:30">
      <c r="P84063" s="6"/>
      <c r="AA84063" s="6"/>
      <c r="AC84063" s="6"/>
      <c r="AD84063" s="6"/>
    </row>
    <row r="84064" spans="16:30">
      <c r="P84064" s="6"/>
      <c r="AA84064" s="6"/>
      <c r="AC84064" s="6"/>
      <c r="AD84064" s="6"/>
    </row>
    <row r="84065" spans="16:30">
      <c r="P84065" s="6"/>
      <c r="AA84065" s="6"/>
      <c r="AC84065" s="6"/>
      <c r="AD84065" s="6"/>
    </row>
    <row r="84066" spans="16:30">
      <c r="P84066" s="6"/>
      <c r="AA84066" s="6"/>
      <c r="AC84066" s="6"/>
      <c r="AD84066" s="6"/>
    </row>
    <row r="84067" spans="16:30">
      <c r="P84067" s="6"/>
      <c r="AA84067" s="6"/>
      <c r="AC84067" s="6"/>
      <c r="AD84067" s="6"/>
    </row>
    <row r="84068" spans="16:30">
      <c r="P84068" s="6"/>
      <c r="AA84068" s="6"/>
      <c r="AC84068" s="6"/>
      <c r="AD84068" s="6"/>
    </row>
    <row r="84069" spans="16:30">
      <c r="P84069" s="6"/>
      <c r="AA84069" s="6"/>
      <c r="AC84069" s="6"/>
      <c r="AD84069" s="6"/>
    </row>
    <row r="84070" spans="16:30">
      <c r="P84070" s="6"/>
      <c r="AA84070" s="6"/>
      <c r="AC84070" s="6"/>
      <c r="AD84070" s="6"/>
    </row>
    <row r="84071" spans="16:30">
      <c r="P84071" s="6"/>
      <c r="AA84071" s="6"/>
      <c r="AC84071" s="6"/>
      <c r="AD84071" s="6"/>
    </row>
    <row r="84072" spans="16:30">
      <c r="P84072" s="6"/>
      <c r="AA84072" s="6"/>
      <c r="AC84072" s="6"/>
      <c r="AD84072" s="6"/>
    </row>
    <row r="84073" spans="16:30">
      <c r="P84073" s="6"/>
      <c r="AA84073" s="6"/>
      <c r="AC84073" s="6"/>
      <c r="AD84073" s="6"/>
    </row>
    <row r="84074" spans="16:30">
      <c r="P84074" s="6"/>
      <c r="AA84074" s="6"/>
      <c r="AC84074" s="6"/>
      <c r="AD84074" s="6"/>
    </row>
    <row r="84075" spans="16:30">
      <c r="P84075" s="6"/>
      <c r="AA84075" s="6"/>
      <c r="AC84075" s="6"/>
      <c r="AD84075" s="6"/>
    </row>
    <row r="84076" spans="16:30">
      <c r="P84076" s="6"/>
      <c r="AA84076" s="6"/>
      <c r="AC84076" s="6"/>
      <c r="AD84076" s="6"/>
    </row>
    <row r="84077" spans="16:30">
      <c r="P84077" s="6"/>
      <c r="AA84077" s="6"/>
      <c r="AC84077" s="6"/>
      <c r="AD84077" s="6"/>
    </row>
    <row r="84078" spans="16:30">
      <c r="P84078" s="6"/>
      <c r="AA84078" s="6"/>
      <c r="AC84078" s="6"/>
      <c r="AD84078" s="6"/>
    </row>
    <row r="84079" spans="16:30">
      <c r="P84079" s="6"/>
      <c r="AA84079" s="6"/>
      <c r="AC84079" s="6"/>
      <c r="AD84079" s="6"/>
    </row>
    <row r="84080" spans="16:30">
      <c r="P84080" s="6"/>
      <c r="AA84080" s="6"/>
      <c r="AC84080" s="6"/>
      <c r="AD84080" s="6"/>
    </row>
    <row r="84081" spans="16:30">
      <c r="P84081" s="6"/>
      <c r="AA84081" s="6"/>
      <c r="AC84081" s="6"/>
      <c r="AD84081" s="6"/>
    </row>
    <row r="84082" spans="16:30">
      <c r="P84082" s="6"/>
      <c r="AA84082" s="6"/>
      <c r="AC84082" s="6"/>
      <c r="AD84082" s="6"/>
    </row>
    <row r="84083" spans="16:30">
      <c r="P84083" s="6"/>
      <c r="AA84083" s="6"/>
      <c r="AC84083" s="6"/>
      <c r="AD84083" s="6"/>
    </row>
    <row r="84084" spans="16:30">
      <c r="P84084" s="6"/>
      <c r="AA84084" s="6"/>
      <c r="AC84084" s="6"/>
      <c r="AD84084" s="6"/>
    </row>
    <row r="84085" spans="16:30">
      <c r="P84085" s="6"/>
      <c r="AA84085" s="6"/>
      <c r="AC84085" s="6"/>
      <c r="AD84085" s="6"/>
    </row>
    <row r="84086" spans="16:30">
      <c r="P84086" s="6"/>
      <c r="AA84086" s="6"/>
      <c r="AC84086" s="6"/>
      <c r="AD84086" s="6"/>
    </row>
    <row r="84087" spans="16:30">
      <c r="P84087" s="6"/>
      <c r="AA84087" s="6"/>
      <c r="AC84087" s="6"/>
      <c r="AD84087" s="6"/>
    </row>
    <row r="84088" spans="16:30">
      <c r="P84088" s="6"/>
      <c r="AA84088" s="6"/>
      <c r="AC84088" s="6"/>
      <c r="AD84088" s="6"/>
    </row>
    <row r="84089" spans="16:30">
      <c r="P84089" s="6"/>
      <c r="AA84089" s="6"/>
      <c r="AC84089" s="6"/>
      <c r="AD84089" s="6"/>
    </row>
    <row r="84090" spans="16:30">
      <c r="P84090" s="6"/>
      <c r="AA84090" s="6"/>
      <c r="AC84090" s="6"/>
      <c r="AD84090" s="6"/>
    </row>
    <row r="84091" spans="16:30">
      <c r="P84091" s="6"/>
      <c r="AA84091" s="6"/>
      <c r="AC84091" s="6"/>
      <c r="AD84091" s="6"/>
    </row>
    <row r="84092" spans="16:30">
      <c r="P84092" s="6"/>
      <c r="AA84092" s="6"/>
      <c r="AC84092" s="6"/>
      <c r="AD84092" s="6"/>
    </row>
    <row r="84093" spans="16:30">
      <c r="P84093" s="6"/>
      <c r="AA84093" s="6"/>
      <c r="AC84093" s="6"/>
      <c r="AD84093" s="6"/>
    </row>
    <row r="84094" spans="16:30">
      <c r="P84094" s="6"/>
      <c r="AA84094" s="6"/>
      <c r="AC84094" s="6"/>
      <c r="AD84094" s="6"/>
    </row>
    <row r="84095" spans="16:30">
      <c r="P84095" s="6"/>
      <c r="AA84095" s="6"/>
      <c r="AC84095" s="6"/>
      <c r="AD84095" s="6"/>
    </row>
    <row r="84096" spans="16:30">
      <c r="P84096" s="6"/>
      <c r="AA84096" s="6"/>
      <c r="AC84096" s="6"/>
      <c r="AD84096" s="6"/>
    </row>
    <row r="84097" spans="16:30">
      <c r="P84097" s="6"/>
      <c r="AA84097" s="6"/>
      <c r="AC84097" s="6"/>
      <c r="AD84097" s="6"/>
    </row>
    <row r="84098" spans="16:30">
      <c r="P84098" s="6"/>
      <c r="AA84098" s="6"/>
      <c r="AC84098" s="6"/>
      <c r="AD84098" s="6"/>
    </row>
    <row r="84099" spans="16:30">
      <c r="P84099" s="6"/>
      <c r="AA84099" s="6"/>
      <c r="AC84099" s="6"/>
      <c r="AD84099" s="6"/>
    </row>
    <row r="84100" spans="16:30">
      <c r="P84100" s="6"/>
      <c r="AA84100" s="6"/>
      <c r="AC84100" s="6"/>
      <c r="AD84100" s="6"/>
    </row>
    <row r="84101" spans="16:30">
      <c r="P84101" s="6"/>
      <c r="AA84101" s="6"/>
      <c r="AC84101" s="6"/>
      <c r="AD84101" s="6"/>
    </row>
    <row r="84102" spans="16:30">
      <c r="P84102" s="6"/>
      <c r="AA84102" s="6"/>
      <c r="AC84102" s="6"/>
      <c r="AD84102" s="6"/>
    </row>
    <row r="84103" spans="16:30">
      <c r="P84103" s="6"/>
      <c r="AA84103" s="6"/>
      <c r="AC84103" s="6"/>
      <c r="AD84103" s="6"/>
    </row>
    <row r="84104" spans="16:30">
      <c r="P84104" s="6"/>
      <c r="AA84104" s="6"/>
      <c r="AC84104" s="6"/>
      <c r="AD84104" s="6"/>
    </row>
    <row r="84105" spans="16:30">
      <c r="P84105" s="6"/>
      <c r="AA84105" s="6"/>
      <c r="AC84105" s="6"/>
      <c r="AD84105" s="6"/>
    </row>
    <row r="84106" spans="16:30">
      <c r="P84106" s="6"/>
      <c r="AA84106" s="6"/>
      <c r="AC84106" s="6"/>
      <c r="AD84106" s="6"/>
    </row>
    <row r="84107" spans="16:30">
      <c r="P84107" s="6"/>
      <c r="AA84107" s="6"/>
      <c r="AC84107" s="6"/>
      <c r="AD84107" s="6"/>
    </row>
    <row r="84108" spans="16:30">
      <c r="P84108" s="6"/>
      <c r="AA84108" s="6"/>
      <c r="AC84108" s="6"/>
      <c r="AD84108" s="6"/>
    </row>
    <row r="84109" spans="16:30">
      <c r="P84109" s="6"/>
      <c r="AA84109" s="6"/>
      <c r="AC84109" s="6"/>
      <c r="AD84109" s="6"/>
    </row>
    <row r="84110" spans="16:30">
      <c r="P84110" s="6"/>
      <c r="AA84110" s="6"/>
      <c r="AC84110" s="6"/>
      <c r="AD84110" s="6"/>
    </row>
    <row r="84111" spans="16:30">
      <c r="P84111" s="6"/>
      <c r="AA84111" s="6"/>
      <c r="AC84111" s="6"/>
      <c r="AD84111" s="6"/>
    </row>
    <row r="84112" spans="16:30">
      <c r="P84112" s="6"/>
      <c r="AA84112" s="6"/>
      <c r="AC84112" s="6"/>
      <c r="AD84112" s="6"/>
    </row>
    <row r="84113" spans="16:30">
      <c r="P84113" s="6"/>
      <c r="AA84113" s="6"/>
      <c r="AC84113" s="6"/>
      <c r="AD84113" s="6"/>
    </row>
    <row r="84114" spans="16:30">
      <c r="P84114" s="6"/>
      <c r="AA84114" s="6"/>
      <c r="AC84114" s="6"/>
      <c r="AD84114" s="6"/>
    </row>
    <row r="84115" spans="16:30">
      <c r="P84115" s="6"/>
      <c r="AA84115" s="6"/>
      <c r="AC84115" s="6"/>
      <c r="AD84115" s="6"/>
    </row>
    <row r="84116" spans="16:30">
      <c r="P84116" s="6"/>
      <c r="AA84116" s="6"/>
      <c r="AC84116" s="6"/>
      <c r="AD84116" s="6"/>
    </row>
    <row r="84117" spans="16:30">
      <c r="P84117" s="6"/>
      <c r="AA84117" s="6"/>
      <c r="AC84117" s="6"/>
      <c r="AD84117" s="6"/>
    </row>
    <row r="84118" spans="16:30">
      <c r="P84118" s="6"/>
      <c r="AA84118" s="6"/>
      <c r="AC84118" s="6"/>
      <c r="AD84118" s="6"/>
    </row>
    <row r="84119" spans="16:30">
      <c r="P84119" s="6"/>
      <c r="AA84119" s="6"/>
      <c r="AC84119" s="6"/>
      <c r="AD84119" s="6"/>
    </row>
    <row r="84120" spans="16:30">
      <c r="P84120" s="6"/>
      <c r="AA84120" s="6"/>
      <c r="AC84120" s="6"/>
      <c r="AD84120" s="6"/>
    </row>
    <row r="84121" spans="16:30">
      <c r="P84121" s="6"/>
      <c r="AA84121" s="6"/>
      <c r="AC84121" s="6"/>
      <c r="AD84121" s="6"/>
    </row>
    <row r="84122" spans="16:30">
      <c r="P84122" s="6"/>
      <c r="AA84122" s="6"/>
      <c r="AC84122" s="6"/>
      <c r="AD84122" s="6"/>
    </row>
    <row r="84123" spans="16:30">
      <c r="P84123" s="6"/>
      <c r="AA84123" s="6"/>
      <c r="AC84123" s="6"/>
      <c r="AD84123" s="6"/>
    </row>
    <row r="84124" spans="16:30">
      <c r="P84124" s="6"/>
      <c r="AA84124" s="6"/>
      <c r="AC84124" s="6"/>
      <c r="AD84124" s="6"/>
    </row>
    <row r="84125" spans="16:30">
      <c r="P84125" s="6"/>
      <c r="AA84125" s="6"/>
      <c r="AC84125" s="6"/>
      <c r="AD84125" s="6"/>
    </row>
    <row r="84126" spans="16:30">
      <c r="P84126" s="6"/>
      <c r="AA84126" s="6"/>
      <c r="AC84126" s="6"/>
      <c r="AD84126" s="6"/>
    </row>
    <row r="84127" spans="16:30">
      <c r="P84127" s="6"/>
      <c r="AA84127" s="6"/>
      <c r="AC84127" s="6"/>
      <c r="AD84127" s="6"/>
    </row>
    <row r="84128" spans="16:30">
      <c r="P84128" s="6"/>
      <c r="AA84128" s="6"/>
      <c r="AC84128" s="6"/>
      <c r="AD84128" s="6"/>
    </row>
    <row r="84129" spans="16:30">
      <c r="P84129" s="6"/>
      <c r="AA84129" s="6"/>
      <c r="AC84129" s="6"/>
      <c r="AD84129" s="6"/>
    </row>
    <row r="84130" spans="16:30">
      <c r="P84130" s="6"/>
      <c r="AA84130" s="6"/>
      <c r="AC84130" s="6"/>
      <c r="AD84130" s="6"/>
    </row>
    <row r="84131" spans="16:30">
      <c r="P84131" s="6"/>
      <c r="AA84131" s="6"/>
      <c r="AC84131" s="6"/>
      <c r="AD84131" s="6"/>
    </row>
    <row r="84132" spans="16:30">
      <c r="P84132" s="6"/>
      <c r="AA84132" s="6"/>
      <c r="AC84132" s="6"/>
      <c r="AD84132" s="6"/>
    </row>
    <row r="84133" spans="16:30">
      <c r="P84133" s="6"/>
      <c r="AA84133" s="6"/>
      <c r="AC84133" s="6"/>
      <c r="AD84133" s="6"/>
    </row>
    <row r="84134" spans="16:30">
      <c r="P84134" s="6"/>
      <c r="AA84134" s="6"/>
      <c r="AC84134" s="6"/>
      <c r="AD84134" s="6"/>
    </row>
    <row r="84135" spans="16:30">
      <c r="P84135" s="6"/>
      <c r="AA84135" s="6"/>
      <c r="AC84135" s="6"/>
      <c r="AD84135" s="6"/>
    </row>
    <row r="84136" spans="16:30">
      <c r="P84136" s="6"/>
      <c r="AA84136" s="6"/>
      <c r="AC84136" s="6"/>
      <c r="AD84136" s="6"/>
    </row>
    <row r="84137" spans="16:30">
      <c r="P84137" s="6"/>
      <c r="AA84137" s="6"/>
      <c r="AC84137" s="6"/>
      <c r="AD84137" s="6"/>
    </row>
    <row r="84138" spans="16:30">
      <c r="P84138" s="6"/>
      <c r="AA84138" s="6"/>
      <c r="AC84138" s="6"/>
      <c r="AD84138" s="6"/>
    </row>
    <row r="84139" spans="16:30">
      <c r="P84139" s="6"/>
      <c r="AA84139" s="6"/>
      <c r="AC84139" s="6"/>
      <c r="AD84139" s="6"/>
    </row>
    <row r="84140" spans="16:30">
      <c r="P84140" s="6"/>
      <c r="AA84140" s="6"/>
      <c r="AC84140" s="6"/>
      <c r="AD84140" s="6"/>
    </row>
    <row r="84141" spans="16:30">
      <c r="P84141" s="6"/>
      <c r="AA84141" s="6"/>
      <c r="AC84141" s="6"/>
      <c r="AD84141" s="6"/>
    </row>
    <row r="84142" spans="16:30">
      <c r="P84142" s="6"/>
      <c r="AA84142" s="6"/>
      <c r="AC84142" s="6"/>
      <c r="AD84142" s="6"/>
    </row>
    <row r="84143" spans="16:30">
      <c r="P84143" s="6"/>
      <c r="AA84143" s="6"/>
      <c r="AC84143" s="6"/>
      <c r="AD84143" s="6"/>
    </row>
    <row r="84144" spans="16:30">
      <c r="P84144" s="6"/>
      <c r="AA84144" s="6"/>
      <c r="AC84144" s="6"/>
      <c r="AD84144" s="6"/>
    </row>
    <row r="84145" spans="16:30">
      <c r="P84145" s="6"/>
      <c r="AA84145" s="6"/>
      <c r="AC84145" s="6"/>
      <c r="AD84145" s="6"/>
    </row>
    <row r="84146" spans="16:30">
      <c r="P84146" s="6"/>
      <c r="AA84146" s="6"/>
      <c r="AC84146" s="6"/>
      <c r="AD84146" s="6"/>
    </row>
    <row r="84147" spans="16:30">
      <c r="P84147" s="6"/>
      <c r="AA84147" s="6"/>
      <c r="AC84147" s="6"/>
      <c r="AD84147" s="6"/>
    </row>
    <row r="84148" spans="16:30">
      <c r="P84148" s="6"/>
      <c r="AA84148" s="6"/>
      <c r="AC84148" s="6"/>
      <c r="AD84148" s="6"/>
    </row>
    <row r="84149" spans="16:30">
      <c r="P84149" s="6"/>
      <c r="AA84149" s="6"/>
      <c r="AC84149" s="6"/>
      <c r="AD84149" s="6"/>
    </row>
    <row r="84150" spans="16:30">
      <c r="P84150" s="6"/>
      <c r="AA84150" s="6"/>
      <c r="AC84150" s="6"/>
      <c r="AD84150" s="6"/>
    </row>
    <row r="84151" spans="16:30">
      <c r="P84151" s="6"/>
      <c r="AA84151" s="6"/>
      <c r="AC84151" s="6"/>
      <c r="AD84151" s="6"/>
    </row>
    <row r="84152" spans="16:30">
      <c r="P84152" s="6"/>
      <c r="AA84152" s="6"/>
      <c r="AC84152" s="6"/>
      <c r="AD84152" s="6"/>
    </row>
    <row r="84153" spans="16:30">
      <c r="P84153" s="6"/>
      <c r="AA84153" s="6"/>
      <c r="AC84153" s="6"/>
      <c r="AD84153" s="6"/>
    </row>
    <row r="84154" spans="16:30">
      <c r="P84154" s="6"/>
      <c r="AA84154" s="6"/>
      <c r="AC84154" s="6"/>
      <c r="AD84154" s="6"/>
    </row>
    <row r="84155" spans="16:30">
      <c r="P84155" s="6"/>
      <c r="AA84155" s="6"/>
      <c r="AC84155" s="6"/>
      <c r="AD84155" s="6"/>
    </row>
    <row r="84156" spans="16:30">
      <c r="P84156" s="6"/>
      <c r="AA84156" s="6"/>
      <c r="AC84156" s="6"/>
      <c r="AD84156" s="6"/>
    </row>
    <row r="84157" spans="16:30">
      <c r="P84157" s="6"/>
      <c r="AA84157" s="6"/>
      <c r="AC84157" s="6"/>
      <c r="AD84157" s="6"/>
    </row>
    <row r="84158" spans="16:30">
      <c r="P84158" s="6"/>
      <c r="AA84158" s="6"/>
      <c r="AC84158" s="6"/>
      <c r="AD84158" s="6"/>
    </row>
    <row r="84159" spans="16:30">
      <c r="P84159" s="6"/>
      <c r="AA84159" s="6"/>
      <c r="AC84159" s="6"/>
      <c r="AD84159" s="6"/>
    </row>
    <row r="84160" spans="16:30">
      <c r="P84160" s="6"/>
      <c r="AA84160" s="6"/>
      <c r="AC84160" s="6"/>
      <c r="AD84160" s="6"/>
    </row>
    <row r="84161" spans="16:30">
      <c r="P84161" s="6"/>
      <c r="AA84161" s="6"/>
      <c r="AC84161" s="6"/>
      <c r="AD84161" s="6"/>
    </row>
    <row r="84162" spans="16:30">
      <c r="P84162" s="6"/>
      <c r="AA84162" s="6"/>
      <c r="AC84162" s="6"/>
      <c r="AD84162" s="6"/>
    </row>
    <row r="84163" spans="16:30">
      <c r="P84163" s="6"/>
      <c r="AA84163" s="6"/>
      <c r="AC84163" s="6"/>
      <c r="AD84163" s="6"/>
    </row>
    <row r="84164" spans="16:30">
      <c r="P84164" s="6"/>
      <c r="AA84164" s="6"/>
      <c r="AC84164" s="6"/>
      <c r="AD84164" s="6"/>
    </row>
    <row r="84165" spans="16:30">
      <c r="P84165" s="6"/>
      <c r="AA84165" s="6"/>
      <c r="AC84165" s="6"/>
      <c r="AD84165" s="6"/>
    </row>
    <row r="84166" spans="16:30">
      <c r="P84166" s="6"/>
      <c r="AA84166" s="6"/>
      <c r="AC84166" s="6"/>
      <c r="AD84166" s="6"/>
    </row>
    <row r="84167" spans="16:30">
      <c r="P84167" s="6"/>
      <c r="AA84167" s="6"/>
      <c r="AC84167" s="6"/>
      <c r="AD84167" s="6"/>
    </row>
    <row r="84168" spans="16:30">
      <c r="P84168" s="6"/>
      <c r="AA84168" s="6"/>
      <c r="AC84168" s="6"/>
      <c r="AD84168" s="6"/>
    </row>
    <row r="84169" spans="16:30">
      <c r="P84169" s="6"/>
      <c r="AA84169" s="6"/>
      <c r="AC84169" s="6"/>
      <c r="AD84169" s="6"/>
    </row>
    <row r="84170" spans="16:30">
      <c r="P84170" s="6"/>
      <c r="AA84170" s="6"/>
      <c r="AC84170" s="6"/>
      <c r="AD84170" s="6"/>
    </row>
    <row r="84171" spans="16:30">
      <c r="P84171" s="6"/>
      <c r="AA84171" s="6"/>
      <c r="AC84171" s="6"/>
      <c r="AD84171" s="6"/>
    </row>
    <row r="84172" spans="16:30">
      <c r="P84172" s="6"/>
      <c r="AA84172" s="6"/>
      <c r="AC84172" s="6"/>
      <c r="AD84172" s="6"/>
    </row>
    <row r="84173" spans="16:30">
      <c r="P84173" s="6"/>
      <c r="AA84173" s="6"/>
      <c r="AC84173" s="6"/>
      <c r="AD84173" s="6"/>
    </row>
    <row r="84174" spans="16:30">
      <c r="P84174" s="6"/>
      <c r="AA84174" s="6"/>
      <c r="AC84174" s="6"/>
      <c r="AD84174" s="6"/>
    </row>
    <row r="84175" spans="16:30">
      <c r="P84175" s="6"/>
      <c r="AA84175" s="6"/>
      <c r="AC84175" s="6"/>
      <c r="AD84175" s="6"/>
    </row>
    <row r="84176" spans="16:30">
      <c r="P84176" s="6"/>
      <c r="AA84176" s="6"/>
      <c r="AC84176" s="6"/>
      <c r="AD84176" s="6"/>
    </row>
    <row r="84177" spans="16:30">
      <c r="P84177" s="6"/>
      <c r="AA84177" s="6"/>
      <c r="AC84177" s="6"/>
      <c r="AD84177" s="6"/>
    </row>
    <row r="84178" spans="16:30">
      <c r="P84178" s="6"/>
      <c r="AA84178" s="6"/>
      <c r="AC84178" s="6"/>
      <c r="AD84178" s="6"/>
    </row>
    <row r="84179" spans="16:30">
      <c r="P84179" s="6"/>
      <c r="AA84179" s="6"/>
      <c r="AC84179" s="6"/>
      <c r="AD84179" s="6"/>
    </row>
    <row r="84180" spans="16:30">
      <c r="P84180" s="6"/>
      <c r="AA84180" s="6"/>
      <c r="AC84180" s="6"/>
      <c r="AD84180" s="6"/>
    </row>
    <row r="84181" spans="16:30">
      <c r="P84181" s="6"/>
      <c r="AA84181" s="6"/>
      <c r="AC84181" s="6"/>
      <c r="AD84181" s="6"/>
    </row>
    <row r="84182" spans="16:30">
      <c r="P84182" s="6"/>
      <c r="AA84182" s="6"/>
      <c r="AC84182" s="6"/>
      <c r="AD84182" s="6"/>
    </row>
    <row r="84183" spans="16:30">
      <c r="P84183" s="6"/>
      <c r="AA84183" s="6"/>
      <c r="AC84183" s="6"/>
      <c r="AD84183" s="6"/>
    </row>
    <row r="84184" spans="16:30">
      <c r="P84184" s="6"/>
      <c r="AA84184" s="6"/>
      <c r="AC84184" s="6"/>
      <c r="AD84184" s="6"/>
    </row>
    <row r="84185" spans="16:30">
      <c r="P84185" s="6"/>
      <c r="AA84185" s="6"/>
      <c r="AC84185" s="6"/>
      <c r="AD84185" s="6"/>
    </row>
    <row r="84186" spans="16:30">
      <c r="P84186" s="6"/>
      <c r="AA84186" s="6"/>
      <c r="AC84186" s="6"/>
      <c r="AD84186" s="6"/>
    </row>
    <row r="84187" spans="16:30">
      <c r="P84187" s="6"/>
      <c r="AA84187" s="6"/>
      <c r="AC84187" s="6"/>
      <c r="AD84187" s="6"/>
    </row>
    <row r="84188" spans="16:30">
      <c r="P84188" s="6"/>
      <c r="AA84188" s="6"/>
      <c r="AC84188" s="6"/>
      <c r="AD84188" s="6"/>
    </row>
    <row r="84189" spans="16:30">
      <c r="P84189" s="6"/>
      <c r="AA84189" s="6"/>
      <c r="AC84189" s="6"/>
      <c r="AD84189" s="6"/>
    </row>
    <row r="84190" spans="16:30">
      <c r="P84190" s="6"/>
      <c r="AA84190" s="6"/>
      <c r="AC84190" s="6"/>
      <c r="AD84190" s="6"/>
    </row>
    <row r="84191" spans="16:30">
      <c r="P84191" s="6"/>
      <c r="AA84191" s="6"/>
      <c r="AC84191" s="6"/>
      <c r="AD84191" s="6"/>
    </row>
    <row r="84192" spans="16:30">
      <c r="P84192" s="6"/>
      <c r="AA84192" s="6"/>
      <c r="AC84192" s="6"/>
      <c r="AD84192" s="6"/>
    </row>
    <row r="84193" spans="16:30">
      <c r="P84193" s="6"/>
      <c r="AA84193" s="6"/>
      <c r="AC84193" s="6"/>
      <c r="AD84193" s="6"/>
    </row>
    <row r="84194" spans="16:30">
      <c r="P84194" s="6"/>
      <c r="AA84194" s="6"/>
      <c r="AC84194" s="6"/>
      <c r="AD84194" s="6"/>
    </row>
    <row r="84195" spans="16:30">
      <c r="P84195" s="6"/>
      <c r="AA84195" s="6"/>
      <c r="AC84195" s="6"/>
      <c r="AD84195" s="6"/>
    </row>
    <row r="84196" spans="16:30">
      <c r="P84196" s="6"/>
      <c r="AA84196" s="6"/>
      <c r="AC84196" s="6"/>
      <c r="AD84196" s="6"/>
    </row>
    <row r="84197" spans="16:30">
      <c r="P84197" s="6"/>
      <c r="AA84197" s="6"/>
      <c r="AC84197" s="6"/>
      <c r="AD84197" s="6"/>
    </row>
    <row r="84198" spans="16:30">
      <c r="P84198" s="6"/>
      <c r="AA84198" s="6"/>
      <c r="AC84198" s="6"/>
      <c r="AD84198" s="6"/>
    </row>
    <row r="84199" spans="16:30">
      <c r="P84199" s="6"/>
      <c r="AA84199" s="6"/>
      <c r="AC84199" s="6"/>
      <c r="AD84199" s="6"/>
    </row>
    <row r="84200" spans="16:30">
      <c r="P84200" s="6"/>
      <c r="AA84200" s="6"/>
      <c r="AC84200" s="6"/>
      <c r="AD84200" s="6"/>
    </row>
    <row r="84201" spans="16:30">
      <c r="P84201" s="6"/>
      <c r="AA84201" s="6"/>
      <c r="AC84201" s="6"/>
      <c r="AD84201" s="6"/>
    </row>
    <row r="84202" spans="16:30">
      <c r="P84202" s="6"/>
      <c r="AA84202" s="6"/>
      <c r="AC84202" s="6"/>
      <c r="AD84202" s="6"/>
    </row>
    <row r="84203" spans="16:30">
      <c r="P84203" s="6"/>
      <c r="AA84203" s="6"/>
      <c r="AC84203" s="6"/>
      <c r="AD84203" s="6"/>
    </row>
    <row r="84204" spans="16:30">
      <c r="P84204" s="6"/>
      <c r="AA84204" s="6"/>
      <c r="AC84204" s="6"/>
      <c r="AD84204" s="6"/>
    </row>
    <row r="84205" spans="16:30">
      <c r="P84205" s="6"/>
      <c r="AA84205" s="6"/>
      <c r="AC84205" s="6"/>
      <c r="AD84205" s="6"/>
    </row>
    <row r="84206" spans="16:30">
      <c r="P84206" s="6"/>
      <c r="AA84206" s="6"/>
      <c r="AC84206" s="6"/>
      <c r="AD84206" s="6"/>
    </row>
    <row r="84207" spans="16:30">
      <c r="P84207" s="6"/>
      <c r="AA84207" s="6"/>
      <c r="AC84207" s="6"/>
      <c r="AD84207" s="6"/>
    </row>
    <row r="84208" spans="16:30">
      <c r="P84208" s="6"/>
      <c r="AA84208" s="6"/>
      <c r="AC84208" s="6"/>
      <c r="AD84208" s="6"/>
    </row>
    <row r="84209" spans="16:30">
      <c r="P84209" s="6"/>
      <c r="AA84209" s="6"/>
      <c r="AC84209" s="6"/>
      <c r="AD84209" s="6"/>
    </row>
    <row r="84210" spans="16:30">
      <c r="P84210" s="6"/>
      <c r="AA84210" s="6"/>
      <c r="AC84210" s="6"/>
      <c r="AD84210" s="6"/>
    </row>
    <row r="84211" spans="16:30">
      <c r="P84211" s="6"/>
      <c r="AA84211" s="6"/>
      <c r="AC84211" s="6"/>
      <c r="AD84211" s="6"/>
    </row>
    <row r="84212" spans="16:30">
      <c r="P84212" s="6"/>
      <c r="AA84212" s="6"/>
      <c r="AC84212" s="6"/>
      <c r="AD84212" s="6"/>
    </row>
    <row r="84213" spans="16:30">
      <c r="P84213" s="6"/>
      <c r="AA84213" s="6"/>
      <c r="AC84213" s="6"/>
      <c r="AD84213" s="6"/>
    </row>
    <row r="84214" spans="16:30">
      <c r="P84214" s="6"/>
      <c r="AA84214" s="6"/>
      <c r="AC84214" s="6"/>
      <c r="AD84214" s="6"/>
    </row>
    <row r="84215" spans="16:30">
      <c r="P84215" s="6"/>
      <c r="AA84215" s="6"/>
      <c r="AC84215" s="6"/>
      <c r="AD84215" s="6"/>
    </row>
    <row r="84216" spans="16:30">
      <c r="P84216" s="6"/>
      <c r="AA84216" s="6"/>
      <c r="AC84216" s="6"/>
      <c r="AD84216" s="6"/>
    </row>
    <row r="84217" spans="16:30">
      <c r="P84217" s="6"/>
      <c r="AA84217" s="6"/>
      <c r="AC84217" s="6"/>
      <c r="AD84217" s="6"/>
    </row>
    <row r="84218" spans="16:30">
      <c r="P84218" s="6"/>
      <c r="AA84218" s="6"/>
      <c r="AC84218" s="6"/>
      <c r="AD84218" s="6"/>
    </row>
    <row r="84219" spans="16:30">
      <c r="P84219" s="6"/>
      <c r="AA84219" s="6"/>
      <c r="AC84219" s="6"/>
      <c r="AD84219" s="6"/>
    </row>
    <row r="84220" spans="16:30">
      <c r="P84220" s="6"/>
      <c r="AA84220" s="6"/>
      <c r="AC84220" s="6"/>
      <c r="AD84220" s="6"/>
    </row>
    <row r="84221" spans="16:30">
      <c r="P84221" s="6"/>
      <c r="AA84221" s="6"/>
      <c r="AC84221" s="6"/>
      <c r="AD84221" s="6"/>
    </row>
    <row r="84222" spans="16:30">
      <c r="P84222" s="6"/>
      <c r="AA84222" s="6"/>
      <c r="AC84222" s="6"/>
      <c r="AD84222" s="6"/>
    </row>
    <row r="84223" spans="16:30">
      <c r="P84223" s="6"/>
      <c r="AA84223" s="6"/>
      <c r="AC84223" s="6"/>
      <c r="AD84223" s="6"/>
    </row>
    <row r="84224" spans="16:30">
      <c r="P84224" s="6"/>
      <c r="AA84224" s="6"/>
      <c r="AC84224" s="6"/>
      <c r="AD84224" s="6"/>
    </row>
    <row r="84225" spans="16:30">
      <c r="P84225" s="6"/>
      <c r="AA84225" s="6"/>
      <c r="AC84225" s="6"/>
      <c r="AD84225" s="6"/>
    </row>
    <row r="84226" spans="16:30">
      <c r="P84226" s="6"/>
      <c r="AA84226" s="6"/>
      <c r="AC84226" s="6"/>
      <c r="AD84226" s="6"/>
    </row>
    <row r="84227" spans="16:30">
      <c r="P84227" s="6"/>
      <c r="AA84227" s="6"/>
      <c r="AC84227" s="6"/>
      <c r="AD84227" s="6"/>
    </row>
    <row r="84228" spans="16:30">
      <c r="P84228" s="6"/>
      <c r="AA84228" s="6"/>
      <c r="AC84228" s="6"/>
      <c r="AD84228" s="6"/>
    </row>
    <row r="84229" spans="16:30">
      <c r="P84229" s="6"/>
      <c r="AA84229" s="6"/>
      <c r="AC84229" s="6"/>
      <c r="AD84229" s="6"/>
    </row>
    <row r="84230" spans="16:30">
      <c r="P84230" s="6"/>
      <c r="AA84230" s="6"/>
      <c r="AC84230" s="6"/>
      <c r="AD84230" s="6"/>
    </row>
    <row r="84231" spans="16:30">
      <c r="P84231" s="6"/>
      <c r="AA84231" s="6"/>
      <c r="AC84231" s="6"/>
      <c r="AD84231" s="6"/>
    </row>
    <row r="84232" spans="16:30">
      <c r="P84232" s="6"/>
      <c r="AA84232" s="6"/>
      <c r="AC84232" s="6"/>
      <c r="AD84232" s="6"/>
    </row>
    <row r="84233" spans="16:30">
      <c r="P84233" s="6"/>
      <c r="AA84233" s="6"/>
      <c r="AC84233" s="6"/>
      <c r="AD84233" s="6"/>
    </row>
    <row r="84234" spans="16:30">
      <c r="P84234" s="6"/>
      <c r="AA84234" s="6"/>
      <c r="AC84234" s="6"/>
      <c r="AD84234" s="6"/>
    </row>
    <row r="84235" spans="16:30">
      <c r="P84235" s="6"/>
      <c r="AA84235" s="6"/>
      <c r="AC84235" s="6"/>
      <c r="AD84235" s="6"/>
    </row>
    <row r="84236" spans="16:30">
      <c r="P84236" s="6"/>
      <c r="AA84236" s="6"/>
      <c r="AC84236" s="6"/>
      <c r="AD84236" s="6"/>
    </row>
    <row r="84237" spans="16:30">
      <c r="P84237" s="6"/>
      <c r="AA84237" s="6"/>
      <c r="AC84237" s="6"/>
      <c r="AD84237" s="6"/>
    </row>
    <row r="84238" spans="16:30">
      <c r="P84238" s="6"/>
      <c r="AA84238" s="6"/>
      <c r="AC84238" s="6"/>
      <c r="AD84238" s="6"/>
    </row>
    <row r="84239" spans="16:30">
      <c r="P84239" s="6"/>
      <c r="AA84239" s="6"/>
      <c r="AC84239" s="6"/>
      <c r="AD84239" s="6"/>
    </row>
    <row r="84240" spans="16:30">
      <c r="P84240" s="6"/>
      <c r="AA84240" s="6"/>
      <c r="AC84240" s="6"/>
      <c r="AD84240" s="6"/>
    </row>
    <row r="84241" spans="16:30">
      <c r="P84241" s="6"/>
      <c r="AA84241" s="6"/>
      <c r="AC84241" s="6"/>
      <c r="AD84241" s="6"/>
    </row>
    <row r="84242" spans="16:30">
      <c r="P84242" s="6"/>
      <c r="AA84242" s="6"/>
      <c r="AC84242" s="6"/>
      <c r="AD84242" s="6"/>
    </row>
    <row r="84243" spans="16:30">
      <c r="P84243" s="6"/>
      <c r="AA84243" s="6"/>
      <c r="AC84243" s="6"/>
      <c r="AD84243" s="6"/>
    </row>
    <row r="84244" spans="16:30">
      <c r="P84244" s="6"/>
      <c r="AA84244" s="6"/>
      <c r="AC84244" s="6"/>
      <c r="AD84244" s="6"/>
    </row>
    <row r="84245" spans="16:30">
      <c r="P84245" s="6"/>
      <c r="AA84245" s="6"/>
      <c r="AC84245" s="6"/>
      <c r="AD84245" s="6"/>
    </row>
    <row r="84246" spans="16:30">
      <c r="P84246" s="6"/>
      <c r="AA84246" s="6"/>
      <c r="AC84246" s="6"/>
      <c r="AD84246" s="6"/>
    </row>
    <row r="84247" spans="16:30">
      <c r="P84247" s="6"/>
      <c r="AA84247" s="6"/>
      <c r="AC84247" s="6"/>
      <c r="AD84247" s="6"/>
    </row>
    <row r="84248" spans="16:30">
      <c r="P84248" s="6"/>
      <c r="AA84248" s="6"/>
      <c r="AC84248" s="6"/>
      <c r="AD84248" s="6"/>
    </row>
    <row r="84249" spans="16:30">
      <c r="P84249" s="6"/>
      <c r="AA84249" s="6"/>
      <c r="AC84249" s="6"/>
      <c r="AD84249" s="6"/>
    </row>
    <row r="84250" spans="16:30">
      <c r="P84250" s="6"/>
      <c r="AA84250" s="6"/>
      <c r="AC84250" s="6"/>
      <c r="AD84250" s="6"/>
    </row>
    <row r="84251" spans="16:30">
      <c r="P84251" s="6"/>
      <c r="AA84251" s="6"/>
      <c r="AC84251" s="6"/>
      <c r="AD84251" s="6"/>
    </row>
    <row r="84252" spans="16:30">
      <c r="P84252" s="6"/>
      <c r="AA84252" s="6"/>
      <c r="AC84252" s="6"/>
      <c r="AD84252" s="6"/>
    </row>
    <row r="84253" spans="16:30">
      <c r="P84253" s="6"/>
      <c r="AA84253" s="6"/>
      <c r="AC84253" s="6"/>
      <c r="AD84253" s="6"/>
    </row>
    <row r="84254" spans="16:30">
      <c r="P84254" s="6"/>
      <c r="AA84254" s="6"/>
      <c r="AC84254" s="6"/>
      <c r="AD84254" s="6"/>
    </row>
    <row r="84255" spans="16:30">
      <c r="P84255" s="6"/>
      <c r="AA84255" s="6"/>
      <c r="AC84255" s="6"/>
      <c r="AD84255" s="6"/>
    </row>
    <row r="84256" spans="16:30">
      <c r="P84256" s="6"/>
      <c r="AA84256" s="6"/>
      <c r="AC84256" s="6"/>
      <c r="AD84256" s="6"/>
    </row>
    <row r="84257" spans="16:30">
      <c r="P84257" s="6"/>
      <c r="AA84257" s="6"/>
      <c r="AC84257" s="6"/>
      <c r="AD84257" s="6"/>
    </row>
    <row r="84258" spans="16:30">
      <c r="P84258" s="6"/>
      <c r="AA84258" s="6"/>
      <c r="AC84258" s="6"/>
      <c r="AD84258" s="6"/>
    </row>
    <row r="84259" spans="16:30">
      <c r="P84259" s="6"/>
      <c r="AA84259" s="6"/>
      <c r="AC84259" s="6"/>
      <c r="AD84259" s="6"/>
    </row>
    <row r="84260" spans="16:30">
      <c r="P84260" s="6"/>
      <c r="AA84260" s="6"/>
      <c r="AC84260" s="6"/>
      <c r="AD84260" s="6"/>
    </row>
    <row r="84261" spans="16:30">
      <c r="P84261" s="6"/>
      <c r="AA84261" s="6"/>
      <c r="AC84261" s="6"/>
      <c r="AD84261" s="6"/>
    </row>
    <row r="84262" spans="16:30">
      <c r="P84262" s="6"/>
      <c r="AA84262" s="6"/>
      <c r="AC84262" s="6"/>
      <c r="AD84262" s="6"/>
    </row>
    <row r="84263" spans="16:30">
      <c r="P84263" s="6"/>
      <c r="AA84263" s="6"/>
      <c r="AC84263" s="6"/>
      <c r="AD84263" s="6"/>
    </row>
    <row r="84264" spans="16:30">
      <c r="P84264" s="6"/>
      <c r="AA84264" s="6"/>
      <c r="AC84264" s="6"/>
      <c r="AD84264" s="6"/>
    </row>
    <row r="84265" spans="16:30">
      <c r="P84265" s="6"/>
      <c r="AA84265" s="6"/>
      <c r="AC84265" s="6"/>
      <c r="AD84265" s="6"/>
    </row>
    <row r="84266" spans="16:30">
      <c r="P84266" s="6"/>
      <c r="AA84266" s="6"/>
      <c r="AC84266" s="6"/>
      <c r="AD84266" s="6"/>
    </row>
    <row r="84267" spans="16:30">
      <c r="P84267" s="6"/>
      <c r="AA84267" s="6"/>
      <c r="AC84267" s="6"/>
      <c r="AD84267" s="6"/>
    </row>
    <row r="84268" spans="16:30">
      <c r="P84268" s="6"/>
      <c r="AA84268" s="6"/>
      <c r="AC84268" s="6"/>
      <c r="AD84268" s="6"/>
    </row>
    <row r="84269" spans="16:30">
      <c r="P84269" s="6"/>
      <c r="AA84269" s="6"/>
      <c r="AC84269" s="6"/>
      <c r="AD84269" s="6"/>
    </row>
    <row r="84270" spans="16:30">
      <c r="P84270" s="6"/>
      <c r="AA84270" s="6"/>
      <c r="AC84270" s="6"/>
      <c r="AD84270" s="6"/>
    </row>
    <row r="84271" spans="16:30">
      <c r="P84271" s="6"/>
      <c r="AA84271" s="6"/>
      <c r="AC84271" s="6"/>
      <c r="AD84271" s="6"/>
    </row>
    <row r="84272" spans="16:30">
      <c r="P84272" s="6"/>
      <c r="AA84272" s="6"/>
      <c r="AC84272" s="6"/>
      <c r="AD84272" s="6"/>
    </row>
    <row r="84273" spans="16:30">
      <c r="P84273" s="6"/>
      <c r="AA84273" s="6"/>
      <c r="AC84273" s="6"/>
      <c r="AD84273" s="6"/>
    </row>
    <row r="84274" spans="16:30">
      <c r="P84274" s="6"/>
      <c r="AA84274" s="6"/>
      <c r="AC84274" s="6"/>
      <c r="AD84274" s="6"/>
    </row>
    <row r="84275" spans="16:30">
      <c r="P84275" s="6"/>
      <c r="AA84275" s="6"/>
      <c r="AC84275" s="6"/>
      <c r="AD84275" s="6"/>
    </row>
    <row r="84276" spans="16:30">
      <c r="P84276" s="6"/>
      <c r="AA84276" s="6"/>
      <c r="AC84276" s="6"/>
      <c r="AD84276" s="6"/>
    </row>
    <row r="84277" spans="16:30">
      <c r="P84277" s="6"/>
      <c r="AA84277" s="6"/>
      <c r="AC84277" s="6"/>
      <c r="AD84277" s="6"/>
    </row>
    <row r="84278" spans="16:30">
      <c r="P84278" s="6"/>
      <c r="AA84278" s="6"/>
      <c r="AC84278" s="6"/>
      <c r="AD84278" s="6"/>
    </row>
    <row r="84279" spans="16:30">
      <c r="P84279" s="6"/>
      <c r="AA84279" s="6"/>
      <c r="AC84279" s="6"/>
      <c r="AD84279" s="6"/>
    </row>
    <row r="84280" spans="16:30">
      <c r="P84280" s="6"/>
      <c r="AA84280" s="6"/>
      <c r="AC84280" s="6"/>
      <c r="AD84280" s="6"/>
    </row>
    <row r="84281" spans="16:30">
      <c r="P84281" s="6"/>
      <c r="AA84281" s="6"/>
      <c r="AC84281" s="6"/>
      <c r="AD84281" s="6"/>
    </row>
    <row r="84282" spans="16:30">
      <c r="P84282" s="6"/>
      <c r="AA84282" s="6"/>
      <c r="AC84282" s="6"/>
      <c r="AD84282" s="6"/>
    </row>
    <row r="84283" spans="16:30">
      <c r="P84283" s="6"/>
      <c r="AA84283" s="6"/>
      <c r="AC84283" s="6"/>
      <c r="AD84283" s="6"/>
    </row>
    <row r="84284" spans="16:30">
      <c r="P84284" s="6"/>
      <c r="AA84284" s="6"/>
      <c r="AC84284" s="6"/>
      <c r="AD84284" s="6"/>
    </row>
    <row r="84285" spans="16:30">
      <c r="P84285" s="6"/>
      <c r="AA84285" s="6"/>
      <c r="AC84285" s="6"/>
      <c r="AD84285" s="6"/>
    </row>
    <row r="84286" spans="16:30">
      <c r="P84286" s="6"/>
      <c r="AA84286" s="6"/>
      <c r="AC84286" s="6"/>
      <c r="AD84286" s="6"/>
    </row>
    <row r="84287" spans="16:30">
      <c r="P84287" s="6"/>
      <c r="AA84287" s="6"/>
      <c r="AC84287" s="6"/>
      <c r="AD84287" s="6"/>
    </row>
    <row r="84288" spans="16:30">
      <c r="P84288" s="6"/>
      <c r="AA84288" s="6"/>
      <c r="AC84288" s="6"/>
      <c r="AD84288" s="6"/>
    </row>
    <row r="84289" spans="16:30">
      <c r="P84289" s="6"/>
      <c r="AA84289" s="6"/>
      <c r="AC84289" s="6"/>
      <c r="AD84289" s="6"/>
    </row>
    <row r="84290" spans="16:30">
      <c r="P84290" s="6"/>
      <c r="AA84290" s="6"/>
      <c r="AC84290" s="6"/>
      <c r="AD84290" s="6"/>
    </row>
    <row r="84291" spans="16:30">
      <c r="P84291" s="6"/>
      <c r="AA84291" s="6"/>
      <c r="AC84291" s="6"/>
      <c r="AD84291" s="6"/>
    </row>
    <row r="84292" spans="16:30">
      <c r="P84292" s="6"/>
      <c r="AA84292" s="6"/>
      <c r="AC84292" s="6"/>
      <c r="AD84292" s="6"/>
    </row>
    <row r="84293" spans="16:30">
      <c r="P84293" s="6"/>
      <c r="AA84293" s="6"/>
      <c r="AC84293" s="6"/>
      <c r="AD84293" s="6"/>
    </row>
    <row r="84294" spans="16:30">
      <c r="P84294" s="6"/>
      <c r="AA84294" s="6"/>
      <c r="AC84294" s="6"/>
      <c r="AD84294" s="6"/>
    </row>
    <row r="84295" spans="16:30">
      <c r="P84295" s="6"/>
      <c r="AA84295" s="6"/>
      <c r="AC84295" s="6"/>
      <c r="AD84295" s="6"/>
    </row>
    <row r="84296" spans="16:30">
      <c r="P84296" s="6"/>
      <c r="AA84296" s="6"/>
      <c r="AC84296" s="6"/>
      <c r="AD84296" s="6"/>
    </row>
    <row r="84297" spans="16:30">
      <c r="P84297" s="6"/>
      <c r="AA84297" s="6"/>
      <c r="AC84297" s="6"/>
      <c r="AD84297" s="6"/>
    </row>
    <row r="84298" spans="16:30">
      <c r="P84298" s="6"/>
      <c r="AA84298" s="6"/>
      <c r="AC84298" s="6"/>
      <c r="AD84298" s="6"/>
    </row>
    <row r="84299" spans="16:30">
      <c r="P84299" s="6"/>
      <c r="AA84299" s="6"/>
      <c r="AC84299" s="6"/>
      <c r="AD84299" s="6"/>
    </row>
    <row r="84300" spans="16:30">
      <c r="P84300" s="6"/>
      <c r="AA84300" s="6"/>
      <c r="AC84300" s="6"/>
      <c r="AD84300" s="6"/>
    </row>
    <row r="84301" spans="16:30">
      <c r="P84301" s="6"/>
      <c r="AA84301" s="6"/>
      <c r="AC84301" s="6"/>
      <c r="AD84301" s="6"/>
    </row>
    <row r="84302" spans="16:30">
      <c r="P84302" s="6"/>
      <c r="AA84302" s="6"/>
      <c r="AC84302" s="6"/>
      <c r="AD84302" s="6"/>
    </row>
    <row r="84303" spans="16:30">
      <c r="P84303" s="6"/>
      <c r="AA84303" s="6"/>
      <c r="AC84303" s="6"/>
      <c r="AD84303" s="6"/>
    </row>
    <row r="84304" spans="16:30">
      <c r="P84304" s="6"/>
      <c r="AA84304" s="6"/>
      <c r="AC84304" s="6"/>
      <c r="AD84304" s="6"/>
    </row>
    <row r="84305" spans="16:30">
      <c r="P84305" s="6"/>
      <c r="AA84305" s="6"/>
      <c r="AC84305" s="6"/>
      <c r="AD84305" s="6"/>
    </row>
    <row r="84306" spans="16:30">
      <c r="P84306" s="6"/>
      <c r="AA84306" s="6"/>
      <c r="AC84306" s="6"/>
      <c r="AD84306" s="6"/>
    </row>
    <row r="84307" spans="16:30">
      <c r="P84307" s="6"/>
      <c r="AA84307" s="6"/>
      <c r="AC84307" s="6"/>
      <c r="AD84307" s="6"/>
    </row>
    <row r="84308" spans="16:30">
      <c r="P84308" s="6"/>
      <c r="AA84308" s="6"/>
      <c r="AC84308" s="6"/>
      <c r="AD84308" s="6"/>
    </row>
    <row r="84309" spans="16:30">
      <c r="P84309" s="6"/>
      <c r="AA84309" s="6"/>
      <c r="AC84309" s="6"/>
      <c r="AD84309" s="6"/>
    </row>
    <row r="84310" spans="16:30">
      <c r="P84310" s="6"/>
      <c r="AA84310" s="6"/>
      <c r="AC84310" s="6"/>
      <c r="AD84310" s="6"/>
    </row>
    <row r="84311" spans="16:30">
      <c r="P84311" s="6"/>
      <c r="AA84311" s="6"/>
      <c r="AC84311" s="6"/>
      <c r="AD84311" s="6"/>
    </row>
    <row r="84312" spans="16:30">
      <c r="P84312" s="6"/>
      <c r="AA84312" s="6"/>
      <c r="AC84312" s="6"/>
      <c r="AD84312" s="6"/>
    </row>
    <row r="84313" spans="16:30">
      <c r="P84313" s="6"/>
      <c r="AA84313" s="6"/>
      <c r="AC84313" s="6"/>
      <c r="AD84313" s="6"/>
    </row>
    <row r="84314" spans="16:30">
      <c r="P84314" s="6"/>
      <c r="AA84314" s="6"/>
      <c r="AC84314" s="6"/>
      <c r="AD84314" s="6"/>
    </row>
    <row r="84315" spans="16:30">
      <c r="P84315" s="6"/>
      <c r="AA84315" s="6"/>
      <c r="AC84315" s="6"/>
      <c r="AD84315" s="6"/>
    </row>
    <row r="84316" spans="16:30">
      <c r="P84316" s="6"/>
      <c r="AA84316" s="6"/>
      <c r="AC84316" s="6"/>
      <c r="AD84316" s="6"/>
    </row>
    <row r="84317" spans="16:30">
      <c r="P84317" s="6"/>
      <c r="AA84317" s="6"/>
      <c r="AC84317" s="6"/>
      <c r="AD84317" s="6"/>
    </row>
    <row r="84318" spans="16:30">
      <c r="P84318" s="6"/>
      <c r="AA84318" s="6"/>
      <c r="AC84318" s="6"/>
      <c r="AD84318" s="6"/>
    </row>
    <row r="84319" spans="16:30">
      <c r="P84319" s="6"/>
      <c r="AA84319" s="6"/>
      <c r="AC84319" s="6"/>
      <c r="AD84319" s="6"/>
    </row>
    <row r="84320" spans="16:30">
      <c r="P84320" s="6"/>
      <c r="AA84320" s="6"/>
      <c r="AC84320" s="6"/>
      <c r="AD84320" s="6"/>
    </row>
    <row r="84321" spans="16:30">
      <c r="P84321" s="6"/>
      <c r="AA84321" s="6"/>
      <c r="AC84321" s="6"/>
      <c r="AD84321" s="6"/>
    </row>
    <row r="84322" spans="16:30">
      <c r="P84322" s="6"/>
      <c r="AA84322" s="6"/>
      <c r="AC84322" s="6"/>
      <c r="AD84322" s="6"/>
    </row>
    <row r="84323" spans="16:30">
      <c r="P84323" s="6"/>
      <c r="AA84323" s="6"/>
      <c r="AC84323" s="6"/>
      <c r="AD84323" s="6"/>
    </row>
    <row r="84324" spans="16:30">
      <c r="P84324" s="6"/>
      <c r="AA84324" s="6"/>
      <c r="AC84324" s="6"/>
      <c r="AD84324" s="6"/>
    </row>
    <row r="84325" spans="16:30">
      <c r="P84325" s="6"/>
      <c r="AA84325" s="6"/>
      <c r="AC84325" s="6"/>
      <c r="AD84325" s="6"/>
    </row>
    <row r="84326" spans="16:30">
      <c r="P84326" s="6"/>
      <c r="AA84326" s="6"/>
      <c r="AC84326" s="6"/>
      <c r="AD84326" s="6"/>
    </row>
    <row r="84327" spans="16:30">
      <c r="P84327" s="6"/>
      <c r="AA84327" s="6"/>
      <c r="AC84327" s="6"/>
      <c r="AD84327" s="6"/>
    </row>
    <row r="84328" spans="16:30">
      <c r="P84328" s="6"/>
      <c r="AA84328" s="6"/>
      <c r="AC84328" s="6"/>
      <c r="AD84328" s="6"/>
    </row>
    <row r="84329" spans="16:30">
      <c r="P84329" s="6"/>
      <c r="AA84329" s="6"/>
      <c r="AC84329" s="6"/>
      <c r="AD84329" s="6"/>
    </row>
    <row r="84330" spans="16:30">
      <c r="P84330" s="6"/>
      <c r="AA84330" s="6"/>
      <c r="AC84330" s="6"/>
      <c r="AD84330" s="6"/>
    </row>
    <row r="84331" spans="16:30">
      <c r="P84331" s="6"/>
      <c r="AA84331" s="6"/>
      <c r="AC84331" s="6"/>
      <c r="AD84331" s="6"/>
    </row>
    <row r="84332" spans="16:30">
      <c r="P84332" s="6"/>
      <c r="AA84332" s="6"/>
      <c r="AC84332" s="6"/>
      <c r="AD84332" s="6"/>
    </row>
    <row r="84333" spans="16:30">
      <c r="P84333" s="6"/>
      <c r="AA84333" s="6"/>
      <c r="AC84333" s="6"/>
      <c r="AD84333" s="6"/>
    </row>
    <row r="84334" spans="16:30">
      <c r="P84334" s="6"/>
      <c r="AA84334" s="6"/>
      <c r="AC84334" s="6"/>
      <c r="AD84334" s="6"/>
    </row>
    <row r="84335" spans="16:30">
      <c r="P84335" s="6"/>
      <c r="AA84335" s="6"/>
      <c r="AC84335" s="6"/>
      <c r="AD84335" s="6"/>
    </row>
    <row r="84336" spans="16:30">
      <c r="P84336" s="6"/>
      <c r="AA84336" s="6"/>
      <c r="AC84336" s="6"/>
      <c r="AD84336" s="6"/>
    </row>
    <row r="84337" spans="16:30">
      <c r="P84337" s="6"/>
      <c r="AA84337" s="6"/>
      <c r="AC84337" s="6"/>
      <c r="AD84337" s="6"/>
    </row>
    <row r="84338" spans="16:30">
      <c r="P84338" s="6"/>
      <c r="AA84338" s="6"/>
      <c r="AC84338" s="6"/>
      <c r="AD84338" s="6"/>
    </row>
    <row r="84339" spans="16:30">
      <c r="P84339" s="6"/>
      <c r="AA84339" s="6"/>
      <c r="AC84339" s="6"/>
      <c r="AD84339" s="6"/>
    </row>
    <row r="84340" spans="16:30">
      <c r="P84340" s="6"/>
      <c r="AA84340" s="6"/>
      <c r="AC84340" s="6"/>
      <c r="AD84340" s="6"/>
    </row>
    <row r="84341" spans="16:30">
      <c r="P84341" s="6"/>
      <c r="AA84341" s="6"/>
      <c r="AC84341" s="6"/>
      <c r="AD84341" s="6"/>
    </row>
    <row r="84342" spans="16:30">
      <c r="P84342" s="6"/>
      <c r="AA84342" s="6"/>
      <c r="AC84342" s="6"/>
      <c r="AD84342" s="6"/>
    </row>
    <row r="84343" spans="16:30">
      <c r="P84343" s="6"/>
      <c r="AA84343" s="6"/>
      <c r="AC84343" s="6"/>
      <c r="AD84343" s="6"/>
    </row>
    <row r="84344" spans="16:30">
      <c r="P84344" s="6"/>
      <c r="AA84344" s="6"/>
      <c r="AC84344" s="6"/>
      <c r="AD84344" s="6"/>
    </row>
    <row r="84345" spans="16:30">
      <c r="P84345" s="6"/>
      <c r="AA84345" s="6"/>
      <c r="AC84345" s="6"/>
      <c r="AD84345" s="6"/>
    </row>
    <row r="84346" spans="16:30">
      <c r="P84346" s="6"/>
      <c r="AA84346" s="6"/>
      <c r="AC84346" s="6"/>
      <c r="AD84346" s="6"/>
    </row>
    <row r="84347" spans="16:30">
      <c r="P84347" s="6"/>
      <c r="AA84347" s="6"/>
      <c r="AC84347" s="6"/>
      <c r="AD84347" s="6"/>
    </row>
    <row r="84348" spans="16:30">
      <c r="P84348" s="6"/>
      <c r="AA84348" s="6"/>
      <c r="AC84348" s="6"/>
      <c r="AD84348" s="6"/>
    </row>
    <row r="84349" spans="16:30">
      <c r="P84349" s="6"/>
      <c r="AA84349" s="6"/>
      <c r="AC84349" s="6"/>
      <c r="AD84349" s="6"/>
    </row>
    <row r="84350" spans="16:30">
      <c r="P84350" s="6"/>
      <c r="AA84350" s="6"/>
      <c r="AC84350" s="6"/>
      <c r="AD84350" s="6"/>
    </row>
    <row r="84351" spans="16:30">
      <c r="P84351" s="6"/>
      <c r="AA84351" s="6"/>
      <c r="AC84351" s="6"/>
      <c r="AD84351" s="6"/>
    </row>
    <row r="84352" spans="16:30">
      <c r="P84352" s="6"/>
      <c r="AA84352" s="6"/>
      <c r="AC84352" s="6"/>
      <c r="AD84352" s="6"/>
    </row>
    <row r="84353" spans="16:30">
      <c r="P84353" s="6"/>
      <c r="AA84353" s="6"/>
      <c r="AC84353" s="6"/>
      <c r="AD84353" s="6"/>
    </row>
    <row r="84354" spans="16:30">
      <c r="P84354" s="6"/>
      <c r="AA84354" s="6"/>
      <c r="AC84354" s="6"/>
      <c r="AD84354" s="6"/>
    </row>
    <row r="84355" spans="16:30">
      <c r="P84355" s="6"/>
      <c r="AA84355" s="6"/>
      <c r="AC84355" s="6"/>
      <c r="AD84355" s="6"/>
    </row>
    <row r="84356" spans="16:30">
      <c r="P84356" s="6"/>
      <c r="AA84356" s="6"/>
      <c r="AC84356" s="6"/>
      <c r="AD84356" s="6"/>
    </row>
    <row r="84357" spans="16:30">
      <c r="P84357" s="6"/>
      <c r="AA84357" s="6"/>
      <c r="AC84357" s="6"/>
      <c r="AD84357" s="6"/>
    </row>
    <row r="84358" spans="16:30">
      <c r="P84358" s="6"/>
      <c r="AA84358" s="6"/>
      <c r="AC84358" s="6"/>
      <c r="AD84358" s="6"/>
    </row>
    <row r="84359" spans="16:30">
      <c r="P84359" s="6"/>
      <c r="AA84359" s="6"/>
      <c r="AC84359" s="6"/>
      <c r="AD84359" s="6"/>
    </row>
    <row r="84360" spans="16:30">
      <c r="P84360" s="6"/>
      <c r="AA84360" s="6"/>
      <c r="AC84360" s="6"/>
      <c r="AD84360" s="6"/>
    </row>
    <row r="84361" spans="16:30">
      <c r="P84361" s="6"/>
      <c r="AA84361" s="6"/>
      <c r="AC84361" s="6"/>
      <c r="AD84361" s="6"/>
    </row>
    <row r="84362" spans="16:30">
      <c r="P84362" s="6"/>
      <c r="AA84362" s="6"/>
      <c r="AC84362" s="6"/>
      <c r="AD84362" s="6"/>
    </row>
    <row r="84363" spans="16:30">
      <c r="P84363" s="6"/>
      <c r="AA84363" s="6"/>
      <c r="AC84363" s="6"/>
      <c r="AD84363" s="6"/>
    </row>
    <row r="84364" spans="16:30">
      <c r="P84364" s="6"/>
      <c r="AA84364" s="6"/>
      <c r="AC84364" s="6"/>
      <c r="AD84364" s="6"/>
    </row>
    <row r="84365" spans="16:30">
      <c r="P84365" s="6"/>
      <c r="AA84365" s="6"/>
      <c r="AC84365" s="6"/>
      <c r="AD84365" s="6"/>
    </row>
    <row r="84366" spans="16:30">
      <c r="P84366" s="6"/>
      <c r="AA84366" s="6"/>
      <c r="AC84366" s="6"/>
      <c r="AD84366" s="6"/>
    </row>
    <row r="84367" spans="16:30">
      <c r="P84367" s="6"/>
      <c r="AA84367" s="6"/>
      <c r="AC84367" s="6"/>
      <c r="AD84367" s="6"/>
    </row>
    <row r="84368" spans="16:30">
      <c r="P84368" s="6"/>
      <c r="AA84368" s="6"/>
      <c r="AC84368" s="6"/>
      <c r="AD84368" s="6"/>
    </row>
    <row r="84369" spans="16:30">
      <c r="P84369" s="6"/>
      <c r="AA84369" s="6"/>
      <c r="AC84369" s="6"/>
      <c r="AD84369" s="6"/>
    </row>
    <row r="84370" spans="16:30">
      <c r="P84370" s="6"/>
      <c r="AA84370" s="6"/>
      <c r="AC84370" s="6"/>
      <c r="AD84370" s="6"/>
    </row>
    <row r="84371" spans="16:30">
      <c r="P84371" s="6"/>
      <c r="AA84371" s="6"/>
      <c r="AC84371" s="6"/>
      <c r="AD84371" s="6"/>
    </row>
    <row r="84372" spans="16:30">
      <c r="P84372" s="6"/>
      <c r="AA84372" s="6"/>
      <c r="AC84372" s="6"/>
      <c r="AD84372" s="6"/>
    </row>
    <row r="84373" spans="16:30">
      <c r="P84373" s="6"/>
      <c r="AA84373" s="6"/>
      <c r="AC84373" s="6"/>
      <c r="AD84373" s="6"/>
    </row>
    <row r="84374" spans="16:30">
      <c r="P84374" s="6"/>
      <c r="AA84374" s="6"/>
      <c r="AC84374" s="6"/>
      <c r="AD84374" s="6"/>
    </row>
    <row r="84375" spans="16:30">
      <c r="P84375" s="6"/>
      <c r="AA84375" s="6"/>
      <c r="AC84375" s="6"/>
      <c r="AD84375" s="6"/>
    </row>
    <row r="84376" spans="16:30">
      <c r="P84376" s="6"/>
      <c r="AA84376" s="6"/>
      <c r="AC84376" s="6"/>
      <c r="AD84376" s="6"/>
    </row>
    <row r="84377" spans="16:30">
      <c r="P84377" s="6"/>
      <c r="AA84377" s="6"/>
      <c r="AC84377" s="6"/>
      <c r="AD84377" s="6"/>
    </row>
    <row r="84378" spans="16:30">
      <c r="P84378" s="6"/>
      <c r="AA84378" s="6"/>
      <c r="AC84378" s="6"/>
      <c r="AD84378" s="6"/>
    </row>
    <row r="84379" spans="16:30">
      <c r="P84379" s="6"/>
      <c r="AA84379" s="6"/>
      <c r="AC84379" s="6"/>
      <c r="AD84379" s="6"/>
    </row>
    <row r="84380" spans="16:30">
      <c r="P84380" s="6"/>
      <c r="AA84380" s="6"/>
      <c r="AC84380" s="6"/>
      <c r="AD84380" s="6"/>
    </row>
    <row r="84381" spans="16:30">
      <c r="P84381" s="6"/>
      <c r="AA84381" s="6"/>
      <c r="AC84381" s="6"/>
      <c r="AD84381" s="6"/>
    </row>
    <row r="84382" spans="16:30">
      <c r="P84382" s="6"/>
      <c r="AA84382" s="6"/>
      <c r="AC84382" s="6"/>
      <c r="AD84382" s="6"/>
    </row>
    <row r="84383" spans="16:30">
      <c r="P84383" s="6"/>
      <c r="AA84383" s="6"/>
      <c r="AC84383" s="6"/>
      <c r="AD84383" s="6"/>
    </row>
    <row r="84384" spans="16:30">
      <c r="P84384" s="6"/>
      <c r="AA84384" s="6"/>
      <c r="AC84384" s="6"/>
      <c r="AD84384" s="6"/>
    </row>
    <row r="84385" spans="16:30">
      <c r="P84385" s="6"/>
      <c r="AA84385" s="6"/>
      <c r="AC84385" s="6"/>
      <c r="AD84385" s="6"/>
    </row>
    <row r="84386" spans="16:30">
      <c r="P84386" s="6"/>
      <c r="AA84386" s="6"/>
      <c r="AC84386" s="6"/>
      <c r="AD84386" s="6"/>
    </row>
    <row r="84387" spans="16:30">
      <c r="P84387" s="6"/>
      <c r="AA84387" s="6"/>
      <c r="AC84387" s="6"/>
      <c r="AD84387" s="6"/>
    </row>
    <row r="84388" spans="16:30">
      <c r="P84388" s="6"/>
      <c r="AA84388" s="6"/>
      <c r="AC84388" s="6"/>
      <c r="AD84388" s="6"/>
    </row>
    <row r="84389" spans="16:30">
      <c r="P84389" s="6"/>
      <c r="AA84389" s="6"/>
      <c r="AC84389" s="6"/>
      <c r="AD84389" s="6"/>
    </row>
    <row r="84390" spans="16:30">
      <c r="P84390" s="6"/>
      <c r="AA84390" s="6"/>
      <c r="AC84390" s="6"/>
      <c r="AD84390" s="6"/>
    </row>
    <row r="84391" spans="16:30">
      <c r="P84391" s="6"/>
      <c r="AA84391" s="6"/>
      <c r="AC84391" s="6"/>
      <c r="AD84391" s="6"/>
    </row>
    <row r="84392" spans="16:30">
      <c r="P84392" s="6"/>
      <c r="AA84392" s="6"/>
      <c r="AC84392" s="6"/>
      <c r="AD84392" s="6"/>
    </row>
    <row r="84393" spans="16:30">
      <c r="P84393" s="6"/>
      <c r="AA84393" s="6"/>
      <c r="AC84393" s="6"/>
      <c r="AD84393" s="6"/>
    </row>
    <row r="84394" spans="16:30">
      <c r="P84394" s="6"/>
      <c r="AA84394" s="6"/>
      <c r="AC84394" s="6"/>
      <c r="AD84394" s="6"/>
    </row>
    <row r="84395" spans="16:30">
      <c r="P84395" s="6"/>
      <c r="AA84395" s="6"/>
      <c r="AC84395" s="6"/>
      <c r="AD84395" s="6"/>
    </row>
    <row r="84396" spans="16:30">
      <c r="P84396" s="6"/>
      <c r="AA84396" s="6"/>
      <c r="AC84396" s="6"/>
      <c r="AD84396" s="6"/>
    </row>
    <row r="84397" spans="16:30">
      <c r="P84397" s="6"/>
      <c r="AA84397" s="6"/>
      <c r="AC84397" s="6"/>
      <c r="AD84397" s="6"/>
    </row>
    <row r="84398" spans="16:30">
      <c r="P84398" s="6"/>
      <c r="AA84398" s="6"/>
      <c r="AC84398" s="6"/>
      <c r="AD84398" s="6"/>
    </row>
    <row r="84399" spans="16:30">
      <c r="P84399" s="6"/>
      <c r="AA84399" s="6"/>
      <c r="AC84399" s="6"/>
      <c r="AD84399" s="6"/>
    </row>
    <row r="84400" spans="16:30">
      <c r="P84400" s="6"/>
      <c r="AA84400" s="6"/>
      <c r="AC84400" s="6"/>
      <c r="AD84400" s="6"/>
    </row>
    <row r="84401" spans="16:30">
      <c r="P84401" s="6"/>
      <c r="AA84401" s="6"/>
      <c r="AC84401" s="6"/>
      <c r="AD84401" s="6"/>
    </row>
    <row r="84402" spans="16:30">
      <c r="P84402" s="6"/>
      <c r="AA84402" s="6"/>
      <c r="AC84402" s="6"/>
      <c r="AD84402" s="6"/>
    </row>
    <row r="84403" spans="16:30">
      <c r="P84403" s="6"/>
      <c r="AA84403" s="6"/>
      <c r="AC84403" s="6"/>
      <c r="AD84403" s="6"/>
    </row>
    <row r="84404" spans="16:30">
      <c r="P84404" s="6"/>
      <c r="AA84404" s="6"/>
      <c r="AC84404" s="6"/>
      <c r="AD84404" s="6"/>
    </row>
    <row r="84405" spans="16:30">
      <c r="P84405" s="6"/>
      <c r="AA84405" s="6"/>
      <c r="AC84405" s="6"/>
      <c r="AD84405" s="6"/>
    </row>
    <row r="84406" spans="16:30">
      <c r="P84406" s="6"/>
      <c r="AA84406" s="6"/>
      <c r="AC84406" s="6"/>
      <c r="AD84406" s="6"/>
    </row>
    <row r="84407" spans="16:30">
      <c r="P84407" s="6"/>
      <c r="AA84407" s="6"/>
      <c r="AC84407" s="6"/>
      <c r="AD84407" s="6"/>
    </row>
    <row r="84408" spans="16:30">
      <c r="P84408" s="6"/>
      <c r="AA84408" s="6"/>
      <c r="AC84408" s="6"/>
      <c r="AD84408" s="6"/>
    </row>
    <row r="84409" spans="16:30">
      <c r="P84409" s="6"/>
      <c r="AA84409" s="6"/>
      <c r="AC84409" s="6"/>
      <c r="AD84409" s="6"/>
    </row>
    <row r="84410" spans="16:30">
      <c r="P84410" s="6"/>
      <c r="AA84410" s="6"/>
      <c r="AC84410" s="6"/>
      <c r="AD84410" s="6"/>
    </row>
    <row r="84411" spans="16:30">
      <c r="P84411" s="6"/>
      <c r="AA84411" s="6"/>
      <c r="AC84411" s="6"/>
      <c r="AD84411" s="6"/>
    </row>
    <row r="84412" spans="16:30">
      <c r="P84412" s="6"/>
      <c r="AA84412" s="6"/>
      <c r="AC84412" s="6"/>
      <c r="AD84412" s="6"/>
    </row>
    <row r="84413" spans="16:30">
      <c r="P84413" s="6"/>
      <c r="AA84413" s="6"/>
      <c r="AC84413" s="6"/>
      <c r="AD84413" s="6"/>
    </row>
    <row r="84414" spans="16:30">
      <c r="P84414" s="6"/>
      <c r="AA84414" s="6"/>
      <c r="AC84414" s="6"/>
      <c r="AD84414" s="6"/>
    </row>
    <row r="84415" spans="16:30">
      <c r="P84415" s="6"/>
      <c r="AA84415" s="6"/>
      <c r="AC84415" s="6"/>
      <c r="AD84415" s="6"/>
    </row>
    <row r="84416" spans="16:30">
      <c r="P84416" s="6"/>
      <c r="AA84416" s="6"/>
      <c r="AC84416" s="6"/>
      <c r="AD84416" s="6"/>
    </row>
    <row r="84417" spans="16:30">
      <c r="P84417" s="6"/>
      <c r="AA84417" s="6"/>
      <c r="AC84417" s="6"/>
      <c r="AD84417" s="6"/>
    </row>
    <row r="84418" spans="16:30">
      <c r="P84418" s="6"/>
      <c r="AA84418" s="6"/>
      <c r="AC84418" s="6"/>
      <c r="AD84418" s="6"/>
    </row>
    <row r="84419" spans="16:30">
      <c r="P84419" s="6"/>
      <c r="AA84419" s="6"/>
      <c r="AC84419" s="6"/>
      <c r="AD84419" s="6"/>
    </row>
    <row r="84420" spans="16:30">
      <c r="P84420" s="6"/>
      <c r="AA84420" s="6"/>
      <c r="AC84420" s="6"/>
      <c r="AD84420" s="6"/>
    </row>
    <row r="84421" spans="16:30">
      <c r="P84421" s="6"/>
      <c r="AA84421" s="6"/>
      <c r="AC84421" s="6"/>
      <c r="AD84421" s="6"/>
    </row>
    <row r="84422" spans="16:30">
      <c r="P84422" s="6"/>
      <c r="AA84422" s="6"/>
      <c r="AC84422" s="6"/>
      <c r="AD84422" s="6"/>
    </row>
    <row r="84423" spans="16:30">
      <c r="P84423" s="6"/>
      <c r="AA84423" s="6"/>
      <c r="AC84423" s="6"/>
      <c r="AD84423" s="6"/>
    </row>
    <row r="84424" spans="16:30">
      <c r="P84424" s="6"/>
      <c r="AA84424" s="6"/>
      <c r="AC84424" s="6"/>
      <c r="AD84424" s="6"/>
    </row>
    <row r="84425" spans="16:30">
      <c r="P84425" s="6"/>
      <c r="AA84425" s="6"/>
      <c r="AC84425" s="6"/>
      <c r="AD84425" s="6"/>
    </row>
    <row r="84426" spans="16:30">
      <c r="P84426" s="6"/>
      <c r="AA84426" s="6"/>
      <c r="AC84426" s="6"/>
      <c r="AD84426" s="6"/>
    </row>
    <row r="84427" spans="16:30">
      <c r="P84427" s="6"/>
      <c r="AA84427" s="6"/>
      <c r="AC84427" s="6"/>
      <c r="AD84427" s="6"/>
    </row>
    <row r="84428" spans="16:30">
      <c r="P84428" s="6"/>
      <c r="AA84428" s="6"/>
      <c r="AC84428" s="6"/>
      <c r="AD84428" s="6"/>
    </row>
    <row r="84429" spans="16:30">
      <c r="P84429" s="6"/>
      <c r="AA84429" s="6"/>
      <c r="AC84429" s="6"/>
      <c r="AD84429" s="6"/>
    </row>
    <row r="84430" spans="16:30">
      <c r="P84430" s="6"/>
      <c r="AA84430" s="6"/>
      <c r="AC84430" s="6"/>
      <c r="AD84430" s="6"/>
    </row>
    <row r="84431" spans="16:30">
      <c r="P84431" s="6"/>
      <c r="AA84431" s="6"/>
      <c r="AC84431" s="6"/>
      <c r="AD84431" s="6"/>
    </row>
    <row r="84432" spans="16:30">
      <c r="P84432" s="6"/>
      <c r="AA84432" s="6"/>
      <c r="AC84432" s="6"/>
      <c r="AD84432" s="6"/>
    </row>
    <row r="84433" spans="16:30">
      <c r="P84433" s="6"/>
      <c r="AA84433" s="6"/>
      <c r="AC84433" s="6"/>
      <c r="AD84433" s="6"/>
    </row>
    <row r="84434" spans="16:30">
      <c r="P84434" s="6"/>
      <c r="AA84434" s="6"/>
      <c r="AC84434" s="6"/>
      <c r="AD84434" s="6"/>
    </row>
    <row r="84435" spans="16:30">
      <c r="P84435" s="6"/>
      <c r="AA84435" s="6"/>
      <c r="AC84435" s="6"/>
      <c r="AD84435" s="6"/>
    </row>
    <row r="84436" spans="16:30">
      <c r="P84436" s="6"/>
      <c r="AA84436" s="6"/>
      <c r="AC84436" s="6"/>
      <c r="AD84436" s="6"/>
    </row>
    <row r="84437" spans="16:30">
      <c r="P84437" s="6"/>
      <c r="AA84437" s="6"/>
      <c r="AC84437" s="6"/>
      <c r="AD84437" s="6"/>
    </row>
    <row r="84438" spans="16:30">
      <c r="P84438" s="6"/>
      <c r="AA84438" s="6"/>
      <c r="AC84438" s="6"/>
      <c r="AD84438" s="6"/>
    </row>
    <row r="84439" spans="16:30">
      <c r="P84439" s="6"/>
      <c r="AA84439" s="6"/>
      <c r="AC84439" s="6"/>
      <c r="AD84439" s="6"/>
    </row>
    <row r="84440" spans="16:30">
      <c r="P84440" s="6"/>
      <c r="AA84440" s="6"/>
      <c r="AC84440" s="6"/>
      <c r="AD84440" s="6"/>
    </row>
    <row r="84441" spans="16:30">
      <c r="P84441" s="6"/>
      <c r="AA84441" s="6"/>
      <c r="AC84441" s="6"/>
      <c r="AD84441" s="6"/>
    </row>
    <row r="84442" spans="16:30">
      <c r="P84442" s="6"/>
      <c r="AA84442" s="6"/>
      <c r="AC84442" s="6"/>
      <c r="AD84442" s="6"/>
    </row>
    <row r="84443" spans="16:30">
      <c r="P84443" s="6"/>
      <c r="AA84443" s="6"/>
      <c r="AC84443" s="6"/>
      <c r="AD84443" s="6"/>
    </row>
    <row r="84444" spans="16:30">
      <c r="P84444" s="6"/>
      <c r="AA84444" s="6"/>
      <c r="AC84444" s="6"/>
      <c r="AD84444" s="6"/>
    </row>
    <row r="84445" spans="16:30">
      <c r="P84445" s="6"/>
      <c r="AA84445" s="6"/>
      <c r="AC84445" s="6"/>
      <c r="AD84445" s="6"/>
    </row>
    <row r="84446" spans="16:30">
      <c r="P84446" s="6"/>
      <c r="AA84446" s="6"/>
      <c r="AC84446" s="6"/>
      <c r="AD84446" s="6"/>
    </row>
    <row r="84447" spans="16:30">
      <c r="P84447" s="6"/>
      <c r="AA84447" s="6"/>
      <c r="AC84447" s="6"/>
      <c r="AD84447" s="6"/>
    </row>
    <row r="84448" spans="16:30">
      <c r="P84448" s="6"/>
      <c r="AA84448" s="6"/>
      <c r="AC84448" s="6"/>
      <c r="AD84448" s="6"/>
    </row>
    <row r="84449" spans="16:30">
      <c r="P84449" s="6"/>
      <c r="AA84449" s="6"/>
      <c r="AC84449" s="6"/>
      <c r="AD84449" s="6"/>
    </row>
    <row r="84450" spans="16:30">
      <c r="P84450" s="6"/>
      <c r="AA84450" s="6"/>
      <c r="AC84450" s="6"/>
      <c r="AD84450" s="6"/>
    </row>
    <row r="84451" spans="16:30">
      <c r="P84451" s="6"/>
      <c r="AA84451" s="6"/>
      <c r="AC84451" s="6"/>
      <c r="AD84451" s="6"/>
    </row>
    <row r="84452" spans="16:30">
      <c r="P84452" s="6"/>
      <c r="AA84452" s="6"/>
      <c r="AC84452" s="6"/>
      <c r="AD84452" s="6"/>
    </row>
    <row r="84453" spans="16:30">
      <c r="P84453" s="6"/>
      <c r="AA84453" s="6"/>
      <c r="AC84453" s="6"/>
      <c r="AD84453" s="6"/>
    </row>
    <row r="84454" spans="16:30">
      <c r="P84454" s="6"/>
      <c r="AA84454" s="6"/>
      <c r="AC84454" s="6"/>
      <c r="AD84454" s="6"/>
    </row>
    <row r="84455" spans="16:30">
      <c r="P84455" s="6"/>
      <c r="AA84455" s="6"/>
      <c r="AC84455" s="6"/>
      <c r="AD84455" s="6"/>
    </row>
    <row r="84456" spans="16:30">
      <c r="P84456" s="6"/>
      <c r="AA84456" s="6"/>
      <c r="AC84456" s="6"/>
      <c r="AD84456" s="6"/>
    </row>
    <row r="84457" spans="16:30">
      <c r="P84457" s="6"/>
      <c r="AA84457" s="6"/>
      <c r="AC84457" s="6"/>
      <c r="AD84457" s="6"/>
    </row>
    <row r="84458" spans="16:30">
      <c r="P84458" s="6"/>
      <c r="AA84458" s="6"/>
      <c r="AC84458" s="6"/>
      <c r="AD84458" s="6"/>
    </row>
    <row r="84459" spans="16:30">
      <c r="P84459" s="6"/>
      <c r="AA84459" s="6"/>
      <c r="AC84459" s="6"/>
      <c r="AD84459" s="6"/>
    </row>
    <row r="84460" spans="16:30">
      <c r="P84460" s="6"/>
      <c r="AA84460" s="6"/>
      <c r="AC84460" s="6"/>
      <c r="AD84460" s="6"/>
    </row>
    <row r="84461" spans="16:30">
      <c r="P84461" s="6"/>
      <c r="AA84461" s="6"/>
      <c r="AC84461" s="6"/>
      <c r="AD84461" s="6"/>
    </row>
    <row r="84462" spans="16:30">
      <c r="P84462" s="6"/>
      <c r="AA84462" s="6"/>
      <c r="AC84462" s="6"/>
      <c r="AD84462" s="6"/>
    </row>
    <row r="84463" spans="16:30">
      <c r="P84463" s="6"/>
      <c r="AA84463" s="6"/>
      <c r="AC84463" s="6"/>
      <c r="AD84463" s="6"/>
    </row>
    <row r="84464" spans="16:30">
      <c r="P84464" s="6"/>
      <c r="AA84464" s="6"/>
      <c r="AC84464" s="6"/>
      <c r="AD84464" s="6"/>
    </row>
    <row r="84465" spans="16:30">
      <c r="P84465" s="6"/>
      <c r="AA84465" s="6"/>
      <c r="AC84465" s="6"/>
      <c r="AD84465" s="6"/>
    </row>
    <row r="84466" spans="16:30">
      <c r="P84466" s="6"/>
      <c r="AA84466" s="6"/>
      <c r="AC84466" s="6"/>
      <c r="AD84466" s="6"/>
    </row>
    <row r="84467" spans="16:30">
      <c r="P84467" s="6"/>
      <c r="AA84467" s="6"/>
      <c r="AC84467" s="6"/>
      <c r="AD84467" s="6"/>
    </row>
    <row r="84468" spans="16:30">
      <c r="P84468" s="6"/>
      <c r="AA84468" s="6"/>
      <c r="AC84468" s="6"/>
      <c r="AD84468" s="6"/>
    </row>
    <row r="84469" spans="16:30">
      <c r="P84469" s="6"/>
      <c r="AA84469" s="6"/>
      <c r="AC84469" s="6"/>
      <c r="AD84469" s="6"/>
    </row>
    <row r="84470" spans="16:30">
      <c r="P84470" s="6"/>
      <c r="AA84470" s="6"/>
      <c r="AC84470" s="6"/>
      <c r="AD84470" s="6"/>
    </row>
    <row r="84471" spans="16:30">
      <c r="P84471" s="6"/>
      <c r="AA84471" s="6"/>
      <c r="AC84471" s="6"/>
      <c r="AD84471" s="6"/>
    </row>
    <row r="84472" spans="16:30">
      <c r="P84472" s="6"/>
      <c r="AA84472" s="6"/>
      <c r="AC84472" s="6"/>
      <c r="AD84472" s="6"/>
    </row>
    <row r="84473" spans="16:30">
      <c r="P84473" s="6"/>
      <c r="AA84473" s="6"/>
      <c r="AC84473" s="6"/>
      <c r="AD84473" s="6"/>
    </row>
    <row r="84474" spans="16:30">
      <c r="P84474" s="6"/>
      <c r="AA84474" s="6"/>
      <c r="AC84474" s="6"/>
      <c r="AD84474" s="6"/>
    </row>
    <row r="84475" spans="16:30">
      <c r="P84475" s="6"/>
      <c r="AA84475" s="6"/>
      <c r="AC84475" s="6"/>
      <c r="AD84475" s="6"/>
    </row>
    <row r="84476" spans="16:30">
      <c r="P84476" s="6"/>
      <c r="AA84476" s="6"/>
      <c r="AC84476" s="6"/>
      <c r="AD84476" s="6"/>
    </row>
    <row r="84477" spans="16:30">
      <c r="P84477" s="6"/>
      <c r="AA84477" s="6"/>
      <c r="AC84477" s="6"/>
      <c r="AD84477" s="6"/>
    </row>
    <row r="84478" spans="16:30">
      <c r="P84478" s="6"/>
      <c r="AA84478" s="6"/>
      <c r="AC84478" s="6"/>
      <c r="AD84478" s="6"/>
    </row>
    <row r="84479" spans="16:30">
      <c r="P84479" s="6"/>
      <c r="AA84479" s="6"/>
      <c r="AC84479" s="6"/>
      <c r="AD84479" s="6"/>
    </row>
    <row r="84480" spans="16:30">
      <c r="P84480" s="6"/>
      <c r="AA84480" s="6"/>
      <c r="AC84480" s="6"/>
      <c r="AD84480" s="6"/>
    </row>
    <row r="84481" spans="16:30">
      <c r="P84481" s="6"/>
      <c r="AA84481" s="6"/>
      <c r="AC84481" s="6"/>
      <c r="AD84481" s="6"/>
    </row>
    <row r="84482" spans="16:30">
      <c r="P84482" s="6"/>
      <c r="AA84482" s="6"/>
      <c r="AC84482" s="6"/>
      <c r="AD84482" s="6"/>
    </row>
    <row r="84483" spans="16:30">
      <c r="P84483" s="6"/>
      <c r="AA84483" s="6"/>
      <c r="AC84483" s="6"/>
      <c r="AD84483" s="6"/>
    </row>
    <row r="84484" spans="16:30">
      <c r="P84484" s="6"/>
      <c r="AA84484" s="6"/>
      <c r="AC84484" s="6"/>
      <c r="AD84484" s="6"/>
    </row>
    <row r="84485" spans="16:30">
      <c r="P84485" s="6"/>
      <c r="AA84485" s="6"/>
      <c r="AC84485" s="6"/>
      <c r="AD84485" s="6"/>
    </row>
    <row r="84486" spans="16:30">
      <c r="P84486" s="6"/>
      <c r="AA84486" s="6"/>
      <c r="AC84486" s="6"/>
      <c r="AD84486" s="6"/>
    </row>
    <row r="84487" spans="16:30">
      <c r="P84487" s="6"/>
      <c r="AA84487" s="6"/>
      <c r="AC84487" s="6"/>
      <c r="AD84487" s="6"/>
    </row>
    <row r="84488" spans="16:30">
      <c r="P84488" s="6"/>
      <c r="AA84488" s="6"/>
      <c r="AC84488" s="6"/>
      <c r="AD84488" s="6"/>
    </row>
    <row r="84489" spans="16:30">
      <c r="P84489" s="6"/>
      <c r="AA84489" s="6"/>
      <c r="AC84489" s="6"/>
      <c r="AD84489" s="6"/>
    </row>
    <row r="84490" spans="16:30">
      <c r="P84490" s="6"/>
      <c r="AA84490" s="6"/>
      <c r="AC84490" s="6"/>
      <c r="AD84490" s="6"/>
    </row>
    <row r="84491" spans="16:30">
      <c r="P84491" s="6"/>
      <c r="AA84491" s="6"/>
      <c r="AC84491" s="6"/>
      <c r="AD84491" s="6"/>
    </row>
    <row r="84492" spans="16:30">
      <c r="P84492" s="6"/>
      <c r="AA84492" s="6"/>
      <c r="AC84492" s="6"/>
      <c r="AD84492" s="6"/>
    </row>
    <row r="84493" spans="16:30">
      <c r="P84493" s="6"/>
      <c r="AA84493" s="6"/>
      <c r="AC84493" s="6"/>
      <c r="AD84493" s="6"/>
    </row>
    <row r="84494" spans="16:30">
      <c r="P84494" s="6"/>
      <c r="AA84494" s="6"/>
      <c r="AC84494" s="6"/>
      <c r="AD84494" s="6"/>
    </row>
    <row r="84495" spans="16:30">
      <c r="P84495" s="6"/>
      <c r="AA84495" s="6"/>
      <c r="AC84495" s="6"/>
      <c r="AD84495" s="6"/>
    </row>
    <row r="84496" spans="16:30">
      <c r="P84496" s="6"/>
      <c r="AA84496" s="6"/>
      <c r="AC84496" s="6"/>
      <c r="AD84496" s="6"/>
    </row>
    <row r="84497" spans="16:30">
      <c r="P84497" s="6"/>
      <c r="AA84497" s="6"/>
      <c r="AC84497" s="6"/>
      <c r="AD84497" s="6"/>
    </row>
    <row r="84498" spans="16:30">
      <c r="P84498" s="6"/>
      <c r="AA84498" s="6"/>
      <c r="AC84498" s="6"/>
      <c r="AD84498" s="6"/>
    </row>
    <row r="84499" spans="16:30">
      <c r="P84499" s="6"/>
      <c r="AA84499" s="6"/>
      <c r="AC84499" s="6"/>
      <c r="AD84499" s="6"/>
    </row>
    <row r="84500" spans="16:30">
      <c r="P84500" s="6"/>
      <c r="AA84500" s="6"/>
      <c r="AC84500" s="6"/>
      <c r="AD84500" s="6"/>
    </row>
    <row r="84501" spans="16:30">
      <c r="P84501" s="6"/>
      <c r="AA84501" s="6"/>
      <c r="AC84501" s="6"/>
      <c r="AD84501" s="6"/>
    </row>
    <row r="84502" spans="16:30">
      <c r="P84502" s="6"/>
      <c r="AA84502" s="6"/>
      <c r="AC84502" s="6"/>
      <c r="AD84502" s="6"/>
    </row>
    <row r="84503" spans="16:30">
      <c r="P84503" s="6"/>
      <c r="AA84503" s="6"/>
      <c r="AC84503" s="6"/>
      <c r="AD84503" s="6"/>
    </row>
    <row r="84504" spans="16:30">
      <c r="P84504" s="6"/>
      <c r="AA84504" s="6"/>
      <c r="AC84504" s="6"/>
      <c r="AD84504" s="6"/>
    </row>
    <row r="84505" spans="16:30">
      <c r="P84505" s="6"/>
      <c r="AA84505" s="6"/>
      <c r="AC84505" s="6"/>
      <c r="AD84505" s="6"/>
    </row>
    <row r="84506" spans="16:30">
      <c r="P84506" s="6"/>
      <c r="AA84506" s="6"/>
      <c r="AC84506" s="6"/>
      <c r="AD84506" s="6"/>
    </row>
    <row r="84507" spans="16:30">
      <c r="P84507" s="6"/>
      <c r="AA84507" s="6"/>
      <c r="AC84507" s="6"/>
      <c r="AD84507" s="6"/>
    </row>
    <row r="84508" spans="16:30">
      <c r="P84508" s="6"/>
      <c r="AA84508" s="6"/>
      <c r="AC84508" s="6"/>
      <c r="AD84508" s="6"/>
    </row>
    <row r="84509" spans="16:30">
      <c r="P84509" s="6"/>
      <c r="AA84509" s="6"/>
      <c r="AC84509" s="6"/>
      <c r="AD84509" s="6"/>
    </row>
    <row r="84510" spans="16:30">
      <c r="P84510" s="6"/>
      <c r="AA84510" s="6"/>
      <c r="AC84510" s="6"/>
      <c r="AD84510" s="6"/>
    </row>
    <row r="84511" spans="16:30">
      <c r="P84511" s="6"/>
      <c r="AA84511" s="6"/>
      <c r="AC84511" s="6"/>
      <c r="AD84511" s="6"/>
    </row>
    <row r="84512" spans="16:30">
      <c r="P84512" s="6"/>
      <c r="AA84512" s="6"/>
      <c r="AC84512" s="6"/>
      <c r="AD84512" s="6"/>
    </row>
    <row r="84513" spans="16:30">
      <c r="P84513" s="6"/>
      <c r="AA84513" s="6"/>
      <c r="AC84513" s="6"/>
      <c r="AD84513" s="6"/>
    </row>
    <row r="84514" spans="16:30">
      <c r="P84514" s="6"/>
      <c r="AA84514" s="6"/>
      <c r="AC84514" s="6"/>
      <c r="AD84514" s="6"/>
    </row>
    <row r="84515" spans="16:30">
      <c r="P84515" s="6"/>
      <c r="AA84515" s="6"/>
      <c r="AC84515" s="6"/>
      <c r="AD84515" s="6"/>
    </row>
    <row r="84516" spans="16:30">
      <c r="P84516" s="6"/>
      <c r="AA84516" s="6"/>
      <c r="AC84516" s="6"/>
      <c r="AD84516" s="6"/>
    </row>
    <row r="84517" spans="16:30">
      <c r="P84517" s="6"/>
      <c r="AA84517" s="6"/>
      <c r="AC84517" s="6"/>
      <c r="AD84517" s="6"/>
    </row>
    <row r="84518" spans="16:30">
      <c r="P84518" s="6"/>
      <c r="AA84518" s="6"/>
      <c r="AC84518" s="6"/>
      <c r="AD84518" s="6"/>
    </row>
    <row r="84519" spans="16:30">
      <c r="P84519" s="6"/>
      <c r="AA84519" s="6"/>
      <c r="AC84519" s="6"/>
      <c r="AD84519" s="6"/>
    </row>
    <row r="84520" spans="16:30">
      <c r="P84520" s="6"/>
      <c r="AA84520" s="6"/>
      <c r="AC84520" s="6"/>
      <c r="AD84520" s="6"/>
    </row>
    <row r="84521" spans="16:30">
      <c r="P84521" s="6"/>
      <c r="AA84521" s="6"/>
      <c r="AC84521" s="6"/>
      <c r="AD84521" s="6"/>
    </row>
    <row r="84522" spans="16:30">
      <c r="P84522" s="6"/>
      <c r="AA84522" s="6"/>
      <c r="AC84522" s="6"/>
      <c r="AD84522" s="6"/>
    </row>
    <row r="84523" spans="16:30">
      <c r="P84523" s="6"/>
      <c r="AA84523" s="6"/>
      <c r="AC84523" s="6"/>
      <c r="AD84523" s="6"/>
    </row>
    <row r="84524" spans="16:30">
      <c r="P84524" s="6"/>
      <c r="AA84524" s="6"/>
      <c r="AC84524" s="6"/>
      <c r="AD84524" s="6"/>
    </row>
    <row r="84525" spans="16:30">
      <c r="P84525" s="6"/>
      <c r="AA84525" s="6"/>
      <c r="AC84525" s="6"/>
      <c r="AD84525" s="6"/>
    </row>
    <row r="84526" spans="16:30">
      <c r="P84526" s="6"/>
      <c r="AA84526" s="6"/>
      <c r="AC84526" s="6"/>
      <c r="AD84526" s="6"/>
    </row>
    <row r="84527" spans="16:30">
      <c r="P84527" s="6"/>
      <c r="AA84527" s="6"/>
      <c r="AC84527" s="6"/>
      <c r="AD84527" s="6"/>
    </row>
    <row r="84528" spans="16:30">
      <c r="P84528" s="6"/>
      <c r="AA84528" s="6"/>
      <c r="AC84528" s="6"/>
      <c r="AD84528" s="6"/>
    </row>
    <row r="84529" spans="16:30">
      <c r="P84529" s="6"/>
      <c r="AA84529" s="6"/>
      <c r="AC84529" s="6"/>
      <c r="AD84529" s="6"/>
    </row>
    <row r="84530" spans="16:30">
      <c r="P84530" s="6"/>
      <c r="AA84530" s="6"/>
      <c r="AC84530" s="6"/>
      <c r="AD84530" s="6"/>
    </row>
    <row r="84531" spans="16:30">
      <c r="P84531" s="6"/>
      <c r="AA84531" s="6"/>
      <c r="AC84531" s="6"/>
      <c r="AD84531" s="6"/>
    </row>
    <row r="84532" spans="16:30">
      <c r="P84532" s="6"/>
      <c r="AA84532" s="6"/>
      <c r="AC84532" s="6"/>
      <c r="AD84532" s="6"/>
    </row>
    <row r="84533" spans="16:30">
      <c r="P84533" s="6"/>
      <c r="AA84533" s="6"/>
      <c r="AC84533" s="6"/>
      <c r="AD84533" s="6"/>
    </row>
    <row r="84534" spans="16:30">
      <c r="P84534" s="6"/>
      <c r="AA84534" s="6"/>
      <c r="AC84534" s="6"/>
      <c r="AD84534" s="6"/>
    </row>
    <row r="84535" spans="16:30">
      <c r="P84535" s="6"/>
      <c r="AA84535" s="6"/>
      <c r="AC84535" s="6"/>
      <c r="AD84535" s="6"/>
    </row>
    <row r="84536" spans="16:30">
      <c r="P84536" s="6"/>
      <c r="AA84536" s="6"/>
      <c r="AC84536" s="6"/>
      <c r="AD84536" s="6"/>
    </row>
    <row r="84537" spans="16:30">
      <c r="P84537" s="6"/>
      <c r="AA84537" s="6"/>
      <c r="AC84537" s="6"/>
      <c r="AD84537" s="6"/>
    </row>
    <row r="84538" spans="16:30">
      <c r="P84538" s="6"/>
      <c r="AA84538" s="6"/>
      <c r="AC84538" s="6"/>
      <c r="AD84538" s="6"/>
    </row>
    <row r="84539" spans="16:30">
      <c r="P84539" s="6"/>
      <c r="AA84539" s="6"/>
      <c r="AC84539" s="6"/>
      <c r="AD84539" s="6"/>
    </row>
    <row r="84540" spans="16:30">
      <c r="P84540" s="6"/>
      <c r="AA84540" s="6"/>
      <c r="AC84540" s="6"/>
      <c r="AD84540" s="6"/>
    </row>
    <row r="84541" spans="16:30">
      <c r="P84541" s="6"/>
      <c r="AA84541" s="6"/>
      <c r="AC84541" s="6"/>
      <c r="AD84541" s="6"/>
    </row>
    <row r="84542" spans="16:30">
      <c r="P84542" s="6"/>
      <c r="AA84542" s="6"/>
      <c r="AC84542" s="6"/>
      <c r="AD84542" s="6"/>
    </row>
    <row r="84543" spans="16:30">
      <c r="P84543" s="6"/>
      <c r="AA84543" s="6"/>
      <c r="AC84543" s="6"/>
      <c r="AD84543" s="6"/>
    </row>
    <row r="84544" spans="16:30">
      <c r="P84544" s="6"/>
      <c r="AA84544" s="6"/>
      <c r="AC84544" s="6"/>
      <c r="AD84544" s="6"/>
    </row>
    <row r="84545" spans="16:30">
      <c r="P84545" s="6"/>
      <c r="AA84545" s="6"/>
      <c r="AC84545" s="6"/>
      <c r="AD84545" s="6"/>
    </row>
    <row r="84546" spans="16:30">
      <c r="P84546" s="6"/>
      <c r="AA84546" s="6"/>
      <c r="AC84546" s="6"/>
      <c r="AD84546" s="6"/>
    </row>
    <row r="84547" spans="16:30">
      <c r="P84547" s="6"/>
      <c r="AA84547" s="6"/>
      <c r="AC84547" s="6"/>
      <c r="AD84547" s="6"/>
    </row>
    <row r="84548" spans="16:30">
      <c r="P84548" s="6"/>
      <c r="AA84548" s="6"/>
      <c r="AC84548" s="6"/>
      <c r="AD84548" s="6"/>
    </row>
    <row r="84549" spans="16:30">
      <c r="P84549" s="6"/>
      <c r="AA84549" s="6"/>
      <c r="AC84549" s="6"/>
      <c r="AD84549" s="6"/>
    </row>
    <row r="84550" spans="16:30">
      <c r="P84550" s="6"/>
      <c r="AA84550" s="6"/>
      <c r="AC84550" s="6"/>
      <c r="AD84550" s="6"/>
    </row>
    <row r="84551" spans="16:30">
      <c r="P84551" s="6"/>
      <c r="AA84551" s="6"/>
      <c r="AC84551" s="6"/>
      <c r="AD84551" s="6"/>
    </row>
    <row r="84552" spans="16:30">
      <c r="P84552" s="6"/>
      <c r="AA84552" s="6"/>
      <c r="AC84552" s="6"/>
      <c r="AD84552" s="6"/>
    </row>
    <row r="84553" spans="16:30">
      <c r="P84553" s="6"/>
      <c r="AA84553" s="6"/>
      <c r="AC84553" s="6"/>
      <c r="AD84553" s="6"/>
    </row>
    <row r="84554" spans="16:30">
      <c r="P84554" s="6"/>
      <c r="AA84554" s="6"/>
      <c r="AC84554" s="6"/>
      <c r="AD84554" s="6"/>
    </row>
    <row r="84555" spans="16:30">
      <c r="P84555" s="6"/>
      <c r="AA84555" s="6"/>
      <c r="AC84555" s="6"/>
      <c r="AD84555" s="6"/>
    </row>
    <row r="84556" spans="16:30">
      <c r="P84556" s="6"/>
      <c r="AA84556" s="6"/>
      <c r="AC84556" s="6"/>
      <c r="AD84556" s="6"/>
    </row>
    <row r="84557" spans="16:30">
      <c r="P84557" s="6"/>
      <c r="AA84557" s="6"/>
      <c r="AC84557" s="6"/>
      <c r="AD84557" s="6"/>
    </row>
    <row r="84558" spans="16:30">
      <c r="P84558" s="6"/>
      <c r="AA84558" s="6"/>
      <c r="AC84558" s="6"/>
      <c r="AD84558" s="6"/>
    </row>
    <row r="84559" spans="16:30">
      <c r="P84559" s="6"/>
      <c r="AA84559" s="6"/>
      <c r="AC84559" s="6"/>
      <c r="AD84559" s="6"/>
    </row>
    <row r="84560" spans="16:30">
      <c r="P84560" s="6"/>
      <c r="AA84560" s="6"/>
      <c r="AC84560" s="6"/>
      <c r="AD84560" s="6"/>
    </row>
    <row r="84561" spans="16:30">
      <c r="P84561" s="6"/>
      <c r="AA84561" s="6"/>
      <c r="AC84561" s="6"/>
      <c r="AD84561" s="6"/>
    </row>
    <row r="84562" spans="16:30">
      <c r="P84562" s="6"/>
      <c r="AA84562" s="6"/>
      <c r="AC84562" s="6"/>
      <c r="AD84562" s="6"/>
    </row>
    <row r="84563" spans="16:30">
      <c r="P84563" s="6"/>
      <c r="AA84563" s="6"/>
      <c r="AC84563" s="6"/>
      <c r="AD84563" s="6"/>
    </row>
    <row r="84564" spans="16:30">
      <c r="P84564" s="6"/>
      <c r="AA84564" s="6"/>
      <c r="AC84564" s="6"/>
      <c r="AD84564" s="6"/>
    </row>
    <row r="84565" spans="16:30">
      <c r="P84565" s="6"/>
      <c r="AA84565" s="6"/>
      <c r="AC84565" s="6"/>
      <c r="AD84565" s="6"/>
    </row>
    <row r="84566" spans="16:30">
      <c r="P84566" s="6"/>
      <c r="AA84566" s="6"/>
      <c r="AC84566" s="6"/>
      <c r="AD84566" s="6"/>
    </row>
    <row r="84567" spans="16:30">
      <c r="P84567" s="6"/>
      <c r="AA84567" s="6"/>
      <c r="AC84567" s="6"/>
      <c r="AD84567" s="6"/>
    </row>
    <row r="84568" spans="16:30">
      <c r="P84568" s="6"/>
      <c r="AA84568" s="6"/>
      <c r="AC84568" s="6"/>
      <c r="AD84568" s="6"/>
    </row>
    <row r="84569" spans="16:30">
      <c r="P84569" s="6"/>
      <c r="AA84569" s="6"/>
      <c r="AC84569" s="6"/>
      <c r="AD84569" s="6"/>
    </row>
    <row r="84570" spans="16:30">
      <c r="P84570" s="6"/>
      <c r="AA84570" s="6"/>
      <c r="AC84570" s="6"/>
      <c r="AD84570" s="6"/>
    </row>
    <row r="84571" spans="16:30">
      <c r="P84571" s="6"/>
      <c r="AA84571" s="6"/>
      <c r="AC84571" s="6"/>
      <c r="AD84571" s="6"/>
    </row>
    <row r="84572" spans="16:30">
      <c r="P84572" s="6"/>
      <c r="AA84572" s="6"/>
      <c r="AC84572" s="6"/>
      <c r="AD84572" s="6"/>
    </row>
    <row r="84573" spans="16:30">
      <c r="P84573" s="6"/>
      <c r="AA84573" s="6"/>
      <c r="AC84573" s="6"/>
      <c r="AD84573" s="6"/>
    </row>
    <row r="84574" spans="16:30">
      <c r="P84574" s="6"/>
      <c r="AA84574" s="6"/>
      <c r="AC84574" s="6"/>
      <c r="AD84574" s="6"/>
    </row>
    <row r="84575" spans="16:30">
      <c r="P84575" s="6"/>
      <c r="AA84575" s="6"/>
      <c r="AC84575" s="6"/>
      <c r="AD84575" s="6"/>
    </row>
    <row r="84576" spans="16:30">
      <c r="P84576" s="6"/>
      <c r="AA84576" s="6"/>
      <c r="AC84576" s="6"/>
      <c r="AD84576" s="6"/>
    </row>
    <row r="84577" spans="16:30">
      <c r="P84577" s="6"/>
      <c r="AA84577" s="6"/>
      <c r="AC84577" s="6"/>
      <c r="AD84577" s="6"/>
    </row>
    <row r="84578" spans="16:30">
      <c r="P84578" s="6"/>
      <c r="AA84578" s="6"/>
      <c r="AC84578" s="6"/>
      <c r="AD84578" s="6"/>
    </row>
    <row r="84579" spans="16:30">
      <c r="P84579" s="6"/>
      <c r="AA84579" s="6"/>
      <c r="AC84579" s="6"/>
      <c r="AD84579" s="6"/>
    </row>
    <row r="84580" spans="16:30">
      <c r="P84580" s="6"/>
      <c r="AA84580" s="6"/>
      <c r="AC84580" s="6"/>
      <c r="AD84580" s="6"/>
    </row>
    <row r="84581" spans="16:30">
      <c r="P84581" s="6"/>
      <c r="AA84581" s="6"/>
      <c r="AC84581" s="6"/>
      <c r="AD84581" s="6"/>
    </row>
    <row r="84582" spans="16:30">
      <c r="P84582" s="6"/>
      <c r="AA84582" s="6"/>
      <c r="AC84582" s="6"/>
      <c r="AD84582" s="6"/>
    </row>
    <row r="84583" spans="16:30">
      <c r="P84583" s="6"/>
      <c r="AA84583" s="6"/>
      <c r="AC84583" s="6"/>
      <c r="AD84583" s="6"/>
    </row>
    <row r="84584" spans="16:30">
      <c r="P84584" s="6"/>
      <c r="AA84584" s="6"/>
      <c r="AC84584" s="6"/>
      <c r="AD84584" s="6"/>
    </row>
    <row r="84585" spans="16:30">
      <c r="P84585" s="6"/>
      <c r="AA84585" s="6"/>
      <c r="AC84585" s="6"/>
      <c r="AD84585" s="6"/>
    </row>
    <row r="84586" spans="16:30">
      <c r="P84586" s="6"/>
      <c r="AA84586" s="6"/>
      <c r="AC84586" s="6"/>
      <c r="AD84586" s="6"/>
    </row>
    <row r="84587" spans="16:30">
      <c r="P84587" s="6"/>
      <c r="AA84587" s="6"/>
      <c r="AC84587" s="6"/>
      <c r="AD84587" s="6"/>
    </row>
    <row r="84588" spans="16:30">
      <c r="P84588" s="6"/>
      <c r="AA84588" s="6"/>
      <c r="AC84588" s="6"/>
      <c r="AD84588" s="6"/>
    </row>
    <row r="84589" spans="16:30">
      <c r="P84589" s="6"/>
      <c r="AA84589" s="6"/>
      <c r="AC84589" s="6"/>
      <c r="AD84589" s="6"/>
    </row>
    <row r="84590" spans="16:30">
      <c r="P84590" s="6"/>
      <c r="AA84590" s="6"/>
      <c r="AC84590" s="6"/>
      <c r="AD84590" s="6"/>
    </row>
    <row r="84591" spans="16:30">
      <c r="P84591" s="6"/>
      <c r="AA84591" s="6"/>
      <c r="AC84591" s="6"/>
      <c r="AD84591" s="6"/>
    </row>
    <row r="84592" spans="16:30">
      <c r="P84592" s="6"/>
      <c r="AA84592" s="6"/>
      <c r="AC84592" s="6"/>
      <c r="AD84592" s="6"/>
    </row>
    <row r="84593" spans="16:30">
      <c r="P84593" s="6"/>
      <c r="AA84593" s="6"/>
      <c r="AC84593" s="6"/>
      <c r="AD84593" s="6"/>
    </row>
    <row r="84594" spans="16:30">
      <c r="P84594" s="6"/>
      <c r="AA84594" s="6"/>
      <c r="AC84594" s="6"/>
      <c r="AD84594" s="6"/>
    </row>
    <row r="84595" spans="16:30">
      <c r="P84595" s="6"/>
      <c r="AA84595" s="6"/>
      <c r="AC84595" s="6"/>
      <c r="AD84595" s="6"/>
    </row>
    <row r="84596" spans="16:30">
      <c r="P84596" s="6"/>
      <c r="AA84596" s="6"/>
      <c r="AC84596" s="6"/>
      <c r="AD84596" s="6"/>
    </row>
    <row r="84597" spans="16:30">
      <c r="P84597" s="6"/>
      <c r="AA84597" s="6"/>
      <c r="AC84597" s="6"/>
      <c r="AD84597" s="6"/>
    </row>
    <row r="84598" spans="16:30">
      <c r="P84598" s="6"/>
      <c r="AA84598" s="6"/>
      <c r="AC84598" s="6"/>
      <c r="AD84598" s="6"/>
    </row>
    <row r="84599" spans="16:30">
      <c r="P84599" s="6"/>
      <c r="AA84599" s="6"/>
      <c r="AC84599" s="6"/>
      <c r="AD84599" s="6"/>
    </row>
    <row r="84600" spans="16:30">
      <c r="P84600" s="6"/>
      <c r="AA84600" s="6"/>
      <c r="AC84600" s="6"/>
      <c r="AD84600" s="6"/>
    </row>
    <row r="84601" spans="16:30">
      <c r="P84601" s="6"/>
      <c r="AA84601" s="6"/>
      <c r="AC84601" s="6"/>
      <c r="AD84601" s="6"/>
    </row>
    <row r="84602" spans="16:30">
      <c r="P84602" s="6"/>
      <c r="AA84602" s="6"/>
      <c r="AC84602" s="6"/>
      <c r="AD84602" s="6"/>
    </row>
    <row r="84603" spans="16:30">
      <c r="P84603" s="6"/>
      <c r="AA84603" s="6"/>
      <c r="AC84603" s="6"/>
      <c r="AD84603" s="6"/>
    </row>
    <row r="84604" spans="16:30">
      <c r="P84604" s="6"/>
      <c r="AA84604" s="6"/>
      <c r="AC84604" s="6"/>
      <c r="AD84604" s="6"/>
    </row>
    <row r="84605" spans="16:30">
      <c r="P84605" s="6"/>
      <c r="AA84605" s="6"/>
      <c r="AC84605" s="6"/>
      <c r="AD84605" s="6"/>
    </row>
    <row r="84606" spans="16:30">
      <c r="P84606" s="6"/>
      <c r="AA84606" s="6"/>
      <c r="AC84606" s="6"/>
      <c r="AD84606" s="6"/>
    </row>
    <row r="84607" spans="16:30">
      <c r="P84607" s="6"/>
      <c r="AA84607" s="6"/>
      <c r="AC84607" s="6"/>
      <c r="AD84607" s="6"/>
    </row>
    <row r="84608" spans="16:30">
      <c r="P84608" s="6"/>
      <c r="AA84608" s="6"/>
      <c r="AC84608" s="6"/>
      <c r="AD84608" s="6"/>
    </row>
    <row r="84609" spans="16:30">
      <c r="P84609" s="6"/>
      <c r="AA84609" s="6"/>
      <c r="AC84609" s="6"/>
      <c r="AD84609" s="6"/>
    </row>
    <row r="84610" spans="16:30">
      <c r="P84610" s="6"/>
      <c r="AA84610" s="6"/>
      <c r="AC84610" s="6"/>
      <c r="AD84610" s="6"/>
    </row>
    <row r="84611" spans="16:30">
      <c r="P84611" s="6"/>
      <c r="AA84611" s="6"/>
      <c r="AC84611" s="6"/>
      <c r="AD84611" s="6"/>
    </row>
    <row r="84612" spans="16:30">
      <c r="P84612" s="6"/>
      <c r="AA84612" s="6"/>
      <c r="AC84612" s="6"/>
      <c r="AD84612" s="6"/>
    </row>
    <row r="84613" spans="16:30">
      <c r="P84613" s="6"/>
      <c r="AA84613" s="6"/>
      <c r="AC84613" s="6"/>
      <c r="AD84613" s="6"/>
    </row>
    <row r="84614" spans="16:30">
      <c r="P84614" s="6"/>
      <c r="AA84614" s="6"/>
      <c r="AC84614" s="6"/>
      <c r="AD84614" s="6"/>
    </row>
    <row r="84615" spans="16:30">
      <c r="P84615" s="6"/>
      <c r="AA84615" s="6"/>
      <c r="AC84615" s="6"/>
      <c r="AD84615" s="6"/>
    </row>
    <row r="84616" spans="16:30">
      <c r="P84616" s="6"/>
      <c r="AA84616" s="6"/>
      <c r="AC84616" s="6"/>
      <c r="AD84616" s="6"/>
    </row>
    <row r="84617" spans="16:30">
      <c r="P84617" s="6"/>
      <c r="AA84617" s="6"/>
      <c r="AC84617" s="6"/>
      <c r="AD84617" s="6"/>
    </row>
    <row r="84618" spans="16:30">
      <c r="P84618" s="6"/>
      <c r="AA84618" s="6"/>
      <c r="AC84618" s="6"/>
      <c r="AD84618" s="6"/>
    </row>
    <row r="84619" spans="16:30">
      <c r="P84619" s="6"/>
      <c r="AA84619" s="6"/>
      <c r="AC84619" s="6"/>
      <c r="AD84619" s="6"/>
    </row>
    <row r="84620" spans="16:30">
      <c r="P84620" s="6"/>
      <c r="AA84620" s="6"/>
      <c r="AC84620" s="6"/>
      <c r="AD84620" s="6"/>
    </row>
    <row r="84621" spans="16:30">
      <c r="P84621" s="6"/>
      <c r="AA84621" s="6"/>
      <c r="AC84621" s="6"/>
      <c r="AD84621" s="6"/>
    </row>
    <row r="84622" spans="16:30">
      <c r="P84622" s="6"/>
      <c r="AA84622" s="6"/>
      <c r="AC84622" s="6"/>
      <c r="AD84622" s="6"/>
    </row>
    <row r="84623" spans="16:30">
      <c r="P84623" s="6"/>
      <c r="AA84623" s="6"/>
      <c r="AC84623" s="6"/>
      <c r="AD84623" s="6"/>
    </row>
    <row r="84624" spans="16:30">
      <c r="P84624" s="6"/>
      <c r="AA84624" s="6"/>
      <c r="AC84624" s="6"/>
      <c r="AD84624" s="6"/>
    </row>
    <row r="84625" spans="16:30">
      <c r="P84625" s="6"/>
      <c r="AA84625" s="6"/>
      <c r="AC84625" s="6"/>
      <c r="AD84625" s="6"/>
    </row>
    <row r="84626" spans="16:30">
      <c r="P84626" s="6"/>
      <c r="AA84626" s="6"/>
      <c r="AC84626" s="6"/>
      <c r="AD84626" s="6"/>
    </row>
    <row r="84627" spans="16:30">
      <c r="P84627" s="6"/>
      <c r="AA84627" s="6"/>
      <c r="AC84627" s="6"/>
      <c r="AD84627" s="6"/>
    </row>
    <row r="84628" spans="16:30">
      <c r="P84628" s="6"/>
      <c r="AA84628" s="6"/>
      <c r="AC84628" s="6"/>
      <c r="AD84628" s="6"/>
    </row>
    <row r="84629" spans="16:30">
      <c r="P84629" s="6"/>
      <c r="AA84629" s="6"/>
      <c r="AC84629" s="6"/>
      <c r="AD84629" s="6"/>
    </row>
    <row r="84630" spans="16:30">
      <c r="P84630" s="6"/>
      <c r="AA84630" s="6"/>
      <c r="AC84630" s="6"/>
      <c r="AD84630" s="6"/>
    </row>
    <row r="84631" spans="16:30">
      <c r="P84631" s="6"/>
      <c r="AA84631" s="6"/>
      <c r="AC84631" s="6"/>
      <c r="AD84631" s="6"/>
    </row>
    <row r="84632" spans="16:30">
      <c r="P84632" s="6"/>
      <c r="AA84632" s="6"/>
      <c r="AC84632" s="6"/>
      <c r="AD84632" s="6"/>
    </row>
    <row r="84633" spans="16:30">
      <c r="P84633" s="6"/>
      <c r="AA84633" s="6"/>
      <c r="AC84633" s="6"/>
      <c r="AD84633" s="6"/>
    </row>
    <row r="84634" spans="16:30">
      <c r="P84634" s="6"/>
      <c r="AA84634" s="6"/>
      <c r="AC84634" s="6"/>
      <c r="AD84634" s="6"/>
    </row>
    <row r="84635" spans="16:30">
      <c r="P84635" s="6"/>
      <c r="AA84635" s="6"/>
      <c r="AC84635" s="6"/>
      <c r="AD84635" s="6"/>
    </row>
    <row r="84636" spans="16:30">
      <c r="P84636" s="6"/>
      <c r="AA84636" s="6"/>
      <c r="AC84636" s="6"/>
      <c r="AD84636" s="6"/>
    </row>
    <row r="84637" spans="16:30">
      <c r="P84637" s="6"/>
      <c r="AA84637" s="6"/>
      <c r="AC84637" s="6"/>
      <c r="AD84637" s="6"/>
    </row>
    <row r="84638" spans="16:30">
      <c r="P84638" s="6"/>
      <c r="AA84638" s="6"/>
      <c r="AC84638" s="6"/>
      <c r="AD84638" s="6"/>
    </row>
    <row r="84639" spans="16:30">
      <c r="P84639" s="6"/>
      <c r="AA84639" s="6"/>
      <c r="AC84639" s="6"/>
      <c r="AD84639" s="6"/>
    </row>
    <row r="84640" spans="16:30">
      <c r="P84640" s="6"/>
      <c r="AA84640" s="6"/>
      <c r="AC84640" s="6"/>
      <c r="AD84640" s="6"/>
    </row>
    <row r="84641" spans="16:30">
      <c r="P84641" s="6"/>
      <c r="AA84641" s="6"/>
      <c r="AC84641" s="6"/>
      <c r="AD84641" s="6"/>
    </row>
    <row r="84642" spans="16:30">
      <c r="P84642" s="6"/>
      <c r="AA84642" s="6"/>
      <c r="AC84642" s="6"/>
      <c r="AD84642" s="6"/>
    </row>
    <row r="84643" spans="16:30">
      <c r="P84643" s="6"/>
      <c r="AA84643" s="6"/>
      <c r="AC84643" s="6"/>
      <c r="AD84643" s="6"/>
    </row>
    <row r="84644" spans="16:30">
      <c r="P84644" s="6"/>
      <c r="AA84644" s="6"/>
      <c r="AC84644" s="6"/>
      <c r="AD84644" s="6"/>
    </row>
    <row r="84645" spans="16:30">
      <c r="P84645" s="6"/>
      <c r="AA84645" s="6"/>
      <c r="AC84645" s="6"/>
      <c r="AD84645" s="6"/>
    </row>
    <row r="84646" spans="16:30">
      <c r="P84646" s="6"/>
      <c r="AA84646" s="6"/>
      <c r="AC84646" s="6"/>
      <c r="AD84646" s="6"/>
    </row>
    <row r="84647" spans="16:30">
      <c r="P84647" s="6"/>
      <c r="AA84647" s="6"/>
      <c r="AC84647" s="6"/>
      <c r="AD84647" s="6"/>
    </row>
    <row r="84648" spans="16:30">
      <c r="P84648" s="6"/>
      <c r="AA84648" s="6"/>
      <c r="AC84648" s="6"/>
      <c r="AD84648" s="6"/>
    </row>
    <row r="84649" spans="16:30">
      <c r="P84649" s="6"/>
      <c r="AA84649" s="6"/>
      <c r="AC84649" s="6"/>
      <c r="AD84649" s="6"/>
    </row>
    <row r="84650" spans="16:30">
      <c r="P84650" s="6"/>
      <c r="AA84650" s="6"/>
      <c r="AC84650" s="6"/>
      <c r="AD84650" s="6"/>
    </row>
    <row r="84651" spans="16:30">
      <c r="P84651" s="6"/>
      <c r="AA84651" s="6"/>
      <c r="AC84651" s="6"/>
      <c r="AD84651" s="6"/>
    </row>
    <row r="84652" spans="16:30">
      <c r="P84652" s="6"/>
      <c r="AA84652" s="6"/>
      <c r="AC84652" s="6"/>
      <c r="AD84652" s="6"/>
    </row>
    <row r="84653" spans="16:30">
      <c r="P84653" s="6"/>
      <c r="AA84653" s="6"/>
      <c r="AC84653" s="6"/>
      <c r="AD84653" s="6"/>
    </row>
    <row r="84654" spans="16:30">
      <c r="P84654" s="6"/>
      <c r="AA84654" s="6"/>
      <c r="AC84654" s="6"/>
      <c r="AD84654" s="6"/>
    </row>
    <row r="84655" spans="16:30">
      <c r="P84655" s="6"/>
      <c r="AA84655" s="6"/>
      <c r="AC84655" s="6"/>
      <c r="AD84655" s="6"/>
    </row>
    <row r="84656" spans="16:30">
      <c r="P84656" s="6"/>
      <c r="AA84656" s="6"/>
      <c r="AC84656" s="6"/>
      <c r="AD84656" s="6"/>
    </row>
    <row r="84657" spans="16:30">
      <c r="P84657" s="6"/>
      <c r="AA84657" s="6"/>
      <c r="AC84657" s="6"/>
      <c r="AD84657" s="6"/>
    </row>
    <row r="84658" spans="16:30">
      <c r="P84658" s="6"/>
      <c r="AA84658" s="6"/>
      <c r="AC84658" s="6"/>
      <c r="AD84658" s="6"/>
    </row>
    <row r="84659" spans="16:30">
      <c r="P84659" s="6"/>
      <c r="AA84659" s="6"/>
      <c r="AC84659" s="6"/>
      <c r="AD84659" s="6"/>
    </row>
    <row r="84660" spans="16:30">
      <c r="P84660" s="6"/>
      <c r="AA84660" s="6"/>
      <c r="AC84660" s="6"/>
      <c r="AD84660" s="6"/>
    </row>
    <row r="84661" spans="16:30">
      <c r="P84661" s="6"/>
      <c r="AA84661" s="6"/>
      <c r="AC84661" s="6"/>
      <c r="AD84661" s="6"/>
    </row>
    <row r="84662" spans="16:30">
      <c r="P84662" s="6"/>
      <c r="AA84662" s="6"/>
      <c r="AC84662" s="6"/>
      <c r="AD84662" s="6"/>
    </row>
    <row r="84663" spans="16:30">
      <c r="P84663" s="6"/>
      <c r="AA84663" s="6"/>
      <c r="AC84663" s="6"/>
      <c r="AD84663" s="6"/>
    </row>
    <row r="84664" spans="16:30">
      <c r="P84664" s="6"/>
      <c r="AA84664" s="6"/>
      <c r="AC84664" s="6"/>
      <c r="AD84664" s="6"/>
    </row>
    <row r="84665" spans="16:30">
      <c r="P84665" s="6"/>
      <c r="AA84665" s="6"/>
      <c r="AC84665" s="6"/>
      <c r="AD84665" s="6"/>
    </row>
    <row r="84666" spans="16:30">
      <c r="P84666" s="6"/>
      <c r="AA84666" s="6"/>
      <c r="AC84666" s="6"/>
      <c r="AD84666" s="6"/>
    </row>
    <row r="84667" spans="16:30">
      <c r="P84667" s="6"/>
      <c r="AA84667" s="6"/>
      <c r="AC84667" s="6"/>
      <c r="AD84667" s="6"/>
    </row>
    <row r="84668" spans="16:30">
      <c r="P84668" s="6"/>
      <c r="AA84668" s="6"/>
      <c r="AC84668" s="6"/>
      <c r="AD84668" s="6"/>
    </row>
    <row r="84669" spans="16:30">
      <c r="P84669" s="6"/>
      <c r="AA84669" s="6"/>
      <c r="AC84669" s="6"/>
      <c r="AD84669" s="6"/>
    </row>
    <row r="84670" spans="16:30">
      <c r="P84670" s="6"/>
      <c r="AA84670" s="6"/>
      <c r="AC84670" s="6"/>
      <c r="AD84670" s="6"/>
    </row>
    <row r="84671" spans="16:30">
      <c r="P84671" s="6"/>
      <c r="AA84671" s="6"/>
      <c r="AC84671" s="6"/>
      <c r="AD84671" s="6"/>
    </row>
    <row r="84672" spans="16:30">
      <c r="P84672" s="6"/>
      <c r="AA84672" s="6"/>
      <c r="AC84672" s="6"/>
      <c r="AD84672" s="6"/>
    </row>
    <row r="84673" spans="16:30">
      <c r="P84673" s="6"/>
      <c r="AA84673" s="6"/>
      <c r="AC84673" s="6"/>
      <c r="AD84673" s="6"/>
    </row>
    <row r="84674" spans="16:30">
      <c r="P84674" s="6"/>
      <c r="AA84674" s="6"/>
      <c r="AC84674" s="6"/>
      <c r="AD84674" s="6"/>
    </row>
    <row r="84675" spans="16:30">
      <c r="P84675" s="6"/>
      <c r="AA84675" s="6"/>
      <c r="AC84675" s="6"/>
      <c r="AD84675" s="6"/>
    </row>
    <row r="84676" spans="16:30">
      <c r="P84676" s="6"/>
      <c r="AA84676" s="6"/>
      <c r="AC84676" s="6"/>
      <c r="AD84676" s="6"/>
    </row>
    <row r="84677" spans="16:30">
      <c r="P84677" s="6"/>
      <c r="AA84677" s="6"/>
      <c r="AC84677" s="6"/>
      <c r="AD84677" s="6"/>
    </row>
    <row r="84678" spans="16:30">
      <c r="P84678" s="6"/>
      <c r="AA84678" s="6"/>
      <c r="AC84678" s="6"/>
      <c r="AD84678" s="6"/>
    </row>
    <row r="84679" spans="16:30">
      <c r="P84679" s="6"/>
      <c r="AA84679" s="6"/>
      <c r="AC84679" s="6"/>
      <c r="AD84679" s="6"/>
    </row>
    <row r="84680" spans="16:30">
      <c r="P84680" s="6"/>
      <c r="AA84680" s="6"/>
      <c r="AC84680" s="6"/>
      <c r="AD84680" s="6"/>
    </row>
    <row r="84681" spans="16:30">
      <c r="P84681" s="6"/>
      <c r="AA84681" s="6"/>
      <c r="AC84681" s="6"/>
      <c r="AD84681" s="6"/>
    </row>
    <row r="84682" spans="16:30">
      <c r="P84682" s="6"/>
      <c r="AA84682" s="6"/>
      <c r="AC84682" s="6"/>
      <c r="AD84682" s="6"/>
    </row>
    <row r="84683" spans="16:30">
      <c r="P84683" s="6"/>
      <c r="AA84683" s="6"/>
      <c r="AC84683" s="6"/>
      <c r="AD84683" s="6"/>
    </row>
    <row r="84684" spans="16:30">
      <c r="P84684" s="6"/>
      <c r="AA84684" s="6"/>
      <c r="AC84684" s="6"/>
      <c r="AD84684" s="6"/>
    </row>
    <row r="84685" spans="16:30">
      <c r="P84685" s="6"/>
      <c r="AA84685" s="6"/>
      <c r="AC84685" s="6"/>
      <c r="AD84685" s="6"/>
    </row>
    <row r="84686" spans="16:30">
      <c r="P84686" s="6"/>
      <c r="AA84686" s="6"/>
      <c r="AC84686" s="6"/>
      <c r="AD84686" s="6"/>
    </row>
    <row r="84687" spans="16:30">
      <c r="P84687" s="6"/>
      <c r="AA84687" s="6"/>
      <c r="AC84687" s="6"/>
      <c r="AD84687" s="6"/>
    </row>
    <row r="84688" spans="16:30">
      <c r="P84688" s="6"/>
      <c r="AA84688" s="6"/>
      <c r="AC84688" s="6"/>
      <c r="AD84688" s="6"/>
    </row>
    <row r="84689" spans="16:30">
      <c r="P84689" s="6"/>
      <c r="AA84689" s="6"/>
      <c r="AC84689" s="6"/>
      <c r="AD84689" s="6"/>
    </row>
    <row r="84690" spans="16:30">
      <c r="P84690" s="6"/>
      <c r="AA84690" s="6"/>
      <c r="AC84690" s="6"/>
      <c r="AD84690" s="6"/>
    </row>
    <row r="84691" spans="16:30">
      <c r="P84691" s="6"/>
      <c r="AA84691" s="6"/>
      <c r="AC84691" s="6"/>
      <c r="AD84691" s="6"/>
    </row>
    <row r="84692" spans="16:30">
      <c r="P84692" s="6"/>
      <c r="AA84692" s="6"/>
      <c r="AC84692" s="6"/>
      <c r="AD84692" s="6"/>
    </row>
    <row r="84693" spans="16:30">
      <c r="P84693" s="6"/>
      <c r="AA84693" s="6"/>
      <c r="AC84693" s="6"/>
      <c r="AD84693" s="6"/>
    </row>
    <row r="84694" spans="16:30">
      <c r="P84694" s="6"/>
      <c r="AA84694" s="6"/>
      <c r="AC84694" s="6"/>
      <c r="AD84694" s="6"/>
    </row>
    <row r="84695" spans="16:30">
      <c r="P84695" s="6"/>
      <c r="AA84695" s="6"/>
      <c r="AC84695" s="6"/>
      <c r="AD84695" s="6"/>
    </row>
    <row r="84696" spans="16:30">
      <c r="P84696" s="6"/>
      <c r="AA84696" s="6"/>
      <c r="AC84696" s="6"/>
      <c r="AD84696" s="6"/>
    </row>
    <row r="84697" spans="16:30">
      <c r="P84697" s="6"/>
      <c r="AA84697" s="6"/>
      <c r="AC84697" s="6"/>
      <c r="AD84697" s="6"/>
    </row>
    <row r="84698" spans="16:30">
      <c r="P84698" s="6"/>
      <c r="AA84698" s="6"/>
      <c r="AC84698" s="6"/>
      <c r="AD84698" s="6"/>
    </row>
    <row r="84699" spans="16:30">
      <c r="P84699" s="6"/>
      <c r="AA84699" s="6"/>
      <c r="AC84699" s="6"/>
      <c r="AD84699" s="6"/>
    </row>
    <row r="84700" spans="16:30">
      <c r="P84700" s="6"/>
      <c r="AA84700" s="6"/>
      <c r="AC84700" s="6"/>
      <c r="AD84700" s="6"/>
    </row>
    <row r="84701" spans="16:30">
      <c r="P84701" s="6"/>
      <c r="AA84701" s="6"/>
      <c r="AC84701" s="6"/>
      <c r="AD84701" s="6"/>
    </row>
    <row r="84702" spans="16:30">
      <c r="P84702" s="6"/>
      <c r="AA84702" s="6"/>
      <c r="AC84702" s="6"/>
      <c r="AD84702" s="6"/>
    </row>
    <row r="84703" spans="16:30">
      <c r="P84703" s="6"/>
      <c r="AA84703" s="6"/>
      <c r="AC84703" s="6"/>
      <c r="AD84703" s="6"/>
    </row>
    <row r="84704" spans="16:30">
      <c r="P84704" s="6"/>
      <c r="AA84704" s="6"/>
      <c r="AC84704" s="6"/>
      <c r="AD84704" s="6"/>
    </row>
    <row r="84705" spans="16:30">
      <c r="P84705" s="6"/>
      <c r="AA84705" s="6"/>
      <c r="AC84705" s="6"/>
      <c r="AD84705" s="6"/>
    </row>
    <row r="84706" spans="16:30">
      <c r="P84706" s="6"/>
      <c r="AA84706" s="6"/>
      <c r="AC84706" s="6"/>
      <c r="AD84706" s="6"/>
    </row>
    <row r="84707" spans="16:30">
      <c r="P84707" s="6"/>
      <c r="AA84707" s="6"/>
      <c r="AC84707" s="6"/>
      <c r="AD84707" s="6"/>
    </row>
    <row r="84708" spans="16:30">
      <c r="P84708" s="6"/>
      <c r="AA84708" s="6"/>
      <c r="AC84708" s="6"/>
      <c r="AD84708" s="6"/>
    </row>
    <row r="84709" spans="16:30">
      <c r="P84709" s="6"/>
      <c r="AA84709" s="6"/>
      <c r="AC84709" s="6"/>
      <c r="AD84709" s="6"/>
    </row>
    <row r="84710" spans="16:30">
      <c r="P84710" s="6"/>
      <c r="AA84710" s="6"/>
      <c r="AC84710" s="6"/>
      <c r="AD84710" s="6"/>
    </row>
    <row r="84711" spans="16:30">
      <c r="P84711" s="6"/>
      <c r="AA84711" s="6"/>
      <c r="AC84711" s="6"/>
      <c r="AD84711" s="6"/>
    </row>
    <row r="84712" spans="16:30">
      <c r="P84712" s="6"/>
      <c r="AA84712" s="6"/>
      <c r="AC84712" s="6"/>
      <c r="AD84712" s="6"/>
    </row>
    <row r="84713" spans="16:30">
      <c r="P84713" s="6"/>
      <c r="AA84713" s="6"/>
      <c r="AC84713" s="6"/>
      <c r="AD84713" s="6"/>
    </row>
    <row r="84714" spans="16:30">
      <c r="P84714" s="6"/>
      <c r="AA84714" s="6"/>
      <c r="AC84714" s="6"/>
      <c r="AD84714" s="6"/>
    </row>
    <row r="84715" spans="16:30">
      <c r="P84715" s="6"/>
      <c r="AA84715" s="6"/>
      <c r="AC84715" s="6"/>
      <c r="AD84715" s="6"/>
    </row>
    <row r="84716" spans="16:30">
      <c r="P84716" s="6"/>
      <c r="AA84716" s="6"/>
      <c r="AC84716" s="6"/>
      <c r="AD84716" s="6"/>
    </row>
    <row r="84717" spans="16:30">
      <c r="P84717" s="6"/>
      <c r="AA84717" s="6"/>
      <c r="AC84717" s="6"/>
      <c r="AD84717" s="6"/>
    </row>
    <row r="84718" spans="16:30">
      <c r="P84718" s="6"/>
      <c r="AA84718" s="6"/>
      <c r="AC84718" s="6"/>
      <c r="AD84718" s="6"/>
    </row>
    <row r="84719" spans="16:30">
      <c r="P84719" s="6"/>
      <c r="AA84719" s="6"/>
      <c r="AC84719" s="6"/>
      <c r="AD84719" s="6"/>
    </row>
    <row r="84720" spans="16:30">
      <c r="P84720" s="6"/>
      <c r="AA84720" s="6"/>
      <c r="AC84720" s="6"/>
      <c r="AD84720" s="6"/>
    </row>
    <row r="84721" spans="16:30">
      <c r="P84721" s="6"/>
      <c r="AA84721" s="6"/>
      <c r="AC84721" s="6"/>
      <c r="AD84721" s="6"/>
    </row>
    <row r="84722" spans="16:30">
      <c r="P84722" s="6"/>
      <c r="AA84722" s="6"/>
      <c r="AC84722" s="6"/>
      <c r="AD84722" s="6"/>
    </row>
    <row r="84723" spans="16:30">
      <c r="P84723" s="6"/>
      <c r="AA84723" s="6"/>
      <c r="AC84723" s="6"/>
      <c r="AD84723" s="6"/>
    </row>
    <row r="84724" spans="16:30">
      <c r="P84724" s="6"/>
      <c r="AA84724" s="6"/>
      <c r="AC84724" s="6"/>
      <c r="AD84724" s="6"/>
    </row>
    <row r="84725" spans="16:30">
      <c r="P84725" s="6"/>
      <c r="AA84725" s="6"/>
      <c r="AC84725" s="6"/>
      <c r="AD84725" s="6"/>
    </row>
    <row r="84726" spans="16:30">
      <c r="P84726" s="6"/>
      <c r="AA84726" s="6"/>
      <c r="AC84726" s="6"/>
      <c r="AD84726" s="6"/>
    </row>
    <row r="84727" spans="16:30">
      <c r="P84727" s="6"/>
      <c r="AA84727" s="6"/>
      <c r="AC84727" s="6"/>
      <c r="AD84727" s="6"/>
    </row>
    <row r="84728" spans="16:30">
      <c r="P84728" s="6"/>
      <c r="AA84728" s="6"/>
      <c r="AC84728" s="6"/>
      <c r="AD84728" s="6"/>
    </row>
    <row r="84729" spans="16:30">
      <c r="P84729" s="6"/>
      <c r="AA84729" s="6"/>
      <c r="AC84729" s="6"/>
      <c r="AD84729" s="6"/>
    </row>
    <row r="84730" spans="16:30">
      <c r="P84730" s="6"/>
      <c r="AA84730" s="6"/>
      <c r="AC84730" s="6"/>
      <c r="AD84730" s="6"/>
    </row>
    <row r="84731" spans="16:30">
      <c r="P84731" s="6"/>
      <c r="AA84731" s="6"/>
      <c r="AC84731" s="6"/>
      <c r="AD84731" s="6"/>
    </row>
    <row r="84732" spans="16:30">
      <c r="P84732" s="6"/>
      <c r="AA84732" s="6"/>
      <c r="AC84732" s="6"/>
      <c r="AD84732" s="6"/>
    </row>
    <row r="84733" spans="16:30">
      <c r="P84733" s="6"/>
      <c r="AA84733" s="6"/>
      <c r="AC84733" s="6"/>
      <c r="AD84733" s="6"/>
    </row>
    <row r="84734" spans="16:30">
      <c r="P84734" s="6"/>
      <c r="AA84734" s="6"/>
      <c r="AC84734" s="6"/>
      <c r="AD84734" s="6"/>
    </row>
    <row r="84735" spans="16:30">
      <c r="P84735" s="6"/>
      <c r="AA84735" s="6"/>
      <c r="AC84735" s="6"/>
      <c r="AD84735" s="6"/>
    </row>
    <row r="84736" spans="16:30">
      <c r="P84736" s="6"/>
      <c r="AA84736" s="6"/>
      <c r="AC84736" s="6"/>
      <c r="AD84736" s="6"/>
    </row>
    <row r="84737" spans="16:30">
      <c r="P84737" s="6"/>
      <c r="AA84737" s="6"/>
      <c r="AC84737" s="6"/>
      <c r="AD84737" s="6"/>
    </row>
    <row r="84738" spans="16:30">
      <c r="P84738" s="6"/>
      <c r="AA84738" s="6"/>
      <c r="AC84738" s="6"/>
      <c r="AD84738" s="6"/>
    </row>
    <row r="84739" spans="16:30">
      <c r="P84739" s="6"/>
      <c r="AA84739" s="6"/>
      <c r="AC84739" s="6"/>
      <c r="AD84739" s="6"/>
    </row>
    <row r="84740" spans="16:30">
      <c r="P84740" s="6"/>
      <c r="AA84740" s="6"/>
      <c r="AC84740" s="6"/>
      <c r="AD84740" s="6"/>
    </row>
    <row r="84741" spans="16:30">
      <c r="P84741" s="6"/>
      <c r="AA84741" s="6"/>
      <c r="AC84741" s="6"/>
      <c r="AD84741" s="6"/>
    </row>
    <row r="84742" spans="16:30">
      <c r="P84742" s="6"/>
      <c r="AA84742" s="6"/>
      <c r="AC84742" s="6"/>
      <c r="AD84742" s="6"/>
    </row>
    <row r="84743" spans="16:30">
      <c r="P84743" s="6"/>
      <c r="AA84743" s="6"/>
      <c r="AC84743" s="6"/>
      <c r="AD84743" s="6"/>
    </row>
    <row r="84744" spans="16:30">
      <c r="P84744" s="6"/>
      <c r="AA84744" s="6"/>
      <c r="AC84744" s="6"/>
      <c r="AD84744" s="6"/>
    </row>
    <row r="84745" spans="16:30">
      <c r="P84745" s="6"/>
      <c r="AA84745" s="6"/>
      <c r="AC84745" s="6"/>
      <c r="AD84745" s="6"/>
    </row>
    <row r="84746" spans="16:30">
      <c r="P84746" s="6"/>
      <c r="AA84746" s="6"/>
      <c r="AC84746" s="6"/>
      <c r="AD84746" s="6"/>
    </row>
    <row r="84747" spans="16:30">
      <c r="P84747" s="6"/>
      <c r="AA84747" s="6"/>
      <c r="AC84747" s="6"/>
      <c r="AD84747" s="6"/>
    </row>
    <row r="84748" spans="16:30">
      <c r="P84748" s="6"/>
      <c r="AA84748" s="6"/>
      <c r="AC84748" s="6"/>
      <c r="AD84748" s="6"/>
    </row>
    <row r="84749" spans="16:30">
      <c r="P84749" s="6"/>
      <c r="AA84749" s="6"/>
      <c r="AC84749" s="6"/>
      <c r="AD84749" s="6"/>
    </row>
    <row r="84750" spans="16:30">
      <c r="P84750" s="6"/>
      <c r="AA84750" s="6"/>
      <c r="AC84750" s="6"/>
      <c r="AD84750" s="6"/>
    </row>
    <row r="84751" spans="16:30">
      <c r="P84751" s="6"/>
      <c r="AA84751" s="6"/>
      <c r="AC84751" s="6"/>
      <c r="AD84751" s="6"/>
    </row>
    <row r="84752" spans="16:30">
      <c r="P84752" s="6"/>
      <c r="AA84752" s="6"/>
      <c r="AC84752" s="6"/>
      <c r="AD84752" s="6"/>
    </row>
    <row r="84753" spans="16:30">
      <c r="P84753" s="6"/>
      <c r="AA84753" s="6"/>
      <c r="AC84753" s="6"/>
      <c r="AD84753" s="6"/>
    </row>
    <row r="84754" spans="16:30">
      <c r="P84754" s="6"/>
      <c r="AA84754" s="6"/>
      <c r="AC84754" s="6"/>
      <c r="AD84754" s="6"/>
    </row>
    <row r="84755" spans="16:30">
      <c r="P84755" s="6"/>
      <c r="AA84755" s="6"/>
      <c r="AC84755" s="6"/>
      <c r="AD84755" s="6"/>
    </row>
    <row r="84756" spans="16:30">
      <c r="P84756" s="6"/>
      <c r="AA84756" s="6"/>
      <c r="AC84756" s="6"/>
      <c r="AD84756" s="6"/>
    </row>
    <row r="84757" spans="16:30">
      <c r="P84757" s="6"/>
      <c r="AA84757" s="6"/>
      <c r="AC84757" s="6"/>
      <c r="AD84757" s="6"/>
    </row>
    <row r="84758" spans="16:30">
      <c r="P84758" s="6"/>
      <c r="AA84758" s="6"/>
      <c r="AC84758" s="6"/>
      <c r="AD84758" s="6"/>
    </row>
    <row r="84759" spans="16:30">
      <c r="P84759" s="6"/>
      <c r="AA84759" s="6"/>
      <c r="AC84759" s="6"/>
      <c r="AD84759" s="6"/>
    </row>
    <row r="84760" spans="16:30">
      <c r="P84760" s="6"/>
      <c r="AA84760" s="6"/>
      <c r="AC84760" s="6"/>
      <c r="AD84760" s="6"/>
    </row>
    <row r="84761" spans="16:30">
      <c r="P84761" s="6"/>
      <c r="AA84761" s="6"/>
      <c r="AC84761" s="6"/>
      <c r="AD84761" s="6"/>
    </row>
    <row r="84762" spans="16:30">
      <c r="P84762" s="6"/>
      <c r="AA84762" s="6"/>
      <c r="AC84762" s="6"/>
      <c r="AD84762" s="6"/>
    </row>
    <row r="84763" spans="16:30">
      <c r="P84763" s="6"/>
      <c r="AA84763" s="6"/>
      <c r="AC84763" s="6"/>
      <c r="AD84763" s="6"/>
    </row>
    <row r="84764" spans="16:30">
      <c r="P84764" s="6"/>
      <c r="AA84764" s="6"/>
      <c r="AC84764" s="6"/>
      <c r="AD84764" s="6"/>
    </row>
    <row r="84765" spans="16:30">
      <c r="P84765" s="6"/>
      <c r="AA84765" s="6"/>
      <c r="AC84765" s="6"/>
      <c r="AD84765" s="6"/>
    </row>
    <row r="84766" spans="16:30">
      <c r="P84766" s="6"/>
      <c r="AA84766" s="6"/>
      <c r="AC84766" s="6"/>
      <c r="AD84766" s="6"/>
    </row>
    <row r="84767" spans="16:30">
      <c r="P84767" s="6"/>
      <c r="AA84767" s="6"/>
      <c r="AC84767" s="6"/>
      <c r="AD84767" s="6"/>
    </row>
    <row r="84768" spans="16:30">
      <c r="P84768" s="6"/>
      <c r="AA84768" s="6"/>
      <c r="AC84768" s="6"/>
      <c r="AD84768" s="6"/>
    </row>
    <row r="84769" spans="16:30">
      <c r="P84769" s="6"/>
      <c r="AA84769" s="6"/>
      <c r="AC84769" s="6"/>
      <c r="AD84769" s="6"/>
    </row>
    <row r="84770" spans="16:30">
      <c r="P84770" s="6"/>
      <c r="AA84770" s="6"/>
      <c r="AC84770" s="6"/>
      <c r="AD84770" s="6"/>
    </row>
    <row r="84771" spans="16:30">
      <c r="P84771" s="6"/>
      <c r="AA84771" s="6"/>
      <c r="AC84771" s="6"/>
      <c r="AD84771" s="6"/>
    </row>
    <row r="84772" spans="16:30">
      <c r="P84772" s="6"/>
      <c r="AA84772" s="6"/>
      <c r="AC84772" s="6"/>
      <c r="AD84772" s="6"/>
    </row>
    <row r="84773" spans="16:30">
      <c r="P84773" s="6"/>
      <c r="AA84773" s="6"/>
      <c r="AC84773" s="6"/>
      <c r="AD84773" s="6"/>
    </row>
    <row r="84774" spans="16:30">
      <c r="P84774" s="6"/>
      <c r="AA84774" s="6"/>
      <c r="AC84774" s="6"/>
      <c r="AD84774" s="6"/>
    </row>
    <row r="84775" spans="16:30">
      <c r="P84775" s="6"/>
      <c r="AA84775" s="6"/>
      <c r="AC84775" s="6"/>
      <c r="AD84775" s="6"/>
    </row>
    <row r="84776" spans="16:30">
      <c r="P84776" s="6"/>
      <c r="AA84776" s="6"/>
      <c r="AC84776" s="6"/>
      <c r="AD84776" s="6"/>
    </row>
    <row r="84777" spans="16:30">
      <c r="P84777" s="6"/>
      <c r="AA84777" s="6"/>
      <c r="AC84777" s="6"/>
      <c r="AD84777" s="6"/>
    </row>
    <row r="84778" spans="16:30">
      <c r="P84778" s="6"/>
      <c r="AA84778" s="6"/>
      <c r="AC84778" s="6"/>
      <c r="AD84778" s="6"/>
    </row>
    <row r="84779" spans="16:30">
      <c r="P84779" s="6"/>
      <c r="AA84779" s="6"/>
      <c r="AC84779" s="6"/>
      <c r="AD84779" s="6"/>
    </row>
    <row r="84780" spans="16:30">
      <c r="P84780" s="6"/>
      <c r="AA84780" s="6"/>
      <c r="AC84780" s="6"/>
      <c r="AD84780" s="6"/>
    </row>
    <row r="84781" spans="16:30">
      <c r="P84781" s="6"/>
      <c r="AA84781" s="6"/>
      <c r="AC84781" s="6"/>
      <c r="AD84781" s="6"/>
    </row>
    <row r="84782" spans="16:30">
      <c r="P84782" s="6"/>
      <c r="AA84782" s="6"/>
      <c r="AC84782" s="6"/>
      <c r="AD84782" s="6"/>
    </row>
    <row r="84783" spans="16:30">
      <c r="P84783" s="6"/>
      <c r="AA84783" s="6"/>
      <c r="AC84783" s="6"/>
      <c r="AD84783" s="6"/>
    </row>
    <row r="84784" spans="16:30">
      <c r="P84784" s="6"/>
      <c r="AA84784" s="6"/>
      <c r="AC84784" s="6"/>
      <c r="AD84784" s="6"/>
    </row>
    <row r="84785" spans="16:30">
      <c r="P84785" s="6"/>
      <c r="AA84785" s="6"/>
      <c r="AC84785" s="6"/>
      <c r="AD84785" s="6"/>
    </row>
    <row r="84786" spans="16:30">
      <c r="P84786" s="6"/>
      <c r="AA84786" s="6"/>
      <c r="AC84786" s="6"/>
      <c r="AD84786" s="6"/>
    </row>
    <row r="84787" spans="16:30">
      <c r="P84787" s="6"/>
      <c r="AA84787" s="6"/>
      <c r="AC84787" s="6"/>
      <c r="AD84787" s="6"/>
    </row>
    <row r="84788" spans="16:30">
      <c r="P84788" s="6"/>
      <c r="AA84788" s="6"/>
      <c r="AC84788" s="6"/>
      <c r="AD84788" s="6"/>
    </row>
    <row r="84789" spans="16:30">
      <c r="P84789" s="6"/>
      <c r="AA84789" s="6"/>
      <c r="AC84789" s="6"/>
      <c r="AD84789" s="6"/>
    </row>
    <row r="84790" spans="16:30">
      <c r="P84790" s="6"/>
      <c r="AA84790" s="6"/>
      <c r="AC84790" s="6"/>
      <c r="AD84790" s="6"/>
    </row>
    <row r="84791" spans="16:30">
      <c r="P84791" s="6"/>
      <c r="AA84791" s="6"/>
      <c r="AC84791" s="6"/>
      <c r="AD84791" s="6"/>
    </row>
    <row r="84792" spans="16:30">
      <c r="P84792" s="6"/>
      <c r="AA84792" s="6"/>
      <c r="AC84792" s="6"/>
      <c r="AD84792" s="6"/>
    </row>
    <row r="84793" spans="16:30">
      <c r="P84793" s="6"/>
      <c r="AA84793" s="6"/>
      <c r="AC84793" s="6"/>
      <c r="AD84793" s="6"/>
    </row>
    <row r="84794" spans="16:30">
      <c r="P84794" s="6"/>
      <c r="AA84794" s="6"/>
      <c r="AC84794" s="6"/>
      <c r="AD84794" s="6"/>
    </row>
    <row r="84795" spans="16:30">
      <c r="P84795" s="6"/>
      <c r="AA84795" s="6"/>
      <c r="AC84795" s="6"/>
      <c r="AD84795" s="6"/>
    </row>
    <row r="84796" spans="16:30">
      <c r="P84796" s="6"/>
      <c r="AA84796" s="6"/>
      <c r="AC84796" s="6"/>
      <c r="AD84796" s="6"/>
    </row>
    <row r="84797" spans="16:30">
      <c r="P84797" s="6"/>
      <c r="AA84797" s="6"/>
      <c r="AC84797" s="6"/>
      <c r="AD84797" s="6"/>
    </row>
    <row r="84798" spans="16:30">
      <c r="P84798" s="6"/>
      <c r="AA84798" s="6"/>
      <c r="AC84798" s="6"/>
      <c r="AD84798" s="6"/>
    </row>
    <row r="84799" spans="16:30">
      <c r="P84799" s="6"/>
      <c r="AA84799" s="6"/>
      <c r="AC84799" s="6"/>
      <c r="AD84799" s="6"/>
    </row>
    <row r="84800" spans="16:30">
      <c r="P84800" s="6"/>
      <c r="AA84800" s="6"/>
      <c r="AC84800" s="6"/>
      <c r="AD84800" s="6"/>
    </row>
    <row r="84801" spans="16:30">
      <c r="P84801" s="6"/>
      <c r="AA84801" s="6"/>
      <c r="AC84801" s="6"/>
      <c r="AD84801" s="6"/>
    </row>
    <row r="84802" spans="16:30">
      <c r="P84802" s="6"/>
      <c r="AA84802" s="6"/>
      <c r="AC84802" s="6"/>
      <c r="AD84802" s="6"/>
    </row>
    <row r="84803" spans="16:30">
      <c r="P84803" s="6"/>
      <c r="AA84803" s="6"/>
      <c r="AC84803" s="6"/>
      <c r="AD84803" s="6"/>
    </row>
    <row r="84804" spans="16:30">
      <c r="P84804" s="6"/>
      <c r="AA84804" s="6"/>
      <c r="AC84804" s="6"/>
      <c r="AD84804" s="6"/>
    </row>
    <row r="84805" spans="16:30">
      <c r="P84805" s="6"/>
      <c r="AA84805" s="6"/>
      <c r="AC84805" s="6"/>
      <c r="AD84805" s="6"/>
    </row>
    <row r="84806" spans="16:30">
      <c r="P84806" s="6"/>
      <c r="AA84806" s="6"/>
      <c r="AC84806" s="6"/>
      <c r="AD84806" s="6"/>
    </row>
    <row r="84807" spans="16:30">
      <c r="P84807" s="6"/>
      <c r="AA84807" s="6"/>
      <c r="AC84807" s="6"/>
      <c r="AD84807" s="6"/>
    </row>
    <row r="84808" spans="16:30">
      <c r="P84808" s="6"/>
      <c r="AA84808" s="6"/>
      <c r="AC84808" s="6"/>
      <c r="AD84808" s="6"/>
    </row>
    <row r="84809" spans="16:30">
      <c r="P84809" s="6"/>
      <c r="AA84809" s="6"/>
      <c r="AC84809" s="6"/>
      <c r="AD84809" s="6"/>
    </row>
    <row r="84810" spans="16:30">
      <c r="P84810" s="6"/>
      <c r="AA84810" s="6"/>
      <c r="AC84810" s="6"/>
      <c r="AD84810" s="6"/>
    </row>
    <row r="84811" spans="16:30">
      <c r="P84811" s="6"/>
      <c r="AA84811" s="6"/>
      <c r="AC84811" s="6"/>
      <c r="AD84811" s="6"/>
    </row>
    <row r="84812" spans="16:30">
      <c r="P84812" s="6"/>
      <c r="AA84812" s="6"/>
      <c r="AC84812" s="6"/>
      <c r="AD84812" s="6"/>
    </row>
    <row r="84813" spans="16:30">
      <c r="P84813" s="6"/>
      <c r="AA84813" s="6"/>
      <c r="AC84813" s="6"/>
      <c r="AD84813" s="6"/>
    </row>
    <row r="84814" spans="16:30">
      <c r="P84814" s="6"/>
      <c r="AA84814" s="6"/>
      <c r="AC84814" s="6"/>
      <c r="AD84814" s="6"/>
    </row>
    <row r="84815" spans="16:30">
      <c r="P84815" s="6"/>
      <c r="AA84815" s="6"/>
      <c r="AC84815" s="6"/>
      <c r="AD84815" s="6"/>
    </row>
    <row r="84816" spans="16:30">
      <c r="P84816" s="6"/>
      <c r="AA84816" s="6"/>
      <c r="AC84816" s="6"/>
      <c r="AD84816" s="6"/>
    </row>
    <row r="84817" spans="16:30">
      <c r="P84817" s="6"/>
      <c r="AA84817" s="6"/>
      <c r="AC84817" s="6"/>
      <c r="AD84817" s="6"/>
    </row>
    <row r="84818" spans="16:30">
      <c r="P84818" s="6"/>
      <c r="AA84818" s="6"/>
      <c r="AC84818" s="6"/>
      <c r="AD84818" s="6"/>
    </row>
    <row r="84819" spans="16:30">
      <c r="P84819" s="6"/>
      <c r="AA84819" s="6"/>
      <c r="AC84819" s="6"/>
      <c r="AD84819" s="6"/>
    </row>
    <row r="84820" spans="16:30">
      <c r="P84820" s="6"/>
      <c r="AA84820" s="6"/>
      <c r="AC84820" s="6"/>
      <c r="AD84820" s="6"/>
    </row>
    <row r="84821" spans="16:30">
      <c r="P84821" s="6"/>
      <c r="AA84821" s="6"/>
      <c r="AC84821" s="6"/>
      <c r="AD84821" s="6"/>
    </row>
    <row r="84822" spans="16:30">
      <c r="P84822" s="6"/>
      <c r="AA84822" s="6"/>
      <c r="AC84822" s="6"/>
      <c r="AD84822" s="6"/>
    </row>
    <row r="84823" spans="16:30">
      <c r="P84823" s="6"/>
      <c r="AA84823" s="6"/>
      <c r="AC84823" s="6"/>
      <c r="AD84823" s="6"/>
    </row>
    <row r="84824" spans="16:30">
      <c r="P84824" s="6"/>
      <c r="AA84824" s="6"/>
      <c r="AC84824" s="6"/>
      <c r="AD84824" s="6"/>
    </row>
    <row r="84825" spans="16:30">
      <c r="P84825" s="6"/>
      <c r="AA84825" s="6"/>
      <c r="AC84825" s="6"/>
      <c r="AD84825" s="6"/>
    </row>
    <row r="84826" spans="16:30">
      <c r="P84826" s="6"/>
      <c r="AA84826" s="6"/>
      <c r="AC84826" s="6"/>
      <c r="AD84826" s="6"/>
    </row>
    <row r="84827" spans="16:30">
      <c r="P84827" s="6"/>
      <c r="AA84827" s="6"/>
      <c r="AC84827" s="6"/>
      <c r="AD84827" s="6"/>
    </row>
    <row r="84828" spans="16:30">
      <c r="P84828" s="6"/>
      <c r="AA84828" s="6"/>
      <c r="AC84828" s="6"/>
      <c r="AD84828" s="6"/>
    </row>
    <row r="84829" spans="16:30">
      <c r="P84829" s="6"/>
      <c r="AA84829" s="6"/>
      <c r="AC84829" s="6"/>
      <c r="AD84829" s="6"/>
    </row>
    <row r="84830" spans="16:30">
      <c r="P84830" s="6"/>
      <c r="AA84830" s="6"/>
      <c r="AC84830" s="6"/>
      <c r="AD84830" s="6"/>
    </row>
    <row r="84831" spans="16:30">
      <c r="P84831" s="6"/>
      <c r="AA84831" s="6"/>
      <c r="AC84831" s="6"/>
      <c r="AD84831" s="6"/>
    </row>
    <row r="84832" spans="16:30">
      <c r="P84832" s="6"/>
      <c r="AA84832" s="6"/>
      <c r="AC84832" s="6"/>
      <c r="AD84832" s="6"/>
    </row>
    <row r="84833" spans="16:30">
      <c r="P84833" s="6"/>
      <c r="AA84833" s="6"/>
      <c r="AC84833" s="6"/>
      <c r="AD84833" s="6"/>
    </row>
    <row r="84834" spans="16:30">
      <c r="P84834" s="6"/>
      <c r="AA84834" s="6"/>
      <c r="AC84834" s="6"/>
      <c r="AD84834" s="6"/>
    </row>
    <row r="84835" spans="16:30">
      <c r="P84835" s="6"/>
      <c r="AA84835" s="6"/>
      <c r="AC84835" s="6"/>
      <c r="AD84835" s="6"/>
    </row>
    <row r="84836" spans="16:30">
      <c r="P84836" s="6"/>
      <c r="AA84836" s="6"/>
      <c r="AC84836" s="6"/>
      <c r="AD84836" s="6"/>
    </row>
    <row r="84837" spans="16:30">
      <c r="P84837" s="6"/>
      <c r="AA84837" s="6"/>
      <c r="AC84837" s="6"/>
      <c r="AD84837" s="6"/>
    </row>
    <row r="84838" spans="16:30">
      <c r="P84838" s="6"/>
      <c r="AA84838" s="6"/>
      <c r="AC84838" s="6"/>
      <c r="AD84838" s="6"/>
    </row>
    <row r="84839" spans="16:30">
      <c r="P84839" s="6"/>
      <c r="AA84839" s="6"/>
      <c r="AC84839" s="6"/>
      <c r="AD84839" s="6"/>
    </row>
    <row r="84840" spans="16:30">
      <c r="P84840" s="6"/>
      <c r="AA84840" s="6"/>
      <c r="AC84840" s="6"/>
      <c r="AD84840" s="6"/>
    </row>
    <row r="84841" spans="16:30">
      <c r="P84841" s="6"/>
      <c r="AA84841" s="6"/>
      <c r="AC84841" s="6"/>
      <c r="AD84841" s="6"/>
    </row>
    <row r="84842" spans="16:30">
      <c r="P84842" s="6"/>
      <c r="AA84842" s="6"/>
      <c r="AC84842" s="6"/>
      <c r="AD84842" s="6"/>
    </row>
    <row r="84843" spans="16:30">
      <c r="P84843" s="6"/>
      <c r="AA84843" s="6"/>
      <c r="AC84843" s="6"/>
      <c r="AD84843" s="6"/>
    </row>
    <row r="84844" spans="16:30">
      <c r="P84844" s="6"/>
      <c r="AA84844" s="6"/>
      <c r="AC84844" s="6"/>
      <c r="AD84844" s="6"/>
    </row>
    <row r="84845" spans="16:30">
      <c r="P84845" s="6"/>
      <c r="AA84845" s="6"/>
      <c r="AC84845" s="6"/>
      <c r="AD84845" s="6"/>
    </row>
    <row r="84846" spans="16:30">
      <c r="P84846" s="6"/>
      <c r="AA84846" s="6"/>
      <c r="AC84846" s="6"/>
      <c r="AD84846" s="6"/>
    </row>
    <row r="84847" spans="16:30">
      <c r="P84847" s="6"/>
      <c r="AA84847" s="6"/>
      <c r="AC84847" s="6"/>
      <c r="AD84847" s="6"/>
    </row>
    <row r="84848" spans="16:30">
      <c r="P84848" s="6"/>
      <c r="AA84848" s="6"/>
      <c r="AC84848" s="6"/>
      <c r="AD84848" s="6"/>
    </row>
    <row r="84849" spans="16:30">
      <c r="P84849" s="6"/>
      <c r="AA84849" s="6"/>
      <c r="AC84849" s="6"/>
      <c r="AD84849" s="6"/>
    </row>
    <row r="84850" spans="16:30">
      <c r="P84850" s="6"/>
      <c r="AA84850" s="6"/>
      <c r="AC84850" s="6"/>
      <c r="AD84850" s="6"/>
    </row>
    <row r="84851" spans="16:30">
      <c r="P84851" s="6"/>
      <c r="AA84851" s="6"/>
      <c r="AC84851" s="6"/>
      <c r="AD84851" s="6"/>
    </row>
    <row r="84852" spans="16:30">
      <c r="P84852" s="6"/>
      <c r="AA84852" s="6"/>
      <c r="AC84852" s="6"/>
      <c r="AD84852" s="6"/>
    </row>
    <row r="84853" spans="16:30">
      <c r="P84853" s="6"/>
      <c r="AA84853" s="6"/>
      <c r="AC84853" s="6"/>
      <c r="AD84853" s="6"/>
    </row>
    <row r="84854" spans="16:30">
      <c r="P84854" s="6"/>
      <c r="AA84854" s="6"/>
      <c r="AC84854" s="6"/>
      <c r="AD84854" s="6"/>
    </row>
    <row r="84855" spans="16:30">
      <c r="P84855" s="6"/>
      <c r="AA84855" s="6"/>
      <c r="AC84855" s="6"/>
      <c r="AD84855" s="6"/>
    </row>
    <row r="84856" spans="16:30">
      <c r="P84856" s="6"/>
      <c r="AA84856" s="6"/>
      <c r="AC84856" s="6"/>
      <c r="AD84856" s="6"/>
    </row>
    <row r="84857" spans="16:30">
      <c r="P84857" s="6"/>
      <c r="AA84857" s="6"/>
      <c r="AC84857" s="6"/>
      <c r="AD84857" s="6"/>
    </row>
    <row r="84858" spans="16:30">
      <c r="P84858" s="6"/>
      <c r="AA84858" s="6"/>
      <c r="AC84858" s="6"/>
      <c r="AD84858" s="6"/>
    </row>
    <row r="84859" spans="16:30">
      <c r="P84859" s="6"/>
      <c r="AA84859" s="6"/>
      <c r="AC84859" s="6"/>
      <c r="AD84859" s="6"/>
    </row>
    <row r="84860" spans="16:30">
      <c r="P84860" s="6"/>
      <c r="AA84860" s="6"/>
      <c r="AC84860" s="6"/>
      <c r="AD84860" s="6"/>
    </row>
    <row r="84861" spans="16:30">
      <c r="P84861" s="6"/>
      <c r="AA84861" s="6"/>
      <c r="AC84861" s="6"/>
      <c r="AD84861" s="6"/>
    </row>
    <row r="84862" spans="16:30">
      <c r="P84862" s="6"/>
      <c r="AA84862" s="6"/>
      <c r="AC84862" s="6"/>
      <c r="AD84862" s="6"/>
    </row>
    <row r="84863" spans="16:30">
      <c r="P84863" s="6"/>
      <c r="AA84863" s="6"/>
      <c r="AC84863" s="6"/>
      <c r="AD84863" s="6"/>
    </row>
    <row r="84864" spans="16:30">
      <c r="P84864" s="6"/>
      <c r="AA84864" s="6"/>
      <c r="AC84864" s="6"/>
      <c r="AD84864" s="6"/>
    </row>
    <row r="84865" spans="16:30">
      <c r="P84865" s="6"/>
      <c r="AA84865" s="6"/>
      <c r="AC84865" s="6"/>
      <c r="AD84865" s="6"/>
    </row>
    <row r="84866" spans="16:30">
      <c r="P84866" s="6"/>
      <c r="AA84866" s="6"/>
      <c r="AC84866" s="6"/>
      <c r="AD84866" s="6"/>
    </row>
    <row r="84867" spans="16:30">
      <c r="P84867" s="6"/>
      <c r="AA84867" s="6"/>
      <c r="AC84867" s="6"/>
      <c r="AD84867" s="6"/>
    </row>
    <row r="84868" spans="16:30">
      <c r="P84868" s="6"/>
      <c r="AA84868" s="6"/>
      <c r="AC84868" s="6"/>
      <c r="AD84868" s="6"/>
    </row>
    <row r="84869" spans="16:30">
      <c r="P84869" s="6"/>
      <c r="AA84869" s="6"/>
      <c r="AC84869" s="6"/>
      <c r="AD84869" s="6"/>
    </row>
    <row r="84870" spans="16:30">
      <c r="P84870" s="6"/>
      <c r="AA84870" s="6"/>
      <c r="AC84870" s="6"/>
      <c r="AD84870" s="6"/>
    </row>
    <row r="84871" spans="16:30">
      <c r="P84871" s="6"/>
      <c r="AA84871" s="6"/>
      <c r="AC84871" s="6"/>
      <c r="AD84871" s="6"/>
    </row>
    <row r="84872" spans="16:30">
      <c r="P84872" s="6"/>
      <c r="AA84872" s="6"/>
      <c r="AC84872" s="6"/>
      <c r="AD84872" s="6"/>
    </row>
    <row r="84873" spans="16:30">
      <c r="P84873" s="6"/>
      <c r="AA84873" s="6"/>
      <c r="AC84873" s="6"/>
      <c r="AD84873" s="6"/>
    </row>
    <row r="84874" spans="16:30">
      <c r="P84874" s="6"/>
      <c r="AA84874" s="6"/>
      <c r="AC84874" s="6"/>
      <c r="AD84874" s="6"/>
    </row>
    <row r="84875" spans="16:30">
      <c r="P84875" s="6"/>
      <c r="AA84875" s="6"/>
      <c r="AC84875" s="6"/>
      <c r="AD84875" s="6"/>
    </row>
    <row r="84876" spans="16:30">
      <c r="P84876" s="6"/>
      <c r="AA84876" s="6"/>
      <c r="AC84876" s="6"/>
      <c r="AD84876" s="6"/>
    </row>
    <row r="84877" spans="16:30">
      <c r="P84877" s="6"/>
      <c r="AA84877" s="6"/>
      <c r="AC84877" s="6"/>
      <c r="AD84877" s="6"/>
    </row>
    <row r="84878" spans="16:30">
      <c r="P84878" s="6"/>
      <c r="AA84878" s="6"/>
      <c r="AC84878" s="6"/>
      <c r="AD84878" s="6"/>
    </row>
    <row r="84879" spans="16:30">
      <c r="P84879" s="6"/>
      <c r="AA84879" s="6"/>
      <c r="AC84879" s="6"/>
      <c r="AD84879" s="6"/>
    </row>
    <row r="84880" spans="16:30">
      <c r="P84880" s="6"/>
      <c r="AA84880" s="6"/>
      <c r="AC84880" s="6"/>
      <c r="AD84880" s="6"/>
    </row>
    <row r="84881" spans="16:30">
      <c r="P84881" s="6"/>
      <c r="AA84881" s="6"/>
      <c r="AC84881" s="6"/>
      <c r="AD84881" s="6"/>
    </row>
    <row r="84882" spans="16:30">
      <c r="P84882" s="6"/>
      <c r="AA84882" s="6"/>
      <c r="AC84882" s="6"/>
      <c r="AD84882" s="6"/>
    </row>
    <row r="84883" spans="16:30">
      <c r="P84883" s="6"/>
      <c r="AA84883" s="6"/>
      <c r="AC84883" s="6"/>
      <c r="AD84883" s="6"/>
    </row>
    <row r="84884" spans="16:30">
      <c r="P84884" s="6"/>
      <c r="AA84884" s="6"/>
      <c r="AC84884" s="6"/>
      <c r="AD84884" s="6"/>
    </row>
    <row r="84885" spans="16:30">
      <c r="P84885" s="6"/>
      <c r="AA84885" s="6"/>
      <c r="AC84885" s="6"/>
      <c r="AD84885" s="6"/>
    </row>
    <row r="84886" spans="16:30">
      <c r="P84886" s="6"/>
      <c r="AA84886" s="6"/>
      <c r="AC84886" s="6"/>
      <c r="AD84886" s="6"/>
    </row>
    <row r="84887" spans="16:30">
      <c r="P84887" s="6"/>
      <c r="AA84887" s="6"/>
      <c r="AC84887" s="6"/>
      <c r="AD84887" s="6"/>
    </row>
    <row r="84888" spans="16:30">
      <c r="P84888" s="6"/>
      <c r="AA84888" s="6"/>
      <c r="AC84888" s="6"/>
      <c r="AD84888" s="6"/>
    </row>
    <row r="84889" spans="16:30">
      <c r="P84889" s="6"/>
      <c r="AA84889" s="6"/>
      <c r="AC84889" s="6"/>
      <c r="AD84889" s="6"/>
    </row>
    <row r="84890" spans="16:30">
      <c r="P84890" s="6"/>
      <c r="AA84890" s="6"/>
      <c r="AC84890" s="6"/>
      <c r="AD84890" s="6"/>
    </row>
    <row r="84891" spans="16:30">
      <c r="P84891" s="6"/>
      <c r="AA84891" s="6"/>
      <c r="AC84891" s="6"/>
      <c r="AD84891" s="6"/>
    </row>
    <row r="84892" spans="16:30">
      <c r="P84892" s="6"/>
      <c r="AA84892" s="6"/>
      <c r="AC84892" s="6"/>
      <c r="AD84892" s="6"/>
    </row>
    <row r="84893" spans="16:30">
      <c r="P84893" s="6"/>
      <c r="AA84893" s="6"/>
      <c r="AC84893" s="6"/>
      <c r="AD84893" s="6"/>
    </row>
    <row r="84894" spans="16:30">
      <c r="P84894" s="6"/>
      <c r="AA84894" s="6"/>
      <c r="AC84894" s="6"/>
      <c r="AD84894" s="6"/>
    </row>
    <row r="84895" spans="16:30">
      <c r="P84895" s="6"/>
      <c r="AA84895" s="6"/>
      <c r="AC84895" s="6"/>
      <c r="AD84895" s="6"/>
    </row>
    <row r="84896" spans="16:30">
      <c r="P84896" s="6"/>
      <c r="AA84896" s="6"/>
      <c r="AC84896" s="6"/>
      <c r="AD84896" s="6"/>
    </row>
    <row r="84897" spans="16:30">
      <c r="P84897" s="6"/>
      <c r="AA84897" s="6"/>
      <c r="AC84897" s="6"/>
      <c r="AD84897" s="6"/>
    </row>
    <row r="84898" spans="16:30">
      <c r="P84898" s="6"/>
      <c r="AA84898" s="6"/>
      <c r="AC84898" s="6"/>
      <c r="AD84898" s="6"/>
    </row>
    <row r="84899" spans="16:30">
      <c r="P84899" s="6"/>
      <c r="AA84899" s="6"/>
      <c r="AC84899" s="6"/>
      <c r="AD84899" s="6"/>
    </row>
    <row r="84900" spans="16:30">
      <c r="P84900" s="6"/>
      <c r="AA84900" s="6"/>
      <c r="AC84900" s="6"/>
      <c r="AD84900" s="6"/>
    </row>
    <row r="84901" spans="16:30">
      <c r="P84901" s="6"/>
      <c r="AA84901" s="6"/>
      <c r="AC84901" s="6"/>
      <c r="AD84901" s="6"/>
    </row>
    <row r="84902" spans="16:30">
      <c r="P84902" s="6"/>
      <c r="AA84902" s="6"/>
      <c r="AC84902" s="6"/>
      <c r="AD84902" s="6"/>
    </row>
    <row r="84903" spans="16:30">
      <c r="P84903" s="6"/>
      <c r="AA84903" s="6"/>
      <c r="AC84903" s="6"/>
      <c r="AD84903" s="6"/>
    </row>
    <row r="84904" spans="16:30">
      <c r="P84904" s="6"/>
      <c r="AA84904" s="6"/>
      <c r="AC84904" s="6"/>
      <c r="AD84904" s="6"/>
    </row>
    <row r="84905" spans="16:30">
      <c r="P84905" s="6"/>
      <c r="AA84905" s="6"/>
      <c r="AC84905" s="6"/>
      <c r="AD84905" s="6"/>
    </row>
    <row r="84906" spans="16:30">
      <c r="P84906" s="6"/>
      <c r="AA84906" s="6"/>
      <c r="AC84906" s="6"/>
      <c r="AD84906" s="6"/>
    </row>
    <row r="84907" spans="16:30">
      <c r="P84907" s="6"/>
      <c r="AA84907" s="6"/>
      <c r="AC84907" s="6"/>
      <c r="AD84907" s="6"/>
    </row>
    <row r="84908" spans="16:30">
      <c r="P84908" s="6"/>
      <c r="AA84908" s="6"/>
      <c r="AC84908" s="6"/>
      <c r="AD84908" s="6"/>
    </row>
    <row r="84909" spans="16:30">
      <c r="P84909" s="6"/>
      <c r="AA84909" s="6"/>
      <c r="AC84909" s="6"/>
      <c r="AD84909" s="6"/>
    </row>
    <row r="84910" spans="16:30">
      <c r="P84910" s="6"/>
      <c r="AA84910" s="6"/>
      <c r="AC84910" s="6"/>
      <c r="AD84910" s="6"/>
    </row>
    <row r="84911" spans="16:30">
      <c r="P84911" s="6"/>
      <c r="AA84911" s="6"/>
      <c r="AC84911" s="6"/>
      <c r="AD84911" s="6"/>
    </row>
    <row r="84912" spans="16:30">
      <c r="P84912" s="6"/>
      <c r="AA84912" s="6"/>
      <c r="AC84912" s="6"/>
      <c r="AD84912" s="6"/>
    </row>
    <row r="84913" spans="16:30">
      <c r="P84913" s="6"/>
      <c r="AA84913" s="6"/>
      <c r="AC84913" s="6"/>
      <c r="AD84913" s="6"/>
    </row>
    <row r="84914" spans="16:30">
      <c r="P84914" s="6"/>
      <c r="AA84914" s="6"/>
      <c r="AC84914" s="6"/>
      <c r="AD84914" s="6"/>
    </row>
    <row r="84915" spans="16:30">
      <c r="P84915" s="6"/>
      <c r="AA84915" s="6"/>
      <c r="AC84915" s="6"/>
      <c r="AD84915" s="6"/>
    </row>
    <row r="84916" spans="16:30">
      <c r="P84916" s="6"/>
      <c r="AA84916" s="6"/>
      <c r="AC84916" s="6"/>
      <c r="AD84916" s="6"/>
    </row>
    <row r="84917" spans="16:30">
      <c r="P84917" s="6"/>
      <c r="AA84917" s="6"/>
      <c r="AC84917" s="6"/>
      <c r="AD84917" s="6"/>
    </row>
    <row r="84918" spans="16:30">
      <c r="P84918" s="6"/>
      <c r="AA84918" s="6"/>
      <c r="AC84918" s="6"/>
      <c r="AD84918" s="6"/>
    </row>
    <row r="84919" spans="16:30">
      <c r="P84919" s="6"/>
      <c r="AA84919" s="6"/>
      <c r="AC84919" s="6"/>
      <c r="AD84919" s="6"/>
    </row>
    <row r="84920" spans="16:30">
      <c r="P84920" s="6"/>
      <c r="AA84920" s="6"/>
      <c r="AC84920" s="6"/>
      <c r="AD84920" s="6"/>
    </row>
    <row r="84921" spans="16:30">
      <c r="P84921" s="6"/>
      <c r="AA84921" s="6"/>
      <c r="AC84921" s="6"/>
      <c r="AD84921" s="6"/>
    </row>
    <row r="84922" spans="16:30">
      <c r="P84922" s="6"/>
      <c r="AA84922" s="6"/>
      <c r="AC84922" s="6"/>
      <c r="AD84922" s="6"/>
    </row>
    <row r="84923" spans="16:30">
      <c r="P84923" s="6"/>
      <c r="AA84923" s="6"/>
      <c r="AC84923" s="6"/>
      <c r="AD84923" s="6"/>
    </row>
    <row r="84924" spans="16:30">
      <c r="P84924" s="6"/>
      <c r="AA84924" s="6"/>
      <c r="AC84924" s="6"/>
      <c r="AD84924" s="6"/>
    </row>
    <row r="84925" spans="16:30">
      <c r="P84925" s="6"/>
      <c r="AA84925" s="6"/>
      <c r="AC84925" s="6"/>
      <c r="AD84925" s="6"/>
    </row>
    <row r="84926" spans="16:30">
      <c r="P84926" s="6"/>
      <c r="AA84926" s="6"/>
      <c r="AC84926" s="6"/>
      <c r="AD84926" s="6"/>
    </row>
    <row r="84927" spans="16:30">
      <c r="P84927" s="6"/>
      <c r="AA84927" s="6"/>
      <c r="AC84927" s="6"/>
      <c r="AD84927" s="6"/>
    </row>
    <row r="84928" spans="16:30">
      <c r="P84928" s="6"/>
      <c r="AA84928" s="6"/>
      <c r="AC84928" s="6"/>
      <c r="AD84928" s="6"/>
    </row>
    <row r="84929" spans="16:30">
      <c r="P84929" s="6"/>
      <c r="AA84929" s="6"/>
      <c r="AC84929" s="6"/>
      <c r="AD84929" s="6"/>
    </row>
    <row r="84930" spans="16:30">
      <c r="P84930" s="6"/>
      <c r="AA84930" s="6"/>
      <c r="AC84930" s="6"/>
      <c r="AD84930" s="6"/>
    </row>
    <row r="84931" spans="16:30">
      <c r="P84931" s="6"/>
      <c r="AA84931" s="6"/>
      <c r="AC84931" s="6"/>
      <c r="AD84931" s="6"/>
    </row>
    <row r="84932" spans="16:30">
      <c r="P84932" s="6"/>
      <c r="AA84932" s="6"/>
      <c r="AC84932" s="6"/>
      <c r="AD84932" s="6"/>
    </row>
    <row r="84933" spans="16:30">
      <c r="P84933" s="6"/>
      <c r="AA84933" s="6"/>
      <c r="AC84933" s="6"/>
      <c r="AD84933" s="6"/>
    </row>
    <row r="84934" spans="16:30">
      <c r="P84934" s="6"/>
      <c r="AA84934" s="6"/>
      <c r="AC84934" s="6"/>
      <c r="AD84934" s="6"/>
    </row>
    <row r="84935" spans="16:30">
      <c r="P84935" s="6"/>
      <c r="AA84935" s="6"/>
      <c r="AC84935" s="6"/>
      <c r="AD84935" s="6"/>
    </row>
    <row r="84936" spans="16:30">
      <c r="P84936" s="6"/>
      <c r="AA84936" s="6"/>
      <c r="AC84936" s="6"/>
      <c r="AD84936" s="6"/>
    </row>
    <row r="84937" spans="16:30">
      <c r="P84937" s="6"/>
      <c r="AA84937" s="6"/>
      <c r="AC84937" s="6"/>
      <c r="AD84937" s="6"/>
    </row>
    <row r="84938" spans="16:30">
      <c r="P84938" s="6"/>
      <c r="AA84938" s="6"/>
      <c r="AC84938" s="6"/>
      <c r="AD84938" s="6"/>
    </row>
    <row r="84939" spans="16:30">
      <c r="P84939" s="6"/>
      <c r="AA84939" s="6"/>
      <c r="AC84939" s="6"/>
      <c r="AD84939" s="6"/>
    </row>
    <row r="84940" spans="16:30">
      <c r="P84940" s="6"/>
      <c r="AA84940" s="6"/>
      <c r="AC84940" s="6"/>
      <c r="AD84940" s="6"/>
    </row>
    <row r="84941" spans="16:30">
      <c r="P84941" s="6"/>
      <c r="AA84941" s="6"/>
      <c r="AC84941" s="6"/>
      <c r="AD84941" s="6"/>
    </row>
    <row r="84942" spans="16:30">
      <c r="P84942" s="6"/>
      <c r="AA84942" s="6"/>
      <c r="AC84942" s="6"/>
      <c r="AD84942" s="6"/>
    </row>
    <row r="84943" spans="16:30">
      <c r="P84943" s="6"/>
      <c r="AA84943" s="6"/>
      <c r="AC84943" s="6"/>
      <c r="AD84943" s="6"/>
    </row>
    <row r="84944" spans="16:30">
      <c r="P84944" s="6"/>
      <c r="AA84944" s="6"/>
      <c r="AC84944" s="6"/>
      <c r="AD84944" s="6"/>
    </row>
    <row r="84945" spans="16:30">
      <c r="P84945" s="6"/>
      <c r="AA84945" s="6"/>
      <c r="AC84945" s="6"/>
      <c r="AD84945" s="6"/>
    </row>
    <row r="84946" spans="16:30">
      <c r="P84946" s="6"/>
      <c r="AA84946" s="6"/>
      <c r="AC84946" s="6"/>
      <c r="AD84946" s="6"/>
    </row>
    <row r="84947" spans="16:30">
      <c r="P84947" s="6"/>
      <c r="AA84947" s="6"/>
      <c r="AC84947" s="6"/>
      <c r="AD84947" s="6"/>
    </row>
    <row r="84948" spans="16:30">
      <c r="P84948" s="6"/>
      <c r="AA84948" s="6"/>
      <c r="AC84948" s="6"/>
      <c r="AD84948" s="6"/>
    </row>
    <row r="84949" spans="16:30">
      <c r="P84949" s="6"/>
      <c r="AA84949" s="6"/>
      <c r="AC84949" s="6"/>
      <c r="AD84949" s="6"/>
    </row>
    <row r="84950" spans="16:30">
      <c r="P84950" s="6"/>
      <c r="AA84950" s="6"/>
      <c r="AC84950" s="6"/>
      <c r="AD84950" s="6"/>
    </row>
    <row r="84951" spans="16:30">
      <c r="P84951" s="6"/>
      <c r="AA84951" s="6"/>
      <c r="AC84951" s="6"/>
      <c r="AD84951" s="6"/>
    </row>
    <row r="84952" spans="16:30">
      <c r="P84952" s="6"/>
      <c r="AA84952" s="6"/>
      <c r="AC84952" s="6"/>
      <c r="AD84952" s="6"/>
    </row>
    <row r="84953" spans="16:30">
      <c r="P84953" s="6"/>
      <c r="AA84953" s="6"/>
      <c r="AC84953" s="6"/>
      <c r="AD84953" s="6"/>
    </row>
    <row r="84954" spans="16:30">
      <c r="P84954" s="6"/>
      <c r="AA84954" s="6"/>
      <c r="AC84954" s="6"/>
      <c r="AD84954" s="6"/>
    </row>
    <row r="84955" spans="16:30">
      <c r="P84955" s="6"/>
      <c r="AA84955" s="6"/>
      <c r="AC84955" s="6"/>
      <c r="AD84955" s="6"/>
    </row>
    <row r="84956" spans="16:30">
      <c r="P84956" s="6"/>
      <c r="AA84956" s="6"/>
      <c r="AC84956" s="6"/>
      <c r="AD84956" s="6"/>
    </row>
    <row r="84957" spans="16:30">
      <c r="P84957" s="6"/>
      <c r="AA84957" s="6"/>
      <c r="AC84957" s="6"/>
      <c r="AD84957" s="6"/>
    </row>
    <row r="84958" spans="16:30">
      <c r="P84958" s="6"/>
      <c r="AA84958" s="6"/>
      <c r="AC84958" s="6"/>
      <c r="AD84958" s="6"/>
    </row>
    <row r="84959" spans="16:30">
      <c r="P84959" s="6"/>
      <c r="AA84959" s="6"/>
      <c r="AC84959" s="6"/>
      <c r="AD84959" s="6"/>
    </row>
    <row r="84960" spans="16:30">
      <c r="P84960" s="6"/>
      <c r="AA84960" s="6"/>
      <c r="AC84960" s="6"/>
      <c r="AD84960" s="6"/>
    </row>
    <row r="84961" spans="16:30">
      <c r="P84961" s="6"/>
      <c r="AA84961" s="6"/>
      <c r="AC84961" s="6"/>
      <c r="AD84961" s="6"/>
    </row>
    <row r="84962" spans="16:30">
      <c r="P84962" s="6"/>
      <c r="AA84962" s="6"/>
      <c r="AC84962" s="6"/>
      <c r="AD84962" s="6"/>
    </row>
    <row r="84963" spans="16:30">
      <c r="P84963" s="6"/>
      <c r="AA84963" s="6"/>
      <c r="AC84963" s="6"/>
      <c r="AD84963" s="6"/>
    </row>
    <row r="84964" spans="16:30">
      <c r="P84964" s="6"/>
      <c r="AA84964" s="6"/>
      <c r="AC84964" s="6"/>
      <c r="AD84964" s="6"/>
    </row>
    <row r="84965" spans="16:30">
      <c r="P84965" s="6"/>
      <c r="AA84965" s="6"/>
      <c r="AC84965" s="6"/>
      <c r="AD84965" s="6"/>
    </row>
    <row r="84966" spans="16:30">
      <c r="P84966" s="6"/>
      <c r="AA84966" s="6"/>
      <c r="AC84966" s="6"/>
      <c r="AD84966" s="6"/>
    </row>
    <row r="84967" spans="16:30">
      <c r="P84967" s="6"/>
      <c r="AA84967" s="6"/>
      <c r="AC84967" s="6"/>
      <c r="AD84967" s="6"/>
    </row>
    <row r="84968" spans="16:30">
      <c r="P84968" s="6"/>
      <c r="AA84968" s="6"/>
      <c r="AC84968" s="6"/>
      <c r="AD84968" s="6"/>
    </row>
    <row r="84969" spans="16:30">
      <c r="P84969" s="6"/>
      <c r="AA84969" s="6"/>
      <c r="AC84969" s="6"/>
      <c r="AD84969" s="6"/>
    </row>
    <row r="84970" spans="16:30">
      <c r="P84970" s="6"/>
      <c r="AA84970" s="6"/>
      <c r="AC84970" s="6"/>
      <c r="AD84970" s="6"/>
    </row>
    <row r="84971" spans="16:30">
      <c r="P84971" s="6"/>
      <c r="AA84971" s="6"/>
      <c r="AC84971" s="6"/>
      <c r="AD84971" s="6"/>
    </row>
    <row r="84972" spans="16:30">
      <c r="P84972" s="6"/>
      <c r="AA84972" s="6"/>
      <c r="AC84972" s="6"/>
      <c r="AD84972" s="6"/>
    </row>
    <row r="84973" spans="16:30">
      <c r="P84973" s="6"/>
      <c r="AA84973" s="6"/>
      <c r="AC84973" s="6"/>
      <c r="AD84973" s="6"/>
    </row>
    <row r="84974" spans="16:30">
      <c r="P84974" s="6"/>
      <c r="AA84974" s="6"/>
      <c r="AC84974" s="6"/>
      <c r="AD84974" s="6"/>
    </row>
    <row r="84975" spans="16:30">
      <c r="P84975" s="6"/>
      <c r="AA84975" s="6"/>
      <c r="AC84975" s="6"/>
      <c r="AD84975" s="6"/>
    </row>
    <row r="84976" spans="16:30">
      <c r="P84976" s="6"/>
      <c r="AA84976" s="6"/>
      <c r="AC84976" s="6"/>
      <c r="AD84976" s="6"/>
    </row>
    <row r="84977" spans="16:30">
      <c r="P84977" s="6"/>
      <c r="AA84977" s="6"/>
      <c r="AC84977" s="6"/>
      <c r="AD84977" s="6"/>
    </row>
    <row r="84978" spans="16:30">
      <c r="P84978" s="6"/>
      <c r="AA84978" s="6"/>
      <c r="AC84978" s="6"/>
      <c r="AD84978" s="6"/>
    </row>
    <row r="84979" spans="16:30">
      <c r="P84979" s="6"/>
      <c r="AA84979" s="6"/>
      <c r="AC84979" s="6"/>
      <c r="AD84979" s="6"/>
    </row>
    <row r="84980" spans="16:30">
      <c r="P84980" s="6"/>
      <c r="AA84980" s="6"/>
      <c r="AC84980" s="6"/>
      <c r="AD84980" s="6"/>
    </row>
    <row r="84981" spans="16:30">
      <c r="P84981" s="6"/>
      <c r="AA84981" s="6"/>
      <c r="AC84981" s="6"/>
      <c r="AD84981" s="6"/>
    </row>
    <row r="84982" spans="16:30">
      <c r="P84982" s="6"/>
      <c r="AA84982" s="6"/>
      <c r="AC84982" s="6"/>
      <c r="AD84982" s="6"/>
    </row>
    <row r="84983" spans="16:30">
      <c r="P84983" s="6"/>
      <c r="AA84983" s="6"/>
      <c r="AC84983" s="6"/>
      <c r="AD84983" s="6"/>
    </row>
    <row r="84984" spans="16:30">
      <c r="P84984" s="6"/>
      <c r="AA84984" s="6"/>
      <c r="AC84984" s="6"/>
      <c r="AD84984" s="6"/>
    </row>
    <row r="84985" spans="16:30">
      <c r="P84985" s="6"/>
      <c r="AA84985" s="6"/>
      <c r="AC84985" s="6"/>
      <c r="AD84985" s="6"/>
    </row>
    <row r="84986" spans="16:30">
      <c r="P84986" s="6"/>
      <c r="AA84986" s="6"/>
      <c r="AC84986" s="6"/>
      <c r="AD84986" s="6"/>
    </row>
    <row r="84987" spans="16:30">
      <c r="P84987" s="6"/>
      <c r="AA84987" s="6"/>
      <c r="AC84987" s="6"/>
      <c r="AD84987" s="6"/>
    </row>
    <row r="84988" spans="16:30">
      <c r="P84988" s="6"/>
      <c r="AA84988" s="6"/>
      <c r="AC84988" s="6"/>
      <c r="AD84988" s="6"/>
    </row>
    <row r="84989" spans="16:30">
      <c r="P84989" s="6"/>
      <c r="AA84989" s="6"/>
      <c r="AC84989" s="6"/>
      <c r="AD84989" s="6"/>
    </row>
    <row r="84990" spans="16:30">
      <c r="P84990" s="6"/>
      <c r="AA84990" s="6"/>
      <c r="AC84990" s="6"/>
      <c r="AD84990" s="6"/>
    </row>
    <row r="84991" spans="16:30">
      <c r="P84991" s="6"/>
      <c r="AA84991" s="6"/>
      <c r="AC84991" s="6"/>
      <c r="AD84991" s="6"/>
    </row>
    <row r="84992" spans="16:30">
      <c r="P84992" s="6"/>
      <c r="AA84992" s="6"/>
      <c r="AC84992" s="6"/>
      <c r="AD84992" s="6"/>
    </row>
    <row r="84993" spans="16:30">
      <c r="P84993" s="6"/>
      <c r="AA84993" s="6"/>
      <c r="AC84993" s="6"/>
      <c r="AD84993" s="6"/>
    </row>
    <row r="84994" spans="16:30">
      <c r="P84994" s="6"/>
      <c r="AA84994" s="6"/>
      <c r="AC84994" s="6"/>
      <c r="AD84994" s="6"/>
    </row>
    <row r="84995" spans="16:30">
      <c r="P84995" s="6"/>
      <c r="AA84995" s="6"/>
      <c r="AC84995" s="6"/>
      <c r="AD84995" s="6"/>
    </row>
    <row r="84996" spans="16:30">
      <c r="P84996" s="6"/>
      <c r="AA84996" s="6"/>
      <c r="AC84996" s="6"/>
      <c r="AD84996" s="6"/>
    </row>
    <row r="84997" spans="16:30">
      <c r="P84997" s="6"/>
      <c r="AA84997" s="6"/>
      <c r="AC84997" s="6"/>
      <c r="AD84997" s="6"/>
    </row>
    <row r="84998" spans="16:30">
      <c r="P84998" s="6"/>
      <c r="AA84998" s="6"/>
      <c r="AC84998" s="6"/>
      <c r="AD84998" s="6"/>
    </row>
    <row r="84999" spans="16:30">
      <c r="P84999" s="6"/>
      <c r="AA84999" s="6"/>
      <c r="AC84999" s="6"/>
      <c r="AD84999" s="6"/>
    </row>
    <row r="85000" spans="16:30">
      <c r="P85000" s="6"/>
      <c r="AA85000" s="6"/>
      <c r="AC85000" s="6"/>
      <c r="AD85000" s="6"/>
    </row>
    <row r="85001" spans="16:30">
      <c r="P85001" s="6"/>
      <c r="AA85001" s="6"/>
      <c r="AC85001" s="6"/>
      <c r="AD85001" s="6"/>
    </row>
    <row r="85002" spans="16:30">
      <c r="P85002" s="6"/>
      <c r="AA85002" s="6"/>
      <c r="AC85002" s="6"/>
      <c r="AD85002" s="6"/>
    </row>
    <row r="85003" spans="16:30">
      <c r="P85003" s="6"/>
      <c r="AA85003" s="6"/>
      <c r="AC85003" s="6"/>
      <c r="AD85003" s="6"/>
    </row>
    <row r="85004" spans="16:30">
      <c r="P85004" s="6"/>
      <c r="AA85004" s="6"/>
      <c r="AC85004" s="6"/>
      <c r="AD85004" s="6"/>
    </row>
    <row r="85005" spans="16:30">
      <c r="P85005" s="6"/>
      <c r="AA85005" s="6"/>
      <c r="AC85005" s="6"/>
      <c r="AD85005" s="6"/>
    </row>
    <row r="85006" spans="16:30">
      <c r="P85006" s="6"/>
      <c r="AA85006" s="6"/>
      <c r="AC85006" s="6"/>
      <c r="AD85006" s="6"/>
    </row>
    <row r="85007" spans="16:30">
      <c r="P85007" s="6"/>
      <c r="AA85007" s="6"/>
      <c r="AC85007" s="6"/>
      <c r="AD85007" s="6"/>
    </row>
    <row r="85008" spans="16:30">
      <c r="P85008" s="6"/>
      <c r="AA85008" s="6"/>
      <c r="AC85008" s="6"/>
      <c r="AD85008" s="6"/>
    </row>
    <row r="85009" spans="16:30">
      <c r="P85009" s="6"/>
      <c r="AA85009" s="6"/>
      <c r="AC85009" s="6"/>
      <c r="AD85009" s="6"/>
    </row>
    <row r="85010" spans="16:30">
      <c r="P85010" s="6"/>
      <c r="AA85010" s="6"/>
      <c r="AC85010" s="6"/>
      <c r="AD85010" s="6"/>
    </row>
    <row r="85011" spans="16:30">
      <c r="P85011" s="6"/>
      <c r="AA85011" s="6"/>
      <c r="AC85011" s="6"/>
      <c r="AD85011" s="6"/>
    </row>
    <row r="85012" spans="16:30">
      <c r="P85012" s="6"/>
      <c r="AA85012" s="6"/>
      <c r="AC85012" s="6"/>
      <c r="AD85012" s="6"/>
    </row>
    <row r="85013" spans="16:30">
      <c r="P85013" s="6"/>
      <c r="AA85013" s="6"/>
      <c r="AC85013" s="6"/>
      <c r="AD85013" s="6"/>
    </row>
    <row r="85014" spans="16:30">
      <c r="P85014" s="6"/>
      <c r="AA85014" s="6"/>
      <c r="AC85014" s="6"/>
      <c r="AD85014" s="6"/>
    </row>
    <row r="85015" spans="16:30">
      <c r="P85015" s="6"/>
      <c r="AA85015" s="6"/>
      <c r="AC85015" s="6"/>
      <c r="AD85015" s="6"/>
    </row>
    <row r="85016" spans="16:30">
      <c r="P85016" s="6"/>
      <c r="AA85016" s="6"/>
      <c r="AC85016" s="6"/>
      <c r="AD85016" s="6"/>
    </row>
    <row r="85017" spans="16:30">
      <c r="P85017" s="6"/>
      <c r="AA85017" s="6"/>
      <c r="AC85017" s="6"/>
      <c r="AD85017" s="6"/>
    </row>
    <row r="85018" spans="16:30">
      <c r="P85018" s="6"/>
      <c r="AA85018" s="6"/>
      <c r="AC85018" s="6"/>
      <c r="AD85018" s="6"/>
    </row>
    <row r="85019" spans="16:30">
      <c r="P85019" s="6"/>
      <c r="AA85019" s="6"/>
      <c r="AC85019" s="6"/>
      <c r="AD85019" s="6"/>
    </row>
    <row r="85020" spans="16:30">
      <c r="P85020" s="6"/>
      <c r="AA85020" s="6"/>
      <c r="AC85020" s="6"/>
      <c r="AD85020" s="6"/>
    </row>
    <row r="85021" spans="16:30">
      <c r="P85021" s="6"/>
      <c r="AA85021" s="6"/>
      <c r="AC85021" s="6"/>
      <c r="AD85021" s="6"/>
    </row>
    <row r="85022" spans="16:30">
      <c r="P85022" s="6"/>
      <c r="AA85022" s="6"/>
      <c r="AC85022" s="6"/>
      <c r="AD85022" s="6"/>
    </row>
    <row r="85023" spans="16:30">
      <c r="P85023" s="6"/>
      <c r="AA85023" s="6"/>
      <c r="AC85023" s="6"/>
      <c r="AD85023" s="6"/>
    </row>
    <row r="85024" spans="16:30">
      <c r="P85024" s="6"/>
      <c r="AA85024" s="6"/>
      <c r="AC85024" s="6"/>
      <c r="AD85024" s="6"/>
    </row>
    <row r="85025" spans="16:30">
      <c r="P85025" s="6"/>
      <c r="AA85025" s="6"/>
      <c r="AC85025" s="6"/>
      <c r="AD85025" s="6"/>
    </row>
    <row r="85026" spans="16:30">
      <c r="P85026" s="6"/>
      <c r="AA85026" s="6"/>
      <c r="AC85026" s="6"/>
      <c r="AD85026" s="6"/>
    </row>
    <row r="85027" spans="16:30">
      <c r="P85027" s="6"/>
      <c r="AA85027" s="6"/>
      <c r="AC85027" s="6"/>
      <c r="AD85027" s="6"/>
    </row>
    <row r="85028" spans="16:30">
      <c r="P85028" s="6"/>
      <c r="AA85028" s="6"/>
      <c r="AC85028" s="6"/>
      <c r="AD85028" s="6"/>
    </row>
    <row r="85029" spans="16:30">
      <c r="P85029" s="6"/>
      <c r="AA85029" s="6"/>
      <c r="AC85029" s="6"/>
      <c r="AD85029" s="6"/>
    </row>
    <row r="85030" spans="16:30">
      <c r="P85030" s="6"/>
      <c r="AA85030" s="6"/>
      <c r="AC85030" s="6"/>
      <c r="AD85030" s="6"/>
    </row>
    <row r="85031" spans="16:30">
      <c r="P85031" s="6"/>
      <c r="AA85031" s="6"/>
      <c r="AC85031" s="6"/>
      <c r="AD85031" s="6"/>
    </row>
    <row r="85032" spans="16:30">
      <c r="P85032" s="6"/>
      <c r="AA85032" s="6"/>
      <c r="AC85032" s="6"/>
      <c r="AD85032" s="6"/>
    </row>
    <row r="85033" spans="16:30">
      <c r="P85033" s="6"/>
      <c r="AA85033" s="6"/>
      <c r="AC85033" s="6"/>
      <c r="AD85033" s="6"/>
    </row>
    <row r="85034" spans="16:30">
      <c r="P85034" s="6"/>
      <c r="AA85034" s="6"/>
      <c r="AC85034" s="6"/>
      <c r="AD85034" s="6"/>
    </row>
    <row r="85035" spans="16:30">
      <c r="P85035" s="6"/>
      <c r="AA85035" s="6"/>
      <c r="AC85035" s="6"/>
      <c r="AD85035" s="6"/>
    </row>
    <row r="85036" spans="16:30">
      <c r="P85036" s="6"/>
      <c r="AA85036" s="6"/>
      <c r="AC85036" s="6"/>
      <c r="AD85036" s="6"/>
    </row>
    <row r="85037" spans="16:30">
      <c r="P85037" s="6"/>
      <c r="AA85037" s="6"/>
      <c r="AC85037" s="6"/>
      <c r="AD85037" s="6"/>
    </row>
    <row r="85038" spans="16:30">
      <c r="P85038" s="6"/>
      <c r="AA85038" s="6"/>
      <c r="AC85038" s="6"/>
      <c r="AD85038" s="6"/>
    </row>
    <row r="85039" spans="16:30">
      <c r="P85039" s="6"/>
      <c r="AA85039" s="6"/>
      <c r="AC85039" s="6"/>
      <c r="AD85039" s="6"/>
    </row>
    <row r="85040" spans="16:30">
      <c r="P85040" s="6"/>
      <c r="AA85040" s="6"/>
      <c r="AC85040" s="6"/>
      <c r="AD85040" s="6"/>
    </row>
    <row r="85041" spans="16:30">
      <c r="P85041" s="6"/>
      <c r="AA85041" s="6"/>
      <c r="AC85041" s="6"/>
      <c r="AD85041" s="6"/>
    </row>
    <row r="85042" spans="16:30">
      <c r="P85042" s="6"/>
      <c r="AA85042" s="6"/>
      <c r="AC85042" s="6"/>
      <c r="AD85042" s="6"/>
    </row>
    <row r="85043" spans="16:30">
      <c r="P85043" s="6"/>
      <c r="AA85043" s="6"/>
      <c r="AC85043" s="6"/>
      <c r="AD85043" s="6"/>
    </row>
    <row r="85044" spans="16:30">
      <c r="P85044" s="6"/>
      <c r="AA85044" s="6"/>
      <c r="AC85044" s="6"/>
      <c r="AD85044" s="6"/>
    </row>
    <row r="85045" spans="16:30">
      <c r="P85045" s="6"/>
      <c r="AA85045" s="6"/>
      <c r="AC85045" s="6"/>
      <c r="AD85045" s="6"/>
    </row>
    <row r="85046" spans="16:30">
      <c r="P85046" s="6"/>
      <c r="AA85046" s="6"/>
      <c r="AC85046" s="6"/>
      <c r="AD85046" s="6"/>
    </row>
    <row r="85047" spans="16:30">
      <c r="P85047" s="6"/>
      <c r="AA85047" s="6"/>
      <c r="AC85047" s="6"/>
      <c r="AD85047" s="6"/>
    </row>
    <row r="85048" spans="16:30">
      <c r="P85048" s="6"/>
      <c r="AA85048" s="6"/>
      <c r="AC85048" s="6"/>
      <c r="AD85048" s="6"/>
    </row>
    <row r="85049" spans="16:30">
      <c r="P85049" s="6"/>
      <c r="AA85049" s="6"/>
      <c r="AC85049" s="6"/>
      <c r="AD85049" s="6"/>
    </row>
    <row r="85050" spans="16:30">
      <c r="P85050" s="6"/>
      <c r="AA85050" s="6"/>
      <c r="AC85050" s="6"/>
      <c r="AD85050" s="6"/>
    </row>
    <row r="85051" spans="16:30">
      <c r="P85051" s="6"/>
      <c r="AA85051" s="6"/>
      <c r="AC85051" s="6"/>
      <c r="AD85051" s="6"/>
    </row>
    <row r="85052" spans="16:30">
      <c r="P85052" s="6"/>
      <c r="AA85052" s="6"/>
      <c r="AC85052" s="6"/>
      <c r="AD85052" s="6"/>
    </row>
    <row r="85053" spans="16:30">
      <c r="P85053" s="6"/>
      <c r="AA85053" s="6"/>
      <c r="AC85053" s="6"/>
      <c r="AD85053" s="6"/>
    </row>
    <row r="85054" spans="16:30">
      <c r="P85054" s="6"/>
      <c r="AA85054" s="6"/>
      <c r="AC85054" s="6"/>
      <c r="AD85054" s="6"/>
    </row>
    <row r="85055" spans="16:30">
      <c r="P85055" s="6"/>
      <c r="AA85055" s="6"/>
      <c r="AC85055" s="6"/>
      <c r="AD85055" s="6"/>
    </row>
    <row r="85056" spans="16:30">
      <c r="P85056" s="6"/>
      <c r="AA85056" s="6"/>
      <c r="AC85056" s="6"/>
      <c r="AD85056" s="6"/>
    </row>
    <row r="85057" spans="16:30">
      <c r="P85057" s="6"/>
      <c r="AA85057" s="6"/>
      <c r="AC85057" s="6"/>
      <c r="AD85057" s="6"/>
    </row>
    <row r="85058" spans="16:30">
      <c r="P85058" s="6"/>
      <c r="AA85058" s="6"/>
      <c r="AC85058" s="6"/>
      <c r="AD85058" s="6"/>
    </row>
    <row r="85059" spans="16:30">
      <c r="P85059" s="6"/>
      <c r="AA85059" s="6"/>
      <c r="AC85059" s="6"/>
      <c r="AD85059" s="6"/>
    </row>
    <row r="85060" spans="16:30">
      <c r="P85060" s="6"/>
      <c r="AA85060" s="6"/>
      <c r="AC85060" s="6"/>
      <c r="AD85060" s="6"/>
    </row>
    <row r="85061" spans="16:30">
      <c r="P85061" s="6"/>
      <c r="AA85061" s="6"/>
      <c r="AC85061" s="6"/>
      <c r="AD85061" s="6"/>
    </row>
    <row r="85062" spans="16:30">
      <c r="P85062" s="6"/>
      <c r="AA85062" s="6"/>
      <c r="AC85062" s="6"/>
      <c r="AD85062" s="6"/>
    </row>
    <row r="85063" spans="16:30">
      <c r="P85063" s="6"/>
      <c r="AA85063" s="6"/>
      <c r="AC85063" s="6"/>
      <c r="AD85063" s="6"/>
    </row>
    <row r="85064" spans="16:30">
      <c r="P85064" s="6"/>
      <c r="AA85064" s="6"/>
      <c r="AC85064" s="6"/>
      <c r="AD85064" s="6"/>
    </row>
    <row r="85065" spans="16:30">
      <c r="P85065" s="6"/>
      <c r="AA85065" s="6"/>
      <c r="AC85065" s="6"/>
      <c r="AD85065" s="6"/>
    </row>
    <row r="85066" spans="16:30">
      <c r="P85066" s="6"/>
      <c r="AA85066" s="6"/>
      <c r="AC85066" s="6"/>
      <c r="AD85066" s="6"/>
    </row>
    <row r="85067" spans="16:30">
      <c r="P85067" s="6"/>
      <c r="AA85067" s="6"/>
      <c r="AC85067" s="6"/>
      <c r="AD85067" s="6"/>
    </row>
    <row r="85068" spans="16:30">
      <c r="P85068" s="6"/>
      <c r="AA85068" s="6"/>
      <c r="AC85068" s="6"/>
      <c r="AD85068" s="6"/>
    </row>
    <row r="85069" spans="16:30">
      <c r="P85069" s="6"/>
      <c r="AA85069" s="6"/>
      <c r="AC85069" s="6"/>
      <c r="AD85069" s="6"/>
    </row>
    <row r="85070" spans="16:30">
      <c r="P85070" s="6"/>
      <c r="AA85070" s="6"/>
      <c r="AC85070" s="6"/>
      <c r="AD85070" s="6"/>
    </row>
    <row r="85071" spans="16:30">
      <c r="P85071" s="6"/>
      <c r="AA85071" s="6"/>
      <c r="AC85071" s="6"/>
      <c r="AD85071" s="6"/>
    </row>
    <row r="85072" spans="16:30">
      <c r="P85072" s="6"/>
      <c r="AA85072" s="6"/>
      <c r="AC85072" s="6"/>
      <c r="AD85072" s="6"/>
    </row>
    <row r="85073" spans="16:30">
      <c r="P85073" s="6"/>
      <c r="AA85073" s="6"/>
      <c r="AC85073" s="6"/>
      <c r="AD85073" s="6"/>
    </row>
    <row r="85074" spans="16:30">
      <c r="P85074" s="6"/>
      <c r="AA85074" s="6"/>
      <c r="AC85074" s="6"/>
      <c r="AD85074" s="6"/>
    </row>
    <row r="85075" spans="16:30">
      <c r="P85075" s="6"/>
      <c r="AA85075" s="6"/>
      <c r="AC85075" s="6"/>
      <c r="AD85075" s="6"/>
    </row>
    <row r="85076" spans="16:30">
      <c r="P85076" s="6"/>
      <c r="AA85076" s="6"/>
      <c r="AC85076" s="6"/>
      <c r="AD85076" s="6"/>
    </row>
    <row r="85077" spans="16:30">
      <c r="P85077" s="6"/>
      <c r="AA85077" s="6"/>
      <c r="AC85077" s="6"/>
      <c r="AD85077" s="6"/>
    </row>
    <row r="85078" spans="16:30">
      <c r="P85078" s="6"/>
      <c r="AA85078" s="6"/>
      <c r="AC85078" s="6"/>
      <c r="AD85078" s="6"/>
    </row>
    <row r="85079" spans="16:30">
      <c r="P85079" s="6"/>
      <c r="AA85079" s="6"/>
      <c r="AC85079" s="6"/>
      <c r="AD85079" s="6"/>
    </row>
    <row r="85080" spans="16:30">
      <c r="P85080" s="6"/>
      <c r="AA85080" s="6"/>
      <c r="AC85080" s="6"/>
      <c r="AD85080" s="6"/>
    </row>
    <row r="85081" spans="16:30">
      <c r="P85081" s="6"/>
      <c r="AA85081" s="6"/>
      <c r="AC85081" s="6"/>
      <c r="AD85081" s="6"/>
    </row>
    <row r="85082" spans="16:30">
      <c r="P85082" s="6"/>
      <c r="AA85082" s="6"/>
      <c r="AC85082" s="6"/>
      <c r="AD85082" s="6"/>
    </row>
    <row r="85083" spans="16:30">
      <c r="P85083" s="6"/>
      <c r="AA85083" s="6"/>
      <c r="AC85083" s="6"/>
      <c r="AD85083" s="6"/>
    </row>
    <row r="85084" spans="16:30">
      <c r="P85084" s="6"/>
      <c r="AA85084" s="6"/>
      <c r="AC85084" s="6"/>
      <c r="AD85084" s="6"/>
    </row>
    <row r="85085" spans="16:30">
      <c r="P85085" s="6"/>
      <c r="AA85085" s="6"/>
      <c r="AC85085" s="6"/>
      <c r="AD85085" s="6"/>
    </row>
    <row r="85086" spans="16:30">
      <c r="P85086" s="6"/>
      <c r="AA85086" s="6"/>
      <c r="AC85086" s="6"/>
      <c r="AD85086" s="6"/>
    </row>
    <row r="85087" spans="16:30">
      <c r="P85087" s="6"/>
      <c r="AA85087" s="6"/>
      <c r="AC85087" s="6"/>
      <c r="AD85087" s="6"/>
    </row>
    <row r="85088" spans="16:30">
      <c r="P85088" s="6"/>
      <c r="AA85088" s="6"/>
      <c r="AC85088" s="6"/>
      <c r="AD85088" s="6"/>
    </row>
    <row r="85089" spans="16:30">
      <c r="P85089" s="6"/>
      <c r="AA85089" s="6"/>
      <c r="AC85089" s="6"/>
      <c r="AD85089" s="6"/>
    </row>
    <row r="85090" spans="16:30">
      <c r="P85090" s="6"/>
      <c r="AA85090" s="6"/>
      <c r="AC85090" s="6"/>
      <c r="AD85090" s="6"/>
    </row>
    <row r="85091" spans="16:30">
      <c r="P85091" s="6"/>
      <c r="AA85091" s="6"/>
      <c r="AC85091" s="6"/>
      <c r="AD85091" s="6"/>
    </row>
    <row r="85092" spans="16:30">
      <c r="P85092" s="6"/>
      <c r="AA85092" s="6"/>
      <c r="AC85092" s="6"/>
      <c r="AD85092" s="6"/>
    </row>
    <row r="85093" spans="16:30">
      <c r="P85093" s="6"/>
      <c r="AA85093" s="6"/>
      <c r="AC85093" s="6"/>
      <c r="AD85093" s="6"/>
    </row>
    <row r="85094" spans="16:30">
      <c r="P85094" s="6"/>
      <c r="AA85094" s="6"/>
      <c r="AC85094" s="6"/>
      <c r="AD85094" s="6"/>
    </row>
    <row r="85095" spans="16:30">
      <c r="P85095" s="6"/>
      <c r="AA85095" s="6"/>
      <c r="AC85095" s="6"/>
      <c r="AD85095" s="6"/>
    </row>
    <row r="85096" spans="16:30">
      <c r="P85096" s="6"/>
      <c r="AA85096" s="6"/>
      <c r="AC85096" s="6"/>
      <c r="AD85096" s="6"/>
    </row>
    <row r="85097" spans="16:30">
      <c r="P85097" s="6"/>
      <c r="AA85097" s="6"/>
      <c r="AC85097" s="6"/>
      <c r="AD85097" s="6"/>
    </row>
    <row r="85098" spans="16:30">
      <c r="P85098" s="6"/>
      <c r="AA85098" s="6"/>
      <c r="AC85098" s="6"/>
      <c r="AD85098" s="6"/>
    </row>
    <row r="85099" spans="16:30">
      <c r="P85099" s="6"/>
      <c r="AA85099" s="6"/>
      <c r="AC85099" s="6"/>
      <c r="AD85099" s="6"/>
    </row>
    <row r="85100" spans="16:30">
      <c r="P85100" s="6"/>
      <c r="AA85100" s="6"/>
      <c r="AC85100" s="6"/>
      <c r="AD85100" s="6"/>
    </row>
    <row r="85101" spans="16:30">
      <c r="P85101" s="6"/>
      <c r="AA85101" s="6"/>
      <c r="AC85101" s="6"/>
      <c r="AD85101" s="6"/>
    </row>
    <row r="85102" spans="16:30">
      <c r="P85102" s="6"/>
      <c r="AA85102" s="6"/>
      <c r="AC85102" s="6"/>
      <c r="AD85102" s="6"/>
    </row>
    <row r="85103" spans="16:30">
      <c r="P85103" s="6"/>
      <c r="AA85103" s="6"/>
      <c r="AC85103" s="6"/>
      <c r="AD85103" s="6"/>
    </row>
    <row r="85104" spans="16:30">
      <c r="P85104" s="6"/>
      <c r="AA85104" s="6"/>
      <c r="AC85104" s="6"/>
      <c r="AD85104" s="6"/>
    </row>
    <row r="85105" spans="16:30">
      <c r="P85105" s="6"/>
      <c r="AA85105" s="6"/>
      <c r="AC85105" s="6"/>
      <c r="AD85105" s="6"/>
    </row>
    <row r="85106" spans="16:30">
      <c r="P85106" s="6"/>
      <c r="AA85106" s="6"/>
      <c r="AC85106" s="6"/>
      <c r="AD85106" s="6"/>
    </row>
    <row r="85107" spans="16:30">
      <c r="P85107" s="6"/>
      <c r="AA85107" s="6"/>
      <c r="AC85107" s="6"/>
      <c r="AD85107" s="6"/>
    </row>
    <row r="85108" spans="16:30">
      <c r="P85108" s="6"/>
      <c r="AA85108" s="6"/>
      <c r="AC85108" s="6"/>
      <c r="AD85108" s="6"/>
    </row>
    <row r="85109" spans="16:30">
      <c r="P85109" s="6"/>
      <c r="AA85109" s="6"/>
      <c r="AC85109" s="6"/>
      <c r="AD85109" s="6"/>
    </row>
    <row r="85110" spans="16:30">
      <c r="P85110" s="6"/>
      <c r="AA85110" s="6"/>
      <c r="AC85110" s="6"/>
      <c r="AD85110" s="6"/>
    </row>
    <row r="85111" spans="16:30">
      <c r="P85111" s="6"/>
      <c r="AA85111" s="6"/>
      <c r="AC85111" s="6"/>
      <c r="AD85111" s="6"/>
    </row>
    <row r="85112" spans="16:30">
      <c r="P85112" s="6"/>
      <c r="AA85112" s="6"/>
      <c r="AC85112" s="6"/>
      <c r="AD85112" s="6"/>
    </row>
    <row r="85113" spans="16:30">
      <c r="P85113" s="6"/>
      <c r="AA85113" s="6"/>
      <c r="AC85113" s="6"/>
      <c r="AD85113" s="6"/>
    </row>
    <row r="85114" spans="16:30">
      <c r="P85114" s="6"/>
      <c r="AA85114" s="6"/>
      <c r="AC85114" s="6"/>
      <c r="AD85114" s="6"/>
    </row>
    <row r="85115" spans="16:30">
      <c r="P85115" s="6"/>
      <c r="AA85115" s="6"/>
      <c r="AC85115" s="6"/>
      <c r="AD85115" s="6"/>
    </row>
    <row r="85116" spans="16:30">
      <c r="P85116" s="6"/>
      <c r="AA85116" s="6"/>
      <c r="AC85116" s="6"/>
      <c r="AD85116" s="6"/>
    </row>
    <row r="85117" spans="16:30">
      <c r="P85117" s="6"/>
      <c r="AA85117" s="6"/>
      <c r="AC85117" s="6"/>
      <c r="AD85117" s="6"/>
    </row>
    <row r="85118" spans="16:30">
      <c r="P85118" s="6"/>
      <c r="AA85118" s="6"/>
      <c r="AC85118" s="6"/>
      <c r="AD85118" s="6"/>
    </row>
    <row r="85119" spans="16:30">
      <c r="P85119" s="6"/>
      <c r="AA85119" s="6"/>
      <c r="AC85119" s="6"/>
      <c r="AD85119" s="6"/>
    </row>
    <row r="85120" spans="16:30">
      <c r="P85120" s="6"/>
      <c r="AA85120" s="6"/>
      <c r="AC85120" s="6"/>
      <c r="AD85120" s="6"/>
    </row>
    <row r="85121" spans="16:30">
      <c r="P85121" s="6"/>
      <c r="AA85121" s="6"/>
      <c r="AC85121" s="6"/>
      <c r="AD85121" s="6"/>
    </row>
    <row r="85122" spans="16:30">
      <c r="P85122" s="6"/>
      <c r="AA85122" s="6"/>
      <c r="AC85122" s="6"/>
      <c r="AD85122" s="6"/>
    </row>
    <row r="85123" spans="16:30">
      <c r="P85123" s="6"/>
      <c r="AA85123" s="6"/>
      <c r="AC85123" s="6"/>
      <c r="AD85123" s="6"/>
    </row>
    <row r="85124" spans="16:30">
      <c r="P85124" s="6"/>
      <c r="AA85124" s="6"/>
      <c r="AC85124" s="6"/>
      <c r="AD85124" s="6"/>
    </row>
    <row r="85125" spans="16:30">
      <c r="P85125" s="6"/>
      <c r="AA85125" s="6"/>
      <c r="AC85125" s="6"/>
      <c r="AD85125" s="6"/>
    </row>
    <row r="85126" spans="16:30">
      <c r="P85126" s="6"/>
      <c r="AA85126" s="6"/>
      <c r="AC85126" s="6"/>
      <c r="AD85126" s="6"/>
    </row>
    <row r="85127" spans="16:30">
      <c r="P85127" s="6"/>
      <c r="AA85127" s="6"/>
      <c r="AC85127" s="6"/>
      <c r="AD85127" s="6"/>
    </row>
    <row r="85128" spans="16:30">
      <c r="P85128" s="6"/>
      <c r="AA85128" s="6"/>
      <c r="AC85128" s="6"/>
      <c r="AD85128" s="6"/>
    </row>
    <row r="85129" spans="16:30">
      <c r="P85129" s="6"/>
      <c r="AA85129" s="6"/>
      <c r="AC85129" s="6"/>
      <c r="AD85129" s="6"/>
    </row>
    <row r="85130" spans="16:30">
      <c r="P85130" s="6"/>
      <c r="AA85130" s="6"/>
      <c r="AC85130" s="6"/>
      <c r="AD85130" s="6"/>
    </row>
    <row r="85131" spans="16:30">
      <c r="P85131" s="6"/>
      <c r="AA85131" s="6"/>
      <c r="AC85131" s="6"/>
      <c r="AD85131" s="6"/>
    </row>
    <row r="85132" spans="16:30">
      <c r="P85132" s="6"/>
      <c r="AA85132" s="6"/>
      <c r="AC85132" s="6"/>
      <c r="AD85132" s="6"/>
    </row>
    <row r="85133" spans="16:30">
      <c r="P85133" s="6"/>
      <c r="AA85133" s="6"/>
      <c r="AC85133" s="6"/>
      <c r="AD85133" s="6"/>
    </row>
    <row r="85134" spans="16:30">
      <c r="P85134" s="6"/>
      <c r="AA85134" s="6"/>
      <c r="AC85134" s="6"/>
      <c r="AD85134" s="6"/>
    </row>
    <row r="85135" spans="16:30">
      <c r="P85135" s="6"/>
      <c r="AA85135" s="6"/>
      <c r="AC85135" s="6"/>
      <c r="AD85135" s="6"/>
    </row>
    <row r="85136" spans="16:30">
      <c r="P85136" s="6"/>
      <c r="AA85136" s="6"/>
      <c r="AC85136" s="6"/>
      <c r="AD85136" s="6"/>
    </row>
    <row r="85137" spans="16:30">
      <c r="P85137" s="6"/>
      <c r="AA85137" s="6"/>
      <c r="AC85137" s="6"/>
      <c r="AD85137" s="6"/>
    </row>
    <row r="85138" spans="16:30">
      <c r="P85138" s="6"/>
      <c r="AA85138" s="6"/>
      <c r="AC85138" s="6"/>
      <c r="AD85138" s="6"/>
    </row>
    <row r="85139" spans="16:30">
      <c r="P85139" s="6"/>
      <c r="AA85139" s="6"/>
      <c r="AC85139" s="6"/>
      <c r="AD85139" s="6"/>
    </row>
    <row r="85140" spans="16:30">
      <c r="P85140" s="6"/>
      <c r="AA85140" s="6"/>
      <c r="AC85140" s="6"/>
      <c r="AD85140" s="6"/>
    </row>
    <row r="85141" spans="16:30">
      <c r="P85141" s="6"/>
      <c r="AA85141" s="6"/>
      <c r="AC85141" s="6"/>
      <c r="AD85141" s="6"/>
    </row>
    <row r="85142" spans="16:30">
      <c r="P85142" s="6"/>
      <c r="AA85142" s="6"/>
      <c r="AC85142" s="6"/>
      <c r="AD85142" s="6"/>
    </row>
    <row r="85143" spans="16:30">
      <c r="P85143" s="6"/>
      <c r="AA85143" s="6"/>
      <c r="AC85143" s="6"/>
      <c r="AD85143" s="6"/>
    </row>
    <row r="85144" spans="16:30">
      <c r="P85144" s="6"/>
      <c r="AA85144" s="6"/>
      <c r="AC85144" s="6"/>
      <c r="AD85144" s="6"/>
    </row>
    <row r="85145" spans="16:30">
      <c r="P85145" s="6"/>
      <c r="AA85145" s="6"/>
      <c r="AC85145" s="6"/>
      <c r="AD85145" s="6"/>
    </row>
    <row r="85146" spans="16:30">
      <c r="P85146" s="6"/>
      <c r="AA85146" s="6"/>
      <c r="AC85146" s="6"/>
      <c r="AD85146" s="6"/>
    </row>
    <row r="85147" spans="16:30">
      <c r="P85147" s="6"/>
      <c r="AA85147" s="6"/>
      <c r="AC85147" s="6"/>
      <c r="AD85147" s="6"/>
    </row>
    <row r="85148" spans="16:30">
      <c r="P85148" s="6"/>
      <c r="AA85148" s="6"/>
      <c r="AC85148" s="6"/>
      <c r="AD85148" s="6"/>
    </row>
    <row r="85149" spans="16:30">
      <c r="P85149" s="6"/>
      <c r="AA85149" s="6"/>
      <c r="AC85149" s="6"/>
      <c r="AD85149" s="6"/>
    </row>
    <row r="85150" spans="16:30">
      <c r="P85150" s="6"/>
      <c r="AA85150" s="6"/>
      <c r="AC85150" s="6"/>
      <c r="AD85150" s="6"/>
    </row>
    <row r="85151" spans="16:30">
      <c r="P85151" s="6"/>
      <c r="AA85151" s="6"/>
      <c r="AC85151" s="6"/>
      <c r="AD85151" s="6"/>
    </row>
    <row r="85152" spans="16:30">
      <c r="P85152" s="6"/>
      <c r="AA85152" s="6"/>
      <c r="AC85152" s="6"/>
      <c r="AD85152" s="6"/>
    </row>
    <row r="85153" spans="16:30">
      <c r="P85153" s="6"/>
      <c r="AA85153" s="6"/>
      <c r="AC85153" s="6"/>
      <c r="AD85153" s="6"/>
    </row>
    <row r="85154" spans="16:30">
      <c r="P85154" s="6"/>
      <c r="AA85154" s="6"/>
      <c r="AC85154" s="6"/>
      <c r="AD85154" s="6"/>
    </row>
    <row r="85155" spans="16:30">
      <c r="P85155" s="6"/>
      <c r="AA85155" s="6"/>
      <c r="AC85155" s="6"/>
      <c r="AD85155" s="6"/>
    </row>
    <row r="85156" spans="16:30">
      <c r="P85156" s="6"/>
      <c r="AA85156" s="6"/>
      <c r="AC85156" s="6"/>
      <c r="AD85156" s="6"/>
    </row>
    <row r="85157" spans="16:30">
      <c r="P85157" s="6"/>
      <c r="AA85157" s="6"/>
      <c r="AC85157" s="6"/>
      <c r="AD85157" s="6"/>
    </row>
    <row r="85158" spans="16:30">
      <c r="P85158" s="6"/>
      <c r="AA85158" s="6"/>
      <c r="AC85158" s="6"/>
      <c r="AD85158" s="6"/>
    </row>
    <row r="85159" spans="16:30">
      <c r="P85159" s="6"/>
      <c r="AA85159" s="6"/>
      <c r="AC85159" s="6"/>
      <c r="AD85159" s="6"/>
    </row>
    <row r="85160" spans="16:30">
      <c r="P85160" s="6"/>
      <c r="AA85160" s="6"/>
      <c r="AC85160" s="6"/>
      <c r="AD85160" s="6"/>
    </row>
    <row r="85161" spans="16:30">
      <c r="P85161" s="6"/>
      <c r="AA85161" s="6"/>
      <c r="AC85161" s="6"/>
      <c r="AD85161" s="6"/>
    </row>
    <row r="85162" spans="16:30">
      <c r="P85162" s="6"/>
      <c r="AA85162" s="6"/>
      <c r="AC85162" s="6"/>
      <c r="AD85162" s="6"/>
    </row>
    <row r="85163" spans="16:30">
      <c r="P85163" s="6"/>
      <c r="AA85163" s="6"/>
      <c r="AC85163" s="6"/>
      <c r="AD85163" s="6"/>
    </row>
    <row r="85164" spans="16:30">
      <c r="P85164" s="6"/>
      <c r="AA85164" s="6"/>
      <c r="AC85164" s="6"/>
      <c r="AD85164" s="6"/>
    </row>
    <row r="85165" spans="16:30">
      <c r="P85165" s="6"/>
      <c r="AA85165" s="6"/>
      <c r="AC85165" s="6"/>
      <c r="AD85165" s="6"/>
    </row>
    <row r="85166" spans="16:30">
      <c r="P85166" s="6"/>
      <c r="AA85166" s="6"/>
      <c r="AC85166" s="6"/>
      <c r="AD85166" s="6"/>
    </row>
    <row r="85167" spans="16:30">
      <c r="P85167" s="6"/>
      <c r="AA85167" s="6"/>
      <c r="AC85167" s="6"/>
      <c r="AD85167" s="6"/>
    </row>
    <row r="85168" spans="16:30">
      <c r="P85168" s="6"/>
      <c r="AA85168" s="6"/>
      <c r="AC85168" s="6"/>
      <c r="AD85168" s="6"/>
    </row>
    <row r="85169" spans="16:30">
      <c r="P85169" s="6"/>
      <c r="AA85169" s="6"/>
      <c r="AC85169" s="6"/>
      <c r="AD85169" s="6"/>
    </row>
    <row r="85170" spans="16:30">
      <c r="P85170" s="6"/>
      <c r="AA85170" s="6"/>
      <c r="AC85170" s="6"/>
      <c r="AD85170" s="6"/>
    </row>
    <row r="85171" spans="16:30">
      <c r="P85171" s="6"/>
      <c r="AA85171" s="6"/>
      <c r="AC85171" s="6"/>
      <c r="AD85171" s="6"/>
    </row>
    <row r="85172" spans="16:30">
      <c r="P85172" s="6"/>
      <c r="AA85172" s="6"/>
      <c r="AC85172" s="6"/>
      <c r="AD85172" s="6"/>
    </row>
    <row r="85173" spans="16:30">
      <c r="P85173" s="6"/>
      <c r="AA85173" s="6"/>
      <c r="AC85173" s="6"/>
      <c r="AD85173" s="6"/>
    </row>
    <row r="85174" spans="16:30">
      <c r="P85174" s="6"/>
      <c r="AA85174" s="6"/>
      <c r="AC85174" s="6"/>
      <c r="AD85174" s="6"/>
    </row>
    <row r="85175" spans="16:30">
      <c r="P85175" s="6"/>
      <c r="AA85175" s="6"/>
      <c r="AC85175" s="6"/>
      <c r="AD85175" s="6"/>
    </row>
    <row r="85176" spans="16:30">
      <c r="P85176" s="6"/>
      <c r="AA85176" s="6"/>
      <c r="AC85176" s="6"/>
      <c r="AD85176" s="6"/>
    </row>
    <row r="85177" spans="16:30">
      <c r="P85177" s="6"/>
      <c r="AA85177" s="6"/>
      <c r="AC85177" s="6"/>
      <c r="AD85177" s="6"/>
    </row>
    <row r="85178" spans="16:30">
      <c r="P85178" s="6"/>
      <c r="AA85178" s="6"/>
      <c r="AC85178" s="6"/>
      <c r="AD85178" s="6"/>
    </row>
    <row r="85179" spans="16:30">
      <c r="P85179" s="6"/>
      <c r="AA85179" s="6"/>
      <c r="AC85179" s="6"/>
      <c r="AD85179" s="6"/>
    </row>
    <row r="85180" spans="16:30">
      <c r="P85180" s="6"/>
      <c r="AA85180" s="6"/>
      <c r="AC85180" s="6"/>
      <c r="AD85180" s="6"/>
    </row>
    <row r="85181" spans="16:30">
      <c r="P85181" s="6"/>
      <c r="AA85181" s="6"/>
      <c r="AC85181" s="6"/>
      <c r="AD85181" s="6"/>
    </row>
    <row r="85182" spans="16:30">
      <c r="P85182" s="6"/>
      <c r="AA85182" s="6"/>
      <c r="AC85182" s="6"/>
      <c r="AD85182" s="6"/>
    </row>
    <row r="85183" spans="16:30">
      <c r="P85183" s="6"/>
      <c r="AA85183" s="6"/>
      <c r="AC85183" s="6"/>
      <c r="AD85183" s="6"/>
    </row>
    <row r="85184" spans="16:30">
      <c r="P85184" s="6"/>
      <c r="AA85184" s="6"/>
      <c r="AC85184" s="6"/>
      <c r="AD85184" s="6"/>
    </row>
    <row r="85185" spans="16:30">
      <c r="P85185" s="6"/>
      <c r="AA85185" s="6"/>
      <c r="AC85185" s="6"/>
      <c r="AD85185" s="6"/>
    </row>
    <row r="85186" spans="16:30">
      <c r="P85186" s="6"/>
      <c r="AA85186" s="6"/>
      <c r="AC85186" s="6"/>
      <c r="AD85186" s="6"/>
    </row>
    <row r="85187" spans="16:30">
      <c r="P85187" s="6"/>
      <c r="AA85187" s="6"/>
      <c r="AC85187" s="6"/>
      <c r="AD85187" s="6"/>
    </row>
    <row r="85188" spans="16:30">
      <c r="P85188" s="6"/>
      <c r="AA85188" s="6"/>
      <c r="AC85188" s="6"/>
      <c r="AD85188" s="6"/>
    </row>
    <row r="85189" spans="16:30">
      <c r="P85189" s="6"/>
      <c r="AA85189" s="6"/>
      <c r="AC85189" s="6"/>
      <c r="AD85189" s="6"/>
    </row>
    <row r="85190" spans="16:30">
      <c r="P85190" s="6"/>
      <c r="AA85190" s="6"/>
      <c r="AC85190" s="6"/>
      <c r="AD85190" s="6"/>
    </row>
    <row r="85191" spans="16:30">
      <c r="P85191" s="6"/>
      <c r="AA85191" s="6"/>
      <c r="AC85191" s="6"/>
      <c r="AD85191" s="6"/>
    </row>
    <row r="85192" spans="16:30">
      <c r="P85192" s="6"/>
      <c r="AA85192" s="6"/>
      <c r="AC85192" s="6"/>
      <c r="AD85192" s="6"/>
    </row>
    <row r="85193" spans="16:30">
      <c r="P85193" s="6"/>
      <c r="AA85193" s="6"/>
      <c r="AC85193" s="6"/>
      <c r="AD85193" s="6"/>
    </row>
    <row r="85194" spans="16:30">
      <c r="P85194" s="6"/>
      <c r="AA85194" s="6"/>
      <c r="AC85194" s="6"/>
      <c r="AD85194" s="6"/>
    </row>
    <row r="85195" spans="16:30">
      <c r="P85195" s="6"/>
      <c r="AA85195" s="6"/>
      <c r="AC85195" s="6"/>
      <c r="AD85195" s="6"/>
    </row>
    <row r="85196" spans="16:30">
      <c r="P85196" s="6"/>
      <c r="AA85196" s="6"/>
      <c r="AC85196" s="6"/>
      <c r="AD85196" s="6"/>
    </row>
    <row r="85197" spans="16:30">
      <c r="P85197" s="6"/>
      <c r="AA85197" s="6"/>
      <c r="AC85197" s="6"/>
      <c r="AD85197" s="6"/>
    </row>
    <row r="85198" spans="16:30">
      <c r="P85198" s="6"/>
      <c r="AA85198" s="6"/>
      <c r="AC85198" s="6"/>
      <c r="AD85198" s="6"/>
    </row>
    <row r="85199" spans="16:30">
      <c r="P85199" s="6"/>
      <c r="AA85199" s="6"/>
      <c r="AC85199" s="6"/>
      <c r="AD85199" s="6"/>
    </row>
    <row r="85200" spans="16:30">
      <c r="P85200" s="6"/>
      <c r="AA85200" s="6"/>
      <c r="AC85200" s="6"/>
      <c r="AD85200" s="6"/>
    </row>
    <row r="85201" spans="16:30">
      <c r="P85201" s="6"/>
      <c r="AA85201" s="6"/>
      <c r="AC85201" s="6"/>
      <c r="AD85201" s="6"/>
    </row>
    <row r="85202" spans="16:30">
      <c r="P85202" s="6"/>
      <c r="AA85202" s="6"/>
      <c r="AC85202" s="6"/>
      <c r="AD85202" s="6"/>
    </row>
    <row r="85203" spans="16:30">
      <c r="P85203" s="6"/>
      <c r="AA85203" s="6"/>
      <c r="AC85203" s="6"/>
      <c r="AD85203" s="6"/>
    </row>
    <row r="85204" spans="16:30">
      <c r="P85204" s="6"/>
      <c r="AA85204" s="6"/>
      <c r="AC85204" s="6"/>
      <c r="AD85204" s="6"/>
    </row>
    <row r="85205" spans="16:30">
      <c r="P85205" s="6"/>
      <c r="AA85205" s="6"/>
      <c r="AC85205" s="6"/>
      <c r="AD85205" s="6"/>
    </row>
    <row r="85206" spans="16:30">
      <c r="P85206" s="6"/>
      <c r="AA85206" s="6"/>
      <c r="AC85206" s="6"/>
      <c r="AD85206" s="6"/>
    </row>
    <row r="85207" spans="16:30">
      <c r="P85207" s="6"/>
      <c r="AA85207" s="6"/>
      <c r="AC85207" s="6"/>
      <c r="AD85207" s="6"/>
    </row>
    <row r="85208" spans="16:30">
      <c r="P85208" s="6"/>
      <c r="AA85208" s="6"/>
      <c r="AC85208" s="6"/>
      <c r="AD85208" s="6"/>
    </row>
    <row r="85209" spans="16:30">
      <c r="P85209" s="6"/>
      <c r="AA85209" s="6"/>
      <c r="AC85209" s="6"/>
      <c r="AD85209" s="6"/>
    </row>
    <row r="85210" spans="16:30">
      <c r="P85210" s="6"/>
      <c r="AA85210" s="6"/>
      <c r="AC85210" s="6"/>
      <c r="AD85210" s="6"/>
    </row>
    <row r="85211" spans="16:30">
      <c r="P85211" s="6"/>
      <c r="AA85211" s="6"/>
      <c r="AC85211" s="6"/>
      <c r="AD85211" s="6"/>
    </row>
    <row r="85212" spans="16:30">
      <c r="P85212" s="6"/>
      <c r="AA85212" s="6"/>
      <c r="AC85212" s="6"/>
      <c r="AD85212" s="6"/>
    </row>
    <row r="85213" spans="16:30">
      <c r="P85213" s="6"/>
      <c r="AA85213" s="6"/>
      <c r="AC85213" s="6"/>
      <c r="AD85213" s="6"/>
    </row>
    <row r="85214" spans="16:30">
      <c r="P85214" s="6"/>
      <c r="AA85214" s="6"/>
      <c r="AC85214" s="6"/>
      <c r="AD85214" s="6"/>
    </row>
    <row r="85215" spans="16:30">
      <c r="P85215" s="6"/>
      <c r="AA85215" s="6"/>
      <c r="AC85215" s="6"/>
      <c r="AD85215" s="6"/>
    </row>
    <row r="85216" spans="16:30">
      <c r="P85216" s="6"/>
      <c r="AA85216" s="6"/>
      <c r="AC85216" s="6"/>
      <c r="AD85216" s="6"/>
    </row>
    <row r="85217" spans="16:30">
      <c r="P85217" s="6"/>
      <c r="AA85217" s="6"/>
      <c r="AC85217" s="6"/>
      <c r="AD85217" s="6"/>
    </row>
    <row r="85218" spans="16:30">
      <c r="P85218" s="6"/>
      <c r="AA85218" s="6"/>
      <c r="AC85218" s="6"/>
      <c r="AD85218" s="6"/>
    </row>
    <row r="85219" spans="16:30">
      <c r="P85219" s="6"/>
      <c r="AA85219" s="6"/>
      <c r="AC85219" s="6"/>
      <c r="AD85219" s="6"/>
    </row>
    <row r="85220" spans="16:30">
      <c r="P85220" s="6"/>
      <c r="AA85220" s="6"/>
      <c r="AC85220" s="6"/>
      <c r="AD85220" s="6"/>
    </row>
    <row r="85221" spans="16:30">
      <c r="P85221" s="6"/>
      <c r="AA85221" s="6"/>
      <c r="AC85221" s="6"/>
      <c r="AD85221" s="6"/>
    </row>
    <row r="85222" spans="16:30">
      <c r="P85222" s="6"/>
      <c r="AA85222" s="6"/>
      <c r="AC85222" s="6"/>
      <c r="AD85222" s="6"/>
    </row>
    <row r="85223" spans="16:30">
      <c r="P85223" s="6"/>
      <c r="AA85223" s="6"/>
      <c r="AC85223" s="6"/>
      <c r="AD85223" s="6"/>
    </row>
    <row r="85224" spans="16:30">
      <c r="P85224" s="6"/>
      <c r="AA85224" s="6"/>
      <c r="AC85224" s="6"/>
      <c r="AD85224" s="6"/>
    </row>
    <row r="85225" spans="16:30">
      <c r="P85225" s="6"/>
      <c r="AA85225" s="6"/>
      <c r="AC85225" s="6"/>
      <c r="AD85225" s="6"/>
    </row>
    <row r="85226" spans="16:30">
      <c r="P85226" s="6"/>
      <c r="AA85226" s="6"/>
      <c r="AC85226" s="6"/>
      <c r="AD85226" s="6"/>
    </row>
    <row r="85227" spans="16:30">
      <c r="P85227" s="6"/>
      <c r="AA85227" s="6"/>
      <c r="AC85227" s="6"/>
      <c r="AD85227" s="6"/>
    </row>
    <row r="85228" spans="16:30">
      <c r="P85228" s="6"/>
      <c r="AA85228" s="6"/>
      <c r="AC85228" s="6"/>
      <c r="AD85228" s="6"/>
    </row>
    <row r="85229" spans="16:30">
      <c r="P85229" s="6"/>
      <c r="AA85229" s="6"/>
      <c r="AC85229" s="6"/>
      <c r="AD85229" s="6"/>
    </row>
    <row r="85230" spans="16:30">
      <c r="P85230" s="6"/>
      <c r="AA85230" s="6"/>
      <c r="AC85230" s="6"/>
      <c r="AD85230" s="6"/>
    </row>
    <row r="85231" spans="16:30">
      <c r="P85231" s="6"/>
      <c r="AA85231" s="6"/>
      <c r="AC85231" s="6"/>
      <c r="AD85231" s="6"/>
    </row>
    <row r="85232" spans="16:30">
      <c r="P85232" s="6"/>
      <c r="AA85232" s="6"/>
      <c r="AC85232" s="6"/>
      <c r="AD85232" s="6"/>
    </row>
    <row r="85233" spans="16:30">
      <c r="P85233" s="6"/>
      <c r="AA85233" s="6"/>
      <c r="AC85233" s="6"/>
      <c r="AD85233" s="6"/>
    </row>
    <row r="85234" spans="16:30">
      <c r="P85234" s="6"/>
      <c r="AA85234" s="6"/>
      <c r="AC85234" s="6"/>
      <c r="AD85234" s="6"/>
    </row>
    <row r="85235" spans="16:30">
      <c r="P85235" s="6"/>
      <c r="AA85235" s="6"/>
      <c r="AC85235" s="6"/>
      <c r="AD85235" s="6"/>
    </row>
    <row r="85236" spans="16:30">
      <c r="P85236" s="6"/>
      <c r="AA85236" s="6"/>
      <c r="AC85236" s="6"/>
      <c r="AD85236" s="6"/>
    </row>
    <row r="85237" spans="16:30">
      <c r="P85237" s="6"/>
      <c r="AA85237" s="6"/>
      <c r="AC85237" s="6"/>
      <c r="AD85237" s="6"/>
    </row>
    <row r="85238" spans="16:30">
      <c r="P85238" s="6"/>
      <c r="AA85238" s="6"/>
      <c r="AC85238" s="6"/>
      <c r="AD85238" s="6"/>
    </row>
    <row r="85239" spans="16:30">
      <c r="P85239" s="6"/>
      <c r="AA85239" s="6"/>
      <c r="AC85239" s="6"/>
      <c r="AD85239" s="6"/>
    </row>
    <row r="85240" spans="16:30">
      <c r="P85240" s="6"/>
      <c r="AA85240" s="6"/>
      <c r="AC85240" s="6"/>
      <c r="AD85240" s="6"/>
    </row>
    <row r="85241" spans="16:30">
      <c r="P85241" s="6"/>
      <c r="AA85241" s="6"/>
      <c r="AC85241" s="6"/>
      <c r="AD85241" s="6"/>
    </row>
    <row r="85242" spans="16:30">
      <c r="P85242" s="6"/>
      <c r="AA85242" s="6"/>
      <c r="AC85242" s="6"/>
      <c r="AD85242" s="6"/>
    </row>
    <row r="85243" spans="16:30">
      <c r="P85243" s="6"/>
      <c r="AA85243" s="6"/>
      <c r="AC85243" s="6"/>
      <c r="AD85243" s="6"/>
    </row>
    <row r="85244" spans="16:30">
      <c r="P85244" s="6"/>
      <c r="AA85244" s="6"/>
      <c r="AC85244" s="6"/>
      <c r="AD85244" s="6"/>
    </row>
    <row r="85245" spans="16:30">
      <c r="P85245" s="6"/>
      <c r="AA85245" s="6"/>
      <c r="AC85245" s="6"/>
      <c r="AD85245" s="6"/>
    </row>
    <row r="85246" spans="16:30">
      <c r="P85246" s="6"/>
      <c r="AA85246" s="6"/>
      <c r="AC85246" s="6"/>
      <c r="AD85246" s="6"/>
    </row>
    <row r="85247" spans="16:30">
      <c r="P85247" s="6"/>
      <c r="AA85247" s="6"/>
      <c r="AC85247" s="6"/>
      <c r="AD85247" s="6"/>
    </row>
    <row r="85248" spans="16:30">
      <c r="P85248" s="6"/>
      <c r="AA85248" s="6"/>
      <c r="AC85248" s="6"/>
      <c r="AD85248" s="6"/>
    </row>
    <row r="85249" spans="16:30">
      <c r="P85249" s="6"/>
      <c r="AA85249" s="6"/>
      <c r="AC85249" s="6"/>
      <c r="AD85249" s="6"/>
    </row>
    <row r="85250" spans="16:30">
      <c r="P85250" s="6"/>
      <c r="AA85250" s="6"/>
      <c r="AC85250" s="6"/>
      <c r="AD85250" s="6"/>
    </row>
    <row r="85251" spans="16:30">
      <c r="P85251" s="6"/>
      <c r="AA85251" s="6"/>
      <c r="AC85251" s="6"/>
      <c r="AD85251" s="6"/>
    </row>
    <row r="85252" spans="16:30">
      <c r="P85252" s="6"/>
      <c r="AA85252" s="6"/>
      <c r="AC85252" s="6"/>
      <c r="AD85252" s="6"/>
    </row>
    <row r="85253" spans="16:30">
      <c r="P85253" s="6"/>
      <c r="AA85253" s="6"/>
      <c r="AC85253" s="6"/>
      <c r="AD85253" s="6"/>
    </row>
    <row r="85254" spans="16:30">
      <c r="P85254" s="6"/>
      <c r="AA85254" s="6"/>
      <c r="AC85254" s="6"/>
      <c r="AD85254" s="6"/>
    </row>
    <row r="85255" spans="16:30">
      <c r="P85255" s="6"/>
      <c r="AA85255" s="6"/>
      <c r="AC85255" s="6"/>
      <c r="AD85255" s="6"/>
    </row>
    <row r="85256" spans="16:30">
      <c r="P85256" s="6"/>
      <c r="AA85256" s="6"/>
      <c r="AC85256" s="6"/>
      <c r="AD85256" s="6"/>
    </row>
    <row r="85257" spans="16:30">
      <c r="P85257" s="6"/>
      <c r="AA85257" s="6"/>
      <c r="AC85257" s="6"/>
      <c r="AD85257" s="6"/>
    </row>
    <row r="85258" spans="16:30">
      <c r="P85258" s="6"/>
      <c r="AA85258" s="6"/>
      <c r="AC85258" s="6"/>
      <c r="AD85258" s="6"/>
    </row>
    <row r="85259" spans="16:30">
      <c r="P85259" s="6"/>
      <c r="AA85259" s="6"/>
      <c r="AC85259" s="6"/>
      <c r="AD85259" s="6"/>
    </row>
    <row r="85260" spans="16:30">
      <c r="P85260" s="6"/>
      <c r="AA85260" s="6"/>
      <c r="AC85260" s="6"/>
      <c r="AD85260" s="6"/>
    </row>
    <row r="85261" spans="16:30">
      <c r="P85261" s="6"/>
      <c r="AA85261" s="6"/>
      <c r="AC85261" s="6"/>
      <c r="AD85261" s="6"/>
    </row>
    <row r="85262" spans="16:30">
      <c r="P85262" s="6"/>
      <c r="AA85262" s="6"/>
      <c r="AC85262" s="6"/>
      <c r="AD85262" s="6"/>
    </row>
    <row r="85263" spans="16:30">
      <c r="P85263" s="6"/>
      <c r="AA85263" s="6"/>
      <c r="AC85263" s="6"/>
      <c r="AD85263" s="6"/>
    </row>
    <row r="85264" spans="16:30">
      <c r="P85264" s="6"/>
      <c r="AA85264" s="6"/>
      <c r="AC85264" s="6"/>
      <c r="AD85264" s="6"/>
    </row>
    <row r="85265" spans="16:30">
      <c r="P85265" s="6"/>
      <c r="AA85265" s="6"/>
      <c r="AC85265" s="6"/>
      <c r="AD85265" s="6"/>
    </row>
    <row r="85266" spans="16:30">
      <c r="P85266" s="6"/>
      <c r="AA85266" s="6"/>
      <c r="AC85266" s="6"/>
      <c r="AD85266" s="6"/>
    </row>
    <row r="85267" spans="16:30">
      <c r="P85267" s="6"/>
      <c r="AA85267" s="6"/>
      <c r="AC85267" s="6"/>
      <c r="AD85267" s="6"/>
    </row>
    <row r="85268" spans="16:30">
      <c r="P85268" s="6"/>
      <c r="AA85268" s="6"/>
      <c r="AC85268" s="6"/>
      <c r="AD85268" s="6"/>
    </row>
    <row r="85269" spans="16:30">
      <c r="P85269" s="6"/>
      <c r="AA85269" s="6"/>
      <c r="AC85269" s="6"/>
      <c r="AD85269" s="6"/>
    </row>
    <row r="85270" spans="16:30">
      <c r="P85270" s="6"/>
      <c r="AA85270" s="6"/>
      <c r="AC85270" s="6"/>
      <c r="AD85270" s="6"/>
    </row>
    <row r="85271" spans="16:30">
      <c r="P85271" s="6"/>
      <c r="AA85271" s="6"/>
      <c r="AC85271" s="6"/>
      <c r="AD85271" s="6"/>
    </row>
    <row r="85272" spans="16:30">
      <c r="P85272" s="6"/>
      <c r="AA85272" s="6"/>
      <c r="AC85272" s="6"/>
      <c r="AD85272" s="6"/>
    </row>
    <row r="85273" spans="16:30">
      <c r="P85273" s="6"/>
      <c r="AA85273" s="6"/>
      <c r="AC85273" s="6"/>
      <c r="AD85273" s="6"/>
    </row>
    <row r="85274" spans="16:30">
      <c r="P85274" s="6"/>
      <c r="AA85274" s="6"/>
      <c r="AC85274" s="6"/>
      <c r="AD85274" s="6"/>
    </row>
    <row r="85275" spans="16:30">
      <c r="P85275" s="6"/>
      <c r="AA85275" s="6"/>
      <c r="AC85275" s="6"/>
      <c r="AD85275" s="6"/>
    </row>
    <row r="85276" spans="16:30">
      <c r="P85276" s="6"/>
      <c r="AA85276" s="6"/>
      <c r="AC85276" s="6"/>
      <c r="AD85276" s="6"/>
    </row>
    <row r="85277" spans="16:30">
      <c r="P85277" s="6"/>
      <c r="AA85277" s="6"/>
      <c r="AC85277" s="6"/>
      <c r="AD85277" s="6"/>
    </row>
    <row r="85278" spans="16:30">
      <c r="P85278" s="6"/>
      <c r="AA85278" s="6"/>
      <c r="AC85278" s="6"/>
      <c r="AD85278" s="6"/>
    </row>
    <row r="85279" spans="16:30">
      <c r="P85279" s="6"/>
      <c r="AA85279" s="6"/>
      <c r="AC85279" s="6"/>
      <c r="AD85279" s="6"/>
    </row>
    <row r="85280" spans="16:30">
      <c r="P85280" s="6"/>
      <c r="AA85280" s="6"/>
      <c r="AC85280" s="6"/>
      <c r="AD85280" s="6"/>
    </row>
    <row r="85281" spans="16:30">
      <c r="P85281" s="6"/>
      <c r="AA85281" s="6"/>
      <c r="AC85281" s="6"/>
      <c r="AD85281" s="6"/>
    </row>
    <row r="85282" spans="16:30">
      <c r="P85282" s="6"/>
      <c r="AA85282" s="6"/>
      <c r="AC85282" s="6"/>
      <c r="AD85282" s="6"/>
    </row>
    <row r="85283" spans="16:30">
      <c r="P85283" s="6"/>
      <c r="AA85283" s="6"/>
      <c r="AC85283" s="6"/>
      <c r="AD85283" s="6"/>
    </row>
    <row r="85284" spans="16:30">
      <c r="P85284" s="6"/>
      <c r="AA85284" s="6"/>
      <c r="AC85284" s="6"/>
      <c r="AD85284" s="6"/>
    </row>
    <row r="85285" spans="16:30">
      <c r="P85285" s="6"/>
      <c r="AA85285" s="6"/>
      <c r="AC85285" s="6"/>
      <c r="AD85285" s="6"/>
    </row>
    <row r="85286" spans="16:30">
      <c r="P85286" s="6"/>
      <c r="AA85286" s="6"/>
      <c r="AC85286" s="6"/>
      <c r="AD85286" s="6"/>
    </row>
    <row r="85287" spans="16:30">
      <c r="P85287" s="6"/>
      <c r="AA85287" s="6"/>
      <c r="AC85287" s="6"/>
      <c r="AD85287" s="6"/>
    </row>
    <row r="85288" spans="16:30">
      <c r="P85288" s="6"/>
      <c r="AA85288" s="6"/>
      <c r="AC85288" s="6"/>
      <c r="AD85288" s="6"/>
    </row>
    <row r="85289" spans="16:30">
      <c r="P85289" s="6"/>
      <c r="AA85289" s="6"/>
      <c r="AC85289" s="6"/>
      <c r="AD85289" s="6"/>
    </row>
    <row r="85290" spans="16:30">
      <c r="P85290" s="6"/>
      <c r="AA85290" s="6"/>
      <c r="AC85290" s="6"/>
      <c r="AD85290" s="6"/>
    </row>
    <row r="85291" spans="16:30">
      <c r="P85291" s="6"/>
      <c r="AA85291" s="6"/>
      <c r="AC85291" s="6"/>
      <c r="AD85291" s="6"/>
    </row>
    <row r="85292" spans="16:30">
      <c r="P85292" s="6"/>
      <c r="AA85292" s="6"/>
      <c r="AC85292" s="6"/>
      <c r="AD85292" s="6"/>
    </row>
    <row r="85293" spans="16:30">
      <c r="P85293" s="6"/>
      <c r="AA85293" s="6"/>
      <c r="AC85293" s="6"/>
      <c r="AD85293" s="6"/>
    </row>
    <row r="85294" spans="16:30">
      <c r="P85294" s="6"/>
      <c r="AA85294" s="6"/>
      <c r="AC85294" s="6"/>
      <c r="AD85294" s="6"/>
    </row>
    <row r="85295" spans="16:30">
      <c r="P85295" s="6"/>
      <c r="AA85295" s="6"/>
      <c r="AC85295" s="6"/>
      <c r="AD85295" s="6"/>
    </row>
    <row r="85296" spans="16:30">
      <c r="P85296" s="6"/>
      <c r="AA85296" s="6"/>
      <c r="AC85296" s="6"/>
      <c r="AD85296" s="6"/>
    </row>
    <row r="85297" spans="16:30">
      <c r="P85297" s="6"/>
      <c r="AA85297" s="6"/>
      <c r="AC85297" s="6"/>
      <c r="AD85297" s="6"/>
    </row>
    <row r="85298" spans="16:30">
      <c r="P85298" s="6"/>
      <c r="AA85298" s="6"/>
      <c r="AC85298" s="6"/>
      <c r="AD85298" s="6"/>
    </row>
    <row r="85299" spans="16:30">
      <c r="P85299" s="6"/>
      <c r="AA85299" s="6"/>
      <c r="AC85299" s="6"/>
      <c r="AD85299" s="6"/>
    </row>
    <row r="85300" spans="16:30">
      <c r="P85300" s="6"/>
      <c r="AA85300" s="6"/>
      <c r="AC85300" s="6"/>
      <c r="AD85300" s="6"/>
    </row>
    <row r="85301" spans="16:30">
      <c r="P85301" s="6"/>
      <c r="AA85301" s="6"/>
      <c r="AC85301" s="6"/>
      <c r="AD85301" s="6"/>
    </row>
    <row r="85302" spans="16:30">
      <c r="P85302" s="6"/>
      <c r="AA85302" s="6"/>
      <c r="AC85302" s="6"/>
      <c r="AD85302" s="6"/>
    </row>
    <row r="85303" spans="16:30">
      <c r="P85303" s="6"/>
      <c r="AA85303" s="6"/>
      <c r="AC85303" s="6"/>
      <c r="AD85303" s="6"/>
    </row>
    <row r="85304" spans="16:30">
      <c r="P85304" s="6"/>
      <c r="AA85304" s="6"/>
      <c r="AC85304" s="6"/>
      <c r="AD85304" s="6"/>
    </row>
    <row r="85305" spans="16:30">
      <c r="P85305" s="6"/>
      <c r="AA85305" s="6"/>
      <c r="AC85305" s="6"/>
      <c r="AD85305" s="6"/>
    </row>
    <row r="85306" spans="16:30">
      <c r="P85306" s="6"/>
      <c r="AA85306" s="6"/>
      <c r="AC85306" s="6"/>
      <c r="AD85306" s="6"/>
    </row>
    <row r="85307" spans="16:30">
      <c r="P85307" s="6"/>
      <c r="AA85307" s="6"/>
      <c r="AC85307" s="6"/>
      <c r="AD85307" s="6"/>
    </row>
    <row r="85308" spans="16:30">
      <c r="P85308" s="6"/>
      <c r="AA85308" s="6"/>
      <c r="AC85308" s="6"/>
      <c r="AD85308" s="6"/>
    </row>
    <row r="85309" spans="16:30">
      <c r="P85309" s="6"/>
      <c r="AA85309" s="6"/>
      <c r="AC85309" s="6"/>
      <c r="AD85309" s="6"/>
    </row>
    <row r="85310" spans="16:30">
      <c r="P85310" s="6"/>
      <c r="AA85310" s="6"/>
      <c r="AC85310" s="6"/>
      <c r="AD85310" s="6"/>
    </row>
    <row r="85311" spans="16:30">
      <c r="P85311" s="6"/>
      <c r="AA85311" s="6"/>
      <c r="AC85311" s="6"/>
      <c r="AD85311" s="6"/>
    </row>
    <row r="85312" spans="16:30">
      <c r="P85312" s="6"/>
      <c r="AA85312" s="6"/>
      <c r="AC85312" s="6"/>
      <c r="AD85312" s="6"/>
    </row>
    <row r="85313" spans="16:30">
      <c r="P85313" s="6"/>
      <c r="AA85313" s="6"/>
      <c r="AC85313" s="6"/>
      <c r="AD85313" s="6"/>
    </row>
    <row r="85314" spans="16:30">
      <c r="P85314" s="6"/>
      <c r="AA85314" s="6"/>
      <c r="AC85314" s="6"/>
      <c r="AD85314" s="6"/>
    </row>
    <row r="85315" spans="16:30">
      <c r="P85315" s="6"/>
      <c r="AA85315" s="6"/>
      <c r="AC85315" s="6"/>
      <c r="AD85315" s="6"/>
    </row>
    <row r="85316" spans="16:30">
      <c r="P85316" s="6"/>
      <c r="AA85316" s="6"/>
      <c r="AC85316" s="6"/>
      <c r="AD85316" s="6"/>
    </row>
    <row r="85317" spans="16:30">
      <c r="P85317" s="6"/>
      <c r="AA85317" s="6"/>
      <c r="AC85317" s="6"/>
      <c r="AD85317" s="6"/>
    </row>
    <row r="85318" spans="16:30">
      <c r="P85318" s="6"/>
      <c r="AA85318" s="6"/>
      <c r="AC85318" s="6"/>
      <c r="AD85318" s="6"/>
    </row>
    <row r="85319" spans="16:30">
      <c r="P85319" s="6"/>
      <c r="AA85319" s="6"/>
      <c r="AC85319" s="6"/>
      <c r="AD85319" s="6"/>
    </row>
    <row r="85320" spans="16:30">
      <c r="P85320" s="6"/>
      <c r="AA85320" s="6"/>
      <c r="AC85320" s="6"/>
      <c r="AD85320" s="6"/>
    </row>
    <row r="85321" spans="16:30">
      <c r="P85321" s="6"/>
      <c r="AA85321" s="6"/>
      <c r="AC85321" s="6"/>
      <c r="AD85321" s="6"/>
    </row>
    <row r="85322" spans="16:30">
      <c r="P85322" s="6"/>
      <c r="AA85322" s="6"/>
      <c r="AC85322" s="6"/>
      <c r="AD85322" s="6"/>
    </row>
    <row r="85323" spans="16:30">
      <c r="P85323" s="6"/>
      <c r="AA85323" s="6"/>
      <c r="AC85323" s="6"/>
      <c r="AD85323" s="6"/>
    </row>
    <row r="85324" spans="16:30">
      <c r="P85324" s="6"/>
      <c r="AA85324" s="6"/>
      <c r="AC85324" s="6"/>
      <c r="AD85324" s="6"/>
    </row>
    <row r="85325" spans="16:30">
      <c r="P85325" s="6"/>
      <c r="AA85325" s="6"/>
      <c r="AC85325" s="6"/>
      <c r="AD85325" s="6"/>
    </row>
    <row r="85326" spans="16:30">
      <c r="P85326" s="6"/>
      <c r="AA85326" s="6"/>
      <c r="AC85326" s="6"/>
      <c r="AD85326" s="6"/>
    </row>
    <row r="85327" spans="16:30">
      <c r="P85327" s="6"/>
      <c r="AA85327" s="6"/>
      <c r="AC85327" s="6"/>
      <c r="AD85327" s="6"/>
    </row>
    <row r="85328" spans="16:30">
      <c r="P85328" s="6"/>
      <c r="AA85328" s="6"/>
      <c r="AC85328" s="6"/>
      <c r="AD85328" s="6"/>
    </row>
    <row r="85329" spans="16:30">
      <c r="P85329" s="6"/>
      <c r="AA85329" s="6"/>
      <c r="AC85329" s="6"/>
      <c r="AD85329" s="6"/>
    </row>
    <row r="85330" spans="16:30">
      <c r="P85330" s="6"/>
      <c r="AA85330" s="6"/>
      <c r="AC85330" s="6"/>
      <c r="AD85330" s="6"/>
    </row>
    <row r="85331" spans="16:30">
      <c r="P85331" s="6"/>
      <c r="AA85331" s="6"/>
      <c r="AC85331" s="6"/>
      <c r="AD85331" s="6"/>
    </row>
    <row r="85332" spans="16:30">
      <c r="P85332" s="6"/>
      <c r="AA85332" s="6"/>
      <c r="AC85332" s="6"/>
      <c r="AD85332" s="6"/>
    </row>
    <row r="85333" spans="16:30">
      <c r="P85333" s="6"/>
      <c r="AA85333" s="6"/>
      <c r="AC85333" s="6"/>
      <c r="AD85333" s="6"/>
    </row>
    <row r="85334" spans="16:30">
      <c r="P85334" s="6"/>
      <c r="AA85334" s="6"/>
      <c r="AC85334" s="6"/>
      <c r="AD85334" s="6"/>
    </row>
    <row r="85335" spans="16:30">
      <c r="P85335" s="6"/>
      <c r="AA85335" s="6"/>
      <c r="AC85335" s="6"/>
      <c r="AD85335" s="6"/>
    </row>
    <row r="85336" spans="16:30">
      <c r="P85336" s="6"/>
      <c r="AA85336" s="6"/>
      <c r="AC85336" s="6"/>
      <c r="AD85336" s="6"/>
    </row>
    <row r="85337" spans="16:30">
      <c r="P85337" s="6"/>
      <c r="AA85337" s="6"/>
      <c r="AC85337" s="6"/>
      <c r="AD85337" s="6"/>
    </row>
    <row r="85338" spans="16:30">
      <c r="P85338" s="6"/>
      <c r="AA85338" s="6"/>
      <c r="AC85338" s="6"/>
      <c r="AD85338" s="6"/>
    </row>
    <row r="85339" spans="16:30">
      <c r="P85339" s="6"/>
      <c r="AA85339" s="6"/>
      <c r="AC85339" s="6"/>
      <c r="AD85339" s="6"/>
    </row>
    <row r="85340" spans="16:30">
      <c r="P85340" s="6"/>
      <c r="AA85340" s="6"/>
      <c r="AC85340" s="6"/>
      <c r="AD85340" s="6"/>
    </row>
    <row r="85341" spans="16:30">
      <c r="P85341" s="6"/>
      <c r="AA85341" s="6"/>
      <c r="AC85341" s="6"/>
      <c r="AD85341" s="6"/>
    </row>
    <row r="85342" spans="16:30">
      <c r="P85342" s="6"/>
      <c r="AA85342" s="6"/>
      <c r="AC85342" s="6"/>
      <c r="AD85342" s="6"/>
    </row>
    <row r="85343" spans="16:30">
      <c r="P85343" s="6"/>
      <c r="AA85343" s="6"/>
      <c r="AC85343" s="6"/>
      <c r="AD85343" s="6"/>
    </row>
    <row r="85344" spans="16:30">
      <c r="P85344" s="6"/>
      <c r="AA85344" s="6"/>
      <c r="AC85344" s="6"/>
      <c r="AD85344" s="6"/>
    </row>
    <row r="85345" spans="16:30">
      <c r="P85345" s="6"/>
      <c r="AA85345" s="6"/>
      <c r="AC85345" s="6"/>
      <c r="AD85345" s="6"/>
    </row>
    <row r="85346" spans="16:30">
      <c r="P85346" s="6"/>
      <c r="AA85346" s="6"/>
      <c r="AC85346" s="6"/>
      <c r="AD85346" s="6"/>
    </row>
    <row r="85347" spans="16:30">
      <c r="P85347" s="6"/>
      <c r="AA85347" s="6"/>
      <c r="AC85347" s="6"/>
      <c r="AD85347" s="6"/>
    </row>
    <row r="85348" spans="16:30">
      <c r="P85348" s="6"/>
      <c r="AA85348" s="6"/>
      <c r="AC85348" s="6"/>
      <c r="AD85348" s="6"/>
    </row>
    <row r="85349" spans="16:30">
      <c r="P85349" s="6"/>
      <c r="AA85349" s="6"/>
      <c r="AC85349" s="6"/>
      <c r="AD85349" s="6"/>
    </row>
    <row r="85350" spans="16:30">
      <c r="P85350" s="6"/>
      <c r="AA85350" s="6"/>
      <c r="AC85350" s="6"/>
      <c r="AD85350" s="6"/>
    </row>
    <row r="85351" spans="16:30">
      <c r="P85351" s="6"/>
      <c r="AA85351" s="6"/>
      <c r="AC85351" s="6"/>
      <c r="AD85351" s="6"/>
    </row>
    <row r="85352" spans="16:30">
      <c r="P85352" s="6"/>
      <c r="AA85352" s="6"/>
      <c r="AC85352" s="6"/>
      <c r="AD85352" s="6"/>
    </row>
    <row r="85353" spans="16:30">
      <c r="P85353" s="6"/>
      <c r="AA85353" s="6"/>
      <c r="AC85353" s="6"/>
      <c r="AD85353" s="6"/>
    </row>
    <row r="85354" spans="16:30">
      <c r="P85354" s="6"/>
      <c r="AA85354" s="6"/>
      <c r="AC85354" s="6"/>
      <c r="AD85354" s="6"/>
    </row>
    <row r="85355" spans="16:30">
      <c r="P85355" s="6"/>
      <c r="AA85355" s="6"/>
      <c r="AC85355" s="6"/>
      <c r="AD85355" s="6"/>
    </row>
    <row r="85356" spans="16:30">
      <c r="P85356" s="6"/>
      <c r="AA85356" s="6"/>
      <c r="AC85356" s="6"/>
      <c r="AD85356" s="6"/>
    </row>
    <row r="85357" spans="16:30">
      <c r="P85357" s="6"/>
      <c r="AA85357" s="6"/>
      <c r="AC85357" s="6"/>
      <c r="AD85357" s="6"/>
    </row>
    <row r="85358" spans="16:30">
      <c r="P85358" s="6"/>
      <c r="AA85358" s="6"/>
      <c r="AC85358" s="6"/>
      <c r="AD85358" s="6"/>
    </row>
    <row r="85359" spans="16:30">
      <c r="P85359" s="6"/>
      <c r="AA85359" s="6"/>
      <c r="AC85359" s="6"/>
      <c r="AD85359" s="6"/>
    </row>
    <row r="85360" spans="16:30">
      <c r="P85360" s="6"/>
      <c r="AA85360" s="6"/>
      <c r="AC85360" s="6"/>
      <c r="AD85360" s="6"/>
    </row>
    <row r="85361" spans="16:30">
      <c r="P85361" s="6"/>
      <c r="AA85361" s="6"/>
      <c r="AC85361" s="6"/>
      <c r="AD85361" s="6"/>
    </row>
    <row r="85362" spans="16:30">
      <c r="P85362" s="6"/>
      <c r="AA85362" s="6"/>
      <c r="AC85362" s="6"/>
      <c r="AD85362" s="6"/>
    </row>
    <row r="85363" spans="16:30">
      <c r="P85363" s="6"/>
      <c r="AA85363" s="6"/>
      <c r="AC85363" s="6"/>
      <c r="AD85363" s="6"/>
    </row>
    <row r="85364" spans="16:30">
      <c r="P85364" s="6"/>
      <c r="AA85364" s="6"/>
      <c r="AC85364" s="6"/>
      <c r="AD85364" s="6"/>
    </row>
    <row r="85365" spans="16:30">
      <c r="P85365" s="6"/>
      <c r="AA85365" s="6"/>
      <c r="AC85365" s="6"/>
      <c r="AD85365" s="6"/>
    </row>
    <row r="85366" spans="16:30">
      <c r="P85366" s="6"/>
      <c r="AA85366" s="6"/>
      <c r="AC85366" s="6"/>
      <c r="AD85366" s="6"/>
    </row>
    <row r="85367" spans="16:30">
      <c r="P85367" s="6"/>
      <c r="AA85367" s="6"/>
      <c r="AC85367" s="6"/>
      <c r="AD85367" s="6"/>
    </row>
    <row r="85368" spans="16:30">
      <c r="P85368" s="6"/>
      <c r="AA85368" s="6"/>
      <c r="AC85368" s="6"/>
      <c r="AD85368" s="6"/>
    </row>
    <row r="85369" spans="16:30">
      <c r="P85369" s="6"/>
      <c r="AA85369" s="6"/>
      <c r="AC85369" s="6"/>
      <c r="AD85369" s="6"/>
    </row>
    <row r="85370" spans="16:30">
      <c r="P85370" s="6"/>
      <c r="AA85370" s="6"/>
      <c r="AC85370" s="6"/>
      <c r="AD85370" s="6"/>
    </row>
    <row r="85371" spans="16:30">
      <c r="P85371" s="6"/>
      <c r="AA85371" s="6"/>
      <c r="AC85371" s="6"/>
      <c r="AD85371" s="6"/>
    </row>
    <row r="85372" spans="16:30">
      <c r="P85372" s="6"/>
      <c r="AA85372" s="6"/>
      <c r="AC85372" s="6"/>
      <c r="AD85372" s="6"/>
    </row>
    <row r="85373" spans="16:30">
      <c r="P85373" s="6"/>
      <c r="AA85373" s="6"/>
      <c r="AC85373" s="6"/>
      <c r="AD85373" s="6"/>
    </row>
    <row r="85374" spans="16:30">
      <c r="P85374" s="6"/>
      <c r="AA85374" s="6"/>
      <c r="AC85374" s="6"/>
      <c r="AD85374" s="6"/>
    </row>
    <row r="85375" spans="16:30">
      <c r="P85375" s="6"/>
      <c r="AA85375" s="6"/>
      <c r="AC85375" s="6"/>
      <c r="AD85375" s="6"/>
    </row>
    <row r="85376" spans="16:30">
      <c r="P85376" s="6"/>
      <c r="AA85376" s="6"/>
      <c r="AC85376" s="6"/>
      <c r="AD85376" s="6"/>
    </row>
    <row r="85377" spans="16:30">
      <c r="P85377" s="6"/>
      <c r="AA85377" s="6"/>
      <c r="AC85377" s="6"/>
      <c r="AD85377" s="6"/>
    </row>
    <row r="85378" spans="16:30">
      <c r="P85378" s="6"/>
      <c r="AA85378" s="6"/>
      <c r="AC85378" s="6"/>
      <c r="AD85378" s="6"/>
    </row>
    <row r="85379" spans="16:30">
      <c r="P85379" s="6"/>
      <c r="AA85379" s="6"/>
      <c r="AC85379" s="6"/>
      <c r="AD85379" s="6"/>
    </row>
    <row r="85380" spans="16:30">
      <c r="P85380" s="6"/>
      <c r="AA85380" s="6"/>
      <c r="AC85380" s="6"/>
      <c r="AD85380" s="6"/>
    </row>
    <row r="85381" spans="16:30">
      <c r="P85381" s="6"/>
      <c r="AA85381" s="6"/>
      <c r="AC85381" s="6"/>
      <c r="AD85381" s="6"/>
    </row>
    <row r="85382" spans="16:30">
      <c r="P85382" s="6"/>
      <c r="AA85382" s="6"/>
      <c r="AC85382" s="6"/>
      <c r="AD85382" s="6"/>
    </row>
    <row r="85383" spans="16:30">
      <c r="P85383" s="6"/>
      <c r="AA85383" s="6"/>
      <c r="AC85383" s="6"/>
      <c r="AD85383" s="6"/>
    </row>
    <row r="85384" spans="16:30">
      <c r="P85384" s="6"/>
      <c r="AA85384" s="6"/>
      <c r="AC85384" s="6"/>
      <c r="AD85384" s="6"/>
    </row>
    <row r="85385" spans="16:30">
      <c r="P85385" s="6"/>
      <c r="AA85385" s="6"/>
      <c r="AC85385" s="6"/>
      <c r="AD85385" s="6"/>
    </row>
    <row r="85386" spans="16:30">
      <c r="P85386" s="6"/>
      <c r="AA85386" s="6"/>
      <c r="AC85386" s="6"/>
      <c r="AD85386" s="6"/>
    </row>
    <row r="85387" spans="16:30">
      <c r="P85387" s="6"/>
      <c r="AA85387" s="6"/>
      <c r="AC85387" s="6"/>
      <c r="AD85387" s="6"/>
    </row>
    <row r="85388" spans="16:30">
      <c r="P85388" s="6"/>
      <c r="AA85388" s="6"/>
      <c r="AC85388" s="6"/>
      <c r="AD85388" s="6"/>
    </row>
    <row r="85389" spans="16:30">
      <c r="P85389" s="6"/>
      <c r="AA85389" s="6"/>
      <c r="AC85389" s="6"/>
      <c r="AD85389" s="6"/>
    </row>
    <row r="85390" spans="16:30">
      <c r="P85390" s="6"/>
      <c r="AA85390" s="6"/>
      <c r="AC85390" s="6"/>
      <c r="AD85390" s="6"/>
    </row>
    <row r="85391" spans="16:30">
      <c r="P85391" s="6"/>
      <c r="AA85391" s="6"/>
      <c r="AC85391" s="6"/>
      <c r="AD85391" s="6"/>
    </row>
    <row r="85392" spans="16:30">
      <c r="P85392" s="6"/>
      <c r="AA85392" s="6"/>
      <c r="AC85392" s="6"/>
      <c r="AD85392" s="6"/>
    </row>
    <row r="85393" spans="16:30">
      <c r="P85393" s="6"/>
      <c r="AA85393" s="6"/>
      <c r="AC85393" s="6"/>
      <c r="AD85393" s="6"/>
    </row>
    <row r="85394" spans="16:30">
      <c r="P85394" s="6"/>
      <c r="AA85394" s="6"/>
      <c r="AC85394" s="6"/>
      <c r="AD85394" s="6"/>
    </row>
    <row r="85395" spans="16:30">
      <c r="P85395" s="6"/>
      <c r="AA85395" s="6"/>
      <c r="AC85395" s="6"/>
      <c r="AD85395" s="6"/>
    </row>
    <row r="85396" spans="16:30">
      <c r="P85396" s="6"/>
      <c r="AA85396" s="6"/>
      <c r="AC85396" s="6"/>
      <c r="AD85396" s="6"/>
    </row>
    <row r="85397" spans="16:30">
      <c r="P85397" s="6"/>
      <c r="AA85397" s="6"/>
      <c r="AC85397" s="6"/>
      <c r="AD85397" s="6"/>
    </row>
    <row r="85398" spans="16:30">
      <c r="P85398" s="6"/>
      <c r="AA85398" s="6"/>
      <c r="AC85398" s="6"/>
      <c r="AD85398" s="6"/>
    </row>
    <row r="85399" spans="16:30">
      <c r="P85399" s="6"/>
      <c r="AA85399" s="6"/>
      <c r="AC85399" s="6"/>
      <c r="AD85399" s="6"/>
    </row>
    <row r="85400" spans="16:30">
      <c r="P85400" s="6"/>
      <c r="AA85400" s="6"/>
      <c r="AC85400" s="6"/>
      <c r="AD85400" s="6"/>
    </row>
    <row r="85401" spans="16:30">
      <c r="P85401" s="6"/>
      <c r="AA85401" s="6"/>
      <c r="AC85401" s="6"/>
      <c r="AD85401" s="6"/>
    </row>
    <row r="85402" spans="16:30">
      <c r="P85402" s="6"/>
      <c r="AA85402" s="6"/>
      <c r="AC85402" s="6"/>
      <c r="AD85402" s="6"/>
    </row>
    <row r="85403" spans="16:30">
      <c r="P85403" s="6"/>
      <c r="AA85403" s="6"/>
      <c r="AC85403" s="6"/>
      <c r="AD85403" s="6"/>
    </row>
    <row r="85404" spans="16:30">
      <c r="P85404" s="6"/>
      <c r="AA85404" s="6"/>
      <c r="AC85404" s="6"/>
      <c r="AD85404" s="6"/>
    </row>
    <row r="85405" spans="16:30">
      <c r="P85405" s="6"/>
      <c r="AA85405" s="6"/>
      <c r="AC85405" s="6"/>
      <c r="AD85405" s="6"/>
    </row>
    <row r="85406" spans="16:30">
      <c r="P85406" s="6"/>
      <c r="AA85406" s="6"/>
      <c r="AC85406" s="6"/>
      <c r="AD85406" s="6"/>
    </row>
    <row r="85407" spans="16:30">
      <c r="P85407" s="6"/>
      <c r="AA85407" s="6"/>
      <c r="AC85407" s="6"/>
      <c r="AD85407" s="6"/>
    </row>
    <row r="85408" spans="16:30">
      <c r="P85408" s="6"/>
      <c r="AA85408" s="6"/>
      <c r="AC85408" s="6"/>
      <c r="AD85408" s="6"/>
    </row>
    <row r="85409" spans="16:30">
      <c r="P85409" s="6"/>
      <c r="AA85409" s="6"/>
      <c r="AC85409" s="6"/>
      <c r="AD85409" s="6"/>
    </row>
    <row r="85410" spans="16:30">
      <c r="P85410" s="6"/>
      <c r="AA85410" s="6"/>
      <c r="AC85410" s="6"/>
      <c r="AD85410" s="6"/>
    </row>
    <row r="85411" spans="16:30">
      <c r="P85411" s="6"/>
      <c r="AA85411" s="6"/>
      <c r="AC85411" s="6"/>
      <c r="AD85411" s="6"/>
    </row>
    <row r="85412" spans="16:30">
      <c r="P85412" s="6"/>
      <c r="AA85412" s="6"/>
      <c r="AC85412" s="6"/>
      <c r="AD85412" s="6"/>
    </row>
    <row r="85413" spans="16:30">
      <c r="P85413" s="6"/>
      <c r="AA85413" s="6"/>
      <c r="AC85413" s="6"/>
      <c r="AD85413" s="6"/>
    </row>
    <row r="85414" spans="16:30">
      <c r="P85414" s="6"/>
      <c r="AA85414" s="6"/>
      <c r="AC85414" s="6"/>
      <c r="AD85414" s="6"/>
    </row>
    <row r="85415" spans="16:30">
      <c r="P85415" s="6"/>
      <c r="AA85415" s="6"/>
      <c r="AC85415" s="6"/>
      <c r="AD85415" s="6"/>
    </row>
    <row r="85416" spans="16:30">
      <c r="P85416" s="6"/>
      <c r="AA85416" s="6"/>
      <c r="AC85416" s="6"/>
      <c r="AD85416" s="6"/>
    </row>
    <row r="85417" spans="16:30">
      <c r="P85417" s="6"/>
      <c r="AA85417" s="6"/>
      <c r="AC85417" s="6"/>
      <c r="AD85417" s="6"/>
    </row>
    <row r="85418" spans="16:30">
      <c r="P85418" s="6"/>
      <c r="AA85418" s="6"/>
      <c r="AC85418" s="6"/>
      <c r="AD85418" s="6"/>
    </row>
    <row r="85419" spans="16:30">
      <c r="P85419" s="6"/>
      <c r="AA85419" s="6"/>
      <c r="AC85419" s="6"/>
      <c r="AD85419" s="6"/>
    </row>
    <row r="85420" spans="16:30">
      <c r="P85420" s="6"/>
      <c r="AA85420" s="6"/>
      <c r="AC85420" s="6"/>
      <c r="AD85420" s="6"/>
    </row>
    <row r="85421" spans="16:30">
      <c r="P85421" s="6"/>
      <c r="AA85421" s="6"/>
      <c r="AC85421" s="6"/>
      <c r="AD85421" s="6"/>
    </row>
    <row r="85422" spans="16:30">
      <c r="P85422" s="6"/>
      <c r="AA85422" s="6"/>
      <c r="AC85422" s="6"/>
      <c r="AD85422" s="6"/>
    </row>
    <row r="85423" spans="16:30">
      <c r="P85423" s="6"/>
      <c r="AA85423" s="6"/>
      <c r="AC85423" s="6"/>
      <c r="AD85423" s="6"/>
    </row>
    <row r="85424" spans="16:30">
      <c r="P85424" s="6"/>
      <c r="AA85424" s="6"/>
      <c r="AC85424" s="6"/>
      <c r="AD85424" s="6"/>
    </row>
    <row r="85425" spans="16:30">
      <c r="P85425" s="6"/>
      <c r="AA85425" s="6"/>
      <c r="AC85425" s="6"/>
      <c r="AD85425" s="6"/>
    </row>
    <row r="85426" spans="16:30">
      <c r="P85426" s="6"/>
      <c r="AA85426" s="6"/>
      <c r="AC85426" s="6"/>
      <c r="AD85426" s="6"/>
    </row>
    <row r="85427" spans="16:30">
      <c r="P85427" s="6"/>
      <c r="AA85427" s="6"/>
      <c r="AC85427" s="6"/>
      <c r="AD85427" s="6"/>
    </row>
    <row r="85428" spans="16:30">
      <c r="P85428" s="6"/>
      <c r="AA85428" s="6"/>
      <c r="AC85428" s="6"/>
      <c r="AD85428" s="6"/>
    </row>
    <row r="85429" spans="16:30">
      <c r="P85429" s="6"/>
      <c r="AA85429" s="6"/>
      <c r="AC85429" s="6"/>
      <c r="AD85429" s="6"/>
    </row>
    <row r="85430" spans="16:30">
      <c r="P85430" s="6"/>
      <c r="AA85430" s="6"/>
      <c r="AC85430" s="6"/>
      <c r="AD85430" s="6"/>
    </row>
    <row r="85431" spans="16:30">
      <c r="P85431" s="6"/>
      <c r="AA85431" s="6"/>
      <c r="AC85431" s="6"/>
      <c r="AD85431" s="6"/>
    </row>
    <row r="85432" spans="16:30">
      <c r="P85432" s="6"/>
      <c r="AA85432" s="6"/>
      <c r="AC85432" s="6"/>
      <c r="AD85432" s="6"/>
    </row>
    <row r="85433" spans="16:30">
      <c r="P85433" s="6"/>
      <c r="AA85433" s="6"/>
      <c r="AC85433" s="6"/>
      <c r="AD85433" s="6"/>
    </row>
    <row r="85434" spans="16:30">
      <c r="P85434" s="6"/>
      <c r="AA85434" s="6"/>
      <c r="AC85434" s="6"/>
      <c r="AD85434" s="6"/>
    </row>
    <row r="85435" spans="16:30">
      <c r="P85435" s="6"/>
      <c r="AA85435" s="6"/>
      <c r="AC85435" s="6"/>
      <c r="AD85435" s="6"/>
    </row>
    <row r="85436" spans="16:30">
      <c r="P85436" s="6"/>
      <c r="AA85436" s="6"/>
      <c r="AC85436" s="6"/>
      <c r="AD85436" s="6"/>
    </row>
    <row r="85437" spans="16:30">
      <c r="P85437" s="6"/>
      <c r="AA85437" s="6"/>
      <c r="AC85437" s="6"/>
      <c r="AD85437" s="6"/>
    </row>
    <row r="85438" spans="16:30">
      <c r="P85438" s="6"/>
      <c r="AA85438" s="6"/>
      <c r="AC85438" s="6"/>
      <c r="AD85438" s="6"/>
    </row>
    <row r="85439" spans="16:30">
      <c r="P85439" s="6"/>
      <c r="AA85439" s="6"/>
      <c r="AC85439" s="6"/>
      <c r="AD85439" s="6"/>
    </row>
    <row r="85440" spans="16:30">
      <c r="P85440" s="6"/>
      <c r="AA85440" s="6"/>
      <c r="AC85440" s="6"/>
      <c r="AD85440" s="6"/>
    </row>
    <row r="85441" spans="16:30">
      <c r="P85441" s="6"/>
      <c r="AA85441" s="6"/>
      <c r="AC85441" s="6"/>
      <c r="AD85441" s="6"/>
    </row>
    <row r="85442" spans="16:30">
      <c r="P85442" s="6"/>
      <c r="AA85442" s="6"/>
      <c r="AC85442" s="6"/>
      <c r="AD85442" s="6"/>
    </row>
    <row r="85443" spans="16:30">
      <c r="P85443" s="6"/>
      <c r="AA85443" s="6"/>
      <c r="AC85443" s="6"/>
      <c r="AD85443" s="6"/>
    </row>
    <row r="85444" spans="16:30">
      <c r="P85444" s="6"/>
      <c r="AA85444" s="6"/>
      <c r="AC85444" s="6"/>
      <c r="AD85444" s="6"/>
    </row>
    <row r="85445" spans="16:30">
      <c r="P85445" s="6"/>
      <c r="AA85445" s="6"/>
      <c r="AC85445" s="6"/>
      <c r="AD85445" s="6"/>
    </row>
    <row r="85446" spans="16:30">
      <c r="P85446" s="6"/>
      <c r="AA85446" s="6"/>
      <c r="AC85446" s="6"/>
      <c r="AD85446" s="6"/>
    </row>
    <row r="85447" spans="16:30">
      <c r="P85447" s="6"/>
      <c r="AA85447" s="6"/>
      <c r="AC85447" s="6"/>
      <c r="AD85447" s="6"/>
    </row>
    <row r="85448" spans="16:30">
      <c r="P85448" s="6"/>
      <c r="AA85448" s="6"/>
      <c r="AC85448" s="6"/>
      <c r="AD85448" s="6"/>
    </row>
    <row r="85449" spans="16:30">
      <c r="P85449" s="6"/>
      <c r="AA85449" s="6"/>
      <c r="AC85449" s="6"/>
      <c r="AD85449" s="6"/>
    </row>
    <row r="85450" spans="16:30">
      <c r="P85450" s="6"/>
      <c r="AA85450" s="6"/>
      <c r="AC85450" s="6"/>
      <c r="AD85450" s="6"/>
    </row>
    <row r="85451" spans="16:30">
      <c r="P85451" s="6"/>
      <c r="AA85451" s="6"/>
      <c r="AC85451" s="6"/>
      <c r="AD85451" s="6"/>
    </row>
    <row r="85452" spans="16:30">
      <c r="P85452" s="6"/>
      <c r="AA85452" s="6"/>
      <c r="AC85452" s="6"/>
      <c r="AD85452" s="6"/>
    </row>
    <row r="85453" spans="16:30">
      <c r="P85453" s="6"/>
      <c r="AA85453" s="6"/>
      <c r="AC85453" s="6"/>
      <c r="AD85453" s="6"/>
    </row>
    <row r="85454" spans="16:30">
      <c r="P85454" s="6"/>
      <c r="AA85454" s="6"/>
      <c r="AC85454" s="6"/>
      <c r="AD85454" s="6"/>
    </row>
    <row r="85455" spans="16:30">
      <c r="P85455" s="6"/>
      <c r="AA85455" s="6"/>
      <c r="AC85455" s="6"/>
      <c r="AD85455" s="6"/>
    </row>
    <row r="85456" spans="16:30">
      <c r="P85456" s="6"/>
      <c r="AA85456" s="6"/>
      <c r="AC85456" s="6"/>
      <c r="AD85456" s="6"/>
    </row>
    <row r="85457" spans="16:30">
      <c r="P85457" s="6"/>
      <c r="AA85457" s="6"/>
      <c r="AC85457" s="6"/>
      <c r="AD85457" s="6"/>
    </row>
    <row r="85458" spans="16:30">
      <c r="P85458" s="6"/>
      <c r="AA85458" s="6"/>
      <c r="AC85458" s="6"/>
      <c r="AD85458" s="6"/>
    </row>
    <row r="85459" spans="16:30">
      <c r="P85459" s="6"/>
      <c r="AA85459" s="6"/>
      <c r="AC85459" s="6"/>
      <c r="AD85459" s="6"/>
    </row>
    <row r="85460" spans="16:30">
      <c r="P85460" s="6"/>
      <c r="AA85460" s="6"/>
      <c r="AC85460" s="6"/>
      <c r="AD85460" s="6"/>
    </row>
    <row r="85461" spans="16:30">
      <c r="P85461" s="6"/>
      <c r="AA85461" s="6"/>
      <c r="AC85461" s="6"/>
      <c r="AD85461" s="6"/>
    </row>
    <row r="85462" spans="16:30">
      <c r="P85462" s="6"/>
      <c r="AA85462" s="6"/>
      <c r="AC85462" s="6"/>
      <c r="AD85462" s="6"/>
    </row>
    <row r="85463" spans="16:30">
      <c r="P85463" s="6"/>
      <c r="AA85463" s="6"/>
      <c r="AC85463" s="6"/>
      <c r="AD85463" s="6"/>
    </row>
    <row r="85464" spans="16:30">
      <c r="P85464" s="6"/>
      <c r="AA85464" s="6"/>
      <c r="AC85464" s="6"/>
      <c r="AD85464" s="6"/>
    </row>
    <row r="85465" spans="16:30">
      <c r="P85465" s="6"/>
      <c r="AA85465" s="6"/>
      <c r="AC85465" s="6"/>
      <c r="AD85465" s="6"/>
    </row>
    <row r="85466" spans="16:30">
      <c r="P85466" s="6"/>
      <c r="AA85466" s="6"/>
      <c r="AC85466" s="6"/>
      <c r="AD85466" s="6"/>
    </row>
    <row r="85467" spans="16:30">
      <c r="P85467" s="6"/>
      <c r="AA85467" s="6"/>
      <c r="AC85467" s="6"/>
      <c r="AD85467" s="6"/>
    </row>
    <row r="85468" spans="16:30">
      <c r="P85468" s="6"/>
      <c r="AA85468" s="6"/>
      <c r="AC85468" s="6"/>
      <c r="AD85468" s="6"/>
    </row>
    <row r="85469" spans="16:30">
      <c r="P85469" s="6"/>
      <c r="AA85469" s="6"/>
      <c r="AC85469" s="6"/>
      <c r="AD85469" s="6"/>
    </row>
    <row r="85470" spans="16:30">
      <c r="P85470" s="6"/>
      <c r="AA85470" s="6"/>
      <c r="AC85470" s="6"/>
      <c r="AD85470" s="6"/>
    </row>
    <row r="85471" spans="16:30">
      <c r="P85471" s="6"/>
      <c r="AA85471" s="6"/>
      <c r="AC85471" s="6"/>
      <c r="AD85471" s="6"/>
    </row>
    <row r="85472" spans="16:30">
      <c r="P85472" s="6"/>
      <c r="AA85472" s="6"/>
      <c r="AC85472" s="6"/>
      <c r="AD85472" s="6"/>
    </row>
    <row r="85473" spans="16:30">
      <c r="P85473" s="6"/>
      <c r="AA85473" s="6"/>
      <c r="AC85473" s="6"/>
      <c r="AD85473" s="6"/>
    </row>
    <row r="85474" spans="16:30">
      <c r="P85474" s="6"/>
      <c r="AA85474" s="6"/>
      <c r="AC85474" s="6"/>
      <c r="AD85474" s="6"/>
    </row>
    <row r="85475" spans="16:30">
      <c r="P85475" s="6"/>
      <c r="AA85475" s="6"/>
      <c r="AC85475" s="6"/>
      <c r="AD85475" s="6"/>
    </row>
    <row r="85476" spans="16:30">
      <c r="P85476" s="6"/>
      <c r="AA85476" s="6"/>
      <c r="AC85476" s="6"/>
      <c r="AD85476" s="6"/>
    </row>
    <row r="85477" spans="16:30">
      <c r="P85477" s="6"/>
      <c r="AA85477" s="6"/>
      <c r="AC85477" s="6"/>
      <c r="AD85477" s="6"/>
    </row>
    <row r="85478" spans="16:30">
      <c r="P85478" s="6"/>
      <c r="AA85478" s="6"/>
      <c r="AC85478" s="6"/>
      <c r="AD85478" s="6"/>
    </row>
    <row r="85479" spans="16:30">
      <c r="P85479" s="6"/>
      <c r="AA85479" s="6"/>
      <c r="AC85479" s="6"/>
      <c r="AD85479" s="6"/>
    </row>
    <row r="85480" spans="16:30">
      <c r="P85480" s="6"/>
      <c r="AA85480" s="6"/>
      <c r="AC85480" s="6"/>
      <c r="AD85480" s="6"/>
    </row>
    <row r="85481" spans="16:30">
      <c r="P85481" s="6"/>
      <c r="AA85481" s="6"/>
      <c r="AC85481" s="6"/>
      <c r="AD85481" s="6"/>
    </row>
    <row r="85482" spans="16:30">
      <c r="P85482" s="6"/>
      <c r="AA85482" s="6"/>
      <c r="AC85482" s="6"/>
      <c r="AD85482" s="6"/>
    </row>
    <row r="85483" spans="16:30">
      <c r="P85483" s="6"/>
      <c r="AA85483" s="6"/>
      <c r="AC85483" s="6"/>
      <c r="AD85483" s="6"/>
    </row>
    <row r="85484" spans="16:30">
      <c r="P85484" s="6"/>
      <c r="AA85484" s="6"/>
      <c r="AC85484" s="6"/>
      <c r="AD85484" s="6"/>
    </row>
    <row r="85485" spans="16:30">
      <c r="P85485" s="6"/>
      <c r="AA85485" s="6"/>
      <c r="AC85485" s="6"/>
      <c r="AD85485" s="6"/>
    </row>
    <row r="85486" spans="16:30">
      <c r="P85486" s="6"/>
      <c r="AA85486" s="6"/>
      <c r="AC85486" s="6"/>
      <c r="AD85486" s="6"/>
    </row>
    <row r="85487" spans="16:30">
      <c r="P85487" s="6"/>
      <c r="AA85487" s="6"/>
      <c r="AC85487" s="6"/>
      <c r="AD85487" s="6"/>
    </row>
    <row r="85488" spans="16:30">
      <c r="P85488" s="6"/>
      <c r="AA85488" s="6"/>
      <c r="AC85488" s="6"/>
      <c r="AD85488" s="6"/>
    </row>
    <row r="85489" spans="16:30">
      <c r="P85489" s="6"/>
      <c r="AA85489" s="6"/>
      <c r="AC85489" s="6"/>
      <c r="AD85489" s="6"/>
    </row>
    <row r="85490" spans="16:30">
      <c r="P85490" s="6"/>
      <c r="AA85490" s="6"/>
      <c r="AC85490" s="6"/>
      <c r="AD85490" s="6"/>
    </row>
    <row r="85491" spans="16:30">
      <c r="P85491" s="6"/>
      <c r="AA85491" s="6"/>
      <c r="AC85491" s="6"/>
      <c r="AD85491" s="6"/>
    </row>
    <row r="85492" spans="16:30">
      <c r="P85492" s="6"/>
      <c r="AA85492" s="6"/>
      <c r="AC85492" s="6"/>
      <c r="AD85492" s="6"/>
    </row>
    <row r="85493" spans="16:30">
      <c r="P85493" s="6"/>
      <c r="AA85493" s="6"/>
      <c r="AC85493" s="6"/>
      <c r="AD85493" s="6"/>
    </row>
    <row r="85494" spans="16:30">
      <c r="P85494" s="6"/>
      <c r="AA85494" s="6"/>
      <c r="AC85494" s="6"/>
      <c r="AD85494" s="6"/>
    </row>
    <row r="85495" spans="16:30">
      <c r="P85495" s="6"/>
      <c r="AA85495" s="6"/>
      <c r="AC85495" s="6"/>
      <c r="AD85495" s="6"/>
    </row>
    <row r="85496" spans="16:30">
      <c r="P85496" s="6"/>
      <c r="AA85496" s="6"/>
      <c r="AC85496" s="6"/>
      <c r="AD85496" s="6"/>
    </row>
    <row r="85497" spans="16:30">
      <c r="P85497" s="6"/>
      <c r="AA85497" s="6"/>
      <c r="AC85497" s="6"/>
      <c r="AD85497" s="6"/>
    </row>
    <row r="85498" spans="16:30">
      <c r="P85498" s="6"/>
      <c r="AA85498" s="6"/>
      <c r="AC85498" s="6"/>
      <c r="AD85498" s="6"/>
    </row>
    <row r="85499" spans="16:30">
      <c r="P85499" s="6"/>
      <c r="AA85499" s="6"/>
      <c r="AC85499" s="6"/>
      <c r="AD85499" s="6"/>
    </row>
    <row r="85500" spans="16:30">
      <c r="P85500" s="6"/>
      <c r="AA85500" s="6"/>
      <c r="AC85500" s="6"/>
      <c r="AD85500" s="6"/>
    </row>
    <row r="85501" spans="16:30">
      <c r="P85501" s="6"/>
      <c r="AA85501" s="6"/>
      <c r="AC85501" s="6"/>
      <c r="AD85501" s="6"/>
    </row>
    <row r="85502" spans="16:30">
      <c r="P85502" s="6"/>
      <c r="AA85502" s="6"/>
      <c r="AC85502" s="6"/>
      <c r="AD85502" s="6"/>
    </row>
    <row r="85503" spans="16:30">
      <c r="P85503" s="6"/>
      <c r="AA85503" s="6"/>
      <c r="AC85503" s="6"/>
      <c r="AD85503" s="6"/>
    </row>
    <row r="85504" spans="16:30">
      <c r="P85504" s="6"/>
      <c r="AA85504" s="6"/>
      <c r="AC85504" s="6"/>
      <c r="AD85504" s="6"/>
    </row>
    <row r="85505" spans="16:30">
      <c r="P85505" s="6"/>
      <c r="AA85505" s="6"/>
      <c r="AC85505" s="6"/>
      <c r="AD85505" s="6"/>
    </row>
    <row r="85506" spans="16:30">
      <c r="P85506" s="6"/>
      <c r="AA85506" s="6"/>
      <c r="AC85506" s="6"/>
      <c r="AD85506" s="6"/>
    </row>
    <row r="85507" spans="16:30">
      <c r="P85507" s="6"/>
      <c r="AA85507" s="6"/>
      <c r="AC85507" s="6"/>
      <c r="AD85507" s="6"/>
    </row>
    <row r="85508" spans="16:30">
      <c r="P85508" s="6"/>
      <c r="AA85508" s="6"/>
      <c r="AC85508" s="6"/>
      <c r="AD85508" s="6"/>
    </row>
    <row r="85509" spans="16:30">
      <c r="P85509" s="6"/>
      <c r="AA85509" s="6"/>
      <c r="AC85509" s="6"/>
      <c r="AD85509" s="6"/>
    </row>
    <row r="85510" spans="16:30">
      <c r="P85510" s="6"/>
      <c r="AA85510" s="6"/>
      <c r="AC85510" s="6"/>
      <c r="AD85510" s="6"/>
    </row>
    <row r="85511" spans="16:30">
      <c r="P85511" s="6"/>
      <c r="AA85511" s="6"/>
      <c r="AC85511" s="6"/>
      <c r="AD85511" s="6"/>
    </row>
    <row r="85512" spans="16:30">
      <c r="P85512" s="6"/>
      <c r="AA85512" s="6"/>
      <c r="AC85512" s="6"/>
      <c r="AD85512" s="6"/>
    </row>
    <row r="85513" spans="16:30">
      <c r="P85513" s="6"/>
      <c r="AA85513" s="6"/>
      <c r="AC85513" s="6"/>
      <c r="AD85513" s="6"/>
    </row>
    <row r="85514" spans="16:30">
      <c r="P85514" s="6"/>
      <c r="AA85514" s="6"/>
      <c r="AC85514" s="6"/>
      <c r="AD85514" s="6"/>
    </row>
    <row r="85515" spans="16:30">
      <c r="P85515" s="6"/>
      <c r="AA85515" s="6"/>
      <c r="AC85515" s="6"/>
      <c r="AD85515" s="6"/>
    </row>
    <row r="85516" spans="16:30">
      <c r="P85516" s="6"/>
      <c r="AA85516" s="6"/>
      <c r="AC85516" s="6"/>
      <c r="AD85516" s="6"/>
    </row>
    <row r="85517" spans="16:30">
      <c r="P85517" s="6"/>
      <c r="AA85517" s="6"/>
      <c r="AC85517" s="6"/>
      <c r="AD85517" s="6"/>
    </row>
    <row r="85518" spans="16:30">
      <c r="P85518" s="6"/>
      <c r="AA85518" s="6"/>
      <c r="AC85518" s="6"/>
      <c r="AD85518" s="6"/>
    </row>
    <row r="85519" spans="16:30">
      <c r="P85519" s="6"/>
      <c r="AA85519" s="6"/>
      <c r="AC85519" s="6"/>
      <c r="AD85519" s="6"/>
    </row>
    <row r="85520" spans="16:30">
      <c r="P85520" s="6"/>
      <c r="AA85520" s="6"/>
      <c r="AC85520" s="6"/>
      <c r="AD85520" s="6"/>
    </row>
    <row r="85521" spans="16:30">
      <c r="P85521" s="6"/>
      <c r="AA85521" s="6"/>
      <c r="AC85521" s="6"/>
      <c r="AD85521" s="6"/>
    </row>
    <row r="85522" spans="16:30">
      <c r="P85522" s="6"/>
      <c r="AA85522" s="6"/>
      <c r="AC85522" s="6"/>
      <c r="AD85522" s="6"/>
    </row>
    <row r="85523" spans="16:30">
      <c r="P85523" s="6"/>
      <c r="AA85523" s="6"/>
      <c r="AC85523" s="6"/>
      <c r="AD85523" s="6"/>
    </row>
    <row r="85524" spans="16:30">
      <c r="P85524" s="6"/>
      <c r="AA85524" s="6"/>
      <c r="AC85524" s="6"/>
      <c r="AD85524" s="6"/>
    </row>
    <row r="85525" spans="16:30">
      <c r="P85525" s="6"/>
      <c r="AA85525" s="6"/>
      <c r="AC85525" s="6"/>
      <c r="AD85525" s="6"/>
    </row>
    <row r="85526" spans="16:30">
      <c r="P85526" s="6"/>
      <c r="AA85526" s="6"/>
      <c r="AC85526" s="6"/>
      <c r="AD85526" s="6"/>
    </row>
    <row r="85527" spans="16:30">
      <c r="P85527" s="6"/>
      <c r="AA85527" s="6"/>
      <c r="AC85527" s="6"/>
      <c r="AD85527" s="6"/>
    </row>
    <row r="85528" spans="16:30">
      <c r="P85528" s="6"/>
      <c r="AA85528" s="6"/>
      <c r="AC85528" s="6"/>
      <c r="AD85528" s="6"/>
    </row>
    <row r="85529" spans="16:30">
      <c r="P85529" s="6"/>
      <c r="AA85529" s="6"/>
      <c r="AC85529" s="6"/>
      <c r="AD85529" s="6"/>
    </row>
    <row r="85530" spans="16:30">
      <c r="P85530" s="6"/>
      <c r="AA85530" s="6"/>
      <c r="AC85530" s="6"/>
      <c r="AD85530" s="6"/>
    </row>
    <row r="85531" spans="16:30">
      <c r="P85531" s="6"/>
      <c r="AA85531" s="6"/>
      <c r="AC85531" s="6"/>
      <c r="AD85531" s="6"/>
    </row>
    <row r="85532" spans="16:30">
      <c r="P85532" s="6"/>
      <c r="AA85532" s="6"/>
      <c r="AC85532" s="6"/>
      <c r="AD85532" s="6"/>
    </row>
    <row r="85533" spans="16:30">
      <c r="P85533" s="6"/>
      <c r="AA85533" s="6"/>
      <c r="AC85533" s="6"/>
      <c r="AD85533" s="6"/>
    </row>
    <row r="85534" spans="16:30">
      <c r="P85534" s="6"/>
      <c r="AA85534" s="6"/>
      <c r="AC85534" s="6"/>
      <c r="AD85534" s="6"/>
    </row>
    <row r="85535" spans="16:30">
      <c r="P85535" s="6"/>
      <c r="AA85535" s="6"/>
      <c r="AC85535" s="6"/>
      <c r="AD85535" s="6"/>
    </row>
    <row r="85536" spans="16:30">
      <c r="P85536" s="6"/>
      <c r="AA85536" s="6"/>
      <c r="AC85536" s="6"/>
      <c r="AD85536" s="6"/>
    </row>
    <row r="85537" spans="16:30">
      <c r="P85537" s="6"/>
      <c r="AA85537" s="6"/>
      <c r="AC85537" s="6"/>
      <c r="AD85537" s="6"/>
    </row>
    <row r="85538" spans="16:30">
      <c r="P85538" s="6"/>
      <c r="AA85538" s="6"/>
      <c r="AC85538" s="6"/>
      <c r="AD85538" s="6"/>
    </row>
    <row r="85539" spans="16:30">
      <c r="P85539" s="6"/>
      <c r="AA85539" s="6"/>
      <c r="AC85539" s="6"/>
      <c r="AD85539" s="6"/>
    </row>
    <row r="85540" spans="16:30">
      <c r="P85540" s="6"/>
      <c r="AA85540" s="6"/>
      <c r="AC85540" s="6"/>
      <c r="AD85540" s="6"/>
    </row>
    <row r="85541" spans="16:30">
      <c r="P85541" s="6"/>
      <c r="AA85541" s="6"/>
      <c r="AC85541" s="6"/>
      <c r="AD85541" s="6"/>
    </row>
    <row r="85542" spans="16:30">
      <c r="P85542" s="6"/>
      <c r="AA85542" s="6"/>
      <c r="AC85542" s="6"/>
      <c r="AD85542" s="6"/>
    </row>
    <row r="85543" spans="16:30">
      <c r="P85543" s="6"/>
      <c r="AA85543" s="6"/>
      <c r="AC85543" s="6"/>
      <c r="AD85543" s="6"/>
    </row>
    <row r="85544" spans="16:30">
      <c r="P85544" s="6"/>
      <c r="AA85544" s="6"/>
      <c r="AC85544" s="6"/>
      <c r="AD85544" s="6"/>
    </row>
    <row r="85545" spans="16:30">
      <c r="P85545" s="6"/>
      <c r="AA85545" s="6"/>
      <c r="AC85545" s="6"/>
      <c r="AD85545" s="6"/>
    </row>
    <row r="85546" spans="16:30">
      <c r="P85546" s="6"/>
      <c r="AA85546" s="6"/>
      <c r="AC85546" s="6"/>
      <c r="AD85546" s="6"/>
    </row>
    <row r="85547" spans="16:30">
      <c r="P85547" s="6"/>
      <c r="AA85547" s="6"/>
      <c r="AC85547" s="6"/>
      <c r="AD85547" s="6"/>
    </row>
    <row r="85548" spans="16:30">
      <c r="P85548" s="6"/>
      <c r="AA85548" s="6"/>
      <c r="AC85548" s="6"/>
      <c r="AD85548" s="6"/>
    </row>
    <row r="85549" spans="16:30">
      <c r="P85549" s="6"/>
      <c r="AA85549" s="6"/>
      <c r="AC85549" s="6"/>
      <c r="AD85549" s="6"/>
    </row>
    <row r="85550" spans="16:30">
      <c r="P85550" s="6"/>
      <c r="AA85550" s="6"/>
      <c r="AC85550" s="6"/>
      <c r="AD85550" s="6"/>
    </row>
    <row r="85551" spans="16:30">
      <c r="P85551" s="6"/>
      <c r="AA85551" s="6"/>
      <c r="AC85551" s="6"/>
      <c r="AD85551" s="6"/>
    </row>
    <row r="85552" spans="16:30">
      <c r="P85552" s="6"/>
      <c r="AA85552" s="6"/>
      <c r="AC85552" s="6"/>
      <c r="AD85552" s="6"/>
    </row>
    <row r="85553" spans="16:30">
      <c r="P85553" s="6"/>
      <c r="AA85553" s="6"/>
      <c r="AC85553" s="6"/>
      <c r="AD85553" s="6"/>
    </row>
    <row r="85554" spans="16:30">
      <c r="P85554" s="6"/>
      <c r="AA85554" s="6"/>
      <c r="AC85554" s="6"/>
      <c r="AD85554" s="6"/>
    </row>
    <row r="85555" spans="16:30">
      <c r="P85555" s="6"/>
      <c r="AA85555" s="6"/>
      <c r="AC85555" s="6"/>
      <c r="AD85555" s="6"/>
    </row>
    <row r="85556" spans="16:30">
      <c r="P85556" s="6"/>
      <c r="AA85556" s="6"/>
      <c r="AC85556" s="6"/>
      <c r="AD85556" s="6"/>
    </row>
    <row r="85557" spans="16:30">
      <c r="P85557" s="6"/>
      <c r="AA85557" s="6"/>
      <c r="AC85557" s="6"/>
      <c r="AD85557" s="6"/>
    </row>
    <row r="85558" spans="16:30">
      <c r="P85558" s="6"/>
      <c r="AA85558" s="6"/>
      <c r="AC85558" s="6"/>
      <c r="AD85558" s="6"/>
    </row>
    <row r="85559" spans="16:30">
      <c r="P85559" s="6"/>
      <c r="AA85559" s="6"/>
      <c r="AC85559" s="6"/>
      <c r="AD85559" s="6"/>
    </row>
    <row r="85560" spans="16:30">
      <c r="P85560" s="6"/>
      <c r="AA85560" s="6"/>
      <c r="AC85560" s="6"/>
      <c r="AD85560" s="6"/>
    </row>
    <row r="85561" spans="16:30">
      <c r="P85561" s="6"/>
      <c r="AA85561" s="6"/>
      <c r="AC85561" s="6"/>
      <c r="AD85561" s="6"/>
    </row>
    <row r="85562" spans="16:30">
      <c r="P85562" s="6"/>
      <c r="AA85562" s="6"/>
      <c r="AC85562" s="6"/>
      <c r="AD85562" s="6"/>
    </row>
    <row r="85563" spans="16:30">
      <c r="P85563" s="6"/>
      <c r="AA85563" s="6"/>
      <c r="AC85563" s="6"/>
      <c r="AD85563" s="6"/>
    </row>
    <row r="85564" spans="16:30">
      <c r="P85564" s="6"/>
      <c r="AA85564" s="6"/>
      <c r="AC85564" s="6"/>
      <c r="AD85564" s="6"/>
    </row>
    <row r="85565" spans="16:30">
      <c r="P85565" s="6"/>
      <c r="AA85565" s="6"/>
      <c r="AC85565" s="6"/>
      <c r="AD85565" s="6"/>
    </row>
    <row r="85566" spans="16:30">
      <c r="P85566" s="6"/>
      <c r="AA85566" s="6"/>
      <c r="AC85566" s="6"/>
      <c r="AD85566" s="6"/>
    </row>
    <row r="85567" spans="16:30">
      <c r="P85567" s="6"/>
      <c r="AA85567" s="6"/>
      <c r="AC85567" s="6"/>
      <c r="AD85567" s="6"/>
    </row>
    <row r="85568" spans="16:30">
      <c r="P85568" s="6"/>
      <c r="AA85568" s="6"/>
      <c r="AC85568" s="6"/>
      <c r="AD85568" s="6"/>
    </row>
    <row r="85569" spans="16:30">
      <c r="P85569" s="6"/>
      <c r="AA85569" s="6"/>
      <c r="AC85569" s="6"/>
      <c r="AD85569" s="6"/>
    </row>
    <row r="85570" spans="16:30">
      <c r="P85570" s="6"/>
      <c r="AA85570" s="6"/>
      <c r="AC85570" s="6"/>
      <c r="AD85570" s="6"/>
    </row>
    <row r="85571" spans="16:30">
      <c r="P85571" s="6"/>
      <c r="AA85571" s="6"/>
      <c r="AC85571" s="6"/>
      <c r="AD85571" s="6"/>
    </row>
    <row r="85572" spans="16:30">
      <c r="P85572" s="6"/>
      <c r="AA85572" s="6"/>
      <c r="AC85572" s="6"/>
      <c r="AD85572" s="6"/>
    </row>
    <row r="85573" spans="16:30">
      <c r="P85573" s="6"/>
      <c r="AA85573" s="6"/>
      <c r="AC85573" s="6"/>
      <c r="AD85573" s="6"/>
    </row>
    <row r="85574" spans="16:30">
      <c r="P85574" s="6"/>
      <c r="AA85574" s="6"/>
      <c r="AC85574" s="6"/>
      <c r="AD85574" s="6"/>
    </row>
    <row r="85575" spans="16:30">
      <c r="P85575" s="6"/>
      <c r="AA85575" s="6"/>
      <c r="AC85575" s="6"/>
      <c r="AD85575" s="6"/>
    </row>
    <row r="85576" spans="16:30">
      <c r="P85576" s="6"/>
      <c r="AA85576" s="6"/>
      <c r="AC85576" s="6"/>
      <c r="AD85576" s="6"/>
    </row>
    <row r="85577" spans="16:30">
      <c r="P85577" s="6"/>
      <c r="AA85577" s="6"/>
      <c r="AC85577" s="6"/>
      <c r="AD85577" s="6"/>
    </row>
    <row r="85578" spans="16:30">
      <c r="P85578" s="6"/>
      <c r="AA85578" s="6"/>
      <c r="AC85578" s="6"/>
      <c r="AD85578" s="6"/>
    </row>
    <row r="85579" spans="16:30">
      <c r="P85579" s="6"/>
      <c r="AA85579" s="6"/>
      <c r="AC85579" s="6"/>
      <c r="AD85579" s="6"/>
    </row>
    <row r="85580" spans="16:30">
      <c r="P85580" s="6"/>
      <c r="AA85580" s="6"/>
      <c r="AC85580" s="6"/>
      <c r="AD85580" s="6"/>
    </row>
    <row r="85581" spans="16:30">
      <c r="P85581" s="6"/>
      <c r="AA85581" s="6"/>
      <c r="AC85581" s="6"/>
      <c r="AD85581" s="6"/>
    </row>
    <row r="85582" spans="16:30">
      <c r="P85582" s="6"/>
      <c r="AA85582" s="6"/>
      <c r="AC85582" s="6"/>
      <c r="AD85582" s="6"/>
    </row>
    <row r="85583" spans="16:30">
      <c r="P85583" s="6"/>
      <c r="AA85583" s="6"/>
      <c r="AC85583" s="6"/>
      <c r="AD85583" s="6"/>
    </row>
    <row r="85584" spans="16:30">
      <c r="P85584" s="6"/>
      <c r="AA85584" s="6"/>
      <c r="AC85584" s="6"/>
      <c r="AD85584" s="6"/>
    </row>
    <row r="85585" spans="16:30">
      <c r="P85585" s="6"/>
      <c r="AA85585" s="6"/>
      <c r="AC85585" s="6"/>
      <c r="AD85585" s="6"/>
    </row>
    <row r="85586" spans="16:30">
      <c r="P85586" s="6"/>
      <c r="AA85586" s="6"/>
      <c r="AC85586" s="6"/>
      <c r="AD85586" s="6"/>
    </row>
    <row r="85587" spans="16:30">
      <c r="P85587" s="6"/>
      <c r="AA85587" s="6"/>
      <c r="AC85587" s="6"/>
      <c r="AD85587" s="6"/>
    </row>
    <row r="85588" spans="16:30">
      <c r="P85588" s="6"/>
      <c r="AA85588" s="6"/>
      <c r="AC85588" s="6"/>
      <c r="AD85588" s="6"/>
    </row>
    <row r="85589" spans="16:30">
      <c r="P85589" s="6"/>
      <c r="AA85589" s="6"/>
      <c r="AC85589" s="6"/>
      <c r="AD85589" s="6"/>
    </row>
    <row r="85590" spans="16:30">
      <c r="P85590" s="6"/>
      <c r="AA85590" s="6"/>
      <c r="AC85590" s="6"/>
      <c r="AD85590" s="6"/>
    </row>
    <row r="85591" spans="16:30">
      <c r="P85591" s="6"/>
      <c r="AA85591" s="6"/>
      <c r="AC85591" s="6"/>
      <c r="AD85591" s="6"/>
    </row>
    <row r="85592" spans="16:30">
      <c r="P85592" s="6"/>
      <c r="AA85592" s="6"/>
      <c r="AC85592" s="6"/>
      <c r="AD85592" s="6"/>
    </row>
    <row r="85593" spans="16:30">
      <c r="P85593" s="6"/>
      <c r="AA85593" s="6"/>
      <c r="AC85593" s="6"/>
      <c r="AD85593" s="6"/>
    </row>
    <row r="85594" spans="16:30">
      <c r="P85594" s="6"/>
      <c r="AA85594" s="6"/>
      <c r="AC85594" s="6"/>
      <c r="AD85594" s="6"/>
    </row>
    <row r="85595" spans="16:30">
      <c r="P85595" s="6"/>
      <c r="AA85595" s="6"/>
      <c r="AC85595" s="6"/>
      <c r="AD85595" s="6"/>
    </row>
    <row r="85596" spans="16:30">
      <c r="P85596" s="6"/>
      <c r="AA85596" s="6"/>
      <c r="AC85596" s="6"/>
      <c r="AD85596" s="6"/>
    </row>
    <row r="85597" spans="16:30">
      <c r="P85597" s="6"/>
      <c r="AA85597" s="6"/>
      <c r="AC85597" s="6"/>
      <c r="AD85597" s="6"/>
    </row>
    <row r="85598" spans="16:30">
      <c r="P85598" s="6"/>
      <c r="AA85598" s="6"/>
      <c r="AC85598" s="6"/>
      <c r="AD85598" s="6"/>
    </row>
    <row r="85599" spans="16:30">
      <c r="P85599" s="6"/>
      <c r="AA85599" s="6"/>
      <c r="AC85599" s="6"/>
      <c r="AD85599" s="6"/>
    </row>
    <row r="85600" spans="16:30">
      <c r="P85600" s="6"/>
      <c r="AA85600" s="6"/>
      <c r="AC85600" s="6"/>
      <c r="AD85600" s="6"/>
    </row>
    <row r="85601" spans="16:30">
      <c r="P85601" s="6"/>
      <c r="AA85601" s="6"/>
      <c r="AC85601" s="6"/>
      <c r="AD85601" s="6"/>
    </row>
    <row r="85602" spans="16:30">
      <c r="P85602" s="6"/>
      <c r="AA85602" s="6"/>
      <c r="AC85602" s="6"/>
      <c r="AD85602" s="6"/>
    </row>
    <row r="85603" spans="16:30">
      <c r="P85603" s="6"/>
      <c r="AA85603" s="6"/>
      <c r="AC85603" s="6"/>
      <c r="AD85603" s="6"/>
    </row>
    <row r="85604" spans="16:30">
      <c r="P85604" s="6"/>
      <c r="AA85604" s="6"/>
      <c r="AC85604" s="6"/>
      <c r="AD85604" s="6"/>
    </row>
    <row r="85605" spans="16:30">
      <c r="P85605" s="6"/>
      <c r="AA85605" s="6"/>
      <c r="AC85605" s="6"/>
      <c r="AD85605" s="6"/>
    </row>
    <row r="85606" spans="16:30">
      <c r="P85606" s="6"/>
      <c r="AA85606" s="6"/>
      <c r="AC85606" s="6"/>
      <c r="AD85606" s="6"/>
    </row>
    <row r="85607" spans="16:30">
      <c r="P85607" s="6"/>
      <c r="AA85607" s="6"/>
      <c r="AC85607" s="6"/>
      <c r="AD85607" s="6"/>
    </row>
    <row r="85608" spans="16:30">
      <c r="P85608" s="6"/>
      <c r="AA85608" s="6"/>
      <c r="AC85608" s="6"/>
      <c r="AD85608" s="6"/>
    </row>
    <row r="85609" spans="16:30">
      <c r="P85609" s="6"/>
      <c r="AA85609" s="6"/>
      <c r="AC85609" s="6"/>
      <c r="AD85609" s="6"/>
    </row>
    <row r="85610" spans="16:30">
      <c r="P85610" s="6"/>
      <c r="AA85610" s="6"/>
      <c r="AC85610" s="6"/>
      <c r="AD85610" s="6"/>
    </row>
    <row r="85611" spans="16:30">
      <c r="P85611" s="6"/>
      <c r="AA85611" s="6"/>
      <c r="AC85611" s="6"/>
      <c r="AD85611" s="6"/>
    </row>
    <row r="85612" spans="16:30">
      <c r="P85612" s="6"/>
      <c r="AA85612" s="6"/>
      <c r="AC85612" s="6"/>
      <c r="AD85612" s="6"/>
    </row>
    <row r="85613" spans="16:30">
      <c r="P85613" s="6"/>
      <c r="AA85613" s="6"/>
      <c r="AC85613" s="6"/>
      <c r="AD85613" s="6"/>
    </row>
    <row r="85614" spans="16:30">
      <c r="P85614" s="6"/>
      <c r="AA85614" s="6"/>
      <c r="AC85614" s="6"/>
      <c r="AD85614" s="6"/>
    </row>
    <row r="85615" spans="16:30">
      <c r="P85615" s="6"/>
      <c r="AA85615" s="6"/>
      <c r="AC85615" s="6"/>
      <c r="AD85615" s="6"/>
    </row>
    <row r="85616" spans="16:30">
      <c r="P85616" s="6"/>
      <c r="AA85616" s="6"/>
      <c r="AC85616" s="6"/>
      <c r="AD85616" s="6"/>
    </row>
    <row r="85617" spans="16:30">
      <c r="P85617" s="6"/>
      <c r="AA85617" s="6"/>
      <c r="AC85617" s="6"/>
      <c r="AD85617" s="6"/>
    </row>
    <row r="85618" spans="16:30">
      <c r="P85618" s="6"/>
      <c r="AA85618" s="6"/>
      <c r="AC85618" s="6"/>
      <c r="AD85618" s="6"/>
    </row>
    <row r="85619" spans="16:30">
      <c r="P85619" s="6"/>
      <c r="AA85619" s="6"/>
      <c r="AC85619" s="6"/>
      <c r="AD85619" s="6"/>
    </row>
    <row r="85620" spans="16:30">
      <c r="P85620" s="6"/>
      <c r="AA85620" s="6"/>
      <c r="AC85620" s="6"/>
      <c r="AD85620" s="6"/>
    </row>
    <row r="85621" spans="16:30">
      <c r="P85621" s="6"/>
      <c r="AA85621" s="6"/>
      <c r="AC85621" s="6"/>
      <c r="AD85621" s="6"/>
    </row>
    <row r="85622" spans="16:30">
      <c r="P85622" s="6"/>
      <c r="AA85622" s="6"/>
      <c r="AC85622" s="6"/>
      <c r="AD85622" s="6"/>
    </row>
    <row r="85623" spans="16:30">
      <c r="P85623" s="6"/>
      <c r="AA85623" s="6"/>
      <c r="AC85623" s="6"/>
      <c r="AD85623" s="6"/>
    </row>
    <row r="85624" spans="16:30">
      <c r="P85624" s="6"/>
      <c r="AA85624" s="6"/>
      <c r="AC85624" s="6"/>
      <c r="AD85624" s="6"/>
    </row>
    <row r="85625" spans="16:30">
      <c r="P85625" s="6"/>
      <c r="AA85625" s="6"/>
      <c r="AC85625" s="6"/>
      <c r="AD85625" s="6"/>
    </row>
    <row r="85626" spans="16:30">
      <c r="P85626" s="6"/>
      <c r="AA85626" s="6"/>
      <c r="AC85626" s="6"/>
      <c r="AD85626" s="6"/>
    </row>
    <row r="85627" spans="16:30">
      <c r="P85627" s="6"/>
      <c r="AA85627" s="6"/>
      <c r="AC85627" s="6"/>
      <c r="AD85627" s="6"/>
    </row>
    <row r="85628" spans="16:30">
      <c r="P85628" s="6"/>
      <c r="AA85628" s="6"/>
      <c r="AC85628" s="6"/>
      <c r="AD85628" s="6"/>
    </row>
    <row r="85629" spans="16:30">
      <c r="P85629" s="6"/>
      <c r="AA85629" s="6"/>
      <c r="AC85629" s="6"/>
      <c r="AD85629" s="6"/>
    </row>
    <row r="85630" spans="16:30">
      <c r="P85630" s="6"/>
      <c r="AA85630" s="6"/>
      <c r="AC85630" s="6"/>
      <c r="AD85630" s="6"/>
    </row>
    <row r="85631" spans="16:30">
      <c r="P85631" s="6"/>
      <c r="AA85631" s="6"/>
      <c r="AC85631" s="6"/>
      <c r="AD85631" s="6"/>
    </row>
    <row r="85632" spans="16:30">
      <c r="P85632" s="6"/>
      <c r="AA85632" s="6"/>
      <c r="AC85632" s="6"/>
      <c r="AD85632" s="6"/>
    </row>
    <row r="85633" spans="16:30">
      <c r="P85633" s="6"/>
      <c r="AA85633" s="6"/>
      <c r="AC85633" s="6"/>
      <c r="AD85633" s="6"/>
    </row>
    <row r="85634" spans="16:30">
      <c r="P85634" s="6"/>
      <c r="AA85634" s="6"/>
      <c r="AC85634" s="6"/>
      <c r="AD85634" s="6"/>
    </row>
    <row r="85635" spans="16:30">
      <c r="P85635" s="6"/>
      <c r="AA85635" s="6"/>
      <c r="AC85635" s="6"/>
      <c r="AD85635" s="6"/>
    </row>
    <row r="85636" spans="16:30">
      <c r="P85636" s="6"/>
      <c r="AA85636" s="6"/>
      <c r="AC85636" s="6"/>
      <c r="AD85636" s="6"/>
    </row>
    <row r="85637" spans="16:30">
      <c r="P85637" s="6"/>
      <c r="AA85637" s="6"/>
      <c r="AC85637" s="6"/>
      <c r="AD85637" s="6"/>
    </row>
    <row r="85638" spans="16:30">
      <c r="P85638" s="6"/>
      <c r="AA85638" s="6"/>
      <c r="AC85638" s="6"/>
      <c r="AD85638" s="6"/>
    </row>
    <row r="85639" spans="16:30">
      <c r="P85639" s="6"/>
      <c r="AA85639" s="6"/>
      <c r="AC85639" s="6"/>
      <c r="AD85639" s="6"/>
    </row>
    <row r="85640" spans="16:30">
      <c r="P85640" s="6"/>
      <c r="AA85640" s="6"/>
      <c r="AC85640" s="6"/>
      <c r="AD85640" s="6"/>
    </row>
    <row r="85641" spans="16:30">
      <c r="P85641" s="6"/>
      <c r="AA85641" s="6"/>
      <c r="AC85641" s="6"/>
      <c r="AD85641" s="6"/>
    </row>
    <row r="85642" spans="16:30">
      <c r="P85642" s="6"/>
      <c r="AA85642" s="6"/>
      <c r="AC85642" s="6"/>
      <c r="AD85642" s="6"/>
    </row>
    <row r="85643" spans="16:30">
      <c r="P85643" s="6"/>
      <c r="AA85643" s="6"/>
      <c r="AC85643" s="6"/>
      <c r="AD85643" s="6"/>
    </row>
    <row r="85644" spans="16:30">
      <c r="P85644" s="6"/>
      <c r="AA85644" s="6"/>
      <c r="AC85644" s="6"/>
      <c r="AD85644" s="6"/>
    </row>
    <row r="85645" spans="16:30">
      <c r="P85645" s="6"/>
      <c r="AA85645" s="6"/>
      <c r="AC85645" s="6"/>
      <c r="AD85645" s="6"/>
    </row>
    <row r="85646" spans="16:30">
      <c r="P85646" s="6"/>
      <c r="AA85646" s="6"/>
      <c r="AC85646" s="6"/>
      <c r="AD85646" s="6"/>
    </row>
    <row r="85647" spans="16:30">
      <c r="P85647" s="6"/>
      <c r="AA85647" s="6"/>
      <c r="AC85647" s="6"/>
      <c r="AD85647" s="6"/>
    </row>
    <row r="85648" spans="16:30">
      <c r="P85648" s="6"/>
      <c r="AA85648" s="6"/>
      <c r="AC85648" s="6"/>
      <c r="AD85648" s="6"/>
    </row>
    <row r="85649" spans="16:30">
      <c r="P85649" s="6"/>
      <c r="AA85649" s="6"/>
      <c r="AC85649" s="6"/>
      <c r="AD85649" s="6"/>
    </row>
    <row r="85650" spans="16:30">
      <c r="P85650" s="6"/>
      <c r="AA85650" s="6"/>
      <c r="AC85650" s="6"/>
      <c r="AD85650" s="6"/>
    </row>
    <row r="85651" spans="16:30">
      <c r="P85651" s="6"/>
      <c r="AA85651" s="6"/>
      <c r="AC85651" s="6"/>
      <c r="AD85651" s="6"/>
    </row>
    <row r="85652" spans="16:30">
      <c r="P85652" s="6"/>
      <c r="AA85652" s="6"/>
      <c r="AC85652" s="6"/>
      <c r="AD85652" s="6"/>
    </row>
    <row r="85653" spans="16:30">
      <c r="P85653" s="6"/>
      <c r="AA85653" s="6"/>
      <c r="AC85653" s="6"/>
      <c r="AD85653" s="6"/>
    </row>
    <row r="85654" spans="16:30">
      <c r="P85654" s="6"/>
      <c r="AA85654" s="6"/>
      <c r="AC85654" s="6"/>
      <c r="AD85654" s="6"/>
    </row>
    <row r="85655" spans="16:30">
      <c r="P85655" s="6"/>
      <c r="AA85655" s="6"/>
      <c r="AC85655" s="6"/>
      <c r="AD85655" s="6"/>
    </row>
    <row r="85656" spans="16:30">
      <c r="P85656" s="6"/>
      <c r="AA85656" s="6"/>
      <c r="AC85656" s="6"/>
      <c r="AD85656" s="6"/>
    </row>
    <row r="85657" spans="16:30">
      <c r="P85657" s="6"/>
      <c r="AA85657" s="6"/>
      <c r="AC85657" s="6"/>
      <c r="AD85657" s="6"/>
    </row>
    <row r="85658" spans="16:30">
      <c r="P85658" s="6"/>
      <c r="AA85658" s="6"/>
      <c r="AC85658" s="6"/>
      <c r="AD85658" s="6"/>
    </row>
    <row r="85659" spans="16:30">
      <c r="P85659" s="6"/>
      <c r="AA85659" s="6"/>
      <c r="AC85659" s="6"/>
      <c r="AD85659" s="6"/>
    </row>
    <row r="85660" spans="16:30">
      <c r="P85660" s="6"/>
      <c r="AA85660" s="6"/>
      <c r="AC85660" s="6"/>
      <c r="AD85660" s="6"/>
    </row>
    <row r="85661" spans="16:30">
      <c r="P85661" s="6"/>
      <c r="AA85661" s="6"/>
      <c r="AC85661" s="6"/>
      <c r="AD85661" s="6"/>
    </row>
    <row r="85662" spans="16:30">
      <c r="P85662" s="6"/>
      <c r="AA85662" s="6"/>
      <c r="AC85662" s="6"/>
      <c r="AD85662" s="6"/>
    </row>
    <row r="85663" spans="16:30">
      <c r="P85663" s="6"/>
      <c r="AA85663" s="6"/>
      <c r="AC85663" s="6"/>
      <c r="AD85663" s="6"/>
    </row>
    <row r="85664" spans="16:30">
      <c r="P85664" s="6"/>
      <c r="AA85664" s="6"/>
      <c r="AC85664" s="6"/>
      <c r="AD85664" s="6"/>
    </row>
    <row r="85665" spans="16:30">
      <c r="P85665" s="6"/>
      <c r="AA85665" s="6"/>
      <c r="AC85665" s="6"/>
      <c r="AD85665" s="6"/>
    </row>
    <row r="85666" spans="16:30">
      <c r="P85666" s="6"/>
      <c r="AA85666" s="6"/>
      <c r="AC85666" s="6"/>
      <c r="AD85666" s="6"/>
    </row>
    <row r="85667" spans="16:30">
      <c r="P85667" s="6"/>
      <c r="AA85667" s="6"/>
      <c r="AC85667" s="6"/>
      <c r="AD85667" s="6"/>
    </row>
    <row r="85668" spans="16:30">
      <c r="P85668" s="6"/>
      <c r="AA85668" s="6"/>
      <c r="AC85668" s="6"/>
      <c r="AD85668" s="6"/>
    </row>
    <row r="85669" spans="16:30">
      <c r="P85669" s="6"/>
      <c r="AA85669" s="6"/>
      <c r="AC85669" s="6"/>
      <c r="AD85669" s="6"/>
    </row>
    <row r="85670" spans="16:30">
      <c r="P85670" s="6"/>
      <c r="AA85670" s="6"/>
      <c r="AC85670" s="6"/>
      <c r="AD85670" s="6"/>
    </row>
    <row r="85671" spans="16:30">
      <c r="P85671" s="6"/>
      <c r="AA85671" s="6"/>
      <c r="AC85671" s="6"/>
      <c r="AD85671" s="6"/>
    </row>
    <row r="85672" spans="16:30">
      <c r="P85672" s="6"/>
      <c r="AA85672" s="6"/>
      <c r="AC85672" s="6"/>
      <c r="AD85672" s="6"/>
    </row>
    <row r="85673" spans="16:30">
      <c r="P85673" s="6"/>
      <c r="AA85673" s="6"/>
      <c r="AC85673" s="6"/>
      <c r="AD85673" s="6"/>
    </row>
    <row r="85674" spans="16:30">
      <c r="P85674" s="6"/>
      <c r="AA85674" s="6"/>
      <c r="AC85674" s="6"/>
      <c r="AD85674" s="6"/>
    </row>
    <row r="85675" spans="16:30">
      <c r="P85675" s="6"/>
      <c r="AA85675" s="6"/>
      <c r="AC85675" s="6"/>
      <c r="AD85675" s="6"/>
    </row>
    <row r="85676" spans="16:30">
      <c r="P85676" s="6"/>
      <c r="AA85676" s="6"/>
      <c r="AC85676" s="6"/>
      <c r="AD85676" s="6"/>
    </row>
    <row r="85677" spans="16:30">
      <c r="P85677" s="6"/>
      <c r="AA85677" s="6"/>
      <c r="AC85677" s="6"/>
      <c r="AD85677" s="6"/>
    </row>
    <row r="85678" spans="16:30">
      <c r="P85678" s="6"/>
      <c r="AA85678" s="6"/>
      <c r="AC85678" s="6"/>
      <c r="AD85678" s="6"/>
    </row>
    <row r="85679" spans="16:30">
      <c r="P85679" s="6"/>
      <c r="AA85679" s="6"/>
      <c r="AC85679" s="6"/>
      <c r="AD85679" s="6"/>
    </row>
    <row r="85680" spans="16:30">
      <c r="P85680" s="6"/>
      <c r="AA85680" s="6"/>
      <c r="AC85680" s="6"/>
      <c r="AD85680" s="6"/>
    </row>
    <row r="85681" spans="16:30">
      <c r="P85681" s="6"/>
      <c r="AA85681" s="6"/>
      <c r="AC85681" s="6"/>
      <c r="AD85681" s="6"/>
    </row>
    <row r="85682" spans="16:30">
      <c r="P85682" s="6"/>
      <c r="AA85682" s="6"/>
      <c r="AC85682" s="6"/>
      <c r="AD85682" s="6"/>
    </row>
    <row r="85683" spans="16:30">
      <c r="P85683" s="6"/>
      <c r="AA85683" s="6"/>
      <c r="AC85683" s="6"/>
      <c r="AD85683" s="6"/>
    </row>
    <row r="85684" spans="16:30">
      <c r="P85684" s="6"/>
      <c r="AA85684" s="6"/>
      <c r="AC85684" s="6"/>
      <c r="AD85684" s="6"/>
    </row>
    <row r="85685" spans="16:30">
      <c r="P85685" s="6"/>
      <c r="AA85685" s="6"/>
      <c r="AC85685" s="6"/>
      <c r="AD85685" s="6"/>
    </row>
    <row r="85686" spans="16:30">
      <c r="P85686" s="6"/>
      <c r="AA85686" s="6"/>
      <c r="AC85686" s="6"/>
      <c r="AD85686" s="6"/>
    </row>
    <row r="85687" spans="16:30">
      <c r="P85687" s="6"/>
      <c r="AA85687" s="6"/>
      <c r="AC85687" s="6"/>
      <c r="AD85687" s="6"/>
    </row>
    <row r="85688" spans="16:30">
      <c r="P85688" s="6"/>
      <c r="AA85688" s="6"/>
      <c r="AC85688" s="6"/>
      <c r="AD85688" s="6"/>
    </row>
    <row r="85689" spans="16:30">
      <c r="P85689" s="6"/>
      <c r="AA85689" s="6"/>
      <c r="AC85689" s="6"/>
      <c r="AD85689" s="6"/>
    </row>
    <row r="85690" spans="16:30">
      <c r="P85690" s="6"/>
      <c r="AA85690" s="6"/>
      <c r="AC85690" s="6"/>
      <c r="AD85690" s="6"/>
    </row>
    <row r="85691" spans="16:30">
      <c r="P85691" s="6"/>
      <c r="AA85691" s="6"/>
      <c r="AC85691" s="6"/>
      <c r="AD85691" s="6"/>
    </row>
    <row r="85692" spans="16:30">
      <c r="P85692" s="6"/>
      <c r="AA85692" s="6"/>
      <c r="AC85692" s="6"/>
      <c r="AD85692" s="6"/>
    </row>
    <row r="85693" spans="16:30">
      <c r="P85693" s="6"/>
      <c r="AA85693" s="6"/>
      <c r="AC85693" s="6"/>
      <c r="AD85693" s="6"/>
    </row>
    <row r="85694" spans="16:30">
      <c r="P85694" s="6"/>
      <c r="AA85694" s="6"/>
      <c r="AC85694" s="6"/>
      <c r="AD85694" s="6"/>
    </row>
    <row r="85695" spans="16:30">
      <c r="P85695" s="6"/>
      <c r="AA85695" s="6"/>
      <c r="AC85695" s="6"/>
      <c r="AD85695" s="6"/>
    </row>
    <row r="85696" spans="16:30">
      <c r="P85696" s="6"/>
      <c r="AA85696" s="6"/>
      <c r="AC85696" s="6"/>
      <c r="AD85696" s="6"/>
    </row>
    <row r="85697" spans="16:30">
      <c r="P85697" s="6"/>
      <c r="AA85697" s="6"/>
      <c r="AC85697" s="6"/>
      <c r="AD85697" s="6"/>
    </row>
    <row r="85698" spans="16:30">
      <c r="P85698" s="6"/>
      <c r="AA85698" s="6"/>
      <c r="AC85698" s="6"/>
      <c r="AD85698" s="6"/>
    </row>
    <row r="85699" spans="16:30">
      <c r="P85699" s="6"/>
      <c r="AA85699" s="6"/>
      <c r="AC85699" s="6"/>
      <c r="AD85699" s="6"/>
    </row>
    <row r="85700" spans="16:30">
      <c r="P85700" s="6"/>
      <c r="AA85700" s="6"/>
      <c r="AC85700" s="6"/>
      <c r="AD85700" s="6"/>
    </row>
    <row r="85701" spans="16:30">
      <c r="P85701" s="6"/>
      <c r="AA85701" s="6"/>
      <c r="AC85701" s="6"/>
      <c r="AD85701" s="6"/>
    </row>
    <row r="85702" spans="16:30">
      <c r="P85702" s="6"/>
      <c r="AA85702" s="6"/>
      <c r="AC85702" s="6"/>
      <c r="AD85702" s="6"/>
    </row>
    <row r="85703" spans="16:30">
      <c r="P85703" s="6"/>
      <c r="AA85703" s="6"/>
      <c r="AC85703" s="6"/>
      <c r="AD85703" s="6"/>
    </row>
    <row r="85704" spans="16:30">
      <c r="P85704" s="6"/>
      <c r="AA85704" s="6"/>
      <c r="AC85704" s="6"/>
      <c r="AD85704" s="6"/>
    </row>
    <row r="85705" spans="16:30">
      <c r="P85705" s="6"/>
      <c r="AA85705" s="6"/>
      <c r="AC85705" s="6"/>
      <c r="AD85705" s="6"/>
    </row>
    <row r="85706" spans="16:30">
      <c r="P85706" s="6"/>
      <c r="AA85706" s="6"/>
      <c r="AC85706" s="6"/>
      <c r="AD85706" s="6"/>
    </row>
    <row r="85707" spans="16:30">
      <c r="P85707" s="6"/>
      <c r="AA85707" s="6"/>
      <c r="AC85707" s="6"/>
      <c r="AD85707" s="6"/>
    </row>
    <row r="85708" spans="16:30">
      <c r="P85708" s="6"/>
      <c r="AA85708" s="6"/>
      <c r="AC85708" s="6"/>
      <c r="AD85708" s="6"/>
    </row>
    <row r="85709" spans="16:30">
      <c r="P85709" s="6"/>
      <c r="AA85709" s="6"/>
      <c r="AC85709" s="6"/>
      <c r="AD85709" s="6"/>
    </row>
    <row r="85710" spans="16:30">
      <c r="P85710" s="6"/>
      <c r="AA85710" s="6"/>
      <c r="AC85710" s="6"/>
      <c r="AD85710" s="6"/>
    </row>
    <row r="85711" spans="16:30">
      <c r="P85711" s="6"/>
      <c r="AA85711" s="6"/>
      <c r="AC85711" s="6"/>
      <c r="AD85711" s="6"/>
    </row>
    <row r="85712" spans="16:30">
      <c r="P85712" s="6"/>
      <c r="AA85712" s="6"/>
      <c r="AC85712" s="6"/>
      <c r="AD85712" s="6"/>
    </row>
    <row r="85713" spans="16:30">
      <c r="P85713" s="6"/>
      <c r="AA85713" s="6"/>
      <c r="AC85713" s="6"/>
      <c r="AD85713" s="6"/>
    </row>
    <row r="85714" spans="16:30">
      <c r="P85714" s="6"/>
      <c r="AA85714" s="6"/>
      <c r="AC85714" s="6"/>
      <c r="AD85714" s="6"/>
    </row>
    <row r="85715" spans="16:30">
      <c r="P85715" s="6"/>
      <c r="AA85715" s="6"/>
      <c r="AC85715" s="6"/>
      <c r="AD85715" s="6"/>
    </row>
    <row r="85716" spans="16:30">
      <c r="P85716" s="6"/>
      <c r="AA85716" s="6"/>
      <c r="AC85716" s="6"/>
      <c r="AD85716" s="6"/>
    </row>
    <row r="85717" spans="16:30">
      <c r="P85717" s="6"/>
      <c r="AA85717" s="6"/>
      <c r="AC85717" s="6"/>
      <c r="AD85717" s="6"/>
    </row>
    <row r="85718" spans="16:30">
      <c r="P85718" s="6"/>
      <c r="AA85718" s="6"/>
      <c r="AC85718" s="6"/>
      <c r="AD85718" s="6"/>
    </row>
    <row r="85719" spans="16:30">
      <c r="P85719" s="6"/>
      <c r="AA85719" s="6"/>
      <c r="AC85719" s="6"/>
      <c r="AD85719" s="6"/>
    </row>
    <row r="85720" spans="16:30">
      <c r="P85720" s="6"/>
      <c r="AA85720" s="6"/>
      <c r="AC85720" s="6"/>
      <c r="AD85720" s="6"/>
    </row>
    <row r="85721" spans="16:30">
      <c r="P85721" s="6"/>
      <c r="AA85721" s="6"/>
      <c r="AC85721" s="6"/>
      <c r="AD85721" s="6"/>
    </row>
    <row r="85722" spans="16:30">
      <c r="P85722" s="6"/>
      <c r="AA85722" s="6"/>
      <c r="AC85722" s="6"/>
      <c r="AD85722" s="6"/>
    </row>
    <row r="85723" spans="16:30">
      <c r="P85723" s="6"/>
      <c r="AA85723" s="6"/>
      <c r="AC85723" s="6"/>
      <c r="AD85723" s="6"/>
    </row>
    <row r="85724" spans="16:30">
      <c r="P85724" s="6"/>
      <c r="AA85724" s="6"/>
      <c r="AC85724" s="6"/>
      <c r="AD85724" s="6"/>
    </row>
    <row r="85725" spans="16:30">
      <c r="P85725" s="6"/>
      <c r="AA85725" s="6"/>
      <c r="AC85725" s="6"/>
      <c r="AD85725" s="6"/>
    </row>
    <row r="85726" spans="16:30">
      <c r="P85726" s="6"/>
      <c r="AA85726" s="6"/>
      <c r="AC85726" s="6"/>
      <c r="AD85726" s="6"/>
    </row>
    <row r="85727" spans="16:30">
      <c r="P85727" s="6"/>
      <c r="AA85727" s="6"/>
      <c r="AC85727" s="6"/>
      <c r="AD85727" s="6"/>
    </row>
    <row r="85728" spans="16:30">
      <c r="P85728" s="6"/>
      <c r="AA85728" s="6"/>
      <c r="AC85728" s="6"/>
      <c r="AD85728" s="6"/>
    </row>
    <row r="85729" spans="16:30">
      <c r="P85729" s="6"/>
      <c r="AA85729" s="6"/>
      <c r="AC85729" s="6"/>
      <c r="AD85729" s="6"/>
    </row>
    <row r="85730" spans="16:30">
      <c r="P85730" s="6"/>
      <c r="AA85730" s="6"/>
      <c r="AC85730" s="6"/>
      <c r="AD85730" s="6"/>
    </row>
    <row r="85731" spans="16:30">
      <c r="P85731" s="6"/>
      <c r="AA85731" s="6"/>
      <c r="AC85731" s="6"/>
      <c r="AD85731" s="6"/>
    </row>
    <row r="85732" spans="16:30">
      <c r="P85732" s="6"/>
      <c r="AA85732" s="6"/>
      <c r="AC85732" s="6"/>
      <c r="AD85732" s="6"/>
    </row>
    <row r="85733" spans="16:30">
      <c r="P85733" s="6"/>
      <c r="AA85733" s="6"/>
      <c r="AC85733" s="6"/>
      <c r="AD85733" s="6"/>
    </row>
    <row r="85734" spans="16:30">
      <c r="P85734" s="6"/>
      <c r="AA85734" s="6"/>
      <c r="AC85734" s="6"/>
      <c r="AD85734" s="6"/>
    </row>
    <row r="85735" spans="16:30">
      <c r="P85735" s="6"/>
      <c r="AA85735" s="6"/>
      <c r="AC85735" s="6"/>
      <c r="AD85735" s="6"/>
    </row>
    <row r="85736" spans="16:30">
      <c r="P85736" s="6"/>
      <c r="AA85736" s="6"/>
      <c r="AC85736" s="6"/>
      <c r="AD85736" s="6"/>
    </row>
    <row r="85737" spans="16:30">
      <c r="P85737" s="6"/>
      <c r="AA85737" s="6"/>
      <c r="AC85737" s="6"/>
      <c r="AD85737" s="6"/>
    </row>
    <row r="85738" spans="16:30">
      <c r="P85738" s="6"/>
      <c r="AA85738" s="6"/>
      <c r="AC85738" s="6"/>
      <c r="AD85738" s="6"/>
    </row>
    <row r="85739" spans="16:30">
      <c r="P85739" s="6"/>
      <c r="AA85739" s="6"/>
      <c r="AC85739" s="6"/>
      <c r="AD85739" s="6"/>
    </row>
    <row r="85740" spans="16:30">
      <c r="P85740" s="6"/>
      <c r="AA85740" s="6"/>
      <c r="AC85740" s="6"/>
      <c r="AD85740" s="6"/>
    </row>
    <row r="85741" spans="16:30">
      <c r="P85741" s="6"/>
      <c r="AA85741" s="6"/>
      <c r="AC85741" s="6"/>
      <c r="AD85741" s="6"/>
    </row>
    <row r="85742" spans="16:30">
      <c r="P85742" s="6"/>
      <c r="AA85742" s="6"/>
      <c r="AC85742" s="6"/>
      <c r="AD85742" s="6"/>
    </row>
    <row r="85743" spans="16:30">
      <c r="P85743" s="6"/>
      <c r="AA85743" s="6"/>
      <c r="AC85743" s="6"/>
      <c r="AD85743" s="6"/>
    </row>
    <row r="85744" spans="16:30">
      <c r="P85744" s="6"/>
      <c r="AA85744" s="6"/>
      <c r="AC85744" s="6"/>
      <c r="AD85744" s="6"/>
    </row>
    <row r="85745" spans="16:30">
      <c r="P85745" s="6"/>
      <c r="AA85745" s="6"/>
      <c r="AC85745" s="6"/>
      <c r="AD85745" s="6"/>
    </row>
    <row r="85746" spans="16:30">
      <c r="P85746" s="6"/>
      <c r="AA85746" s="6"/>
      <c r="AC85746" s="6"/>
      <c r="AD85746" s="6"/>
    </row>
    <row r="85747" spans="16:30">
      <c r="P85747" s="6"/>
      <c r="AA85747" s="6"/>
      <c r="AC85747" s="6"/>
      <c r="AD85747" s="6"/>
    </row>
    <row r="85748" spans="16:30">
      <c r="P85748" s="6"/>
      <c r="AA85748" s="6"/>
      <c r="AC85748" s="6"/>
      <c r="AD85748" s="6"/>
    </row>
    <row r="85749" spans="16:30">
      <c r="P85749" s="6"/>
      <c r="AA85749" s="6"/>
      <c r="AC85749" s="6"/>
      <c r="AD85749" s="6"/>
    </row>
    <row r="85750" spans="16:30">
      <c r="P85750" s="6"/>
      <c r="AA85750" s="6"/>
      <c r="AC85750" s="6"/>
      <c r="AD85750" s="6"/>
    </row>
    <row r="85751" spans="16:30">
      <c r="P85751" s="6"/>
      <c r="AA85751" s="6"/>
      <c r="AC85751" s="6"/>
      <c r="AD85751" s="6"/>
    </row>
    <row r="85752" spans="16:30">
      <c r="P85752" s="6"/>
      <c r="AA85752" s="6"/>
      <c r="AC85752" s="6"/>
      <c r="AD85752" s="6"/>
    </row>
    <row r="85753" spans="16:30">
      <c r="P85753" s="6"/>
      <c r="AA85753" s="6"/>
      <c r="AC85753" s="6"/>
      <c r="AD85753" s="6"/>
    </row>
    <row r="85754" spans="16:30">
      <c r="P85754" s="6"/>
      <c r="AA85754" s="6"/>
      <c r="AC85754" s="6"/>
      <c r="AD85754" s="6"/>
    </row>
    <row r="85755" spans="16:30">
      <c r="P85755" s="6"/>
      <c r="AA85755" s="6"/>
      <c r="AC85755" s="6"/>
      <c r="AD85755" s="6"/>
    </row>
    <row r="85756" spans="16:30">
      <c r="P85756" s="6"/>
      <c r="AA85756" s="6"/>
      <c r="AC85756" s="6"/>
      <c r="AD85756" s="6"/>
    </row>
    <row r="85757" spans="16:30">
      <c r="P85757" s="6"/>
      <c r="AA85757" s="6"/>
      <c r="AC85757" s="6"/>
      <c r="AD85757" s="6"/>
    </row>
    <row r="85758" spans="16:30">
      <c r="P85758" s="6"/>
      <c r="AA85758" s="6"/>
      <c r="AC85758" s="6"/>
      <c r="AD85758" s="6"/>
    </row>
    <row r="85759" spans="16:30">
      <c r="P85759" s="6"/>
      <c r="AA85759" s="6"/>
      <c r="AC85759" s="6"/>
      <c r="AD85759" s="6"/>
    </row>
    <row r="85760" spans="16:30">
      <c r="P85760" s="6"/>
      <c r="AA85760" s="6"/>
      <c r="AC85760" s="6"/>
      <c r="AD85760" s="6"/>
    </row>
    <row r="85761" spans="16:30">
      <c r="P85761" s="6"/>
      <c r="AA85761" s="6"/>
      <c r="AC85761" s="6"/>
      <c r="AD85761" s="6"/>
    </row>
    <row r="85762" spans="16:30">
      <c r="P85762" s="6"/>
      <c r="AA85762" s="6"/>
      <c r="AC85762" s="6"/>
      <c r="AD85762" s="6"/>
    </row>
    <row r="85763" spans="16:30">
      <c r="P85763" s="6"/>
      <c r="AA85763" s="6"/>
      <c r="AC85763" s="6"/>
      <c r="AD85763" s="6"/>
    </row>
    <row r="85764" spans="16:30">
      <c r="P85764" s="6"/>
      <c r="AA85764" s="6"/>
      <c r="AC85764" s="6"/>
      <c r="AD85764" s="6"/>
    </row>
    <row r="85765" spans="16:30">
      <c r="P85765" s="6"/>
      <c r="AA85765" s="6"/>
      <c r="AC85765" s="6"/>
      <c r="AD85765" s="6"/>
    </row>
    <row r="85766" spans="16:30">
      <c r="P85766" s="6"/>
      <c r="AA85766" s="6"/>
      <c r="AC85766" s="6"/>
      <c r="AD85766" s="6"/>
    </row>
    <row r="85767" spans="16:30">
      <c r="P85767" s="6"/>
      <c r="AA85767" s="6"/>
      <c r="AC85767" s="6"/>
      <c r="AD85767" s="6"/>
    </row>
    <row r="85768" spans="16:30">
      <c r="P85768" s="6"/>
      <c r="AA85768" s="6"/>
      <c r="AC85768" s="6"/>
      <c r="AD85768" s="6"/>
    </row>
    <row r="85769" spans="16:30">
      <c r="P85769" s="6"/>
      <c r="AA85769" s="6"/>
      <c r="AC85769" s="6"/>
      <c r="AD85769" s="6"/>
    </row>
    <row r="85770" spans="16:30">
      <c r="P85770" s="6"/>
      <c r="AA85770" s="6"/>
      <c r="AC85770" s="6"/>
      <c r="AD85770" s="6"/>
    </row>
    <row r="85771" spans="16:30">
      <c r="P85771" s="6"/>
      <c r="AA85771" s="6"/>
      <c r="AC85771" s="6"/>
      <c r="AD85771" s="6"/>
    </row>
    <row r="85772" spans="16:30">
      <c r="P85772" s="6"/>
      <c r="AA85772" s="6"/>
      <c r="AC85772" s="6"/>
      <c r="AD85772" s="6"/>
    </row>
    <row r="85773" spans="16:30">
      <c r="P85773" s="6"/>
      <c r="AA85773" s="6"/>
      <c r="AC85773" s="6"/>
      <c r="AD85773" s="6"/>
    </row>
    <row r="85774" spans="16:30">
      <c r="P85774" s="6"/>
      <c r="AA85774" s="6"/>
      <c r="AC85774" s="6"/>
      <c r="AD85774" s="6"/>
    </row>
    <row r="85775" spans="16:30">
      <c r="P85775" s="6"/>
      <c r="AA85775" s="6"/>
      <c r="AC85775" s="6"/>
      <c r="AD85775" s="6"/>
    </row>
    <row r="85776" spans="16:30">
      <c r="P85776" s="6"/>
      <c r="AA85776" s="6"/>
      <c r="AC85776" s="6"/>
      <c r="AD85776" s="6"/>
    </row>
    <row r="85777" spans="16:30">
      <c r="P85777" s="6"/>
      <c r="AA85777" s="6"/>
      <c r="AC85777" s="6"/>
      <c r="AD85777" s="6"/>
    </row>
    <row r="85778" spans="16:30">
      <c r="P85778" s="6"/>
      <c r="AA85778" s="6"/>
      <c r="AC85778" s="6"/>
      <c r="AD85778" s="6"/>
    </row>
    <row r="85779" spans="16:30">
      <c r="P85779" s="6"/>
      <c r="AA85779" s="6"/>
      <c r="AC85779" s="6"/>
      <c r="AD85779" s="6"/>
    </row>
    <row r="85780" spans="16:30">
      <c r="P85780" s="6"/>
      <c r="AA85780" s="6"/>
      <c r="AC85780" s="6"/>
      <c r="AD85780" s="6"/>
    </row>
    <row r="85781" spans="16:30">
      <c r="P85781" s="6"/>
      <c r="AA85781" s="6"/>
      <c r="AC85781" s="6"/>
      <c r="AD85781" s="6"/>
    </row>
    <row r="85782" spans="16:30">
      <c r="P85782" s="6"/>
      <c r="AA85782" s="6"/>
      <c r="AC85782" s="6"/>
      <c r="AD85782" s="6"/>
    </row>
    <row r="85783" spans="16:30">
      <c r="P85783" s="6"/>
      <c r="AA85783" s="6"/>
      <c r="AC85783" s="6"/>
      <c r="AD85783" s="6"/>
    </row>
    <row r="85784" spans="16:30">
      <c r="P85784" s="6"/>
      <c r="AA85784" s="6"/>
      <c r="AC85784" s="6"/>
      <c r="AD85784" s="6"/>
    </row>
    <row r="85785" spans="16:30">
      <c r="P85785" s="6"/>
      <c r="AA85785" s="6"/>
      <c r="AC85785" s="6"/>
      <c r="AD85785" s="6"/>
    </row>
    <row r="85786" spans="16:30">
      <c r="P85786" s="6"/>
      <c r="AA85786" s="6"/>
      <c r="AC85786" s="6"/>
      <c r="AD85786" s="6"/>
    </row>
    <row r="85787" spans="16:30">
      <c r="P85787" s="6"/>
      <c r="AA85787" s="6"/>
      <c r="AC85787" s="6"/>
      <c r="AD85787" s="6"/>
    </row>
    <row r="85788" spans="16:30">
      <c r="P85788" s="6"/>
      <c r="AA85788" s="6"/>
      <c r="AC85788" s="6"/>
      <c r="AD85788" s="6"/>
    </row>
    <row r="85789" spans="16:30">
      <c r="P85789" s="6"/>
      <c r="AA85789" s="6"/>
      <c r="AC85789" s="6"/>
      <c r="AD85789" s="6"/>
    </row>
    <row r="85790" spans="16:30">
      <c r="P85790" s="6"/>
      <c r="AA85790" s="6"/>
      <c r="AC85790" s="6"/>
      <c r="AD85790" s="6"/>
    </row>
    <row r="85791" spans="16:30">
      <c r="P85791" s="6"/>
      <c r="AA85791" s="6"/>
      <c r="AC85791" s="6"/>
      <c r="AD85791" s="6"/>
    </row>
    <row r="85792" spans="16:30">
      <c r="P85792" s="6"/>
      <c r="AA85792" s="6"/>
      <c r="AC85792" s="6"/>
      <c r="AD85792" s="6"/>
    </row>
    <row r="85793" spans="16:30">
      <c r="P85793" s="6"/>
      <c r="AA85793" s="6"/>
      <c r="AC85793" s="6"/>
      <c r="AD85793" s="6"/>
    </row>
    <row r="85794" spans="16:30">
      <c r="P85794" s="6"/>
      <c r="AA85794" s="6"/>
      <c r="AC85794" s="6"/>
      <c r="AD85794" s="6"/>
    </row>
    <row r="85795" spans="16:30">
      <c r="P85795" s="6"/>
      <c r="AA85795" s="6"/>
      <c r="AC85795" s="6"/>
      <c r="AD85795" s="6"/>
    </row>
    <row r="85796" spans="16:30">
      <c r="P85796" s="6"/>
      <c r="AA85796" s="6"/>
      <c r="AC85796" s="6"/>
      <c r="AD85796" s="6"/>
    </row>
    <row r="85797" spans="16:30">
      <c r="P85797" s="6"/>
      <c r="AA85797" s="6"/>
      <c r="AC85797" s="6"/>
      <c r="AD85797" s="6"/>
    </row>
    <row r="85798" spans="16:30">
      <c r="P85798" s="6"/>
      <c r="AA85798" s="6"/>
      <c r="AC85798" s="6"/>
      <c r="AD85798" s="6"/>
    </row>
    <row r="85799" spans="16:30">
      <c r="P85799" s="6"/>
      <c r="AA85799" s="6"/>
      <c r="AC85799" s="6"/>
      <c r="AD85799" s="6"/>
    </row>
    <row r="85800" spans="16:30">
      <c r="P85800" s="6"/>
      <c r="AA85800" s="6"/>
      <c r="AC85800" s="6"/>
      <c r="AD85800" s="6"/>
    </row>
    <row r="85801" spans="16:30">
      <c r="P85801" s="6"/>
      <c r="AA85801" s="6"/>
      <c r="AC85801" s="6"/>
      <c r="AD85801" s="6"/>
    </row>
    <row r="85802" spans="16:30">
      <c r="P85802" s="6"/>
      <c r="AA85802" s="6"/>
      <c r="AC85802" s="6"/>
      <c r="AD85802" s="6"/>
    </row>
    <row r="85803" spans="16:30">
      <c r="P85803" s="6"/>
      <c r="AA85803" s="6"/>
      <c r="AC85803" s="6"/>
      <c r="AD85803" s="6"/>
    </row>
    <row r="85804" spans="16:30">
      <c r="P85804" s="6"/>
      <c r="AA85804" s="6"/>
      <c r="AC85804" s="6"/>
      <c r="AD85804" s="6"/>
    </row>
    <row r="85805" spans="16:30">
      <c r="P85805" s="6"/>
      <c r="AA85805" s="6"/>
      <c r="AC85805" s="6"/>
      <c r="AD85805" s="6"/>
    </row>
    <row r="85806" spans="16:30">
      <c r="P85806" s="6"/>
      <c r="AA85806" s="6"/>
      <c r="AC85806" s="6"/>
      <c r="AD85806" s="6"/>
    </row>
    <row r="85807" spans="16:30">
      <c r="P85807" s="6"/>
      <c r="AA85807" s="6"/>
      <c r="AC85807" s="6"/>
      <c r="AD85807" s="6"/>
    </row>
    <row r="85808" spans="16:30">
      <c r="P85808" s="6"/>
      <c r="AA85808" s="6"/>
      <c r="AC85808" s="6"/>
      <c r="AD85808" s="6"/>
    </row>
    <row r="85809" spans="16:30">
      <c r="P85809" s="6"/>
      <c r="AA85809" s="6"/>
      <c r="AC85809" s="6"/>
      <c r="AD85809" s="6"/>
    </row>
    <row r="85810" spans="16:30">
      <c r="P85810" s="6"/>
      <c r="AA85810" s="6"/>
      <c r="AC85810" s="6"/>
      <c r="AD85810" s="6"/>
    </row>
    <row r="85811" spans="16:30">
      <c r="P85811" s="6"/>
      <c r="AA85811" s="6"/>
      <c r="AC85811" s="6"/>
      <c r="AD85811" s="6"/>
    </row>
    <row r="85812" spans="16:30">
      <c r="P85812" s="6"/>
      <c r="AA85812" s="6"/>
      <c r="AC85812" s="6"/>
      <c r="AD85812" s="6"/>
    </row>
    <row r="85813" spans="16:30">
      <c r="P85813" s="6"/>
      <c r="AA85813" s="6"/>
      <c r="AC85813" s="6"/>
      <c r="AD85813" s="6"/>
    </row>
    <row r="85814" spans="16:30">
      <c r="P85814" s="6"/>
      <c r="AA85814" s="6"/>
      <c r="AC85814" s="6"/>
      <c r="AD85814" s="6"/>
    </row>
    <row r="85815" spans="16:30">
      <c r="P85815" s="6"/>
      <c r="AA85815" s="6"/>
      <c r="AC85815" s="6"/>
      <c r="AD85815" s="6"/>
    </row>
    <row r="85816" spans="16:30">
      <c r="P85816" s="6"/>
      <c r="AA85816" s="6"/>
      <c r="AC85816" s="6"/>
      <c r="AD85816" s="6"/>
    </row>
    <row r="85817" spans="16:30">
      <c r="P85817" s="6"/>
      <c r="AA85817" s="6"/>
      <c r="AC85817" s="6"/>
      <c r="AD85817" s="6"/>
    </row>
    <row r="85818" spans="16:30">
      <c r="P85818" s="6"/>
      <c r="AA85818" s="6"/>
      <c r="AC85818" s="6"/>
      <c r="AD85818" s="6"/>
    </row>
    <row r="85819" spans="16:30">
      <c r="P85819" s="6"/>
      <c r="AA85819" s="6"/>
      <c r="AC85819" s="6"/>
      <c r="AD85819" s="6"/>
    </row>
    <row r="85820" spans="16:30">
      <c r="P85820" s="6"/>
      <c r="AA85820" s="6"/>
      <c r="AC85820" s="6"/>
      <c r="AD85820" s="6"/>
    </row>
    <row r="85821" spans="16:30">
      <c r="P85821" s="6"/>
      <c r="AA85821" s="6"/>
      <c r="AC85821" s="6"/>
      <c r="AD85821" s="6"/>
    </row>
    <row r="85822" spans="16:30">
      <c r="P85822" s="6"/>
      <c r="AA85822" s="6"/>
      <c r="AC85822" s="6"/>
      <c r="AD85822" s="6"/>
    </row>
    <row r="85823" spans="16:30">
      <c r="P85823" s="6"/>
      <c r="AA85823" s="6"/>
      <c r="AC85823" s="6"/>
      <c r="AD85823" s="6"/>
    </row>
    <row r="85824" spans="16:30">
      <c r="P85824" s="6"/>
      <c r="AA85824" s="6"/>
      <c r="AC85824" s="6"/>
      <c r="AD85824" s="6"/>
    </row>
    <row r="85825" spans="16:30">
      <c r="P85825" s="6"/>
      <c r="AA85825" s="6"/>
      <c r="AC85825" s="6"/>
      <c r="AD85825" s="6"/>
    </row>
    <row r="85826" spans="16:30">
      <c r="P85826" s="6"/>
      <c r="AA85826" s="6"/>
      <c r="AC85826" s="6"/>
      <c r="AD85826" s="6"/>
    </row>
    <row r="85827" spans="16:30">
      <c r="P85827" s="6"/>
      <c r="AA85827" s="6"/>
      <c r="AC85827" s="6"/>
      <c r="AD85827" s="6"/>
    </row>
    <row r="85828" spans="16:30">
      <c r="P85828" s="6"/>
      <c r="AA85828" s="6"/>
      <c r="AC85828" s="6"/>
      <c r="AD85828" s="6"/>
    </row>
    <row r="85829" spans="16:30">
      <c r="P85829" s="6"/>
      <c r="AA85829" s="6"/>
      <c r="AC85829" s="6"/>
      <c r="AD85829" s="6"/>
    </row>
    <row r="85830" spans="16:30">
      <c r="P85830" s="6"/>
      <c r="AA85830" s="6"/>
      <c r="AC85830" s="6"/>
      <c r="AD85830" s="6"/>
    </row>
    <row r="85831" spans="16:30">
      <c r="P85831" s="6"/>
      <c r="AA85831" s="6"/>
      <c r="AC85831" s="6"/>
      <c r="AD85831" s="6"/>
    </row>
    <row r="85832" spans="16:30">
      <c r="P85832" s="6"/>
      <c r="AA85832" s="6"/>
      <c r="AC85832" s="6"/>
      <c r="AD85832" s="6"/>
    </row>
    <row r="85833" spans="16:30">
      <c r="P85833" s="6"/>
      <c r="AA85833" s="6"/>
      <c r="AC85833" s="6"/>
      <c r="AD85833" s="6"/>
    </row>
    <row r="85834" spans="16:30">
      <c r="P85834" s="6"/>
      <c r="AA85834" s="6"/>
      <c r="AC85834" s="6"/>
      <c r="AD85834" s="6"/>
    </row>
    <row r="85835" spans="16:30">
      <c r="P85835" s="6"/>
      <c r="AA85835" s="6"/>
      <c r="AC85835" s="6"/>
      <c r="AD85835" s="6"/>
    </row>
    <row r="85836" spans="16:30">
      <c r="P85836" s="6"/>
      <c r="AA85836" s="6"/>
      <c r="AC85836" s="6"/>
      <c r="AD85836" s="6"/>
    </row>
    <row r="85837" spans="16:30">
      <c r="P85837" s="6"/>
      <c r="AA85837" s="6"/>
      <c r="AC85837" s="6"/>
      <c r="AD85837" s="6"/>
    </row>
    <row r="85838" spans="16:30">
      <c r="P85838" s="6"/>
      <c r="AA85838" s="6"/>
      <c r="AC85838" s="6"/>
      <c r="AD85838" s="6"/>
    </row>
    <row r="85839" spans="16:30">
      <c r="P85839" s="6"/>
      <c r="AA85839" s="6"/>
      <c r="AC85839" s="6"/>
      <c r="AD85839" s="6"/>
    </row>
    <row r="85840" spans="16:30">
      <c r="P85840" s="6"/>
      <c r="AA85840" s="6"/>
      <c r="AC85840" s="6"/>
      <c r="AD85840" s="6"/>
    </row>
    <row r="85841" spans="16:30">
      <c r="P85841" s="6"/>
      <c r="AA85841" s="6"/>
      <c r="AC85841" s="6"/>
      <c r="AD85841" s="6"/>
    </row>
    <row r="85842" spans="16:30">
      <c r="P85842" s="6"/>
      <c r="AA85842" s="6"/>
      <c r="AC85842" s="6"/>
      <c r="AD85842" s="6"/>
    </row>
    <row r="85843" spans="16:30">
      <c r="P85843" s="6"/>
      <c r="AA85843" s="6"/>
      <c r="AC85843" s="6"/>
      <c r="AD85843" s="6"/>
    </row>
    <row r="85844" spans="16:30">
      <c r="P85844" s="6"/>
      <c r="AA85844" s="6"/>
      <c r="AC85844" s="6"/>
      <c r="AD85844" s="6"/>
    </row>
    <row r="85845" spans="16:30">
      <c r="P85845" s="6"/>
      <c r="AA85845" s="6"/>
      <c r="AC85845" s="6"/>
      <c r="AD85845" s="6"/>
    </row>
    <row r="85846" spans="16:30">
      <c r="P85846" s="6"/>
      <c r="AA85846" s="6"/>
      <c r="AC85846" s="6"/>
      <c r="AD85846" s="6"/>
    </row>
    <row r="85847" spans="16:30">
      <c r="P85847" s="6"/>
      <c r="AA85847" s="6"/>
      <c r="AC85847" s="6"/>
      <c r="AD85847" s="6"/>
    </row>
    <row r="85848" spans="16:30">
      <c r="P85848" s="6"/>
      <c r="AA85848" s="6"/>
      <c r="AC85848" s="6"/>
      <c r="AD85848" s="6"/>
    </row>
    <row r="85849" spans="16:30">
      <c r="P85849" s="6"/>
      <c r="AA85849" s="6"/>
      <c r="AC85849" s="6"/>
      <c r="AD85849" s="6"/>
    </row>
    <row r="85850" spans="16:30">
      <c r="P85850" s="6"/>
      <c r="AA85850" s="6"/>
      <c r="AC85850" s="6"/>
      <c r="AD85850" s="6"/>
    </row>
    <row r="85851" spans="16:30">
      <c r="P85851" s="6"/>
      <c r="AA85851" s="6"/>
      <c r="AC85851" s="6"/>
      <c r="AD85851" s="6"/>
    </row>
    <row r="85852" spans="16:30">
      <c r="P85852" s="6"/>
      <c r="AA85852" s="6"/>
      <c r="AC85852" s="6"/>
      <c r="AD85852" s="6"/>
    </row>
    <row r="85853" spans="16:30">
      <c r="P85853" s="6"/>
      <c r="AA85853" s="6"/>
      <c r="AC85853" s="6"/>
      <c r="AD85853" s="6"/>
    </row>
    <row r="85854" spans="16:30">
      <c r="P85854" s="6"/>
      <c r="AA85854" s="6"/>
      <c r="AC85854" s="6"/>
      <c r="AD85854" s="6"/>
    </row>
    <row r="85855" spans="16:30">
      <c r="P85855" s="6"/>
      <c r="AA85855" s="6"/>
      <c r="AC85855" s="6"/>
      <c r="AD85855" s="6"/>
    </row>
    <row r="85856" spans="16:30">
      <c r="P85856" s="6"/>
      <c r="AA85856" s="6"/>
      <c r="AC85856" s="6"/>
      <c r="AD85856" s="6"/>
    </row>
    <row r="85857" spans="16:30">
      <c r="P85857" s="6"/>
      <c r="AA85857" s="6"/>
      <c r="AC85857" s="6"/>
      <c r="AD85857" s="6"/>
    </row>
    <row r="85858" spans="16:30">
      <c r="P85858" s="6"/>
      <c r="AA85858" s="6"/>
      <c r="AC85858" s="6"/>
      <c r="AD85858" s="6"/>
    </row>
    <row r="85859" spans="16:30">
      <c r="P85859" s="6"/>
      <c r="AA85859" s="6"/>
      <c r="AC85859" s="6"/>
      <c r="AD85859" s="6"/>
    </row>
    <row r="85860" spans="16:30">
      <c r="P85860" s="6"/>
      <c r="AA85860" s="6"/>
      <c r="AC85860" s="6"/>
      <c r="AD85860" s="6"/>
    </row>
    <row r="85861" spans="16:30">
      <c r="P85861" s="6"/>
      <c r="AA85861" s="6"/>
      <c r="AC85861" s="6"/>
      <c r="AD85861" s="6"/>
    </row>
    <row r="85862" spans="16:30">
      <c r="P85862" s="6"/>
      <c r="AA85862" s="6"/>
      <c r="AC85862" s="6"/>
      <c r="AD85862" s="6"/>
    </row>
    <row r="85863" spans="16:30">
      <c r="P85863" s="6"/>
      <c r="AA85863" s="6"/>
      <c r="AC85863" s="6"/>
      <c r="AD85863" s="6"/>
    </row>
    <row r="85864" spans="16:30">
      <c r="P85864" s="6"/>
      <c r="AA85864" s="6"/>
      <c r="AC85864" s="6"/>
      <c r="AD85864" s="6"/>
    </row>
    <row r="85865" spans="16:30">
      <c r="P85865" s="6"/>
      <c r="AA85865" s="6"/>
      <c r="AC85865" s="6"/>
      <c r="AD85865" s="6"/>
    </row>
    <row r="85866" spans="16:30">
      <c r="P85866" s="6"/>
      <c r="AA85866" s="6"/>
      <c r="AC85866" s="6"/>
      <c r="AD85866" s="6"/>
    </row>
    <row r="85867" spans="16:30">
      <c r="P85867" s="6"/>
      <c r="AA85867" s="6"/>
      <c r="AC85867" s="6"/>
      <c r="AD85867" s="6"/>
    </row>
    <row r="85868" spans="16:30">
      <c r="P85868" s="6"/>
      <c r="AA85868" s="6"/>
      <c r="AC85868" s="6"/>
      <c r="AD85868" s="6"/>
    </row>
    <row r="85869" spans="16:30">
      <c r="P85869" s="6"/>
      <c r="AA85869" s="6"/>
      <c r="AC85869" s="6"/>
      <c r="AD85869" s="6"/>
    </row>
    <row r="85870" spans="16:30">
      <c r="P85870" s="6"/>
      <c r="AA85870" s="6"/>
      <c r="AC85870" s="6"/>
      <c r="AD85870" s="6"/>
    </row>
    <row r="85871" spans="16:30">
      <c r="P85871" s="6"/>
      <c r="AA85871" s="6"/>
      <c r="AC85871" s="6"/>
      <c r="AD85871" s="6"/>
    </row>
    <row r="85872" spans="16:30">
      <c r="P85872" s="6"/>
      <c r="AA85872" s="6"/>
      <c r="AC85872" s="6"/>
      <c r="AD85872" s="6"/>
    </row>
    <row r="85873" spans="16:30">
      <c r="P85873" s="6"/>
      <c r="AA85873" s="6"/>
      <c r="AC85873" s="6"/>
      <c r="AD85873" s="6"/>
    </row>
    <row r="85874" spans="16:30">
      <c r="P85874" s="6"/>
      <c r="AA85874" s="6"/>
      <c r="AC85874" s="6"/>
      <c r="AD85874" s="6"/>
    </row>
    <row r="85875" spans="16:30">
      <c r="P85875" s="6"/>
      <c r="AA85875" s="6"/>
      <c r="AC85875" s="6"/>
      <c r="AD85875" s="6"/>
    </row>
    <row r="85876" spans="16:30">
      <c r="P85876" s="6"/>
      <c r="AA85876" s="6"/>
      <c r="AC85876" s="6"/>
      <c r="AD85876" s="6"/>
    </row>
    <row r="85877" spans="16:30">
      <c r="P85877" s="6"/>
      <c r="AA85877" s="6"/>
      <c r="AC85877" s="6"/>
      <c r="AD85877" s="6"/>
    </row>
    <row r="85878" spans="16:30">
      <c r="P85878" s="6"/>
      <c r="AA85878" s="6"/>
      <c r="AC85878" s="6"/>
      <c r="AD85878" s="6"/>
    </row>
    <row r="85879" spans="16:30">
      <c r="P85879" s="6"/>
      <c r="AA85879" s="6"/>
      <c r="AC85879" s="6"/>
      <c r="AD85879" s="6"/>
    </row>
    <row r="85880" spans="16:30">
      <c r="P85880" s="6"/>
      <c r="AA85880" s="6"/>
      <c r="AC85880" s="6"/>
      <c r="AD85880" s="6"/>
    </row>
    <row r="85881" spans="16:30">
      <c r="P85881" s="6"/>
      <c r="AA85881" s="6"/>
      <c r="AC85881" s="6"/>
      <c r="AD85881" s="6"/>
    </row>
    <row r="85882" spans="16:30">
      <c r="P85882" s="6"/>
      <c r="AA85882" s="6"/>
      <c r="AC85882" s="6"/>
      <c r="AD85882" s="6"/>
    </row>
    <row r="85883" spans="16:30">
      <c r="P85883" s="6"/>
      <c r="AA85883" s="6"/>
      <c r="AC85883" s="6"/>
      <c r="AD85883" s="6"/>
    </row>
    <row r="85884" spans="16:30">
      <c r="P85884" s="6"/>
      <c r="AA85884" s="6"/>
      <c r="AC85884" s="6"/>
      <c r="AD85884" s="6"/>
    </row>
    <row r="85885" spans="16:30">
      <c r="P85885" s="6"/>
      <c r="AA85885" s="6"/>
      <c r="AC85885" s="6"/>
      <c r="AD85885" s="6"/>
    </row>
    <row r="85886" spans="16:30">
      <c r="P85886" s="6"/>
      <c r="AA85886" s="6"/>
      <c r="AC85886" s="6"/>
      <c r="AD85886" s="6"/>
    </row>
    <row r="85887" spans="16:30">
      <c r="P85887" s="6"/>
      <c r="AA85887" s="6"/>
      <c r="AC85887" s="6"/>
      <c r="AD85887" s="6"/>
    </row>
    <row r="85888" spans="16:30">
      <c r="P85888" s="6"/>
      <c r="AA85888" s="6"/>
      <c r="AC85888" s="6"/>
      <c r="AD85888" s="6"/>
    </row>
    <row r="85889" spans="16:30">
      <c r="P85889" s="6"/>
      <c r="AA85889" s="6"/>
      <c r="AC85889" s="6"/>
      <c r="AD85889" s="6"/>
    </row>
    <row r="85890" spans="16:30">
      <c r="P85890" s="6"/>
      <c r="AA85890" s="6"/>
      <c r="AC85890" s="6"/>
      <c r="AD85890" s="6"/>
    </row>
    <row r="85891" spans="16:30">
      <c r="P85891" s="6"/>
      <c r="AA85891" s="6"/>
      <c r="AC85891" s="6"/>
      <c r="AD85891" s="6"/>
    </row>
    <row r="85892" spans="16:30">
      <c r="P85892" s="6"/>
      <c r="AA85892" s="6"/>
      <c r="AC85892" s="6"/>
      <c r="AD85892" s="6"/>
    </row>
    <row r="85893" spans="16:30">
      <c r="P85893" s="6"/>
      <c r="AA85893" s="6"/>
      <c r="AC85893" s="6"/>
      <c r="AD85893" s="6"/>
    </row>
    <row r="85894" spans="16:30">
      <c r="P85894" s="6"/>
      <c r="AA85894" s="6"/>
      <c r="AC85894" s="6"/>
      <c r="AD85894" s="6"/>
    </row>
    <row r="85895" spans="16:30">
      <c r="P85895" s="6"/>
      <c r="AA85895" s="6"/>
      <c r="AC85895" s="6"/>
      <c r="AD85895" s="6"/>
    </row>
    <row r="85896" spans="16:30">
      <c r="P85896" s="6"/>
      <c r="AA85896" s="6"/>
      <c r="AC85896" s="6"/>
      <c r="AD85896" s="6"/>
    </row>
    <row r="85897" spans="16:30">
      <c r="P85897" s="6"/>
      <c r="AA85897" s="6"/>
      <c r="AC85897" s="6"/>
      <c r="AD85897" s="6"/>
    </row>
    <row r="85898" spans="16:30">
      <c r="P85898" s="6"/>
      <c r="AA85898" s="6"/>
      <c r="AC85898" s="6"/>
      <c r="AD85898" s="6"/>
    </row>
    <row r="85899" spans="16:30">
      <c r="P85899" s="6"/>
      <c r="AA85899" s="6"/>
      <c r="AC85899" s="6"/>
      <c r="AD85899" s="6"/>
    </row>
    <row r="85900" spans="16:30">
      <c r="P85900" s="6"/>
      <c r="AA85900" s="6"/>
      <c r="AC85900" s="6"/>
      <c r="AD85900" s="6"/>
    </row>
    <row r="85901" spans="16:30">
      <c r="P85901" s="6"/>
      <c r="AA85901" s="6"/>
      <c r="AC85901" s="6"/>
      <c r="AD85901" s="6"/>
    </row>
    <row r="85902" spans="16:30">
      <c r="P85902" s="6"/>
      <c r="AA85902" s="6"/>
      <c r="AC85902" s="6"/>
      <c r="AD85902" s="6"/>
    </row>
    <row r="85903" spans="16:30">
      <c r="P85903" s="6"/>
      <c r="AA85903" s="6"/>
      <c r="AC85903" s="6"/>
      <c r="AD85903" s="6"/>
    </row>
    <row r="85904" spans="16:30">
      <c r="P85904" s="6"/>
      <c r="AA85904" s="6"/>
      <c r="AC85904" s="6"/>
      <c r="AD85904" s="6"/>
    </row>
    <row r="85905" spans="16:30">
      <c r="P85905" s="6"/>
      <c r="AA85905" s="6"/>
      <c r="AC85905" s="6"/>
      <c r="AD85905" s="6"/>
    </row>
    <row r="85906" spans="16:30">
      <c r="P85906" s="6"/>
      <c r="AA85906" s="6"/>
      <c r="AC85906" s="6"/>
      <c r="AD85906" s="6"/>
    </row>
    <row r="85907" spans="16:30">
      <c r="P85907" s="6"/>
      <c r="AA85907" s="6"/>
      <c r="AC85907" s="6"/>
      <c r="AD85907" s="6"/>
    </row>
    <row r="85908" spans="16:30">
      <c r="P85908" s="6"/>
      <c r="AA85908" s="6"/>
      <c r="AC85908" s="6"/>
      <c r="AD85908" s="6"/>
    </row>
    <row r="85909" spans="16:30">
      <c r="P85909" s="6"/>
      <c r="AA85909" s="6"/>
      <c r="AC85909" s="6"/>
      <c r="AD85909" s="6"/>
    </row>
    <row r="85910" spans="16:30">
      <c r="P85910" s="6"/>
      <c r="AA85910" s="6"/>
      <c r="AC85910" s="6"/>
      <c r="AD85910" s="6"/>
    </row>
    <row r="85911" spans="16:30">
      <c r="P85911" s="6"/>
      <c r="AA85911" s="6"/>
      <c r="AC85911" s="6"/>
      <c r="AD85911" s="6"/>
    </row>
    <row r="85912" spans="16:30">
      <c r="P85912" s="6"/>
      <c r="AA85912" s="6"/>
      <c r="AC85912" s="6"/>
      <c r="AD85912" s="6"/>
    </row>
    <row r="85913" spans="16:30">
      <c r="P85913" s="6"/>
      <c r="AA85913" s="6"/>
      <c r="AC85913" s="6"/>
      <c r="AD85913" s="6"/>
    </row>
    <row r="85914" spans="16:30">
      <c r="P85914" s="6"/>
      <c r="AA85914" s="6"/>
      <c r="AC85914" s="6"/>
      <c r="AD85914" s="6"/>
    </row>
    <row r="85915" spans="16:30">
      <c r="P85915" s="6"/>
      <c r="AA85915" s="6"/>
      <c r="AC85915" s="6"/>
      <c r="AD85915" s="6"/>
    </row>
    <row r="85916" spans="16:30">
      <c r="P85916" s="6"/>
      <c r="AA85916" s="6"/>
      <c r="AC85916" s="6"/>
      <c r="AD85916" s="6"/>
    </row>
    <row r="85917" spans="16:30">
      <c r="P85917" s="6"/>
      <c r="AA85917" s="6"/>
      <c r="AC85917" s="6"/>
      <c r="AD85917" s="6"/>
    </row>
    <row r="85918" spans="16:30">
      <c r="P85918" s="6"/>
      <c r="AA85918" s="6"/>
      <c r="AC85918" s="6"/>
      <c r="AD85918" s="6"/>
    </row>
    <row r="85919" spans="16:30">
      <c r="P85919" s="6"/>
      <c r="AA85919" s="6"/>
      <c r="AC85919" s="6"/>
      <c r="AD85919" s="6"/>
    </row>
    <row r="85920" spans="16:30">
      <c r="P85920" s="6"/>
      <c r="AA85920" s="6"/>
      <c r="AC85920" s="6"/>
      <c r="AD85920" s="6"/>
    </row>
    <row r="85921" spans="16:30">
      <c r="P85921" s="6"/>
      <c r="AA85921" s="6"/>
      <c r="AC85921" s="6"/>
      <c r="AD85921" s="6"/>
    </row>
    <row r="85922" spans="16:30">
      <c r="P85922" s="6"/>
      <c r="AA85922" s="6"/>
      <c r="AC85922" s="6"/>
      <c r="AD85922" s="6"/>
    </row>
    <row r="85923" spans="16:30">
      <c r="P85923" s="6"/>
      <c r="AA85923" s="6"/>
      <c r="AC85923" s="6"/>
      <c r="AD85923" s="6"/>
    </row>
    <row r="85924" spans="16:30">
      <c r="P85924" s="6"/>
      <c r="AA85924" s="6"/>
      <c r="AC85924" s="6"/>
      <c r="AD85924" s="6"/>
    </row>
    <row r="85925" spans="16:30">
      <c r="P85925" s="6"/>
      <c r="AA85925" s="6"/>
      <c r="AC85925" s="6"/>
      <c r="AD85925" s="6"/>
    </row>
    <row r="85926" spans="16:30">
      <c r="P85926" s="6"/>
      <c r="AA85926" s="6"/>
      <c r="AC85926" s="6"/>
      <c r="AD85926" s="6"/>
    </row>
    <row r="85927" spans="16:30">
      <c r="P85927" s="6"/>
      <c r="AA85927" s="6"/>
      <c r="AC85927" s="6"/>
      <c r="AD85927" s="6"/>
    </row>
    <row r="85928" spans="16:30">
      <c r="P85928" s="6"/>
      <c r="AA85928" s="6"/>
      <c r="AC85928" s="6"/>
      <c r="AD85928" s="6"/>
    </row>
    <row r="85929" spans="16:30">
      <c r="P85929" s="6"/>
      <c r="AA85929" s="6"/>
      <c r="AC85929" s="6"/>
      <c r="AD85929" s="6"/>
    </row>
    <row r="85930" spans="16:30">
      <c r="P85930" s="6"/>
      <c r="AA85930" s="6"/>
      <c r="AC85930" s="6"/>
      <c r="AD85930" s="6"/>
    </row>
    <row r="85931" spans="16:30">
      <c r="P85931" s="6"/>
      <c r="AA85931" s="6"/>
      <c r="AC85931" s="6"/>
      <c r="AD85931" s="6"/>
    </row>
    <row r="85932" spans="16:30">
      <c r="P85932" s="6"/>
      <c r="AA85932" s="6"/>
      <c r="AC85932" s="6"/>
      <c r="AD85932" s="6"/>
    </row>
    <row r="85933" spans="16:30">
      <c r="P85933" s="6"/>
      <c r="AA85933" s="6"/>
      <c r="AC85933" s="6"/>
      <c r="AD85933" s="6"/>
    </row>
    <row r="85934" spans="16:30">
      <c r="P85934" s="6"/>
      <c r="AA85934" s="6"/>
      <c r="AC85934" s="6"/>
      <c r="AD85934" s="6"/>
    </row>
    <row r="85935" spans="16:30">
      <c r="P85935" s="6"/>
      <c r="AA85935" s="6"/>
      <c r="AC85935" s="6"/>
      <c r="AD85935" s="6"/>
    </row>
    <row r="85936" spans="16:30">
      <c r="P85936" s="6"/>
      <c r="AA85936" s="6"/>
      <c r="AC85936" s="6"/>
      <c r="AD85936" s="6"/>
    </row>
    <row r="85937" spans="16:30">
      <c r="P85937" s="6"/>
      <c r="AA85937" s="6"/>
      <c r="AC85937" s="6"/>
      <c r="AD85937" s="6"/>
    </row>
    <row r="85938" spans="16:30">
      <c r="P85938" s="6"/>
      <c r="AA85938" s="6"/>
      <c r="AC85938" s="6"/>
      <c r="AD85938" s="6"/>
    </row>
    <row r="85939" spans="16:30">
      <c r="P85939" s="6"/>
      <c r="AA85939" s="6"/>
      <c r="AC85939" s="6"/>
      <c r="AD85939" s="6"/>
    </row>
    <row r="85940" spans="16:30">
      <c r="P85940" s="6"/>
      <c r="AA85940" s="6"/>
      <c r="AC85940" s="6"/>
      <c r="AD85940" s="6"/>
    </row>
    <row r="85941" spans="16:30">
      <c r="P85941" s="6"/>
      <c r="AA85941" s="6"/>
      <c r="AC85941" s="6"/>
      <c r="AD85941" s="6"/>
    </row>
    <row r="85942" spans="16:30">
      <c r="P85942" s="6"/>
      <c r="AA85942" s="6"/>
      <c r="AC85942" s="6"/>
      <c r="AD85942" s="6"/>
    </row>
    <row r="85943" spans="16:30">
      <c r="P85943" s="6"/>
      <c r="AA85943" s="6"/>
      <c r="AC85943" s="6"/>
      <c r="AD85943" s="6"/>
    </row>
    <row r="85944" spans="16:30">
      <c r="P85944" s="6"/>
      <c r="AA85944" s="6"/>
      <c r="AC85944" s="6"/>
      <c r="AD85944" s="6"/>
    </row>
    <row r="85945" spans="16:30">
      <c r="P85945" s="6"/>
      <c r="AA85945" s="6"/>
      <c r="AC85945" s="6"/>
      <c r="AD85945" s="6"/>
    </row>
    <row r="85946" spans="16:30">
      <c r="P85946" s="6"/>
      <c r="AA85946" s="6"/>
      <c r="AC85946" s="6"/>
      <c r="AD85946" s="6"/>
    </row>
    <row r="85947" spans="16:30">
      <c r="P85947" s="6"/>
      <c r="AA85947" s="6"/>
      <c r="AC85947" s="6"/>
      <c r="AD85947" s="6"/>
    </row>
    <row r="85948" spans="16:30">
      <c r="P85948" s="6"/>
      <c r="AA85948" s="6"/>
      <c r="AC85948" s="6"/>
      <c r="AD85948" s="6"/>
    </row>
    <row r="85949" spans="16:30">
      <c r="P85949" s="6"/>
      <c r="AA85949" s="6"/>
      <c r="AC85949" s="6"/>
      <c r="AD85949" s="6"/>
    </row>
    <row r="85950" spans="16:30">
      <c r="P85950" s="6"/>
      <c r="AA85950" s="6"/>
      <c r="AC85950" s="6"/>
      <c r="AD85950" s="6"/>
    </row>
    <row r="85951" spans="16:30">
      <c r="P85951" s="6"/>
      <c r="AA85951" s="6"/>
      <c r="AC85951" s="6"/>
      <c r="AD85951" s="6"/>
    </row>
    <row r="85952" spans="16:30">
      <c r="P85952" s="6"/>
      <c r="AA85952" s="6"/>
      <c r="AC85952" s="6"/>
      <c r="AD85952" s="6"/>
    </row>
    <row r="85953" spans="16:30">
      <c r="P85953" s="6"/>
      <c r="AA85953" s="6"/>
      <c r="AC85953" s="6"/>
      <c r="AD85953" s="6"/>
    </row>
    <row r="85954" spans="16:30">
      <c r="P85954" s="6"/>
      <c r="AA85954" s="6"/>
      <c r="AC85954" s="6"/>
      <c r="AD85954" s="6"/>
    </row>
    <row r="85955" spans="16:30">
      <c r="P85955" s="6"/>
      <c r="AA85955" s="6"/>
      <c r="AC85955" s="6"/>
      <c r="AD85955" s="6"/>
    </row>
    <row r="85956" spans="16:30">
      <c r="P85956" s="6"/>
      <c r="AA85956" s="6"/>
      <c r="AC85956" s="6"/>
      <c r="AD85956" s="6"/>
    </row>
    <row r="85957" spans="16:30">
      <c r="P85957" s="6"/>
      <c r="AA85957" s="6"/>
      <c r="AC85957" s="6"/>
      <c r="AD85957" s="6"/>
    </row>
    <row r="85958" spans="16:30">
      <c r="P85958" s="6"/>
      <c r="AA85958" s="6"/>
      <c r="AC85958" s="6"/>
      <c r="AD85958" s="6"/>
    </row>
    <row r="85959" spans="16:30">
      <c r="P85959" s="6"/>
      <c r="AA85959" s="6"/>
      <c r="AC85959" s="6"/>
      <c r="AD85959" s="6"/>
    </row>
    <row r="85960" spans="16:30">
      <c r="P85960" s="6"/>
      <c r="AA85960" s="6"/>
      <c r="AC85960" s="6"/>
      <c r="AD85960" s="6"/>
    </row>
    <row r="85961" spans="16:30">
      <c r="P85961" s="6"/>
      <c r="AA85961" s="6"/>
      <c r="AC85961" s="6"/>
      <c r="AD85961" s="6"/>
    </row>
    <row r="85962" spans="16:30">
      <c r="P85962" s="6"/>
      <c r="AA85962" s="6"/>
      <c r="AC85962" s="6"/>
      <c r="AD85962" s="6"/>
    </row>
    <row r="85963" spans="16:30">
      <c r="P85963" s="6"/>
      <c r="AA85963" s="6"/>
      <c r="AC85963" s="6"/>
      <c r="AD85963" s="6"/>
    </row>
    <row r="85964" spans="16:30">
      <c r="P85964" s="6"/>
      <c r="AA85964" s="6"/>
      <c r="AC85964" s="6"/>
      <c r="AD85964" s="6"/>
    </row>
    <row r="85965" spans="16:30">
      <c r="P85965" s="6"/>
      <c r="AA85965" s="6"/>
      <c r="AC85965" s="6"/>
      <c r="AD85965" s="6"/>
    </row>
    <row r="85966" spans="16:30">
      <c r="P85966" s="6"/>
      <c r="AA85966" s="6"/>
      <c r="AC85966" s="6"/>
      <c r="AD85966" s="6"/>
    </row>
    <row r="85967" spans="16:30">
      <c r="P85967" s="6"/>
      <c r="AA85967" s="6"/>
      <c r="AC85967" s="6"/>
      <c r="AD85967" s="6"/>
    </row>
    <row r="85968" spans="16:30">
      <c r="P85968" s="6"/>
      <c r="AA85968" s="6"/>
      <c r="AC85968" s="6"/>
      <c r="AD85968" s="6"/>
    </row>
    <row r="85969" spans="16:30">
      <c r="P85969" s="6"/>
      <c r="AA85969" s="6"/>
      <c r="AC85969" s="6"/>
      <c r="AD85969" s="6"/>
    </row>
    <row r="85970" spans="16:30">
      <c r="P85970" s="6"/>
      <c r="AA85970" s="6"/>
      <c r="AC85970" s="6"/>
      <c r="AD85970" s="6"/>
    </row>
    <row r="85971" spans="16:30">
      <c r="P85971" s="6"/>
      <c r="AA85971" s="6"/>
      <c r="AC85971" s="6"/>
      <c r="AD85971" s="6"/>
    </row>
    <row r="85972" spans="16:30">
      <c r="P85972" s="6"/>
      <c r="AA85972" s="6"/>
      <c r="AC85972" s="6"/>
      <c r="AD85972" s="6"/>
    </row>
    <row r="85973" spans="16:30">
      <c r="P85973" s="6"/>
      <c r="AA85973" s="6"/>
      <c r="AC85973" s="6"/>
      <c r="AD85973" s="6"/>
    </row>
    <row r="85974" spans="16:30">
      <c r="P85974" s="6"/>
      <c r="AA85974" s="6"/>
      <c r="AC85974" s="6"/>
      <c r="AD85974" s="6"/>
    </row>
    <row r="85975" spans="16:30">
      <c r="P85975" s="6"/>
      <c r="AA85975" s="6"/>
      <c r="AC85975" s="6"/>
      <c r="AD85975" s="6"/>
    </row>
    <row r="85976" spans="16:30">
      <c r="P85976" s="6"/>
      <c r="AA85976" s="6"/>
      <c r="AC85976" s="6"/>
      <c r="AD85976" s="6"/>
    </row>
    <row r="85977" spans="16:30">
      <c r="P85977" s="6"/>
      <c r="AA85977" s="6"/>
      <c r="AC85977" s="6"/>
      <c r="AD85977" s="6"/>
    </row>
    <row r="85978" spans="16:30">
      <c r="P85978" s="6"/>
      <c r="AA85978" s="6"/>
      <c r="AC85978" s="6"/>
      <c r="AD85978" s="6"/>
    </row>
    <row r="85979" spans="16:30">
      <c r="P85979" s="6"/>
      <c r="AA85979" s="6"/>
      <c r="AC85979" s="6"/>
      <c r="AD85979" s="6"/>
    </row>
    <row r="85980" spans="16:30">
      <c r="P85980" s="6"/>
      <c r="AA85980" s="6"/>
      <c r="AC85980" s="6"/>
      <c r="AD85980" s="6"/>
    </row>
    <row r="85981" spans="16:30">
      <c r="P85981" s="6"/>
      <c r="AA85981" s="6"/>
      <c r="AC85981" s="6"/>
      <c r="AD85981" s="6"/>
    </row>
    <row r="85982" spans="16:30">
      <c r="P85982" s="6"/>
      <c r="AA85982" s="6"/>
      <c r="AC85982" s="6"/>
      <c r="AD85982" s="6"/>
    </row>
    <row r="85983" spans="16:30">
      <c r="P85983" s="6"/>
      <c r="AA85983" s="6"/>
      <c r="AC85983" s="6"/>
      <c r="AD85983" s="6"/>
    </row>
    <row r="85984" spans="16:30">
      <c r="P85984" s="6"/>
      <c r="AA85984" s="6"/>
      <c r="AC85984" s="6"/>
      <c r="AD85984" s="6"/>
    </row>
    <row r="85985" spans="16:30">
      <c r="P85985" s="6"/>
      <c r="AA85985" s="6"/>
      <c r="AC85985" s="6"/>
      <c r="AD85985" s="6"/>
    </row>
    <row r="85986" spans="16:30">
      <c r="P85986" s="6"/>
      <c r="AA85986" s="6"/>
      <c r="AC85986" s="6"/>
      <c r="AD85986" s="6"/>
    </row>
    <row r="85987" spans="16:30">
      <c r="P85987" s="6"/>
      <c r="AA85987" s="6"/>
      <c r="AC85987" s="6"/>
      <c r="AD85987" s="6"/>
    </row>
    <row r="85988" spans="16:30">
      <c r="P85988" s="6"/>
      <c r="AA85988" s="6"/>
      <c r="AC85988" s="6"/>
      <c r="AD85988" s="6"/>
    </row>
    <row r="85989" spans="16:30">
      <c r="P85989" s="6"/>
      <c r="AA85989" s="6"/>
      <c r="AC85989" s="6"/>
      <c r="AD85989" s="6"/>
    </row>
    <row r="85990" spans="16:30">
      <c r="P85990" s="6"/>
      <c r="AA85990" s="6"/>
      <c r="AC85990" s="6"/>
      <c r="AD85990" s="6"/>
    </row>
    <row r="85991" spans="16:30">
      <c r="P85991" s="6"/>
      <c r="AA85991" s="6"/>
      <c r="AC85991" s="6"/>
      <c r="AD85991" s="6"/>
    </row>
    <row r="85992" spans="16:30">
      <c r="P85992" s="6"/>
      <c r="AA85992" s="6"/>
      <c r="AC85992" s="6"/>
      <c r="AD85992" s="6"/>
    </row>
    <row r="85993" spans="16:30">
      <c r="P85993" s="6"/>
      <c r="AA85993" s="6"/>
      <c r="AC85993" s="6"/>
      <c r="AD85993" s="6"/>
    </row>
    <row r="85994" spans="16:30">
      <c r="P85994" s="6"/>
      <c r="AA85994" s="6"/>
      <c r="AC85994" s="6"/>
      <c r="AD85994" s="6"/>
    </row>
    <row r="85995" spans="16:30">
      <c r="P85995" s="6"/>
      <c r="AA85995" s="6"/>
      <c r="AC85995" s="6"/>
      <c r="AD85995" s="6"/>
    </row>
    <row r="85996" spans="16:30">
      <c r="P85996" s="6"/>
      <c r="AA85996" s="6"/>
      <c r="AC85996" s="6"/>
      <c r="AD85996" s="6"/>
    </row>
    <row r="85997" spans="16:30">
      <c r="P85997" s="6"/>
      <c r="AA85997" s="6"/>
      <c r="AC85997" s="6"/>
      <c r="AD85997" s="6"/>
    </row>
    <row r="85998" spans="16:30">
      <c r="P85998" s="6"/>
      <c r="AA85998" s="6"/>
      <c r="AC85998" s="6"/>
      <c r="AD85998" s="6"/>
    </row>
    <row r="85999" spans="16:30">
      <c r="P85999" s="6"/>
      <c r="AA85999" s="6"/>
      <c r="AC85999" s="6"/>
      <c r="AD85999" s="6"/>
    </row>
    <row r="86000" spans="16:30">
      <c r="P86000" s="6"/>
      <c r="AA86000" s="6"/>
      <c r="AC86000" s="6"/>
      <c r="AD86000" s="6"/>
    </row>
    <row r="86001" spans="16:30">
      <c r="P86001" s="6"/>
      <c r="AA86001" s="6"/>
      <c r="AC86001" s="6"/>
      <c r="AD86001" s="6"/>
    </row>
    <row r="86002" spans="16:30">
      <c r="P86002" s="6"/>
      <c r="AA86002" s="6"/>
      <c r="AC86002" s="6"/>
      <c r="AD86002" s="6"/>
    </row>
    <row r="86003" spans="16:30">
      <c r="P86003" s="6"/>
      <c r="AA86003" s="6"/>
      <c r="AC86003" s="6"/>
      <c r="AD86003" s="6"/>
    </row>
    <row r="86004" spans="16:30">
      <c r="P86004" s="6"/>
      <c r="AA86004" s="6"/>
      <c r="AC86004" s="6"/>
      <c r="AD86004" s="6"/>
    </row>
    <row r="86005" spans="16:30">
      <c r="P86005" s="6"/>
      <c r="AA86005" s="6"/>
      <c r="AC86005" s="6"/>
      <c r="AD86005" s="6"/>
    </row>
    <row r="86006" spans="16:30">
      <c r="P86006" s="6"/>
      <c r="AA86006" s="6"/>
      <c r="AC86006" s="6"/>
      <c r="AD86006" s="6"/>
    </row>
    <row r="86007" spans="16:30">
      <c r="P86007" s="6"/>
      <c r="AA86007" s="6"/>
      <c r="AC86007" s="6"/>
      <c r="AD86007" s="6"/>
    </row>
    <row r="86008" spans="16:30">
      <c r="P86008" s="6"/>
      <c r="AA86008" s="6"/>
      <c r="AC86008" s="6"/>
      <c r="AD86008" s="6"/>
    </row>
    <row r="86009" spans="16:30">
      <c r="P86009" s="6"/>
      <c r="AA86009" s="6"/>
      <c r="AC86009" s="6"/>
      <c r="AD86009" s="6"/>
    </row>
    <row r="86010" spans="16:30">
      <c r="P86010" s="6"/>
      <c r="AA86010" s="6"/>
      <c r="AC86010" s="6"/>
      <c r="AD86010" s="6"/>
    </row>
    <row r="86011" spans="16:30">
      <c r="P86011" s="6"/>
      <c r="AA86011" s="6"/>
      <c r="AC86011" s="6"/>
      <c r="AD86011" s="6"/>
    </row>
    <row r="86012" spans="16:30">
      <c r="P86012" s="6"/>
      <c r="AA86012" s="6"/>
      <c r="AC86012" s="6"/>
      <c r="AD86012" s="6"/>
    </row>
    <row r="86013" spans="16:30">
      <c r="P86013" s="6"/>
      <c r="AA86013" s="6"/>
      <c r="AC86013" s="6"/>
      <c r="AD86013" s="6"/>
    </row>
    <row r="86014" spans="16:30">
      <c r="P86014" s="6"/>
      <c r="AA86014" s="6"/>
      <c r="AC86014" s="6"/>
      <c r="AD86014" s="6"/>
    </row>
    <row r="86015" spans="16:30">
      <c r="P86015" s="6"/>
      <c r="AA86015" s="6"/>
      <c r="AC86015" s="6"/>
      <c r="AD86015" s="6"/>
    </row>
    <row r="86016" spans="16:30">
      <c r="P86016" s="6"/>
      <c r="AA86016" s="6"/>
      <c r="AC86016" s="6"/>
      <c r="AD86016" s="6"/>
    </row>
    <row r="86017" spans="16:30">
      <c r="P86017" s="6"/>
      <c r="AA86017" s="6"/>
      <c r="AC86017" s="6"/>
      <c r="AD86017" s="6"/>
    </row>
    <row r="86018" spans="16:30">
      <c r="P86018" s="6"/>
      <c r="AA86018" s="6"/>
      <c r="AC86018" s="6"/>
      <c r="AD86018" s="6"/>
    </row>
    <row r="86019" spans="16:30">
      <c r="P86019" s="6"/>
      <c r="AA86019" s="6"/>
      <c r="AC86019" s="6"/>
      <c r="AD86019" s="6"/>
    </row>
    <row r="86020" spans="16:30">
      <c r="P86020" s="6"/>
      <c r="AA86020" s="6"/>
      <c r="AC86020" s="6"/>
      <c r="AD86020" s="6"/>
    </row>
    <row r="86021" spans="16:30">
      <c r="P86021" s="6"/>
      <c r="AA86021" s="6"/>
      <c r="AC86021" s="6"/>
      <c r="AD86021" s="6"/>
    </row>
    <row r="86022" spans="16:30">
      <c r="P86022" s="6"/>
      <c r="AA86022" s="6"/>
      <c r="AC86022" s="6"/>
      <c r="AD86022" s="6"/>
    </row>
    <row r="86023" spans="16:30">
      <c r="P86023" s="6"/>
      <c r="AA86023" s="6"/>
      <c r="AC86023" s="6"/>
      <c r="AD86023" s="6"/>
    </row>
    <row r="86024" spans="16:30">
      <c r="P86024" s="6"/>
      <c r="AA86024" s="6"/>
      <c r="AC86024" s="6"/>
      <c r="AD86024" s="6"/>
    </row>
    <row r="86025" spans="16:30">
      <c r="P86025" s="6"/>
      <c r="AA86025" s="6"/>
      <c r="AC86025" s="6"/>
      <c r="AD86025" s="6"/>
    </row>
    <row r="86026" spans="16:30">
      <c r="P86026" s="6"/>
      <c r="AA86026" s="6"/>
      <c r="AC86026" s="6"/>
      <c r="AD86026" s="6"/>
    </row>
    <row r="86027" spans="16:30">
      <c r="P86027" s="6"/>
      <c r="AA86027" s="6"/>
      <c r="AC86027" s="6"/>
      <c r="AD86027" s="6"/>
    </row>
    <row r="86028" spans="16:30">
      <c r="P86028" s="6"/>
      <c r="AA86028" s="6"/>
      <c r="AC86028" s="6"/>
      <c r="AD86028" s="6"/>
    </row>
    <row r="86029" spans="16:30">
      <c r="P86029" s="6"/>
      <c r="AA86029" s="6"/>
      <c r="AC86029" s="6"/>
      <c r="AD86029" s="6"/>
    </row>
    <row r="86030" spans="16:30">
      <c r="P86030" s="6"/>
      <c r="AA86030" s="6"/>
      <c r="AC86030" s="6"/>
      <c r="AD86030" s="6"/>
    </row>
    <row r="86031" spans="16:30">
      <c r="P86031" s="6"/>
      <c r="AA86031" s="6"/>
      <c r="AC86031" s="6"/>
      <c r="AD86031" s="6"/>
    </row>
    <row r="86032" spans="16:30">
      <c r="P86032" s="6"/>
      <c r="AA86032" s="6"/>
      <c r="AC86032" s="6"/>
      <c r="AD86032" s="6"/>
    </row>
    <row r="86033" spans="16:30">
      <c r="P86033" s="6"/>
      <c r="AA86033" s="6"/>
      <c r="AC86033" s="6"/>
      <c r="AD86033" s="6"/>
    </row>
    <row r="86034" spans="16:30">
      <c r="P86034" s="6"/>
      <c r="AA86034" s="6"/>
      <c r="AC86034" s="6"/>
      <c r="AD86034" s="6"/>
    </row>
    <row r="86035" spans="16:30">
      <c r="P86035" s="6"/>
      <c r="AA86035" s="6"/>
      <c r="AC86035" s="6"/>
      <c r="AD86035" s="6"/>
    </row>
    <row r="86036" spans="16:30">
      <c r="P86036" s="6"/>
      <c r="AA86036" s="6"/>
      <c r="AC86036" s="6"/>
      <c r="AD86036" s="6"/>
    </row>
    <row r="86037" spans="16:30">
      <c r="P86037" s="6"/>
      <c r="AA86037" s="6"/>
      <c r="AC86037" s="6"/>
      <c r="AD86037" s="6"/>
    </row>
    <row r="86038" spans="16:30">
      <c r="P86038" s="6"/>
      <c r="AA86038" s="6"/>
      <c r="AC86038" s="6"/>
      <c r="AD86038" s="6"/>
    </row>
    <row r="86039" spans="16:30">
      <c r="P86039" s="6"/>
      <c r="AA86039" s="6"/>
      <c r="AC86039" s="6"/>
      <c r="AD86039" s="6"/>
    </row>
    <row r="86040" spans="16:30">
      <c r="P86040" s="6"/>
      <c r="AA86040" s="6"/>
      <c r="AC86040" s="6"/>
      <c r="AD86040" s="6"/>
    </row>
    <row r="86041" spans="16:30">
      <c r="P86041" s="6"/>
      <c r="AA86041" s="6"/>
      <c r="AC86041" s="6"/>
      <c r="AD86041" s="6"/>
    </row>
    <row r="86042" spans="16:30">
      <c r="P86042" s="6"/>
      <c r="AA86042" s="6"/>
      <c r="AC86042" s="6"/>
      <c r="AD86042" s="6"/>
    </row>
    <row r="86043" spans="16:30">
      <c r="P86043" s="6"/>
      <c r="AA86043" s="6"/>
      <c r="AC86043" s="6"/>
      <c r="AD86043" s="6"/>
    </row>
    <row r="86044" spans="16:30">
      <c r="P86044" s="6"/>
      <c r="AA86044" s="6"/>
      <c r="AC86044" s="6"/>
      <c r="AD86044" s="6"/>
    </row>
    <row r="86045" spans="16:30">
      <c r="P86045" s="6"/>
      <c r="AA86045" s="6"/>
      <c r="AC86045" s="6"/>
      <c r="AD86045" s="6"/>
    </row>
    <row r="86046" spans="16:30">
      <c r="P86046" s="6"/>
      <c r="AA86046" s="6"/>
      <c r="AC86046" s="6"/>
      <c r="AD86046" s="6"/>
    </row>
    <row r="86047" spans="16:30">
      <c r="P86047" s="6"/>
      <c r="AA86047" s="6"/>
      <c r="AC86047" s="6"/>
      <c r="AD86047" s="6"/>
    </row>
    <row r="86048" spans="16:30">
      <c r="P86048" s="6"/>
      <c r="AA86048" s="6"/>
      <c r="AC86048" s="6"/>
      <c r="AD86048" s="6"/>
    </row>
    <row r="86049" spans="16:30">
      <c r="P86049" s="6"/>
      <c r="AA86049" s="6"/>
      <c r="AC86049" s="6"/>
      <c r="AD86049" s="6"/>
    </row>
    <row r="86050" spans="16:30">
      <c r="P86050" s="6"/>
      <c r="AA86050" s="6"/>
      <c r="AC86050" s="6"/>
      <c r="AD86050" s="6"/>
    </row>
    <row r="86051" spans="16:30">
      <c r="P86051" s="6"/>
      <c r="AA86051" s="6"/>
      <c r="AC86051" s="6"/>
      <c r="AD86051" s="6"/>
    </row>
    <row r="86052" spans="16:30">
      <c r="P86052" s="6"/>
      <c r="AA86052" s="6"/>
      <c r="AC86052" s="6"/>
      <c r="AD86052" s="6"/>
    </row>
    <row r="86053" spans="16:30">
      <c r="P86053" s="6"/>
      <c r="AA86053" s="6"/>
      <c r="AC86053" s="6"/>
      <c r="AD86053" s="6"/>
    </row>
    <row r="86054" spans="16:30">
      <c r="P86054" s="6"/>
      <c r="AA86054" s="6"/>
      <c r="AC86054" s="6"/>
      <c r="AD86054" s="6"/>
    </row>
    <row r="86055" spans="16:30">
      <c r="P86055" s="6"/>
      <c r="AA86055" s="6"/>
      <c r="AC86055" s="6"/>
      <c r="AD86055" s="6"/>
    </row>
    <row r="86056" spans="16:30">
      <c r="P86056" s="6"/>
      <c r="AA86056" s="6"/>
      <c r="AC86056" s="6"/>
      <c r="AD86056" s="6"/>
    </row>
    <row r="86057" spans="16:30">
      <c r="P86057" s="6"/>
      <c r="AA86057" s="6"/>
      <c r="AC86057" s="6"/>
      <c r="AD86057" s="6"/>
    </row>
    <row r="86058" spans="16:30">
      <c r="P86058" s="6"/>
      <c r="AA86058" s="6"/>
      <c r="AC86058" s="6"/>
      <c r="AD86058" s="6"/>
    </row>
    <row r="86059" spans="16:30">
      <c r="P86059" s="6"/>
      <c r="AA86059" s="6"/>
      <c r="AC86059" s="6"/>
      <c r="AD86059" s="6"/>
    </row>
    <row r="86060" spans="16:30">
      <c r="P86060" s="6"/>
      <c r="AA86060" s="6"/>
      <c r="AC86060" s="6"/>
      <c r="AD86060" s="6"/>
    </row>
    <row r="86061" spans="16:30">
      <c r="P86061" s="6"/>
      <c r="AA86061" s="6"/>
      <c r="AC86061" s="6"/>
      <c r="AD86061" s="6"/>
    </row>
    <row r="86062" spans="16:30">
      <c r="P86062" s="6"/>
      <c r="AA86062" s="6"/>
      <c r="AC86062" s="6"/>
      <c r="AD86062" s="6"/>
    </row>
    <row r="86063" spans="16:30">
      <c r="P86063" s="6"/>
      <c r="AA86063" s="6"/>
      <c r="AC86063" s="6"/>
      <c r="AD86063" s="6"/>
    </row>
    <row r="86064" spans="16:30">
      <c r="P86064" s="6"/>
      <c r="AA86064" s="6"/>
      <c r="AC86064" s="6"/>
      <c r="AD86064" s="6"/>
    </row>
    <row r="86065" spans="16:30">
      <c r="P86065" s="6"/>
      <c r="AA86065" s="6"/>
      <c r="AC86065" s="6"/>
      <c r="AD86065" s="6"/>
    </row>
    <row r="86066" spans="16:30">
      <c r="P86066" s="6"/>
      <c r="AA86066" s="6"/>
      <c r="AC86066" s="6"/>
      <c r="AD86066" s="6"/>
    </row>
    <row r="86067" spans="16:30">
      <c r="P86067" s="6"/>
      <c r="AA86067" s="6"/>
      <c r="AC86067" s="6"/>
      <c r="AD86067" s="6"/>
    </row>
    <row r="86068" spans="16:30">
      <c r="P86068" s="6"/>
      <c r="AA86068" s="6"/>
      <c r="AC86068" s="6"/>
      <c r="AD86068" s="6"/>
    </row>
    <row r="86069" spans="16:30">
      <c r="P86069" s="6"/>
      <c r="AA86069" s="6"/>
      <c r="AC86069" s="6"/>
      <c r="AD86069" s="6"/>
    </row>
    <row r="86070" spans="16:30">
      <c r="P86070" s="6"/>
      <c r="AA86070" s="6"/>
      <c r="AC86070" s="6"/>
      <c r="AD86070" s="6"/>
    </row>
    <row r="86071" spans="16:30">
      <c r="P86071" s="6"/>
      <c r="AA86071" s="6"/>
      <c r="AC86071" s="6"/>
      <c r="AD86071" s="6"/>
    </row>
    <row r="86072" spans="16:30">
      <c r="P86072" s="6"/>
      <c r="AA86072" s="6"/>
      <c r="AC86072" s="6"/>
      <c r="AD86072" s="6"/>
    </row>
    <row r="86073" spans="16:30">
      <c r="P86073" s="6"/>
      <c r="AA86073" s="6"/>
      <c r="AC86073" s="6"/>
      <c r="AD86073" s="6"/>
    </row>
    <row r="86074" spans="16:30">
      <c r="P86074" s="6"/>
      <c r="AA86074" s="6"/>
      <c r="AC86074" s="6"/>
      <c r="AD86074" s="6"/>
    </row>
    <row r="86075" spans="16:30">
      <c r="P86075" s="6"/>
      <c r="AA86075" s="6"/>
      <c r="AC86075" s="6"/>
      <c r="AD86075" s="6"/>
    </row>
    <row r="86076" spans="16:30">
      <c r="P86076" s="6"/>
      <c r="AA86076" s="6"/>
      <c r="AC86076" s="6"/>
      <c r="AD86076" s="6"/>
    </row>
    <row r="86077" spans="16:30">
      <c r="P86077" s="6"/>
      <c r="AA86077" s="6"/>
      <c r="AC86077" s="6"/>
      <c r="AD86077" s="6"/>
    </row>
    <row r="86078" spans="16:30">
      <c r="P86078" s="6"/>
      <c r="AA86078" s="6"/>
      <c r="AC86078" s="6"/>
      <c r="AD86078" s="6"/>
    </row>
    <row r="86079" spans="16:30">
      <c r="P86079" s="6"/>
      <c r="AA86079" s="6"/>
      <c r="AC86079" s="6"/>
      <c r="AD86079" s="6"/>
    </row>
    <row r="86080" spans="16:30">
      <c r="P86080" s="6"/>
      <c r="AA86080" s="6"/>
      <c r="AC86080" s="6"/>
      <c r="AD86080" s="6"/>
    </row>
    <row r="86081" spans="16:30">
      <c r="P86081" s="6"/>
      <c r="AA86081" s="6"/>
      <c r="AC86081" s="6"/>
      <c r="AD86081" s="6"/>
    </row>
    <row r="86082" spans="16:30">
      <c r="P86082" s="6"/>
      <c r="AA86082" s="6"/>
      <c r="AC86082" s="6"/>
      <c r="AD86082" s="6"/>
    </row>
    <row r="86083" spans="16:30">
      <c r="P86083" s="6"/>
      <c r="AA86083" s="6"/>
      <c r="AC86083" s="6"/>
      <c r="AD86083" s="6"/>
    </row>
    <row r="86084" spans="16:30">
      <c r="P86084" s="6"/>
      <c r="AA86084" s="6"/>
      <c r="AC86084" s="6"/>
      <c r="AD86084" s="6"/>
    </row>
    <row r="86085" spans="16:30">
      <c r="P86085" s="6"/>
      <c r="AA86085" s="6"/>
      <c r="AC86085" s="6"/>
      <c r="AD86085" s="6"/>
    </row>
    <row r="86086" spans="16:30">
      <c r="P86086" s="6"/>
      <c r="AA86086" s="6"/>
      <c r="AC86086" s="6"/>
      <c r="AD86086" s="6"/>
    </row>
    <row r="86087" spans="16:30">
      <c r="P86087" s="6"/>
      <c r="AA86087" s="6"/>
      <c r="AC86087" s="6"/>
      <c r="AD86087" s="6"/>
    </row>
    <row r="86088" spans="16:30">
      <c r="P86088" s="6"/>
      <c r="AA86088" s="6"/>
      <c r="AC86088" s="6"/>
      <c r="AD86088" s="6"/>
    </row>
    <row r="86089" spans="16:30">
      <c r="P86089" s="6"/>
      <c r="AA86089" s="6"/>
      <c r="AC86089" s="6"/>
      <c r="AD86089" s="6"/>
    </row>
    <row r="86090" spans="16:30">
      <c r="P86090" s="6"/>
      <c r="AA86090" s="6"/>
      <c r="AC86090" s="6"/>
      <c r="AD86090" s="6"/>
    </row>
    <row r="86091" spans="16:30">
      <c r="P86091" s="6"/>
      <c r="AA86091" s="6"/>
      <c r="AC86091" s="6"/>
      <c r="AD86091" s="6"/>
    </row>
    <row r="86092" spans="16:30">
      <c r="P86092" s="6"/>
      <c r="AA86092" s="6"/>
      <c r="AC86092" s="6"/>
      <c r="AD86092" s="6"/>
    </row>
    <row r="86093" spans="16:30">
      <c r="P86093" s="6"/>
      <c r="AA86093" s="6"/>
      <c r="AC86093" s="6"/>
      <c r="AD86093" s="6"/>
    </row>
    <row r="86094" spans="16:30">
      <c r="P86094" s="6"/>
      <c r="AA86094" s="6"/>
      <c r="AC86094" s="6"/>
      <c r="AD86094" s="6"/>
    </row>
    <row r="86095" spans="16:30">
      <c r="P86095" s="6"/>
      <c r="AA86095" s="6"/>
      <c r="AC86095" s="6"/>
      <c r="AD86095" s="6"/>
    </row>
    <row r="86096" spans="16:30">
      <c r="P86096" s="6"/>
      <c r="AA86096" s="6"/>
      <c r="AC86096" s="6"/>
      <c r="AD86096" s="6"/>
    </row>
    <row r="86097" spans="16:30">
      <c r="P86097" s="6"/>
      <c r="AA86097" s="6"/>
      <c r="AC86097" s="6"/>
      <c r="AD86097" s="6"/>
    </row>
    <row r="86098" spans="16:30">
      <c r="P86098" s="6"/>
      <c r="AA86098" s="6"/>
      <c r="AC86098" s="6"/>
      <c r="AD86098" s="6"/>
    </row>
    <row r="86099" spans="16:30">
      <c r="P86099" s="6"/>
      <c r="AA86099" s="6"/>
      <c r="AC86099" s="6"/>
      <c r="AD86099" s="6"/>
    </row>
    <row r="86100" spans="16:30">
      <c r="P86100" s="6"/>
      <c r="AA86100" s="6"/>
      <c r="AC86100" s="6"/>
      <c r="AD86100" s="6"/>
    </row>
    <row r="86101" spans="16:30">
      <c r="P86101" s="6"/>
      <c r="AA86101" s="6"/>
      <c r="AC86101" s="6"/>
      <c r="AD86101" s="6"/>
    </row>
    <row r="86102" spans="16:30">
      <c r="P86102" s="6"/>
      <c r="AA86102" s="6"/>
      <c r="AC86102" s="6"/>
      <c r="AD86102" s="6"/>
    </row>
    <row r="86103" spans="16:30">
      <c r="P86103" s="6"/>
      <c r="AA86103" s="6"/>
      <c r="AC86103" s="6"/>
      <c r="AD86103" s="6"/>
    </row>
    <row r="86104" spans="16:30">
      <c r="P86104" s="6"/>
      <c r="AA86104" s="6"/>
      <c r="AC86104" s="6"/>
      <c r="AD86104" s="6"/>
    </row>
    <row r="86105" spans="16:30">
      <c r="P86105" s="6"/>
      <c r="AA86105" s="6"/>
      <c r="AC86105" s="6"/>
      <c r="AD86105" s="6"/>
    </row>
    <row r="86106" spans="16:30">
      <c r="P86106" s="6"/>
      <c r="AA86106" s="6"/>
      <c r="AC86106" s="6"/>
      <c r="AD86106" s="6"/>
    </row>
    <row r="86107" spans="16:30">
      <c r="P86107" s="6"/>
      <c r="AA86107" s="6"/>
      <c r="AC86107" s="6"/>
      <c r="AD86107" s="6"/>
    </row>
    <row r="86108" spans="16:30">
      <c r="P86108" s="6"/>
      <c r="AA86108" s="6"/>
      <c r="AC86108" s="6"/>
      <c r="AD86108" s="6"/>
    </row>
    <row r="86109" spans="16:30">
      <c r="P86109" s="6"/>
      <c r="AA86109" s="6"/>
      <c r="AC86109" s="6"/>
      <c r="AD86109" s="6"/>
    </row>
    <row r="86110" spans="16:30">
      <c r="P86110" s="6"/>
      <c r="AA86110" s="6"/>
      <c r="AC86110" s="6"/>
      <c r="AD86110" s="6"/>
    </row>
    <row r="86111" spans="16:30">
      <c r="P86111" s="6"/>
      <c r="AA86111" s="6"/>
      <c r="AC86111" s="6"/>
      <c r="AD86111" s="6"/>
    </row>
    <row r="86112" spans="16:30">
      <c r="P86112" s="6"/>
      <c r="AA86112" s="6"/>
      <c r="AC86112" s="6"/>
      <c r="AD86112" s="6"/>
    </row>
    <row r="86113" spans="16:30">
      <c r="P86113" s="6"/>
      <c r="AA86113" s="6"/>
      <c r="AC86113" s="6"/>
      <c r="AD86113" s="6"/>
    </row>
    <row r="86114" spans="16:30">
      <c r="P86114" s="6"/>
      <c r="AA86114" s="6"/>
      <c r="AC86114" s="6"/>
      <c r="AD86114" s="6"/>
    </row>
    <row r="86115" spans="16:30">
      <c r="P86115" s="6"/>
      <c r="AA86115" s="6"/>
      <c r="AC86115" s="6"/>
      <c r="AD86115" s="6"/>
    </row>
    <row r="86116" spans="16:30">
      <c r="P86116" s="6"/>
      <c r="AA86116" s="6"/>
      <c r="AC86116" s="6"/>
      <c r="AD86116" s="6"/>
    </row>
    <row r="86117" spans="16:30">
      <c r="P86117" s="6"/>
      <c r="AA86117" s="6"/>
      <c r="AC86117" s="6"/>
      <c r="AD86117" s="6"/>
    </row>
    <row r="86118" spans="16:30">
      <c r="P86118" s="6"/>
      <c r="AA86118" s="6"/>
      <c r="AC86118" s="6"/>
      <c r="AD86118" s="6"/>
    </row>
    <row r="86119" spans="16:30">
      <c r="P86119" s="6"/>
      <c r="AA86119" s="6"/>
      <c r="AC86119" s="6"/>
      <c r="AD86119" s="6"/>
    </row>
    <row r="86120" spans="16:30">
      <c r="P86120" s="6"/>
      <c r="AA86120" s="6"/>
      <c r="AC86120" s="6"/>
      <c r="AD86120" s="6"/>
    </row>
    <row r="86121" spans="16:30">
      <c r="P86121" s="6"/>
      <c r="AA86121" s="6"/>
      <c r="AC86121" s="6"/>
      <c r="AD86121" s="6"/>
    </row>
    <row r="86122" spans="16:30">
      <c r="P86122" s="6"/>
      <c r="AA86122" s="6"/>
      <c r="AC86122" s="6"/>
      <c r="AD86122" s="6"/>
    </row>
    <row r="86123" spans="16:30">
      <c r="P86123" s="6"/>
      <c r="AA86123" s="6"/>
      <c r="AC86123" s="6"/>
      <c r="AD86123" s="6"/>
    </row>
    <row r="86124" spans="16:30">
      <c r="P86124" s="6"/>
      <c r="AA86124" s="6"/>
      <c r="AC86124" s="6"/>
      <c r="AD86124" s="6"/>
    </row>
    <row r="86125" spans="16:30">
      <c r="P86125" s="6"/>
      <c r="AA86125" s="6"/>
      <c r="AC86125" s="6"/>
      <c r="AD86125" s="6"/>
    </row>
    <row r="86126" spans="16:30">
      <c r="P86126" s="6"/>
      <c r="AA86126" s="6"/>
      <c r="AC86126" s="6"/>
      <c r="AD86126" s="6"/>
    </row>
    <row r="86127" spans="16:30">
      <c r="P86127" s="6"/>
      <c r="AA86127" s="6"/>
      <c r="AC86127" s="6"/>
      <c r="AD86127" s="6"/>
    </row>
    <row r="86128" spans="16:30">
      <c r="P86128" s="6"/>
      <c r="AA86128" s="6"/>
      <c r="AC86128" s="6"/>
      <c r="AD86128" s="6"/>
    </row>
    <row r="86129" spans="16:30">
      <c r="P86129" s="6"/>
      <c r="AA86129" s="6"/>
      <c r="AC86129" s="6"/>
      <c r="AD86129" s="6"/>
    </row>
    <row r="86130" spans="16:30">
      <c r="P86130" s="6"/>
      <c r="AA86130" s="6"/>
      <c r="AC86130" s="6"/>
      <c r="AD86130" s="6"/>
    </row>
    <row r="86131" spans="16:30">
      <c r="P86131" s="6"/>
      <c r="AA86131" s="6"/>
      <c r="AC86131" s="6"/>
      <c r="AD86131" s="6"/>
    </row>
    <row r="86132" spans="16:30">
      <c r="P86132" s="6"/>
      <c r="AA86132" s="6"/>
      <c r="AC86132" s="6"/>
      <c r="AD86132" s="6"/>
    </row>
    <row r="86133" spans="16:30">
      <c r="P86133" s="6"/>
      <c r="AA86133" s="6"/>
      <c r="AC86133" s="6"/>
      <c r="AD86133" s="6"/>
    </row>
    <row r="86134" spans="16:30">
      <c r="P86134" s="6"/>
      <c r="AA86134" s="6"/>
      <c r="AC86134" s="6"/>
      <c r="AD86134" s="6"/>
    </row>
    <row r="86135" spans="16:30">
      <c r="P86135" s="6"/>
      <c r="AA86135" s="6"/>
      <c r="AC86135" s="6"/>
      <c r="AD86135" s="6"/>
    </row>
    <row r="86136" spans="16:30">
      <c r="P86136" s="6"/>
      <c r="AA86136" s="6"/>
      <c r="AC86136" s="6"/>
      <c r="AD86136" s="6"/>
    </row>
    <row r="86137" spans="16:30">
      <c r="P86137" s="6"/>
      <c r="AA86137" s="6"/>
      <c r="AC86137" s="6"/>
      <c r="AD86137" s="6"/>
    </row>
    <row r="86138" spans="16:30">
      <c r="P86138" s="6"/>
      <c r="AA86138" s="6"/>
      <c r="AC86138" s="6"/>
      <c r="AD86138" s="6"/>
    </row>
    <row r="86139" spans="16:30">
      <c r="P86139" s="6"/>
      <c r="AA86139" s="6"/>
      <c r="AC86139" s="6"/>
      <c r="AD86139" s="6"/>
    </row>
    <row r="86140" spans="16:30">
      <c r="P86140" s="6"/>
      <c r="AA86140" s="6"/>
      <c r="AC86140" s="6"/>
      <c r="AD86140" s="6"/>
    </row>
    <row r="86141" spans="16:30">
      <c r="P86141" s="6"/>
      <c r="AA86141" s="6"/>
      <c r="AC86141" s="6"/>
      <c r="AD86141" s="6"/>
    </row>
    <row r="86142" spans="16:30">
      <c r="P86142" s="6"/>
      <c r="AA86142" s="6"/>
      <c r="AC86142" s="6"/>
      <c r="AD86142" s="6"/>
    </row>
    <row r="86143" spans="16:30">
      <c r="P86143" s="6"/>
      <c r="AA86143" s="6"/>
      <c r="AC86143" s="6"/>
      <c r="AD86143" s="6"/>
    </row>
    <row r="86144" spans="16:30">
      <c r="P86144" s="6"/>
      <c r="AA86144" s="6"/>
      <c r="AC86144" s="6"/>
      <c r="AD86144" s="6"/>
    </row>
    <row r="86145" spans="16:30">
      <c r="P86145" s="6"/>
      <c r="AA86145" s="6"/>
      <c r="AC86145" s="6"/>
      <c r="AD86145" s="6"/>
    </row>
    <row r="86146" spans="16:30">
      <c r="P86146" s="6"/>
      <c r="AA86146" s="6"/>
      <c r="AC86146" s="6"/>
      <c r="AD86146" s="6"/>
    </row>
    <row r="86147" spans="16:30">
      <c r="P86147" s="6"/>
      <c r="AA86147" s="6"/>
      <c r="AC86147" s="6"/>
      <c r="AD86147" s="6"/>
    </row>
    <row r="86148" spans="16:30">
      <c r="P86148" s="6"/>
      <c r="AA86148" s="6"/>
      <c r="AC86148" s="6"/>
      <c r="AD86148" s="6"/>
    </row>
    <row r="86149" spans="16:30">
      <c r="P86149" s="6"/>
      <c r="AA86149" s="6"/>
      <c r="AC86149" s="6"/>
      <c r="AD86149" s="6"/>
    </row>
    <row r="86150" spans="16:30">
      <c r="P86150" s="6"/>
      <c r="AA86150" s="6"/>
      <c r="AC86150" s="6"/>
      <c r="AD86150" s="6"/>
    </row>
    <row r="86151" spans="16:30">
      <c r="P86151" s="6"/>
      <c r="AA86151" s="6"/>
      <c r="AC86151" s="6"/>
      <c r="AD86151" s="6"/>
    </row>
    <row r="86152" spans="16:30">
      <c r="P86152" s="6"/>
      <c r="AA86152" s="6"/>
      <c r="AC86152" s="6"/>
      <c r="AD86152" s="6"/>
    </row>
    <row r="86153" spans="16:30">
      <c r="P86153" s="6"/>
      <c r="AA86153" s="6"/>
      <c r="AC86153" s="6"/>
      <c r="AD86153" s="6"/>
    </row>
    <row r="86154" spans="16:30">
      <c r="P86154" s="6"/>
      <c r="AA86154" s="6"/>
      <c r="AC86154" s="6"/>
      <c r="AD86154" s="6"/>
    </row>
    <row r="86155" spans="16:30">
      <c r="P86155" s="6"/>
      <c r="AA86155" s="6"/>
      <c r="AC86155" s="6"/>
      <c r="AD86155" s="6"/>
    </row>
    <row r="86156" spans="16:30">
      <c r="P86156" s="6"/>
      <c r="AA86156" s="6"/>
      <c r="AC86156" s="6"/>
      <c r="AD86156" s="6"/>
    </row>
    <row r="86157" spans="16:30">
      <c r="P86157" s="6"/>
      <c r="AA86157" s="6"/>
      <c r="AC86157" s="6"/>
      <c r="AD86157" s="6"/>
    </row>
    <row r="86158" spans="16:30">
      <c r="P86158" s="6"/>
      <c r="AA86158" s="6"/>
      <c r="AC86158" s="6"/>
      <c r="AD86158" s="6"/>
    </row>
    <row r="86159" spans="16:30">
      <c r="P86159" s="6"/>
      <c r="AA86159" s="6"/>
      <c r="AC86159" s="6"/>
      <c r="AD86159" s="6"/>
    </row>
    <row r="86160" spans="16:30">
      <c r="P86160" s="6"/>
      <c r="AA86160" s="6"/>
      <c r="AC86160" s="6"/>
      <c r="AD86160" s="6"/>
    </row>
    <row r="86161" spans="16:30">
      <c r="P86161" s="6"/>
      <c r="AA86161" s="6"/>
      <c r="AC86161" s="6"/>
      <c r="AD86161" s="6"/>
    </row>
    <row r="86162" spans="16:30">
      <c r="P86162" s="6"/>
      <c r="AA86162" s="6"/>
      <c r="AC86162" s="6"/>
      <c r="AD86162" s="6"/>
    </row>
    <row r="86163" spans="16:30">
      <c r="P86163" s="6"/>
      <c r="AA86163" s="6"/>
      <c r="AC86163" s="6"/>
      <c r="AD86163" s="6"/>
    </row>
    <row r="86164" spans="16:30">
      <c r="P86164" s="6"/>
      <c r="AA86164" s="6"/>
      <c r="AC86164" s="6"/>
      <c r="AD86164" s="6"/>
    </row>
    <row r="86165" spans="16:30">
      <c r="P86165" s="6"/>
      <c r="AA86165" s="6"/>
      <c r="AC86165" s="6"/>
      <c r="AD86165" s="6"/>
    </row>
    <row r="86166" spans="16:30">
      <c r="P86166" s="6"/>
      <c r="AA86166" s="6"/>
      <c r="AC86166" s="6"/>
      <c r="AD86166" s="6"/>
    </row>
    <row r="86167" spans="16:30">
      <c r="P86167" s="6"/>
      <c r="AA86167" s="6"/>
      <c r="AC86167" s="6"/>
      <c r="AD86167" s="6"/>
    </row>
    <row r="86168" spans="16:30">
      <c r="P86168" s="6"/>
      <c r="AA86168" s="6"/>
      <c r="AC86168" s="6"/>
      <c r="AD86168" s="6"/>
    </row>
    <row r="86169" spans="16:30">
      <c r="P86169" s="6"/>
      <c r="AA86169" s="6"/>
      <c r="AC86169" s="6"/>
      <c r="AD86169" s="6"/>
    </row>
    <row r="86170" spans="16:30">
      <c r="P86170" s="6"/>
      <c r="AA86170" s="6"/>
      <c r="AC86170" s="6"/>
      <c r="AD86170" s="6"/>
    </row>
    <row r="86171" spans="16:30">
      <c r="P86171" s="6"/>
      <c r="AA86171" s="6"/>
      <c r="AC86171" s="6"/>
      <c r="AD86171" s="6"/>
    </row>
    <row r="86172" spans="16:30">
      <c r="P86172" s="6"/>
      <c r="AA86172" s="6"/>
      <c r="AC86172" s="6"/>
      <c r="AD86172" s="6"/>
    </row>
    <row r="86173" spans="16:30">
      <c r="P86173" s="6"/>
      <c r="AA86173" s="6"/>
      <c r="AC86173" s="6"/>
      <c r="AD86173" s="6"/>
    </row>
    <row r="86174" spans="16:30">
      <c r="P86174" s="6"/>
      <c r="AA86174" s="6"/>
      <c r="AC86174" s="6"/>
      <c r="AD86174" s="6"/>
    </row>
    <row r="86175" spans="16:30">
      <c r="P86175" s="6"/>
      <c r="AA86175" s="6"/>
      <c r="AC86175" s="6"/>
      <c r="AD86175" s="6"/>
    </row>
    <row r="86176" spans="16:30">
      <c r="P86176" s="6"/>
      <c r="AA86176" s="6"/>
      <c r="AC86176" s="6"/>
      <c r="AD86176" s="6"/>
    </row>
    <row r="86177" spans="16:30">
      <c r="P86177" s="6"/>
      <c r="AA86177" s="6"/>
      <c r="AC86177" s="6"/>
      <c r="AD86177" s="6"/>
    </row>
    <row r="86178" spans="16:30">
      <c r="P86178" s="6"/>
      <c r="AA86178" s="6"/>
      <c r="AC86178" s="6"/>
      <c r="AD86178" s="6"/>
    </row>
    <row r="86179" spans="16:30">
      <c r="P86179" s="6"/>
      <c r="AA86179" s="6"/>
      <c r="AC86179" s="6"/>
      <c r="AD86179" s="6"/>
    </row>
    <row r="86180" spans="16:30">
      <c r="P86180" s="6"/>
      <c r="AA86180" s="6"/>
      <c r="AC86180" s="6"/>
      <c r="AD86180" s="6"/>
    </row>
    <row r="86181" spans="16:30">
      <c r="P86181" s="6"/>
      <c r="AA86181" s="6"/>
      <c r="AC86181" s="6"/>
      <c r="AD86181" s="6"/>
    </row>
    <row r="86182" spans="16:30">
      <c r="P86182" s="6"/>
      <c r="AA86182" s="6"/>
      <c r="AC86182" s="6"/>
      <c r="AD86182" s="6"/>
    </row>
    <row r="86183" spans="16:30">
      <c r="P86183" s="6"/>
      <c r="AA86183" s="6"/>
      <c r="AC86183" s="6"/>
      <c r="AD86183" s="6"/>
    </row>
    <row r="86184" spans="16:30">
      <c r="P86184" s="6"/>
      <c r="AA86184" s="6"/>
      <c r="AC86184" s="6"/>
      <c r="AD86184" s="6"/>
    </row>
    <row r="86185" spans="16:30">
      <c r="P86185" s="6"/>
      <c r="AA86185" s="6"/>
      <c r="AC86185" s="6"/>
      <c r="AD86185" s="6"/>
    </row>
    <row r="86186" spans="16:30">
      <c r="P86186" s="6"/>
      <c r="AA86186" s="6"/>
      <c r="AC86186" s="6"/>
      <c r="AD86186" s="6"/>
    </row>
    <row r="86187" spans="16:30">
      <c r="P86187" s="6"/>
      <c r="AA86187" s="6"/>
      <c r="AC86187" s="6"/>
      <c r="AD86187" s="6"/>
    </row>
    <row r="86188" spans="16:30">
      <c r="P86188" s="6"/>
      <c r="AA86188" s="6"/>
      <c r="AC86188" s="6"/>
      <c r="AD86188" s="6"/>
    </row>
    <row r="86189" spans="16:30">
      <c r="P86189" s="6"/>
      <c r="AA86189" s="6"/>
      <c r="AC86189" s="6"/>
      <c r="AD86189" s="6"/>
    </row>
    <row r="86190" spans="16:30">
      <c r="P86190" s="6"/>
      <c r="AA86190" s="6"/>
      <c r="AC86190" s="6"/>
      <c r="AD86190" s="6"/>
    </row>
    <row r="86191" spans="16:30">
      <c r="P86191" s="6"/>
      <c r="AA86191" s="6"/>
      <c r="AC86191" s="6"/>
      <c r="AD86191" s="6"/>
    </row>
    <row r="86192" spans="16:30">
      <c r="P86192" s="6"/>
      <c r="AA86192" s="6"/>
      <c r="AC86192" s="6"/>
      <c r="AD86192" s="6"/>
    </row>
    <row r="86193" spans="16:30">
      <c r="P86193" s="6"/>
      <c r="AA86193" s="6"/>
      <c r="AC86193" s="6"/>
      <c r="AD86193" s="6"/>
    </row>
    <row r="86194" spans="16:30">
      <c r="P86194" s="6"/>
      <c r="AA86194" s="6"/>
      <c r="AC86194" s="6"/>
      <c r="AD86194" s="6"/>
    </row>
    <row r="86195" spans="16:30">
      <c r="P86195" s="6"/>
      <c r="AA86195" s="6"/>
      <c r="AC86195" s="6"/>
      <c r="AD86195" s="6"/>
    </row>
    <row r="86196" spans="16:30">
      <c r="P86196" s="6"/>
      <c r="AA86196" s="6"/>
      <c r="AC86196" s="6"/>
      <c r="AD86196" s="6"/>
    </row>
    <row r="86197" spans="16:30">
      <c r="P86197" s="6"/>
      <c r="AA86197" s="6"/>
      <c r="AC86197" s="6"/>
      <c r="AD86197" s="6"/>
    </row>
    <row r="86198" spans="16:30">
      <c r="P86198" s="6"/>
      <c r="AA86198" s="6"/>
      <c r="AC86198" s="6"/>
      <c r="AD86198" s="6"/>
    </row>
    <row r="86199" spans="16:30">
      <c r="P86199" s="6"/>
      <c r="AA86199" s="6"/>
      <c r="AC86199" s="6"/>
      <c r="AD86199" s="6"/>
    </row>
    <row r="86200" spans="16:30">
      <c r="P86200" s="6"/>
      <c r="AA86200" s="6"/>
      <c r="AC86200" s="6"/>
      <c r="AD86200" s="6"/>
    </row>
    <row r="86201" spans="16:30">
      <c r="P86201" s="6"/>
      <c r="AA86201" s="6"/>
      <c r="AC86201" s="6"/>
      <c r="AD86201" s="6"/>
    </row>
    <row r="86202" spans="16:30">
      <c r="P86202" s="6"/>
      <c r="AA86202" s="6"/>
      <c r="AC86202" s="6"/>
      <c r="AD86202" s="6"/>
    </row>
    <row r="86203" spans="16:30">
      <c r="P86203" s="6"/>
      <c r="AA86203" s="6"/>
      <c r="AC86203" s="6"/>
      <c r="AD86203" s="6"/>
    </row>
    <row r="86204" spans="16:30">
      <c r="P86204" s="6"/>
      <c r="AA86204" s="6"/>
      <c r="AC86204" s="6"/>
      <c r="AD86204" s="6"/>
    </row>
    <row r="86205" spans="16:30">
      <c r="P86205" s="6"/>
      <c r="AA86205" s="6"/>
      <c r="AC86205" s="6"/>
      <c r="AD86205" s="6"/>
    </row>
    <row r="86206" spans="16:30">
      <c r="P86206" s="6"/>
      <c r="AA86206" s="6"/>
      <c r="AC86206" s="6"/>
      <c r="AD86206" s="6"/>
    </row>
    <row r="86207" spans="16:30">
      <c r="P86207" s="6"/>
      <c r="AA86207" s="6"/>
      <c r="AC86207" s="6"/>
      <c r="AD86207" s="6"/>
    </row>
    <row r="86208" spans="16:30">
      <c r="P86208" s="6"/>
      <c r="AA86208" s="6"/>
      <c r="AC86208" s="6"/>
      <c r="AD86208" s="6"/>
    </row>
    <row r="86209" spans="16:30">
      <c r="P86209" s="6"/>
      <c r="AA86209" s="6"/>
      <c r="AC86209" s="6"/>
      <c r="AD86209" s="6"/>
    </row>
    <row r="86210" spans="16:30">
      <c r="P86210" s="6"/>
      <c r="AA86210" s="6"/>
      <c r="AC86210" s="6"/>
      <c r="AD86210" s="6"/>
    </row>
    <row r="86211" spans="16:30">
      <c r="P86211" s="6"/>
      <c r="AA86211" s="6"/>
      <c r="AC86211" s="6"/>
      <c r="AD86211" s="6"/>
    </row>
    <row r="86212" spans="16:30">
      <c r="P86212" s="6"/>
      <c r="AA86212" s="6"/>
      <c r="AC86212" s="6"/>
      <c r="AD86212" s="6"/>
    </row>
    <row r="86213" spans="16:30">
      <c r="P86213" s="6"/>
      <c r="AA86213" s="6"/>
      <c r="AC86213" s="6"/>
      <c r="AD86213" s="6"/>
    </row>
    <row r="86214" spans="16:30">
      <c r="P86214" s="6"/>
      <c r="AA86214" s="6"/>
      <c r="AC86214" s="6"/>
      <c r="AD86214" s="6"/>
    </row>
    <row r="86215" spans="16:30">
      <c r="P86215" s="6"/>
      <c r="AA86215" s="6"/>
      <c r="AC86215" s="6"/>
      <c r="AD86215" s="6"/>
    </row>
    <row r="86216" spans="16:30">
      <c r="P86216" s="6"/>
      <c r="AA86216" s="6"/>
      <c r="AC86216" s="6"/>
      <c r="AD86216" s="6"/>
    </row>
    <row r="86217" spans="16:30">
      <c r="P86217" s="6"/>
      <c r="AA86217" s="6"/>
      <c r="AC86217" s="6"/>
      <c r="AD86217" s="6"/>
    </row>
    <row r="86218" spans="16:30">
      <c r="P86218" s="6"/>
      <c r="AA86218" s="6"/>
      <c r="AC86218" s="6"/>
      <c r="AD86218" s="6"/>
    </row>
    <row r="86219" spans="16:30">
      <c r="P86219" s="6"/>
      <c r="AA86219" s="6"/>
      <c r="AC86219" s="6"/>
      <c r="AD86219" s="6"/>
    </row>
    <row r="86220" spans="16:30">
      <c r="P86220" s="6"/>
      <c r="AA86220" s="6"/>
      <c r="AC86220" s="6"/>
      <c r="AD86220" s="6"/>
    </row>
    <row r="86221" spans="16:30">
      <c r="P86221" s="6"/>
      <c r="AA86221" s="6"/>
      <c r="AC86221" s="6"/>
      <c r="AD86221" s="6"/>
    </row>
    <row r="86222" spans="16:30">
      <c r="P86222" s="6"/>
      <c r="AA86222" s="6"/>
      <c r="AC86222" s="6"/>
      <c r="AD86222" s="6"/>
    </row>
    <row r="86223" spans="16:30">
      <c r="P86223" s="6"/>
      <c r="AA86223" s="6"/>
      <c r="AC86223" s="6"/>
      <c r="AD86223" s="6"/>
    </row>
    <row r="86224" spans="16:30">
      <c r="P86224" s="6"/>
      <c r="AA86224" s="6"/>
      <c r="AC86224" s="6"/>
      <c r="AD86224" s="6"/>
    </row>
    <row r="86225" spans="16:30">
      <c r="P86225" s="6"/>
      <c r="AA86225" s="6"/>
      <c r="AC86225" s="6"/>
      <c r="AD86225" s="6"/>
    </row>
    <row r="86226" spans="16:30">
      <c r="P86226" s="6"/>
      <c r="AA86226" s="6"/>
      <c r="AC86226" s="6"/>
      <c r="AD86226" s="6"/>
    </row>
    <row r="86227" spans="16:30">
      <c r="P86227" s="6"/>
      <c r="AA86227" s="6"/>
      <c r="AC86227" s="6"/>
      <c r="AD86227" s="6"/>
    </row>
    <row r="86228" spans="16:30">
      <c r="P86228" s="6"/>
      <c r="AA86228" s="6"/>
      <c r="AC86228" s="6"/>
      <c r="AD86228" s="6"/>
    </row>
    <row r="86229" spans="16:30">
      <c r="P86229" s="6"/>
      <c r="AA86229" s="6"/>
      <c r="AC86229" s="6"/>
      <c r="AD86229" s="6"/>
    </row>
    <row r="86230" spans="16:30">
      <c r="P86230" s="6"/>
      <c r="AA86230" s="6"/>
      <c r="AC86230" s="6"/>
      <c r="AD86230" s="6"/>
    </row>
    <row r="86231" spans="16:30">
      <c r="P86231" s="6"/>
      <c r="AA86231" s="6"/>
      <c r="AC86231" s="6"/>
      <c r="AD86231" s="6"/>
    </row>
    <row r="86232" spans="16:30">
      <c r="P86232" s="6"/>
      <c r="AA86232" s="6"/>
      <c r="AC86232" s="6"/>
      <c r="AD86232" s="6"/>
    </row>
    <row r="86233" spans="16:30">
      <c r="P86233" s="6"/>
      <c r="AA86233" s="6"/>
      <c r="AC86233" s="6"/>
      <c r="AD86233" s="6"/>
    </row>
    <row r="86234" spans="16:30">
      <c r="P86234" s="6"/>
      <c r="AA86234" s="6"/>
      <c r="AC86234" s="6"/>
      <c r="AD86234" s="6"/>
    </row>
    <row r="86235" spans="16:30">
      <c r="P86235" s="6"/>
      <c r="AA86235" s="6"/>
      <c r="AC86235" s="6"/>
      <c r="AD86235" s="6"/>
    </row>
    <row r="86236" spans="16:30">
      <c r="P86236" s="6"/>
      <c r="AA86236" s="6"/>
      <c r="AC86236" s="6"/>
      <c r="AD86236" s="6"/>
    </row>
    <row r="86237" spans="16:30">
      <c r="P86237" s="6"/>
      <c r="AA86237" s="6"/>
      <c r="AC86237" s="6"/>
      <c r="AD86237" s="6"/>
    </row>
    <row r="86238" spans="16:30">
      <c r="P86238" s="6"/>
      <c r="AA86238" s="6"/>
      <c r="AC86238" s="6"/>
      <c r="AD86238" s="6"/>
    </row>
    <row r="86239" spans="16:30">
      <c r="P86239" s="6"/>
      <c r="AA86239" s="6"/>
      <c r="AC86239" s="6"/>
      <c r="AD86239" s="6"/>
    </row>
    <row r="86240" spans="16:30">
      <c r="P86240" s="6"/>
      <c r="AA86240" s="6"/>
      <c r="AC86240" s="6"/>
      <c r="AD86240" s="6"/>
    </row>
    <row r="86241" spans="16:30">
      <c r="P86241" s="6"/>
      <c r="AA86241" s="6"/>
      <c r="AC86241" s="6"/>
      <c r="AD86241" s="6"/>
    </row>
    <row r="86242" spans="16:30">
      <c r="P86242" s="6"/>
      <c r="AA86242" s="6"/>
      <c r="AC86242" s="6"/>
      <c r="AD86242" s="6"/>
    </row>
    <row r="86243" spans="16:30">
      <c r="P86243" s="6"/>
      <c r="AA86243" s="6"/>
      <c r="AC86243" s="6"/>
      <c r="AD86243" s="6"/>
    </row>
    <row r="86244" spans="16:30">
      <c r="P86244" s="6"/>
      <c r="AA86244" s="6"/>
      <c r="AC86244" s="6"/>
      <c r="AD86244" s="6"/>
    </row>
    <row r="86245" spans="16:30">
      <c r="P86245" s="6"/>
      <c r="AA86245" s="6"/>
      <c r="AC86245" s="6"/>
      <c r="AD86245" s="6"/>
    </row>
    <row r="86246" spans="16:30">
      <c r="P86246" s="6"/>
      <c r="AA86246" s="6"/>
      <c r="AC86246" s="6"/>
      <c r="AD86246" s="6"/>
    </row>
    <row r="86247" spans="16:30">
      <c r="P86247" s="6"/>
      <c r="AA86247" s="6"/>
      <c r="AC86247" s="6"/>
      <c r="AD86247" s="6"/>
    </row>
    <row r="86248" spans="16:30">
      <c r="P86248" s="6"/>
      <c r="AA86248" s="6"/>
      <c r="AC86248" s="6"/>
      <c r="AD86248" s="6"/>
    </row>
    <row r="86249" spans="16:30">
      <c r="P86249" s="6"/>
      <c r="AA86249" s="6"/>
      <c r="AC86249" s="6"/>
      <c r="AD86249" s="6"/>
    </row>
    <row r="86250" spans="16:30">
      <c r="P86250" s="6"/>
      <c r="AA86250" s="6"/>
      <c r="AC86250" s="6"/>
      <c r="AD86250" s="6"/>
    </row>
    <row r="86251" spans="16:30">
      <c r="P86251" s="6"/>
      <c r="AA86251" s="6"/>
      <c r="AC86251" s="6"/>
      <c r="AD86251" s="6"/>
    </row>
    <row r="86252" spans="16:30">
      <c r="P86252" s="6"/>
      <c r="AA86252" s="6"/>
      <c r="AC86252" s="6"/>
      <c r="AD86252" s="6"/>
    </row>
    <row r="86253" spans="16:30">
      <c r="P86253" s="6"/>
      <c r="AA86253" s="6"/>
      <c r="AC86253" s="6"/>
      <c r="AD86253" s="6"/>
    </row>
    <row r="86254" spans="16:30">
      <c r="P86254" s="6"/>
      <c r="AA86254" s="6"/>
      <c r="AC86254" s="6"/>
      <c r="AD86254" s="6"/>
    </row>
    <row r="86255" spans="16:30">
      <c r="P86255" s="6"/>
      <c r="AA86255" s="6"/>
      <c r="AC86255" s="6"/>
      <c r="AD86255" s="6"/>
    </row>
    <row r="86256" spans="16:30">
      <c r="P86256" s="6"/>
      <c r="AA86256" s="6"/>
      <c r="AC86256" s="6"/>
      <c r="AD86256" s="6"/>
    </row>
    <row r="86257" spans="16:30">
      <c r="P86257" s="6"/>
      <c r="AA86257" s="6"/>
      <c r="AC86257" s="6"/>
      <c r="AD86257" s="6"/>
    </row>
    <row r="86258" spans="16:30">
      <c r="P86258" s="6"/>
      <c r="AA86258" s="6"/>
      <c r="AC86258" s="6"/>
      <c r="AD86258" s="6"/>
    </row>
    <row r="86259" spans="16:30">
      <c r="P86259" s="6"/>
      <c r="AA86259" s="6"/>
      <c r="AC86259" s="6"/>
      <c r="AD86259" s="6"/>
    </row>
    <row r="86260" spans="16:30">
      <c r="P86260" s="6"/>
      <c r="AA86260" s="6"/>
      <c r="AC86260" s="6"/>
      <c r="AD86260" s="6"/>
    </row>
    <row r="86261" spans="16:30">
      <c r="P86261" s="6"/>
      <c r="AA86261" s="6"/>
      <c r="AC86261" s="6"/>
      <c r="AD86261" s="6"/>
    </row>
    <row r="86262" spans="16:30">
      <c r="P86262" s="6"/>
      <c r="AA86262" s="6"/>
      <c r="AC86262" s="6"/>
      <c r="AD86262" s="6"/>
    </row>
    <row r="86263" spans="16:30">
      <c r="P86263" s="6"/>
      <c r="AA86263" s="6"/>
      <c r="AC86263" s="6"/>
      <c r="AD86263" s="6"/>
    </row>
    <row r="86264" spans="16:30">
      <c r="P86264" s="6"/>
      <c r="AA86264" s="6"/>
      <c r="AC86264" s="6"/>
      <c r="AD86264" s="6"/>
    </row>
    <row r="86265" spans="16:30">
      <c r="P86265" s="6"/>
      <c r="AA86265" s="6"/>
      <c r="AC86265" s="6"/>
      <c r="AD86265" s="6"/>
    </row>
    <row r="86266" spans="16:30">
      <c r="P86266" s="6"/>
      <c r="AA86266" s="6"/>
      <c r="AC86266" s="6"/>
      <c r="AD86266" s="6"/>
    </row>
    <row r="86267" spans="16:30">
      <c r="P86267" s="6"/>
      <c r="AA86267" s="6"/>
      <c r="AC86267" s="6"/>
      <c r="AD86267" s="6"/>
    </row>
    <row r="86268" spans="16:30">
      <c r="P86268" s="6"/>
      <c r="AA86268" s="6"/>
      <c r="AC86268" s="6"/>
      <c r="AD86268" s="6"/>
    </row>
    <row r="86269" spans="16:30">
      <c r="P86269" s="6"/>
      <c r="AA86269" s="6"/>
      <c r="AC86269" s="6"/>
      <c r="AD86269" s="6"/>
    </row>
    <row r="86270" spans="16:30">
      <c r="P86270" s="6"/>
      <c r="AA86270" s="6"/>
      <c r="AC86270" s="6"/>
      <c r="AD86270" s="6"/>
    </row>
    <row r="86271" spans="16:30">
      <c r="P86271" s="6"/>
      <c r="AA86271" s="6"/>
      <c r="AC86271" s="6"/>
      <c r="AD86271" s="6"/>
    </row>
    <row r="86272" spans="16:30">
      <c r="P86272" s="6"/>
      <c r="AA86272" s="6"/>
      <c r="AC86272" s="6"/>
      <c r="AD86272" s="6"/>
    </row>
    <row r="86273" spans="16:30">
      <c r="P86273" s="6"/>
      <c r="AA86273" s="6"/>
      <c r="AC86273" s="6"/>
      <c r="AD86273" s="6"/>
    </row>
    <row r="86274" spans="16:30">
      <c r="P86274" s="6"/>
      <c r="AA86274" s="6"/>
      <c r="AC86274" s="6"/>
      <c r="AD86274" s="6"/>
    </row>
    <row r="86275" spans="16:30">
      <c r="P86275" s="6"/>
      <c r="AA86275" s="6"/>
      <c r="AC86275" s="6"/>
      <c r="AD86275" s="6"/>
    </row>
    <row r="86276" spans="16:30">
      <c r="P86276" s="6"/>
      <c r="AA86276" s="6"/>
      <c r="AC86276" s="6"/>
      <c r="AD86276" s="6"/>
    </row>
    <row r="86277" spans="16:30">
      <c r="P86277" s="6"/>
      <c r="AA86277" s="6"/>
      <c r="AC86277" s="6"/>
      <c r="AD86277" s="6"/>
    </row>
    <row r="86278" spans="16:30">
      <c r="P86278" s="6"/>
      <c r="AA86278" s="6"/>
      <c r="AC86278" s="6"/>
      <c r="AD86278" s="6"/>
    </row>
    <row r="86279" spans="16:30">
      <c r="P86279" s="6"/>
      <c r="AA86279" s="6"/>
      <c r="AC86279" s="6"/>
      <c r="AD86279" s="6"/>
    </row>
    <row r="86280" spans="16:30">
      <c r="P86280" s="6"/>
      <c r="AA86280" s="6"/>
      <c r="AC86280" s="6"/>
      <c r="AD86280" s="6"/>
    </row>
    <row r="86281" spans="16:30">
      <c r="P86281" s="6"/>
      <c r="AA86281" s="6"/>
      <c r="AC86281" s="6"/>
      <c r="AD86281" s="6"/>
    </row>
    <row r="86282" spans="16:30">
      <c r="P86282" s="6"/>
      <c r="AA86282" s="6"/>
      <c r="AC86282" s="6"/>
      <c r="AD86282" s="6"/>
    </row>
    <row r="86283" spans="16:30">
      <c r="P86283" s="6"/>
      <c r="AA86283" s="6"/>
      <c r="AC86283" s="6"/>
      <c r="AD86283" s="6"/>
    </row>
    <row r="86284" spans="16:30">
      <c r="P86284" s="6"/>
      <c r="AA86284" s="6"/>
      <c r="AC86284" s="6"/>
      <c r="AD86284" s="6"/>
    </row>
    <row r="86285" spans="16:30">
      <c r="P86285" s="6"/>
      <c r="AA86285" s="6"/>
      <c r="AC86285" s="6"/>
      <c r="AD86285" s="6"/>
    </row>
    <row r="86286" spans="16:30">
      <c r="P86286" s="6"/>
      <c r="AA86286" s="6"/>
      <c r="AC86286" s="6"/>
      <c r="AD86286" s="6"/>
    </row>
    <row r="86287" spans="16:30">
      <c r="P86287" s="6"/>
      <c r="AA86287" s="6"/>
      <c r="AC86287" s="6"/>
      <c r="AD86287" s="6"/>
    </row>
    <row r="86288" spans="16:30">
      <c r="P86288" s="6"/>
      <c r="AA86288" s="6"/>
      <c r="AC86288" s="6"/>
      <c r="AD86288" s="6"/>
    </row>
    <row r="86289" spans="16:30">
      <c r="P86289" s="6"/>
      <c r="AA86289" s="6"/>
      <c r="AC86289" s="6"/>
      <c r="AD86289" s="6"/>
    </row>
    <row r="86290" spans="16:30">
      <c r="P86290" s="6"/>
      <c r="AA86290" s="6"/>
      <c r="AC86290" s="6"/>
      <c r="AD86290" s="6"/>
    </row>
    <row r="86291" spans="16:30">
      <c r="P86291" s="6"/>
      <c r="AA86291" s="6"/>
      <c r="AC86291" s="6"/>
      <c r="AD86291" s="6"/>
    </row>
    <row r="86292" spans="16:30">
      <c r="P86292" s="6"/>
      <c r="AA86292" s="6"/>
      <c r="AC86292" s="6"/>
      <c r="AD86292" s="6"/>
    </row>
    <row r="86293" spans="16:30">
      <c r="P86293" s="6"/>
      <c r="AA86293" s="6"/>
      <c r="AC86293" s="6"/>
      <c r="AD86293" s="6"/>
    </row>
    <row r="86294" spans="16:30">
      <c r="P86294" s="6"/>
      <c r="AA86294" s="6"/>
      <c r="AC86294" s="6"/>
      <c r="AD86294" s="6"/>
    </row>
    <row r="86295" spans="16:30">
      <c r="P86295" s="6"/>
      <c r="AA86295" s="6"/>
      <c r="AC86295" s="6"/>
      <c r="AD86295" s="6"/>
    </row>
    <row r="86296" spans="16:30">
      <c r="P86296" s="6"/>
      <c r="AA86296" s="6"/>
      <c r="AC86296" s="6"/>
      <c r="AD86296" s="6"/>
    </row>
    <row r="86297" spans="16:30">
      <c r="P86297" s="6"/>
      <c r="AA86297" s="6"/>
      <c r="AC86297" s="6"/>
      <c r="AD86297" s="6"/>
    </row>
    <row r="86298" spans="16:30">
      <c r="P86298" s="6"/>
      <c r="AA86298" s="6"/>
      <c r="AC86298" s="6"/>
      <c r="AD86298" s="6"/>
    </row>
    <row r="86299" spans="16:30">
      <c r="P86299" s="6"/>
      <c r="AA86299" s="6"/>
      <c r="AC86299" s="6"/>
      <c r="AD86299" s="6"/>
    </row>
    <row r="86300" spans="16:30">
      <c r="P86300" s="6"/>
      <c r="AA86300" s="6"/>
      <c r="AC86300" s="6"/>
      <c r="AD86300" s="6"/>
    </row>
    <row r="86301" spans="16:30">
      <c r="P86301" s="6"/>
      <c r="AA86301" s="6"/>
      <c r="AC86301" s="6"/>
      <c r="AD86301" s="6"/>
    </row>
    <row r="86302" spans="16:30">
      <c r="P86302" s="6"/>
      <c r="AA86302" s="6"/>
      <c r="AC86302" s="6"/>
      <c r="AD86302" s="6"/>
    </row>
    <row r="86303" spans="16:30">
      <c r="P86303" s="6"/>
      <c r="AA86303" s="6"/>
      <c r="AC86303" s="6"/>
      <c r="AD86303" s="6"/>
    </row>
    <row r="86304" spans="16:30">
      <c r="P86304" s="6"/>
      <c r="AA86304" s="6"/>
      <c r="AC86304" s="6"/>
      <c r="AD86304" s="6"/>
    </row>
    <row r="86305" spans="16:30">
      <c r="P86305" s="6"/>
      <c r="AA86305" s="6"/>
      <c r="AC86305" s="6"/>
      <c r="AD86305" s="6"/>
    </row>
    <row r="86306" spans="16:30">
      <c r="P86306" s="6"/>
      <c r="AA86306" s="6"/>
      <c r="AC86306" s="6"/>
      <c r="AD86306" s="6"/>
    </row>
    <row r="86307" spans="16:30">
      <c r="P86307" s="6"/>
      <c r="AA86307" s="6"/>
      <c r="AC86307" s="6"/>
      <c r="AD86307" s="6"/>
    </row>
    <row r="86308" spans="16:30">
      <c r="P86308" s="6"/>
      <c r="AA86308" s="6"/>
      <c r="AC86308" s="6"/>
      <c r="AD86308" s="6"/>
    </row>
    <row r="86309" spans="16:30">
      <c r="P86309" s="6"/>
      <c r="AA86309" s="6"/>
      <c r="AC86309" s="6"/>
      <c r="AD86309" s="6"/>
    </row>
    <row r="86310" spans="16:30">
      <c r="P86310" s="6"/>
      <c r="AA86310" s="6"/>
      <c r="AC86310" s="6"/>
      <c r="AD86310" s="6"/>
    </row>
    <row r="86311" spans="16:30">
      <c r="P86311" s="6"/>
      <c r="AA86311" s="6"/>
      <c r="AC86311" s="6"/>
      <c r="AD86311" s="6"/>
    </row>
    <row r="86312" spans="16:30">
      <c r="P86312" s="6"/>
      <c r="AA86312" s="6"/>
      <c r="AC86312" s="6"/>
      <c r="AD86312" s="6"/>
    </row>
    <row r="86313" spans="16:30">
      <c r="P86313" s="6"/>
      <c r="AA86313" s="6"/>
      <c r="AC86313" s="6"/>
      <c r="AD86313" s="6"/>
    </row>
    <row r="86314" spans="16:30">
      <c r="P86314" s="6"/>
      <c r="AA86314" s="6"/>
      <c r="AC86314" s="6"/>
      <c r="AD86314" s="6"/>
    </row>
    <row r="86315" spans="16:30">
      <c r="P86315" s="6"/>
      <c r="AA86315" s="6"/>
      <c r="AC86315" s="6"/>
      <c r="AD86315" s="6"/>
    </row>
    <row r="86316" spans="16:30">
      <c r="P86316" s="6"/>
      <c r="AA86316" s="6"/>
      <c r="AC86316" s="6"/>
      <c r="AD86316" s="6"/>
    </row>
    <row r="86317" spans="16:30">
      <c r="P86317" s="6"/>
      <c r="AA86317" s="6"/>
      <c r="AC86317" s="6"/>
      <c r="AD86317" s="6"/>
    </row>
    <row r="86318" spans="16:30">
      <c r="P86318" s="6"/>
      <c r="AA86318" s="6"/>
      <c r="AC86318" s="6"/>
      <c r="AD86318" s="6"/>
    </row>
    <row r="86319" spans="16:30">
      <c r="P86319" s="6"/>
      <c r="AA86319" s="6"/>
      <c r="AC86319" s="6"/>
      <c r="AD86319" s="6"/>
    </row>
    <row r="86320" spans="16:30">
      <c r="P86320" s="6"/>
      <c r="AA86320" s="6"/>
      <c r="AC86320" s="6"/>
      <c r="AD86320" s="6"/>
    </row>
    <row r="86321" spans="16:30">
      <c r="P86321" s="6"/>
      <c r="AA86321" s="6"/>
      <c r="AC86321" s="6"/>
      <c r="AD86321" s="6"/>
    </row>
    <row r="86322" spans="16:30">
      <c r="P86322" s="6"/>
      <c r="AA86322" s="6"/>
      <c r="AC86322" s="6"/>
      <c r="AD86322" s="6"/>
    </row>
    <row r="86323" spans="16:30">
      <c r="P86323" s="6"/>
      <c r="AA86323" s="6"/>
      <c r="AC86323" s="6"/>
      <c r="AD86323" s="6"/>
    </row>
    <row r="86324" spans="16:30">
      <c r="P86324" s="6"/>
      <c r="AA86324" s="6"/>
      <c r="AC86324" s="6"/>
      <c r="AD86324" s="6"/>
    </row>
    <row r="86325" spans="16:30">
      <c r="P86325" s="6"/>
      <c r="AA86325" s="6"/>
      <c r="AC86325" s="6"/>
      <c r="AD86325" s="6"/>
    </row>
    <row r="86326" spans="16:30">
      <c r="P86326" s="6"/>
      <c r="AA86326" s="6"/>
      <c r="AC86326" s="6"/>
      <c r="AD86326" s="6"/>
    </row>
    <row r="86327" spans="16:30">
      <c r="P86327" s="6"/>
      <c r="AA86327" s="6"/>
      <c r="AC86327" s="6"/>
      <c r="AD86327" s="6"/>
    </row>
    <row r="86328" spans="16:30">
      <c r="P86328" s="6"/>
      <c r="AA86328" s="6"/>
      <c r="AC86328" s="6"/>
      <c r="AD86328" s="6"/>
    </row>
    <row r="86329" spans="16:30">
      <c r="P86329" s="6"/>
      <c r="AA86329" s="6"/>
      <c r="AC86329" s="6"/>
      <c r="AD86329" s="6"/>
    </row>
    <row r="86330" spans="16:30">
      <c r="P86330" s="6"/>
      <c r="AA86330" s="6"/>
      <c r="AC86330" s="6"/>
      <c r="AD86330" s="6"/>
    </row>
    <row r="86331" spans="16:30">
      <c r="P86331" s="6"/>
      <c r="AA86331" s="6"/>
      <c r="AC86331" s="6"/>
      <c r="AD86331" s="6"/>
    </row>
    <row r="86332" spans="16:30">
      <c r="P86332" s="6"/>
      <c r="AA86332" s="6"/>
      <c r="AC86332" s="6"/>
      <c r="AD86332" s="6"/>
    </row>
    <row r="86333" spans="16:30">
      <c r="P86333" s="6"/>
      <c r="AA86333" s="6"/>
      <c r="AC86333" s="6"/>
      <c r="AD86333" s="6"/>
    </row>
    <row r="86334" spans="16:30">
      <c r="P86334" s="6"/>
      <c r="AA86334" s="6"/>
      <c r="AC86334" s="6"/>
      <c r="AD86334" s="6"/>
    </row>
    <row r="86335" spans="16:30">
      <c r="P86335" s="6"/>
      <c r="AA86335" s="6"/>
      <c r="AC86335" s="6"/>
      <c r="AD86335" s="6"/>
    </row>
    <row r="86336" spans="16:30">
      <c r="P86336" s="6"/>
      <c r="AA86336" s="6"/>
      <c r="AC86336" s="6"/>
      <c r="AD86336" s="6"/>
    </row>
    <row r="86337" spans="16:30">
      <c r="P86337" s="6"/>
      <c r="AA86337" s="6"/>
      <c r="AC86337" s="6"/>
      <c r="AD86337" s="6"/>
    </row>
    <row r="86338" spans="16:30">
      <c r="P86338" s="6"/>
      <c r="AA86338" s="6"/>
      <c r="AC86338" s="6"/>
      <c r="AD86338" s="6"/>
    </row>
    <row r="86339" spans="16:30">
      <c r="P86339" s="6"/>
      <c r="AA86339" s="6"/>
      <c r="AC86339" s="6"/>
      <c r="AD86339" s="6"/>
    </row>
    <row r="86340" spans="16:30">
      <c r="P86340" s="6"/>
      <c r="AA86340" s="6"/>
      <c r="AC86340" s="6"/>
      <c r="AD86340" s="6"/>
    </row>
    <row r="86341" spans="16:30">
      <c r="P86341" s="6"/>
      <c r="AA86341" s="6"/>
      <c r="AC86341" s="6"/>
      <c r="AD86341" s="6"/>
    </row>
    <row r="86342" spans="16:30">
      <c r="P86342" s="6"/>
      <c r="AA86342" s="6"/>
      <c r="AC86342" s="6"/>
      <c r="AD86342" s="6"/>
    </row>
    <row r="86343" spans="16:30">
      <c r="P86343" s="6"/>
      <c r="AA86343" s="6"/>
      <c r="AC86343" s="6"/>
      <c r="AD86343" s="6"/>
    </row>
    <row r="86344" spans="16:30">
      <c r="P86344" s="6"/>
      <c r="AA86344" s="6"/>
      <c r="AC86344" s="6"/>
      <c r="AD86344" s="6"/>
    </row>
    <row r="86345" spans="16:30">
      <c r="P86345" s="6"/>
      <c r="AA86345" s="6"/>
      <c r="AC86345" s="6"/>
      <c r="AD86345" s="6"/>
    </row>
    <row r="86346" spans="16:30">
      <c r="P86346" s="6"/>
      <c r="AA86346" s="6"/>
      <c r="AC86346" s="6"/>
      <c r="AD86346" s="6"/>
    </row>
    <row r="86347" spans="16:30">
      <c r="P86347" s="6"/>
      <c r="AA86347" s="6"/>
      <c r="AC86347" s="6"/>
      <c r="AD86347" s="6"/>
    </row>
    <row r="86348" spans="16:30">
      <c r="P86348" s="6"/>
      <c r="AA86348" s="6"/>
      <c r="AC86348" s="6"/>
      <c r="AD86348" s="6"/>
    </row>
    <row r="86349" spans="16:30">
      <c r="P86349" s="6"/>
      <c r="AA86349" s="6"/>
      <c r="AC86349" s="6"/>
      <c r="AD86349" s="6"/>
    </row>
    <row r="86350" spans="16:30">
      <c r="P86350" s="6"/>
      <c r="AA86350" s="6"/>
      <c r="AC86350" s="6"/>
      <c r="AD86350" s="6"/>
    </row>
    <row r="86351" spans="16:30">
      <c r="P86351" s="6"/>
      <c r="AA86351" s="6"/>
      <c r="AC86351" s="6"/>
      <c r="AD86351" s="6"/>
    </row>
    <row r="86352" spans="16:30">
      <c r="P86352" s="6"/>
      <c r="AA86352" s="6"/>
      <c r="AC86352" s="6"/>
      <c r="AD86352" s="6"/>
    </row>
    <row r="86353" spans="16:30">
      <c r="P86353" s="6"/>
      <c r="AA86353" s="6"/>
      <c r="AC86353" s="6"/>
      <c r="AD86353" s="6"/>
    </row>
    <row r="86354" spans="16:30">
      <c r="P86354" s="6"/>
      <c r="AA86354" s="6"/>
      <c r="AC86354" s="6"/>
      <c r="AD86354" s="6"/>
    </row>
    <row r="86355" spans="16:30">
      <c r="P86355" s="6"/>
      <c r="AA86355" s="6"/>
      <c r="AC86355" s="6"/>
      <c r="AD86355" s="6"/>
    </row>
    <row r="86356" spans="16:30">
      <c r="P86356" s="6"/>
      <c r="AA86356" s="6"/>
      <c r="AC86356" s="6"/>
      <c r="AD86356" s="6"/>
    </row>
    <row r="86357" spans="16:30">
      <c r="P86357" s="6"/>
      <c r="AA86357" s="6"/>
      <c r="AC86357" s="6"/>
      <c r="AD86357" s="6"/>
    </row>
    <row r="86358" spans="16:30">
      <c r="P86358" s="6"/>
      <c r="AA86358" s="6"/>
      <c r="AC86358" s="6"/>
      <c r="AD86358" s="6"/>
    </row>
    <row r="86359" spans="16:30">
      <c r="P86359" s="6"/>
      <c r="AA86359" s="6"/>
      <c r="AC86359" s="6"/>
      <c r="AD86359" s="6"/>
    </row>
    <row r="86360" spans="16:30">
      <c r="P86360" s="6"/>
      <c r="AA86360" s="6"/>
      <c r="AC86360" s="6"/>
      <c r="AD86360" s="6"/>
    </row>
    <row r="86361" spans="16:30">
      <c r="P86361" s="6"/>
      <c r="AA86361" s="6"/>
      <c r="AC86361" s="6"/>
      <c r="AD86361" s="6"/>
    </row>
    <row r="86362" spans="16:30">
      <c r="P86362" s="6"/>
      <c r="AA86362" s="6"/>
      <c r="AC86362" s="6"/>
      <c r="AD86362" s="6"/>
    </row>
    <row r="86363" spans="16:30">
      <c r="P86363" s="6"/>
      <c r="AA86363" s="6"/>
      <c r="AC86363" s="6"/>
      <c r="AD86363" s="6"/>
    </row>
    <row r="86364" spans="16:30">
      <c r="P86364" s="6"/>
      <c r="AA86364" s="6"/>
      <c r="AC86364" s="6"/>
      <c r="AD86364" s="6"/>
    </row>
    <row r="86365" spans="16:30">
      <c r="P86365" s="6"/>
      <c r="AA86365" s="6"/>
      <c r="AC86365" s="6"/>
      <c r="AD86365" s="6"/>
    </row>
    <row r="86366" spans="16:30">
      <c r="P86366" s="6"/>
      <c r="AA86366" s="6"/>
      <c r="AC86366" s="6"/>
      <c r="AD86366" s="6"/>
    </row>
    <row r="86367" spans="16:30">
      <c r="P86367" s="6"/>
      <c r="AA86367" s="6"/>
      <c r="AC86367" s="6"/>
      <c r="AD86367" s="6"/>
    </row>
    <row r="86368" spans="16:30">
      <c r="P86368" s="6"/>
      <c r="AA86368" s="6"/>
      <c r="AC86368" s="6"/>
      <c r="AD86368" s="6"/>
    </row>
    <row r="86369" spans="16:30">
      <c r="P86369" s="6"/>
      <c r="AA86369" s="6"/>
      <c r="AC86369" s="6"/>
      <c r="AD86369" s="6"/>
    </row>
    <row r="86370" spans="16:30">
      <c r="P86370" s="6"/>
      <c r="AA86370" s="6"/>
      <c r="AC86370" s="6"/>
      <c r="AD86370" s="6"/>
    </row>
    <row r="86371" spans="16:30">
      <c r="P86371" s="6"/>
      <c r="AA86371" s="6"/>
      <c r="AC86371" s="6"/>
      <c r="AD86371" s="6"/>
    </row>
    <row r="86372" spans="16:30">
      <c r="P86372" s="6"/>
      <c r="AA86372" s="6"/>
      <c r="AC86372" s="6"/>
      <c r="AD86372" s="6"/>
    </row>
    <row r="86373" spans="16:30">
      <c r="P86373" s="6"/>
      <c r="AA86373" s="6"/>
      <c r="AC86373" s="6"/>
      <c r="AD86373" s="6"/>
    </row>
    <row r="86374" spans="16:30">
      <c r="P86374" s="6"/>
      <c r="AA86374" s="6"/>
      <c r="AC86374" s="6"/>
      <c r="AD86374" s="6"/>
    </row>
    <row r="86375" spans="16:30">
      <c r="P86375" s="6"/>
      <c r="AA86375" s="6"/>
      <c r="AC86375" s="6"/>
      <c r="AD86375" s="6"/>
    </row>
    <row r="86376" spans="16:30">
      <c r="P86376" s="6"/>
      <c r="AA86376" s="6"/>
      <c r="AC86376" s="6"/>
      <c r="AD86376" s="6"/>
    </row>
    <row r="86377" spans="16:30">
      <c r="P86377" s="6"/>
      <c r="AA86377" s="6"/>
      <c r="AC86377" s="6"/>
      <c r="AD86377" s="6"/>
    </row>
    <row r="86378" spans="16:30">
      <c r="P86378" s="6"/>
      <c r="AA86378" s="6"/>
      <c r="AC86378" s="6"/>
      <c r="AD86378" s="6"/>
    </row>
    <row r="86379" spans="16:30">
      <c r="P86379" s="6"/>
      <c r="AA86379" s="6"/>
      <c r="AC86379" s="6"/>
      <c r="AD86379" s="6"/>
    </row>
    <row r="86380" spans="16:30">
      <c r="P86380" s="6"/>
      <c r="AA86380" s="6"/>
      <c r="AC86380" s="6"/>
      <c r="AD86380" s="6"/>
    </row>
    <row r="86381" spans="16:30">
      <c r="P86381" s="6"/>
      <c r="AA86381" s="6"/>
      <c r="AC86381" s="6"/>
      <c r="AD86381" s="6"/>
    </row>
    <row r="86382" spans="16:30">
      <c r="P86382" s="6"/>
      <c r="AA86382" s="6"/>
      <c r="AC86382" s="6"/>
      <c r="AD86382" s="6"/>
    </row>
    <row r="86383" spans="16:30">
      <c r="P86383" s="6"/>
      <c r="AA86383" s="6"/>
      <c r="AC86383" s="6"/>
      <c r="AD86383" s="6"/>
    </row>
    <row r="86384" spans="16:30">
      <c r="P86384" s="6"/>
      <c r="AA86384" s="6"/>
      <c r="AC86384" s="6"/>
      <c r="AD86384" s="6"/>
    </row>
    <row r="86385" spans="16:30">
      <c r="P86385" s="6"/>
      <c r="AA86385" s="6"/>
      <c r="AC86385" s="6"/>
      <c r="AD86385" s="6"/>
    </row>
    <row r="86386" spans="16:30">
      <c r="P86386" s="6"/>
      <c r="AA86386" s="6"/>
      <c r="AC86386" s="6"/>
      <c r="AD86386" s="6"/>
    </row>
    <row r="86387" spans="16:30">
      <c r="P86387" s="6"/>
      <c r="AA86387" s="6"/>
      <c r="AC86387" s="6"/>
      <c r="AD86387" s="6"/>
    </row>
    <row r="86388" spans="16:30">
      <c r="P86388" s="6"/>
      <c r="AA86388" s="6"/>
      <c r="AC86388" s="6"/>
      <c r="AD86388" s="6"/>
    </row>
    <row r="86389" spans="16:30">
      <c r="P86389" s="6"/>
      <c r="AA86389" s="6"/>
      <c r="AC86389" s="6"/>
      <c r="AD86389" s="6"/>
    </row>
    <row r="86390" spans="16:30">
      <c r="P86390" s="6"/>
      <c r="AA86390" s="6"/>
      <c r="AC86390" s="6"/>
      <c r="AD86390" s="6"/>
    </row>
    <row r="86391" spans="16:30">
      <c r="P86391" s="6"/>
      <c r="AA86391" s="6"/>
      <c r="AC86391" s="6"/>
      <c r="AD86391" s="6"/>
    </row>
    <row r="86392" spans="16:30">
      <c r="P86392" s="6"/>
      <c r="AA86392" s="6"/>
      <c r="AC86392" s="6"/>
      <c r="AD86392" s="6"/>
    </row>
    <row r="86393" spans="16:30">
      <c r="P86393" s="6"/>
      <c r="AA86393" s="6"/>
      <c r="AC86393" s="6"/>
      <c r="AD86393" s="6"/>
    </row>
    <row r="86394" spans="16:30">
      <c r="P86394" s="6"/>
      <c r="AA86394" s="6"/>
      <c r="AC86394" s="6"/>
      <c r="AD86394" s="6"/>
    </row>
    <row r="86395" spans="16:30">
      <c r="P86395" s="6"/>
      <c r="AA86395" s="6"/>
      <c r="AC86395" s="6"/>
      <c r="AD86395" s="6"/>
    </row>
    <row r="86396" spans="16:30">
      <c r="P86396" s="6"/>
      <c r="AA86396" s="6"/>
      <c r="AC86396" s="6"/>
      <c r="AD86396" s="6"/>
    </row>
    <row r="86397" spans="16:30">
      <c r="P86397" s="6"/>
      <c r="AA86397" s="6"/>
      <c r="AC86397" s="6"/>
      <c r="AD86397" s="6"/>
    </row>
    <row r="86398" spans="16:30">
      <c r="P86398" s="6"/>
      <c r="AA86398" s="6"/>
      <c r="AC86398" s="6"/>
      <c r="AD86398" s="6"/>
    </row>
    <row r="86399" spans="16:30">
      <c r="P86399" s="6"/>
      <c r="AA86399" s="6"/>
      <c r="AC86399" s="6"/>
      <c r="AD86399" s="6"/>
    </row>
    <row r="86400" spans="16:30">
      <c r="P86400" s="6"/>
      <c r="AA86400" s="6"/>
      <c r="AC86400" s="6"/>
      <c r="AD86400" s="6"/>
    </row>
    <row r="86401" spans="16:30">
      <c r="P86401" s="6"/>
      <c r="AA86401" s="6"/>
      <c r="AC86401" s="6"/>
      <c r="AD86401" s="6"/>
    </row>
    <row r="86402" spans="16:30">
      <c r="P86402" s="6"/>
      <c r="AA86402" s="6"/>
      <c r="AC86402" s="6"/>
      <c r="AD86402" s="6"/>
    </row>
    <row r="86403" spans="16:30">
      <c r="P86403" s="6"/>
      <c r="AA86403" s="6"/>
      <c r="AC86403" s="6"/>
      <c r="AD86403" s="6"/>
    </row>
    <row r="86404" spans="16:30">
      <c r="P86404" s="6"/>
      <c r="AA86404" s="6"/>
      <c r="AC86404" s="6"/>
      <c r="AD86404" s="6"/>
    </row>
    <row r="86405" spans="16:30">
      <c r="P86405" s="6"/>
      <c r="AA86405" s="6"/>
      <c r="AC86405" s="6"/>
      <c r="AD86405" s="6"/>
    </row>
    <row r="86406" spans="16:30">
      <c r="P86406" s="6"/>
      <c r="AA86406" s="6"/>
      <c r="AC86406" s="6"/>
      <c r="AD86406" s="6"/>
    </row>
    <row r="86407" spans="16:30">
      <c r="P86407" s="6"/>
      <c r="AA86407" s="6"/>
      <c r="AC86407" s="6"/>
      <c r="AD86407" s="6"/>
    </row>
    <row r="86408" spans="16:30">
      <c r="P86408" s="6"/>
      <c r="AA86408" s="6"/>
      <c r="AC86408" s="6"/>
      <c r="AD86408" s="6"/>
    </row>
    <row r="86409" spans="16:30">
      <c r="P86409" s="6"/>
      <c r="AA86409" s="6"/>
      <c r="AC86409" s="6"/>
      <c r="AD86409" s="6"/>
    </row>
    <row r="86410" spans="16:30">
      <c r="P86410" s="6"/>
      <c r="AA86410" s="6"/>
      <c r="AC86410" s="6"/>
      <c r="AD86410" s="6"/>
    </row>
    <row r="86411" spans="16:30">
      <c r="P86411" s="6"/>
      <c r="AA86411" s="6"/>
      <c r="AC86411" s="6"/>
      <c r="AD86411" s="6"/>
    </row>
    <row r="86412" spans="16:30">
      <c r="P86412" s="6"/>
      <c r="AA86412" s="6"/>
      <c r="AC86412" s="6"/>
      <c r="AD86412" s="6"/>
    </row>
    <row r="86413" spans="16:30">
      <c r="P86413" s="6"/>
      <c r="AA86413" s="6"/>
      <c r="AC86413" s="6"/>
      <c r="AD86413" s="6"/>
    </row>
    <row r="86414" spans="16:30">
      <c r="P86414" s="6"/>
      <c r="AA86414" s="6"/>
      <c r="AC86414" s="6"/>
      <c r="AD86414" s="6"/>
    </row>
    <row r="86415" spans="16:30">
      <c r="P86415" s="6"/>
      <c r="AA86415" s="6"/>
      <c r="AC86415" s="6"/>
      <c r="AD86415" s="6"/>
    </row>
    <row r="86416" spans="16:30">
      <c r="P86416" s="6"/>
      <c r="AA86416" s="6"/>
      <c r="AC86416" s="6"/>
      <c r="AD86416" s="6"/>
    </row>
    <row r="86417" spans="16:30">
      <c r="P86417" s="6"/>
      <c r="AA86417" s="6"/>
      <c r="AC86417" s="6"/>
      <c r="AD86417" s="6"/>
    </row>
    <row r="86418" spans="16:30">
      <c r="P86418" s="6"/>
      <c r="AA86418" s="6"/>
      <c r="AC86418" s="6"/>
      <c r="AD86418" s="6"/>
    </row>
    <row r="86419" spans="16:30">
      <c r="P86419" s="6"/>
      <c r="AA86419" s="6"/>
      <c r="AC86419" s="6"/>
      <c r="AD86419" s="6"/>
    </row>
    <row r="86420" spans="16:30">
      <c r="P86420" s="6"/>
      <c r="AA86420" s="6"/>
      <c r="AC86420" s="6"/>
      <c r="AD86420" s="6"/>
    </row>
    <row r="86421" spans="16:30">
      <c r="P86421" s="6"/>
      <c r="AA86421" s="6"/>
      <c r="AC86421" s="6"/>
      <c r="AD86421" s="6"/>
    </row>
    <row r="86422" spans="16:30">
      <c r="P86422" s="6"/>
      <c r="AA86422" s="6"/>
      <c r="AC86422" s="6"/>
      <c r="AD86422" s="6"/>
    </row>
    <row r="86423" spans="16:30">
      <c r="P86423" s="6"/>
      <c r="AA86423" s="6"/>
      <c r="AC86423" s="6"/>
      <c r="AD86423" s="6"/>
    </row>
    <row r="86424" spans="16:30">
      <c r="P86424" s="6"/>
      <c r="AA86424" s="6"/>
      <c r="AC86424" s="6"/>
      <c r="AD86424" s="6"/>
    </row>
    <row r="86425" spans="16:30">
      <c r="P86425" s="6"/>
      <c r="AA86425" s="6"/>
      <c r="AC86425" s="6"/>
      <c r="AD86425" s="6"/>
    </row>
    <row r="86426" spans="16:30">
      <c r="P86426" s="6"/>
      <c r="AA86426" s="6"/>
      <c r="AC86426" s="6"/>
      <c r="AD86426" s="6"/>
    </row>
    <row r="86427" spans="16:30">
      <c r="P86427" s="6"/>
      <c r="AA86427" s="6"/>
      <c r="AC86427" s="6"/>
      <c r="AD86427" s="6"/>
    </row>
    <row r="86428" spans="16:30">
      <c r="P86428" s="6"/>
      <c r="AA86428" s="6"/>
      <c r="AC86428" s="6"/>
      <c r="AD86428" s="6"/>
    </row>
    <row r="86429" spans="16:30">
      <c r="P86429" s="6"/>
      <c r="AA86429" s="6"/>
      <c r="AC86429" s="6"/>
      <c r="AD86429" s="6"/>
    </row>
    <row r="86430" spans="16:30">
      <c r="P86430" s="6"/>
      <c r="AA86430" s="6"/>
      <c r="AC86430" s="6"/>
      <c r="AD86430" s="6"/>
    </row>
    <row r="86431" spans="16:30">
      <c r="P86431" s="6"/>
      <c r="AA86431" s="6"/>
      <c r="AC86431" s="6"/>
      <c r="AD86431" s="6"/>
    </row>
    <row r="86432" spans="16:30">
      <c r="P86432" s="6"/>
      <c r="AA86432" s="6"/>
      <c r="AC86432" s="6"/>
      <c r="AD86432" s="6"/>
    </row>
    <row r="86433" spans="16:30">
      <c r="P86433" s="6"/>
      <c r="AA86433" s="6"/>
      <c r="AC86433" s="6"/>
      <c r="AD86433" s="6"/>
    </row>
    <row r="86434" spans="16:30">
      <c r="P86434" s="6"/>
      <c r="AA86434" s="6"/>
      <c r="AC86434" s="6"/>
      <c r="AD86434" s="6"/>
    </row>
    <row r="86435" spans="16:30">
      <c r="P86435" s="6"/>
      <c r="AA86435" s="6"/>
      <c r="AC86435" s="6"/>
      <c r="AD86435" s="6"/>
    </row>
    <row r="86436" spans="16:30">
      <c r="P86436" s="6"/>
      <c r="AA86436" s="6"/>
      <c r="AC86436" s="6"/>
      <c r="AD86436" s="6"/>
    </row>
    <row r="86437" spans="16:30">
      <c r="P86437" s="6"/>
      <c r="AA86437" s="6"/>
      <c r="AC86437" s="6"/>
      <c r="AD86437" s="6"/>
    </row>
    <row r="86438" spans="16:30">
      <c r="P86438" s="6"/>
      <c r="AA86438" s="6"/>
      <c r="AC86438" s="6"/>
      <c r="AD86438" s="6"/>
    </row>
    <row r="86439" spans="16:30">
      <c r="P86439" s="6"/>
      <c r="AA86439" s="6"/>
      <c r="AC86439" s="6"/>
      <c r="AD86439" s="6"/>
    </row>
    <row r="86440" spans="16:30">
      <c r="P86440" s="6"/>
      <c r="AA86440" s="6"/>
      <c r="AC86440" s="6"/>
      <c r="AD86440" s="6"/>
    </row>
    <row r="86441" spans="16:30">
      <c r="P86441" s="6"/>
      <c r="AA86441" s="6"/>
      <c r="AC86441" s="6"/>
      <c r="AD86441" s="6"/>
    </row>
    <row r="86442" spans="16:30">
      <c r="P86442" s="6"/>
      <c r="AA86442" s="6"/>
      <c r="AC86442" s="6"/>
      <c r="AD86442" s="6"/>
    </row>
    <row r="86443" spans="16:30">
      <c r="P86443" s="6"/>
      <c r="AA86443" s="6"/>
      <c r="AC86443" s="6"/>
      <c r="AD86443" s="6"/>
    </row>
    <row r="86444" spans="16:30">
      <c r="P86444" s="6"/>
      <c r="AA86444" s="6"/>
      <c r="AC86444" s="6"/>
      <c r="AD86444" s="6"/>
    </row>
    <row r="86445" spans="16:30">
      <c r="P86445" s="6"/>
      <c r="AA86445" s="6"/>
      <c r="AC86445" s="6"/>
      <c r="AD86445" s="6"/>
    </row>
    <row r="86446" spans="16:30">
      <c r="P86446" s="6"/>
      <c r="AA86446" s="6"/>
      <c r="AC86446" s="6"/>
      <c r="AD86446" s="6"/>
    </row>
    <row r="86447" spans="16:30">
      <c r="P86447" s="6"/>
      <c r="AA86447" s="6"/>
      <c r="AC86447" s="6"/>
      <c r="AD86447" s="6"/>
    </row>
    <row r="86448" spans="16:30">
      <c r="P86448" s="6"/>
      <c r="AA86448" s="6"/>
      <c r="AC86448" s="6"/>
      <c r="AD86448" s="6"/>
    </row>
    <row r="86449" spans="16:30">
      <c r="P86449" s="6"/>
      <c r="AA86449" s="6"/>
      <c r="AC86449" s="6"/>
      <c r="AD86449" s="6"/>
    </row>
    <row r="86450" spans="16:30">
      <c r="P86450" s="6"/>
      <c r="AA86450" s="6"/>
      <c r="AC86450" s="6"/>
      <c r="AD86450" s="6"/>
    </row>
    <row r="86451" spans="16:30">
      <c r="P86451" s="6"/>
      <c r="AA86451" s="6"/>
      <c r="AC86451" s="6"/>
      <c r="AD86451" s="6"/>
    </row>
    <row r="86452" spans="16:30">
      <c r="P86452" s="6"/>
      <c r="AA86452" s="6"/>
      <c r="AC86452" s="6"/>
      <c r="AD86452" s="6"/>
    </row>
    <row r="86453" spans="16:30">
      <c r="P86453" s="6"/>
      <c r="AA86453" s="6"/>
      <c r="AC86453" s="6"/>
      <c r="AD86453" s="6"/>
    </row>
    <row r="86454" spans="16:30">
      <c r="P86454" s="6"/>
      <c r="AA86454" s="6"/>
      <c r="AC86454" s="6"/>
      <c r="AD86454" s="6"/>
    </row>
    <row r="86455" spans="16:30">
      <c r="P86455" s="6"/>
      <c r="AA86455" s="6"/>
      <c r="AC86455" s="6"/>
      <c r="AD86455" s="6"/>
    </row>
    <row r="86456" spans="16:30">
      <c r="P86456" s="6"/>
      <c r="AA86456" s="6"/>
      <c r="AC86456" s="6"/>
      <c r="AD86456" s="6"/>
    </row>
    <row r="86457" spans="16:30">
      <c r="P86457" s="6"/>
      <c r="AA86457" s="6"/>
      <c r="AC86457" s="6"/>
      <c r="AD86457" s="6"/>
    </row>
    <row r="86458" spans="16:30">
      <c r="P86458" s="6"/>
      <c r="AA86458" s="6"/>
      <c r="AC86458" s="6"/>
      <c r="AD86458" s="6"/>
    </row>
    <row r="86459" spans="16:30">
      <c r="P86459" s="6"/>
      <c r="AA86459" s="6"/>
      <c r="AC86459" s="6"/>
      <c r="AD86459" s="6"/>
    </row>
    <row r="86460" spans="16:30">
      <c r="P86460" s="6"/>
      <c r="AA86460" s="6"/>
      <c r="AC86460" s="6"/>
      <c r="AD86460" s="6"/>
    </row>
    <row r="86461" spans="16:30">
      <c r="P86461" s="6"/>
      <c r="AA86461" s="6"/>
      <c r="AC86461" s="6"/>
      <c r="AD86461" s="6"/>
    </row>
    <row r="86462" spans="16:30">
      <c r="P86462" s="6"/>
      <c r="AA86462" s="6"/>
      <c r="AC86462" s="6"/>
      <c r="AD86462" s="6"/>
    </row>
    <row r="86463" spans="16:30">
      <c r="P86463" s="6"/>
      <c r="AA86463" s="6"/>
      <c r="AC86463" s="6"/>
      <c r="AD86463" s="6"/>
    </row>
    <row r="86464" spans="16:30">
      <c r="P86464" s="6"/>
      <c r="AA86464" s="6"/>
      <c r="AC86464" s="6"/>
      <c r="AD86464" s="6"/>
    </row>
    <row r="86465" spans="16:30">
      <c r="P86465" s="6"/>
      <c r="AA86465" s="6"/>
      <c r="AC86465" s="6"/>
      <c r="AD86465" s="6"/>
    </row>
    <row r="86466" spans="16:30">
      <c r="P86466" s="6"/>
      <c r="AA86466" s="6"/>
      <c r="AC86466" s="6"/>
      <c r="AD86466" s="6"/>
    </row>
    <row r="86467" spans="16:30">
      <c r="P86467" s="6"/>
      <c r="AA86467" s="6"/>
      <c r="AC86467" s="6"/>
      <c r="AD86467" s="6"/>
    </row>
    <row r="86468" spans="16:30">
      <c r="P86468" s="6"/>
      <c r="AA86468" s="6"/>
      <c r="AC86468" s="6"/>
      <c r="AD86468" s="6"/>
    </row>
    <row r="86469" spans="16:30">
      <c r="P86469" s="6"/>
      <c r="AA86469" s="6"/>
      <c r="AC86469" s="6"/>
      <c r="AD86469" s="6"/>
    </row>
    <row r="86470" spans="16:30">
      <c r="P86470" s="6"/>
      <c r="AA86470" s="6"/>
      <c r="AC86470" s="6"/>
      <c r="AD86470" s="6"/>
    </row>
    <row r="86471" spans="16:30">
      <c r="P86471" s="6"/>
      <c r="AA86471" s="6"/>
      <c r="AC86471" s="6"/>
      <c r="AD86471" s="6"/>
    </row>
    <row r="86472" spans="16:30">
      <c r="P86472" s="6"/>
      <c r="AA86472" s="6"/>
      <c r="AC86472" s="6"/>
      <c r="AD86472" s="6"/>
    </row>
    <row r="86473" spans="16:30">
      <c r="P86473" s="6"/>
      <c r="AA86473" s="6"/>
      <c r="AC86473" s="6"/>
      <c r="AD86473" s="6"/>
    </row>
    <row r="86474" spans="16:30">
      <c r="P86474" s="6"/>
      <c r="AA86474" s="6"/>
      <c r="AC86474" s="6"/>
      <c r="AD86474" s="6"/>
    </row>
    <row r="86475" spans="16:30">
      <c r="P86475" s="6"/>
      <c r="AA86475" s="6"/>
      <c r="AC86475" s="6"/>
      <c r="AD86475" s="6"/>
    </row>
    <row r="86476" spans="16:30">
      <c r="P86476" s="6"/>
      <c r="AA86476" s="6"/>
      <c r="AC86476" s="6"/>
      <c r="AD86476" s="6"/>
    </row>
    <row r="86477" spans="16:30">
      <c r="P86477" s="6"/>
      <c r="AA86477" s="6"/>
      <c r="AC86477" s="6"/>
      <c r="AD86477" s="6"/>
    </row>
    <row r="86478" spans="16:30">
      <c r="P86478" s="6"/>
      <c r="AA86478" s="6"/>
      <c r="AC86478" s="6"/>
      <c r="AD86478" s="6"/>
    </row>
    <row r="86479" spans="16:30">
      <c r="P86479" s="6"/>
      <c r="AA86479" s="6"/>
      <c r="AC86479" s="6"/>
      <c r="AD86479" s="6"/>
    </row>
    <row r="86480" spans="16:30">
      <c r="P86480" s="6"/>
      <c r="AA86480" s="6"/>
      <c r="AC86480" s="6"/>
      <c r="AD86480" s="6"/>
    </row>
    <row r="86481" spans="16:30">
      <c r="P86481" s="6"/>
      <c r="AA86481" s="6"/>
      <c r="AC86481" s="6"/>
      <c r="AD86481" s="6"/>
    </row>
    <row r="86482" spans="16:30">
      <c r="P86482" s="6"/>
      <c r="AA86482" s="6"/>
      <c r="AC86482" s="6"/>
      <c r="AD86482" s="6"/>
    </row>
    <row r="86483" spans="16:30">
      <c r="P86483" s="6"/>
      <c r="AA86483" s="6"/>
      <c r="AC86483" s="6"/>
      <c r="AD86483" s="6"/>
    </row>
    <row r="86484" spans="16:30">
      <c r="P86484" s="6"/>
      <c r="AA86484" s="6"/>
      <c r="AC86484" s="6"/>
      <c r="AD86484" s="6"/>
    </row>
    <row r="86485" spans="16:30">
      <c r="P86485" s="6"/>
      <c r="AA86485" s="6"/>
      <c r="AC86485" s="6"/>
      <c r="AD86485" s="6"/>
    </row>
    <row r="86486" spans="16:30">
      <c r="P86486" s="6"/>
      <c r="AA86486" s="6"/>
      <c r="AC86486" s="6"/>
      <c r="AD86486" s="6"/>
    </row>
    <row r="86487" spans="16:30">
      <c r="P86487" s="6"/>
      <c r="AA86487" s="6"/>
      <c r="AC86487" s="6"/>
      <c r="AD86487" s="6"/>
    </row>
    <row r="86488" spans="16:30">
      <c r="P86488" s="6"/>
      <c r="AA86488" s="6"/>
      <c r="AC86488" s="6"/>
      <c r="AD86488" s="6"/>
    </row>
    <row r="86489" spans="16:30">
      <c r="P86489" s="6"/>
      <c r="AA86489" s="6"/>
      <c r="AC86489" s="6"/>
      <c r="AD86489" s="6"/>
    </row>
    <row r="86490" spans="16:30">
      <c r="P86490" s="6"/>
      <c r="AA86490" s="6"/>
      <c r="AC86490" s="6"/>
      <c r="AD86490" s="6"/>
    </row>
    <row r="86491" spans="16:30">
      <c r="P86491" s="6"/>
      <c r="AA86491" s="6"/>
      <c r="AC86491" s="6"/>
      <c r="AD86491" s="6"/>
    </row>
    <row r="86492" spans="16:30">
      <c r="P86492" s="6"/>
      <c r="AA86492" s="6"/>
      <c r="AC86492" s="6"/>
      <c r="AD86492" s="6"/>
    </row>
    <row r="86493" spans="16:30">
      <c r="P86493" s="6"/>
      <c r="AA86493" s="6"/>
      <c r="AC86493" s="6"/>
      <c r="AD86493" s="6"/>
    </row>
    <row r="86494" spans="16:30">
      <c r="P86494" s="6"/>
      <c r="AA86494" s="6"/>
      <c r="AC86494" s="6"/>
      <c r="AD86494" s="6"/>
    </row>
    <row r="86495" spans="16:30">
      <c r="P86495" s="6"/>
      <c r="AA86495" s="6"/>
      <c r="AC86495" s="6"/>
      <c r="AD86495" s="6"/>
    </row>
    <row r="86496" spans="16:30">
      <c r="P86496" s="6"/>
      <c r="AA86496" s="6"/>
      <c r="AC86496" s="6"/>
      <c r="AD86496" s="6"/>
    </row>
    <row r="86497" spans="16:30">
      <c r="P86497" s="6"/>
      <c r="AA86497" s="6"/>
      <c r="AC86497" s="6"/>
      <c r="AD86497" s="6"/>
    </row>
    <row r="86498" spans="16:30">
      <c r="P86498" s="6"/>
      <c r="AA86498" s="6"/>
      <c r="AC86498" s="6"/>
      <c r="AD86498" s="6"/>
    </row>
    <row r="86499" spans="16:30">
      <c r="P86499" s="6"/>
      <c r="AA86499" s="6"/>
      <c r="AC86499" s="6"/>
      <c r="AD86499" s="6"/>
    </row>
    <row r="86500" spans="16:30">
      <c r="P86500" s="6"/>
      <c r="AA86500" s="6"/>
      <c r="AC86500" s="6"/>
      <c r="AD86500" s="6"/>
    </row>
    <row r="86501" spans="16:30">
      <c r="P86501" s="6"/>
      <c r="AA86501" s="6"/>
      <c r="AC86501" s="6"/>
      <c r="AD86501" s="6"/>
    </row>
    <row r="86502" spans="16:30">
      <c r="P86502" s="6"/>
      <c r="AA86502" s="6"/>
      <c r="AC86502" s="6"/>
      <c r="AD86502" s="6"/>
    </row>
    <row r="86503" spans="16:30">
      <c r="P86503" s="6"/>
      <c r="AA86503" s="6"/>
      <c r="AC86503" s="6"/>
      <c r="AD86503" s="6"/>
    </row>
    <row r="86504" spans="16:30">
      <c r="P86504" s="6"/>
      <c r="AA86504" s="6"/>
      <c r="AC86504" s="6"/>
      <c r="AD86504" s="6"/>
    </row>
    <row r="86505" spans="16:30">
      <c r="P86505" s="6"/>
      <c r="AA86505" s="6"/>
      <c r="AC86505" s="6"/>
      <c r="AD86505" s="6"/>
    </row>
    <row r="86506" spans="16:30">
      <c r="P86506" s="6"/>
      <c r="AA86506" s="6"/>
      <c r="AC86506" s="6"/>
      <c r="AD86506" s="6"/>
    </row>
    <row r="86507" spans="16:30">
      <c r="P86507" s="6"/>
      <c r="AA86507" s="6"/>
      <c r="AC86507" s="6"/>
      <c r="AD86507" s="6"/>
    </row>
    <row r="86508" spans="16:30">
      <c r="P86508" s="6"/>
      <c r="AA86508" s="6"/>
      <c r="AC86508" s="6"/>
      <c r="AD86508" s="6"/>
    </row>
    <row r="86509" spans="16:30">
      <c r="P86509" s="6"/>
      <c r="AA86509" s="6"/>
      <c r="AC86509" s="6"/>
      <c r="AD86509" s="6"/>
    </row>
    <row r="86510" spans="16:30">
      <c r="P86510" s="6"/>
      <c r="AA86510" s="6"/>
      <c r="AC86510" s="6"/>
      <c r="AD86510" s="6"/>
    </row>
    <row r="86511" spans="16:30">
      <c r="P86511" s="6"/>
      <c r="AA86511" s="6"/>
      <c r="AC86511" s="6"/>
      <c r="AD86511" s="6"/>
    </row>
    <row r="86512" spans="16:30">
      <c r="P86512" s="6"/>
      <c r="AA86512" s="6"/>
      <c r="AC86512" s="6"/>
      <c r="AD86512" s="6"/>
    </row>
    <row r="86513" spans="16:30">
      <c r="P86513" s="6"/>
      <c r="AA86513" s="6"/>
      <c r="AC86513" s="6"/>
      <c r="AD86513" s="6"/>
    </row>
    <row r="86514" spans="16:30">
      <c r="P86514" s="6"/>
      <c r="AA86514" s="6"/>
      <c r="AC86514" s="6"/>
      <c r="AD86514" s="6"/>
    </row>
    <row r="86515" spans="16:30">
      <c r="P86515" s="6"/>
      <c r="AA86515" s="6"/>
      <c r="AC86515" s="6"/>
      <c r="AD86515" s="6"/>
    </row>
    <row r="86516" spans="16:30">
      <c r="P86516" s="6"/>
      <c r="AA86516" s="6"/>
      <c r="AC86516" s="6"/>
      <c r="AD86516" s="6"/>
    </row>
    <row r="86517" spans="16:30">
      <c r="P86517" s="6"/>
      <c r="AA86517" s="6"/>
      <c r="AC86517" s="6"/>
      <c r="AD86517" s="6"/>
    </row>
    <row r="86518" spans="16:30">
      <c r="P86518" s="6"/>
      <c r="AA86518" s="6"/>
      <c r="AC86518" s="6"/>
      <c r="AD86518" s="6"/>
    </row>
    <row r="86519" spans="16:30">
      <c r="P86519" s="6"/>
      <c r="AA86519" s="6"/>
      <c r="AC86519" s="6"/>
      <c r="AD86519" s="6"/>
    </row>
    <row r="86520" spans="16:30">
      <c r="P86520" s="6"/>
      <c r="AA86520" s="6"/>
      <c r="AC86520" s="6"/>
      <c r="AD86520" s="6"/>
    </row>
    <row r="86521" spans="16:30">
      <c r="P86521" s="6"/>
      <c r="AA86521" s="6"/>
      <c r="AC86521" s="6"/>
      <c r="AD86521" s="6"/>
    </row>
    <row r="86522" spans="16:30">
      <c r="P86522" s="6"/>
      <c r="AA86522" s="6"/>
      <c r="AC86522" s="6"/>
      <c r="AD86522" s="6"/>
    </row>
    <row r="86523" spans="16:30">
      <c r="P86523" s="6"/>
      <c r="AA86523" s="6"/>
      <c r="AC86523" s="6"/>
      <c r="AD86523" s="6"/>
    </row>
    <row r="86524" spans="16:30">
      <c r="P86524" s="6"/>
      <c r="AA86524" s="6"/>
      <c r="AC86524" s="6"/>
      <c r="AD86524" s="6"/>
    </row>
    <row r="86525" spans="16:30">
      <c r="P86525" s="6"/>
      <c r="AA86525" s="6"/>
      <c r="AC86525" s="6"/>
      <c r="AD86525" s="6"/>
    </row>
    <row r="86526" spans="16:30">
      <c r="P86526" s="6"/>
      <c r="AA86526" s="6"/>
      <c r="AC86526" s="6"/>
      <c r="AD86526" s="6"/>
    </row>
    <row r="86527" spans="16:30">
      <c r="P86527" s="6"/>
      <c r="AA86527" s="6"/>
      <c r="AC86527" s="6"/>
      <c r="AD86527" s="6"/>
    </row>
    <row r="86528" spans="16:30">
      <c r="P86528" s="6"/>
      <c r="AA86528" s="6"/>
      <c r="AC86528" s="6"/>
      <c r="AD86528" s="6"/>
    </row>
    <row r="86529" spans="16:30">
      <c r="P86529" s="6"/>
      <c r="AA86529" s="6"/>
      <c r="AC86529" s="6"/>
      <c r="AD86529" s="6"/>
    </row>
    <row r="86530" spans="16:30">
      <c r="P86530" s="6"/>
      <c r="AA86530" s="6"/>
      <c r="AC86530" s="6"/>
      <c r="AD86530" s="6"/>
    </row>
    <row r="86531" spans="16:30">
      <c r="P86531" s="6"/>
      <c r="AA86531" s="6"/>
      <c r="AC86531" s="6"/>
      <c r="AD86531" s="6"/>
    </row>
    <row r="86532" spans="16:30">
      <c r="P86532" s="6"/>
      <c r="AA86532" s="6"/>
      <c r="AC86532" s="6"/>
      <c r="AD86532" s="6"/>
    </row>
    <row r="86533" spans="16:30">
      <c r="P86533" s="6"/>
      <c r="AA86533" s="6"/>
      <c r="AC86533" s="6"/>
      <c r="AD86533" s="6"/>
    </row>
    <row r="86534" spans="16:30">
      <c r="P86534" s="6"/>
      <c r="AA86534" s="6"/>
      <c r="AC86534" s="6"/>
      <c r="AD86534" s="6"/>
    </row>
    <row r="86535" spans="16:30">
      <c r="P86535" s="6"/>
      <c r="AA86535" s="6"/>
      <c r="AC86535" s="6"/>
      <c r="AD86535" s="6"/>
    </row>
    <row r="86536" spans="16:30">
      <c r="P86536" s="6"/>
      <c r="AA86536" s="6"/>
      <c r="AC86536" s="6"/>
      <c r="AD86536" s="6"/>
    </row>
    <row r="86537" spans="16:30">
      <c r="P86537" s="6"/>
      <c r="AA86537" s="6"/>
      <c r="AC86537" s="6"/>
      <c r="AD86537" s="6"/>
    </row>
    <row r="86538" spans="16:30">
      <c r="P86538" s="6"/>
      <c r="AA86538" s="6"/>
      <c r="AC86538" s="6"/>
      <c r="AD86538" s="6"/>
    </row>
    <row r="86539" spans="16:30">
      <c r="P86539" s="6"/>
      <c r="AA86539" s="6"/>
      <c r="AC86539" s="6"/>
      <c r="AD86539" s="6"/>
    </row>
    <row r="86540" spans="16:30">
      <c r="P86540" s="6"/>
      <c r="AA86540" s="6"/>
      <c r="AC86540" s="6"/>
      <c r="AD86540" s="6"/>
    </row>
    <row r="86541" spans="16:30">
      <c r="P86541" s="6"/>
      <c r="AA86541" s="6"/>
      <c r="AC86541" s="6"/>
      <c r="AD86541" s="6"/>
    </row>
    <row r="86542" spans="16:30">
      <c r="P86542" s="6"/>
      <c r="AA86542" s="6"/>
      <c r="AC86542" s="6"/>
      <c r="AD86542" s="6"/>
    </row>
    <row r="86543" spans="16:30">
      <c r="P86543" s="6"/>
      <c r="AA86543" s="6"/>
      <c r="AC86543" s="6"/>
      <c r="AD86543" s="6"/>
    </row>
    <row r="86544" spans="16:30">
      <c r="P86544" s="6"/>
      <c r="AA86544" s="6"/>
      <c r="AC86544" s="6"/>
      <c r="AD86544" s="6"/>
    </row>
    <row r="86545" spans="16:30">
      <c r="P86545" s="6"/>
      <c r="AA86545" s="6"/>
      <c r="AC86545" s="6"/>
      <c r="AD86545" s="6"/>
    </row>
    <row r="86546" spans="16:30">
      <c r="P86546" s="6"/>
      <c r="AA86546" s="6"/>
      <c r="AC86546" s="6"/>
      <c r="AD86546" s="6"/>
    </row>
    <row r="86547" spans="16:30">
      <c r="P86547" s="6"/>
      <c r="AA86547" s="6"/>
      <c r="AC86547" s="6"/>
      <c r="AD86547" s="6"/>
    </row>
    <row r="86548" spans="16:30">
      <c r="P86548" s="6"/>
      <c r="AA86548" s="6"/>
      <c r="AC86548" s="6"/>
      <c r="AD86548" s="6"/>
    </row>
    <row r="86549" spans="16:30">
      <c r="P86549" s="6"/>
      <c r="AA86549" s="6"/>
      <c r="AC86549" s="6"/>
      <c r="AD86549" s="6"/>
    </row>
    <row r="86550" spans="16:30">
      <c r="P86550" s="6"/>
      <c r="AA86550" s="6"/>
      <c r="AC86550" s="6"/>
      <c r="AD86550" s="6"/>
    </row>
    <row r="86551" spans="16:30">
      <c r="P86551" s="6"/>
      <c r="AA86551" s="6"/>
      <c r="AC86551" s="6"/>
      <c r="AD86551" s="6"/>
    </row>
    <row r="86552" spans="16:30">
      <c r="P86552" s="6"/>
      <c r="AA86552" s="6"/>
      <c r="AC86552" s="6"/>
      <c r="AD86552" s="6"/>
    </row>
    <row r="86553" spans="16:30">
      <c r="P86553" s="6"/>
      <c r="AA86553" s="6"/>
      <c r="AC86553" s="6"/>
      <c r="AD86553" s="6"/>
    </row>
    <row r="86554" spans="16:30">
      <c r="P86554" s="6"/>
      <c r="AA86554" s="6"/>
      <c r="AC86554" s="6"/>
      <c r="AD86554" s="6"/>
    </row>
    <row r="86555" spans="16:30">
      <c r="P86555" s="6"/>
      <c r="AA86555" s="6"/>
      <c r="AC86555" s="6"/>
      <c r="AD86555" s="6"/>
    </row>
    <row r="86556" spans="16:30">
      <c r="P86556" s="6"/>
      <c r="AA86556" s="6"/>
      <c r="AC86556" s="6"/>
      <c r="AD86556" s="6"/>
    </row>
    <row r="86557" spans="16:30">
      <c r="P86557" s="6"/>
      <c r="AA86557" s="6"/>
      <c r="AC86557" s="6"/>
      <c r="AD86557" s="6"/>
    </row>
    <row r="86558" spans="16:30">
      <c r="P86558" s="6"/>
      <c r="AA86558" s="6"/>
      <c r="AC86558" s="6"/>
      <c r="AD86558" s="6"/>
    </row>
    <row r="86559" spans="16:30">
      <c r="P86559" s="6"/>
      <c r="AA86559" s="6"/>
      <c r="AC86559" s="6"/>
      <c r="AD86559" s="6"/>
    </row>
    <row r="86560" spans="16:30">
      <c r="P86560" s="6"/>
      <c r="AA86560" s="6"/>
      <c r="AC86560" s="6"/>
      <c r="AD86560" s="6"/>
    </row>
    <row r="86561" spans="16:30">
      <c r="P86561" s="6"/>
      <c r="AA86561" s="6"/>
      <c r="AC86561" s="6"/>
      <c r="AD86561" s="6"/>
    </row>
    <row r="86562" spans="16:30">
      <c r="P86562" s="6"/>
      <c r="AA86562" s="6"/>
      <c r="AC86562" s="6"/>
      <c r="AD86562" s="6"/>
    </row>
    <row r="86563" spans="16:30">
      <c r="P86563" s="6"/>
      <c r="AA86563" s="6"/>
      <c r="AC86563" s="6"/>
      <c r="AD86563" s="6"/>
    </row>
    <row r="86564" spans="16:30">
      <c r="P86564" s="6"/>
      <c r="AA86564" s="6"/>
      <c r="AC86564" s="6"/>
      <c r="AD86564" s="6"/>
    </row>
    <row r="86565" spans="16:30">
      <c r="P86565" s="6"/>
      <c r="AA86565" s="6"/>
      <c r="AC86565" s="6"/>
      <c r="AD86565" s="6"/>
    </row>
    <row r="86566" spans="16:30">
      <c r="P86566" s="6"/>
      <c r="AA86566" s="6"/>
      <c r="AC86566" s="6"/>
      <c r="AD86566" s="6"/>
    </row>
    <row r="86567" spans="16:30">
      <c r="P86567" s="6"/>
      <c r="AA86567" s="6"/>
      <c r="AC86567" s="6"/>
      <c r="AD86567" s="6"/>
    </row>
    <row r="86568" spans="16:30">
      <c r="P86568" s="6"/>
      <c r="AA86568" s="6"/>
      <c r="AC86568" s="6"/>
      <c r="AD86568" s="6"/>
    </row>
    <row r="86569" spans="16:30">
      <c r="P86569" s="6"/>
      <c r="AA86569" s="6"/>
      <c r="AC86569" s="6"/>
      <c r="AD86569" s="6"/>
    </row>
    <row r="86570" spans="16:30">
      <c r="P86570" s="6"/>
      <c r="AA86570" s="6"/>
      <c r="AC86570" s="6"/>
      <c r="AD86570" s="6"/>
    </row>
    <row r="86571" spans="16:30">
      <c r="P86571" s="6"/>
      <c r="AA86571" s="6"/>
      <c r="AC86571" s="6"/>
      <c r="AD86571" s="6"/>
    </row>
    <row r="86572" spans="16:30">
      <c r="P86572" s="6"/>
      <c r="AA86572" s="6"/>
      <c r="AC86572" s="6"/>
      <c r="AD86572" s="6"/>
    </row>
    <row r="86573" spans="16:30">
      <c r="P86573" s="6"/>
      <c r="AA86573" s="6"/>
      <c r="AC86573" s="6"/>
      <c r="AD86573" s="6"/>
    </row>
    <row r="86574" spans="16:30">
      <c r="P86574" s="6"/>
      <c r="AA86574" s="6"/>
      <c r="AC86574" s="6"/>
      <c r="AD86574" s="6"/>
    </row>
    <row r="86575" spans="16:30">
      <c r="P86575" s="6"/>
      <c r="AA86575" s="6"/>
      <c r="AC86575" s="6"/>
      <c r="AD86575" s="6"/>
    </row>
    <row r="86576" spans="16:30">
      <c r="P86576" s="6"/>
      <c r="AA86576" s="6"/>
      <c r="AC86576" s="6"/>
      <c r="AD86576" s="6"/>
    </row>
    <row r="86577" spans="16:30">
      <c r="P86577" s="6"/>
      <c r="AA86577" s="6"/>
      <c r="AC86577" s="6"/>
      <c r="AD86577" s="6"/>
    </row>
    <row r="86578" spans="16:30">
      <c r="P86578" s="6"/>
      <c r="AA86578" s="6"/>
      <c r="AC86578" s="6"/>
      <c r="AD86578" s="6"/>
    </row>
    <row r="86579" spans="16:30">
      <c r="P86579" s="6"/>
      <c r="AA86579" s="6"/>
      <c r="AC86579" s="6"/>
      <c r="AD86579" s="6"/>
    </row>
    <row r="86580" spans="16:30">
      <c r="P86580" s="6"/>
      <c r="AA86580" s="6"/>
      <c r="AC86580" s="6"/>
      <c r="AD86580" s="6"/>
    </row>
    <row r="86581" spans="16:30">
      <c r="P86581" s="6"/>
      <c r="AA86581" s="6"/>
      <c r="AC86581" s="6"/>
      <c r="AD86581" s="6"/>
    </row>
    <row r="86582" spans="16:30">
      <c r="P86582" s="6"/>
      <c r="AA86582" s="6"/>
      <c r="AC86582" s="6"/>
      <c r="AD86582" s="6"/>
    </row>
    <row r="86583" spans="16:30">
      <c r="P86583" s="6"/>
      <c r="AA86583" s="6"/>
      <c r="AC86583" s="6"/>
      <c r="AD86583" s="6"/>
    </row>
    <row r="86584" spans="16:30">
      <c r="P86584" s="6"/>
      <c r="AA86584" s="6"/>
      <c r="AC86584" s="6"/>
      <c r="AD86584" s="6"/>
    </row>
    <row r="86585" spans="16:30">
      <c r="P86585" s="6"/>
      <c r="AA86585" s="6"/>
      <c r="AC86585" s="6"/>
      <c r="AD86585" s="6"/>
    </row>
    <row r="86586" spans="16:30">
      <c r="P86586" s="6"/>
      <c r="AA86586" s="6"/>
      <c r="AC86586" s="6"/>
      <c r="AD86586" s="6"/>
    </row>
    <row r="86587" spans="16:30">
      <c r="P86587" s="6"/>
      <c r="AA86587" s="6"/>
      <c r="AC86587" s="6"/>
      <c r="AD86587" s="6"/>
    </row>
    <row r="86588" spans="16:30">
      <c r="P86588" s="6"/>
      <c r="AA86588" s="6"/>
      <c r="AC86588" s="6"/>
      <c r="AD86588" s="6"/>
    </row>
    <row r="86589" spans="16:30">
      <c r="P86589" s="6"/>
      <c r="AA86589" s="6"/>
      <c r="AC86589" s="6"/>
      <c r="AD86589" s="6"/>
    </row>
    <row r="86590" spans="16:30">
      <c r="P86590" s="6"/>
      <c r="AA86590" s="6"/>
      <c r="AC86590" s="6"/>
      <c r="AD86590" s="6"/>
    </row>
    <row r="86591" spans="16:30">
      <c r="P86591" s="6"/>
      <c r="AA86591" s="6"/>
      <c r="AC86591" s="6"/>
      <c r="AD86591" s="6"/>
    </row>
    <row r="86592" spans="16:30">
      <c r="P86592" s="6"/>
      <c r="AA86592" s="6"/>
      <c r="AC86592" s="6"/>
      <c r="AD86592" s="6"/>
    </row>
    <row r="86593" spans="16:30">
      <c r="P86593" s="6"/>
      <c r="AA86593" s="6"/>
      <c r="AC86593" s="6"/>
      <c r="AD86593" s="6"/>
    </row>
    <row r="86594" spans="16:30">
      <c r="P86594" s="6"/>
      <c r="AA86594" s="6"/>
      <c r="AC86594" s="6"/>
      <c r="AD86594" s="6"/>
    </row>
    <row r="86595" spans="16:30">
      <c r="P86595" s="6"/>
      <c r="AA86595" s="6"/>
      <c r="AC86595" s="6"/>
      <c r="AD86595" s="6"/>
    </row>
    <row r="86596" spans="16:30">
      <c r="P86596" s="6"/>
      <c r="AA86596" s="6"/>
      <c r="AC86596" s="6"/>
      <c r="AD86596" s="6"/>
    </row>
    <row r="86597" spans="16:30">
      <c r="P86597" s="6"/>
      <c r="AA86597" s="6"/>
      <c r="AC86597" s="6"/>
      <c r="AD86597" s="6"/>
    </row>
    <row r="86598" spans="16:30">
      <c r="P86598" s="6"/>
      <c r="AA86598" s="6"/>
      <c r="AC86598" s="6"/>
      <c r="AD86598" s="6"/>
    </row>
    <row r="86599" spans="16:30">
      <c r="P86599" s="6"/>
      <c r="AA86599" s="6"/>
      <c r="AC86599" s="6"/>
      <c r="AD86599" s="6"/>
    </row>
    <row r="86600" spans="16:30">
      <c r="P86600" s="6"/>
      <c r="AA86600" s="6"/>
      <c r="AC86600" s="6"/>
      <c r="AD86600" s="6"/>
    </row>
    <row r="86601" spans="16:30">
      <c r="P86601" s="6"/>
      <c r="AA86601" s="6"/>
      <c r="AC86601" s="6"/>
      <c r="AD86601" s="6"/>
    </row>
    <row r="86602" spans="16:30">
      <c r="P86602" s="6"/>
      <c r="AA86602" s="6"/>
      <c r="AC86602" s="6"/>
      <c r="AD86602" s="6"/>
    </row>
    <row r="86603" spans="16:30">
      <c r="P86603" s="6"/>
      <c r="AA86603" s="6"/>
      <c r="AC86603" s="6"/>
      <c r="AD86603" s="6"/>
    </row>
    <row r="86604" spans="16:30">
      <c r="P86604" s="6"/>
      <c r="AA86604" s="6"/>
      <c r="AC86604" s="6"/>
      <c r="AD86604" s="6"/>
    </row>
    <row r="86605" spans="16:30">
      <c r="P86605" s="6"/>
      <c r="AA86605" s="6"/>
      <c r="AC86605" s="6"/>
      <c r="AD86605" s="6"/>
    </row>
    <row r="86606" spans="16:30">
      <c r="P86606" s="6"/>
      <c r="AA86606" s="6"/>
      <c r="AC86606" s="6"/>
      <c r="AD86606" s="6"/>
    </row>
    <row r="86607" spans="16:30">
      <c r="P86607" s="6"/>
      <c r="AA86607" s="6"/>
      <c r="AC86607" s="6"/>
      <c r="AD86607" s="6"/>
    </row>
    <row r="86608" spans="16:30">
      <c r="P86608" s="6"/>
      <c r="AA86608" s="6"/>
      <c r="AC86608" s="6"/>
      <c r="AD86608" s="6"/>
    </row>
    <row r="86609" spans="16:30">
      <c r="P86609" s="6"/>
      <c r="AA86609" s="6"/>
      <c r="AC86609" s="6"/>
      <c r="AD86609" s="6"/>
    </row>
    <row r="86610" spans="16:30">
      <c r="P86610" s="6"/>
      <c r="AA86610" s="6"/>
      <c r="AC86610" s="6"/>
      <c r="AD86610" s="6"/>
    </row>
    <row r="86611" spans="16:30">
      <c r="P86611" s="6"/>
      <c r="AA86611" s="6"/>
      <c r="AC86611" s="6"/>
      <c r="AD86611" s="6"/>
    </row>
    <row r="86612" spans="16:30">
      <c r="P86612" s="6"/>
      <c r="AA86612" s="6"/>
      <c r="AC86612" s="6"/>
      <c r="AD86612" s="6"/>
    </row>
    <row r="86613" spans="16:30">
      <c r="P86613" s="6"/>
      <c r="AA86613" s="6"/>
      <c r="AC86613" s="6"/>
      <c r="AD86613" s="6"/>
    </row>
    <row r="86614" spans="16:30">
      <c r="P86614" s="6"/>
      <c r="AA86614" s="6"/>
      <c r="AC86614" s="6"/>
      <c r="AD86614" s="6"/>
    </row>
    <row r="86615" spans="16:30">
      <c r="P86615" s="6"/>
      <c r="AA86615" s="6"/>
      <c r="AC86615" s="6"/>
      <c r="AD86615" s="6"/>
    </row>
    <row r="86616" spans="16:30">
      <c r="P86616" s="6"/>
      <c r="AA86616" s="6"/>
      <c r="AC86616" s="6"/>
      <c r="AD86616" s="6"/>
    </row>
    <row r="86617" spans="16:30">
      <c r="P86617" s="6"/>
      <c r="AA86617" s="6"/>
      <c r="AC86617" s="6"/>
      <c r="AD86617" s="6"/>
    </row>
    <row r="86618" spans="16:30">
      <c r="P86618" s="6"/>
      <c r="AA86618" s="6"/>
      <c r="AC86618" s="6"/>
      <c r="AD86618" s="6"/>
    </row>
    <row r="86619" spans="16:30">
      <c r="P86619" s="6"/>
      <c r="AA86619" s="6"/>
      <c r="AC86619" s="6"/>
      <c r="AD86619" s="6"/>
    </row>
    <row r="86620" spans="16:30">
      <c r="P86620" s="6"/>
      <c r="AA86620" s="6"/>
      <c r="AC86620" s="6"/>
      <c r="AD86620" s="6"/>
    </row>
    <row r="86621" spans="16:30">
      <c r="P86621" s="6"/>
      <c r="AA86621" s="6"/>
      <c r="AC86621" s="6"/>
      <c r="AD86621" s="6"/>
    </row>
    <row r="86622" spans="16:30">
      <c r="P86622" s="6"/>
      <c r="AA86622" s="6"/>
      <c r="AC86622" s="6"/>
      <c r="AD86622" s="6"/>
    </row>
    <row r="86623" spans="16:30">
      <c r="P86623" s="6"/>
      <c r="AA86623" s="6"/>
      <c r="AC86623" s="6"/>
      <c r="AD86623" s="6"/>
    </row>
    <row r="86624" spans="16:30">
      <c r="P86624" s="6"/>
      <c r="AA86624" s="6"/>
      <c r="AC86624" s="6"/>
      <c r="AD86624" s="6"/>
    </row>
    <row r="86625" spans="16:30">
      <c r="P86625" s="6"/>
      <c r="AA86625" s="6"/>
      <c r="AC86625" s="6"/>
      <c r="AD86625" s="6"/>
    </row>
    <row r="86626" spans="16:30">
      <c r="P86626" s="6"/>
      <c r="AA86626" s="6"/>
      <c r="AC86626" s="6"/>
      <c r="AD86626" s="6"/>
    </row>
    <row r="86627" spans="16:30">
      <c r="P86627" s="6"/>
      <c r="AA86627" s="6"/>
      <c r="AC86627" s="6"/>
      <c r="AD86627" s="6"/>
    </row>
    <row r="86628" spans="16:30">
      <c r="P86628" s="6"/>
      <c r="AA86628" s="6"/>
      <c r="AC86628" s="6"/>
      <c r="AD86628" s="6"/>
    </row>
    <row r="86629" spans="16:30">
      <c r="P86629" s="6"/>
      <c r="AA86629" s="6"/>
      <c r="AC86629" s="6"/>
      <c r="AD86629" s="6"/>
    </row>
    <row r="86630" spans="16:30">
      <c r="P86630" s="6"/>
      <c r="AA86630" s="6"/>
      <c r="AC86630" s="6"/>
      <c r="AD86630" s="6"/>
    </row>
    <row r="86631" spans="16:30">
      <c r="P86631" s="6"/>
      <c r="AA86631" s="6"/>
      <c r="AC86631" s="6"/>
      <c r="AD86631" s="6"/>
    </row>
    <row r="86632" spans="16:30">
      <c r="P86632" s="6"/>
      <c r="AA86632" s="6"/>
      <c r="AC86632" s="6"/>
      <c r="AD86632" s="6"/>
    </row>
    <row r="86633" spans="16:30">
      <c r="P86633" s="6"/>
      <c r="AA86633" s="6"/>
      <c r="AC86633" s="6"/>
      <c r="AD86633" s="6"/>
    </row>
    <row r="86634" spans="16:30">
      <c r="P86634" s="6"/>
      <c r="AA86634" s="6"/>
      <c r="AC86634" s="6"/>
      <c r="AD86634" s="6"/>
    </row>
    <row r="86635" spans="16:30">
      <c r="P86635" s="6"/>
      <c r="AA86635" s="6"/>
      <c r="AC86635" s="6"/>
      <c r="AD86635" s="6"/>
    </row>
    <row r="86636" spans="16:30">
      <c r="P86636" s="6"/>
      <c r="AA86636" s="6"/>
      <c r="AC86636" s="6"/>
      <c r="AD86636" s="6"/>
    </row>
    <row r="86637" spans="16:30">
      <c r="P86637" s="6"/>
      <c r="AA86637" s="6"/>
      <c r="AC86637" s="6"/>
      <c r="AD86637" s="6"/>
    </row>
    <row r="86638" spans="16:30">
      <c r="P86638" s="6"/>
      <c r="AA86638" s="6"/>
      <c r="AC86638" s="6"/>
      <c r="AD86638" s="6"/>
    </row>
    <row r="86639" spans="16:30">
      <c r="P86639" s="6"/>
      <c r="AA86639" s="6"/>
      <c r="AC86639" s="6"/>
      <c r="AD86639" s="6"/>
    </row>
    <row r="86640" spans="16:30">
      <c r="P86640" s="6"/>
      <c r="AA86640" s="6"/>
      <c r="AC86640" s="6"/>
      <c r="AD86640" s="6"/>
    </row>
    <row r="86641" spans="16:30">
      <c r="P86641" s="6"/>
      <c r="AA86641" s="6"/>
      <c r="AC86641" s="6"/>
      <c r="AD86641" s="6"/>
    </row>
    <row r="86642" spans="16:30">
      <c r="P86642" s="6"/>
      <c r="AA86642" s="6"/>
      <c r="AC86642" s="6"/>
      <c r="AD86642" s="6"/>
    </row>
    <row r="86643" spans="16:30">
      <c r="P86643" s="6"/>
      <c r="AA86643" s="6"/>
      <c r="AC86643" s="6"/>
      <c r="AD86643" s="6"/>
    </row>
    <row r="86644" spans="16:30">
      <c r="P86644" s="6"/>
      <c r="AA86644" s="6"/>
      <c r="AC86644" s="6"/>
      <c r="AD86644" s="6"/>
    </row>
    <row r="86645" spans="16:30">
      <c r="P86645" s="6"/>
      <c r="AA86645" s="6"/>
      <c r="AC86645" s="6"/>
      <c r="AD86645" s="6"/>
    </row>
    <row r="86646" spans="16:30">
      <c r="P86646" s="6"/>
      <c r="AA86646" s="6"/>
      <c r="AC86646" s="6"/>
      <c r="AD86646" s="6"/>
    </row>
    <row r="86647" spans="16:30">
      <c r="P86647" s="6"/>
      <c r="AA86647" s="6"/>
      <c r="AC86647" s="6"/>
      <c r="AD86647" s="6"/>
    </row>
    <row r="86648" spans="16:30">
      <c r="P86648" s="6"/>
      <c r="AA86648" s="6"/>
      <c r="AC86648" s="6"/>
      <c r="AD86648" s="6"/>
    </row>
    <row r="86649" spans="16:30">
      <c r="P86649" s="6"/>
      <c r="AA86649" s="6"/>
      <c r="AC86649" s="6"/>
      <c r="AD86649" s="6"/>
    </row>
    <row r="86650" spans="16:30">
      <c r="P86650" s="6"/>
      <c r="AA86650" s="6"/>
      <c r="AC86650" s="6"/>
      <c r="AD86650" s="6"/>
    </row>
    <row r="86651" spans="16:30">
      <c r="P86651" s="6"/>
      <c r="AA86651" s="6"/>
      <c r="AC86651" s="6"/>
      <c r="AD86651" s="6"/>
    </row>
    <row r="86652" spans="16:30">
      <c r="P86652" s="6"/>
      <c r="AA86652" s="6"/>
      <c r="AC86652" s="6"/>
      <c r="AD86652" s="6"/>
    </row>
    <row r="86653" spans="16:30">
      <c r="P86653" s="6"/>
      <c r="AA86653" s="6"/>
      <c r="AC86653" s="6"/>
      <c r="AD86653" s="6"/>
    </row>
    <row r="86654" spans="16:30">
      <c r="P86654" s="6"/>
      <c r="AA86654" s="6"/>
      <c r="AC86654" s="6"/>
      <c r="AD86654" s="6"/>
    </row>
    <row r="86655" spans="16:30">
      <c r="P86655" s="6"/>
      <c r="AA86655" s="6"/>
      <c r="AC86655" s="6"/>
      <c r="AD86655" s="6"/>
    </row>
    <row r="86656" spans="16:30">
      <c r="P86656" s="6"/>
      <c r="AA86656" s="6"/>
      <c r="AC86656" s="6"/>
      <c r="AD86656" s="6"/>
    </row>
    <row r="86657" spans="16:30">
      <c r="P86657" s="6"/>
      <c r="AA86657" s="6"/>
      <c r="AC86657" s="6"/>
      <c r="AD86657" s="6"/>
    </row>
    <row r="86658" spans="16:30">
      <c r="P86658" s="6"/>
      <c r="AA86658" s="6"/>
      <c r="AC86658" s="6"/>
      <c r="AD86658" s="6"/>
    </row>
    <row r="86659" spans="16:30">
      <c r="P86659" s="6"/>
      <c r="AA86659" s="6"/>
      <c r="AC86659" s="6"/>
      <c r="AD86659" s="6"/>
    </row>
    <row r="86660" spans="16:30">
      <c r="P86660" s="6"/>
      <c r="AA86660" s="6"/>
      <c r="AC86660" s="6"/>
      <c r="AD86660" s="6"/>
    </row>
    <row r="86661" spans="16:30">
      <c r="P86661" s="6"/>
      <c r="AA86661" s="6"/>
      <c r="AC86661" s="6"/>
      <c r="AD86661" s="6"/>
    </row>
    <row r="86662" spans="16:30">
      <c r="P86662" s="6"/>
      <c r="AA86662" s="6"/>
      <c r="AC86662" s="6"/>
      <c r="AD86662" s="6"/>
    </row>
    <row r="86663" spans="16:30">
      <c r="P86663" s="6"/>
      <c r="AA86663" s="6"/>
      <c r="AC86663" s="6"/>
      <c r="AD86663" s="6"/>
    </row>
    <row r="86664" spans="16:30">
      <c r="P86664" s="6"/>
      <c r="AA86664" s="6"/>
      <c r="AC86664" s="6"/>
      <c r="AD86664" s="6"/>
    </row>
    <row r="86665" spans="16:30">
      <c r="P86665" s="6"/>
      <c r="AA86665" s="6"/>
      <c r="AC86665" s="6"/>
      <c r="AD86665" s="6"/>
    </row>
    <row r="86666" spans="16:30">
      <c r="P86666" s="6"/>
      <c r="AA86666" s="6"/>
      <c r="AC86666" s="6"/>
      <c r="AD86666" s="6"/>
    </row>
    <row r="86667" spans="16:30">
      <c r="P86667" s="6"/>
      <c r="AA86667" s="6"/>
      <c r="AC86667" s="6"/>
      <c r="AD86667" s="6"/>
    </row>
    <row r="86668" spans="16:30">
      <c r="P86668" s="6"/>
      <c r="AA86668" s="6"/>
      <c r="AC86668" s="6"/>
      <c r="AD86668" s="6"/>
    </row>
    <row r="86669" spans="16:30">
      <c r="P86669" s="6"/>
      <c r="AA86669" s="6"/>
      <c r="AC86669" s="6"/>
      <c r="AD86669" s="6"/>
    </row>
    <row r="86670" spans="16:30">
      <c r="P86670" s="6"/>
      <c r="AA86670" s="6"/>
      <c r="AC86670" s="6"/>
      <c r="AD86670" s="6"/>
    </row>
    <row r="86671" spans="16:30">
      <c r="P86671" s="6"/>
      <c r="AA86671" s="6"/>
      <c r="AC86671" s="6"/>
      <c r="AD86671" s="6"/>
    </row>
    <row r="86672" spans="16:30">
      <c r="P86672" s="6"/>
      <c r="AA86672" s="6"/>
      <c r="AC86672" s="6"/>
      <c r="AD86672" s="6"/>
    </row>
    <row r="86673" spans="16:30">
      <c r="P86673" s="6"/>
      <c r="AA86673" s="6"/>
      <c r="AC86673" s="6"/>
      <c r="AD86673" s="6"/>
    </row>
    <row r="86674" spans="16:30">
      <c r="P86674" s="6"/>
      <c r="AA86674" s="6"/>
      <c r="AC86674" s="6"/>
      <c r="AD86674" s="6"/>
    </row>
    <row r="86675" spans="16:30">
      <c r="P86675" s="6"/>
      <c r="AA86675" s="6"/>
      <c r="AC86675" s="6"/>
      <c r="AD86675" s="6"/>
    </row>
    <row r="86676" spans="16:30">
      <c r="P86676" s="6"/>
      <c r="AA86676" s="6"/>
      <c r="AC86676" s="6"/>
      <c r="AD86676" s="6"/>
    </row>
    <row r="86677" spans="16:30">
      <c r="P86677" s="6"/>
      <c r="AA86677" s="6"/>
      <c r="AC86677" s="6"/>
      <c r="AD86677" s="6"/>
    </row>
    <row r="86678" spans="16:30">
      <c r="P86678" s="6"/>
      <c r="AA86678" s="6"/>
      <c r="AC86678" s="6"/>
      <c r="AD86678" s="6"/>
    </row>
    <row r="86679" spans="16:30">
      <c r="P86679" s="6"/>
      <c r="AA86679" s="6"/>
      <c r="AC86679" s="6"/>
      <c r="AD86679" s="6"/>
    </row>
    <row r="86680" spans="16:30">
      <c r="P86680" s="6"/>
      <c r="AA86680" s="6"/>
      <c r="AC86680" s="6"/>
      <c r="AD86680" s="6"/>
    </row>
    <row r="86681" spans="16:30">
      <c r="P86681" s="6"/>
      <c r="AA86681" s="6"/>
      <c r="AC86681" s="6"/>
      <c r="AD86681" s="6"/>
    </row>
    <row r="86682" spans="16:30">
      <c r="P86682" s="6"/>
      <c r="AA86682" s="6"/>
      <c r="AC86682" s="6"/>
      <c r="AD86682" s="6"/>
    </row>
    <row r="86683" spans="16:30">
      <c r="P86683" s="6"/>
      <c r="AA86683" s="6"/>
      <c r="AC86683" s="6"/>
      <c r="AD86683" s="6"/>
    </row>
    <row r="86684" spans="16:30">
      <c r="P86684" s="6"/>
      <c r="AA86684" s="6"/>
      <c r="AC86684" s="6"/>
      <c r="AD86684" s="6"/>
    </row>
    <row r="86685" spans="16:30">
      <c r="P86685" s="6"/>
      <c r="AA86685" s="6"/>
      <c r="AC86685" s="6"/>
      <c r="AD86685" s="6"/>
    </row>
    <row r="86686" spans="16:30">
      <c r="P86686" s="6"/>
      <c r="AA86686" s="6"/>
      <c r="AC86686" s="6"/>
      <c r="AD86686" s="6"/>
    </row>
    <row r="86687" spans="16:30">
      <c r="P86687" s="6"/>
      <c r="AA86687" s="6"/>
      <c r="AC86687" s="6"/>
      <c r="AD86687" s="6"/>
    </row>
    <row r="86688" spans="16:30">
      <c r="P86688" s="6"/>
      <c r="AA86688" s="6"/>
      <c r="AC86688" s="6"/>
      <c r="AD86688" s="6"/>
    </row>
    <row r="86689" spans="16:30">
      <c r="P86689" s="6"/>
      <c r="AA86689" s="6"/>
      <c r="AC86689" s="6"/>
      <c r="AD86689" s="6"/>
    </row>
    <row r="86690" spans="16:30">
      <c r="P86690" s="6"/>
      <c r="AA86690" s="6"/>
      <c r="AC86690" s="6"/>
      <c r="AD86690" s="6"/>
    </row>
    <row r="86691" spans="16:30">
      <c r="P86691" s="6"/>
      <c r="AA86691" s="6"/>
      <c r="AC86691" s="6"/>
      <c r="AD86691" s="6"/>
    </row>
    <row r="86692" spans="16:30">
      <c r="P86692" s="6"/>
      <c r="AA86692" s="6"/>
      <c r="AC86692" s="6"/>
      <c r="AD86692" s="6"/>
    </row>
    <row r="86693" spans="16:30">
      <c r="P86693" s="6"/>
      <c r="AA86693" s="6"/>
      <c r="AC86693" s="6"/>
      <c r="AD86693" s="6"/>
    </row>
    <row r="86694" spans="16:30">
      <c r="P86694" s="6"/>
      <c r="AA86694" s="6"/>
      <c r="AC86694" s="6"/>
      <c r="AD86694" s="6"/>
    </row>
    <row r="86695" spans="16:30">
      <c r="P86695" s="6"/>
      <c r="AA86695" s="6"/>
      <c r="AC86695" s="6"/>
      <c r="AD86695" s="6"/>
    </row>
    <row r="86696" spans="16:30">
      <c r="P86696" s="6"/>
      <c r="AA86696" s="6"/>
      <c r="AC86696" s="6"/>
      <c r="AD86696" s="6"/>
    </row>
    <row r="86697" spans="16:30">
      <c r="P86697" s="6"/>
      <c r="AA86697" s="6"/>
      <c r="AC86697" s="6"/>
      <c r="AD86697" s="6"/>
    </row>
    <row r="86698" spans="16:30">
      <c r="P86698" s="6"/>
      <c r="AA86698" s="6"/>
      <c r="AC86698" s="6"/>
      <c r="AD86698" s="6"/>
    </row>
    <row r="86699" spans="16:30">
      <c r="P86699" s="6"/>
      <c r="AA86699" s="6"/>
      <c r="AC86699" s="6"/>
      <c r="AD86699" s="6"/>
    </row>
    <row r="86700" spans="16:30">
      <c r="P86700" s="6"/>
      <c r="AA86700" s="6"/>
      <c r="AC86700" s="6"/>
      <c r="AD86700" s="6"/>
    </row>
    <row r="86701" spans="16:30">
      <c r="P86701" s="6"/>
      <c r="AA86701" s="6"/>
      <c r="AC86701" s="6"/>
      <c r="AD86701" s="6"/>
    </row>
    <row r="86702" spans="16:30">
      <c r="P86702" s="6"/>
      <c r="AA86702" s="6"/>
      <c r="AC86702" s="6"/>
      <c r="AD86702" s="6"/>
    </row>
    <row r="86703" spans="16:30">
      <c r="P86703" s="6"/>
      <c r="AA86703" s="6"/>
      <c r="AC86703" s="6"/>
      <c r="AD86703" s="6"/>
    </row>
    <row r="86704" spans="16:30">
      <c r="P86704" s="6"/>
      <c r="AA86704" s="6"/>
      <c r="AC86704" s="6"/>
      <c r="AD86704" s="6"/>
    </row>
    <row r="86705" spans="16:30">
      <c r="P86705" s="6"/>
      <c r="AA86705" s="6"/>
      <c r="AC86705" s="6"/>
      <c r="AD86705" s="6"/>
    </row>
    <row r="86706" spans="16:30">
      <c r="P86706" s="6"/>
      <c r="AA86706" s="6"/>
      <c r="AC86706" s="6"/>
      <c r="AD86706" s="6"/>
    </row>
    <row r="86707" spans="16:30">
      <c r="P86707" s="6"/>
      <c r="AA86707" s="6"/>
      <c r="AC86707" s="6"/>
      <c r="AD86707" s="6"/>
    </row>
    <row r="86708" spans="16:30">
      <c r="P86708" s="6"/>
      <c r="AA86708" s="6"/>
      <c r="AC86708" s="6"/>
      <c r="AD86708" s="6"/>
    </row>
    <row r="86709" spans="16:30">
      <c r="P86709" s="6"/>
      <c r="AA86709" s="6"/>
      <c r="AC86709" s="6"/>
      <c r="AD86709" s="6"/>
    </row>
    <row r="86710" spans="16:30">
      <c r="P86710" s="6"/>
      <c r="AA86710" s="6"/>
      <c r="AC86710" s="6"/>
      <c r="AD86710" s="6"/>
    </row>
    <row r="86711" spans="16:30">
      <c r="P86711" s="6"/>
      <c r="AA86711" s="6"/>
      <c r="AC86711" s="6"/>
      <c r="AD86711" s="6"/>
    </row>
    <row r="86712" spans="16:30">
      <c r="P86712" s="6"/>
      <c r="AA86712" s="6"/>
      <c r="AC86712" s="6"/>
      <c r="AD86712" s="6"/>
    </row>
    <row r="86713" spans="16:30">
      <c r="P86713" s="6"/>
      <c r="AA86713" s="6"/>
      <c r="AC86713" s="6"/>
      <c r="AD86713" s="6"/>
    </row>
    <row r="86714" spans="16:30">
      <c r="P86714" s="6"/>
      <c r="AA86714" s="6"/>
      <c r="AC86714" s="6"/>
      <c r="AD86714" s="6"/>
    </row>
    <row r="86715" spans="16:30">
      <c r="P86715" s="6"/>
      <c r="AA86715" s="6"/>
      <c r="AC86715" s="6"/>
      <c r="AD86715" s="6"/>
    </row>
    <row r="86716" spans="16:30">
      <c r="P86716" s="6"/>
      <c r="AA86716" s="6"/>
      <c r="AC86716" s="6"/>
      <c r="AD86716" s="6"/>
    </row>
    <row r="86717" spans="16:30">
      <c r="P86717" s="6"/>
      <c r="AA86717" s="6"/>
      <c r="AC86717" s="6"/>
      <c r="AD86717" s="6"/>
    </row>
    <row r="86718" spans="16:30">
      <c r="P86718" s="6"/>
      <c r="AA86718" s="6"/>
      <c r="AC86718" s="6"/>
      <c r="AD86718" s="6"/>
    </row>
    <row r="86719" spans="16:30">
      <c r="P86719" s="6"/>
      <c r="AA86719" s="6"/>
      <c r="AC86719" s="6"/>
      <c r="AD86719" s="6"/>
    </row>
    <row r="86720" spans="16:30">
      <c r="P86720" s="6"/>
      <c r="AA86720" s="6"/>
      <c r="AC86720" s="6"/>
      <c r="AD86720" s="6"/>
    </row>
    <row r="86721" spans="16:30">
      <c r="P86721" s="6"/>
      <c r="AA86721" s="6"/>
      <c r="AC86721" s="6"/>
      <c r="AD86721" s="6"/>
    </row>
    <row r="86722" spans="16:30">
      <c r="P86722" s="6"/>
      <c r="AA86722" s="6"/>
      <c r="AC86722" s="6"/>
      <c r="AD86722" s="6"/>
    </row>
    <row r="86723" spans="16:30">
      <c r="P86723" s="6"/>
      <c r="AA86723" s="6"/>
      <c r="AC86723" s="6"/>
      <c r="AD86723" s="6"/>
    </row>
    <row r="86724" spans="16:30">
      <c r="P86724" s="6"/>
      <c r="AA86724" s="6"/>
      <c r="AC86724" s="6"/>
      <c r="AD86724" s="6"/>
    </row>
    <row r="86725" spans="16:30">
      <c r="P86725" s="6"/>
      <c r="AA86725" s="6"/>
      <c r="AC86725" s="6"/>
      <c r="AD86725" s="6"/>
    </row>
    <row r="86726" spans="16:30">
      <c r="P86726" s="6"/>
      <c r="AA86726" s="6"/>
      <c r="AC86726" s="6"/>
      <c r="AD86726" s="6"/>
    </row>
    <row r="86727" spans="16:30">
      <c r="P86727" s="6"/>
      <c r="AA86727" s="6"/>
      <c r="AC86727" s="6"/>
      <c r="AD86727" s="6"/>
    </row>
    <row r="86728" spans="16:30">
      <c r="P86728" s="6"/>
      <c r="AA86728" s="6"/>
      <c r="AC86728" s="6"/>
      <c r="AD86728" s="6"/>
    </row>
    <row r="86729" spans="16:30">
      <c r="P86729" s="6"/>
      <c r="AA86729" s="6"/>
      <c r="AC86729" s="6"/>
      <c r="AD86729" s="6"/>
    </row>
    <row r="86730" spans="16:30">
      <c r="P86730" s="6"/>
      <c r="AA86730" s="6"/>
      <c r="AC86730" s="6"/>
      <c r="AD86730" s="6"/>
    </row>
    <row r="86731" spans="16:30">
      <c r="P86731" s="6"/>
      <c r="AA86731" s="6"/>
      <c r="AC86731" s="6"/>
      <c r="AD86731" s="6"/>
    </row>
    <row r="86732" spans="16:30">
      <c r="P86732" s="6"/>
      <c r="AA86732" s="6"/>
      <c r="AC86732" s="6"/>
      <c r="AD86732" s="6"/>
    </row>
    <row r="86733" spans="16:30">
      <c r="P86733" s="6"/>
      <c r="AA86733" s="6"/>
      <c r="AC86733" s="6"/>
      <c r="AD86733" s="6"/>
    </row>
    <row r="86734" spans="16:30">
      <c r="P86734" s="6"/>
      <c r="AA86734" s="6"/>
      <c r="AC86734" s="6"/>
      <c r="AD86734" s="6"/>
    </row>
    <row r="86735" spans="16:30">
      <c r="P86735" s="6"/>
      <c r="AA86735" s="6"/>
      <c r="AC86735" s="6"/>
      <c r="AD86735" s="6"/>
    </row>
    <row r="86736" spans="16:30">
      <c r="P86736" s="6"/>
      <c r="AA86736" s="6"/>
      <c r="AC86736" s="6"/>
      <c r="AD86736" s="6"/>
    </row>
    <row r="86737" spans="16:30">
      <c r="P86737" s="6"/>
      <c r="AA86737" s="6"/>
      <c r="AC86737" s="6"/>
      <c r="AD86737" s="6"/>
    </row>
    <row r="86738" spans="16:30">
      <c r="P86738" s="6"/>
      <c r="AA86738" s="6"/>
      <c r="AC86738" s="6"/>
      <c r="AD86738" s="6"/>
    </row>
    <row r="86739" spans="16:30">
      <c r="P86739" s="6"/>
      <c r="AA86739" s="6"/>
      <c r="AC86739" s="6"/>
      <c r="AD86739" s="6"/>
    </row>
    <row r="86740" spans="16:30">
      <c r="P86740" s="6"/>
      <c r="AA86740" s="6"/>
      <c r="AC86740" s="6"/>
      <c r="AD86740" s="6"/>
    </row>
    <row r="86741" spans="16:30">
      <c r="P86741" s="6"/>
      <c r="AA86741" s="6"/>
      <c r="AC86741" s="6"/>
      <c r="AD86741" s="6"/>
    </row>
    <row r="86742" spans="16:30">
      <c r="P86742" s="6"/>
      <c r="AA86742" s="6"/>
      <c r="AC86742" s="6"/>
      <c r="AD86742" s="6"/>
    </row>
    <row r="86743" spans="16:30">
      <c r="P86743" s="6"/>
      <c r="AA86743" s="6"/>
      <c r="AC86743" s="6"/>
      <c r="AD86743" s="6"/>
    </row>
    <row r="86744" spans="16:30">
      <c r="P86744" s="6"/>
      <c r="AA86744" s="6"/>
      <c r="AC86744" s="6"/>
      <c r="AD86744" s="6"/>
    </row>
    <row r="86745" spans="16:30">
      <c r="P86745" s="6"/>
      <c r="AA86745" s="6"/>
      <c r="AC86745" s="6"/>
      <c r="AD86745" s="6"/>
    </row>
    <row r="86746" spans="16:30">
      <c r="P86746" s="6"/>
      <c r="AA86746" s="6"/>
      <c r="AC86746" s="6"/>
      <c r="AD86746" s="6"/>
    </row>
    <row r="86747" spans="16:30">
      <c r="P86747" s="6"/>
      <c r="AA86747" s="6"/>
      <c r="AC86747" s="6"/>
      <c r="AD86747" s="6"/>
    </row>
    <row r="86748" spans="16:30">
      <c r="P86748" s="6"/>
      <c r="AA86748" s="6"/>
      <c r="AC86748" s="6"/>
      <c r="AD86748" s="6"/>
    </row>
    <row r="86749" spans="16:30">
      <c r="P86749" s="6"/>
      <c r="AA86749" s="6"/>
      <c r="AC86749" s="6"/>
      <c r="AD86749" s="6"/>
    </row>
    <row r="86750" spans="16:30">
      <c r="P86750" s="6"/>
      <c r="AA86750" s="6"/>
      <c r="AC86750" s="6"/>
      <c r="AD86750" s="6"/>
    </row>
    <row r="86751" spans="16:30">
      <c r="P86751" s="6"/>
      <c r="AA86751" s="6"/>
      <c r="AC86751" s="6"/>
      <c r="AD86751" s="6"/>
    </row>
    <row r="86752" spans="16:30">
      <c r="P86752" s="6"/>
      <c r="AA86752" s="6"/>
      <c r="AC86752" s="6"/>
      <c r="AD86752" s="6"/>
    </row>
    <row r="86753" spans="16:30">
      <c r="P86753" s="6"/>
      <c r="AA86753" s="6"/>
      <c r="AC86753" s="6"/>
      <c r="AD86753" s="6"/>
    </row>
    <row r="86754" spans="16:30">
      <c r="P86754" s="6"/>
      <c r="AA86754" s="6"/>
      <c r="AC86754" s="6"/>
      <c r="AD86754" s="6"/>
    </row>
    <row r="86755" spans="16:30">
      <c r="P86755" s="6"/>
      <c r="AA86755" s="6"/>
      <c r="AC86755" s="6"/>
      <c r="AD86755" s="6"/>
    </row>
    <row r="86756" spans="16:30">
      <c r="P86756" s="6"/>
      <c r="AA86756" s="6"/>
      <c r="AC86756" s="6"/>
      <c r="AD86756" s="6"/>
    </row>
    <row r="86757" spans="16:30">
      <c r="P86757" s="6"/>
      <c r="AA86757" s="6"/>
      <c r="AC86757" s="6"/>
      <c r="AD86757" s="6"/>
    </row>
    <row r="86758" spans="16:30">
      <c r="P86758" s="6"/>
      <c r="AA86758" s="6"/>
      <c r="AC86758" s="6"/>
      <c r="AD86758" s="6"/>
    </row>
    <row r="86759" spans="16:30">
      <c r="P86759" s="6"/>
      <c r="AA86759" s="6"/>
      <c r="AC86759" s="6"/>
      <c r="AD86759" s="6"/>
    </row>
    <row r="86760" spans="16:30">
      <c r="P86760" s="6"/>
      <c r="AA86760" s="6"/>
      <c r="AC86760" s="6"/>
      <c r="AD86760" s="6"/>
    </row>
    <row r="86761" spans="16:30">
      <c r="P86761" s="6"/>
      <c r="AA86761" s="6"/>
      <c r="AC86761" s="6"/>
      <c r="AD86761" s="6"/>
    </row>
    <row r="86762" spans="16:30">
      <c r="P86762" s="6"/>
      <c r="AA86762" s="6"/>
      <c r="AC86762" s="6"/>
      <c r="AD86762" s="6"/>
    </row>
    <row r="86763" spans="16:30">
      <c r="P86763" s="6"/>
      <c r="AA86763" s="6"/>
      <c r="AC86763" s="6"/>
      <c r="AD86763" s="6"/>
    </row>
    <row r="86764" spans="16:30">
      <c r="P86764" s="6"/>
      <c r="AA86764" s="6"/>
      <c r="AC86764" s="6"/>
      <c r="AD86764" s="6"/>
    </row>
    <row r="86765" spans="16:30">
      <c r="P86765" s="6"/>
      <c r="AA86765" s="6"/>
      <c r="AC86765" s="6"/>
      <c r="AD86765" s="6"/>
    </row>
    <row r="86766" spans="16:30">
      <c r="P86766" s="6"/>
      <c r="AA86766" s="6"/>
      <c r="AC86766" s="6"/>
      <c r="AD86766" s="6"/>
    </row>
    <row r="86767" spans="16:30">
      <c r="P86767" s="6"/>
      <c r="AA86767" s="6"/>
      <c r="AC86767" s="6"/>
      <c r="AD86767" s="6"/>
    </row>
    <row r="86768" spans="16:30">
      <c r="P86768" s="6"/>
      <c r="AA86768" s="6"/>
      <c r="AC86768" s="6"/>
      <c r="AD86768" s="6"/>
    </row>
    <row r="86769" spans="16:30">
      <c r="P86769" s="6"/>
      <c r="AA86769" s="6"/>
      <c r="AC86769" s="6"/>
      <c r="AD86769" s="6"/>
    </row>
    <row r="86770" spans="16:30">
      <c r="P86770" s="6"/>
      <c r="AA86770" s="6"/>
      <c r="AC86770" s="6"/>
      <c r="AD86770" s="6"/>
    </row>
    <row r="86771" spans="16:30">
      <c r="P86771" s="6"/>
      <c r="AA86771" s="6"/>
      <c r="AC86771" s="6"/>
      <c r="AD86771" s="6"/>
    </row>
    <row r="86772" spans="16:30">
      <c r="P86772" s="6"/>
      <c r="AA86772" s="6"/>
      <c r="AC86772" s="6"/>
      <c r="AD86772" s="6"/>
    </row>
    <row r="86773" spans="16:30">
      <c r="P86773" s="6"/>
      <c r="AA86773" s="6"/>
      <c r="AC86773" s="6"/>
      <c r="AD86773" s="6"/>
    </row>
    <row r="86774" spans="16:30">
      <c r="P86774" s="6"/>
      <c r="AA86774" s="6"/>
      <c r="AC86774" s="6"/>
      <c r="AD86774" s="6"/>
    </row>
    <row r="86775" spans="16:30">
      <c r="P86775" s="6"/>
      <c r="AA86775" s="6"/>
      <c r="AC86775" s="6"/>
      <c r="AD86775" s="6"/>
    </row>
    <row r="86776" spans="16:30">
      <c r="P86776" s="6"/>
      <c r="AA86776" s="6"/>
      <c r="AC86776" s="6"/>
      <c r="AD86776" s="6"/>
    </row>
    <row r="86777" spans="16:30">
      <c r="P86777" s="6"/>
      <c r="AA86777" s="6"/>
      <c r="AC86777" s="6"/>
      <c r="AD86777" s="6"/>
    </row>
    <row r="86778" spans="16:30">
      <c r="P86778" s="6"/>
      <c r="AA86778" s="6"/>
      <c r="AC86778" s="6"/>
      <c r="AD86778" s="6"/>
    </row>
    <row r="86779" spans="16:30">
      <c r="P86779" s="6"/>
      <c r="AA86779" s="6"/>
      <c r="AC86779" s="6"/>
      <c r="AD86779" s="6"/>
    </row>
    <row r="86780" spans="16:30">
      <c r="P86780" s="6"/>
      <c r="AA86780" s="6"/>
      <c r="AC86780" s="6"/>
      <c r="AD86780" s="6"/>
    </row>
    <row r="86781" spans="16:30">
      <c r="P86781" s="6"/>
      <c r="AA86781" s="6"/>
      <c r="AC86781" s="6"/>
      <c r="AD86781" s="6"/>
    </row>
    <row r="86782" spans="16:30">
      <c r="P86782" s="6"/>
      <c r="AA86782" s="6"/>
      <c r="AC86782" s="6"/>
      <c r="AD86782" s="6"/>
    </row>
    <row r="86783" spans="16:30">
      <c r="P86783" s="6"/>
      <c r="AA86783" s="6"/>
      <c r="AC86783" s="6"/>
      <c r="AD86783" s="6"/>
    </row>
    <row r="86784" spans="16:30">
      <c r="P86784" s="6"/>
      <c r="AA86784" s="6"/>
      <c r="AC86784" s="6"/>
      <c r="AD86784" s="6"/>
    </row>
    <row r="86785" spans="16:30">
      <c r="P86785" s="6"/>
      <c r="AA86785" s="6"/>
      <c r="AC86785" s="6"/>
      <c r="AD86785" s="6"/>
    </row>
    <row r="86786" spans="16:30">
      <c r="P86786" s="6"/>
      <c r="AA86786" s="6"/>
      <c r="AC86786" s="6"/>
      <c r="AD86786" s="6"/>
    </row>
    <row r="86787" spans="16:30">
      <c r="P86787" s="6"/>
      <c r="AA86787" s="6"/>
      <c r="AC86787" s="6"/>
      <c r="AD86787" s="6"/>
    </row>
    <row r="86788" spans="16:30">
      <c r="P86788" s="6"/>
      <c r="AA86788" s="6"/>
      <c r="AC86788" s="6"/>
      <c r="AD86788" s="6"/>
    </row>
    <row r="86789" spans="16:30">
      <c r="P86789" s="6"/>
      <c r="AA86789" s="6"/>
      <c r="AC86789" s="6"/>
      <c r="AD86789" s="6"/>
    </row>
    <row r="86790" spans="16:30">
      <c r="P86790" s="6"/>
      <c r="AA86790" s="6"/>
      <c r="AC86790" s="6"/>
      <c r="AD86790" s="6"/>
    </row>
    <row r="86791" spans="16:30">
      <c r="P86791" s="6"/>
      <c r="AA86791" s="6"/>
      <c r="AC86791" s="6"/>
      <c r="AD86791" s="6"/>
    </row>
    <row r="86792" spans="16:30">
      <c r="P86792" s="6"/>
      <c r="AA86792" s="6"/>
      <c r="AC86792" s="6"/>
      <c r="AD86792" s="6"/>
    </row>
    <row r="86793" spans="16:30">
      <c r="P86793" s="6"/>
      <c r="AA86793" s="6"/>
      <c r="AC86793" s="6"/>
      <c r="AD86793" s="6"/>
    </row>
    <row r="86794" spans="16:30">
      <c r="P86794" s="6"/>
      <c r="AA86794" s="6"/>
      <c r="AC86794" s="6"/>
      <c r="AD86794" s="6"/>
    </row>
    <row r="86795" spans="16:30">
      <c r="P86795" s="6"/>
      <c r="AA86795" s="6"/>
      <c r="AC86795" s="6"/>
      <c r="AD86795" s="6"/>
    </row>
    <row r="86796" spans="16:30">
      <c r="P86796" s="6"/>
      <c r="AA86796" s="6"/>
      <c r="AC86796" s="6"/>
      <c r="AD86796" s="6"/>
    </row>
    <row r="86797" spans="16:30">
      <c r="P86797" s="6"/>
      <c r="AA86797" s="6"/>
      <c r="AC86797" s="6"/>
      <c r="AD86797" s="6"/>
    </row>
    <row r="86798" spans="16:30">
      <c r="P86798" s="6"/>
      <c r="AA86798" s="6"/>
      <c r="AC86798" s="6"/>
      <c r="AD86798" s="6"/>
    </row>
    <row r="86799" spans="16:30">
      <c r="P86799" s="6"/>
      <c r="AA86799" s="6"/>
      <c r="AC86799" s="6"/>
      <c r="AD86799" s="6"/>
    </row>
    <row r="86800" spans="16:30">
      <c r="P86800" s="6"/>
      <c r="AA86800" s="6"/>
      <c r="AC86800" s="6"/>
      <c r="AD86800" s="6"/>
    </row>
    <row r="86801" spans="16:30">
      <c r="P86801" s="6"/>
      <c r="AA86801" s="6"/>
      <c r="AC86801" s="6"/>
      <c r="AD86801" s="6"/>
    </row>
    <row r="86802" spans="16:30">
      <c r="P86802" s="6"/>
      <c r="AA86802" s="6"/>
      <c r="AC86802" s="6"/>
      <c r="AD86802" s="6"/>
    </row>
    <row r="86803" spans="16:30">
      <c r="P86803" s="6"/>
      <c r="AA86803" s="6"/>
      <c r="AC86803" s="6"/>
      <c r="AD86803" s="6"/>
    </row>
    <row r="86804" spans="16:30">
      <c r="P86804" s="6"/>
      <c r="AA86804" s="6"/>
      <c r="AC86804" s="6"/>
      <c r="AD86804" s="6"/>
    </row>
    <row r="86805" spans="16:30">
      <c r="P86805" s="6"/>
      <c r="AA86805" s="6"/>
      <c r="AC86805" s="6"/>
      <c r="AD86805" s="6"/>
    </row>
    <row r="86806" spans="16:30">
      <c r="P86806" s="6"/>
      <c r="AA86806" s="6"/>
      <c r="AC86806" s="6"/>
      <c r="AD86806" s="6"/>
    </row>
    <row r="86807" spans="16:30">
      <c r="P86807" s="6"/>
      <c r="AA86807" s="6"/>
      <c r="AC86807" s="6"/>
      <c r="AD86807" s="6"/>
    </row>
    <row r="86808" spans="16:30">
      <c r="P86808" s="6"/>
      <c r="AA86808" s="6"/>
      <c r="AC86808" s="6"/>
      <c r="AD86808" s="6"/>
    </row>
    <row r="86809" spans="16:30">
      <c r="P86809" s="6"/>
      <c r="AA86809" s="6"/>
      <c r="AC86809" s="6"/>
      <c r="AD86809" s="6"/>
    </row>
    <row r="86810" spans="16:30">
      <c r="P86810" s="6"/>
      <c r="AA86810" s="6"/>
      <c r="AC86810" s="6"/>
      <c r="AD86810" s="6"/>
    </row>
    <row r="86811" spans="16:30">
      <c r="P86811" s="6"/>
      <c r="AA86811" s="6"/>
      <c r="AC86811" s="6"/>
      <c r="AD86811" s="6"/>
    </row>
    <row r="86812" spans="16:30">
      <c r="P86812" s="6"/>
      <c r="AA86812" s="6"/>
      <c r="AC86812" s="6"/>
      <c r="AD86812" s="6"/>
    </row>
    <row r="86813" spans="16:30">
      <c r="P86813" s="6"/>
      <c r="AA86813" s="6"/>
      <c r="AC86813" s="6"/>
      <c r="AD86813" s="6"/>
    </row>
    <row r="86814" spans="16:30">
      <c r="P86814" s="6"/>
      <c r="AA86814" s="6"/>
      <c r="AC86814" s="6"/>
      <c r="AD86814" s="6"/>
    </row>
    <row r="86815" spans="16:30">
      <c r="P86815" s="6"/>
      <c r="AA86815" s="6"/>
      <c r="AC86815" s="6"/>
      <c r="AD86815" s="6"/>
    </row>
    <row r="86816" spans="16:30">
      <c r="P86816" s="6"/>
      <c r="AA86816" s="6"/>
      <c r="AC86816" s="6"/>
      <c r="AD86816" s="6"/>
    </row>
    <row r="86817" spans="16:30">
      <c r="P86817" s="6"/>
      <c r="AA86817" s="6"/>
      <c r="AC86817" s="6"/>
      <c r="AD86817" s="6"/>
    </row>
    <row r="86818" spans="16:30">
      <c r="P86818" s="6"/>
      <c r="AA86818" s="6"/>
      <c r="AC86818" s="6"/>
      <c r="AD86818" s="6"/>
    </row>
    <row r="86819" spans="16:30">
      <c r="P86819" s="6"/>
      <c r="AA86819" s="6"/>
      <c r="AC86819" s="6"/>
      <c r="AD86819" s="6"/>
    </row>
    <row r="86820" spans="16:30">
      <c r="P86820" s="6"/>
      <c r="AA86820" s="6"/>
      <c r="AC86820" s="6"/>
      <c r="AD86820" s="6"/>
    </row>
    <row r="86821" spans="16:30">
      <c r="P86821" s="6"/>
      <c r="AA86821" s="6"/>
      <c r="AC86821" s="6"/>
      <c r="AD86821" s="6"/>
    </row>
    <row r="86822" spans="16:30">
      <c r="P86822" s="6"/>
      <c r="AA86822" s="6"/>
      <c r="AC86822" s="6"/>
      <c r="AD86822" s="6"/>
    </row>
    <row r="86823" spans="16:30">
      <c r="P86823" s="6"/>
      <c r="AA86823" s="6"/>
      <c r="AC86823" s="6"/>
      <c r="AD86823" s="6"/>
    </row>
    <row r="86824" spans="16:30">
      <c r="P86824" s="6"/>
      <c r="AA86824" s="6"/>
      <c r="AC86824" s="6"/>
      <c r="AD86824" s="6"/>
    </row>
    <row r="86825" spans="16:30">
      <c r="P86825" s="6"/>
      <c r="AA86825" s="6"/>
      <c r="AC86825" s="6"/>
      <c r="AD86825" s="6"/>
    </row>
    <row r="86826" spans="16:30">
      <c r="P86826" s="6"/>
      <c r="AA86826" s="6"/>
      <c r="AC86826" s="6"/>
      <c r="AD86826" s="6"/>
    </row>
    <row r="86827" spans="16:30">
      <c r="P86827" s="6"/>
      <c r="AA86827" s="6"/>
      <c r="AC86827" s="6"/>
      <c r="AD86827" s="6"/>
    </row>
    <row r="86828" spans="16:30">
      <c r="P86828" s="6"/>
      <c r="AA86828" s="6"/>
      <c r="AC86828" s="6"/>
      <c r="AD86828" s="6"/>
    </row>
    <row r="86829" spans="16:30">
      <c r="P86829" s="6"/>
      <c r="AA86829" s="6"/>
      <c r="AC86829" s="6"/>
      <c r="AD86829" s="6"/>
    </row>
    <row r="86830" spans="16:30">
      <c r="P86830" s="6"/>
      <c r="AA86830" s="6"/>
      <c r="AC86830" s="6"/>
      <c r="AD86830" s="6"/>
    </row>
    <row r="86831" spans="16:30">
      <c r="P86831" s="6"/>
      <c r="AA86831" s="6"/>
      <c r="AC86831" s="6"/>
      <c r="AD86831" s="6"/>
    </row>
    <row r="86832" spans="16:30">
      <c r="P86832" s="6"/>
      <c r="AA86832" s="6"/>
      <c r="AC86832" s="6"/>
      <c r="AD86832" s="6"/>
    </row>
    <row r="86833" spans="16:30">
      <c r="P86833" s="6"/>
      <c r="AA86833" s="6"/>
      <c r="AC86833" s="6"/>
      <c r="AD86833" s="6"/>
    </row>
    <row r="86834" spans="16:30">
      <c r="P86834" s="6"/>
      <c r="AA86834" s="6"/>
      <c r="AC86834" s="6"/>
      <c r="AD86834" s="6"/>
    </row>
    <row r="86835" spans="16:30">
      <c r="P86835" s="6"/>
      <c r="AA86835" s="6"/>
      <c r="AC86835" s="6"/>
      <c r="AD86835" s="6"/>
    </row>
    <row r="86836" spans="16:30">
      <c r="P86836" s="6"/>
      <c r="AA86836" s="6"/>
      <c r="AC86836" s="6"/>
      <c r="AD86836" s="6"/>
    </row>
    <row r="86837" spans="16:30">
      <c r="P86837" s="6"/>
      <c r="AA86837" s="6"/>
      <c r="AC86837" s="6"/>
      <c r="AD86837" s="6"/>
    </row>
    <row r="86838" spans="16:30">
      <c r="P86838" s="6"/>
      <c r="AA86838" s="6"/>
      <c r="AC86838" s="6"/>
      <c r="AD86838" s="6"/>
    </row>
    <row r="86839" spans="16:30">
      <c r="P86839" s="6"/>
      <c r="AA86839" s="6"/>
      <c r="AC86839" s="6"/>
      <c r="AD86839" s="6"/>
    </row>
    <row r="86840" spans="16:30">
      <c r="P86840" s="6"/>
      <c r="AA86840" s="6"/>
      <c r="AC86840" s="6"/>
      <c r="AD86840" s="6"/>
    </row>
    <row r="86841" spans="16:30">
      <c r="P86841" s="6"/>
      <c r="AA86841" s="6"/>
      <c r="AC86841" s="6"/>
      <c r="AD86841" s="6"/>
    </row>
    <row r="86842" spans="16:30">
      <c r="P86842" s="6"/>
      <c r="AA86842" s="6"/>
      <c r="AC86842" s="6"/>
      <c r="AD86842" s="6"/>
    </row>
    <row r="86843" spans="16:30">
      <c r="P86843" s="6"/>
      <c r="AA86843" s="6"/>
      <c r="AC86843" s="6"/>
      <c r="AD86843" s="6"/>
    </row>
    <row r="86844" spans="16:30">
      <c r="P86844" s="6"/>
      <c r="AA86844" s="6"/>
      <c r="AC86844" s="6"/>
      <c r="AD86844" s="6"/>
    </row>
    <row r="86845" spans="16:30">
      <c r="P86845" s="6"/>
      <c r="AA86845" s="6"/>
      <c r="AC86845" s="6"/>
      <c r="AD86845" s="6"/>
    </row>
    <row r="86846" spans="16:30">
      <c r="P86846" s="6"/>
      <c r="AA86846" s="6"/>
      <c r="AC86846" s="6"/>
      <c r="AD86846" s="6"/>
    </row>
    <row r="86847" spans="16:30">
      <c r="P86847" s="6"/>
      <c r="AA86847" s="6"/>
      <c r="AC86847" s="6"/>
      <c r="AD86847" s="6"/>
    </row>
    <row r="86848" spans="16:30">
      <c r="P86848" s="6"/>
      <c r="AA86848" s="6"/>
      <c r="AC86848" s="6"/>
      <c r="AD86848" s="6"/>
    </row>
    <row r="86849" spans="16:30">
      <c r="P86849" s="6"/>
      <c r="AA86849" s="6"/>
      <c r="AC86849" s="6"/>
      <c r="AD86849" s="6"/>
    </row>
    <row r="86850" spans="16:30">
      <c r="P86850" s="6"/>
      <c r="AA86850" s="6"/>
      <c r="AC86850" s="6"/>
      <c r="AD86850" s="6"/>
    </row>
    <row r="86851" spans="16:30">
      <c r="P86851" s="6"/>
      <c r="AA86851" s="6"/>
      <c r="AC86851" s="6"/>
      <c r="AD86851" s="6"/>
    </row>
    <row r="86852" spans="16:30">
      <c r="P86852" s="6"/>
      <c r="AA86852" s="6"/>
      <c r="AC86852" s="6"/>
      <c r="AD86852" s="6"/>
    </row>
    <row r="86853" spans="16:30">
      <c r="P86853" s="6"/>
      <c r="AA86853" s="6"/>
      <c r="AC86853" s="6"/>
      <c r="AD86853" s="6"/>
    </row>
    <row r="86854" spans="16:30">
      <c r="P86854" s="6"/>
      <c r="AA86854" s="6"/>
      <c r="AC86854" s="6"/>
      <c r="AD86854" s="6"/>
    </row>
    <row r="86855" spans="16:30">
      <c r="P86855" s="6"/>
      <c r="AA86855" s="6"/>
      <c r="AC86855" s="6"/>
      <c r="AD86855" s="6"/>
    </row>
    <row r="86856" spans="16:30">
      <c r="P86856" s="6"/>
      <c r="AA86856" s="6"/>
      <c r="AC86856" s="6"/>
      <c r="AD86856" s="6"/>
    </row>
    <row r="86857" spans="16:30">
      <c r="P86857" s="6"/>
      <c r="AA86857" s="6"/>
      <c r="AC86857" s="6"/>
      <c r="AD86857" s="6"/>
    </row>
    <row r="86858" spans="16:30">
      <c r="P86858" s="6"/>
      <c r="AA86858" s="6"/>
      <c r="AC86858" s="6"/>
      <c r="AD86858" s="6"/>
    </row>
    <row r="86859" spans="16:30">
      <c r="P86859" s="6"/>
      <c r="AA86859" s="6"/>
      <c r="AC86859" s="6"/>
      <c r="AD86859" s="6"/>
    </row>
    <row r="86860" spans="16:30">
      <c r="P86860" s="6"/>
      <c r="AA86860" s="6"/>
      <c r="AC86860" s="6"/>
      <c r="AD86860" s="6"/>
    </row>
    <row r="86861" spans="16:30">
      <c r="P86861" s="6"/>
      <c r="AA86861" s="6"/>
      <c r="AC86861" s="6"/>
      <c r="AD86861" s="6"/>
    </row>
    <row r="86862" spans="16:30">
      <c r="P86862" s="6"/>
      <c r="AA86862" s="6"/>
      <c r="AC86862" s="6"/>
      <c r="AD86862" s="6"/>
    </row>
    <row r="86863" spans="16:30">
      <c r="P86863" s="6"/>
      <c r="AA86863" s="6"/>
      <c r="AC86863" s="6"/>
      <c r="AD86863" s="6"/>
    </row>
    <row r="86864" spans="16:30">
      <c r="P86864" s="6"/>
      <c r="AA86864" s="6"/>
      <c r="AC86864" s="6"/>
      <c r="AD86864" s="6"/>
    </row>
    <row r="86865" spans="16:30">
      <c r="P86865" s="6"/>
      <c r="AA86865" s="6"/>
      <c r="AC86865" s="6"/>
      <c r="AD86865" s="6"/>
    </row>
    <row r="86866" spans="16:30">
      <c r="P86866" s="6"/>
      <c r="AA86866" s="6"/>
      <c r="AC86866" s="6"/>
      <c r="AD86866" s="6"/>
    </row>
    <row r="86867" spans="16:30">
      <c r="P86867" s="6"/>
      <c r="AA86867" s="6"/>
      <c r="AC86867" s="6"/>
      <c r="AD86867" s="6"/>
    </row>
    <row r="86868" spans="16:30">
      <c r="P86868" s="6"/>
      <c r="AA86868" s="6"/>
      <c r="AC86868" s="6"/>
      <c r="AD86868" s="6"/>
    </row>
    <row r="86869" spans="16:30">
      <c r="P86869" s="6"/>
      <c r="AA86869" s="6"/>
      <c r="AC86869" s="6"/>
      <c r="AD86869" s="6"/>
    </row>
    <row r="86870" spans="16:30">
      <c r="P86870" s="6"/>
      <c r="AA86870" s="6"/>
      <c r="AC86870" s="6"/>
      <c r="AD86870" s="6"/>
    </row>
    <row r="86871" spans="16:30">
      <c r="P86871" s="6"/>
      <c r="AA86871" s="6"/>
      <c r="AC86871" s="6"/>
      <c r="AD86871" s="6"/>
    </row>
    <row r="86872" spans="16:30">
      <c r="P86872" s="6"/>
      <c r="AA86872" s="6"/>
      <c r="AC86872" s="6"/>
      <c r="AD86872" s="6"/>
    </row>
    <row r="86873" spans="16:30">
      <c r="P86873" s="6"/>
      <c r="AA86873" s="6"/>
      <c r="AC86873" s="6"/>
      <c r="AD86873" s="6"/>
    </row>
    <row r="86874" spans="16:30">
      <c r="P86874" s="6"/>
      <c r="AA86874" s="6"/>
      <c r="AC86874" s="6"/>
      <c r="AD86874" s="6"/>
    </row>
    <row r="86875" spans="16:30">
      <c r="P86875" s="6"/>
      <c r="AA86875" s="6"/>
      <c r="AC86875" s="6"/>
      <c r="AD86875" s="6"/>
    </row>
    <row r="86876" spans="16:30">
      <c r="P86876" s="6"/>
      <c r="AA86876" s="6"/>
      <c r="AC86876" s="6"/>
      <c r="AD86876" s="6"/>
    </row>
    <row r="86877" spans="16:30">
      <c r="P86877" s="6"/>
      <c r="AA86877" s="6"/>
      <c r="AC86877" s="6"/>
      <c r="AD86877" s="6"/>
    </row>
    <row r="86878" spans="16:30">
      <c r="P86878" s="6"/>
      <c r="AA86878" s="6"/>
      <c r="AC86878" s="6"/>
      <c r="AD86878" s="6"/>
    </row>
    <row r="86879" spans="16:30">
      <c r="P86879" s="6"/>
      <c r="AA86879" s="6"/>
      <c r="AC86879" s="6"/>
      <c r="AD86879" s="6"/>
    </row>
    <row r="86880" spans="16:30">
      <c r="P86880" s="6"/>
      <c r="AA86880" s="6"/>
      <c r="AC86880" s="6"/>
      <c r="AD86880" s="6"/>
    </row>
    <row r="86881" spans="16:30">
      <c r="P86881" s="6"/>
      <c r="AA86881" s="6"/>
      <c r="AC86881" s="6"/>
      <c r="AD86881" s="6"/>
    </row>
    <row r="86882" spans="16:30">
      <c r="P86882" s="6"/>
      <c r="AA86882" s="6"/>
      <c r="AC86882" s="6"/>
      <c r="AD86882" s="6"/>
    </row>
    <row r="86883" spans="16:30">
      <c r="P86883" s="6"/>
      <c r="AA86883" s="6"/>
      <c r="AC86883" s="6"/>
      <c r="AD86883" s="6"/>
    </row>
    <row r="86884" spans="16:30">
      <c r="P86884" s="6"/>
      <c r="AA86884" s="6"/>
      <c r="AC86884" s="6"/>
      <c r="AD86884" s="6"/>
    </row>
    <row r="86885" spans="16:30">
      <c r="P86885" s="6"/>
      <c r="AA86885" s="6"/>
      <c r="AC86885" s="6"/>
      <c r="AD86885" s="6"/>
    </row>
    <row r="86886" spans="16:30">
      <c r="P86886" s="6"/>
      <c r="AA86886" s="6"/>
      <c r="AC86886" s="6"/>
      <c r="AD86886" s="6"/>
    </row>
    <row r="86887" spans="16:30">
      <c r="P86887" s="6"/>
      <c r="AA86887" s="6"/>
      <c r="AC86887" s="6"/>
      <c r="AD86887" s="6"/>
    </row>
    <row r="86888" spans="16:30">
      <c r="P86888" s="6"/>
      <c r="AA86888" s="6"/>
      <c r="AC86888" s="6"/>
      <c r="AD86888" s="6"/>
    </row>
    <row r="86889" spans="16:30">
      <c r="P86889" s="6"/>
      <c r="AA86889" s="6"/>
      <c r="AC86889" s="6"/>
      <c r="AD86889" s="6"/>
    </row>
    <row r="86890" spans="16:30">
      <c r="P86890" s="6"/>
      <c r="AA86890" s="6"/>
      <c r="AC86890" s="6"/>
      <c r="AD86890" s="6"/>
    </row>
    <row r="86891" spans="16:30">
      <c r="P86891" s="6"/>
      <c r="AA86891" s="6"/>
      <c r="AC86891" s="6"/>
      <c r="AD86891" s="6"/>
    </row>
    <row r="86892" spans="16:30">
      <c r="P86892" s="6"/>
      <c r="AA86892" s="6"/>
      <c r="AC86892" s="6"/>
      <c r="AD86892" s="6"/>
    </row>
    <row r="86893" spans="16:30">
      <c r="P86893" s="6"/>
      <c r="AA86893" s="6"/>
      <c r="AC86893" s="6"/>
      <c r="AD86893" s="6"/>
    </row>
    <row r="86894" spans="16:30">
      <c r="P86894" s="6"/>
      <c r="AA86894" s="6"/>
      <c r="AC86894" s="6"/>
      <c r="AD86894" s="6"/>
    </row>
    <row r="86895" spans="16:30">
      <c r="P86895" s="6"/>
      <c r="AA86895" s="6"/>
      <c r="AC86895" s="6"/>
      <c r="AD86895" s="6"/>
    </row>
    <row r="86896" spans="16:30">
      <c r="P86896" s="6"/>
      <c r="AA86896" s="6"/>
      <c r="AC86896" s="6"/>
      <c r="AD86896" s="6"/>
    </row>
    <row r="86897" spans="16:30">
      <c r="P86897" s="6"/>
      <c r="AA86897" s="6"/>
      <c r="AC86897" s="6"/>
      <c r="AD86897" s="6"/>
    </row>
    <row r="86898" spans="16:30">
      <c r="P86898" s="6"/>
      <c r="AA86898" s="6"/>
      <c r="AC86898" s="6"/>
      <c r="AD86898" s="6"/>
    </row>
    <row r="86899" spans="16:30">
      <c r="P86899" s="6"/>
      <c r="AA86899" s="6"/>
      <c r="AC86899" s="6"/>
      <c r="AD86899" s="6"/>
    </row>
    <row r="86900" spans="16:30">
      <c r="P86900" s="6"/>
      <c r="AA86900" s="6"/>
      <c r="AC86900" s="6"/>
      <c r="AD86900" s="6"/>
    </row>
    <row r="86901" spans="16:30">
      <c r="P86901" s="6"/>
      <c r="AA86901" s="6"/>
      <c r="AC86901" s="6"/>
      <c r="AD86901" s="6"/>
    </row>
    <row r="86902" spans="16:30">
      <c r="P86902" s="6"/>
      <c r="AA86902" s="6"/>
      <c r="AC86902" s="6"/>
      <c r="AD86902" s="6"/>
    </row>
    <row r="86903" spans="16:30">
      <c r="P86903" s="6"/>
      <c r="AA86903" s="6"/>
      <c r="AC86903" s="6"/>
      <c r="AD86903" s="6"/>
    </row>
    <row r="86904" spans="16:30">
      <c r="P86904" s="6"/>
      <c r="AA86904" s="6"/>
      <c r="AC86904" s="6"/>
      <c r="AD86904" s="6"/>
    </row>
    <row r="86905" spans="16:30">
      <c r="P86905" s="6"/>
      <c r="AA86905" s="6"/>
      <c r="AC86905" s="6"/>
      <c r="AD86905" s="6"/>
    </row>
    <row r="86906" spans="16:30">
      <c r="P86906" s="6"/>
      <c r="AA86906" s="6"/>
      <c r="AC86906" s="6"/>
      <c r="AD86906" s="6"/>
    </row>
    <row r="86907" spans="16:30">
      <c r="P86907" s="6"/>
      <c r="AA86907" s="6"/>
      <c r="AC86907" s="6"/>
      <c r="AD86907" s="6"/>
    </row>
    <row r="86908" spans="16:30">
      <c r="P86908" s="6"/>
      <c r="AA86908" s="6"/>
      <c r="AC86908" s="6"/>
      <c r="AD86908" s="6"/>
    </row>
    <row r="86909" spans="16:30">
      <c r="P86909" s="6"/>
      <c r="AA86909" s="6"/>
      <c r="AC86909" s="6"/>
      <c r="AD86909" s="6"/>
    </row>
    <row r="86910" spans="16:30">
      <c r="P86910" s="6"/>
      <c r="AA86910" s="6"/>
      <c r="AC86910" s="6"/>
      <c r="AD86910" s="6"/>
    </row>
    <row r="86911" spans="16:30">
      <c r="P86911" s="6"/>
      <c r="AA86911" s="6"/>
      <c r="AC86911" s="6"/>
      <c r="AD86911" s="6"/>
    </row>
    <row r="86912" spans="16:30">
      <c r="P86912" s="6"/>
      <c r="AA86912" s="6"/>
      <c r="AC86912" s="6"/>
      <c r="AD86912" s="6"/>
    </row>
    <row r="86913" spans="16:30">
      <c r="P86913" s="6"/>
      <c r="AA86913" s="6"/>
      <c r="AC86913" s="6"/>
      <c r="AD86913" s="6"/>
    </row>
    <row r="86914" spans="16:30">
      <c r="P86914" s="6"/>
      <c r="AA86914" s="6"/>
      <c r="AC86914" s="6"/>
      <c r="AD86914" s="6"/>
    </row>
    <row r="86915" spans="16:30">
      <c r="P86915" s="6"/>
      <c r="AA86915" s="6"/>
      <c r="AC86915" s="6"/>
      <c r="AD86915" s="6"/>
    </row>
    <row r="86916" spans="16:30">
      <c r="P86916" s="6"/>
      <c r="AA86916" s="6"/>
      <c r="AC86916" s="6"/>
      <c r="AD86916" s="6"/>
    </row>
    <row r="86917" spans="16:30">
      <c r="P86917" s="6"/>
      <c r="AA86917" s="6"/>
      <c r="AC86917" s="6"/>
      <c r="AD86917" s="6"/>
    </row>
    <row r="86918" spans="16:30">
      <c r="P86918" s="6"/>
      <c r="AA86918" s="6"/>
      <c r="AC86918" s="6"/>
      <c r="AD86918" s="6"/>
    </row>
    <row r="86919" spans="16:30">
      <c r="P86919" s="6"/>
      <c r="AA86919" s="6"/>
      <c r="AC86919" s="6"/>
      <c r="AD86919" s="6"/>
    </row>
    <row r="86920" spans="16:30">
      <c r="P86920" s="6"/>
      <c r="AA86920" s="6"/>
      <c r="AC86920" s="6"/>
      <c r="AD86920" s="6"/>
    </row>
    <row r="86921" spans="16:30">
      <c r="P86921" s="6"/>
      <c r="AA86921" s="6"/>
      <c r="AC86921" s="6"/>
      <c r="AD86921" s="6"/>
    </row>
    <row r="86922" spans="16:30">
      <c r="P86922" s="6"/>
      <c r="AA86922" s="6"/>
      <c r="AC86922" s="6"/>
      <c r="AD86922" s="6"/>
    </row>
    <row r="86923" spans="16:30">
      <c r="P86923" s="6"/>
      <c r="AA86923" s="6"/>
      <c r="AC86923" s="6"/>
      <c r="AD86923" s="6"/>
    </row>
    <row r="86924" spans="16:30">
      <c r="P86924" s="6"/>
      <c r="AA86924" s="6"/>
      <c r="AC86924" s="6"/>
      <c r="AD86924" s="6"/>
    </row>
    <row r="86925" spans="16:30">
      <c r="P86925" s="6"/>
      <c r="AA86925" s="6"/>
      <c r="AC86925" s="6"/>
      <c r="AD86925" s="6"/>
    </row>
    <row r="86926" spans="16:30">
      <c r="P86926" s="6"/>
      <c r="AA86926" s="6"/>
      <c r="AC86926" s="6"/>
      <c r="AD86926" s="6"/>
    </row>
    <row r="86927" spans="16:30">
      <c r="P86927" s="6"/>
      <c r="AA86927" s="6"/>
      <c r="AC86927" s="6"/>
      <c r="AD86927" s="6"/>
    </row>
    <row r="86928" spans="16:30">
      <c r="P86928" s="6"/>
      <c r="AA86928" s="6"/>
      <c r="AC86928" s="6"/>
      <c r="AD86928" s="6"/>
    </row>
    <row r="86929" spans="16:30">
      <c r="P86929" s="6"/>
      <c r="AA86929" s="6"/>
      <c r="AC86929" s="6"/>
      <c r="AD86929" s="6"/>
    </row>
    <row r="86930" spans="16:30">
      <c r="P86930" s="6"/>
      <c r="AA86930" s="6"/>
      <c r="AC86930" s="6"/>
      <c r="AD86930" s="6"/>
    </row>
    <row r="86931" spans="16:30">
      <c r="P86931" s="6"/>
      <c r="AA86931" s="6"/>
      <c r="AC86931" s="6"/>
      <c r="AD86931" s="6"/>
    </row>
    <row r="86932" spans="16:30">
      <c r="P86932" s="6"/>
      <c r="AA86932" s="6"/>
      <c r="AC86932" s="6"/>
      <c r="AD86932" s="6"/>
    </row>
    <row r="86933" spans="16:30">
      <c r="P86933" s="6"/>
      <c r="AA86933" s="6"/>
      <c r="AC86933" s="6"/>
      <c r="AD86933" s="6"/>
    </row>
    <row r="86934" spans="16:30">
      <c r="P86934" s="6"/>
      <c r="AA86934" s="6"/>
      <c r="AC86934" s="6"/>
      <c r="AD86934" s="6"/>
    </row>
    <row r="86935" spans="16:30">
      <c r="P86935" s="6"/>
      <c r="AA86935" s="6"/>
      <c r="AC86935" s="6"/>
      <c r="AD86935" s="6"/>
    </row>
    <row r="86936" spans="16:30">
      <c r="P86936" s="6"/>
      <c r="AA86936" s="6"/>
      <c r="AC86936" s="6"/>
      <c r="AD86936" s="6"/>
    </row>
    <row r="86937" spans="16:30">
      <c r="P86937" s="6"/>
      <c r="AA86937" s="6"/>
      <c r="AC86937" s="6"/>
      <c r="AD86937" s="6"/>
    </row>
    <row r="86938" spans="16:30">
      <c r="P86938" s="6"/>
      <c r="AA86938" s="6"/>
      <c r="AC86938" s="6"/>
      <c r="AD86938" s="6"/>
    </row>
    <row r="86939" spans="16:30">
      <c r="P86939" s="6"/>
      <c r="AA86939" s="6"/>
      <c r="AC86939" s="6"/>
      <c r="AD86939" s="6"/>
    </row>
    <row r="86940" spans="16:30">
      <c r="P86940" s="6"/>
      <c r="AA86940" s="6"/>
      <c r="AC86940" s="6"/>
      <c r="AD86940" s="6"/>
    </row>
    <row r="86941" spans="16:30">
      <c r="P86941" s="6"/>
      <c r="AA86941" s="6"/>
      <c r="AC86941" s="6"/>
      <c r="AD86941" s="6"/>
    </row>
    <row r="86942" spans="16:30">
      <c r="P86942" s="6"/>
      <c r="AA86942" s="6"/>
      <c r="AC86942" s="6"/>
      <c r="AD86942" s="6"/>
    </row>
    <row r="86943" spans="16:30">
      <c r="P86943" s="6"/>
      <c r="AA86943" s="6"/>
      <c r="AC86943" s="6"/>
      <c r="AD86943" s="6"/>
    </row>
    <row r="86944" spans="16:30">
      <c r="P86944" s="6"/>
      <c r="AA86944" s="6"/>
      <c r="AC86944" s="6"/>
      <c r="AD86944" s="6"/>
    </row>
    <row r="86945" spans="16:30">
      <c r="P86945" s="6"/>
      <c r="AA86945" s="6"/>
      <c r="AC86945" s="6"/>
      <c r="AD86945" s="6"/>
    </row>
    <row r="86946" spans="16:30">
      <c r="P86946" s="6"/>
      <c r="AA86946" s="6"/>
      <c r="AC86946" s="6"/>
      <c r="AD86946" s="6"/>
    </row>
    <row r="86947" spans="16:30">
      <c r="P86947" s="6"/>
      <c r="AA86947" s="6"/>
      <c r="AC86947" s="6"/>
      <c r="AD86947" s="6"/>
    </row>
    <row r="86948" spans="16:30">
      <c r="P86948" s="6"/>
      <c r="AA86948" s="6"/>
      <c r="AC86948" s="6"/>
      <c r="AD86948" s="6"/>
    </row>
    <row r="86949" spans="16:30">
      <c r="P86949" s="6"/>
      <c r="AA86949" s="6"/>
      <c r="AC86949" s="6"/>
      <c r="AD86949" s="6"/>
    </row>
    <row r="86950" spans="16:30">
      <c r="P86950" s="6"/>
      <c r="AA86950" s="6"/>
      <c r="AC86950" s="6"/>
      <c r="AD86950" s="6"/>
    </row>
    <row r="86951" spans="16:30">
      <c r="P86951" s="6"/>
      <c r="AA86951" s="6"/>
      <c r="AC86951" s="6"/>
      <c r="AD86951" s="6"/>
    </row>
    <row r="86952" spans="16:30">
      <c r="P86952" s="6"/>
      <c r="AA86952" s="6"/>
      <c r="AC86952" s="6"/>
      <c r="AD86952" s="6"/>
    </row>
    <row r="86953" spans="16:30">
      <c r="P86953" s="6"/>
      <c r="AA86953" s="6"/>
      <c r="AC86953" s="6"/>
      <c r="AD86953" s="6"/>
    </row>
    <row r="86954" spans="16:30">
      <c r="P86954" s="6"/>
      <c r="AA86954" s="6"/>
      <c r="AC86954" s="6"/>
      <c r="AD86954" s="6"/>
    </row>
    <row r="86955" spans="16:30">
      <c r="P86955" s="6"/>
      <c r="AA86955" s="6"/>
      <c r="AC86955" s="6"/>
      <c r="AD86955" s="6"/>
    </row>
    <row r="86956" spans="16:30">
      <c r="P86956" s="6"/>
      <c r="AA86956" s="6"/>
      <c r="AC86956" s="6"/>
      <c r="AD86956" s="6"/>
    </row>
    <row r="86957" spans="16:30">
      <c r="P86957" s="6"/>
      <c r="AA86957" s="6"/>
      <c r="AC86957" s="6"/>
      <c r="AD86957" s="6"/>
    </row>
    <row r="86958" spans="16:30">
      <c r="P86958" s="6"/>
      <c r="AA86958" s="6"/>
      <c r="AC86958" s="6"/>
      <c r="AD86958" s="6"/>
    </row>
    <row r="86959" spans="16:30">
      <c r="P86959" s="6"/>
      <c r="AA86959" s="6"/>
      <c r="AC86959" s="6"/>
      <c r="AD86959" s="6"/>
    </row>
    <row r="86960" spans="16:30">
      <c r="P86960" s="6"/>
      <c r="AA86960" s="6"/>
      <c r="AC86960" s="6"/>
      <c r="AD86960" s="6"/>
    </row>
    <row r="86961" spans="16:30">
      <c r="P86961" s="6"/>
      <c r="AA86961" s="6"/>
      <c r="AC86961" s="6"/>
      <c r="AD86961" s="6"/>
    </row>
    <row r="86962" spans="16:30">
      <c r="P86962" s="6"/>
      <c r="AA86962" s="6"/>
      <c r="AC86962" s="6"/>
      <c r="AD86962" s="6"/>
    </row>
    <row r="86963" spans="16:30">
      <c r="P86963" s="6"/>
      <c r="AA86963" s="6"/>
      <c r="AC86963" s="6"/>
      <c r="AD86963" s="6"/>
    </row>
    <row r="86964" spans="16:30">
      <c r="P86964" s="6"/>
      <c r="AA86964" s="6"/>
      <c r="AC86964" s="6"/>
      <c r="AD86964" s="6"/>
    </row>
    <row r="86965" spans="16:30">
      <c r="P86965" s="6"/>
      <c r="AA86965" s="6"/>
      <c r="AC86965" s="6"/>
      <c r="AD86965" s="6"/>
    </row>
    <row r="86966" spans="16:30">
      <c r="P86966" s="6"/>
      <c r="AA86966" s="6"/>
      <c r="AC86966" s="6"/>
      <c r="AD86966" s="6"/>
    </row>
    <row r="86967" spans="16:30">
      <c r="P86967" s="6"/>
      <c r="AA86967" s="6"/>
      <c r="AC86967" s="6"/>
      <c r="AD86967" s="6"/>
    </row>
    <row r="86968" spans="16:30">
      <c r="P86968" s="6"/>
      <c r="AA86968" s="6"/>
      <c r="AC86968" s="6"/>
      <c r="AD86968" s="6"/>
    </row>
    <row r="86969" spans="16:30">
      <c r="P86969" s="6"/>
      <c r="AA86969" s="6"/>
      <c r="AC86969" s="6"/>
      <c r="AD86969" s="6"/>
    </row>
    <row r="86970" spans="16:30">
      <c r="P86970" s="6"/>
      <c r="AA86970" s="6"/>
      <c r="AC86970" s="6"/>
      <c r="AD86970" s="6"/>
    </row>
    <row r="86971" spans="16:30">
      <c r="P86971" s="6"/>
      <c r="AA86971" s="6"/>
      <c r="AC86971" s="6"/>
      <c r="AD86971" s="6"/>
    </row>
    <row r="86972" spans="16:30">
      <c r="P86972" s="6"/>
      <c r="AA86972" s="6"/>
      <c r="AC86972" s="6"/>
      <c r="AD86972" s="6"/>
    </row>
    <row r="86973" spans="16:30">
      <c r="P86973" s="6"/>
      <c r="AA86973" s="6"/>
      <c r="AC86973" s="6"/>
      <c r="AD86973" s="6"/>
    </row>
    <row r="86974" spans="16:30">
      <c r="P86974" s="6"/>
      <c r="AA86974" s="6"/>
      <c r="AC86974" s="6"/>
      <c r="AD86974" s="6"/>
    </row>
    <row r="86975" spans="16:30">
      <c r="P86975" s="6"/>
      <c r="AA86975" s="6"/>
      <c r="AC86975" s="6"/>
      <c r="AD86975" s="6"/>
    </row>
    <row r="86976" spans="16:30">
      <c r="P86976" s="6"/>
      <c r="AA86976" s="6"/>
      <c r="AC86976" s="6"/>
      <c r="AD86976" s="6"/>
    </row>
    <row r="86977" spans="16:30">
      <c r="P86977" s="6"/>
      <c r="AA86977" s="6"/>
      <c r="AC86977" s="6"/>
      <c r="AD86977" s="6"/>
    </row>
    <row r="86978" spans="16:30">
      <c r="P86978" s="6"/>
      <c r="AA86978" s="6"/>
      <c r="AC86978" s="6"/>
      <c r="AD86978" s="6"/>
    </row>
    <row r="86979" spans="16:30">
      <c r="P86979" s="6"/>
      <c r="AA86979" s="6"/>
      <c r="AC86979" s="6"/>
      <c r="AD86979" s="6"/>
    </row>
    <row r="86980" spans="16:30">
      <c r="P86980" s="6"/>
      <c r="AA86980" s="6"/>
      <c r="AC86980" s="6"/>
      <c r="AD86980" s="6"/>
    </row>
    <row r="86981" spans="16:30">
      <c r="P86981" s="6"/>
      <c r="AA86981" s="6"/>
      <c r="AC86981" s="6"/>
      <c r="AD86981" s="6"/>
    </row>
    <row r="86982" spans="16:30">
      <c r="P86982" s="6"/>
      <c r="AA86982" s="6"/>
      <c r="AC86982" s="6"/>
      <c r="AD86982" s="6"/>
    </row>
    <row r="86983" spans="16:30">
      <c r="P86983" s="6"/>
      <c r="AA86983" s="6"/>
      <c r="AC86983" s="6"/>
      <c r="AD86983" s="6"/>
    </row>
    <row r="86984" spans="16:30">
      <c r="P86984" s="6"/>
      <c r="AA86984" s="6"/>
      <c r="AC86984" s="6"/>
      <c r="AD86984" s="6"/>
    </row>
    <row r="86985" spans="16:30">
      <c r="P86985" s="6"/>
      <c r="AA86985" s="6"/>
      <c r="AC86985" s="6"/>
      <c r="AD86985" s="6"/>
    </row>
    <row r="86986" spans="16:30">
      <c r="P86986" s="6"/>
      <c r="AA86986" s="6"/>
      <c r="AC86986" s="6"/>
      <c r="AD86986" s="6"/>
    </row>
    <row r="86987" spans="16:30">
      <c r="P86987" s="6"/>
      <c r="AA86987" s="6"/>
      <c r="AC86987" s="6"/>
      <c r="AD86987" s="6"/>
    </row>
    <row r="86988" spans="16:30">
      <c r="P86988" s="6"/>
      <c r="AA86988" s="6"/>
      <c r="AC86988" s="6"/>
      <c r="AD86988" s="6"/>
    </row>
    <row r="86989" spans="16:30">
      <c r="P86989" s="6"/>
      <c r="AA86989" s="6"/>
      <c r="AC86989" s="6"/>
      <c r="AD86989" s="6"/>
    </row>
    <row r="86990" spans="16:30">
      <c r="P86990" s="6"/>
      <c r="AA86990" s="6"/>
      <c r="AC86990" s="6"/>
      <c r="AD86990" s="6"/>
    </row>
    <row r="86991" spans="16:30">
      <c r="P86991" s="6"/>
      <c r="AA86991" s="6"/>
      <c r="AC86991" s="6"/>
      <c r="AD86991" s="6"/>
    </row>
    <row r="86992" spans="16:30">
      <c r="P86992" s="6"/>
      <c r="AA86992" s="6"/>
      <c r="AC86992" s="6"/>
      <c r="AD86992" s="6"/>
    </row>
    <row r="86993" spans="16:30">
      <c r="P86993" s="6"/>
      <c r="AA86993" s="6"/>
      <c r="AC86993" s="6"/>
      <c r="AD86993" s="6"/>
    </row>
    <row r="86994" spans="16:30">
      <c r="P86994" s="6"/>
      <c r="AA86994" s="6"/>
      <c r="AC86994" s="6"/>
      <c r="AD86994" s="6"/>
    </row>
    <row r="86995" spans="16:30">
      <c r="P86995" s="6"/>
      <c r="AA86995" s="6"/>
      <c r="AC86995" s="6"/>
      <c r="AD86995" s="6"/>
    </row>
    <row r="86996" spans="16:30">
      <c r="P86996" s="6"/>
      <c r="AA86996" s="6"/>
      <c r="AC86996" s="6"/>
      <c r="AD86996" s="6"/>
    </row>
    <row r="86997" spans="16:30">
      <c r="P86997" s="6"/>
      <c r="AA86997" s="6"/>
      <c r="AC86997" s="6"/>
      <c r="AD86997" s="6"/>
    </row>
    <row r="86998" spans="16:30">
      <c r="P86998" s="6"/>
      <c r="AA86998" s="6"/>
      <c r="AC86998" s="6"/>
      <c r="AD86998" s="6"/>
    </row>
    <row r="86999" spans="16:30">
      <c r="P86999" s="6"/>
      <c r="AA86999" s="6"/>
      <c r="AC86999" s="6"/>
      <c r="AD86999" s="6"/>
    </row>
    <row r="87000" spans="16:30">
      <c r="P87000" s="6"/>
      <c r="AA87000" s="6"/>
      <c r="AC87000" s="6"/>
      <c r="AD87000" s="6"/>
    </row>
    <row r="87001" spans="16:30">
      <c r="P87001" s="6"/>
      <c r="AA87001" s="6"/>
      <c r="AC87001" s="6"/>
      <c r="AD87001" s="6"/>
    </row>
    <row r="87002" spans="16:30">
      <c r="P87002" s="6"/>
      <c r="AA87002" s="6"/>
      <c r="AC87002" s="6"/>
      <c r="AD87002" s="6"/>
    </row>
    <row r="87003" spans="16:30">
      <c r="P87003" s="6"/>
      <c r="AA87003" s="6"/>
      <c r="AC87003" s="6"/>
      <c r="AD87003" s="6"/>
    </row>
    <row r="87004" spans="16:30">
      <c r="P87004" s="6"/>
      <c r="AA87004" s="6"/>
      <c r="AC87004" s="6"/>
      <c r="AD87004" s="6"/>
    </row>
    <row r="87005" spans="16:30">
      <c r="P87005" s="6"/>
      <c r="AA87005" s="6"/>
      <c r="AC87005" s="6"/>
      <c r="AD87005" s="6"/>
    </row>
    <row r="87006" spans="16:30">
      <c r="P87006" s="6"/>
      <c r="AA87006" s="6"/>
      <c r="AC87006" s="6"/>
      <c r="AD87006" s="6"/>
    </row>
    <row r="87007" spans="16:30">
      <c r="P87007" s="6"/>
      <c r="AA87007" s="6"/>
      <c r="AC87007" s="6"/>
      <c r="AD87007" s="6"/>
    </row>
    <row r="87008" spans="16:30">
      <c r="P87008" s="6"/>
      <c r="AA87008" s="6"/>
      <c r="AC87008" s="6"/>
      <c r="AD87008" s="6"/>
    </row>
    <row r="87009" spans="16:30">
      <c r="P87009" s="6"/>
      <c r="AA87009" s="6"/>
      <c r="AC87009" s="6"/>
      <c r="AD87009" s="6"/>
    </row>
    <row r="87010" spans="16:30">
      <c r="P87010" s="6"/>
      <c r="AA87010" s="6"/>
      <c r="AC87010" s="6"/>
      <c r="AD87010" s="6"/>
    </row>
    <row r="87011" spans="16:30">
      <c r="P87011" s="6"/>
      <c r="AA87011" s="6"/>
      <c r="AC87011" s="6"/>
      <c r="AD87011" s="6"/>
    </row>
    <row r="87012" spans="16:30">
      <c r="P87012" s="6"/>
      <c r="AA87012" s="6"/>
      <c r="AC87012" s="6"/>
      <c r="AD87012" s="6"/>
    </row>
    <row r="87013" spans="16:30">
      <c r="P87013" s="6"/>
      <c r="AA87013" s="6"/>
      <c r="AC87013" s="6"/>
      <c r="AD87013" s="6"/>
    </row>
    <row r="87014" spans="16:30">
      <c r="P87014" s="6"/>
      <c r="AA87014" s="6"/>
      <c r="AC87014" s="6"/>
      <c r="AD87014" s="6"/>
    </row>
    <row r="87015" spans="16:30">
      <c r="P87015" s="6"/>
      <c r="AA87015" s="6"/>
      <c r="AC87015" s="6"/>
      <c r="AD87015" s="6"/>
    </row>
    <row r="87016" spans="16:30">
      <c r="P87016" s="6"/>
      <c r="AA87016" s="6"/>
      <c r="AC87016" s="6"/>
      <c r="AD87016" s="6"/>
    </row>
    <row r="87017" spans="16:30">
      <c r="P87017" s="6"/>
      <c r="AA87017" s="6"/>
      <c r="AC87017" s="6"/>
      <c r="AD87017" s="6"/>
    </row>
    <row r="87018" spans="16:30">
      <c r="P87018" s="6"/>
      <c r="AA87018" s="6"/>
      <c r="AC87018" s="6"/>
      <c r="AD87018" s="6"/>
    </row>
    <row r="87019" spans="16:30">
      <c r="P87019" s="6"/>
      <c r="AA87019" s="6"/>
      <c r="AC87019" s="6"/>
      <c r="AD87019" s="6"/>
    </row>
    <row r="87020" spans="16:30">
      <c r="P87020" s="6"/>
      <c r="AA87020" s="6"/>
      <c r="AC87020" s="6"/>
      <c r="AD87020" s="6"/>
    </row>
    <row r="87021" spans="16:30">
      <c r="P87021" s="6"/>
      <c r="AA87021" s="6"/>
      <c r="AC87021" s="6"/>
      <c r="AD87021" s="6"/>
    </row>
    <row r="87022" spans="16:30">
      <c r="P87022" s="6"/>
      <c r="AA87022" s="6"/>
      <c r="AC87022" s="6"/>
      <c r="AD87022" s="6"/>
    </row>
    <row r="87023" spans="16:30">
      <c r="P87023" s="6"/>
      <c r="AA87023" s="6"/>
      <c r="AC87023" s="6"/>
      <c r="AD87023" s="6"/>
    </row>
    <row r="87024" spans="16:30">
      <c r="P87024" s="6"/>
      <c r="AA87024" s="6"/>
      <c r="AC87024" s="6"/>
      <c r="AD87024" s="6"/>
    </row>
    <row r="87025" spans="16:30">
      <c r="P87025" s="6"/>
      <c r="AA87025" s="6"/>
      <c r="AC87025" s="6"/>
      <c r="AD87025" s="6"/>
    </row>
    <row r="87026" spans="16:30">
      <c r="P87026" s="6"/>
      <c r="AA87026" s="6"/>
      <c r="AC87026" s="6"/>
      <c r="AD87026" s="6"/>
    </row>
    <row r="87027" spans="16:30">
      <c r="P87027" s="6"/>
      <c r="AA87027" s="6"/>
      <c r="AC87027" s="6"/>
      <c r="AD87027" s="6"/>
    </row>
    <row r="87028" spans="16:30">
      <c r="P87028" s="6"/>
      <c r="AA87028" s="6"/>
      <c r="AC87028" s="6"/>
      <c r="AD87028" s="6"/>
    </row>
    <row r="87029" spans="16:30">
      <c r="P87029" s="6"/>
      <c r="AA87029" s="6"/>
      <c r="AC87029" s="6"/>
      <c r="AD87029" s="6"/>
    </row>
    <row r="87030" spans="16:30">
      <c r="P87030" s="6"/>
      <c r="AA87030" s="6"/>
      <c r="AC87030" s="6"/>
      <c r="AD87030" s="6"/>
    </row>
    <row r="87031" spans="16:30">
      <c r="P87031" s="6"/>
      <c r="AA87031" s="6"/>
      <c r="AC87031" s="6"/>
      <c r="AD87031" s="6"/>
    </row>
    <row r="87032" spans="16:30">
      <c r="P87032" s="6"/>
      <c r="AA87032" s="6"/>
      <c r="AC87032" s="6"/>
      <c r="AD87032" s="6"/>
    </row>
    <row r="87033" spans="16:30">
      <c r="P87033" s="6"/>
      <c r="AA87033" s="6"/>
      <c r="AC87033" s="6"/>
      <c r="AD87033" s="6"/>
    </row>
    <row r="87034" spans="16:30">
      <c r="P87034" s="6"/>
      <c r="AA87034" s="6"/>
      <c r="AC87034" s="6"/>
      <c r="AD87034" s="6"/>
    </row>
    <row r="87035" spans="16:30">
      <c r="P87035" s="6"/>
      <c r="AA87035" s="6"/>
      <c r="AC87035" s="6"/>
      <c r="AD87035" s="6"/>
    </row>
    <row r="87036" spans="16:30">
      <c r="P87036" s="6"/>
      <c r="AA87036" s="6"/>
      <c r="AC87036" s="6"/>
      <c r="AD87036" s="6"/>
    </row>
    <row r="87037" spans="16:30">
      <c r="P87037" s="6"/>
      <c r="AA87037" s="6"/>
      <c r="AC87037" s="6"/>
      <c r="AD87037" s="6"/>
    </row>
    <row r="87038" spans="16:30">
      <c r="P87038" s="6"/>
      <c r="AA87038" s="6"/>
      <c r="AC87038" s="6"/>
      <c r="AD87038" s="6"/>
    </row>
    <row r="87039" spans="16:30">
      <c r="P87039" s="6"/>
      <c r="AA87039" s="6"/>
      <c r="AC87039" s="6"/>
      <c r="AD87039" s="6"/>
    </row>
    <row r="87040" spans="16:30">
      <c r="P87040" s="6"/>
      <c r="AA87040" s="6"/>
      <c r="AC87040" s="6"/>
      <c r="AD87040" s="6"/>
    </row>
    <row r="87041" spans="16:30">
      <c r="P87041" s="6"/>
      <c r="AA87041" s="6"/>
      <c r="AC87041" s="6"/>
      <c r="AD87041" s="6"/>
    </row>
    <row r="87042" spans="16:30">
      <c r="P87042" s="6"/>
      <c r="AA87042" s="6"/>
      <c r="AC87042" s="6"/>
      <c r="AD87042" s="6"/>
    </row>
    <row r="87043" spans="16:30">
      <c r="P87043" s="6"/>
      <c r="AA87043" s="6"/>
      <c r="AC87043" s="6"/>
      <c r="AD87043" s="6"/>
    </row>
    <row r="87044" spans="16:30">
      <c r="P87044" s="6"/>
      <c r="AA87044" s="6"/>
      <c r="AC87044" s="6"/>
      <c r="AD87044" s="6"/>
    </row>
    <row r="87045" spans="16:30">
      <c r="P87045" s="6"/>
      <c r="AA87045" s="6"/>
      <c r="AC87045" s="6"/>
      <c r="AD87045" s="6"/>
    </row>
    <row r="87046" spans="16:30">
      <c r="P87046" s="6"/>
      <c r="AA87046" s="6"/>
      <c r="AC87046" s="6"/>
      <c r="AD87046" s="6"/>
    </row>
    <row r="87047" spans="16:30">
      <c r="P87047" s="6"/>
      <c r="AA87047" s="6"/>
      <c r="AC87047" s="6"/>
      <c r="AD87047" s="6"/>
    </row>
    <row r="87048" spans="16:30">
      <c r="P87048" s="6"/>
      <c r="AA87048" s="6"/>
      <c r="AC87048" s="6"/>
      <c r="AD87048" s="6"/>
    </row>
    <row r="87049" spans="16:30">
      <c r="P87049" s="6"/>
      <c r="AA87049" s="6"/>
      <c r="AC87049" s="6"/>
      <c r="AD87049" s="6"/>
    </row>
    <row r="87050" spans="16:30">
      <c r="P87050" s="6"/>
      <c r="AA87050" s="6"/>
      <c r="AC87050" s="6"/>
      <c r="AD87050" s="6"/>
    </row>
    <row r="87051" spans="16:30">
      <c r="P87051" s="6"/>
      <c r="AA87051" s="6"/>
      <c r="AC87051" s="6"/>
      <c r="AD87051" s="6"/>
    </row>
    <row r="87052" spans="16:30">
      <c r="P87052" s="6"/>
      <c r="AA87052" s="6"/>
      <c r="AC87052" s="6"/>
      <c r="AD87052" s="6"/>
    </row>
    <row r="87053" spans="16:30">
      <c r="P87053" s="6"/>
      <c r="AA87053" s="6"/>
      <c r="AC87053" s="6"/>
      <c r="AD87053" s="6"/>
    </row>
    <row r="87054" spans="16:30">
      <c r="P87054" s="6"/>
      <c r="AA87054" s="6"/>
      <c r="AC87054" s="6"/>
      <c r="AD87054" s="6"/>
    </row>
    <row r="87055" spans="16:30">
      <c r="P87055" s="6"/>
      <c r="AA87055" s="6"/>
      <c r="AC87055" s="6"/>
      <c r="AD87055" s="6"/>
    </row>
    <row r="87056" spans="16:30">
      <c r="P87056" s="6"/>
      <c r="AA87056" s="6"/>
      <c r="AC87056" s="6"/>
      <c r="AD87056" s="6"/>
    </row>
    <row r="87057" spans="16:30">
      <c r="P87057" s="6"/>
      <c r="AA87057" s="6"/>
      <c r="AC87057" s="6"/>
      <c r="AD87057" s="6"/>
    </row>
    <row r="87058" spans="16:30">
      <c r="P87058" s="6"/>
      <c r="AA87058" s="6"/>
      <c r="AC87058" s="6"/>
      <c r="AD87058" s="6"/>
    </row>
    <row r="87059" spans="16:30">
      <c r="P87059" s="6"/>
      <c r="AA87059" s="6"/>
      <c r="AC87059" s="6"/>
      <c r="AD87059" s="6"/>
    </row>
    <row r="87060" spans="16:30">
      <c r="P87060" s="6"/>
      <c r="AA87060" s="6"/>
      <c r="AC87060" s="6"/>
      <c r="AD87060" s="6"/>
    </row>
    <row r="87061" spans="16:30">
      <c r="P87061" s="6"/>
      <c r="AA87061" s="6"/>
      <c r="AC87061" s="6"/>
      <c r="AD87061" s="6"/>
    </row>
    <row r="87062" spans="16:30">
      <c r="P87062" s="6"/>
      <c r="AA87062" s="6"/>
      <c r="AC87062" s="6"/>
      <c r="AD87062" s="6"/>
    </row>
    <row r="87063" spans="16:30">
      <c r="P87063" s="6"/>
      <c r="AA87063" s="6"/>
      <c r="AC87063" s="6"/>
      <c r="AD87063" s="6"/>
    </row>
    <row r="87064" spans="16:30">
      <c r="P87064" s="6"/>
      <c r="AA87064" s="6"/>
      <c r="AC87064" s="6"/>
      <c r="AD87064" s="6"/>
    </row>
    <row r="87065" spans="16:30">
      <c r="P87065" s="6"/>
      <c r="AA87065" s="6"/>
      <c r="AC87065" s="6"/>
      <c r="AD87065" s="6"/>
    </row>
    <row r="87066" spans="16:30">
      <c r="P87066" s="6"/>
      <c r="AA87066" s="6"/>
      <c r="AC87066" s="6"/>
      <c r="AD87066" s="6"/>
    </row>
    <row r="87067" spans="16:30">
      <c r="P87067" s="6"/>
      <c r="AA87067" s="6"/>
      <c r="AC87067" s="6"/>
      <c r="AD87067" s="6"/>
    </row>
    <row r="87068" spans="16:30">
      <c r="P87068" s="6"/>
      <c r="AA87068" s="6"/>
      <c r="AC87068" s="6"/>
      <c r="AD87068" s="6"/>
    </row>
    <row r="87069" spans="16:30">
      <c r="P87069" s="6"/>
      <c r="AA87069" s="6"/>
      <c r="AC87069" s="6"/>
      <c r="AD87069" s="6"/>
    </row>
    <row r="87070" spans="16:30">
      <c r="P87070" s="6"/>
      <c r="AA87070" s="6"/>
      <c r="AC87070" s="6"/>
      <c r="AD87070" s="6"/>
    </row>
    <row r="87071" spans="16:30">
      <c r="P87071" s="6"/>
      <c r="AA87071" s="6"/>
      <c r="AC87071" s="6"/>
      <c r="AD87071" s="6"/>
    </row>
    <row r="87072" spans="16:30">
      <c r="P87072" s="6"/>
      <c r="AA87072" s="6"/>
      <c r="AC87072" s="6"/>
      <c r="AD87072" s="6"/>
    </row>
    <row r="87073" spans="16:30">
      <c r="P87073" s="6"/>
      <c r="AA87073" s="6"/>
      <c r="AC87073" s="6"/>
      <c r="AD87073" s="6"/>
    </row>
    <row r="87074" spans="16:30">
      <c r="P87074" s="6"/>
      <c r="AA87074" s="6"/>
      <c r="AC87074" s="6"/>
      <c r="AD87074" s="6"/>
    </row>
    <row r="87075" spans="16:30">
      <c r="P87075" s="6"/>
      <c r="AA87075" s="6"/>
      <c r="AC87075" s="6"/>
      <c r="AD87075" s="6"/>
    </row>
    <row r="87076" spans="16:30">
      <c r="P87076" s="6"/>
      <c r="AA87076" s="6"/>
      <c r="AC87076" s="6"/>
      <c r="AD87076" s="6"/>
    </row>
    <row r="87077" spans="16:30">
      <c r="P87077" s="6"/>
      <c r="AA87077" s="6"/>
      <c r="AC87077" s="6"/>
      <c r="AD87077" s="6"/>
    </row>
    <row r="87078" spans="16:30">
      <c r="P87078" s="6"/>
      <c r="AA87078" s="6"/>
      <c r="AC87078" s="6"/>
      <c r="AD87078" s="6"/>
    </row>
    <row r="87079" spans="16:30">
      <c r="P87079" s="6"/>
      <c r="AA87079" s="6"/>
      <c r="AC87079" s="6"/>
      <c r="AD87079" s="6"/>
    </row>
    <row r="87080" spans="16:30">
      <c r="P87080" s="6"/>
      <c r="AA87080" s="6"/>
      <c r="AC87080" s="6"/>
      <c r="AD87080" s="6"/>
    </row>
    <row r="87081" spans="16:30">
      <c r="P87081" s="6"/>
      <c r="AA87081" s="6"/>
      <c r="AC87081" s="6"/>
      <c r="AD87081" s="6"/>
    </row>
    <row r="87082" spans="16:30">
      <c r="P87082" s="6"/>
      <c r="AA87082" s="6"/>
      <c r="AC87082" s="6"/>
      <c r="AD87082" s="6"/>
    </row>
    <row r="87083" spans="16:30">
      <c r="P87083" s="6"/>
      <c r="AA87083" s="6"/>
      <c r="AC87083" s="6"/>
      <c r="AD87083" s="6"/>
    </row>
    <row r="87084" spans="16:30">
      <c r="P87084" s="6"/>
      <c r="AA87084" s="6"/>
      <c r="AC87084" s="6"/>
      <c r="AD87084" s="6"/>
    </row>
    <row r="87085" spans="16:30">
      <c r="P87085" s="6"/>
      <c r="AA87085" s="6"/>
      <c r="AC87085" s="6"/>
      <c r="AD87085" s="6"/>
    </row>
    <row r="87086" spans="16:30">
      <c r="P87086" s="6"/>
      <c r="AA87086" s="6"/>
      <c r="AC87086" s="6"/>
      <c r="AD87086" s="6"/>
    </row>
    <row r="87087" spans="16:30">
      <c r="P87087" s="6"/>
      <c r="AA87087" s="6"/>
      <c r="AC87087" s="6"/>
      <c r="AD87087" s="6"/>
    </row>
    <row r="87088" spans="16:30">
      <c r="P87088" s="6"/>
      <c r="AA87088" s="6"/>
      <c r="AC87088" s="6"/>
      <c r="AD87088" s="6"/>
    </row>
    <row r="87089" spans="16:30">
      <c r="P87089" s="6"/>
      <c r="AA87089" s="6"/>
      <c r="AC87089" s="6"/>
      <c r="AD87089" s="6"/>
    </row>
    <row r="87090" spans="16:30">
      <c r="P87090" s="6"/>
      <c r="AA87090" s="6"/>
      <c r="AC87090" s="6"/>
      <c r="AD87090" s="6"/>
    </row>
    <row r="87091" spans="16:30">
      <c r="P87091" s="6"/>
      <c r="AA87091" s="6"/>
      <c r="AC87091" s="6"/>
      <c r="AD87091" s="6"/>
    </row>
    <row r="87092" spans="16:30">
      <c r="P87092" s="6"/>
      <c r="AA87092" s="6"/>
      <c r="AC87092" s="6"/>
      <c r="AD87092" s="6"/>
    </row>
    <row r="87093" spans="16:30">
      <c r="P87093" s="6"/>
      <c r="AA87093" s="6"/>
      <c r="AC87093" s="6"/>
      <c r="AD87093" s="6"/>
    </row>
    <row r="87094" spans="16:30">
      <c r="P87094" s="6"/>
      <c r="AA87094" s="6"/>
      <c r="AC87094" s="6"/>
      <c r="AD87094" s="6"/>
    </row>
    <row r="87095" spans="16:30">
      <c r="P87095" s="6"/>
      <c r="AA87095" s="6"/>
      <c r="AC87095" s="6"/>
      <c r="AD87095" s="6"/>
    </row>
    <row r="87096" spans="16:30">
      <c r="P87096" s="6"/>
      <c r="AA87096" s="6"/>
      <c r="AC87096" s="6"/>
      <c r="AD87096" s="6"/>
    </row>
    <row r="87097" spans="16:30">
      <c r="P87097" s="6"/>
      <c r="AA87097" s="6"/>
      <c r="AC87097" s="6"/>
      <c r="AD87097" s="6"/>
    </row>
    <row r="87098" spans="16:30">
      <c r="P87098" s="6"/>
      <c r="AA87098" s="6"/>
      <c r="AC87098" s="6"/>
      <c r="AD87098" s="6"/>
    </row>
    <row r="87099" spans="16:30">
      <c r="P87099" s="6"/>
      <c r="AA87099" s="6"/>
      <c r="AC87099" s="6"/>
      <c r="AD87099" s="6"/>
    </row>
    <row r="87100" spans="16:30">
      <c r="P87100" s="6"/>
      <c r="AA87100" s="6"/>
      <c r="AC87100" s="6"/>
      <c r="AD87100" s="6"/>
    </row>
    <row r="87101" spans="16:30">
      <c r="P87101" s="6"/>
      <c r="AA87101" s="6"/>
      <c r="AC87101" s="6"/>
      <c r="AD87101" s="6"/>
    </row>
    <row r="87102" spans="16:30">
      <c r="P87102" s="6"/>
      <c r="AA87102" s="6"/>
      <c r="AC87102" s="6"/>
      <c r="AD87102" s="6"/>
    </row>
    <row r="87103" spans="16:30">
      <c r="P87103" s="6"/>
      <c r="AA87103" s="6"/>
      <c r="AC87103" s="6"/>
      <c r="AD87103" s="6"/>
    </row>
    <row r="87104" spans="16:30">
      <c r="P87104" s="6"/>
      <c r="AA87104" s="6"/>
      <c r="AC87104" s="6"/>
      <c r="AD87104" s="6"/>
    </row>
    <row r="87105" spans="16:30">
      <c r="P87105" s="6"/>
      <c r="AA87105" s="6"/>
      <c r="AC87105" s="6"/>
      <c r="AD87105" s="6"/>
    </row>
    <row r="87106" spans="16:30">
      <c r="P87106" s="6"/>
      <c r="AA87106" s="6"/>
      <c r="AC87106" s="6"/>
      <c r="AD87106" s="6"/>
    </row>
    <row r="87107" spans="16:30">
      <c r="P87107" s="6"/>
      <c r="AA87107" s="6"/>
      <c r="AC87107" s="6"/>
      <c r="AD87107" s="6"/>
    </row>
    <row r="87108" spans="16:30">
      <c r="P87108" s="6"/>
      <c r="AA87108" s="6"/>
      <c r="AC87108" s="6"/>
      <c r="AD87108" s="6"/>
    </row>
    <row r="87109" spans="16:30">
      <c r="P87109" s="6"/>
      <c r="AA87109" s="6"/>
      <c r="AC87109" s="6"/>
      <c r="AD87109" s="6"/>
    </row>
    <row r="87110" spans="16:30">
      <c r="P87110" s="6"/>
      <c r="AA87110" s="6"/>
      <c r="AC87110" s="6"/>
      <c r="AD87110" s="6"/>
    </row>
    <row r="87111" spans="16:30">
      <c r="P87111" s="6"/>
      <c r="AA87111" s="6"/>
      <c r="AC87111" s="6"/>
      <c r="AD87111" s="6"/>
    </row>
    <row r="87112" spans="16:30">
      <c r="P87112" s="6"/>
      <c r="AA87112" s="6"/>
      <c r="AC87112" s="6"/>
      <c r="AD87112" s="6"/>
    </row>
    <row r="87113" spans="16:30">
      <c r="P87113" s="6"/>
      <c r="AA87113" s="6"/>
      <c r="AC87113" s="6"/>
      <c r="AD87113" s="6"/>
    </row>
    <row r="87114" spans="16:30">
      <c r="P87114" s="6"/>
      <c r="AA87114" s="6"/>
      <c r="AC87114" s="6"/>
      <c r="AD87114" s="6"/>
    </row>
    <row r="87115" spans="16:30">
      <c r="P87115" s="6"/>
      <c r="AA87115" s="6"/>
      <c r="AC87115" s="6"/>
      <c r="AD87115" s="6"/>
    </row>
    <row r="87116" spans="16:30">
      <c r="P87116" s="6"/>
      <c r="AA87116" s="6"/>
      <c r="AC87116" s="6"/>
      <c r="AD87116" s="6"/>
    </row>
    <row r="87117" spans="16:30">
      <c r="P87117" s="6"/>
      <c r="AA87117" s="6"/>
      <c r="AC87117" s="6"/>
      <c r="AD87117" s="6"/>
    </row>
    <row r="87118" spans="16:30">
      <c r="P87118" s="6"/>
      <c r="AA87118" s="6"/>
      <c r="AC87118" s="6"/>
      <c r="AD87118" s="6"/>
    </row>
    <row r="87119" spans="16:30">
      <c r="P87119" s="6"/>
      <c r="AA87119" s="6"/>
      <c r="AC87119" s="6"/>
      <c r="AD87119" s="6"/>
    </row>
    <row r="87120" spans="16:30">
      <c r="P87120" s="6"/>
      <c r="AA87120" s="6"/>
      <c r="AC87120" s="6"/>
      <c r="AD87120" s="6"/>
    </row>
    <row r="87121" spans="16:30">
      <c r="P87121" s="6"/>
      <c r="AA87121" s="6"/>
      <c r="AC87121" s="6"/>
      <c r="AD87121" s="6"/>
    </row>
    <row r="87122" spans="16:30">
      <c r="P87122" s="6"/>
      <c r="AA87122" s="6"/>
      <c r="AC87122" s="6"/>
      <c r="AD87122" s="6"/>
    </row>
    <row r="87123" spans="16:30">
      <c r="P87123" s="6"/>
      <c r="AA87123" s="6"/>
      <c r="AC87123" s="6"/>
      <c r="AD87123" s="6"/>
    </row>
    <row r="87124" spans="16:30">
      <c r="P87124" s="6"/>
      <c r="AA87124" s="6"/>
      <c r="AC87124" s="6"/>
      <c r="AD87124" s="6"/>
    </row>
    <row r="87125" spans="16:30">
      <c r="P87125" s="6"/>
      <c r="AA87125" s="6"/>
      <c r="AC87125" s="6"/>
      <c r="AD87125" s="6"/>
    </row>
    <row r="87126" spans="16:30">
      <c r="P87126" s="6"/>
      <c r="AA87126" s="6"/>
      <c r="AC87126" s="6"/>
      <c r="AD87126" s="6"/>
    </row>
    <row r="87127" spans="16:30">
      <c r="P87127" s="6"/>
      <c r="AA87127" s="6"/>
      <c r="AC87127" s="6"/>
      <c r="AD87127" s="6"/>
    </row>
    <row r="87128" spans="16:30">
      <c r="P87128" s="6"/>
      <c r="AA87128" s="6"/>
      <c r="AC87128" s="6"/>
      <c r="AD87128" s="6"/>
    </row>
    <row r="87129" spans="16:30">
      <c r="P87129" s="6"/>
      <c r="AA87129" s="6"/>
      <c r="AC87129" s="6"/>
      <c r="AD87129" s="6"/>
    </row>
    <row r="87130" spans="16:30">
      <c r="P87130" s="6"/>
      <c r="AA87130" s="6"/>
      <c r="AC87130" s="6"/>
      <c r="AD87130" s="6"/>
    </row>
    <row r="87131" spans="16:30">
      <c r="P87131" s="6"/>
      <c r="AA87131" s="6"/>
      <c r="AC87131" s="6"/>
      <c r="AD87131" s="6"/>
    </row>
    <row r="87132" spans="16:30">
      <c r="P87132" s="6"/>
      <c r="AA87132" s="6"/>
      <c r="AC87132" s="6"/>
      <c r="AD87132" s="6"/>
    </row>
    <row r="87133" spans="16:30">
      <c r="P87133" s="6"/>
      <c r="AA87133" s="6"/>
      <c r="AC87133" s="6"/>
      <c r="AD87133" s="6"/>
    </row>
    <row r="87134" spans="16:30">
      <c r="P87134" s="6"/>
      <c r="AA87134" s="6"/>
      <c r="AC87134" s="6"/>
      <c r="AD87134" s="6"/>
    </row>
    <row r="87135" spans="16:30">
      <c r="P87135" s="6"/>
      <c r="AA87135" s="6"/>
      <c r="AC87135" s="6"/>
      <c r="AD87135" s="6"/>
    </row>
    <row r="87136" spans="16:30">
      <c r="P87136" s="6"/>
      <c r="AA87136" s="6"/>
      <c r="AC87136" s="6"/>
      <c r="AD87136" s="6"/>
    </row>
    <row r="87137" spans="16:30">
      <c r="P87137" s="6"/>
      <c r="AA87137" s="6"/>
      <c r="AC87137" s="6"/>
      <c r="AD87137" s="6"/>
    </row>
    <row r="87138" spans="16:30">
      <c r="P87138" s="6"/>
      <c r="AA87138" s="6"/>
      <c r="AC87138" s="6"/>
      <c r="AD87138" s="6"/>
    </row>
    <row r="87139" spans="16:30">
      <c r="P87139" s="6"/>
      <c r="AA87139" s="6"/>
      <c r="AC87139" s="6"/>
      <c r="AD87139" s="6"/>
    </row>
    <row r="87140" spans="16:30">
      <c r="P87140" s="6"/>
      <c r="AA87140" s="6"/>
      <c r="AC87140" s="6"/>
      <c r="AD87140" s="6"/>
    </row>
    <row r="87141" spans="16:30">
      <c r="P87141" s="6"/>
      <c r="AA87141" s="6"/>
      <c r="AC87141" s="6"/>
      <c r="AD87141" s="6"/>
    </row>
    <row r="87142" spans="16:30">
      <c r="P87142" s="6"/>
      <c r="AA87142" s="6"/>
      <c r="AC87142" s="6"/>
      <c r="AD87142" s="6"/>
    </row>
    <row r="87143" spans="16:30">
      <c r="P87143" s="6"/>
      <c r="AA87143" s="6"/>
      <c r="AC87143" s="6"/>
      <c r="AD87143" s="6"/>
    </row>
    <row r="87144" spans="16:30">
      <c r="P87144" s="6"/>
      <c r="AA87144" s="6"/>
      <c r="AC87144" s="6"/>
      <c r="AD87144" s="6"/>
    </row>
    <row r="87145" spans="16:30">
      <c r="P87145" s="6"/>
      <c r="AA87145" s="6"/>
      <c r="AC87145" s="6"/>
      <c r="AD87145" s="6"/>
    </row>
    <row r="87146" spans="16:30">
      <c r="P87146" s="6"/>
      <c r="AA87146" s="6"/>
      <c r="AC87146" s="6"/>
      <c r="AD87146" s="6"/>
    </row>
    <row r="87147" spans="16:30">
      <c r="P87147" s="6"/>
      <c r="AA87147" s="6"/>
      <c r="AC87147" s="6"/>
      <c r="AD87147" s="6"/>
    </row>
    <row r="87148" spans="16:30">
      <c r="P87148" s="6"/>
      <c r="AA87148" s="6"/>
      <c r="AC87148" s="6"/>
      <c r="AD87148" s="6"/>
    </row>
    <row r="87149" spans="16:30">
      <c r="P87149" s="6"/>
      <c r="AA87149" s="6"/>
      <c r="AC87149" s="6"/>
      <c r="AD87149" s="6"/>
    </row>
    <row r="87150" spans="16:30">
      <c r="P87150" s="6"/>
      <c r="AA87150" s="6"/>
      <c r="AC87150" s="6"/>
      <c r="AD87150" s="6"/>
    </row>
    <row r="87151" spans="16:30">
      <c r="P87151" s="6"/>
      <c r="AA87151" s="6"/>
      <c r="AC87151" s="6"/>
      <c r="AD87151" s="6"/>
    </row>
    <row r="87152" spans="16:30">
      <c r="P87152" s="6"/>
      <c r="AA87152" s="6"/>
      <c r="AC87152" s="6"/>
      <c r="AD87152" s="6"/>
    </row>
    <row r="87153" spans="16:30">
      <c r="P87153" s="6"/>
      <c r="AA87153" s="6"/>
      <c r="AC87153" s="6"/>
      <c r="AD87153" s="6"/>
    </row>
    <row r="87154" spans="16:30">
      <c r="P87154" s="6"/>
      <c r="AA87154" s="6"/>
      <c r="AC87154" s="6"/>
      <c r="AD87154" s="6"/>
    </row>
    <row r="87155" spans="16:30">
      <c r="P87155" s="6"/>
      <c r="AA87155" s="6"/>
      <c r="AC87155" s="6"/>
      <c r="AD87155" s="6"/>
    </row>
    <row r="87156" spans="16:30">
      <c r="P87156" s="6"/>
      <c r="AA87156" s="6"/>
      <c r="AC87156" s="6"/>
      <c r="AD87156" s="6"/>
    </row>
    <row r="87157" spans="16:30">
      <c r="P87157" s="6"/>
      <c r="AA87157" s="6"/>
      <c r="AC87157" s="6"/>
      <c r="AD87157" s="6"/>
    </row>
    <row r="87158" spans="16:30">
      <c r="P87158" s="6"/>
      <c r="AA87158" s="6"/>
      <c r="AC87158" s="6"/>
      <c r="AD87158" s="6"/>
    </row>
    <row r="87159" spans="16:30">
      <c r="P87159" s="6"/>
      <c r="AA87159" s="6"/>
      <c r="AC87159" s="6"/>
      <c r="AD87159" s="6"/>
    </row>
    <row r="87160" spans="16:30">
      <c r="P87160" s="6"/>
      <c r="AA87160" s="6"/>
      <c r="AC87160" s="6"/>
      <c r="AD87160" s="6"/>
    </row>
    <row r="87161" spans="16:30">
      <c r="P87161" s="6"/>
      <c r="AA87161" s="6"/>
      <c r="AC87161" s="6"/>
      <c r="AD87161" s="6"/>
    </row>
    <row r="87162" spans="16:30">
      <c r="P87162" s="6"/>
      <c r="AA87162" s="6"/>
      <c r="AC87162" s="6"/>
      <c r="AD87162" s="6"/>
    </row>
    <row r="87163" spans="16:30">
      <c r="P87163" s="6"/>
      <c r="AA87163" s="6"/>
      <c r="AC87163" s="6"/>
      <c r="AD87163" s="6"/>
    </row>
    <row r="87164" spans="16:30">
      <c r="P87164" s="6"/>
      <c r="AA87164" s="6"/>
      <c r="AC87164" s="6"/>
      <c r="AD87164" s="6"/>
    </row>
    <row r="87165" spans="16:30">
      <c r="P87165" s="6"/>
      <c r="AA87165" s="6"/>
      <c r="AC87165" s="6"/>
      <c r="AD87165" s="6"/>
    </row>
    <row r="87166" spans="16:30">
      <c r="P87166" s="6"/>
      <c r="AA87166" s="6"/>
      <c r="AC87166" s="6"/>
      <c r="AD87166" s="6"/>
    </row>
    <row r="87167" spans="16:30">
      <c r="P87167" s="6"/>
      <c r="AA87167" s="6"/>
      <c r="AC87167" s="6"/>
      <c r="AD87167" s="6"/>
    </row>
    <row r="87168" spans="16:30">
      <c r="P87168" s="6"/>
      <c r="AA87168" s="6"/>
      <c r="AC87168" s="6"/>
      <c r="AD87168" s="6"/>
    </row>
    <row r="87169" spans="16:30">
      <c r="P87169" s="6"/>
      <c r="AA87169" s="6"/>
      <c r="AC87169" s="6"/>
      <c r="AD87169" s="6"/>
    </row>
    <row r="87170" spans="16:30">
      <c r="P87170" s="6"/>
      <c r="AA87170" s="6"/>
      <c r="AC87170" s="6"/>
      <c r="AD87170" s="6"/>
    </row>
    <row r="87171" spans="16:30">
      <c r="P87171" s="6"/>
      <c r="AA87171" s="6"/>
      <c r="AC87171" s="6"/>
      <c r="AD87171" s="6"/>
    </row>
    <row r="87172" spans="16:30">
      <c r="P87172" s="6"/>
      <c r="AA87172" s="6"/>
      <c r="AC87172" s="6"/>
      <c r="AD87172" s="6"/>
    </row>
    <row r="87173" spans="16:30">
      <c r="P87173" s="6"/>
      <c r="AA87173" s="6"/>
      <c r="AC87173" s="6"/>
      <c r="AD87173" s="6"/>
    </row>
    <row r="87174" spans="16:30">
      <c r="P87174" s="6"/>
      <c r="AA87174" s="6"/>
      <c r="AC87174" s="6"/>
      <c r="AD87174" s="6"/>
    </row>
    <row r="87175" spans="16:30">
      <c r="P87175" s="6"/>
      <c r="AA87175" s="6"/>
      <c r="AC87175" s="6"/>
      <c r="AD87175" s="6"/>
    </row>
    <row r="87176" spans="16:30">
      <c r="P87176" s="6"/>
      <c r="AA87176" s="6"/>
      <c r="AC87176" s="6"/>
      <c r="AD87176" s="6"/>
    </row>
    <row r="87177" spans="16:30">
      <c r="P87177" s="6"/>
      <c r="AA87177" s="6"/>
      <c r="AC87177" s="6"/>
      <c r="AD87177" s="6"/>
    </row>
    <row r="87178" spans="16:30">
      <c r="P87178" s="6"/>
      <c r="AA87178" s="6"/>
      <c r="AC87178" s="6"/>
      <c r="AD87178" s="6"/>
    </row>
    <row r="87179" spans="16:30">
      <c r="P87179" s="6"/>
      <c r="AA87179" s="6"/>
      <c r="AC87179" s="6"/>
      <c r="AD87179" s="6"/>
    </row>
    <row r="87180" spans="16:30">
      <c r="P87180" s="6"/>
      <c r="AA87180" s="6"/>
      <c r="AC87180" s="6"/>
      <c r="AD87180" s="6"/>
    </row>
    <row r="87181" spans="16:30">
      <c r="P87181" s="6"/>
      <c r="AA87181" s="6"/>
      <c r="AC87181" s="6"/>
      <c r="AD87181" s="6"/>
    </row>
    <row r="87182" spans="16:30">
      <c r="P87182" s="6"/>
      <c r="AA87182" s="6"/>
      <c r="AC87182" s="6"/>
      <c r="AD87182" s="6"/>
    </row>
    <row r="87183" spans="16:30">
      <c r="P87183" s="6"/>
      <c r="AA87183" s="6"/>
      <c r="AC87183" s="6"/>
      <c r="AD87183" s="6"/>
    </row>
    <row r="87184" spans="16:30">
      <c r="P87184" s="6"/>
      <c r="AA87184" s="6"/>
      <c r="AC87184" s="6"/>
      <c r="AD87184" s="6"/>
    </row>
    <row r="87185" spans="16:30">
      <c r="P87185" s="6"/>
      <c r="AA87185" s="6"/>
      <c r="AC87185" s="6"/>
      <c r="AD87185" s="6"/>
    </row>
    <row r="87186" spans="16:30">
      <c r="P87186" s="6"/>
      <c r="AA87186" s="6"/>
      <c r="AC87186" s="6"/>
      <c r="AD87186" s="6"/>
    </row>
    <row r="87187" spans="16:30">
      <c r="P87187" s="6"/>
      <c r="AA87187" s="6"/>
      <c r="AC87187" s="6"/>
      <c r="AD87187" s="6"/>
    </row>
    <row r="87188" spans="16:30">
      <c r="P87188" s="6"/>
      <c r="AA87188" s="6"/>
      <c r="AC87188" s="6"/>
      <c r="AD87188" s="6"/>
    </row>
    <row r="87189" spans="16:30">
      <c r="P87189" s="6"/>
      <c r="AA87189" s="6"/>
      <c r="AC87189" s="6"/>
      <c r="AD87189" s="6"/>
    </row>
    <row r="87190" spans="16:30">
      <c r="P87190" s="6"/>
      <c r="AA87190" s="6"/>
      <c r="AC87190" s="6"/>
      <c r="AD87190" s="6"/>
    </row>
    <row r="87191" spans="16:30">
      <c r="P87191" s="6"/>
      <c r="AA87191" s="6"/>
      <c r="AC87191" s="6"/>
      <c r="AD87191" s="6"/>
    </row>
    <row r="87192" spans="16:30">
      <c r="P87192" s="6"/>
      <c r="AA87192" s="6"/>
      <c r="AC87192" s="6"/>
      <c r="AD87192" s="6"/>
    </row>
    <row r="87193" spans="16:30">
      <c r="P87193" s="6"/>
      <c r="AA87193" s="6"/>
      <c r="AC87193" s="6"/>
      <c r="AD87193" s="6"/>
    </row>
    <row r="87194" spans="16:30">
      <c r="P87194" s="6"/>
      <c r="AA87194" s="6"/>
      <c r="AC87194" s="6"/>
      <c r="AD87194" s="6"/>
    </row>
    <row r="87195" spans="16:30">
      <c r="P87195" s="6"/>
      <c r="AA87195" s="6"/>
      <c r="AC87195" s="6"/>
      <c r="AD87195" s="6"/>
    </row>
    <row r="87196" spans="16:30">
      <c r="P87196" s="6"/>
      <c r="AA87196" s="6"/>
      <c r="AC87196" s="6"/>
      <c r="AD87196" s="6"/>
    </row>
    <row r="87197" spans="16:30">
      <c r="P87197" s="6"/>
      <c r="AA87197" s="6"/>
      <c r="AC87197" s="6"/>
      <c r="AD87197" s="6"/>
    </row>
    <row r="87198" spans="16:30">
      <c r="P87198" s="6"/>
      <c r="AA87198" s="6"/>
      <c r="AC87198" s="6"/>
      <c r="AD87198" s="6"/>
    </row>
    <row r="87199" spans="16:30">
      <c r="P87199" s="6"/>
      <c r="AA87199" s="6"/>
      <c r="AC87199" s="6"/>
      <c r="AD87199" s="6"/>
    </row>
    <row r="87200" spans="16:30">
      <c r="P87200" s="6"/>
      <c r="AA87200" s="6"/>
      <c r="AC87200" s="6"/>
      <c r="AD87200" s="6"/>
    </row>
    <row r="87201" spans="16:30">
      <c r="P87201" s="6"/>
      <c r="AA87201" s="6"/>
      <c r="AC87201" s="6"/>
      <c r="AD87201" s="6"/>
    </row>
    <row r="87202" spans="16:30">
      <c r="P87202" s="6"/>
      <c r="AA87202" s="6"/>
      <c r="AC87202" s="6"/>
      <c r="AD87202" s="6"/>
    </row>
    <row r="87203" spans="16:30">
      <c r="P87203" s="6"/>
      <c r="AA87203" s="6"/>
      <c r="AC87203" s="6"/>
      <c r="AD87203" s="6"/>
    </row>
    <row r="87204" spans="16:30">
      <c r="P87204" s="6"/>
      <c r="AA87204" s="6"/>
      <c r="AC87204" s="6"/>
      <c r="AD87204" s="6"/>
    </row>
    <row r="87205" spans="16:30">
      <c r="P87205" s="6"/>
      <c r="AA87205" s="6"/>
      <c r="AC87205" s="6"/>
      <c r="AD87205" s="6"/>
    </row>
    <row r="87206" spans="16:30">
      <c r="P87206" s="6"/>
      <c r="AA87206" s="6"/>
      <c r="AC87206" s="6"/>
      <c r="AD87206" s="6"/>
    </row>
    <row r="87207" spans="16:30">
      <c r="P87207" s="6"/>
      <c r="AA87207" s="6"/>
      <c r="AC87207" s="6"/>
      <c r="AD87207" s="6"/>
    </row>
    <row r="87208" spans="16:30">
      <c r="P87208" s="6"/>
      <c r="AA87208" s="6"/>
      <c r="AC87208" s="6"/>
      <c r="AD87208" s="6"/>
    </row>
    <row r="87209" spans="16:30">
      <c r="P87209" s="6"/>
      <c r="AA87209" s="6"/>
      <c r="AC87209" s="6"/>
      <c r="AD87209" s="6"/>
    </row>
    <row r="87210" spans="16:30">
      <c r="P87210" s="6"/>
      <c r="AA87210" s="6"/>
      <c r="AC87210" s="6"/>
      <c r="AD87210" s="6"/>
    </row>
    <row r="87211" spans="16:30">
      <c r="P87211" s="6"/>
      <c r="AA87211" s="6"/>
      <c r="AC87211" s="6"/>
      <c r="AD87211" s="6"/>
    </row>
    <row r="87212" spans="16:30">
      <c r="P87212" s="6"/>
      <c r="AA87212" s="6"/>
      <c r="AC87212" s="6"/>
      <c r="AD87212" s="6"/>
    </row>
    <row r="87213" spans="16:30">
      <c r="P87213" s="6"/>
      <c r="AA87213" s="6"/>
      <c r="AC87213" s="6"/>
      <c r="AD87213" s="6"/>
    </row>
    <row r="87214" spans="16:30">
      <c r="P87214" s="6"/>
      <c r="AA87214" s="6"/>
      <c r="AC87214" s="6"/>
      <c r="AD87214" s="6"/>
    </row>
    <row r="87215" spans="16:30">
      <c r="P87215" s="6"/>
      <c r="AA87215" s="6"/>
      <c r="AC87215" s="6"/>
      <c r="AD87215" s="6"/>
    </row>
    <row r="87216" spans="16:30">
      <c r="P87216" s="6"/>
      <c r="AA87216" s="6"/>
      <c r="AC87216" s="6"/>
      <c r="AD87216" s="6"/>
    </row>
    <row r="87217" spans="16:30">
      <c r="P87217" s="6"/>
      <c r="AA87217" s="6"/>
      <c r="AC87217" s="6"/>
      <c r="AD87217" s="6"/>
    </row>
    <row r="87218" spans="16:30">
      <c r="P87218" s="6"/>
      <c r="AA87218" s="6"/>
      <c r="AC87218" s="6"/>
      <c r="AD87218" s="6"/>
    </row>
    <row r="87219" spans="16:30">
      <c r="P87219" s="6"/>
      <c r="AA87219" s="6"/>
      <c r="AC87219" s="6"/>
      <c r="AD87219" s="6"/>
    </row>
    <row r="87220" spans="16:30">
      <c r="P87220" s="6"/>
      <c r="AA87220" s="6"/>
      <c r="AC87220" s="6"/>
      <c r="AD87220" s="6"/>
    </row>
    <row r="87221" spans="16:30">
      <c r="P87221" s="6"/>
      <c r="AA87221" s="6"/>
      <c r="AC87221" s="6"/>
      <c r="AD87221" s="6"/>
    </row>
    <row r="87222" spans="16:30">
      <c r="P87222" s="6"/>
      <c r="AA87222" s="6"/>
      <c r="AC87222" s="6"/>
      <c r="AD87222" s="6"/>
    </row>
    <row r="87223" spans="16:30">
      <c r="P87223" s="6"/>
      <c r="AA87223" s="6"/>
      <c r="AC87223" s="6"/>
      <c r="AD87223" s="6"/>
    </row>
    <row r="87224" spans="16:30">
      <c r="P87224" s="6"/>
      <c r="AA87224" s="6"/>
      <c r="AC87224" s="6"/>
      <c r="AD87224" s="6"/>
    </row>
    <row r="87225" spans="16:30">
      <c r="P87225" s="6"/>
      <c r="AA87225" s="6"/>
      <c r="AC87225" s="6"/>
      <c r="AD87225" s="6"/>
    </row>
    <row r="87226" spans="16:30">
      <c r="P87226" s="6"/>
      <c r="AA87226" s="6"/>
      <c r="AC87226" s="6"/>
      <c r="AD87226" s="6"/>
    </row>
    <row r="87227" spans="16:30">
      <c r="P87227" s="6"/>
      <c r="AA87227" s="6"/>
      <c r="AC87227" s="6"/>
      <c r="AD87227" s="6"/>
    </row>
    <row r="87228" spans="16:30">
      <c r="P87228" s="6"/>
      <c r="AA87228" s="6"/>
      <c r="AC87228" s="6"/>
      <c r="AD87228" s="6"/>
    </row>
    <row r="87229" spans="16:30">
      <c r="P87229" s="6"/>
      <c r="AA87229" s="6"/>
      <c r="AC87229" s="6"/>
      <c r="AD87229" s="6"/>
    </row>
    <row r="87230" spans="16:30">
      <c r="P87230" s="6"/>
      <c r="AA87230" s="6"/>
      <c r="AC87230" s="6"/>
      <c r="AD87230" s="6"/>
    </row>
    <row r="87231" spans="16:30">
      <c r="P87231" s="6"/>
      <c r="AA87231" s="6"/>
      <c r="AC87231" s="6"/>
      <c r="AD87231" s="6"/>
    </row>
    <row r="87232" spans="16:30">
      <c r="P87232" s="6"/>
      <c r="AA87232" s="6"/>
      <c r="AC87232" s="6"/>
      <c r="AD87232" s="6"/>
    </row>
    <row r="87233" spans="16:30">
      <c r="P87233" s="6"/>
      <c r="AA87233" s="6"/>
      <c r="AC87233" s="6"/>
      <c r="AD87233" s="6"/>
    </row>
    <row r="87234" spans="16:30">
      <c r="P87234" s="6"/>
      <c r="AA87234" s="6"/>
      <c r="AC87234" s="6"/>
      <c r="AD87234" s="6"/>
    </row>
    <row r="87235" spans="16:30">
      <c r="P87235" s="6"/>
      <c r="AA87235" s="6"/>
      <c r="AC87235" s="6"/>
      <c r="AD87235" s="6"/>
    </row>
    <row r="87236" spans="16:30">
      <c r="P87236" s="6"/>
      <c r="AA87236" s="6"/>
      <c r="AC87236" s="6"/>
      <c r="AD87236" s="6"/>
    </row>
    <row r="87237" spans="16:30">
      <c r="P87237" s="6"/>
      <c r="AA87237" s="6"/>
      <c r="AC87237" s="6"/>
      <c r="AD87237" s="6"/>
    </row>
    <row r="87238" spans="16:30">
      <c r="P87238" s="6"/>
      <c r="AA87238" s="6"/>
      <c r="AC87238" s="6"/>
      <c r="AD87238" s="6"/>
    </row>
    <row r="87239" spans="16:30">
      <c r="P87239" s="6"/>
      <c r="AA87239" s="6"/>
      <c r="AC87239" s="6"/>
      <c r="AD87239" s="6"/>
    </row>
    <row r="87240" spans="16:30">
      <c r="P87240" s="6"/>
      <c r="AA87240" s="6"/>
      <c r="AC87240" s="6"/>
      <c r="AD87240" s="6"/>
    </row>
    <row r="87241" spans="16:30">
      <c r="P87241" s="6"/>
      <c r="AA87241" s="6"/>
      <c r="AC87241" s="6"/>
      <c r="AD87241" s="6"/>
    </row>
    <row r="87242" spans="16:30">
      <c r="P87242" s="6"/>
      <c r="AA87242" s="6"/>
      <c r="AC87242" s="6"/>
      <c r="AD87242" s="6"/>
    </row>
    <row r="87243" spans="16:30">
      <c r="P87243" s="6"/>
      <c r="AA87243" s="6"/>
      <c r="AC87243" s="6"/>
      <c r="AD87243" s="6"/>
    </row>
    <row r="87244" spans="16:30">
      <c r="P87244" s="6"/>
      <c r="AA87244" s="6"/>
      <c r="AC87244" s="6"/>
      <c r="AD87244" s="6"/>
    </row>
    <row r="87245" spans="16:30">
      <c r="P87245" s="6"/>
      <c r="AA87245" s="6"/>
      <c r="AC87245" s="6"/>
      <c r="AD87245" s="6"/>
    </row>
    <row r="87246" spans="16:30">
      <c r="P87246" s="6"/>
      <c r="AA87246" s="6"/>
      <c r="AC87246" s="6"/>
      <c r="AD87246" s="6"/>
    </row>
    <row r="87247" spans="16:30">
      <c r="P87247" s="6"/>
      <c r="AA87247" s="6"/>
      <c r="AC87247" s="6"/>
      <c r="AD87247" s="6"/>
    </row>
    <row r="87248" spans="16:30">
      <c r="P87248" s="6"/>
      <c r="AA87248" s="6"/>
      <c r="AC87248" s="6"/>
      <c r="AD87248" s="6"/>
    </row>
    <row r="87249" spans="16:30">
      <c r="P87249" s="6"/>
      <c r="AA87249" s="6"/>
      <c r="AC87249" s="6"/>
      <c r="AD87249" s="6"/>
    </row>
    <row r="87250" spans="16:30">
      <c r="P87250" s="6"/>
      <c r="AA87250" s="6"/>
      <c r="AC87250" s="6"/>
      <c r="AD87250" s="6"/>
    </row>
    <row r="87251" spans="16:30">
      <c r="P87251" s="6"/>
      <c r="AA87251" s="6"/>
      <c r="AC87251" s="6"/>
      <c r="AD87251" s="6"/>
    </row>
    <row r="87252" spans="16:30">
      <c r="P87252" s="6"/>
      <c r="AA87252" s="6"/>
      <c r="AC87252" s="6"/>
      <c r="AD87252" s="6"/>
    </row>
    <row r="87253" spans="16:30">
      <c r="P87253" s="6"/>
      <c r="AA87253" s="6"/>
      <c r="AC87253" s="6"/>
      <c r="AD87253" s="6"/>
    </row>
    <row r="87254" spans="16:30">
      <c r="P87254" s="6"/>
      <c r="AA87254" s="6"/>
      <c r="AC87254" s="6"/>
      <c r="AD87254" s="6"/>
    </row>
    <row r="87255" spans="16:30">
      <c r="P87255" s="6"/>
      <c r="AA87255" s="6"/>
      <c r="AC87255" s="6"/>
      <c r="AD87255" s="6"/>
    </row>
    <row r="87256" spans="16:30">
      <c r="P87256" s="6"/>
      <c r="AA87256" s="6"/>
      <c r="AC87256" s="6"/>
      <c r="AD87256" s="6"/>
    </row>
    <row r="87257" spans="16:30">
      <c r="P87257" s="6"/>
      <c r="AA87257" s="6"/>
      <c r="AC87257" s="6"/>
      <c r="AD87257" s="6"/>
    </row>
    <row r="87258" spans="16:30">
      <c r="P87258" s="6"/>
      <c r="AA87258" s="6"/>
      <c r="AC87258" s="6"/>
      <c r="AD87258" s="6"/>
    </row>
    <row r="87259" spans="16:30">
      <c r="P87259" s="6"/>
      <c r="AA87259" s="6"/>
      <c r="AC87259" s="6"/>
      <c r="AD87259" s="6"/>
    </row>
    <row r="87260" spans="16:30">
      <c r="P87260" s="6"/>
      <c r="AA87260" s="6"/>
      <c r="AC87260" s="6"/>
      <c r="AD87260" s="6"/>
    </row>
    <row r="87261" spans="16:30">
      <c r="P87261" s="6"/>
      <c r="AA87261" s="6"/>
      <c r="AC87261" s="6"/>
      <c r="AD87261" s="6"/>
    </row>
    <row r="87262" spans="16:30">
      <c r="P87262" s="6"/>
      <c r="AA87262" s="6"/>
      <c r="AC87262" s="6"/>
      <c r="AD87262" s="6"/>
    </row>
    <row r="87263" spans="16:30">
      <c r="P87263" s="6"/>
      <c r="AA87263" s="6"/>
      <c r="AC87263" s="6"/>
      <c r="AD87263" s="6"/>
    </row>
    <row r="87264" spans="16:30">
      <c r="P87264" s="6"/>
      <c r="AA87264" s="6"/>
      <c r="AC87264" s="6"/>
      <c r="AD87264" s="6"/>
    </row>
    <row r="87265" spans="16:30">
      <c r="P87265" s="6"/>
      <c r="AA87265" s="6"/>
      <c r="AC87265" s="6"/>
      <c r="AD87265" s="6"/>
    </row>
    <row r="87266" spans="16:30">
      <c r="P87266" s="6"/>
      <c r="AA87266" s="6"/>
      <c r="AC87266" s="6"/>
      <c r="AD87266" s="6"/>
    </row>
    <row r="87267" spans="16:30">
      <c r="P87267" s="6"/>
      <c r="AA87267" s="6"/>
      <c r="AC87267" s="6"/>
      <c r="AD87267" s="6"/>
    </row>
    <row r="87268" spans="16:30">
      <c r="P87268" s="6"/>
      <c r="AA87268" s="6"/>
      <c r="AC87268" s="6"/>
      <c r="AD87268" s="6"/>
    </row>
    <row r="87269" spans="16:30">
      <c r="P87269" s="6"/>
      <c r="AA87269" s="6"/>
      <c r="AC87269" s="6"/>
      <c r="AD87269" s="6"/>
    </row>
    <row r="87270" spans="16:30">
      <c r="P87270" s="6"/>
      <c r="AA87270" s="6"/>
      <c r="AC87270" s="6"/>
      <c r="AD87270" s="6"/>
    </row>
    <row r="87271" spans="16:30">
      <c r="P87271" s="6"/>
      <c r="AA87271" s="6"/>
      <c r="AC87271" s="6"/>
      <c r="AD87271" s="6"/>
    </row>
    <row r="87272" spans="16:30">
      <c r="P87272" s="6"/>
      <c r="AA87272" s="6"/>
      <c r="AC87272" s="6"/>
      <c r="AD87272" s="6"/>
    </row>
    <row r="87273" spans="16:30">
      <c r="P87273" s="6"/>
      <c r="AA87273" s="6"/>
      <c r="AC87273" s="6"/>
      <c r="AD87273" s="6"/>
    </row>
    <row r="87274" spans="16:30">
      <c r="P87274" s="6"/>
      <c r="AA87274" s="6"/>
      <c r="AC87274" s="6"/>
      <c r="AD87274" s="6"/>
    </row>
    <row r="87275" spans="16:30">
      <c r="P87275" s="6"/>
      <c r="AA87275" s="6"/>
      <c r="AC87275" s="6"/>
      <c r="AD87275" s="6"/>
    </row>
    <row r="87276" spans="16:30">
      <c r="P87276" s="6"/>
      <c r="AA87276" s="6"/>
      <c r="AC87276" s="6"/>
      <c r="AD87276" s="6"/>
    </row>
    <row r="87277" spans="16:30">
      <c r="P87277" s="6"/>
      <c r="AA87277" s="6"/>
      <c r="AC87277" s="6"/>
      <c r="AD87277" s="6"/>
    </row>
    <row r="87278" spans="16:30">
      <c r="P87278" s="6"/>
      <c r="AA87278" s="6"/>
      <c r="AC87278" s="6"/>
      <c r="AD87278" s="6"/>
    </row>
    <row r="87279" spans="16:30">
      <c r="P87279" s="6"/>
      <c r="AA87279" s="6"/>
      <c r="AC87279" s="6"/>
      <c r="AD87279" s="6"/>
    </row>
    <row r="87280" spans="16:30">
      <c r="P87280" s="6"/>
      <c r="AA87280" s="6"/>
      <c r="AC87280" s="6"/>
      <c r="AD87280" s="6"/>
    </row>
    <row r="87281" spans="16:30">
      <c r="P87281" s="6"/>
      <c r="AA87281" s="6"/>
      <c r="AC87281" s="6"/>
      <c r="AD87281" s="6"/>
    </row>
    <row r="87282" spans="16:30">
      <c r="P87282" s="6"/>
      <c r="AA87282" s="6"/>
      <c r="AC87282" s="6"/>
      <c r="AD87282" s="6"/>
    </row>
    <row r="87283" spans="16:30">
      <c r="P87283" s="6"/>
      <c r="AA87283" s="6"/>
      <c r="AC87283" s="6"/>
      <c r="AD87283" s="6"/>
    </row>
    <row r="87284" spans="16:30">
      <c r="P87284" s="6"/>
      <c r="AA87284" s="6"/>
      <c r="AC87284" s="6"/>
      <c r="AD87284" s="6"/>
    </row>
    <row r="87285" spans="16:30">
      <c r="P87285" s="6"/>
      <c r="AA87285" s="6"/>
      <c r="AC87285" s="6"/>
      <c r="AD87285" s="6"/>
    </row>
    <row r="87286" spans="16:30">
      <c r="P87286" s="6"/>
      <c r="AA87286" s="6"/>
      <c r="AC87286" s="6"/>
      <c r="AD87286" s="6"/>
    </row>
    <row r="87287" spans="16:30">
      <c r="P87287" s="6"/>
      <c r="AA87287" s="6"/>
      <c r="AC87287" s="6"/>
      <c r="AD87287" s="6"/>
    </row>
    <row r="87288" spans="16:30">
      <c r="P87288" s="6"/>
      <c r="AA87288" s="6"/>
      <c r="AC87288" s="6"/>
      <c r="AD87288" s="6"/>
    </row>
    <row r="87289" spans="16:30">
      <c r="P87289" s="6"/>
      <c r="AA87289" s="6"/>
      <c r="AC87289" s="6"/>
      <c r="AD87289" s="6"/>
    </row>
    <row r="87290" spans="16:30">
      <c r="P87290" s="6"/>
      <c r="AA87290" s="6"/>
      <c r="AC87290" s="6"/>
      <c r="AD87290" s="6"/>
    </row>
    <row r="87291" spans="16:30">
      <c r="P87291" s="6"/>
      <c r="AA87291" s="6"/>
      <c r="AC87291" s="6"/>
      <c r="AD87291" s="6"/>
    </row>
    <row r="87292" spans="16:30">
      <c r="P87292" s="6"/>
      <c r="AA87292" s="6"/>
      <c r="AC87292" s="6"/>
      <c r="AD87292" s="6"/>
    </row>
    <row r="87293" spans="16:30">
      <c r="P87293" s="6"/>
      <c r="AA87293" s="6"/>
      <c r="AC87293" s="6"/>
      <c r="AD87293" s="6"/>
    </row>
    <row r="87294" spans="16:30">
      <c r="P87294" s="6"/>
      <c r="AA87294" s="6"/>
      <c r="AC87294" s="6"/>
      <c r="AD87294" s="6"/>
    </row>
    <row r="87295" spans="16:30">
      <c r="P87295" s="6"/>
      <c r="AA87295" s="6"/>
      <c r="AC87295" s="6"/>
      <c r="AD87295" s="6"/>
    </row>
    <row r="87296" spans="16:30">
      <c r="P87296" s="6"/>
      <c r="AA87296" s="6"/>
      <c r="AC87296" s="6"/>
      <c r="AD87296" s="6"/>
    </row>
    <row r="87297" spans="16:30">
      <c r="P87297" s="6"/>
      <c r="AA87297" s="6"/>
      <c r="AC87297" s="6"/>
      <c r="AD87297" s="6"/>
    </row>
    <row r="87298" spans="16:30">
      <c r="P87298" s="6"/>
      <c r="AA87298" s="6"/>
      <c r="AC87298" s="6"/>
      <c r="AD87298" s="6"/>
    </row>
    <row r="87299" spans="16:30">
      <c r="P87299" s="6"/>
      <c r="AA87299" s="6"/>
      <c r="AC87299" s="6"/>
      <c r="AD87299" s="6"/>
    </row>
    <row r="87300" spans="16:30">
      <c r="P87300" s="6"/>
      <c r="AA87300" s="6"/>
      <c r="AC87300" s="6"/>
      <c r="AD87300" s="6"/>
    </row>
    <row r="87301" spans="16:30">
      <c r="P87301" s="6"/>
      <c r="AA87301" s="6"/>
      <c r="AC87301" s="6"/>
      <c r="AD87301" s="6"/>
    </row>
    <row r="87302" spans="16:30">
      <c r="P87302" s="6"/>
      <c r="AA87302" s="6"/>
      <c r="AC87302" s="6"/>
      <c r="AD87302" s="6"/>
    </row>
    <row r="87303" spans="16:30">
      <c r="P87303" s="6"/>
      <c r="AA87303" s="6"/>
      <c r="AC87303" s="6"/>
      <c r="AD87303" s="6"/>
    </row>
    <row r="87304" spans="16:30">
      <c r="P87304" s="6"/>
      <c r="AA87304" s="6"/>
      <c r="AC87304" s="6"/>
      <c r="AD87304" s="6"/>
    </row>
    <row r="87305" spans="16:30">
      <c r="P87305" s="6"/>
      <c r="AA87305" s="6"/>
      <c r="AC87305" s="6"/>
      <c r="AD87305" s="6"/>
    </row>
    <row r="87306" spans="16:30">
      <c r="P87306" s="6"/>
      <c r="AA87306" s="6"/>
      <c r="AC87306" s="6"/>
      <c r="AD87306" s="6"/>
    </row>
    <row r="87307" spans="16:30">
      <c r="P87307" s="6"/>
      <c r="AA87307" s="6"/>
      <c r="AC87307" s="6"/>
      <c r="AD87307" s="6"/>
    </row>
    <row r="87308" spans="16:30">
      <c r="P87308" s="6"/>
      <c r="AA87308" s="6"/>
      <c r="AC87308" s="6"/>
      <c r="AD87308" s="6"/>
    </row>
    <row r="87309" spans="16:30">
      <c r="P87309" s="6"/>
      <c r="AA87309" s="6"/>
      <c r="AC87309" s="6"/>
      <c r="AD87309" s="6"/>
    </row>
    <row r="87310" spans="16:30">
      <c r="P87310" s="6"/>
      <c r="AA87310" s="6"/>
      <c r="AC87310" s="6"/>
      <c r="AD87310" s="6"/>
    </row>
    <row r="87311" spans="16:30">
      <c r="P87311" s="6"/>
      <c r="AA87311" s="6"/>
      <c r="AC87311" s="6"/>
      <c r="AD87311" s="6"/>
    </row>
    <row r="87312" spans="16:30">
      <c r="P87312" s="6"/>
      <c r="AA87312" s="6"/>
      <c r="AC87312" s="6"/>
      <c r="AD87312" s="6"/>
    </row>
    <row r="87313" spans="16:30">
      <c r="P87313" s="6"/>
      <c r="AA87313" s="6"/>
      <c r="AC87313" s="6"/>
      <c r="AD87313" s="6"/>
    </row>
    <row r="87314" spans="16:30">
      <c r="P87314" s="6"/>
      <c r="AA87314" s="6"/>
      <c r="AC87314" s="6"/>
      <c r="AD87314" s="6"/>
    </row>
    <row r="87315" spans="16:30">
      <c r="P87315" s="6"/>
      <c r="AA87315" s="6"/>
      <c r="AC87315" s="6"/>
      <c r="AD87315" s="6"/>
    </row>
    <row r="87316" spans="16:30">
      <c r="P87316" s="6"/>
      <c r="AA87316" s="6"/>
      <c r="AC87316" s="6"/>
      <c r="AD87316" s="6"/>
    </row>
    <row r="87317" spans="16:30">
      <c r="P87317" s="6"/>
      <c r="AA87317" s="6"/>
      <c r="AC87317" s="6"/>
      <c r="AD87317" s="6"/>
    </row>
    <row r="87318" spans="16:30">
      <c r="P87318" s="6"/>
      <c r="AA87318" s="6"/>
      <c r="AC87318" s="6"/>
      <c r="AD87318" s="6"/>
    </row>
    <row r="87319" spans="16:30">
      <c r="P87319" s="6"/>
      <c r="AA87319" s="6"/>
      <c r="AC87319" s="6"/>
      <c r="AD87319" s="6"/>
    </row>
    <row r="87320" spans="16:30">
      <c r="P87320" s="6"/>
      <c r="AA87320" s="6"/>
      <c r="AC87320" s="6"/>
      <c r="AD87320" s="6"/>
    </row>
    <row r="87321" spans="16:30">
      <c r="P87321" s="6"/>
      <c r="AA87321" s="6"/>
      <c r="AC87321" s="6"/>
      <c r="AD87321" s="6"/>
    </row>
    <row r="87322" spans="16:30">
      <c r="P87322" s="6"/>
      <c r="AA87322" s="6"/>
      <c r="AC87322" s="6"/>
      <c r="AD87322" s="6"/>
    </row>
    <row r="87323" spans="16:30">
      <c r="P87323" s="6"/>
      <c r="AA87323" s="6"/>
      <c r="AC87323" s="6"/>
      <c r="AD87323" s="6"/>
    </row>
    <row r="87324" spans="16:30">
      <c r="P87324" s="6"/>
      <c r="AA87324" s="6"/>
      <c r="AC87324" s="6"/>
      <c r="AD87324" s="6"/>
    </row>
    <row r="87325" spans="16:30">
      <c r="P87325" s="6"/>
      <c r="AA87325" s="6"/>
      <c r="AC87325" s="6"/>
      <c r="AD87325" s="6"/>
    </row>
    <row r="87326" spans="16:30">
      <c r="P87326" s="6"/>
      <c r="AA87326" s="6"/>
      <c r="AC87326" s="6"/>
      <c r="AD87326" s="6"/>
    </row>
    <row r="87327" spans="16:30">
      <c r="P87327" s="6"/>
      <c r="AA87327" s="6"/>
      <c r="AC87327" s="6"/>
      <c r="AD87327" s="6"/>
    </row>
    <row r="87328" spans="16:30">
      <c r="P87328" s="6"/>
      <c r="AA87328" s="6"/>
      <c r="AC87328" s="6"/>
      <c r="AD87328" s="6"/>
    </row>
    <row r="87329" spans="16:30">
      <c r="P87329" s="6"/>
      <c r="AA87329" s="6"/>
      <c r="AC87329" s="6"/>
      <c r="AD87329" s="6"/>
    </row>
    <row r="87330" spans="16:30">
      <c r="P87330" s="6"/>
      <c r="AA87330" s="6"/>
      <c r="AC87330" s="6"/>
      <c r="AD87330" s="6"/>
    </row>
    <row r="87331" spans="16:30">
      <c r="P87331" s="6"/>
      <c r="AA87331" s="6"/>
      <c r="AC87331" s="6"/>
      <c r="AD87331" s="6"/>
    </row>
    <row r="87332" spans="16:30">
      <c r="P87332" s="6"/>
      <c r="AA87332" s="6"/>
      <c r="AC87332" s="6"/>
      <c r="AD87332" s="6"/>
    </row>
    <row r="87333" spans="16:30">
      <c r="P87333" s="6"/>
      <c r="AA87333" s="6"/>
      <c r="AC87333" s="6"/>
      <c r="AD87333" s="6"/>
    </row>
    <row r="87334" spans="16:30">
      <c r="P87334" s="6"/>
      <c r="AA87334" s="6"/>
      <c r="AC87334" s="6"/>
      <c r="AD87334" s="6"/>
    </row>
    <row r="87335" spans="16:30">
      <c r="P87335" s="6"/>
      <c r="AA87335" s="6"/>
      <c r="AC87335" s="6"/>
      <c r="AD87335" s="6"/>
    </row>
    <row r="87336" spans="16:30">
      <c r="P87336" s="6"/>
      <c r="AA87336" s="6"/>
      <c r="AC87336" s="6"/>
      <c r="AD87336" s="6"/>
    </row>
    <row r="87337" spans="16:30">
      <c r="P87337" s="6"/>
      <c r="AA87337" s="6"/>
      <c r="AC87337" s="6"/>
      <c r="AD87337" s="6"/>
    </row>
    <row r="87338" spans="16:30">
      <c r="P87338" s="6"/>
      <c r="AA87338" s="6"/>
      <c r="AC87338" s="6"/>
      <c r="AD87338" s="6"/>
    </row>
    <row r="87339" spans="16:30">
      <c r="P87339" s="6"/>
      <c r="AA87339" s="6"/>
      <c r="AC87339" s="6"/>
      <c r="AD87339" s="6"/>
    </row>
    <row r="87340" spans="16:30">
      <c r="P87340" s="6"/>
      <c r="AA87340" s="6"/>
      <c r="AC87340" s="6"/>
      <c r="AD87340" s="6"/>
    </row>
    <row r="87341" spans="16:30">
      <c r="P87341" s="6"/>
      <c r="AA87341" s="6"/>
      <c r="AC87341" s="6"/>
      <c r="AD87341" s="6"/>
    </row>
    <row r="87342" spans="16:30">
      <c r="P87342" s="6"/>
      <c r="AA87342" s="6"/>
      <c r="AC87342" s="6"/>
      <c r="AD87342" s="6"/>
    </row>
    <row r="87343" spans="16:30">
      <c r="P87343" s="6"/>
      <c r="AA87343" s="6"/>
      <c r="AC87343" s="6"/>
      <c r="AD87343" s="6"/>
    </row>
    <row r="87344" spans="16:30">
      <c r="P87344" s="6"/>
      <c r="AA87344" s="6"/>
      <c r="AC87344" s="6"/>
      <c r="AD87344" s="6"/>
    </row>
    <row r="87345" spans="16:30">
      <c r="P87345" s="6"/>
      <c r="AA87345" s="6"/>
      <c r="AC87345" s="6"/>
      <c r="AD87345" s="6"/>
    </row>
    <row r="87346" spans="16:30">
      <c r="P87346" s="6"/>
      <c r="AA87346" s="6"/>
      <c r="AC87346" s="6"/>
      <c r="AD87346" s="6"/>
    </row>
    <row r="87347" spans="16:30">
      <c r="P87347" s="6"/>
      <c r="AA87347" s="6"/>
      <c r="AC87347" s="6"/>
      <c r="AD87347" s="6"/>
    </row>
    <row r="87348" spans="16:30">
      <c r="P87348" s="6"/>
      <c r="AA87348" s="6"/>
      <c r="AC87348" s="6"/>
      <c r="AD87348" s="6"/>
    </row>
    <row r="87349" spans="16:30">
      <c r="P87349" s="6"/>
      <c r="AA87349" s="6"/>
      <c r="AC87349" s="6"/>
      <c r="AD87349" s="6"/>
    </row>
    <row r="87350" spans="16:30">
      <c r="P87350" s="6"/>
      <c r="AA87350" s="6"/>
      <c r="AC87350" s="6"/>
      <c r="AD87350" s="6"/>
    </row>
    <row r="87351" spans="16:30">
      <c r="P87351" s="6"/>
      <c r="AA87351" s="6"/>
      <c r="AC87351" s="6"/>
      <c r="AD87351" s="6"/>
    </row>
    <row r="87352" spans="16:30">
      <c r="P87352" s="6"/>
      <c r="AA87352" s="6"/>
      <c r="AC87352" s="6"/>
      <c r="AD87352" s="6"/>
    </row>
    <row r="87353" spans="16:30">
      <c r="P87353" s="6"/>
      <c r="AA87353" s="6"/>
      <c r="AC87353" s="6"/>
      <c r="AD87353" s="6"/>
    </row>
    <row r="87354" spans="16:30">
      <c r="P87354" s="6"/>
      <c r="AA87354" s="6"/>
      <c r="AC87354" s="6"/>
      <c r="AD87354" s="6"/>
    </row>
    <row r="87355" spans="16:30">
      <c r="P87355" s="6"/>
      <c r="AA87355" s="6"/>
      <c r="AC87355" s="6"/>
      <c r="AD87355" s="6"/>
    </row>
    <row r="87356" spans="16:30">
      <c r="P87356" s="6"/>
      <c r="AA87356" s="6"/>
      <c r="AC87356" s="6"/>
      <c r="AD87356" s="6"/>
    </row>
    <row r="87357" spans="16:30">
      <c r="P87357" s="6"/>
      <c r="AA87357" s="6"/>
      <c r="AC87357" s="6"/>
      <c r="AD87357" s="6"/>
    </row>
    <row r="87358" spans="16:30">
      <c r="P87358" s="6"/>
      <c r="AA87358" s="6"/>
      <c r="AC87358" s="6"/>
      <c r="AD87358" s="6"/>
    </row>
    <row r="87359" spans="16:30">
      <c r="P87359" s="6"/>
      <c r="AA87359" s="6"/>
      <c r="AC87359" s="6"/>
      <c r="AD87359" s="6"/>
    </row>
    <row r="87360" spans="16:30">
      <c r="P87360" s="6"/>
      <c r="AA87360" s="6"/>
      <c r="AC87360" s="6"/>
      <c r="AD87360" s="6"/>
    </row>
    <row r="87361" spans="16:30">
      <c r="P87361" s="6"/>
      <c r="AA87361" s="6"/>
      <c r="AC87361" s="6"/>
      <c r="AD87361" s="6"/>
    </row>
    <row r="87362" spans="16:30">
      <c r="P87362" s="6"/>
      <c r="AA87362" s="6"/>
      <c r="AC87362" s="6"/>
      <c r="AD87362" s="6"/>
    </row>
    <row r="87363" spans="16:30">
      <c r="P87363" s="6"/>
      <c r="AA87363" s="6"/>
      <c r="AC87363" s="6"/>
      <c r="AD87363" s="6"/>
    </row>
    <row r="87364" spans="16:30">
      <c r="P87364" s="6"/>
      <c r="AA87364" s="6"/>
      <c r="AC87364" s="6"/>
      <c r="AD87364" s="6"/>
    </row>
    <row r="87365" spans="16:30">
      <c r="P87365" s="6"/>
      <c r="AA87365" s="6"/>
      <c r="AC87365" s="6"/>
      <c r="AD87365" s="6"/>
    </row>
    <row r="87366" spans="16:30">
      <c r="P87366" s="6"/>
      <c r="AA87366" s="6"/>
      <c r="AC87366" s="6"/>
      <c r="AD87366" s="6"/>
    </row>
    <row r="87367" spans="16:30">
      <c r="P87367" s="6"/>
      <c r="AA87367" s="6"/>
      <c r="AC87367" s="6"/>
      <c r="AD87367" s="6"/>
    </row>
    <row r="87368" spans="16:30">
      <c r="P87368" s="6"/>
      <c r="AA87368" s="6"/>
      <c r="AC87368" s="6"/>
      <c r="AD87368" s="6"/>
    </row>
    <row r="87369" spans="16:30">
      <c r="P87369" s="6"/>
      <c r="AA87369" s="6"/>
      <c r="AC87369" s="6"/>
      <c r="AD87369" s="6"/>
    </row>
    <row r="87370" spans="16:30">
      <c r="P87370" s="6"/>
      <c r="AA87370" s="6"/>
      <c r="AC87370" s="6"/>
      <c r="AD87370" s="6"/>
    </row>
    <row r="87371" spans="16:30">
      <c r="P87371" s="6"/>
      <c r="AA87371" s="6"/>
      <c r="AC87371" s="6"/>
      <c r="AD87371" s="6"/>
    </row>
    <row r="87372" spans="16:30">
      <c r="P87372" s="6"/>
      <c r="AA87372" s="6"/>
      <c r="AC87372" s="6"/>
      <c r="AD87372" s="6"/>
    </row>
    <row r="87373" spans="16:30">
      <c r="P87373" s="6"/>
      <c r="AA87373" s="6"/>
      <c r="AC87373" s="6"/>
      <c r="AD87373" s="6"/>
    </row>
    <row r="87374" spans="16:30">
      <c r="P87374" s="6"/>
      <c r="AA87374" s="6"/>
      <c r="AC87374" s="6"/>
      <c r="AD87374" s="6"/>
    </row>
    <row r="87375" spans="16:30">
      <c r="P87375" s="6"/>
      <c r="AA87375" s="6"/>
      <c r="AC87375" s="6"/>
      <c r="AD87375" s="6"/>
    </row>
    <row r="87376" spans="16:30">
      <c r="P87376" s="6"/>
      <c r="AA87376" s="6"/>
      <c r="AC87376" s="6"/>
      <c r="AD87376" s="6"/>
    </row>
    <row r="87377" spans="16:30">
      <c r="P87377" s="6"/>
      <c r="AA87377" s="6"/>
      <c r="AC87377" s="6"/>
      <c r="AD87377" s="6"/>
    </row>
    <row r="87378" spans="16:30">
      <c r="P87378" s="6"/>
      <c r="AA87378" s="6"/>
      <c r="AC87378" s="6"/>
      <c r="AD87378" s="6"/>
    </row>
    <row r="87379" spans="16:30">
      <c r="P87379" s="6"/>
      <c r="AA87379" s="6"/>
      <c r="AC87379" s="6"/>
      <c r="AD87379" s="6"/>
    </row>
    <row r="87380" spans="16:30">
      <c r="P87380" s="6"/>
      <c r="AA87380" s="6"/>
      <c r="AC87380" s="6"/>
      <c r="AD87380" s="6"/>
    </row>
    <row r="87381" spans="16:30">
      <c r="P87381" s="6"/>
      <c r="AA87381" s="6"/>
      <c r="AC87381" s="6"/>
      <c r="AD87381" s="6"/>
    </row>
    <row r="87382" spans="16:30">
      <c r="P87382" s="6"/>
      <c r="AA87382" s="6"/>
      <c r="AC87382" s="6"/>
      <c r="AD87382" s="6"/>
    </row>
    <row r="87383" spans="16:30">
      <c r="P87383" s="6"/>
      <c r="AA87383" s="6"/>
      <c r="AC87383" s="6"/>
      <c r="AD87383" s="6"/>
    </row>
    <row r="87384" spans="16:30">
      <c r="P87384" s="6"/>
      <c r="AA87384" s="6"/>
      <c r="AC87384" s="6"/>
      <c r="AD87384" s="6"/>
    </row>
    <row r="87385" spans="16:30">
      <c r="P87385" s="6"/>
      <c r="AA87385" s="6"/>
      <c r="AC87385" s="6"/>
      <c r="AD87385" s="6"/>
    </row>
    <row r="87386" spans="16:30">
      <c r="P87386" s="6"/>
      <c r="AA87386" s="6"/>
      <c r="AC87386" s="6"/>
      <c r="AD87386" s="6"/>
    </row>
    <row r="87387" spans="16:30">
      <c r="P87387" s="6"/>
      <c r="AA87387" s="6"/>
      <c r="AC87387" s="6"/>
      <c r="AD87387" s="6"/>
    </row>
    <row r="87388" spans="16:30">
      <c r="P87388" s="6"/>
      <c r="AA87388" s="6"/>
      <c r="AC87388" s="6"/>
      <c r="AD87388" s="6"/>
    </row>
    <row r="87389" spans="16:30">
      <c r="P87389" s="6"/>
      <c r="AA87389" s="6"/>
      <c r="AC87389" s="6"/>
      <c r="AD87389" s="6"/>
    </row>
    <row r="87390" spans="16:30">
      <c r="P87390" s="6"/>
      <c r="AA87390" s="6"/>
      <c r="AC87390" s="6"/>
      <c r="AD87390" s="6"/>
    </row>
    <row r="87391" spans="16:30">
      <c r="P87391" s="6"/>
      <c r="AA87391" s="6"/>
      <c r="AC87391" s="6"/>
      <c r="AD87391" s="6"/>
    </row>
    <row r="87392" spans="16:30">
      <c r="P87392" s="6"/>
      <c r="AA87392" s="6"/>
      <c r="AC87392" s="6"/>
      <c r="AD87392" s="6"/>
    </row>
    <row r="87393" spans="16:30">
      <c r="P87393" s="6"/>
      <c r="AA87393" s="6"/>
      <c r="AC87393" s="6"/>
      <c r="AD87393" s="6"/>
    </row>
    <row r="87394" spans="16:30">
      <c r="P87394" s="6"/>
      <c r="AA87394" s="6"/>
      <c r="AC87394" s="6"/>
      <c r="AD87394" s="6"/>
    </row>
    <row r="87395" spans="16:30">
      <c r="P87395" s="6"/>
      <c r="AA87395" s="6"/>
      <c r="AC87395" s="6"/>
      <c r="AD87395" s="6"/>
    </row>
    <row r="87396" spans="16:30">
      <c r="P87396" s="6"/>
      <c r="AA87396" s="6"/>
      <c r="AC87396" s="6"/>
      <c r="AD87396" s="6"/>
    </row>
    <row r="87397" spans="16:30">
      <c r="P87397" s="6"/>
      <c r="AA87397" s="6"/>
      <c r="AC87397" s="6"/>
      <c r="AD87397" s="6"/>
    </row>
    <row r="87398" spans="16:30">
      <c r="P87398" s="6"/>
      <c r="AA87398" s="6"/>
      <c r="AC87398" s="6"/>
      <c r="AD87398" s="6"/>
    </row>
    <row r="87399" spans="16:30">
      <c r="P87399" s="6"/>
      <c r="AA87399" s="6"/>
      <c r="AC87399" s="6"/>
      <c r="AD87399" s="6"/>
    </row>
    <row r="87400" spans="16:30">
      <c r="P87400" s="6"/>
      <c r="AA87400" s="6"/>
      <c r="AC87400" s="6"/>
      <c r="AD87400" s="6"/>
    </row>
    <row r="87401" spans="16:30">
      <c r="P87401" s="6"/>
      <c r="AA87401" s="6"/>
      <c r="AC87401" s="6"/>
      <c r="AD87401" s="6"/>
    </row>
    <row r="87402" spans="16:30">
      <c r="P87402" s="6"/>
      <c r="AA87402" s="6"/>
      <c r="AC87402" s="6"/>
      <c r="AD87402" s="6"/>
    </row>
    <row r="87403" spans="16:30">
      <c r="P87403" s="6"/>
      <c r="AA87403" s="6"/>
      <c r="AC87403" s="6"/>
      <c r="AD87403" s="6"/>
    </row>
    <row r="87404" spans="16:30">
      <c r="P87404" s="6"/>
      <c r="AA87404" s="6"/>
      <c r="AC87404" s="6"/>
      <c r="AD87404" s="6"/>
    </row>
    <row r="87405" spans="16:30">
      <c r="P87405" s="6"/>
      <c r="AA87405" s="6"/>
      <c r="AC87405" s="6"/>
      <c r="AD87405" s="6"/>
    </row>
    <row r="87406" spans="16:30">
      <c r="P87406" s="6"/>
      <c r="AA87406" s="6"/>
      <c r="AC87406" s="6"/>
      <c r="AD87406" s="6"/>
    </row>
    <row r="87407" spans="16:30">
      <c r="P87407" s="6"/>
      <c r="AA87407" s="6"/>
      <c r="AC87407" s="6"/>
      <c r="AD87407" s="6"/>
    </row>
    <row r="87408" spans="16:30">
      <c r="P87408" s="6"/>
      <c r="AA87408" s="6"/>
      <c r="AC87408" s="6"/>
      <c r="AD87408" s="6"/>
    </row>
    <row r="87409" spans="16:30">
      <c r="P87409" s="6"/>
      <c r="AA87409" s="6"/>
      <c r="AC87409" s="6"/>
      <c r="AD87409" s="6"/>
    </row>
    <row r="87410" spans="16:30">
      <c r="P87410" s="6"/>
      <c r="AA87410" s="6"/>
      <c r="AC87410" s="6"/>
      <c r="AD87410" s="6"/>
    </row>
    <row r="87411" spans="16:30">
      <c r="P87411" s="6"/>
      <c r="AA87411" s="6"/>
      <c r="AC87411" s="6"/>
      <c r="AD87411" s="6"/>
    </row>
    <row r="87412" spans="16:30">
      <c r="P87412" s="6"/>
      <c r="AA87412" s="6"/>
      <c r="AC87412" s="6"/>
      <c r="AD87412" s="6"/>
    </row>
    <row r="87413" spans="16:30">
      <c r="P87413" s="6"/>
      <c r="AA87413" s="6"/>
      <c r="AC87413" s="6"/>
      <c r="AD87413" s="6"/>
    </row>
    <row r="87414" spans="16:30">
      <c r="P87414" s="6"/>
      <c r="AA87414" s="6"/>
      <c r="AC87414" s="6"/>
      <c r="AD87414" s="6"/>
    </row>
    <row r="87415" spans="16:30">
      <c r="P87415" s="6"/>
      <c r="AA87415" s="6"/>
      <c r="AC87415" s="6"/>
      <c r="AD87415" s="6"/>
    </row>
    <row r="87416" spans="16:30">
      <c r="P87416" s="6"/>
      <c r="AA87416" s="6"/>
      <c r="AC87416" s="6"/>
      <c r="AD87416" s="6"/>
    </row>
    <row r="87417" spans="16:30">
      <c r="P87417" s="6"/>
      <c r="AA87417" s="6"/>
      <c r="AC87417" s="6"/>
      <c r="AD87417" s="6"/>
    </row>
    <row r="87418" spans="16:30">
      <c r="P87418" s="6"/>
      <c r="AA87418" s="6"/>
      <c r="AC87418" s="6"/>
      <c r="AD87418" s="6"/>
    </row>
    <row r="87419" spans="16:30">
      <c r="P87419" s="6"/>
      <c r="AA87419" s="6"/>
      <c r="AC87419" s="6"/>
      <c r="AD87419" s="6"/>
    </row>
    <row r="87420" spans="16:30">
      <c r="P87420" s="6"/>
      <c r="AA87420" s="6"/>
      <c r="AC87420" s="6"/>
      <c r="AD87420" s="6"/>
    </row>
    <row r="87421" spans="16:30">
      <c r="P87421" s="6"/>
      <c r="AA87421" s="6"/>
      <c r="AC87421" s="6"/>
      <c r="AD87421" s="6"/>
    </row>
    <row r="87422" spans="16:30">
      <c r="P87422" s="6"/>
      <c r="AA87422" s="6"/>
      <c r="AC87422" s="6"/>
      <c r="AD87422" s="6"/>
    </row>
    <row r="87423" spans="16:30">
      <c r="P87423" s="6"/>
      <c r="AA87423" s="6"/>
      <c r="AC87423" s="6"/>
      <c r="AD87423" s="6"/>
    </row>
    <row r="87424" spans="16:30">
      <c r="P87424" s="6"/>
      <c r="AA87424" s="6"/>
      <c r="AC87424" s="6"/>
      <c r="AD87424" s="6"/>
    </row>
    <row r="87425" spans="16:30">
      <c r="P87425" s="6"/>
      <c r="AA87425" s="6"/>
      <c r="AC87425" s="6"/>
      <c r="AD87425" s="6"/>
    </row>
    <row r="87426" spans="16:30">
      <c r="P87426" s="6"/>
      <c r="AA87426" s="6"/>
      <c r="AC87426" s="6"/>
      <c r="AD87426" s="6"/>
    </row>
    <row r="87427" spans="16:30">
      <c r="P87427" s="6"/>
      <c r="AA87427" s="6"/>
      <c r="AC87427" s="6"/>
      <c r="AD87427" s="6"/>
    </row>
    <row r="87428" spans="16:30">
      <c r="P87428" s="6"/>
      <c r="AA87428" s="6"/>
      <c r="AC87428" s="6"/>
      <c r="AD87428" s="6"/>
    </row>
    <row r="87429" spans="16:30">
      <c r="P87429" s="6"/>
      <c r="AA87429" s="6"/>
      <c r="AC87429" s="6"/>
      <c r="AD87429" s="6"/>
    </row>
    <row r="87430" spans="16:30">
      <c r="P87430" s="6"/>
      <c r="AA87430" s="6"/>
      <c r="AC87430" s="6"/>
      <c r="AD87430" s="6"/>
    </row>
    <row r="87431" spans="16:30">
      <c r="P87431" s="6"/>
      <c r="AA87431" s="6"/>
      <c r="AC87431" s="6"/>
      <c r="AD87431" s="6"/>
    </row>
    <row r="87432" spans="16:30">
      <c r="P87432" s="6"/>
      <c r="AA87432" s="6"/>
      <c r="AC87432" s="6"/>
      <c r="AD87432" s="6"/>
    </row>
    <row r="87433" spans="16:30">
      <c r="P87433" s="6"/>
      <c r="AA87433" s="6"/>
      <c r="AC87433" s="6"/>
      <c r="AD87433" s="6"/>
    </row>
    <row r="87434" spans="16:30">
      <c r="P87434" s="6"/>
      <c r="AA87434" s="6"/>
      <c r="AC87434" s="6"/>
      <c r="AD87434" s="6"/>
    </row>
    <row r="87435" spans="16:30">
      <c r="P87435" s="6"/>
      <c r="AA87435" s="6"/>
      <c r="AC87435" s="6"/>
      <c r="AD87435" s="6"/>
    </row>
    <row r="87436" spans="16:30">
      <c r="P87436" s="6"/>
      <c r="AA87436" s="6"/>
      <c r="AC87436" s="6"/>
      <c r="AD87436" s="6"/>
    </row>
    <row r="87437" spans="16:30">
      <c r="P87437" s="6"/>
      <c r="AA87437" s="6"/>
      <c r="AC87437" s="6"/>
      <c r="AD87437" s="6"/>
    </row>
    <row r="87438" spans="16:30">
      <c r="P87438" s="6"/>
      <c r="AA87438" s="6"/>
      <c r="AC87438" s="6"/>
      <c r="AD87438" s="6"/>
    </row>
    <row r="87439" spans="16:30">
      <c r="P87439" s="6"/>
      <c r="AA87439" s="6"/>
      <c r="AC87439" s="6"/>
      <c r="AD87439" s="6"/>
    </row>
    <row r="87440" spans="16:30">
      <c r="P87440" s="6"/>
      <c r="AA87440" s="6"/>
      <c r="AC87440" s="6"/>
      <c r="AD87440" s="6"/>
    </row>
    <row r="87441" spans="16:30">
      <c r="P87441" s="6"/>
      <c r="AA87441" s="6"/>
      <c r="AC87441" s="6"/>
      <c r="AD87441" s="6"/>
    </row>
    <row r="87442" spans="16:30">
      <c r="P87442" s="6"/>
      <c r="AA87442" s="6"/>
      <c r="AC87442" s="6"/>
      <c r="AD87442" s="6"/>
    </row>
    <row r="87443" spans="16:30">
      <c r="P87443" s="6"/>
      <c r="AA87443" s="6"/>
      <c r="AC87443" s="6"/>
      <c r="AD87443" s="6"/>
    </row>
    <row r="87444" spans="16:30">
      <c r="P87444" s="6"/>
      <c r="AA87444" s="6"/>
      <c r="AC87444" s="6"/>
      <c r="AD87444" s="6"/>
    </row>
    <row r="87445" spans="16:30">
      <c r="P87445" s="6"/>
      <c r="AA87445" s="6"/>
      <c r="AC87445" s="6"/>
      <c r="AD87445" s="6"/>
    </row>
    <row r="87446" spans="16:30">
      <c r="P87446" s="6"/>
      <c r="AA87446" s="6"/>
      <c r="AC87446" s="6"/>
      <c r="AD87446" s="6"/>
    </row>
    <row r="87447" spans="16:30">
      <c r="P87447" s="6"/>
      <c r="AA87447" s="6"/>
      <c r="AC87447" s="6"/>
      <c r="AD87447" s="6"/>
    </row>
    <row r="87448" spans="16:30">
      <c r="P87448" s="6"/>
      <c r="AA87448" s="6"/>
      <c r="AC87448" s="6"/>
      <c r="AD87448" s="6"/>
    </row>
    <row r="87449" spans="16:30">
      <c r="P87449" s="6"/>
      <c r="AA87449" s="6"/>
      <c r="AC87449" s="6"/>
      <c r="AD87449" s="6"/>
    </row>
    <row r="87450" spans="16:30">
      <c r="P87450" s="6"/>
      <c r="AA87450" s="6"/>
      <c r="AC87450" s="6"/>
      <c r="AD87450" s="6"/>
    </row>
    <row r="87451" spans="16:30">
      <c r="P87451" s="6"/>
      <c r="AA87451" s="6"/>
      <c r="AC87451" s="6"/>
      <c r="AD87451" s="6"/>
    </row>
    <row r="87452" spans="16:30">
      <c r="P87452" s="6"/>
      <c r="AA87452" s="6"/>
      <c r="AC87452" s="6"/>
      <c r="AD87452" s="6"/>
    </row>
    <row r="87453" spans="16:30">
      <c r="P87453" s="6"/>
      <c r="AA87453" s="6"/>
      <c r="AC87453" s="6"/>
      <c r="AD87453" s="6"/>
    </row>
    <row r="87454" spans="16:30">
      <c r="P87454" s="6"/>
      <c r="AA87454" s="6"/>
      <c r="AC87454" s="6"/>
      <c r="AD87454" s="6"/>
    </row>
    <row r="87455" spans="16:30">
      <c r="P87455" s="6"/>
      <c r="AA87455" s="6"/>
      <c r="AC87455" s="6"/>
      <c r="AD87455" s="6"/>
    </row>
    <row r="87456" spans="16:30">
      <c r="P87456" s="6"/>
      <c r="AA87456" s="6"/>
      <c r="AC87456" s="6"/>
      <c r="AD87456" s="6"/>
    </row>
    <row r="87457" spans="16:30">
      <c r="P87457" s="6"/>
      <c r="AA87457" s="6"/>
      <c r="AC87457" s="6"/>
      <c r="AD87457" s="6"/>
    </row>
    <row r="87458" spans="16:30">
      <c r="P87458" s="6"/>
      <c r="AA87458" s="6"/>
      <c r="AC87458" s="6"/>
      <c r="AD87458" s="6"/>
    </row>
    <row r="87459" spans="16:30">
      <c r="P87459" s="6"/>
      <c r="AA87459" s="6"/>
      <c r="AC87459" s="6"/>
      <c r="AD87459" s="6"/>
    </row>
    <row r="87460" spans="16:30">
      <c r="P87460" s="6"/>
      <c r="AA87460" s="6"/>
      <c r="AC87460" s="6"/>
      <c r="AD87460" s="6"/>
    </row>
    <row r="87461" spans="16:30">
      <c r="P87461" s="6"/>
      <c r="AA87461" s="6"/>
      <c r="AC87461" s="6"/>
      <c r="AD87461" s="6"/>
    </row>
    <row r="87462" spans="16:30">
      <c r="P87462" s="6"/>
      <c r="AA87462" s="6"/>
      <c r="AC87462" s="6"/>
      <c r="AD87462" s="6"/>
    </row>
    <row r="87463" spans="16:30">
      <c r="P87463" s="6"/>
      <c r="AA87463" s="6"/>
      <c r="AC87463" s="6"/>
      <c r="AD87463" s="6"/>
    </row>
    <row r="87464" spans="16:30">
      <c r="P87464" s="6"/>
      <c r="AA87464" s="6"/>
      <c r="AC87464" s="6"/>
      <c r="AD87464" s="6"/>
    </row>
    <row r="87465" spans="16:30">
      <c r="P87465" s="6"/>
      <c r="AA87465" s="6"/>
      <c r="AC87465" s="6"/>
      <c r="AD87465" s="6"/>
    </row>
    <row r="87466" spans="16:30">
      <c r="P87466" s="6"/>
      <c r="AA87466" s="6"/>
      <c r="AC87466" s="6"/>
      <c r="AD87466" s="6"/>
    </row>
    <row r="87467" spans="16:30">
      <c r="P87467" s="6"/>
      <c r="AA87467" s="6"/>
      <c r="AC87467" s="6"/>
      <c r="AD87467" s="6"/>
    </row>
    <row r="87468" spans="16:30">
      <c r="P87468" s="6"/>
      <c r="AA87468" s="6"/>
      <c r="AC87468" s="6"/>
      <c r="AD87468" s="6"/>
    </row>
    <row r="87469" spans="16:30">
      <c r="P87469" s="6"/>
      <c r="AA87469" s="6"/>
      <c r="AC87469" s="6"/>
      <c r="AD87469" s="6"/>
    </row>
    <row r="87470" spans="16:30">
      <c r="P87470" s="6"/>
      <c r="AA87470" s="6"/>
      <c r="AC87470" s="6"/>
      <c r="AD87470" s="6"/>
    </row>
    <row r="87471" spans="16:30">
      <c r="P87471" s="6"/>
      <c r="AA87471" s="6"/>
      <c r="AC87471" s="6"/>
      <c r="AD87471" s="6"/>
    </row>
    <row r="87472" spans="16:30">
      <c r="P87472" s="6"/>
      <c r="AA87472" s="6"/>
      <c r="AC87472" s="6"/>
      <c r="AD87472" s="6"/>
    </row>
    <row r="87473" spans="16:30">
      <c r="P87473" s="6"/>
      <c r="AA87473" s="6"/>
      <c r="AC87473" s="6"/>
      <c r="AD87473" s="6"/>
    </row>
    <row r="87474" spans="16:30">
      <c r="P87474" s="6"/>
      <c r="AA87474" s="6"/>
      <c r="AC87474" s="6"/>
      <c r="AD87474" s="6"/>
    </row>
    <row r="87475" spans="16:30">
      <c r="P87475" s="6"/>
      <c r="AA87475" s="6"/>
      <c r="AC87475" s="6"/>
      <c r="AD87475" s="6"/>
    </row>
    <row r="87476" spans="16:30">
      <c r="P87476" s="6"/>
      <c r="AA87476" s="6"/>
      <c r="AC87476" s="6"/>
      <c r="AD87476" s="6"/>
    </row>
    <row r="87477" spans="16:30">
      <c r="P87477" s="6"/>
      <c r="AA87477" s="6"/>
      <c r="AC87477" s="6"/>
      <c r="AD87477" s="6"/>
    </row>
    <row r="87478" spans="16:30">
      <c r="P87478" s="6"/>
      <c r="AA87478" s="6"/>
      <c r="AC87478" s="6"/>
      <c r="AD87478" s="6"/>
    </row>
    <row r="87479" spans="16:30">
      <c r="P87479" s="6"/>
      <c r="AA87479" s="6"/>
      <c r="AC87479" s="6"/>
      <c r="AD87479" s="6"/>
    </row>
    <row r="87480" spans="16:30">
      <c r="P87480" s="6"/>
      <c r="AA87480" s="6"/>
      <c r="AC87480" s="6"/>
      <c r="AD87480" s="6"/>
    </row>
    <row r="87481" spans="16:30">
      <c r="P87481" s="6"/>
      <c r="AA87481" s="6"/>
      <c r="AC87481" s="6"/>
      <c r="AD87481" s="6"/>
    </row>
    <row r="87482" spans="16:30">
      <c r="P87482" s="6"/>
      <c r="AA87482" s="6"/>
      <c r="AC87482" s="6"/>
      <c r="AD87482" s="6"/>
    </row>
    <row r="87483" spans="16:30">
      <c r="P87483" s="6"/>
      <c r="AA87483" s="6"/>
      <c r="AC87483" s="6"/>
      <c r="AD87483" s="6"/>
    </row>
    <row r="87484" spans="16:30">
      <c r="P87484" s="6"/>
      <c r="AA87484" s="6"/>
      <c r="AC87484" s="6"/>
      <c r="AD87484" s="6"/>
    </row>
    <row r="87485" spans="16:30">
      <c r="P87485" s="6"/>
      <c r="AA87485" s="6"/>
      <c r="AC87485" s="6"/>
      <c r="AD87485" s="6"/>
    </row>
    <row r="87486" spans="16:30">
      <c r="P87486" s="6"/>
      <c r="AA87486" s="6"/>
      <c r="AC87486" s="6"/>
      <c r="AD87486" s="6"/>
    </row>
    <row r="87487" spans="16:30">
      <c r="P87487" s="6"/>
      <c r="AA87487" s="6"/>
      <c r="AC87487" s="6"/>
      <c r="AD87487" s="6"/>
    </row>
    <row r="87488" spans="16:30">
      <c r="P87488" s="6"/>
      <c r="AA87488" s="6"/>
      <c r="AC87488" s="6"/>
      <c r="AD87488" s="6"/>
    </row>
    <row r="87489" spans="16:30">
      <c r="P87489" s="6"/>
      <c r="AA87489" s="6"/>
      <c r="AC87489" s="6"/>
      <c r="AD87489" s="6"/>
    </row>
    <row r="87490" spans="16:30">
      <c r="P87490" s="6"/>
      <c r="AA87490" s="6"/>
      <c r="AC87490" s="6"/>
      <c r="AD87490" s="6"/>
    </row>
    <row r="87491" spans="16:30">
      <c r="P87491" s="6"/>
      <c r="AA87491" s="6"/>
      <c r="AC87491" s="6"/>
      <c r="AD87491" s="6"/>
    </row>
    <row r="87492" spans="16:30">
      <c r="P87492" s="6"/>
      <c r="AA87492" s="6"/>
      <c r="AC87492" s="6"/>
      <c r="AD87492" s="6"/>
    </row>
    <row r="87493" spans="16:30">
      <c r="P87493" s="6"/>
      <c r="AA87493" s="6"/>
      <c r="AC87493" s="6"/>
      <c r="AD87493" s="6"/>
    </row>
    <row r="87494" spans="16:30">
      <c r="P87494" s="6"/>
      <c r="AA87494" s="6"/>
      <c r="AC87494" s="6"/>
      <c r="AD87494" s="6"/>
    </row>
    <row r="87495" spans="16:30">
      <c r="P87495" s="6"/>
      <c r="AA87495" s="6"/>
      <c r="AC87495" s="6"/>
      <c r="AD87495" s="6"/>
    </row>
    <row r="87496" spans="16:30">
      <c r="P87496" s="6"/>
      <c r="AA87496" s="6"/>
      <c r="AC87496" s="6"/>
      <c r="AD87496" s="6"/>
    </row>
    <row r="87497" spans="16:30">
      <c r="P87497" s="6"/>
      <c r="AA87497" s="6"/>
      <c r="AC87497" s="6"/>
      <c r="AD87497" s="6"/>
    </row>
    <row r="87498" spans="16:30">
      <c r="P87498" s="6"/>
      <c r="AA87498" s="6"/>
      <c r="AC87498" s="6"/>
      <c r="AD87498" s="6"/>
    </row>
    <row r="87499" spans="16:30">
      <c r="P87499" s="6"/>
      <c r="AA87499" s="6"/>
      <c r="AC87499" s="6"/>
      <c r="AD87499" s="6"/>
    </row>
    <row r="87500" spans="16:30">
      <c r="P87500" s="6"/>
      <c r="AA87500" s="6"/>
      <c r="AC87500" s="6"/>
      <c r="AD87500" s="6"/>
    </row>
    <row r="87501" spans="16:30">
      <c r="P87501" s="6"/>
      <c r="AA87501" s="6"/>
      <c r="AC87501" s="6"/>
      <c r="AD87501" s="6"/>
    </row>
    <row r="87502" spans="16:30">
      <c r="P87502" s="6"/>
      <c r="AA87502" s="6"/>
      <c r="AC87502" s="6"/>
      <c r="AD87502" s="6"/>
    </row>
    <row r="87503" spans="16:30">
      <c r="P87503" s="6"/>
      <c r="AA87503" s="6"/>
      <c r="AC87503" s="6"/>
      <c r="AD87503" s="6"/>
    </row>
    <row r="87504" spans="16:30">
      <c r="P87504" s="6"/>
      <c r="AA87504" s="6"/>
      <c r="AC87504" s="6"/>
      <c r="AD87504" s="6"/>
    </row>
    <row r="87505" spans="16:30">
      <c r="P87505" s="6"/>
      <c r="AA87505" s="6"/>
      <c r="AC87505" s="6"/>
      <c r="AD87505" s="6"/>
    </row>
    <row r="87506" spans="16:30">
      <c r="P87506" s="6"/>
      <c r="AA87506" s="6"/>
      <c r="AC87506" s="6"/>
      <c r="AD87506" s="6"/>
    </row>
    <row r="87507" spans="16:30">
      <c r="P87507" s="6"/>
      <c r="AA87507" s="6"/>
      <c r="AC87507" s="6"/>
      <c r="AD87507" s="6"/>
    </row>
    <row r="87508" spans="16:30">
      <c r="P87508" s="6"/>
      <c r="AA87508" s="6"/>
      <c r="AC87508" s="6"/>
      <c r="AD87508" s="6"/>
    </row>
    <row r="87509" spans="16:30">
      <c r="P87509" s="6"/>
      <c r="AA87509" s="6"/>
      <c r="AC87509" s="6"/>
      <c r="AD87509" s="6"/>
    </row>
    <row r="87510" spans="16:30">
      <c r="P87510" s="6"/>
      <c r="AA87510" s="6"/>
      <c r="AC87510" s="6"/>
      <c r="AD87510" s="6"/>
    </row>
    <row r="87511" spans="16:30">
      <c r="P87511" s="6"/>
      <c r="AA87511" s="6"/>
      <c r="AC87511" s="6"/>
      <c r="AD87511" s="6"/>
    </row>
    <row r="87512" spans="16:30">
      <c r="P87512" s="6"/>
      <c r="AA87512" s="6"/>
      <c r="AC87512" s="6"/>
      <c r="AD87512" s="6"/>
    </row>
    <row r="87513" spans="16:30">
      <c r="P87513" s="6"/>
      <c r="AA87513" s="6"/>
      <c r="AC87513" s="6"/>
      <c r="AD87513" s="6"/>
    </row>
    <row r="87514" spans="16:30">
      <c r="P87514" s="6"/>
      <c r="AA87514" s="6"/>
      <c r="AC87514" s="6"/>
      <c r="AD87514" s="6"/>
    </row>
    <row r="87515" spans="16:30">
      <c r="P87515" s="6"/>
      <c r="AA87515" s="6"/>
      <c r="AC87515" s="6"/>
      <c r="AD87515" s="6"/>
    </row>
    <row r="87516" spans="16:30">
      <c r="P87516" s="6"/>
      <c r="AA87516" s="6"/>
      <c r="AC87516" s="6"/>
      <c r="AD87516" s="6"/>
    </row>
    <row r="87517" spans="16:30">
      <c r="P87517" s="6"/>
      <c r="AA87517" s="6"/>
      <c r="AC87517" s="6"/>
      <c r="AD87517" s="6"/>
    </row>
    <row r="87518" spans="16:30">
      <c r="P87518" s="6"/>
      <c r="AA87518" s="6"/>
      <c r="AC87518" s="6"/>
      <c r="AD87518" s="6"/>
    </row>
    <row r="87519" spans="16:30">
      <c r="P87519" s="6"/>
      <c r="AA87519" s="6"/>
      <c r="AC87519" s="6"/>
      <c r="AD87519" s="6"/>
    </row>
    <row r="87520" spans="16:30">
      <c r="P87520" s="6"/>
      <c r="AA87520" s="6"/>
      <c r="AC87520" s="6"/>
      <c r="AD87520" s="6"/>
    </row>
    <row r="87521" spans="16:30">
      <c r="P87521" s="6"/>
      <c r="AA87521" s="6"/>
      <c r="AC87521" s="6"/>
      <c r="AD87521" s="6"/>
    </row>
    <row r="87522" spans="16:30">
      <c r="P87522" s="6"/>
      <c r="AA87522" s="6"/>
      <c r="AC87522" s="6"/>
      <c r="AD87522" s="6"/>
    </row>
    <row r="87523" spans="16:30">
      <c r="P87523" s="6"/>
      <c r="AA87523" s="6"/>
      <c r="AC87523" s="6"/>
      <c r="AD87523" s="6"/>
    </row>
    <row r="87524" spans="16:30">
      <c r="P87524" s="6"/>
      <c r="AA87524" s="6"/>
      <c r="AC87524" s="6"/>
      <c r="AD87524" s="6"/>
    </row>
    <row r="87525" spans="16:30">
      <c r="P87525" s="6"/>
      <c r="AA87525" s="6"/>
      <c r="AC87525" s="6"/>
      <c r="AD87525" s="6"/>
    </row>
    <row r="87526" spans="16:30">
      <c r="P87526" s="6"/>
      <c r="AA87526" s="6"/>
      <c r="AC87526" s="6"/>
      <c r="AD87526" s="6"/>
    </row>
    <row r="87527" spans="16:30">
      <c r="P87527" s="6"/>
      <c r="AA87527" s="6"/>
      <c r="AC87527" s="6"/>
      <c r="AD87527" s="6"/>
    </row>
    <row r="87528" spans="16:30">
      <c r="P87528" s="6"/>
      <c r="AA87528" s="6"/>
      <c r="AC87528" s="6"/>
      <c r="AD87528" s="6"/>
    </row>
    <row r="87529" spans="16:30">
      <c r="P87529" s="6"/>
      <c r="AA87529" s="6"/>
      <c r="AC87529" s="6"/>
      <c r="AD87529" s="6"/>
    </row>
    <row r="87530" spans="16:30">
      <c r="P87530" s="6"/>
      <c r="AA87530" s="6"/>
      <c r="AC87530" s="6"/>
      <c r="AD87530" s="6"/>
    </row>
    <row r="87531" spans="16:30">
      <c r="P87531" s="6"/>
      <c r="AA87531" s="6"/>
      <c r="AC87531" s="6"/>
      <c r="AD87531" s="6"/>
    </row>
    <row r="87532" spans="16:30">
      <c r="P87532" s="6"/>
      <c r="AA87532" s="6"/>
      <c r="AC87532" s="6"/>
      <c r="AD87532" s="6"/>
    </row>
    <row r="87533" spans="16:30">
      <c r="P87533" s="6"/>
      <c r="AA87533" s="6"/>
      <c r="AC87533" s="6"/>
      <c r="AD87533" s="6"/>
    </row>
    <row r="87534" spans="16:30">
      <c r="P87534" s="6"/>
      <c r="AA87534" s="6"/>
      <c r="AC87534" s="6"/>
      <c r="AD87534" s="6"/>
    </row>
    <row r="87535" spans="16:30">
      <c r="P87535" s="6"/>
      <c r="AA87535" s="6"/>
      <c r="AC87535" s="6"/>
      <c r="AD87535" s="6"/>
    </row>
    <row r="87536" spans="16:30">
      <c r="P87536" s="6"/>
      <c r="AA87536" s="6"/>
      <c r="AC87536" s="6"/>
      <c r="AD87536" s="6"/>
    </row>
    <row r="87537" spans="16:30">
      <c r="P87537" s="6"/>
      <c r="AA87537" s="6"/>
      <c r="AC87537" s="6"/>
      <c r="AD87537" s="6"/>
    </row>
    <row r="87538" spans="16:30">
      <c r="P87538" s="6"/>
      <c r="AA87538" s="6"/>
      <c r="AC87538" s="6"/>
      <c r="AD87538" s="6"/>
    </row>
    <row r="87539" spans="16:30">
      <c r="P87539" s="6"/>
      <c r="AA87539" s="6"/>
      <c r="AC87539" s="6"/>
      <c r="AD87539" s="6"/>
    </row>
    <row r="87540" spans="16:30">
      <c r="P87540" s="6"/>
      <c r="AA87540" s="6"/>
      <c r="AC87540" s="6"/>
      <c r="AD87540" s="6"/>
    </row>
    <row r="87541" spans="16:30">
      <c r="P87541" s="6"/>
      <c r="AA87541" s="6"/>
      <c r="AC87541" s="6"/>
      <c r="AD87541" s="6"/>
    </row>
    <row r="87542" spans="16:30">
      <c r="P87542" s="6"/>
      <c r="AA87542" s="6"/>
      <c r="AC87542" s="6"/>
      <c r="AD87542" s="6"/>
    </row>
    <row r="87543" spans="16:30">
      <c r="P87543" s="6"/>
      <c r="AA87543" s="6"/>
      <c r="AC87543" s="6"/>
      <c r="AD87543" s="6"/>
    </row>
    <row r="87544" spans="16:30">
      <c r="P87544" s="6"/>
      <c r="AA87544" s="6"/>
      <c r="AC87544" s="6"/>
      <c r="AD87544" s="6"/>
    </row>
    <row r="87545" spans="16:30">
      <c r="P87545" s="6"/>
      <c r="AA87545" s="6"/>
      <c r="AC87545" s="6"/>
      <c r="AD87545" s="6"/>
    </row>
    <row r="87546" spans="16:30">
      <c r="P87546" s="6"/>
      <c r="AA87546" s="6"/>
      <c r="AC87546" s="6"/>
      <c r="AD87546" s="6"/>
    </row>
    <row r="87547" spans="16:30">
      <c r="P87547" s="6"/>
      <c r="AA87547" s="6"/>
      <c r="AC87547" s="6"/>
      <c r="AD87547" s="6"/>
    </row>
    <row r="87548" spans="16:30">
      <c r="P87548" s="6"/>
      <c r="AA87548" s="6"/>
      <c r="AC87548" s="6"/>
      <c r="AD87548" s="6"/>
    </row>
    <row r="87549" spans="16:30">
      <c r="P87549" s="6"/>
      <c r="AA87549" s="6"/>
      <c r="AC87549" s="6"/>
      <c r="AD87549" s="6"/>
    </row>
    <row r="87550" spans="16:30">
      <c r="P87550" s="6"/>
      <c r="AA87550" s="6"/>
      <c r="AC87550" s="6"/>
      <c r="AD87550" s="6"/>
    </row>
    <row r="87551" spans="16:30">
      <c r="P87551" s="6"/>
      <c r="AA87551" s="6"/>
      <c r="AC87551" s="6"/>
      <c r="AD87551" s="6"/>
    </row>
    <row r="87552" spans="16:30">
      <c r="P87552" s="6"/>
      <c r="AA87552" s="6"/>
      <c r="AC87552" s="6"/>
      <c r="AD87552" s="6"/>
    </row>
    <row r="87553" spans="16:30">
      <c r="P87553" s="6"/>
      <c r="AA87553" s="6"/>
      <c r="AC87553" s="6"/>
      <c r="AD87553" s="6"/>
    </row>
    <row r="87554" spans="16:30">
      <c r="P87554" s="6"/>
      <c r="AA87554" s="6"/>
      <c r="AC87554" s="6"/>
      <c r="AD87554" s="6"/>
    </row>
    <row r="87555" spans="16:30">
      <c r="P87555" s="6"/>
      <c r="AA87555" s="6"/>
      <c r="AC87555" s="6"/>
      <c r="AD87555" s="6"/>
    </row>
    <row r="87556" spans="16:30">
      <c r="P87556" s="6"/>
      <c r="AA87556" s="6"/>
      <c r="AC87556" s="6"/>
      <c r="AD87556" s="6"/>
    </row>
    <row r="87557" spans="16:30">
      <c r="P87557" s="6"/>
      <c r="AA87557" s="6"/>
      <c r="AC87557" s="6"/>
      <c r="AD87557" s="6"/>
    </row>
    <row r="87558" spans="16:30">
      <c r="P87558" s="6"/>
      <c r="AA87558" s="6"/>
      <c r="AC87558" s="6"/>
      <c r="AD87558" s="6"/>
    </row>
    <row r="87559" spans="16:30">
      <c r="P87559" s="6"/>
      <c r="AA87559" s="6"/>
      <c r="AC87559" s="6"/>
      <c r="AD87559" s="6"/>
    </row>
    <row r="87560" spans="16:30">
      <c r="P87560" s="6"/>
      <c r="AA87560" s="6"/>
      <c r="AC87560" s="6"/>
      <c r="AD87560" s="6"/>
    </row>
    <row r="87561" spans="16:30">
      <c r="P87561" s="6"/>
      <c r="AA87561" s="6"/>
      <c r="AC87561" s="6"/>
      <c r="AD87561" s="6"/>
    </row>
    <row r="87562" spans="16:30">
      <c r="P87562" s="6"/>
      <c r="AA87562" s="6"/>
      <c r="AC87562" s="6"/>
      <c r="AD87562" s="6"/>
    </row>
    <row r="87563" spans="16:30">
      <c r="P87563" s="6"/>
      <c r="AA87563" s="6"/>
      <c r="AC87563" s="6"/>
      <c r="AD87563" s="6"/>
    </row>
    <row r="87564" spans="16:30">
      <c r="P87564" s="6"/>
      <c r="AA87564" s="6"/>
      <c r="AC87564" s="6"/>
      <c r="AD87564" s="6"/>
    </row>
    <row r="87565" spans="16:30">
      <c r="P87565" s="6"/>
      <c r="AA87565" s="6"/>
      <c r="AC87565" s="6"/>
      <c r="AD87565" s="6"/>
    </row>
    <row r="87566" spans="16:30">
      <c r="P87566" s="6"/>
      <c r="AA87566" s="6"/>
      <c r="AC87566" s="6"/>
      <c r="AD87566" s="6"/>
    </row>
    <row r="87567" spans="16:30">
      <c r="P87567" s="6"/>
      <c r="AA87567" s="6"/>
      <c r="AC87567" s="6"/>
      <c r="AD87567" s="6"/>
    </row>
    <row r="87568" spans="16:30">
      <c r="P87568" s="6"/>
      <c r="AA87568" s="6"/>
      <c r="AC87568" s="6"/>
      <c r="AD87568" s="6"/>
    </row>
    <row r="87569" spans="16:30">
      <c r="P87569" s="6"/>
      <c r="AA87569" s="6"/>
      <c r="AC87569" s="6"/>
      <c r="AD87569" s="6"/>
    </row>
    <row r="87570" spans="16:30">
      <c r="P87570" s="6"/>
      <c r="AA87570" s="6"/>
      <c r="AC87570" s="6"/>
      <c r="AD87570" s="6"/>
    </row>
    <row r="87571" spans="16:30">
      <c r="P87571" s="6"/>
      <c r="AA87571" s="6"/>
      <c r="AC87571" s="6"/>
      <c r="AD87571" s="6"/>
    </row>
    <row r="87572" spans="16:30">
      <c r="P87572" s="6"/>
      <c r="AA87572" s="6"/>
      <c r="AC87572" s="6"/>
      <c r="AD87572" s="6"/>
    </row>
    <row r="87573" spans="16:30">
      <c r="P87573" s="6"/>
      <c r="AA87573" s="6"/>
      <c r="AC87573" s="6"/>
      <c r="AD87573" s="6"/>
    </row>
    <row r="87574" spans="16:30">
      <c r="P87574" s="6"/>
      <c r="AA87574" s="6"/>
      <c r="AC87574" s="6"/>
      <c r="AD87574" s="6"/>
    </row>
    <row r="87575" spans="16:30">
      <c r="P87575" s="6"/>
      <c r="AA87575" s="6"/>
      <c r="AC87575" s="6"/>
      <c r="AD87575" s="6"/>
    </row>
    <row r="87576" spans="16:30">
      <c r="P87576" s="6"/>
      <c r="AA87576" s="6"/>
      <c r="AC87576" s="6"/>
      <c r="AD87576" s="6"/>
    </row>
    <row r="87577" spans="16:30">
      <c r="P87577" s="6"/>
      <c r="AA87577" s="6"/>
      <c r="AC87577" s="6"/>
      <c r="AD87577" s="6"/>
    </row>
    <row r="87578" spans="16:30">
      <c r="P87578" s="6"/>
      <c r="AA87578" s="6"/>
      <c r="AC87578" s="6"/>
      <c r="AD87578" s="6"/>
    </row>
    <row r="87579" spans="16:30">
      <c r="P87579" s="6"/>
      <c r="AA87579" s="6"/>
      <c r="AC87579" s="6"/>
      <c r="AD87579" s="6"/>
    </row>
    <row r="87580" spans="16:30">
      <c r="P87580" s="6"/>
      <c r="AA87580" s="6"/>
      <c r="AC87580" s="6"/>
      <c r="AD87580" s="6"/>
    </row>
    <row r="87581" spans="16:30">
      <c r="P87581" s="6"/>
      <c r="AA87581" s="6"/>
      <c r="AC87581" s="6"/>
      <c r="AD87581" s="6"/>
    </row>
    <row r="87582" spans="16:30">
      <c r="P87582" s="6"/>
      <c r="AA87582" s="6"/>
      <c r="AC87582" s="6"/>
      <c r="AD87582" s="6"/>
    </row>
    <row r="87583" spans="16:30">
      <c r="P87583" s="6"/>
      <c r="AA87583" s="6"/>
      <c r="AC87583" s="6"/>
      <c r="AD87583" s="6"/>
    </row>
    <row r="87584" spans="16:30">
      <c r="P87584" s="6"/>
      <c r="AA87584" s="6"/>
      <c r="AC87584" s="6"/>
      <c r="AD87584" s="6"/>
    </row>
    <row r="87585" spans="16:30">
      <c r="P87585" s="6"/>
      <c r="AA87585" s="6"/>
      <c r="AC87585" s="6"/>
      <c r="AD87585" s="6"/>
    </row>
    <row r="87586" spans="16:30">
      <c r="P87586" s="6"/>
      <c r="AA87586" s="6"/>
      <c r="AC87586" s="6"/>
      <c r="AD87586" s="6"/>
    </row>
    <row r="87587" spans="16:30">
      <c r="P87587" s="6"/>
      <c r="AA87587" s="6"/>
      <c r="AC87587" s="6"/>
      <c r="AD87587" s="6"/>
    </row>
    <row r="87588" spans="16:30">
      <c r="P87588" s="6"/>
      <c r="AA87588" s="6"/>
      <c r="AC87588" s="6"/>
      <c r="AD87588" s="6"/>
    </row>
    <row r="87589" spans="16:30">
      <c r="P87589" s="6"/>
      <c r="AA87589" s="6"/>
      <c r="AC87589" s="6"/>
      <c r="AD87589" s="6"/>
    </row>
    <row r="87590" spans="16:30">
      <c r="P87590" s="6"/>
      <c r="AA87590" s="6"/>
      <c r="AC87590" s="6"/>
      <c r="AD87590" s="6"/>
    </row>
    <row r="87591" spans="16:30">
      <c r="P87591" s="6"/>
      <c r="AA87591" s="6"/>
      <c r="AC87591" s="6"/>
      <c r="AD87591" s="6"/>
    </row>
    <row r="87592" spans="16:30">
      <c r="P87592" s="6"/>
      <c r="AA87592" s="6"/>
      <c r="AC87592" s="6"/>
      <c r="AD87592" s="6"/>
    </row>
    <row r="87593" spans="16:30">
      <c r="P87593" s="6"/>
      <c r="AA87593" s="6"/>
      <c r="AC87593" s="6"/>
      <c r="AD87593" s="6"/>
    </row>
    <row r="87594" spans="16:30">
      <c r="P87594" s="6"/>
      <c r="AA87594" s="6"/>
      <c r="AC87594" s="6"/>
      <c r="AD87594" s="6"/>
    </row>
    <row r="87595" spans="16:30">
      <c r="P87595" s="6"/>
      <c r="AA87595" s="6"/>
      <c r="AC87595" s="6"/>
      <c r="AD87595" s="6"/>
    </row>
    <row r="87596" spans="16:30">
      <c r="P87596" s="6"/>
      <c r="AA87596" s="6"/>
      <c r="AC87596" s="6"/>
      <c r="AD87596" s="6"/>
    </row>
    <row r="87597" spans="16:30">
      <c r="P87597" s="6"/>
      <c r="AA87597" s="6"/>
      <c r="AC87597" s="6"/>
      <c r="AD87597" s="6"/>
    </row>
    <row r="87598" spans="16:30">
      <c r="P87598" s="6"/>
      <c r="AA87598" s="6"/>
      <c r="AC87598" s="6"/>
      <c r="AD87598" s="6"/>
    </row>
    <row r="87599" spans="16:30">
      <c r="P87599" s="6"/>
      <c r="AA87599" s="6"/>
      <c r="AC87599" s="6"/>
      <c r="AD87599" s="6"/>
    </row>
    <row r="87600" spans="16:30">
      <c r="P87600" s="6"/>
      <c r="AA87600" s="6"/>
      <c r="AC87600" s="6"/>
      <c r="AD87600" s="6"/>
    </row>
    <row r="87601" spans="16:30">
      <c r="P87601" s="6"/>
      <c r="AA87601" s="6"/>
      <c r="AC87601" s="6"/>
      <c r="AD87601" s="6"/>
    </row>
    <row r="87602" spans="16:30">
      <c r="P87602" s="6"/>
      <c r="AA87602" s="6"/>
      <c r="AC87602" s="6"/>
      <c r="AD87602" s="6"/>
    </row>
    <row r="87603" spans="16:30">
      <c r="P87603" s="6"/>
      <c r="AA87603" s="6"/>
      <c r="AC87603" s="6"/>
      <c r="AD87603" s="6"/>
    </row>
    <row r="87604" spans="16:30">
      <c r="P87604" s="6"/>
      <c r="AA87604" s="6"/>
      <c r="AC87604" s="6"/>
      <c r="AD87604" s="6"/>
    </row>
    <row r="87605" spans="16:30">
      <c r="P87605" s="6"/>
      <c r="AA87605" s="6"/>
      <c r="AC87605" s="6"/>
      <c r="AD87605" s="6"/>
    </row>
    <row r="87606" spans="16:30">
      <c r="P87606" s="6"/>
      <c r="AA87606" s="6"/>
      <c r="AC87606" s="6"/>
      <c r="AD87606" s="6"/>
    </row>
    <row r="87607" spans="16:30">
      <c r="P87607" s="6"/>
      <c r="AA87607" s="6"/>
      <c r="AC87607" s="6"/>
      <c r="AD87607" s="6"/>
    </row>
    <row r="87608" spans="16:30">
      <c r="P87608" s="6"/>
      <c r="AA87608" s="6"/>
      <c r="AC87608" s="6"/>
      <c r="AD87608" s="6"/>
    </row>
    <row r="87609" spans="16:30">
      <c r="P87609" s="6"/>
      <c r="AA87609" s="6"/>
      <c r="AC87609" s="6"/>
      <c r="AD87609" s="6"/>
    </row>
    <row r="87610" spans="16:30">
      <c r="P87610" s="6"/>
      <c r="AA87610" s="6"/>
      <c r="AC87610" s="6"/>
      <c r="AD87610" s="6"/>
    </row>
    <row r="87611" spans="16:30">
      <c r="P87611" s="6"/>
      <c r="AA87611" s="6"/>
      <c r="AC87611" s="6"/>
      <c r="AD87611" s="6"/>
    </row>
    <row r="87612" spans="16:30">
      <c r="P87612" s="6"/>
      <c r="AA87612" s="6"/>
      <c r="AC87612" s="6"/>
      <c r="AD87612" s="6"/>
    </row>
    <row r="87613" spans="16:30">
      <c r="P87613" s="6"/>
      <c r="AA87613" s="6"/>
      <c r="AC87613" s="6"/>
      <c r="AD87613" s="6"/>
    </row>
    <row r="87614" spans="16:30">
      <c r="P87614" s="6"/>
      <c r="AA87614" s="6"/>
      <c r="AC87614" s="6"/>
      <c r="AD87614" s="6"/>
    </row>
    <row r="87615" spans="16:30">
      <c r="P87615" s="6"/>
      <c r="AA87615" s="6"/>
      <c r="AC87615" s="6"/>
      <c r="AD87615" s="6"/>
    </row>
    <row r="87616" spans="16:30">
      <c r="P87616" s="6"/>
      <c r="AA87616" s="6"/>
      <c r="AC87616" s="6"/>
      <c r="AD87616" s="6"/>
    </row>
    <row r="87617" spans="16:30">
      <c r="P87617" s="6"/>
      <c r="AA87617" s="6"/>
      <c r="AC87617" s="6"/>
      <c r="AD87617" s="6"/>
    </row>
    <row r="87618" spans="16:30">
      <c r="P87618" s="6"/>
      <c r="AA87618" s="6"/>
      <c r="AC87618" s="6"/>
      <c r="AD87618" s="6"/>
    </row>
    <row r="87619" spans="16:30">
      <c r="P87619" s="6"/>
      <c r="AA87619" s="6"/>
      <c r="AC87619" s="6"/>
      <c r="AD87619" s="6"/>
    </row>
    <row r="87620" spans="16:30">
      <c r="P87620" s="6"/>
      <c r="AA87620" s="6"/>
      <c r="AC87620" s="6"/>
      <c r="AD87620" s="6"/>
    </row>
    <row r="87621" spans="16:30">
      <c r="P87621" s="6"/>
      <c r="AA87621" s="6"/>
      <c r="AC87621" s="6"/>
      <c r="AD87621" s="6"/>
    </row>
    <row r="87622" spans="16:30">
      <c r="P87622" s="6"/>
      <c r="AA87622" s="6"/>
      <c r="AC87622" s="6"/>
      <c r="AD87622" s="6"/>
    </row>
    <row r="87623" spans="16:30">
      <c r="P87623" s="6"/>
      <c r="AA87623" s="6"/>
      <c r="AC87623" s="6"/>
      <c r="AD87623" s="6"/>
    </row>
    <row r="87624" spans="16:30">
      <c r="P87624" s="6"/>
      <c r="AA87624" s="6"/>
      <c r="AC87624" s="6"/>
      <c r="AD87624" s="6"/>
    </row>
    <row r="87625" spans="16:30">
      <c r="P87625" s="6"/>
      <c r="AA87625" s="6"/>
      <c r="AC87625" s="6"/>
      <c r="AD87625" s="6"/>
    </row>
    <row r="87626" spans="16:30">
      <c r="P87626" s="6"/>
      <c r="AA87626" s="6"/>
      <c r="AC87626" s="6"/>
      <c r="AD87626" s="6"/>
    </row>
    <row r="87627" spans="16:30">
      <c r="P87627" s="6"/>
      <c r="AA87627" s="6"/>
      <c r="AC87627" s="6"/>
      <c r="AD87627" s="6"/>
    </row>
    <row r="87628" spans="16:30">
      <c r="P87628" s="6"/>
      <c r="AA87628" s="6"/>
      <c r="AC87628" s="6"/>
      <c r="AD87628" s="6"/>
    </row>
    <row r="87629" spans="16:30">
      <c r="P87629" s="6"/>
      <c r="AA87629" s="6"/>
      <c r="AC87629" s="6"/>
      <c r="AD87629" s="6"/>
    </row>
    <row r="87630" spans="16:30">
      <c r="P87630" s="6"/>
      <c r="AA87630" s="6"/>
      <c r="AC87630" s="6"/>
      <c r="AD87630" s="6"/>
    </row>
    <row r="87631" spans="16:30">
      <c r="P87631" s="6"/>
      <c r="AA87631" s="6"/>
      <c r="AC87631" s="6"/>
      <c r="AD87631" s="6"/>
    </row>
    <row r="87632" spans="16:30">
      <c r="P87632" s="6"/>
      <c r="AA87632" s="6"/>
      <c r="AC87632" s="6"/>
      <c r="AD87632" s="6"/>
    </row>
    <row r="87633" spans="16:30">
      <c r="P87633" s="6"/>
      <c r="AA87633" s="6"/>
      <c r="AC87633" s="6"/>
      <c r="AD87633" s="6"/>
    </row>
    <row r="87634" spans="16:30">
      <c r="P87634" s="6"/>
      <c r="AA87634" s="6"/>
      <c r="AC87634" s="6"/>
      <c r="AD87634" s="6"/>
    </row>
    <row r="87635" spans="16:30">
      <c r="P87635" s="6"/>
      <c r="AA87635" s="6"/>
      <c r="AC87635" s="6"/>
      <c r="AD87635" s="6"/>
    </row>
    <row r="87636" spans="16:30">
      <c r="P87636" s="6"/>
      <c r="AA87636" s="6"/>
      <c r="AC87636" s="6"/>
      <c r="AD87636" s="6"/>
    </row>
    <row r="87637" spans="16:30">
      <c r="P87637" s="6"/>
      <c r="AA87637" s="6"/>
      <c r="AC87637" s="6"/>
      <c r="AD87637" s="6"/>
    </row>
    <row r="87638" spans="16:30">
      <c r="P87638" s="6"/>
      <c r="AA87638" s="6"/>
      <c r="AC87638" s="6"/>
      <c r="AD87638" s="6"/>
    </row>
    <row r="87639" spans="16:30">
      <c r="P87639" s="6"/>
      <c r="AA87639" s="6"/>
      <c r="AC87639" s="6"/>
      <c r="AD87639" s="6"/>
    </row>
    <row r="87640" spans="16:30">
      <c r="P87640" s="6"/>
      <c r="AA87640" s="6"/>
      <c r="AC87640" s="6"/>
      <c r="AD87640" s="6"/>
    </row>
    <row r="87641" spans="16:30">
      <c r="P87641" s="6"/>
      <c r="AA87641" s="6"/>
      <c r="AC87641" s="6"/>
      <c r="AD87641" s="6"/>
    </row>
    <row r="87642" spans="16:30">
      <c r="P87642" s="6"/>
      <c r="AA87642" s="6"/>
      <c r="AC87642" s="6"/>
      <c r="AD87642" s="6"/>
    </row>
    <row r="87643" spans="16:30">
      <c r="P87643" s="6"/>
      <c r="AA87643" s="6"/>
      <c r="AC87643" s="6"/>
      <c r="AD87643" s="6"/>
    </row>
    <row r="87644" spans="16:30">
      <c r="P87644" s="6"/>
      <c r="AA87644" s="6"/>
      <c r="AC87644" s="6"/>
      <c r="AD87644" s="6"/>
    </row>
    <row r="87645" spans="16:30">
      <c r="P87645" s="6"/>
      <c r="AA87645" s="6"/>
      <c r="AC87645" s="6"/>
      <c r="AD87645" s="6"/>
    </row>
    <row r="87646" spans="16:30">
      <c r="P87646" s="6"/>
      <c r="AA87646" s="6"/>
      <c r="AC87646" s="6"/>
      <c r="AD87646" s="6"/>
    </row>
    <row r="87647" spans="16:30">
      <c r="P87647" s="6"/>
      <c r="AA87647" s="6"/>
      <c r="AC87647" s="6"/>
      <c r="AD87647" s="6"/>
    </row>
    <row r="87648" spans="16:30">
      <c r="P87648" s="6"/>
      <c r="AA87648" s="6"/>
      <c r="AC87648" s="6"/>
      <c r="AD87648" s="6"/>
    </row>
    <row r="87649" spans="16:30">
      <c r="P87649" s="6"/>
      <c r="AA87649" s="6"/>
      <c r="AC87649" s="6"/>
      <c r="AD87649" s="6"/>
    </row>
    <row r="87650" spans="16:30">
      <c r="P87650" s="6"/>
      <c r="AA87650" s="6"/>
      <c r="AC87650" s="6"/>
      <c r="AD87650" s="6"/>
    </row>
    <row r="87651" spans="16:30">
      <c r="P87651" s="6"/>
      <c r="AA87651" s="6"/>
      <c r="AC87651" s="6"/>
      <c r="AD87651" s="6"/>
    </row>
    <row r="87652" spans="16:30">
      <c r="P87652" s="6"/>
      <c r="AA87652" s="6"/>
      <c r="AC87652" s="6"/>
      <c r="AD87652" s="6"/>
    </row>
    <row r="87653" spans="16:30">
      <c r="P87653" s="6"/>
      <c r="AA87653" s="6"/>
      <c r="AC87653" s="6"/>
      <c r="AD87653" s="6"/>
    </row>
    <row r="87654" spans="16:30">
      <c r="P87654" s="6"/>
      <c r="AA87654" s="6"/>
      <c r="AC87654" s="6"/>
      <c r="AD87654" s="6"/>
    </row>
    <row r="87655" spans="16:30">
      <c r="P87655" s="6"/>
      <c r="AA87655" s="6"/>
      <c r="AC87655" s="6"/>
      <c r="AD87655" s="6"/>
    </row>
    <row r="87656" spans="16:30">
      <c r="P87656" s="6"/>
      <c r="AA87656" s="6"/>
      <c r="AC87656" s="6"/>
      <c r="AD87656" s="6"/>
    </row>
    <row r="87657" spans="16:30">
      <c r="P87657" s="6"/>
      <c r="AA87657" s="6"/>
      <c r="AC87657" s="6"/>
      <c r="AD87657" s="6"/>
    </row>
    <row r="87658" spans="16:30">
      <c r="P87658" s="6"/>
      <c r="AA87658" s="6"/>
      <c r="AC87658" s="6"/>
      <c r="AD87658" s="6"/>
    </row>
    <row r="87659" spans="16:30">
      <c r="P87659" s="6"/>
      <c r="AA87659" s="6"/>
      <c r="AC87659" s="6"/>
      <c r="AD87659" s="6"/>
    </row>
    <row r="87660" spans="16:30">
      <c r="P87660" s="6"/>
      <c r="AA87660" s="6"/>
      <c r="AC87660" s="6"/>
      <c r="AD87660" s="6"/>
    </row>
    <row r="87661" spans="16:30">
      <c r="P87661" s="6"/>
      <c r="AA87661" s="6"/>
      <c r="AC87661" s="6"/>
      <c r="AD87661" s="6"/>
    </row>
    <row r="87662" spans="16:30">
      <c r="P87662" s="6"/>
      <c r="AA87662" s="6"/>
      <c r="AC87662" s="6"/>
      <c r="AD87662" s="6"/>
    </row>
    <row r="87663" spans="16:30">
      <c r="P87663" s="6"/>
      <c r="AA87663" s="6"/>
      <c r="AC87663" s="6"/>
      <c r="AD87663" s="6"/>
    </row>
    <row r="87664" spans="16:30">
      <c r="P87664" s="6"/>
      <c r="AA87664" s="6"/>
      <c r="AC87664" s="6"/>
      <c r="AD87664" s="6"/>
    </row>
    <row r="87665" spans="16:30">
      <c r="P87665" s="6"/>
      <c r="AA87665" s="6"/>
      <c r="AC87665" s="6"/>
      <c r="AD87665" s="6"/>
    </row>
    <row r="87666" spans="16:30">
      <c r="P87666" s="6"/>
      <c r="AA87666" s="6"/>
      <c r="AC87666" s="6"/>
      <c r="AD87666" s="6"/>
    </row>
    <row r="87667" spans="16:30">
      <c r="P87667" s="6"/>
      <c r="AA87667" s="6"/>
      <c r="AC87667" s="6"/>
      <c r="AD87667" s="6"/>
    </row>
    <row r="87668" spans="16:30">
      <c r="P87668" s="6"/>
      <c r="AA87668" s="6"/>
      <c r="AC87668" s="6"/>
      <c r="AD87668" s="6"/>
    </row>
    <row r="87669" spans="16:30">
      <c r="P87669" s="6"/>
      <c r="AA87669" s="6"/>
      <c r="AC87669" s="6"/>
      <c r="AD87669" s="6"/>
    </row>
    <row r="87670" spans="16:30">
      <c r="P87670" s="6"/>
      <c r="AA87670" s="6"/>
      <c r="AC87670" s="6"/>
      <c r="AD87670" s="6"/>
    </row>
    <row r="87671" spans="16:30">
      <c r="P87671" s="6"/>
      <c r="AA87671" s="6"/>
      <c r="AC87671" s="6"/>
      <c r="AD87671" s="6"/>
    </row>
    <row r="87672" spans="16:30">
      <c r="P87672" s="6"/>
      <c r="AA87672" s="6"/>
      <c r="AC87672" s="6"/>
      <c r="AD87672" s="6"/>
    </row>
    <row r="87673" spans="16:30">
      <c r="P87673" s="6"/>
      <c r="AA87673" s="6"/>
      <c r="AC87673" s="6"/>
      <c r="AD87673" s="6"/>
    </row>
    <row r="87674" spans="16:30">
      <c r="P87674" s="6"/>
      <c r="AA87674" s="6"/>
      <c r="AC87674" s="6"/>
      <c r="AD87674" s="6"/>
    </row>
    <row r="87675" spans="16:30">
      <c r="P87675" s="6"/>
      <c r="AA87675" s="6"/>
      <c r="AC87675" s="6"/>
      <c r="AD87675" s="6"/>
    </row>
    <row r="87676" spans="16:30">
      <c r="P87676" s="6"/>
      <c r="AA87676" s="6"/>
      <c r="AC87676" s="6"/>
      <c r="AD87676" s="6"/>
    </row>
    <row r="87677" spans="16:30">
      <c r="P87677" s="6"/>
      <c r="AA87677" s="6"/>
      <c r="AC87677" s="6"/>
      <c r="AD87677" s="6"/>
    </row>
    <row r="87678" spans="16:30">
      <c r="P87678" s="6"/>
      <c r="AA87678" s="6"/>
      <c r="AC87678" s="6"/>
      <c r="AD87678" s="6"/>
    </row>
    <row r="87679" spans="16:30">
      <c r="P87679" s="6"/>
      <c r="AA87679" s="6"/>
      <c r="AC87679" s="6"/>
      <c r="AD87679" s="6"/>
    </row>
    <row r="87680" spans="16:30">
      <c r="P87680" s="6"/>
      <c r="AA87680" s="6"/>
      <c r="AC87680" s="6"/>
      <c r="AD87680" s="6"/>
    </row>
    <row r="87681" spans="16:30">
      <c r="P87681" s="6"/>
      <c r="AA87681" s="6"/>
      <c r="AC87681" s="6"/>
      <c r="AD87681" s="6"/>
    </row>
    <row r="87682" spans="16:30">
      <c r="P87682" s="6"/>
      <c r="AA87682" s="6"/>
      <c r="AC87682" s="6"/>
      <c r="AD87682" s="6"/>
    </row>
    <row r="87683" spans="16:30">
      <c r="P87683" s="6"/>
      <c r="AA87683" s="6"/>
      <c r="AC87683" s="6"/>
      <c r="AD87683" s="6"/>
    </row>
    <row r="87684" spans="16:30">
      <c r="P87684" s="6"/>
      <c r="AA87684" s="6"/>
      <c r="AC87684" s="6"/>
      <c r="AD87684" s="6"/>
    </row>
    <row r="87685" spans="16:30">
      <c r="P87685" s="6"/>
      <c r="AA87685" s="6"/>
      <c r="AC87685" s="6"/>
      <c r="AD87685" s="6"/>
    </row>
    <row r="87686" spans="16:30">
      <c r="P87686" s="6"/>
      <c r="AA87686" s="6"/>
      <c r="AC87686" s="6"/>
      <c r="AD87686" s="6"/>
    </row>
    <row r="87687" spans="16:30">
      <c r="P87687" s="6"/>
      <c r="AA87687" s="6"/>
      <c r="AC87687" s="6"/>
      <c r="AD87687" s="6"/>
    </row>
    <row r="87688" spans="16:30">
      <c r="P87688" s="6"/>
      <c r="AA87688" s="6"/>
      <c r="AC87688" s="6"/>
      <c r="AD87688" s="6"/>
    </row>
    <row r="87689" spans="16:30">
      <c r="P87689" s="6"/>
      <c r="AA87689" s="6"/>
      <c r="AC87689" s="6"/>
      <c r="AD87689" s="6"/>
    </row>
    <row r="87690" spans="16:30">
      <c r="P87690" s="6"/>
      <c r="AA87690" s="6"/>
      <c r="AC87690" s="6"/>
      <c r="AD87690" s="6"/>
    </row>
    <row r="87691" spans="16:30">
      <c r="P87691" s="6"/>
      <c r="AA87691" s="6"/>
      <c r="AC87691" s="6"/>
      <c r="AD87691" s="6"/>
    </row>
    <row r="87692" spans="16:30">
      <c r="P87692" s="6"/>
      <c r="AA87692" s="6"/>
      <c r="AC87692" s="6"/>
      <c r="AD87692" s="6"/>
    </row>
    <row r="87693" spans="16:30">
      <c r="P87693" s="6"/>
      <c r="AA87693" s="6"/>
      <c r="AC87693" s="6"/>
      <c r="AD87693" s="6"/>
    </row>
    <row r="87694" spans="16:30">
      <c r="P87694" s="6"/>
      <c r="AA87694" s="6"/>
      <c r="AC87694" s="6"/>
      <c r="AD87694" s="6"/>
    </row>
    <row r="87695" spans="16:30">
      <c r="P87695" s="6"/>
      <c r="AA87695" s="6"/>
      <c r="AC87695" s="6"/>
      <c r="AD87695" s="6"/>
    </row>
    <row r="87696" spans="16:30">
      <c r="P87696" s="6"/>
      <c r="AA87696" s="6"/>
      <c r="AC87696" s="6"/>
      <c r="AD87696" s="6"/>
    </row>
    <row r="87697" spans="16:30">
      <c r="P87697" s="6"/>
      <c r="AA87697" s="6"/>
      <c r="AC87697" s="6"/>
      <c r="AD87697" s="6"/>
    </row>
    <row r="87698" spans="16:30">
      <c r="P87698" s="6"/>
      <c r="AA87698" s="6"/>
      <c r="AC87698" s="6"/>
      <c r="AD87698" s="6"/>
    </row>
    <row r="87699" spans="16:30">
      <c r="P87699" s="6"/>
      <c r="AA87699" s="6"/>
      <c r="AC87699" s="6"/>
      <c r="AD87699" s="6"/>
    </row>
    <row r="87700" spans="16:30">
      <c r="P87700" s="6"/>
      <c r="AA87700" s="6"/>
      <c r="AC87700" s="6"/>
      <c r="AD87700" s="6"/>
    </row>
    <row r="87701" spans="16:30">
      <c r="P87701" s="6"/>
      <c r="AA87701" s="6"/>
      <c r="AC87701" s="6"/>
      <c r="AD87701" s="6"/>
    </row>
    <row r="87702" spans="16:30">
      <c r="P87702" s="6"/>
      <c r="AA87702" s="6"/>
      <c r="AC87702" s="6"/>
      <c r="AD87702" s="6"/>
    </row>
    <row r="87703" spans="16:30">
      <c r="P87703" s="6"/>
      <c r="AA87703" s="6"/>
      <c r="AC87703" s="6"/>
      <c r="AD87703" s="6"/>
    </row>
    <row r="87704" spans="16:30">
      <c r="P87704" s="6"/>
      <c r="AA87704" s="6"/>
      <c r="AC87704" s="6"/>
      <c r="AD87704" s="6"/>
    </row>
    <row r="87705" spans="16:30">
      <c r="P87705" s="6"/>
      <c r="AA87705" s="6"/>
      <c r="AC87705" s="6"/>
      <c r="AD87705" s="6"/>
    </row>
    <row r="87706" spans="16:30">
      <c r="P87706" s="6"/>
      <c r="AA87706" s="6"/>
      <c r="AC87706" s="6"/>
      <c r="AD87706" s="6"/>
    </row>
    <row r="87707" spans="16:30">
      <c r="P87707" s="6"/>
      <c r="AA87707" s="6"/>
      <c r="AC87707" s="6"/>
      <c r="AD87707" s="6"/>
    </row>
    <row r="87708" spans="16:30">
      <c r="P87708" s="6"/>
      <c r="AA87708" s="6"/>
      <c r="AC87708" s="6"/>
      <c r="AD87708" s="6"/>
    </row>
    <row r="87709" spans="16:30">
      <c r="P87709" s="6"/>
      <c r="AA87709" s="6"/>
      <c r="AC87709" s="6"/>
      <c r="AD87709" s="6"/>
    </row>
    <row r="87710" spans="16:30">
      <c r="P87710" s="6"/>
      <c r="AA87710" s="6"/>
      <c r="AC87710" s="6"/>
      <c r="AD87710" s="6"/>
    </row>
    <row r="87711" spans="16:30">
      <c r="P87711" s="6"/>
      <c r="AA87711" s="6"/>
      <c r="AC87711" s="6"/>
      <c r="AD87711" s="6"/>
    </row>
    <row r="87712" spans="16:30">
      <c r="P87712" s="6"/>
      <c r="AA87712" s="6"/>
      <c r="AC87712" s="6"/>
      <c r="AD87712" s="6"/>
    </row>
    <row r="87713" spans="16:30">
      <c r="P87713" s="6"/>
      <c r="AA87713" s="6"/>
      <c r="AC87713" s="6"/>
      <c r="AD87713" s="6"/>
    </row>
    <row r="87714" spans="16:30">
      <c r="P87714" s="6"/>
      <c r="AA87714" s="6"/>
      <c r="AC87714" s="6"/>
      <c r="AD87714" s="6"/>
    </row>
    <row r="87715" spans="16:30">
      <c r="P87715" s="6"/>
      <c r="AA87715" s="6"/>
      <c r="AC87715" s="6"/>
      <c r="AD87715" s="6"/>
    </row>
    <row r="87716" spans="16:30">
      <c r="P87716" s="6"/>
      <c r="AA87716" s="6"/>
      <c r="AC87716" s="6"/>
      <c r="AD87716" s="6"/>
    </row>
    <row r="87717" spans="16:30">
      <c r="P87717" s="6"/>
      <c r="AA87717" s="6"/>
      <c r="AC87717" s="6"/>
      <c r="AD87717" s="6"/>
    </row>
    <row r="87718" spans="16:30">
      <c r="P87718" s="6"/>
      <c r="AA87718" s="6"/>
      <c r="AC87718" s="6"/>
      <c r="AD87718" s="6"/>
    </row>
    <row r="87719" spans="16:30">
      <c r="P87719" s="6"/>
      <c r="AA87719" s="6"/>
      <c r="AC87719" s="6"/>
      <c r="AD87719" s="6"/>
    </row>
    <row r="87720" spans="16:30">
      <c r="P87720" s="6"/>
      <c r="AA87720" s="6"/>
      <c r="AC87720" s="6"/>
      <c r="AD87720" s="6"/>
    </row>
    <row r="87721" spans="16:30">
      <c r="P87721" s="6"/>
      <c r="AA87721" s="6"/>
      <c r="AC87721" s="6"/>
      <c r="AD87721" s="6"/>
    </row>
    <row r="87722" spans="16:30">
      <c r="P87722" s="6"/>
      <c r="AA87722" s="6"/>
      <c r="AC87722" s="6"/>
      <c r="AD87722" s="6"/>
    </row>
    <row r="87723" spans="16:30">
      <c r="P87723" s="6"/>
      <c r="AA87723" s="6"/>
      <c r="AC87723" s="6"/>
      <c r="AD87723" s="6"/>
    </row>
    <row r="87724" spans="16:30">
      <c r="P87724" s="6"/>
      <c r="AA87724" s="6"/>
      <c r="AC87724" s="6"/>
      <c r="AD87724" s="6"/>
    </row>
    <row r="87725" spans="16:30">
      <c r="P87725" s="6"/>
      <c r="AA87725" s="6"/>
      <c r="AC87725" s="6"/>
      <c r="AD87725" s="6"/>
    </row>
    <row r="87726" spans="16:30">
      <c r="P87726" s="6"/>
      <c r="AA87726" s="6"/>
      <c r="AC87726" s="6"/>
      <c r="AD87726" s="6"/>
    </row>
    <row r="87727" spans="16:30">
      <c r="P87727" s="6"/>
      <c r="AA87727" s="6"/>
      <c r="AC87727" s="6"/>
      <c r="AD87727" s="6"/>
    </row>
    <row r="87728" spans="16:30">
      <c r="P87728" s="6"/>
      <c r="AA87728" s="6"/>
      <c r="AC87728" s="6"/>
      <c r="AD87728" s="6"/>
    </row>
    <row r="87729" spans="16:30">
      <c r="P87729" s="6"/>
      <c r="AA87729" s="6"/>
      <c r="AC87729" s="6"/>
      <c r="AD87729" s="6"/>
    </row>
    <row r="87730" spans="16:30">
      <c r="P87730" s="6"/>
      <c r="AA87730" s="6"/>
      <c r="AC87730" s="6"/>
      <c r="AD87730" s="6"/>
    </row>
    <row r="87731" spans="16:30">
      <c r="P87731" s="6"/>
      <c r="AA87731" s="6"/>
      <c r="AC87731" s="6"/>
      <c r="AD87731" s="6"/>
    </row>
    <row r="87732" spans="16:30">
      <c r="P87732" s="6"/>
      <c r="AA87732" s="6"/>
      <c r="AC87732" s="6"/>
      <c r="AD87732" s="6"/>
    </row>
    <row r="87733" spans="16:30">
      <c r="P87733" s="6"/>
      <c r="AA87733" s="6"/>
      <c r="AC87733" s="6"/>
      <c r="AD87733" s="6"/>
    </row>
    <row r="87734" spans="16:30">
      <c r="P87734" s="6"/>
      <c r="AA87734" s="6"/>
      <c r="AC87734" s="6"/>
      <c r="AD87734" s="6"/>
    </row>
    <row r="87735" spans="16:30">
      <c r="P87735" s="6"/>
      <c r="AA87735" s="6"/>
      <c r="AC87735" s="6"/>
      <c r="AD87735" s="6"/>
    </row>
    <row r="87736" spans="16:30">
      <c r="P87736" s="6"/>
      <c r="AA87736" s="6"/>
      <c r="AC87736" s="6"/>
      <c r="AD87736" s="6"/>
    </row>
    <row r="87737" spans="16:30">
      <c r="P87737" s="6"/>
      <c r="AA87737" s="6"/>
      <c r="AC87737" s="6"/>
      <c r="AD87737" s="6"/>
    </row>
    <row r="87738" spans="16:30">
      <c r="P87738" s="6"/>
      <c r="AA87738" s="6"/>
      <c r="AC87738" s="6"/>
      <c r="AD87738" s="6"/>
    </row>
    <row r="87739" spans="16:30">
      <c r="P87739" s="6"/>
      <c r="AA87739" s="6"/>
      <c r="AC87739" s="6"/>
      <c r="AD87739" s="6"/>
    </row>
    <row r="87740" spans="16:30">
      <c r="P87740" s="6"/>
      <c r="AA87740" s="6"/>
      <c r="AC87740" s="6"/>
      <c r="AD87740" s="6"/>
    </row>
    <row r="87741" spans="16:30">
      <c r="P87741" s="6"/>
      <c r="AA87741" s="6"/>
      <c r="AC87741" s="6"/>
      <c r="AD87741" s="6"/>
    </row>
    <row r="87742" spans="16:30">
      <c r="P87742" s="6"/>
      <c r="AA87742" s="6"/>
      <c r="AC87742" s="6"/>
      <c r="AD87742" s="6"/>
    </row>
    <row r="87743" spans="16:30">
      <c r="P87743" s="6"/>
      <c r="AA87743" s="6"/>
      <c r="AC87743" s="6"/>
      <c r="AD87743" s="6"/>
    </row>
    <row r="87744" spans="16:30">
      <c r="P87744" s="6"/>
      <c r="AA87744" s="6"/>
      <c r="AC87744" s="6"/>
      <c r="AD87744" s="6"/>
    </row>
    <row r="87745" spans="16:30">
      <c r="P87745" s="6"/>
      <c r="AA87745" s="6"/>
      <c r="AC87745" s="6"/>
      <c r="AD87745" s="6"/>
    </row>
    <row r="87746" spans="16:30">
      <c r="P87746" s="6"/>
      <c r="AA87746" s="6"/>
      <c r="AC87746" s="6"/>
      <c r="AD87746" s="6"/>
    </row>
    <row r="87747" spans="16:30">
      <c r="P87747" s="6"/>
      <c r="AA87747" s="6"/>
      <c r="AC87747" s="6"/>
      <c r="AD87747" s="6"/>
    </row>
    <row r="87748" spans="16:30">
      <c r="P87748" s="6"/>
      <c r="AA87748" s="6"/>
      <c r="AC87748" s="6"/>
      <c r="AD87748" s="6"/>
    </row>
    <row r="87749" spans="16:30">
      <c r="P87749" s="6"/>
      <c r="AA87749" s="6"/>
      <c r="AC87749" s="6"/>
      <c r="AD87749" s="6"/>
    </row>
    <row r="87750" spans="16:30">
      <c r="P87750" s="6"/>
      <c r="AA87750" s="6"/>
      <c r="AC87750" s="6"/>
      <c r="AD87750" s="6"/>
    </row>
    <row r="87751" spans="16:30">
      <c r="P87751" s="6"/>
      <c r="AA87751" s="6"/>
      <c r="AC87751" s="6"/>
      <c r="AD87751" s="6"/>
    </row>
    <row r="87752" spans="16:30">
      <c r="P87752" s="6"/>
      <c r="AA87752" s="6"/>
      <c r="AC87752" s="6"/>
      <c r="AD87752" s="6"/>
    </row>
    <row r="87753" spans="16:30">
      <c r="P87753" s="6"/>
      <c r="AA87753" s="6"/>
      <c r="AC87753" s="6"/>
      <c r="AD87753" s="6"/>
    </row>
    <row r="87754" spans="16:30">
      <c r="P87754" s="6"/>
      <c r="AA87754" s="6"/>
      <c r="AC87754" s="6"/>
      <c r="AD87754" s="6"/>
    </row>
    <row r="87755" spans="16:30">
      <c r="P87755" s="6"/>
      <c r="AA87755" s="6"/>
      <c r="AC87755" s="6"/>
      <c r="AD87755" s="6"/>
    </row>
    <row r="87756" spans="16:30">
      <c r="P87756" s="6"/>
      <c r="AA87756" s="6"/>
      <c r="AC87756" s="6"/>
      <c r="AD87756" s="6"/>
    </row>
    <row r="87757" spans="16:30">
      <c r="P87757" s="6"/>
      <c r="AA87757" s="6"/>
      <c r="AC87757" s="6"/>
      <c r="AD87757" s="6"/>
    </row>
    <row r="87758" spans="16:30">
      <c r="P87758" s="6"/>
      <c r="AA87758" s="6"/>
      <c r="AC87758" s="6"/>
      <c r="AD87758" s="6"/>
    </row>
    <row r="87759" spans="16:30">
      <c r="P87759" s="6"/>
      <c r="AA87759" s="6"/>
      <c r="AC87759" s="6"/>
      <c r="AD87759" s="6"/>
    </row>
    <row r="87760" spans="16:30">
      <c r="P87760" s="6"/>
      <c r="AA87760" s="6"/>
      <c r="AC87760" s="6"/>
      <c r="AD87760" s="6"/>
    </row>
    <row r="87761" spans="16:30">
      <c r="P87761" s="6"/>
      <c r="AA87761" s="6"/>
      <c r="AC87761" s="6"/>
      <c r="AD87761" s="6"/>
    </row>
    <row r="87762" spans="16:30">
      <c r="P87762" s="6"/>
      <c r="AA87762" s="6"/>
      <c r="AC87762" s="6"/>
      <c r="AD87762" s="6"/>
    </row>
    <row r="87763" spans="16:30">
      <c r="P87763" s="6"/>
      <c r="AA87763" s="6"/>
      <c r="AC87763" s="6"/>
      <c r="AD87763" s="6"/>
    </row>
    <row r="87764" spans="16:30">
      <c r="P87764" s="6"/>
      <c r="AA87764" s="6"/>
      <c r="AC87764" s="6"/>
      <c r="AD87764" s="6"/>
    </row>
    <row r="87765" spans="16:30">
      <c r="P87765" s="6"/>
      <c r="AA87765" s="6"/>
      <c r="AC87765" s="6"/>
      <c r="AD87765" s="6"/>
    </row>
    <row r="87766" spans="16:30">
      <c r="P87766" s="6"/>
      <c r="AA87766" s="6"/>
      <c r="AC87766" s="6"/>
      <c r="AD87766" s="6"/>
    </row>
    <row r="87767" spans="16:30">
      <c r="P87767" s="6"/>
      <c r="AA87767" s="6"/>
      <c r="AC87767" s="6"/>
      <c r="AD87767" s="6"/>
    </row>
    <row r="87768" spans="16:30">
      <c r="P87768" s="6"/>
      <c r="AA87768" s="6"/>
      <c r="AC87768" s="6"/>
      <c r="AD87768" s="6"/>
    </row>
    <row r="87769" spans="16:30">
      <c r="P87769" s="6"/>
      <c r="AA87769" s="6"/>
      <c r="AC87769" s="6"/>
      <c r="AD87769" s="6"/>
    </row>
    <row r="87770" spans="16:30">
      <c r="P87770" s="6"/>
      <c r="AA87770" s="6"/>
      <c r="AC87770" s="6"/>
      <c r="AD87770" s="6"/>
    </row>
    <row r="87771" spans="16:30">
      <c r="P87771" s="6"/>
      <c r="AA87771" s="6"/>
      <c r="AC87771" s="6"/>
      <c r="AD87771" s="6"/>
    </row>
    <row r="87772" spans="16:30">
      <c r="P87772" s="6"/>
      <c r="AA87772" s="6"/>
      <c r="AC87772" s="6"/>
      <c r="AD87772" s="6"/>
    </row>
    <row r="87773" spans="16:30">
      <c r="P87773" s="6"/>
      <c r="AA87773" s="6"/>
      <c r="AC87773" s="6"/>
      <c r="AD87773" s="6"/>
    </row>
    <row r="87774" spans="16:30">
      <c r="P87774" s="6"/>
      <c r="AA87774" s="6"/>
      <c r="AC87774" s="6"/>
      <c r="AD87774" s="6"/>
    </row>
    <row r="87775" spans="16:30">
      <c r="P87775" s="6"/>
      <c r="AA87775" s="6"/>
      <c r="AC87775" s="6"/>
      <c r="AD87775" s="6"/>
    </row>
    <row r="87776" spans="16:30">
      <c r="P87776" s="6"/>
      <c r="AA87776" s="6"/>
      <c r="AC87776" s="6"/>
      <c r="AD87776" s="6"/>
    </row>
    <row r="87777" spans="16:30">
      <c r="P87777" s="6"/>
      <c r="AA87777" s="6"/>
      <c r="AC87777" s="6"/>
      <c r="AD87777" s="6"/>
    </row>
    <row r="87778" spans="16:30">
      <c r="P87778" s="6"/>
      <c r="AA87778" s="6"/>
      <c r="AC87778" s="6"/>
      <c r="AD87778" s="6"/>
    </row>
    <row r="87779" spans="16:30">
      <c r="P87779" s="6"/>
      <c r="AA87779" s="6"/>
      <c r="AC87779" s="6"/>
      <c r="AD87779" s="6"/>
    </row>
    <row r="87780" spans="16:30">
      <c r="P87780" s="6"/>
      <c r="AA87780" s="6"/>
      <c r="AC87780" s="6"/>
      <c r="AD87780" s="6"/>
    </row>
    <row r="87781" spans="16:30">
      <c r="P87781" s="6"/>
      <c r="AA87781" s="6"/>
      <c r="AC87781" s="6"/>
      <c r="AD87781" s="6"/>
    </row>
    <row r="87782" spans="16:30">
      <c r="P87782" s="6"/>
      <c r="AA87782" s="6"/>
      <c r="AC87782" s="6"/>
      <c r="AD87782" s="6"/>
    </row>
    <row r="87783" spans="16:30">
      <c r="P87783" s="6"/>
      <c r="AA87783" s="6"/>
      <c r="AC87783" s="6"/>
      <c r="AD87783" s="6"/>
    </row>
    <row r="87784" spans="16:30">
      <c r="P87784" s="6"/>
      <c r="AA87784" s="6"/>
      <c r="AC87784" s="6"/>
      <c r="AD87784" s="6"/>
    </row>
    <row r="87785" spans="16:30">
      <c r="P87785" s="6"/>
      <c r="AA87785" s="6"/>
      <c r="AC87785" s="6"/>
      <c r="AD87785" s="6"/>
    </row>
    <row r="87786" spans="16:30">
      <c r="P87786" s="6"/>
      <c r="AA87786" s="6"/>
      <c r="AC87786" s="6"/>
      <c r="AD87786" s="6"/>
    </row>
    <row r="87787" spans="16:30">
      <c r="P87787" s="6"/>
      <c r="AA87787" s="6"/>
      <c r="AC87787" s="6"/>
      <c r="AD87787" s="6"/>
    </row>
    <row r="87788" spans="16:30">
      <c r="P87788" s="6"/>
      <c r="AA87788" s="6"/>
      <c r="AC87788" s="6"/>
      <c r="AD87788" s="6"/>
    </row>
    <row r="87789" spans="16:30">
      <c r="P87789" s="6"/>
      <c r="AA87789" s="6"/>
      <c r="AC87789" s="6"/>
      <c r="AD87789" s="6"/>
    </row>
    <row r="87790" spans="16:30">
      <c r="P87790" s="6"/>
      <c r="AA87790" s="6"/>
      <c r="AC87790" s="6"/>
      <c r="AD87790" s="6"/>
    </row>
    <row r="87791" spans="16:30">
      <c r="P87791" s="6"/>
      <c r="AA87791" s="6"/>
      <c r="AC87791" s="6"/>
      <c r="AD87791" s="6"/>
    </row>
    <row r="87792" spans="16:30">
      <c r="P87792" s="6"/>
      <c r="AA87792" s="6"/>
      <c r="AC87792" s="6"/>
      <c r="AD87792" s="6"/>
    </row>
    <row r="87793" spans="16:30">
      <c r="P87793" s="6"/>
      <c r="AA87793" s="6"/>
      <c r="AC87793" s="6"/>
      <c r="AD87793" s="6"/>
    </row>
    <row r="87794" spans="16:30">
      <c r="P87794" s="6"/>
      <c r="AA87794" s="6"/>
      <c r="AC87794" s="6"/>
      <c r="AD87794" s="6"/>
    </row>
    <row r="87795" spans="16:30">
      <c r="P87795" s="6"/>
      <c r="AA87795" s="6"/>
      <c r="AC87795" s="6"/>
      <c r="AD87795" s="6"/>
    </row>
    <row r="87796" spans="16:30">
      <c r="P87796" s="6"/>
      <c r="AA87796" s="6"/>
      <c r="AC87796" s="6"/>
      <c r="AD87796" s="6"/>
    </row>
    <row r="87797" spans="16:30">
      <c r="P87797" s="6"/>
      <c r="AA87797" s="6"/>
      <c r="AC87797" s="6"/>
      <c r="AD87797" s="6"/>
    </row>
    <row r="87798" spans="16:30">
      <c r="P87798" s="6"/>
      <c r="AA87798" s="6"/>
      <c r="AC87798" s="6"/>
      <c r="AD87798" s="6"/>
    </row>
    <row r="87799" spans="16:30">
      <c r="P87799" s="6"/>
      <c r="AA87799" s="6"/>
      <c r="AC87799" s="6"/>
      <c r="AD87799" s="6"/>
    </row>
    <row r="87800" spans="16:30">
      <c r="P87800" s="6"/>
      <c r="AA87800" s="6"/>
      <c r="AC87800" s="6"/>
      <c r="AD87800" s="6"/>
    </row>
    <row r="87801" spans="16:30">
      <c r="P87801" s="6"/>
      <c r="AA87801" s="6"/>
      <c r="AC87801" s="6"/>
      <c r="AD87801" s="6"/>
    </row>
    <row r="87802" spans="16:30">
      <c r="P87802" s="6"/>
      <c r="AA87802" s="6"/>
      <c r="AC87802" s="6"/>
      <c r="AD87802" s="6"/>
    </row>
    <row r="87803" spans="16:30">
      <c r="P87803" s="6"/>
      <c r="AA87803" s="6"/>
      <c r="AC87803" s="6"/>
      <c r="AD87803" s="6"/>
    </row>
    <row r="87804" spans="16:30">
      <c r="P87804" s="6"/>
      <c r="AA87804" s="6"/>
      <c r="AC87804" s="6"/>
      <c r="AD87804" s="6"/>
    </row>
    <row r="87805" spans="16:30">
      <c r="P87805" s="6"/>
      <c r="AA87805" s="6"/>
      <c r="AC87805" s="6"/>
      <c r="AD87805" s="6"/>
    </row>
    <row r="87806" spans="16:30">
      <c r="P87806" s="6"/>
      <c r="AA87806" s="6"/>
      <c r="AC87806" s="6"/>
      <c r="AD87806" s="6"/>
    </row>
    <row r="87807" spans="16:30">
      <c r="P87807" s="6"/>
      <c r="AA87807" s="6"/>
      <c r="AC87807" s="6"/>
      <c r="AD87807" s="6"/>
    </row>
    <row r="87808" spans="16:30">
      <c r="P87808" s="6"/>
      <c r="AA87808" s="6"/>
      <c r="AC87808" s="6"/>
      <c r="AD87808" s="6"/>
    </row>
    <row r="87809" spans="16:30">
      <c r="P87809" s="6"/>
      <c r="AA87809" s="6"/>
      <c r="AC87809" s="6"/>
      <c r="AD87809" s="6"/>
    </row>
    <row r="87810" spans="16:30">
      <c r="P87810" s="6"/>
      <c r="AA87810" s="6"/>
      <c r="AC87810" s="6"/>
      <c r="AD87810" s="6"/>
    </row>
    <row r="87811" spans="16:30">
      <c r="P87811" s="6"/>
      <c r="AA87811" s="6"/>
      <c r="AC87811" s="6"/>
      <c r="AD87811" s="6"/>
    </row>
    <row r="87812" spans="16:30">
      <c r="P87812" s="6"/>
      <c r="AA87812" s="6"/>
      <c r="AC87812" s="6"/>
      <c r="AD87812" s="6"/>
    </row>
    <row r="87813" spans="16:30">
      <c r="P87813" s="6"/>
      <c r="AA87813" s="6"/>
      <c r="AC87813" s="6"/>
      <c r="AD87813" s="6"/>
    </row>
    <row r="87814" spans="16:30">
      <c r="P87814" s="6"/>
      <c r="AA87814" s="6"/>
      <c r="AC87814" s="6"/>
      <c r="AD87814" s="6"/>
    </row>
    <row r="87815" spans="16:30">
      <c r="P87815" s="6"/>
      <c r="AA87815" s="6"/>
      <c r="AC87815" s="6"/>
      <c r="AD87815" s="6"/>
    </row>
    <row r="87816" spans="16:30">
      <c r="P87816" s="6"/>
      <c r="AA87816" s="6"/>
      <c r="AC87816" s="6"/>
      <c r="AD87816" s="6"/>
    </row>
    <row r="87817" spans="16:30">
      <c r="P87817" s="6"/>
      <c r="AA87817" s="6"/>
      <c r="AC87817" s="6"/>
      <c r="AD87817" s="6"/>
    </row>
    <row r="87818" spans="16:30">
      <c r="P87818" s="6"/>
      <c r="AA87818" s="6"/>
      <c r="AC87818" s="6"/>
      <c r="AD87818" s="6"/>
    </row>
    <row r="87819" spans="16:30">
      <c r="P87819" s="6"/>
      <c r="AA87819" s="6"/>
      <c r="AC87819" s="6"/>
      <c r="AD87819" s="6"/>
    </row>
    <row r="87820" spans="16:30">
      <c r="P87820" s="6"/>
      <c r="AA87820" s="6"/>
      <c r="AC87820" s="6"/>
      <c r="AD87820" s="6"/>
    </row>
    <row r="87821" spans="16:30">
      <c r="P87821" s="6"/>
      <c r="AA87821" s="6"/>
      <c r="AC87821" s="6"/>
      <c r="AD87821" s="6"/>
    </row>
    <row r="87822" spans="16:30">
      <c r="P87822" s="6"/>
      <c r="AA87822" s="6"/>
      <c r="AC87822" s="6"/>
      <c r="AD87822" s="6"/>
    </row>
    <row r="87823" spans="16:30">
      <c r="P87823" s="6"/>
      <c r="AA87823" s="6"/>
      <c r="AC87823" s="6"/>
      <c r="AD87823" s="6"/>
    </row>
    <row r="87824" spans="16:30">
      <c r="P87824" s="6"/>
      <c r="AA87824" s="6"/>
      <c r="AC87824" s="6"/>
      <c r="AD87824" s="6"/>
    </row>
    <row r="87825" spans="16:30">
      <c r="P87825" s="6"/>
      <c r="AA87825" s="6"/>
      <c r="AC87825" s="6"/>
      <c r="AD87825" s="6"/>
    </row>
    <row r="87826" spans="16:30">
      <c r="P87826" s="6"/>
      <c r="AA87826" s="6"/>
      <c r="AC87826" s="6"/>
      <c r="AD87826" s="6"/>
    </row>
    <row r="87827" spans="16:30">
      <c r="P87827" s="6"/>
      <c r="AA87827" s="6"/>
      <c r="AC87827" s="6"/>
      <c r="AD87827" s="6"/>
    </row>
    <row r="87828" spans="16:30">
      <c r="P87828" s="6"/>
      <c r="AA87828" s="6"/>
      <c r="AC87828" s="6"/>
      <c r="AD87828" s="6"/>
    </row>
    <row r="87829" spans="16:30">
      <c r="P87829" s="6"/>
      <c r="AA87829" s="6"/>
      <c r="AC87829" s="6"/>
      <c r="AD87829" s="6"/>
    </row>
    <row r="87830" spans="16:30">
      <c r="P87830" s="6"/>
      <c r="AA87830" s="6"/>
      <c r="AC87830" s="6"/>
      <c r="AD87830" s="6"/>
    </row>
    <row r="87831" spans="16:30">
      <c r="P87831" s="6"/>
      <c r="AA87831" s="6"/>
      <c r="AC87831" s="6"/>
      <c r="AD87831" s="6"/>
    </row>
    <row r="87832" spans="16:30">
      <c r="P87832" s="6"/>
      <c r="AA87832" s="6"/>
      <c r="AC87832" s="6"/>
      <c r="AD87832" s="6"/>
    </row>
    <row r="87833" spans="16:30">
      <c r="P87833" s="6"/>
      <c r="AA87833" s="6"/>
      <c r="AC87833" s="6"/>
      <c r="AD87833" s="6"/>
    </row>
    <row r="87834" spans="16:30">
      <c r="P87834" s="6"/>
      <c r="AA87834" s="6"/>
      <c r="AC87834" s="6"/>
      <c r="AD87834" s="6"/>
    </row>
    <row r="87835" spans="16:30">
      <c r="P87835" s="6"/>
      <c r="AA87835" s="6"/>
      <c r="AC87835" s="6"/>
      <c r="AD87835" s="6"/>
    </row>
    <row r="87836" spans="16:30">
      <c r="P87836" s="6"/>
      <c r="AA87836" s="6"/>
      <c r="AC87836" s="6"/>
      <c r="AD87836" s="6"/>
    </row>
    <row r="87837" spans="16:30">
      <c r="P87837" s="6"/>
      <c r="AA87837" s="6"/>
      <c r="AC87837" s="6"/>
      <c r="AD87837" s="6"/>
    </row>
    <row r="87838" spans="16:30">
      <c r="P87838" s="6"/>
      <c r="AA87838" s="6"/>
      <c r="AC87838" s="6"/>
      <c r="AD87838" s="6"/>
    </row>
    <row r="87839" spans="16:30">
      <c r="P87839" s="6"/>
      <c r="AA87839" s="6"/>
      <c r="AC87839" s="6"/>
      <c r="AD87839" s="6"/>
    </row>
    <row r="87840" spans="16:30">
      <c r="P87840" s="6"/>
      <c r="AA87840" s="6"/>
      <c r="AC87840" s="6"/>
      <c r="AD87840" s="6"/>
    </row>
    <row r="87841" spans="16:30">
      <c r="P87841" s="6"/>
      <c r="AA87841" s="6"/>
      <c r="AC87841" s="6"/>
      <c r="AD87841" s="6"/>
    </row>
    <row r="87842" spans="16:30">
      <c r="P87842" s="6"/>
      <c r="AA87842" s="6"/>
      <c r="AC87842" s="6"/>
      <c r="AD87842" s="6"/>
    </row>
    <row r="87843" spans="16:30">
      <c r="P87843" s="6"/>
      <c r="AA87843" s="6"/>
      <c r="AC87843" s="6"/>
      <c r="AD87843" s="6"/>
    </row>
    <row r="87844" spans="16:30">
      <c r="P87844" s="6"/>
      <c r="AA87844" s="6"/>
      <c r="AC87844" s="6"/>
      <c r="AD87844" s="6"/>
    </row>
    <row r="87845" spans="16:30">
      <c r="P87845" s="6"/>
      <c r="AA87845" s="6"/>
      <c r="AC87845" s="6"/>
      <c r="AD87845" s="6"/>
    </row>
    <row r="87846" spans="16:30">
      <c r="P87846" s="6"/>
      <c r="AA87846" s="6"/>
      <c r="AC87846" s="6"/>
      <c r="AD87846" s="6"/>
    </row>
    <row r="87847" spans="16:30">
      <c r="P87847" s="6"/>
      <c r="AA87847" s="6"/>
      <c r="AC87847" s="6"/>
      <c r="AD87847" s="6"/>
    </row>
    <row r="87848" spans="16:30">
      <c r="P87848" s="6"/>
      <c r="AA87848" s="6"/>
      <c r="AC87848" s="6"/>
      <c r="AD87848" s="6"/>
    </row>
    <row r="87849" spans="16:30">
      <c r="P87849" s="6"/>
      <c r="AA87849" s="6"/>
      <c r="AC87849" s="6"/>
      <c r="AD87849" s="6"/>
    </row>
    <row r="87850" spans="16:30">
      <c r="P87850" s="6"/>
      <c r="AA87850" s="6"/>
      <c r="AC87850" s="6"/>
      <c r="AD87850" s="6"/>
    </row>
    <row r="87851" spans="16:30">
      <c r="P87851" s="6"/>
      <c r="AA87851" s="6"/>
      <c r="AC87851" s="6"/>
      <c r="AD87851" s="6"/>
    </row>
    <row r="87852" spans="16:30">
      <c r="P87852" s="6"/>
      <c r="AA87852" s="6"/>
      <c r="AC87852" s="6"/>
      <c r="AD87852" s="6"/>
    </row>
    <row r="87853" spans="16:30">
      <c r="P87853" s="6"/>
      <c r="AA87853" s="6"/>
      <c r="AC87853" s="6"/>
      <c r="AD87853" s="6"/>
    </row>
    <row r="87854" spans="16:30">
      <c r="P87854" s="6"/>
      <c r="AA87854" s="6"/>
      <c r="AC87854" s="6"/>
      <c r="AD87854" s="6"/>
    </row>
    <row r="87855" spans="16:30">
      <c r="P87855" s="6"/>
      <c r="AA87855" s="6"/>
      <c r="AC87855" s="6"/>
      <c r="AD87855" s="6"/>
    </row>
    <row r="87856" spans="16:30">
      <c r="P87856" s="6"/>
      <c r="AA87856" s="6"/>
      <c r="AC87856" s="6"/>
      <c r="AD87856" s="6"/>
    </row>
    <row r="87857" spans="16:30">
      <c r="P87857" s="6"/>
      <c r="AA87857" s="6"/>
      <c r="AC87857" s="6"/>
      <c r="AD87857" s="6"/>
    </row>
    <row r="87858" spans="16:30">
      <c r="P87858" s="6"/>
      <c r="AA87858" s="6"/>
      <c r="AC87858" s="6"/>
      <c r="AD87858" s="6"/>
    </row>
    <row r="87859" spans="16:30">
      <c r="P87859" s="6"/>
      <c r="AA87859" s="6"/>
      <c r="AC87859" s="6"/>
      <c r="AD87859" s="6"/>
    </row>
    <row r="87860" spans="16:30">
      <c r="P87860" s="6"/>
      <c r="AA87860" s="6"/>
      <c r="AC87860" s="6"/>
      <c r="AD87860" s="6"/>
    </row>
    <row r="87861" spans="16:30">
      <c r="P87861" s="6"/>
      <c r="AA87861" s="6"/>
      <c r="AC87861" s="6"/>
      <c r="AD87861" s="6"/>
    </row>
    <row r="87862" spans="16:30">
      <c r="P87862" s="6"/>
      <c r="AA87862" s="6"/>
      <c r="AC87862" s="6"/>
      <c r="AD87862" s="6"/>
    </row>
    <row r="87863" spans="16:30">
      <c r="P87863" s="6"/>
      <c r="AA87863" s="6"/>
      <c r="AC87863" s="6"/>
      <c r="AD87863" s="6"/>
    </row>
    <row r="87864" spans="16:30">
      <c r="P87864" s="6"/>
      <c r="AA87864" s="6"/>
      <c r="AC87864" s="6"/>
      <c r="AD87864" s="6"/>
    </row>
    <row r="87865" spans="16:30">
      <c r="P87865" s="6"/>
      <c r="AA87865" s="6"/>
      <c r="AC87865" s="6"/>
      <c r="AD87865" s="6"/>
    </row>
    <row r="87866" spans="16:30">
      <c r="P87866" s="6"/>
      <c r="AA87866" s="6"/>
      <c r="AC87866" s="6"/>
      <c r="AD87866" s="6"/>
    </row>
    <row r="87867" spans="16:30">
      <c r="P87867" s="6"/>
      <c r="AA87867" s="6"/>
      <c r="AC87867" s="6"/>
      <c r="AD87867" s="6"/>
    </row>
    <row r="87868" spans="16:30">
      <c r="P87868" s="6"/>
      <c r="AA87868" s="6"/>
      <c r="AC87868" s="6"/>
      <c r="AD87868" s="6"/>
    </row>
    <row r="87869" spans="16:30">
      <c r="P87869" s="6"/>
      <c r="AA87869" s="6"/>
      <c r="AC87869" s="6"/>
      <c r="AD87869" s="6"/>
    </row>
    <row r="87870" spans="16:30">
      <c r="P87870" s="6"/>
      <c r="AA87870" s="6"/>
      <c r="AC87870" s="6"/>
      <c r="AD87870" s="6"/>
    </row>
    <row r="87871" spans="16:30">
      <c r="P87871" s="6"/>
      <c r="AA87871" s="6"/>
      <c r="AC87871" s="6"/>
      <c r="AD87871" s="6"/>
    </row>
    <row r="87872" spans="16:30">
      <c r="P87872" s="6"/>
      <c r="AA87872" s="6"/>
      <c r="AC87872" s="6"/>
      <c r="AD87872" s="6"/>
    </row>
    <row r="87873" spans="16:30">
      <c r="P87873" s="6"/>
      <c r="AA87873" s="6"/>
      <c r="AC87873" s="6"/>
      <c r="AD87873" s="6"/>
    </row>
    <row r="87874" spans="16:30">
      <c r="P87874" s="6"/>
      <c r="AA87874" s="6"/>
      <c r="AC87874" s="6"/>
      <c r="AD87874" s="6"/>
    </row>
    <row r="87875" spans="16:30">
      <c r="P87875" s="6"/>
      <c r="AA87875" s="6"/>
      <c r="AC87875" s="6"/>
      <c r="AD87875" s="6"/>
    </row>
    <row r="87876" spans="16:30">
      <c r="P87876" s="6"/>
      <c r="AA87876" s="6"/>
      <c r="AC87876" s="6"/>
      <c r="AD87876" s="6"/>
    </row>
    <row r="87877" spans="16:30">
      <c r="P87877" s="6"/>
      <c r="AA87877" s="6"/>
      <c r="AC87877" s="6"/>
      <c r="AD87877" s="6"/>
    </row>
    <row r="87878" spans="16:30">
      <c r="P87878" s="6"/>
      <c r="AA87878" s="6"/>
      <c r="AC87878" s="6"/>
      <c r="AD87878" s="6"/>
    </row>
    <row r="87879" spans="16:30">
      <c r="P87879" s="6"/>
      <c r="AA87879" s="6"/>
      <c r="AC87879" s="6"/>
      <c r="AD87879" s="6"/>
    </row>
    <row r="87880" spans="16:30">
      <c r="P87880" s="6"/>
      <c r="AA87880" s="6"/>
      <c r="AC87880" s="6"/>
      <c r="AD87880" s="6"/>
    </row>
    <row r="87881" spans="16:30">
      <c r="P87881" s="6"/>
      <c r="AA87881" s="6"/>
      <c r="AC87881" s="6"/>
      <c r="AD87881" s="6"/>
    </row>
    <row r="87882" spans="16:30">
      <c r="P87882" s="6"/>
      <c r="AA87882" s="6"/>
      <c r="AC87882" s="6"/>
      <c r="AD87882" s="6"/>
    </row>
    <row r="87883" spans="16:30">
      <c r="P87883" s="6"/>
      <c r="AA87883" s="6"/>
      <c r="AC87883" s="6"/>
      <c r="AD87883" s="6"/>
    </row>
    <row r="87884" spans="16:30">
      <c r="P87884" s="6"/>
      <c r="AA87884" s="6"/>
      <c r="AC87884" s="6"/>
      <c r="AD87884" s="6"/>
    </row>
    <row r="87885" spans="16:30">
      <c r="P87885" s="6"/>
      <c r="AA87885" s="6"/>
      <c r="AC87885" s="6"/>
      <c r="AD87885" s="6"/>
    </row>
    <row r="87886" spans="16:30">
      <c r="P87886" s="6"/>
      <c r="AA87886" s="6"/>
      <c r="AC87886" s="6"/>
      <c r="AD87886" s="6"/>
    </row>
    <row r="87887" spans="16:30">
      <c r="P87887" s="6"/>
      <c r="AA87887" s="6"/>
      <c r="AC87887" s="6"/>
      <c r="AD87887" s="6"/>
    </row>
    <row r="87888" spans="16:30">
      <c r="P87888" s="6"/>
      <c r="AA87888" s="6"/>
      <c r="AC87888" s="6"/>
      <c r="AD87888" s="6"/>
    </row>
    <row r="87889" spans="16:30">
      <c r="P87889" s="6"/>
      <c r="AA87889" s="6"/>
      <c r="AC87889" s="6"/>
      <c r="AD87889" s="6"/>
    </row>
    <row r="87890" spans="16:30">
      <c r="P87890" s="6"/>
      <c r="AA87890" s="6"/>
      <c r="AC87890" s="6"/>
      <c r="AD87890" s="6"/>
    </row>
    <row r="87891" spans="16:30">
      <c r="P87891" s="6"/>
      <c r="AA87891" s="6"/>
      <c r="AC87891" s="6"/>
      <c r="AD87891" s="6"/>
    </row>
    <row r="87892" spans="16:30">
      <c r="P87892" s="6"/>
      <c r="AA87892" s="6"/>
      <c r="AC87892" s="6"/>
      <c r="AD87892" s="6"/>
    </row>
    <row r="87893" spans="16:30">
      <c r="P87893" s="6"/>
      <c r="AA87893" s="6"/>
      <c r="AC87893" s="6"/>
      <c r="AD87893" s="6"/>
    </row>
    <row r="87894" spans="16:30">
      <c r="P87894" s="6"/>
      <c r="AA87894" s="6"/>
      <c r="AC87894" s="6"/>
      <c r="AD87894" s="6"/>
    </row>
    <row r="87895" spans="16:30">
      <c r="P87895" s="6"/>
      <c r="AA87895" s="6"/>
      <c r="AC87895" s="6"/>
      <c r="AD87895" s="6"/>
    </row>
    <row r="87896" spans="16:30">
      <c r="P87896" s="6"/>
      <c r="AA87896" s="6"/>
      <c r="AC87896" s="6"/>
      <c r="AD87896" s="6"/>
    </row>
    <row r="87897" spans="16:30">
      <c r="P87897" s="6"/>
      <c r="AA87897" s="6"/>
      <c r="AC87897" s="6"/>
      <c r="AD87897" s="6"/>
    </row>
    <row r="87898" spans="16:30">
      <c r="P87898" s="6"/>
      <c r="AA87898" s="6"/>
      <c r="AC87898" s="6"/>
      <c r="AD87898" s="6"/>
    </row>
    <row r="87899" spans="16:30">
      <c r="P87899" s="6"/>
      <c r="AA87899" s="6"/>
      <c r="AC87899" s="6"/>
      <c r="AD87899" s="6"/>
    </row>
    <row r="87900" spans="16:30">
      <c r="P87900" s="6"/>
      <c r="AA87900" s="6"/>
      <c r="AC87900" s="6"/>
      <c r="AD87900" s="6"/>
    </row>
    <row r="87901" spans="16:30">
      <c r="P87901" s="6"/>
      <c r="AA87901" s="6"/>
      <c r="AC87901" s="6"/>
      <c r="AD87901" s="6"/>
    </row>
    <row r="87902" spans="16:30">
      <c r="P87902" s="6"/>
      <c r="AA87902" s="6"/>
      <c r="AC87902" s="6"/>
      <c r="AD87902" s="6"/>
    </row>
    <row r="87903" spans="16:30">
      <c r="P87903" s="6"/>
      <c r="AA87903" s="6"/>
      <c r="AC87903" s="6"/>
      <c r="AD87903" s="6"/>
    </row>
    <row r="87904" spans="16:30">
      <c r="P87904" s="6"/>
      <c r="AA87904" s="6"/>
      <c r="AC87904" s="6"/>
      <c r="AD87904" s="6"/>
    </row>
    <row r="87905" spans="16:30">
      <c r="P87905" s="6"/>
      <c r="AA87905" s="6"/>
      <c r="AC87905" s="6"/>
      <c r="AD87905" s="6"/>
    </row>
    <row r="87906" spans="16:30">
      <c r="P87906" s="6"/>
      <c r="AA87906" s="6"/>
      <c r="AC87906" s="6"/>
      <c r="AD87906" s="6"/>
    </row>
    <row r="87907" spans="16:30">
      <c r="P87907" s="6"/>
      <c r="AA87907" s="6"/>
      <c r="AC87907" s="6"/>
      <c r="AD87907" s="6"/>
    </row>
    <row r="87908" spans="16:30">
      <c r="P87908" s="6"/>
      <c r="AA87908" s="6"/>
      <c r="AC87908" s="6"/>
      <c r="AD87908" s="6"/>
    </row>
    <row r="87909" spans="16:30">
      <c r="P87909" s="6"/>
      <c r="AA87909" s="6"/>
      <c r="AC87909" s="6"/>
      <c r="AD87909" s="6"/>
    </row>
    <row r="87910" spans="16:30">
      <c r="P87910" s="6"/>
      <c r="AA87910" s="6"/>
      <c r="AC87910" s="6"/>
      <c r="AD87910" s="6"/>
    </row>
    <row r="87911" spans="16:30">
      <c r="P87911" s="6"/>
      <c r="AA87911" s="6"/>
      <c r="AC87911" s="6"/>
      <c r="AD87911" s="6"/>
    </row>
    <row r="87912" spans="16:30">
      <c r="P87912" s="6"/>
      <c r="AA87912" s="6"/>
      <c r="AC87912" s="6"/>
      <c r="AD87912" s="6"/>
    </row>
    <row r="87913" spans="16:30">
      <c r="P87913" s="6"/>
      <c r="AA87913" s="6"/>
      <c r="AC87913" s="6"/>
      <c r="AD87913" s="6"/>
    </row>
    <row r="87914" spans="16:30">
      <c r="P87914" s="6"/>
      <c r="AA87914" s="6"/>
      <c r="AC87914" s="6"/>
      <c r="AD87914" s="6"/>
    </row>
    <row r="87915" spans="16:30">
      <c r="P87915" s="6"/>
      <c r="AA87915" s="6"/>
      <c r="AC87915" s="6"/>
      <c r="AD87915" s="6"/>
    </row>
    <row r="87916" spans="16:30">
      <c r="P87916" s="6"/>
      <c r="AA87916" s="6"/>
      <c r="AC87916" s="6"/>
      <c r="AD87916" s="6"/>
    </row>
    <row r="87917" spans="16:30">
      <c r="P87917" s="6"/>
      <c r="AA87917" s="6"/>
      <c r="AC87917" s="6"/>
      <c r="AD87917" s="6"/>
    </row>
    <row r="87918" spans="16:30">
      <c r="P87918" s="6"/>
      <c r="AA87918" s="6"/>
      <c r="AC87918" s="6"/>
      <c r="AD87918" s="6"/>
    </row>
    <row r="87919" spans="16:30">
      <c r="P87919" s="6"/>
      <c r="AA87919" s="6"/>
      <c r="AC87919" s="6"/>
      <c r="AD87919" s="6"/>
    </row>
    <row r="87920" spans="16:30">
      <c r="P87920" s="6"/>
      <c r="AA87920" s="6"/>
      <c r="AC87920" s="6"/>
      <c r="AD87920" s="6"/>
    </row>
    <row r="87921" spans="16:30">
      <c r="P87921" s="6"/>
      <c r="AA87921" s="6"/>
      <c r="AC87921" s="6"/>
      <c r="AD87921" s="6"/>
    </row>
    <row r="87922" spans="16:30">
      <c r="P87922" s="6"/>
      <c r="AA87922" s="6"/>
      <c r="AC87922" s="6"/>
      <c r="AD87922" s="6"/>
    </row>
    <row r="87923" spans="16:30">
      <c r="P87923" s="6"/>
      <c r="AA87923" s="6"/>
      <c r="AC87923" s="6"/>
      <c r="AD87923" s="6"/>
    </row>
    <row r="87924" spans="16:30">
      <c r="P87924" s="6"/>
      <c r="AA87924" s="6"/>
      <c r="AC87924" s="6"/>
      <c r="AD87924" s="6"/>
    </row>
    <row r="87925" spans="16:30">
      <c r="P87925" s="6"/>
      <c r="AA87925" s="6"/>
      <c r="AC87925" s="6"/>
      <c r="AD87925" s="6"/>
    </row>
    <row r="87926" spans="16:30">
      <c r="P87926" s="6"/>
      <c r="AA87926" s="6"/>
      <c r="AC87926" s="6"/>
      <c r="AD87926" s="6"/>
    </row>
    <row r="87927" spans="16:30">
      <c r="P87927" s="6"/>
      <c r="AA87927" s="6"/>
      <c r="AC87927" s="6"/>
      <c r="AD87927" s="6"/>
    </row>
    <row r="87928" spans="16:30">
      <c r="P87928" s="6"/>
      <c r="AA87928" s="6"/>
      <c r="AC87928" s="6"/>
      <c r="AD87928" s="6"/>
    </row>
    <row r="87929" spans="16:30">
      <c r="P87929" s="6"/>
      <c r="AA87929" s="6"/>
      <c r="AC87929" s="6"/>
      <c r="AD87929" s="6"/>
    </row>
    <row r="87930" spans="16:30">
      <c r="P87930" s="6"/>
      <c r="AA87930" s="6"/>
      <c r="AC87930" s="6"/>
      <c r="AD87930" s="6"/>
    </row>
    <row r="87931" spans="16:30">
      <c r="P87931" s="6"/>
      <c r="AA87931" s="6"/>
      <c r="AC87931" s="6"/>
      <c r="AD87931" s="6"/>
    </row>
    <row r="87932" spans="16:30">
      <c r="P87932" s="6"/>
      <c r="AA87932" s="6"/>
      <c r="AC87932" s="6"/>
      <c r="AD87932" s="6"/>
    </row>
    <row r="87933" spans="16:30">
      <c r="P87933" s="6"/>
      <c r="AA87933" s="6"/>
      <c r="AC87933" s="6"/>
      <c r="AD87933" s="6"/>
    </row>
    <row r="87934" spans="16:30">
      <c r="P87934" s="6"/>
      <c r="AA87934" s="6"/>
      <c r="AC87934" s="6"/>
      <c r="AD87934" s="6"/>
    </row>
    <row r="87935" spans="16:30">
      <c r="P87935" s="6"/>
      <c r="AA87935" s="6"/>
      <c r="AC87935" s="6"/>
      <c r="AD87935" s="6"/>
    </row>
    <row r="87936" spans="16:30">
      <c r="P87936" s="6"/>
      <c r="AA87936" s="6"/>
      <c r="AC87936" s="6"/>
      <c r="AD87936" s="6"/>
    </row>
    <row r="87937" spans="16:30">
      <c r="P87937" s="6"/>
      <c r="AA87937" s="6"/>
      <c r="AC87937" s="6"/>
      <c r="AD87937" s="6"/>
    </row>
    <row r="87938" spans="16:30">
      <c r="P87938" s="6"/>
      <c r="AA87938" s="6"/>
      <c r="AC87938" s="6"/>
      <c r="AD87938" s="6"/>
    </row>
    <row r="87939" spans="16:30">
      <c r="P87939" s="6"/>
      <c r="AA87939" s="6"/>
      <c r="AC87939" s="6"/>
      <c r="AD87939" s="6"/>
    </row>
    <row r="87940" spans="16:30">
      <c r="P87940" s="6"/>
      <c r="AA87940" s="6"/>
      <c r="AC87940" s="6"/>
      <c r="AD87940" s="6"/>
    </row>
    <row r="87941" spans="16:30">
      <c r="P87941" s="6"/>
      <c r="AA87941" s="6"/>
      <c r="AC87941" s="6"/>
      <c r="AD87941" s="6"/>
    </row>
    <row r="87942" spans="16:30">
      <c r="P87942" s="6"/>
      <c r="AA87942" s="6"/>
      <c r="AC87942" s="6"/>
      <c r="AD87942" s="6"/>
    </row>
    <row r="87943" spans="16:30">
      <c r="P87943" s="6"/>
      <c r="AA87943" s="6"/>
      <c r="AC87943" s="6"/>
      <c r="AD87943" s="6"/>
    </row>
    <row r="87944" spans="16:30">
      <c r="P87944" s="6"/>
      <c r="AA87944" s="6"/>
      <c r="AC87944" s="6"/>
      <c r="AD87944" s="6"/>
    </row>
    <row r="87945" spans="16:30">
      <c r="P87945" s="6"/>
      <c r="AA87945" s="6"/>
      <c r="AC87945" s="6"/>
      <c r="AD87945" s="6"/>
    </row>
    <row r="87946" spans="16:30">
      <c r="P87946" s="6"/>
      <c r="AA87946" s="6"/>
      <c r="AC87946" s="6"/>
      <c r="AD87946" s="6"/>
    </row>
    <row r="87947" spans="16:30">
      <c r="P87947" s="6"/>
      <c r="AA87947" s="6"/>
      <c r="AC87947" s="6"/>
      <c r="AD87947" s="6"/>
    </row>
    <row r="87948" spans="16:30">
      <c r="P87948" s="6"/>
      <c r="AA87948" s="6"/>
      <c r="AC87948" s="6"/>
      <c r="AD87948" s="6"/>
    </row>
    <row r="87949" spans="16:30">
      <c r="P87949" s="6"/>
      <c r="AA87949" s="6"/>
      <c r="AC87949" s="6"/>
      <c r="AD87949" s="6"/>
    </row>
    <row r="87950" spans="16:30">
      <c r="P87950" s="6"/>
      <c r="AA87950" s="6"/>
      <c r="AC87950" s="6"/>
      <c r="AD87950" s="6"/>
    </row>
    <row r="87951" spans="16:30">
      <c r="P87951" s="6"/>
      <c r="AA87951" s="6"/>
      <c r="AC87951" s="6"/>
      <c r="AD87951" s="6"/>
    </row>
    <row r="87952" spans="16:30">
      <c r="P87952" s="6"/>
      <c r="AA87952" s="6"/>
      <c r="AC87952" s="6"/>
      <c r="AD87952" s="6"/>
    </row>
    <row r="87953" spans="16:30">
      <c r="P87953" s="6"/>
      <c r="AA87953" s="6"/>
      <c r="AC87953" s="6"/>
      <c r="AD87953" s="6"/>
    </row>
    <row r="87954" spans="16:30">
      <c r="P87954" s="6"/>
      <c r="AA87954" s="6"/>
      <c r="AC87954" s="6"/>
      <c r="AD87954" s="6"/>
    </row>
    <row r="87955" spans="16:30">
      <c r="P87955" s="6"/>
      <c r="AA87955" s="6"/>
      <c r="AC87955" s="6"/>
      <c r="AD87955" s="6"/>
    </row>
    <row r="87956" spans="16:30">
      <c r="P87956" s="6"/>
      <c r="AA87956" s="6"/>
      <c r="AC87956" s="6"/>
      <c r="AD87956" s="6"/>
    </row>
    <row r="87957" spans="16:30">
      <c r="P87957" s="6"/>
      <c r="AA87957" s="6"/>
      <c r="AC87957" s="6"/>
      <c r="AD87957" s="6"/>
    </row>
    <row r="87958" spans="16:30">
      <c r="P87958" s="6"/>
      <c r="AA87958" s="6"/>
      <c r="AC87958" s="6"/>
      <c r="AD87958" s="6"/>
    </row>
    <row r="87959" spans="16:30">
      <c r="P87959" s="6"/>
      <c r="AA87959" s="6"/>
      <c r="AC87959" s="6"/>
      <c r="AD87959" s="6"/>
    </row>
    <row r="87960" spans="16:30">
      <c r="P87960" s="6"/>
      <c r="AA87960" s="6"/>
      <c r="AC87960" s="6"/>
      <c r="AD87960" s="6"/>
    </row>
    <row r="87961" spans="16:30">
      <c r="P87961" s="6"/>
      <c r="AA87961" s="6"/>
      <c r="AC87961" s="6"/>
      <c r="AD87961" s="6"/>
    </row>
    <row r="87962" spans="16:30">
      <c r="P87962" s="6"/>
      <c r="AA87962" s="6"/>
      <c r="AC87962" s="6"/>
      <c r="AD87962" s="6"/>
    </row>
    <row r="87963" spans="16:30">
      <c r="P87963" s="6"/>
      <c r="AA87963" s="6"/>
      <c r="AC87963" s="6"/>
      <c r="AD87963" s="6"/>
    </row>
    <row r="87964" spans="16:30">
      <c r="P87964" s="6"/>
      <c r="AA87964" s="6"/>
      <c r="AC87964" s="6"/>
      <c r="AD87964" s="6"/>
    </row>
    <row r="87965" spans="16:30">
      <c r="P87965" s="6"/>
      <c r="AA87965" s="6"/>
      <c r="AC87965" s="6"/>
      <c r="AD87965" s="6"/>
    </row>
    <row r="87966" spans="16:30">
      <c r="P87966" s="6"/>
      <c r="AA87966" s="6"/>
      <c r="AC87966" s="6"/>
      <c r="AD87966" s="6"/>
    </row>
    <row r="87967" spans="16:30">
      <c r="P87967" s="6"/>
      <c r="AA87967" s="6"/>
      <c r="AC87967" s="6"/>
      <c r="AD87967" s="6"/>
    </row>
    <row r="87968" spans="16:30">
      <c r="P87968" s="6"/>
      <c r="AA87968" s="6"/>
      <c r="AC87968" s="6"/>
      <c r="AD87968" s="6"/>
    </row>
    <row r="87969" spans="16:30">
      <c r="P87969" s="6"/>
      <c r="AA87969" s="6"/>
      <c r="AC87969" s="6"/>
      <c r="AD87969" s="6"/>
    </row>
    <row r="87970" spans="16:30">
      <c r="P87970" s="6"/>
      <c r="AA87970" s="6"/>
      <c r="AC87970" s="6"/>
      <c r="AD87970" s="6"/>
    </row>
    <row r="87971" spans="16:30">
      <c r="P87971" s="6"/>
      <c r="AA87971" s="6"/>
      <c r="AC87971" s="6"/>
      <c r="AD87971" s="6"/>
    </row>
    <row r="87972" spans="16:30">
      <c r="P87972" s="6"/>
      <c r="AA87972" s="6"/>
      <c r="AC87972" s="6"/>
      <c r="AD87972" s="6"/>
    </row>
    <row r="87973" spans="16:30">
      <c r="P87973" s="6"/>
      <c r="AA87973" s="6"/>
      <c r="AC87973" s="6"/>
      <c r="AD87973" s="6"/>
    </row>
    <row r="87974" spans="16:30">
      <c r="P87974" s="6"/>
      <c r="AA87974" s="6"/>
      <c r="AC87974" s="6"/>
      <c r="AD87974" s="6"/>
    </row>
    <row r="87975" spans="16:30">
      <c r="P87975" s="6"/>
      <c r="AA87975" s="6"/>
      <c r="AC87975" s="6"/>
      <c r="AD87975" s="6"/>
    </row>
    <row r="87976" spans="16:30">
      <c r="P87976" s="6"/>
      <c r="AA87976" s="6"/>
      <c r="AC87976" s="6"/>
      <c r="AD87976" s="6"/>
    </row>
    <row r="87977" spans="16:30">
      <c r="P87977" s="6"/>
      <c r="AA87977" s="6"/>
      <c r="AC87977" s="6"/>
      <c r="AD87977" s="6"/>
    </row>
    <row r="87978" spans="16:30">
      <c r="P87978" s="6"/>
      <c r="AA87978" s="6"/>
      <c r="AC87978" s="6"/>
      <c r="AD87978" s="6"/>
    </row>
    <row r="87979" spans="16:30">
      <c r="P87979" s="6"/>
      <c r="AA87979" s="6"/>
      <c r="AC87979" s="6"/>
      <c r="AD87979" s="6"/>
    </row>
    <row r="87980" spans="16:30">
      <c r="P87980" s="6"/>
      <c r="AA87980" s="6"/>
      <c r="AC87980" s="6"/>
      <c r="AD87980" s="6"/>
    </row>
    <row r="87981" spans="16:30">
      <c r="P87981" s="6"/>
      <c r="AA87981" s="6"/>
      <c r="AC87981" s="6"/>
      <c r="AD87981" s="6"/>
    </row>
    <row r="87982" spans="16:30">
      <c r="P87982" s="6"/>
      <c r="AA87982" s="6"/>
      <c r="AC87982" s="6"/>
      <c r="AD87982" s="6"/>
    </row>
    <row r="87983" spans="16:30">
      <c r="P87983" s="6"/>
      <c r="AA87983" s="6"/>
      <c r="AC87983" s="6"/>
      <c r="AD87983" s="6"/>
    </row>
    <row r="87984" spans="16:30">
      <c r="P87984" s="6"/>
      <c r="AA87984" s="6"/>
      <c r="AC87984" s="6"/>
      <c r="AD87984" s="6"/>
    </row>
    <row r="87985" spans="16:30">
      <c r="P87985" s="6"/>
      <c r="AA87985" s="6"/>
      <c r="AC87985" s="6"/>
      <c r="AD87985" s="6"/>
    </row>
    <row r="87986" spans="16:30">
      <c r="P87986" s="6"/>
      <c r="AA87986" s="6"/>
      <c r="AC87986" s="6"/>
      <c r="AD87986" s="6"/>
    </row>
    <row r="87987" spans="16:30">
      <c r="P87987" s="6"/>
      <c r="AA87987" s="6"/>
      <c r="AC87987" s="6"/>
      <c r="AD87987" s="6"/>
    </row>
    <row r="87988" spans="16:30">
      <c r="P87988" s="6"/>
      <c r="AA87988" s="6"/>
      <c r="AC87988" s="6"/>
      <c r="AD87988" s="6"/>
    </row>
    <row r="87989" spans="16:30">
      <c r="P87989" s="6"/>
      <c r="AA87989" s="6"/>
      <c r="AC87989" s="6"/>
      <c r="AD87989" s="6"/>
    </row>
    <row r="87990" spans="16:30">
      <c r="P87990" s="6"/>
      <c r="AA87990" s="6"/>
      <c r="AC87990" s="6"/>
      <c r="AD87990" s="6"/>
    </row>
    <row r="87991" spans="16:30">
      <c r="P87991" s="6"/>
      <c r="AA87991" s="6"/>
      <c r="AC87991" s="6"/>
      <c r="AD87991" s="6"/>
    </row>
    <row r="87992" spans="16:30">
      <c r="P87992" s="6"/>
      <c r="AA87992" s="6"/>
      <c r="AC87992" s="6"/>
      <c r="AD87992" s="6"/>
    </row>
    <row r="87993" spans="16:30">
      <c r="P87993" s="6"/>
      <c r="AA87993" s="6"/>
      <c r="AC87993" s="6"/>
      <c r="AD87993" s="6"/>
    </row>
    <row r="87994" spans="16:30">
      <c r="P87994" s="6"/>
      <c r="AA87994" s="6"/>
      <c r="AC87994" s="6"/>
      <c r="AD87994" s="6"/>
    </row>
    <row r="87995" spans="16:30">
      <c r="P87995" s="6"/>
      <c r="AA87995" s="6"/>
      <c r="AC87995" s="6"/>
      <c r="AD87995" s="6"/>
    </row>
    <row r="87996" spans="16:30">
      <c r="P87996" s="6"/>
      <c r="AA87996" s="6"/>
      <c r="AC87996" s="6"/>
      <c r="AD87996" s="6"/>
    </row>
    <row r="87997" spans="16:30">
      <c r="P87997" s="6"/>
      <c r="AA87997" s="6"/>
      <c r="AC87997" s="6"/>
      <c r="AD87997" s="6"/>
    </row>
    <row r="87998" spans="16:30">
      <c r="P87998" s="6"/>
      <c r="AA87998" s="6"/>
      <c r="AC87998" s="6"/>
      <c r="AD87998" s="6"/>
    </row>
    <row r="87999" spans="16:30">
      <c r="P87999" s="6"/>
      <c r="AA87999" s="6"/>
      <c r="AC87999" s="6"/>
      <c r="AD87999" s="6"/>
    </row>
    <row r="88000" spans="16:30">
      <c r="P88000" s="6"/>
      <c r="AA88000" s="6"/>
      <c r="AC88000" s="6"/>
      <c r="AD88000" s="6"/>
    </row>
    <row r="88001" spans="16:30">
      <c r="P88001" s="6"/>
      <c r="AA88001" s="6"/>
      <c r="AC88001" s="6"/>
      <c r="AD88001" s="6"/>
    </row>
    <row r="88002" spans="16:30">
      <c r="P88002" s="6"/>
      <c r="AA88002" s="6"/>
      <c r="AC88002" s="6"/>
      <c r="AD88002" s="6"/>
    </row>
    <row r="88003" spans="16:30">
      <c r="P88003" s="6"/>
      <c r="AA88003" s="6"/>
      <c r="AC88003" s="6"/>
      <c r="AD88003" s="6"/>
    </row>
    <row r="88004" spans="16:30">
      <c r="P88004" s="6"/>
      <c r="AA88004" s="6"/>
      <c r="AC88004" s="6"/>
      <c r="AD88004" s="6"/>
    </row>
    <row r="88005" spans="16:30">
      <c r="P88005" s="6"/>
      <c r="AA88005" s="6"/>
      <c r="AC88005" s="6"/>
      <c r="AD88005" s="6"/>
    </row>
    <row r="88006" spans="16:30">
      <c r="P88006" s="6"/>
      <c r="AA88006" s="6"/>
      <c r="AC88006" s="6"/>
      <c r="AD88006" s="6"/>
    </row>
    <row r="88007" spans="16:30">
      <c r="P88007" s="6"/>
      <c r="AA88007" s="6"/>
      <c r="AC88007" s="6"/>
      <c r="AD88007" s="6"/>
    </row>
    <row r="88008" spans="16:30">
      <c r="P88008" s="6"/>
      <c r="AA88008" s="6"/>
      <c r="AC88008" s="6"/>
      <c r="AD88008" s="6"/>
    </row>
    <row r="88009" spans="16:30">
      <c r="P88009" s="6"/>
      <c r="AA88009" s="6"/>
      <c r="AC88009" s="6"/>
      <c r="AD88009" s="6"/>
    </row>
    <row r="88010" spans="16:30">
      <c r="P88010" s="6"/>
      <c r="AA88010" s="6"/>
      <c r="AC88010" s="6"/>
      <c r="AD88010" s="6"/>
    </row>
    <row r="88011" spans="16:30">
      <c r="P88011" s="6"/>
      <c r="AA88011" s="6"/>
      <c r="AC88011" s="6"/>
      <c r="AD88011" s="6"/>
    </row>
    <row r="88012" spans="16:30">
      <c r="P88012" s="6"/>
      <c r="AA88012" s="6"/>
      <c r="AC88012" s="6"/>
      <c r="AD88012" s="6"/>
    </row>
    <row r="88013" spans="16:30">
      <c r="P88013" s="6"/>
      <c r="AA88013" s="6"/>
      <c r="AC88013" s="6"/>
      <c r="AD88013" s="6"/>
    </row>
    <row r="88014" spans="16:30">
      <c r="P88014" s="6"/>
      <c r="AA88014" s="6"/>
      <c r="AC88014" s="6"/>
      <c r="AD88014" s="6"/>
    </row>
    <row r="88015" spans="16:30">
      <c r="P88015" s="6"/>
      <c r="AA88015" s="6"/>
      <c r="AC88015" s="6"/>
      <c r="AD88015" s="6"/>
    </row>
    <row r="88016" spans="16:30">
      <c r="P88016" s="6"/>
      <c r="AA88016" s="6"/>
      <c r="AC88016" s="6"/>
      <c r="AD88016" s="6"/>
    </row>
    <row r="88017" spans="16:30">
      <c r="P88017" s="6"/>
      <c r="AA88017" s="6"/>
      <c r="AC88017" s="6"/>
      <c r="AD88017" s="6"/>
    </row>
    <row r="88018" spans="16:30">
      <c r="P88018" s="6"/>
      <c r="AA88018" s="6"/>
      <c r="AC88018" s="6"/>
      <c r="AD88018" s="6"/>
    </row>
    <row r="88019" spans="16:30">
      <c r="P88019" s="6"/>
      <c r="AA88019" s="6"/>
      <c r="AC88019" s="6"/>
      <c r="AD88019" s="6"/>
    </row>
    <row r="88020" spans="16:30">
      <c r="P88020" s="6"/>
      <c r="AA88020" s="6"/>
      <c r="AC88020" s="6"/>
      <c r="AD88020" s="6"/>
    </row>
    <row r="88021" spans="16:30">
      <c r="P88021" s="6"/>
      <c r="AA88021" s="6"/>
      <c r="AC88021" s="6"/>
      <c r="AD88021" s="6"/>
    </row>
    <row r="88022" spans="16:30">
      <c r="P88022" s="6"/>
      <c r="AA88022" s="6"/>
      <c r="AC88022" s="6"/>
      <c r="AD88022" s="6"/>
    </row>
    <row r="88023" spans="16:30">
      <c r="P88023" s="6"/>
      <c r="AA88023" s="6"/>
      <c r="AC88023" s="6"/>
      <c r="AD88023" s="6"/>
    </row>
    <row r="88024" spans="16:30">
      <c r="P88024" s="6"/>
      <c r="AA88024" s="6"/>
      <c r="AC88024" s="6"/>
      <c r="AD88024" s="6"/>
    </row>
    <row r="88025" spans="16:30">
      <c r="P88025" s="6"/>
      <c r="AA88025" s="6"/>
      <c r="AC88025" s="6"/>
      <c r="AD88025" s="6"/>
    </row>
    <row r="88026" spans="16:30">
      <c r="P88026" s="6"/>
      <c r="AA88026" s="6"/>
      <c r="AC88026" s="6"/>
      <c r="AD88026" s="6"/>
    </row>
    <row r="88027" spans="16:30">
      <c r="P88027" s="6"/>
      <c r="AA88027" s="6"/>
      <c r="AC88027" s="6"/>
      <c r="AD88027" s="6"/>
    </row>
    <row r="88028" spans="16:30">
      <c r="P88028" s="6"/>
      <c r="AA88028" s="6"/>
      <c r="AC88028" s="6"/>
      <c r="AD88028" s="6"/>
    </row>
    <row r="88029" spans="16:30">
      <c r="P88029" s="6"/>
      <c r="AA88029" s="6"/>
      <c r="AC88029" s="6"/>
      <c r="AD88029" s="6"/>
    </row>
    <row r="88030" spans="16:30">
      <c r="P88030" s="6"/>
      <c r="AA88030" s="6"/>
      <c r="AC88030" s="6"/>
      <c r="AD88030" s="6"/>
    </row>
    <row r="88031" spans="16:30">
      <c r="P88031" s="6"/>
      <c r="AA88031" s="6"/>
      <c r="AC88031" s="6"/>
      <c r="AD88031" s="6"/>
    </row>
    <row r="88032" spans="16:30">
      <c r="P88032" s="6"/>
      <c r="AA88032" s="6"/>
      <c r="AC88032" s="6"/>
      <c r="AD88032" s="6"/>
    </row>
    <row r="88033" spans="16:30">
      <c r="P88033" s="6"/>
      <c r="AA88033" s="6"/>
      <c r="AC88033" s="6"/>
      <c r="AD88033" s="6"/>
    </row>
    <row r="88034" spans="16:30">
      <c r="P88034" s="6"/>
      <c r="AA88034" s="6"/>
      <c r="AC88034" s="6"/>
      <c r="AD88034" s="6"/>
    </row>
    <row r="88035" spans="16:30">
      <c r="P88035" s="6"/>
      <c r="AA88035" s="6"/>
      <c r="AC88035" s="6"/>
      <c r="AD88035" s="6"/>
    </row>
    <row r="88036" spans="16:30">
      <c r="P88036" s="6"/>
      <c r="AA88036" s="6"/>
      <c r="AC88036" s="6"/>
      <c r="AD88036" s="6"/>
    </row>
    <row r="88037" spans="16:30">
      <c r="P88037" s="6"/>
      <c r="AA88037" s="6"/>
      <c r="AC88037" s="6"/>
      <c r="AD88037" s="6"/>
    </row>
    <row r="88038" spans="16:30">
      <c r="P88038" s="6"/>
      <c r="AA88038" s="6"/>
      <c r="AC88038" s="6"/>
      <c r="AD88038" s="6"/>
    </row>
    <row r="88039" spans="16:30">
      <c r="P88039" s="6"/>
      <c r="AA88039" s="6"/>
      <c r="AC88039" s="6"/>
      <c r="AD88039" s="6"/>
    </row>
    <row r="88040" spans="16:30">
      <c r="P88040" s="6"/>
      <c r="AA88040" s="6"/>
      <c r="AC88040" s="6"/>
      <c r="AD88040" s="6"/>
    </row>
    <row r="88041" spans="16:30">
      <c r="P88041" s="6"/>
      <c r="AA88041" s="6"/>
      <c r="AC88041" s="6"/>
      <c r="AD88041" s="6"/>
    </row>
    <row r="88042" spans="16:30">
      <c r="P88042" s="6"/>
      <c r="AA88042" s="6"/>
      <c r="AC88042" s="6"/>
      <c r="AD88042" s="6"/>
    </row>
    <row r="88043" spans="16:30">
      <c r="P88043" s="6"/>
      <c r="AA88043" s="6"/>
      <c r="AC88043" s="6"/>
      <c r="AD88043" s="6"/>
    </row>
    <row r="88044" spans="16:30">
      <c r="P88044" s="6"/>
      <c r="AA88044" s="6"/>
      <c r="AC88044" s="6"/>
      <c r="AD88044" s="6"/>
    </row>
    <row r="88045" spans="16:30">
      <c r="P88045" s="6"/>
      <c r="AA88045" s="6"/>
      <c r="AC88045" s="6"/>
      <c r="AD88045" s="6"/>
    </row>
    <row r="88046" spans="16:30">
      <c r="P88046" s="6"/>
      <c r="AA88046" s="6"/>
      <c r="AC88046" s="6"/>
      <c r="AD88046" s="6"/>
    </row>
    <row r="88047" spans="16:30">
      <c r="P88047" s="6"/>
      <c r="AA88047" s="6"/>
      <c r="AC88047" s="6"/>
      <c r="AD88047" s="6"/>
    </row>
    <row r="88048" spans="16:30">
      <c r="P88048" s="6"/>
      <c r="AA88048" s="6"/>
      <c r="AC88048" s="6"/>
      <c r="AD88048" s="6"/>
    </row>
    <row r="88049" spans="16:30">
      <c r="P88049" s="6"/>
      <c r="AA88049" s="6"/>
      <c r="AC88049" s="6"/>
      <c r="AD88049" s="6"/>
    </row>
    <row r="88050" spans="16:30">
      <c r="P88050" s="6"/>
      <c r="AA88050" s="6"/>
      <c r="AC88050" s="6"/>
      <c r="AD88050" s="6"/>
    </row>
    <row r="88051" spans="16:30">
      <c r="P88051" s="6"/>
      <c r="AA88051" s="6"/>
      <c r="AC88051" s="6"/>
      <c r="AD88051" s="6"/>
    </row>
    <row r="88052" spans="16:30">
      <c r="P88052" s="6"/>
      <c r="AA88052" s="6"/>
      <c r="AC88052" s="6"/>
      <c r="AD88052" s="6"/>
    </row>
    <row r="88053" spans="16:30">
      <c r="P88053" s="6"/>
      <c r="AA88053" s="6"/>
      <c r="AC88053" s="6"/>
      <c r="AD88053" s="6"/>
    </row>
    <row r="88054" spans="16:30">
      <c r="P88054" s="6"/>
      <c r="AA88054" s="6"/>
      <c r="AC88054" s="6"/>
      <c r="AD88054" s="6"/>
    </row>
    <row r="88055" spans="16:30">
      <c r="P88055" s="6"/>
      <c r="AA88055" s="6"/>
      <c r="AC88055" s="6"/>
      <c r="AD88055" s="6"/>
    </row>
    <row r="88056" spans="16:30">
      <c r="P88056" s="6"/>
      <c r="AA88056" s="6"/>
      <c r="AC88056" s="6"/>
      <c r="AD88056" s="6"/>
    </row>
    <row r="88057" spans="16:30">
      <c r="P88057" s="6"/>
      <c r="AA88057" s="6"/>
      <c r="AC88057" s="6"/>
      <c r="AD88057" s="6"/>
    </row>
    <row r="88058" spans="16:30">
      <c r="P88058" s="6"/>
      <c r="AA88058" s="6"/>
      <c r="AC88058" s="6"/>
      <c r="AD88058" s="6"/>
    </row>
    <row r="88059" spans="16:30">
      <c r="P88059" s="6"/>
      <c r="AA88059" s="6"/>
      <c r="AC88059" s="6"/>
      <c r="AD88059" s="6"/>
    </row>
    <row r="88060" spans="16:30">
      <c r="P88060" s="6"/>
      <c r="AA88060" s="6"/>
      <c r="AC88060" s="6"/>
      <c r="AD88060" s="6"/>
    </row>
    <row r="88061" spans="16:30">
      <c r="P88061" s="6"/>
      <c r="AA88061" s="6"/>
      <c r="AC88061" s="6"/>
      <c r="AD88061" s="6"/>
    </row>
    <row r="88062" spans="16:30">
      <c r="P88062" s="6"/>
      <c r="AA88062" s="6"/>
      <c r="AC88062" s="6"/>
      <c r="AD88062" s="6"/>
    </row>
    <row r="88063" spans="16:30">
      <c r="P88063" s="6"/>
      <c r="AA88063" s="6"/>
      <c r="AC88063" s="6"/>
      <c r="AD88063" s="6"/>
    </row>
    <row r="88064" spans="16:30">
      <c r="P88064" s="6"/>
      <c r="AA88064" s="6"/>
      <c r="AC88064" s="6"/>
      <c r="AD88064" s="6"/>
    </row>
    <row r="88065" spans="16:30">
      <c r="P88065" s="6"/>
      <c r="AA88065" s="6"/>
      <c r="AC88065" s="6"/>
      <c r="AD88065" s="6"/>
    </row>
    <row r="88066" spans="16:30">
      <c r="P88066" s="6"/>
      <c r="AA88066" s="6"/>
      <c r="AC88066" s="6"/>
      <c r="AD88066" s="6"/>
    </row>
    <row r="88067" spans="16:30">
      <c r="P88067" s="6"/>
      <c r="AA88067" s="6"/>
      <c r="AC88067" s="6"/>
      <c r="AD88067" s="6"/>
    </row>
    <row r="88068" spans="16:30">
      <c r="P88068" s="6"/>
      <c r="AA88068" s="6"/>
      <c r="AC88068" s="6"/>
      <c r="AD88068" s="6"/>
    </row>
    <row r="88069" spans="16:30">
      <c r="P88069" s="6"/>
      <c r="AA88069" s="6"/>
      <c r="AC88069" s="6"/>
      <c r="AD88069" s="6"/>
    </row>
    <row r="88070" spans="16:30">
      <c r="P88070" s="6"/>
      <c r="AA88070" s="6"/>
      <c r="AC88070" s="6"/>
      <c r="AD88070" s="6"/>
    </row>
    <row r="88071" spans="16:30">
      <c r="P88071" s="6"/>
      <c r="AA88071" s="6"/>
      <c r="AC88071" s="6"/>
      <c r="AD88071" s="6"/>
    </row>
    <row r="88072" spans="16:30">
      <c r="P88072" s="6"/>
      <c r="AA88072" s="6"/>
      <c r="AC88072" s="6"/>
      <c r="AD88072" s="6"/>
    </row>
    <row r="88073" spans="16:30">
      <c r="P88073" s="6"/>
      <c r="AA88073" s="6"/>
      <c r="AC88073" s="6"/>
      <c r="AD88073" s="6"/>
    </row>
    <row r="88074" spans="16:30">
      <c r="P88074" s="6"/>
      <c r="AA88074" s="6"/>
      <c r="AC88074" s="6"/>
      <c r="AD88074" s="6"/>
    </row>
    <row r="88075" spans="16:30">
      <c r="P88075" s="6"/>
      <c r="AA88075" s="6"/>
      <c r="AC88075" s="6"/>
      <c r="AD88075" s="6"/>
    </row>
    <row r="88076" spans="16:30">
      <c r="P88076" s="6"/>
      <c r="AA88076" s="6"/>
      <c r="AC88076" s="6"/>
      <c r="AD88076" s="6"/>
    </row>
    <row r="88077" spans="16:30">
      <c r="P88077" s="6"/>
      <c r="AA88077" s="6"/>
      <c r="AC88077" s="6"/>
      <c r="AD88077" s="6"/>
    </row>
    <row r="88078" spans="16:30">
      <c r="P88078" s="6"/>
      <c r="AA88078" s="6"/>
      <c r="AC88078" s="6"/>
      <c r="AD88078" s="6"/>
    </row>
    <row r="88079" spans="16:30">
      <c r="P88079" s="6"/>
      <c r="AA88079" s="6"/>
      <c r="AC88079" s="6"/>
      <c r="AD88079" s="6"/>
    </row>
    <row r="88080" spans="16:30">
      <c r="P88080" s="6"/>
      <c r="AA88080" s="6"/>
      <c r="AC88080" s="6"/>
      <c r="AD88080" s="6"/>
    </row>
    <row r="88081" spans="16:30">
      <c r="P88081" s="6"/>
      <c r="AA88081" s="6"/>
      <c r="AC88081" s="6"/>
      <c r="AD88081" s="6"/>
    </row>
    <row r="88082" spans="16:30">
      <c r="P88082" s="6"/>
      <c r="AA88082" s="6"/>
      <c r="AC88082" s="6"/>
      <c r="AD88082" s="6"/>
    </row>
    <row r="88083" spans="16:30">
      <c r="P88083" s="6"/>
      <c r="AA88083" s="6"/>
      <c r="AC88083" s="6"/>
      <c r="AD88083" s="6"/>
    </row>
    <row r="88084" spans="16:30">
      <c r="P88084" s="6"/>
      <c r="AA88084" s="6"/>
      <c r="AC88084" s="6"/>
      <c r="AD88084" s="6"/>
    </row>
    <row r="88085" spans="16:30">
      <c r="P88085" s="6"/>
      <c r="AA88085" s="6"/>
      <c r="AC88085" s="6"/>
      <c r="AD88085" s="6"/>
    </row>
    <row r="88086" spans="16:30">
      <c r="P88086" s="6"/>
      <c r="AA88086" s="6"/>
      <c r="AC88086" s="6"/>
      <c r="AD88086" s="6"/>
    </row>
    <row r="88087" spans="16:30">
      <c r="P88087" s="6"/>
      <c r="AA88087" s="6"/>
      <c r="AC88087" s="6"/>
      <c r="AD88087" s="6"/>
    </row>
    <row r="88088" spans="16:30">
      <c r="P88088" s="6"/>
      <c r="AA88088" s="6"/>
      <c r="AC88088" s="6"/>
      <c r="AD88088" s="6"/>
    </row>
    <row r="88089" spans="16:30">
      <c r="P88089" s="6"/>
      <c r="AA88089" s="6"/>
      <c r="AC88089" s="6"/>
      <c r="AD88089" s="6"/>
    </row>
    <row r="88090" spans="16:30">
      <c r="P88090" s="6"/>
      <c r="AA88090" s="6"/>
      <c r="AC88090" s="6"/>
      <c r="AD88090" s="6"/>
    </row>
    <row r="88091" spans="16:30">
      <c r="P88091" s="6"/>
      <c r="AA88091" s="6"/>
      <c r="AC88091" s="6"/>
      <c r="AD88091" s="6"/>
    </row>
    <row r="88092" spans="16:30">
      <c r="P88092" s="6"/>
      <c r="AA88092" s="6"/>
      <c r="AC88092" s="6"/>
      <c r="AD88092" s="6"/>
    </row>
    <row r="88093" spans="16:30">
      <c r="P88093" s="6"/>
      <c r="AA88093" s="6"/>
      <c r="AC88093" s="6"/>
      <c r="AD88093" s="6"/>
    </row>
    <row r="88094" spans="16:30">
      <c r="P88094" s="6"/>
      <c r="AA88094" s="6"/>
      <c r="AC88094" s="6"/>
      <c r="AD88094" s="6"/>
    </row>
    <row r="88095" spans="16:30">
      <c r="P88095" s="6"/>
      <c r="AA88095" s="6"/>
      <c r="AC88095" s="6"/>
      <c r="AD88095" s="6"/>
    </row>
    <row r="88096" spans="16:30">
      <c r="P88096" s="6"/>
      <c r="AA88096" s="6"/>
      <c r="AC88096" s="6"/>
      <c r="AD88096" s="6"/>
    </row>
    <row r="88097" spans="16:30">
      <c r="P88097" s="6"/>
      <c r="AA88097" s="6"/>
      <c r="AC88097" s="6"/>
      <c r="AD88097" s="6"/>
    </row>
    <row r="88098" spans="16:30">
      <c r="P88098" s="6"/>
      <c r="AA88098" s="6"/>
      <c r="AC88098" s="6"/>
      <c r="AD88098" s="6"/>
    </row>
    <row r="88099" spans="16:30">
      <c r="P88099" s="6"/>
      <c r="AA88099" s="6"/>
      <c r="AC88099" s="6"/>
      <c r="AD88099" s="6"/>
    </row>
    <row r="88100" spans="16:30">
      <c r="P88100" s="6"/>
      <c r="AA88100" s="6"/>
      <c r="AC88100" s="6"/>
      <c r="AD88100" s="6"/>
    </row>
    <row r="88101" spans="16:30">
      <c r="P88101" s="6"/>
      <c r="AA88101" s="6"/>
      <c r="AC88101" s="6"/>
      <c r="AD88101" s="6"/>
    </row>
    <row r="88102" spans="16:30">
      <c r="P88102" s="6"/>
      <c r="AA88102" s="6"/>
      <c r="AC88102" s="6"/>
      <c r="AD88102" s="6"/>
    </row>
    <row r="88103" spans="16:30">
      <c r="P88103" s="6"/>
      <c r="AA88103" s="6"/>
      <c r="AC88103" s="6"/>
      <c r="AD88103" s="6"/>
    </row>
    <row r="88104" spans="16:30">
      <c r="P88104" s="6"/>
      <c r="AA88104" s="6"/>
      <c r="AC88104" s="6"/>
      <c r="AD88104" s="6"/>
    </row>
    <row r="88105" spans="16:30">
      <c r="P88105" s="6"/>
      <c r="AA88105" s="6"/>
      <c r="AC88105" s="6"/>
      <c r="AD88105" s="6"/>
    </row>
    <row r="88106" spans="16:30">
      <c r="P88106" s="6"/>
      <c r="AA88106" s="6"/>
      <c r="AC88106" s="6"/>
      <c r="AD88106" s="6"/>
    </row>
    <row r="88107" spans="16:30">
      <c r="P88107" s="6"/>
      <c r="AA88107" s="6"/>
      <c r="AC88107" s="6"/>
      <c r="AD88107" s="6"/>
    </row>
    <row r="88108" spans="16:30">
      <c r="P88108" s="6"/>
      <c r="AA88108" s="6"/>
      <c r="AC88108" s="6"/>
      <c r="AD88108" s="6"/>
    </row>
    <row r="88109" spans="16:30">
      <c r="P88109" s="6"/>
      <c r="AA88109" s="6"/>
      <c r="AC88109" s="6"/>
      <c r="AD88109" s="6"/>
    </row>
    <row r="88110" spans="16:30">
      <c r="P88110" s="6"/>
      <c r="AA88110" s="6"/>
      <c r="AC88110" s="6"/>
      <c r="AD88110" s="6"/>
    </row>
    <row r="88111" spans="16:30">
      <c r="P88111" s="6"/>
      <c r="AA88111" s="6"/>
      <c r="AC88111" s="6"/>
      <c r="AD88111" s="6"/>
    </row>
    <row r="88112" spans="16:30">
      <c r="P88112" s="6"/>
      <c r="AA88112" s="6"/>
      <c r="AC88112" s="6"/>
      <c r="AD88112" s="6"/>
    </row>
    <row r="88113" spans="16:30">
      <c r="P88113" s="6"/>
      <c r="AA88113" s="6"/>
      <c r="AC88113" s="6"/>
      <c r="AD88113" s="6"/>
    </row>
    <row r="88114" spans="16:30">
      <c r="P88114" s="6"/>
      <c r="AA88114" s="6"/>
      <c r="AC88114" s="6"/>
      <c r="AD88114" s="6"/>
    </row>
    <row r="88115" spans="16:30">
      <c r="P88115" s="6"/>
      <c r="AA88115" s="6"/>
      <c r="AC88115" s="6"/>
      <c r="AD88115" s="6"/>
    </row>
    <row r="88116" spans="16:30">
      <c r="P88116" s="6"/>
      <c r="AA88116" s="6"/>
      <c r="AC88116" s="6"/>
      <c r="AD88116" s="6"/>
    </row>
    <row r="88117" spans="16:30">
      <c r="P88117" s="6"/>
      <c r="AA88117" s="6"/>
      <c r="AC88117" s="6"/>
      <c r="AD88117" s="6"/>
    </row>
    <row r="88118" spans="16:30">
      <c r="P88118" s="6"/>
      <c r="AA88118" s="6"/>
      <c r="AC88118" s="6"/>
      <c r="AD88118" s="6"/>
    </row>
    <row r="88119" spans="16:30">
      <c r="P88119" s="6"/>
      <c r="AA88119" s="6"/>
      <c r="AC88119" s="6"/>
      <c r="AD88119" s="6"/>
    </row>
    <row r="88120" spans="16:30">
      <c r="P88120" s="6"/>
      <c r="AA88120" s="6"/>
      <c r="AC88120" s="6"/>
      <c r="AD88120" s="6"/>
    </row>
    <row r="88121" spans="16:30">
      <c r="P88121" s="6"/>
      <c r="AA88121" s="6"/>
      <c r="AC88121" s="6"/>
      <c r="AD88121" s="6"/>
    </row>
    <row r="88122" spans="16:30">
      <c r="P88122" s="6"/>
      <c r="AA88122" s="6"/>
      <c r="AC88122" s="6"/>
      <c r="AD88122" s="6"/>
    </row>
    <row r="88123" spans="16:30">
      <c r="P88123" s="6"/>
      <c r="AA88123" s="6"/>
      <c r="AC88123" s="6"/>
      <c r="AD88123" s="6"/>
    </row>
    <row r="88124" spans="16:30">
      <c r="P88124" s="6"/>
      <c r="AA88124" s="6"/>
      <c r="AC88124" s="6"/>
      <c r="AD88124" s="6"/>
    </row>
    <row r="88125" spans="16:30">
      <c r="P88125" s="6"/>
      <c r="AA88125" s="6"/>
      <c r="AC88125" s="6"/>
      <c r="AD88125" s="6"/>
    </row>
    <row r="88126" spans="16:30">
      <c r="P88126" s="6"/>
      <c r="AA88126" s="6"/>
      <c r="AC88126" s="6"/>
      <c r="AD88126" s="6"/>
    </row>
    <row r="88127" spans="16:30">
      <c r="P88127" s="6"/>
      <c r="AA88127" s="6"/>
      <c r="AC88127" s="6"/>
      <c r="AD88127" s="6"/>
    </row>
    <row r="88128" spans="16:30">
      <c r="P88128" s="6"/>
      <c r="AA88128" s="6"/>
      <c r="AC88128" s="6"/>
      <c r="AD88128" s="6"/>
    </row>
    <row r="88129" spans="16:30">
      <c r="P88129" s="6"/>
      <c r="AA88129" s="6"/>
      <c r="AC88129" s="6"/>
      <c r="AD88129" s="6"/>
    </row>
    <row r="88130" spans="16:30">
      <c r="P88130" s="6"/>
      <c r="AA88130" s="6"/>
      <c r="AC88130" s="6"/>
      <c r="AD88130" s="6"/>
    </row>
    <row r="88131" spans="16:30">
      <c r="P88131" s="6"/>
      <c r="AA88131" s="6"/>
      <c r="AC88131" s="6"/>
      <c r="AD88131" s="6"/>
    </row>
    <row r="88132" spans="16:30">
      <c r="P88132" s="6"/>
      <c r="AA88132" s="6"/>
      <c r="AC88132" s="6"/>
      <c r="AD88132" s="6"/>
    </row>
    <row r="88133" spans="16:30">
      <c r="P88133" s="6"/>
      <c r="AA88133" s="6"/>
      <c r="AC88133" s="6"/>
      <c r="AD88133" s="6"/>
    </row>
    <row r="88134" spans="16:30">
      <c r="P88134" s="6"/>
      <c r="AA88134" s="6"/>
      <c r="AC88134" s="6"/>
      <c r="AD88134" s="6"/>
    </row>
    <row r="88135" spans="16:30">
      <c r="P88135" s="6"/>
      <c r="AA88135" s="6"/>
      <c r="AC88135" s="6"/>
      <c r="AD88135" s="6"/>
    </row>
    <row r="88136" spans="16:30">
      <c r="P88136" s="6"/>
      <c r="AA88136" s="6"/>
      <c r="AC88136" s="6"/>
      <c r="AD88136" s="6"/>
    </row>
    <row r="88137" spans="16:30">
      <c r="P88137" s="6"/>
      <c r="AA88137" s="6"/>
      <c r="AC88137" s="6"/>
      <c r="AD88137" s="6"/>
    </row>
    <row r="88138" spans="16:30">
      <c r="P88138" s="6"/>
      <c r="AA88138" s="6"/>
      <c r="AC88138" s="6"/>
      <c r="AD88138" s="6"/>
    </row>
    <row r="88139" spans="16:30">
      <c r="P88139" s="6"/>
      <c r="AA88139" s="6"/>
      <c r="AC88139" s="6"/>
      <c r="AD88139" s="6"/>
    </row>
    <row r="88140" spans="16:30">
      <c r="P88140" s="6"/>
      <c r="AA88140" s="6"/>
      <c r="AC88140" s="6"/>
      <c r="AD88140" s="6"/>
    </row>
    <row r="88141" spans="16:30">
      <c r="P88141" s="6"/>
      <c r="AA88141" s="6"/>
      <c r="AC88141" s="6"/>
      <c r="AD88141" s="6"/>
    </row>
    <row r="88142" spans="16:30">
      <c r="P88142" s="6"/>
      <c r="AA88142" s="6"/>
      <c r="AC88142" s="6"/>
      <c r="AD88142" s="6"/>
    </row>
    <row r="88143" spans="16:30">
      <c r="P88143" s="6"/>
      <c r="AA88143" s="6"/>
      <c r="AC88143" s="6"/>
      <c r="AD88143" s="6"/>
    </row>
    <row r="88144" spans="16:30">
      <c r="P88144" s="6"/>
      <c r="AA88144" s="6"/>
      <c r="AC88144" s="6"/>
      <c r="AD88144" s="6"/>
    </row>
    <row r="88145" spans="16:30">
      <c r="P88145" s="6"/>
      <c r="AA88145" s="6"/>
      <c r="AC88145" s="6"/>
      <c r="AD88145" s="6"/>
    </row>
    <row r="88146" spans="16:30">
      <c r="P88146" s="6"/>
      <c r="AA88146" s="6"/>
      <c r="AC88146" s="6"/>
      <c r="AD88146" s="6"/>
    </row>
    <row r="88147" spans="16:30">
      <c r="P88147" s="6"/>
      <c r="AA88147" s="6"/>
      <c r="AC88147" s="6"/>
      <c r="AD88147" s="6"/>
    </row>
    <row r="88148" spans="16:30">
      <c r="P88148" s="6"/>
      <c r="AA88148" s="6"/>
      <c r="AC88148" s="6"/>
      <c r="AD88148" s="6"/>
    </row>
    <row r="88149" spans="16:30">
      <c r="P88149" s="6"/>
      <c r="AA88149" s="6"/>
      <c r="AC88149" s="6"/>
      <c r="AD88149" s="6"/>
    </row>
    <row r="88150" spans="16:30">
      <c r="P88150" s="6"/>
      <c r="AA88150" s="6"/>
      <c r="AC88150" s="6"/>
      <c r="AD88150" s="6"/>
    </row>
    <row r="88151" spans="16:30">
      <c r="P88151" s="6"/>
      <c r="AA88151" s="6"/>
      <c r="AC88151" s="6"/>
      <c r="AD88151" s="6"/>
    </row>
    <row r="88152" spans="16:30">
      <c r="P88152" s="6"/>
      <c r="AA88152" s="6"/>
      <c r="AC88152" s="6"/>
      <c r="AD88152" s="6"/>
    </row>
    <row r="88153" spans="16:30">
      <c r="P88153" s="6"/>
      <c r="AA88153" s="6"/>
      <c r="AC88153" s="6"/>
      <c r="AD88153" s="6"/>
    </row>
    <row r="88154" spans="16:30">
      <c r="P88154" s="6"/>
      <c r="AA88154" s="6"/>
      <c r="AC88154" s="6"/>
      <c r="AD88154" s="6"/>
    </row>
    <row r="88155" spans="16:30">
      <c r="P88155" s="6"/>
      <c r="AA88155" s="6"/>
      <c r="AC88155" s="6"/>
      <c r="AD88155" s="6"/>
    </row>
    <row r="88156" spans="16:30">
      <c r="P88156" s="6"/>
      <c r="AA88156" s="6"/>
      <c r="AC88156" s="6"/>
      <c r="AD88156" s="6"/>
    </row>
    <row r="88157" spans="16:30">
      <c r="P88157" s="6"/>
      <c r="AA88157" s="6"/>
      <c r="AC88157" s="6"/>
      <c r="AD88157" s="6"/>
    </row>
    <row r="88158" spans="16:30">
      <c r="P88158" s="6"/>
      <c r="AA88158" s="6"/>
      <c r="AC88158" s="6"/>
      <c r="AD88158" s="6"/>
    </row>
    <row r="88159" spans="16:30">
      <c r="P88159" s="6"/>
      <c r="AA88159" s="6"/>
      <c r="AC88159" s="6"/>
      <c r="AD88159" s="6"/>
    </row>
    <row r="88160" spans="16:30">
      <c r="P88160" s="6"/>
      <c r="AA88160" s="6"/>
      <c r="AC88160" s="6"/>
      <c r="AD88160" s="6"/>
    </row>
    <row r="88161" spans="16:30">
      <c r="P88161" s="6"/>
      <c r="AA88161" s="6"/>
      <c r="AC88161" s="6"/>
      <c r="AD88161" s="6"/>
    </row>
    <row r="88162" spans="16:30">
      <c r="P88162" s="6"/>
      <c r="AA88162" s="6"/>
      <c r="AC88162" s="6"/>
      <c r="AD88162" s="6"/>
    </row>
    <row r="88163" spans="16:30">
      <c r="P88163" s="6"/>
      <c r="AA88163" s="6"/>
      <c r="AC88163" s="6"/>
      <c r="AD88163" s="6"/>
    </row>
    <row r="88164" spans="16:30">
      <c r="P88164" s="6"/>
      <c r="AA88164" s="6"/>
      <c r="AC88164" s="6"/>
      <c r="AD88164" s="6"/>
    </row>
    <row r="88165" spans="16:30">
      <c r="P88165" s="6"/>
      <c r="AA88165" s="6"/>
      <c r="AC88165" s="6"/>
      <c r="AD88165" s="6"/>
    </row>
    <row r="88166" spans="16:30">
      <c r="P88166" s="6"/>
      <c r="AA88166" s="6"/>
      <c r="AC88166" s="6"/>
      <c r="AD88166" s="6"/>
    </row>
    <row r="88167" spans="16:30">
      <c r="P88167" s="6"/>
      <c r="AA88167" s="6"/>
      <c r="AC88167" s="6"/>
      <c r="AD88167" s="6"/>
    </row>
    <row r="88168" spans="16:30">
      <c r="P88168" s="6"/>
      <c r="AA88168" s="6"/>
      <c r="AC88168" s="6"/>
      <c r="AD88168" s="6"/>
    </row>
    <row r="88169" spans="16:30">
      <c r="P88169" s="6"/>
      <c r="AA88169" s="6"/>
      <c r="AC88169" s="6"/>
      <c r="AD88169" s="6"/>
    </row>
    <row r="88170" spans="16:30">
      <c r="P88170" s="6"/>
      <c r="AA88170" s="6"/>
      <c r="AC88170" s="6"/>
      <c r="AD88170" s="6"/>
    </row>
    <row r="88171" spans="16:30">
      <c r="P88171" s="6"/>
      <c r="AA88171" s="6"/>
      <c r="AC88171" s="6"/>
      <c r="AD88171" s="6"/>
    </row>
    <row r="88172" spans="16:30">
      <c r="P88172" s="6"/>
      <c r="AA88172" s="6"/>
      <c r="AC88172" s="6"/>
      <c r="AD88172" s="6"/>
    </row>
    <row r="88173" spans="16:30">
      <c r="P88173" s="6"/>
      <c r="AA88173" s="6"/>
      <c r="AC88173" s="6"/>
      <c r="AD88173" s="6"/>
    </row>
    <row r="88174" spans="16:30">
      <c r="P88174" s="6"/>
      <c r="AA88174" s="6"/>
      <c r="AC88174" s="6"/>
      <c r="AD88174" s="6"/>
    </row>
    <row r="88175" spans="16:30">
      <c r="P88175" s="6"/>
      <c r="AA88175" s="6"/>
      <c r="AC88175" s="6"/>
      <c r="AD88175" s="6"/>
    </row>
    <row r="88176" spans="16:30">
      <c r="P88176" s="6"/>
      <c r="AA88176" s="6"/>
      <c r="AC88176" s="6"/>
      <c r="AD88176" s="6"/>
    </row>
    <row r="88177" spans="16:30">
      <c r="P88177" s="6"/>
      <c r="AA88177" s="6"/>
      <c r="AC88177" s="6"/>
      <c r="AD88177" s="6"/>
    </row>
    <row r="88178" spans="16:30">
      <c r="P88178" s="6"/>
      <c r="AA88178" s="6"/>
      <c r="AC88178" s="6"/>
      <c r="AD88178" s="6"/>
    </row>
    <row r="88179" spans="16:30">
      <c r="P88179" s="6"/>
      <c r="AA88179" s="6"/>
      <c r="AC88179" s="6"/>
      <c r="AD88179" s="6"/>
    </row>
    <row r="88180" spans="16:30">
      <c r="P88180" s="6"/>
      <c r="AA88180" s="6"/>
      <c r="AC88180" s="6"/>
      <c r="AD88180" s="6"/>
    </row>
    <row r="88181" spans="16:30">
      <c r="P88181" s="6"/>
      <c r="AA88181" s="6"/>
      <c r="AC88181" s="6"/>
      <c r="AD88181" s="6"/>
    </row>
    <row r="88182" spans="16:30">
      <c r="P88182" s="6"/>
      <c r="AA88182" s="6"/>
      <c r="AC88182" s="6"/>
      <c r="AD88182" s="6"/>
    </row>
    <row r="88183" spans="16:30">
      <c r="P88183" s="6"/>
      <c r="AA88183" s="6"/>
      <c r="AC88183" s="6"/>
      <c r="AD88183" s="6"/>
    </row>
    <row r="88184" spans="16:30">
      <c r="P88184" s="6"/>
      <c r="AA88184" s="6"/>
      <c r="AC88184" s="6"/>
      <c r="AD88184" s="6"/>
    </row>
    <row r="88185" spans="16:30">
      <c r="P88185" s="6"/>
      <c r="AA88185" s="6"/>
      <c r="AC88185" s="6"/>
      <c r="AD88185" s="6"/>
    </row>
    <row r="88186" spans="16:30">
      <c r="P88186" s="6"/>
      <c r="AA88186" s="6"/>
      <c r="AC88186" s="6"/>
      <c r="AD88186" s="6"/>
    </row>
    <row r="88187" spans="16:30">
      <c r="P88187" s="6"/>
      <c r="AA88187" s="6"/>
      <c r="AC88187" s="6"/>
      <c r="AD88187" s="6"/>
    </row>
    <row r="88188" spans="16:30">
      <c r="P88188" s="6"/>
      <c r="AA88188" s="6"/>
      <c r="AC88188" s="6"/>
      <c r="AD88188" s="6"/>
    </row>
    <row r="88189" spans="16:30">
      <c r="P88189" s="6"/>
      <c r="AA88189" s="6"/>
      <c r="AC88189" s="6"/>
      <c r="AD88189" s="6"/>
    </row>
    <row r="88190" spans="16:30">
      <c r="P88190" s="6"/>
      <c r="AA88190" s="6"/>
      <c r="AC88190" s="6"/>
      <c r="AD88190" s="6"/>
    </row>
    <row r="88191" spans="16:30">
      <c r="P88191" s="6"/>
      <c r="AA88191" s="6"/>
      <c r="AC88191" s="6"/>
      <c r="AD88191" s="6"/>
    </row>
    <row r="88192" spans="16:30">
      <c r="P88192" s="6"/>
      <c r="AA88192" s="6"/>
      <c r="AC88192" s="6"/>
      <c r="AD88192" s="6"/>
    </row>
    <row r="88193" spans="16:30">
      <c r="P88193" s="6"/>
      <c r="AA88193" s="6"/>
      <c r="AC88193" s="6"/>
      <c r="AD88193" s="6"/>
    </row>
    <row r="88194" spans="16:30">
      <c r="P88194" s="6"/>
      <c r="AA88194" s="6"/>
      <c r="AC88194" s="6"/>
      <c r="AD88194" s="6"/>
    </row>
    <row r="88195" spans="16:30">
      <c r="P88195" s="6"/>
      <c r="AA88195" s="6"/>
      <c r="AC88195" s="6"/>
      <c r="AD88195" s="6"/>
    </row>
    <row r="88196" spans="16:30">
      <c r="P88196" s="6"/>
      <c r="AA88196" s="6"/>
      <c r="AC88196" s="6"/>
      <c r="AD88196" s="6"/>
    </row>
    <row r="88197" spans="16:30">
      <c r="P88197" s="6"/>
      <c r="AA88197" s="6"/>
      <c r="AC88197" s="6"/>
      <c r="AD88197" s="6"/>
    </row>
    <row r="88198" spans="16:30">
      <c r="P88198" s="6"/>
      <c r="AA88198" s="6"/>
      <c r="AC88198" s="6"/>
      <c r="AD88198" s="6"/>
    </row>
    <row r="88199" spans="16:30">
      <c r="P88199" s="6"/>
      <c r="AA88199" s="6"/>
      <c r="AC88199" s="6"/>
      <c r="AD88199" s="6"/>
    </row>
    <row r="88200" spans="16:30">
      <c r="P88200" s="6"/>
      <c r="AA88200" s="6"/>
      <c r="AC88200" s="6"/>
      <c r="AD88200" s="6"/>
    </row>
    <row r="88201" spans="16:30">
      <c r="P88201" s="6"/>
      <c r="AA88201" s="6"/>
      <c r="AC88201" s="6"/>
      <c r="AD88201" s="6"/>
    </row>
    <row r="88202" spans="16:30">
      <c r="P88202" s="6"/>
      <c r="AA88202" s="6"/>
      <c r="AC88202" s="6"/>
      <c r="AD88202" s="6"/>
    </row>
    <row r="88203" spans="16:30">
      <c r="P88203" s="6"/>
      <c r="AA88203" s="6"/>
      <c r="AC88203" s="6"/>
      <c r="AD88203" s="6"/>
    </row>
    <row r="88204" spans="16:30">
      <c r="P88204" s="6"/>
      <c r="AA88204" s="6"/>
      <c r="AC88204" s="6"/>
      <c r="AD88204" s="6"/>
    </row>
    <row r="88205" spans="16:30">
      <c r="P88205" s="6"/>
      <c r="AA88205" s="6"/>
      <c r="AC88205" s="6"/>
      <c r="AD88205" s="6"/>
    </row>
    <row r="88206" spans="16:30">
      <c r="P88206" s="6"/>
      <c r="AA88206" s="6"/>
      <c r="AC88206" s="6"/>
      <c r="AD88206" s="6"/>
    </row>
    <row r="88207" spans="16:30">
      <c r="P88207" s="6"/>
      <c r="AA88207" s="6"/>
      <c r="AC88207" s="6"/>
      <c r="AD88207" s="6"/>
    </row>
    <row r="88208" spans="16:30">
      <c r="P88208" s="6"/>
      <c r="AA88208" s="6"/>
      <c r="AC88208" s="6"/>
      <c r="AD88208" s="6"/>
    </row>
    <row r="88209" spans="16:30">
      <c r="P88209" s="6"/>
      <c r="AA88209" s="6"/>
      <c r="AC88209" s="6"/>
      <c r="AD88209" s="6"/>
    </row>
    <row r="88210" spans="16:30">
      <c r="P88210" s="6"/>
      <c r="AA88210" s="6"/>
      <c r="AC88210" s="6"/>
      <c r="AD88210" s="6"/>
    </row>
    <row r="88211" spans="16:30">
      <c r="P88211" s="6"/>
      <c r="AA88211" s="6"/>
      <c r="AC88211" s="6"/>
      <c r="AD88211" s="6"/>
    </row>
    <row r="88212" spans="16:30">
      <c r="P88212" s="6"/>
      <c r="AA88212" s="6"/>
      <c r="AC88212" s="6"/>
      <c r="AD88212" s="6"/>
    </row>
    <row r="88213" spans="16:30">
      <c r="P88213" s="6"/>
      <c r="AA88213" s="6"/>
      <c r="AC88213" s="6"/>
      <c r="AD88213" s="6"/>
    </row>
    <row r="88214" spans="16:30">
      <c r="P88214" s="6"/>
      <c r="AA88214" s="6"/>
      <c r="AC88214" s="6"/>
      <c r="AD88214" s="6"/>
    </row>
    <row r="88215" spans="16:30">
      <c r="P88215" s="6"/>
      <c r="AA88215" s="6"/>
      <c r="AC88215" s="6"/>
      <c r="AD88215" s="6"/>
    </row>
    <row r="88216" spans="16:30">
      <c r="P88216" s="6"/>
      <c r="AA88216" s="6"/>
      <c r="AC88216" s="6"/>
      <c r="AD88216" s="6"/>
    </row>
    <row r="88217" spans="16:30">
      <c r="P88217" s="6"/>
      <c r="AA88217" s="6"/>
      <c r="AC88217" s="6"/>
      <c r="AD88217" s="6"/>
    </row>
    <row r="88218" spans="16:30">
      <c r="P88218" s="6"/>
      <c r="AA88218" s="6"/>
      <c r="AC88218" s="6"/>
      <c r="AD88218" s="6"/>
    </row>
    <row r="88219" spans="16:30">
      <c r="P88219" s="6"/>
      <c r="AA88219" s="6"/>
      <c r="AC88219" s="6"/>
      <c r="AD88219" s="6"/>
    </row>
    <row r="88220" spans="16:30">
      <c r="P88220" s="6"/>
      <c r="AA88220" s="6"/>
      <c r="AC88220" s="6"/>
      <c r="AD88220" s="6"/>
    </row>
    <row r="88221" spans="16:30">
      <c r="P88221" s="6"/>
      <c r="AA88221" s="6"/>
      <c r="AC88221" s="6"/>
      <c r="AD88221" s="6"/>
    </row>
    <row r="88222" spans="16:30">
      <c r="P88222" s="6"/>
      <c r="AA88222" s="6"/>
      <c r="AC88222" s="6"/>
      <c r="AD88222" s="6"/>
    </row>
    <row r="88223" spans="16:30">
      <c r="P88223" s="6"/>
      <c r="AA88223" s="6"/>
      <c r="AC88223" s="6"/>
      <c r="AD88223" s="6"/>
    </row>
    <row r="88224" spans="16:30">
      <c r="P88224" s="6"/>
      <c r="AA88224" s="6"/>
      <c r="AC88224" s="6"/>
      <c r="AD88224" s="6"/>
    </row>
    <row r="88225" spans="16:30">
      <c r="P88225" s="6"/>
      <c r="AA88225" s="6"/>
      <c r="AC88225" s="6"/>
      <c r="AD88225" s="6"/>
    </row>
    <row r="88226" spans="16:30">
      <c r="P88226" s="6"/>
      <c r="AA88226" s="6"/>
      <c r="AC88226" s="6"/>
      <c r="AD88226" s="6"/>
    </row>
    <row r="88227" spans="16:30">
      <c r="P88227" s="6"/>
      <c r="AA88227" s="6"/>
      <c r="AC88227" s="6"/>
      <c r="AD88227" s="6"/>
    </row>
    <row r="88228" spans="16:30">
      <c r="P88228" s="6"/>
      <c r="AA88228" s="6"/>
      <c r="AC88228" s="6"/>
      <c r="AD88228" s="6"/>
    </row>
    <row r="88229" spans="16:30">
      <c r="P88229" s="6"/>
      <c r="AA88229" s="6"/>
      <c r="AC88229" s="6"/>
      <c r="AD88229" s="6"/>
    </row>
    <row r="88230" spans="16:30">
      <c r="P88230" s="6"/>
      <c r="AA88230" s="6"/>
      <c r="AC88230" s="6"/>
      <c r="AD88230" s="6"/>
    </row>
    <row r="88231" spans="16:30">
      <c r="P88231" s="6"/>
      <c r="AA88231" s="6"/>
      <c r="AC88231" s="6"/>
      <c r="AD88231" s="6"/>
    </row>
    <row r="88232" spans="16:30">
      <c r="P88232" s="6"/>
      <c r="AA88232" s="6"/>
      <c r="AC88232" s="6"/>
      <c r="AD88232" s="6"/>
    </row>
    <row r="88233" spans="16:30">
      <c r="P88233" s="6"/>
      <c r="AA88233" s="6"/>
      <c r="AC88233" s="6"/>
      <c r="AD88233" s="6"/>
    </row>
    <row r="88234" spans="16:30">
      <c r="P88234" s="6"/>
      <c r="AA88234" s="6"/>
      <c r="AC88234" s="6"/>
      <c r="AD88234" s="6"/>
    </row>
    <row r="88235" spans="16:30">
      <c r="P88235" s="6"/>
      <c r="AA88235" s="6"/>
      <c r="AC88235" s="6"/>
      <c r="AD88235" s="6"/>
    </row>
    <row r="88236" spans="16:30">
      <c r="P88236" s="6"/>
      <c r="AA88236" s="6"/>
      <c r="AC88236" s="6"/>
      <c r="AD88236" s="6"/>
    </row>
    <row r="88237" spans="16:30">
      <c r="P88237" s="6"/>
      <c r="AA88237" s="6"/>
      <c r="AC88237" s="6"/>
      <c r="AD88237" s="6"/>
    </row>
    <row r="88238" spans="16:30">
      <c r="P88238" s="6"/>
      <c r="AA88238" s="6"/>
      <c r="AC88238" s="6"/>
      <c r="AD88238" s="6"/>
    </row>
    <row r="88239" spans="16:30">
      <c r="P88239" s="6"/>
      <c r="AA88239" s="6"/>
      <c r="AC88239" s="6"/>
      <c r="AD88239" s="6"/>
    </row>
    <row r="88240" spans="16:30">
      <c r="P88240" s="6"/>
      <c r="AA88240" s="6"/>
      <c r="AC88240" s="6"/>
      <c r="AD88240" s="6"/>
    </row>
    <row r="88241" spans="16:30">
      <c r="P88241" s="6"/>
      <c r="AA88241" s="6"/>
      <c r="AC88241" s="6"/>
      <c r="AD88241" s="6"/>
    </row>
    <row r="88242" spans="16:30">
      <c r="P88242" s="6"/>
      <c r="AA88242" s="6"/>
      <c r="AC88242" s="6"/>
      <c r="AD88242" s="6"/>
    </row>
    <row r="88243" spans="16:30">
      <c r="P88243" s="6"/>
      <c r="AA88243" s="6"/>
      <c r="AC88243" s="6"/>
      <c r="AD88243" s="6"/>
    </row>
    <row r="88244" spans="16:30">
      <c r="P88244" s="6"/>
      <c r="AA88244" s="6"/>
      <c r="AC88244" s="6"/>
      <c r="AD88244" s="6"/>
    </row>
    <row r="88245" spans="16:30">
      <c r="P88245" s="6"/>
      <c r="AA88245" s="6"/>
      <c r="AC88245" s="6"/>
      <c r="AD88245" s="6"/>
    </row>
    <row r="88246" spans="16:30">
      <c r="P88246" s="6"/>
      <c r="AA88246" s="6"/>
      <c r="AC88246" s="6"/>
      <c r="AD88246" s="6"/>
    </row>
    <row r="88247" spans="16:30">
      <c r="P88247" s="6"/>
      <c r="AA88247" s="6"/>
      <c r="AC88247" s="6"/>
      <c r="AD88247" s="6"/>
    </row>
    <row r="88248" spans="16:30">
      <c r="P88248" s="6"/>
      <c r="AA88248" s="6"/>
      <c r="AC88248" s="6"/>
      <c r="AD88248" s="6"/>
    </row>
    <row r="88249" spans="16:30">
      <c r="P88249" s="6"/>
      <c r="AA88249" s="6"/>
      <c r="AC88249" s="6"/>
      <c r="AD88249" s="6"/>
    </row>
    <row r="88250" spans="16:30">
      <c r="P88250" s="6"/>
      <c r="AA88250" s="6"/>
      <c r="AC88250" s="6"/>
      <c r="AD88250" s="6"/>
    </row>
    <row r="88251" spans="16:30">
      <c r="P88251" s="6"/>
      <c r="AA88251" s="6"/>
      <c r="AC88251" s="6"/>
      <c r="AD88251" s="6"/>
    </row>
    <row r="88252" spans="16:30">
      <c r="P88252" s="6"/>
      <c r="AA88252" s="6"/>
      <c r="AC88252" s="6"/>
      <c r="AD88252" s="6"/>
    </row>
    <row r="88253" spans="16:30">
      <c r="P88253" s="6"/>
      <c r="AA88253" s="6"/>
      <c r="AC88253" s="6"/>
      <c r="AD88253" s="6"/>
    </row>
    <row r="88254" spans="16:30">
      <c r="P88254" s="6"/>
      <c r="AA88254" s="6"/>
      <c r="AC88254" s="6"/>
      <c r="AD88254" s="6"/>
    </row>
    <row r="88255" spans="16:30">
      <c r="P88255" s="6"/>
      <c r="AA88255" s="6"/>
      <c r="AC88255" s="6"/>
      <c r="AD88255" s="6"/>
    </row>
    <row r="88256" spans="16:30">
      <c r="P88256" s="6"/>
      <c r="AA88256" s="6"/>
      <c r="AC88256" s="6"/>
      <c r="AD88256" s="6"/>
    </row>
    <row r="88257" spans="16:30">
      <c r="P88257" s="6"/>
      <c r="AA88257" s="6"/>
      <c r="AC88257" s="6"/>
      <c r="AD88257" s="6"/>
    </row>
    <row r="88258" spans="16:30">
      <c r="P88258" s="6"/>
      <c r="AA88258" s="6"/>
      <c r="AC88258" s="6"/>
      <c r="AD88258" s="6"/>
    </row>
    <row r="88259" spans="16:30">
      <c r="P88259" s="6"/>
      <c r="AA88259" s="6"/>
      <c r="AC88259" s="6"/>
      <c r="AD88259" s="6"/>
    </row>
    <row r="88260" spans="16:30">
      <c r="P88260" s="6"/>
      <c r="AA88260" s="6"/>
      <c r="AC88260" s="6"/>
      <c r="AD88260" s="6"/>
    </row>
    <row r="88261" spans="16:30">
      <c r="P88261" s="6"/>
      <c r="AA88261" s="6"/>
      <c r="AC88261" s="6"/>
      <c r="AD88261" s="6"/>
    </row>
    <row r="88262" spans="16:30">
      <c r="P88262" s="6"/>
      <c r="AA88262" s="6"/>
      <c r="AC88262" s="6"/>
      <c r="AD88262" s="6"/>
    </row>
    <row r="88263" spans="16:30">
      <c r="P88263" s="6"/>
      <c r="AA88263" s="6"/>
      <c r="AC88263" s="6"/>
      <c r="AD88263" s="6"/>
    </row>
    <row r="88264" spans="16:30">
      <c r="P88264" s="6"/>
      <c r="AA88264" s="6"/>
      <c r="AC88264" s="6"/>
      <c r="AD88264" s="6"/>
    </row>
    <row r="88265" spans="16:30">
      <c r="P88265" s="6"/>
      <c r="AA88265" s="6"/>
      <c r="AC88265" s="6"/>
      <c r="AD88265" s="6"/>
    </row>
    <row r="88266" spans="16:30">
      <c r="P88266" s="6"/>
      <c r="AA88266" s="6"/>
      <c r="AC88266" s="6"/>
      <c r="AD88266" s="6"/>
    </row>
    <row r="88267" spans="16:30">
      <c r="P88267" s="6"/>
      <c r="AA88267" s="6"/>
      <c r="AC88267" s="6"/>
      <c r="AD88267" s="6"/>
    </row>
    <row r="88268" spans="16:30">
      <c r="P88268" s="6"/>
      <c r="AA88268" s="6"/>
      <c r="AC88268" s="6"/>
      <c r="AD88268" s="6"/>
    </row>
    <row r="88269" spans="16:30">
      <c r="P88269" s="6"/>
      <c r="AA88269" s="6"/>
      <c r="AC88269" s="6"/>
      <c r="AD88269" s="6"/>
    </row>
    <row r="88270" spans="16:30">
      <c r="P88270" s="6"/>
      <c r="AA88270" s="6"/>
      <c r="AC88270" s="6"/>
      <c r="AD88270" s="6"/>
    </row>
    <row r="88271" spans="16:30">
      <c r="P88271" s="6"/>
      <c r="AA88271" s="6"/>
      <c r="AC88271" s="6"/>
      <c r="AD88271" s="6"/>
    </row>
    <row r="88272" spans="16:30">
      <c r="P88272" s="6"/>
      <c r="AA88272" s="6"/>
      <c r="AC88272" s="6"/>
      <c r="AD88272" s="6"/>
    </row>
    <row r="88273" spans="16:30">
      <c r="P88273" s="6"/>
      <c r="AA88273" s="6"/>
      <c r="AC88273" s="6"/>
      <c r="AD88273" s="6"/>
    </row>
    <row r="88274" spans="16:30">
      <c r="P88274" s="6"/>
      <c r="AA88274" s="6"/>
      <c r="AC88274" s="6"/>
      <c r="AD88274" s="6"/>
    </row>
    <row r="88275" spans="16:30">
      <c r="P88275" s="6"/>
      <c r="AA88275" s="6"/>
      <c r="AC88275" s="6"/>
      <c r="AD88275" s="6"/>
    </row>
    <row r="88276" spans="16:30">
      <c r="P88276" s="6"/>
      <c r="AA88276" s="6"/>
      <c r="AC88276" s="6"/>
      <c r="AD88276" s="6"/>
    </row>
    <row r="88277" spans="16:30">
      <c r="P88277" s="6"/>
      <c r="AA88277" s="6"/>
      <c r="AC88277" s="6"/>
      <c r="AD88277" s="6"/>
    </row>
    <row r="88278" spans="16:30">
      <c r="P88278" s="6"/>
      <c r="AA88278" s="6"/>
      <c r="AC88278" s="6"/>
      <c r="AD88278" s="6"/>
    </row>
    <row r="88279" spans="16:30">
      <c r="P88279" s="6"/>
      <c r="AA88279" s="6"/>
      <c r="AC88279" s="6"/>
      <c r="AD88279" s="6"/>
    </row>
    <row r="88280" spans="16:30">
      <c r="P88280" s="6"/>
      <c r="AA88280" s="6"/>
      <c r="AC88280" s="6"/>
      <c r="AD88280" s="6"/>
    </row>
    <row r="88281" spans="16:30">
      <c r="P88281" s="6"/>
      <c r="AA88281" s="6"/>
      <c r="AC88281" s="6"/>
      <c r="AD88281" s="6"/>
    </row>
    <row r="88282" spans="16:30">
      <c r="P88282" s="6"/>
      <c r="AA88282" s="6"/>
      <c r="AC88282" s="6"/>
      <c r="AD88282" s="6"/>
    </row>
    <row r="88283" spans="16:30">
      <c r="P88283" s="6"/>
      <c r="AA88283" s="6"/>
      <c r="AC88283" s="6"/>
      <c r="AD88283" s="6"/>
    </row>
    <row r="88284" spans="16:30">
      <c r="P88284" s="6"/>
      <c r="AA88284" s="6"/>
      <c r="AC88284" s="6"/>
      <c r="AD88284" s="6"/>
    </row>
    <row r="88285" spans="16:30">
      <c r="P88285" s="6"/>
      <c r="AA88285" s="6"/>
      <c r="AC88285" s="6"/>
      <c r="AD88285" s="6"/>
    </row>
    <row r="88286" spans="16:30">
      <c r="P88286" s="6"/>
      <c r="AA88286" s="6"/>
      <c r="AC88286" s="6"/>
      <c r="AD88286" s="6"/>
    </row>
    <row r="88287" spans="16:30">
      <c r="P88287" s="6"/>
      <c r="AA88287" s="6"/>
      <c r="AC88287" s="6"/>
      <c r="AD88287" s="6"/>
    </row>
    <row r="88288" spans="16:30">
      <c r="P88288" s="6"/>
      <c r="AA88288" s="6"/>
      <c r="AC88288" s="6"/>
      <c r="AD88288" s="6"/>
    </row>
    <row r="88289" spans="16:30">
      <c r="P88289" s="6"/>
      <c r="AA88289" s="6"/>
      <c r="AC88289" s="6"/>
      <c r="AD88289" s="6"/>
    </row>
    <row r="88290" spans="16:30">
      <c r="P88290" s="6"/>
      <c r="AA88290" s="6"/>
      <c r="AC88290" s="6"/>
      <c r="AD88290" s="6"/>
    </row>
    <row r="88291" spans="16:30">
      <c r="P88291" s="6"/>
      <c r="AA88291" s="6"/>
      <c r="AC88291" s="6"/>
      <c r="AD88291" s="6"/>
    </row>
    <row r="88292" spans="16:30">
      <c r="P88292" s="6"/>
      <c r="AA88292" s="6"/>
      <c r="AC88292" s="6"/>
      <c r="AD88292" s="6"/>
    </row>
    <row r="88293" spans="16:30">
      <c r="P88293" s="6"/>
      <c r="AA88293" s="6"/>
      <c r="AC88293" s="6"/>
      <c r="AD88293" s="6"/>
    </row>
    <row r="88294" spans="16:30">
      <c r="P88294" s="6"/>
      <c r="AA88294" s="6"/>
      <c r="AC88294" s="6"/>
      <c r="AD88294" s="6"/>
    </row>
    <row r="88295" spans="16:30">
      <c r="P88295" s="6"/>
      <c r="AA88295" s="6"/>
      <c r="AC88295" s="6"/>
      <c r="AD88295" s="6"/>
    </row>
    <row r="88296" spans="16:30">
      <c r="P88296" s="6"/>
      <c r="AA88296" s="6"/>
      <c r="AC88296" s="6"/>
      <c r="AD88296" s="6"/>
    </row>
    <row r="88297" spans="16:30">
      <c r="P88297" s="6"/>
      <c r="AA88297" s="6"/>
      <c r="AC88297" s="6"/>
      <c r="AD88297" s="6"/>
    </row>
    <row r="88298" spans="16:30">
      <c r="P88298" s="6"/>
      <c r="AA88298" s="6"/>
      <c r="AC88298" s="6"/>
      <c r="AD88298" s="6"/>
    </row>
    <row r="88299" spans="16:30">
      <c r="P88299" s="6"/>
      <c r="AA88299" s="6"/>
      <c r="AC88299" s="6"/>
      <c r="AD88299" s="6"/>
    </row>
    <row r="88300" spans="16:30">
      <c r="P88300" s="6"/>
      <c r="AA88300" s="6"/>
      <c r="AC88300" s="6"/>
      <c r="AD88300" s="6"/>
    </row>
    <row r="88301" spans="16:30">
      <c r="P88301" s="6"/>
      <c r="AA88301" s="6"/>
      <c r="AC88301" s="6"/>
      <c r="AD88301" s="6"/>
    </row>
    <row r="88302" spans="16:30">
      <c r="P88302" s="6"/>
      <c r="AA88302" s="6"/>
      <c r="AC88302" s="6"/>
      <c r="AD88302" s="6"/>
    </row>
    <row r="88303" spans="16:30">
      <c r="P88303" s="6"/>
      <c r="AA88303" s="6"/>
      <c r="AC88303" s="6"/>
      <c r="AD88303" s="6"/>
    </row>
    <row r="88304" spans="16:30">
      <c r="P88304" s="6"/>
      <c r="AA88304" s="6"/>
      <c r="AC88304" s="6"/>
      <c r="AD88304" s="6"/>
    </row>
    <row r="88305" spans="16:30">
      <c r="P88305" s="6"/>
      <c r="AA88305" s="6"/>
      <c r="AC88305" s="6"/>
      <c r="AD88305" s="6"/>
    </row>
    <row r="88306" spans="16:30">
      <c r="P88306" s="6"/>
      <c r="AA88306" s="6"/>
      <c r="AC88306" s="6"/>
      <c r="AD88306" s="6"/>
    </row>
    <row r="88307" spans="16:30">
      <c r="P88307" s="6"/>
      <c r="AA88307" s="6"/>
      <c r="AC88307" s="6"/>
      <c r="AD88307" s="6"/>
    </row>
    <row r="88308" spans="16:30">
      <c r="P88308" s="6"/>
      <c r="AA88308" s="6"/>
      <c r="AC88308" s="6"/>
      <c r="AD88308" s="6"/>
    </row>
    <row r="88309" spans="16:30">
      <c r="P88309" s="6"/>
      <c r="AA88309" s="6"/>
      <c r="AC88309" s="6"/>
      <c r="AD88309" s="6"/>
    </row>
    <row r="88310" spans="16:30">
      <c r="P88310" s="6"/>
      <c r="AA88310" s="6"/>
      <c r="AC88310" s="6"/>
      <c r="AD88310" s="6"/>
    </row>
    <row r="88311" spans="16:30">
      <c r="P88311" s="6"/>
      <c r="AA88311" s="6"/>
      <c r="AC88311" s="6"/>
      <c r="AD88311" s="6"/>
    </row>
    <row r="88312" spans="16:30">
      <c r="P88312" s="6"/>
      <c r="AA88312" s="6"/>
      <c r="AC88312" s="6"/>
      <c r="AD88312" s="6"/>
    </row>
    <row r="88313" spans="16:30">
      <c r="P88313" s="6"/>
      <c r="AA88313" s="6"/>
      <c r="AC88313" s="6"/>
      <c r="AD88313" s="6"/>
    </row>
    <row r="88314" spans="16:30">
      <c r="P88314" s="6"/>
      <c r="AA88314" s="6"/>
      <c r="AC88314" s="6"/>
      <c r="AD88314" s="6"/>
    </row>
    <row r="88315" spans="16:30">
      <c r="P88315" s="6"/>
      <c r="AA88315" s="6"/>
      <c r="AC88315" s="6"/>
      <c r="AD88315" s="6"/>
    </row>
    <row r="88316" spans="16:30">
      <c r="P88316" s="6"/>
      <c r="AA88316" s="6"/>
      <c r="AC88316" s="6"/>
      <c r="AD88316" s="6"/>
    </row>
    <row r="88317" spans="16:30">
      <c r="P88317" s="6"/>
      <c r="AA88317" s="6"/>
      <c r="AC88317" s="6"/>
      <c r="AD88317" s="6"/>
    </row>
    <row r="88318" spans="16:30">
      <c r="P88318" s="6"/>
      <c r="AA88318" s="6"/>
      <c r="AC88318" s="6"/>
      <c r="AD88318" s="6"/>
    </row>
    <row r="88319" spans="16:30">
      <c r="P88319" s="6"/>
      <c r="AA88319" s="6"/>
      <c r="AC88319" s="6"/>
      <c r="AD88319" s="6"/>
    </row>
    <row r="88320" spans="16:30">
      <c r="P88320" s="6"/>
      <c r="AA88320" s="6"/>
      <c r="AC88320" s="6"/>
      <c r="AD88320" s="6"/>
    </row>
    <row r="88321" spans="16:30">
      <c r="P88321" s="6"/>
      <c r="AA88321" s="6"/>
      <c r="AC88321" s="6"/>
      <c r="AD88321" s="6"/>
    </row>
    <row r="88322" spans="16:30">
      <c r="P88322" s="6"/>
      <c r="AA88322" s="6"/>
      <c r="AC88322" s="6"/>
      <c r="AD88322" s="6"/>
    </row>
    <row r="88323" spans="16:30">
      <c r="P88323" s="6"/>
      <c r="AA88323" s="6"/>
      <c r="AC88323" s="6"/>
      <c r="AD88323" s="6"/>
    </row>
    <row r="88324" spans="16:30">
      <c r="P88324" s="6"/>
      <c r="AA88324" s="6"/>
      <c r="AC88324" s="6"/>
      <c r="AD88324" s="6"/>
    </row>
    <row r="88325" spans="16:30">
      <c r="P88325" s="6"/>
      <c r="AA88325" s="6"/>
      <c r="AC88325" s="6"/>
      <c r="AD88325" s="6"/>
    </row>
    <row r="88326" spans="16:30">
      <c r="P88326" s="6"/>
      <c r="AA88326" s="6"/>
      <c r="AC88326" s="6"/>
      <c r="AD88326" s="6"/>
    </row>
    <row r="88327" spans="16:30">
      <c r="P88327" s="6"/>
      <c r="AA88327" s="6"/>
      <c r="AC88327" s="6"/>
      <c r="AD88327" s="6"/>
    </row>
    <row r="88328" spans="16:30">
      <c r="P88328" s="6"/>
      <c r="AA88328" s="6"/>
      <c r="AC88328" s="6"/>
      <c r="AD88328" s="6"/>
    </row>
    <row r="88329" spans="16:30">
      <c r="P88329" s="6"/>
      <c r="AA88329" s="6"/>
      <c r="AC88329" s="6"/>
      <c r="AD88329" s="6"/>
    </row>
    <row r="88330" spans="16:30">
      <c r="P88330" s="6"/>
      <c r="AA88330" s="6"/>
      <c r="AC88330" s="6"/>
      <c r="AD88330" s="6"/>
    </row>
    <row r="88331" spans="16:30">
      <c r="P88331" s="6"/>
      <c r="AA88331" s="6"/>
      <c r="AC88331" s="6"/>
      <c r="AD88331" s="6"/>
    </row>
    <row r="88332" spans="16:30">
      <c r="P88332" s="6"/>
      <c r="AA88332" s="6"/>
      <c r="AC88332" s="6"/>
      <c r="AD88332" s="6"/>
    </row>
    <row r="88333" spans="16:30">
      <c r="P88333" s="6"/>
      <c r="AA88333" s="6"/>
      <c r="AC88333" s="6"/>
      <c r="AD88333" s="6"/>
    </row>
    <row r="88334" spans="16:30">
      <c r="P88334" s="6"/>
      <c r="AA88334" s="6"/>
      <c r="AC88334" s="6"/>
      <c r="AD88334" s="6"/>
    </row>
    <row r="88335" spans="16:30">
      <c r="P88335" s="6"/>
      <c r="AA88335" s="6"/>
      <c r="AC88335" s="6"/>
      <c r="AD88335" s="6"/>
    </row>
    <row r="88336" spans="16:30">
      <c r="P88336" s="6"/>
      <c r="AA88336" s="6"/>
      <c r="AC88336" s="6"/>
      <c r="AD88336" s="6"/>
    </row>
    <row r="88337" spans="16:30">
      <c r="P88337" s="6"/>
      <c r="AA88337" s="6"/>
      <c r="AC88337" s="6"/>
      <c r="AD88337" s="6"/>
    </row>
    <row r="88338" spans="16:30">
      <c r="P88338" s="6"/>
      <c r="AA88338" s="6"/>
      <c r="AC88338" s="6"/>
      <c r="AD88338" s="6"/>
    </row>
    <row r="88339" spans="16:30">
      <c r="P88339" s="6"/>
      <c r="AA88339" s="6"/>
      <c r="AC88339" s="6"/>
      <c r="AD88339" s="6"/>
    </row>
    <row r="88340" spans="16:30">
      <c r="P88340" s="6"/>
      <c r="AA88340" s="6"/>
      <c r="AC88340" s="6"/>
      <c r="AD88340" s="6"/>
    </row>
    <row r="88341" spans="16:30">
      <c r="P88341" s="6"/>
      <c r="AA88341" s="6"/>
      <c r="AC88341" s="6"/>
      <c r="AD88341" s="6"/>
    </row>
    <row r="88342" spans="16:30">
      <c r="P88342" s="6"/>
      <c r="AA88342" s="6"/>
      <c r="AC88342" s="6"/>
      <c r="AD88342" s="6"/>
    </row>
    <row r="88343" spans="16:30">
      <c r="P88343" s="6"/>
      <c r="AA88343" s="6"/>
      <c r="AC88343" s="6"/>
      <c r="AD88343" s="6"/>
    </row>
    <row r="88344" spans="16:30">
      <c r="P88344" s="6"/>
      <c r="AA88344" s="6"/>
      <c r="AC88344" s="6"/>
      <c r="AD88344" s="6"/>
    </row>
    <row r="88345" spans="16:30">
      <c r="P88345" s="6"/>
      <c r="AA88345" s="6"/>
      <c r="AC88345" s="6"/>
      <c r="AD88345" s="6"/>
    </row>
    <row r="88346" spans="16:30">
      <c r="P88346" s="6"/>
      <c r="AA88346" s="6"/>
      <c r="AC88346" s="6"/>
      <c r="AD88346" s="6"/>
    </row>
    <row r="88347" spans="16:30">
      <c r="P88347" s="6"/>
      <c r="AA88347" s="6"/>
      <c r="AC88347" s="6"/>
      <c r="AD88347" s="6"/>
    </row>
    <row r="88348" spans="16:30">
      <c r="P88348" s="6"/>
      <c r="AA88348" s="6"/>
      <c r="AC88348" s="6"/>
      <c r="AD88348" s="6"/>
    </row>
    <row r="88349" spans="16:30">
      <c r="P88349" s="6"/>
      <c r="AA88349" s="6"/>
      <c r="AC88349" s="6"/>
      <c r="AD88349" s="6"/>
    </row>
    <row r="88350" spans="16:30">
      <c r="P88350" s="6"/>
      <c r="AA88350" s="6"/>
      <c r="AC88350" s="6"/>
      <c r="AD88350" s="6"/>
    </row>
    <row r="88351" spans="16:30">
      <c r="P88351" s="6"/>
      <c r="AA88351" s="6"/>
      <c r="AC88351" s="6"/>
      <c r="AD88351" s="6"/>
    </row>
    <row r="88352" spans="16:30">
      <c r="P88352" s="6"/>
      <c r="AA88352" s="6"/>
      <c r="AC88352" s="6"/>
      <c r="AD88352" s="6"/>
    </row>
    <row r="88353" spans="16:30">
      <c r="P88353" s="6"/>
      <c r="AA88353" s="6"/>
      <c r="AC88353" s="6"/>
      <c r="AD88353" s="6"/>
    </row>
    <row r="88354" spans="16:30">
      <c r="P88354" s="6"/>
      <c r="AA88354" s="6"/>
      <c r="AC88354" s="6"/>
      <c r="AD88354" s="6"/>
    </row>
    <row r="88355" spans="16:30">
      <c r="P88355" s="6"/>
      <c r="AA88355" s="6"/>
      <c r="AC88355" s="6"/>
      <c r="AD88355" s="6"/>
    </row>
    <row r="88356" spans="16:30">
      <c r="P88356" s="6"/>
      <c r="AA88356" s="6"/>
      <c r="AC88356" s="6"/>
      <c r="AD88356" s="6"/>
    </row>
    <row r="88357" spans="16:30">
      <c r="P88357" s="6"/>
      <c r="AA88357" s="6"/>
      <c r="AC88357" s="6"/>
      <c r="AD88357" s="6"/>
    </row>
    <row r="88358" spans="16:30">
      <c r="P88358" s="6"/>
      <c r="AA88358" s="6"/>
      <c r="AC88358" s="6"/>
      <c r="AD88358" s="6"/>
    </row>
    <row r="88359" spans="16:30">
      <c r="P88359" s="6"/>
      <c r="AA88359" s="6"/>
      <c r="AC88359" s="6"/>
      <c r="AD88359" s="6"/>
    </row>
    <row r="88360" spans="16:30">
      <c r="P88360" s="6"/>
      <c r="AA88360" s="6"/>
      <c r="AC88360" s="6"/>
      <c r="AD88360" s="6"/>
    </row>
    <row r="88361" spans="16:30">
      <c r="P88361" s="6"/>
      <c r="AA88361" s="6"/>
      <c r="AC88361" s="6"/>
      <c r="AD88361" s="6"/>
    </row>
    <row r="88362" spans="16:30">
      <c r="P88362" s="6"/>
      <c r="AA88362" s="6"/>
      <c r="AC88362" s="6"/>
      <c r="AD88362" s="6"/>
    </row>
    <row r="88363" spans="16:30">
      <c r="P88363" s="6"/>
      <c r="AA88363" s="6"/>
      <c r="AC88363" s="6"/>
      <c r="AD88363" s="6"/>
    </row>
    <row r="88364" spans="16:30">
      <c r="P88364" s="6"/>
      <c r="AA88364" s="6"/>
      <c r="AC88364" s="6"/>
      <c r="AD88364" s="6"/>
    </row>
    <row r="88365" spans="16:30">
      <c r="P88365" s="6"/>
      <c r="AA88365" s="6"/>
      <c r="AC88365" s="6"/>
      <c r="AD88365" s="6"/>
    </row>
    <row r="88366" spans="16:30">
      <c r="P88366" s="6"/>
      <c r="AA88366" s="6"/>
      <c r="AC88366" s="6"/>
      <c r="AD88366" s="6"/>
    </row>
    <row r="88367" spans="16:30">
      <c r="P88367" s="6"/>
      <c r="AA88367" s="6"/>
      <c r="AC88367" s="6"/>
      <c r="AD88367" s="6"/>
    </row>
    <row r="88368" spans="16:30">
      <c r="P88368" s="6"/>
      <c r="AA88368" s="6"/>
      <c r="AC88368" s="6"/>
      <c r="AD88368" s="6"/>
    </row>
    <row r="88369" spans="16:30">
      <c r="P88369" s="6"/>
      <c r="AA88369" s="6"/>
      <c r="AC88369" s="6"/>
      <c r="AD88369" s="6"/>
    </row>
    <row r="88370" spans="16:30">
      <c r="P88370" s="6"/>
      <c r="AA88370" s="6"/>
      <c r="AC88370" s="6"/>
      <c r="AD88370" s="6"/>
    </row>
    <row r="88371" spans="16:30">
      <c r="P88371" s="6"/>
      <c r="AA88371" s="6"/>
      <c r="AC88371" s="6"/>
      <c r="AD88371" s="6"/>
    </row>
    <row r="88372" spans="16:30">
      <c r="P88372" s="6"/>
      <c r="AA88372" s="6"/>
      <c r="AC88372" s="6"/>
      <c r="AD88372" s="6"/>
    </row>
    <row r="88373" spans="16:30">
      <c r="P88373" s="6"/>
      <c r="AA88373" s="6"/>
      <c r="AC88373" s="6"/>
      <c r="AD88373" s="6"/>
    </row>
    <row r="88374" spans="16:30">
      <c r="P88374" s="6"/>
      <c r="AA88374" s="6"/>
      <c r="AC88374" s="6"/>
      <c r="AD88374" s="6"/>
    </row>
    <row r="88375" spans="16:30">
      <c r="P88375" s="6"/>
      <c r="AA88375" s="6"/>
      <c r="AC88375" s="6"/>
      <c r="AD88375" s="6"/>
    </row>
    <row r="88376" spans="16:30">
      <c r="P88376" s="6"/>
      <c r="AA88376" s="6"/>
      <c r="AC88376" s="6"/>
      <c r="AD88376" s="6"/>
    </row>
    <row r="88377" spans="16:30">
      <c r="P88377" s="6"/>
      <c r="AA88377" s="6"/>
      <c r="AC88377" s="6"/>
      <c r="AD88377" s="6"/>
    </row>
    <row r="88378" spans="16:30">
      <c r="P88378" s="6"/>
      <c r="AA88378" s="6"/>
      <c r="AC88378" s="6"/>
      <c r="AD88378" s="6"/>
    </row>
    <row r="88379" spans="16:30">
      <c r="P88379" s="6"/>
      <c r="AA88379" s="6"/>
      <c r="AC88379" s="6"/>
      <c r="AD88379" s="6"/>
    </row>
    <row r="88380" spans="16:30">
      <c r="P88380" s="6"/>
      <c r="AA88380" s="6"/>
      <c r="AC88380" s="6"/>
      <c r="AD88380" s="6"/>
    </row>
    <row r="88381" spans="16:30">
      <c r="P88381" s="6"/>
      <c r="AA88381" s="6"/>
      <c r="AC88381" s="6"/>
      <c r="AD88381" s="6"/>
    </row>
    <row r="88382" spans="16:30">
      <c r="P88382" s="6"/>
      <c r="AA88382" s="6"/>
      <c r="AC88382" s="6"/>
      <c r="AD88382" s="6"/>
    </row>
    <row r="88383" spans="16:30">
      <c r="P88383" s="6"/>
      <c r="AA88383" s="6"/>
      <c r="AC88383" s="6"/>
      <c r="AD88383" s="6"/>
    </row>
    <row r="88384" spans="16:30">
      <c r="P88384" s="6"/>
      <c r="AA88384" s="6"/>
      <c r="AC88384" s="6"/>
      <c r="AD88384" s="6"/>
    </row>
    <row r="88385" spans="16:30">
      <c r="P88385" s="6"/>
      <c r="AA88385" s="6"/>
      <c r="AC88385" s="6"/>
      <c r="AD88385" s="6"/>
    </row>
    <row r="88386" spans="16:30">
      <c r="P88386" s="6"/>
      <c r="AA88386" s="6"/>
      <c r="AC88386" s="6"/>
      <c r="AD88386" s="6"/>
    </row>
    <row r="88387" spans="16:30">
      <c r="P88387" s="6"/>
      <c r="AA88387" s="6"/>
      <c r="AC88387" s="6"/>
      <c r="AD88387" s="6"/>
    </row>
    <row r="88388" spans="16:30">
      <c r="P88388" s="6"/>
      <c r="AA88388" s="6"/>
      <c r="AC88388" s="6"/>
      <c r="AD88388" s="6"/>
    </row>
    <row r="88389" spans="16:30">
      <c r="P88389" s="6"/>
      <c r="AA88389" s="6"/>
      <c r="AC88389" s="6"/>
      <c r="AD88389" s="6"/>
    </row>
    <row r="88390" spans="16:30">
      <c r="P88390" s="6"/>
      <c r="AA88390" s="6"/>
      <c r="AC88390" s="6"/>
      <c r="AD88390" s="6"/>
    </row>
    <row r="88391" spans="16:30">
      <c r="P88391" s="6"/>
      <c r="AA88391" s="6"/>
      <c r="AC88391" s="6"/>
      <c r="AD88391" s="6"/>
    </row>
    <row r="88392" spans="16:30">
      <c r="P88392" s="6"/>
      <c r="AA88392" s="6"/>
      <c r="AC88392" s="6"/>
      <c r="AD88392" s="6"/>
    </row>
    <row r="88393" spans="16:30">
      <c r="P88393" s="6"/>
      <c r="AA88393" s="6"/>
      <c r="AC88393" s="6"/>
      <c r="AD88393" s="6"/>
    </row>
    <row r="88394" spans="16:30">
      <c r="P88394" s="6"/>
      <c r="AA88394" s="6"/>
      <c r="AC88394" s="6"/>
      <c r="AD88394" s="6"/>
    </row>
    <row r="88395" spans="16:30">
      <c r="P88395" s="6"/>
      <c r="AA88395" s="6"/>
      <c r="AC88395" s="6"/>
      <c r="AD88395" s="6"/>
    </row>
    <row r="88396" spans="16:30">
      <c r="P88396" s="6"/>
      <c r="AA88396" s="6"/>
      <c r="AC88396" s="6"/>
      <c r="AD88396" s="6"/>
    </row>
    <row r="88397" spans="16:30">
      <c r="P88397" s="6"/>
      <c r="AA88397" s="6"/>
      <c r="AC88397" s="6"/>
      <c r="AD88397" s="6"/>
    </row>
    <row r="88398" spans="16:30">
      <c r="P88398" s="6"/>
      <c r="AA88398" s="6"/>
      <c r="AC88398" s="6"/>
      <c r="AD88398" s="6"/>
    </row>
    <row r="88399" spans="16:30">
      <c r="P88399" s="6"/>
      <c r="AA88399" s="6"/>
      <c r="AC88399" s="6"/>
      <c r="AD88399" s="6"/>
    </row>
    <row r="88400" spans="16:30">
      <c r="P88400" s="6"/>
      <c r="AA88400" s="6"/>
      <c r="AC88400" s="6"/>
      <c r="AD88400" s="6"/>
    </row>
    <row r="88401" spans="16:30">
      <c r="P88401" s="6"/>
      <c r="AA88401" s="6"/>
      <c r="AC88401" s="6"/>
      <c r="AD88401" s="6"/>
    </row>
    <row r="88402" spans="16:30">
      <c r="P88402" s="6"/>
      <c r="AA88402" s="6"/>
      <c r="AC88402" s="6"/>
      <c r="AD88402" s="6"/>
    </row>
    <row r="88403" spans="16:30">
      <c r="P88403" s="6"/>
      <c r="AA88403" s="6"/>
      <c r="AC88403" s="6"/>
      <c r="AD88403" s="6"/>
    </row>
    <row r="88404" spans="16:30">
      <c r="P88404" s="6"/>
      <c r="AA88404" s="6"/>
      <c r="AC88404" s="6"/>
      <c r="AD88404" s="6"/>
    </row>
    <row r="88405" spans="16:30">
      <c r="P88405" s="6"/>
      <c r="AA88405" s="6"/>
      <c r="AC88405" s="6"/>
      <c r="AD88405" s="6"/>
    </row>
    <row r="88406" spans="16:30">
      <c r="P88406" s="6"/>
      <c r="AA88406" s="6"/>
      <c r="AC88406" s="6"/>
      <c r="AD88406" s="6"/>
    </row>
    <row r="88407" spans="16:30">
      <c r="P88407" s="6"/>
      <c r="AA88407" s="6"/>
      <c r="AC88407" s="6"/>
      <c r="AD88407" s="6"/>
    </row>
    <row r="88408" spans="16:30">
      <c r="P88408" s="6"/>
      <c r="AA88408" s="6"/>
      <c r="AC88408" s="6"/>
      <c r="AD88408" s="6"/>
    </row>
    <row r="88409" spans="16:30">
      <c r="P88409" s="6"/>
      <c r="AA88409" s="6"/>
      <c r="AC88409" s="6"/>
      <c r="AD88409" s="6"/>
    </row>
    <row r="88410" spans="16:30">
      <c r="P88410" s="6"/>
      <c r="AA88410" s="6"/>
      <c r="AC88410" s="6"/>
      <c r="AD88410" s="6"/>
    </row>
    <row r="88411" spans="16:30">
      <c r="P88411" s="6"/>
      <c r="AA88411" s="6"/>
      <c r="AC88411" s="6"/>
      <c r="AD88411" s="6"/>
    </row>
    <row r="88412" spans="16:30">
      <c r="P88412" s="6"/>
      <c r="AA88412" s="6"/>
      <c r="AC88412" s="6"/>
      <c r="AD88412" s="6"/>
    </row>
    <row r="88413" spans="16:30">
      <c r="P88413" s="6"/>
      <c r="AA88413" s="6"/>
      <c r="AC88413" s="6"/>
      <c r="AD88413" s="6"/>
    </row>
    <row r="88414" spans="16:30">
      <c r="P88414" s="6"/>
      <c r="AA88414" s="6"/>
      <c r="AC88414" s="6"/>
      <c r="AD88414" s="6"/>
    </row>
    <row r="88415" spans="16:30">
      <c r="P88415" s="6"/>
      <c r="AA88415" s="6"/>
      <c r="AC88415" s="6"/>
      <c r="AD88415" s="6"/>
    </row>
    <row r="88416" spans="16:30">
      <c r="P88416" s="6"/>
      <c r="AA88416" s="6"/>
      <c r="AC88416" s="6"/>
      <c r="AD88416" s="6"/>
    </row>
    <row r="88417" spans="16:30">
      <c r="P88417" s="6"/>
      <c r="AA88417" s="6"/>
      <c r="AC88417" s="6"/>
      <c r="AD88417" s="6"/>
    </row>
    <row r="88418" spans="16:30">
      <c r="P88418" s="6"/>
      <c r="AA88418" s="6"/>
      <c r="AC88418" s="6"/>
      <c r="AD88418" s="6"/>
    </row>
    <row r="88419" spans="16:30">
      <c r="P88419" s="6"/>
      <c r="AA88419" s="6"/>
      <c r="AC88419" s="6"/>
      <c r="AD88419" s="6"/>
    </row>
    <row r="88420" spans="16:30">
      <c r="P88420" s="6"/>
      <c r="AA88420" s="6"/>
      <c r="AC88420" s="6"/>
      <c r="AD88420" s="6"/>
    </row>
    <row r="88421" spans="16:30">
      <c r="P88421" s="6"/>
      <c r="AA88421" s="6"/>
      <c r="AC88421" s="6"/>
      <c r="AD88421" s="6"/>
    </row>
    <row r="88422" spans="16:30">
      <c r="P88422" s="6"/>
      <c r="AA88422" s="6"/>
      <c r="AC88422" s="6"/>
      <c r="AD88422" s="6"/>
    </row>
    <row r="88423" spans="16:30">
      <c r="P88423" s="6"/>
      <c r="AA88423" s="6"/>
      <c r="AC88423" s="6"/>
      <c r="AD88423" s="6"/>
    </row>
    <row r="88424" spans="16:30">
      <c r="P88424" s="6"/>
      <c r="AA88424" s="6"/>
      <c r="AC88424" s="6"/>
      <c r="AD88424" s="6"/>
    </row>
    <row r="88425" spans="16:30">
      <c r="P88425" s="6"/>
      <c r="AA88425" s="6"/>
      <c r="AC88425" s="6"/>
      <c r="AD88425" s="6"/>
    </row>
    <row r="88426" spans="16:30">
      <c r="P88426" s="6"/>
      <c r="AA88426" s="6"/>
      <c r="AC88426" s="6"/>
      <c r="AD88426" s="6"/>
    </row>
    <row r="88427" spans="16:30">
      <c r="P88427" s="6"/>
      <c r="AA88427" s="6"/>
      <c r="AC88427" s="6"/>
      <c r="AD88427" s="6"/>
    </row>
    <row r="88428" spans="16:30">
      <c r="P88428" s="6"/>
      <c r="AA88428" s="6"/>
      <c r="AC88428" s="6"/>
      <c r="AD88428" s="6"/>
    </row>
    <row r="88429" spans="16:30">
      <c r="P88429" s="6"/>
      <c r="AA88429" s="6"/>
      <c r="AC88429" s="6"/>
      <c r="AD88429" s="6"/>
    </row>
    <row r="88430" spans="16:30">
      <c r="P88430" s="6"/>
      <c r="AA88430" s="6"/>
      <c r="AC88430" s="6"/>
      <c r="AD88430" s="6"/>
    </row>
    <row r="88431" spans="16:30">
      <c r="P88431" s="6"/>
      <c r="AA88431" s="6"/>
      <c r="AC88431" s="6"/>
      <c r="AD88431" s="6"/>
    </row>
    <row r="88432" spans="16:30">
      <c r="P88432" s="6"/>
      <c r="AA88432" s="6"/>
      <c r="AC88432" s="6"/>
      <c r="AD88432" s="6"/>
    </row>
    <row r="88433" spans="16:30">
      <c r="P88433" s="6"/>
      <c r="AA88433" s="6"/>
      <c r="AC88433" s="6"/>
      <c r="AD88433" s="6"/>
    </row>
    <row r="88434" spans="16:30">
      <c r="P88434" s="6"/>
      <c r="AA88434" s="6"/>
      <c r="AC88434" s="6"/>
      <c r="AD88434" s="6"/>
    </row>
    <row r="88435" spans="16:30">
      <c r="P88435" s="6"/>
      <c r="AA88435" s="6"/>
      <c r="AC88435" s="6"/>
      <c r="AD88435" s="6"/>
    </row>
    <row r="88436" spans="16:30">
      <c r="P88436" s="6"/>
      <c r="AA88436" s="6"/>
      <c r="AC88436" s="6"/>
      <c r="AD88436" s="6"/>
    </row>
    <row r="88437" spans="16:30">
      <c r="P88437" s="6"/>
      <c r="AA88437" s="6"/>
      <c r="AC88437" s="6"/>
      <c r="AD88437" s="6"/>
    </row>
    <row r="88438" spans="16:30">
      <c r="P88438" s="6"/>
      <c r="AA88438" s="6"/>
      <c r="AC88438" s="6"/>
      <c r="AD88438" s="6"/>
    </row>
    <row r="88439" spans="16:30">
      <c r="P88439" s="6"/>
      <c r="AA88439" s="6"/>
      <c r="AC88439" s="6"/>
      <c r="AD88439" s="6"/>
    </row>
    <row r="88440" spans="16:30">
      <c r="P88440" s="6"/>
      <c r="AA88440" s="6"/>
      <c r="AC88440" s="6"/>
      <c r="AD88440" s="6"/>
    </row>
    <row r="88441" spans="16:30">
      <c r="P88441" s="6"/>
      <c r="AA88441" s="6"/>
      <c r="AC88441" s="6"/>
      <c r="AD88441" s="6"/>
    </row>
    <row r="88442" spans="16:30">
      <c r="P88442" s="6"/>
      <c r="AA88442" s="6"/>
      <c r="AC88442" s="6"/>
      <c r="AD88442" s="6"/>
    </row>
    <row r="88443" spans="16:30">
      <c r="P88443" s="6"/>
      <c r="AA88443" s="6"/>
      <c r="AC88443" s="6"/>
      <c r="AD88443" s="6"/>
    </row>
    <row r="88444" spans="16:30">
      <c r="P88444" s="6"/>
      <c r="AA88444" s="6"/>
      <c r="AC88444" s="6"/>
      <c r="AD88444" s="6"/>
    </row>
    <row r="88445" spans="16:30">
      <c r="P88445" s="6"/>
      <c r="AA88445" s="6"/>
      <c r="AC88445" s="6"/>
      <c r="AD88445" s="6"/>
    </row>
    <row r="88446" spans="16:30">
      <c r="P88446" s="6"/>
      <c r="AA88446" s="6"/>
      <c r="AC88446" s="6"/>
      <c r="AD88446" s="6"/>
    </row>
    <row r="88447" spans="16:30">
      <c r="P88447" s="6"/>
      <c r="AA88447" s="6"/>
      <c r="AC88447" s="6"/>
      <c r="AD88447" s="6"/>
    </row>
    <row r="88448" spans="16:30">
      <c r="P88448" s="6"/>
      <c r="AA88448" s="6"/>
      <c r="AC88448" s="6"/>
      <c r="AD88448" s="6"/>
    </row>
    <row r="88449" spans="16:30">
      <c r="P88449" s="6"/>
      <c r="AA88449" s="6"/>
      <c r="AC88449" s="6"/>
      <c r="AD88449" s="6"/>
    </row>
    <row r="88450" spans="16:30">
      <c r="P88450" s="6"/>
      <c r="AA88450" s="6"/>
      <c r="AC88450" s="6"/>
      <c r="AD88450" s="6"/>
    </row>
    <row r="88451" spans="16:30">
      <c r="P88451" s="6"/>
      <c r="AA88451" s="6"/>
      <c r="AC88451" s="6"/>
      <c r="AD88451" s="6"/>
    </row>
    <row r="88452" spans="16:30">
      <c r="P88452" s="6"/>
      <c r="AA88452" s="6"/>
      <c r="AC88452" s="6"/>
      <c r="AD88452" s="6"/>
    </row>
    <row r="88453" spans="16:30">
      <c r="P88453" s="6"/>
      <c r="AA88453" s="6"/>
      <c r="AC88453" s="6"/>
      <c r="AD88453" s="6"/>
    </row>
    <row r="88454" spans="16:30">
      <c r="P88454" s="6"/>
      <c r="AA88454" s="6"/>
      <c r="AC88454" s="6"/>
      <c r="AD88454" s="6"/>
    </row>
    <row r="88455" spans="16:30">
      <c r="P88455" s="6"/>
      <c r="AA88455" s="6"/>
      <c r="AC88455" s="6"/>
      <c r="AD88455" s="6"/>
    </row>
    <row r="88456" spans="16:30">
      <c r="P88456" s="6"/>
      <c r="AA88456" s="6"/>
      <c r="AC88456" s="6"/>
      <c r="AD88456" s="6"/>
    </row>
    <row r="88457" spans="16:30">
      <c r="P88457" s="6"/>
      <c r="AA88457" s="6"/>
      <c r="AC88457" s="6"/>
      <c r="AD88457" s="6"/>
    </row>
    <row r="88458" spans="16:30">
      <c r="P88458" s="6"/>
      <c r="AA88458" s="6"/>
      <c r="AC88458" s="6"/>
      <c r="AD88458" s="6"/>
    </row>
    <row r="88459" spans="16:30">
      <c r="P88459" s="6"/>
      <c r="AA88459" s="6"/>
      <c r="AC88459" s="6"/>
      <c r="AD88459" s="6"/>
    </row>
    <row r="88460" spans="16:30">
      <c r="P88460" s="6"/>
      <c r="AA88460" s="6"/>
      <c r="AC88460" s="6"/>
      <c r="AD88460" s="6"/>
    </row>
    <row r="88461" spans="16:30">
      <c r="P88461" s="6"/>
      <c r="AA88461" s="6"/>
      <c r="AC88461" s="6"/>
      <c r="AD88461" s="6"/>
    </row>
    <row r="88462" spans="16:30">
      <c r="P88462" s="6"/>
      <c r="AA88462" s="6"/>
      <c r="AC88462" s="6"/>
      <c r="AD88462" s="6"/>
    </row>
    <row r="88463" spans="16:30">
      <c r="P88463" s="6"/>
      <c r="AA88463" s="6"/>
      <c r="AC88463" s="6"/>
      <c r="AD88463" s="6"/>
    </row>
    <row r="88464" spans="16:30">
      <c r="P88464" s="6"/>
      <c r="AA88464" s="6"/>
      <c r="AC88464" s="6"/>
      <c r="AD88464" s="6"/>
    </row>
    <row r="88465" spans="16:30">
      <c r="P88465" s="6"/>
      <c r="AA88465" s="6"/>
      <c r="AC88465" s="6"/>
      <c r="AD88465" s="6"/>
    </row>
    <row r="88466" spans="16:30">
      <c r="P88466" s="6"/>
      <c r="AA88466" s="6"/>
      <c r="AC88466" s="6"/>
      <c r="AD88466" s="6"/>
    </row>
    <row r="88467" spans="16:30">
      <c r="P88467" s="6"/>
      <c r="AA88467" s="6"/>
      <c r="AC88467" s="6"/>
      <c r="AD88467" s="6"/>
    </row>
    <row r="88468" spans="16:30">
      <c r="P88468" s="6"/>
      <c r="AA88468" s="6"/>
      <c r="AC88468" s="6"/>
      <c r="AD88468" s="6"/>
    </row>
    <row r="88469" spans="16:30">
      <c r="P88469" s="6"/>
      <c r="AA88469" s="6"/>
      <c r="AC88469" s="6"/>
      <c r="AD88469" s="6"/>
    </row>
    <row r="88470" spans="16:30">
      <c r="P88470" s="6"/>
      <c r="AA88470" s="6"/>
      <c r="AC88470" s="6"/>
      <c r="AD88470" s="6"/>
    </row>
    <row r="88471" spans="16:30">
      <c r="P88471" s="6"/>
      <c r="AA88471" s="6"/>
      <c r="AC88471" s="6"/>
      <c r="AD88471" s="6"/>
    </row>
    <row r="88472" spans="16:30">
      <c r="P88472" s="6"/>
      <c r="AA88472" s="6"/>
      <c r="AC88472" s="6"/>
      <c r="AD88472" s="6"/>
    </row>
    <row r="88473" spans="16:30">
      <c r="P88473" s="6"/>
      <c r="AA88473" s="6"/>
      <c r="AC88473" s="6"/>
      <c r="AD88473" s="6"/>
    </row>
    <row r="88474" spans="16:30">
      <c r="P88474" s="6"/>
      <c r="AA88474" s="6"/>
      <c r="AC88474" s="6"/>
      <c r="AD88474" s="6"/>
    </row>
    <row r="88475" spans="16:30">
      <c r="P88475" s="6"/>
      <c r="AA88475" s="6"/>
      <c r="AC88475" s="6"/>
      <c r="AD88475" s="6"/>
    </row>
    <row r="88476" spans="16:30">
      <c r="P88476" s="6"/>
      <c r="AA88476" s="6"/>
      <c r="AC88476" s="6"/>
      <c r="AD88476" s="6"/>
    </row>
    <row r="88477" spans="16:30">
      <c r="P88477" s="6"/>
      <c r="AA88477" s="6"/>
      <c r="AC88477" s="6"/>
      <c r="AD88477" s="6"/>
    </row>
    <row r="88478" spans="16:30">
      <c r="P88478" s="6"/>
      <c r="AA88478" s="6"/>
      <c r="AC88478" s="6"/>
      <c r="AD88478" s="6"/>
    </row>
    <row r="88479" spans="16:30">
      <c r="P88479" s="6"/>
      <c r="AA88479" s="6"/>
      <c r="AC88479" s="6"/>
      <c r="AD88479" s="6"/>
    </row>
    <row r="88480" spans="16:30">
      <c r="P88480" s="6"/>
      <c r="AA88480" s="6"/>
      <c r="AC88480" s="6"/>
      <c r="AD88480" s="6"/>
    </row>
    <row r="88481" spans="16:30">
      <c r="P88481" s="6"/>
      <c r="AA88481" s="6"/>
      <c r="AC88481" s="6"/>
      <c r="AD88481" s="6"/>
    </row>
    <row r="88482" spans="16:30">
      <c r="P88482" s="6"/>
      <c r="AA88482" s="6"/>
      <c r="AC88482" s="6"/>
      <c r="AD88482" s="6"/>
    </row>
    <row r="88483" spans="16:30">
      <c r="P88483" s="6"/>
      <c r="AA88483" s="6"/>
      <c r="AC88483" s="6"/>
      <c r="AD88483" s="6"/>
    </row>
    <row r="88484" spans="16:30">
      <c r="P88484" s="6"/>
      <c r="AA88484" s="6"/>
      <c r="AC88484" s="6"/>
      <c r="AD88484" s="6"/>
    </row>
    <row r="88485" spans="16:30">
      <c r="P88485" s="6"/>
      <c r="AA88485" s="6"/>
      <c r="AC88485" s="6"/>
      <c r="AD88485" s="6"/>
    </row>
    <row r="88486" spans="16:30">
      <c r="P88486" s="6"/>
      <c r="AA88486" s="6"/>
      <c r="AC88486" s="6"/>
      <c r="AD88486" s="6"/>
    </row>
    <row r="88487" spans="16:30">
      <c r="P88487" s="6"/>
      <c r="AA88487" s="6"/>
      <c r="AC88487" s="6"/>
      <c r="AD88487" s="6"/>
    </row>
    <row r="88488" spans="16:30">
      <c r="P88488" s="6"/>
      <c r="AA88488" s="6"/>
      <c r="AC88488" s="6"/>
      <c r="AD88488" s="6"/>
    </row>
    <row r="88489" spans="16:30">
      <c r="P88489" s="6"/>
      <c r="AA88489" s="6"/>
      <c r="AC88489" s="6"/>
      <c r="AD88489" s="6"/>
    </row>
    <row r="88490" spans="16:30">
      <c r="P88490" s="6"/>
      <c r="AA88490" s="6"/>
      <c r="AC88490" s="6"/>
      <c r="AD88490" s="6"/>
    </row>
    <row r="88491" spans="16:30">
      <c r="P88491" s="6"/>
      <c r="AA88491" s="6"/>
      <c r="AC88491" s="6"/>
      <c r="AD88491" s="6"/>
    </row>
    <row r="88492" spans="16:30">
      <c r="P88492" s="6"/>
      <c r="AA88492" s="6"/>
      <c r="AC88492" s="6"/>
      <c r="AD88492" s="6"/>
    </row>
    <row r="88493" spans="16:30">
      <c r="P88493" s="6"/>
      <c r="AA88493" s="6"/>
      <c r="AC88493" s="6"/>
      <c r="AD88493" s="6"/>
    </row>
    <row r="88494" spans="16:30">
      <c r="P88494" s="6"/>
      <c r="AA88494" s="6"/>
      <c r="AC88494" s="6"/>
      <c r="AD88494" s="6"/>
    </row>
    <row r="88495" spans="16:30">
      <c r="P88495" s="6"/>
      <c r="AA88495" s="6"/>
      <c r="AC88495" s="6"/>
      <c r="AD88495" s="6"/>
    </row>
    <row r="88496" spans="16:30">
      <c r="P88496" s="6"/>
      <c r="AA88496" s="6"/>
      <c r="AC88496" s="6"/>
      <c r="AD88496" s="6"/>
    </row>
    <row r="88497" spans="16:30">
      <c r="P88497" s="6"/>
      <c r="AA88497" s="6"/>
      <c r="AC88497" s="6"/>
      <c r="AD88497" s="6"/>
    </row>
    <row r="88498" spans="16:30">
      <c r="P88498" s="6"/>
      <c r="AA88498" s="6"/>
      <c r="AC88498" s="6"/>
      <c r="AD88498" s="6"/>
    </row>
    <row r="88499" spans="16:30">
      <c r="P88499" s="6"/>
      <c r="AA88499" s="6"/>
      <c r="AC88499" s="6"/>
      <c r="AD88499" s="6"/>
    </row>
    <row r="88500" spans="16:30">
      <c r="P88500" s="6"/>
      <c r="AA88500" s="6"/>
      <c r="AC88500" s="6"/>
      <c r="AD88500" s="6"/>
    </row>
    <row r="88501" spans="16:30">
      <c r="P88501" s="6"/>
      <c r="AA88501" s="6"/>
      <c r="AC88501" s="6"/>
      <c r="AD88501" s="6"/>
    </row>
    <row r="88502" spans="16:30">
      <c r="P88502" s="6"/>
      <c r="AA88502" s="6"/>
      <c r="AC88502" s="6"/>
      <c r="AD88502" s="6"/>
    </row>
    <row r="88503" spans="16:30">
      <c r="P88503" s="6"/>
      <c r="AA88503" s="6"/>
      <c r="AC88503" s="6"/>
      <c r="AD88503" s="6"/>
    </row>
    <row r="88504" spans="16:30">
      <c r="P88504" s="6"/>
      <c r="AA88504" s="6"/>
      <c r="AC88504" s="6"/>
      <c r="AD88504" s="6"/>
    </row>
    <row r="88505" spans="16:30">
      <c r="P88505" s="6"/>
      <c r="AA88505" s="6"/>
      <c r="AC88505" s="6"/>
      <c r="AD88505" s="6"/>
    </row>
    <row r="88506" spans="16:30">
      <c r="P88506" s="6"/>
      <c r="AA88506" s="6"/>
      <c r="AC88506" s="6"/>
      <c r="AD88506" s="6"/>
    </row>
    <row r="88507" spans="16:30">
      <c r="P88507" s="6"/>
      <c r="AA88507" s="6"/>
      <c r="AC88507" s="6"/>
      <c r="AD88507" s="6"/>
    </row>
    <row r="88508" spans="16:30">
      <c r="P88508" s="6"/>
      <c r="AA88508" s="6"/>
      <c r="AC88508" s="6"/>
      <c r="AD88508" s="6"/>
    </row>
    <row r="88509" spans="16:30">
      <c r="P88509" s="6"/>
      <c r="AA88509" s="6"/>
      <c r="AC88509" s="6"/>
      <c r="AD88509" s="6"/>
    </row>
    <row r="88510" spans="16:30">
      <c r="P88510" s="6"/>
      <c r="AA88510" s="6"/>
      <c r="AC88510" s="6"/>
      <c r="AD88510" s="6"/>
    </row>
    <row r="88511" spans="16:30">
      <c r="P88511" s="6"/>
      <c r="AA88511" s="6"/>
      <c r="AC88511" s="6"/>
      <c r="AD88511" s="6"/>
    </row>
    <row r="88512" spans="16:30">
      <c r="P88512" s="6"/>
      <c r="AA88512" s="6"/>
      <c r="AC88512" s="6"/>
      <c r="AD88512" s="6"/>
    </row>
    <row r="88513" spans="16:30">
      <c r="P88513" s="6"/>
      <c r="AA88513" s="6"/>
      <c r="AC88513" s="6"/>
      <c r="AD88513" s="6"/>
    </row>
    <row r="88514" spans="16:30">
      <c r="P88514" s="6"/>
      <c r="AA88514" s="6"/>
      <c r="AC88514" s="6"/>
      <c r="AD88514" s="6"/>
    </row>
    <row r="88515" spans="16:30">
      <c r="P88515" s="6"/>
      <c r="AA88515" s="6"/>
      <c r="AC88515" s="6"/>
      <c r="AD88515" s="6"/>
    </row>
    <row r="88516" spans="16:30">
      <c r="P88516" s="6"/>
      <c r="AA88516" s="6"/>
      <c r="AC88516" s="6"/>
      <c r="AD88516" s="6"/>
    </row>
    <row r="88517" spans="16:30">
      <c r="P88517" s="6"/>
      <c r="AA88517" s="6"/>
      <c r="AC88517" s="6"/>
      <c r="AD88517" s="6"/>
    </row>
    <row r="88518" spans="16:30">
      <c r="P88518" s="6"/>
      <c r="AA88518" s="6"/>
      <c r="AC88518" s="6"/>
      <c r="AD88518" s="6"/>
    </row>
    <row r="88519" spans="16:30">
      <c r="P88519" s="6"/>
      <c r="AA88519" s="6"/>
      <c r="AC88519" s="6"/>
      <c r="AD88519" s="6"/>
    </row>
    <row r="88520" spans="16:30">
      <c r="P88520" s="6"/>
      <c r="AA88520" s="6"/>
      <c r="AC88520" s="6"/>
      <c r="AD88520" s="6"/>
    </row>
    <row r="88521" spans="16:30">
      <c r="P88521" s="6"/>
      <c r="AA88521" s="6"/>
      <c r="AC88521" s="6"/>
      <c r="AD88521" s="6"/>
    </row>
    <row r="88522" spans="16:30">
      <c r="P88522" s="6"/>
      <c r="AA88522" s="6"/>
      <c r="AC88522" s="6"/>
      <c r="AD88522" s="6"/>
    </row>
    <row r="88523" spans="16:30">
      <c r="P88523" s="6"/>
      <c r="AA88523" s="6"/>
      <c r="AC88523" s="6"/>
      <c r="AD88523" s="6"/>
    </row>
    <row r="88524" spans="16:30">
      <c r="P88524" s="6"/>
      <c r="AA88524" s="6"/>
      <c r="AC88524" s="6"/>
      <c r="AD88524" s="6"/>
    </row>
    <row r="88525" spans="16:30">
      <c r="P88525" s="6"/>
      <c r="AA88525" s="6"/>
      <c r="AC88525" s="6"/>
      <c r="AD88525" s="6"/>
    </row>
    <row r="88526" spans="16:30">
      <c r="P88526" s="6"/>
      <c r="AA88526" s="6"/>
      <c r="AC88526" s="6"/>
      <c r="AD88526" s="6"/>
    </row>
    <row r="88527" spans="16:30">
      <c r="P88527" s="6"/>
      <c r="AA88527" s="6"/>
      <c r="AC88527" s="6"/>
      <c r="AD88527" s="6"/>
    </row>
    <row r="88528" spans="16:30">
      <c r="P88528" s="6"/>
      <c r="AA88528" s="6"/>
      <c r="AC88528" s="6"/>
      <c r="AD88528" s="6"/>
    </row>
    <row r="88529" spans="16:30">
      <c r="P88529" s="6"/>
      <c r="AA88529" s="6"/>
      <c r="AC88529" s="6"/>
      <c r="AD88529" s="6"/>
    </row>
    <row r="88530" spans="16:30">
      <c r="P88530" s="6"/>
      <c r="AA88530" s="6"/>
      <c r="AC88530" s="6"/>
      <c r="AD88530" s="6"/>
    </row>
    <row r="88531" spans="16:30">
      <c r="P88531" s="6"/>
      <c r="AA88531" s="6"/>
      <c r="AC88531" s="6"/>
      <c r="AD88531" s="6"/>
    </row>
    <row r="88532" spans="16:30">
      <c r="P88532" s="6"/>
      <c r="AA88532" s="6"/>
      <c r="AC88532" s="6"/>
      <c r="AD88532" s="6"/>
    </row>
    <row r="88533" spans="16:30">
      <c r="P88533" s="6"/>
      <c r="AA88533" s="6"/>
      <c r="AC88533" s="6"/>
      <c r="AD88533" s="6"/>
    </row>
    <row r="88534" spans="16:30">
      <c r="P88534" s="6"/>
      <c r="AA88534" s="6"/>
      <c r="AC88534" s="6"/>
      <c r="AD88534" s="6"/>
    </row>
    <row r="88535" spans="16:30">
      <c r="P88535" s="6"/>
      <c r="AA88535" s="6"/>
      <c r="AC88535" s="6"/>
      <c r="AD88535" s="6"/>
    </row>
    <row r="88536" spans="16:30">
      <c r="P88536" s="6"/>
      <c r="AA88536" s="6"/>
      <c r="AC88536" s="6"/>
      <c r="AD88536" s="6"/>
    </row>
    <row r="88537" spans="16:30">
      <c r="P88537" s="6"/>
      <c r="AA88537" s="6"/>
      <c r="AC88537" s="6"/>
      <c r="AD88537" s="6"/>
    </row>
    <row r="88538" spans="16:30">
      <c r="P88538" s="6"/>
      <c r="AA88538" s="6"/>
      <c r="AC88538" s="6"/>
      <c r="AD88538" s="6"/>
    </row>
    <row r="88539" spans="16:30">
      <c r="P88539" s="6"/>
      <c r="AA88539" s="6"/>
      <c r="AC88539" s="6"/>
      <c r="AD88539" s="6"/>
    </row>
    <row r="88540" spans="16:30">
      <c r="P88540" s="6"/>
      <c r="AA88540" s="6"/>
      <c r="AC88540" s="6"/>
      <c r="AD88540" s="6"/>
    </row>
    <row r="88541" spans="16:30">
      <c r="P88541" s="6"/>
      <c r="AA88541" s="6"/>
      <c r="AC88541" s="6"/>
      <c r="AD88541" s="6"/>
    </row>
    <row r="88542" spans="16:30">
      <c r="P88542" s="6"/>
      <c r="AA88542" s="6"/>
      <c r="AC88542" s="6"/>
      <c r="AD88542" s="6"/>
    </row>
    <row r="88543" spans="16:30">
      <c r="P88543" s="6"/>
      <c r="AA88543" s="6"/>
      <c r="AC88543" s="6"/>
      <c r="AD88543" s="6"/>
    </row>
    <row r="88544" spans="16:30">
      <c r="P88544" s="6"/>
      <c r="AA88544" s="6"/>
      <c r="AC88544" s="6"/>
      <c r="AD88544" s="6"/>
    </row>
    <row r="88545" spans="16:30">
      <c r="P88545" s="6"/>
      <c r="AA88545" s="6"/>
      <c r="AC88545" s="6"/>
      <c r="AD88545" s="6"/>
    </row>
    <row r="88546" spans="16:30">
      <c r="P88546" s="6"/>
      <c r="AA88546" s="6"/>
      <c r="AC88546" s="6"/>
      <c r="AD88546" s="6"/>
    </row>
    <row r="88547" spans="16:30">
      <c r="P88547" s="6"/>
      <c r="AA88547" s="6"/>
      <c r="AC88547" s="6"/>
      <c r="AD88547" s="6"/>
    </row>
    <row r="88548" spans="16:30">
      <c r="P88548" s="6"/>
      <c r="AA88548" s="6"/>
      <c r="AC88548" s="6"/>
      <c r="AD88548" s="6"/>
    </row>
    <row r="88549" spans="16:30">
      <c r="P88549" s="6"/>
      <c r="AA88549" s="6"/>
      <c r="AC88549" s="6"/>
      <c r="AD88549" s="6"/>
    </row>
    <row r="88550" spans="16:30">
      <c r="P88550" s="6"/>
      <c r="AA88550" s="6"/>
      <c r="AC88550" s="6"/>
      <c r="AD88550" s="6"/>
    </row>
    <row r="88551" spans="16:30">
      <c r="P88551" s="6"/>
      <c r="AA88551" s="6"/>
      <c r="AC88551" s="6"/>
      <c r="AD88551" s="6"/>
    </row>
    <row r="88552" spans="16:30">
      <c r="P88552" s="6"/>
      <c r="AA88552" s="6"/>
      <c r="AC88552" s="6"/>
      <c r="AD88552" s="6"/>
    </row>
    <row r="88553" spans="16:30">
      <c r="P88553" s="6"/>
      <c r="AA88553" s="6"/>
      <c r="AC88553" s="6"/>
      <c r="AD88553" s="6"/>
    </row>
    <row r="88554" spans="16:30">
      <c r="P88554" s="6"/>
      <c r="AA88554" s="6"/>
      <c r="AC88554" s="6"/>
      <c r="AD88554" s="6"/>
    </row>
    <row r="88555" spans="16:30">
      <c r="P88555" s="6"/>
      <c r="AA88555" s="6"/>
      <c r="AC88555" s="6"/>
      <c r="AD88555" s="6"/>
    </row>
    <row r="88556" spans="16:30">
      <c r="P88556" s="6"/>
      <c r="AA88556" s="6"/>
      <c r="AC88556" s="6"/>
      <c r="AD88556" s="6"/>
    </row>
    <row r="88557" spans="16:30">
      <c r="P88557" s="6"/>
      <c r="AA88557" s="6"/>
      <c r="AC88557" s="6"/>
      <c r="AD88557" s="6"/>
    </row>
    <row r="88558" spans="16:30">
      <c r="P88558" s="6"/>
      <c r="AA88558" s="6"/>
      <c r="AC88558" s="6"/>
      <c r="AD88558" s="6"/>
    </row>
    <row r="88559" spans="16:30">
      <c r="P88559" s="6"/>
      <c r="AA88559" s="6"/>
      <c r="AC88559" s="6"/>
      <c r="AD88559" s="6"/>
    </row>
    <row r="88560" spans="16:30">
      <c r="P88560" s="6"/>
      <c r="AA88560" s="6"/>
      <c r="AC88560" s="6"/>
      <c r="AD88560" s="6"/>
    </row>
    <row r="88561" spans="16:30">
      <c r="P88561" s="6"/>
      <c r="AA88561" s="6"/>
      <c r="AC88561" s="6"/>
      <c r="AD88561" s="6"/>
    </row>
    <row r="88562" spans="16:30">
      <c r="P88562" s="6"/>
      <c r="AA88562" s="6"/>
      <c r="AC88562" s="6"/>
      <c r="AD88562" s="6"/>
    </row>
    <row r="88563" spans="16:30">
      <c r="P88563" s="6"/>
      <c r="AA88563" s="6"/>
      <c r="AC88563" s="6"/>
      <c r="AD88563" s="6"/>
    </row>
    <row r="88564" spans="16:30">
      <c r="P88564" s="6"/>
      <c r="AA88564" s="6"/>
      <c r="AC88564" s="6"/>
      <c r="AD88564" s="6"/>
    </row>
    <row r="88565" spans="16:30">
      <c r="P88565" s="6"/>
      <c r="AA88565" s="6"/>
      <c r="AC88565" s="6"/>
      <c r="AD88565" s="6"/>
    </row>
    <row r="88566" spans="16:30">
      <c r="P88566" s="6"/>
      <c r="AA88566" s="6"/>
      <c r="AC88566" s="6"/>
      <c r="AD88566" s="6"/>
    </row>
    <row r="88567" spans="16:30">
      <c r="P88567" s="6"/>
      <c r="AA88567" s="6"/>
      <c r="AC88567" s="6"/>
      <c r="AD88567" s="6"/>
    </row>
    <row r="88568" spans="16:30">
      <c r="P88568" s="6"/>
      <c r="AA88568" s="6"/>
      <c r="AC88568" s="6"/>
      <c r="AD88568" s="6"/>
    </row>
    <row r="88569" spans="16:30">
      <c r="P88569" s="6"/>
      <c r="AA88569" s="6"/>
      <c r="AC88569" s="6"/>
      <c r="AD88569" s="6"/>
    </row>
    <row r="88570" spans="16:30">
      <c r="P88570" s="6"/>
      <c r="AA88570" s="6"/>
      <c r="AC88570" s="6"/>
      <c r="AD88570" s="6"/>
    </row>
    <row r="88571" spans="16:30">
      <c r="P88571" s="6"/>
      <c r="AA88571" s="6"/>
      <c r="AC88571" s="6"/>
      <c r="AD88571" s="6"/>
    </row>
    <row r="88572" spans="16:30">
      <c r="P88572" s="6"/>
      <c r="AA88572" s="6"/>
      <c r="AC88572" s="6"/>
      <c r="AD88572" s="6"/>
    </row>
    <row r="88573" spans="16:30">
      <c r="P88573" s="6"/>
      <c r="AA88573" s="6"/>
      <c r="AC88573" s="6"/>
      <c r="AD88573" s="6"/>
    </row>
    <row r="88574" spans="16:30">
      <c r="P88574" s="6"/>
      <c r="AA88574" s="6"/>
      <c r="AC88574" s="6"/>
      <c r="AD88574" s="6"/>
    </row>
    <row r="88575" spans="16:30">
      <c r="P88575" s="6"/>
      <c r="AA88575" s="6"/>
      <c r="AC88575" s="6"/>
      <c r="AD88575" s="6"/>
    </row>
    <row r="88576" spans="16:30">
      <c r="P88576" s="6"/>
      <c r="AA88576" s="6"/>
      <c r="AC88576" s="6"/>
      <c r="AD88576" s="6"/>
    </row>
    <row r="88577" spans="16:30">
      <c r="P88577" s="6"/>
      <c r="AA88577" s="6"/>
      <c r="AC88577" s="6"/>
      <c r="AD88577" s="6"/>
    </row>
    <row r="88578" spans="16:30">
      <c r="P88578" s="6"/>
      <c r="AA88578" s="6"/>
      <c r="AC88578" s="6"/>
      <c r="AD88578" s="6"/>
    </row>
    <row r="88579" spans="16:30">
      <c r="P88579" s="6"/>
      <c r="AA88579" s="6"/>
      <c r="AC88579" s="6"/>
      <c r="AD88579" s="6"/>
    </row>
    <row r="88580" spans="16:30">
      <c r="P88580" s="6"/>
      <c r="AA88580" s="6"/>
      <c r="AC88580" s="6"/>
      <c r="AD88580" s="6"/>
    </row>
    <row r="88581" spans="16:30">
      <c r="P88581" s="6"/>
      <c r="AA88581" s="6"/>
      <c r="AC88581" s="6"/>
      <c r="AD88581" s="6"/>
    </row>
    <row r="88582" spans="16:30">
      <c r="P88582" s="6"/>
      <c r="AA88582" s="6"/>
      <c r="AC88582" s="6"/>
      <c r="AD88582" s="6"/>
    </row>
    <row r="88583" spans="16:30">
      <c r="P88583" s="6"/>
      <c r="AA88583" s="6"/>
      <c r="AC88583" s="6"/>
      <c r="AD88583" s="6"/>
    </row>
    <row r="88584" spans="16:30">
      <c r="P88584" s="6"/>
      <c r="AA88584" s="6"/>
      <c r="AC88584" s="6"/>
      <c r="AD88584" s="6"/>
    </row>
    <row r="88585" spans="16:30">
      <c r="P88585" s="6"/>
      <c r="AA88585" s="6"/>
      <c r="AC88585" s="6"/>
      <c r="AD88585" s="6"/>
    </row>
    <row r="88586" spans="16:30">
      <c r="P88586" s="6"/>
      <c r="AA88586" s="6"/>
      <c r="AC88586" s="6"/>
      <c r="AD88586" s="6"/>
    </row>
    <row r="88587" spans="16:30">
      <c r="P88587" s="6"/>
      <c r="AA88587" s="6"/>
      <c r="AC88587" s="6"/>
      <c r="AD88587" s="6"/>
    </row>
    <row r="88588" spans="16:30">
      <c r="P88588" s="6"/>
      <c r="AA88588" s="6"/>
      <c r="AC88588" s="6"/>
      <c r="AD88588" s="6"/>
    </row>
    <row r="88589" spans="16:30">
      <c r="P88589" s="6"/>
      <c r="AA88589" s="6"/>
      <c r="AC88589" s="6"/>
      <c r="AD88589" s="6"/>
    </row>
    <row r="88590" spans="16:30">
      <c r="P88590" s="6"/>
      <c r="AA88590" s="6"/>
      <c r="AC88590" s="6"/>
      <c r="AD88590" s="6"/>
    </row>
    <row r="88591" spans="16:30">
      <c r="P88591" s="6"/>
      <c r="AA88591" s="6"/>
      <c r="AC88591" s="6"/>
      <c r="AD88591" s="6"/>
    </row>
    <row r="88592" spans="16:30">
      <c r="P88592" s="6"/>
      <c r="AA88592" s="6"/>
      <c r="AC88592" s="6"/>
      <c r="AD88592" s="6"/>
    </row>
    <row r="88593" spans="16:30">
      <c r="P88593" s="6"/>
      <c r="AA88593" s="6"/>
      <c r="AC88593" s="6"/>
      <c r="AD88593" s="6"/>
    </row>
    <row r="88594" spans="16:30">
      <c r="P88594" s="6"/>
      <c r="AA88594" s="6"/>
      <c r="AC88594" s="6"/>
      <c r="AD88594" s="6"/>
    </row>
    <row r="88595" spans="16:30">
      <c r="P88595" s="6"/>
      <c r="AA88595" s="6"/>
      <c r="AC88595" s="6"/>
      <c r="AD88595" s="6"/>
    </row>
    <row r="88596" spans="16:30">
      <c r="P88596" s="6"/>
      <c r="AA88596" s="6"/>
      <c r="AC88596" s="6"/>
      <c r="AD88596" s="6"/>
    </row>
    <row r="88597" spans="16:30">
      <c r="P88597" s="6"/>
      <c r="AA88597" s="6"/>
      <c r="AC88597" s="6"/>
      <c r="AD88597" s="6"/>
    </row>
    <row r="88598" spans="16:30">
      <c r="P88598" s="6"/>
      <c r="AA88598" s="6"/>
      <c r="AC88598" s="6"/>
      <c r="AD88598" s="6"/>
    </row>
    <row r="88599" spans="16:30">
      <c r="P88599" s="6"/>
      <c r="AA88599" s="6"/>
      <c r="AC88599" s="6"/>
      <c r="AD88599" s="6"/>
    </row>
    <row r="88600" spans="16:30">
      <c r="P88600" s="6"/>
      <c r="AA88600" s="6"/>
      <c r="AC88600" s="6"/>
      <c r="AD88600" s="6"/>
    </row>
    <row r="88601" spans="16:30">
      <c r="P88601" s="6"/>
      <c r="AA88601" s="6"/>
      <c r="AC88601" s="6"/>
      <c r="AD88601" s="6"/>
    </row>
    <row r="88602" spans="16:30">
      <c r="P88602" s="6"/>
      <c r="AA88602" s="6"/>
      <c r="AC88602" s="6"/>
      <c r="AD88602" s="6"/>
    </row>
    <row r="88603" spans="16:30">
      <c r="P88603" s="6"/>
      <c r="AA88603" s="6"/>
      <c r="AC88603" s="6"/>
      <c r="AD88603" s="6"/>
    </row>
    <row r="88604" spans="16:30">
      <c r="P88604" s="6"/>
      <c r="AA88604" s="6"/>
      <c r="AC88604" s="6"/>
      <c r="AD88604" s="6"/>
    </row>
    <row r="88605" spans="16:30">
      <c r="P88605" s="6"/>
      <c r="AA88605" s="6"/>
      <c r="AC88605" s="6"/>
      <c r="AD88605" s="6"/>
    </row>
    <row r="88606" spans="16:30">
      <c r="P88606" s="6"/>
      <c r="AA88606" s="6"/>
      <c r="AC88606" s="6"/>
      <c r="AD88606" s="6"/>
    </row>
    <row r="88607" spans="16:30">
      <c r="P88607" s="6"/>
      <c r="AA88607" s="6"/>
      <c r="AC88607" s="6"/>
      <c r="AD88607" s="6"/>
    </row>
    <row r="88608" spans="16:30">
      <c r="P88608" s="6"/>
      <c r="AA88608" s="6"/>
      <c r="AC88608" s="6"/>
      <c r="AD88608" s="6"/>
    </row>
    <row r="88609" spans="16:30">
      <c r="P88609" s="6"/>
      <c r="AA88609" s="6"/>
      <c r="AC88609" s="6"/>
      <c r="AD88609" s="6"/>
    </row>
    <row r="88610" spans="16:30">
      <c r="P88610" s="6"/>
      <c r="AA88610" s="6"/>
      <c r="AC88610" s="6"/>
      <c r="AD88610" s="6"/>
    </row>
    <row r="88611" spans="16:30">
      <c r="P88611" s="6"/>
      <c r="AA88611" s="6"/>
      <c r="AC88611" s="6"/>
      <c r="AD88611" s="6"/>
    </row>
    <row r="88612" spans="16:30">
      <c r="P88612" s="6"/>
      <c r="AA88612" s="6"/>
      <c r="AC88612" s="6"/>
      <c r="AD88612" s="6"/>
    </row>
    <row r="88613" spans="16:30">
      <c r="P88613" s="6"/>
      <c r="AA88613" s="6"/>
      <c r="AC88613" s="6"/>
      <c r="AD88613" s="6"/>
    </row>
    <row r="88614" spans="16:30">
      <c r="P88614" s="6"/>
      <c r="AA88614" s="6"/>
      <c r="AC88614" s="6"/>
      <c r="AD88614" s="6"/>
    </row>
    <row r="88615" spans="16:30">
      <c r="P88615" s="6"/>
      <c r="AA88615" s="6"/>
      <c r="AC88615" s="6"/>
      <c r="AD88615" s="6"/>
    </row>
    <row r="88616" spans="16:30">
      <c r="P88616" s="6"/>
      <c r="AA88616" s="6"/>
      <c r="AC88616" s="6"/>
      <c r="AD88616" s="6"/>
    </row>
    <row r="88617" spans="16:30">
      <c r="P88617" s="6"/>
      <c r="AA88617" s="6"/>
      <c r="AC88617" s="6"/>
      <c r="AD88617" s="6"/>
    </row>
    <row r="88618" spans="16:30">
      <c r="P88618" s="6"/>
      <c r="AA88618" s="6"/>
      <c r="AC88618" s="6"/>
      <c r="AD88618" s="6"/>
    </row>
    <row r="88619" spans="16:30">
      <c r="P88619" s="6"/>
      <c r="AA88619" s="6"/>
      <c r="AC88619" s="6"/>
      <c r="AD88619" s="6"/>
    </row>
    <row r="88620" spans="16:30">
      <c r="P88620" s="6"/>
      <c r="AA88620" s="6"/>
      <c r="AC88620" s="6"/>
      <c r="AD88620" s="6"/>
    </row>
    <row r="88621" spans="16:30">
      <c r="P88621" s="6"/>
      <c r="AA88621" s="6"/>
      <c r="AC88621" s="6"/>
      <c r="AD88621" s="6"/>
    </row>
    <row r="88622" spans="16:30">
      <c r="P88622" s="6"/>
      <c r="AA88622" s="6"/>
      <c r="AC88622" s="6"/>
      <c r="AD88622" s="6"/>
    </row>
    <row r="88623" spans="16:30">
      <c r="P88623" s="6"/>
      <c r="AA88623" s="6"/>
      <c r="AC88623" s="6"/>
      <c r="AD88623" s="6"/>
    </row>
    <row r="88624" spans="16:30">
      <c r="P88624" s="6"/>
      <c r="AA88624" s="6"/>
      <c r="AC88624" s="6"/>
      <c r="AD88624" s="6"/>
    </row>
    <row r="88625" spans="16:30">
      <c r="P88625" s="6"/>
      <c r="AA88625" s="6"/>
      <c r="AC88625" s="6"/>
      <c r="AD88625" s="6"/>
    </row>
    <row r="88626" spans="16:30">
      <c r="P88626" s="6"/>
      <c r="AA88626" s="6"/>
      <c r="AC88626" s="6"/>
      <c r="AD88626" s="6"/>
    </row>
    <row r="88627" spans="16:30">
      <c r="P88627" s="6"/>
      <c r="AA88627" s="6"/>
      <c r="AC88627" s="6"/>
      <c r="AD88627" s="6"/>
    </row>
    <row r="88628" spans="16:30">
      <c r="P88628" s="6"/>
      <c r="AA88628" s="6"/>
      <c r="AC88628" s="6"/>
      <c r="AD88628" s="6"/>
    </row>
    <row r="88629" spans="16:30">
      <c r="P88629" s="6"/>
      <c r="AA88629" s="6"/>
      <c r="AC88629" s="6"/>
      <c r="AD88629" s="6"/>
    </row>
    <row r="88630" spans="16:30">
      <c r="P88630" s="6"/>
      <c r="AA88630" s="6"/>
      <c r="AC88630" s="6"/>
      <c r="AD88630" s="6"/>
    </row>
    <row r="88631" spans="16:30">
      <c r="P88631" s="6"/>
      <c r="AA88631" s="6"/>
      <c r="AC88631" s="6"/>
      <c r="AD88631" s="6"/>
    </row>
    <row r="88632" spans="16:30">
      <c r="P88632" s="6"/>
      <c r="AA88632" s="6"/>
      <c r="AC88632" s="6"/>
      <c r="AD88632" s="6"/>
    </row>
    <row r="88633" spans="16:30">
      <c r="P88633" s="6"/>
      <c r="AA88633" s="6"/>
      <c r="AC88633" s="6"/>
      <c r="AD88633" s="6"/>
    </row>
    <row r="88634" spans="16:30">
      <c r="P88634" s="6"/>
      <c r="AA88634" s="6"/>
      <c r="AC88634" s="6"/>
      <c r="AD88634" s="6"/>
    </row>
    <row r="88635" spans="16:30">
      <c r="P88635" s="6"/>
      <c r="AA88635" s="6"/>
      <c r="AC88635" s="6"/>
      <c r="AD88635" s="6"/>
    </row>
    <row r="88636" spans="16:30">
      <c r="P88636" s="6"/>
      <c r="AA88636" s="6"/>
      <c r="AC88636" s="6"/>
      <c r="AD88636" s="6"/>
    </row>
    <row r="88637" spans="16:30">
      <c r="P88637" s="6"/>
      <c r="AA88637" s="6"/>
      <c r="AC88637" s="6"/>
      <c r="AD88637" s="6"/>
    </row>
    <row r="88638" spans="16:30">
      <c r="P88638" s="6"/>
      <c r="AA88638" s="6"/>
      <c r="AC88638" s="6"/>
      <c r="AD88638" s="6"/>
    </row>
    <row r="88639" spans="16:30">
      <c r="P88639" s="6"/>
      <c r="AA88639" s="6"/>
      <c r="AC88639" s="6"/>
      <c r="AD88639" s="6"/>
    </row>
    <row r="88640" spans="16:30">
      <c r="P88640" s="6"/>
      <c r="AA88640" s="6"/>
      <c r="AC88640" s="6"/>
      <c r="AD88640" s="6"/>
    </row>
    <row r="88641" spans="16:30">
      <c r="P88641" s="6"/>
      <c r="AA88641" s="6"/>
      <c r="AC88641" s="6"/>
      <c r="AD88641" s="6"/>
    </row>
    <row r="88642" spans="16:30">
      <c r="P88642" s="6"/>
      <c r="AA88642" s="6"/>
      <c r="AC88642" s="6"/>
      <c r="AD88642" s="6"/>
    </row>
    <row r="88643" spans="16:30">
      <c r="P88643" s="6"/>
      <c r="AA88643" s="6"/>
      <c r="AC88643" s="6"/>
      <c r="AD88643" s="6"/>
    </row>
    <row r="88644" spans="16:30">
      <c r="P88644" s="6"/>
      <c r="AA88644" s="6"/>
      <c r="AC88644" s="6"/>
      <c r="AD88644" s="6"/>
    </row>
    <row r="88645" spans="16:30">
      <c r="P88645" s="6"/>
      <c r="AA88645" s="6"/>
      <c r="AC88645" s="6"/>
      <c r="AD88645" s="6"/>
    </row>
    <row r="88646" spans="16:30">
      <c r="P88646" s="6"/>
      <c r="AA88646" s="6"/>
      <c r="AC88646" s="6"/>
      <c r="AD88646" s="6"/>
    </row>
    <row r="88647" spans="16:30">
      <c r="P88647" s="6"/>
      <c r="AA88647" s="6"/>
      <c r="AC88647" s="6"/>
      <c r="AD88647" s="6"/>
    </row>
    <row r="88648" spans="16:30">
      <c r="P88648" s="6"/>
      <c r="AA88648" s="6"/>
      <c r="AC88648" s="6"/>
      <c r="AD88648" s="6"/>
    </row>
    <row r="88649" spans="16:30">
      <c r="P88649" s="6"/>
      <c r="AA88649" s="6"/>
      <c r="AC88649" s="6"/>
      <c r="AD88649" s="6"/>
    </row>
    <row r="88650" spans="16:30">
      <c r="P88650" s="6"/>
      <c r="AA88650" s="6"/>
      <c r="AC88650" s="6"/>
      <c r="AD88650" s="6"/>
    </row>
    <row r="88651" spans="16:30">
      <c r="P88651" s="6"/>
      <c r="AA88651" s="6"/>
      <c r="AC88651" s="6"/>
      <c r="AD88651" s="6"/>
    </row>
    <row r="88652" spans="16:30">
      <c r="P88652" s="6"/>
      <c r="AA88652" s="6"/>
      <c r="AC88652" s="6"/>
      <c r="AD88652" s="6"/>
    </row>
    <row r="88653" spans="16:30">
      <c r="P88653" s="6"/>
      <c r="AA88653" s="6"/>
      <c r="AC88653" s="6"/>
      <c r="AD88653" s="6"/>
    </row>
    <row r="88654" spans="16:30">
      <c r="P88654" s="6"/>
      <c r="AA88654" s="6"/>
      <c r="AC88654" s="6"/>
      <c r="AD88654" s="6"/>
    </row>
    <row r="88655" spans="16:30">
      <c r="P88655" s="6"/>
      <c r="AA88655" s="6"/>
      <c r="AC88655" s="6"/>
      <c r="AD88655" s="6"/>
    </row>
    <row r="88656" spans="16:30">
      <c r="P88656" s="6"/>
      <c r="AA88656" s="6"/>
      <c r="AC88656" s="6"/>
      <c r="AD88656" s="6"/>
    </row>
    <row r="88657" spans="16:30">
      <c r="P88657" s="6"/>
      <c r="AA88657" s="6"/>
      <c r="AC88657" s="6"/>
      <c r="AD88657" s="6"/>
    </row>
    <row r="88658" spans="16:30">
      <c r="P88658" s="6"/>
      <c r="AA88658" s="6"/>
      <c r="AC88658" s="6"/>
      <c r="AD88658" s="6"/>
    </row>
    <row r="88659" spans="16:30">
      <c r="P88659" s="6"/>
      <c r="AA88659" s="6"/>
      <c r="AC88659" s="6"/>
      <c r="AD88659" s="6"/>
    </row>
    <row r="88660" spans="16:30">
      <c r="P88660" s="6"/>
      <c r="AA88660" s="6"/>
      <c r="AC88660" s="6"/>
      <c r="AD88660" s="6"/>
    </row>
    <row r="88661" spans="16:30">
      <c r="P88661" s="6"/>
      <c r="AA88661" s="6"/>
      <c r="AC88661" s="6"/>
      <c r="AD88661" s="6"/>
    </row>
    <row r="88662" spans="16:30">
      <c r="P88662" s="6"/>
      <c r="AA88662" s="6"/>
      <c r="AC88662" s="6"/>
      <c r="AD88662" s="6"/>
    </row>
    <row r="88663" spans="16:30">
      <c r="P88663" s="6"/>
      <c r="AA88663" s="6"/>
      <c r="AC88663" s="6"/>
      <c r="AD88663" s="6"/>
    </row>
    <row r="88664" spans="16:30">
      <c r="P88664" s="6"/>
      <c r="AA88664" s="6"/>
      <c r="AC88664" s="6"/>
      <c r="AD88664" s="6"/>
    </row>
    <row r="88665" spans="16:30">
      <c r="P88665" s="6"/>
      <c r="AA88665" s="6"/>
      <c r="AC88665" s="6"/>
      <c r="AD88665" s="6"/>
    </row>
    <row r="88666" spans="16:30">
      <c r="P88666" s="6"/>
      <c r="AA88666" s="6"/>
      <c r="AC88666" s="6"/>
      <c r="AD88666" s="6"/>
    </row>
    <row r="88667" spans="16:30">
      <c r="P88667" s="6"/>
      <c r="AA88667" s="6"/>
      <c r="AC88667" s="6"/>
      <c r="AD88667" s="6"/>
    </row>
    <row r="88668" spans="16:30">
      <c r="P88668" s="6"/>
      <c r="AA88668" s="6"/>
      <c r="AC88668" s="6"/>
      <c r="AD88668" s="6"/>
    </row>
    <row r="88669" spans="16:30">
      <c r="P88669" s="6"/>
      <c r="AA88669" s="6"/>
      <c r="AC88669" s="6"/>
      <c r="AD88669" s="6"/>
    </row>
    <row r="88670" spans="16:30">
      <c r="P88670" s="6"/>
      <c r="AA88670" s="6"/>
      <c r="AC88670" s="6"/>
      <c r="AD88670" s="6"/>
    </row>
    <row r="88671" spans="16:30">
      <c r="P88671" s="6"/>
      <c r="AA88671" s="6"/>
      <c r="AC88671" s="6"/>
      <c r="AD88671" s="6"/>
    </row>
    <row r="88672" spans="16:30">
      <c r="P88672" s="6"/>
      <c r="AA88672" s="6"/>
      <c r="AC88672" s="6"/>
      <c r="AD88672" s="6"/>
    </row>
    <row r="88673" spans="16:30">
      <c r="P88673" s="6"/>
      <c r="AA88673" s="6"/>
      <c r="AC88673" s="6"/>
      <c r="AD88673" s="6"/>
    </row>
    <row r="88674" spans="16:30">
      <c r="P88674" s="6"/>
      <c r="AA88674" s="6"/>
      <c r="AC88674" s="6"/>
      <c r="AD88674" s="6"/>
    </row>
    <row r="88675" spans="16:30">
      <c r="P88675" s="6"/>
      <c r="AA88675" s="6"/>
      <c r="AC88675" s="6"/>
      <c r="AD88675" s="6"/>
    </row>
    <row r="88676" spans="16:30">
      <c r="P88676" s="6"/>
      <c r="AA88676" s="6"/>
      <c r="AC88676" s="6"/>
      <c r="AD88676" s="6"/>
    </row>
    <row r="88677" spans="16:30">
      <c r="P88677" s="6"/>
      <c r="AA88677" s="6"/>
      <c r="AC88677" s="6"/>
      <c r="AD88677" s="6"/>
    </row>
    <row r="88678" spans="16:30">
      <c r="P88678" s="6"/>
      <c r="AA88678" s="6"/>
      <c r="AC88678" s="6"/>
      <c r="AD88678" s="6"/>
    </row>
    <row r="88679" spans="16:30">
      <c r="P88679" s="6"/>
      <c r="AA88679" s="6"/>
      <c r="AC88679" s="6"/>
      <c r="AD88679" s="6"/>
    </row>
    <row r="88680" spans="16:30">
      <c r="P88680" s="6"/>
      <c r="AA88680" s="6"/>
      <c r="AC88680" s="6"/>
      <c r="AD88680" s="6"/>
    </row>
    <row r="88681" spans="16:30">
      <c r="P88681" s="6"/>
      <c r="AA88681" s="6"/>
      <c r="AC88681" s="6"/>
      <c r="AD88681" s="6"/>
    </row>
    <row r="88682" spans="16:30">
      <c r="P88682" s="6"/>
      <c r="AA88682" s="6"/>
      <c r="AC88682" s="6"/>
      <c r="AD88682" s="6"/>
    </row>
    <row r="88683" spans="16:30">
      <c r="P88683" s="6"/>
      <c r="AA88683" s="6"/>
      <c r="AC88683" s="6"/>
      <c r="AD88683" s="6"/>
    </row>
    <row r="88684" spans="16:30">
      <c r="P88684" s="6"/>
      <c r="AA88684" s="6"/>
      <c r="AC88684" s="6"/>
      <c r="AD88684" s="6"/>
    </row>
    <row r="88685" spans="16:30">
      <c r="P88685" s="6"/>
      <c r="AA88685" s="6"/>
      <c r="AC88685" s="6"/>
      <c r="AD88685" s="6"/>
    </row>
    <row r="88686" spans="16:30">
      <c r="P88686" s="6"/>
      <c r="AA88686" s="6"/>
      <c r="AC88686" s="6"/>
      <c r="AD88686" s="6"/>
    </row>
    <row r="88687" spans="16:30">
      <c r="P88687" s="6"/>
      <c r="AA88687" s="6"/>
      <c r="AC88687" s="6"/>
      <c r="AD88687" s="6"/>
    </row>
    <row r="88688" spans="16:30">
      <c r="P88688" s="6"/>
      <c r="AA88688" s="6"/>
      <c r="AC88688" s="6"/>
      <c r="AD88688" s="6"/>
    </row>
    <row r="88689" spans="16:30">
      <c r="P88689" s="6"/>
      <c r="AA88689" s="6"/>
      <c r="AC88689" s="6"/>
      <c r="AD88689" s="6"/>
    </row>
    <row r="88690" spans="16:30">
      <c r="P88690" s="6"/>
      <c r="AA88690" s="6"/>
      <c r="AC88690" s="6"/>
      <c r="AD88690" s="6"/>
    </row>
    <row r="88691" spans="16:30">
      <c r="P88691" s="6"/>
      <c r="AA88691" s="6"/>
      <c r="AC88691" s="6"/>
      <c r="AD88691" s="6"/>
    </row>
    <row r="88692" spans="16:30">
      <c r="P88692" s="6"/>
      <c r="AA88692" s="6"/>
      <c r="AC88692" s="6"/>
      <c r="AD88692" s="6"/>
    </row>
    <row r="88693" spans="16:30">
      <c r="P88693" s="6"/>
      <c r="AA88693" s="6"/>
      <c r="AC88693" s="6"/>
      <c r="AD88693" s="6"/>
    </row>
    <row r="88694" spans="16:30">
      <c r="P88694" s="6"/>
      <c r="AA88694" s="6"/>
      <c r="AC88694" s="6"/>
      <c r="AD88694" s="6"/>
    </row>
    <row r="88695" spans="16:30">
      <c r="P88695" s="6"/>
      <c r="AA88695" s="6"/>
      <c r="AC88695" s="6"/>
      <c r="AD88695" s="6"/>
    </row>
    <row r="88696" spans="16:30">
      <c r="P88696" s="6"/>
      <c r="AA88696" s="6"/>
      <c r="AC88696" s="6"/>
      <c r="AD88696" s="6"/>
    </row>
    <row r="88697" spans="16:30">
      <c r="P88697" s="6"/>
      <c r="AA88697" s="6"/>
      <c r="AC88697" s="6"/>
      <c r="AD88697" s="6"/>
    </row>
    <row r="88698" spans="16:30">
      <c r="P88698" s="6"/>
      <c r="AA88698" s="6"/>
      <c r="AC88698" s="6"/>
      <c r="AD88698" s="6"/>
    </row>
    <row r="88699" spans="16:30">
      <c r="P88699" s="6"/>
      <c r="AA88699" s="6"/>
      <c r="AC88699" s="6"/>
      <c r="AD88699" s="6"/>
    </row>
    <row r="88700" spans="16:30">
      <c r="P88700" s="6"/>
      <c r="AA88700" s="6"/>
      <c r="AC88700" s="6"/>
      <c r="AD88700" s="6"/>
    </row>
    <row r="88701" spans="16:30">
      <c r="P88701" s="6"/>
      <c r="AA88701" s="6"/>
      <c r="AC88701" s="6"/>
      <c r="AD88701" s="6"/>
    </row>
    <row r="88702" spans="16:30">
      <c r="P88702" s="6"/>
      <c r="AA88702" s="6"/>
      <c r="AC88702" s="6"/>
      <c r="AD88702" s="6"/>
    </row>
    <row r="88703" spans="16:30">
      <c r="P88703" s="6"/>
      <c r="AA88703" s="6"/>
      <c r="AC88703" s="6"/>
      <c r="AD88703" s="6"/>
    </row>
    <row r="88704" spans="16:30">
      <c r="P88704" s="6"/>
      <c r="AA88704" s="6"/>
      <c r="AC88704" s="6"/>
      <c r="AD88704" s="6"/>
    </row>
    <row r="88705" spans="16:30">
      <c r="P88705" s="6"/>
      <c r="AA88705" s="6"/>
      <c r="AC88705" s="6"/>
      <c r="AD88705" s="6"/>
    </row>
    <row r="88706" spans="16:30">
      <c r="P88706" s="6"/>
      <c r="AA88706" s="6"/>
      <c r="AC88706" s="6"/>
      <c r="AD88706" s="6"/>
    </row>
    <row r="88707" spans="16:30">
      <c r="P88707" s="6"/>
      <c r="AA88707" s="6"/>
      <c r="AC88707" s="6"/>
      <c r="AD88707" s="6"/>
    </row>
    <row r="88708" spans="16:30">
      <c r="P88708" s="6"/>
      <c r="AA88708" s="6"/>
      <c r="AC88708" s="6"/>
      <c r="AD88708" s="6"/>
    </row>
    <row r="88709" spans="16:30">
      <c r="P88709" s="6"/>
      <c r="AA88709" s="6"/>
      <c r="AC88709" s="6"/>
      <c r="AD88709" s="6"/>
    </row>
    <row r="88710" spans="16:30">
      <c r="P88710" s="6"/>
      <c r="AA88710" s="6"/>
      <c r="AC88710" s="6"/>
      <c r="AD88710" s="6"/>
    </row>
    <row r="88711" spans="16:30">
      <c r="P88711" s="6"/>
      <c r="AA88711" s="6"/>
      <c r="AC88711" s="6"/>
      <c r="AD88711" s="6"/>
    </row>
    <row r="88712" spans="16:30">
      <c r="P88712" s="6"/>
      <c r="AA88712" s="6"/>
      <c r="AC88712" s="6"/>
      <c r="AD88712" s="6"/>
    </row>
    <row r="88713" spans="16:30">
      <c r="P88713" s="6"/>
      <c r="AA88713" s="6"/>
      <c r="AC88713" s="6"/>
      <c r="AD88713" s="6"/>
    </row>
    <row r="88714" spans="16:30">
      <c r="P88714" s="6"/>
      <c r="AA88714" s="6"/>
      <c r="AC88714" s="6"/>
      <c r="AD88714" s="6"/>
    </row>
    <row r="88715" spans="16:30">
      <c r="P88715" s="6"/>
      <c r="AA88715" s="6"/>
      <c r="AC88715" s="6"/>
      <c r="AD88715" s="6"/>
    </row>
    <row r="88716" spans="16:30">
      <c r="P88716" s="6"/>
      <c r="AA88716" s="6"/>
      <c r="AC88716" s="6"/>
      <c r="AD88716" s="6"/>
    </row>
    <row r="88717" spans="16:30">
      <c r="P88717" s="6"/>
      <c r="AA88717" s="6"/>
      <c r="AC88717" s="6"/>
      <c r="AD88717" s="6"/>
    </row>
    <row r="88718" spans="16:30">
      <c r="P88718" s="6"/>
      <c r="AA88718" s="6"/>
      <c r="AC88718" s="6"/>
      <c r="AD88718" s="6"/>
    </row>
    <row r="88719" spans="16:30">
      <c r="P88719" s="6"/>
      <c r="AA88719" s="6"/>
      <c r="AC88719" s="6"/>
      <c r="AD88719" s="6"/>
    </row>
    <row r="88720" spans="16:30">
      <c r="P88720" s="6"/>
      <c r="AA88720" s="6"/>
      <c r="AC88720" s="6"/>
      <c r="AD88720" s="6"/>
    </row>
    <row r="88721" spans="16:30">
      <c r="P88721" s="6"/>
      <c r="AA88721" s="6"/>
      <c r="AC88721" s="6"/>
      <c r="AD88721" s="6"/>
    </row>
    <row r="88722" spans="16:30">
      <c r="P88722" s="6"/>
      <c r="AA88722" s="6"/>
      <c r="AC88722" s="6"/>
      <c r="AD88722" s="6"/>
    </row>
    <row r="88723" spans="16:30">
      <c r="P88723" s="6"/>
      <c r="AA88723" s="6"/>
      <c r="AC88723" s="6"/>
      <c r="AD88723" s="6"/>
    </row>
    <row r="88724" spans="16:30">
      <c r="P88724" s="6"/>
      <c r="AA88724" s="6"/>
      <c r="AC88724" s="6"/>
      <c r="AD88724" s="6"/>
    </row>
    <row r="88725" spans="16:30">
      <c r="P88725" s="6"/>
      <c r="AA88725" s="6"/>
      <c r="AC88725" s="6"/>
      <c r="AD88725" s="6"/>
    </row>
    <row r="88726" spans="16:30">
      <c r="P88726" s="6"/>
      <c r="AA88726" s="6"/>
      <c r="AC88726" s="6"/>
      <c r="AD88726" s="6"/>
    </row>
    <row r="88727" spans="16:30">
      <c r="P88727" s="6"/>
      <c r="AA88727" s="6"/>
      <c r="AC88727" s="6"/>
      <c r="AD88727" s="6"/>
    </row>
    <row r="88728" spans="16:30">
      <c r="P88728" s="6"/>
      <c r="AA88728" s="6"/>
      <c r="AC88728" s="6"/>
      <c r="AD88728" s="6"/>
    </row>
    <row r="88729" spans="16:30">
      <c r="P88729" s="6"/>
      <c r="AA88729" s="6"/>
      <c r="AC88729" s="6"/>
      <c r="AD88729" s="6"/>
    </row>
    <row r="88730" spans="16:30">
      <c r="P88730" s="6"/>
      <c r="AA88730" s="6"/>
      <c r="AC88730" s="6"/>
      <c r="AD88730" s="6"/>
    </row>
    <row r="88731" spans="16:30">
      <c r="P88731" s="6"/>
      <c r="AA88731" s="6"/>
      <c r="AC88731" s="6"/>
      <c r="AD88731" s="6"/>
    </row>
    <row r="88732" spans="16:30">
      <c r="P88732" s="6"/>
      <c r="AA88732" s="6"/>
      <c r="AC88732" s="6"/>
      <c r="AD88732" s="6"/>
    </row>
    <row r="88733" spans="16:30">
      <c r="P88733" s="6"/>
      <c r="AA88733" s="6"/>
      <c r="AC88733" s="6"/>
      <c r="AD88733" s="6"/>
    </row>
    <row r="88734" spans="16:30">
      <c r="P88734" s="6"/>
      <c r="AA88734" s="6"/>
      <c r="AC88734" s="6"/>
      <c r="AD88734" s="6"/>
    </row>
    <row r="88735" spans="16:30">
      <c r="P88735" s="6"/>
      <c r="AA88735" s="6"/>
      <c r="AC88735" s="6"/>
      <c r="AD88735" s="6"/>
    </row>
    <row r="88736" spans="16:30">
      <c r="P88736" s="6"/>
      <c r="AA88736" s="6"/>
      <c r="AC88736" s="6"/>
      <c r="AD88736" s="6"/>
    </row>
    <row r="88737" spans="16:30">
      <c r="P88737" s="6"/>
      <c r="AA88737" s="6"/>
      <c r="AC88737" s="6"/>
      <c r="AD88737" s="6"/>
    </row>
    <row r="88738" spans="16:30">
      <c r="P88738" s="6"/>
      <c r="AA88738" s="6"/>
      <c r="AC88738" s="6"/>
      <c r="AD88738" s="6"/>
    </row>
    <row r="88739" spans="16:30">
      <c r="P88739" s="6"/>
      <c r="AA88739" s="6"/>
      <c r="AC88739" s="6"/>
      <c r="AD88739" s="6"/>
    </row>
    <row r="88740" spans="16:30">
      <c r="P88740" s="6"/>
      <c r="AA88740" s="6"/>
      <c r="AC88740" s="6"/>
      <c r="AD88740" s="6"/>
    </row>
    <row r="88741" spans="16:30">
      <c r="P88741" s="6"/>
      <c r="AA88741" s="6"/>
      <c r="AC88741" s="6"/>
      <c r="AD88741" s="6"/>
    </row>
    <row r="88742" spans="16:30">
      <c r="P88742" s="6"/>
      <c r="AA88742" s="6"/>
      <c r="AC88742" s="6"/>
      <c r="AD88742" s="6"/>
    </row>
    <row r="88743" spans="16:30">
      <c r="P88743" s="6"/>
      <c r="AA88743" s="6"/>
      <c r="AC88743" s="6"/>
      <c r="AD88743" s="6"/>
    </row>
    <row r="88744" spans="16:30">
      <c r="P88744" s="6"/>
      <c r="AA88744" s="6"/>
      <c r="AC88744" s="6"/>
      <c r="AD88744" s="6"/>
    </row>
    <row r="88745" spans="16:30">
      <c r="P88745" s="6"/>
      <c r="AA88745" s="6"/>
      <c r="AC88745" s="6"/>
      <c r="AD88745" s="6"/>
    </row>
    <row r="88746" spans="16:30">
      <c r="P88746" s="6"/>
      <c r="AA88746" s="6"/>
      <c r="AC88746" s="6"/>
      <c r="AD88746" s="6"/>
    </row>
    <row r="88747" spans="16:30">
      <c r="P88747" s="6"/>
      <c r="AA88747" s="6"/>
      <c r="AC88747" s="6"/>
      <c r="AD88747" s="6"/>
    </row>
    <row r="88748" spans="16:30">
      <c r="P88748" s="6"/>
      <c r="AA88748" s="6"/>
      <c r="AC88748" s="6"/>
      <c r="AD88748" s="6"/>
    </row>
    <row r="88749" spans="16:30">
      <c r="P88749" s="6"/>
      <c r="AA88749" s="6"/>
      <c r="AC88749" s="6"/>
      <c r="AD88749" s="6"/>
    </row>
    <row r="88750" spans="16:30">
      <c r="P88750" s="6"/>
      <c r="AA88750" s="6"/>
      <c r="AC88750" s="6"/>
      <c r="AD88750" s="6"/>
    </row>
    <row r="88751" spans="16:30">
      <c r="P88751" s="6"/>
      <c r="AA88751" s="6"/>
      <c r="AC88751" s="6"/>
      <c r="AD88751" s="6"/>
    </row>
    <row r="88752" spans="16:30">
      <c r="P88752" s="6"/>
      <c r="AA88752" s="6"/>
      <c r="AC88752" s="6"/>
      <c r="AD88752" s="6"/>
    </row>
    <row r="88753" spans="16:30">
      <c r="P88753" s="6"/>
      <c r="AA88753" s="6"/>
      <c r="AC88753" s="6"/>
      <c r="AD88753" s="6"/>
    </row>
    <row r="88754" spans="16:30">
      <c r="P88754" s="6"/>
      <c r="AA88754" s="6"/>
      <c r="AC88754" s="6"/>
      <c r="AD88754" s="6"/>
    </row>
    <row r="88755" spans="16:30">
      <c r="P88755" s="6"/>
      <c r="AA88755" s="6"/>
      <c r="AC88755" s="6"/>
      <c r="AD88755" s="6"/>
    </row>
    <row r="88756" spans="16:30">
      <c r="P88756" s="6"/>
      <c r="AA88756" s="6"/>
      <c r="AC88756" s="6"/>
      <c r="AD88756" s="6"/>
    </row>
    <row r="88757" spans="16:30">
      <c r="P88757" s="6"/>
      <c r="AA88757" s="6"/>
      <c r="AC88757" s="6"/>
      <c r="AD88757" s="6"/>
    </row>
    <row r="88758" spans="16:30">
      <c r="P88758" s="6"/>
      <c r="AA88758" s="6"/>
      <c r="AC88758" s="6"/>
      <c r="AD88758" s="6"/>
    </row>
    <row r="88759" spans="16:30">
      <c r="P88759" s="6"/>
      <c r="AA88759" s="6"/>
      <c r="AC88759" s="6"/>
      <c r="AD88759" s="6"/>
    </row>
    <row r="88760" spans="16:30">
      <c r="P88760" s="6"/>
      <c r="AA88760" s="6"/>
      <c r="AC88760" s="6"/>
      <c r="AD88760" s="6"/>
    </row>
    <row r="88761" spans="16:30">
      <c r="P88761" s="6"/>
      <c r="AA88761" s="6"/>
      <c r="AC88761" s="6"/>
      <c r="AD88761" s="6"/>
    </row>
    <row r="88762" spans="16:30">
      <c r="P88762" s="6"/>
      <c r="AA88762" s="6"/>
      <c r="AC88762" s="6"/>
      <c r="AD88762" s="6"/>
    </row>
    <row r="88763" spans="16:30">
      <c r="P88763" s="6"/>
      <c r="AA88763" s="6"/>
      <c r="AC88763" s="6"/>
      <c r="AD88763" s="6"/>
    </row>
    <row r="88764" spans="16:30">
      <c r="P88764" s="6"/>
      <c r="AA88764" s="6"/>
      <c r="AC88764" s="6"/>
      <c r="AD88764" s="6"/>
    </row>
    <row r="88765" spans="16:30">
      <c r="P88765" s="6"/>
      <c r="AA88765" s="6"/>
      <c r="AC88765" s="6"/>
      <c r="AD88765" s="6"/>
    </row>
    <row r="88766" spans="16:30">
      <c r="P88766" s="6"/>
      <c r="AA88766" s="6"/>
      <c r="AC88766" s="6"/>
      <c r="AD88766" s="6"/>
    </row>
    <row r="88767" spans="16:30">
      <c r="P88767" s="6"/>
      <c r="AA88767" s="6"/>
      <c r="AC88767" s="6"/>
      <c r="AD88767" s="6"/>
    </row>
    <row r="88768" spans="16:30">
      <c r="P88768" s="6"/>
      <c r="AA88768" s="6"/>
      <c r="AC88768" s="6"/>
      <c r="AD88768" s="6"/>
    </row>
    <row r="88769" spans="16:30">
      <c r="P88769" s="6"/>
      <c r="AA88769" s="6"/>
      <c r="AC88769" s="6"/>
      <c r="AD88769" s="6"/>
    </row>
    <row r="88770" spans="16:30">
      <c r="P88770" s="6"/>
      <c r="AA88770" s="6"/>
      <c r="AC88770" s="6"/>
      <c r="AD88770" s="6"/>
    </row>
    <row r="88771" spans="16:30">
      <c r="P88771" s="6"/>
      <c r="AA88771" s="6"/>
      <c r="AC88771" s="6"/>
      <c r="AD88771" s="6"/>
    </row>
    <row r="88772" spans="16:30">
      <c r="P88772" s="6"/>
      <c r="AA88772" s="6"/>
      <c r="AC88772" s="6"/>
      <c r="AD88772" s="6"/>
    </row>
    <row r="88773" spans="16:30">
      <c r="P88773" s="6"/>
      <c r="AA88773" s="6"/>
      <c r="AC88773" s="6"/>
      <c r="AD88773" s="6"/>
    </row>
    <row r="88774" spans="16:30">
      <c r="P88774" s="6"/>
      <c r="AA88774" s="6"/>
      <c r="AC88774" s="6"/>
      <c r="AD88774" s="6"/>
    </row>
    <row r="88775" spans="16:30">
      <c r="P88775" s="6"/>
      <c r="AA88775" s="6"/>
      <c r="AC88775" s="6"/>
      <c r="AD88775" s="6"/>
    </row>
    <row r="88776" spans="16:30">
      <c r="P88776" s="6"/>
      <c r="AA88776" s="6"/>
      <c r="AC88776" s="6"/>
      <c r="AD88776" s="6"/>
    </row>
    <row r="88777" spans="16:30">
      <c r="P88777" s="6"/>
      <c r="AA88777" s="6"/>
      <c r="AC88777" s="6"/>
      <c r="AD88777" s="6"/>
    </row>
    <row r="88778" spans="16:30">
      <c r="P88778" s="6"/>
      <c r="AA88778" s="6"/>
      <c r="AC88778" s="6"/>
      <c r="AD88778" s="6"/>
    </row>
    <row r="88779" spans="16:30">
      <c r="P88779" s="6"/>
      <c r="AA88779" s="6"/>
      <c r="AC88779" s="6"/>
      <c r="AD88779" s="6"/>
    </row>
    <row r="88780" spans="16:30">
      <c r="P88780" s="6"/>
      <c r="AA88780" s="6"/>
      <c r="AC88780" s="6"/>
      <c r="AD88780" s="6"/>
    </row>
    <row r="88781" spans="16:30">
      <c r="P88781" s="6"/>
      <c r="AA88781" s="6"/>
      <c r="AC88781" s="6"/>
      <c r="AD88781" s="6"/>
    </row>
    <row r="88782" spans="16:30">
      <c r="P88782" s="6"/>
      <c r="AA88782" s="6"/>
      <c r="AC88782" s="6"/>
      <c r="AD88782" s="6"/>
    </row>
    <row r="88783" spans="16:30">
      <c r="P88783" s="6"/>
      <c r="AA88783" s="6"/>
      <c r="AC88783" s="6"/>
      <c r="AD88783" s="6"/>
    </row>
    <row r="88784" spans="16:30">
      <c r="P88784" s="6"/>
      <c r="AA88784" s="6"/>
      <c r="AC88784" s="6"/>
      <c r="AD88784" s="6"/>
    </row>
    <row r="88785" spans="16:30">
      <c r="P88785" s="6"/>
      <c r="AA88785" s="6"/>
      <c r="AC88785" s="6"/>
      <c r="AD88785" s="6"/>
    </row>
    <row r="88786" spans="16:30">
      <c r="P88786" s="6"/>
      <c r="AA88786" s="6"/>
      <c r="AC88786" s="6"/>
      <c r="AD88786" s="6"/>
    </row>
    <row r="88787" spans="16:30">
      <c r="P88787" s="6"/>
      <c r="AA88787" s="6"/>
      <c r="AC88787" s="6"/>
      <c r="AD88787" s="6"/>
    </row>
    <row r="88788" spans="16:30">
      <c r="P88788" s="6"/>
      <c r="AA88788" s="6"/>
      <c r="AC88788" s="6"/>
      <c r="AD88788" s="6"/>
    </row>
    <row r="88789" spans="16:30">
      <c r="P88789" s="6"/>
      <c r="AA88789" s="6"/>
      <c r="AC88789" s="6"/>
      <c r="AD88789" s="6"/>
    </row>
    <row r="88790" spans="16:30">
      <c r="P88790" s="6"/>
      <c r="AA88790" s="6"/>
      <c r="AC88790" s="6"/>
      <c r="AD88790" s="6"/>
    </row>
    <row r="88791" spans="16:30">
      <c r="P88791" s="6"/>
      <c r="AA88791" s="6"/>
      <c r="AC88791" s="6"/>
      <c r="AD88791" s="6"/>
    </row>
    <row r="88792" spans="16:30">
      <c r="P88792" s="6"/>
      <c r="AA88792" s="6"/>
      <c r="AC88792" s="6"/>
      <c r="AD88792" s="6"/>
    </row>
    <row r="88793" spans="16:30">
      <c r="P88793" s="6"/>
      <c r="AA88793" s="6"/>
      <c r="AC88793" s="6"/>
      <c r="AD88793" s="6"/>
    </row>
    <row r="88794" spans="16:30">
      <c r="P88794" s="6"/>
      <c r="AA88794" s="6"/>
      <c r="AC88794" s="6"/>
      <c r="AD88794" s="6"/>
    </row>
    <row r="88795" spans="16:30">
      <c r="P88795" s="6"/>
      <c r="AA88795" s="6"/>
      <c r="AC88795" s="6"/>
      <c r="AD88795" s="6"/>
    </row>
    <row r="88796" spans="16:30">
      <c r="P88796" s="6"/>
      <c r="AA88796" s="6"/>
      <c r="AC88796" s="6"/>
      <c r="AD88796" s="6"/>
    </row>
    <row r="88797" spans="16:30">
      <c r="P88797" s="6"/>
      <c r="AA88797" s="6"/>
      <c r="AC88797" s="6"/>
      <c r="AD88797" s="6"/>
    </row>
    <row r="88798" spans="16:30">
      <c r="P88798" s="6"/>
      <c r="AA88798" s="6"/>
      <c r="AC88798" s="6"/>
      <c r="AD88798" s="6"/>
    </row>
    <row r="88799" spans="16:30">
      <c r="P88799" s="6"/>
      <c r="AA88799" s="6"/>
      <c r="AC88799" s="6"/>
      <c r="AD88799" s="6"/>
    </row>
    <row r="88800" spans="16:30">
      <c r="P88800" s="6"/>
      <c r="AA88800" s="6"/>
      <c r="AC88800" s="6"/>
      <c r="AD88800" s="6"/>
    </row>
    <row r="88801" spans="16:30">
      <c r="P88801" s="6"/>
      <c r="AA88801" s="6"/>
      <c r="AC88801" s="6"/>
      <c r="AD88801" s="6"/>
    </row>
    <row r="88802" spans="16:30">
      <c r="P88802" s="6"/>
      <c r="AA88802" s="6"/>
      <c r="AC88802" s="6"/>
      <c r="AD88802" s="6"/>
    </row>
    <row r="88803" spans="16:30">
      <c r="P88803" s="6"/>
      <c r="AA88803" s="6"/>
      <c r="AC88803" s="6"/>
      <c r="AD88803" s="6"/>
    </row>
    <row r="88804" spans="16:30">
      <c r="P88804" s="6"/>
      <c r="AA88804" s="6"/>
      <c r="AC88804" s="6"/>
      <c r="AD88804" s="6"/>
    </row>
    <row r="88805" spans="16:30">
      <c r="P88805" s="6"/>
      <c r="AA88805" s="6"/>
      <c r="AC88805" s="6"/>
      <c r="AD88805" s="6"/>
    </row>
    <row r="88806" spans="16:30">
      <c r="P88806" s="6"/>
      <c r="AA88806" s="6"/>
      <c r="AC88806" s="6"/>
      <c r="AD88806" s="6"/>
    </row>
    <row r="88807" spans="16:30">
      <c r="P88807" s="6"/>
      <c r="AA88807" s="6"/>
      <c r="AC88807" s="6"/>
      <c r="AD88807" s="6"/>
    </row>
    <row r="88808" spans="16:30">
      <c r="P88808" s="6"/>
      <c r="AA88808" s="6"/>
      <c r="AC88808" s="6"/>
      <c r="AD88808" s="6"/>
    </row>
    <row r="88809" spans="16:30">
      <c r="P88809" s="6"/>
      <c r="AA88809" s="6"/>
      <c r="AC88809" s="6"/>
      <c r="AD88809" s="6"/>
    </row>
    <row r="88810" spans="16:30">
      <c r="P88810" s="6"/>
      <c r="AA88810" s="6"/>
      <c r="AC88810" s="6"/>
      <c r="AD88810" s="6"/>
    </row>
    <row r="88811" spans="16:30">
      <c r="P88811" s="6"/>
      <c r="AA88811" s="6"/>
      <c r="AC88811" s="6"/>
      <c r="AD88811" s="6"/>
    </row>
    <row r="88812" spans="16:30">
      <c r="P88812" s="6"/>
      <c r="AA88812" s="6"/>
      <c r="AC88812" s="6"/>
      <c r="AD88812" s="6"/>
    </row>
    <row r="88813" spans="16:30">
      <c r="P88813" s="6"/>
      <c r="AA88813" s="6"/>
      <c r="AC88813" s="6"/>
      <c r="AD88813" s="6"/>
    </row>
    <row r="88814" spans="16:30">
      <c r="P88814" s="6"/>
      <c r="AA88814" s="6"/>
      <c r="AC88814" s="6"/>
      <c r="AD88814" s="6"/>
    </row>
    <row r="88815" spans="16:30">
      <c r="P88815" s="6"/>
      <c r="AA88815" s="6"/>
      <c r="AC88815" s="6"/>
      <c r="AD88815" s="6"/>
    </row>
    <row r="88816" spans="16:30">
      <c r="P88816" s="6"/>
      <c r="AA88816" s="6"/>
      <c r="AC88816" s="6"/>
      <c r="AD88816" s="6"/>
    </row>
    <row r="88817" spans="16:30">
      <c r="P88817" s="6"/>
      <c r="AA88817" s="6"/>
      <c r="AC88817" s="6"/>
      <c r="AD88817" s="6"/>
    </row>
    <row r="88818" spans="16:30">
      <c r="P88818" s="6"/>
      <c r="AA88818" s="6"/>
      <c r="AC88818" s="6"/>
      <c r="AD88818" s="6"/>
    </row>
    <row r="88819" spans="16:30">
      <c r="P88819" s="6"/>
      <c r="AA88819" s="6"/>
      <c r="AC88819" s="6"/>
      <c r="AD88819" s="6"/>
    </row>
    <row r="88820" spans="16:30">
      <c r="P88820" s="6"/>
      <c r="AA88820" s="6"/>
      <c r="AC88820" s="6"/>
      <c r="AD88820" s="6"/>
    </row>
    <row r="88821" spans="16:30">
      <c r="P88821" s="6"/>
      <c r="AA88821" s="6"/>
      <c r="AC88821" s="6"/>
      <c r="AD88821" s="6"/>
    </row>
    <row r="88822" spans="16:30">
      <c r="P88822" s="6"/>
      <c r="AA88822" s="6"/>
      <c r="AC88822" s="6"/>
      <c r="AD88822" s="6"/>
    </row>
    <row r="88823" spans="16:30">
      <c r="P88823" s="6"/>
      <c r="AA88823" s="6"/>
      <c r="AC88823" s="6"/>
      <c r="AD88823" s="6"/>
    </row>
    <row r="88824" spans="16:30">
      <c r="P88824" s="6"/>
      <c r="AA88824" s="6"/>
      <c r="AC88824" s="6"/>
      <c r="AD88824" s="6"/>
    </row>
    <row r="88825" spans="16:30">
      <c r="P88825" s="6"/>
      <c r="AA88825" s="6"/>
      <c r="AC88825" s="6"/>
      <c r="AD88825" s="6"/>
    </row>
    <row r="88826" spans="16:30">
      <c r="P88826" s="6"/>
      <c r="AA88826" s="6"/>
      <c r="AC88826" s="6"/>
      <c r="AD88826" s="6"/>
    </row>
    <row r="88827" spans="16:30">
      <c r="P88827" s="6"/>
      <c r="AA88827" s="6"/>
      <c r="AC88827" s="6"/>
      <c r="AD88827" s="6"/>
    </row>
    <row r="88828" spans="16:30">
      <c r="P88828" s="6"/>
      <c r="AA88828" s="6"/>
      <c r="AC88828" s="6"/>
      <c r="AD88828" s="6"/>
    </row>
    <row r="88829" spans="16:30">
      <c r="P88829" s="6"/>
      <c r="AA88829" s="6"/>
      <c r="AC88829" s="6"/>
      <c r="AD88829" s="6"/>
    </row>
    <row r="88830" spans="16:30">
      <c r="P88830" s="6"/>
      <c r="AA88830" s="6"/>
      <c r="AC88830" s="6"/>
      <c r="AD88830" s="6"/>
    </row>
    <row r="88831" spans="16:30">
      <c r="P88831" s="6"/>
      <c r="AA88831" s="6"/>
      <c r="AC88831" s="6"/>
      <c r="AD88831" s="6"/>
    </row>
    <row r="88832" spans="16:30">
      <c r="P88832" s="6"/>
      <c r="AA88832" s="6"/>
      <c r="AC88832" s="6"/>
      <c r="AD88832" s="6"/>
    </row>
    <row r="88833" spans="16:30">
      <c r="P88833" s="6"/>
      <c r="AA88833" s="6"/>
      <c r="AC88833" s="6"/>
      <c r="AD88833" s="6"/>
    </row>
    <row r="88834" spans="16:30">
      <c r="P88834" s="6"/>
      <c r="AA88834" s="6"/>
      <c r="AC88834" s="6"/>
      <c r="AD88834" s="6"/>
    </row>
    <row r="88835" spans="16:30">
      <c r="P88835" s="6"/>
      <c r="AA88835" s="6"/>
      <c r="AC88835" s="6"/>
      <c r="AD88835" s="6"/>
    </row>
    <row r="88836" spans="16:30">
      <c r="P88836" s="6"/>
      <c r="AA88836" s="6"/>
      <c r="AC88836" s="6"/>
      <c r="AD88836" s="6"/>
    </row>
    <row r="88837" spans="16:30">
      <c r="P88837" s="6"/>
      <c r="AA88837" s="6"/>
      <c r="AC88837" s="6"/>
      <c r="AD88837" s="6"/>
    </row>
    <row r="88838" spans="16:30">
      <c r="P88838" s="6"/>
      <c r="AA88838" s="6"/>
      <c r="AC88838" s="6"/>
      <c r="AD88838" s="6"/>
    </row>
    <row r="88839" spans="16:30">
      <c r="P88839" s="6"/>
      <c r="AA88839" s="6"/>
      <c r="AC88839" s="6"/>
      <c r="AD88839" s="6"/>
    </row>
    <row r="88840" spans="16:30">
      <c r="P88840" s="6"/>
      <c r="AA88840" s="6"/>
      <c r="AC88840" s="6"/>
      <c r="AD88840" s="6"/>
    </row>
    <row r="88841" spans="16:30">
      <c r="P88841" s="6"/>
      <c r="AA88841" s="6"/>
      <c r="AC88841" s="6"/>
      <c r="AD88841" s="6"/>
    </row>
    <row r="88842" spans="16:30">
      <c r="P88842" s="6"/>
      <c r="AA88842" s="6"/>
      <c r="AC88842" s="6"/>
      <c r="AD88842" s="6"/>
    </row>
    <row r="88843" spans="16:30">
      <c r="P88843" s="6"/>
      <c r="AA88843" s="6"/>
      <c r="AC88843" s="6"/>
      <c r="AD88843" s="6"/>
    </row>
    <row r="88844" spans="16:30">
      <c r="P88844" s="6"/>
      <c r="AA88844" s="6"/>
      <c r="AC88844" s="6"/>
      <c r="AD88844" s="6"/>
    </row>
    <row r="88845" spans="16:30">
      <c r="P88845" s="6"/>
      <c r="AA88845" s="6"/>
      <c r="AC88845" s="6"/>
      <c r="AD88845" s="6"/>
    </row>
    <row r="88846" spans="16:30">
      <c r="P88846" s="6"/>
      <c r="AA88846" s="6"/>
      <c r="AC88846" s="6"/>
      <c r="AD88846" s="6"/>
    </row>
    <row r="88847" spans="16:30">
      <c r="P88847" s="6"/>
      <c r="AA88847" s="6"/>
      <c r="AC88847" s="6"/>
      <c r="AD88847" s="6"/>
    </row>
    <row r="88848" spans="16:30">
      <c r="P88848" s="6"/>
      <c r="AA88848" s="6"/>
      <c r="AC88848" s="6"/>
      <c r="AD88848" s="6"/>
    </row>
    <row r="88849" spans="16:30">
      <c r="P88849" s="6"/>
      <c r="AA88849" s="6"/>
      <c r="AC88849" s="6"/>
      <c r="AD88849" s="6"/>
    </row>
    <row r="88850" spans="16:30">
      <c r="P88850" s="6"/>
      <c r="AA88850" s="6"/>
      <c r="AC88850" s="6"/>
      <c r="AD88850" s="6"/>
    </row>
    <row r="88851" spans="16:30">
      <c r="P88851" s="6"/>
      <c r="AA88851" s="6"/>
      <c r="AC88851" s="6"/>
      <c r="AD88851" s="6"/>
    </row>
    <row r="88852" spans="16:30">
      <c r="P88852" s="6"/>
      <c r="AA88852" s="6"/>
      <c r="AC88852" s="6"/>
      <c r="AD88852" s="6"/>
    </row>
    <row r="88853" spans="16:30">
      <c r="P88853" s="6"/>
      <c r="AA88853" s="6"/>
      <c r="AC88853" s="6"/>
      <c r="AD88853" s="6"/>
    </row>
    <row r="88854" spans="16:30">
      <c r="P88854" s="6"/>
      <c r="AA88854" s="6"/>
      <c r="AC88854" s="6"/>
      <c r="AD88854" s="6"/>
    </row>
    <row r="88855" spans="16:30">
      <c r="P88855" s="6"/>
      <c r="AA88855" s="6"/>
      <c r="AC88855" s="6"/>
      <c r="AD88855" s="6"/>
    </row>
    <row r="88856" spans="16:30">
      <c r="P88856" s="6"/>
      <c r="AA88856" s="6"/>
      <c r="AC88856" s="6"/>
      <c r="AD88856" s="6"/>
    </row>
    <row r="88857" spans="16:30">
      <c r="P88857" s="6"/>
      <c r="AA88857" s="6"/>
      <c r="AC88857" s="6"/>
      <c r="AD88857" s="6"/>
    </row>
    <row r="88858" spans="16:30">
      <c r="P88858" s="6"/>
      <c r="AA88858" s="6"/>
      <c r="AC88858" s="6"/>
      <c r="AD88858" s="6"/>
    </row>
    <row r="88859" spans="16:30">
      <c r="P88859" s="6"/>
      <c r="AA88859" s="6"/>
      <c r="AC88859" s="6"/>
      <c r="AD88859" s="6"/>
    </row>
    <row r="88860" spans="16:30">
      <c r="P88860" s="6"/>
      <c r="AA88860" s="6"/>
      <c r="AC88860" s="6"/>
      <c r="AD88860" s="6"/>
    </row>
    <row r="88861" spans="16:30">
      <c r="P88861" s="6"/>
      <c r="AA88861" s="6"/>
      <c r="AC88861" s="6"/>
      <c r="AD88861" s="6"/>
    </row>
    <row r="88862" spans="16:30">
      <c r="P88862" s="6"/>
      <c r="AA88862" s="6"/>
      <c r="AC88862" s="6"/>
      <c r="AD88862" s="6"/>
    </row>
    <row r="88863" spans="16:30">
      <c r="P88863" s="6"/>
      <c r="AA88863" s="6"/>
      <c r="AC88863" s="6"/>
      <c r="AD88863" s="6"/>
    </row>
    <row r="88864" spans="16:30">
      <c r="P88864" s="6"/>
      <c r="AA88864" s="6"/>
      <c r="AC88864" s="6"/>
      <c r="AD88864" s="6"/>
    </row>
    <row r="88865" spans="16:30">
      <c r="P88865" s="6"/>
      <c r="AA88865" s="6"/>
      <c r="AC88865" s="6"/>
      <c r="AD88865" s="6"/>
    </row>
    <row r="88866" spans="16:30">
      <c r="P88866" s="6"/>
      <c r="AA88866" s="6"/>
      <c r="AC88866" s="6"/>
      <c r="AD88866" s="6"/>
    </row>
    <row r="88867" spans="16:30">
      <c r="P88867" s="6"/>
      <c r="AA88867" s="6"/>
      <c r="AC88867" s="6"/>
      <c r="AD88867" s="6"/>
    </row>
    <row r="88868" spans="16:30">
      <c r="P88868" s="6"/>
      <c r="AA88868" s="6"/>
      <c r="AC88868" s="6"/>
      <c r="AD88868" s="6"/>
    </row>
    <row r="88869" spans="16:30">
      <c r="P88869" s="6"/>
      <c r="AA88869" s="6"/>
      <c r="AC88869" s="6"/>
      <c r="AD88869" s="6"/>
    </row>
    <row r="88870" spans="16:30">
      <c r="P88870" s="6"/>
      <c r="AA88870" s="6"/>
      <c r="AC88870" s="6"/>
      <c r="AD88870" s="6"/>
    </row>
    <row r="88871" spans="16:30">
      <c r="P88871" s="6"/>
      <c r="AA88871" s="6"/>
      <c r="AC88871" s="6"/>
      <c r="AD88871" s="6"/>
    </row>
    <row r="88872" spans="16:30">
      <c r="P88872" s="6"/>
      <c r="AA88872" s="6"/>
      <c r="AC88872" s="6"/>
      <c r="AD88872" s="6"/>
    </row>
    <row r="88873" spans="16:30">
      <c r="P88873" s="6"/>
      <c r="AA88873" s="6"/>
      <c r="AC88873" s="6"/>
      <c r="AD88873" s="6"/>
    </row>
    <row r="88874" spans="16:30">
      <c r="P88874" s="6"/>
      <c r="AA88874" s="6"/>
      <c r="AC88874" s="6"/>
      <c r="AD88874" s="6"/>
    </row>
    <row r="88875" spans="16:30">
      <c r="P88875" s="6"/>
      <c r="AA88875" s="6"/>
      <c r="AC88875" s="6"/>
      <c r="AD88875" s="6"/>
    </row>
    <row r="88876" spans="16:30">
      <c r="P88876" s="6"/>
      <c r="AA88876" s="6"/>
      <c r="AC88876" s="6"/>
      <c r="AD88876" s="6"/>
    </row>
    <row r="88877" spans="16:30">
      <c r="P88877" s="6"/>
      <c r="AA88877" s="6"/>
      <c r="AC88877" s="6"/>
      <c r="AD88877" s="6"/>
    </row>
    <row r="88878" spans="16:30">
      <c r="P88878" s="6"/>
      <c r="AA88878" s="6"/>
      <c r="AC88878" s="6"/>
      <c r="AD88878" s="6"/>
    </row>
    <row r="88879" spans="16:30">
      <c r="P88879" s="6"/>
      <c r="AA88879" s="6"/>
      <c r="AC88879" s="6"/>
      <c r="AD88879" s="6"/>
    </row>
    <row r="88880" spans="16:30">
      <c r="P88880" s="6"/>
      <c r="AA88880" s="6"/>
      <c r="AC88880" s="6"/>
      <c r="AD88880" s="6"/>
    </row>
    <row r="88881" spans="16:30">
      <c r="P88881" s="6"/>
      <c r="AA88881" s="6"/>
      <c r="AC88881" s="6"/>
      <c r="AD88881" s="6"/>
    </row>
    <row r="88882" spans="16:30">
      <c r="P88882" s="6"/>
      <c r="AA88882" s="6"/>
      <c r="AC88882" s="6"/>
      <c r="AD88882" s="6"/>
    </row>
    <row r="88883" spans="16:30">
      <c r="P88883" s="6"/>
      <c r="AA88883" s="6"/>
      <c r="AC88883" s="6"/>
      <c r="AD88883" s="6"/>
    </row>
    <row r="88884" spans="16:30">
      <c r="P88884" s="6"/>
      <c r="AA88884" s="6"/>
      <c r="AC88884" s="6"/>
      <c r="AD88884" s="6"/>
    </row>
    <row r="88885" spans="16:30">
      <c r="P88885" s="6"/>
      <c r="AA88885" s="6"/>
      <c r="AC88885" s="6"/>
      <c r="AD88885" s="6"/>
    </row>
    <row r="88886" spans="16:30">
      <c r="P88886" s="6"/>
      <c r="AA88886" s="6"/>
      <c r="AC88886" s="6"/>
      <c r="AD88886" s="6"/>
    </row>
    <row r="88887" spans="16:30">
      <c r="P88887" s="6"/>
      <c r="AA88887" s="6"/>
      <c r="AC88887" s="6"/>
      <c r="AD88887" s="6"/>
    </row>
    <row r="88888" spans="16:30">
      <c r="P88888" s="6"/>
      <c r="AA88888" s="6"/>
      <c r="AC88888" s="6"/>
      <c r="AD88888" s="6"/>
    </row>
    <row r="88889" spans="16:30">
      <c r="P88889" s="6"/>
      <c r="AA88889" s="6"/>
      <c r="AC88889" s="6"/>
      <c r="AD88889" s="6"/>
    </row>
    <row r="88890" spans="16:30">
      <c r="P88890" s="6"/>
      <c r="AA88890" s="6"/>
      <c r="AC88890" s="6"/>
      <c r="AD88890" s="6"/>
    </row>
    <row r="88891" spans="16:30">
      <c r="P88891" s="6"/>
      <c r="AA88891" s="6"/>
      <c r="AC88891" s="6"/>
      <c r="AD88891" s="6"/>
    </row>
    <row r="88892" spans="16:30">
      <c r="P88892" s="6"/>
      <c r="AA88892" s="6"/>
      <c r="AC88892" s="6"/>
      <c r="AD88892" s="6"/>
    </row>
    <row r="88893" spans="16:30">
      <c r="P88893" s="6"/>
      <c r="AA88893" s="6"/>
      <c r="AC88893" s="6"/>
      <c r="AD88893" s="6"/>
    </row>
    <row r="88894" spans="16:30">
      <c r="P88894" s="6"/>
      <c r="AA88894" s="6"/>
      <c r="AC88894" s="6"/>
      <c r="AD88894" s="6"/>
    </row>
    <row r="88895" spans="16:30">
      <c r="P88895" s="6"/>
      <c r="AA88895" s="6"/>
      <c r="AC88895" s="6"/>
      <c r="AD88895" s="6"/>
    </row>
    <row r="88896" spans="16:30">
      <c r="P88896" s="6"/>
      <c r="AA88896" s="6"/>
      <c r="AC88896" s="6"/>
      <c r="AD88896" s="6"/>
    </row>
    <row r="88897" spans="16:30">
      <c r="P88897" s="6"/>
      <c r="AA88897" s="6"/>
      <c r="AC88897" s="6"/>
      <c r="AD88897" s="6"/>
    </row>
    <row r="88898" spans="16:30">
      <c r="P88898" s="6"/>
      <c r="AA88898" s="6"/>
      <c r="AC88898" s="6"/>
      <c r="AD88898" s="6"/>
    </row>
    <row r="88899" spans="16:30">
      <c r="P88899" s="6"/>
      <c r="AA88899" s="6"/>
      <c r="AC88899" s="6"/>
      <c r="AD88899" s="6"/>
    </row>
    <row r="88900" spans="16:30">
      <c r="P88900" s="6"/>
      <c r="AA88900" s="6"/>
      <c r="AC88900" s="6"/>
      <c r="AD88900" s="6"/>
    </row>
    <row r="88901" spans="16:30">
      <c r="P88901" s="6"/>
      <c r="AA88901" s="6"/>
      <c r="AC88901" s="6"/>
      <c r="AD88901" s="6"/>
    </row>
    <row r="88902" spans="16:30">
      <c r="P88902" s="6"/>
      <c r="AA88902" s="6"/>
      <c r="AC88902" s="6"/>
      <c r="AD88902" s="6"/>
    </row>
    <row r="88903" spans="16:30">
      <c r="P88903" s="6"/>
      <c r="AA88903" s="6"/>
      <c r="AC88903" s="6"/>
      <c r="AD88903" s="6"/>
    </row>
    <row r="88904" spans="16:30">
      <c r="P88904" s="6"/>
      <c r="AA88904" s="6"/>
      <c r="AC88904" s="6"/>
      <c r="AD88904" s="6"/>
    </row>
    <row r="88905" spans="16:30">
      <c r="P88905" s="6"/>
      <c r="AA88905" s="6"/>
      <c r="AC88905" s="6"/>
      <c r="AD88905" s="6"/>
    </row>
    <row r="88906" spans="16:30">
      <c r="P88906" s="6"/>
      <c r="AA88906" s="6"/>
      <c r="AC88906" s="6"/>
      <c r="AD88906" s="6"/>
    </row>
    <row r="88907" spans="16:30">
      <c r="P88907" s="6"/>
      <c r="AA88907" s="6"/>
      <c r="AC88907" s="6"/>
      <c r="AD88907" s="6"/>
    </row>
    <row r="88908" spans="16:30">
      <c r="P88908" s="6"/>
      <c r="AA88908" s="6"/>
      <c r="AC88908" s="6"/>
      <c r="AD88908" s="6"/>
    </row>
    <row r="88909" spans="16:30">
      <c r="P88909" s="6"/>
      <c r="AA88909" s="6"/>
      <c r="AC88909" s="6"/>
      <c r="AD88909" s="6"/>
    </row>
    <row r="88910" spans="16:30">
      <c r="P88910" s="6"/>
      <c r="AA88910" s="6"/>
      <c r="AC88910" s="6"/>
      <c r="AD88910" s="6"/>
    </row>
    <row r="88911" spans="16:30">
      <c r="P88911" s="6"/>
      <c r="AA88911" s="6"/>
      <c r="AC88911" s="6"/>
      <c r="AD88911" s="6"/>
    </row>
    <row r="88912" spans="16:30">
      <c r="P88912" s="6"/>
      <c r="AA88912" s="6"/>
      <c r="AC88912" s="6"/>
      <c r="AD88912" s="6"/>
    </row>
    <row r="88913" spans="16:30">
      <c r="P88913" s="6"/>
      <c r="AA88913" s="6"/>
      <c r="AC88913" s="6"/>
      <c r="AD88913" s="6"/>
    </row>
    <row r="88914" spans="16:30">
      <c r="P88914" s="6"/>
      <c r="AA88914" s="6"/>
      <c r="AC88914" s="6"/>
      <c r="AD88914" s="6"/>
    </row>
    <row r="88915" spans="16:30">
      <c r="P88915" s="6"/>
      <c r="AA88915" s="6"/>
      <c r="AC88915" s="6"/>
      <c r="AD88915" s="6"/>
    </row>
    <row r="88916" spans="16:30">
      <c r="P88916" s="6"/>
      <c r="AA88916" s="6"/>
      <c r="AC88916" s="6"/>
      <c r="AD88916" s="6"/>
    </row>
    <row r="88917" spans="16:30">
      <c r="P88917" s="6"/>
      <c r="AA88917" s="6"/>
      <c r="AC88917" s="6"/>
      <c r="AD88917" s="6"/>
    </row>
    <row r="88918" spans="16:30">
      <c r="P88918" s="6"/>
      <c r="AA88918" s="6"/>
      <c r="AC88918" s="6"/>
      <c r="AD88918" s="6"/>
    </row>
    <row r="88919" spans="16:30">
      <c r="P88919" s="6"/>
      <c r="AA88919" s="6"/>
      <c r="AC88919" s="6"/>
      <c r="AD88919" s="6"/>
    </row>
    <row r="88920" spans="16:30">
      <c r="P88920" s="6"/>
      <c r="AA88920" s="6"/>
      <c r="AC88920" s="6"/>
      <c r="AD88920" s="6"/>
    </row>
    <row r="88921" spans="16:30">
      <c r="P88921" s="6"/>
      <c r="AA88921" s="6"/>
      <c r="AC88921" s="6"/>
      <c r="AD88921" s="6"/>
    </row>
    <row r="88922" spans="16:30">
      <c r="P88922" s="6"/>
      <c r="AA88922" s="6"/>
      <c r="AC88922" s="6"/>
      <c r="AD88922" s="6"/>
    </row>
    <row r="88923" spans="16:30">
      <c r="P88923" s="6"/>
      <c r="AA88923" s="6"/>
      <c r="AC88923" s="6"/>
      <c r="AD88923" s="6"/>
    </row>
    <row r="88924" spans="16:30">
      <c r="P88924" s="6"/>
      <c r="AA88924" s="6"/>
      <c r="AC88924" s="6"/>
      <c r="AD88924" s="6"/>
    </row>
    <row r="88925" spans="16:30">
      <c r="P88925" s="6"/>
      <c r="AA88925" s="6"/>
      <c r="AC88925" s="6"/>
      <c r="AD88925" s="6"/>
    </row>
    <row r="88926" spans="16:30">
      <c r="P88926" s="6"/>
      <c r="AA88926" s="6"/>
      <c r="AC88926" s="6"/>
      <c r="AD88926" s="6"/>
    </row>
    <row r="88927" spans="16:30">
      <c r="P88927" s="6"/>
      <c r="AA88927" s="6"/>
      <c r="AC88927" s="6"/>
      <c r="AD88927" s="6"/>
    </row>
    <row r="88928" spans="16:30">
      <c r="P88928" s="6"/>
      <c r="AA88928" s="6"/>
      <c r="AC88928" s="6"/>
      <c r="AD88928" s="6"/>
    </row>
    <row r="88929" spans="16:30">
      <c r="P88929" s="6"/>
      <c r="AA88929" s="6"/>
      <c r="AC88929" s="6"/>
      <c r="AD88929" s="6"/>
    </row>
    <row r="88930" spans="16:30">
      <c r="P88930" s="6"/>
      <c r="AA88930" s="6"/>
      <c r="AC88930" s="6"/>
      <c r="AD88930" s="6"/>
    </row>
    <row r="88931" spans="16:30">
      <c r="P88931" s="6"/>
      <c r="AA88931" s="6"/>
      <c r="AC88931" s="6"/>
      <c r="AD88931" s="6"/>
    </row>
    <row r="88932" spans="16:30">
      <c r="P88932" s="6"/>
      <c r="AA88932" s="6"/>
      <c r="AC88932" s="6"/>
      <c r="AD88932" s="6"/>
    </row>
    <row r="88933" spans="16:30">
      <c r="P88933" s="6"/>
      <c r="AA88933" s="6"/>
      <c r="AC88933" s="6"/>
      <c r="AD88933" s="6"/>
    </row>
    <row r="88934" spans="16:30">
      <c r="P88934" s="6"/>
      <c r="AA88934" s="6"/>
      <c r="AC88934" s="6"/>
      <c r="AD88934" s="6"/>
    </row>
    <row r="88935" spans="16:30">
      <c r="P88935" s="6"/>
      <c r="AA88935" s="6"/>
      <c r="AC88935" s="6"/>
      <c r="AD88935" s="6"/>
    </row>
    <row r="88936" spans="16:30">
      <c r="P88936" s="6"/>
      <c r="AA88936" s="6"/>
      <c r="AC88936" s="6"/>
      <c r="AD88936" s="6"/>
    </row>
    <row r="88937" spans="16:30">
      <c r="P88937" s="6"/>
      <c r="AA88937" s="6"/>
      <c r="AC88937" s="6"/>
      <c r="AD88937" s="6"/>
    </row>
    <row r="88938" spans="16:30">
      <c r="P88938" s="6"/>
      <c r="AA88938" s="6"/>
      <c r="AC88938" s="6"/>
      <c r="AD88938" s="6"/>
    </row>
    <row r="88939" spans="16:30">
      <c r="P88939" s="6"/>
      <c r="AA88939" s="6"/>
      <c r="AC88939" s="6"/>
      <c r="AD88939" s="6"/>
    </row>
    <row r="88940" spans="16:30">
      <c r="P88940" s="6"/>
      <c r="AA88940" s="6"/>
      <c r="AC88940" s="6"/>
      <c r="AD88940" s="6"/>
    </row>
    <row r="88941" spans="16:30">
      <c r="P88941" s="6"/>
      <c r="AA88941" s="6"/>
      <c r="AC88941" s="6"/>
      <c r="AD88941" s="6"/>
    </row>
    <row r="88942" spans="16:30">
      <c r="P88942" s="6"/>
      <c r="AA88942" s="6"/>
      <c r="AC88942" s="6"/>
      <c r="AD88942" s="6"/>
    </row>
    <row r="88943" spans="16:30">
      <c r="P88943" s="6"/>
      <c r="AA88943" s="6"/>
      <c r="AC88943" s="6"/>
      <c r="AD88943" s="6"/>
    </row>
    <row r="88944" spans="16:30">
      <c r="P88944" s="6"/>
      <c r="AA88944" s="6"/>
      <c r="AC88944" s="6"/>
      <c r="AD88944" s="6"/>
    </row>
    <row r="88945" spans="16:30">
      <c r="P88945" s="6"/>
      <c r="AA88945" s="6"/>
      <c r="AC88945" s="6"/>
      <c r="AD88945" s="6"/>
    </row>
    <row r="88946" spans="16:30">
      <c r="P88946" s="6"/>
      <c r="AA88946" s="6"/>
      <c r="AC88946" s="6"/>
      <c r="AD88946" s="6"/>
    </row>
    <row r="88947" spans="16:30">
      <c r="P88947" s="6"/>
      <c r="AA88947" s="6"/>
      <c r="AC88947" s="6"/>
      <c r="AD88947" s="6"/>
    </row>
    <row r="88948" spans="16:30">
      <c r="P88948" s="6"/>
      <c r="AA88948" s="6"/>
      <c r="AC88948" s="6"/>
      <c r="AD88948" s="6"/>
    </row>
    <row r="88949" spans="16:30">
      <c r="P88949" s="6"/>
      <c r="AA88949" s="6"/>
      <c r="AC88949" s="6"/>
      <c r="AD88949" s="6"/>
    </row>
    <row r="88950" spans="16:30">
      <c r="P88950" s="6"/>
      <c r="AA88950" s="6"/>
      <c r="AC88950" s="6"/>
      <c r="AD88950" s="6"/>
    </row>
    <row r="88951" spans="16:30">
      <c r="P88951" s="6"/>
      <c r="AA88951" s="6"/>
      <c r="AC88951" s="6"/>
      <c r="AD88951" s="6"/>
    </row>
    <row r="88952" spans="16:30">
      <c r="P88952" s="6"/>
      <c r="AA88952" s="6"/>
      <c r="AC88952" s="6"/>
      <c r="AD88952" s="6"/>
    </row>
    <row r="88953" spans="16:30">
      <c r="P88953" s="6"/>
      <c r="AA88953" s="6"/>
      <c r="AC88953" s="6"/>
      <c r="AD88953" s="6"/>
    </row>
    <row r="88954" spans="16:30">
      <c r="P88954" s="6"/>
      <c r="AA88954" s="6"/>
      <c r="AC88954" s="6"/>
      <c r="AD88954" s="6"/>
    </row>
    <row r="88955" spans="16:30">
      <c r="P88955" s="6"/>
      <c r="AA88955" s="6"/>
      <c r="AC88955" s="6"/>
      <c r="AD88955" s="6"/>
    </row>
    <row r="88956" spans="16:30">
      <c r="P88956" s="6"/>
      <c r="AA88956" s="6"/>
      <c r="AC88956" s="6"/>
      <c r="AD88956" s="6"/>
    </row>
    <row r="88957" spans="16:30">
      <c r="P88957" s="6"/>
      <c r="AA88957" s="6"/>
      <c r="AC88957" s="6"/>
      <c r="AD88957" s="6"/>
    </row>
    <row r="88958" spans="16:30">
      <c r="P88958" s="6"/>
      <c r="AA88958" s="6"/>
      <c r="AC88958" s="6"/>
      <c r="AD88958" s="6"/>
    </row>
    <row r="88959" spans="16:30">
      <c r="P88959" s="6"/>
      <c r="AA88959" s="6"/>
      <c r="AC88959" s="6"/>
      <c r="AD88959" s="6"/>
    </row>
    <row r="88960" spans="16:30">
      <c r="P88960" s="6"/>
      <c r="AA88960" s="6"/>
      <c r="AC88960" s="6"/>
      <c r="AD88960" s="6"/>
    </row>
    <row r="88961" spans="16:30">
      <c r="P88961" s="6"/>
      <c r="AA88961" s="6"/>
      <c r="AC88961" s="6"/>
      <c r="AD88961" s="6"/>
    </row>
    <row r="88962" spans="16:30">
      <c r="P88962" s="6"/>
      <c r="AA88962" s="6"/>
      <c r="AC88962" s="6"/>
      <c r="AD88962" s="6"/>
    </row>
    <row r="88963" spans="16:30">
      <c r="P88963" s="6"/>
      <c r="AA88963" s="6"/>
      <c r="AC88963" s="6"/>
      <c r="AD88963" s="6"/>
    </row>
    <row r="88964" spans="16:30">
      <c r="P88964" s="6"/>
      <c r="AA88964" s="6"/>
      <c r="AC88964" s="6"/>
      <c r="AD88964" s="6"/>
    </row>
    <row r="88965" spans="16:30">
      <c r="P88965" s="6"/>
      <c r="AA88965" s="6"/>
      <c r="AC88965" s="6"/>
      <c r="AD88965" s="6"/>
    </row>
    <row r="88966" spans="16:30">
      <c r="P88966" s="6"/>
      <c r="AA88966" s="6"/>
      <c r="AC88966" s="6"/>
      <c r="AD88966" s="6"/>
    </row>
    <row r="88967" spans="16:30">
      <c r="P88967" s="6"/>
      <c r="AA88967" s="6"/>
      <c r="AC88967" s="6"/>
      <c r="AD88967" s="6"/>
    </row>
    <row r="88968" spans="16:30">
      <c r="P88968" s="6"/>
      <c r="AA88968" s="6"/>
      <c r="AC88968" s="6"/>
      <c r="AD88968" s="6"/>
    </row>
    <row r="88969" spans="16:30">
      <c r="P88969" s="6"/>
      <c r="AA88969" s="6"/>
      <c r="AC88969" s="6"/>
      <c r="AD88969" s="6"/>
    </row>
    <row r="88970" spans="16:30">
      <c r="P88970" s="6"/>
      <c r="AA88970" s="6"/>
      <c r="AC88970" s="6"/>
      <c r="AD88970" s="6"/>
    </row>
    <row r="88971" spans="16:30">
      <c r="P88971" s="6"/>
      <c r="AA88971" s="6"/>
      <c r="AC88971" s="6"/>
      <c r="AD88971" s="6"/>
    </row>
    <row r="88972" spans="16:30">
      <c r="P88972" s="6"/>
      <c r="AA88972" s="6"/>
      <c r="AC88972" s="6"/>
      <c r="AD88972" s="6"/>
    </row>
    <row r="88973" spans="16:30">
      <c r="P88973" s="6"/>
      <c r="AA88973" s="6"/>
      <c r="AC88973" s="6"/>
      <c r="AD88973" s="6"/>
    </row>
    <row r="88974" spans="16:30">
      <c r="P88974" s="6"/>
      <c r="AA88974" s="6"/>
      <c r="AC88974" s="6"/>
      <c r="AD88974" s="6"/>
    </row>
    <row r="88975" spans="16:30">
      <c r="P88975" s="6"/>
      <c r="AA88975" s="6"/>
      <c r="AC88975" s="6"/>
      <c r="AD88975" s="6"/>
    </row>
    <row r="88976" spans="16:30">
      <c r="P88976" s="6"/>
      <c r="AA88976" s="6"/>
      <c r="AC88976" s="6"/>
      <c r="AD88976" s="6"/>
    </row>
    <row r="88977" spans="16:30">
      <c r="P88977" s="6"/>
      <c r="AA88977" s="6"/>
      <c r="AC88977" s="6"/>
      <c r="AD88977" s="6"/>
    </row>
    <row r="88978" spans="16:30">
      <c r="P88978" s="6"/>
      <c r="AA88978" s="6"/>
      <c r="AC88978" s="6"/>
      <c r="AD88978" s="6"/>
    </row>
    <row r="88979" spans="16:30">
      <c r="P88979" s="6"/>
      <c r="AA88979" s="6"/>
      <c r="AC88979" s="6"/>
      <c r="AD88979" s="6"/>
    </row>
    <row r="88980" spans="16:30">
      <c r="P88980" s="6"/>
      <c r="AA88980" s="6"/>
      <c r="AC88980" s="6"/>
      <c r="AD88980" s="6"/>
    </row>
    <row r="88981" spans="16:30">
      <c r="P88981" s="6"/>
      <c r="AA88981" s="6"/>
      <c r="AC88981" s="6"/>
      <c r="AD88981" s="6"/>
    </row>
    <row r="88982" spans="16:30">
      <c r="P88982" s="6"/>
      <c r="AA88982" s="6"/>
      <c r="AC88982" s="6"/>
      <c r="AD88982" s="6"/>
    </row>
    <row r="88983" spans="16:30">
      <c r="P88983" s="6"/>
      <c r="AA88983" s="6"/>
      <c r="AC88983" s="6"/>
      <c r="AD88983" s="6"/>
    </row>
    <row r="88984" spans="16:30">
      <c r="P88984" s="6"/>
      <c r="AA88984" s="6"/>
      <c r="AC88984" s="6"/>
      <c r="AD88984" s="6"/>
    </row>
    <row r="88985" spans="16:30">
      <c r="P88985" s="6"/>
      <c r="AA88985" s="6"/>
      <c r="AC88985" s="6"/>
      <c r="AD88985" s="6"/>
    </row>
    <row r="88986" spans="16:30">
      <c r="P88986" s="6"/>
      <c r="AA88986" s="6"/>
      <c r="AC88986" s="6"/>
      <c r="AD88986" s="6"/>
    </row>
    <row r="88987" spans="16:30">
      <c r="P88987" s="6"/>
      <c r="AA88987" s="6"/>
      <c r="AC88987" s="6"/>
      <c r="AD88987" s="6"/>
    </row>
    <row r="88988" spans="16:30">
      <c r="P88988" s="6"/>
      <c r="AA88988" s="6"/>
      <c r="AC88988" s="6"/>
      <c r="AD88988" s="6"/>
    </row>
    <row r="88989" spans="16:30">
      <c r="P88989" s="6"/>
      <c r="AA88989" s="6"/>
      <c r="AC88989" s="6"/>
      <c r="AD88989" s="6"/>
    </row>
    <row r="88990" spans="16:30">
      <c r="P88990" s="6"/>
      <c r="AA88990" s="6"/>
      <c r="AC88990" s="6"/>
      <c r="AD88990" s="6"/>
    </row>
    <row r="88991" spans="16:30">
      <c r="P88991" s="6"/>
      <c r="AA88991" s="6"/>
      <c r="AC88991" s="6"/>
      <c r="AD88991" s="6"/>
    </row>
    <row r="88992" spans="16:30">
      <c r="P88992" s="6"/>
      <c r="AA88992" s="6"/>
      <c r="AC88992" s="6"/>
      <c r="AD88992" s="6"/>
    </row>
    <row r="88993" spans="16:30">
      <c r="P88993" s="6"/>
      <c r="AA88993" s="6"/>
      <c r="AC88993" s="6"/>
      <c r="AD88993" s="6"/>
    </row>
    <row r="88994" spans="16:30">
      <c r="P88994" s="6"/>
      <c r="AA88994" s="6"/>
      <c r="AC88994" s="6"/>
      <c r="AD88994" s="6"/>
    </row>
    <row r="88995" spans="16:30">
      <c r="P88995" s="6"/>
      <c r="AA88995" s="6"/>
      <c r="AC88995" s="6"/>
      <c r="AD88995" s="6"/>
    </row>
    <row r="88996" spans="16:30">
      <c r="P88996" s="6"/>
      <c r="AA88996" s="6"/>
      <c r="AC88996" s="6"/>
      <c r="AD88996" s="6"/>
    </row>
    <row r="88997" spans="16:30">
      <c r="P88997" s="6"/>
      <c r="AA88997" s="6"/>
      <c r="AC88997" s="6"/>
      <c r="AD88997" s="6"/>
    </row>
    <row r="88998" spans="16:30">
      <c r="P88998" s="6"/>
      <c r="AA88998" s="6"/>
      <c r="AC88998" s="6"/>
      <c r="AD88998" s="6"/>
    </row>
    <row r="88999" spans="16:30">
      <c r="P88999" s="6"/>
      <c r="AA88999" s="6"/>
      <c r="AC88999" s="6"/>
      <c r="AD88999" s="6"/>
    </row>
    <row r="89000" spans="16:30">
      <c r="P89000" s="6"/>
      <c r="AA89000" s="6"/>
      <c r="AC89000" s="6"/>
      <c r="AD89000" s="6"/>
    </row>
    <row r="89001" spans="16:30">
      <c r="P89001" s="6"/>
      <c r="AA89001" s="6"/>
      <c r="AC89001" s="6"/>
      <c r="AD89001" s="6"/>
    </row>
    <row r="89002" spans="16:30">
      <c r="P89002" s="6"/>
      <c r="AA89002" s="6"/>
      <c r="AC89002" s="6"/>
      <c r="AD89002" s="6"/>
    </row>
    <row r="89003" spans="16:30">
      <c r="P89003" s="6"/>
      <c r="AA89003" s="6"/>
      <c r="AC89003" s="6"/>
      <c r="AD89003" s="6"/>
    </row>
    <row r="89004" spans="16:30">
      <c r="P89004" s="6"/>
      <c r="AA89004" s="6"/>
      <c r="AC89004" s="6"/>
      <c r="AD89004" s="6"/>
    </row>
    <row r="89005" spans="16:30">
      <c r="P89005" s="6"/>
      <c r="AA89005" s="6"/>
      <c r="AC89005" s="6"/>
      <c r="AD89005" s="6"/>
    </row>
    <row r="89006" spans="16:30">
      <c r="P89006" s="6"/>
      <c r="AA89006" s="6"/>
      <c r="AC89006" s="6"/>
      <c r="AD89006" s="6"/>
    </row>
    <row r="89007" spans="16:30">
      <c r="P89007" s="6"/>
      <c r="AA89007" s="6"/>
      <c r="AC89007" s="6"/>
      <c r="AD89007" s="6"/>
    </row>
    <row r="89008" spans="16:30">
      <c r="P89008" s="6"/>
      <c r="AA89008" s="6"/>
      <c r="AC89008" s="6"/>
      <c r="AD89008" s="6"/>
    </row>
    <row r="89009" spans="16:30">
      <c r="P89009" s="6"/>
      <c r="AA89009" s="6"/>
      <c r="AC89009" s="6"/>
      <c r="AD89009" s="6"/>
    </row>
    <row r="89010" spans="16:30">
      <c r="P89010" s="6"/>
      <c r="AA89010" s="6"/>
      <c r="AC89010" s="6"/>
      <c r="AD89010" s="6"/>
    </row>
    <row r="89011" spans="16:30">
      <c r="P89011" s="6"/>
      <c r="AA89011" s="6"/>
      <c r="AC89011" s="6"/>
      <c r="AD89011" s="6"/>
    </row>
    <row r="89012" spans="16:30">
      <c r="P89012" s="6"/>
      <c r="AA89012" s="6"/>
      <c r="AC89012" s="6"/>
      <c r="AD89012" s="6"/>
    </row>
    <row r="89013" spans="16:30">
      <c r="P89013" s="6"/>
      <c r="AA89013" s="6"/>
      <c r="AC89013" s="6"/>
      <c r="AD89013" s="6"/>
    </row>
    <row r="89014" spans="16:30">
      <c r="P89014" s="6"/>
      <c r="AA89014" s="6"/>
      <c r="AC89014" s="6"/>
      <c r="AD89014" s="6"/>
    </row>
    <row r="89015" spans="16:30">
      <c r="P89015" s="6"/>
      <c r="AA89015" s="6"/>
      <c r="AC89015" s="6"/>
      <c r="AD89015" s="6"/>
    </row>
    <row r="89016" spans="16:30">
      <c r="P89016" s="6"/>
      <c r="AA89016" s="6"/>
      <c r="AC89016" s="6"/>
      <c r="AD89016" s="6"/>
    </row>
    <row r="89017" spans="16:30">
      <c r="P89017" s="6"/>
      <c r="AA89017" s="6"/>
      <c r="AC89017" s="6"/>
      <c r="AD89017" s="6"/>
    </row>
    <row r="89018" spans="16:30">
      <c r="P89018" s="6"/>
      <c r="AA89018" s="6"/>
      <c r="AC89018" s="6"/>
      <c r="AD89018" s="6"/>
    </row>
    <row r="89019" spans="16:30">
      <c r="P89019" s="6"/>
      <c r="AA89019" s="6"/>
      <c r="AC89019" s="6"/>
      <c r="AD89019" s="6"/>
    </row>
    <row r="89020" spans="16:30">
      <c r="P89020" s="6"/>
      <c r="AA89020" s="6"/>
      <c r="AC89020" s="6"/>
      <c r="AD89020" s="6"/>
    </row>
    <row r="89021" spans="16:30">
      <c r="P89021" s="6"/>
      <c r="AA89021" s="6"/>
      <c r="AC89021" s="6"/>
      <c r="AD89021" s="6"/>
    </row>
    <row r="89022" spans="16:30">
      <c r="P89022" s="6"/>
      <c r="AA89022" s="6"/>
      <c r="AC89022" s="6"/>
      <c r="AD89022" s="6"/>
    </row>
    <row r="89023" spans="16:30">
      <c r="P89023" s="6"/>
      <c r="AA89023" s="6"/>
      <c r="AC89023" s="6"/>
      <c r="AD89023" s="6"/>
    </row>
    <row r="89024" spans="16:30">
      <c r="P89024" s="6"/>
      <c r="AA89024" s="6"/>
      <c r="AC89024" s="6"/>
      <c r="AD89024" s="6"/>
    </row>
    <row r="89025" spans="16:30">
      <c r="P89025" s="6"/>
      <c r="AA89025" s="6"/>
      <c r="AC89025" s="6"/>
      <c r="AD89025" s="6"/>
    </row>
    <row r="89026" spans="16:30">
      <c r="P89026" s="6"/>
      <c r="AA89026" s="6"/>
      <c r="AC89026" s="6"/>
      <c r="AD89026" s="6"/>
    </row>
    <row r="89027" spans="16:30">
      <c r="P89027" s="6"/>
      <c r="AA89027" s="6"/>
      <c r="AC89027" s="6"/>
      <c r="AD89027" s="6"/>
    </row>
    <row r="89028" spans="16:30">
      <c r="P89028" s="6"/>
      <c r="AA89028" s="6"/>
      <c r="AC89028" s="6"/>
      <c r="AD89028" s="6"/>
    </row>
    <row r="89029" spans="16:30">
      <c r="P89029" s="6"/>
      <c r="AA89029" s="6"/>
      <c r="AC89029" s="6"/>
      <c r="AD89029" s="6"/>
    </row>
    <row r="89030" spans="16:30">
      <c r="P89030" s="6"/>
      <c r="AA89030" s="6"/>
      <c r="AC89030" s="6"/>
      <c r="AD89030" s="6"/>
    </row>
    <row r="89031" spans="16:30">
      <c r="P89031" s="6"/>
      <c r="AA89031" s="6"/>
      <c r="AC89031" s="6"/>
      <c r="AD89031" s="6"/>
    </row>
    <row r="89032" spans="16:30">
      <c r="P89032" s="6"/>
      <c r="AA89032" s="6"/>
      <c r="AC89032" s="6"/>
      <c r="AD89032" s="6"/>
    </row>
    <row r="89033" spans="16:30">
      <c r="P89033" s="6"/>
      <c r="AA89033" s="6"/>
      <c r="AC89033" s="6"/>
      <c r="AD89033" s="6"/>
    </row>
    <row r="89034" spans="16:30">
      <c r="P89034" s="6"/>
      <c r="AA89034" s="6"/>
      <c r="AC89034" s="6"/>
      <c r="AD89034" s="6"/>
    </row>
    <row r="89035" spans="16:30">
      <c r="P89035" s="6"/>
      <c r="AA89035" s="6"/>
      <c r="AC89035" s="6"/>
      <c r="AD89035" s="6"/>
    </row>
    <row r="89036" spans="16:30">
      <c r="P89036" s="6"/>
      <c r="AA89036" s="6"/>
      <c r="AC89036" s="6"/>
      <c r="AD89036" s="6"/>
    </row>
    <row r="89037" spans="16:30">
      <c r="P89037" s="6"/>
      <c r="AA89037" s="6"/>
      <c r="AC89037" s="6"/>
      <c r="AD89037" s="6"/>
    </row>
    <row r="89038" spans="16:30">
      <c r="P89038" s="6"/>
      <c r="AA89038" s="6"/>
      <c r="AC89038" s="6"/>
      <c r="AD89038" s="6"/>
    </row>
    <row r="89039" spans="16:30">
      <c r="P89039" s="6"/>
      <c r="AA89039" s="6"/>
      <c r="AC89039" s="6"/>
      <c r="AD89039" s="6"/>
    </row>
    <row r="89040" spans="16:30">
      <c r="P89040" s="6"/>
      <c r="AA89040" s="6"/>
      <c r="AC89040" s="6"/>
      <c r="AD89040" s="6"/>
    </row>
    <row r="89041" spans="16:30">
      <c r="P89041" s="6"/>
      <c r="AA89041" s="6"/>
      <c r="AC89041" s="6"/>
      <c r="AD89041" s="6"/>
    </row>
    <row r="89042" spans="16:30">
      <c r="P89042" s="6"/>
      <c r="AA89042" s="6"/>
      <c r="AC89042" s="6"/>
      <c r="AD89042" s="6"/>
    </row>
    <row r="89043" spans="16:30">
      <c r="P89043" s="6"/>
      <c r="AA89043" s="6"/>
      <c r="AC89043" s="6"/>
      <c r="AD89043" s="6"/>
    </row>
    <row r="89044" spans="16:30">
      <c r="P89044" s="6"/>
      <c r="AA89044" s="6"/>
      <c r="AC89044" s="6"/>
      <c r="AD89044" s="6"/>
    </row>
    <row r="89045" spans="16:30">
      <c r="P89045" s="6"/>
      <c r="AA89045" s="6"/>
      <c r="AC89045" s="6"/>
      <c r="AD89045" s="6"/>
    </row>
    <row r="89046" spans="16:30">
      <c r="P89046" s="6"/>
      <c r="AA89046" s="6"/>
      <c r="AC89046" s="6"/>
      <c r="AD89046" s="6"/>
    </row>
    <row r="89047" spans="16:30">
      <c r="P89047" s="6"/>
      <c r="AA89047" s="6"/>
      <c r="AC89047" s="6"/>
      <c r="AD89047" s="6"/>
    </row>
    <row r="89048" spans="16:30">
      <c r="P89048" s="6"/>
      <c r="AA89048" s="6"/>
      <c r="AC89048" s="6"/>
      <c r="AD89048" s="6"/>
    </row>
    <row r="89049" spans="16:30">
      <c r="P89049" s="6"/>
      <c r="AA89049" s="6"/>
      <c r="AC89049" s="6"/>
      <c r="AD89049" s="6"/>
    </row>
    <row r="89050" spans="16:30">
      <c r="P89050" s="6"/>
      <c r="AA89050" s="6"/>
      <c r="AC89050" s="6"/>
      <c r="AD89050" s="6"/>
    </row>
    <row r="89051" spans="16:30">
      <c r="P89051" s="6"/>
      <c r="AA89051" s="6"/>
      <c r="AC89051" s="6"/>
      <c r="AD89051" s="6"/>
    </row>
    <row r="89052" spans="16:30">
      <c r="P89052" s="6"/>
      <c r="AA89052" s="6"/>
      <c r="AC89052" s="6"/>
      <c r="AD89052" s="6"/>
    </row>
    <row r="89053" spans="16:30">
      <c r="P89053" s="6"/>
      <c r="AA89053" s="6"/>
      <c r="AC89053" s="6"/>
      <c r="AD89053" s="6"/>
    </row>
    <row r="89054" spans="16:30">
      <c r="P89054" s="6"/>
      <c r="AA89054" s="6"/>
      <c r="AC89054" s="6"/>
      <c r="AD89054" s="6"/>
    </row>
    <row r="89055" spans="16:30">
      <c r="P89055" s="6"/>
      <c r="AA89055" s="6"/>
      <c r="AC89055" s="6"/>
      <c r="AD89055" s="6"/>
    </row>
    <row r="89056" spans="16:30">
      <c r="P89056" s="6"/>
      <c r="AA89056" s="6"/>
      <c r="AC89056" s="6"/>
      <c r="AD89056" s="6"/>
    </row>
    <row r="89057" spans="16:30">
      <c r="P89057" s="6"/>
      <c r="AA89057" s="6"/>
      <c r="AC89057" s="6"/>
      <c r="AD89057" s="6"/>
    </row>
    <row r="89058" spans="16:30">
      <c r="P89058" s="6"/>
      <c r="AA89058" s="6"/>
      <c r="AC89058" s="6"/>
      <c r="AD89058" s="6"/>
    </row>
    <row r="89059" spans="16:30">
      <c r="P89059" s="6"/>
      <c r="AA89059" s="6"/>
      <c r="AC89059" s="6"/>
      <c r="AD89059" s="6"/>
    </row>
    <row r="89060" spans="16:30">
      <c r="P89060" s="6"/>
      <c r="AA89060" s="6"/>
      <c r="AC89060" s="6"/>
      <c r="AD89060" s="6"/>
    </row>
    <row r="89061" spans="16:30">
      <c r="P89061" s="6"/>
      <c r="AA89061" s="6"/>
      <c r="AC89061" s="6"/>
      <c r="AD89061" s="6"/>
    </row>
    <row r="89062" spans="16:30">
      <c r="P89062" s="6"/>
      <c r="AA89062" s="6"/>
      <c r="AC89062" s="6"/>
      <c r="AD89062" s="6"/>
    </row>
    <row r="89063" spans="16:30">
      <c r="P89063" s="6"/>
      <c r="AA89063" s="6"/>
      <c r="AC89063" s="6"/>
      <c r="AD89063" s="6"/>
    </row>
    <row r="89064" spans="16:30">
      <c r="P89064" s="6"/>
      <c r="AA89064" s="6"/>
      <c r="AC89064" s="6"/>
      <c r="AD89064" s="6"/>
    </row>
    <row r="89065" spans="16:30">
      <c r="P89065" s="6"/>
      <c r="AA89065" s="6"/>
      <c r="AC89065" s="6"/>
      <c r="AD89065" s="6"/>
    </row>
    <row r="89066" spans="16:30">
      <c r="P89066" s="6"/>
      <c r="AA89066" s="6"/>
      <c r="AC89066" s="6"/>
      <c r="AD89066" s="6"/>
    </row>
    <row r="89067" spans="16:30">
      <c r="P89067" s="6"/>
      <c r="AA89067" s="6"/>
      <c r="AC89067" s="6"/>
      <c r="AD89067" s="6"/>
    </row>
    <row r="89068" spans="16:30">
      <c r="P89068" s="6"/>
      <c r="AA89068" s="6"/>
      <c r="AC89068" s="6"/>
      <c r="AD89068" s="6"/>
    </row>
    <row r="89069" spans="16:30">
      <c r="P89069" s="6"/>
      <c r="AA89069" s="6"/>
      <c r="AC89069" s="6"/>
      <c r="AD89069" s="6"/>
    </row>
    <row r="89070" spans="16:30">
      <c r="P89070" s="6"/>
      <c r="AA89070" s="6"/>
      <c r="AC89070" s="6"/>
      <c r="AD89070" s="6"/>
    </row>
    <row r="89071" spans="16:30">
      <c r="P89071" s="6"/>
      <c r="AA89071" s="6"/>
      <c r="AC89071" s="6"/>
      <c r="AD89071" s="6"/>
    </row>
    <row r="89072" spans="16:30">
      <c r="P89072" s="6"/>
      <c r="AA89072" s="6"/>
      <c r="AC89072" s="6"/>
      <c r="AD89072" s="6"/>
    </row>
    <row r="89073" spans="16:30">
      <c r="P89073" s="6"/>
      <c r="AA89073" s="6"/>
      <c r="AC89073" s="6"/>
      <c r="AD89073" s="6"/>
    </row>
    <row r="89074" spans="16:30">
      <c r="P89074" s="6"/>
      <c r="AA89074" s="6"/>
      <c r="AC89074" s="6"/>
      <c r="AD89074" s="6"/>
    </row>
    <row r="89075" spans="16:30">
      <c r="P89075" s="6"/>
      <c r="AA89075" s="6"/>
      <c r="AC89075" s="6"/>
      <c r="AD89075" s="6"/>
    </row>
    <row r="89076" spans="16:30">
      <c r="P89076" s="6"/>
      <c r="AA89076" s="6"/>
      <c r="AC89076" s="6"/>
      <c r="AD89076" s="6"/>
    </row>
    <row r="89077" spans="16:30">
      <c r="P89077" s="6"/>
      <c r="AA89077" s="6"/>
      <c r="AC89077" s="6"/>
      <c r="AD89077" s="6"/>
    </row>
    <row r="89078" spans="16:30">
      <c r="P89078" s="6"/>
      <c r="AA89078" s="6"/>
      <c r="AC89078" s="6"/>
      <c r="AD89078" s="6"/>
    </row>
    <row r="89079" spans="16:30">
      <c r="P89079" s="6"/>
      <c r="AA89079" s="6"/>
      <c r="AC89079" s="6"/>
      <c r="AD89079" s="6"/>
    </row>
    <row r="89080" spans="16:30">
      <c r="P89080" s="6"/>
      <c r="AA89080" s="6"/>
      <c r="AC89080" s="6"/>
      <c r="AD89080" s="6"/>
    </row>
    <row r="89081" spans="16:30">
      <c r="P89081" s="6"/>
      <c r="AA89081" s="6"/>
      <c r="AC89081" s="6"/>
      <c r="AD89081" s="6"/>
    </row>
    <row r="89082" spans="16:30">
      <c r="P89082" s="6"/>
      <c r="AA89082" s="6"/>
      <c r="AC89082" s="6"/>
      <c r="AD89082" s="6"/>
    </row>
    <row r="89083" spans="16:30">
      <c r="P89083" s="6"/>
      <c r="AA89083" s="6"/>
      <c r="AC89083" s="6"/>
      <c r="AD89083" s="6"/>
    </row>
    <row r="89084" spans="16:30">
      <c r="P89084" s="6"/>
      <c r="AA89084" s="6"/>
      <c r="AC89084" s="6"/>
      <c r="AD89084" s="6"/>
    </row>
    <row r="89085" spans="16:30">
      <c r="P89085" s="6"/>
      <c r="AA89085" s="6"/>
      <c r="AC89085" s="6"/>
      <c r="AD89085" s="6"/>
    </row>
    <row r="89086" spans="16:30">
      <c r="P89086" s="6"/>
      <c r="AA89086" s="6"/>
      <c r="AC89086" s="6"/>
      <c r="AD89086" s="6"/>
    </row>
    <row r="89087" spans="16:30">
      <c r="P89087" s="6"/>
      <c r="AA89087" s="6"/>
      <c r="AC89087" s="6"/>
      <c r="AD89087" s="6"/>
    </row>
    <row r="89088" spans="16:30">
      <c r="P89088" s="6"/>
      <c r="AA89088" s="6"/>
      <c r="AC89088" s="6"/>
      <c r="AD89088" s="6"/>
    </row>
    <row r="89089" spans="16:30">
      <c r="P89089" s="6"/>
      <c r="AA89089" s="6"/>
      <c r="AC89089" s="6"/>
      <c r="AD89089" s="6"/>
    </row>
    <row r="89090" spans="16:30">
      <c r="P89090" s="6"/>
      <c r="AA89090" s="6"/>
      <c r="AC89090" s="6"/>
      <c r="AD89090" s="6"/>
    </row>
    <row r="89091" spans="16:30">
      <c r="P89091" s="6"/>
      <c r="AA89091" s="6"/>
      <c r="AC89091" s="6"/>
      <c r="AD89091" s="6"/>
    </row>
    <row r="89092" spans="16:30">
      <c r="P89092" s="6"/>
      <c r="AA89092" s="6"/>
      <c r="AC89092" s="6"/>
      <c r="AD89092" s="6"/>
    </row>
    <row r="89093" spans="16:30">
      <c r="P89093" s="6"/>
      <c r="AA89093" s="6"/>
      <c r="AC89093" s="6"/>
      <c r="AD89093" s="6"/>
    </row>
    <row r="89094" spans="16:30">
      <c r="P89094" s="6"/>
      <c r="AA89094" s="6"/>
      <c r="AC89094" s="6"/>
      <c r="AD89094" s="6"/>
    </row>
    <row r="89095" spans="16:30">
      <c r="P89095" s="6"/>
      <c r="AA89095" s="6"/>
      <c r="AC89095" s="6"/>
      <c r="AD89095" s="6"/>
    </row>
    <row r="89096" spans="16:30">
      <c r="P89096" s="6"/>
      <c r="AA89096" s="6"/>
      <c r="AC89096" s="6"/>
      <c r="AD89096" s="6"/>
    </row>
    <row r="89097" spans="16:30">
      <c r="P89097" s="6"/>
      <c r="AA89097" s="6"/>
      <c r="AC89097" s="6"/>
      <c r="AD89097" s="6"/>
    </row>
    <row r="89098" spans="16:30">
      <c r="P89098" s="6"/>
      <c r="AA89098" s="6"/>
      <c r="AC89098" s="6"/>
      <c r="AD89098" s="6"/>
    </row>
    <row r="89099" spans="16:30">
      <c r="P89099" s="6"/>
      <c r="AA89099" s="6"/>
      <c r="AC89099" s="6"/>
      <c r="AD89099" s="6"/>
    </row>
    <row r="89100" spans="16:30">
      <c r="P89100" s="6"/>
      <c r="AA89100" s="6"/>
      <c r="AC89100" s="6"/>
      <c r="AD89100" s="6"/>
    </row>
    <row r="89101" spans="16:30">
      <c r="P89101" s="6"/>
      <c r="AA89101" s="6"/>
      <c r="AC89101" s="6"/>
      <c r="AD89101" s="6"/>
    </row>
    <row r="89102" spans="16:30">
      <c r="P89102" s="6"/>
      <c r="AA89102" s="6"/>
      <c r="AC89102" s="6"/>
      <c r="AD89102" s="6"/>
    </row>
    <row r="89103" spans="16:30">
      <c r="P89103" s="6"/>
      <c r="AA89103" s="6"/>
      <c r="AC89103" s="6"/>
      <c r="AD89103" s="6"/>
    </row>
    <row r="89104" spans="16:30">
      <c r="P89104" s="6"/>
      <c r="AA89104" s="6"/>
      <c r="AC89104" s="6"/>
      <c r="AD89104" s="6"/>
    </row>
    <row r="89105" spans="16:30">
      <c r="P89105" s="6"/>
      <c r="AA89105" s="6"/>
      <c r="AC89105" s="6"/>
      <c r="AD89105" s="6"/>
    </row>
    <row r="89106" spans="16:30">
      <c r="P89106" s="6"/>
      <c r="AA89106" s="6"/>
      <c r="AC89106" s="6"/>
      <c r="AD89106" s="6"/>
    </row>
    <row r="89107" spans="16:30">
      <c r="P89107" s="6"/>
      <c r="AA89107" s="6"/>
      <c r="AC89107" s="6"/>
      <c r="AD89107" s="6"/>
    </row>
    <row r="89108" spans="16:30">
      <c r="P89108" s="6"/>
      <c r="AA89108" s="6"/>
      <c r="AC89108" s="6"/>
      <c r="AD89108" s="6"/>
    </row>
    <row r="89109" spans="16:30">
      <c r="P89109" s="6"/>
      <c r="AA89109" s="6"/>
      <c r="AC89109" s="6"/>
      <c r="AD89109" s="6"/>
    </row>
    <row r="89110" spans="16:30">
      <c r="P89110" s="6"/>
      <c r="AA89110" s="6"/>
      <c r="AC89110" s="6"/>
      <c r="AD89110" s="6"/>
    </row>
    <row r="89111" spans="16:30">
      <c r="P89111" s="6"/>
      <c r="AA89111" s="6"/>
      <c r="AC89111" s="6"/>
      <c r="AD89111" s="6"/>
    </row>
    <row r="89112" spans="16:30">
      <c r="P89112" s="6"/>
      <c r="AA89112" s="6"/>
      <c r="AC89112" s="6"/>
      <c r="AD89112" s="6"/>
    </row>
    <row r="89113" spans="16:30">
      <c r="P89113" s="6"/>
      <c r="AA89113" s="6"/>
      <c r="AC89113" s="6"/>
      <c r="AD89113" s="6"/>
    </row>
    <row r="89114" spans="16:30">
      <c r="P89114" s="6"/>
      <c r="AA89114" s="6"/>
      <c r="AC89114" s="6"/>
      <c r="AD89114" s="6"/>
    </row>
    <row r="89115" spans="16:30">
      <c r="P89115" s="6"/>
      <c r="AA89115" s="6"/>
      <c r="AC89115" s="6"/>
      <c r="AD89115" s="6"/>
    </row>
    <row r="89116" spans="16:30">
      <c r="P89116" s="6"/>
      <c r="AA89116" s="6"/>
      <c r="AC89116" s="6"/>
      <c r="AD89116" s="6"/>
    </row>
    <row r="89117" spans="16:30">
      <c r="P89117" s="6"/>
      <c r="AA89117" s="6"/>
      <c r="AC89117" s="6"/>
      <c r="AD89117" s="6"/>
    </row>
    <row r="89118" spans="16:30">
      <c r="P89118" s="6"/>
      <c r="AA89118" s="6"/>
      <c r="AC89118" s="6"/>
      <c r="AD89118" s="6"/>
    </row>
    <row r="89119" spans="16:30">
      <c r="P89119" s="6"/>
      <c r="AA89119" s="6"/>
      <c r="AC89119" s="6"/>
      <c r="AD89119" s="6"/>
    </row>
    <row r="89120" spans="16:30">
      <c r="P89120" s="6"/>
      <c r="AA89120" s="6"/>
      <c r="AC89120" s="6"/>
      <c r="AD89120" s="6"/>
    </row>
    <row r="89121" spans="16:30">
      <c r="P89121" s="6"/>
      <c r="AA89121" s="6"/>
      <c r="AC89121" s="6"/>
      <c r="AD89121" s="6"/>
    </row>
    <row r="89122" spans="16:30">
      <c r="P89122" s="6"/>
      <c r="AA89122" s="6"/>
      <c r="AC89122" s="6"/>
      <c r="AD89122" s="6"/>
    </row>
    <row r="89123" spans="16:30">
      <c r="P89123" s="6"/>
      <c r="AA89123" s="6"/>
      <c r="AC89123" s="6"/>
      <c r="AD89123" s="6"/>
    </row>
    <row r="89124" spans="16:30">
      <c r="P89124" s="6"/>
      <c r="AA89124" s="6"/>
      <c r="AC89124" s="6"/>
      <c r="AD89124" s="6"/>
    </row>
    <row r="89125" spans="16:30">
      <c r="P89125" s="6"/>
      <c r="AA89125" s="6"/>
      <c r="AC89125" s="6"/>
      <c r="AD89125" s="6"/>
    </row>
    <row r="89126" spans="16:30">
      <c r="P89126" s="6"/>
      <c r="AA89126" s="6"/>
      <c r="AC89126" s="6"/>
      <c r="AD89126" s="6"/>
    </row>
    <row r="89127" spans="16:30">
      <c r="P89127" s="6"/>
      <c r="AA89127" s="6"/>
      <c r="AC89127" s="6"/>
      <c r="AD89127" s="6"/>
    </row>
    <row r="89128" spans="16:30">
      <c r="P89128" s="6"/>
      <c r="AA89128" s="6"/>
      <c r="AC89128" s="6"/>
      <c r="AD89128" s="6"/>
    </row>
    <row r="89129" spans="16:30">
      <c r="P89129" s="6"/>
      <c r="AA89129" s="6"/>
      <c r="AC89129" s="6"/>
      <c r="AD89129" s="6"/>
    </row>
    <row r="89130" spans="16:30">
      <c r="P89130" s="6"/>
      <c r="AA89130" s="6"/>
      <c r="AC89130" s="6"/>
      <c r="AD89130" s="6"/>
    </row>
    <row r="89131" spans="16:30">
      <c r="P89131" s="6"/>
      <c r="AA89131" s="6"/>
      <c r="AC89131" s="6"/>
      <c r="AD89131" s="6"/>
    </row>
    <row r="89132" spans="16:30">
      <c r="P89132" s="6"/>
      <c r="AA89132" s="6"/>
      <c r="AC89132" s="6"/>
      <c r="AD89132" s="6"/>
    </row>
    <row r="89133" spans="16:30">
      <c r="P89133" s="6"/>
      <c r="AA89133" s="6"/>
      <c r="AC89133" s="6"/>
      <c r="AD89133" s="6"/>
    </row>
    <row r="89134" spans="16:30">
      <c r="P89134" s="6"/>
      <c r="AA89134" s="6"/>
      <c r="AC89134" s="6"/>
      <c r="AD89134" s="6"/>
    </row>
    <row r="89135" spans="16:30">
      <c r="P89135" s="6"/>
      <c r="AA89135" s="6"/>
      <c r="AC89135" s="6"/>
      <c r="AD89135" s="6"/>
    </row>
    <row r="89136" spans="16:30">
      <c r="P89136" s="6"/>
      <c r="AA89136" s="6"/>
      <c r="AC89136" s="6"/>
      <c r="AD89136" s="6"/>
    </row>
    <row r="89137" spans="16:30">
      <c r="P89137" s="6"/>
      <c r="AA89137" s="6"/>
      <c r="AC89137" s="6"/>
      <c r="AD89137" s="6"/>
    </row>
    <row r="89138" spans="16:30">
      <c r="P89138" s="6"/>
      <c r="AA89138" s="6"/>
      <c r="AC89138" s="6"/>
      <c r="AD89138" s="6"/>
    </row>
    <row r="89139" spans="16:30">
      <c r="P89139" s="6"/>
      <c r="AA89139" s="6"/>
      <c r="AC89139" s="6"/>
      <c r="AD89139" s="6"/>
    </row>
    <row r="89140" spans="16:30">
      <c r="P89140" s="6"/>
      <c r="AA89140" s="6"/>
      <c r="AC89140" s="6"/>
      <c r="AD89140" s="6"/>
    </row>
    <row r="89141" spans="16:30">
      <c r="P89141" s="6"/>
      <c r="AA89141" s="6"/>
      <c r="AC89141" s="6"/>
      <c r="AD89141" s="6"/>
    </row>
    <row r="89142" spans="16:30">
      <c r="P89142" s="6"/>
      <c r="AA89142" s="6"/>
      <c r="AC89142" s="6"/>
      <c r="AD89142" s="6"/>
    </row>
    <row r="89143" spans="16:30">
      <c r="P89143" s="6"/>
      <c r="AA89143" s="6"/>
      <c r="AC89143" s="6"/>
      <c r="AD89143" s="6"/>
    </row>
    <row r="89144" spans="16:30">
      <c r="P89144" s="6"/>
      <c r="AA89144" s="6"/>
      <c r="AC89144" s="6"/>
      <c r="AD89144" s="6"/>
    </row>
    <row r="89145" spans="16:30">
      <c r="P89145" s="6"/>
      <c r="AA89145" s="6"/>
      <c r="AC89145" s="6"/>
      <c r="AD89145" s="6"/>
    </row>
    <row r="89146" spans="16:30">
      <c r="P89146" s="6"/>
      <c r="AA89146" s="6"/>
      <c r="AC89146" s="6"/>
      <c r="AD89146" s="6"/>
    </row>
    <row r="89147" spans="16:30">
      <c r="P89147" s="6"/>
      <c r="AA89147" s="6"/>
      <c r="AC89147" s="6"/>
      <c r="AD89147" s="6"/>
    </row>
    <row r="89148" spans="16:30">
      <c r="P89148" s="6"/>
      <c r="AA89148" s="6"/>
      <c r="AC89148" s="6"/>
      <c r="AD89148" s="6"/>
    </row>
    <row r="89149" spans="16:30">
      <c r="P89149" s="6"/>
      <c r="AA89149" s="6"/>
      <c r="AC89149" s="6"/>
      <c r="AD89149" s="6"/>
    </row>
    <row r="89150" spans="16:30">
      <c r="P89150" s="6"/>
      <c r="AA89150" s="6"/>
      <c r="AC89150" s="6"/>
      <c r="AD89150" s="6"/>
    </row>
    <row r="89151" spans="16:30">
      <c r="P89151" s="6"/>
      <c r="AA89151" s="6"/>
      <c r="AC89151" s="6"/>
      <c r="AD89151" s="6"/>
    </row>
    <row r="89152" spans="16:30">
      <c r="P89152" s="6"/>
      <c r="AA89152" s="6"/>
      <c r="AC89152" s="6"/>
      <c r="AD89152" s="6"/>
    </row>
    <row r="89153" spans="16:30">
      <c r="P89153" s="6"/>
      <c r="AA89153" s="6"/>
      <c r="AC89153" s="6"/>
      <c r="AD89153" s="6"/>
    </row>
    <row r="89154" spans="16:30">
      <c r="P89154" s="6"/>
      <c r="AA89154" s="6"/>
      <c r="AC89154" s="6"/>
      <c r="AD89154" s="6"/>
    </row>
    <row r="89155" spans="16:30">
      <c r="P89155" s="6"/>
      <c r="AA89155" s="6"/>
      <c r="AC89155" s="6"/>
      <c r="AD89155" s="6"/>
    </row>
    <row r="89156" spans="16:30">
      <c r="P89156" s="6"/>
      <c r="AA89156" s="6"/>
      <c r="AC89156" s="6"/>
      <c r="AD89156" s="6"/>
    </row>
    <row r="89157" spans="16:30">
      <c r="P89157" s="6"/>
      <c r="AA89157" s="6"/>
      <c r="AC89157" s="6"/>
      <c r="AD89157" s="6"/>
    </row>
    <row r="89158" spans="16:30">
      <c r="P89158" s="6"/>
      <c r="AA89158" s="6"/>
      <c r="AC89158" s="6"/>
      <c r="AD89158" s="6"/>
    </row>
    <row r="89159" spans="16:30">
      <c r="P89159" s="6"/>
      <c r="AA89159" s="6"/>
      <c r="AC89159" s="6"/>
      <c r="AD89159" s="6"/>
    </row>
    <row r="89160" spans="16:30">
      <c r="P89160" s="6"/>
      <c r="AA89160" s="6"/>
      <c r="AC89160" s="6"/>
      <c r="AD89160" s="6"/>
    </row>
    <row r="89161" spans="16:30">
      <c r="P89161" s="6"/>
      <c r="AA89161" s="6"/>
      <c r="AC89161" s="6"/>
      <c r="AD89161" s="6"/>
    </row>
    <row r="89162" spans="16:30">
      <c r="P89162" s="6"/>
      <c r="AA89162" s="6"/>
      <c r="AC89162" s="6"/>
      <c r="AD89162" s="6"/>
    </row>
    <row r="89163" spans="16:30">
      <c r="P89163" s="6"/>
      <c r="AA89163" s="6"/>
      <c r="AC89163" s="6"/>
      <c r="AD89163" s="6"/>
    </row>
    <row r="89164" spans="16:30">
      <c r="P89164" s="6"/>
      <c r="AA89164" s="6"/>
      <c r="AC89164" s="6"/>
      <c r="AD89164" s="6"/>
    </row>
    <row r="89165" spans="16:30">
      <c r="P89165" s="6"/>
      <c r="AA89165" s="6"/>
      <c r="AC89165" s="6"/>
      <c r="AD89165" s="6"/>
    </row>
    <row r="89166" spans="16:30">
      <c r="P89166" s="6"/>
      <c r="AA89166" s="6"/>
      <c r="AC89166" s="6"/>
      <c r="AD89166" s="6"/>
    </row>
    <row r="89167" spans="16:30">
      <c r="P89167" s="6"/>
      <c r="AA89167" s="6"/>
      <c r="AC89167" s="6"/>
      <c r="AD89167" s="6"/>
    </row>
    <row r="89168" spans="16:30">
      <c r="P89168" s="6"/>
      <c r="AA89168" s="6"/>
      <c r="AC89168" s="6"/>
      <c r="AD89168" s="6"/>
    </row>
    <row r="89169" spans="16:30">
      <c r="P89169" s="6"/>
      <c r="AA89169" s="6"/>
      <c r="AC89169" s="6"/>
      <c r="AD89169" s="6"/>
    </row>
    <row r="89170" spans="16:30">
      <c r="P89170" s="6"/>
      <c r="AA89170" s="6"/>
      <c r="AC89170" s="6"/>
      <c r="AD89170" s="6"/>
    </row>
    <row r="89171" spans="16:30">
      <c r="P89171" s="6"/>
      <c r="AA89171" s="6"/>
      <c r="AC89171" s="6"/>
      <c r="AD89171" s="6"/>
    </row>
    <row r="89172" spans="16:30">
      <c r="P89172" s="6"/>
      <c r="AA89172" s="6"/>
      <c r="AC89172" s="6"/>
      <c r="AD89172" s="6"/>
    </row>
    <row r="89173" spans="16:30">
      <c r="P89173" s="6"/>
      <c r="AA89173" s="6"/>
      <c r="AC89173" s="6"/>
      <c r="AD89173" s="6"/>
    </row>
    <row r="89174" spans="16:30">
      <c r="P89174" s="6"/>
      <c r="AA89174" s="6"/>
      <c r="AC89174" s="6"/>
      <c r="AD89174" s="6"/>
    </row>
    <row r="89175" spans="16:30">
      <c r="P89175" s="6"/>
      <c r="AA89175" s="6"/>
      <c r="AC89175" s="6"/>
      <c r="AD89175" s="6"/>
    </row>
    <row r="89176" spans="16:30">
      <c r="P89176" s="6"/>
      <c r="AA89176" s="6"/>
      <c r="AC89176" s="6"/>
      <c r="AD89176" s="6"/>
    </row>
    <row r="89177" spans="16:30">
      <c r="P89177" s="6"/>
      <c r="AA89177" s="6"/>
      <c r="AC89177" s="6"/>
      <c r="AD89177" s="6"/>
    </row>
    <row r="89178" spans="16:30">
      <c r="P89178" s="6"/>
      <c r="AA89178" s="6"/>
      <c r="AC89178" s="6"/>
      <c r="AD89178" s="6"/>
    </row>
    <row r="89179" spans="16:30">
      <c r="P89179" s="6"/>
      <c r="AA89179" s="6"/>
      <c r="AC89179" s="6"/>
      <c r="AD89179" s="6"/>
    </row>
    <row r="89180" spans="16:30">
      <c r="P89180" s="6"/>
      <c r="AA89180" s="6"/>
      <c r="AC89180" s="6"/>
      <c r="AD89180" s="6"/>
    </row>
    <row r="89181" spans="16:30">
      <c r="P89181" s="6"/>
      <c r="AA89181" s="6"/>
      <c r="AC89181" s="6"/>
      <c r="AD89181" s="6"/>
    </row>
    <row r="89182" spans="16:30">
      <c r="P89182" s="6"/>
      <c r="AA89182" s="6"/>
      <c r="AC89182" s="6"/>
      <c r="AD89182" s="6"/>
    </row>
    <row r="89183" spans="16:30">
      <c r="P89183" s="6"/>
      <c r="AA89183" s="6"/>
      <c r="AC89183" s="6"/>
      <c r="AD89183" s="6"/>
    </row>
    <row r="89184" spans="16:30">
      <c r="P89184" s="6"/>
      <c r="AA89184" s="6"/>
      <c r="AC89184" s="6"/>
      <c r="AD89184" s="6"/>
    </row>
    <row r="89185" spans="16:30">
      <c r="P89185" s="6"/>
      <c r="AA89185" s="6"/>
      <c r="AC89185" s="6"/>
      <c r="AD89185" s="6"/>
    </row>
    <row r="89186" spans="16:30">
      <c r="P89186" s="6"/>
      <c r="AA89186" s="6"/>
      <c r="AC89186" s="6"/>
      <c r="AD89186" s="6"/>
    </row>
    <row r="89187" spans="16:30">
      <c r="P89187" s="6"/>
      <c r="AA89187" s="6"/>
      <c r="AC89187" s="6"/>
      <c r="AD89187" s="6"/>
    </row>
    <row r="89188" spans="16:30">
      <c r="P89188" s="6"/>
      <c r="AA89188" s="6"/>
      <c r="AC89188" s="6"/>
      <c r="AD89188" s="6"/>
    </row>
    <row r="89189" spans="16:30">
      <c r="P89189" s="6"/>
      <c r="AA89189" s="6"/>
      <c r="AC89189" s="6"/>
      <c r="AD89189" s="6"/>
    </row>
    <row r="89190" spans="16:30">
      <c r="P89190" s="6"/>
      <c r="AA89190" s="6"/>
      <c r="AC89190" s="6"/>
      <c r="AD89190" s="6"/>
    </row>
    <row r="89191" spans="16:30">
      <c r="P89191" s="6"/>
      <c r="AA89191" s="6"/>
      <c r="AC89191" s="6"/>
      <c r="AD89191" s="6"/>
    </row>
    <row r="89192" spans="16:30">
      <c r="P89192" s="6"/>
      <c r="AA89192" s="6"/>
      <c r="AC89192" s="6"/>
      <c r="AD89192" s="6"/>
    </row>
    <row r="89193" spans="16:30">
      <c r="P89193" s="6"/>
      <c r="AA89193" s="6"/>
      <c r="AC89193" s="6"/>
      <c r="AD89193" s="6"/>
    </row>
    <row r="89194" spans="16:30">
      <c r="P89194" s="6"/>
      <c r="AA89194" s="6"/>
      <c r="AC89194" s="6"/>
      <c r="AD89194" s="6"/>
    </row>
    <row r="89195" spans="16:30">
      <c r="P89195" s="6"/>
      <c r="AA89195" s="6"/>
      <c r="AC89195" s="6"/>
      <c r="AD89195" s="6"/>
    </row>
    <row r="89196" spans="16:30">
      <c r="P89196" s="6"/>
      <c r="AA89196" s="6"/>
      <c r="AC89196" s="6"/>
      <c r="AD89196" s="6"/>
    </row>
    <row r="89197" spans="16:30">
      <c r="P89197" s="6"/>
      <c r="AA89197" s="6"/>
      <c r="AC89197" s="6"/>
      <c r="AD89197" s="6"/>
    </row>
    <row r="89198" spans="16:30">
      <c r="P89198" s="6"/>
      <c r="AA89198" s="6"/>
      <c r="AC89198" s="6"/>
      <c r="AD89198" s="6"/>
    </row>
    <row r="89199" spans="16:30">
      <c r="P89199" s="6"/>
      <c r="AA89199" s="6"/>
      <c r="AC89199" s="6"/>
      <c r="AD89199" s="6"/>
    </row>
    <row r="89200" spans="16:30">
      <c r="P89200" s="6"/>
      <c r="AA89200" s="6"/>
      <c r="AC89200" s="6"/>
      <c r="AD89200" s="6"/>
    </row>
    <row r="89201" spans="16:30">
      <c r="P89201" s="6"/>
      <c r="AA89201" s="6"/>
      <c r="AC89201" s="6"/>
      <c r="AD89201" s="6"/>
    </row>
    <row r="89202" spans="16:30">
      <c r="P89202" s="6"/>
      <c r="AA89202" s="6"/>
      <c r="AC89202" s="6"/>
      <c r="AD89202" s="6"/>
    </row>
    <row r="89203" spans="16:30">
      <c r="P89203" s="6"/>
      <c r="AA89203" s="6"/>
      <c r="AC89203" s="6"/>
      <c r="AD89203" s="6"/>
    </row>
    <row r="89204" spans="16:30">
      <c r="P89204" s="6"/>
      <c r="AA89204" s="6"/>
      <c r="AC89204" s="6"/>
      <c r="AD89204" s="6"/>
    </row>
    <row r="89205" spans="16:30">
      <c r="P89205" s="6"/>
      <c r="AA89205" s="6"/>
      <c r="AC89205" s="6"/>
      <c r="AD89205" s="6"/>
    </row>
    <row r="89206" spans="16:30">
      <c r="P89206" s="6"/>
      <c r="AA89206" s="6"/>
      <c r="AC89206" s="6"/>
      <c r="AD89206" s="6"/>
    </row>
    <row r="89207" spans="16:30">
      <c r="P89207" s="6"/>
      <c r="AA89207" s="6"/>
      <c r="AC89207" s="6"/>
      <c r="AD89207" s="6"/>
    </row>
    <row r="89208" spans="16:30">
      <c r="P89208" s="6"/>
      <c r="AA89208" s="6"/>
      <c r="AC89208" s="6"/>
      <c r="AD89208" s="6"/>
    </row>
    <row r="89209" spans="16:30">
      <c r="P89209" s="6"/>
      <c r="AA89209" s="6"/>
      <c r="AC89209" s="6"/>
      <c r="AD89209" s="6"/>
    </row>
    <row r="89210" spans="16:30">
      <c r="P89210" s="6"/>
      <c r="AA89210" s="6"/>
      <c r="AC89210" s="6"/>
      <c r="AD89210" s="6"/>
    </row>
    <row r="89211" spans="16:30">
      <c r="P89211" s="6"/>
      <c r="AA89211" s="6"/>
      <c r="AC89211" s="6"/>
      <c r="AD89211" s="6"/>
    </row>
    <row r="89212" spans="16:30">
      <c r="P89212" s="6"/>
      <c r="AA89212" s="6"/>
      <c r="AC89212" s="6"/>
      <c r="AD89212" s="6"/>
    </row>
    <row r="89213" spans="16:30">
      <c r="P89213" s="6"/>
      <c r="AA89213" s="6"/>
      <c r="AC89213" s="6"/>
      <c r="AD89213" s="6"/>
    </row>
    <row r="89214" spans="16:30">
      <c r="P89214" s="6"/>
      <c r="AA89214" s="6"/>
      <c r="AC89214" s="6"/>
      <c r="AD89214" s="6"/>
    </row>
    <row r="89215" spans="16:30">
      <c r="P89215" s="6"/>
      <c r="AA89215" s="6"/>
      <c r="AC89215" s="6"/>
      <c r="AD89215" s="6"/>
    </row>
    <row r="89216" spans="16:30">
      <c r="P89216" s="6"/>
      <c r="AA89216" s="6"/>
      <c r="AC89216" s="6"/>
      <c r="AD89216" s="6"/>
    </row>
    <row r="89217" spans="16:30">
      <c r="P89217" s="6"/>
      <c r="AA89217" s="6"/>
      <c r="AC89217" s="6"/>
      <c r="AD89217" s="6"/>
    </row>
    <row r="89218" spans="16:30">
      <c r="P89218" s="6"/>
      <c r="AA89218" s="6"/>
      <c r="AC89218" s="6"/>
      <c r="AD89218" s="6"/>
    </row>
    <row r="89219" spans="16:30">
      <c r="P89219" s="6"/>
      <c r="AA89219" s="6"/>
      <c r="AC89219" s="6"/>
      <c r="AD89219" s="6"/>
    </row>
    <row r="89220" spans="16:30">
      <c r="P89220" s="6"/>
      <c r="AA89220" s="6"/>
      <c r="AC89220" s="6"/>
      <c r="AD89220" s="6"/>
    </row>
    <row r="89221" spans="16:30">
      <c r="P89221" s="6"/>
      <c r="AA89221" s="6"/>
      <c r="AC89221" s="6"/>
      <c r="AD89221" s="6"/>
    </row>
    <row r="89222" spans="16:30">
      <c r="P89222" s="6"/>
      <c r="AA89222" s="6"/>
      <c r="AC89222" s="6"/>
      <c r="AD89222" s="6"/>
    </row>
    <row r="89223" spans="16:30">
      <c r="P89223" s="6"/>
      <c r="AA89223" s="6"/>
      <c r="AC89223" s="6"/>
      <c r="AD89223" s="6"/>
    </row>
    <row r="89224" spans="16:30">
      <c r="P89224" s="6"/>
      <c r="AA89224" s="6"/>
      <c r="AC89224" s="6"/>
      <c r="AD89224" s="6"/>
    </row>
    <row r="89225" spans="16:30">
      <c r="P89225" s="6"/>
      <c r="AA89225" s="6"/>
      <c r="AC89225" s="6"/>
      <c r="AD89225" s="6"/>
    </row>
    <row r="89226" spans="16:30">
      <c r="P89226" s="6"/>
      <c r="AA89226" s="6"/>
      <c r="AC89226" s="6"/>
      <c r="AD89226" s="6"/>
    </row>
    <row r="89227" spans="16:30">
      <c r="P89227" s="6"/>
      <c r="AA89227" s="6"/>
      <c r="AC89227" s="6"/>
      <c r="AD89227" s="6"/>
    </row>
    <row r="89228" spans="16:30">
      <c r="P89228" s="6"/>
      <c r="AA89228" s="6"/>
      <c r="AC89228" s="6"/>
      <c r="AD89228" s="6"/>
    </row>
    <row r="89229" spans="16:30">
      <c r="P89229" s="6"/>
      <c r="AA89229" s="6"/>
      <c r="AC89229" s="6"/>
      <c r="AD89229" s="6"/>
    </row>
    <row r="89230" spans="16:30">
      <c r="P89230" s="6"/>
      <c r="AA89230" s="6"/>
      <c r="AC89230" s="6"/>
      <c r="AD89230" s="6"/>
    </row>
    <row r="89231" spans="16:30">
      <c r="P89231" s="6"/>
      <c r="AA89231" s="6"/>
      <c r="AC89231" s="6"/>
      <c r="AD89231" s="6"/>
    </row>
    <row r="89232" spans="16:30">
      <c r="P89232" s="6"/>
      <c r="AA89232" s="6"/>
      <c r="AC89232" s="6"/>
      <c r="AD89232" s="6"/>
    </row>
    <row r="89233" spans="16:30">
      <c r="P89233" s="6"/>
      <c r="AA89233" s="6"/>
      <c r="AC89233" s="6"/>
      <c r="AD89233" s="6"/>
    </row>
    <row r="89234" spans="16:30">
      <c r="P89234" s="6"/>
      <c r="AA89234" s="6"/>
      <c r="AC89234" s="6"/>
      <c r="AD89234" s="6"/>
    </row>
    <row r="89235" spans="16:30">
      <c r="P89235" s="6"/>
      <c r="AA89235" s="6"/>
      <c r="AC89235" s="6"/>
      <c r="AD89235" s="6"/>
    </row>
    <row r="89236" spans="16:30">
      <c r="P89236" s="6"/>
      <c r="AA89236" s="6"/>
      <c r="AC89236" s="6"/>
      <c r="AD89236" s="6"/>
    </row>
    <row r="89237" spans="16:30">
      <c r="P89237" s="6"/>
      <c r="AA89237" s="6"/>
      <c r="AC89237" s="6"/>
      <c r="AD89237" s="6"/>
    </row>
    <row r="89238" spans="16:30">
      <c r="P89238" s="6"/>
      <c r="AA89238" s="6"/>
      <c r="AC89238" s="6"/>
      <c r="AD89238" s="6"/>
    </row>
    <row r="89239" spans="16:30">
      <c r="P89239" s="6"/>
      <c r="AA89239" s="6"/>
      <c r="AC89239" s="6"/>
      <c r="AD89239" s="6"/>
    </row>
    <row r="89240" spans="16:30">
      <c r="P89240" s="6"/>
      <c r="AA89240" s="6"/>
      <c r="AC89240" s="6"/>
      <c r="AD89240" s="6"/>
    </row>
    <row r="89241" spans="16:30">
      <c r="P89241" s="6"/>
      <c r="AA89241" s="6"/>
      <c r="AC89241" s="6"/>
      <c r="AD89241" s="6"/>
    </row>
    <row r="89242" spans="16:30">
      <c r="P89242" s="6"/>
      <c r="AA89242" s="6"/>
      <c r="AC89242" s="6"/>
      <c r="AD89242" s="6"/>
    </row>
    <row r="89243" spans="16:30">
      <c r="P89243" s="6"/>
      <c r="AA89243" s="6"/>
      <c r="AC89243" s="6"/>
      <c r="AD89243" s="6"/>
    </row>
    <row r="89244" spans="16:30">
      <c r="P89244" s="6"/>
      <c r="AA89244" s="6"/>
      <c r="AC89244" s="6"/>
      <c r="AD89244" s="6"/>
    </row>
    <row r="89245" spans="16:30">
      <c r="P89245" s="6"/>
      <c r="AA89245" s="6"/>
      <c r="AC89245" s="6"/>
      <c r="AD89245" s="6"/>
    </row>
    <row r="89246" spans="16:30">
      <c r="P89246" s="6"/>
      <c r="AA89246" s="6"/>
      <c r="AC89246" s="6"/>
      <c r="AD89246" s="6"/>
    </row>
    <row r="89247" spans="16:30">
      <c r="P89247" s="6"/>
      <c r="AA89247" s="6"/>
      <c r="AC89247" s="6"/>
      <c r="AD89247" s="6"/>
    </row>
    <row r="89248" spans="16:30">
      <c r="P89248" s="6"/>
      <c r="AA89248" s="6"/>
      <c r="AC89248" s="6"/>
      <c r="AD89248" s="6"/>
    </row>
    <row r="89249" spans="16:30">
      <c r="P89249" s="6"/>
      <c r="AA89249" s="6"/>
      <c r="AC89249" s="6"/>
      <c r="AD89249" s="6"/>
    </row>
    <row r="89250" spans="16:30">
      <c r="P89250" s="6"/>
      <c r="AA89250" s="6"/>
      <c r="AC89250" s="6"/>
      <c r="AD89250" s="6"/>
    </row>
    <row r="89251" spans="16:30">
      <c r="P89251" s="6"/>
      <c r="AA89251" s="6"/>
      <c r="AC89251" s="6"/>
      <c r="AD89251" s="6"/>
    </row>
    <row r="89252" spans="16:30">
      <c r="P89252" s="6"/>
      <c r="AA89252" s="6"/>
      <c r="AC89252" s="6"/>
      <c r="AD89252" s="6"/>
    </row>
    <row r="89253" spans="16:30">
      <c r="P89253" s="6"/>
      <c r="AA89253" s="6"/>
      <c r="AC89253" s="6"/>
      <c r="AD89253" s="6"/>
    </row>
    <row r="89254" spans="16:30">
      <c r="P89254" s="6"/>
      <c r="AA89254" s="6"/>
      <c r="AC89254" s="6"/>
      <c r="AD89254" s="6"/>
    </row>
    <row r="89255" spans="16:30">
      <c r="P89255" s="6"/>
      <c r="AA89255" s="6"/>
      <c r="AC89255" s="6"/>
      <c r="AD89255" s="6"/>
    </row>
    <row r="89256" spans="16:30">
      <c r="P89256" s="6"/>
      <c r="AA89256" s="6"/>
      <c r="AC89256" s="6"/>
      <c r="AD89256" s="6"/>
    </row>
    <row r="89257" spans="16:30">
      <c r="P89257" s="6"/>
      <c r="AA89257" s="6"/>
      <c r="AC89257" s="6"/>
      <c r="AD89257" s="6"/>
    </row>
    <row r="89258" spans="16:30">
      <c r="P89258" s="6"/>
      <c r="AA89258" s="6"/>
      <c r="AC89258" s="6"/>
      <c r="AD89258" s="6"/>
    </row>
    <row r="89259" spans="16:30">
      <c r="P89259" s="6"/>
      <c r="AA89259" s="6"/>
      <c r="AC89259" s="6"/>
      <c r="AD89259" s="6"/>
    </row>
    <row r="89260" spans="16:30">
      <c r="P89260" s="6"/>
      <c r="AA89260" s="6"/>
      <c r="AC89260" s="6"/>
      <c r="AD89260" s="6"/>
    </row>
    <row r="89261" spans="16:30">
      <c r="P89261" s="6"/>
      <c r="AA89261" s="6"/>
      <c r="AC89261" s="6"/>
      <c r="AD89261" s="6"/>
    </row>
    <row r="89262" spans="16:30">
      <c r="P89262" s="6"/>
      <c r="AA89262" s="6"/>
      <c r="AC89262" s="6"/>
      <c r="AD89262" s="6"/>
    </row>
    <row r="89263" spans="16:30">
      <c r="P89263" s="6"/>
      <c r="AA89263" s="6"/>
      <c r="AC89263" s="6"/>
      <c r="AD89263" s="6"/>
    </row>
    <row r="89264" spans="16:30">
      <c r="P89264" s="6"/>
      <c r="AA89264" s="6"/>
      <c r="AC89264" s="6"/>
      <c r="AD89264" s="6"/>
    </row>
    <row r="89265" spans="16:30">
      <c r="P89265" s="6"/>
      <c r="AA89265" s="6"/>
      <c r="AC89265" s="6"/>
      <c r="AD89265" s="6"/>
    </row>
    <row r="89266" spans="16:30">
      <c r="P89266" s="6"/>
      <c r="AA89266" s="6"/>
      <c r="AC89266" s="6"/>
      <c r="AD89266" s="6"/>
    </row>
    <row r="89267" spans="16:30">
      <c r="P89267" s="6"/>
      <c r="AA89267" s="6"/>
      <c r="AC89267" s="6"/>
      <c r="AD89267" s="6"/>
    </row>
    <row r="89268" spans="16:30">
      <c r="P89268" s="6"/>
      <c r="AA89268" s="6"/>
      <c r="AC89268" s="6"/>
      <c r="AD89268" s="6"/>
    </row>
    <row r="89269" spans="16:30">
      <c r="P89269" s="6"/>
      <c r="AA89269" s="6"/>
      <c r="AC89269" s="6"/>
      <c r="AD89269" s="6"/>
    </row>
    <row r="89270" spans="16:30">
      <c r="P89270" s="6"/>
      <c r="AA89270" s="6"/>
      <c r="AC89270" s="6"/>
      <c r="AD89270" s="6"/>
    </row>
    <row r="89271" spans="16:30">
      <c r="P89271" s="6"/>
      <c r="AA89271" s="6"/>
      <c r="AC89271" s="6"/>
      <c r="AD89271" s="6"/>
    </row>
    <row r="89272" spans="16:30">
      <c r="P89272" s="6"/>
      <c r="AA89272" s="6"/>
      <c r="AC89272" s="6"/>
      <c r="AD89272" s="6"/>
    </row>
    <row r="89273" spans="16:30">
      <c r="P89273" s="6"/>
      <c r="AA89273" s="6"/>
      <c r="AC89273" s="6"/>
      <c r="AD89273" s="6"/>
    </row>
    <row r="89274" spans="16:30">
      <c r="P89274" s="6"/>
      <c r="AA89274" s="6"/>
      <c r="AC89274" s="6"/>
      <c r="AD89274" s="6"/>
    </row>
    <row r="89275" spans="16:30">
      <c r="P89275" s="6"/>
      <c r="AA89275" s="6"/>
      <c r="AC89275" s="6"/>
      <c r="AD89275" s="6"/>
    </row>
    <row r="89276" spans="16:30">
      <c r="P89276" s="6"/>
      <c r="AA89276" s="6"/>
      <c r="AC89276" s="6"/>
      <c r="AD89276" s="6"/>
    </row>
    <row r="89277" spans="16:30">
      <c r="P89277" s="6"/>
      <c r="AA89277" s="6"/>
      <c r="AC89277" s="6"/>
      <c r="AD89277" s="6"/>
    </row>
    <row r="89278" spans="16:30">
      <c r="P89278" s="6"/>
      <c r="AA89278" s="6"/>
      <c r="AC89278" s="6"/>
      <c r="AD89278" s="6"/>
    </row>
    <row r="89279" spans="16:30">
      <c r="P89279" s="6"/>
      <c r="AA89279" s="6"/>
      <c r="AC89279" s="6"/>
      <c r="AD89279" s="6"/>
    </row>
    <row r="89280" spans="16:30">
      <c r="P89280" s="6"/>
      <c r="AA89280" s="6"/>
      <c r="AC89280" s="6"/>
      <c r="AD89280" s="6"/>
    </row>
    <row r="89281" spans="16:30">
      <c r="P89281" s="6"/>
      <c r="AA89281" s="6"/>
      <c r="AC89281" s="6"/>
      <c r="AD89281" s="6"/>
    </row>
    <row r="89282" spans="16:30">
      <c r="P89282" s="6"/>
      <c r="AA89282" s="6"/>
      <c r="AC89282" s="6"/>
      <c r="AD89282" s="6"/>
    </row>
    <row r="89283" spans="16:30">
      <c r="P89283" s="6"/>
      <c r="AA89283" s="6"/>
      <c r="AC89283" s="6"/>
      <c r="AD89283" s="6"/>
    </row>
    <row r="89284" spans="16:30">
      <c r="P89284" s="6"/>
      <c r="AA89284" s="6"/>
      <c r="AC89284" s="6"/>
      <c r="AD89284" s="6"/>
    </row>
    <row r="89285" spans="16:30">
      <c r="P89285" s="6"/>
      <c r="AA89285" s="6"/>
      <c r="AC89285" s="6"/>
      <c r="AD89285" s="6"/>
    </row>
    <row r="89286" spans="16:30">
      <c r="P89286" s="6"/>
      <c r="AA89286" s="6"/>
      <c r="AC89286" s="6"/>
      <c r="AD89286" s="6"/>
    </row>
    <row r="89287" spans="16:30">
      <c r="P89287" s="6"/>
      <c r="AA89287" s="6"/>
      <c r="AC89287" s="6"/>
      <c r="AD89287" s="6"/>
    </row>
    <row r="89288" spans="16:30">
      <c r="P89288" s="6"/>
      <c r="AA89288" s="6"/>
      <c r="AC89288" s="6"/>
      <c r="AD89288" s="6"/>
    </row>
    <row r="89289" spans="16:30">
      <c r="P89289" s="6"/>
      <c r="AA89289" s="6"/>
      <c r="AC89289" s="6"/>
      <c r="AD89289" s="6"/>
    </row>
    <row r="89290" spans="16:30">
      <c r="P89290" s="6"/>
      <c r="AA89290" s="6"/>
      <c r="AC89290" s="6"/>
      <c r="AD89290" s="6"/>
    </row>
    <row r="89291" spans="16:30">
      <c r="P89291" s="6"/>
      <c r="AA89291" s="6"/>
      <c r="AC89291" s="6"/>
      <c r="AD89291" s="6"/>
    </row>
    <row r="89292" spans="16:30">
      <c r="P89292" s="6"/>
      <c r="AA89292" s="6"/>
      <c r="AC89292" s="6"/>
      <c r="AD89292" s="6"/>
    </row>
    <row r="89293" spans="16:30">
      <c r="P89293" s="6"/>
      <c r="AA89293" s="6"/>
      <c r="AC89293" s="6"/>
      <c r="AD89293" s="6"/>
    </row>
    <row r="89294" spans="16:30">
      <c r="P89294" s="6"/>
      <c r="AA89294" s="6"/>
      <c r="AC89294" s="6"/>
      <c r="AD89294" s="6"/>
    </row>
    <row r="89295" spans="16:30">
      <c r="P89295" s="6"/>
      <c r="AA89295" s="6"/>
      <c r="AC89295" s="6"/>
      <c r="AD89295" s="6"/>
    </row>
    <row r="89296" spans="16:30">
      <c r="P89296" s="6"/>
      <c r="AA89296" s="6"/>
      <c r="AC89296" s="6"/>
      <c r="AD89296" s="6"/>
    </row>
    <row r="89297" spans="16:30">
      <c r="P89297" s="6"/>
      <c r="AA89297" s="6"/>
      <c r="AC89297" s="6"/>
      <c r="AD89297" s="6"/>
    </row>
    <row r="89298" spans="16:30">
      <c r="P89298" s="6"/>
      <c r="AA89298" s="6"/>
      <c r="AC89298" s="6"/>
      <c r="AD89298" s="6"/>
    </row>
    <row r="89299" spans="16:30">
      <c r="P89299" s="6"/>
      <c r="AA89299" s="6"/>
      <c r="AC89299" s="6"/>
      <c r="AD89299" s="6"/>
    </row>
    <row r="89300" spans="16:30">
      <c r="P89300" s="6"/>
      <c r="AA89300" s="6"/>
      <c r="AC89300" s="6"/>
      <c r="AD89300" s="6"/>
    </row>
    <row r="89301" spans="16:30">
      <c r="P89301" s="6"/>
      <c r="AA89301" s="6"/>
      <c r="AC89301" s="6"/>
      <c r="AD89301" s="6"/>
    </row>
    <row r="89302" spans="16:30">
      <c r="P89302" s="6"/>
      <c r="AA89302" s="6"/>
      <c r="AC89302" s="6"/>
      <c r="AD89302" s="6"/>
    </row>
    <row r="89303" spans="16:30">
      <c r="P89303" s="6"/>
      <c r="AA89303" s="6"/>
      <c r="AC89303" s="6"/>
      <c r="AD89303" s="6"/>
    </row>
    <row r="89304" spans="16:30">
      <c r="P89304" s="6"/>
      <c r="AA89304" s="6"/>
      <c r="AC89304" s="6"/>
      <c r="AD89304" s="6"/>
    </row>
    <row r="89305" spans="16:30">
      <c r="P89305" s="6"/>
      <c r="AA89305" s="6"/>
      <c r="AC89305" s="6"/>
      <c r="AD89305" s="6"/>
    </row>
    <row r="89306" spans="16:30">
      <c r="P89306" s="6"/>
      <c r="AA89306" s="6"/>
      <c r="AC89306" s="6"/>
      <c r="AD89306" s="6"/>
    </row>
    <row r="89307" spans="16:30">
      <c r="P89307" s="6"/>
      <c r="AA89307" s="6"/>
      <c r="AC89307" s="6"/>
      <c r="AD89307" s="6"/>
    </row>
    <row r="89308" spans="16:30">
      <c r="P89308" s="6"/>
      <c r="AA89308" s="6"/>
      <c r="AC89308" s="6"/>
      <c r="AD89308" s="6"/>
    </row>
    <row r="89309" spans="16:30">
      <c r="P89309" s="6"/>
      <c r="AA89309" s="6"/>
      <c r="AC89309" s="6"/>
      <c r="AD89309" s="6"/>
    </row>
    <row r="89310" spans="16:30">
      <c r="P89310" s="6"/>
      <c r="AA89310" s="6"/>
      <c r="AC89310" s="6"/>
      <c r="AD89310" s="6"/>
    </row>
    <row r="89311" spans="16:30">
      <c r="P89311" s="6"/>
      <c r="AA89311" s="6"/>
      <c r="AC89311" s="6"/>
      <c r="AD89311" s="6"/>
    </row>
    <row r="89312" spans="16:30">
      <c r="P89312" s="6"/>
      <c r="AA89312" s="6"/>
      <c r="AC89312" s="6"/>
      <c r="AD89312" s="6"/>
    </row>
    <row r="89313" spans="16:30">
      <c r="P89313" s="6"/>
      <c r="AA89313" s="6"/>
      <c r="AC89313" s="6"/>
      <c r="AD89313" s="6"/>
    </row>
    <row r="89314" spans="16:30">
      <c r="P89314" s="6"/>
      <c r="AA89314" s="6"/>
      <c r="AC89314" s="6"/>
      <c r="AD89314" s="6"/>
    </row>
    <row r="89315" spans="16:30">
      <c r="P89315" s="6"/>
      <c r="AA89315" s="6"/>
      <c r="AC89315" s="6"/>
      <c r="AD89315" s="6"/>
    </row>
    <row r="89316" spans="16:30">
      <c r="P89316" s="6"/>
      <c r="AA89316" s="6"/>
      <c r="AC89316" s="6"/>
      <c r="AD89316" s="6"/>
    </row>
    <row r="89317" spans="16:30">
      <c r="P89317" s="6"/>
      <c r="AA89317" s="6"/>
      <c r="AC89317" s="6"/>
      <c r="AD89317" s="6"/>
    </row>
    <row r="89318" spans="16:30">
      <c r="P89318" s="6"/>
      <c r="AA89318" s="6"/>
      <c r="AC89318" s="6"/>
      <c r="AD89318" s="6"/>
    </row>
    <row r="89319" spans="16:30">
      <c r="P89319" s="6"/>
      <c r="AA89319" s="6"/>
      <c r="AC89319" s="6"/>
      <c r="AD89319" s="6"/>
    </row>
    <row r="89320" spans="16:30">
      <c r="P89320" s="6"/>
      <c r="AA89320" s="6"/>
      <c r="AC89320" s="6"/>
      <c r="AD89320" s="6"/>
    </row>
    <row r="89321" spans="16:30">
      <c r="P89321" s="6"/>
      <c r="AA89321" s="6"/>
      <c r="AC89321" s="6"/>
      <c r="AD89321" s="6"/>
    </row>
    <row r="89322" spans="16:30">
      <c r="P89322" s="6"/>
      <c r="AA89322" s="6"/>
      <c r="AC89322" s="6"/>
      <c r="AD89322" s="6"/>
    </row>
    <row r="89323" spans="16:30">
      <c r="P89323" s="6"/>
      <c r="AA89323" s="6"/>
      <c r="AC89323" s="6"/>
      <c r="AD89323" s="6"/>
    </row>
    <row r="89324" spans="16:30">
      <c r="P89324" s="6"/>
      <c r="AA89324" s="6"/>
      <c r="AC89324" s="6"/>
      <c r="AD89324" s="6"/>
    </row>
    <row r="89325" spans="16:30">
      <c r="P89325" s="6"/>
      <c r="AA89325" s="6"/>
      <c r="AC89325" s="6"/>
      <c r="AD89325" s="6"/>
    </row>
    <row r="89326" spans="16:30">
      <c r="P89326" s="6"/>
      <c r="AA89326" s="6"/>
      <c r="AC89326" s="6"/>
      <c r="AD89326" s="6"/>
    </row>
    <row r="89327" spans="16:30">
      <c r="P89327" s="6"/>
      <c r="AA89327" s="6"/>
      <c r="AC89327" s="6"/>
      <c r="AD89327" s="6"/>
    </row>
    <row r="89328" spans="16:30">
      <c r="P89328" s="6"/>
      <c r="AA89328" s="6"/>
      <c r="AC89328" s="6"/>
      <c r="AD89328" s="6"/>
    </row>
    <row r="89329" spans="16:30">
      <c r="P89329" s="6"/>
      <c r="AA89329" s="6"/>
      <c r="AC89329" s="6"/>
      <c r="AD89329" s="6"/>
    </row>
    <row r="89330" spans="16:30">
      <c r="P89330" s="6"/>
      <c r="AA89330" s="6"/>
      <c r="AC89330" s="6"/>
      <c r="AD89330" s="6"/>
    </row>
    <row r="89331" spans="16:30">
      <c r="P89331" s="6"/>
      <c r="AA89331" s="6"/>
      <c r="AC89331" s="6"/>
      <c r="AD89331" s="6"/>
    </row>
    <row r="89332" spans="16:30">
      <c r="P89332" s="6"/>
      <c r="AA89332" s="6"/>
      <c r="AC89332" s="6"/>
      <c r="AD89332" s="6"/>
    </row>
    <row r="89333" spans="16:30">
      <c r="P89333" s="6"/>
      <c r="AA89333" s="6"/>
      <c r="AC89333" s="6"/>
      <c r="AD89333" s="6"/>
    </row>
    <row r="89334" spans="16:30">
      <c r="P89334" s="6"/>
      <c r="AA89334" s="6"/>
      <c r="AC89334" s="6"/>
      <c r="AD89334" s="6"/>
    </row>
    <row r="89335" spans="16:30">
      <c r="P89335" s="6"/>
      <c r="AA89335" s="6"/>
      <c r="AC89335" s="6"/>
      <c r="AD89335" s="6"/>
    </row>
    <row r="89336" spans="16:30">
      <c r="P89336" s="6"/>
      <c r="AA89336" s="6"/>
      <c r="AC89336" s="6"/>
      <c r="AD89336" s="6"/>
    </row>
    <row r="89337" spans="16:30">
      <c r="P89337" s="6"/>
      <c r="AA89337" s="6"/>
      <c r="AC89337" s="6"/>
      <c r="AD89337" s="6"/>
    </row>
    <row r="89338" spans="16:30">
      <c r="P89338" s="6"/>
      <c r="AA89338" s="6"/>
      <c r="AC89338" s="6"/>
      <c r="AD89338" s="6"/>
    </row>
    <row r="89339" spans="16:30">
      <c r="P89339" s="6"/>
      <c r="AA89339" s="6"/>
      <c r="AC89339" s="6"/>
      <c r="AD89339" s="6"/>
    </row>
    <row r="89340" spans="16:30">
      <c r="P89340" s="6"/>
      <c r="AA89340" s="6"/>
      <c r="AC89340" s="6"/>
      <c r="AD89340" s="6"/>
    </row>
    <row r="89341" spans="16:30">
      <c r="P89341" s="6"/>
      <c r="AA89341" s="6"/>
      <c r="AC89341" s="6"/>
      <c r="AD89341" s="6"/>
    </row>
    <row r="89342" spans="16:30">
      <c r="P89342" s="6"/>
      <c r="AA89342" s="6"/>
      <c r="AC89342" s="6"/>
      <c r="AD89342" s="6"/>
    </row>
    <row r="89343" spans="16:30">
      <c r="P89343" s="6"/>
      <c r="AA89343" s="6"/>
      <c r="AC89343" s="6"/>
      <c r="AD89343" s="6"/>
    </row>
    <row r="89344" spans="16:30">
      <c r="P89344" s="6"/>
      <c r="AA89344" s="6"/>
      <c r="AC89344" s="6"/>
      <c r="AD89344" s="6"/>
    </row>
    <row r="89345" spans="16:30">
      <c r="P89345" s="6"/>
      <c r="AA89345" s="6"/>
      <c r="AC89345" s="6"/>
      <c r="AD89345" s="6"/>
    </row>
    <row r="89346" spans="16:30">
      <c r="P89346" s="6"/>
      <c r="AA89346" s="6"/>
      <c r="AC89346" s="6"/>
      <c r="AD89346" s="6"/>
    </row>
    <row r="89347" spans="16:30">
      <c r="P89347" s="6"/>
      <c r="AA89347" s="6"/>
      <c r="AC89347" s="6"/>
      <c r="AD89347" s="6"/>
    </row>
    <row r="89348" spans="16:30">
      <c r="P89348" s="6"/>
      <c r="AA89348" s="6"/>
      <c r="AC89348" s="6"/>
      <c r="AD89348" s="6"/>
    </row>
    <row r="89349" spans="16:30">
      <c r="P89349" s="6"/>
      <c r="AA89349" s="6"/>
      <c r="AC89349" s="6"/>
      <c r="AD89349" s="6"/>
    </row>
    <row r="89350" spans="16:30">
      <c r="P89350" s="6"/>
      <c r="AA89350" s="6"/>
      <c r="AC89350" s="6"/>
      <c r="AD89350" s="6"/>
    </row>
    <row r="89351" spans="16:30">
      <c r="P89351" s="6"/>
      <c r="AA89351" s="6"/>
      <c r="AC89351" s="6"/>
      <c r="AD89351" s="6"/>
    </row>
    <row r="89352" spans="16:30">
      <c r="P89352" s="6"/>
      <c r="AA89352" s="6"/>
      <c r="AC89352" s="6"/>
      <c r="AD89352" s="6"/>
    </row>
    <row r="89353" spans="16:30">
      <c r="P89353" s="6"/>
      <c r="AA89353" s="6"/>
      <c r="AC89353" s="6"/>
      <c r="AD89353" s="6"/>
    </row>
    <row r="89354" spans="16:30">
      <c r="P89354" s="6"/>
      <c r="AA89354" s="6"/>
      <c r="AC89354" s="6"/>
      <c r="AD89354" s="6"/>
    </row>
    <row r="89355" spans="16:30">
      <c r="P89355" s="6"/>
      <c r="AA89355" s="6"/>
      <c r="AC89355" s="6"/>
      <c r="AD89355" s="6"/>
    </row>
    <row r="89356" spans="16:30">
      <c r="P89356" s="6"/>
      <c r="AA89356" s="6"/>
      <c r="AC89356" s="6"/>
      <c r="AD89356" s="6"/>
    </row>
    <row r="89357" spans="16:30">
      <c r="P89357" s="6"/>
      <c r="AA89357" s="6"/>
      <c r="AC89357" s="6"/>
      <c r="AD89357" s="6"/>
    </row>
    <row r="89358" spans="16:30">
      <c r="P89358" s="6"/>
      <c r="AA89358" s="6"/>
      <c r="AC89358" s="6"/>
      <c r="AD89358" s="6"/>
    </row>
    <row r="89359" spans="16:30">
      <c r="P89359" s="6"/>
      <c r="AA89359" s="6"/>
      <c r="AC89359" s="6"/>
      <c r="AD89359" s="6"/>
    </row>
    <row r="89360" spans="16:30">
      <c r="P89360" s="6"/>
      <c r="AA89360" s="6"/>
      <c r="AC89360" s="6"/>
      <c r="AD89360" s="6"/>
    </row>
    <row r="89361" spans="16:30">
      <c r="P89361" s="6"/>
      <c r="AA89361" s="6"/>
      <c r="AC89361" s="6"/>
      <c r="AD89361" s="6"/>
    </row>
    <row r="89362" spans="16:30">
      <c r="P89362" s="6"/>
      <c r="AA89362" s="6"/>
      <c r="AC89362" s="6"/>
      <c r="AD89362" s="6"/>
    </row>
    <row r="89363" spans="16:30">
      <c r="P89363" s="6"/>
      <c r="AA89363" s="6"/>
      <c r="AC89363" s="6"/>
      <c r="AD89363" s="6"/>
    </row>
    <row r="89364" spans="16:30">
      <c r="P89364" s="6"/>
      <c r="AA89364" s="6"/>
      <c r="AC89364" s="6"/>
      <c r="AD89364" s="6"/>
    </row>
    <row r="89365" spans="16:30">
      <c r="P89365" s="6"/>
      <c r="AA89365" s="6"/>
      <c r="AC89365" s="6"/>
      <c r="AD89365" s="6"/>
    </row>
    <row r="89366" spans="16:30">
      <c r="P89366" s="6"/>
      <c r="AA89366" s="6"/>
      <c r="AC89366" s="6"/>
      <c r="AD89366" s="6"/>
    </row>
    <row r="89367" spans="16:30">
      <c r="P89367" s="6"/>
      <c r="AA89367" s="6"/>
      <c r="AC89367" s="6"/>
      <c r="AD89367" s="6"/>
    </row>
    <row r="89368" spans="16:30">
      <c r="P89368" s="6"/>
      <c r="AA89368" s="6"/>
      <c r="AC89368" s="6"/>
      <c r="AD89368" s="6"/>
    </row>
    <row r="89369" spans="16:30">
      <c r="P89369" s="6"/>
      <c r="AA89369" s="6"/>
      <c r="AC89369" s="6"/>
      <c r="AD89369" s="6"/>
    </row>
    <row r="89370" spans="16:30">
      <c r="P89370" s="6"/>
      <c r="AA89370" s="6"/>
      <c r="AC89370" s="6"/>
      <c r="AD89370" s="6"/>
    </row>
    <row r="89371" spans="16:30">
      <c r="P89371" s="6"/>
      <c r="AA89371" s="6"/>
      <c r="AC89371" s="6"/>
      <c r="AD89371" s="6"/>
    </row>
    <row r="89372" spans="16:30">
      <c r="P89372" s="6"/>
      <c r="AA89372" s="6"/>
      <c r="AC89372" s="6"/>
      <c r="AD89372" s="6"/>
    </row>
    <row r="89373" spans="16:30">
      <c r="P89373" s="6"/>
      <c r="AA89373" s="6"/>
      <c r="AC89373" s="6"/>
      <c r="AD89373" s="6"/>
    </row>
    <row r="89374" spans="16:30">
      <c r="P89374" s="6"/>
      <c r="AA89374" s="6"/>
      <c r="AC89374" s="6"/>
      <c r="AD89374" s="6"/>
    </row>
    <row r="89375" spans="16:30">
      <c r="P89375" s="6"/>
      <c r="AA89375" s="6"/>
      <c r="AC89375" s="6"/>
      <c r="AD89375" s="6"/>
    </row>
    <row r="89376" spans="16:30">
      <c r="P89376" s="6"/>
      <c r="AA89376" s="6"/>
      <c r="AC89376" s="6"/>
      <c r="AD89376" s="6"/>
    </row>
    <row r="89377" spans="16:30">
      <c r="P89377" s="6"/>
      <c r="AA89377" s="6"/>
      <c r="AC89377" s="6"/>
      <c r="AD89377" s="6"/>
    </row>
    <row r="89378" spans="16:30">
      <c r="P89378" s="6"/>
      <c r="AA89378" s="6"/>
      <c r="AC89378" s="6"/>
      <c r="AD89378" s="6"/>
    </row>
    <row r="89379" spans="16:30">
      <c r="P89379" s="6"/>
      <c r="AA89379" s="6"/>
      <c r="AC89379" s="6"/>
      <c r="AD89379" s="6"/>
    </row>
    <row r="89380" spans="16:30">
      <c r="P89380" s="6"/>
      <c r="AA89380" s="6"/>
      <c r="AC89380" s="6"/>
      <c r="AD89380" s="6"/>
    </row>
    <row r="89381" spans="16:30">
      <c r="P89381" s="6"/>
      <c r="AA89381" s="6"/>
      <c r="AC89381" s="6"/>
      <c r="AD89381" s="6"/>
    </row>
    <row r="89382" spans="16:30">
      <c r="P89382" s="6"/>
      <c r="AA89382" s="6"/>
      <c r="AC89382" s="6"/>
      <c r="AD89382" s="6"/>
    </row>
    <row r="89383" spans="16:30">
      <c r="P89383" s="6"/>
      <c r="AA89383" s="6"/>
      <c r="AC89383" s="6"/>
      <c r="AD89383" s="6"/>
    </row>
    <row r="89384" spans="16:30">
      <c r="P89384" s="6"/>
      <c r="AA89384" s="6"/>
      <c r="AC89384" s="6"/>
      <c r="AD89384" s="6"/>
    </row>
    <row r="89385" spans="16:30">
      <c r="P89385" s="6"/>
      <c r="AA89385" s="6"/>
      <c r="AC89385" s="6"/>
      <c r="AD89385" s="6"/>
    </row>
    <row r="89386" spans="16:30">
      <c r="P89386" s="6"/>
      <c r="AA89386" s="6"/>
      <c r="AC89386" s="6"/>
      <c r="AD89386" s="6"/>
    </row>
    <row r="89387" spans="16:30">
      <c r="P89387" s="6"/>
      <c r="AA89387" s="6"/>
      <c r="AC89387" s="6"/>
      <c r="AD89387" s="6"/>
    </row>
    <row r="89388" spans="16:30">
      <c r="P89388" s="6"/>
      <c r="AA89388" s="6"/>
      <c r="AC89388" s="6"/>
      <c r="AD89388" s="6"/>
    </row>
    <row r="89389" spans="16:30">
      <c r="P89389" s="6"/>
      <c r="AA89389" s="6"/>
      <c r="AC89389" s="6"/>
      <c r="AD89389" s="6"/>
    </row>
    <row r="89390" spans="16:30">
      <c r="P89390" s="6"/>
      <c r="AA89390" s="6"/>
      <c r="AC89390" s="6"/>
      <c r="AD89390" s="6"/>
    </row>
    <row r="89391" spans="16:30">
      <c r="P89391" s="6"/>
      <c r="AA89391" s="6"/>
      <c r="AC89391" s="6"/>
      <c r="AD89391" s="6"/>
    </row>
    <row r="89392" spans="16:30">
      <c r="P89392" s="6"/>
      <c r="AA89392" s="6"/>
      <c r="AC89392" s="6"/>
      <c r="AD89392" s="6"/>
    </row>
    <row r="89393" spans="16:30">
      <c r="P89393" s="6"/>
      <c r="AA89393" s="6"/>
      <c r="AC89393" s="6"/>
      <c r="AD89393" s="6"/>
    </row>
    <row r="89394" spans="16:30">
      <c r="P89394" s="6"/>
      <c r="AA89394" s="6"/>
      <c r="AC89394" s="6"/>
      <c r="AD89394" s="6"/>
    </row>
    <row r="89395" spans="16:30">
      <c r="P89395" s="6"/>
      <c r="AA89395" s="6"/>
      <c r="AC89395" s="6"/>
      <c r="AD89395" s="6"/>
    </row>
    <row r="89396" spans="16:30">
      <c r="P89396" s="6"/>
      <c r="AA89396" s="6"/>
      <c r="AC89396" s="6"/>
      <c r="AD89396" s="6"/>
    </row>
    <row r="89397" spans="16:30">
      <c r="P89397" s="6"/>
      <c r="AA89397" s="6"/>
      <c r="AC89397" s="6"/>
      <c r="AD89397" s="6"/>
    </row>
    <row r="89398" spans="16:30">
      <c r="P89398" s="6"/>
      <c r="AA89398" s="6"/>
      <c r="AC89398" s="6"/>
      <c r="AD89398" s="6"/>
    </row>
    <row r="89399" spans="16:30">
      <c r="P89399" s="6"/>
      <c r="AA89399" s="6"/>
      <c r="AC89399" s="6"/>
      <c r="AD89399" s="6"/>
    </row>
    <row r="89400" spans="16:30">
      <c r="P89400" s="6"/>
      <c r="AA89400" s="6"/>
      <c r="AC89400" s="6"/>
      <c r="AD89400" s="6"/>
    </row>
    <row r="89401" spans="16:30">
      <c r="P89401" s="6"/>
      <c r="AA89401" s="6"/>
      <c r="AC89401" s="6"/>
      <c r="AD89401" s="6"/>
    </row>
    <row r="89402" spans="16:30">
      <c r="P89402" s="6"/>
      <c r="AA89402" s="6"/>
      <c r="AC89402" s="6"/>
      <c r="AD89402" s="6"/>
    </row>
    <row r="89403" spans="16:30">
      <c r="P89403" s="6"/>
      <c r="AA89403" s="6"/>
      <c r="AC89403" s="6"/>
      <c r="AD89403" s="6"/>
    </row>
    <row r="89404" spans="16:30">
      <c r="P89404" s="6"/>
      <c r="AA89404" s="6"/>
      <c r="AC89404" s="6"/>
      <c r="AD89404" s="6"/>
    </row>
    <row r="89405" spans="16:30">
      <c r="P89405" s="6"/>
      <c r="AA89405" s="6"/>
      <c r="AC89405" s="6"/>
      <c r="AD89405" s="6"/>
    </row>
    <row r="89406" spans="16:30">
      <c r="P89406" s="6"/>
      <c r="AA89406" s="6"/>
      <c r="AC89406" s="6"/>
      <c r="AD89406" s="6"/>
    </row>
    <row r="89407" spans="16:30">
      <c r="P89407" s="6"/>
      <c r="AA89407" s="6"/>
      <c r="AC89407" s="6"/>
      <c r="AD89407" s="6"/>
    </row>
    <row r="89408" spans="16:30">
      <c r="P89408" s="6"/>
      <c r="AA89408" s="6"/>
      <c r="AC89408" s="6"/>
      <c r="AD89408" s="6"/>
    </row>
    <row r="89409" spans="16:30">
      <c r="P89409" s="6"/>
      <c r="AA89409" s="6"/>
      <c r="AC89409" s="6"/>
      <c r="AD89409" s="6"/>
    </row>
    <row r="89410" spans="16:30">
      <c r="P89410" s="6"/>
      <c r="AA89410" s="6"/>
      <c r="AC89410" s="6"/>
      <c r="AD89410" s="6"/>
    </row>
    <row r="89411" spans="16:30">
      <c r="P89411" s="6"/>
      <c r="AA89411" s="6"/>
      <c r="AC89411" s="6"/>
      <c r="AD89411" s="6"/>
    </row>
    <row r="89412" spans="16:30">
      <c r="P89412" s="6"/>
      <c r="AA89412" s="6"/>
      <c r="AC89412" s="6"/>
      <c r="AD89412" s="6"/>
    </row>
    <row r="89413" spans="16:30">
      <c r="P89413" s="6"/>
      <c r="AA89413" s="6"/>
      <c r="AC89413" s="6"/>
      <c r="AD89413" s="6"/>
    </row>
    <row r="89414" spans="16:30">
      <c r="P89414" s="6"/>
      <c r="AA89414" s="6"/>
      <c r="AC89414" s="6"/>
      <c r="AD89414" s="6"/>
    </row>
    <row r="89415" spans="16:30">
      <c r="P89415" s="6"/>
      <c r="AA89415" s="6"/>
      <c r="AC89415" s="6"/>
      <c r="AD89415" s="6"/>
    </row>
    <row r="89416" spans="16:30">
      <c r="P89416" s="6"/>
      <c r="AA89416" s="6"/>
      <c r="AC89416" s="6"/>
      <c r="AD89416" s="6"/>
    </row>
    <row r="89417" spans="16:30">
      <c r="P89417" s="6"/>
      <c r="AA89417" s="6"/>
      <c r="AC89417" s="6"/>
      <c r="AD89417" s="6"/>
    </row>
    <row r="89418" spans="16:30">
      <c r="P89418" s="6"/>
      <c r="AA89418" s="6"/>
      <c r="AC89418" s="6"/>
      <c r="AD89418" s="6"/>
    </row>
    <row r="89419" spans="16:30">
      <c r="P89419" s="6"/>
      <c r="AA89419" s="6"/>
      <c r="AC89419" s="6"/>
      <c r="AD89419" s="6"/>
    </row>
    <row r="89420" spans="16:30">
      <c r="P89420" s="6"/>
      <c r="AA89420" s="6"/>
      <c r="AC89420" s="6"/>
      <c r="AD89420" s="6"/>
    </row>
    <row r="89421" spans="16:30">
      <c r="P89421" s="6"/>
      <c r="AA89421" s="6"/>
      <c r="AC89421" s="6"/>
      <c r="AD89421" s="6"/>
    </row>
    <row r="89422" spans="16:30">
      <c r="P89422" s="6"/>
      <c r="AA89422" s="6"/>
      <c r="AC89422" s="6"/>
      <c r="AD89422" s="6"/>
    </row>
    <row r="89423" spans="16:30">
      <c r="P89423" s="6"/>
      <c r="AA89423" s="6"/>
      <c r="AC89423" s="6"/>
      <c r="AD89423" s="6"/>
    </row>
    <row r="89424" spans="16:30">
      <c r="P89424" s="6"/>
      <c r="AA89424" s="6"/>
      <c r="AC89424" s="6"/>
      <c r="AD89424" s="6"/>
    </row>
    <row r="89425" spans="16:30">
      <c r="P89425" s="6"/>
      <c r="AA89425" s="6"/>
      <c r="AC89425" s="6"/>
      <c r="AD89425" s="6"/>
    </row>
    <row r="89426" spans="16:30">
      <c r="P89426" s="6"/>
      <c r="AA89426" s="6"/>
      <c r="AC89426" s="6"/>
      <c r="AD89426" s="6"/>
    </row>
    <row r="89427" spans="16:30">
      <c r="P89427" s="6"/>
      <c r="AA89427" s="6"/>
      <c r="AC89427" s="6"/>
      <c r="AD89427" s="6"/>
    </row>
    <row r="89428" spans="16:30">
      <c r="P89428" s="6"/>
      <c r="AA89428" s="6"/>
      <c r="AC89428" s="6"/>
      <c r="AD89428" s="6"/>
    </row>
    <row r="89429" spans="16:30">
      <c r="P89429" s="6"/>
      <c r="AA89429" s="6"/>
      <c r="AC89429" s="6"/>
      <c r="AD89429" s="6"/>
    </row>
    <row r="89430" spans="16:30">
      <c r="P89430" s="6"/>
      <c r="AA89430" s="6"/>
      <c r="AC89430" s="6"/>
      <c r="AD89430" s="6"/>
    </row>
    <row r="89431" spans="16:30">
      <c r="P89431" s="6"/>
      <c r="AA89431" s="6"/>
      <c r="AC89431" s="6"/>
      <c r="AD89431" s="6"/>
    </row>
    <row r="89432" spans="16:30">
      <c r="P89432" s="6"/>
      <c r="AA89432" s="6"/>
      <c r="AC89432" s="6"/>
      <c r="AD89432" s="6"/>
    </row>
    <row r="89433" spans="16:30">
      <c r="P89433" s="6"/>
      <c r="AA89433" s="6"/>
      <c r="AC89433" s="6"/>
      <c r="AD89433" s="6"/>
    </row>
    <row r="89434" spans="16:30">
      <c r="P89434" s="6"/>
      <c r="AA89434" s="6"/>
      <c r="AC89434" s="6"/>
      <c r="AD89434" s="6"/>
    </row>
    <row r="89435" spans="16:30">
      <c r="P89435" s="6"/>
      <c r="AA89435" s="6"/>
      <c r="AC89435" s="6"/>
      <c r="AD89435" s="6"/>
    </row>
    <row r="89436" spans="16:30">
      <c r="P89436" s="6"/>
      <c r="AA89436" s="6"/>
      <c r="AC89436" s="6"/>
      <c r="AD89436" s="6"/>
    </row>
    <row r="89437" spans="16:30">
      <c r="P89437" s="6"/>
      <c r="AA89437" s="6"/>
      <c r="AC89437" s="6"/>
      <c r="AD89437" s="6"/>
    </row>
    <row r="89438" spans="16:30">
      <c r="P89438" s="6"/>
      <c r="AA89438" s="6"/>
      <c r="AC89438" s="6"/>
      <c r="AD89438" s="6"/>
    </row>
    <row r="89439" spans="16:30">
      <c r="P89439" s="6"/>
      <c r="AA89439" s="6"/>
      <c r="AC89439" s="6"/>
      <c r="AD89439" s="6"/>
    </row>
    <row r="89440" spans="16:30">
      <c r="P89440" s="6"/>
      <c r="AA89440" s="6"/>
      <c r="AC89440" s="6"/>
      <c r="AD89440" s="6"/>
    </row>
    <row r="89441" spans="16:30">
      <c r="P89441" s="6"/>
      <c r="AA89441" s="6"/>
      <c r="AC89441" s="6"/>
      <c r="AD89441" s="6"/>
    </row>
    <row r="89442" spans="16:30">
      <c r="P89442" s="6"/>
      <c r="AA89442" s="6"/>
      <c r="AC89442" s="6"/>
      <c r="AD89442" s="6"/>
    </row>
    <row r="89443" spans="16:30">
      <c r="P89443" s="6"/>
      <c r="AA89443" s="6"/>
      <c r="AC89443" s="6"/>
      <c r="AD89443" s="6"/>
    </row>
    <row r="89444" spans="16:30">
      <c r="P89444" s="6"/>
      <c r="AA89444" s="6"/>
      <c r="AC89444" s="6"/>
      <c r="AD89444" s="6"/>
    </row>
    <row r="89445" spans="16:30">
      <c r="P89445" s="6"/>
      <c r="AA89445" s="6"/>
      <c r="AC89445" s="6"/>
      <c r="AD89445" s="6"/>
    </row>
    <row r="89446" spans="16:30">
      <c r="P89446" s="6"/>
      <c r="AA89446" s="6"/>
      <c r="AC89446" s="6"/>
      <c r="AD89446" s="6"/>
    </row>
    <row r="89447" spans="16:30">
      <c r="P89447" s="6"/>
      <c r="AA89447" s="6"/>
      <c r="AC89447" s="6"/>
      <c r="AD89447" s="6"/>
    </row>
    <row r="89448" spans="16:30">
      <c r="P89448" s="6"/>
      <c r="AA89448" s="6"/>
      <c r="AC89448" s="6"/>
      <c r="AD89448" s="6"/>
    </row>
    <row r="89449" spans="16:30">
      <c r="P89449" s="6"/>
      <c r="AA89449" s="6"/>
      <c r="AC89449" s="6"/>
      <c r="AD89449" s="6"/>
    </row>
    <row r="89450" spans="16:30">
      <c r="P89450" s="6"/>
      <c r="AA89450" s="6"/>
      <c r="AC89450" s="6"/>
      <c r="AD89450" s="6"/>
    </row>
    <row r="89451" spans="16:30">
      <c r="P89451" s="6"/>
      <c r="AA89451" s="6"/>
      <c r="AC89451" s="6"/>
      <c r="AD89451" s="6"/>
    </row>
    <row r="89452" spans="16:30">
      <c r="P89452" s="6"/>
      <c r="AA89452" s="6"/>
      <c r="AC89452" s="6"/>
      <c r="AD89452" s="6"/>
    </row>
    <row r="89453" spans="16:30">
      <c r="P89453" s="6"/>
      <c r="AA89453" s="6"/>
      <c r="AC89453" s="6"/>
      <c r="AD89453" s="6"/>
    </row>
    <row r="89454" spans="16:30">
      <c r="P89454" s="6"/>
      <c r="AA89454" s="6"/>
      <c r="AC89454" s="6"/>
      <c r="AD89454" s="6"/>
    </row>
    <row r="89455" spans="16:30">
      <c r="P89455" s="6"/>
      <c r="AA89455" s="6"/>
      <c r="AC89455" s="6"/>
      <c r="AD89455" s="6"/>
    </row>
    <row r="89456" spans="16:30">
      <c r="P89456" s="6"/>
      <c r="AA89456" s="6"/>
      <c r="AC89456" s="6"/>
      <c r="AD89456" s="6"/>
    </row>
    <row r="89457" spans="16:30">
      <c r="P89457" s="6"/>
      <c r="AA89457" s="6"/>
      <c r="AC89457" s="6"/>
      <c r="AD89457" s="6"/>
    </row>
    <row r="89458" spans="16:30">
      <c r="P89458" s="6"/>
      <c r="AA89458" s="6"/>
      <c r="AC89458" s="6"/>
      <c r="AD89458" s="6"/>
    </row>
    <row r="89459" spans="16:30">
      <c r="P89459" s="6"/>
      <c r="AA89459" s="6"/>
      <c r="AC89459" s="6"/>
      <c r="AD89459" s="6"/>
    </row>
    <row r="89460" spans="16:30">
      <c r="P89460" s="6"/>
      <c r="AA89460" s="6"/>
      <c r="AC89460" s="6"/>
      <c r="AD89460" s="6"/>
    </row>
    <row r="89461" spans="16:30">
      <c r="P89461" s="6"/>
      <c r="AA89461" s="6"/>
      <c r="AC89461" s="6"/>
      <c r="AD89461" s="6"/>
    </row>
    <row r="89462" spans="16:30">
      <c r="P89462" s="6"/>
      <c r="AA89462" s="6"/>
      <c r="AC89462" s="6"/>
      <c r="AD89462" s="6"/>
    </row>
    <row r="89463" spans="16:30">
      <c r="P89463" s="6"/>
      <c r="AA89463" s="6"/>
      <c r="AC89463" s="6"/>
      <c r="AD89463" s="6"/>
    </row>
    <row r="89464" spans="16:30">
      <c r="P89464" s="6"/>
      <c r="AA89464" s="6"/>
      <c r="AC89464" s="6"/>
      <c r="AD89464" s="6"/>
    </row>
    <row r="89465" spans="16:30">
      <c r="P89465" s="6"/>
      <c r="AA89465" s="6"/>
      <c r="AC89465" s="6"/>
      <c r="AD89465" s="6"/>
    </row>
    <row r="89466" spans="16:30">
      <c r="P89466" s="6"/>
      <c r="AA89466" s="6"/>
      <c r="AC89466" s="6"/>
      <c r="AD89466" s="6"/>
    </row>
    <row r="89467" spans="16:30">
      <c r="P89467" s="6"/>
      <c r="AA89467" s="6"/>
      <c r="AC89467" s="6"/>
      <c r="AD89467" s="6"/>
    </row>
    <row r="89468" spans="16:30">
      <c r="P89468" s="6"/>
      <c r="AA89468" s="6"/>
      <c r="AC89468" s="6"/>
      <c r="AD89468" s="6"/>
    </row>
    <row r="89469" spans="16:30">
      <c r="P89469" s="6"/>
      <c r="AA89469" s="6"/>
      <c r="AC89469" s="6"/>
      <c r="AD89469" s="6"/>
    </row>
    <row r="89470" spans="16:30">
      <c r="P89470" s="6"/>
      <c r="AA89470" s="6"/>
      <c r="AC89470" s="6"/>
      <c r="AD89470" s="6"/>
    </row>
    <row r="89471" spans="16:30">
      <c r="P89471" s="6"/>
      <c r="AA89471" s="6"/>
      <c r="AC89471" s="6"/>
      <c r="AD89471" s="6"/>
    </row>
    <row r="89472" spans="16:30">
      <c r="P89472" s="6"/>
      <c r="AA89472" s="6"/>
      <c r="AC89472" s="6"/>
      <c r="AD89472" s="6"/>
    </row>
    <row r="89473" spans="16:30">
      <c r="P89473" s="6"/>
      <c r="AA89473" s="6"/>
      <c r="AC89473" s="6"/>
      <c r="AD89473" s="6"/>
    </row>
    <row r="89474" spans="16:30">
      <c r="P89474" s="6"/>
      <c r="AA89474" s="6"/>
      <c r="AC89474" s="6"/>
      <c r="AD89474" s="6"/>
    </row>
    <row r="89475" spans="16:30">
      <c r="P89475" s="6"/>
      <c r="AA89475" s="6"/>
      <c r="AC89475" s="6"/>
      <c r="AD89475" s="6"/>
    </row>
    <row r="89476" spans="16:30">
      <c r="P89476" s="6"/>
      <c r="AA89476" s="6"/>
      <c r="AC89476" s="6"/>
      <c r="AD89476" s="6"/>
    </row>
    <row r="89477" spans="16:30">
      <c r="P89477" s="6"/>
      <c r="AA89477" s="6"/>
      <c r="AC89477" s="6"/>
      <c r="AD89477" s="6"/>
    </row>
    <row r="89478" spans="16:30">
      <c r="P89478" s="6"/>
      <c r="AA89478" s="6"/>
      <c r="AC89478" s="6"/>
      <c r="AD89478" s="6"/>
    </row>
    <row r="89479" spans="16:30">
      <c r="P89479" s="6"/>
      <c r="AA89479" s="6"/>
      <c r="AC89479" s="6"/>
      <c r="AD89479" s="6"/>
    </row>
    <row r="89480" spans="16:30">
      <c r="P89480" s="6"/>
      <c r="AA89480" s="6"/>
      <c r="AC89480" s="6"/>
      <c r="AD89480" s="6"/>
    </row>
    <row r="89481" spans="16:30">
      <c r="P89481" s="6"/>
      <c r="AA89481" s="6"/>
      <c r="AC89481" s="6"/>
      <c r="AD89481" s="6"/>
    </row>
    <row r="89482" spans="16:30">
      <c r="P89482" s="6"/>
      <c r="AA89482" s="6"/>
      <c r="AC89482" s="6"/>
      <c r="AD89482" s="6"/>
    </row>
    <row r="89483" spans="16:30">
      <c r="P89483" s="6"/>
      <c r="AA89483" s="6"/>
      <c r="AC89483" s="6"/>
      <c r="AD89483" s="6"/>
    </row>
    <row r="89484" spans="16:30">
      <c r="P89484" s="6"/>
      <c r="AA89484" s="6"/>
      <c r="AC89484" s="6"/>
      <c r="AD89484" s="6"/>
    </row>
    <row r="89485" spans="16:30">
      <c r="P89485" s="6"/>
      <c r="AA89485" s="6"/>
      <c r="AC89485" s="6"/>
      <c r="AD89485" s="6"/>
    </row>
    <row r="89486" spans="16:30">
      <c r="P89486" s="6"/>
      <c r="AA89486" s="6"/>
      <c r="AC89486" s="6"/>
      <c r="AD89486" s="6"/>
    </row>
    <row r="89487" spans="16:30">
      <c r="P89487" s="6"/>
      <c r="AA89487" s="6"/>
      <c r="AC89487" s="6"/>
      <c r="AD89487" s="6"/>
    </row>
    <row r="89488" spans="16:30">
      <c r="P89488" s="6"/>
      <c r="AA89488" s="6"/>
      <c r="AC89488" s="6"/>
      <c r="AD89488" s="6"/>
    </row>
    <row r="89489" spans="16:30">
      <c r="P89489" s="6"/>
      <c r="AA89489" s="6"/>
      <c r="AC89489" s="6"/>
      <c r="AD89489" s="6"/>
    </row>
    <row r="89490" spans="16:30">
      <c r="P89490" s="6"/>
      <c r="AA89490" s="6"/>
      <c r="AC89490" s="6"/>
      <c r="AD89490" s="6"/>
    </row>
    <row r="89491" spans="16:30">
      <c r="P89491" s="6"/>
      <c r="AA89491" s="6"/>
      <c r="AC89491" s="6"/>
      <c r="AD89491" s="6"/>
    </row>
    <row r="89492" spans="16:30">
      <c r="P89492" s="6"/>
      <c r="AA89492" s="6"/>
      <c r="AC89492" s="6"/>
      <c r="AD89492" s="6"/>
    </row>
    <row r="89493" spans="16:30">
      <c r="P89493" s="6"/>
      <c r="AA89493" s="6"/>
      <c r="AC89493" s="6"/>
      <c r="AD89493" s="6"/>
    </row>
    <row r="89494" spans="16:30">
      <c r="P89494" s="6"/>
      <c r="AA89494" s="6"/>
      <c r="AC89494" s="6"/>
      <c r="AD89494" s="6"/>
    </row>
    <row r="89495" spans="16:30">
      <c r="P89495" s="6"/>
      <c r="AA89495" s="6"/>
      <c r="AC89495" s="6"/>
      <c r="AD89495" s="6"/>
    </row>
    <row r="89496" spans="16:30">
      <c r="P89496" s="6"/>
      <c r="AA89496" s="6"/>
      <c r="AC89496" s="6"/>
      <c r="AD89496" s="6"/>
    </row>
    <row r="89497" spans="16:30">
      <c r="P89497" s="6"/>
      <c r="AA89497" s="6"/>
      <c r="AC89497" s="6"/>
      <c r="AD89497" s="6"/>
    </row>
    <row r="89498" spans="16:30">
      <c r="P89498" s="6"/>
      <c r="AA89498" s="6"/>
      <c r="AC89498" s="6"/>
      <c r="AD89498" s="6"/>
    </row>
    <row r="89499" spans="16:30">
      <c r="P89499" s="6"/>
      <c r="AA89499" s="6"/>
      <c r="AC89499" s="6"/>
      <c r="AD89499" s="6"/>
    </row>
    <row r="89500" spans="16:30">
      <c r="P89500" s="6"/>
      <c r="AA89500" s="6"/>
      <c r="AC89500" s="6"/>
      <c r="AD89500" s="6"/>
    </row>
    <row r="89501" spans="16:30">
      <c r="P89501" s="6"/>
      <c r="AA89501" s="6"/>
      <c r="AC89501" s="6"/>
      <c r="AD89501" s="6"/>
    </row>
    <row r="89502" spans="16:30">
      <c r="P89502" s="6"/>
      <c r="AA89502" s="6"/>
      <c r="AC89502" s="6"/>
      <c r="AD89502" s="6"/>
    </row>
    <row r="89503" spans="16:30">
      <c r="P89503" s="6"/>
      <c r="AA89503" s="6"/>
      <c r="AC89503" s="6"/>
      <c r="AD89503" s="6"/>
    </row>
    <row r="89504" spans="16:30">
      <c r="P89504" s="6"/>
      <c r="AA89504" s="6"/>
      <c r="AC89504" s="6"/>
      <c r="AD89504" s="6"/>
    </row>
    <row r="89505" spans="16:30">
      <c r="P89505" s="6"/>
      <c r="AA89505" s="6"/>
      <c r="AC89505" s="6"/>
      <c r="AD89505" s="6"/>
    </row>
    <row r="89506" spans="16:30">
      <c r="P89506" s="6"/>
      <c r="AA89506" s="6"/>
      <c r="AC89506" s="6"/>
      <c r="AD89506" s="6"/>
    </row>
    <row r="89507" spans="16:30">
      <c r="P89507" s="6"/>
      <c r="AA89507" s="6"/>
      <c r="AC89507" s="6"/>
      <c r="AD89507" s="6"/>
    </row>
    <row r="89508" spans="16:30">
      <c r="P89508" s="6"/>
      <c r="AA89508" s="6"/>
      <c r="AC89508" s="6"/>
      <c r="AD89508" s="6"/>
    </row>
    <row r="89509" spans="16:30">
      <c r="P89509" s="6"/>
      <c r="AA89509" s="6"/>
      <c r="AC89509" s="6"/>
      <c r="AD89509" s="6"/>
    </row>
    <row r="89510" spans="16:30">
      <c r="P89510" s="6"/>
      <c r="AA89510" s="6"/>
      <c r="AC89510" s="6"/>
      <c r="AD89510" s="6"/>
    </row>
    <row r="89511" spans="16:30">
      <c r="P89511" s="6"/>
      <c r="AA89511" s="6"/>
      <c r="AC89511" s="6"/>
      <c r="AD89511" s="6"/>
    </row>
    <row r="89512" spans="16:30">
      <c r="P89512" s="6"/>
      <c r="AA89512" s="6"/>
      <c r="AC89512" s="6"/>
      <c r="AD89512" s="6"/>
    </row>
    <row r="89513" spans="16:30">
      <c r="P89513" s="6"/>
      <c r="AA89513" s="6"/>
      <c r="AC89513" s="6"/>
      <c r="AD89513" s="6"/>
    </row>
    <row r="89514" spans="16:30">
      <c r="P89514" s="6"/>
      <c r="AA89514" s="6"/>
      <c r="AC89514" s="6"/>
      <c r="AD89514" s="6"/>
    </row>
    <row r="89515" spans="16:30">
      <c r="P89515" s="6"/>
      <c r="AA89515" s="6"/>
      <c r="AC89515" s="6"/>
      <c r="AD89515" s="6"/>
    </row>
    <row r="89516" spans="16:30">
      <c r="P89516" s="6"/>
      <c r="AA89516" s="6"/>
      <c r="AC89516" s="6"/>
      <c r="AD89516" s="6"/>
    </row>
    <row r="89517" spans="16:30">
      <c r="P89517" s="6"/>
      <c r="AA89517" s="6"/>
      <c r="AC89517" s="6"/>
      <c r="AD89517" s="6"/>
    </row>
    <row r="89518" spans="16:30">
      <c r="P89518" s="6"/>
      <c r="AA89518" s="6"/>
      <c r="AC89518" s="6"/>
      <c r="AD89518" s="6"/>
    </row>
    <row r="89519" spans="16:30">
      <c r="P89519" s="6"/>
      <c r="AA89519" s="6"/>
      <c r="AC89519" s="6"/>
      <c r="AD89519" s="6"/>
    </row>
    <row r="89520" spans="16:30">
      <c r="P89520" s="6"/>
      <c r="AA89520" s="6"/>
      <c r="AC89520" s="6"/>
      <c r="AD89520" s="6"/>
    </row>
    <row r="89521" spans="16:30">
      <c r="P89521" s="6"/>
      <c r="AA89521" s="6"/>
      <c r="AC89521" s="6"/>
      <c r="AD89521" s="6"/>
    </row>
    <row r="89522" spans="16:30">
      <c r="P89522" s="6"/>
      <c r="AA89522" s="6"/>
      <c r="AC89522" s="6"/>
      <c r="AD89522" s="6"/>
    </row>
    <row r="89523" spans="16:30">
      <c r="P89523" s="6"/>
      <c r="AA89523" s="6"/>
      <c r="AC89523" s="6"/>
      <c r="AD89523" s="6"/>
    </row>
    <row r="89524" spans="16:30">
      <c r="P89524" s="6"/>
      <c r="AA89524" s="6"/>
      <c r="AC89524" s="6"/>
      <c r="AD89524" s="6"/>
    </row>
    <row r="89525" spans="16:30">
      <c r="P89525" s="6"/>
      <c r="AA89525" s="6"/>
      <c r="AC89525" s="6"/>
      <c r="AD89525" s="6"/>
    </row>
    <row r="89526" spans="16:30">
      <c r="P89526" s="6"/>
      <c r="AA89526" s="6"/>
      <c r="AC89526" s="6"/>
      <c r="AD89526" s="6"/>
    </row>
    <row r="89527" spans="16:30">
      <c r="P89527" s="6"/>
      <c r="AA89527" s="6"/>
      <c r="AC89527" s="6"/>
      <c r="AD89527" s="6"/>
    </row>
    <row r="89528" spans="16:30">
      <c r="P89528" s="6"/>
      <c r="AA89528" s="6"/>
      <c r="AC89528" s="6"/>
      <c r="AD89528" s="6"/>
    </row>
    <row r="89529" spans="16:30">
      <c r="P89529" s="6"/>
      <c r="AA89529" s="6"/>
      <c r="AC89529" s="6"/>
      <c r="AD89529" s="6"/>
    </row>
    <row r="89530" spans="16:30">
      <c r="P89530" s="6"/>
      <c r="AA89530" s="6"/>
      <c r="AC89530" s="6"/>
      <c r="AD89530" s="6"/>
    </row>
    <row r="89531" spans="16:30">
      <c r="P89531" s="6"/>
      <c r="AA89531" s="6"/>
      <c r="AC89531" s="6"/>
      <c r="AD89531" s="6"/>
    </row>
    <row r="89532" spans="16:30">
      <c r="P89532" s="6"/>
      <c r="AA89532" s="6"/>
      <c r="AC89532" s="6"/>
      <c r="AD89532" s="6"/>
    </row>
    <row r="89533" spans="16:30">
      <c r="P89533" s="6"/>
      <c r="AA89533" s="6"/>
      <c r="AC89533" s="6"/>
      <c r="AD89533" s="6"/>
    </row>
    <row r="89534" spans="16:30">
      <c r="P89534" s="6"/>
      <c r="AA89534" s="6"/>
      <c r="AC89534" s="6"/>
      <c r="AD89534" s="6"/>
    </row>
    <row r="89535" spans="16:30">
      <c r="P89535" s="6"/>
      <c r="AA89535" s="6"/>
      <c r="AC89535" s="6"/>
      <c r="AD89535" s="6"/>
    </row>
    <row r="89536" spans="16:30">
      <c r="P89536" s="6"/>
      <c r="AA89536" s="6"/>
      <c r="AC89536" s="6"/>
      <c r="AD89536" s="6"/>
    </row>
    <row r="89537" spans="16:30">
      <c r="P89537" s="6"/>
      <c r="AA89537" s="6"/>
      <c r="AC89537" s="6"/>
      <c r="AD89537" s="6"/>
    </row>
    <row r="89538" spans="16:30">
      <c r="P89538" s="6"/>
      <c r="AA89538" s="6"/>
      <c r="AC89538" s="6"/>
      <c r="AD89538" s="6"/>
    </row>
    <row r="89539" spans="16:30">
      <c r="P89539" s="6"/>
      <c r="AA89539" s="6"/>
      <c r="AC89539" s="6"/>
      <c r="AD89539" s="6"/>
    </row>
    <row r="89540" spans="16:30">
      <c r="P89540" s="6"/>
      <c r="AA89540" s="6"/>
      <c r="AC89540" s="6"/>
      <c r="AD89540" s="6"/>
    </row>
    <row r="89541" spans="16:30">
      <c r="P89541" s="6"/>
      <c r="AA89541" s="6"/>
      <c r="AC89541" s="6"/>
      <c r="AD89541" s="6"/>
    </row>
    <row r="89542" spans="16:30">
      <c r="P89542" s="6"/>
      <c r="AA89542" s="6"/>
      <c r="AC89542" s="6"/>
      <c r="AD89542" s="6"/>
    </row>
    <row r="89543" spans="16:30">
      <c r="P89543" s="6"/>
      <c r="AA89543" s="6"/>
      <c r="AC89543" s="6"/>
      <c r="AD89543" s="6"/>
    </row>
    <row r="89544" spans="16:30">
      <c r="P89544" s="6"/>
      <c r="AA89544" s="6"/>
      <c r="AC89544" s="6"/>
      <c r="AD89544" s="6"/>
    </row>
    <row r="89545" spans="16:30">
      <c r="P89545" s="6"/>
      <c r="AA89545" s="6"/>
      <c r="AC89545" s="6"/>
      <c r="AD89545" s="6"/>
    </row>
    <row r="89546" spans="16:30">
      <c r="P89546" s="6"/>
      <c r="AA89546" s="6"/>
      <c r="AC89546" s="6"/>
      <c r="AD89546" s="6"/>
    </row>
    <row r="89547" spans="16:30">
      <c r="P89547" s="6"/>
      <c r="AA89547" s="6"/>
      <c r="AC89547" s="6"/>
      <c r="AD89547" s="6"/>
    </row>
    <row r="89548" spans="16:30">
      <c r="P89548" s="6"/>
      <c r="AA89548" s="6"/>
      <c r="AC89548" s="6"/>
      <c r="AD89548" s="6"/>
    </row>
    <row r="89549" spans="16:30">
      <c r="P89549" s="6"/>
      <c r="AA89549" s="6"/>
      <c r="AC89549" s="6"/>
      <c r="AD89549" s="6"/>
    </row>
    <row r="89550" spans="16:30">
      <c r="P89550" s="6"/>
      <c r="AA89550" s="6"/>
      <c r="AC89550" s="6"/>
      <c r="AD89550" s="6"/>
    </row>
    <row r="89551" spans="16:30">
      <c r="P89551" s="6"/>
      <c r="AA89551" s="6"/>
      <c r="AC89551" s="6"/>
      <c r="AD89551" s="6"/>
    </row>
    <row r="89552" spans="16:30">
      <c r="P89552" s="6"/>
      <c r="AA89552" s="6"/>
      <c r="AC89552" s="6"/>
      <c r="AD89552" s="6"/>
    </row>
    <row r="89553" spans="16:30">
      <c r="P89553" s="6"/>
      <c r="AA89553" s="6"/>
      <c r="AC89553" s="6"/>
      <c r="AD89553" s="6"/>
    </row>
    <row r="89554" spans="16:30">
      <c r="P89554" s="6"/>
      <c r="AA89554" s="6"/>
      <c r="AC89554" s="6"/>
      <c r="AD89554" s="6"/>
    </row>
    <row r="89555" spans="16:30">
      <c r="P89555" s="6"/>
      <c r="AA89555" s="6"/>
      <c r="AC89555" s="6"/>
      <c r="AD89555" s="6"/>
    </row>
    <row r="89556" spans="16:30">
      <c r="P89556" s="6"/>
      <c r="AA89556" s="6"/>
      <c r="AC89556" s="6"/>
      <c r="AD89556" s="6"/>
    </row>
    <row r="89557" spans="16:30">
      <c r="P89557" s="6"/>
      <c r="AA89557" s="6"/>
      <c r="AC89557" s="6"/>
      <c r="AD89557" s="6"/>
    </row>
    <row r="89558" spans="16:30">
      <c r="P89558" s="6"/>
      <c r="AA89558" s="6"/>
      <c r="AC89558" s="6"/>
      <c r="AD89558" s="6"/>
    </row>
    <row r="89559" spans="16:30">
      <c r="P89559" s="6"/>
      <c r="AA89559" s="6"/>
      <c r="AC89559" s="6"/>
      <c r="AD89559" s="6"/>
    </row>
    <row r="89560" spans="16:30">
      <c r="P89560" s="6"/>
      <c r="AA89560" s="6"/>
      <c r="AC89560" s="6"/>
      <c r="AD89560" s="6"/>
    </row>
    <row r="89561" spans="16:30">
      <c r="P89561" s="6"/>
      <c r="AA89561" s="6"/>
      <c r="AC89561" s="6"/>
      <c r="AD89561" s="6"/>
    </row>
    <row r="89562" spans="16:30">
      <c r="P89562" s="6"/>
      <c r="AA89562" s="6"/>
      <c r="AC89562" s="6"/>
      <c r="AD89562" s="6"/>
    </row>
    <row r="89563" spans="16:30">
      <c r="P89563" s="6"/>
      <c r="AA89563" s="6"/>
      <c r="AC89563" s="6"/>
      <c r="AD89563" s="6"/>
    </row>
    <row r="89564" spans="16:30">
      <c r="P89564" s="6"/>
      <c r="AA89564" s="6"/>
      <c r="AC89564" s="6"/>
      <c r="AD89564" s="6"/>
    </row>
    <row r="89565" spans="16:30">
      <c r="P89565" s="6"/>
      <c r="AA89565" s="6"/>
      <c r="AC89565" s="6"/>
      <c r="AD89565" s="6"/>
    </row>
    <row r="89566" spans="16:30">
      <c r="P89566" s="6"/>
      <c r="AA89566" s="6"/>
      <c r="AC89566" s="6"/>
      <c r="AD89566" s="6"/>
    </row>
    <row r="89567" spans="16:30">
      <c r="P89567" s="6"/>
      <c r="AA89567" s="6"/>
      <c r="AC89567" s="6"/>
      <c r="AD89567" s="6"/>
    </row>
    <row r="89568" spans="16:30">
      <c r="P89568" s="6"/>
      <c r="AA89568" s="6"/>
      <c r="AC89568" s="6"/>
      <c r="AD89568" s="6"/>
    </row>
    <row r="89569" spans="16:30">
      <c r="P89569" s="6"/>
      <c r="AA89569" s="6"/>
      <c r="AC89569" s="6"/>
      <c r="AD89569" s="6"/>
    </row>
    <row r="89570" spans="16:30">
      <c r="P89570" s="6"/>
      <c r="AA89570" s="6"/>
      <c r="AC89570" s="6"/>
      <c r="AD89570" s="6"/>
    </row>
    <row r="89571" spans="16:30">
      <c r="P89571" s="6"/>
      <c r="AA89571" s="6"/>
      <c r="AC89571" s="6"/>
      <c r="AD89571" s="6"/>
    </row>
    <row r="89572" spans="16:30">
      <c r="P89572" s="6"/>
      <c r="AA89572" s="6"/>
      <c r="AC89572" s="6"/>
      <c r="AD89572" s="6"/>
    </row>
    <row r="89573" spans="16:30">
      <c r="P89573" s="6"/>
      <c r="AA89573" s="6"/>
      <c r="AC89573" s="6"/>
      <c r="AD89573" s="6"/>
    </row>
    <row r="89574" spans="16:30">
      <c r="P89574" s="6"/>
      <c r="AA89574" s="6"/>
      <c r="AC89574" s="6"/>
      <c r="AD89574" s="6"/>
    </row>
    <row r="89575" spans="16:30">
      <c r="P89575" s="6"/>
      <c r="AA89575" s="6"/>
      <c r="AC89575" s="6"/>
      <c r="AD89575" s="6"/>
    </row>
    <row r="89576" spans="16:30">
      <c r="P89576" s="6"/>
      <c r="AA89576" s="6"/>
      <c r="AC89576" s="6"/>
      <c r="AD89576" s="6"/>
    </row>
    <row r="89577" spans="16:30">
      <c r="P89577" s="6"/>
      <c r="AA89577" s="6"/>
      <c r="AC89577" s="6"/>
      <c r="AD89577" s="6"/>
    </row>
    <row r="89578" spans="16:30">
      <c r="P89578" s="6"/>
      <c r="AA89578" s="6"/>
      <c r="AC89578" s="6"/>
      <c r="AD89578" s="6"/>
    </row>
    <row r="89579" spans="16:30">
      <c r="P89579" s="6"/>
      <c r="AA89579" s="6"/>
      <c r="AC89579" s="6"/>
      <c r="AD89579" s="6"/>
    </row>
    <row r="89580" spans="16:30">
      <c r="P89580" s="6"/>
      <c r="AA89580" s="6"/>
      <c r="AC89580" s="6"/>
      <c r="AD89580" s="6"/>
    </row>
    <row r="89581" spans="16:30">
      <c r="P89581" s="6"/>
      <c r="AA89581" s="6"/>
      <c r="AC89581" s="6"/>
      <c r="AD89581" s="6"/>
    </row>
    <row r="89582" spans="16:30">
      <c r="P89582" s="6"/>
      <c r="AA89582" s="6"/>
      <c r="AC89582" s="6"/>
      <c r="AD89582" s="6"/>
    </row>
    <row r="89583" spans="16:30">
      <c r="P89583" s="6"/>
      <c r="AA89583" s="6"/>
      <c r="AC89583" s="6"/>
      <c r="AD89583" s="6"/>
    </row>
    <row r="89584" spans="16:30">
      <c r="P89584" s="6"/>
      <c r="AA89584" s="6"/>
      <c r="AC89584" s="6"/>
      <c r="AD89584" s="6"/>
    </row>
    <row r="89585" spans="16:30">
      <c r="P89585" s="6"/>
      <c r="AA89585" s="6"/>
      <c r="AC89585" s="6"/>
      <c r="AD89585" s="6"/>
    </row>
    <row r="89586" spans="16:30">
      <c r="P89586" s="6"/>
      <c r="AA89586" s="6"/>
      <c r="AC89586" s="6"/>
      <c r="AD89586" s="6"/>
    </row>
    <row r="89587" spans="16:30">
      <c r="P89587" s="6"/>
      <c r="AA89587" s="6"/>
      <c r="AC89587" s="6"/>
      <c r="AD89587" s="6"/>
    </row>
    <row r="89588" spans="16:30">
      <c r="P89588" s="6"/>
      <c r="AA89588" s="6"/>
      <c r="AC89588" s="6"/>
      <c r="AD89588" s="6"/>
    </row>
    <row r="89589" spans="16:30">
      <c r="P89589" s="6"/>
      <c r="AA89589" s="6"/>
      <c r="AC89589" s="6"/>
      <c r="AD89589" s="6"/>
    </row>
    <row r="89590" spans="16:30">
      <c r="P89590" s="6"/>
      <c r="AA89590" s="6"/>
      <c r="AC89590" s="6"/>
      <c r="AD89590" s="6"/>
    </row>
    <row r="89591" spans="16:30">
      <c r="P89591" s="6"/>
      <c r="AA89591" s="6"/>
      <c r="AC89591" s="6"/>
      <c r="AD89591" s="6"/>
    </row>
    <row r="89592" spans="16:30">
      <c r="P89592" s="6"/>
      <c r="AA89592" s="6"/>
      <c r="AC89592" s="6"/>
      <c r="AD89592" s="6"/>
    </row>
    <row r="89593" spans="16:30">
      <c r="P89593" s="6"/>
      <c r="AA89593" s="6"/>
      <c r="AC89593" s="6"/>
      <c r="AD89593" s="6"/>
    </row>
    <row r="89594" spans="16:30">
      <c r="P89594" s="6"/>
      <c r="AA89594" s="6"/>
      <c r="AC89594" s="6"/>
      <c r="AD89594" s="6"/>
    </row>
    <row r="89595" spans="16:30">
      <c r="P89595" s="6"/>
      <c r="AA89595" s="6"/>
      <c r="AC89595" s="6"/>
      <c r="AD89595" s="6"/>
    </row>
    <row r="89596" spans="16:30">
      <c r="P89596" s="6"/>
      <c r="AA89596" s="6"/>
      <c r="AC89596" s="6"/>
      <c r="AD89596" s="6"/>
    </row>
    <row r="89597" spans="16:30">
      <c r="P89597" s="6"/>
      <c r="AA89597" s="6"/>
      <c r="AC89597" s="6"/>
      <c r="AD89597" s="6"/>
    </row>
    <row r="89598" spans="16:30">
      <c r="P89598" s="6"/>
      <c r="AA89598" s="6"/>
      <c r="AC89598" s="6"/>
      <c r="AD89598" s="6"/>
    </row>
    <row r="89599" spans="16:30">
      <c r="P89599" s="6"/>
      <c r="AA89599" s="6"/>
      <c r="AC89599" s="6"/>
      <c r="AD89599" s="6"/>
    </row>
    <row r="89600" spans="16:30">
      <c r="P89600" s="6"/>
      <c r="AA89600" s="6"/>
      <c r="AC89600" s="6"/>
      <c r="AD89600" s="6"/>
    </row>
    <row r="89601" spans="16:30">
      <c r="P89601" s="6"/>
      <c r="AA89601" s="6"/>
      <c r="AC89601" s="6"/>
      <c r="AD89601" s="6"/>
    </row>
    <row r="89602" spans="16:30">
      <c r="P89602" s="6"/>
      <c r="AA89602" s="6"/>
      <c r="AC89602" s="6"/>
      <c r="AD89602" s="6"/>
    </row>
    <row r="89603" spans="16:30">
      <c r="P89603" s="6"/>
      <c r="AA89603" s="6"/>
      <c r="AC89603" s="6"/>
      <c r="AD89603" s="6"/>
    </row>
    <row r="89604" spans="16:30">
      <c r="P89604" s="6"/>
      <c r="AA89604" s="6"/>
      <c r="AC89604" s="6"/>
      <c r="AD89604" s="6"/>
    </row>
    <row r="89605" spans="16:30">
      <c r="P89605" s="6"/>
      <c r="AA89605" s="6"/>
      <c r="AC89605" s="6"/>
      <c r="AD89605" s="6"/>
    </row>
    <row r="89606" spans="16:30">
      <c r="P89606" s="6"/>
      <c r="AA89606" s="6"/>
      <c r="AC89606" s="6"/>
      <c r="AD89606" s="6"/>
    </row>
    <row r="89607" spans="16:30">
      <c r="P89607" s="6"/>
      <c r="AA89607" s="6"/>
      <c r="AC89607" s="6"/>
      <c r="AD89607" s="6"/>
    </row>
    <row r="89608" spans="16:30">
      <c r="P89608" s="6"/>
      <c r="AA89608" s="6"/>
      <c r="AC89608" s="6"/>
      <c r="AD89608" s="6"/>
    </row>
    <row r="89609" spans="16:30">
      <c r="P89609" s="6"/>
      <c r="AA89609" s="6"/>
      <c r="AC89609" s="6"/>
      <c r="AD89609" s="6"/>
    </row>
    <row r="89610" spans="16:30">
      <c r="P89610" s="6"/>
      <c r="AA89610" s="6"/>
      <c r="AC89610" s="6"/>
      <c r="AD89610" s="6"/>
    </row>
    <row r="89611" spans="16:30">
      <c r="P89611" s="6"/>
      <c r="AA89611" s="6"/>
      <c r="AC89611" s="6"/>
      <c r="AD89611" s="6"/>
    </row>
    <row r="89612" spans="16:30">
      <c r="P89612" s="6"/>
      <c r="AA89612" s="6"/>
      <c r="AC89612" s="6"/>
      <c r="AD89612" s="6"/>
    </row>
    <row r="89613" spans="16:30">
      <c r="P89613" s="6"/>
      <c r="AA89613" s="6"/>
      <c r="AC89613" s="6"/>
      <c r="AD89613" s="6"/>
    </row>
    <row r="89614" spans="16:30">
      <c r="P89614" s="6"/>
      <c r="AA89614" s="6"/>
      <c r="AC89614" s="6"/>
      <c r="AD89614" s="6"/>
    </row>
    <row r="89615" spans="16:30">
      <c r="P89615" s="6"/>
      <c r="AA89615" s="6"/>
      <c r="AC89615" s="6"/>
      <c r="AD89615" s="6"/>
    </row>
    <row r="89616" spans="16:30">
      <c r="P89616" s="6"/>
      <c r="AA89616" s="6"/>
      <c r="AC89616" s="6"/>
      <c r="AD89616" s="6"/>
    </row>
    <row r="89617" spans="16:30">
      <c r="P89617" s="6"/>
      <c r="AA89617" s="6"/>
      <c r="AC89617" s="6"/>
      <c r="AD89617" s="6"/>
    </row>
    <row r="89618" spans="16:30">
      <c r="P89618" s="6"/>
      <c r="AA89618" s="6"/>
      <c r="AC89618" s="6"/>
      <c r="AD89618" s="6"/>
    </row>
    <row r="89619" spans="16:30">
      <c r="P89619" s="6"/>
      <c r="AA89619" s="6"/>
      <c r="AC89619" s="6"/>
      <c r="AD89619" s="6"/>
    </row>
    <row r="89620" spans="16:30">
      <c r="P89620" s="6"/>
      <c r="AA89620" s="6"/>
      <c r="AC89620" s="6"/>
      <c r="AD89620" s="6"/>
    </row>
    <row r="89621" spans="16:30">
      <c r="P89621" s="6"/>
      <c r="AA89621" s="6"/>
      <c r="AC89621" s="6"/>
      <c r="AD89621" s="6"/>
    </row>
    <row r="89622" spans="16:30">
      <c r="P89622" s="6"/>
      <c r="AA89622" s="6"/>
      <c r="AC89622" s="6"/>
      <c r="AD89622" s="6"/>
    </row>
    <row r="89623" spans="16:30">
      <c r="P89623" s="6"/>
      <c r="AA89623" s="6"/>
      <c r="AC89623" s="6"/>
      <c r="AD89623" s="6"/>
    </row>
    <row r="89624" spans="16:30">
      <c r="P89624" s="6"/>
      <c r="AA89624" s="6"/>
      <c r="AC89624" s="6"/>
      <c r="AD89624" s="6"/>
    </row>
    <row r="89625" spans="16:30">
      <c r="P89625" s="6"/>
      <c r="AA89625" s="6"/>
      <c r="AC89625" s="6"/>
      <c r="AD89625" s="6"/>
    </row>
    <row r="89626" spans="16:30">
      <c r="P89626" s="6"/>
      <c r="AA89626" s="6"/>
      <c r="AC89626" s="6"/>
      <c r="AD89626" s="6"/>
    </row>
    <row r="89627" spans="16:30">
      <c r="P89627" s="6"/>
      <c r="AA89627" s="6"/>
      <c r="AC89627" s="6"/>
      <c r="AD89627" s="6"/>
    </row>
    <row r="89628" spans="16:30">
      <c r="P89628" s="6"/>
      <c r="AA89628" s="6"/>
      <c r="AC89628" s="6"/>
      <c r="AD89628" s="6"/>
    </row>
    <row r="89629" spans="16:30">
      <c r="P89629" s="6"/>
      <c r="AA89629" s="6"/>
      <c r="AC89629" s="6"/>
      <c r="AD89629" s="6"/>
    </row>
    <row r="89630" spans="16:30">
      <c r="P89630" s="6"/>
      <c r="AA89630" s="6"/>
      <c r="AC89630" s="6"/>
      <c r="AD89630" s="6"/>
    </row>
    <row r="89631" spans="16:30">
      <c r="P89631" s="6"/>
      <c r="AA89631" s="6"/>
      <c r="AC89631" s="6"/>
      <c r="AD89631" s="6"/>
    </row>
    <row r="89632" spans="16:30">
      <c r="P89632" s="6"/>
      <c r="AA89632" s="6"/>
      <c r="AC89632" s="6"/>
      <c r="AD89632" s="6"/>
    </row>
    <row r="89633" spans="16:30">
      <c r="P89633" s="6"/>
      <c r="AA89633" s="6"/>
      <c r="AC89633" s="6"/>
      <c r="AD89633" s="6"/>
    </row>
    <row r="89634" spans="16:30">
      <c r="P89634" s="6"/>
      <c r="AA89634" s="6"/>
      <c r="AC89634" s="6"/>
      <c r="AD89634" s="6"/>
    </row>
    <row r="89635" spans="16:30">
      <c r="P89635" s="6"/>
      <c r="AA89635" s="6"/>
      <c r="AC89635" s="6"/>
      <c r="AD89635" s="6"/>
    </row>
    <row r="89636" spans="16:30">
      <c r="P89636" s="6"/>
      <c r="AA89636" s="6"/>
      <c r="AC89636" s="6"/>
      <c r="AD89636" s="6"/>
    </row>
    <row r="89637" spans="16:30">
      <c r="P89637" s="6"/>
      <c r="AA89637" s="6"/>
      <c r="AC89637" s="6"/>
      <c r="AD89637" s="6"/>
    </row>
    <row r="89638" spans="16:30">
      <c r="P89638" s="6"/>
      <c r="AA89638" s="6"/>
      <c r="AC89638" s="6"/>
      <c r="AD89638" s="6"/>
    </row>
    <row r="89639" spans="16:30">
      <c r="P89639" s="6"/>
      <c r="AA89639" s="6"/>
      <c r="AC89639" s="6"/>
      <c r="AD89639" s="6"/>
    </row>
    <row r="89640" spans="16:30">
      <c r="P89640" s="6"/>
      <c r="AA89640" s="6"/>
      <c r="AC89640" s="6"/>
      <c r="AD89640" s="6"/>
    </row>
    <row r="89641" spans="16:30">
      <c r="P89641" s="6"/>
      <c r="AA89641" s="6"/>
      <c r="AC89641" s="6"/>
      <c r="AD89641" s="6"/>
    </row>
    <row r="89642" spans="16:30">
      <c r="P89642" s="6"/>
      <c r="AA89642" s="6"/>
      <c r="AC89642" s="6"/>
      <c r="AD89642" s="6"/>
    </row>
    <row r="89643" spans="16:30">
      <c r="P89643" s="6"/>
      <c r="AA89643" s="6"/>
      <c r="AC89643" s="6"/>
      <c r="AD89643" s="6"/>
    </row>
    <row r="89644" spans="16:30">
      <c r="P89644" s="6"/>
      <c r="AA89644" s="6"/>
      <c r="AC89644" s="6"/>
      <c r="AD89644" s="6"/>
    </row>
    <row r="89645" spans="16:30">
      <c r="P89645" s="6"/>
      <c r="AA89645" s="6"/>
      <c r="AC89645" s="6"/>
      <c r="AD89645" s="6"/>
    </row>
    <row r="89646" spans="16:30">
      <c r="P89646" s="6"/>
      <c r="AA89646" s="6"/>
      <c r="AC89646" s="6"/>
      <c r="AD89646" s="6"/>
    </row>
    <row r="89647" spans="16:30">
      <c r="P89647" s="6"/>
      <c r="AA89647" s="6"/>
      <c r="AC89647" s="6"/>
      <c r="AD89647" s="6"/>
    </row>
    <row r="89648" spans="16:30">
      <c r="P89648" s="6"/>
      <c r="AA89648" s="6"/>
      <c r="AC89648" s="6"/>
      <c r="AD89648" s="6"/>
    </row>
    <row r="89649" spans="16:30">
      <c r="P89649" s="6"/>
      <c r="AA89649" s="6"/>
      <c r="AC89649" s="6"/>
      <c r="AD89649" s="6"/>
    </row>
    <row r="89650" spans="16:30">
      <c r="P89650" s="6"/>
      <c r="AA89650" s="6"/>
      <c r="AC89650" s="6"/>
      <c r="AD89650" s="6"/>
    </row>
    <row r="89651" spans="16:30">
      <c r="P89651" s="6"/>
      <c r="AA89651" s="6"/>
      <c r="AC89651" s="6"/>
      <c r="AD89651" s="6"/>
    </row>
    <row r="89652" spans="16:30">
      <c r="P89652" s="6"/>
      <c r="AA89652" s="6"/>
      <c r="AC89652" s="6"/>
      <c r="AD89652" s="6"/>
    </row>
    <row r="89653" spans="16:30">
      <c r="P89653" s="6"/>
      <c r="AA89653" s="6"/>
      <c r="AC89653" s="6"/>
      <c r="AD89653" s="6"/>
    </row>
    <row r="89654" spans="16:30">
      <c r="P89654" s="6"/>
      <c r="AA89654" s="6"/>
      <c r="AC89654" s="6"/>
      <c r="AD89654" s="6"/>
    </row>
    <row r="89655" spans="16:30">
      <c r="P89655" s="6"/>
      <c r="AA89655" s="6"/>
      <c r="AC89655" s="6"/>
      <c r="AD89655" s="6"/>
    </row>
    <row r="89656" spans="16:30">
      <c r="P89656" s="6"/>
      <c r="AA89656" s="6"/>
      <c r="AC89656" s="6"/>
      <c r="AD89656" s="6"/>
    </row>
    <row r="89657" spans="16:30">
      <c r="P89657" s="6"/>
      <c r="AA89657" s="6"/>
      <c r="AC89657" s="6"/>
      <c r="AD89657" s="6"/>
    </row>
    <row r="89658" spans="16:30">
      <c r="P89658" s="6"/>
      <c r="AA89658" s="6"/>
      <c r="AC89658" s="6"/>
      <c r="AD89658" s="6"/>
    </row>
    <row r="89659" spans="16:30">
      <c r="P89659" s="6"/>
      <c r="AA89659" s="6"/>
      <c r="AC89659" s="6"/>
      <c r="AD89659" s="6"/>
    </row>
    <row r="89660" spans="16:30">
      <c r="P89660" s="6"/>
      <c r="AA89660" s="6"/>
      <c r="AC89660" s="6"/>
      <c r="AD89660" s="6"/>
    </row>
    <row r="89661" spans="16:30">
      <c r="P89661" s="6"/>
      <c r="AA89661" s="6"/>
      <c r="AC89661" s="6"/>
      <c r="AD89661" s="6"/>
    </row>
    <row r="89662" spans="16:30">
      <c r="P89662" s="6"/>
      <c r="AA89662" s="6"/>
      <c r="AC89662" s="6"/>
      <c r="AD89662" s="6"/>
    </row>
    <row r="89663" spans="16:30">
      <c r="P89663" s="6"/>
      <c r="AA89663" s="6"/>
      <c r="AC89663" s="6"/>
      <c r="AD89663" s="6"/>
    </row>
    <row r="89664" spans="16:30">
      <c r="P89664" s="6"/>
      <c r="AA89664" s="6"/>
      <c r="AC89664" s="6"/>
      <c r="AD89664" s="6"/>
    </row>
    <row r="89665" spans="16:30">
      <c r="P89665" s="6"/>
      <c r="AA89665" s="6"/>
      <c r="AC89665" s="6"/>
      <c r="AD89665" s="6"/>
    </row>
    <row r="89666" spans="16:30">
      <c r="P89666" s="6"/>
      <c r="AA89666" s="6"/>
      <c r="AC89666" s="6"/>
      <c r="AD89666" s="6"/>
    </row>
    <row r="89667" spans="16:30">
      <c r="P89667" s="6"/>
      <c r="AA89667" s="6"/>
      <c r="AC89667" s="6"/>
      <c r="AD89667" s="6"/>
    </row>
    <row r="89668" spans="16:30">
      <c r="P89668" s="6"/>
      <c r="AA89668" s="6"/>
      <c r="AC89668" s="6"/>
      <c r="AD89668" s="6"/>
    </row>
    <row r="89669" spans="16:30">
      <c r="P89669" s="6"/>
      <c r="AA89669" s="6"/>
      <c r="AC89669" s="6"/>
      <c r="AD89669" s="6"/>
    </row>
    <row r="89670" spans="16:30">
      <c r="P89670" s="6"/>
      <c r="AA89670" s="6"/>
      <c r="AC89670" s="6"/>
      <c r="AD89670" s="6"/>
    </row>
    <row r="89671" spans="16:30">
      <c r="P89671" s="6"/>
      <c r="AA89671" s="6"/>
      <c r="AC89671" s="6"/>
      <c r="AD89671" s="6"/>
    </row>
    <row r="89672" spans="16:30">
      <c r="P89672" s="6"/>
      <c r="AA89672" s="6"/>
      <c r="AC89672" s="6"/>
      <c r="AD89672" s="6"/>
    </row>
    <row r="89673" spans="16:30">
      <c r="P89673" s="6"/>
      <c r="AA89673" s="6"/>
      <c r="AC89673" s="6"/>
      <c r="AD89673" s="6"/>
    </row>
    <row r="89674" spans="16:30">
      <c r="P89674" s="6"/>
      <c r="AA89674" s="6"/>
      <c r="AC89674" s="6"/>
      <c r="AD89674" s="6"/>
    </row>
    <row r="89675" spans="16:30">
      <c r="P89675" s="6"/>
      <c r="AA89675" s="6"/>
      <c r="AC89675" s="6"/>
      <c r="AD89675" s="6"/>
    </row>
    <row r="89676" spans="16:30">
      <c r="P89676" s="6"/>
      <c r="AA89676" s="6"/>
      <c r="AC89676" s="6"/>
      <c r="AD89676" s="6"/>
    </row>
    <row r="89677" spans="16:30">
      <c r="P89677" s="6"/>
      <c r="AA89677" s="6"/>
      <c r="AC89677" s="6"/>
      <c r="AD89677" s="6"/>
    </row>
    <row r="89678" spans="16:30">
      <c r="P89678" s="6"/>
      <c r="AA89678" s="6"/>
      <c r="AC89678" s="6"/>
      <c r="AD89678" s="6"/>
    </row>
    <row r="89679" spans="16:30">
      <c r="P89679" s="6"/>
      <c r="AA89679" s="6"/>
      <c r="AC89679" s="6"/>
      <c r="AD89679" s="6"/>
    </row>
    <row r="89680" spans="16:30">
      <c r="P89680" s="6"/>
      <c r="AA89680" s="6"/>
      <c r="AC89680" s="6"/>
      <c r="AD89680" s="6"/>
    </row>
    <row r="89681" spans="16:30">
      <c r="P89681" s="6"/>
      <c r="AA89681" s="6"/>
      <c r="AC89681" s="6"/>
      <c r="AD89681" s="6"/>
    </row>
    <row r="89682" spans="16:30">
      <c r="P89682" s="6"/>
      <c r="AA89682" s="6"/>
      <c r="AC89682" s="6"/>
      <c r="AD89682" s="6"/>
    </row>
    <row r="89683" spans="16:30">
      <c r="P89683" s="6"/>
      <c r="AA89683" s="6"/>
      <c r="AC89683" s="6"/>
      <c r="AD89683" s="6"/>
    </row>
    <row r="89684" spans="16:30">
      <c r="P89684" s="6"/>
      <c r="AA89684" s="6"/>
      <c r="AC89684" s="6"/>
      <c r="AD89684" s="6"/>
    </row>
    <row r="89685" spans="16:30">
      <c r="P89685" s="6"/>
      <c r="AA89685" s="6"/>
      <c r="AC89685" s="6"/>
      <c r="AD89685" s="6"/>
    </row>
    <row r="89686" spans="16:30">
      <c r="P89686" s="6"/>
      <c r="AA89686" s="6"/>
      <c r="AC89686" s="6"/>
      <c r="AD89686" s="6"/>
    </row>
    <row r="89687" spans="16:30">
      <c r="P89687" s="6"/>
      <c r="AA89687" s="6"/>
      <c r="AC89687" s="6"/>
      <c r="AD89687" s="6"/>
    </row>
    <row r="89688" spans="16:30">
      <c r="P89688" s="6"/>
      <c r="AA89688" s="6"/>
      <c r="AC89688" s="6"/>
      <c r="AD89688" s="6"/>
    </row>
    <row r="89689" spans="16:30">
      <c r="P89689" s="6"/>
      <c r="AA89689" s="6"/>
      <c r="AC89689" s="6"/>
      <c r="AD89689" s="6"/>
    </row>
    <row r="89690" spans="16:30">
      <c r="P89690" s="6"/>
      <c r="AA89690" s="6"/>
      <c r="AC89690" s="6"/>
      <c r="AD89690" s="6"/>
    </row>
    <row r="89691" spans="16:30">
      <c r="P89691" s="6"/>
      <c r="AA89691" s="6"/>
      <c r="AC89691" s="6"/>
      <c r="AD89691" s="6"/>
    </row>
    <row r="89692" spans="16:30">
      <c r="P89692" s="6"/>
      <c r="AA89692" s="6"/>
      <c r="AC89692" s="6"/>
      <c r="AD89692" s="6"/>
    </row>
    <row r="89693" spans="16:30">
      <c r="P89693" s="6"/>
      <c r="AA89693" s="6"/>
      <c r="AC89693" s="6"/>
      <c r="AD89693" s="6"/>
    </row>
    <row r="89694" spans="16:30">
      <c r="P89694" s="6"/>
      <c r="AA89694" s="6"/>
      <c r="AC89694" s="6"/>
      <c r="AD89694" s="6"/>
    </row>
    <row r="89695" spans="16:30">
      <c r="P89695" s="6"/>
      <c r="AA89695" s="6"/>
      <c r="AC89695" s="6"/>
      <c r="AD89695" s="6"/>
    </row>
    <row r="89696" spans="16:30">
      <c r="P89696" s="6"/>
      <c r="AA89696" s="6"/>
      <c r="AC89696" s="6"/>
      <c r="AD89696" s="6"/>
    </row>
    <row r="89697" spans="16:30">
      <c r="P89697" s="6"/>
      <c r="AA89697" s="6"/>
      <c r="AC89697" s="6"/>
      <c r="AD89697" s="6"/>
    </row>
    <row r="89698" spans="16:30">
      <c r="P89698" s="6"/>
      <c r="AA89698" s="6"/>
      <c r="AC89698" s="6"/>
      <c r="AD89698" s="6"/>
    </row>
    <row r="89699" spans="16:30">
      <c r="P89699" s="6"/>
      <c r="AA89699" s="6"/>
      <c r="AC89699" s="6"/>
      <c r="AD89699" s="6"/>
    </row>
    <row r="89700" spans="16:30">
      <c r="P89700" s="6"/>
      <c r="AA89700" s="6"/>
      <c r="AC89700" s="6"/>
      <c r="AD89700" s="6"/>
    </row>
    <row r="89701" spans="16:30">
      <c r="P89701" s="6"/>
      <c r="AA89701" s="6"/>
      <c r="AC89701" s="6"/>
      <c r="AD89701" s="6"/>
    </row>
    <row r="89702" spans="16:30">
      <c r="P89702" s="6"/>
      <c r="AA89702" s="6"/>
      <c r="AC89702" s="6"/>
      <c r="AD89702" s="6"/>
    </row>
    <row r="89703" spans="16:30">
      <c r="P89703" s="6"/>
      <c r="AA89703" s="6"/>
      <c r="AC89703" s="6"/>
      <c r="AD89703" s="6"/>
    </row>
    <row r="89704" spans="16:30">
      <c r="P89704" s="6"/>
      <c r="AA89704" s="6"/>
      <c r="AC89704" s="6"/>
      <c r="AD89704" s="6"/>
    </row>
    <row r="89705" spans="16:30">
      <c r="P89705" s="6"/>
      <c r="AA89705" s="6"/>
      <c r="AC89705" s="6"/>
      <c r="AD89705" s="6"/>
    </row>
    <row r="89706" spans="16:30">
      <c r="P89706" s="6"/>
      <c r="AA89706" s="6"/>
      <c r="AC89706" s="6"/>
      <c r="AD89706" s="6"/>
    </row>
    <row r="89707" spans="16:30">
      <c r="P89707" s="6"/>
      <c r="AA89707" s="6"/>
      <c r="AC89707" s="6"/>
      <c r="AD89707" s="6"/>
    </row>
    <row r="89708" spans="16:30">
      <c r="P89708" s="6"/>
      <c r="AA89708" s="6"/>
      <c r="AC89708" s="6"/>
      <c r="AD89708" s="6"/>
    </row>
    <row r="89709" spans="16:30">
      <c r="P89709" s="6"/>
      <c r="AA89709" s="6"/>
      <c r="AC89709" s="6"/>
      <c r="AD89709" s="6"/>
    </row>
    <row r="89710" spans="16:30">
      <c r="P89710" s="6"/>
      <c r="AA89710" s="6"/>
      <c r="AC89710" s="6"/>
      <c r="AD89710" s="6"/>
    </row>
    <row r="89711" spans="16:30">
      <c r="P89711" s="6"/>
      <c r="AA89711" s="6"/>
      <c r="AC89711" s="6"/>
      <c r="AD89711" s="6"/>
    </row>
    <row r="89712" spans="16:30">
      <c r="P89712" s="6"/>
      <c r="AA89712" s="6"/>
      <c r="AC89712" s="6"/>
      <c r="AD89712" s="6"/>
    </row>
    <row r="89713" spans="16:30">
      <c r="P89713" s="6"/>
      <c r="AA89713" s="6"/>
      <c r="AC89713" s="6"/>
      <c r="AD89713" s="6"/>
    </row>
    <row r="89714" spans="16:30">
      <c r="P89714" s="6"/>
      <c r="AA89714" s="6"/>
      <c r="AC89714" s="6"/>
      <c r="AD89714" s="6"/>
    </row>
    <row r="89715" spans="16:30">
      <c r="P89715" s="6"/>
      <c r="AA89715" s="6"/>
      <c r="AC89715" s="6"/>
      <c r="AD89715" s="6"/>
    </row>
    <row r="89716" spans="16:30">
      <c r="P89716" s="6"/>
      <c r="AA89716" s="6"/>
      <c r="AC89716" s="6"/>
      <c r="AD89716" s="6"/>
    </row>
    <row r="89717" spans="16:30">
      <c r="P89717" s="6"/>
      <c r="AA89717" s="6"/>
      <c r="AC89717" s="6"/>
      <c r="AD89717" s="6"/>
    </row>
    <row r="89718" spans="16:30">
      <c r="P89718" s="6"/>
      <c r="AA89718" s="6"/>
      <c r="AC89718" s="6"/>
      <c r="AD89718" s="6"/>
    </row>
    <row r="89719" spans="16:30">
      <c r="P89719" s="6"/>
      <c r="AA89719" s="6"/>
      <c r="AC89719" s="6"/>
      <c r="AD89719" s="6"/>
    </row>
    <row r="89720" spans="16:30">
      <c r="P89720" s="6"/>
      <c r="AA89720" s="6"/>
      <c r="AC89720" s="6"/>
      <c r="AD89720" s="6"/>
    </row>
    <row r="89721" spans="16:30">
      <c r="P89721" s="6"/>
      <c r="AA89721" s="6"/>
      <c r="AC89721" s="6"/>
      <c r="AD89721" s="6"/>
    </row>
    <row r="89722" spans="16:30">
      <c r="P89722" s="6"/>
      <c r="AA89722" s="6"/>
      <c r="AC89722" s="6"/>
      <c r="AD89722" s="6"/>
    </row>
    <row r="89723" spans="16:30">
      <c r="P89723" s="6"/>
      <c r="AA89723" s="6"/>
      <c r="AC89723" s="6"/>
      <c r="AD89723" s="6"/>
    </row>
    <row r="89724" spans="16:30">
      <c r="P89724" s="6"/>
      <c r="AA89724" s="6"/>
      <c r="AC89724" s="6"/>
      <c r="AD89724" s="6"/>
    </row>
    <row r="89725" spans="16:30">
      <c r="P89725" s="6"/>
      <c r="AA89725" s="6"/>
      <c r="AC89725" s="6"/>
      <c r="AD89725" s="6"/>
    </row>
    <row r="89726" spans="16:30">
      <c r="P89726" s="6"/>
      <c r="AA89726" s="6"/>
      <c r="AC89726" s="6"/>
      <c r="AD89726" s="6"/>
    </row>
    <row r="89727" spans="16:30">
      <c r="P89727" s="6"/>
      <c r="AA89727" s="6"/>
      <c r="AC89727" s="6"/>
      <c r="AD89727" s="6"/>
    </row>
    <row r="89728" spans="16:30">
      <c r="P89728" s="6"/>
      <c r="AA89728" s="6"/>
      <c r="AC89728" s="6"/>
      <c r="AD89728" s="6"/>
    </row>
    <row r="89729" spans="16:30">
      <c r="P89729" s="6"/>
      <c r="AA89729" s="6"/>
      <c r="AC89729" s="6"/>
      <c r="AD89729" s="6"/>
    </row>
    <row r="89730" spans="16:30">
      <c r="P89730" s="6"/>
      <c r="AA89730" s="6"/>
      <c r="AC89730" s="6"/>
      <c r="AD89730" s="6"/>
    </row>
    <row r="89731" spans="16:30">
      <c r="P89731" s="6"/>
      <c r="AA89731" s="6"/>
      <c r="AC89731" s="6"/>
      <c r="AD89731" s="6"/>
    </row>
    <row r="89732" spans="16:30">
      <c r="P89732" s="6"/>
      <c r="AA89732" s="6"/>
      <c r="AC89732" s="6"/>
      <c r="AD89732" s="6"/>
    </row>
    <row r="89733" spans="16:30">
      <c r="P89733" s="6"/>
      <c r="AA89733" s="6"/>
      <c r="AC89733" s="6"/>
      <c r="AD89733" s="6"/>
    </row>
    <row r="89734" spans="16:30">
      <c r="P89734" s="6"/>
      <c r="AA89734" s="6"/>
      <c r="AC89734" s="6"/>
      <c r="AD89734" s="6"/>
    </row>
    <row r="89735" spans="16:30">
      <c r="P89735" s="6"/>
      <c r="AA89735" s="6"/>
      <c r="AC89735" s="6"/>
      <c r="AD89735" s="6"/>
    </row>
    <row r="89736" spans="16:30">
      <c r="P89736" s="6"/>
      <c r="AA89736" s="6"/>
      <c r="AC89736" s="6"/>
      <c r="AD89736" s="6"/>
    </row>
    <row r="89737" spans="16:30">
      <c r="P89737" s="6"/>
      <c r="AA89737" s="6"/>
      <c r="AC89737" s="6"/>
      <c r="AD89737" s="6"/>
    </row>
    <row r="89738" spans="16:30">
      <c r="P89738" s="6"/>
      <c r="AA89738" s="6"/>
      <c r="AC89738" s="6"/>
      <c r="AD89738" s="6"/>
    </row>
    <row r="89739" spans="16:30">
      <c r="P89739" s="6"/>
      <c r="AA89739" s="6"/>
      <c r="AC89739" s="6"/>
      <c r="AD89739" s="6"/>
    </row>
    <row r="89740" spans="16:30">
      <c r="P89740" s="6"/>
      <c r="AA89740" s="6"/>
      <c r="AC89740" s="6"/>
      <c r="AD89740" s="6"/>
    </row>
    <row r="89741" spans="16:30">
      <c r="P89741" s="6"/>
      <c r="AA89741" s="6"/>
      <c r="AC89741" s="6"/>
      <c r="AD89741" s="6"/>
    </row>
    <row r="89742" spans="16:30">
      <c r="P89742" s="6"/>
      <c r="AA89742" s="6"/>
      <c r="AC89742" s="6"/>
      <c r="AD89742" s="6"/>
    </row>
    <row r="89743" spans="16:30">
      <c r="P89743" s="6"/>
      <c r="AA89743" s="6"/>
      <c r="AC89743" s="6"/>
      <c r="AD89743" s="6"/>
    </row>
    <row r="89744" spans="16:30">
      <c r="P89744" s="6"/>
      <c r="AA89744" s="6"/>
      <c r="AC89744" s="6"/>
      <c r="AD89744" s="6"/>
    </row>
    <row r="89745" spans="16:30">
      <c r="P89745" s="6"/>
      <c r="AA89745" s="6"/>
      <c r="AC89745" s="6"/>
      <c r="AD89745" s="6"/>
    </row>
    <row r="89746" spans="16:30">
      <c r="P89746" s="6"/>
      <c r="AA89746" s="6"/>
      <c r="AC89746" s="6"/>
      <c r="AD89746" s="6"/>
    </row>
    <row r="89747" spans="16:30">
      <c r="P89747" s="6"/>
      <c r="AA89747" s="6"/>
      <c r="AC89747" s="6"/>
      <c r="AD89747" s="6"/>
    </row>
    <row r="89748" spans="16:30">
      <c r="P89748" s="6"/>
      <c r="AA89748" s="6"/>
      <c r="AC89748" s="6"/>
      <c r="AD89748" s="6"/>
    </row>
    <row r="89749" spans="16:30">
      <c r="P89749" s="6"/>
      <c r="AA89749" s="6"/>
      <c r="AC89749" s="6"/>
      <c r="AD89749" s="6"/>
    </row>
    <row r="89750" spans="16:30">
      <c r="P89750" s="6"/>
      <c r="AA89750" s="6"/>
      <c r="AC89750" s="6"/>
      <c r="AD89750" s="6"/>
    </row>
    <row r="89751" spans="16:30">
      <c r="P89751" s="6"/>
      <c r="AA89751" s="6"/>
      <c r="AC89751" s="6"/>
      <c r="AD89751" s="6"/>
    </row>
    <row r="89752" spans="16:30">
      <c r="P89752" s="6"/>
      <c r="AA89752" s="6"/>
      <c r="AC89752" s="6"/>
      <c r="AD89752" s="6"/>
    </row>
    <row r="89753" spans="16:30">
      <c r="P89753" s="6"/>
      <c r="AA89753" s="6"/>
      <c r="AC89753" s="6"/>
      <c r="AD89753" s="6"/>
    </row>
    <row r="89754" spans="16:30">
      <c r="P89754" s="6"/>
      <c r="AA89754" s="6"/>
      <c r="AC89754" s="6"/>
      <c r="AD89754" s="6"/>
    </row>
    <row r="89755" spans="16:30">
      <c r="P89755" s="6"/>
      <c r="AA89755" s="6"/>
      <c r="AC89755" s="6"/>
      <c r="AD89755" s="6"/>
    </row>
    <row r="89756" spans="16:30">
      <c r="P89756" s="6"/>
      <c r="AA89756" s="6"/>
      <c r="AC89756" s="6"/>
      <c r="AD89756" s="6"/>
    </row>
    <row r="89757" spans="16:30">
      <c r="P89757" s="6"/>
      <c r="AA89757" s="6"/>
      <c r="AC89757" s="6"/>
      <c r="AD89757" s="6"/>
    </row>
    <row r="89758" spans="16:30">
      <c r="P89758" s="6"/>
      <c r="AA89758" s="6"/>
      <c r="AC89758" s="6"/>
      <c r="AD89758" s="6"/>
    </row>
    <row r="89759" spans="16:30">
      <c r="P89759" s="6"/>
      <c r="AA89759" s="6"/>
      <c r="AC89759" s="6"/>
      <c r="AD89759" s="6"/>
    </row>
    <row r="89760" spans="16:30">
      <c r="P89760" s="6"/>
      <c r="AA89760" s="6"/>
      <c r="AC89760" s="6"/>
      <c r="AD89760" s="6"/>
    </row>
    <row r="89761" spans="16:30">
      <c r="P89761" s="6"/>
      <c r="AA89761" s="6"/>
      <c r="AC89761" s="6"/>
      <c r="AD89761" s="6"/>
    </row>
    <row r="89762" spans="16:30">
      <c r="P89762" s="6"/>
      <c r="AA89762" s="6"/>
      <c r="AC89762" s="6"/>
      <c r="AD89762" s="6"/>
    </row>
    <row r="89763" spans="16:30">
      <c r="P89763" s="6"/>
      <c r="AA89763" s="6"/>
      <c r="AC89763" s="6"/>
      <c r="AD89763" s="6"/>
    </row>
    <row r="89764" spans="16:30">
      <c r="P89764" s="6"/>
      <c r="AA89764" s="6"/>
      <c r="AC89764" s="6"/>
      <c r="AD89764" s="6"/>
    </row>
    <row r="89765" spans="16:30">
      <c r="P89765" s="6"/>
      <c r="AA89765" s="6"/>
      <c r="AC89765" s="6"/>
      <c r="AD89765" s="6"/>
    </row>
    <row r="89766" spans="16:30">
      <c r="P89766" s="6"/>
      <c r="AA89766" s="6"/>
      <c r="AC89766" s="6"/>
      <c r="AD89766" s="6"/>
    </row>
    <row r="89767" spans="16:30">
      <c r="P89767" s="6"/>
      <c r="AA89767" s="6"/>
      <c r="AC89767" s="6"/>
      <c r="AD89767" s="6"/>
    </row>
    <row r="89768" spans="16:30">
      <c r="P89768" s="6"/>
      <c r="AA89768" s="6"/>
      <c r="AC89768" s="6"/>
      <c r="AD89768" s="6"/>
    </row>
    <row r="89769" spans="16:30">
      <c r="P89769" s="6"/>
      <c r="AA89769" s="6"/>
      <c r="AC89769" s="6"/>
      <c r="AD89769" s="6"/>
    </row>
    <row r="89770" spans="16:30">
      <c r="P89770" s="6"/>
      <c r="AA89770" s="6"/>
      <c r="AC89770" s="6"/>
      <c r="AD89770" s="6"/>
    </row>
    <row r="89771" spans="16:30">
      <c r="P89771" s="6"/>
      <c r="AA89771" s="6"/>
      <c r="AC89771" s="6"/>
      <c r="AD89771" s="6"/>
    </row>
    <row r="89772" spans="16:30">
      <c r="P89772" s="6"/>
      <c r="AA89772" s="6"/>
      <c r="AC89772" s="6"/>
      <c r="AD89772" s="6"/>
    </row>
    <row r="89773" spans="16:30">
      <c r="P89773" s="6"/>
      <c r="AA89773" s="6"/>
      <c r="AC89773" s="6"/>
      <c r="AD89773" s="6"/>
    </row>
    <row r="89774" spans="16:30">
      <c r="P89774" s="6"/>
      <c r="AA89774" s="6"/>
      <c r="AC89774" s="6"/>
      <c r="AD89774" s="6"/>
    </row>
    <row r="89775" spans="16:30">
      <c r="P89775" s="6"/>
      <c r="AA89775" s="6"/>
      <c r="AC89775" s="6"/>
      <c r="AD89775" s="6"/>
    </row>
    <row r="89776" spans="16:30">
      <c r="P89776" s="6"/>
      <c r="AA89776" s="6"/>
      <c r="AC89776" s="6"/>
      <c r="AD89776" s="6"/>
    </row>
    <row r="89777" spans="16:30">
      <c r="P89777" s="6"/>
      <c r="AA89777" s="6"/>
      <c r="AC89777" s="6"/>
      <c r="AD89777" s="6"/>
    </row>
    <row r="89778" spans="16:30">
      <c r="P89778" s="6"/>
      <c r="AA89778" s="6"/>
      <c r="AC89778" s="6"/>
      <c r="AD89778" s="6"/>
    </row>
    <row r="89779" spans="16:30">
      <c r="P89779" s="6"/>
      <c r="AA89779" s="6"/>
      <c r="AC89779" s="6"/>
      <c r="AD89779" s="6"/>
    </row>
    <row r="89780" spans="16:30">
      <c r="P89780" s="6"/>
      <c r="AA89780" s="6"/>
      <c r="AC89780" s="6"/>
      <c r="AD89780" s="6"/>
    </row>
    <row r="89781" spans="16:30">
      <c r="P89781" s="6"/>
      <c r="AA89781" s="6"/>
      <c r="AC89781" s="6"/>
      <c r="AD89781" s="6"/>
    </row>
    <row r="89782" spans="16:30">
      <c r="P89782" s="6"/>
      <c r="AA89782" s="6"/>
      <c r="AC89782" s="6"/>
      <c r="AD89782" s="6"/>
    </row>
    <row r="89783" spans="16:30">
      <c r="P89783" s="6"/>
      <c r="AA89783" s="6"/>
      <c r="AC89783" s="6"/>
      <c r="AD89783" s="6"/>
    </row>
    <row r="89784" spans="16:30">
      <c r="P89784" s="6"/>
      <c r="AA89784" s="6"/>
      <c r="AC89784" s="6"/>
      <c r="AD89784" s="6"/>
    </row>
    <row r="89785" spans="16:30">
      <c r="P89785" s="6"/>
      <c r="AA89785" s="6"/>
      <c r="AC89785" s="6"/>
      <c r="AD89785" s="6"/>
    </row>
    <row r="89786" spans="16:30">
      <c r="P89786" s="6"/>
      <c r="AA89786" s="6"/>
      <c r="AC89786" s="6"/>
      <c r="AD89786" s="6"/>
    </row>
    <row r="89787" spans="16:30">
      <c r="P89787" s="6"/>
      <c r="AA89787" s="6"/>
      <c r="AC89787" s="6"/>
      <c r="AD89787" s="6"/>
    </row>
    <row r="89788" spans="16:30">
      <c r="P89788" s="6"/>
      <c r="AA89788" s="6"/>
      <c r="AC89788" s="6"/>
      <c r="AD89788" s="6"/>
    </row>
    <row r="89789" spans="16:30">
      <c r="P89789" s="6"/>
      <c r="AA89789" s="6"/>
      <c r="AC89789" s="6"/>
      <c r="AD89789" s="6"/>
    </row>
    <row r="89790" spans="16:30">
      <c r="P89790" s="6"/>
      <c r="AA89790" s="6"/>
      <c r="AC89790" s="6"/>
      <c r="AD89790" s="6"/>
    </row>
    <row r="89791" spans="16:30">
      <c r="P89791" s="6"/>
      <c r="AA89791" s="6"/>
      <c r="AC89791" s="6"/>
      <c r="AD89791" s="6"/>
    </row>
    <row r="89792" spans="16:30">
      <c r="P89792" s="6"/>
      <c r="AA89792" s="6"/>
      <c r="AC89792" s="6"/>
      <c r="AD89792" s="6"/>
    </row>
    <row r="89793" spans="16:30">
      <c r="P89793" s="6"/>
      <c r="AA89793" s="6"/>
      <c r="AC89793" s="6"/>
      <c r="AD89793" s="6"/>
    </row>
    <row r="89794" spans="16:30">
      <c r="P89794" s="6"/>
      <c r="AA89794" s="6"/>
      <c r="AC89794" s="6"/>
      <c r="AD89794" s="6"/>
    </row>
    <row r="89795" spans="16:30">
      <c r="P89795" s="6"/>
      <c r="AA89795" s="6"/>
      <c r="AC89795" s="6"/>
      <c r="AD89795" s="6"/>
    </row>
    <row r="89796" spans="16:30">
      <c r="P89796" s="6"/>
      <c r="AA89796" s="6"/>
      <c r="AC89796" s="6"/>
      <c r="AD89796" s="6"/>
    </row>
    <row r="89797" spans="16:30">
      <c r="P89797" s="6"/>
      <c r="AA89797" s="6"/>
      <c r="AC89797" s="6"/>
      <c r="AD89797" s="6"/>
    </row>
    <row r="89798" spans="16:30">
      <c r="P89798" s="6"/>
      <c r="AA89798" s="6"/>
      <c r="AC89798" s="6"/>
      <c r="AD89798" s="6"/>
    </row>
    <row r="89799" spans="16:30">
      <c r="P89799" s="6"/>
      <c r="AA89799" s="6"/>
      <c r="AC89799" s="6"/>
      <c r="AD89799" s="6"/>
    </row>
    <row r="89800" spans="16:30">
      <c r="P89800" s="6"/>
      <c r="AA89800" s="6"/>
      <c r="AC89800" s="6"/>
      <c r="AD89800" s="6"/>
    </row>
    <row r="89801" spans="16:30">
      <c r="P89801" s="6"/>
      <c r="AA89801" s="6"/>
      <c r="AC89801" s="6"/>
      <c r="AD89801" s="6"/>
    </row>
    <row r="89802" spans="16:30">
      <c r="P89802" s="6"/>
      <c r="AA89802" s="6"/>
      <c r="AC89802" s="6"/>
      <c r="AD89802" s="6"/>
    </row>
    <row r="89803" spans="16:30">
      <c r="P89803" s="6"/>
      <c r="AA89803" s="6"/>
      <c r="AC89803" s="6"/>
      <c r="AD89803" s="6"/>
    </row>
    <row r="89804" spans="16:30">
      <c r="P89804" s="6"/>
      <c r="AA89804" s="6"/>
      <c r="AC89804" s="6"/>
      <c r="AD89804" s="6"/>
    </row>
    <row r="89805" spans="16:30">
      <c r="P89805" s="6"/>
      <c r="AA89805" s="6"/>
      <c r="AC89805" s="6"/>
      <c r="AD89805" s="6"/>
    </row>
    <row r="89806" spans="16:30">
      <c r="P89806" s="6"/>
      <c r="AA89806" s="6"/>
      <c r="AC89806" s="6"/>
      <c r="AD89806" s="6"/>
    </row>
    <row r="89807" spans="16:30">
      <c r="P89807" s="6"/>
      <c r="AA89807" s="6"/>
      <c r="AC89807" s="6"/>
      <c r="AD89807" s="6"/>
    </row>
    <row r="89808" spans="16:30">
      <c r="P89808" s="6"/>
      <c r="AA89808" s="6"/>
      <c r="AC89808" s="6"/>
      <c r="AD89808" s="6"/>
    </row>
    <row r="89809" spans="16:30">
      <c r="P89809" s="6"/>
      <c r="AA89809" s="6"/>
      <c r="AC89809" s="6"/>
      <c r="AD89809" s="6"/>
    </row>
    <row r="89810" spans="16:30">
      <c r="P89810" s="6"/>
      <c r="AA89810" s="6"/>
      <c r="AC89810" s="6"/>
      <c r="AD89810" s="6"/>
    </row>
    <row r="89811" spans="16:30">
      <c r="P89811" s="6"/>
      <c r="AA89811" s="6"/>
      <c r="AC89811" s="6"/>
      <c r="AD89811" s="6"/>
    </row>
    <row r="89812" spans="16:30">
      <c r="P89812" s="6"/>
      <c r="AA89812" s="6"/>
      <c r="AC89812" s="6"/>
      <c r="AD89812" s="6"/>
    </row>
    <row r="89813" spans="16:30">
      <c r="P89813" s="6"/>
      <c r="AA89813" s="6"/>
      <c r="AC89813" s="6"/>
      <c r="AD89813" s="6"/>
    </row>
    <row r="89814" spans="16:30">
      <c r="P89814" s="6"/>
      <c r="AA89814" s="6"/>
      <c r="AC89814" s="6"/>
      <c r="AD89814" s="6"/>
    </row>
    <row r="89815" spans="16:30">
      <c r="P89815" s="6"/>
      <c r="AA89815" s="6"/>
      <c r="AC89815" s="6"/>
      <c r="AD89815" s="6"/>
    </row>
    <row r="89816" spans="16:30">
      <c r="P89816" s="6"/>
      <c r="AA89816" s="6"/>
      <c r="AC89816" s="6"/>
      <c r="AD89816" s="6"/>
    </row>
    <row r="89817" spans="16:30">
      <c r="P89817" s="6"/>
      <c r="AA89817" s="6"/>
      <c r="AC89817" s="6"/>
      <c r="AD89817" s="6"/>
    </row>
    <row r="89818" spans="16:30">
      <c r="P89818" s="6"/>
      <c r="AA89818" s="6"/>
      <c r="AC89818" s="6"/>
      <c r="AD89818" s="6"/>
    </row>
    <row r="89819" spans="16:30">
      <c r="P89819" s="6"/>
      <c r="AA89819" s="6"/>
      <c r="AC89819" s="6"/>
      <c r="AD89819" s="6"/>
    </row>
    <row r="89820" spans="16:30">
      <c r="P89820" s="6"/>
      <c r="AA89820" s="6"/>
      <c r="AC89820" s="6"/>
      <c r="AD89820" s="6"/>
    </row>
    <row r="89821" spans="16:30">
      <c r="P89821" s="6"/>
      <c r="AA89821" s="6"/>
      <c r="AC89821" s="6"/>
      <c r="AD89821" s="6"/>
    </row>
    <row r="89822" spans="16:30">
      <c r="P89822" s="6"/>
      <c r="AA89822" s="6"/>
      <c r="AC89822" s="6"/>
      <c r="AD89822" s="6"/>
    </row>
    <row r="89823" spans="16:30">
      <c r="P89823" s="6"/>
      <c r="AA89823" s="6"/>
      <c r="AC89823" s="6"/>
      <c r="AD89823" s="6"/>
    </row>
    <row r="89824" spans="16:30">
      <c r="P89824" s="6"/>
      <c r="AA89824" s="6"/>
      <c r="AC89824" s="6"/>
      <c r="AD89824" s="6"/>
    </row>
    <row r="89825" spans="16:30">
      <c r="P89825" s="6"/>
      <c r="AA89825" s="6"/>
      <c r="AC89825" s="6"/>
      <c r="AD89825" s="6"/>
    </row>
    <row r="89826" spans="16:30">
      <c r="P89826" s="6"/>
      <c r="AA89826" s="6"/>
      <c r="AC89826" s="6"/>
      <c r="AD89826" s="6"/>
    </row>
    <row r="89827" spans="16:30">
      <c r="P89827" s="6"/>
      <c r="AA89827" s="6"/>
      <c r="AC89827" s="6"/>
      <c r="AD89827" s="6"/>
    </row>
    <row r="89828" spans="16:30">
      <c r="P89828" s="6"/>
      <c r="AA89828" s="6"/>
      <c r="AC89828" s="6"/>
      <c r="AD89828" s="6"/>
    </row>
    <row r="89829" spans="16:30">
      <c r="P89829" s="6"/>
      <c r="AA89829" s="6"/>
      <c r="AC89829" s="6"/>
      <c r="AD89829" s="6"/>
    </row>
    <row r="89830" spans="16:30">
      <c r="P89830" s="6"/>
      <c r="AA89830" s="6"/>
      <c r="AC89830" s="6"/>
      <c r="AD89830" s="6"/>
    </row>
    <row r="89831" spans="16:30">
      <c r="P89831" s="6"/>
      <c r="AA89831" s="6"/>
      <c r="AC89831" s="6"/>
      <c r="AD89831" s="6"/>
    </row>
    <row r="89832" spans="16:30">
      <c r="P89832" s="6"/>
      <c r="AA89832" s="6"/>
      <c r="AC89832" s="6"/>
      <c r="AD89832" s="6"/>
    </row>
    <row r="89833" spans="16:30">
      <c r="P89833" s="6"/>
      <c r="AA89833" s="6"/>
      <c r="AC89833" s="6"/>
      <c r="AD89833" s="6"/>
    </row>
    <row r="89834" spans="16:30">
      <c r="P89834" s="6"/>
      <c r="AA89834" s="6"/>
      <c r="AC89834" s="6"/>
      <c r="AD89834" s="6"/>
    </row>
    <row r="89835" spans="16:30">
      <c r="P89835" s="6"/>
      <c r="AA89835" s="6"/>
      <c r="AC89835" s="6"/>
      <c r="AD89835" s="6"/>
    </row>
    <row r="89836" spans="16:30">
      <c r="P89836" s="6"/>
      <c r="AA89836" s="6"/>
      <c r="AC89836" s="6"/>
      <c r="AD89836" s="6"/>
    </row>
    <row r="89837" spans="16:30">
      <c r="P89837" s="6"/>
      <c r="AA89837" s="6"/>
      <c r="AC89837" s="6"/>
      <c r="AD89837" s="6"/>
    </row>
    <row r="89838" spans="16:30">
      <c r="P89838" s="6"/>
      <c r="AA89838" s="6"/>
      <c r="AC89838" s="6"/>
      <c r="AD89838" s="6"/>
    </row>
    <row r="89839" spans="16:30">
      <c r="P89839" s="6"/>
      <c r="AA89839" s="6"/>
      <c r="AC89839" s="6"/>
      <c r="AD89839" s="6"/>
    </row>
    <row r="89840" spans="16:30">
      <c r="P89840" s="6"/>
      <c r="AA89840" s="6"/>
      <c r="AC89840" s="6"/>
      <c r="AD89840" s="6"/>
    </row>
    <row r="89841" spans="16:30">
      <c r="P89841" s="6"/>
      <c r="AA89841" s="6"/>
      <c r="AC89841" s="6"/>
      <c r="AD89841" s="6"/>
    </row>
    <row r="89842" spans="16:30">
      <c r="P89842" s="6"/>
      <c r="AA89842" s="6"/>
      <c r="AC89842" s="6"/>
      <c r="AD89842" s="6"/>
    </row>
    <row r="89843" spans="16:30">
      <c r="P89843" s="6"/>
      <c r="AA89843" s="6"/>
      <c r="AC89843" s="6"/>
      <c r="AD89843" s="6"/>
    </row>
    <row r="89844" spans="16:30">
      <c r="P89844" s="6"/>
      <c r="AA89844" s="6"/>
      <c r="AC89844" s="6"/>
      <c r="AD89844" s="6"/>
    </row>
    <row r="89845" spans="16:30">
      <c r="P89845" s="6"/>
      <c r="AA89845" s="6"/>
      <c r="AC89845" s="6"/>
      <c r="AD89845" s="6"/>
    </row>
    <row r="89846" spans="16:30">
      <c r="P89846" s="6"/>
      <c r="AA89846" s="6"/>
      <c r="AC89846" s="6"/>
      <c r="AD89846" s="6"/>
    </row>
    <row r="89847" spans="16:30">
      <c r="P89847" s="6"/>
      <c r="AA89847" s="6"/>
      <c r="AC89847" s="6"/>
      <c r="AD89847" s="6"/>
    </row>
    <row r="89848" spans="16:30">
      <c r="P89848" s="6"/>
      <c r="AA89848" s="6"/>
      <c r="AC89848" s="6"/>
      <c r="AD89848" s="6"/>
    </row>
    <row r="89849" spans="16:30">
      <c r="P89849" s="6"/>
      <c r="AA89849" s="6"/>
      <c r="AC89849" s="6"/>
      <c r="AD89849" s="6"/>
    </row>
    <row r="89850" spans="16:30">
      <c r="P89850" s="6"/>
      <c r="AA89850" s="6"/>
      <c r="AC89850" s="6"/>
      <c r="AD89850" s="6"/>
    </row>
    <row r="89851" spans="16:30">
      <c r="P89851" s="6"/>
      <c r="AA89851" s="6"/>
      <c r="AC89851" s="6"/>
      <c r="AD89851" s="6"/>
    </row>
    <row r="89852" spans="16:30">
      <c r="P89852" s="6"/>
      <c r="AA89852" s="6"/>
      <c r="AC89852" s="6"/>
      <c r="AD89852" s="6"/>
    </row>
    <row r="89853" spans="16:30">
      <c r="P89853" s="6"/>
      <c r="AA89853" s="6"/>
      <c r="AC89853" s="6"/>
      <c r="AD89853" s="6"/>
    </row>
    <row r="89854" spans="16:30">
      <c r="P89854" s="6"/>
      <c r="AA89854" s="6"/>
      <c r="AC89854" s="6"/>
      <c r="AD89854" s="6"/>
    </row>
    <row r="89855" spans="16:30">
      <c r="P89855" s="6"/>
      <c r="AA89855" s="6"/>
      <c r="AC89855" s="6"/>
      <c r="AD89855" s="6"/>
    </row>
    <row r="89856" spans="16:30">
      <c r="P89856" s="6"/>
      <c r="AA89856" s="6"/>
      <c r="AC89856" s="6"/>
      <c r="AD89856" s="6"/>
    </row>
    <row r="89857" spans="16:30">
      <c r="P89857" s="6"/>
      <c r="AA89857" s="6"/>
      <c r="AC89857" s="6"/>
      <c r="AD89857" s="6"/>
    </row>
    <row r="89858" spans="16:30">
      <c r="P89858" s="6"/>
      <c r="AA89858" s="6"/>
      <c r="AC89858" s="6"/>
      <c r="AD89858" s="6"/>
    </row>
    <row r="89859" spans="16:30">
      <c r="P89859" s="6"/>
      <c r="AA89859" s="6"/>
      <c r="AC89859" s="6"/>
      <c r="AD89859" s="6"/>
    </row>
    <row r="89860" spans="16:30">
      <c r="P89860" s="6"/>
      <c r="AA89860" s="6"/>
      <c r="AC89860" s="6"/>
      <c r="AD89860" s="6"/>
    </row>
    <row r="89861" spans="16:30">
      <c r="P89861" s="6"/>
      <c r="AA89861" s="6"/>
      <c r="AC89861" s="6"/>
      <c r="AD89861" s="6"/>
    </row>
    <row r="89862" spans="16:30">
      <c r="P89862" s="6"/>
      <c r="AA89862" s="6"/>
      <c r="AC89862" s="6"/>
      <c r="AD89862" s="6"/>
    </row>
    <row r="89863" spans="16:30">
      <c r="P89863" s="6"/>
      <c r="AA89863" s="6"/>
      <c r="AC89863" s="6"/>
      <c r="AD89863" s="6"/>
    </row>
    <row r="89864" spans="16:30">
      <c r="P89864" s="6"/>
      <c r="AA89864" s="6"/>
      <c r="AC89864" s="6"/>
      <c r="AD89864" s="6"/>
    </row>
    <row r="89865" spans="16:30">
      <c r="P89865" s="6"/>
      <c r="AA89865" s="6"/>
      <c r="AC89865" s="6"/>
      <c r="AD89865" s="6"/>
    </row>
    <row r="89866" spans="16:30">
      <c r="P89866" s="6"/>
      <c r="AA89866" s="6"/>
      <c r="AC89866" s="6"/>
      <c r="AD89866" s="6"/>
    </row>
    <row r="89867" spans="16:30">
      <c r="P89867" s="6"/>
      <c r="AA89867" s="6"/>
      <c r="AC89867" s="6"/>
      <c r="AD89867" s="6"/>
    </row>
    <row r="89868" spans="16:30">
      <c r="P89868" s="6"/>
      <c r="AA89868" s="6"/>
      <c r="AC89868" s="6"/>
      <c r="AD89868" s="6"/>
    </row>
    <row r="89869" spans="16:30">
      <c r="P89869" s="6"/>
      <c r="AA89869" s="6"/>
      <c r="AC89869" s="6"/>
      <c r="AD89869" s="6"/>
    </row>
    <row r="89870" spans="16:30">
      <c r="P89870" s="6"/>
      <c r="AA89870" s="6"/>
      <c r="AC89870" s="6"/>
      <c r="AD89870" s="6"/>
    </row>
    <row r="89871" spans="16:30">
      <c r="P89871" s="6"/>
      <c r="AA89871" s="6"/>
      <c r="AC89871" s="6"/>
      <c r="AD89871" s="6"/>
    </row>
    <row r="89872" spans="16:30">
      <c r="P89872" s="6"/>
      <c r="AA89872" s="6"/>
      <c r="AC89872" s="6"/>
      <c r="AD89872" s="6"/>
    </row>
    <row r="89873" spans="16:30">
      <c r="P89873" s="6"/>
      <c r="AA89873" s="6"/>
      <c r="AC89873" s="6"/>
      <c r="AD89873" s="6"/>
    </row>
    <row r="89874" spans="16:30">
      <c r="P89874" s="6"/>
      <c r="AA89874" s="6"/>
      <c r="AC89874" s="6"/>
      <c r="AD89874" s="6"/>
    </row>
    <row r="89875" spans="16:30">
      <c r="P89875" s="6"/>
      <c r="AA89875" s="6"/>
      <c r="AC89875" s="6"/>
      <c r="AD89875" s="6"/>
    </row>
    <row r="89876" spans="16:30">
      <c r="P89876" s="6"/>
      <c r="AA89876" s="6"/>
      <c r="AC89876" s="6"/>
      <c r="AD89876" s="6"/>
    </row>
    <row r="89877" spans="16:30">
      <c r="P89877" s="6"/>
      <c r="AA89877" s="6"/>
      <c r="AC89877" s="6"/>
      <c r="AD89877" s="6"/>
    </row>
    <row r="89878" spans="16:30">
      <c r="P89878" s="6"/>
      <c r="AA89878" s="6"/>
      <c r="AC89878" s="6"/>
      <c r="AD89878" s="6"/>
    </row>
    <row r="89879" spans="16:30">
      <c r="P89879" s="6"/>
      <c r="AA89879" s="6"/>
      <c r="AC89879" s="6"/>
      <c r="AD89879" s="6"/>
    </row>
    <row r="89880" spans="16:30">
      <c r="P89880" s="6"/>
      <c r="AA89880" s="6"/>
      <c r="AC89880" s="6"/>
      <c r="AD89880" s="6"/>
    </row>
    <row r="89881" spans="16:30">
      <c r="P89881" s="6"/>
      <c r="AA89881" s="6"/>
      <c r="AC89881" s="6"/>
      <c r="AD89881" s="6"/>
    </row>
    <row r="89882" spans="16:30">
      <c r="P89882" s="6"/>
      <c r="AA89882" s="6"/>
      <c r="AC89882" s="6"/>
      <c r="AD89882" s="6"/>
    </row>
    <row r="89883" spans="16:30">
      <c r="P89883" s="6"/>
      <c r="AA89883" s="6"/>
      <c r="AC89883" s="6"/>
      <c r="AD89883" s="6"/>
    </row>
    <row r="89884" spans="16:30">
      <c r="P89884" s="6"/>
      <c r="AA89884" s="6"/>
      <c r="AC89884" s="6"/>
      <c r="AD89884" s="6"/>
    </row>
    <row r="89885" spans="16:30">
      <c r="P89885" s="6"/>
      <c r="AA89885" s="6"/>
      <c r="AC89885" s="6"/>
      <c r="AD89885" s="6"/>
    </row>
    <row r="89886" spans="16:30">
      <c r="P89886" s="6"/>
      <c r="AA89886" s="6"/>
      <c r="AC89886" s="6"/>
      <c r="AD89886" s="6"/>
    </row>
    <row r="89887" spans="16:30">
      <c r="P89887" s="6"/>
      <c r="AA89887" s="6"/>
      <c r="AC89887" s="6"/>
      <c r="AD89887" s="6"/>
    </row>
    <row r="89888" spans="16:30">
      <c r="P89888" s="6"/>
      <c r="AA89888" s="6"/>
      <c r="AC89888" s="6"/>
      <c r="AD89888" s="6"/>
    </row>
    <row r="89889" spans="16:30">
      <c r="P89889" s="6"/>
      <c r="AA89889" s="6"/>
      <c r="AC89889" s="6"/>
      <c r="AD89889" s="6"/>
    </row>
    <row r="89890" spans="16:30">
      <c r="P89890" s="6"/>
      <c r="AA89890" s="6"/>
      <c r="AC89890" s="6"/>
      <c r="AD89890" s="6"/>
    </row>
    <row r="89891" spans="16:30">
      <c r="P89891" s="6"/>
      <c r="AA89891" s="6"/>
      <c r="AC89891" s="6"/>
      <c r="AD89891" s="6"/>
    </row>
    <row r="89892" spans="16:30">
      <c r="P89892" s="6"/>
      <c r="AA89892" s="6"/>
      <c r="AC89892" s="6"/>
      <c r="AD89892" s="6"/>
    </row>
    <row r="89893" spans="16:30">
      <c r="P89893" s="6"/>
      <c r="AA89893" s="6"/>
      <c r="AC89893" s="6"/>
      <c r="AD89893" s="6"/>
    </row>
    <row r="89894" spans="16:30">
      <c r="P89894" s="6"/>
      <c r="AA89894" s="6"/>
      <c r="AC89894" s="6"/>
      <c r="AD89894" s="6"/>
    </row>
    <row r="89895" spans="16:30">
      <c r="P89895" s="6"/>
      <c r="AA89895" s="6"/>
      <c r="AC89895" s="6"/>
      <c r="AD89895" s="6"/>
    </row>
    <row r="89896" spans="16:30">
      <c r="P89896" s="6"/>
      <c r="AA89896" s="6"/>
      <c r="AC89896" s="6"/>
      <c r="AD89896" s="6"/>
    </row>
    <row r="89897" spans="16:30">
      <c r="P89897" s="6"/>
      <c r="AA89897" s="6"/>
      <c r="AC89897" s="6"/>
      <c r="AD89897" s="6"/>
    </row>
    <row r="89898" spans="16:30">
      <c r="P89898" s="6"/>
      <c r="AA89898" s="6"/>
      <c r="AC89898" s="6"/>
      <c r="AD89898" s="6"/>
    </row>
    <row r="89899" spans="16:30">
      <c r="P89899" s="6"/>
      <c r="AA89899" s="6"/>
      <c r="AC89899" s="6"/>
      <c r="AD89899" s="6"/>
    </row>
    <row r="89900" spans="16:30">
      <c r="P89900" s="6"/>
      <c r="AA89900" s="6"/>
      <c r="AC89900" s="6"/>
      <c r="AD89900" s="6"/>
    </row>
    <row r="89901" spans="16:30">
      <c r="P89901" s="6"/>
      <c r="AA89901" s="6"/>
      <c r="AC89901" s="6"/>
      <c r="AD89901" s="6"/>
    </row>
    <row r="89902" spans="16:30">
      <c r="P89902" s="6"/>
      <c r="AA89902" s="6"/>
      <c r="AC89902" s="6"/>
      <c r="AD89902" s="6"/>
    </row>
    <row r="89903" spans="16:30">
      <c r="P89903" s="6"/>
      <c r="AA89903" s="6"/>
      <c r="AC89903" s="6"/>
      <c r="AD89903" s="6"/>
    </row>
    <row r="89904" spans="16:30">
      <c r="P89904" s="6"/>
      <c r="AA89904" s="6"/>
      <c r="AC89904" s="6"/>
      <c r="AD89904" s="6"/>
    </row>
    <row r="89905" spans="16:30">
      <c r="P89905" s="6"/>
      <c r="AA89905" s="6"/>
      <c r="AC89905" s="6"/>
      <c r="AD89905" s="6"/>
    </row>
    <row r="89906" spans="16:30">
      <c r="P89906" s="6"/>
      <c r="AA89906" s="6"/>
      <c r="AC89906" s="6"/>
      <c r="AD89906" s="6"/>
    </row>
    <row r="89907" spans="16:30">
      <c r="P89907" s="6"/>
      <c r="AA89907" s="6"/>
      <c r="AC89907" s="6"/>
      <c r="AD89907" s="6"/>
    </row>
    <row r="89908" spans="16:30">
      <c r="P89908" s="6"/>
      <c r="AA89908" s="6"/>
      <c r="AC89908" s="6"/>
      <c r="AD89908" s="6"/>
    </row>
    <row r="89909" spans="16:30">
      <c r="P89909" s="6"/>
      <c r="AA89909" s="6"/>
      <c r="AC89909" s="6"/>
      <c r="AD89909" s="6"/>
    </row>
    <row r="89910" spans="16:30">
      <c r="P89910" s="6"/>
      <c r="AA89910" s="6"/>
      <c r="AC89910" s="6"/>
      <c r="AD89910" s="6"/>
    </row>
    <row r="89911" spans="16:30">
      <c r="P89911" s="6"/>
      <c r="AA89911" s="6"/>
      <c r="AC89911" s="6"/>
      <c r="AD89911" s="6"/>
    </row>
    <row r="89912" spans="16:30">
      <c r="P89912" s="6"/>
      <c r="AA89912" s="6"/>
      <c r="AC89912" s="6"/>
      <c r="AD89912" s="6"/>
    </row>
    <row r="89913" spans="16:30">
      <c r="P89913" s="6"/>
      <c r="AA89913" s="6"/>
      <c r="AC89913" s="6"/>
      <c r="AD89913" s="6"/>
    </row>
    <row r="89914" spans="16:30">
      <c r="P89914" s="6"/>
      <c r="AA89914" s="6"/>
      <c r="AC89914" s="6"/>
      <c r="AD89914" s="6"/>
    </row>
    <row r="89915" spans="16:30">
      <c r="P89915" s="6"/>
      <c r="AA89915" s="6"/>
      <c r="AC89915" s="6"/>
      <c r="AD89915" s="6"/>
    </row>
    <row r="89916" spans="16:30">
      <c r="P89916" s="6"/>
      <c r="AA89916" s="6"/>
      <c r="AC89916" s="6"/>
      <c r="AD89916" s="6"/>
    </row>
    <row r="89917" spans="16:30">
      <c r="P89917" s="6"/>
      <c r="AA89917" s="6"/>
      <c r="AC89917" s="6"/>
      <c r="AD89917" s="6"/>
    </row>
    <row r="89918" spans="16:30">
      <c r="P89918" s="6"/>
      <c r="AA89918" s="6"/>
      <c r="AC89918" s="6"/>
      <c r="AD89918" s="6"/>
    </row>
    <row r="89919" spans="16:30">
      <c r="P89919" s="6"/>
      <c r="AA89919" s="6"/>
      <c r="AC89919" s="6"/>
      <c r="AD89919" s="6"/>
    </row>
    <row r="89920" spans="16:30">
      <c r="P89920" s="6"/>
      <c r="AA89920" s="6"/>
      <c r="AC89920" s="6"/>
      <c r="AD89920" s="6"/>
    </row>
    <row r="89921" spans="16:30">
      <c r="P89921" s="6"/>
      <c r="AA89921" s="6"/>
      <c r="AC89921" s="6"/>
      <c r="AD89921" s="6"/>
    </row>
    <row r="89922" spans="16:30">
      <c r="P89922" s="6"/>
      <c r="AA89922" s="6"/>
      <c r="AC89922" s="6"/>
      <c r="AD89922" s="6"/>
    </row>
    <row r="89923" spans="16:30">
      <c r="P89923" s="6"/>
      <c r="AA89923" s="6"/>
      <c r="AC89923" s="6"/>
      <c r="AD89923" s="6"/>
    </row>
    <row r="89924" spans="16:30">
      <c r="P89924" s="6"/>
      <c r="AA89924" s="6"/>
      <c r="AC89924" s="6"/>
      <c r="AD89924" s="6"/>
    </row>
    <row r="89925" spans="16:30">
      <c r="P89925" s="6"/>
      <c r="AA89925" s="6"/>
      <c r="AC89925" s="6"/>
      <c r="AD89925" s="6"/>
    </row>
    <row r="89926" spans="16:30">
      <c r="P89926" s="6"/>
      <c r="AA89926" s="6"/>
      <c r="AC89926" s="6"/>
      <c r="AD89926" s="6"/>
    </row>
    <row r="89927" spans="16:30">
      <c r="P89927" s="6"/>
      <c r="AA89927" s="6"/>
      <c r="AC89927" s="6"/>
      <c r="AD89927" s="6"/>
    </row>
    <row r="89928" spans="16:30">
      <c r="P89928" s="6"/>
      <c r="AA89928" s="6"/>
      <c r="AC89928" s="6"/>
      <c r="AD89928" s="6"/>
    </row>
    <row r="89929" spans="16:30">
      <c r="P89929" s="6"/>
      <c r="AA89929" s="6"/>
      <c r="AC89929" s="6"/>
      <c r="AD89929" s="6"/>
    </row>
    <row r="89930" spans="16:30">
      <c r="P89930" s="6"/>
      <c r="AA89930" s="6"/>
      <c r="AC89930" s="6"/>
      <c r="AD89930" s="6"/>
    </row>
    <row r="89931" spans="16:30">
      <c r="P89931" s="6"/>
      <c r="AA89931" s="6"/>
      <c r="AC89931" s="6"/>
      <c r="AD89931" s="6"/>
    </row>
    <row r="89932" spans="16:30">
      <c r="P89932" s="6"/>
      <c r="AA89932" s="6"/>
      <c r="AC89932" s="6"/>
      <c r="AD89932" s="6"/>
    </row>
    <row r="89933" spans="16:30">
      <c r="P89933" s="6"/>
      <c r="AA89933" s="6"/>
      <c r="AC89933" s="6"/>
      <c r="AD89933" s="6"/>
    </row>
    <row r="89934" spans="16:30">
      <c r="P89934" s="6"/>
      <c r="AA89934" s="6"/>
      <c r="AC89934" s="6"/>
      <c r="AD89934" s="6"/>
    </row>
    <row r="89935" spans="16:30">
      <c r="P89935" s="6"/>
      <c r="AA89935" s="6"/>
      <c r="AC89935" s="6"/>
      <c r="AD89935" s="6"/>
    </row>
    <row r="89936" spans="16:30">
      <c r="P89936" s="6"/>
      <c r="AA89936" s="6"/>
      <c r="AC89936" s="6"/>
      <c r="AD89936" s="6"/>
    </row>
    <row r="89937" spans="16:30">
      <c r="P89937" s="6"/>
      <c r="AA89937" s="6"/>
      <c r="AC89937" s="6"/>
      <c r="AD89937" s="6"/>
    </row>
    <row r="89938" spans="16:30">
      <c r="P89938" s="6"/>
      <c r="AA89938" s="6"/>
      <c r="AC89938" s="6"/>
      <c r="AD89938" s="6"/>
    </row>
    <row r="89939" spans="16:30">
      <c r="P89939" s="6"/>
      <c r="AA89939" s="6"/>
      <c r="AC89939" s="6"/>
      <c r="AD89939" s="6"/>
    </row>
    <row r="89940" spans="16:30">
      <c r="P89940" s="6"/>
      <c r="AA89940" s="6"/>
      <c r="AC89940" s="6"/>
      <c r="AD89940" s="6"/>
    </row>
    <row r="89941" spans="16:30">
      <c r="P89941" s="6"/>
      <c r="AA89941" s="6"/>
      <c r="AC89941" s="6"/>
      <c r="AD89941" s="6"/>
    </row>
    <row r="89942" spans="16:30">
      <c r="P89942" s="6"/>
      <c r="AA89942" s="6"/>
      <c r="AC89942" s="6"/>
      <c r="AD89942" s="6"/>
    </row>
    <row r="89943" spans="16:30">
      <c r="P89943" s="6"/>
      <c r="AA89943" s="6"/>
      <c r="AC89943" s="6"/>
      <c r="AD89943" s="6"/>
    </row>
    <row r="89944" spans="16:30">
      <c r="P89944" s="6"/>
      <c r="AA89944" s="6"/>
      <c r="AC89944" s="6"/>
      <c r="AD89944" s="6"/>
    </row>
    <row r="89945" spans="16:30">
      <c r="P89945" s="6"/>
      <c r="AA89945" s="6"/>
      <c r="AC89945" s="6"/>
      <c r="AD89945" s="6"/>
    </row>
    <row r="89946" spans="16:30">
      <c r="P89946" s="6"/>
      <c r="AA89946" s="6"/>
      <c r="AC89946" s="6"/>
      <c r="AD89946" s="6"/>
    </row>
    <row r="89947" spans="16:30">
      <c r="P89947" s="6"/>
      <c r="AA89947" s="6"/>
      <c r="AC89947" s="6"/>
      <c r="AD89947" s="6"/>
    </row>
    <row r="89948" spans="16:30">
      <c r="P89948" s="6"/>
      <c r="AA89948" s="6"/>
      <c r="AC89948" s="6"/>
      <c r="AD89948" s="6"/>
    </row>
    <row r="89949" spans="16:30">
      <c r="P89949" s="6"/>
      <c r="AA89949" s="6"/>
      <c r="AC89949" s="6"/>
      <c r="AD89949" s="6"/>
    </row>
    <row r="89950" spans="16:30">
      <c r="P89950" s="6"/>
      <c r="AA89950" s="6"/>
      <c r="AC89950" s="6"/>
      <c r="AD89950" s="6"/>
    </row>
    <row r="89951" spans="16:30">
      <c r="P89951" s="6"/>
      <c r="AA89951" s="6"/>
      <c r="AC89951" s="6"/>
      <c r="AD89951" s="6"/>
    </row>
    <row r="89952" spans="16:30">
      <c r="P89952" s="6"/>
      <c r="AA89952" s="6"/>
      <c r="AC89952" s="6"/>
      <c r="AD89952" s="6"/>
    </row>
    <row r="89953" spans="16:30">
      <c r="P89953" s="6"/>
      <c r="AA89953" s="6"/>
      <c r="AC89953" s="6"/>
      <c r="AD89953" s="6"/>
    </row>
    <row r="89954" spans="16:30">
      <c r="P89954" s="6"/>
      <c r="AA89954" s="6"/>
      <c r="AC89954" s="6"/>
      <c r="AD89954" s="6"/>
    </row>
    <row r="89955" spans="16:30">
      <c r="P89955" s="6"/>
      <c r="AA89955" s="6"/>
      <c r="AC89955" s="6"/>
      <c r="AD89955" s="6"/>
    </row>
    <row r="89956" spans="16:30">
      <c r="P89956" s="6"/>
      <c r="AA89956" s="6"/>
      <c r="AC89956" s="6"/>
      <c r="AD89956" s="6"/>
    </row>
    <row r="89957" spans="16:30">
      <c r="P89957" s="6"/>
      <c r="AA89957" s="6"/>
      <c r="AC89957" s="6"/>
      <c r="AD89957" s="6"/>
    </row>
    <row r="89958" spans="16:30">
      <c r="P89958" s="6"/>
      <c r="AA89958" s="6"/>
      <c r="AC89958" s="6"/>
      <c r="AD89958" s="6"/>
    </row>
    <row r="89959" spans="16:30">
      <c r="P89959" s="6"/>
      <c r="AA89959" s="6"/>
      <c r="AC89959" s="6"/>
      <c r="AD89959" s="6"/>
    </row>
    <row r="89960" spans="16:30">
      <c r="P89960" s="6"/>
      <c r="AA89960" s="6"/>
      <c r="AC89960" s="6"/>
      <c r="AD89960" s="6"/>
    </row>
    <row r="89961" spans="16:30">
      <c r="P89961" s="6"/>
      <c r="AA89961" s="6"/>
      <c r="AC89961" s="6"/>
      <c r="AD89961" s="6"/>
    </row>
    <row r="89962" spans="16:30">
      <c r="P89962" s="6"/>
      <c r="AA89962" s="6"/>
      <c r="AC89962" s="6"/>
      <c r="AD89962" s="6"/>
    </row>
    <row r="89963" spans="16:30">
      <c r="P89963" s="6"/>
      <c r="AA89963" s="6"/>
      <c r="AC89963" s="6"/>
      <c r="AD89963" s="6"/>
    </row>
    <row r="89964" spans="16:30">
      <c r="P89964" s="6"/>
      <c r="AA89964" s="6"/>
      <c r="AC89964" s="6"/>
      <c r="AD89964" s="6"/>
    </row>
    <row r="89965" spans="16:30">
      <c r="P89965" s="6"/>
      <c r="AA89965" s="6"/>
      <c r="AC89965" s="6"/>
      <c r="AD89965" s="6"/>
    </row>
    <row r="89966" spans="16:30">
      <c r="P89966" s="6"/>
      <c r="AA89966" s="6"/>
      <c r="AC89966" s="6"/>
      <c r="AD89966" s="6"/>
    </row>
    <row r="89967" spans="16:30">
      <c r="P89967" s="6"/>
      <c r="AA89967" s="6"/>
      <c r="AC89967" s="6"/>
      <c r="AD89967" s="6"/>
    </row>
    <row r="89968" spans="16:30">
      <c r="P89968" s="6"/>
      <c r="AA89968" s="6"/>
      <c r="AC89968" s="6"/>
      <c r="AD89968" s="6"/>
    </row>
    <row r="89969" spans="16:30">
      <c r="P89969" s="6"/>
      <c r="AA89969" s="6"/>
      <c r="AC89969" s="6"/>
      <c r="AD89969" s="6"/>
    </row>
    <row r="89970" spans="16:30">
      <c r="P89970" s="6"/>
      <c r="AA89970" s="6"/>
      <c r="AC89970" s="6"/>
      <c r="AD89970" s="6"/>
    </row>
    <row r="89971" spans="16:30">
      <c r="P89971" s="6"/>
      <c r="AA89971" s="6"/>
      <c r="AC89971" s="6"/>
      <c r="AD89971" s="6"/>
    </row>
    <row r="89972" spans="16:30">
      <c r="P89972" s="6"/>
      <c r="AA89972" s="6"/>
      <c r="AC89972" s="6"/>
      <c r="AD89972" s="6"/>
    </row>
    <row r="89973" spans="16:30">
      <c r="P89973" s="6"/>
      <c r="AA89973" s="6"/>
      <c r="AC89973" s="6"/>
      <c r="AD89973" s="6"/>
    </row>
    <row r="89974" spans="16:30">
      <c r="P89974" s="6"/>
      <c r="AA89974" s="6"/>
      <c r="AC89974" s="6"/>
      <c r="AD89974" s="6"/>
    </row>
    <row r="89975" spans="16:30">
      <c r="P89975" s="6"/>
      <c r="AA89975" s="6"/>
      <c r="AC89975" s="6"/>
      <c r="AD89975" s="6"/>
    </row>
    <row r="89976" spans="16:30">
      <c r="P89976" s="6"/>
      <c r="AA89976" s="6"/>
      <c r="AC89976" s="6"/>
      <c r="AD89976" s="6"/>
    </row>
    <row r="89977" spans="16:30">
      <c r="P89977" s="6"/>
      <c r="AA89977" s="6"/>
      <c r="AC89977" s="6"/>
      <c r="AD89977" s="6"/>
    </row>
    <row r="89978" spans="16:30">
      <c r="P89978" s="6"/>
      <c r="AA89978" s="6"/>
      <c r="AC89978" s="6"/>
      <c r="AD89978" s="6"/>
    </row>
    <row r="89979" spans="16:30">
      <c r="P89979" s="6"/>
      <c r="AA89979" s="6"/>
      <c r="AC89979" s="6"/>
      <c r="AD89979" s="6"/>
    </row>
    <row r="89980" spans="16:30">
      <c r="P89980" s="6"/>
      <c r="AA89980" s="6"/>
      <c r="AC89980" s="6"/>
      <c r="AD89980" s="6"/>
    </row>
    <row r="89981" spans="16:30">
      <c r="P89981" s="6"/>
      <c r="AA89981" s="6"/>
      <c r="AC89981" s="6"/>
      <c r="AD89981" s="6"/>
    </row>
    <row r="89982" spans="16:30">
      <c r="P89982" s="6"/>
      <c r="AA89982" s="6"/>
      <c r="AC89982" s="6"/>
      <c r="AD89982" s="6"/>
    </row>
    <row r="89983" spans="16:30">
      <c r="P89983" s="6"/>
      <c r="AA89983" s="6"/>
      <c r="AC89983" s="6"/>
      <c r="AD89983" s="6"/>
    </row>
    <row r="89984" spans="16:30">
      <c r="P89984" s="6"/>
      <c r="AA89984" s="6"/>
      <c r="AC89984" s="6"/>
      <c r="AD89984" s="6"/>
    </row>
    <row r="89985" spans="16:30">
      <c r="P89985" s="6"/>
      <c r="AA89985" s="6"/>
      <c r="AC89985" s="6"/>
      <c r="AD89985" s="6"/>
    </row>
    <row r="89986" spans="16:30">
      <c r="P89986" s="6"/>
      <c r="AA89986" s="6"/>
      <c r="AC89986" s="6"/>
      <c r="AD89986" s="6"/>
    </row>
    <row r="89987" spans="16:30">
      <c r="P89987" s="6"/>
      <c r="AA89987" s="6"/>
      <c r="AC89987" s="6"/>
      <c r="AD89987" s="6"/>
    </row>
    <row r="89988" spans="16:30">
      <c r="P89988" s="6"/>
      <c r="AA89988" s="6"/>
      <c r="AC89988" s="6"/>
      <c r="AD89988" s="6"/>
    </row>
    <row r="89989" spans="16:30">
      <c r="P89989" s="6"/>
      <c r="AA89989" s="6"/>
      <c r="AC89989" s="6"/>
      <c r="AD89989" s="6"/>
    </row>
    <row r="89990" spans="16:30">
      <c r="P89990" s="6"/>
      <c r="AA89990" s="6"/>
      <c r="AC89990" s="6"/>
      <c r="AD89990" s="6"/>
    </row>
    <row r="89991" spans="16:30">
      <c r="P89991" s="6"/>
      <c r="AA89991" s="6"/>
      <c r="AC89991" s="6"/>
      <c r="AD89991" s="6"/>
    </row>
    <row r="89992" spans="16:30">
      <c r="P89992" s="6"/>
      <c r="AA89992" s="6"/>
      <c r="AC89992" s="6"/>
      <c r="AD89992" s="6"/>
    </row>
    <row r="89993" spans="16:30">
      <c r="P89993" s="6"/>
      <c r="AA89993" s="6"/>
      <c r="AC89993" s="6"/>
      <c r="AD89993" s="6"/>
    </row>
    <row r="89994" spans="16:30">
      <c r="P89994" s="6"/>
      <c r="AA89994" s="6"/>
      <c r="AC89994" s="6"/>
      <c r="AD89994" s="6"/>
    </row>
    <row r="89995" spans="16:30">
      <c r="P89995" s="6"/>
      <c r="AA89995" s="6"/>
      <c r="AC89995" s="6"/>
      <c r="AD89995" s="6"/>
    </row>
    <row r="89996" spans="16:30">
      <c r="P89996" s="6"/>
      <c r="AA89996" s="6"/>
      <c r="AC89996" s="6"/>
      <c r="AD89996" s="6"/>
    </row>
    <row r="89997" spans="16:30">
      <c r="P89997" s="6"/>
      <c r="AA89997" s="6"/>
      <c r="AC89997" s="6"/>
      <c r="AD89997" s="6"/>
    </row>
    <row r="89998" spans="16:30">
      <c r="P89998" s="6"/>
      <c r="AA89998" s="6"/>
      <c r="AC89998" s="6"/>
      <c r="AD89998" s="6"/>
    </row>
    <row r="89999" spans="16:30">
      <c r="P89999" s="6"/>
      <c r="AA89999" s="6"/>
      <c r="AC89999" s="6"/>
      <c r="AD89999" s="6"/>
    </row>
    <row r="90000" spans="16:30">
      <c r="P90000" s="6"/>
      <c r="AA90000" s="6"/>
      <c r="AC90000" s="6"/>
      <c r="AD90000" s="6"/>
    </row>
    <row r="90001" spans="16:30">
      <c r="P90001" s="6"/>
      <c r="AA90001" s="6"/>
      <c r="AC90001" s="6"/>
      <c r="AD90001" s="6"/>
    </row>
    <row r="90002" spans="16:30">
      <c r="P90002" s="6"/>
      <c r="AA90002" s="6"/>
      <c r="AC90002" s="6"/>
      <c r="AD90002" s="6"/>
    </row>
    <row r="90003" spans="16:30">
      <c r="P90003" s="6"/>
      <c r="AA90003" s="6"/>
      <c r="AC90003" s="6"/>
      <c r="AD90003" s="6"/>
    </row>
    <row r="90004" spans="16:30">
      <c r="P90004" s="6"/>
      <c r="AA90004" s="6"/>
      <c r="AC90004" s="6"/>
      <c r="AD90004" s="6"/>
    </row>
    <row r="90005" spans="16:30">
      <c r="P90005" s="6"/>
      <c r="AA90005" s="6"/>
      <c r="AC90005" s="6"/>
      <c r="AD90005" s="6"/>
    </row>
    <row r="90006" spans="16:30">
      <c r="P90006" s="6"/>
      <c r="AA90006" s="6"/>
      <c r="AC90006" s="6"/>
      <c r="AD90006" s="6"/>
    </row>
    <row r="90007" spans="16:30">
      <c r="P90007" s="6"/>
      <c r="AA90007" s="6"/>
      <c r="AC90007" s="6"/>
      <c r="AD90007" s="6"/>
    </row>
    <row r="90008" spans="16:30">
      <c r="P90008" s="6"/>
      <c r="AA90008" s="6"/>
      <c r="AC90008" s="6"/>
      <c r="AD90008" s="6"/>
    </row>
    <row r="90009" spans="16:30">
      <c r="P90009" s="6"/>
      <c r="AA90009" s="6"/>
      <c r="AC90009" s="6"/>
      <c r="AD90009" s="6"/>
    </row>
    <row r="90010" spans="16:30">
      <c r="P90010" s="6"/>
      <c r="AA90010" s="6"/>
      <c r="AC90010" s="6"/>
      <c r="AD90010" s="6"/>
    </row>
    <row r="90011" spans="16:30">
      <c r="P90011" s="6"/>
      <c r="AA90011" s="6"/>
      <c r="AC90011" s="6"/>
      <c r="AD90011" s="6"/>
    </row>
    <row r="90012" spans="16:30">
      <c r="P90012" s="6"/>
      <c r="AA90012" s="6"/>
      <c r="AC90012" s="6"/>
      <c r="AD90012" s="6"/>
    </row>
    <row r="90013" spans="16:30">
      <c r="P90013" s="6"/>
      <c r="AA90013" s="6"/>
      <c r="AC90013" s="6"/>
      <c r="AD90013" s="6"/>
    </row>
    <row r="90014" spans="16:30">
      <c r="P90014" s="6"/>
      <c r="AA90014" s="6"/>
      <c r="AC90014" s="6"/>
      <c r="AD90014" s="6"/>
    </row>
    <row r="90015" spans="16:30">
      <c r="P90015" s="6"/>
      <c r="AA90015" s="6"/>
      <c r="AC90015" s="6"/>
      <c r="AD90015" s="6"/>
    </row>
    <row r="90016" spans="16:30">
      <c r="P90016" s="6"/>
      <c r="AA90016" s="6"/>
      <c r="AC90016" s="6"/>
      <c r="AD90016" s="6"/>
    </row>
    <row r="90017" spans="16:30">
      <c r="P90017" s="6"/>
      <c r="AA90017" s="6"/>
      <c r="AC90017" s="6"/>
      <c r="AD90017" s="6"/>
    </row>
    <row r="90018" spans="16:30">
      <c r="P90018" s="6"/>
      <c r="AA90018" s="6"/>
      <c r="AC90018" s="6"/>
      <c r="AD90018" s="6"/>
    </row>
    <row r="90019" spans="16:30">
      <c r="P90019" s="6"/>
      <c r="AA90019" s="6"/>
      <c r="AC90019" s="6"/>
      <c r="AD90019" s="6"/>
    </row>
    <row r="90020" spans="16:30">
      <c r="P90020" s="6"/>
      <c r="AA90020" s="6"/>
      <c r="AC90020" s="6"/>
      <c r="AD90020" s="6"/>
    </row>
    <row r="90021" spans="16:30">
      <c r="P90021" s="6"/>
      <c r="AA90021" s="6"/>
      <c r="AC90021" s="6"/>
      <c r="AD90021" s="6"/>
    </row>
    <row r="90022" spans="16:30">
      <c r="P90022" s="6"/>
      <c r="AA90022" s="6"/>
      <c r="AC90022" s="6"/>
      <c r="AD90022" s="6"/>
    </row>
    <row r="90023" spans="16:30">
      <c r="P90023" s="6"/>
      <c r="AA90023" s="6"/>
      <c r="AC90023" s="6"/>
      <c r="AD90023" s="6"/>
    </row>
    <row r="90024" spans="16:30">
      <c r="P90024" s="6"/>
      <c r="AA90024" s="6"/>
      <c r="AC90024" s="6"/>
      <c r="AD90024" s="6"/>
    </row>
    <row r="90025" spans="16:30">
      <c r="P90025" s="6"/>
      <c r="AA90025" s="6"/>
      <c r="AC90025" s="6"/>
      <c r="AD90025" s="6"/>
    </row>
    <row r="90026" spans="16:30">
      <c r="P90026" s="6"/>
      <c r="AA90026" s="6"/>
      <c r="AC90026" s="6"/>
      <c r="AD90026" s="6"/>
    </row>
    <row r="90027" spans="16:30">
      <c r="P90027" s="6"/>
      <c r="AA90027" s="6"/>
      <c r="AC90027" s="6"/>
      <c r="AD90027" s="6"/>
    </row>
    <row r="90028" spans="16:30">
      <c r="P90028" s="6"/>
      <c r="AA90028" s="6"/>
      <c r="AC90028" s="6"/>
      <c r="AD90028" s="6"/>
    </row>
    <row r="90029" spans="16:30">
      <c r="P90029" s="6"/>
      <c r="AA90029" s="6"/>
      <c r="AC90029" s="6"/>
      <c r="AD90029" s="6"/>
    </row>
    <row r="90030" spans="16:30">
      <c r="P90030" s="6"/>
      <c r="AA90030" s="6"/>
      <c r="AC90030" s="6"/>
      <c r="AD90030" s="6"/>
    </row>
    <row r="90031" spans="16:30">
      <c r="P90031" s="6"/>
      <c r="AA90031" s="6"/>
      <c r="AC90031" s="6"/>
      <c r="AD90031" s="6"/>
    </row>
    <row r="90032" spans="16:30">
      <c r="P90032" s="6"/>
      <c r="AA90032" s="6"/>
      <c r="AC90032" s="6"/>
      <c r="AD90032" s="6"/>
    </row>
    <row r="90033" spans="16:30">
      <c r="P90033" s="6"/>
      <c r="AA90033" s="6"/>
      <c r="AC90033" s="6"/>
      <c r="AD90033" s="6"/>
    </row>
    <row r="90034" spans="16:30">
      <c r="P90034" s="6"/>
      <c r="AA90034" s="6"/>
      <c r="AC90034" s="6"/>
      <c r="AD90034" s="6"/>
    </row>
    <row r="90035" spans="16:30">
      <c r="P90035" s="6"/>
      <c r="AA90035" s="6"/>
      <c r="AC90035" s="6"/>
      <c r="AD90035" s="6"/>
    </row>
    <row r="90036" spans="16:30">
      <c r="P90036" s="6"/>
      <c r="AA90036" s="6"/>
      <c r="AC90036" s="6"/>
      <c r="AD90036" s="6"/>
    </row>
    <row r="90037" spans="16:30">
      <c r="P90037" s="6"/>
      <c r="AA90037" s="6"/>
      <c r="AC90037" s="6"/>
      <c r="AD90037" s="6"/>
    </row>
    <row r="90038" spans="16:30">
      <c r="P90038" s="6"/>
      <c r="AA90038" s="6"/>
      <c r="AC90038" s="6"/>
      <c r="AD90038" s="6"/>
    </row>
    <row r="90039" spans="16:30">
      <c r="P90039" s="6"/>
      <c r="AA90039" s="6"/>
      <c r="AC90039" s="6"/>
      <c r="AD90039" s="6"/>
    </row>
    <row r="90040" spans="16:30">
      <c r="P90040" s="6"/>
      <c r="AA90040" s="6"/>
      <c r="AC90040" s="6"/>
      <c r="AD90040" s="6"/>
    </row>
    <row r="90041" spans="16:30">
      <c r="P90041" s="6"/>
      <c r="AA90041" s="6"/>
      <c r="AC90041" s="6"/>
      <c r="AD90041" s="6"/>
    </row>
    <row r="90042" spans="16:30">
      <c r="P90042" s="6"/>
      <c r="AA90042" s="6"/>
      <c r="AC90042" s="6"/>
      <c r="AD90042" s="6"/>
    </row>
    <row r="90043" spans="16:30">
      <c r="P90043" s="6"/>
      <c r="AA90043" s="6"/>
      <c r="AC90043" s="6"/>
      <c r="AD90043" s="6"/>
    </row>
    <row r="90044" spans="16:30">
      <c r="P90044" s="6"/>
      <c r="AA90044" s="6"/>
      <c r="AC90044" s="6"/>
      <c r="AD90044" s="6"/>
    </row>
    <row r="90045" spans="16:30">
      <c r="P90045" s="6"/>
      <c r="AA90045" s="6"/>
      <c r="AC90045" s="6"/>
      <c r="AD90045" s="6"/>
    </row>
    <row r="90046" spans="16:30">
      <c r="P90046" s="6"/>
      <c r="AA90046" s="6"/>
      <c r="AC90046" s="6"/>
      <c r="AD90046" s="6"/>
    </row>
    <row r="90047" spans="16:30">
      <c r="P90047" s="6"/>
      <c r="AA90047" s="6"/>
      <c r="AC90047" s="6"/>
      <c r="AD90047" s="6"/>
    </row>
    <row r="90048" spans="16:30">
      <c r="P90048" s="6"/>
      <c r="AA90048" s="6"/>
      <c r="AC90048" s="6"/>
      <c r="AD90048" s="6"/>
    </row>
    <row r="90049" spans="16:30">
      <c r="P90049" s="6"/>
      <c r="AA90049" s="6"/>
      <c r="AC90049" s="6"/>
      <c r="AD90049" s="6"/>
    </row>
    <row r="90050" spans="16:30">
      <c r="P90050" s="6"/>
      <c r="AA90050" s="6"/>
      <c r="AC90050" s="6"/>
      <c r="AD90050" s="6"/>
    </row>
    <row r="90051" spans="16:30">
      <c r="P90051" s="6"/>
      <c r="AA90051" s="6"/>
      <c r="AC90051" s="6"/>
      <c r="AD90051" s="6"/>
    </row>
    <row r="90052" spans="16:30">
      <c r="P90052" s="6"/>
      <c r="AA90052" s="6"/>
      <c r="AC90052" s="6"/>
      <c r="AD90052" s="6"/>
    </row>
    <row r="90053" spans="16:30">
      <c r="P90053" s="6"/>
      <c r="AA90053" s="6"/>
      <c r="AC90053" s="6"/>
      <c r="AD90053" s="6"/>
    </row>
    <row r="90054" spans="16:30">
      <c r="P90054" s="6"/>
      <c r="AA90054" s="6"/>
      <c r="AC90054" s="6"/>
      <c r="AD90054" s="6"/>
    </row>
    <row r="90055" spans="16:30">
      <c r="P90055" s="6"/>
      <c r="AA90055" s="6"/>
      <c r="AC90055" s="6"/>
      <c r="AD90055" s="6"/>
    </row>
    <row r="90056" spans="16:30">
      <c r="P90056" s="6"/>
      <c r="AA90056" s="6"/>
      <c r="AC90056" s="6"/>
      <c r="AD90056" s="6"/>
    </row>
    <row r="90057" spans="16:30">
      <c r="P90057" s="6"/>
      <c r="AA90057" s="6"/>
      <c r="AC90057" s="6"/>
      <c r="AD90057" s="6"/>
    </row>
    <row r="90058" spans="16:30">
      <c r="P90058" s="6"/>
      <c r="AA90058" s="6"/>
      <c r="AC90058" s="6"/>
      <c r="AD90058" s="6"/>
    </row>
    <row r="90059" spans="16:30">
      <c r="P90059" s="6"/>
      <c r="AA90059" s="6"/>
      <c r="AC90059" s="6"/>
      <c r="AD90059" s="6"/>
    </row>
    <row r="90060" spans="16:30">
      <c r="P90060" s="6"/>
      <c r="AA90060" s="6"/>
      <c r="AC90060" s="6"/>
      <c r="AD90060" s="6"/>
    </row>
    <row r="90061" spans="16:30">
      <c r="P90061" s="6"/>
      <c r="AA90061" s="6"/>
      <c r="AC90061" s="6"/>
      <c r="AD90061" s="6"/>
    </row>
    <row r="90062" spans="16:30">
      <c r="P90062" s="6"/>
      <c r="AA90062" s="6"/>
      <c r="AC90062" s="6"/>
      <c r="AD90062" s="6"/>
    </row>
    <row r="90063" spans="16:30">
      <c r="P90063" s="6"/>
      <c r="AA90063" s="6"/>
      <c r="AC90063" s="6"/>
      <c r="AD90063" s="6"/>
    </row>
    <row r="90064" spans="16:30">
      <c r="P90064" s="6"/>
      <c r="AA90064" s="6"/>
      <c r="AC90064" s="6"/>
      <c r="AD90064" s="6"/>
    </row>
    <row r="90065" spans="16:30">
      <c r="P90065" s="6"/>
      <c r="AA90065" s="6"/>
      <c r="AC90065" s="6"/>
      <c r="AD90065" s="6"/>
    </row>
    <row r="90066" spans="16:30">
      <c r="P90066" s="6"/>
      <c r="AA90066" s="6"/>
      <c r="AC90066" s="6"/>
      <c r="AD90066" s="6"/>
    </row>
    <row r="90067" spans="16:30">
      <c r="P90067" s="6"/>
      <c r="AA90067" s="6"/>
      <c r="AC90067" s="6"/>
      <c r="AD90067" s="6"/>
    </row>
    <row r="90068" spans="16:30">
      <c r="P90068" s="6"/>
      <c r="AA90068" s="6"/>
      <c r="AC90068" s="6"/>
      <c r="AD90068" s="6"/>
    </row>
    <row r="90069" spans="16:30">
      <c r="P90069" s="6"/>
      <c r="AA90069" s="6"/>
      <c r="AC90069" s="6"/>
      <c r="AD90069" s="6"/>
    </row>
    <row r="90070" spans="16:30">
      <c r="P90070" s="6"/>
      <c r="AA90070" s="6"/>
      <c r="AC90070" s="6"/>
      <c r="AD90070" s="6"/>
    </row>
    <row r="90071" spans="16:30">
      <c r="P90071" s="6"/>
      <c r="AA90071" s="6"/>
      <c r="AC90071" s="6"/>
      <c r="AD90071" s="6"/>
    </row>
    <row r="90072" spans="16:30">
      <c r="P90072" s="6"/>
      <c r="AA90072" s="6"/>
      <c r="AC90072" s="6"/>
      <c r="AD90072" s="6"/>
    </row>
    <row r="90073" spans="16:30">
      <c r="P90073" s="6"/>
      <c r="AA90073" s="6"/>
      <c r="AC90073" s="6"/>
      <c r="AD90073" s="6"/>
    </row>
    <row r="90074" spans="16:30">
      <c r="P90074" s="6"/>
      <c r="AA90074" s="6"/>
      <c r="AC90074" s="6"/>
      <c r="AD90074" s="6"/>
    </row>
    <row r="90075" spans="16:30">
      <c r="P90075" s="6"/>
      <c r="AA90075" s="6"/>
      <c r="AC90075" s="6"/>
      <c r="AD90075" s="6"/>
    </row>
    <row r="90076" spans="16:30">
      <c r="P90076" s="6"/>
      <c r="AA90076" s="6"/>
      <c r="AC90076" s="6"/>
      <c r="AD90076" s="6"/>
    </row>
    <row r="90077" spans="16:30">
      <c r="P90077" s="6"/>
      <c r="AA90077" s="6"/>
      <c r="AC90077" s="6"/>
      <c r="AD90077" s="6"/>
    </row>
    <row r="90078" spans="16:30">
      <c r="P90078" s="6"/>
      <c r="AA90078" s="6"/>
      <c r="AC90078" s="6"/>
      <c r="AD90078" s="6"/>
    </row>
    <row r="90079" spans="16:30">
      <c r="P90079" s="6"/>
      <c r="AA90079" s="6"/>
      <c r="AC90079" s="6"/>
      <c r="AD90079" s="6"/>
    </row>
    <row r="90080" spans="16:30">
      <c r="P90080" s="6"/>
      <c r="AA90080" s="6"/>
      <c r="AC90080" s="6"/>
      <c r="AD90080" s="6"/>
    </row>
    <row r="90081" spans="16:30">
      <c r="P90081" s="6"/>
      <c r="AA90081" s="6"/>
      <c r="AC90081" s="6"/>
      <c r="AD90081" s="6"/>
    </row>
    <row r="90082" spans="16:30">
      <c r="P90082" s="6"/>
      <c r="AA90082" s="6"/>
      <c r="AC90082" s="6"/>
      <c r="AD90082" s="6"/>
    </row>
    <row r="90083" spans="16:30">
      <c r="P90083" s="6"/>
      <c r="AA90083" s="6"/>
      <c r="AC90083" s="6"/>
      <c r="AD90083" s="6"/>
    </row>
    <row r="90084" spans="16:30">
      <c r="P90084" s="6"/>
      <c r="AA90084" s="6"/>
      <c r="AC90084" s="6"/>
      <c r="AD90084" s="6"/>
    </row>
    <row r="90085" spans="16:30">
      <c r="P90085" s="6"/>
      <c r="AA90085" s="6"/>
      <c r="AC90085" s="6"/>
      <c r="AD90085" s="6"/>
    </row>
    <row r="90086" spans="16:30">
      <c r="P90086" s="6"/>
      <c r="AA90086" s="6"/>
      <c r="AC90086" s="6"/>
      <c r="AD90086" s="6"/>
    </row>
    <row r="90087" spans="16:30">
      <c r="P90087" s="6"/>
      <c r="AA90087" s="6"/>
      <c r="AC90087" s="6"/>
      <c r="AD90087" s="6"/>
    </row>
    <row r="90088" spans="16:30">
      <c r="P90088" s="6"/>
      <c r="AA90088" s="6"/>
      <c r="AC90088" s="6"/>
      <c r="AD90088" s="6"/>
    </row>
    <row r="90089" spans="16:30">
      <c r="P90089" s="6"/>
      <c r="AA90089" s="6"/>
      <c r="AC90089" s="6"/>
      <c r="AD90089" s="6"/>
    </row>
    <row r="90090" spans="16:30">
      <c r="P90090" s="6"/>
      <c r="AA90090" s="6"/>
      <c r="AC90090" s="6"/>
      <c r="AD90090" s="6"/>
    </row>
    <row r="90091" spans="16:30">
      <c r="P90091" s="6"/>
      <c r="AA90091" s="6"/>
      <c r="AC90091" s="6"/>
      <c r="AD90091" s="6"/>
    </row>
    <row r="90092" spans="16:30">
      <c r="P90092" s="6"/>
      <c r="AA90092" s="6"/>
      <c r="AC90092" s="6"/>
      <c r="AD90092" s="6"/>
    </row>
    <row r="90093" spans="16:30">
      <c r="P90093" s="6"/>
      <c r="AA90093" s="6"/>
      <c r="AC90093" s="6"/>
      <c r="AD90093" s="6"/>
    </row>
    <row r="90094" spans="16:30">
      <c r="P90094" s="6"/>
      <c r="AA90094" s="6"/>
      <c r="AC90094" s="6"/>
      <c r="AD90094" s="6"/>
    </row>
    <row r="90095" spans="16:30">
      <c r="P90095" s="6"/>
      <c r="AA90095" s="6"/>
      <c r="AC90095" s="6"/>
      <c r="AD90095" s="6"/>
    </row>
    <row r="90096" spans="16:30">
      <c r="P90096" s="6"/>
      <c r="AA90096" s="6"/>
      <c r="AC90096" s="6"/>
      <c r="AD90096" s="6"/>
    </row>
    <row r="90097" spans="16:30">
      <c r="P90097" s="6"/>
      <c r="AA90097" s="6"/>
      <c r="AC90097" s="6"/>
      <c r="AD90097" s="6"/>
    </row>
    <row r="90098" spans="16:30">
      <c r="P90098" s="6"/>
      <c r="AA90098" s="6"/>
      <c r="AC90098" s="6"/>
      <c r="AD90098" s="6"/>
    </row>
    <row r="90099" spans="16:30">
      <c r="P90099" s="6"/>
      <c r="AA90099" s="6"/>
      <c r="AC90099" s="6"/>
      <c r="AD90099" s="6"/>
    </row>
    <row r="90100" spans="16:30">
      <c r="P90100" s="6"/>
      <c r="AA90100" s="6"/>
      <c r="AC90100" s="6"/>
      <c r="AD90100" s="6"/>
    </row>
    <row r="90101" spans="16:30">
      <c r="P90101" s="6"/>
      <c r="AA90101" s="6"/>
      <c r="AC90101" s="6"/>
      <c r="AD90101" s="6"/>
    </row>
    <row r="90102" spans="16:30">
      <c r="P90102" s="6"/>
      <c r="AA90102" s="6"/>
      <c r="AC90102" s="6"/>
      <c r="AD90102" s="6"/>
    </row>
    <row r="90103" spans="16:30">
      <c r="P90103" s="6"/>
      <c r="AA90103" s="6"/>
      <c r="AC90103" s="6"/>
      <c r="AD90103" s="6"/>
    </row>
    <row r="90104" spans="16:30">
      <c r="P90104" s="6"/>
      <c r="AA90104" s="6"/>
      <c r="AC90104" s="6"/>
      <c r="AD90104" s="6"/>
    </row>
    <row r="90105" spans="16:30">
      <c r="P90105" s="6"/>
      <c r="AA90105" s="6"/>
      <c r="AC90105" s="6"/>
      <c r="AD90105" s="6"/>
    </row>
    <row r="90106" spans="16:30">
      <c r="P90106" s="6"/>
      <c r="AA90106" s="6"/>
      <c r="AC90106" s="6"/>
      <c r="AD90106" s="6"/>
    </row>
    <row r="90107" spans="16:30">
      <c r="P90107" s="6"/>
      <c r="AA90107" s="6"/>
      <c r="AC90107" s="6"/>
      <c r="AD90107" s="6"/>
    </row>
    <row r="90108" spans="16:30">
      <c r="P90108" s="6"/>
      <c r="AA90108" s="6"/>
      <c r="AC90108" s="6"/>
      <c r="AD90108" s="6"/>
    </row>
    <row r="90109" spans="16:30">
      <c r="P90109" s="6"/>
      <c r="AA90109" s="6"/>
      <c r="AC90109" s="6"/>
      <c r="AD90109" s="6"/>
    </row>
    <row r="90110" spans="16:30">
      <c r="P90110" s="6"/>
      <c r="AA90110" s="6"/>
      <c r="AC90110" s="6"/>
      <c r="AD90110" s="6"/>
    </row>
    <row r="90111" spans="16:30">
      <c r="P90111" s="6"/>
      <c r="AA90111" s="6"/>
      <c r="AC90111" s="6"/>
      <c r="AD90111" s="6"/>
    </row>
    <row r="90112" spans="16:30">
      <c r="P90112" s="6"/>
      <c r="AA90112" s="6"/>
      <c r="AC90112" s="6"/>
      <c r="AD90112" s="6"/>
    </row>
    <row r="90113" spans="16:30">
      <c r="P90113" s="6"/>
      <c r="AA90113" s="6"/>
      <c r="AC90113" s="6"/>
      <c r="AD90113" s="6"/>
    </row>
    <row r="90114" spans="16:30">
      <c r="P90114" s="6"/>
      <c r="AA90114" s="6"/>
      <c r="AC90114" s="6"/>
      <c r="AD90114" s="6"/>
    </row>
    <row r="90115" spans="16:30">
      <c r="P90115" s="6"/>
      <c r="AA90115" s="6"/>
      <c r="AC90115" s="6"/>
      <c r="AD90115" s="6"/>
    </row>
    <row r="90116" spans="16:30">
      <c r="P90116" s="6"/>
      <c r="AA90116" s="6"/>
      <c r="AC90116" s="6"/>
      <c r="AD90116" s="6"/>
    </row>
    <row r="90117" spans="16:30">
      <c r="P90117" s="6"/>
      <c r="AA90117" s="6"/>
      <c r="AC90117" s="6"/>
      <c r="AD90117" s="6"/>
    </row>
    <row r="90118" spans="16:30">
      <c r="P90118" s="6"/>
      <c r="AA90118" s="6"/>
      <c r="AC90118" s="6"/>
      <c r="AD90118" s="6"/>
    </row>
    <row r="90119" spans="16:30">
      <c r="P90119" s="6"/>
      <c r="AA90119" s="6"/>
      <c r="AC90119" s="6"/>
      <c r="AD90119" s="6"/>
    </row>
    <row r="90120" spans="16:30">
      <c r="P90120" s="6"/>
      <c r="AA90120" s="6"/>
      <c r="AC90120" s="6"/>
      <c r="AD90120" s="6"/>
    </row>
    <row r="90121" spans="16:30">
      <c r="P90121" s="6"/>
      <c r="AA90121" s="6"/>
      <c r="AC90121" s="6"/>
      <c r="AD90121" s="6"/>
    </row>
    <row r="90122" spans="16:30">
      <c r="P90122" s="6"/>
      <c r="AA90122" s="6"/>
      <c r="AC90122" s="6"/>
      <c r="AD90122" s="6"/>
    </row>
    <row r="90123" spans="16:30">
      <c r="P90123" s="6"/>
      <c r="AA90123" s="6"/>
      <c r="AC90123" s="6"/>
      <c r="AD90123" s="6"/>
    </row>
    <row r="90124" spans="16:30">
      <c r="P90124" s="6"/>
      <c r="AA90124" s="6"/>
      <c r="AC90124" s="6"/>
      <c r="AD90124" s="6"/>
    </row>
    <row r="90125" spans="16:30">
      <c r="P90125" s="6"/>
      <c r="AA90125" s="6"/>
      <c r="AC90125" s="6"/>
      <c r="AD90125" s="6"/>
    </row>
    <row r="90126" spans="16:30">
      <c r="P90126" s="6"/>
      <c r="AA90126" s="6"/>
      <c r="AC90126" s="6"/>
      <c r="AD90126" s="6"/>
    </row>
    <row r="90127" spans="16:30">
      <c r="P90127" s="6"/>
      <c r="AA90127" s="6"/>
      <c r="AC90127" s="6"/>
      <c r="AD90127" s="6"/>
    </row>
    <row r="90128" spans="16:30">
      <c r="P90128" s="6"/>
      <c r="AA90128" s="6"/>
      <c r="AC90128" s="6"/>
      <c r="AD90128" s="6"/>
    </row>
    <row r="90129" spans="16:30">
      <c r="P90129" s="6"/>
      <c r="AA90129" s="6"/>
      <c r="AC90129" s="6"/>
      <c r="AD90129" s="6"/>
    </row>
    <row r="90130" spans="16:30">
      <c r="P90130" s="6"/>
      <c r="AA90130" s="6"/>
      <c r="AC90130" s="6"/>
      <c r="AD90130" s="6"/>
    </row>
    <row r="90131" spans="16:30">
      <c r="P90131" s="6"/>
      <c r="AA90131" s="6"/>
      <c r="AC90131" s="6"/>
      <c r="AD90131" s="6"/>
    </row>
    <row r="90132" spans="16:30">
      <c r="P90132" s="6"/>
      <c r="AA90132" s="6"/>
      <c r="AC90132" s="6"/>
      <c r="AD90132" s="6"/>
    </row>
    <row r="90133" spans="16:30">
      <c r="P90133" s="6"/>
      <c r="AA90133" s="6"/>
      <c r="AC90133" s="6"/>
      <c r="AD90133" s="6"/>
    </row>
    <row r="90134" spans="16:30">
      <c r="P90134" s="6"/>
      <c r="AA90134" s="6"/>
      <c r="AC90134" s="6"/>
      <c r="AD90134" s="6"/>
    </row>
    <row r="90135" spans="16:30">
      <c r="P90135" s="6"/>
      <c r="AA90135" s="6"/>
      <c r="AC90135" s="6"/>
      <c r="AD90135" s="6"/>
    </row>
    <row r="90136" spans="16:30">
      <c r="P90136" s="6"/>
      <c r="AA90136" s="6"/>
      <c r="AC90136" s="6"/>
      <c r="AD90136" s="6"/>
    </row>
    <row r="90137" spans="16:30">
      <c r="P90137" s="6"/>
      <c r="AA90137" s="6"/>
      <c r="AC90137" s="6"/>
      <c r="AD90137" s="6"/>
    </row>
    <row r="90138" spans="16:30">
      <c r="P90138" s="6"/>
      <c r="AA90138" s="6"/>
      <c r="AC90138" s="6"/>
      <c r="AD90138" s="6"/>
    </row>
    <row r="90139" spans="16:30">
      <c r="P90139" s="6"/>
      <c r="AA90139" s="6"/>
      <c r="AC90139" s="6"/>
      <c r="AD90139" s="6"/>
    </row>
    <row r="90140" spans="16:30">
      <c r="P90140" s="6"/>
      <c r="AA90140" s="6"/>
      <c r="AC90140" s="6"/>
      <c r="AD90140" s="6"/>
    </row>
    <row r="90141" spans="16:30">
      <c r="P90141" s="6"/>
      <c r="AA90141" s="6"/>
      <c r="AC90141" s="6"/>
      <c r="AD90141" s="6"/>
    </row>
    <row r="90142" spans="16:30">
      <c r="P90142" s="6"/>
      <c r="AA90142" s="6"/>
      <c r="AC90142" s="6"/>
      <c r="AD90142" s="6"/>
    </row>
    <row r="90143" spans="16:30">
      <c r="P90143" s="6"/>
      <c r="AA90143" s="6"/>
      <c r="AC90143" s="6"/>
      <c r="AD90143" s="6"/>
    </row>
    <row r="90144" spans="16:30">
      <c r="P90144" s="6"/>
      <c r="AA90144" s="6"/>
      <c r="AC90144" s="6"/>
      <c r="AD90144" s="6"/>
    </row>
    <row r="90145" spans="16:30">
      <c r="P90145" s="6"/>
      <c r="AA90145" s="6"/>
      <c r="AC90145" s="6"/>
      <c r="AD90145" s="6"/>
    </row>
    <row r="90146" spans="16:30">
      <c r="P90146" s="6"/>
      <c r="AA90146" s="6"/>
      <c r="AC90146" s="6"/>
      <c r="AD90146" s="6"/>
    </row>
    <row r="90147" spans="16:30">
      <c r="P90147" s="6"/>
      <c r="AA90147" s="6"/>
      <c r="AC90147" s="6"/>
      <c r="AD90147" s="6"/>
    </row>
    <row r="90148" spans="16:30">
      <c r="P90148" s="6"/>
      <c r="AA90148" s="6"/>
      <c r="AC90148" s="6"/>
      <c r="AD90148" s="6"/>
    </row>
    <row r="90149" spans="16:30">
      <c r="P90149" s="6"/>
      <c r="AA90149" s="6"/>
      <c r="AC90149" s="6"/>
      <c r="AD90149" s="6"/>
    </row>
    <row r="90150" spans="16:30">
      <c r="P90150" s="6"/>
      <c r="AA90150" s="6"/>
      <c r="AC90150" s="6"/>
      <c r="AD90150" s="6"/>
    </row>
    <row r="90151" spans="16:30">
      <c r="P90151" s="6"/>
      <c r="AA90151" s="6"/>
      <c r="AC90151" s="6"/>
      <c r="AD90151" s="6"/>
    </row>
    <row r="90152" spans="16:30">
      <c r="P90152" s="6"/>
      <c r="AA90152" s="6"/>
      <c r="AC90152" s="6"/>
      <c r="AD90152" s="6"/>
    </row>
    <row r="90153" spans="16:30">
      <c r="P90153" s="6"/>
      <c r="AA90153" s="6"/>
      <c r="AC90153" s="6"/>
      <c r="AD90153" s="6"/>
    </row>
    <row r="90154" spans="16:30">
      <c r="P90154" s="6"/>
      <c r="AA90154" s="6"/>
      <c r="AC90154" s="6"/>
      <c r="AD90154" s="6"/>
    </row>
    <row r="90155" spans="16:30">
      <c r="P90155" s="6"/>
      <c r="AA90155" s="6"/>
      <c r="AC90155" s="6"/>
      <c r="AD90155" s="6"/>
    </row>
    <row r="90156" spans="16:30">
      <c r="P90156" s="6"/>
      <c r="AA90156" s="6"/>
      <c r="AC90156" s="6"/>
      <c r="AD90156" s="6"/>
    </row>
    <row r="90157" spans="16:30">
      <c r="P90157" s="6"/>
      <c r="AA90157" s="6"/>
      <c r="AC90157" s="6"/>
      <c r="AD90157" s="6"/>
    </row>
    <row r="90158" spans="16:30">
      <c r="P90158" s="6"/>
      <c r="AA90158" s="6"/>
      <c r="AC90158" s="6"/>
      <c r="AD90158" s="6"/>
    </row>
    <row r="90159" spans="16:30">
      <c r="P90159" s="6"/>
      <c r="AA90159" s="6"/>
      <c r="AC90159" s="6"/>
      <c r="AD90159" s="6"/>
    </row>
    <row r="90160" spans="16:30">
      <c r="P90160" s="6"/>
      <c r="AA90160" s="6"/>
      <c r="AC90160" s="6"/>
      <c r="AD90160" s="6"/>
    </row>
    <row r="90161" spans="16:30">
      <c r="P90161" s="6"/>
      <c r="AA90161" s="6"/>
      <c r="AC90161" s="6"/>
      <c r="AD90161" s="6"/>
    </row>
    <row r="90162" spans="16:30">
      <c r="P90162" s="6"/>
      <c r="AA90162" s="6"/>
      <c r="AC90162" s="6"/>
      <c r="AD90162" s="6"/>
    </row>
    <row r="90163" spans="16:30">
      <c r="P90163" s="6"/>
      <c r="AA90163" s="6"/>
      <c r="AC90163" s="6"/>
      <c r="AD90163" s="6"/>
    </row>
    <row r="90164" spans="16:30">
      <c r="P90164" s="6"/>
      <c r="AA90164" s="6"/>
      <c r="AC90164" s="6"/>
      <c r="AD90164" s="6"/>
    </row>
    <row r="90165" spans="16:30">
      <c r="P90165" s="6"/>
      <c r="AA90165" s="6"/>
      <c r="AC90165" s="6"/>
      <c r="AD90165" s="6"/>
    </row>
    <row r="90166" spans="16:30">
      <c r="P90166" s="6"/>
      <c r="AA90166" s="6"/>
      <c r="AC90166" s="6"/>
      <c r="AD90166" s="6"/>
    </row>
    <row r="90167" spans="16:30">
      <c r="P90167" s="6"/>
      <c r="AA90167" s="6"/>
      <c r="AC90167" s="6"/>
      <c r="AD90167" s="6"/>
    </row>
    <row r="90168" spans="16:30">
      <c r="P90168" s="6"/>
      <c r="AA90168" s="6"/>
      <c r="AC90168" s="6"/>
      <c r="AD90168" s="6"/>
    </row>
    <row r="90169" spans="16:30">
      <c r="P90169" s="6"/>
      <c r="AA90169" s="6"/>
      <c r="AC90169" s="6"/>
      <c r="AD90169" s="6"/>
    </row>
    <row r="90170" spans="16:30">
      <c r="P90170" s="6"/>
      <c r="AA90170" s="6"/>
      <c r="AC90170" s="6"/>
      <c r="AD90170" s="6"/>
    </row>
    <row r="90171" spans="16:30">
      <c r="P90171" s="6"/>
      <c r="AA90171" s="6"/>
      <c r="AC90171" s="6"/>
      <c r="AD90171" s="6"/>
    </row>
    <row r="90172" spans="16:30">
      <c r="P90172" s="6"/>
      <c r="AA90172" s="6"/>
      <c r="AC90172" s="6"/>
      <c r="AD90172" s="6"/>
    </row>
    <row r="90173" spans="16:30">
      <c r="P90173" s="6"/>
      <c r="AA90173" s="6"/>
      <c r="AC90173" s="6"/>
      <c r="AD90173" s="6"/>
    </row>
    <row r="90174" spans="16:30">
      <c r="P90174" s="6"/>
      <c r="AA90174" s="6"/>
      <c r="AC90174" s="6"/>
      <c r="AD90174" s="6"/>
    </row>
    <row r="90175" spans="16:30">
      <c r="P90175" s="6"/>
      <c r="AA90175" s="6"/>
      <c r="AC90175" s="6"/>
      <c r="AD90175" s="6"/>
    </row>
    <row r="90176" spans="16:30">
      <c r="P90176" s="6"/>
      <c r="AA90176" s="6"/>
      <c r="AC90176" s="6"/>
      <c r="AD90176" s="6"/>
    </row>
    <row r="90177" spans="16:30">
      <c r="P90177" s="6"/>
      <c r="AA90177" s="6"/>
      <c r="AC90177" s="6"/>
      <c r="AD90177" s="6"/>
    </row>
    <row r="90178" spans="16:30">
      <c r="P90178" s="6"/>
      <c r="AA90178" s="6"/>
      <c r="AC90178" s="6"/>
      <c r="AD90178" s="6"/>
    </row>
    <row r="90179" spans="16:30">
      <c r="P90179" s="6"/>
      <c r="AA90179" s="6"/>
      <c r="AC90179" s="6"/>
      <c r="AD90179" s="6"/>
    </row>
    <row r="90180" spans="16:30">
      <c r="P90180" s="6"/>
      <c r="AA90180" s="6"/>
      <c r="AC90180" s="6"/>
      <c r="AD90180" s="6"/>
    </row>
    <row r="90181" spans="16:30">
      <c r="P90181" s="6"/>
      <c r="AA90181" s="6"/>
      <c r="AC90181" s="6"/>
      <c r="AD90181" s="6"/>
    </row>
    <row r="90182" spans="16:30">
      <c r="P90182" s="6"/>
      <c r="AA90182" s="6"/>
      <c r="AC90182" s="6"/>
      <c r="AD90182" s="6"/>
    </row>
    <row r="90183" spans="16:30">
      <c r="P90183" s="6"/>
      <c r="AA90183" s="6"/>
      <c r="AC90183" s="6"/>
      <c r="AD90183" s="6"/>
    </row>
    <row r="90184" spans="16:30">
      <c r="P90184" s="6"/>
      <c r="AA90184" s="6"/>
      <c r="AC90184" s="6"/>
      <c r="AD90184" s="6"/>
    </row>
    <row r="90185" spans="16:30">
      <c r="P90185" s="6"/>
      <c r="AA90185" s="6"/>
      <c r="AC90185" s="6"/>
      <c r="AD90185" s="6"/>
    </row>
    <row r="90186" spans="16:30">
      <c r="P90186" s="6"/>
      <c r="AA90186" s="6"/>
      <c r="AC90186" s="6"/>
      <c r="AD90186" s="6"/>
    </row>
    <row r="90187" spans="16:30">
      <c r="P90187" s="6"/>
      <c r="AA90187" s="6"/>
      <c r="AC90187" s="6"/>
      <c r="AD90187" s="6"/>
    </row>
    <row r="90188" spans="16:30">
      <c r="P90188" s="6"/>
      <c r="AA90188" s="6"/>
      <c r="AC90188" s="6"/>
      <c r="AD90188" s="6"/>
    </row>
    <row r="90189" spans="16:30">
      <c r="P90189" s="6"/>
      <c r="AA90189" s="6"/>
      <c r="AC90189" s="6"/>
      <c r="AD90189" s="6"/>
    </row>
    <row r="90190" spans="16:30">
      <c r="P90190" s="6"/>
      <c r="AA90190" s="6"/>
      <c r="AC90190" s="6"/>
      <c r="AD90190" s="6"/>
    </row>
    <row r="90191" spans="16:30">
      <c r="P90191" s="6"/>
      <c r="AA90191" s="6"/>
      <c r="AC90191" s="6"/>
      <c r="AD90191" s="6"/>
    </row>
    <row r="90192" spans="16:30">
      <c r="P90192" s="6"/>
      <c r="AA90192" s="6"/>
      <c r="AC90192" s="6"/>
      <c r="AD90192" s="6"/>
    </row>
    <row r="90193" spans="16:30">
      <c r="P90193" s="6"/>
      <c r="AA90193" s="6"/>
      <c r="AC90193" s="6"/>
      <c r="AD90193" s="6"/>
    </row>
    <row r="90194" spans="16:30">
      <c r="P90194" s="6"/>
      <c r="AA90194" s="6"/>
      <c r="AC90194" s="6"/>
      <c r="AD90194" s="6"/>
    </row>
    <row r="90195" spans="16:30">
      <c r="P90195" s="6"/>
      <c r="AA90195" s="6"/>
      <c r="AC90195" s="6"/>
      <c r="AD90195" s="6"/>
    </row>
    <row r="90196" spans="16:30">
      <c r="P90196" s="6"/>
      <c r="AA90196" s="6"/>
      <c r="AC90196" s="6"/>
      <c r="AD90196" s="6"/>
    </row>
    <row r="90197" spans="16:30">
      <c r="P90197" s="6"/>
      <c r="AA90197" s="6"/>
      <c r="AC90197" s="6"/>
      <c r="AD90197" s="6"/>
    </row>
    <row r="90198" spans="16:30">
      <c r="P90198" s="6"/>
      <c r="AA90198" s="6"/>
      <c r="AC90198" s="6"/>
      <c r="AD90198" s="6"/>
    </row>
    <row r="90199" spans="16:30">
      <c r="P90199" s="6"/>
      <c r="AA90199" s="6"/>
      <c r="AC90199" s="6"/>
      <c r="AD90199" s="6"/>
    </row>
    <row r="90200" spans="16:30">
      <c r="P90200" s="6"/>
      <c r="AA90200" s="6"/>
      <c r="AC90200" s="6"/>
      <c r="AD90200" s="6"/>
    </row>
    <row r="90201" spans="16:30">
      <c r="P90201" s="6"/>
      <c r="AA90201" s="6"/>
      <c r="AC90201" s="6"/>
      <c r="AD90201" s="6"/>
    </row>
    <row r="90202" spans="16:30">
      <c r="P90202" s="6"/>
      <c r="AA90202" s="6"/>
      <c r="AC90202" s="6"/>
      <c r="AD90202" s="6"/>
    </row>
    <row r="90203" spans="16:30">
      <c r="P90203" s="6"/>
      <c r="AA90203" s="6"/>
      <c r="AC90203" s="6"/>
      <c r="AD90203" s="6"/>
    </row>
    <row r="90204" spans="16:30">
      <c r="P90204" s="6"/>
      <c r="AA90204" s="6"/>
      <c r="AC90204" s="6"/>
      <c r="AD90204" s="6"/>
    </row>
    <row r="90205" spans="16:30">
      <c r="P90205" s="6"/>
      <c r="AA90205" s="6"/>
      <c r="AC90205" s="6"/>
      <c r="AD90205" s="6"/>
    </row>
    <row r="90206" spans="16:30">
      <c r="P90206" s="6"/>
      <c r="AA90206" s="6"/>
      <c r="AC90206" s="6"/>
      <c r="AD90206" s="6"/>
    </row>
    <row r="90207" spans="16:30">
      <c r="P90207" s="6"/>
      <c r="AA90207" s="6"/>
      <c r="AC90207" s="6"/>
      <c r="AD90207" s="6"/>
    </row>
    <row r="90208" spans="16:30">
      <c r="P90208" s="6"/>
      <c r="AA90208" s="6"/>
      <c r="AC90208" s="6"/>
      <c r="AD90208" s="6"/>
    </row>
    <row r="90209" spans="16:30">
      <c r="P90209" s="6"/>
      <c r="AA90209" s="6"/>
      <c r="AC90209" s="6"/>
      <c r="AD90209" s="6"/>
    </row>
    <row r="90210" spans="16:30">
      <c r="P90210" s="6"/>
      <c r="AA90210" s="6"/>
      <c r="AC90210" s="6"/>
      <c r="AD90210" s="6"/>
    </row>
    <row r="90211" spans="16:30">
      <c r="P90211" s="6"/>
      <c r="AA90211" s="6"/>
      <c r="AC90211" s="6"/>
      <c r="AD90211" s="6"/>
    </row>
    <row r="90212" spans="16:30">
      <c r="P90212" s="6"/>
      <c r="AA90212" s="6"/>
      <c r="AC90212" s="6"/>
      <c r="AD90212" s="6"/>
    </row>
    <row r="90213" spans="16:30">
      <c r="P90213" s="6"/>
      <c r="AA90213" s="6"/>
      <c r="AC90213" s="6"/>
      <c r="AD90213" s="6"/>
    </row>
    <row r="90214" spans="16:30">
      <c r="P90214" s="6"/>
      <c r="AA90214" s="6"/>
      <c r="AC90214" s="6"/>
      <c r="AD90214" s="6"/>
    </row>
    <row r="90215" spans="16:30">
      <c r="P90215" s="6"/>
      <c r="AA90215" s="6"/>
      <c r="AC90215" s="6"/>
      <c r="AD90215" s="6"/>
    </row>
    <row r="90216" spans="16:30">
      <c r="P90216" s="6"/>
      <c r="AA90216" s="6"/>
      <c r="AC90216" s="6"/>
      <c r="AD90216" s="6"/>
    </row>
    <row r="90217" spans="16:30">
      <c r="P90217" s="6"/>
      <c r="AA90217" s="6"/>
      <c r="AC90217" s="6"/>
      <c r="AD90217" s="6"/>
    </row>
    <row r="90218" spans="16:30">
      <c r="P90218" s="6"/>
      <c r="AA90218" s="6"/>
      <c r="AC90218" s="6"/>
      <c r="AD90218" s="6"/>
    </row>
    <row r="90219" spans="16:30">
      <c r="P90219" s="6"/>
      <c r="AA90219" s="6"/>
      <c r="AC90219" s="6"/>
      <c r="AD90219" s="6"/>
    </row>
    <row r="90220" spans="16:30">
      <c r="P90220" s="6"/>
      <c r="AA90220" s="6"/>
      <c r="AC90220" s="6"/>
      <c r="AD90220" s="6"/>
    </row>
    <row r="90221" spans="16:30">
      <c r="P90221" s="6"/>
      <c r="AA90221" s="6"/>
      <c r="AC90221" s="6"/>
      <c r="AD90221" s="6"/>
    </row>
    <row r="90222" spans="16:30">
      <c r="P90222" s="6"/>
      <c r="AA90222" s="6"/>
      <c r="AC90222" s="6"/>
      <c r="AD90222" s="6"/>
    </row>
    <row r="90223" spans="16:30">
      <c r="P90223" s="6"/>
      <c r="AA90223" s="6"/>
      <c r="AC90223" s="6"/>
      <c r="AD90223" s="6"/>
    </row>
    <row r="90224" spans="16:30">
      <c r="P90224" s="6"/>
      <c r="AA90224" s="6"/>
      <c r="AC90224" s="6"/>
      <c r="AD90224" s="6"/>
    </row>
    <row r="90225" spans="16:30">
      <c r="P90225" s="6"/>
      <c r="AA90225" s="6"/>
      <c r="AC90225" s="6"/>
      <c r="AD90225" s="6"/>
    </row>
    <row r="90226" spans="16:30">
      <c r="P90226" s="6"/>
      <c r="AA90226" s="6"/>
      <c r="AC90226" s="6"/>
      <c r="AD90226" s="6"/>
    </row>
    <row r="90227" spans="16:30">
      <c r="P90227" s="6"/>
      <c r="AA90227" s="6"/>
      <c r="AC90227" s="6"/>
      <c r="AD90227" s="6"/>
    </row>
    <row r="90228" spans="16:30">
      <c r="P90228" s="6"/>
      <c r="AA90228" s="6"/>
      <c r="AC90228" s="6"/>
      <c r="AD90228" s="6"/>
    </row>
    <row r="90229" spans="16:30">
      <c r="P90229" s="6"/>
      <c r="AA90229" s="6"/>
      <c r="AC90229" s="6"/>
      <c r="AD90229" s="6"/>
    </row>
    <row r="90230" spans="16:30">
      <c r="P90230" s="6"/>
      <c r="AA90230" s="6"/>
      <c r="AC90230" s="6"/>
      <c r="AD90230" s="6"/>
    </row>
    <row r="90231" spans="16:30">
      <c r="P90231" s="6"/>
      <c r="AA90231" s="6"/>
      <c r="AC90231" s="6"/>
      <c r="AD90231" s="6"/>
    </row>
    <row r="90232" spans="16:30">
      <c r="P90232" s="6"/>
      <c r="AA90232" s="6"/>
      <c r="AC90232" s="6"/>
      <c r="AD90232" s="6"/>
    </row>
    <row r="90233" spans="16:30">
      <c r="P90233" s="6"/>
      <c r="AA90233" s="6"/>
      <c r="AC90233" s="6"/>
      <c r="AD90233" s="6"/>
    </row>
    <row r="90234" spans="16:30">
      <c r="P90234" s="6"/>
      <c r="AA90234" s="6"/>
      <c r="AC90234" s="6"/>
      <c r="AD90234" s="6"/>
    </row>
    <row r="90235" spans="16:30">
      <c r="P90235" s="6"/>
      <c r="AA90235" s="6"/>
      <c r="AC90235" s="6"/>
      <c r="AD90235" s="6"/>
    </row>
    <row r="90236" spans="16:30">
      <c r="P90236" s="6"/>
      <c r="AA90236" s="6"/>
      <c r="AC90236" s="6"/>
      <c r="AD90236" s="6"/>
    </row>
    <row r="90237" spans="16:30">
      <c r="P90237" s="6"/>
      <c r="AA90237" s="6"/>
      <c r="AC90237" s="6"/>
      <c r="AD90237" s="6"/>
    </row>
    <row r="90238" spans="16:30">
      <c r="P90238" s="6"/>
      <c r="AA90238" s="6"/>
      <c r="AC90238" s="6"/>
      <c r="AD90238" s="6"/>
    </row>
    <row r="90239" spans="16:30">
      <c r="P90239" s="6"/>
      <c r="AA90239" s="6"/>
      <c r="AC90239" s="6"/>
      <c r="AD90239" s="6"/>
    </row>
    <row r="90240" spans="16:30">
      <c r="P90240" s="6"/>
      <c r="AA90240" s="6"/>
      <c r="AC90240" s="6"/>
      <c r="AD90240" s="6"/>
    </row>
    <row r="90241" spans="16:30">
      <c r="P90241" s="6"/>
      <c r="AA90241" s="6"/>
      <c r="AC90241" s="6"/>
      <c r="AD90241" s="6"/>
    </row>
    <row r="90242" spans="16:30">
      <c r="P90242" s="6"/>
      <c r="AA90242" s="6"/>
      <c r="AC90242" s="6"/>
      <c r="AD90242" s="6"/>
    </row>
    <row r="90243" spans="16:30">
      <c r="P90243" s="6"/>
      <c r="AA90243" s="6"/>
      <c r="AC90243" s="6"/>
      <c r="AD90243" s="6"/>
    </row>
    <row r="90244" spans="16:30">
      <c r="P90244" s="6"/>
      <c r="AA90244" s="6"/>
      <c r="AC90244" s="6"/>
      <c r="AD90244" s="6"/>
    </row>
    <row r="90245" spans="16:30">
      <c r="P90245" s="6"/>
      <c r="AA90245" s="6"/>
      <c r="AC90245" s="6"/>
      <c r="AD90245" s="6"/>
    </row>
    <row r="90246" spans="16:30">
      <c r="P90246" s="6"/>
      <c r="AA90246" s="6"/>
      <c r="AC90246" s="6"/>
      <c r="AD90246" s="6"/>
    </row>
    <row r="90247" spans="16:30">
      <c r="P90247" s="6"/>
      <c r="AA90247" s="6"/>
      <c r="AC90247" s="6"/>
      <c r="AD90247" s="6"/>
    </row>
    <row r="90248" spans="16:30">
      <c r="P90248" s="6"/>
      <c r="AA90248" s="6"/>
      <c r="AC90248" s="6"/>
      <c r="AD90248" s="6"/>
    </row>
    <row r="90249" spans="16:30">
      <c r="P90249" s="6"/>
      <c r="AA90249" s="6"/>
      <c r="AC90249" s="6"/>
      <c r="AD90249" s="6"/>
    </row>
    <row r="90250" spans="16:30">
      <c r="P90250" s="6"/>
      <c r="AA90250" s="6"/>
      <c r="AC90250" s="6"/>
      <c r="AD90250" s="6"/>
    </row>
    <row r="90251" spans="16:30">
      <c r="P90251" s="6"/>
      <c r="AA90251" s="6"/>
      <c r="AC90251" s="6"/>
      <c r="AD90251" s="6"/>
    </row>
    <row r="90252" spans="16:30">
      <c r="P90252" s="6"/>
      <c r="AA90252" s="6"/>
      <c r="AC90252" s="6"/>
      <c r="AD90252" s="6"/>
    </row>
    <row r="90253" spans="16:30">
      <c r="P90253" s="6"/>
      <c r="AA90253" s="6"/>
      <c r="AC90253" s="6"/>
      <c r="AD90253" s="6"/>
    </row>
    <row r="90254" spans="16:30">
      <c r="P90254" s="6"/>
      <c r="AA90254" s="6"/>
      <c r="AC90254" s="6"/>
      <c r="AD90254" s="6"/>
    </row>
    <row r="90255" spans="16:30">
      <c r="P90255" s="6"/>
      <c r="AA90255" s="6"/>
      <c r="AC90255" s="6"/>
      <c r="AD90255" s="6"/>
    </row>
    <row r="90256" spans="16:30">
      <c r="P90256" s="6"/>
      <c r="AA90256" s="6"/>
      <c r="AC90256" s="6"/>
      <c r="AD90256" s="6"/>
    </row>
    <row r="90257" spans="16:30">
      <c r="P90257" s="6"/>
      <c r="AA90257" s="6"/>
      <c r="AC90257" s="6"/>
      <c r="AD90257" s="6"/>
    </row>
    <row r="90258" spans="16:30">
      <c r="P90258" s="6"/>
      <c r="AA90258" s="6"/>
      <c r="AC90258" s="6"/>
      <c r="AD90258" s="6"/>
    </row>
    <row r="90259" spans="16:30">
      <c r="P90259" s="6"/>
      <c r="AA90259" s="6"/>
      <c r="AC90259" s="6"/>
      <c r="AD90259" s="6"/>
    </row>
    <row r="90260" spans="16:30">
      <c r="P90260" s="6"/>
      <c r="AA90260" s="6"/>
      <c r="AC90260" s="6"/>
      <c r="AD90260" s="6"/>
    </row>
    <row r="90261" spans="16:30">
      <c r="P90261" s="6"/>
      <c r="AA90261" s="6"/>
      <c r="AC90261" s="6"/>
      <c r="AD90261" s="6"/>
    </row>
    <row r="90262" spans="16:30">
      <c r="P90262" s="6"/>
      <c r="AA90262" s="6"/>
      <c r="AC90262" s="6"/>
      <c r="AD90262" s="6"/>
    </row>
    <row r="90263" spans="16:30">
      <c r="P90263" s="6"/>
      <c r="AA90263" s="6"/>
      <c r="AC90263" s="6"/>
      <c r="AD90263" s="6"/>
    </row>
    <row r="90264" spans="16:30">
      <c r="P90264" s="6"/>
      <c r="AA90264" s="6"/>
      <c r="AC90264" s="6"/>
      <c r="AD90264" s="6"/>
    </row>
    <row r="90265" spans="16:30">
      <c r="P90265" s="6"/>
      <c r="AA90265" s="6"/>
      <c r="AC90265" s="6"/>
      <c r="AD90265" s="6"/>
    </row>
    <row r="90266" spans="16:30">
      <c r="P90266" s="6"/>
      <c r="AA90266" s="6"/>
      <c r="AC90266" s="6"/>
      <c r="AD90266" s="6"/>
    </row>
    <row r="90267" spans="16:30">
      <c r="P90267" s="6"/>
      <c r="AA90267" s="6"/>
      <c r="AC90267" s="6"/>
      <c r="AD90267" s="6"/>
    </row>
    <row r="90268" spans="16:30">
      <c r="P90268" s="6"/>
      <c r="AA90268" s="6"/>
      <c r="AC90268" s="6"/>
      <c r="AD90268" s="6"/>
    </row>
    <row r="90269" spans="16:30">
      <c r="P90269" s="6"/>
      <c r="AA90269" s="6"/>
      <c r="AC90269" s="6"/>
      <c r="AD90269" s="6"/>
    </row>
    <row r="90270" spans="16:30">
      <c r="P90270" s="6"/>
      <c r="AA90270" s="6"/>
      <c r="AC90270" s="6"/>
      <c r="AD90270" s="6"/>
    </row>
    <row r="90271" spans="16:30">
      <c r="P90271" s="6"/>
      <c r="AA90271" s="6"/>
      <c r="AC90271" s="6"/>
      <c r="AD90271" s="6"/>
    </row>
    <row r="90272" spans="16:30">
      <c r="P90272" s="6"/>
      <c r="AA90272" s="6"/>
      <c r="AC90272" s="6"/>
      <c r="AD90272" s="6"/>
    </row>
    <row r="90273" spans="16:30">
      <c r="P90273" s="6"/>
      <c r="AA90273" s="6"/>
      <c r="AC90273" s="6"/>
      <c r="AD90273" s="6"/>
    </row>
    <row r="90274" spans="16:30">
      <c r="P90274" s="6"/>
      <c r="AA90274" s="6"/>
      <c r="AC90274" s="6"/>
      <c r="AD90274" s="6"/>
    </row>
    <row r="90275" spans="16:30">
      <c r="P90275" s="6"/>
      <c r="AA90275" s="6"/>
      <c r="AC90275" s="6"/>
      <c r="AD90275" s="6"/>
    </row>
    <row r="90276" spans="16:30">
      <c r="P90276" s="6"/>
      <c r="AA90276" s="6"/>
      <c r="AC90276" s="6"/>
      <c r="AD90276" s="6"/>
    </row>
    <row r="90277" spans="16:30">
      <c r="P90277" s="6"/>
      <c r="AA90277" s="6"/>
      <c r="AC90277" s="6"/>
      <c r="AD90277" s="6"/>
    </row>
    <row r="90278" spans="16:30">
      <c r="P90278" s="6"/>
      <c r="AA90278" s="6"/>
      <c r="AC90278" s="6"/>
      <c r="AD90278" s="6"/>
    </row>
    <row r="90279" spans="16:30">
      <c r="P90279" s="6"/>
      <c r="AA90279" s="6"/>
      <c r="AC90279" s="6"/>
      <c r="AD90279" s="6"/>
    </row>
    <row r="90280" spans="16:30">
      <c r="P90280" s="6"/>
      <c r="AA90280" s="6"/>
      <c r="AC90280" s="6"/>
      <c r="AD90280" s="6"/>
    </row>
    <row r="90281" spans="16:30">
      <c r="P90281" s="6"/>
      <c r="AA90281" s="6"/>
      <c r="AC90281" s="6"/>
      <c r="AD90281" s="6"/>
    </row>
    <row r="90282" spans="16:30">
      <c r="P90282" s="6"/>
      <c r="AA90282" s="6"/>
      <c r="AC90282" s="6"/>
      <c r="AD90282" s="6"/>
    </row>
    <row r="90283" spans="16:30">
      <c r="P90283" s="6"/>
      <c r="AA90283" s="6"/>
      <c r="AC90283" s="6"/>
      <c r="AD90283" s="6"/>
    </row>
    <row r="90284" spans="16:30">
      <c r="P90284" s="6"/>
      <c r="AA90284" s="6"/>
      <c r="AC90284" s="6"/>
      <c r="AD90284" s="6"/>
    </row>
    <row r="90285" spans="16:30">
      <c r="P90285" s="6"/>
      <c r="AA90285" s="6"/>
      <c r="AC90285" s="6"/>
      <c r="AD90285" s="6"/>
    </row>
    <row r="90286" spans="16:30">
      <c r="P90286" s="6"/>
      <c r="AA90286" s="6"/>
      <c r="AC90286" s="6"/>
      <c r="AD90286" s="6"/>
    </row>
    <row r="90287" spans="16:30">
      <c r="P90287" s="6"/>
      <c r="AA90287" s="6"/>
      <c r="AC90287" s="6"/>
      <c r="AD90287" s="6"/>
    </row>
    <row r="90288" spans="16:30">
      <c r="P90288" s="6"/>
      <c r="AA90288" s="6"/>
      <c r="AC90288" s="6"/>
      <c r="AD90288" s="6"/>
    </row>
    <row r="90289" spans="16:30">
      <c r="P90289" s="6"/>
      <c r="AA90289" s="6"/>
      <c r="AC90289" s="6"/>
      <c r="AD90289" s="6"/>
    </row>
    <row r="90290" spans="16:30">
      <c r="P90290" s="6"/>
      <c r="AA90290" s="6"/>
      <c r="AC90290" s="6"/>
      <c r="AD90290" s="6"/>
    </row>
    <row r="90291" spans="16:30">
      <c r="P90291" s="6"/>
      <c r="AA90291" s="6"/>
      <c r="AC90291" s="6"/>
      <c r="AD90291" s="6"/>
    </row>
    <row r="90292" spans="16:30">
      <c r="P90292" s="6"/>
      <c r="AA90292" s="6"/>
      <c r="AC90292" s="6"/>
      <c r="AD90292" s="6"/>
    </row>
    <row r="90293" spans="16:30">
      <c r="P90293" s="6"/>
      <c r="AA90293" s="6"/>
      <c r="AC90293" s="6"/>
      <c r="AD90293" s="6"/>
    </row>
    <row r="90294" spans="16:30">
      <c r="P90294" s="6"/>
      <c r="AA90294" s="6"/>
      <c r="AC90294" s="6"/>
      <c r="AD90294" s="6"/>
    </row>
    <row r="90295" spans="16:30">
      <c r="P90295" s="6"/>
      <c r="AA90295" s="6"/>
      <c r="AC90295" s="6"/>
      <c r="AD90295" s="6"/>
    </row>
    <row r="90296" spans="16:30">
      <c r="P90296" s="6"/>
      <c r="AA90296" s="6"/>
      <c r="AC90296" s="6"/>
      <c r="AD90296" s="6"/>
    </row>
    <row r="90297" spans="16:30">
      <c r="P90297" s="6"/>
      <c r="AA90297" s="6"/>
      <c r="AC90297" s="6"/>
      <c r="AD90297" s="6"/>
    </row>
    <row r="90298" spans="16:30">
      <c r="P90298" s="6"/>
      <c r="AA90298" s="6"/>
      <c r="AC90298" s="6"/>
      <c r="AD90298" s="6"/>
    </row>
    <row r="90299" spans="16:30">
      <c r="P90299" s="6"/>
      <c r="AA90299" s="6"/>
      <c r="AC90299" s="6"/>
      <c r="AD90299" s="6"/>
    </row>
    <row r="90300" spans="16:30">
      <c r="P90300" s="6"/>
      <c r="AA90300" s="6"/>
      <c r="AC90300" s="6"/>
      <c r="AD90300" s="6"/>
    </row>
    <row r="90301" spans="16:30">
      <c r="P90301" s="6"/>
      <c r="AA90301" s="6"/>
      <c r="AC90301" s="6"/>
      <c r="AD90301" s="6"/>
    </row>
    <row r="90302" spans="16:30">
      <c r="P90302" s="6"/>
      <c r="AA90302" s="6"/>
      <c r="AC90302" s="6"/>
      <c r="AD90302" s="6"/>
    </row>
    <row r="90303" spans="16:30">
      <c r="P90303" s="6"/>
      <c r="AA90303" s="6"/>
      <c r="AC90303" s="6"/>
      <c r="AD90303" s="6"/>
    </row>
    <row r="90304" spans="16:30">
      <c r="P90304" s="6"/>
      <c r="AA90304" s="6"/>
      <c r="AC90304" s="6"/>
      <c r="AD90304" s="6"/>
    </row>
    <row r="90305" spans="16:30">
      <c r="P90305" s="6"/>
      <c r="AA90305" s="6"/>
      <c r="AC90305" s="6"/>
      <c r="AD90305" s="6"/>
    </row>
    <row r="90306" spans="16:30">
      <c r="P90306" s="6"/>
      <c r="AA90306" s="6"/>
      <c r="AC90306" s="6"/>
      <c r="AD90306" s="6"/>
    </row>
    <row r="90307" spans="16:30">
      <c r="P90307" s="6"/>
      <c r="AA90307" s="6"/>
      <c r="AC90307" s="6"/>
      <c r="AD90307" s="6"/>
    </row>
    <row r="90308" spans="16:30">
      <c r="P90308" s="6"/>
      <c r="AA90308" s="6"/>
      <c r="AC90308" s="6"/>
      <c r="AD90308" s="6"/>
    </row>
    <row r="90309" spans="16:30">
      <c r="P90309" s="6"/>
      <c r="AA90309" s="6"/>
      <c r="AC90309" s="6"/>
      <c r="AD90309" s="6"/>
    </row>
    <row r="90310" spans="16:30">
      <c r="P90310" s="6"/>
      <c r="AA90310" s="6"/>
      <c r="AC90310" s="6"/>
      <c r="AD90310" s="6"/>
    </row>
    <row r="90311" spans="16:30">
      <c r="P90311" s="6"/>
      <c r="AA90311" s="6"/>
      <c r="AC90311" s="6"/>
      <c r="AD90311" s="6"/>
    </row>
    <row r="90312" spans="16:30">
      <c r="P90312" s="6"/>
      <c r="AA90312" s="6"/>
      <c r="AC90312" s="6"/>
      <c r="AD90312" s="6"/>
    </row>
    <row r="90313" spans="16:30">
      <c r="P90313" s="6"/>
      <c r="AA90313" s="6"/>
      <c r="AC90313" s="6"/>
      <c r="AD90313" s="6"/>
    </row>
    <row r="90314" spans="16:30">
      <c r="P90314" s="6"/>
      <c r="AA90314" s="6"/>
      <c r="AC90314" s="6"/>
      <c r="AD90314" s="6"/>
    </row>
    <row r="90315" spans="16:30">
      <c r="P90315" s="6"/>
      <c r="AA90315" s="6"/>
      <c r="AC90315" s="6"/>
      <c r="AD90315" s="6"/>
    </row>
    <row r="90316" spans="16:30">
      <c r="P90316" s="6"/>
      <c r="AA90316" s="6"/>
      <c r="AC90316" s="6"/>
      <c r="AD90316" s="6"/>
    </row>
    <row r="90317" spans="16:30">
      <c r="P90317" s="6"/>
      <c r="AA90317" s="6"/>
      <c r="AC90317" s="6"/>
      <c r="AD90317" s="6"/>
    </row>
    <row r="90318" spans="16:30">
      <c r="P90318" s="6"/>
      <c r="AA90318" s="6"/>
      <c r="AC90318" s="6"/>
      <c r="AD90318" s="6"/>
    </row>
    <row r="90319" spans="16:30">
      <c r="P90319" s="6"/>
      <c r="AA90319" s="6"/>
      <c r="AC90319" s="6"/>
      <c r="AD90319" s="6"/>
    </row>
    <row r="90320" spans="16:30">
      <c r="P90320" s="6"/>
      <c r="AA90320" s="6"/>
      <c r="AC90320" s="6"/>
      <c r="AD90320" s="6"/>
    </row>
    <row r="90321" spans="16:30">
      <c r="P90321" s="6"/>
      <c r="AA90321" s="6"/>
      <c r="AC90321" s="6"/>
      <c r="AD90321" s="6"/>
    </row>
    <row r="90322" spans="16:30">
      <c r="P90322" s="6"/>
      <c r="AA90322" s="6"/>
      <c r="AC90322" s="6"/>
      <c r="AD90322" s="6"/>
    </row>
    <row r="90323" spans="16:30">
      <c r="P90323" s="6"/>
      <c r="AA90323" s="6"/>
      <c r="AC90323" s="6"/>
      <c r="AD90323" s="6"/>
    </row>
    <row r="90324" spans="16:30">
      <c r="P90324" s="6"/>
      <c r="AA90324" s="6"/>
      <c r="AC90324" s="6"/>
      <c r="AD90324" s="6"/>
    </row>
    <row r="90325" spans="16:30">
      <c r="P90325" s="6"/>
      <c r="AA90325" s="6"/>
      <c r="AC90325" s="6"/>
      <c r="AD90325" s="6"/>
    </row>
    <row r="90326" spans="16:30">
      <c r="P90326" s="6"/>
      <c r="AA90326" s="6"/>
      <c r="AC90326" s="6"/>
      <c r="AD90326" s="6"/>
    </row>
    <row r="90327" spans="16:30">
      <c r="P90327" s="6"/>
      <c r="AA90327" s="6"/>
      <c r="AC90327" s="6"/>
      <c r="AD90327" s="6"/>
    </row>
    <row r="90328" spans="16:30">
      <c r="P90328" s="6"/>
      <c r="AA90328" s="6"/>
      <c r="AC90328" s="6"/>
      <c r="AD90328" s="6"/>
    </row>
    <row r="90329" spans="16:30">
      <c r="P90329" s="6"/>
      <c r="AA90329" s="6"/>
      <c r="AC90329" s="6"/>
      <c r="AD90329" s="6"/>
    </row>
    <row r="90330" spans="16:30">
      <c r="P90330" s="6"/>
      <c r="AA90330" s="6"/>
      <c r="AC90330" s="6"/>
      <c r="AD90330" s="6"/>
    </row>
    <row r="90331" spans="16:30">
      <c r="P90331" s="6"/>
      <c r="AA90331" s="6"/>
      <c r="AC90331" s="6"/>
      <c r="AD90331" s="6"/>
    </row>
    <row r="90332" spans="16:30">
      <c r="P90332" s="6"/>
      <c r="AA90332" s="6"/>
      <c r="AC90332" s="6"/>
      <c r="AD90332" s="6"/>
    </row>
    <row r="90333" spans="16:30">
      <c r="P90333" s="6"/>
      <c r="AA90333" s="6"/>
      <c r="AC90333" s="6"/>
      <c r="AD90333" s="6"/>
    </row>
    <row r="90334" spans="16:30">
      <c r="P90334" s="6"/>
      <c r="AA90334" s="6"/>
      <c r="AC90334" s="6"/>
      <c r="AD90334" s="6"/>
    </row>
    <row r="90335" spans="16:30">
      <c r="P90335" s="6"/>
      <c r="AA90335" s="6"/>
      <c r="AC90335" s="6"/>
      <c r="AD90335" s="6"/>
    </row>
    <row r="90336" spans="16:30">
      <c r="P90336" s="6"/>
      <c r="AA90336" s="6"/>
      <c r="AC90336" s="6"/>
      <c r="AD90336" s="6"/>
    </row>
    <row r="90337" spans="16:30">
      <c r="P90337" s="6"/>
      <c r="AA90337" s="6"/>
      <c r="AC90337" s="6"/>
      <c r="AD90337" s="6"/>
    </row>
    <row r="90338" spans="16:30">
      <c r="P90338" s="6"/>
      <c r="AA90338" s="6"/>
      <c r="AC90338" s="6"/>
      <c r="AD90338" s="6"/>
    </row>
    <row r="90339" spans="16:30">
      <c r="P90339" s="6"/>
      <c r="AA90339" s="6"/>
      <c r="AC90339" s="6"/>
      <c r="AD90339" s="6"/>
    </row>
    <row r="90340" spans="16:30">
      <c r="P90340" s="6"/>
      <c r="AA90340" s="6"/>
      <c r="AC90340" s="6"/>
      <c r="AD90340" s="6"/>
    </row>
    <row r="90341" spans="16:30">
      <c r="P90341" s="6"/>
      <c r="AA90341" s="6"/>
      <c r="AC90341" s="6"/>
      <c r="AD90341" s="6"/>
    </row>
    <row r="90342" spans="16:30">
      <c r="P90342" s="6"/>
      <c r="AA90342" s="6"/>
      <c r="AC90342" s="6"/>
      <c r="AD90342" s="6"/>
    </row>
    <row r="90343" spans="16:30">
      <c r="P90343" s="6"/>
      <c r="AA90343" s="6"/>
      <c r="AC90343" s="6"/>
      <c r="AD90343" s="6"/>
    </row>
    <row r="90344" spans="16:30">
      <c r="P90344" s="6"/>
      <c r="AA90344" s="6"/>
      <c r="AC90344" s="6"/>
      <c r="AD90344" s="6"/>
    </row>
    <row r="90345" spans="16:30">
      <c r="P90345" s="6"/>
      <c r="AA90345" s="6"/>
      <c r="AC90345" s="6"/>
      <c r="AD90345" s="6"/>
    </row>
    <row r="90346" spans="16:30">
      <c r="P90346" s="6"/>
      <c r="AA90346" s="6"/>
      <c r="AC90346" s="6"/>
      <c r="AD90346" s="6"/>
    </row>
    <row r="90347" spans="16:30">
      <c r="P90347" s="6"/>
      <c r="AA90347" s="6"/>
      <c r="AC90347" s="6"/>
      <c r="AD90347" s="6"/>
    </row>
    <row r="90348" spans="16:30">
      <c r="P90348" s="6"/>
      <c r="AA90348" s="6"/>
      <c r="AC90348" s="6"/>
      <c r="AD90348" s="6"/>
    </row>
    <row r="90349" spans="16:30">
      <c r="P90349" s="6"/>
      <c r="AA90349" s="6"/>
      <c r="AC90349" s="6"/>
      <c r="AD90349" s="6"/>
    </row>
    <row r="90350" spans="16:30">
      <c r="P90350" s="6"/>
      <c r="AA90350" s="6"/>
      <c r="AC90350" s="6"/>
      <c r="AD90350" s="6"/>
    </row>
    <row r="90351" spans="16:30">
      <c r="P90351" s="6"/>
      <c r="AA90351" s="6"/>
      <c r="AC90351" s="6"/>
      <c r="AD90351" s="6"/>
    </row>
    <row r="90352" spans="16:30">
      <c r="P90352" s="6"/>
      <c r="AA90352" s="6"/>
      <c r="AC90352" s="6"/>
      <c r="AD90352" s="6"/>
    </row>
    <row r="90353" spans="16:30">
      <c r="P90353" s="6"/>
      <c r="AA90353" s="6"/>
      <c r="AC90353" s="6"/>
      <c r="AD90353" s="6"/>
    </row>
    <row r="90354" spans="16:30">
      <c r="P90354" s="6"/>
      <c r="AA90354" s="6"/>
      <c r="AC90354" s="6"/>
      <c r="AD90354" s="6"/>
    </row>
    <row r="90355" spans="16:30">
      <c r="P90355" s="6"/>
      <c r="AA90355" s="6"/>
      <c r="AC90355" s="6"/>
      <c r="AD90355" s="6"/>
    </row>
    <row r="90356" spans="16:30">
      <c r="P90356" s="6"/>
      <c r="AA90356" s="6"/>
      <c r="AC90356" s="6"/>
      <c r="AD90356" s="6"/>
    </row>
    <row r="90357" spans="16:30">
      <c r="P90357" s="6"/>
      <c r="AA90357" s="6"/>
      <c r="AC90357" s="6"/>
      <c r="AD90357" s="6"/>
    </row>
    <row r="90358" spans="16:30">
      <c r="P90358" s="6"/>
      <c r="AA90358" s="6"/>
      <c r="AC90358" s="6"/>
      <c r="AD90358" s="6"/>
    </row>
    <row r="90359" spans="16:30">
      <c r="P90359" s="6"/>
      <c r="AA90359" s="6"/>
      <c r="AC90359" s="6"/>
      <c r="AD90359" s="6"/>
    </row>
    <row r="90360" spans="16:30">
      <c r="P90360" s="6"/>
      <c r="AA90360" s="6"/>
      <c r="AC90360" s="6"/>
      <c r="AD90360" s="6"/>
    </row>
    <row r="90361" spans="16:30">
      <c r="P90361" s="6"/>
      <c r="AA90361" s="6"/>
      <c r="AC90361" s="6"/>
      <c r="AD90361" s="6"/>
    </row>
    <row r="90362" spans="16:30">
      <c r="P90362" s="6"/>
      <c r="AA90362" s="6"/>
      <c r="AC90362" s="6"/>
      <c r="AD90362" s="6"/>
    </row>
    <row r="90363" spans="16:30">
      <c r="P90363" s="6"/>
      <c r="AA90363" s="6"/>
      <c r="AC90363" s="6"/>
      <c r="AD90363" s="6"/>
    </row>
    <row r="90364" spans="16:30">
      <c r="P90364" s="6"/>
      <c r="AA90364" s="6"/>
      <c r="AC90364" s="6"/>
      <c r="AD90364" s="6"/>
    </row>
    <row r="90365" spans="16:30">
      <c r="P90365" s="6"/>
      <c r="AA90365" s="6"/>
      <c r="AC90365" s="6"/>
      <c r="AD90365" s="6"/>
    </row>
    <row r="90366" spans="16:30">
      <c r="P90366" s="6"/>
      <c r="AA90366" s="6"/>
      <c r="AC90366" s="6"/>
      <c r="AD90366" s="6"/>
    </row>
    <row r="90367" spans="16:30">
      <c r="P90367" s="6"/>
      <c r="AA90367" s="6"/>
      <c r="AC90367" s="6"/>
      <c r="AD90367" s="6"/>
    </row>
    <row r="90368" spans="16:30">
      <c r="P90368" s="6"/>
      <c r="AA90368" s="6"/>
      <c r="AC90368" s="6"/>
      <c r="AD90368" s="6"/>
    </row>
    <row r="90369" spans="16:30">
      <c r="P90369" s="6"/>
      <c r="AA90369" s="6"/>
      <c r="AC90369" s="6"/>
      <c r="AD90369" s="6"/>
    </row>
    <row r="90370" spans="16:30">
      <c r="P90370" s="6"/>
      <c r="AA90370" s="6"/>
      <c r="AC90370" s="6"/>
      <c r="AD90370" s="6"/>
    </row>
    <row r="90371" spans="16:30">
      <c r="P90371" s="6"/>
      <c r="AA90371" s="6"/>
      <c r="AC90371" s="6"/>
      <c r="AD90371" s="6"/>
    </row>
    <row r="90372" spans="16:30">
      <c r="P90372" s="6"/>
      <c r="AA90372" s="6"/>
      <c r="AC90372" s="6"/>
      <c r="AD90372" s="6"/>
    </row>
    <row r="90373" spans="16:30">
      <c r="P90373" s="6"/>
      <c r="AA90373" s="6"/>
      <c r="AC90373" s="6"/>
      <c r="AD90373" s="6"/>
    </row>
    <row r="90374" spans="16:30">
      <c r="P90374" s="6"/>
      <c r="AA90374" s="6"/>
      <c r="AC90374" s="6"/>
      <c r="AD90374" s="6"/>
    </row>
    <row r="90375" spans="16:30">
      <c r="P90375" s="6"/>
      <c r="AA90375" s="6"/>
      <c r="AC90375" s="6"/>
      <c r="AD90375" s="6"/>
    </row>
    <row r="90376" spans="16:30">
      <c r="P90376" s="6"/>
      <c r="AA90376" s="6"/>
      <c r="AC90376" s="6"/>
      <c r="AD90376" s="6"/>
    </row>
    <row r="90377" spans="16:30">
      <c r="P90377" s="6"/>
      <c r="AA90377" s="6"/>
      <c r="AC90377" s="6"/>
      <c r="AD90377" s="6"/>
    </row>
    <row r="90378" spans="16:30">
      <c r="P90378" s="6"/>
      <c r="AA90378" s="6"/>
      <c r="AC90378" s="6"/>
      <c r="AD90378" s="6"/>
    </row>
    <row r="90379" spans="16:30">
      <c r="P90379" s="6"/>
      <c r="AA90379" s="6"/>
      <c r="AC90379" s="6"/>
      <c r="AD90379" s="6"/>
    </row>
    <row r="90380" spans="16:30">
      <c r="P90380" s="6"/>
      <c r="AA90380" s="6"/>
      <c r="AC90380" s="6"/>
      <c r="AD90380" s="6"/>
    </row>
    <row r="90381" spans="16:30">
      <c r="P90381" s="6"/>
      <c r="AA90381" s="6"/>
      <c r="AC90381" s="6"/>
      <c r="AD90381" s="6"/>
    </row>
    <row r="90382" spans="16:30">
      <c r="P90382" s="6"/>
      <c r="AA90382" s="6"/>
      <c r="AC90382" s="6"/>
      <c r="AD90382" s="6"/>
    </row>
    <row r="90383" spans="16:30">
      <c r="P90383" s="6"/>
      <c r="AA90383" s="6"/>
      <c r="AC90383" s="6"/>
      <c r="AD90383" s="6"/>
    </row>
    <row r="90384" spans="16:30">
      <c r="P90384" s="6"/>
      <c r="AA90384" s="6"/>
      <c r="AC90384" s="6"/>
      <c r="AD90384" s="6"/>
    </row>
    <row r="90385" spans="16:30">
      <c r="P90385" s="6"/>
      <c r="AA90385" s="6"/>
      <c r="AC90385" s="6"/>
      <c r="AD90385" s="6"/>
    </row>
    <row r="90386" spans="16:30">
      <c r="P90386" s="6"/>
      <c r="AA90386" s="6"/>
      <c r="AC90386" s="6"/>
      <c r="AD90386" s="6"/>
    </row>
    <row r="90387" spans="16:30">
      <c r="P90387" s="6"/>
      <c r="AA90387" s="6"/>
      <c r="AC90387" s="6"/>
      <c r="AD90387" s="6"/>
    </row>
    <row r="90388" spans="16:30">
      <c r="P90388" s="6"/>
      <c r="AA90388" s="6"/>
      <c r="AC90388" s="6"/>
      <c r="AD90388" s="6"/>
    </row>
    <row r="90389" spans="16:30">
      <c r="P90389" s="6"/>
      <c r="AA90389" s="6"/>
      <c r="AC90389" s="6"/>
      <c r="AD90389" s="6"/>
    </row>
    <row r="90390" spans="16:30">
      <c r="P90390" s="6"/>
      <c r="AA90390" s="6"/>
      <c r="AC90390" s="6"/>
      <c r="AD90390" s="6"/>
    </row>
    <row r="90391" spans="16:30">
      <c r="P90391" s="6"/>
      <c r="AA90391" s="6"/>
      <c r="AC90391" s="6"/>
      <c r="AD90391" s="6"/>
    </row>
    <row r="90392" spans="16:30">
      <c r="P90392" s="6"/>
      <c r="AA90392" s="6"/>
      <c r="AC90392" s="6"/>
      <c r="AD90392" s="6"/>
    </row>
    <row r="90393" spans="16:30">
      <c r="P90393" s="6"/>
      <c r="AA90393" s="6"/>
      <c r="AC90393" s="6"/>
      <c r="AD90393" s="6"/>
    </row>
    <row r="90394" spans="16:30">
      <c r="P90394" s="6"/>
      <c r="AA90394" s="6"/>
      <c r="AC90394" s="6"/>
      <c r="AD90394" s="6"/>
    </row>
    <row r="90395" spans="16:30">
      <c r="P90395" s="6"/>
      <c r="AA90395" s="6"/>
      <c r="AC90395" s="6"/>
      <c r="AD90395" s="6"/>
    </row>
    <row r="90396" spans="16:30">
      <c r="P90396" s="6"/>
      <c r="AA90396" s="6"/>
      <c r="AC90396" s="6"/>
      <c r="AD90396" s="6"/>
    </row>
    <row r="90397" spans="16:30">
      <c r="P90397" s="6"/>
      <c r="AA90397" s="6"/>
      <c r="AC90397" s="6"/>
      <c r="AD90397" s="6"/>
    </row>
    <row r="90398" spans="16:30">
      <c r="P90398" s="6"/>
      <c r="AA90398" s="6"/>
      <c r="AC90398" s="6"/>
      <c r="AD90398" s="6"/>
    </row>
    <row r="90399" spans="16:30">
      <c r="P90399" s="6"/>
      <c r="AA90399" s="6"/>
      <c r="AC90399" s="6"/>
      <c r="AD90399" s="6"/>
    </row>
    <row r="90400" spans="16:30">
      <c r="P90400" s="6"/>
      <c r="AA90400" s="6"/>
      <c r="AC90400" s="6"/>
      <c r="AD90400" s="6"/>
    </row>
    <row r="90401" spans="16:30">
      <c r="P90401" s="6"/>
      <c r="AA90401" s="6"/>
      <c r="AC90401" s="6"/>
      <c r="AD90401" s="6"/>
    </row>
    <row r="90402" spans="16:30">
      <c r="P90402" s="6"/>
      <c r="AA90402" s="6"/>
      <c r="AC90402" s="6"/>
      <c r="AD90402" s="6"/>
    </row>
    <row r="90403" spans="16:30">
      <c r="P90403" s="6"/>
      <c r="AA90403" s="6"/>
      <c r="AC90403" s="6"/>
      <c r="AD90403" s="6"/>
    </row>
    <row r="90404" spans="16:30">
      <c r="P90404" s="6"/>
      <c r="AA90404" s="6"/>
      <c r="AC90404" s="6"/>
      <c r="AD90404" s="6"/>
    </row>
    <row r="90405" spans="16:30">
      <c r="P90405" s="6"/>
      <c r="AA90405" s="6"/>
      <c r="AC90405" s="6"/>
      <c r="AD90405" s="6"/>
    </row>
    <row r="90406" spans="16:30">
      <c r="P90406" s="6"/>
      <c r="AA90406" s="6"/>
      <c r="AC90406" s="6"/>
      <c r="AD90406" s="6"/>
    </row>
    <row r="90407" spans="16:30">
      <c r="P90407" s="6"/>
      <c r="AA90407" s="6"/>
      <c r="AC90407" s="6"/>
      <c r="AD90407" s="6"/>
    </row>
    <row r="90408" spans="16:30">
      <c r="P90408" s="6"/>
      <c r="AA90408" s="6"/>
      <c r="AC90408" s="6"/>
      <c r="AD90408" s="6"/>
    </row>
    <row r="90409" spans="16:30">
      <c r="P90409" s="6"/>
      <c r="AA90409" s="6"/>
      <c r="AC90409" s="6"/>
      <c r="AD90409" s="6"/>
    </row>
    <row r="90410" spans="16:30">
      <c r="P90410" s="6"/>
      <c r="AA90410" s="6"/>
      <c r="AC90410" s="6"/>
      <c r="AD90410" s="6"/>
    </row>
    <row r="90411" spans="16:30">
      <c r="P90411" s="6"/>
      <c r="AA90411" s="6"/>
      <c r="AC90411" s="6"/>
      <c r="AD90411" s="6"/>
    </row>
    <row r="90412" spans="16:30">
      <c r="P90412" s="6"/>
      <c r="AA90412" s="6"/>
      <c r="AC90412" s="6"/>
      <c r="AD90412" s="6"/>
    </row>
    <row r="90413" spans="16:30">
      <c r="P90413" s="6"/>
      <c r="AA90413" s="6"/>
      <c r="AC90413" s="6"/>
      <c r="AD90413" s="6"/>
    </row>
    <row r="90414" spans="16:30">
      <c r="P90414" s="6"/>
      <c r="AA90414" s="6"/>
      <c r="AC90414" s="6"/>
      <c r="AD90414" s="6"/>
    </row>
    <row r="90415" spans="16:30">
      <c r="P90415" s="6"/>
      <c r="AA90415" s="6"/>
      <c r="AC90415" s="6"/>
      <c r="AD90415" s="6"/>
    </row>
    <row r="90416" spans="16:30">
      <c r="P90416" s="6"/>
      <c r="AA90416" s="6"/>
      <c r="AC90416" s="6"/>
      <c r="AD90416" s="6"/>
    </row>
    <row r="90417" spans="16:30">
      <c r="P90417" s="6"/>
      <c r="AA90417" s="6"/>
      <c r="AC90417" s="6"/>
      <c r="AD90417" s="6"/>
    </row>
    <row r="90418" spans="16:30">
      <c r="P90418" s="6"/>
      <c r="AA90418" s="6"/>
      <c r="AC90418" s="6"/>
      <c r="AD90418" s="6"/>
    </row>
    <row r="90419" spans="16:30">
      <c r="P90419" s="6"/>
      <c r="AA90419" s="6"/>
      <c r="AC90419" s="6"/>
      <c r="AD90419" s="6"/>
    </row>
    <row r="90420" spans="16:30">
      <c r="P90420" s="6"/>
      <c r="AA90420" s="6"/>
      <c r="AC90420" s="6"/>
      <c r="AD90420" s="6"/>
    </row>
    <row r="90421" spans="16:30">
      <c r="P90421" s="6"/>
      <c r="AA90421" s="6"/>
      <c r="AC90421" s="6"/>
      <c r="AD90421" s="6"/>
    </row>
    <row r="90422" spans="16:30">
      <c r="P90422" s="6"/>
      <c r="AA90422" s="6"/>
      <c r="AC90422" s="6"/>
      <c r="AD90422" s="6"/>
    </row>
    <row r="90423" spans="16:30">
      <c r="P90423" s="6"/>
      <c r="AA90423" s="6"/>
      <c r="AC90423" s="6"/>
      <c r="AD90423" s="6"/>
    </row>
    <row r="90424" spans="16:30">
      <c r="P90424" s="6"/>
      <c r="AA90424" s="6"/>
      <c r="AC90424" s="6"/>
      <c r="AD90424" s="6"/>
    </row>
    <row r="90425" spans="16:30">
      <c r="P90425" s="6"/>
      <c r="AA90425" s="6"/>
      <c r="AC90425" s="6"/>
      <c r="AD90425" s="6"/>
    </row>
    <row r="90426" spans="16:30">
      <c r="P90426" s="6"/>
      <c r="AA90426" s="6"/>
      <c r="AC90426" s="6"/>
      <c r="AD90426" s="6"/>
    </row>
    <row r="90427" spans="16:30">
      <c r="P90427" s="6"/>
      <c r="AA90427" s="6"/>
      <c r="AC90427" s="6"/>
      <c r="AD90427" s="6"/>
    </row>
    <row r="90428" spans="16:30">
      <c r="P90428" s="6"/>
      <c r="AA90428" s="6"/>
      <c r="AC90428" s="6"/>
      <c r="AD90428" s="6"/>
    </row>
    <row r="90429" spans="16:30">
      <c r="P90429" s="6"/>
      <c r="AA90429" s="6"/>
      <c r="AC90429" s="6"/>
      <c r="AD90429" s="6"/>
    </row>
    <row r="90430" spans="16:30">
      <c r="P90430" s="6"/>
      <c r="AA90430" s="6"/>
      <c r="AC90430" s="6"/>
      <c r="AD90430" s="6"/>
    </row>
    <row r="90431" spans="16:30">
      <c r="P90431" s="6"/>
      <c r="AA90431" s="6"/>
      <c r="AC90431" s="6"/>
      <c r="AD90431" s="6"/>
    </row>
    <row r="90432" spans="16:30">
      <c r="P90432" s="6"/>
      <c r="AA90432" s="6"/>
      <c r="AC90432" s="6"/>
      <c r="AD90432" s="6"/>
    </row>
    <row r="90433" spans="16:30">
      <c r="P90433" s="6"/>
      <c r="AA90433" s="6"/>
      <c r="AC90433" s="6"/>
      <c r="AD90433" s="6"/>
    </row>
    <row r="90434" spans="16:30">
      <c r="P90434" s="6"/>
      <c r="AA90434" s="6"/>
      <c r="AC90434" s="6"/>
      <c r="AD90434" s="6"/>
    </row>
    <row r="90435" spans="16:30">
      <c r="P90435" s="6"/>
      <c r="AA90435" s="6"/>
      <c r="AC90435" s="6"/>
      <c r="AD90435" s="6"/>
    </row>
    <row r="90436" spans="16:30">
      <c r="P90436" s="6"/>
      <c r="AA90436" s="6"/>
      <c r="AC90436" s="6"/>
      <c r="AD90436" s="6"/>
    </row>
    <row r="90437" spans="16:30">
      <c r="P90437" s="6"/>
      <c r="AA90437" s="6"/>
      <c r="AC90437" s="6"/>
      <c r="AD90437" s="6"/>
    </row>
    <row r="90438" spans="16:30">
      <c r="P90438" s="6"/>
      <c r="AA90438" s="6"/>
      <c r="AC90438" s="6"/>
      <c r="AD90438" s="6"/>
    </row>
    <row r="90439" spans="16:30">
      <c r="P90439" s="6"/>
      <c r="AA90439" s="6"/>
      <c r="AC90439" s="6"/>
      <c r="AD90439" s="6"/>
    </row>
    <row r="90440" spans="16:30">
      <c r="P90440" s="6"/>
      <c r="AA90440" s="6"/>
      <c r="AC90440" s="6"/>
      <c r="AD90440" s="6"/>
    </row>
    <row r="90441" spans="16:30">
      <c r="P90441" s="6"/>
      <c r="AA90441" s="6"/>
      <c r="AC90441" s="6"/>
      <c r="AD90441" s="6"/>
    </row>
    <row r="90442" spans="16:30">
      <c r="P90442" s="6"/>
      <c r="AA90442" s="6"/>
      <c r="AC90442" s="6"/>
      <c r="AD90442" s="6"/>
    </row>
    <row r="90443" spans="16:30">
      <c r="P90443" s="6"/>
      <c r="AA90443" s="6"/>
      <c r="AC90443" s="6"/>
      <c r="AD90443" s="6"/>
    </row>
    <row r="90444" spans="16:30">
      <c r="P90444" s="6"/>
      <c r="AA90444" s="6"/>
      <c r="AC90444" s="6"/>
      <c r="AD90444" s="6"/>
    </row>
    <row r="90445" spans="16:30">
      <c r="P90445" s="6"/>
      <c r="AA90445" s="6"/>
      <c r="AC90445" s="6"/>
      <c r="AD90445" s="6"/>
    </row>
    <row r="90446" spans="16:30">
      <c r="P90446" s="6"/>
      <c r="AA90446" s="6"/>
      <c r="AC90446" s="6"/>
      <c r="AD90446" s="6"/>
    </row>
    <row r="90447" spans="16:30">
      <c r="P90447" s="6"/>
      <c r="AA90447" s="6"/>
      <c r="AC90447" s="6"/>
      <c r="AD90447" s="6"/>
    </row>
    <row r="90448" spans="16:30">
      <c r="P90448" s="6"/>
      <c r="AA90448" s="6"/>
      <c r="AC90448" s="6"/>
      <c r="AD90448" s="6"/>
    </row>
    <row r="90449" spans="16:30">
      <c r="P90449" s="6"/>
      <c r="AA90449" s="6"/>
      <c r="AC90449" s="6"/>
      <c r="AD90449" s="6"/>
    </row>
    <row r="90450" spans="16:30">
      <c r="P90450" s="6"/>
      <c r="AA90450" s="6"/>
      <c r="AC90450" s="6"/>
      <c r="AD90450" s="6"/>
    </row>
    <row r="90451" spans="16:30">
      <c r="P90451" s="6"/>
      <c r="AA90451" s="6"/>
      <c r="AC90451" s="6"/>
      <c r="AD90451" s="6"/>
    </row>
    <row r="90452" spans="16:30">
      <c r="P90452" s="6"/>
      <c r="AA90452" s="6"/>
      <c r="AC90452" s="6"/>
      <c r="AD90452" s="6"/>
    </row>
    <row r="90453" spans="16:30">
      <c r="P90453" s="6"/>
      <c r="AA90453" s="6"/>
      <c r="AC90453" s="6"/>
      <c r="AD90453" s="6"/>
    </row>
    <row r="90454" spans="16:30">
      <c r="P90454" s="6"/>
      <c r="AA90454" s="6"/>
      <c r="AC90454" s="6"/>
      <c r="AD90454" s="6"/>
    </row>
    <row r="90455" spans="16:30">
      <c r="P90455" s="6"/>
      <c r="AA90455" s="6"/>
      <c r="AC90455" s="6"/>
      <c r="AD90455" s="6"/>
    </row>
    <row r="90456" spans="16:30">
      <c r="P90456" s="6"/>
      <c r="AA90456" s="6"/>
      <c r="AC90456" s="6"/>
      <c r="AD90456" s="6"/>
    </row>
    <row r="90457" spans="16:30">
      <c r="P90457" s="6"/>
      <c r="AA90457" s="6"/>
      <c r="AC90457" s="6"/>
      <c r="AD90457" s="6"/>
    </row>
    <row r="90458" spans="16:30">
      <c r="P90458" s="6"/>
      <c r="AA90458" s="6"/>
      <c r="AC90458" s="6"/>
      <c r="AD90458" s="6"/>
    </row>
    <row r="90459" spans="16:30">
      <c r="P90459" s="6"/>
      <c r="AA90459" s="6"/>
      <c r="AC90459" s="6"/>
      <c r="AD90459" s="6"/>
    </row>
    <row r="90460" spans="16:30">
      <c r="P90460" s="6"/>
      <c r="AA90460" s="6"/>
      <c r="AC90460" s="6"/>
      <c r="AD90460" s="6"/>
    </row>
    <row r="90461" spans="16:30">
      <c r="P90461" s="6"/>
      <c r="AA90461" s="6"/>
      <c r="AC90461" s="6"/>
      <c r="AD90461" s="6"/>
    </row>
    <row r="90462" spans="16:30">
      <c r="P90462" s="6"/>
      <c r="AA90462" s="6"/>
      <c r="AC90462" s="6"/>
      <c r="AD90462" s="6"/>
    </row>
    <row r="90463" spans="16:30">
      <c r="P90463" s="6"/>
      <c r="AA90463" s="6"/>
      <c r="AC90463" s="6"/>
      <c r="AD90463" s="6"/>
    </row>
    <row r="90464" spans="16:30">
      <c r="P90464" s="6"/>
      <c r="AA90464" s="6"/>
      <c r="AC90464" s="6"/>
      <c r="AD90464" s="6"/>
    </row>
    <row r="90465" spans="16:30">
      <c r="P90465" s="6"/>
      <c r="AA90465" s="6"/>
      <c r="AC90465" s="6"/>
      <c r="AD90465" s="6"/>
    </row>
    <row r="90466" spans="16:30">
      <c r="P90466" s="6"/>
      <c r="AA90466" s="6"/>
      <c r="AC90466" s="6"/>
      <c r="AD90466" s="6"/>
    </row>
    <row r="90467" spans="16:30">
      <c r="P90467" s="6"/>
      <c r="AA90467" s="6"/>
      <c r="AC90467" s="6"/>
      <c r="AD90467" s="6"/>
    </row>
    <row r="90468" spans="16:30">
      <c r="P90468" s="6"/>
      <c r="AA90468" s="6"/>
      <c r="AC90468" s="6"/>
      <c r="AD90468" s="6"/>
    </row>
    <row r="90469" spans="16:30">
      <c r="P90469" s="6"/>
      <c r="AA90469" s="6"/>
      <c r="AC90469" s="6"/>
      <c r="AD90469" s="6"/>
    </row>
    <row r="90470" spans="16:30">
      <c r="P90470" s="6"/>
      <c r="AA90470" s="6"/>
      <c r="AC90470" s="6"/>
      <c r="AD90470" s="6"/>
    </row>
    <row r="90471" spans="16:30">
      <c r="P90471" s="6"/>
      <c r="AA90471" s="6"/>
      <c r="AC90471" s="6"/>
      <c r="AD90471" s="6"/>
    </row>
    <row r="90472" spans="16:30">
      <c r="P90472" s="6"/>
      <c r="AA90472" s="6"/>
      <c r="AC90472" s="6"/>
      <c r="AD90472" s="6"/>
    </row>
    <row r="90473" spans="16:30">
      <c r="P90473" s="6"/>
      <c r="AA90473" s="6"/>
      <c r="AC90473" s="6"/>
      <c r="AD90473" s="6"/>
    </row>
    <row r="90474" spans="16:30">
      <c r="P90474" s="6"/>
      <c r="AA90474" s="6"/>
      <c r="AC90474" s="6"/>
      <c r="AD90474" s="6"/>
    </row>
    <row r="90475" spans="16:30">
      <c r="P90475" s="6"/>
      <c r="AA90475" s="6"/>
      <c r="AC90475" s="6"/>
      <c r="AD90475" s="6"/>
    </row>
    <row r="90476" spans="16:30">
      <c r="P90476" s="6"/>
      <c r="AA90476" s="6"/>
      <c r="AC90476" s="6"/>
      <c r="AD90476" s="6"/>
    </row>
    <row r="90477" spans="16:30">
      <c r="P90477" s="6"/>
      <c r="AA90477" s="6"/>
      <c r="AC90477" s="6"/>
      <c r="AD90477" s="6"/>
    </row>
    <row r="90478" spans="16:30">
      <c r="P90478" s="6"/>
      <c r="AA90478" s="6"/>
      <c r="AC90478" s="6"/>
      <c r="AD90478" s="6"/>
    </row>
    <row r="90479" spans="16:30">
      <c r="P90479" s="6"/>
      <c r="AA90479" s="6"/>
      <c r="AC90479" s="6"/>
      <c r="AD90479" s="6"/>
    </row>
    <row r="90480" spans="16:30">
      <c r="P90480" s="6"/>
      <c r="AA90480" s="6"/>
      <c r="AC90480" s="6"/>
      <c r="AD90480" s="6"/>
    </row>
    <row r="90481" spans="16:30">
      <c r="P90481" s="6"/>
      <c r="AA90481" s="6"/>
      <c r="AC90481" s="6"/>
      <c r="AD90481" s="6"/>
    </row>
    <row r="90482" spans="16:30">
      <c r="P90482" s="6"/>
      <c r="AA90482" s="6"/>
      <c r="AC90482" s="6"/>
      <c r="AD90482" s="6"/>
    </row>
    <row r="90483" spans="16:30">
      <c r="P90483" s="6"/>
      <c r="AA90483" s="6"/>
      <c r="AC90483" s="6"/>
      <c r="AD90483" s="6"/>
    </row>
    <row r="90484" spans="16:30">
      <c r="P90484" s="6"/>
      <c r="AA90484" s="6"/>
      <c r="AC90484" s="6"/>
      <c r="AD90484" s="6"/>
    </row>
    <row r="90485" spans="16:30">
      <c r="P90485" s="6"/>
      <c r="AA90485" s="6"/>
      <c r="AC90485" s="6"/>
      <c r="AD90485" s="6"/>
    </row>
    <row r="90486" spans="16:30">
      <c r="P90486" s="6"/>
      <c r="AA90486" s="6"/>
      <c r="AC90486" s="6"/>
      <c r="AD90486" s="6"/>
    </row>
    <row r="90487" spans="16:30">
      <c r="P90487" s="6"/>
      <c r="AA90487" s="6"/>
      <c r="AC90487" s="6"/>
      <c r="AD90487" s="6"/>
    </row>
    <row r="90488" spans="16:30">
      <c r="P90488" s="6"/>
      <c r="AA90488" s="6"/>
      <c r="AC90488" s="6"/>
      <c r="AD90488" s="6"/>
    </row>
    <row r="90489" spans="16:30">
      <c r="P90489" s="6"/>
      <c r="AA90489" s="6"/>
      <c r="AC90489" s="6"/>
      <c r="AD90489" s="6"/>
    </row>
    <row r="90490" spans="16:30">
      <c r="P90490" s="6"/>
      <c r="AA90490" s="6"/>
      <c r="AC90490" s="6"/>
      <c r="AD90490" s="6"/>
    </row>
    <row r="90491" spans="16:30">
      <c r="P90491" s="6"/>
      <c r="AA90491" s="6"/>
      <c r="AC90491" s="6"/>
      <c r="AD90491" s="6"/>
    </row>
    <row r="90492" spans="16:30">
      <c r="P90492" s="6"/>
      <c r="AA90492" s="6"/>
      <c r="AC90492" s="6"/>
      <c r="AD90492" s="6"/>
    </row>
    <row r="90493" spans="16:30">
      <c r="P90493" s="6"/>
      <c r="AA90493" s="6"/>
      <c r="AC90493" s="6"/>
      <c r="AD90493" s="6"/>
    </row>
    <row r="90494" spans="16:30">
      <c r="P90494" s="6"/>
      <c r="AA90494" s="6"/>
      <c r="AC90494" s="6"/>
      <c r="AD90494" s="6"/>
    </row>
    <row r="90495" spans="16:30">
      <c r="P90495" s="6"/>
      <c r="AA90495" s="6"/>
      <c r="AC90495" s="6"/>
      <c r="AD90495" s="6"/>
    </row>
    <row r="90496" spans="16:30">
      <c r="P90496" s="6"/>
      <c r="AA90496" s="6"/>
      <c r="AC90496" s="6"/>
      <c r="AD90496" s="6"/>
    </row>
    <row r="90497" spans="16:30">
      <c r="P90497" s="6"/>
      <c r="AA90497" s="6"/>
      <c r="AC90497" s="6"/>
      <c r="AD90497" s="6"/>
    </row>
    <row r="90498" spans="16:30">
      <c r="P90498" s="6"/>
      <c r="AA90498" s="6"/>
      <c r="AC90498" s="6"/>
      <c r="AD90498" s="6"/>
    </row>
    <row r="90499" spans="16:30">
      <c r="P90499" s="6"/>
      <c r="AA90499" s="6"/>
      <c r="AC90499" s="6"/>
      <c r="AD90499" s="6"/>
    </row>
    <row r="90500" spans="16:30">
      <c r="P90500" s="6"/>
      <c r="AA90500" s="6"/>
      <c r="AC90500" s="6"/>
      <c r="AD90500" s="6"/>
    </row>
    <row r="90501" spans="16:30">
      <c r="P90501" s="6"/>
      <c r="AA90501" s="6"/>
      <c r="AC90501" s="6"/>
      <c r="AD90501" s="6"/>
    </row>
    <row r="90502" spans="16:30">
      <c r="P90502" s="6"/>
      <c r="AA90502" s="6"/>
      <c r="AC90502" s="6"/>
      <c r="AD90502" s="6"/>
    </row>
    <row r="90503" spans="16:30">
      <c r="P90503" s="6"/>
      <c r="AA90503" s="6"/>
      <c r="AC90503" s="6"/>
      <c r="AD90503" s="6"/>
    </row>
    <row r="90504" spans="16:30">
      <c r="P90504" s="6"/>
      <c r="AA90504" s="6"/>
      <c r="AC90504" s="6"/>
      <c r="AD90504" s="6"/>
    </row>
    <row r="90505" spans="16:30">
      <c r="P90505" s="6"/>
      <c r="AA90505" s="6"/>
      <c r="AC90505" s="6"/>
      <c r="AD90505" s="6"/>
    </row>
    <row r="90506" spans="16:30">
      <c r="P90506" s="6"/>
      <c r="AA90506" s="6"/>
      <c r="AC90506" s="6"/>
      <c r="AD90506" s="6"/>
    </row>
    <row r="90507" spans="16:30">
      <c r="P90507" s="6"/>
      <c r="AA90507" s="6"/>
      <c r="AC90507" s="6"/>
      <c r="AD90507" s="6"/>
    </row>
    <row r="90508" spans="16:30">
      <c r="P90508" s="6"/>
      <c r="AA90508" s="6"/>
      <c r="AC90508" s="6"/>
      <c r="AD90508" s="6"/>
    </row>
    <row r="90509" spans="16:30">
      <c r="P90509" s="6"/>
      <c r="AA90509" s="6"/>
      <c r="AC90509" s="6"/>
      <c r="AD90509" s="6"/>
    </row>
    <row r="90510" spans="16:30">
      <c r="P90510" s="6"/>
      <c r="AA90510" s="6"/>
      <c r="AC90510" s="6"/>
      <c r="AD90510" s="6"/>
    </row>
    <row r="90511" spans="16:30">
      <c r="P90511" s="6"/>
      <c r="AA90511" s="6"/>
      <c r="AC90511" s="6"/>
      <c r="AD90511" s="6"/>
    </row>
    <row r="90512" spans="16:30">
      <c r="P90512" s="6"/>
      <c r="AA90512" s="6"/>
      <c r="AC90512" s="6"/>
      <c r="AD90512" s="6"/>
    </row>
    <row r="90513" spans="16:30">
      <c r="P90513" s="6"/>
      <c r="AA90513" s="6"/>
      <c r="AC90513" s="6"/>
      <c r="AD90513" s="6"/>
    </row>
    <row r="90514" spans="16:30">
      <c r="P90514" s="6"/>
      <c r="AA90514" s="6"/>
      <c r="AC90514" s="6"/>
      <c r="AD90514" s="6"/>
    </row>
    <row r="90515" spans="16:30">
      <c r="P90515" s="6"/>
      <c r="AA90515" s="6"/>
      <c r="AC90515" s="6"/>
      <c r="AD90515" s="6"/>
    </row>
    <row r="90516" spans="16:30">
      <c r="P90516" s="6"/>
      <c r="AA90516" s="6"/>
      <c r="AC90516" s="6"/>
      <c r="AD90516" s="6"/>
    </row>
    <row r="90517" spans="16:30">
      <c r="P90517" s="6"/>
      <c r="AA90517" s="6"/>
      <c r="AC90517" s="6"/>
      <c r="AD90517" s="6"/>
    </row>
    <row r="90518" spans="16:30">
      <c r="P90518" s="6"/>
      <c r="AA90518" s="6"/>
      <c r="AC90518" s="6"/>
      <c r="AD90518" s="6"/>
    </row>
    <row r="90519" spans="16:30">
      <c r="P90519" s="6"/>
      <c r="AA90519" s="6"/>
      <c r="AC90519" s="6"/>
      <c r="AD90519" s="6"/>
    </row>
    <row r="90520" spans="16:30">
      <c r="P90520" s="6"/>
      <c r="AA90520" s="6"/>
      <c r="AC90520" s="6"/>
      <c r="AD90520" s="6"/>
    </row>
    <row r="90521" spans="16:30">
      <c r="P90521" s="6"/>
      <c r="AA90521" s="6"/>
      <c r="AC90521" s="6"/>
      <c r="AD90521" s="6"/>
    </row>
    <row r="90522" spans="16:30">
      <c r="P90522" s="6"/>
      <c r="AA90522" s="6"/>
      <c r="AC90522" s="6"/>
      <c r="AD90522" s="6"/>
    </row>
    <row r="90523" spans="16:30">
      <c r="P90523" s="6"/>
      <c r="AA90523" s="6"/>
      <c r="AC90523" s="6"/>
      <c r="AD90523" s="6"/>
    </row>
    <row r="90524" spans="16:30">
      <c r="P90524" s="6"/>
      <c r="AA90524" s="6"/>
      <c r="AC90524" s="6"/>
      <c r="AD90524" s="6"/>
    </row>
    <row r="90525" spans="16:30">
      <c r="P90525" s="6"/>
      <c r="AA90525" s="6"/>
      <c r="AC90525" s="6"/>
      <c r="AD90525" s="6"/>
    </row>
    <row r="90526" spans="16:30">
      <c r="P90526" s="6"/>
      <c r="AA90526" s="6"/>
      <c r="AC90526" s="6"/>
      <c r="AD90526" s="6"/>
    </row>
    <row r="90527" spans="16:30">
      <c r="P90527" s="6"/>
      <c r="AA90527" s="6"/>
      <c r="AC90527" s="6"/>
      <c r="AD90527" s="6"/>
    </row>
    <row r="90528" spans="16:30">
      <c r="P90528" s="6"/>
      <c r="AA90528" s="6"/>
      <c r="AC90528" s="6"/>
      <c r="AD90528" s="6"/>
    </row>
    <row r="90529" spans="16:30">
      <c r="P90529" s="6"/>
      <c r="AA90529" s="6"/>
      <c r="AC90529" s="6"/>
      <c r="AD90529" s="6"/>
    </row>
    <row r="90530" spans="16:30">
      <c r="P90530" s="6"/>
      <c r="AA90530" s="6"/>
      <c r="AC90530" s="6"/>
      <c r="AD90530" s="6"/>
    </row>
    <row r="90531" spans="16:30">
      <c r="P90531" s="6"/>
      <c r="AA90531" s="6"/>
      <c r="AC90531" s="6"/>
      <c r="AD90531" s="6"/>
    </row>
    <row r="90532" spans="16:30">
      <c r="P90532" s="6"/>
      <c r="AA90532" s="6"/>
      <c r="AC90532" s="6"/>
      <c r="AD90532" s="6"/>
    </row>
    <row r="90533" spans="16:30">
      <c r="P90533" s="6"/>
      <c r="AA90533" s="6"/>
      <c r="AC90533" s="6"/>
      <c r="AD90533" s="6"/>
    </row>
    <row r="90534" spans="16:30">
      <c r="P90534" s="6"/>
      <c r="AA90534" s="6"/>
      <c r="AC90534" s="6"/>
      <c r="AD90534" s="6"/>
    </row>
    <row r="90535" spans="16:30">
      <c r="P90535" s="6"/>
      <c r="AA90535" s="6"/>
      <c r="AC90535" s="6"/>
      <c r="AD90535" s="6"/>
    </row>
    <row r="90536" spans="16:30">
      <c r="P90536" s="6"/>
      <c r="AA90536" s="6"/>
      <c r="AC90536" s="6"/>
      <c r="AD90536" s="6"/>
    </row>
    <row r="90537" spans="16:30">
      <c r="P90537" s="6"/>
      <c r="AA90537" s="6"/>
      <c r="AC90537" s="6"/>
      <c r="AD90537" s="6"/>
    </row>
    <row r="90538" spans="16:30">
      <c r="P90538" s="6"/>
      <c r="AA90538" s="6"/>
      <c r="AC90538" s="6"/>
      <c r="AD90538" s="6"/>
    </row>
    <row r="90539" spans="16:30">
      <c r="P90539" s="6"/>
      <c r="AA90539" s="6"/>
      <c r="AC90539" s="6"/>
      <c r="AD90539" s="6"/>
    </row>
    <row r="90540" spans="16:30">
      <c r="P90540" s="6"/>
      <c r="AA90540" s="6"/>
      <c r="AC90540" s="6"/>
      <c r="AD90540" s="6"/>
    </row>
    <row r="90541" spans="16:30">
      <c r="P90541" s="6"/>
      <c r="AA90541" s="6"/>
      <c r="AC90541" s="6"/>
      <c r="AD90541" s="6"/>
    </row>
    <row r="90542" spans="16:30">
      <c r="P90542" s="6"/>
      <c r="AA90542" s="6"/>
      <c r="AC90542" s="6"/>
      <c r="AD90542" s="6"/>
    </row>
    <row r="90543" spans="16:30">
      <c r="P90543" s="6"/>
      <c r="AA90543" s="6"/>
      <c r="AC90543" s="6"/>
      <c r="AD90543" s="6"/>
    </row>
    <row r="90544" spans="16:30">
      <c r="P90544" s="6"/>
      <c r="AA90544" s="6"/>
      <c r="AC90544" s="6"/>
      <c r="AD90544" s="6"/>
    </row>
    <row r="90545" spans="16:30">
      <c r="P90545" s="6"/>
      <c r="AA90545" s="6"/>
      <c r="AC90545" s="6"/>
      <c r="AD90545" s="6"/>
    </row>
    <row r="90546" spans="16:30">
      <c r="P90546" s="6"/>
      <c r="AA90546" s="6"/>
      <c r="AC90546" s="6"/>
      <c r="AD90546" s="6"/>
    </row>
    <row r="90547" spans="16:30">
      <c r="P90547" s="6"/>
      <c r="AA90547" s="6"/>
      <c r="AC90547" s="6"/>
      <c r="AD90547" s="6"/>
    </row>
    <row r="90548" spans="16:30">
      <c r="P90548" s="6"/>
      <c r="AA90548" s="6"/>
      <c r="AC90548" s="6"/>
      <c r="AD90548" s="6"/>
    </row>
    <row r="90549" spans="16:30">
      <c r="P90549" s="6"/>
      <c r="AA90549" s="6"/>
      <c r="AC90549" s="6"/>
      <c r="AD90549" s="6"/>
    </row>
    <row r="90550" spans="16:30">
      <c r="P90550" s="6"/>
      <c r="AA90550" s="6"/>
      <c r="AC90550" s="6"/>
      <c r="AD90550" s="6"/>
    </row>
    <row r="90551" spans="16:30">
      <c r="P90551" s="6"/>
      <c r="AA90551" s="6"/>
      <c r="AC90551" s="6"/>
      <c r="AD90551" s="6"/>
    </row>
    <row r="90552" spans="16:30">
      <c r="P90552" s="6"/>
      <c r="AA90552" s="6"/>
      <c r="AC90552" s="6"/>
      <c r="AD90552" s="6"/>
    </row>
    <row r="90553" spans="16:30">
      <c r="P90553" s="6"/>
      <c r="AA90553" s="6"/>
      <c r="AC90553" s="6"/>
      <c r="AD90553" s="6"/>
    </row>
    <row r="90554" spans="16:30">
      <c r="P90554" s="6"/>
      <c r="AA90554" s="6"/>
      <c r="AC90554" s="6"/>
      <c r="AD90554" s="6"/>
    </row>
    <row r="90555" spans="16:30">
      <c r="P90555" s="6"/>
      <c r="AA90555" s="6"/>
      <c r="AC90555" s="6"/>
      <c r="AD90555" s="6"/>
    </row>
    <row r="90556" spans="16:30">
      <c r="P90556" s="6"/>
      <c r="AA90556" s="6"/>
      <c r="AC90556" s="6"/>
      <c r="AD90556" s="6"/>
    </row>
    <row r="90557" spans="16:30">
      <c r="P90557" s="6"/>
      <c r="AA90557" s="6"/>
      <c r="AC90557" s="6"/>
      <c r="AD90557" s="6"/>
    </row>
    <row r="90558" spans="16:30">
      <c r="P90558" s="6"/>
      <c r="AA90558" s="6"/>
      <c r="AC90558" s="6"/>
      <c r="AD90558" s="6"/>
    </row>
    <row r="90559" spans="16:30">
      <c r="P90559" s="6"/>
      <c r="AA90559" s="6"/>
      <c r="AC90559" s="6"/>
      <c r="AD90559" s="6"/>
    </row>
    <row r="90560" spans="16:30">
      <c r="P90560" s="6"/>
      <c r="AA90560" s="6"/>
      <c r="AC90560" s="6"/>
      <c r="AD90560" s="6"/>
    </row>
    <row r="90561" spans="16:30">
      <c r="P90561" s="6"/>
      <c r="AA90561" s="6"/>
      <c r="AC90561" s="6"/>
      <c r="AD90561" s="6"/>
    </row>
    <row r="90562" spans="16:30">
      <c r="P90562" s="6"/>
      <c r="AA90562" s="6"/>
      <c r="AC90562" s="6"/>
      <c r="AD90562" s="6"/>
    </row>
    <row r="90563" spans="16:30">
      <c r="P90563" s="6"/>
      <c r="AA90563" s="6"/>
      <c r="AC90563" s="6"/>
      <c r="AD90563" s="6"/>
    </row>
    <row r="90564" spans="16:30">
      <c r="P90564" s="6"/>
      <c r="AA90564" s="6"/>
      <c r="AC90564" s="6"/>
      <c r="AD90564" s="6"/>
    </row>
    <row r="90565" spans="16:30">
      <c r="P90565" s="6"/>
      <c r="AA90565" s="6"/>
      <c r="AC90565" s="6"/>
      <c r="AD90565" s="6"/>
    </row>
    <row r="90566" spans="16:30">
      <c r="P90566" s="6"/>
      <c r="AA90566" s="6"/>
      <c r="AC90566" s="6"/>
      <c r="AD90566" s="6"/>
    </row>
    <row r="90567" spans="16:30">
      <c r="P90567" s="6"/>
      <c r="AA90567" s="6"/>
      <c r="AC90567" s="6"/>
      <c r="AD90567" s="6"/>
    </row>
    <row r="90568" spans="16:30">
      <c r="P90568" s="6"/>
      <c r="AA90568" s="6"/>
      <c r="AC90568" s="6"/>
      <c r="AD90568" s="6"/>
    </row>
    <row r="90569" spans="16:30">
      <c r="P90569" s="6"/>
      <c r="AA90569" s="6"/>
      <c r="AC90569" s="6"/>
      <c r="AD90569" s="6"/>
    </row>
    <row r="90570" spans="16:30">
      <c r="P90570" s="6"/>
      <c r="AA90570" s="6"/>
      <c r="AC90570" s="6"/>
      <c r="AD90570" s="6"/>
    </row>
    <row r="90571" spans="16:30">
      <c r="P90571" s="6"/>
      <c r="AA90571" s="6"/>
      <c r="AC90571" s="6"/>
      <c r="AD90571" s="6"/>
    </row>
    <row r="90572" spans="16:30">
      <c r="P90572" s="6"/>
      <c r="AA90572" s="6"/>
      <c r="AC90572" s="6"/>
      <c r="AD90572" s="6"/>
    </row>
    <row r="90573" spans="16:30">
      <c r="P90573" s="6"/>
      <c r="AA90573" s="6"/>
      <c r="AC90573" s="6"/>
      <c r="AD90573" s="6"/>
    </row>
    <row r="90574" spans="16:30">
      <c r="P90574" s="6"/>
      <c r="AA90574" s="6"/>
      <c r="AC90574" s="6"/>
      <c r="AD90574" s="6"/>
    </row>
    <row r="90575" spans="16:30">
      <c r="P90575" s="6"/>
      <c r="AA90575" s="6"/>
      <c r="AC90575" s="6"/>
      <c r="AD90575" s="6"/>
    </row>
    <row r="90576" spans="16:30">
      <c r="P90576" s="6"/>
      <c r="AA90576" s="6"/>
      <c r="AC90576" s="6"/>
      <c r="AD90576" s="6"/>
    </row>
    <row r="90577" spans="16:30">
      <c r="P90577" s="6"/>
      <c r="AA90577" s="6"/>
      <c r="AC90577" s="6"/>
      <c r="AD90577" s="6"/>
    </row>
    <row r="90578" spans="16:30">
      <c r="P90578" s="6"/>
      <c r="AA90578" s="6"/>
      <c r="AC90578" s="6"/>
      <c r="AD90578" s="6"/>
    </row>
    <row r="90579" spans="16:30">
      <c r="P90579" s="6"/>
      <c r="AA90579" s="6"/>
      <c r="AC90579" s="6"/>
      <c r="AD90579" s="6"/>
    </row>
    <row r="90580" spans="16:30">
      <c r="P90580" s="6"/>
      <c r="AA90580" s="6"/>
      <c r="AC90580" s="6"/>
      <c r="AD90580" s="6"/>
    </row>
    <row r="90581" spans="16:30">
      <c r="P90581" s="6"/>
      <c r="AA90581" s="6"/>
      <c r="AC90581" s="6"/>
      <c r="AD90581" s="6"/>
    </row>
    <row r="90582" spans="16:30">
      <c r="P90582" s="6"/>
      <c r="AA90582" s="6"/>
      <c r="AC90582" s="6"/>
      <c r="AD90582" s="6"/>
    </row>
    <row r="90583" spans="16:30">
      <c r="P90583" s="6"/>
      <c r="AA90583" s="6"/>
      <c r="AC90583" s="6"/>
      <c r="AD90583" s="6"/>
    </row>
    <row r="90584" spans="16:30">
      <c r="P90584" s="6"/>
      <c r="AA90584" s="6"/>
      <c r="AC90584" s="6"/>
      <c r="AD90584" s="6"/>
    </row>
    <row r="90585" spans="16:30">
      <c r="P90585" s="6"/>
      <c r="AA90585" s="6"/>
      <c r="AC90585" s="6"/>
      <c r="AD90585" s="6"/>
    </row>
    <row r="90586" spans="16:30">
      <c r="P90586" s="6"/>
      <c r="AA90586" s="6"/>
      <c r="AC90586" s="6"/>
      <c r="AD90586" s="6"/>
    </row>
    <row r="90587" spans="16:30">
      <c r="P90587" s="6"/>
      <c r="AA90587" s="6"/>
      <c r="AC90587" s="6"/>
      <c r="AD90587" s="6"/>
    </row>
    <row r="90588" spans="16:30">
      <c r="P90588" s="6"/>
      <c r="AA90588" s="6"/>
      <c r="AC90588" s="6"/>
      <c r="AD90588" s="6"/>
    </row>
    <row r="90589" spans="16:30">
      <c r="P90589" s="6"/>
      <c r="AA90589" s="6"/>
      <c r="AC90589" s="6"/>
      <c r="AD90589" s="6"/>
    </row>
    <row r="90590" spans="16:30">
      <c r="P90590" s="6"/>
      <c r="AA90590" s="6"/>
      <c r="AC90590" s="6"/>
      <c r="AD90590" s="6"/>
    </row>
    <row r="90591" spans="16:30">
      <c r="P90591" s="6"/>
      <c r="AA90591" s="6"/>
      <c r="AC90591" s="6"/>
      <c r="AD90591" s="6"/>
    </row>
    <row r="90592" spans="16:30">
      <c r="P90592" s="6"/>
      <c r="AA90592" s="6"/>
      <c r="AC90592" s="6"/>
      <c r="AD90592" s="6"/>
    </row>
    <row r="90593" spans="16:30">
      <c r="P90593" s="6"/>
      <c r="AA90593" s="6"/>
      <c r="AC90593" s="6"/>
      <c r="AD90593" s="6"/>
    </row>
    <row r="90594" spans="16:30">
      <c r="P90594" s="6"/>
      <c r="AA90594" s="6"/>
      <c r="AC90594" s="6"/>
      <c r="AD90594" s="6"/>
    </row>
    <row r="90595" spans="16:30">
      <c r="P90595" s="6"/>
      <c r="AA90595" s="6"/>
      <c r="AC90595" s="6"/>
      <c r="AD90595" s="6"/>
    </row>
    <row r="90596" spans="16:30">
      <c r="P90596" s="6"/>
      <c r="AA90596" s="6"/>
      <c r="AC90596" s="6"/>
      <c r="AD90596" s="6"/>
    </row>
    <row r="90597" spans="16:30">
      <c r="P90597" s="6"/>
      <c r="AA90597" s="6"/>
      <c r="AC90597" s="6"/>
      <c r="AD90597" s="6"/>
    </row>
    <row r="90598" spans="16:30">
      <c r="P90598" s="6"/>
      <c r="AA90598" s="6"/>
      <c r="AC90598" s="6"/>
      <c r="AD90598" s="6"/>
    </row>
    <row r="90599" spans="16:30">
      <c r="P90599" s="6"/>
      <c r="AA90599" s="6"/>
      <c r="AC90599" s="6"/>
      <c r="AD90599" s="6"/>
    </row>
    <row r="90600" spans="16:30">
      <c r="P90600" s="6"/>
      <c r="AA90600" s="6"/>
      <c r="AC90600" s="6"/>
      <c r="AD90600" s="6"/>
    </row>
    <row r="90601" spans="16:30">
      <c r="P90601" s="6"/>
      <c r="AA90601" s="6"/>
      <c r="AC90601" s="6"/>
      <c r="AD90601" s="6"/>
    </row>
    <row r="90602" spans="16:30">
      <c r="P90602" s="6"/>
      <c r="AA90602" s="6"/>
      <c r="AC90602" s="6"/>
      <c r="AD90602" s="6"/>
    </row>
    <row r="90603" spans="16:30">
      <c r="P90603" s="6"/>
      <c r="AA90603" s="6"/>
      <c r="AC90603" s="6"/>
      <c r="AD90603" s="6"/>
    </row>
    <row r="90604" spans="16:30">
      <c r="P90604" s="6"/>
      <c r="AA90604" s="6"/>
      <c r="AC90604" s="6"/>
      <c r="AD90604" s="6"/>
    </row>
    <row r="90605" spans="16:30">
      <c r="P90605" s="6"/>
      <c r="AA90605" s="6"/>
      <c r="AC90605" s="6"/>
      <c r="AD90605" s="6"/>
    </row>
    <row r="90606" spans="16:30">
      <c r="P90606" s="6"/>
      <c r="AA90606" s="6"/>
      <c r="AC90606" s="6"/>
      <c r="AD90606" s="6"/>
    </row>
    <row r="90607" spans="16:30">
      <c r="P90607" s="6"/>
      <c r="AA90607" s="6"/>
      <c r="AC90607" s="6"/>
      <c r="AD90607" s="6"/>
    </row>
    <row r="90608" spans="16:30">
      <c r="P90608" s="6"/>
      <c r="AA90608" s="6"/>
      <c r="AC90608" s="6"/>
      <c r="AD90608" s="6"/>
    </row>
    <row r="90609" spans="16:30">
      <c r="P90609" s="6"/>
      <c r="AA90609" s="6"/>
      <c r="AC90609" s="6"/>
      <c r="AD90609" s="6"/>
    </row>
    <row r="90610" spans="16:30">
      <c r="P90610" s="6"/>
      <c r="AA90610" s="6"/>
      <c r="AC90610" s="6"/>
      <c r="AD90610" s="6"/>
    </row>
    <row r="90611" spans="16:30">
      <c r="P90611" s="6"/>
      <c r="AA90611" s="6"/>
      <c r="AC90611" s="6"/>
      <c r="AD90611" s="6"/>
    </row>
    <row r="90612" spans="16:30">
      <c r="P90612" s="6"/>
      <c r="AA90612" s="6"/>
      <c r="AC90612" s="6"/>
      <c r="AD90612" s="6"/>
    </row>
    <row r="90613" spans="16:30">
      <c r="P90613" s="6"/>
      <c r="AA90613" s="6"/>
      <c r="AC90613" s="6"/>
      <c r="AD90613" s="6"/>
    </row>
    <row r="90614" spans="16:30">
      <c r="P90614" s="6"/>
      <c r="AA90614" s="6"/>
      <c r="AC90614" s="6"/>
      <c r="AD90614" s="6"/>
    </row>
    <row r="90615" spans="16:30">
      <c r="P90615" s="6"/>
      <c r="AA90615" s="6"/>
      <c r="AC90615" s="6"/>
      <c r="AD90615" s="6"/>
    </row>
    <row r="90616" spans="16:30">
      <c r="P90616" s="6"/>
      <c r="AA90616" s="6"/>
      <c r="AC90616" s="6"/>
      <c r="AD90616" s="6"/>
    </row>
    <row r="90617" spans="16:30">
      <c r="P90617" s="6"/>
      <c r="AA90617" s="6"/>
      <c r="AC90617" s="6"/>
      <c r="AD90617" s="6"/>
    </row>
    <row r="90618" spans="16:30">
      <c r="P90618" s="6"/>
      <c r="AA90618" s="6"/>
      <c r="AC90618" s="6"/>
      <c r="AD90618" s="6"/>
    </row>
    <row r="90619" spans="16:30">
      <c r="P90619" s="6"/>
      <c r="AA90619" s="6"/>
      <c r="AC90619" s="6"/>
      <c r="AD90619" s="6"/>
    </row>
    <row r="90620" spans="16:30">
      <c r="P90620" s="6"/>
      <c r="AA90620" s="6"/>
      <c r="AC90620" s="6"/>
      <c r="AD90620" s="6"/>
    </row>
    <row r="90621" spans="16:30">
      <c r="P90621" s="6"/>
      <c r="AA90621" s="6"/>
      <c r="AC90621" s="6"/>
      <c r="AD90621" s="6"/>
    </row>
    <row r="90622" spans="16:30">
      <c r="P90622" s="6"/>
      <c r="AA90622" s="6"/>
      <c r="AC90622" s="6"/>
      <c r="AD90622" s="6"/>
    </row>
    <row r="90623" spans="16:30">
      <c r="P90623" s="6"/>
      <c r="AA90623" s="6"/>
      <c r="AC90623" s="6"/>
      <c r="AD90623" s="6"/>
    </row>
    <row r="90624" spans="16:30">
      <c r="P90624" s="6"/>
      <c r="AA90624" s="6"/>
      <c r="AC90624" s="6"/>
      <c r="AD90624" s="6"/>
    </row>
    <row r="90625" spans="16:30">
      <c r="P90625" s="6"/>
      <c r="AA90625" s="6"/>
      <c r="AC90625" s="6"/>
      <c r="AD90625" s="6"/>
    </row>
    <row r="90626" spans="16:30">
      <c r="P90626" s="6"/>
      <c r="AA90626" s="6"/>
      <c r="AC90626" s="6"/>
      <c r="AD90626" s="6"/>
    </row>
    <row r="90627" spans="16:30">
      <c r="P90627" s="6"/>
      <c r="AA90627" s="6"/>
      <c r="AC90627" s="6"/>
      <c r="AD90627" s="6"/>
    </row>
    <row r="90628" spans="16:30">
      <c r="P90628" s="6"/>
      <c r="AA90628" s="6"/>
      <c r="AC90628" s="6"/>
      <c r="AD90628" s="6"/>
    </row>
    <row r="90629" spans="16:30">
      <c r="P90629" s="6"/>
      <c r="AA90629" s="6"/>
      <c r="AC90629" s="6"/>
      <c r="AD90629" s="6"/>
    </row>
    <row r="90630" spans="16:30">
      <c r="P90630" s="6"/>
      <c r="AA90630" s="6"/>
      <c r="AC90630" s="6"/>
      <c r="AD90630" s="6"/>
    </row>
    <row r="90631" spans="16:30">
      <c r="P90631" s="6"/>
      <c r="AA90631" s="6"/>
      <c r="AC90631" s="6"/>
      <c r="AD90631" s="6"/>
    </row>
    <row r="90632" spans="16:30">
      <c r="P90632" s="6"/>
      <c r="AA90632" s="6"/>
      <c r="AC90632" s="6"/>
      <c r="AD90632" s="6"/>
    </row>
    <row r="90633" spans="16:30">
      <c r="P90633" s="6"/>
      <c r="AA90633" s="6"/>
      <c r="AC90633" s="6"/>
      <c r="AD90633" s="6"/>
    </row>
    <row r="90634" spans="16:30">
      <c r="P90634" s="6"/>
      <c r="AA90634" s="6"/>
      <c r="AC90634" s="6"/>
      <c r="AD90634" s="6"/>
    </row>
    <row r="90635" spans="16:30">
      <c r="P90635" s="6"/>
      <c r="AA90635" s="6"/>
      <c r="AC90635" s="6"/>
      <c r="AD90635" s="6"/>
    </row>
    <row r="90636" spans="16:30">
      <c r="P90636" s="6"/>
      <c r="AA90636" s="6"/>
      <c r="AC90636" s="6"/>
      <c r="AD90636" s="6"/>
    </row>
    <row r="90637" spans="16:30">
      <c r="P90637" s="6"/>
      <c r="AA90637" s="6"/>
      <c r="AC90637" s="6"/>
      <c r="AD90637" s="6"/>
    </row>
    <row r="90638" spans="16:30">
      <c r="P90638" s="6"/>
      <c r="AA90638" s="6"/>
      <c r="AC90638" s="6"/>
      <c r="AD90638" s="6"/>
    </row>
    <row r="90639" spans="16:30">
      <c r="P90639" s="6"/>
      <c r="AA90639" s="6"/>
      <c r="AC90639" s="6"/>
      <c r="AD90639" s="6"/>
    </row>
    <row r="90640" spans="16:30">
      <c r="P90640" s="6"/>
      <c r="AA90640" s="6"/>
      <c r="AC90640" s="6"/>
      <c r="AD90640" s="6"/>
    </row>
    <row r="90641" spans="16:30">
      <c r="P90641" s="6"/>
      <c r="AA90641" s="6"/>
      <c r="AC90641" s="6"/>
      <c r="AD90641" s="6"/>
    </row>
    <row r="90642" spans="16:30">
      <c r="P90642" s="6"/>
      <c r="AA90642" s="6"/>
      <c r="AC90642" s="6"/>
      <c r="AD90642" s="6"/>
    </row>
    <row r="90643" spans="16:30">
      <c r="P90643" s="6"/>
      <c r="AA90643" s="6"/>
      <c r="AC90643" s="6"/>
      <c r="AD90643" s="6"/>
    </row>
    <row r="90644" spans="16:30">
      <c r="P90644" s="6"/>
      <c r="AA90644" s="6"/>
      <c r="AC90644" s="6"/>
      <c r="AD90644" s="6"/>
    </row>
    <row r="90645" spans="16:30">
      <c r="P90645" s="6"/>
      <c r="AA90645" s="6"/>
      <c r="AC90645" s="6"/>
      <c r="AD90645" s="6"/>
    </row>
    <row r="90646" spans="16:30">
      <c r="P90646" s="6"/>
      <c r="AA90646" s="6"/>
      <c r="AC90646" s="6"/>
      <c r="AD90646" s="6"/>
    </row>
    <row r="90647" spans="16:30">
      <c r="P90647" s="6"/>
      <c r="AA90647" s="6"/>
      <c r="AC90647" s="6"/>
      <c r="AD90647" s="6"/>
    </row>
    <row r="90648" spans="16:30">
      <c r="P90648" s="6"/>
      <c r="AA90648" s="6"/>
      <c r="AC90648" s="6"/>
      <c r="AD90648" s="6"/>
    </row>
    <row r="90649" spans="16:30">
      <c r="P90649" s="6"/>
      <c r="AA90649" s="6"/>
      <c r="AC90649" s="6"/>
      <c r="AD90649" s="6"/>
    </row>
    <row r="90650" spans="16:30">
      <c r="P90650" s="6"/>
      <c r="AA90650" s="6"/>
      <c r="AC90650" s="6"/>
      <c r="AD90650" s="6"/>
    </row>
    <row r="90651" spans="16:30">
      <c r="P90651" s="6"/>
      <c r="AA90651" s="6"/>
      <c r="AC90651" s="6"/>
      <c r="AD90651" s="6"/>
    </row>
    <row r="90652" spans="16:30">
      <c r="P90652" s="6"/>
      <c r="AA90652" s="6"/>
      <c r="AC90652" s="6"/>
      <c r="AD90652" s="6"/>
    </row>
    <row r="90653" spans="16:30">
      <c r="P90653" s="6"/>
      <c r="AA90653" s="6"/>
      <c r="AC90653" s="6"/>
      <c r="AD90653" s="6"/>
    </row>
    <row r="90654" spans="16:30">
      <c r="P90654" s="6"/>
      <c r="AA90654" s="6"/>
      <c r="AC90654" s="6"/>
      <c r="AD90654" s="6"/>
    </row>
    <row r="90655" spans="16:30">
      <c r="P90655" s="6"/>
      <c r="AA90655" s="6"/>
      <c r="AC90655" s="6"/>
      <c r="AD90655" s="6"/>
    </row>
    <row r="90656" spans="16:30">
      <c r="P90656" s="6"/>
      <c r="AA90656" s="6"/>
      <c r="AC90656" s="6"/>
      <c r="AD90656" s="6"/>
    </row>
    <row r="90657" spans="16:30">
      <c r="P90657" s="6"/>
      <c r="AA90657" s="6"/>
      <c r="AC90657" s="6"/>
      <c r="AD90657" s="6"/>
    </row>
    <row r="90658" spans="16:30">
      <c r="P90658" s="6"/>
      <c r="AA90658" s="6"/>
      <c r="AC90658" s="6"/>
      <c r="AD90658" s="6"/>
    </row>
    <row r="90659" spans="16:30">
      <c r="P90659" s="6"/>
      <c r="AA90659" s="6"/>
      <c r="AC90659" s="6"/>
      <c r="AD90659" s="6"/>
    </row>
    <row r="90660" spans="16:30">
      <c r="P90660" s="6"/>
      <c r="AA90660" s="6"/>
      <c r="AC90660" s="6"/>
      <c r="AD90660" s="6"/>
    </row>
    <row r="90661" spans="16:30">
      <c r="P90661" s="6"/>
      <c r="AA90661" s="6"/>
      <c r="AC90661" s="6"/>
      <c r="AD90661" s="6"/>
    </row>
    <row r="90662" spans="16:30">
      <c r="P90662" s="6"/>
      <c r="AA90662" s="6"/>
      <c r="AC90662" s="6"/>
      <c r="AD90662" s="6"/>
    </row>
    <row r="90663" spans="16:30">
      <c r="P90663" s="6"/>
      <c r="AA90663" s="6"/>
      <c r="AC90663" s="6"/>
      <c r="AD90663" s="6"/>
    </row>
    <row r="90664" spans="16:30">
      <c r="P90664" s="6"/>
      <c r="AA90664" s="6"/>
      <c r="AC90664" s="6"/>
      <c r="AD90664" s="6"/>
    </row>
    <row r="90665" spans="16:30">
      <c r="P90665" s="6"/>
      <c r="AA90665" s="6"/>
      <c r="AC90665" s="6"/>
      <c r="AD90665" s="6"/>
    </row>
    <row r="90666" spans="16:30">
      <c r="P90666" s="6"/>
      <c r="AA90666" s="6"/>
      <c r="AC90666" s="6"/>
      <c r="AD90666" s="6"/>
    </row>
    <row r="90667" spans="16:30">
      <c r="P90667" s="6"/>
      <c r="AA90667" s="6"/>
      <c r="AC90667" s="6"/>
      <c r="AD90667" s="6"/>
    </row>
    <row r="90668" spans="16:30">
      <c r="P90668" s="6"/>
      <c r="AA90668" s="6"/>
      <c r="AC90668" s="6"/>
      <c r="AD90668" s="6"/>
    </row>
    <row r="90669" spans="16:30">
      <c r="P90669" s="6"/>
      <c r="AA90669" s="6"/>
      <c r="AC90669" s="6"/>
      <c r="AD90669" s="6"/>
    </row>
    <row r="90670" spans="16:30">
      <c r="P90670" s="6"/>
      <c r="AA90670" s="6"/>
      <c r="AC90670" s="6"/>
      <c r="AD90670" s="6"/>
    </row>
    <row r="90671" spans="16:30">
      <c r="P90671" s="6"/>
      <c r="AA90671" s="6"/>
      <c r="AC90671" s="6"/>
      <c r="AD90671" s="6"/>
    </row>
    <row r="90672" spans="16:30">
      <c r="P90672" s="6"/>
      <c r="AA90672" s="6"/>
      <c r="AC90672" s="6"/>
      <c r="AD90672" s="6"/>
    </row>
    <row r="90673" spans="16:30">
      <c r="P90673" s="6"/>
      <c r="AA90673" s="6"/>
      <c r="AC90673" s="6"/>
      <c r="AD90673" s="6"/>
    </row>
    <row r="90674" spans="16:30">
      <c r="P90674" s="6"/>
      <c r="AA90674" s="6"/>
      <c r="AC90674" s="6"/>
      <c r="AD90674" s="6"/>
    </row>
    <row r="90675" spans="16:30">
      <c r="P90675" s="6"/>
      <c r="AA90675" s="6"/>
      <c r="AC90675" s="6"/>
      <c r="AD90675" s="6"/>
    </row>
    <row r="90676" spans="16:30">
      <c r="P90676" s="6"/>
      <c r="AA90676" s="6"/>
      <c r="AC90676" s="6"/>
      <c r="AD90676" s="6"/>
    </row>
    <row r="90677" spans="16:30">
      <c r="P90677" s="6"/>
      <c r="AA90677" s="6"/>
      <c r="AC90677" s="6"/>
      <c r="AD90677" s="6"/>
    </row>
    <row r="90678" spans="16:30">
      <c r="P90678" s="6"/>
      <c r="AA90678" s="6"/>
      <c r="AC90678" s="6"/>
      <c r="AD90678" s="6"/>
    </row>
    <row r="90679" spans="16:30">
      <c r="P90679" s="6"/>
      <c r="AA90679" s="6"/>
      <c r="AC90679" s="6"/>
      <c r="AD90679" s="6"/>
    </row>
    <row r="90680" spans="16:30">
      <c r="P90680" s="6"/>
      <c r="AA90680" s="6"/>
      <c r="AC90680" s="6"/>
      <c r="AD90680" s="6"/>
    </row>
    <row r="90681" spans="16:30">
      <c r="P90681" s="6"/>
      <c r="AA90681" s="6"/>
      <c r="AC90681" s="6"/>
      <c r="AD90681" s="6"/>
    </row>
    <row r="90682" spans="16:30">
      <c r="P90682" s="6"/>
      <c r="AA90682" s="6"/>
      <c r="AC90682" s="6"/>
      <c r="AD90682" s="6"/>
    </row>
    <row r="90683" spans="16:30">
      <c r="P90683" s="6"/>
      <c r="AA90683" s="6"/>
      <c r="AC90683" s="6"/>
      <c r="AD90683" s="6"/>
    </row>
    <row r="90684" spans="16:30">
      <c r="P90684" s="6"/>
      <c r="AA90684" s="6"/>
      <c r="AC90684" s="6"/>
      <c r="AD90684" s="6"/>
    </row>
    <row r="90685" spans="16:30">
      <c r="P90685" s="6"/>
      <c r="AA90685" s="6"/>
      <c r="AC90685" s="6"/>
      <c r="AD90685" s="6"/>
    </row>
    <row r="90686" spans="16:30">
      <c r="P90686" s="6"/>
      <c r="AA90686" s="6"/>
      <c r="AC90686" s="6"/>
      <c r="AD90686" s="6"/>
    </row>
    <row r="90687" spans="16:30">
      <c r="P90687" s="6"/>
      <c r="AA90687" s="6"/>
      <c r="AC90687" s="6"/>
      <c r="AD90687" s="6"/>
    </row>
    <row r="90688" spans="16:30">
      <c r="P90688" s="6"/>
      <c r="AA90688" s="6"/>
      <c r="AC90688" s="6"/>
      <c r="AD90688" s="6"/>
    </row>
    <row r="90689" spans="16:30">
      <c r="P90689" s="6"/>
      <c r="AA90689" s="6"/>
      <c r="AC90689" s="6"/>
      <c r="AD90689" s="6"/>
    </row>
    <row r="90690" spans="16:30">
      <c r="P90690" s="6"/>
      <c r="AA90690" s="6"/>
      <c r="AC90690" s="6"/>
      <c r="AD90690" s="6"/>
    </row>
    <row r="90691" spans="16:30">
      <c r="P90691" s="6"/>
      <c r="AA90691" s="6"/>
      <c r="AC90691" s="6"/>
      <c r="AD90691" s="6"/>
    </row>
    <row r="90692" spans="16:30">
      <c r="P90692" s="6"/>
      <c r="AA90692" s="6"/>
      <c r="AC90692" s="6"/>
      <c r="AD90692" s="6"/>
    </row>
    <row r="90693" spans="16:30">
      <c r="P90693" s="6"/>
      <c r="AA90693" s="6"/>
      <c r="AC90693" s="6"/>
      <c r="AD90693" s="6"/>
    </row>
    <row r="90694" spans="16:30">
      <c r="P90694" s="6"/>
      <c r="AA90694" s="6"/>
      <c r="AC90694" s="6"/>
      <c r="AD90694" s="6"/>
    </row>
    <row r="90695" spans="16:30">
      <c r="P90695" s="6"/>
      <c r="AA90695" s="6"/>
      <c r="AC90695" s="6"/>
      <c r="AD90695" s="6"/>
    </row>
    <row r="90696" spans="16:30">
      <c r="P90696" s="6"/>
      <c r="AA90696" s="6"/>
      <c r="AC90696" s="6"/>
      <c r="AD90696" s="6"/>
    </row>
    <row r="90697" spans="16:30">
      <c r="P90697" s="6"/>
      <c r="AA90697" s="6"/>
      <c r="AC90697" s="6"/>
      <c r="AD90697" s="6"/>
    </row>
    <row r="90698" spans="16:30">
      <c r="P90698" s="6"/>
      <c r="AA90698" s="6"/>
      <c r="AC90698" s="6"/>
      <c r="AD90698" s="6"/>
    </row>
    <row r="90699" spans="16:30">
      <c r="P90699" s="6"/>
      <c r="AA90699" s="6"/>
      <c r="AC90699" s="6"/>
      <c r="AD90699" s="6"/>
    </row>
    <row r="90700" spans="16:30">
      <c r="P90700" s="6"/>
      <c r="AA90700" s="6"/>
      <c r="AC90700" s="6"/>
      <c r="AD90700" s="6"/>
    </row>
    <row r="90701" spans="16:30">
      <c r="P90701" s="6"/>
      <c r="AA90701" s="6"/>
      <c r="AC90701" s="6"/>
      <c r="AD90701" s="6"/>
    </row>
    <row r="90702" spans="16:30">
      <c r="P90702" s="6"/>
      <c r="AA90702" s="6"/>
      <c r="AC90702" s="6"/>
      <c r="AD90702" s="6"/>
    </row>
    <row r="90703" spans="16:30">
      <c r="P90703" s="6"/>
      <c r="AA90703" s="6"/>
      <c r="AC90703" s="6"/>
      <c r="AD90703" s="6"/>
    </row>
    <row r="90704" spans="16:30">
      <c r="P90704" s="6"/>
      <c r="AA90704" s="6"/>
      <c r="AC90704" s="6"/>
      <c r="AD90704" s="6"/>
    </row>
    <row r="90705" spans="16:30">
      <c r="P90705" s="6"/>
      <c r="AA90705" s="6"/>
      <c r="AC90705" s="6"/>
      <c r="AD90705" s="6"/>
    </row>
    <row r="90706" spans="16:30">
      <c r="P90706" s="6"/>
      <c r="AA90706" s="6"/>
      <c r="AC90706" s="6"/>
      <c r="AD90706" s="6"/>
    </row>
    <row r="90707" spans="16:30">
      <c r="P90707" s="6"/>
      <c r="AA90707" s="6"/>
      <c r="AC90707" s="6"/>
      <c r="AD90707" s="6"/>
    </row>
    <row r="90708" spans="16:30">
      <c r="P90708" s="6"/>
      <c r="AA90708" s="6"/>
      <c r="AC90708" s="6"/>
      <c r="AD90708" s="6"/>
    </row>
    <row r="90709" spans="16:30">
      <c r="P90709" s="6"/>
      <c r="AA90709" s="6"/>
      <c r="AC90709" s="6"/>
      <c r="AD90709" s="6"/>
    </row>
    <row r="90710" spans="16:30">
      <c r="P90710" s="6"/>
      <c r="AA90710" s="6"/>
      <c r="AC90710" s="6"/>
      <c r="AD90710" s="6"/>
    </row>
    <row r="90711" spans="16:30">
      <c r="P90711" s="6"/>
      <c r="AA90711" s="6"/>
      <c r="AC90711" s="6"/>
      <c r="AD90711" s="6"/>
    </row>
    <row r="90712" spans="16:30">
      <c r="P90712" s="6"/>
      <c r="AA90712" s="6"/>
      <c r="AC90712" s="6"/>
      <c r="AD90712" s="6"/>
    </row>
    <row r="90713" spans="16:30">
      <c r="P90713" s="6"/>
      <c r="AA90713" s="6"/>
      <c r="AC90713" s="6"/>
      <c r="AD90713" s="6"/>
    </row>
    <row r="90714" spans="16:30">
      <c r="P90714" s="6"/>
      <c r="AA90714" s="6"/>
      <c r="AC90714" s="6"/>
      <c r="AD90714" s="6"/>
    </row>
    <row r="90715" spans="16:30">
      <c r="P90715" s="6"/>
      <c r="AA90715" s="6"/>
      <c r="AC90715" s="6"/>
      <c r="AD90715" s="6"/>
    </row>
    <row r="90716" spans="16:30">
      <c r="P90716" s="6"/>
      <c r="AA90716" s="6"/>
      <c r="AC90716" s="6"/>
      <c r="AD90716" s="6"/>
    </row>
    <row r="90717" spans="16:30">
      <c r="P90717" s="6"/>
      <c r="AA90717" s="6"/>
      <c r="AC90717" s="6"/>
      <c r="AD90717" s="6"/>
    </row>
    <row r="90718" spans="16:30">
      <c r="P90718" s="6"/>
      <c r="AA90718" s="6"/>
      <c r="AC90718" s="6"/>
      <c r="AD90718" s="6"/>
    </row>
    <row r="90719" spans="16:30">
      <c r="P90719" s="6"/>
      <c r="AA90719" s="6"/>
      <c r="AC90719" s="6"/>
      <c r="AD90719" s="6"/>
    </row>
    <row r="90720" spans="16:30">
      <c r="P90720" s="6"/>
      <c r="AA90720" s="6"/>
      <c r="AC90720" s="6"/>
      <c r="AD90720" s="6"/>
    </row>
    <row r="90721" spans="16:30">
      <c r="P90721" s="6"/>
      <c r="AA90721" s="6"/>
      <c r="AC90721" s="6"/>
      <c r="AD90721" s="6"/>
    </row>
    <row r="90722" spans="16:30">
      <c r="P90722" s="6"/>
      <c r="AA90722" s="6"/>
      <c r="AC90722" s="6"/>
      <c r="AD90722" s="6"/>
    </row>
    <row r="90723" spans="16:30">
      <c r="P90723" s="6"/>
      <c r="AA90723" s="6"/>
      <c r="AC90723" s="6"/>
      <c r="AD90723" s="6"/>
    </row>
    <row r="90724" spans="16:30">
      <c r="P90724" s="6"/>
      <c r="AA90724" s="6"/>
      <c r="AC90724" s="6"/>
      <c r="AD90724" s="6"/>
    </row>
    <row r="90725" spans="16:30">
      <c r="P90725" s="6"/>
      <c r="AA90725" s="6"/>
      <c r="AC90725" s="6"/>
      <c r="AD90725" s="6"/>
    </row>
    <row r="90726" spans="16:30">
      <c r="P90726" s="6"/>
      <c r="AA90726" s="6"/>
      <c r="AC90726" s="6"/>
      <c r="AD90726" s="6"/>
    </row>
    <row r="90727" spans="16:30">
      <c r="P90727" s="6"/>
      <c r="AA90727" s="6"/>
      <c r="AC90727" s="6"/>
      <c r="AD90727" s="6"/>
    </row>
    <row r="90728" spans="16:30">
      <c r="P90728" s="6"/>
      <c r="AA90728" s="6"/>
      <c r="AC90728" s="6"/>
      <c r="AD90728" s="6"/>
    </row>
    <row r="90729" spans="16:30">
      <c r="P90729" s="6"/>
      <c r="AA90729" s="6"/>
      <c r="AC90729" s="6"/>
      <c r="AD90729" s="6"/>
    </row>
    <row r="90730" spans="16:30">
      <c r="P90730" s="6"/>
      <c r="AA90730" s="6"/>
      <c r="AC90730" s="6"/>
      <c r="AD90730" s="6"/>
    </row>
    <row r="90731" spans="16:30">
      <c r="P90731" s="6"/>
      <c r="AA90731" s="6"/>
      <c r="AC90731" s="6"/>
      <c r="AD90731" s="6"/>
    </row>
    <row r="90732" spans="16:30">
      <c r="P90732" s="6"/>
      <c r="AA90732" s="6"/>
      <c r="AC90732" s="6"/>
      <c r="AD90732" s="6"/>
    </row>
    <row r="90733" spans="16:30">
      <c r="P90733" s="6"/>
      <c r="AA90733" s="6"/>
      <c r="AC90733" s="6"/>
      <c r="AD90733" s="6"/>
    </row>
    <row r="90734" spans="16:30">
      <c r="P90734" s="6"/>
      <c r="AA90734" s="6"/>
      <c r="AC90734" s="6"/>
      <c r="AD90734" s="6"/>
    </row>
    <row r="90735" spans="16:30">
      <c r="P90735" s="6"/>
      <c r="AA90735" s="6"/>
      <c r="AC90735" s="6"/>
      <c r="AD90735" s="6"/>
    </row>
    <row r="90736" spans="16:30">
      <c r="P90736" s="6"/>
      <c r="AA90736" s="6"/>
      <c r="AC90736" s="6"/>
      <c r="AD90736" s="6"/>
    </row>
    <row r="90737" spans="16:30">
      <c r="P90737" s="6"/>
      <c r="AA90737" s="6"/>
      <c r="AC90737" s="6"/>
      <c r="AD90737" s="6"/>
    </row>
    <row r="90738" spans="16:30">
      <c r="P90738" s="6"/>
      <c r="AA90738" s="6"/>
      <c r="AC90738" s="6"/>
      <c r="AD90738" s="6"/>
    </row>
    <row r="90739" spans="16:30">
      <c r="P90739" s="6"/>
      <c r="AA90739" s="6"/>
      <c r="AC90739" s="6"/>
      <c r="AD90739" s="6"/>
    </row>
    <row r="90740" spans="16:30">
      <c r="P90740" s="6"/>
      <c r="AA90740" s="6"/>
      <c r="AC90740" s="6"/>
      <c r="AD90740" s="6"/>
    </row>
    <row r="90741" spans="16:30">
      <c r="P90741" s="6"/>
      <c r="AA90741" s="6"/>
      <c r="AC90741" s="6"/>
      <c r="AD90741" s="6"/>
    </row>
    <row r="90742" spans="16:30">
      <c r="P90742" s="6"/>
      <c r="AA90742" s="6"/>
      <c r="AC90742" s="6"/>
      <c r="AD90742" s="6"/>
    </row>
    <row r="90743" spans="16:30">
      <c r="P90743" s="6"/>
      <c r="AA90743" s="6"/>
      <c r="AC90743" s="6"/>
      <c r="AD90743" s="6"/>
    </row>
    <row r="90744" spans="16:30">
      <c r="P90744" s="6"/>
      <c r="AA90744" s="6"/>
      <c r="AC90744" s="6"/>
      <c r="AD90744" s="6"/>
    </row>
    <row r="90745" spans="16:30">
      <c r="P90745" s="6"/>
      <c r="AA90745" s="6"/>
      <c r="AC90745" s="6"/>
      <c r="AD90745" s="6"/>
    </row>
    <row r="90746" spans="16:30">
      <c r="P90746" s="6"/>
      <c r="AA90746" s="6"/>
      <c r="AC90746" s="6"/>
      <c r="AD90746" s="6"/>
    </row>
    <row r="90747" spans="16:30">
      <c r="P90747" s="6"/>
      <c r="AA90747" s="6"/>
      <c r="AC90747" s="6"/>
      <c r="AD90747" s="6"/>
    </row>
    <row r="90748" spans="16:30">
      <c r="P90748" s="6"/>
      <c r="AA90748" s="6"/>
      <c r="AC90748" s="6"/>
      <c r="AD90748" s="6"/>
    </row>
    <row r="90749" spans="16:30">
      <c r="P90749" s="6"/>
      <c r="AA90749" s="6"/>
      <c r="AC90749" s="6"/>
      <c r="AD90749" s="6"/>
    </row>
    <row r="90750" spans="16:30">
      <c r="P90750" s="6"/>
      <c r="AA90750" s="6"/>
      <c r="AC90750" s="6"/>
      <c r="AD90750" s="6"/>
    </row>
    <row r="90751" spans="16:30">
      <c r="P90751" s="6"/>
      <c r="AA90751" s="6"/>
      <c r="AC90751" s="6"/>
      <c r="AD90751" s="6"/>
    </row>
    <row r="90752" spans="16:30">
      <c r="P90752" s="6"/>
      <c r="AA90752" s="6"/>
      <c r="AC90752" s="6"/>
      <c r="AD90752" s="6"/>
    </row>
    <row r="90753" spans="16:30">
      <c r="P90753" s="6"/>
      <c r="AA90753" s="6"/>
      <c r="AC90753" s="6"/>
      <c r="AD90753" s="6"/>
    </row>
    <row r="90754" spans="16:30">
      <c r="P90754" s="6"/>
      <c r="AA90754" s="6"/>
      <c r="AC90754" s="6"/>
      <c r="AD90754" s="6"/>
    </row>
    <row r="90755" spans="16:30">
      <c r="P90755" s="6"/>
      <c r="AA90755" s="6"/>
      <c r="AC90755" s="6"/>
      <c r="AD90755" s="6"/>
    </row>
    <row r="90756" spans="16:30">
      <c r="P90756" s="6"/>
      <c r="AA90756" s="6"/>
      <c r="AC90756" s="6"/>
      <c r="AD90756" s="6"/>
    </row>
    <row r="90757" spans="16:30">
      <c r="P90757" s="6"/>
      <c r="AA90757" s="6"/>
      <c r="AC90757" s="6"/>
      <c r="AD90757" s="6"/>
    </row>
    <row r="90758" spans="16:30">
      <c r="P90758" s="6"/>
      <c r="AA90758" s="6"/>
      <c r="AC90758" s="6"/>
      <c r="AD90758" s="6"/>
    </row>
    <row r="90759" spans="16:30">
      <c r="P90759" s="6"/>
      <c r="AA90759" s="6"/>
      <c r="AC90759" s="6"/>
      <c r="AD90759" s="6"/>
    </row>
    <row r="90760" spans="16:30">
      <c r="P90760" s="6"/>
      <c r="AA90760" s="6"/>
      <c r="AC90760" s="6"/>
      <c r="AD90760" s="6"/>
    </row>
    <row r="90761" spans="16:30">
      <c r="P90761" s="6"/>
      <c r="AA90761" s="6"/>
      <c r="AC90761" s="6"/>
      <c r="AD90761" s="6"/>
    </row>
    <row r="90762" spans="16:30">
      <c r="P90762" s="6"/>
      <c r="AA90762" s="6"/>
      <c r="AC90762" s="6"/>
      <c r="AD90762" s="6"/>
    </row>
    <row r="90763" spans="16:30">
      <c r="P90763" s="6"/>
      <c r="AA90763" s="6"/>
      <c r="AC90763" s="6"/>
      <c r="AD90763" s="6"/>
    </row>
    <row r="90764" spans="16:30">
      <c r="P90764" s="6"/>
      <c r="AA90764" s="6"/>
      <c r="AC90764" s="6"/>
      <c r="AD90764" s="6"/>
    </row>
    <row r="90765" spans="16:30">
      <c r="P90765" s="6"/>
      <c r="AA90765" s="6"/>
      <c r="AC90765" s="6"/>
      <c r="AD90765" s="6"/>
    </row>
    <row r="90766" spans="16:30">
      <c r="P90766" s="6"/>
      <c r="AA90766" s="6"/>
      <c r="AC90766" s="6"/>
      <c r="AD90766" s="6"/>
    </row>
    <row r="90767" spans="16:30">
      <c r="P90767" s="6"/>
      <c r="AA90767" s="6"/>
      <c r="AC90767" s="6"/>
      <c r="AD90767" s="6"/>
    </row>
    <row r="90768" spans="16:30">
      <c r="P90768" s="6"/>
      <c r="AA90768" s="6"/>
      <c r="AC90768" s="6"/>
      <c r="AD90768" s="6"/>
    </row>
    <row r="90769" spans="16:30">
      <c r="P90769" s="6"/>
      <c r="AA90769" s="6"/>
      <c r="AC90769" s="6"/>
      <c r="AD90769" s="6"/>
    </row>
    <row r="90770" spans="16:30">
      <c r="P90770" s="6"/>
      <c r="AA90770" s="6"/>
      <c r="AC90770" s="6"/>
      <c r="AD90770" s="6"/>
    </row>
    <row r="90771" spans="16:30">
      <c r="P90771" s="6"/>
      <c r="AA90771" s="6"/>
      <c r="AC90771" s="6"/>
      <c r="AD90771" s="6"/>
    </row>
    <row r="90772" spans="16:30">
      <c r="P90772" s="6"/>
      <c r="AA90772" s="6"/>
      <c r="AC90772" s="6"/>
      <c r="AD90772" s="6"/>
    </row>
    <row r="90773" spans="16:30">
      <c r="P90773" s="6"/>
      <c r="AA90773" s="6"/>
      <c r="AC90773" s="6"/>
      <c r="AD90773" s="6"/>
    </row>
    <row r="90774" spans="16:30">
      <c r="P90774" s="6"/>
      <c r="AA90774" s="6"/>
      <c r="AC90774" s="6"/>
      <c r="AD90774" s="6"/>
    </row>
    <row r="90775" spans="16:30">
      <c r="P90775" s="6"/>
      <c r="AA90775" s="6"/>
      <c r="AC90775" s="6"/>
      <c r="AD90775" s="6"/>
    </row>
    <row r="90776" spans="16:30">
      <c r="P90776" s="6"/>
      <c r="AA90776" s="6"/>
      <c r="AC90776" s="6"/>
      <c r="AD90776" s="6"/>
    </row>
    <row r="90777" spans="16:30">
      <c r="P90777" s="6"/>
      <c r="AA90777" s="6"/>
      <c r="AC90777" s="6"/>
      <c r="AD90777" s="6"/>
    </row>
    <row r="90778" spans="16:30">
      <c r="P90778" s="6"/>
      <c r="AA90778" s="6"/>
      <c r="AC90778" s="6"/>
      <c r="AD90778" s="6"/>
    </row>
    <row r="90779" spans="16:30">
      <c r="P90779" s="6"/>
      <c r="AA90779" s="6"/>
      <c r="AC90779" s="6"/>
      <c r="AD90779" s="6"/>
    </row>
    <row r="90780" spans="16:30">
      <c r="P90780" s="6"/>
      <c r="AA90780" s="6"/>
      <c r="AC90780" s="6"/>
      <c r="AD90780" s="6"/>
    </row>
    <row r="90781" spans="16:30">
      <c r="P90781" s="6"/>
      <c r="AA90781" s="6"/>
      <c r="AC90781" s="6"/>
      <c r="AD90781" s="6"/>
    </row>
    <row r="90782" spans="16:30">
      <c r="P90782" s="6"/>
      <c r="AA90782" s="6"/>
      <c r="AC90782" s="6"/>
      <c r="AD90782" s="6"/>
    </row>
    <row r="90783" spans="16:30">
      <c r="P90783" s="6"/>
      <c r="AA90783" s="6"/>
      <c r="AC90783" s="6"/>
      <c r="AD90783" s="6"/>
    </row>
    <row r="90784" spans="16:30">
      <c r="P90784" s="6"/>
      <c r="AA90784" s="6"/>
      <c r="AC90784" s="6"/>
      <c r="AD90784" s="6"/>
    </row>
    <row r="90785" spans="16:30">
      <c r="P90785" s="6"/>
      <c r="AA90785" s="6"/>
      <c r="AC90785" s="6"/>
      <c r="AD90785" s="6"/>
    </row>
    <row r="90786" spans="16:30">
      <c r="P90786" s="6"/>
      <c r="AA90786" s="6"/>
      <c r="AC90786" s="6"/>
      <c r="AD90786" s="6"/>
    </row>
    <row r="90787" spans="16:30">
      <c r="P90787" s="6"/>
      <c r="AA90787" s="6"/>
      <c r="AC90787" s="6"/>
      <c r="AD90787" s="6"/>
    </row>
    <row r="90788" spans="16:30">
      <c r="P90788" s="6"/>
      <c r="AA90788" s="6"/>
      <c r="AC90788" s="6"/>
      <c r="AD90788" s="6"/>
    </row>
    <row r="90789" spans="16:30">
      <c r="P90789" s="6"/>
      <c r="AA90789" s="6"/>
      <c r="AC90789" s="6"/>
      <c r="AD90789" s="6"/>
    </row>
    <row r="90790" spans="16:30">
      <c r="P90790" s="6"/>
      <c r="AA90790" s="6"/>
      <c r="AC90790" s="6"/>
      <c r="AD90790" s="6"/>
    </row>
    <row r="90791" spans="16:30">
      <c r="P90791" s="6"/>
      <c r="AA90791" s="6"/>
      <c r="AC90791" s="6"/>
      <c r="AD90791" s="6"/>
    </row>
    <row r="90792" spans="16:30">
      <c r="P90792" s="6"/>
      <c r="AA90792" s="6"/>
      <c r="AC90792" s="6"/>
      <c r="AD90792" s="6"/>
    </row>
    <row r="90793" spans="16:30">
      <c r="P90793" s="6"/>
      <c r="AA90793" s="6"/>
      <c r="AC90793" s="6"/>
      <c r="AD90793" s="6"/>
    </row>
    <row r="90794" spans="16:30">
      <c r="P90794" s="6"/>
      <c r="AA90794" s="6"/>
      <c r="AC90794" s="6"/>
      <c r="AD90794" s="6"/>
    </row>
    <row r="90795" spans="16:30">
      <c r="P90795" s="6"/>
      <c r="AA90795" s="6"/>
      <c r="AC90795" s="6"/>
      <c r="AD90795" s="6"/>
    </row>
    <row r="90796" spans="16:30">
      <c r="P90796" s="6"/>
      <c r="AA90796" s="6"/>
      <c r="AC90796" s="6"/>
      <c r="AD90796" s="6"/>
    </row>
    <row r="90797" spans="16:30">
      <c r="P90797" s="6"/>
      <c r="AA90797" s="6"/>
      <c r="AC90797" s="6"/>
      <c r="AD90797" s="6"/>
    </row>
    <row r="90798" spans="16:30">
      <c r="P90798" s="6"/>
      <c r="AA90798" s="6"/>
      <c r="AC90798" s="6"/>
      <c r="AD90798" s="6"/>
    </row>
    <row r="90799" spans="16:30">
      <c r="P90799" s="6"/>
      <c r="AA90799" s="6"/>
      <c r="AC90799" s="6"/>
      <c r="AD90799" s="6"/>
    </row>
    <row r="90800" spans="16:30">
      <c r="P90800" s="6"/>
      <c r="AA90800" s="6"/>
      <c r="AC90800" s="6"/>
      <c r="AD90800" s="6"/>
    </row>
    <row r="90801" spans="16:30">
      <c r="P90801" s="6"/>
      <c r="AA90801" s="6"/>
      <c r="AC90801" s="6"/>
      <c r="AD90801" s="6"/>
    </row>
    <row r="90802" spans="16:30">
      <c r="P90802" s="6"/>
      <c r="AA90802" s="6"/>
      <c r="AC90802" s="6"/>
      <c r="AD90802" s="6"/>
    </row>
    <row r="90803" spans="16:30">
      <c r="P90803" s="6"/>
      <c r="AA90803" s="6"/>
      <c r="AC90803" s="6"/>
      <c r="AD90803" s="6"/>
    </row>
    <row r="90804" spans="16:30">
      <c r="P90804" s="6"/>
      <c r="AA90804" s="6"/>
      <c r="AC90804" s="6"/>
      <c r="AD90804" s="6"/>
    </row>
    <row r="90805" spans="16:30">
      <c r="P90805" s="6"/>
      <c r="AA90805" s="6"/>
      <c r="AC90805" s="6"/>
      <c r="AD90805" s="6"/>
    </row>
    <row r="90806" spans="16:30">
      <c r="P90806" s="6"/>
      <c r="AA90806" s="6"/>
      <c r="AC90806" s="6"/>
      <c r="AD90806" s="6"/>
    </row>
    <row r="90807" spans="16:30">
      <c r="P90807" s="6"/>
      <c r="AA90807" s="6"/>
      <c r="AC90807" s="6"/>
      <c r="AD90807" s="6"/>
    </row>
    <row r="90808" spans="16:30">
      <c r="P90808" s="6"/>
      <c r="AA90808" s="6"/>
      <c r="AC90808" s="6"/>
      <c r="AD90808" s="6"/>
    </row>
    <row r="90809" spans="16:30">
      <c r="P90809" s="6"/>
      <c r="AA90809" s="6"/>
      <c r="AC90809" s="6"/>
      <c r="AD90809" s="6"/>
    </row>
    <row r="90810" spans="16:30">
      <c r="P90810" s="6"/>
      <c r="AA90810" s="6"/>
      <c r="AC90810" s="6"/>
      <c r="AD90810" s="6"/>
    </row>
    <row r="90811" spans="16:30">
      <c r="P90811" s="6"/>
      <c r="AA90811" s="6"/>
      <c r="AC90811" s="6"/>
      <c r="AD90811" s="6"/>
    </row>
    <row r="90812" spans="16:30">
      <c r="P90812" s="6"/>
      <c r="AA90812" s="6"/>
      <c r="AC90812" s="6"/>
      <c r="AD90812" s="6"/>
    </row>
    <row r="90813" spans="16:30">
      <c r="P90813" s="6"/>
      <c r="AA90813" s="6"/>
      <c r="AC90813" s="6"/>
      <c r="AD90813" s="6"/>
    </row>
    <row r="90814" spans="16:30">
      <c r="P90814" s="6"/>
      <c r="AA90814" s="6"/>
      <c r="AC90814" s="6"/>
      <c r="AD90814" s="6"/>
    </row>
    <row r="90815" spans="16:30">
      <c r="P90815" s="6"/>
      <c r="AA90815" s="6"/>
      <c r="AC90815" s="6"/>
      <c r="AD90815" s="6"/>
    </row>
    <row r="90816" spans="16:30">
      <c r="P90816" s="6"/>
      <c r="AA90816" s="6"/>
      <c r="AC90816" s="6"/>
      <c r="AD90816" s="6"/>
    </row>
    <row r="90817" spans="16:30">
      <c r="P90817" s="6"/>
      <c r="AA90817" s="6"/>
      <c r="AC90817" s="6"/>
      <c r="AD90817" s="6"/>
    </row>
    <row r="90818" spans="16:30">
      <c r="P90818" s="6"/>
      <c r="AA90818" s="6"/>
      <c r="AC90818" s="6"/>
      <c r="AD90818" s="6"/>
    </row>
    <row r="90819" spans="16:30">
      <c r="P90819" s="6"/>
      <c r="AA90819" s="6"/>
      <c r="AC90819" s="6"/>
      <c r="AD90819" s="6"/>
    </row>
    <row r="90820" spans="16:30">
      <c r="P90820" s="6"/>
      <c r="AA90820" s="6"/>
      <c r="AC90820" s="6"/>
      <c r="AD90820" s="6"/>
    </row>
    <row r="90821" spans="16:30">
      <c r="P90821" s="6"/>
      <c r="AA90821" s="6"/>
      <c r="AC90821" s="6"/>
      <c r="AD90821" s="6"/>
    </row>
    <row r="90822" spans="16:30">
      <c r="P90822" s="6"/>
      <c r="AA90822" s="6"/>
      <c r="AC90822" s="6"/>
      <c r="AD90822" s="6"/>
    </row>
    <row r="90823" spans="16:30">
      <c r="P90823" s="6"/>
      <c r="AA90823" s="6"/>
      <c r="AC90823" s="6"/>
      <c r="AD90823" s="6"/>
    </row>
    <row r="90824" spans="16:30">
      <c r="P90824" s="6"/>
      <c r="AA90824" s="6"/>
      <c r="AC90824" s="6"/>
      <c r="AD90824" s="6"/>
    </row>
    <row r="90825" spans="16:30">
      <c r="P90825" s="6"/>
      <c r="AA90825" s="6"/>
      <c r="AC90825" s="6"/>
      <c r="AD90825" s="6"/>
    </row>
    <row r="90826" spans="16:30">
      <c r="P90826" s="6"/>
      <c r="AA90826" s="6"/>
      <c r="AC90826" s="6"/>
      <c r="AD90826" s="6"/>
    </row>
    <row r="90827" spans="16:30">
      <c r="P90827" s="6"/>
      <c r="AA90827" s="6"/>
      <c r="AC90827" s="6"/>
      <c r="AD90827" s="6"/>
    </row>
    <row r="90828" spans="16:30">
      <c r="P90828" s="6"/>
      <c r="AA90828" s="6"/>
      <c r="AC90828" s="6"/>
      <c r="AD90828" s="6"/>
    </row>
    <row r="90829" spans="16:30">
      <c r="P90829" s="6"/>
      <c r="AA90829" s="6"/>
      <c r="AC90829" s="6"/>
      <c r="AD90829" s="6"/>
    </row>
    <row r="90830" spans="16:30">
      <c r="P90830" s="6"/>
      <c r="AA90830" s="6"/>
      <c r="AC90830" s="6"/>
      <c r="AD90830" s="6"/>
    </row>
    <row r="90831" spans="16:30">
      <c r="P90831" s="6"/>
      <c r="AA90831" s="6"/>
      <c r="AC90831" s="6"/>
      <c r="AD90831" s="6"/>
    </row>
    <row r="90832" spans="16:30">
      <c r="P90832" s="6"/>
      <c r="AA90832" s="6"/>
      <c r="AC90832" s="6"/>
      <c r="AD90832" s="6"/>
    </row>
    <row r="90833" spans="16:30">
      <c r="P90833" s="6"/>
      <c r="AA90833" s="6"/>
      <c r="AC90833" s="6"/>
      <c r="AD90833" s="6"/>
    </row>
    <row r="90834" spans="16:30">
      <c r="P90834" s="6"/>
      <c r="AA90834" s="6"/>
      <c r="AC90834" s="6"/>
      <c r="AD90834" s="6"/>
    </row>
    <row r="90835" spans="16:30">
      <c r="P90835" s="6"/>
      <c r="AA90835" s="6"/>
      <c r="AC90835" s="6"/>
      <c r="AD90835" s="6"/>
    </row>
    <row r="90836" spans="16:30">
      <c r="P90836" s="6"/>
      <c r="AA90836" s="6"/>
      <c r="AC90836" s="6"/>
      <c r="AD90836" s="6"/>
    </row>
    <row r="90837" spans="16:30">
      <c r="P90837" s="6"/>
      <c r="AA90837" s="6"/>
      <c r="AC90837" s="6"/>
      <c r="AD90837" s="6"/>
    </row>
    <row r="90838" spans="16:30">
      <c r="P90838" s="6"/>
      <c r="AA90838" s="6"/>
      <c r="AC90838" s="6"/>
      <c r="AD90838" s="6"/>
    </row>
    <row r="90839" spans="16:30">
      <c r="P90839" s="6"/>
      <c r="AA90839" s="6"/>
      <c r="AC90839" s="6"/>
      <c r="AD90839" s="6"/>
    </row>
    <row r="90840" spans="16:30">
      <c r="P90840" s="6"/>
      <c r="AA90840" s="6"/>
      <c r="AC90840" s="6"/>
      <c r="AD90840" s="6"/>
    </row>
    <row r="90841" spans="16:30">
      <c r="P90841" s="6"/>
      <c r="AA90841" s="6"/>
      <c r="AC90841" s="6"/>
      <c r="AD90841" s="6"/>
    </row>
    <row r="90842" spans="16:30">
      <c r="P90842" s="6"/>
      <c r="AA90842" s="6"/>
      <c r="AC90842" s="6"/>
      <c r="AD90842" s="6"/>
    </row>
    <row r="90843" spans="16:30">
      <c r="P90843" s="6"/>
      <c r="AA90843" s="6"/>
      <c r="AC90843" s="6"/>
      <c r="AD90843" s="6"/>
    </row>
    <row r="90844" spans="16:30">
      <c r="P90844" s="6"/>
      <c r="AA90844" s="6"/>
      <c r="AC90844" s="6"/>
      <c r="AD90844" s="6"/>
    </row>
    <row r="90845" spans="16:30">
      <c r="P90845" s="6"/>
      <c r="AA90845" s="6"/>
      <c r="AC90845" s="6"/>
      <c r="AD90845" s="6"/>
    </row>
    <row r="90846" spans="16:30">
      <c r="P90846" s="6"/>
      <c r="AA90846" s="6"/>
      <c r="AC90846" s="6"/>
      <c r="AD90846" s="6"/>
    </row>
    <row r="90847" spans="16:30">
      <c r="P90847" s="6"/>
      <c r="AA90847" s="6"/>
      <c r="AC90847" s="6"/>
      <c r="AD90847" s="6"/>
    </row>
    <row r="90848" spans="16:30">
      <c r="P90848" s="6"/>
      <c r="AA90848" s="6"/>
      <c r="AC90848" s="6"/>
      <c r="AD90848" s="6"/>
    </row>
    <row r="90849" spans="16:30">
      <c r="P90849" s="6"/>
      <c r="AA90849" s="6"/>
      <c r="AC90849" s="6"/>
      <c r="AD90849" s="6"/>
    </row>
    <row r="90850" spans="16:30">
      <c r="P90850" s="6"/>
      <c r="AA90850" s="6"/>
      <c r="AC90850" s="6"/>
      <c r="AD90850" s="6"/>
    </row>
    <row r="90851" spans="16:30">
      <c r="P90851" s="6"/>
      <c r="AA90851" s="6"/>
      <c r="AC90851" s="6"/>
      <c r="AD90851" s="6"/>
    </row>
    <row r="90852" spans="16:30">
      <c r="P90852" s="6"/>
      <c r="AA90852" s="6"/>
      <c r="AC90852" s="6"/>
      <c r="AD90852" s="6"/>
    </row>
    <row r="90853" spans="16:30">
      <c r="P90853" s="6"/>
      <c r="AA90853" s="6"/>
      <c r="AC90853" s="6"/>
      <c r="AD90853" s="6"/>
    </row>
    <row r="90854" spans="16:30">
      <c r="P90854" s="6"/>
      <c r="AA90854" s="6"/>
      <c r="AC90854" s="6"/>
      <c r="AD90854" s="6"/>
    </row>
    <row r="90855" spans="16:30">
      <c r="P90855" s="6"/>
      <c r="AA90855" s="6"/>
      <c r="AC90855" s="6"/>
      <c r="AD90855" s="6"/>
    </row>
    <row r="90856" spans="16:30">
      <c r="P90856" s="6"/>
      <c r="AA90856" s="6"/>
      <c r="AC90856" s="6"/>
      <c r="AD90856" s="6"/>
    </row>
    <row r="90857" spans="16:30">
      <c r="P90857" s="6"/>
      <c r="AA90857" s="6"/>
      <c r="AC90857" s="6"/>
      <c r="AD90857" s="6"/>
    </row>
    <row r="90858" spans="16:30">
      <c r="P90858" s="6"/>
      <c r="AA90858" s="6"/>
      <c r="AC90858" s="6"/>
      <c r="AD90858" s="6"/>
    </row>
    <row r="90859" spans="16:30">
      <c r="P90859" s="6"/>
      <c r="AA90859" s="6"/>
      <c r="AC90859" s="6"/>
      <c r="AD90859" s="6"/>
    </row>
    <row r="90860" spans="16:30">
      <c r="P90860" s="6"/>
      <c r="AA90860" s="6"/>
      <c r="AC90860" s="6"/>
      <c r="AD90860" s="6"/>
    </row>
    <row r="90861" spans="16:30">
      <c r="P90861" s="6"/>
      <c r="AA90861" s="6"/>
      <c r="AC90861" s="6"/>
      <c r="AD90861" s="6"/>
    </row>
    <row r="90862" spans="16:30">
      <c r="P90862" s="6"/>
      <c r="AA90862" s="6"/>
      <c r="AC90862" s="6"/>
      <c r="AD90862" s="6"/>
    </row>
    <row r="90863" spans="16:30">
      <c r="P90863" s="6"/>
      <c r="AA90863" s="6"/>
      <c r="AC90863" s="6"/>
      <c r="AD90863" s="6"/>
    </row>
    <row r="90864" spans="16:30">
      <c r="P90864" s="6"/>
      <c r="AA90864" s="6"/>
      <c r="AC90864" s="6"/>
      <c r="AD90864" s="6"/>
    </row>
    <row r="90865" spans="16:30">
      <c r="P90865" s="6"/>
      <c r="AA90865" s="6"/>
      <c r="AC90865" s="6"/>
      <c r="AD90865" s="6"/>
    </row>
    <row r="90866" spans="16:30">
      <c r="P90866" s="6"/>
      <c r="AA90866" s="6"/>
      <c r="AC90866" s="6"/>
      <c r="AD90866" s="6"/>
    </row>
    <row r="90867" spans="16:30">
      <c r="P90867" s="6"/>
      <c r="AA90867" s="6"/>
      <c r="AC90867" s="6"/>
      <c r="AD90867" s="6"/>
    </row>
    <row r="90868" spans="16:30">
      <c r="P90868" s="6"/>
      <c r="AA90868" s="6"/>
      <c r="AC90868" s="6"/>
      <c r="AD90868" s="6"/>
    </row>
    <row r="90869" spans="16:30">
      <c r="P90869" s="6"/>
      <c r="AA90869" s="6"/>
      <c r="AC90869" s="6"/>
      <c r="AD90869" s="6"/>
    </row>
    <row r="90870" spans="16:30">
      <c r="P90870" s="6"/>
      <c r="AA90870" s="6"/>
      <c r="AC90870" s="6"/>
      <c r="AD90870" s="6"/>
    </row>
    <row r="90871" spans="16:30">
      <c r="P90871" s="6"/>
      <c r="AA90871" s="6"/>
      <c r="AC90871" s="6"/>
      <c r="AD90871" s="6"/>
    </row>
    <row r="90872" spans="16:30">
      <c r="P90872" s="6"/>
      <c r="AA90872" s="6"/>
      <c r="AC90872" s="6"/>
      <c r="AD90872" s="6"/>
    </row>
    <row r="90873" spans="16:30">
      <c r="P90873" s="6"/>
      <c r="AA90873" s="6"/>
      <c r="AC90873" s="6"/>
      <c r="AD90873" s="6"/>
    </row>
    <row r="90874" spans="16:30">
      <c r="P90874" s="6"/>
      <c r="AA90874" s="6"/>
      <c r="AC90874" s="6"/>
      <c r="AD90874" s="6"/>
    </row>
    <row r="90875" spans="16:30">
      <c r="P90875" s="6"/>
      <c r="AA90875" s="6"/>
      <c r="AC90875" s="6"/>
      <c r="AD90875" s="6"/>
    </row>
    <row r="90876" spans="16:30">
      <c r="P90876" s="6"/>
      <c r="AA90876" s="6"/>
      <c r="AC90876" s="6"/>
      <c r="AD90876" s="6"/>
    </row>
    <row r="90877" spans="16:30">
      <c r="P90877" s="6"/>
      <c r="AA90877" s="6"/>
      <c r="AC90877" s="6"/>
      <c r="AD90877" s="6"/>
    </row>
    <row r="90878" spans="16:30">
      <c r="P90878" s="6"/>
      <c r="AA90878" s="6"/>
      <c r="AC90878" s="6"/>
      <c r="AD90878" s="6"/>
    </row>
    <row r="90879" spans="16:30">
      <c r="P90879" s="6"/>
      <c r="AA90879" s="6"/>
      <c r="AC90879" s="6"/>
      <c r="AD90879" s="6"/>
    </row>
    <row r="90880" spans="16:30">
      <c r="P90880" s="6"/>
      <c r="AA90880" s="6"/>
      <c r="AC90880" s="6"/>
      <c r="AD90880" s="6"/>
    </row>
    <row r="90881" spans="16:30">
      <c r="P90881" s="6"/>
      <c r="AA90881" s="6"/>
      <c r="AC90881" s="6"/>
      <c r="AD90881" s="6"/>
    </row>
    <row r="90882" spans="16:30">
      <c r="P90882" s="6"/>
      <c r="AA90882" s="6"/>
      <c r="AC90882" s="6"/>
      <c r="AD90882" s="6"/>
    </row>
    <row r="90883" spans="16:30">
      <c r="P90883" s="6"/>
      <c r="AA90883" s="6"/>
      <c r="AC90883" s="6"/>
      <c r="AD90883" s="6"/>
    </row>
    <row r="90884" spans="16:30">
      <c r="P90884" s="6"/>
      <c r="AA90884" s="6"/>
      <c r="AC90884" s="6"/>
      <c r="AD90884" s="6"/>
    </row>
    <row r="90885" spans="16:30">
      <c r="P90885" s="6"/>
      <c r="AA90885" s="6"/>
      <c r="AC90885" s="6"/>
      <c r="AD90885" s="6"/>
    </row>
    <row r="90886" spans="16:30">
      <c r="P90886" s="6"/>
      <c r="AA90886" s="6"/>
      <c r="AC90886" s="6"/>
      <c r="AD90886" s="6"/>
    </row>
    <row r="90887" spans="16:30">
      <c r="P90887" s="6"/>
      <c r="AA90887" s="6"/>
      <c r="AC90887" s="6"/>
      <c r="AD90887" s="6"/>
    </row>
    <row r="90888" spans="16:30">
      <c r="P90888" s="6"/>
      <c r="AA90888" s="6"/>
      <c r="AC90888" s="6"/>
      <c r="AD90888" s="6"/>
    </row>
    <row r="90889" spans="16:30">
      <c r="P90889" s="6"/>
      <c r="AA90889" s="6"/>
      <c r="AC90889" s="6"/>
      <c r="AD90889" s="6"/>
    </row>
    <row r="90890" spans="16:30">
      <c r="P90890" s="6"/>
      <c r="AA90890" s="6"/>
      <c r="AC90890" s="6"/>
      <c r="AD90890" s="6"/>
    </row>
    <row r="90891" spans="16:30">
      <c r="P90891" s="6"/>
      <c r="AA90891" s="6"/>
      <c r="AC90891" s="6"/>
      <c r="AD90891" s="6"/>
    </row>
    <row r="90892" spans="16:30">
      <c r="P90892" s="6"/>
      <c r="AA90892" s="6"/>
      <c r="AC90892" s="6"/>
      <c r="AD90892" s="6"/>
    </row>
    <row r="90893" spans="16:30">
      <c r="P90893" s="6"/>
      <c r="AA90893" s="6"/>
      <c r="AC90893" s="6"/>
      <c r="AD90893" s="6"/>
    </row>
    <row r="90894" spans="16:30">
      <c r="P90894" s="6"/>
      <c r="AA90894" s="6"/>
      <c r="AC90894" s="6"/>
      <c r="AD90894" s="6"/>
    </row>
    <row r="90895" spans="16:30">
      <c r="P90895" s="6"/>
      <c r="AA90895" s="6"/>
      <c r="AC90895" s="6"/>
      <c r="AD90895" s="6"/>
    </row>
    <row r="90896" spans="16:30">
      <c r="P90896" s="6"/>
      <c r="AA90896" s="6"/>
      <c r="AC90896" s="6"/>
      <c r="AD90896" s="6"/>
    </row>
    <row r="90897" spans="16:30">
      <c r="P90897" s="6"/>
      <c r="AA90897" s="6"/>
      <c r="AC90897" s="6"/>
      <c r="AD90897" s="6"/>
    </row>
    <row r="90898" spans="16:30">
      <c r="P90898" s="6"/>
      <c r="AA90898" s="6"/>
      <c r="AC90898" s="6"/>
      <c r="AD90898" s="6"/>
    </row>
    <row r="90899" spans="16:30">
      <c r="P90899" s="6"/>
      <c r="AA90899" s="6"/>
      <c r="AC90899" s="6"/>
      <c r="AD90899" s="6"/>
    </row>
    <row r="90900" spans="16:30">
      <c r="P90900" s="6"/>
      <c r="AA90900" s="6"/>
      <c r="AC90900" s="6"/>
      <c r="AD90900" s="6"/>
    </row>
    <row r="90901" spans="16:30">
      <c r="P90901" s="6"/>
      <c r="AA90901" s="6"/>
      <c r="AC90901" s="6"/>
      <c r="AD90901" s="6"/>
    </row>
    <row r="90902" spans="16:30">
      <c r="P90902" s="6"/>
      <c r="AA90902" s="6"/>
      <c r="AC90902" s="6"/>
      <c r="AD90902" s="6"/>
    </row>
    <row r="90903" spans="16:30">
      <c r="P90903" s="6"/>
      <c r="AA90903" s="6"/>
      <c r="AC90903" s="6"/>
      <c r="AD90903" s="6"/>
    </row>
    <row r="90904" spans="16:30">
      <c r="P90904" s="6"/>
      <c r="AA90904" s="6"/>
      <c r="AC90904" s="6"/>
      <c r="AD90904" s="6"/>
    </row>
    <row r="90905" spans="16:30">
      <c r="P90905" s="6"/>
      <c r="AA90905" s="6"/>
      <c r="AC90905" s="6"/>
      <c r="AD90905" s="6"/>
    </row>
    <row r="90906" spans="16:30">
      <c r="P90906" s="6"/>
      <c r="AA90906" s="6"/>
      <c r="AC90906" s="6"/>
      <c r="AD90906" s="6"/>
    </row>
    <row r="90907" spans="16:30">
      <c r="P90907" s="6"/>
      <c r="AA90907" s="6"/>
      <c r="AC90907" s="6"/>
      <c r="AD90907" s="6"/>
    </row>
    <row r="90908" spans="16:30">
      <c r="P90908" s="6"/>
      <c r="AA90908" s="6"/>
      <c r="AC90908" s="6"/>
      <c r="AD90908" s="6"/>
    </row>
    <row r="90909" spans="16:30">
      <c r="P90909" s="6"/>
      <c r="AA90909" s="6"/>
      <c r="AC90909" s="6"/>
      <c r="AD90909" s="6"/>
    </row>
    <row r="90910" spans="16:30">
      <c r="P90910" s="6"/>
      <c r="AA90910" s="6"/>
      <c r="AC90910" s="6"/>
      <c r="AD90910" s="6"/>
    </row>
    <row r="90911" spans="16:30">
      <c r="P90911" s="6"/>
      <c r="AA90911" s="6"/>
      <c r="AC90911" s="6"/>
      <c r="AD90911" s="6"/>
    </row>
    <row r="90912" spans="16:30">
      <c r="P90912" s="6"/>
      <c r="AA90912" s="6"/>
      <c r="AC90912" s="6"/>
      <c r="AD90912" s="6"/>
    </row>
    <row r="90913" spans="16:30">
      <c r="P90913" s="6"/>
      <c r="AA90913" s="6"/>
      <c r="AC90913" s="6"/>
      <c r="AD90913" s="6"/>
    </row>
    <row r="90914" spans="16:30">
      <c r="P90914" s="6"/>
      <c r="AA90914" s="6"/>
      <c r="AC90914" s="6"/>
      <c r="AD90914" s="6"/>
    </row>
    <row r="90915" spans="16:30">
      <c r="P90915" s="6"/>
      <c r="AA90915" s="6"/>
      <c r="AC90915" s="6"/>
      <c r="AD90915" s="6"/>
    </row>
    <row r="90916" spans="16:30">
      <c r="P90916" s="6"/>
      <c r="AA90916" s="6"/>
      <c r="AC90916" s="6"/>
      <c r="AD90916" s="6"/>
    </row>
    <row r="90917" spans="16:30">
      <c r="P90917" s="6"/>
      <c r="AA90917" s="6"/>
      <c r="AC90917" s="6"/>
      <c r="AD90917" s="6"/>
    </row>
    <row r="90918" spans="16:30">
      <c r="P90918" s="6"/>
      <c r="AA90918" s="6"/>
      <c r="AC90918" s="6"/>
      <c r="AD90918" s="6"/>
    </row>
    <row r="90919" spans="16:30">
      <c r="P90919" s="6"/>
      <c r="AA90919" s="6"/>
      <c r="AC90919" s="6"/>
      <c r="AD90919" s="6"/>
    </row>
    <row r="90920" spans="16:30">
      <c r="P90920" s="6"/>
      <c r="AA90920" s="6"/>
      <c r="AC90920" s="6"/>
      <c r="AD90920" s="6"/>
    </row>
    <row r="90921" spans="16:30">
      <c r="P90921" s="6"/>
      <c r="AA90921" s="6"/>
      <c r="AC90921" s="6"/>
      <c r="AD90921" s="6"/>
    </row>
    <row r="90922" spans="16:30">
      <c r="P90922" s="6"/>
      <c r="AA90922" s="6"/>
      <c r="AC90922" s="6"/>
      <c r="AD90922" s="6"/>
    </row>
    <row r="90923" spans="16:30">
      <c r="P90923" s="6"/>
      <c r="AA90923" s="6"/>
      <c r="AC90923" s="6"/>
      <c r="AD90923" s="6"/>
    </row>
    <row r="90924" spans="16:30">
      <c r="P90924" s="6"/>
      <c r="AA90924" s="6"/>
      <c r="AC90924" s="6"/>
      <c r="AD90924" s="6"/>
    </row>
    <row r="90925" spans="16:30">
      <c r="P90925" s="6"/>
      <c r="AA90925" s="6"/>
      <c r="AC90925" s="6"/>
      <c r="AD90925" s="6"/>
    </row>
    <row r="90926" spans="16:30">
      <c r="P90926" s="6"/>
      <c r="AA90926" s="6"/>
      <c r="AC90926" s="6"/>
      <c r="AD90926" s="6"/>
    </row>
    <row r="90927" spans="16:30">
      <c r="P90927" s="6"/>
      <c r="AA90927" s="6"/>
      <c r="AC90927" s="6"/>
      <c r="AD90927" s="6"/>
    </row>
    <row r="90928" spans="16:30">
      <c r="P90928" s="6"/>
      <c r="AA90928" s="6"/>
      <c r="AC90928" s="6"/>
      <c r="AD90928" s="6"/>
    </row>
    <row r="90929" spans="16:30">
      <c r="P90929" s="6"/>
      <c r="AA90929" s="6"/>
      <c r="AC90929" s="6"/>
      <c r="AD90929" s="6"/>
    </row>
    <row r="90930" spans="16:30">
      <c r="P90930" s="6"/>
      <c r="AA90930" s="6"/>
      <c r="AC90930" s="6"/>
      <c r="AD90930" s="6"/>
    </row>
    <row r="90931" spans="16:30">
      <c r="P90931" s="6"/>
      <c r="AA90931" s="6"/>
      <c r="AC90931" s="6"/>
      <c r="AD90931" s="6"/>
    </row>
    <row r="90932" spans="16:30">
      <c r="P90932" s="6"/>
      <c r="AA90932" s="6"/>
      <c r="AC90932" s="6"/>
      <c r="AD90932" s="6"/>
    </row>
    <row r="90933" spans="16:30">
      <c r="P90933" s="6"/>
      <c r="AA90933" s="6"/>
      <c r="AC90933" s="6"/>
      <c r="AD90933" s="6"/>
    </row>
    <row r="90934" spans="16:30">
      <c r="P90934" s="6"/>
      <c r="AA90934" s="6"/>
      <c r="AC90934" s="6"/>
      <c r="AD90934" s="6"/>
    </row>
    <row r="90935" spans="16:30">
      <c r="P90935" s="6"/>
      <c r="AA90935" s="6"/>
      <c r="AC90935" s="6"/>
      <c r="AD90935" s="6"/>
    </row>
    <row r="90936" spans="16:30">
      <c r="P90936" s="6"/>
      <c r="AA90936" s="6"/>
      <c r="AC90936" s="6"/>
      <c r="AD90936" s="6"/>
    </row>
    <row r="90937" spans="16:30">
      <c r="P90937" s="6"/>
      <c r="AA90937" s="6"/>
      <c r="AC90937" s="6"/>
      <c r="AD90937" s="6"/>
    </row>
    <row r="90938" spans="16:30">
      <c r="P90938" s="6"/>
      <c r="AA90938" s="6"/>
      <c r="AC90938" s="6"/>
      <c r="AD90938" s="6"/>
    </row>
    <row r="90939" spans="16:30">
      <c r="P90939" s="6"/>
      <c r="AA90939" s="6"/>
      <c r="AC90939" s="6"/>
      <c r="AD90939" s="6"/>
    </row>
    <row r="90940" spans="16:30">
      <c r="P90940" s="6"/>
      <c r="AA90940" s="6"/>
      <c r="AC90940" s="6"/>
      <c r="AD90940" s="6"/>
    </row>
    <row r="90941" spans="16:30">
      <c r="P90941" s="6"/>
      <c r="AA90941" s="6"/>
      <c r="AC90941" s="6"/>
      <c r="AD90941" s="6"/>
    </row>
    <row r="90942" spans="16:30">
      <c r="P90942" s="6"/>
      <c r="AA90942" s="6"/>
      <c r="AC90942" s="6"/>
      <c r="AD90942" s="6"/>
    </row>
    <row r="90943" spans="16:30">
      <c r="P90943" s="6"/>
      <c r="AA90943" s="6"/>
      <c r="AC90943" s="6"/>
      <c r="AD90943" s="6"/>
    </row>
    <row r="90944" spans="16:30">
      <c r="P90944" s="6"/>
      <c r="AA90944" s="6"/>
      <c r="AC90944" s="6"/>
      <c r="AD90944" s="6"/>
    </row>
    <row r="90945" spans="16:30">
      <c r="P90945" s="6"/>
      <c r="AA90945" s="6"/>
      <c r="AC90945" s="6"/>
      <c r="AD90945" s="6"/>
    </row>
    <row r="90946" spans="16:30">
      <c r="P90946" s="6"/>
      <c r="AA90946" s="6"/>
      <c r="AC90946" s="6"/>
      <c r="AD90946" s="6"/>
    </row>
    <row r="90947" spans="16:30">
      <c r="P90947" s="6"/>
      <c r="AA90947" s="6"/>
      <c r="AC90947" s="6"/>
      <c r="AD90947" s="6"/>
    </row>
    <row r="90948" spans="16:30">
      <c r="P90948" s="6"/>
      <c r="AA90948" s="6"/>
      <c r="AC90948" s="6"/>
      <c r="AD90948" s="6"/>
    </row>
    <row r="90949" spans="16:30">
      <c r="P90949" s="6"/>
      <c r="AA90949" s="6"/>
      <c r="AC90949" s="6"/>
      <c r="AD90949" s="6"/>
    </row>
    <row r="90950" spans="16:30">
      <c r="P90950" s="6"/>
      <c r="AA90950" s="6"/>
      <c r="AC90950" s="6"/>
      <c r="AD90950" s="6"/>
    </row>
    <row r="90951" spans="16:30">
      <c r="P90951" s="6"/>
      <c r="AA90951" s="6"/>
      <c r="AC90951" s="6"/>
      <c r="AD90951" s="6"/>
    </row>
    <row r="90952" spans="16:30">
      <c r="P90952" s="6"/>
      <c r="AA90952" s="6"/>
      <c r="AC90952" s="6"/>
      <c r="AD90952" s="6"/>
    </row>
    <row r="90953" spans="16:30">
      <c r="P90953" s="6"/>
      <c r="AA90953" s="6"/>
      <c r="AC90953" s="6"/>
      <c r="AD90953" s="6"/>
    </row>
    <row r="90954" spans="16:30">
      <c r="P90954" s="6"/>
      <c r="AA90954" s="6"/>
      <c r="AC90954" s="6"/>
      <c r="AD90954" s="6"/>
    </row>
    <row r="90955" spans="16:30">
      <c r="P90955" s="6"/>
      <c r="AA90955" s="6"/>
      <c r="AC90955" s="6"/>
      <c r="AD90955" s="6"/>
    </row>
    <row r="90956" spans="16:30">
      <c r="P90956" s="6"/>
      <c r="AA90956" s="6"/>
      <c r="AC90956" s="6"/>
      <c r="AD90956" s="6"/>
    </row>
    <row r="90957" spans="16:30">
      <c r="P90957" s="6"/>
      <c r="AA90957" s="6"/>
      <c r="AC90957" s="6"/>
      <c r="AD90957" s="6"/>
    </row>
    <row r="90958" spans="16:30">
      <c r="P90958" s="6"/>
      <c r="AA90958" s="6"/>
      <c r="AC90958" s="6"/>
      <c r="AD90958" s="6"/>
    </row>
    <row r="90959" spans="16:30">
      <c r="P90959" s="6"/>
      <c r="AA90959" s="6"/>
      <c r="AC90959" s="6"/>
      <c r="AD90959" s="6"/>
    </row>
    <row r="90960" spans="16:30">
      <c r="P90960" s="6"/>
      <c r="AA90960" s="6"/>
      <c r="AC90960" s="6"/>
      <c r="AD90960" s="6"/>
    </row>
    <row r="90961" spans="16:30">
      <c r="P90961" s="6"/>
      <c r="AA90961" s="6"/>
      <c r="AC90961" s="6"/>
      <c r="AD90961" s="6"/>
    </row>
    <row r="90962" spans="16:30">
      <c r="P90962" s="6"/>
      <c r="AA90962" s="6"/>
      <c r="AC90962" s="6"/>
      <c r="AD90962" s="6"/>
    </row>
    <row r="90963" spans="16:30">
      <c r="P90963" s="6"/>
      <c r="AA90963" s="6"/>
      <c r="AC90963" s="6"/>
      <c r="AD90963" s="6"/>
    </row>
    <row r="90964" spans="16:30">
      <c r="P90964" s="6"/>
      <c r="AA90964" s="6"/>
      <c r="AC90964" s="6"/>
      <c r="AD90964" s="6"/>
    </row>
    <row r="90965" spans="16:30">
      <c r="P90965" s="6"/>
      <c r="AA90965" s="6"/>
      <c r="AC90965" s="6"/>
      <c r="AD90965" s="6"/>
    </row>
    <row r="90966" spans="16:30">
      <c r="P90966" s="6"/>
      <c r="AA90966" s="6"/>
      <c r="AC90966" s="6"/>
      <c r="AD90966" s="6"/>
    </row>
    <row r="90967" spans="16:30">
      <c r="P90967" s="6"/>
      <c r="AA90967" s="6"/>
      <c r="AC90967" s="6"/>
      <c r="AD90967" s="6"/>
    </row>
    <row r="90968" spans="16:30">
      <c r="P90968" s="6"/>
      <c r="AA90968" s="6"/>
      <c r="AC90968" s="6"/>
      <c r="AD90968" s="6"/>
    </row>
    <row r="90969" spans="16:30">
      <c r="P90969" s="6"/>
      <c r="AA90969" s="6"/>
      <c r="AC90969" s="6"/>
      <c r="AD90969" s="6"/>
    </row>
    <row r="90970" spans="16:30">
      <c r="P90970" s="6"/>
      <c r="AA90970" s="6"/>
      <c r="AC90970" s="6"/>
      <c r="AD90970" s="6"/>
    </row>
    <row r="90971" spans="16:30">
      <c r="P90971" s="6"/>
      <c r="AA90971" s="6"/>
      <c r="AC90971" s="6"/>
      <c r="AD90971" s="6"/>
    </row>
    <row r="90972" spans="16:30">
      <c r="P90972" s="6"/>
      <c r="AA90972" s="6"/>
      <c r="AC90972" s="6"/>
      <c r="AD90972" s="6"/>
    </row>
    <row r="90973" spans="16:30">
      <c r="P90973" s="6"/>
      <c r="AA90973" s="6"/>
      <c r="AC90973" s="6"/>
      <c r="AD90973" s="6"/>
    </row>
    <row r="90974" spans="16:30">
      <c r="P90974" s="6"/>
      <c r="AA90974" s="6"/>
      <c r="AC90974" s="6"/>
      <c r="AD90974" s="6"/>
    </row>
    <row r="90975" spans="16:30">
      <c r="P90975" s="6"/>
      <c r="AA90975" s="6"/>
      <c r="AC90975" s="6"/>
      <c r="AD90975" s="6"/>
    </row>
    <row r="90976" spans="16:30">
      <c r="P90976" s="6"/>
      <c r="AA90976" s="6"/>
      <c r="AC90976" s="6"/>
      <c r="AD90976" s="6"/>
    </row>
    <row r="90977" spans="16:30">
      <c r="P90977" s="6"/>
      <c r="AA90977" s="6"/>
      <c r="AC90977" s="6"/>
      <c r="AD90977" s="6"/>
    </row>
    <row r="90978" spans="16:30">
      <c r="P90978" s="6"/>
      <c r="AA90978" s="6"/>
      <c r="AC90978" s="6"/>
      <c r="AD90978" s="6"/>
    </row>
    <row r="90979" spans="16:30">
      <c r="P90979" s="6"/>
      <c r="AA90979" s="6"/>
      <c r="AC90979" s="6"/>
      <c r="AD90979" s="6"/>
    </row>
    <row r="90980" spans="16:30">
      <c r="P90980" s="6"/>
      <c r="AA90980" s="6"/>
      <c r="AC90980" s="6"/>
      <c r="AD90980" s="6"/>
    </row>
    <row r="90981" spans="16:30">
      <c r="P90981" s="6"/>
      <c r="AA90981" s="6"/>
      <c r="AC90981" s="6"/>
      <c r="AD90981" s="6"/>
    </row>
    <row r="90982" spans="16:30">
      <c r="P90982" s="6"/>
      <c r="AA90982" s="6"/>
      <c r="AC90982" s="6"/>
      <c r="AD90982" s="6"/>
    </row>
    <row r="90983" spans="16:30">
      <c r="P90983" s="6"/>
      <c r="AA90983" s="6"/>
      <c r="AC90983" s="6"/>
      <c r="AD90983" s="6"/>
    </row>
    <row r="90984" spans="16:30">
      <c r="P90984" s="6"/>
      <c r="AA90984" s="6"/>
      <c r="AC90984" s="6"/>
      <c r="AD90984" s="6"/>
    </row>
    <row r="90985" spans="16:30">
      <c r="P90985" s="6"/>
      <c r="AA90985" s="6"/>
      <c r="AC90985" s="6"/>
      <c r="AD90985" s="6"/>
    </row>
    <row r="90986" spans="16:30">
      <c r="P90986" s="6"/>
      <c r="AA90986" s="6"/>
      <c r="AC90986" s="6"/>
      <c r="AD90986" s="6"/>
    </row>
    <row r="90987" spans="16:30">
      <c r="P90987" s="6"/>
      <c r="AA90987" s="6"/>
      <c r="AC90987" s="6"/>
      <c r="AD90987" s="6"/>
    </row>
    <row r="90988" spans="16:30">
      <c r="P90988" s="6"/>
      <c r="AA90988" s="6"/>
      <c r="AC90988" s="6"/>
      <c r="AD90988" s="6"/>
    </row>
    <row r="90989" spans="16:30">
      <c r="P90989" s="6"/>
      <c r="AA90989" s="6"/>
      <c r="AC90989" s="6"/>
      <c r="AD90989" s="6"/>
    </row>
    <row r="90990" spans="16:30">
      <c r="P90990" s="6"/>
      <c r="AA90990" s="6"/>
      <c r="AC90990" s="6"/>
      <c r="AD90990" s="6"/>
    </row>
    <row r="90991" spans="16:30">
      <c r="P90991" s="6"/>
      <c r="AA90991" s="6"/>
      <c r="AC90991" s="6"/>
      <c r="AD90991" s="6"/>
    </row>
    <row r="90992" spans="16:30">
      <c r="P90992" s="6"/>
      <c r="AA90992" s="6"/>
      <c r="AC90992" s="6"/>
      <c r="AD90992" s="6"/>
    </row>
    <row r="90993" spans="16:30">
      <c r="P90993" s="6"/>
      <c r="AA90993" s="6"/>
      <c r="AC90993" s="6"/>
      <c r="AD90993" s="6"/>
    </row>
    <row r="90994" spans="16:30">
      <c r="P90994" s="6"/>
      <c r="AA90994" s="6"/>
      <c r="AC90994" s="6"/>
      <c r="AD90994" s="6"/>
    </row>
    <row r="90995" spans="16:30">
      <c r="P90995" s="6"/>
      <c r="AA90995" s="6"/>
      <c r="AC90995" s="6"/>
      <c r="AD90995" s="6"/>
    </row>
    <row r="90996" spans="16:30">
      <c r="P90996" s="6"/>
      <c r="AA90996" s="6"/>
      <c r="AC90996" s="6"/>
      <c r="AD90996" s="6"/>
    </row>
    <row r="90997" spans="16:30">
      <c r="P90997" s="6"/>
      <c r="AA90997" s="6"/>
      <c r="AC90997" s="6"/>
      <c r="AD90997" s="6"/>
    </row>
    <row r="90998" spans="16:30">
      <c r="P90998" s="6"/>
      <c r="AA90998" s="6"/>
      <c r="AC90998" s="6"/>
      <c r="AD90998" s="6"/>
    </row>
    <row r="90999" spans="16:30">
      <c r="P90999" s="6"/>
      <c r="AA90999" s="6"/>
      <c r="AC90999" s="6"/>
      <c r="AD90999" s="6"/>
    </row>
    <row r="91000" spans="16:30">
      <c r="P91000" s="6"/>
      <c r="AA91000" s="6"/>
      <c r="AC91000" s="6"/>
      <c r="AD91000" s="6"/>
    </row>
    <row r="91001" spans="16:30">
      <c r="P91001" s="6"/>
      <c r="AA91001" s="6"/>
      <c r="AC91001" s="6"/>
      <c r="AD91001" s="6"/>
    </row>
    <row r="91002" spans="16:30">
      <c r="P91002" s="6"/>
      <c r="AA91002" s="6"/>
      <c r="AC91002" s="6"/>
      <c r="AD91002" s="6"/>
    </row>
    <row r="91003" spans="16:30">
      <c r="P91003" s="6"/>
      <c r="AA91003" s="6"/>
      <c r="AC91003" s="6"/>
      <c r="AD91003" s="6"/>
    </row>
    <row r="91004" spans="16:30">
      <c r="P91004" s="6"/>
      <c r="AA91004" s="6"/>
      <c r="AC91004" s="6"/>
      <c r="AD91004" s="6"/>
    </row>
    <row r="91005" spans="16:30">
      <c r="P91005" s="6"/>
      <c r="AA91005" s="6"/>
      <c r="AC91005" s="6"/>
      <c r="AD91005" s="6"/>
    </row>
    <row r="91006" spans="16:30">
      <c r="P91006" s="6"/>
      <c r="AA91006" s="6"/>
      <c r="AC91006" s="6"/>
      <c r="AD91006" s="6"/>
    </row>
    <row r="91007" spans="16:30">
      <c r="P91007" s="6"/>
      <c r="AA91007" s="6"/>
      <c r="AC91007" s="6"/>
      <c r="AD91007" s="6"/>
    </row>
    <row r="91008" spans="16:30">
      <c r="P91008" s="6"/>
      <c r="AA91008" s="6"/>
      <c r="AC91008" s="6"/>
      <c r="AD91008" s="6"/>
    </row>
    <row r="91009" spans="16:30">
      <c r="P91009" s="6"/>
      <c r="AA91009" s="6"/>
      <c r="AC91009" s="6"/>
      <c r="AD91009" s="6"/>
    </row>
    <row r="91010" spans="16:30">
      <c r="P91010" s="6"/>
      <c r="AA91010" s="6"/>
      <c r="AC91010" s="6"/>
      <c r="AD91010" s="6"/>
    </row>
    <row r="91011" spans="16:30">
      <c r="P91011" s="6"/>
      <c r="AA91011" s="6"/>
      <c r="AC91011" s="6"/>
      <c r="AD91011" s="6"/>
    </row>
    <row r="91012" spans="16:30">
      <c r="P91012" s="6"/>
      <c r="AA91012" s="6"/>
      <c r="AC91012" s="6"/>
      <c r="AD91012" s="6"/>
    </row>
    <row r="91013" spans="16:30">
      <c r="P91013" s="6"/>
      <c r="AA91013" s="6"/>
      <c r="AC91013" s="6"/>
      <c r="AD91013" s="6"/>
    </row>
    <row r="91014" spans="16:30">
      <c r="P91014" s="6"/>
      <c r="AA91014" s="6"/>
      <c r="AC91014" s="6"/>
      <c r="AD91014" s="6"/>
    </row>
    <row r="91015" spans="16:30">
      <c r="P91015" s="6"/>
      <c r="AA91015" s="6"/>
      <c r="AC91015" s="6"/>
      <c r="AD91015" s="6"/>
    </row>
    <row r="91016" spans="16:30">
      <c r="P91016" s="6"/>
      <c r="AA91016" s="6"/>
      <c r="AC91016" s="6"/>
      <c r="AD91016" s="6"/>
    </row>
    <row r="91017" spans="16:30">
      <c r="P91017" s="6"/>
      <c r="AA91017" s="6"/>
      <c r="AC91017" s="6"/>
      <c r="AD91017" s="6"/>
    </row>
    <row r="91018" spans="16:30">
      <c r="P91018" s="6"/>
      <c r="AA91018" s="6"/>
      <c r="AC91018" s="6"/>
      <c r="AD91018" s="6"/>
    </row>
    <row r="91019" spans="16:30">
      <c r="P91019" s="6"/>
      <c r="AA91019" s="6"/>
      <c r="AC91019" s="6"/>
      <c r="AD91019" s="6"/>
    </row>
    <row r="91020" spans="16:30">
      <c r="P91020" s="6"/>
      <c r="AA91020" s="6"/>
      <c r="AC91020" s="6"/>
      <c r="AD91020" s="6"/>
    </row>
    <row r="91021" spans="16:30">
      <c r="P91021" s="6"/>
      <c r="AA91021" s="6"/>
      <c r="AC91021" s="6"/>
      <c r="AD91021" s="6"/>
    </row>
    <row r="91022" spans="16:30">
      <c r="P91022" s="6"/>
      <c r="AA91022" s="6"/>
      <c r="AC91022" s="6"/>
      <c r="AD91022" s="6"/>
    </row>
    <row r="91023" spans="16:30">
      <c r="P91023" s="6"/>
      <c r="AA91023" s="6"/>
      <c r="AC91023" s="6"/>
      <c r="AD91023" s="6"/>
    </row>
    <row r="91024" spans="16:30">
      <c r="P91024" s="6"/>
      <c r="AA91024" s="6"/>
      <c r="AC91024" s="6"/>
      <c r="AD91024" s="6"/>
    </row>
    <row r="91025" spans="16:30">
      <c r="P91025" s="6"/>
      <c r="AA91025" s="6"/>
      <c r="AC91025" s="6"/>
      <c r="AD91025" s="6"/>
    </row>
    <row r="91026" spans="16:30">
      <c r="P91026" s="6"/>
      <c r="AA91026" s="6"/>
      <c r="AC91026" s="6"/>
      <c r="AD91026" s="6"/>
    </row>
    <row r="91027" spans="16:30">
      <c r="P91027" s="6"/>
      <c r="AA91027" s="6"/>
      <c r="AC91027" s="6"/>
      <c r="AD91027" s="6"/>
    </row>
    <row r="91028" spans="16:30">
      <c r="P91028" s="6"/>
      <c r="AA91028" s="6"/>
      <c r="AC91028" s="6"/>
      <c r="AD91028" s="6"/>
    </row>
    <row r="91029" spans="16:30">
      <c r="P91029" s="6"/>
      <c r="AA91029" s="6"/>
      <c r="AC91029" s="6"/>
      <c r="AD91029" s="6"/>
    </row>
    <row r="91030" spans="16:30">
      <c r="P91030" s="6"/>
      <c r="AA91030" s="6"/>
      <c r="AC91030" s="6"/>
      <c r="AD91030" s="6"/>
    </row>
    <row r="91031" spans="16:30">
      <c r="P91031" s="6"/>
      <c r="AA91031" s="6"/>
      <c r="AC91031" s="6"/>
      <c r="AD91031" s="6"/>
    </row>
    <row r="91032" spans="16:30">
      <c r="P91032" s="6"/>
      <c r="AA91032" s="6"/>
      <c r="AC91032" s="6"/>
      <c r="AD91032" s="6"/>
    </row>
    <row r="91033" spans="16:30">
      <c r="P91033" s="6"/>
      <c r="AA91033" s="6"/>
      <c r="AC91033" s="6"/>
      <c r="AD91033" s="6"/>
    </row>
    <row r="91034" spans="16:30">
      <c r="P91034" s="6"/>
      <c r="AA91034" s="6"/>
      <c r="AC91034" s="6"/>
      <c r="AD91034" s="6"/>
    </row>
    <row r="91035" spans="16:30">
      <c r="P91035" s="6"/>
      <c r="AA91035" s="6"/>
      <c r="AC91035" s="6"/>
      <c r="AD91035" s="6"/>
    </row>
    <row r="91036" spans="16:30">
      <c r="P91036" s="6"/>
      <c r="AA91036" s="6"/>
      <c r="AC91036" s="6"/>
      <c r="AD91036" s="6"/>
    </row>
    <row r="91037" spans="16:30">
      <c r="P91037" s="6"/>
      <c r="AA91037" s="6"/>
      <c r="AC91037" s="6"/>
      <c r="AD91037" s="6"/>
    </row>
    <row r="91038" spans="16:30">
      <c r="P91038" s="6"/>
      <c r="AA91038" s="6"/>
      <c r="AC91038" s="6"/>
      <c r="AD91038" s="6"/>
    </row>
    <row r="91039" spans="16:30">
      <c r="P91039" s="6"/>
      <c r="AA91039" s="6"/>
      <c r="AC91039" s="6"/>
      <c r="AD91039" s="6"/>
    </row>
    <row r="91040" spans="16:30">
      <c r="P91040" s="6"/>
      <c r="AA91040" s="6"/>
      <c r="AC91040" s="6"/>
      <c r="AD91040" s="6"/>
    </row>
    <row r="91041" spans="16:30">
      <c r="P91041" s="6"/>
      <c r="AA91041" s="6"/>
      <c r="AC91041" s="6"/>
      <c r="AD91041" s="6"/>
    </row>
    <row r="91042" spans="16:30">
      <c r="P91042" s="6"/>
      <c r="AA91042" s="6"/>
      <c r="AC91042" s="6"/>
      <c r="AD91042" s="6"/>
    </row>
    <row r="91043" spans="16:30">
      <c r="P91043" s="6"/>
      <c r="AA91043" s="6"/>
      <c r="AC91043" s="6"/>
      <c r="AD91043" s="6"/>
    </row>
    <row r="91044" spans="16:30">
      <c r="P91044" s="6"/>
      <c r="AA91044" s="6"/>
      <c r="AC91044" s="6"/>
      <c r="AD91044" s="6"/>
    </row>
    <row r="91045" spans="16:30">
      <c r="P91045" s="6"/>
      <c r="AA91045" s="6"/>
      <c r="AC91045" s="6"/>
      <c r="AD91045" s="6"/>
    </row>
    <row r="91046" spans="16:30">
      <c r="P91046" s="6"/>
      <c r="AA91046" s="6"/>
      <c r="AC91046" s="6"/>
      <c r="AD91046" s="6"/>
    </row>
    <row r="91047" spans="16:30">
      <c r="P91047" s="6"/>
      <c r="AA91047" s="6"/>
      <c r="AC91047" s="6"/>
      <c r="AD91047" s="6"/>
    </row>
    <row r="91048" spans="16:30">
      <c r="P91048" s="6"/>
      <c r="AA91048" s="6"/>
      <c r="AC91048" s="6"/>
      <c r="AD91048" s="6"/>
    </row>
    <row r="91049" spans="16:30">
      <c r="P91049" s="6"/>
      <c r="AA91049" s="6"/>
      <c r="AC91049" s="6"/>
      <c r="AD91049" s="6"/>
    </row>
    <row r="91050" spans="16:30">
      <c r="P91050" s="6"/>
      <c r="AA91050" s="6"/>
      <c r="AC91050" s="6"/>
      <c r="AD91050" s="6"/>
    </row>
    <row r="91051" spans="16:30">
      <c r="P91051" s="6"/>
      <c r="AA91051" s="6"/>
      <c r="AC91051" s="6"/>
      <c r="AD91051" s="6"/>
    </row>
    <row r="91052" spans="16:30">
      <c r="P91052" s="6"/>
      <c r="AA91052" s="6"/>
      <c r="AC91052" s="6"/>
      <c r="AD91052" s="6"/>
    </row>
    <row r="91053" spans="16:30">
      <c r="P91053" s="6"/>
      <c r="AA91053" s="6"/>
      <c r="AC91053" s="6"/>
      <c r="AD91053" s="6"/>
    </row>
    <row r="91054" spans="16:30">
      <c r="P91054" s="6"/>
      <c r="AA91054" s="6"/>
      <c r="AC91054" s="6"/>
      <c r="AD91054" s="6"/>
    </row>
    <row r="91055" spans="16:30">
      <c r="P91055" s="6"/>
      <c r="AA91055" s="6"/>
      <c r="AC91055" s="6"/>
      <c r="AD91055" s="6"/>
    </row>
    <row r="91056" spans="16:30">
      <c r="P91056" s="6"/>
      <c r="AA91056" s="6"/>
      <c r="AC91056" s="6"/>
      <c r="AD91056" s="6"/>
    </row>
    <row r="91057" spans="16:30">
      <c r="P91057" s="6"/>
      <c r="AA91057" s="6"/>
      <c r="AC91057" s="6"/>
      <c r="AD91057" s="6"/>
    </row>
    <row r="91058" spans="16:30">
      <c r="P91058" s="6"/>
      <c r="AA91058" s="6"/>
      <c r="AC91058" s="6"/>
      <c r="AD91058" s="6"/>
    </row>
    <row r="91059" spans="16:30">
      <c r="P91059" s="6"/>
      <c r="AA91059" s="6"/>
      <c r="AC91059" s="6"/>
      <c r="AD91059" s="6"/>
    </row>
    <row r="91060" spans="16:30">
      <c r="P91060" s="6"/>
      <c r="AA91060" s="6"/>
      <c r="AC91060" s="6"/>
      <c r="AD91060" s="6"/>
    </row>
    <row r="91061" spans="16:30">
      <c r="P91061" s="6"/>
      <c r="AA91061" s="6"/>
      <c r="AC91061" s="6"/>
      <c r="AD91061" s="6"/>
    </row>
    <row r="91062" spans="16:30">
      <c r="P91062" s="6"/>
      <c r="AA91062" s="6"/>
      <c r="AC91062" s="6"/>
      <c r="AD91062" s="6"/>
    </row>
    <row r="91063" spans="16:30">
      <c r="P91063" s="6"/>
      <c r="AA91063" s="6"/>
      <c r="AC91063" s="6"/>
      <c r="AD91063" s="6"/>
    </row>
    <row r="91064" spans="16:30">
      <c r="P91064" s="6"/>
      <c r="AA91064" s="6"/>
      <c r="AC91064" s="6"/>
      <c r="AD91064" s="6"/>
    </row>
    <row r="91065" spans="16:30">
      <c r="P91065" s="6"/>
      <c r="AA91065" s="6"/>
      <c r="AC91065" s="6"/>
      <c r="AD91065" s="6"/>
    </row>
    <row r="91066" spans="16:30">
      <c r="P91066" s="6"/>
      <c r="AA91066" s="6"/>
      <c r="AC91066" s="6"/>
      <c r="AD91066" s="6"/>
    </row>
    <row r="91067" spans="16:30">
      <c r="P91067" s="6"/>
      <c r="AA91067" s="6"/>
      <c r="AC91067" s="6"/>
      <c r="AD91067" s="6"/>
    </row>
    <row r="91068" spans="16:30">
      <c r="P91068" s="6"/>
      <c r="AA91068" s="6"/>
      <c r="AC91068" s="6"/>
      <c r="AD91068" s="6"/>
    </row>
    <row r="91069" spans="16:30">
      <c r="P91069" s="6"/>
      <c r="AA91069" s="6"/>
      <c r="AC91069" s="6"/>
      <c r="AD91069" s="6"/>
    </row>
    <row r="91070" spans="16:30">
      <c r="P91070" s="6"/>
      <c r="AA91070" s="6"/>
      <c r="AC91070" s="6"/>
      <c r="AD91070" s="6"/>
    </row>
    <row r="91071" spans="16:30">
      <c r="P91071" s="6"/>
      <c r="AA91071" s="6"/>
      <c r="AC91071" s="6"/>
      <c r="AD91071" s="6"/>
    </row>
    <row r="91072" spans="16:30">
      <c r="P91072" s="6"/>
      <c r="AA91072" s="6"/>
      <c r="AC91072" s="6"/>
      <c r="AD91072" s="6"/>
    </row>
    <row r="91073" spans="16:30">
      <c r="P91073" s="6"/>
      <c r="AA91073" s="6"/>
      <c r="AC91073" s="6"/>
      <c r="AD91073" s="6"/>
    </row>
    <row r="91074" spans="16:30">
      <c r="P91074" s="6"/>
      <c r="AA91074" s="6"/>
      <c r="AC91074" s="6"/>
      <c r="AD91074" s="6"/>
    </row>
    <row r="91075" spans="16:30">
      <c r="P91075" s="6"/>
      <c r="AA91075" s="6"/>
      <c r="AC91075" s="6"/>
      <c r="AD91075" s="6"/>
    </row>
    <row r="91076" spans="16:30">
      <c r="P91076" s="6"/>
      <c r="AA91076" s="6"/>
      <c r="AC91076" s="6"/>
      <c r="AD91076" s="6"/>
    </row>
    <row r="91077" spans="16:30">
      <c r="P91077" s="6"/>
      <c r="AA91077" s="6"/>
      <c r="AC91077" s="6"/>
      <c r="AD91077" s="6"/>
    </row>
    <row r="91078" spans="16:30">
      <c r="P91078" s="6"/>
      <c r="AA91078" s="6"/>
      <c r="AC91078" s="6"/>
      <c r="AD91078" s="6"/>
    </row>
    <row r="91079" spans="16:30">
      <c r="P91079" s="6"/>
      <c r="AA91079" s="6"/>
      <c r="AC91079" s="6"/>
      <c r="AD91079" s="6"/>
    </row>
    <row r="91080" spans="16:30">
      <c r="P91080" s="6"/>
      <c r="AA91080" s="6"/>
      <c r="AC91080" s="6"/>
      <c r="AD91080" s="6"/>
    </row>
    <row r="91081" spans="16:30">
      <c r="P91081" s="6"/>
      <c r="AA91081" s="6"/>
      <c r="AC91081" s="6"/>
      <c r="AD91081" s="6"/>
    </row>
    <row r="91082" spans="16:30">
      <c r="P91082" s="6"/>
      <c r="AA91082" s="6"/>
      <c r="AC91082" s="6"/>
      <c r="AD91082" s="6"/>
    </row>
    <row r="91083" spans="16:30">
      <c r="P91083" s="6"/>
      <c r="AA91083" s="6"/>
      <c r="AC91083" s="6"/>
      <c r="AD91083" s="6"/>
    </row>
    <row r="91084" spans="16:30">
      <c r="P91084" s="6"/>
      <c r="AA91084" s="6"/>
      <c r="AC91084" s="6"/>
      <c r="AD91084" s="6"/>
    </row>
    <row r="91085" spans="16:30">
      <c r="P91085" s="6"/>
      <c r="AA91085" s="6"/>
      <c r="AC91085" s="6"/>
      <c r="AD91085" s="6"/>
    </row>
    <row r="91086" spans="16:30">
      <c r="P91086" s="6"/>
      <c r="AA91086" s="6"/>
      <c r="AC91086" s="6"/>
      <c r="AD91086" s="6"/>
    </row>
    <row r="91087" spans="16:30">
      <c r="P91087" s="6"/>
      <c r="AA91087" s="6"/>
      <c r="AC91087" s="6"/>
      <c r="AD91087" s="6"/>
    </row>
    <row r="91088" spans="16:30">
      <c r="P91088" s="6"/>
      <c r="AA91088" s="6"/>
      <c r="AC91088" s="6"/>
      <c r="AD91088" s="6"/>
    </row>
    <row r="91089" spans="16:30">
      <c r="P91089" s="6"/>
      <c r="AA91089" s="6"/>
      <c r="AC91089" s="6"/>
      <c r="AD91089" s="6"/>
    </row>
    <row r="91090" spans="16:30">
      <c r="P91090" s="6"/>
      <c r="AA91090" s="6"/>
      <c r="AC91090" s="6"/>
      <c r="AD91090" s="6"/>
    </row>
    <row r="91091" spans="16:30">
      <c r="P91091" s="6"/>
      <c r="AA91091" s="6"/>
      <c r="AC91091" s="6"/>
      <c r="AD91091" s="6"/>
    </row>
    <row r="91092" spans="16:30">
      <c r="P91092" s="6"/>
      <c r="AA91092" s="6"/>
      <c r="AC91092" s="6"/>
      <c r="AD91092" s="6"/>
    </row>
    <row r="91093" spans="16:30">
      <c r="P91093" s="6"/>
      <c r="AA91093" s="6"/>
      <c r="AC91093" s="6"/>
      <c r="AD91093" s="6"/>
    </row>
    <row r="91094" spans="16:30">
      <c r="P91094" s="6"/>
      <c r="AA91094" s="6"/>
      <c r="AC91094" s="6"/>
      <c r="AD91094" s="6"/>
    </row>
    <row r="91095" spans="16:30">
      <c r="P91095" s="6"/>
      <c r="AA91095" s="6"/>
      <c r="AC91095" s="6"/>
      <c r="AD91095" s="6"/>
    </row>
    <row r="91096" spans="16:30">
      <c r="P91096" s="6"/>
      <c r="AA91096" s="6"/>
      <c r="AC91096" s="6"/>
      <c r="AD91096" s="6"/>
    </row>
    <row r="91097" spans="16:30">
      <c r="P91097" s="6"/>
      <c r="AA91097" s="6"/>
      <c r="AC91097" s="6"/>
      <c r="AD91097" s="6"/>
    </row>
    <row r="91098" spans="16:30">
      <c r="P91098" s="6"/>
      <c r="AA91098" s="6"/>
      <c r="AC91098" s="6"/>
      <c r="AD91098" s="6"/>
    </row>
    <row r="91099" spans="16:30">
      <c r="P91099" s="6"/>
      <c r="AA91099" s="6"/>
      <c r="AC91099" s="6"/>
      <c r="AD91099" s="6"/>
    </row>
    <row r="91100" spans="16:30">
      <c r="P91100" s="6"/>
      <c r="AA91100" s="6"/>
      <c r="AC91100" s="6"/>
      <c r="AD91100" s="6"/>
    </row>
    <row r="91101" spans="16:30">
      <c r="P91101" s="6"/>
      <c r="AA91101" s="6"/>
      <c r="AC91101" s="6"/>
      <c r="AD91101" s="6"/>
    </row>
    <row r="91102" spans="16:30">
      <c r="P91102" s="6"/>
      <c r="AA91102" s="6"/>
      <c r="AC91102" s="6"/>
      <c r="AD91102" s="6"/>
    </row>
    <row r="91103" spans="16:30">
      <c r="P91103" s="6"/>
      <c r="AA91103" s="6"/>
      <c r="AC91103" s="6"/>
      <c r="AD91103" s="6"/>
    </row>
    <row r="91104" spans="16:30">
      <c r="P91104" s="6"/>
      <c r="AA91104" s="6"/>
      <c r="AC91104" s="6"/>
      <c r="AD91104" s="6"/>
    </row>
    <row r="91105" spans="16:30">
      <c r="P91105" s="6"/>
      <c r="AA91105" s="6"/>
      <c r="AC91105" s="6"/>
      <c r="AD91105" s="6"/>
    </row>
    <row r="91106" spans="16:30">
      <c r="P91106" s="6"/>
      <c r="AA91106" s="6"/>
      <c r="AC91106" s="6"/>
      <c r="AD91106" s="6"/>
    </row>
    <row r="91107" spans="16:30">
      <c r="P91107" s="6"/>
      <c r="AA91107" s="6"/>
      <c r="AC91107" s="6"/>
      <c r="AD91107" s="6"/>
    </row>
    <row r="91108" spans="16:30">
      <c r="P91108" s="6"/>
      <c r="AA91108" s="6"/>
      <c r="AC91108" s="6"/>
      <c r="AD91108" s="6"/>
    </row>
    <row r="91109" spans="16:30">
      <c r="P91109" s="6"/>
      <c r="AA91109" s="6"/>
      <c r="AC91109" s="6"/>
      <c r="AD91109" s="6"/>
    </row>
    <row r="91110" spans="16:30">
      <c r="P91110" s="6"/>
      <c r="AA91110" s="6"/>
      <c r="AC91110" s="6"/>
      <c r="AD91110" s="6"/>
    </row>
    <row r="91111" spans="16:30">
      <c r="P91111" s="6"/>
      <c r="AA91111" s="6"/>
      <c r="AC91111" s="6"/>
      <c r="AD91111" s="6"/>
    </row>
    <row r="91112" spans="16:30">
      <c r="P91112" s="6"/>
      <c r="AA91112" s="6"/>
      <c r="AC91112" s="6"/>
      <c r="AD91112" s="6"/>
    </row>
    <row r="91113" spans="16:30">
      <c r="P91113" s="6"/>
      <c r="AA91113" s="6"/>
      <c r="AC91113" s="6"/>
      <c r="AD91113" s="6"/>
    </row>
    <row r="91114" spans="16:30">
      <c r="P91114" s="6"/>
      <c r="AA91114" s="6"/>
      <c r="AC91114" s="6"/>
      <c r="AD91114" s="6"/>
    </row>
    <row r="91115" spans="16:30">
      <c r="P91115" s="6"/>
      <c r="AA91115" s="6"/>
      <c r="AC91115" s="6"/>
      <c r="AD91115" s="6"/>
    </row>
    <row r="91116" spans="16:30">
      <c r="P91116" s="6"/>
      <c r="AA91116" s="6"/>
      <c r="AC91116" s="6"/>
      <c r="AD91116" s="6"/>
    </row>
    <row r="91117" spans="16:30">
      <c r="P91117" s="6"/>
      <c r="AA91117" s="6"/>
      <c r="AC91117" s="6"/>
      <c r="AD91117" s="6"/>
    </row>
    <row r="91118" spans="16:30">
      <c r="P91118" s="6"/>
      <c r="AA91118" s="6"/>
      <c r="AC91118" s="6"/>
      <c r="AD91118" s="6"/>
    </row>
    <row r="91119" spans="16:30">
      <c r="P91119" s="6"/>
      <c r="AA91119" s="6"/>
      <c r="AC91119" s="6"/>
      <c r="AD91119" s="6"/>
    </row>
    <row r="91120" spans="16:30">
      <c r="P91120" s="6"/>
      <c r="AA91120" s="6"/>
      <c r="AC91120" s="6"/>
      <c r="AD91120" s="6"/>
    </row>
    <row r="91121" spans="16:30">
      <c r="P91121" s="6"/>
      <c r="AA91121" s="6"/>
      <c r="AC91121" s="6"/>
      <c r="AD91121" s="6"/>
    </row>
    <row r="91122" spans="16:30">
      <c r="P91122" s="6"/>
      <c r="AA91122" s="6"/>
      <c r="AC91122" s="6"/>
      <c r="AD91122" s="6"/>
    </row>
    <row r="91123" spans="16:30">
      <c r="P91123" s="6"/>
      <c r="AA91123" s="6"/>
      <c r="AC91123" s="6"/>
      <c r="AD91123" s="6"/>
    </row>
    <row r="91124" spans="16:30">
      <c r="P91124" s="6"/>
      <c r="AA91124" s="6"/>
      <c r="AC91124" s="6"/>
      <c r="AD91124" s="6"/>
    </row>
    <row r="91125" spans="16:30">
      <c r="P91125" s="6"/>
      <c r="AA91125" s="6"/>
      <c r="AC91125" s="6"/>
      <c r="AD91125" s="6"/>
    </row>
    <row r="91126" spans="16:30">
      <c r="P91126" s="6"/>
      <c r="AA91126" s="6"/>
      <c r="AC91126" s="6"/>
      <c r="AD91126" s="6"/>
    </row>
    <row r="91127" spans="16:30">
      <c r="P91127" s="6"/>
      <c r="AA91127" s="6"/>
      <c r="AC91127" s="6"/>
      <c r="AD91127" s="6"/>
    </row>
    <row r="91128" spans="16:30">
      <c r="P91128" s="6"/>
      <c r="AA91128" s="6"/>
      <c r="AC91128" s="6"/>
      <c r="AD91128" s="6"/>
    </row>
    <row r="91129" spans="16:30">
      <c r="P91129" s="6"/>
      <c r="AA91129" s="6"/>
      <c r="AC91129" s="6"/>
      <c r="AD91129" s="6"/>
    </row>
    <row r="91130" spans="16:30">
      <c r="P91130" s="6"/>
      <c r="AA91130" s="6"/>
      <c r="AC91130" s="6"/>
      <c r="AD91130" s="6"/>
    </row>
    <row r="91131" spans="16:30">
      <c r="P91131" s="6"/>
      <c r="AA91131" s="6"/>
      <c r="AC91131" s="6"/>
      <c r="AD91131" s="6"/>
    </row>
    <row r="91132" spans="16:30">
      <c r="P91132" s="6"/>
      <c r="AA91132" s="6"/>
      <c r="AC91132" s="6"/>
      <c r="AD91132" s="6"/>
    </row>
    <row r="91133" spans="16:30">
      <c r="P91133" s="6"/>
      <c r="AA91133" s="6"/>
      <c r="AC91133" s="6"/>
      <c r="AD91133" s="6"/>
    </row>
    <row r="91134" spans="16:30">
      <c r="P91134" s="6"/>
      <c r="AA91134" s="6"/>
      <c r="AC91134" s="6"/>
      <c r="AD91134" s="6"/>
    </row>
    <row r="91135" spans="16:30">
      <c r="P91135" s="6"/>
      <c r="AA91135" s="6"/>
      <c r="AC91135" s="6"/>
      <c r="AD91135" s="6"/>
    </row>
    <row r="91136" spans="16:30">
      <c r="P91136" s="6"/>
      <c r="AA91136" s="6"/>
      <c r="AC91136" s="6"/>
      <c r="AD91136" s="6"/>
    </row>
    <row r="91137" spans="16:30">
      <c r="P91137" s="6"/>
      <c r="AA91137" s="6"/>
      <c r="AC91137" s="6"/>
      <c r="AD91137" s="6"/>
    </row>
    <row r="91138" spans="16:30">
      <c r="P91138" s="6"/>
      <c r="AA91138" s="6"/>
      <c r="AC91138" s="6"/>
      <c r="AD91138" s="6"/>
    </row>
    <row r="91139" spans="16:30">
      <c r="P91139" s="6"/>
      <c r="AA91139" s="6"/>
      <c r="AC91139" s="6"/>
      <c r="AD91139" s="6"/>
    </row>
    <row r="91140" spans="16:30">
      <c r="P91140" s="6"/>
      <c r="AA91140" s="6"/>
      <c r="AC91140" s="6"/>
      <c r="AD91140" s="6"/>
    </row>
    <row r="91141" spans="16:30">
      <c r="P91141" s="6"/>
      <c r="AA91141" s="6"/>
      <c r="AC91141" s="6"/>
      <c r="AD91141" s="6"/>
    </row>
    <row r="91142" spans="16:30">
      <c r="P91142" s="6"/>
      <c r="AA91142" s="6"/>
      <c r="AC91142" s="6"/>
      <c r="AD91142" s="6"/>
    </row>
    <row r="91143" spans="16:30">
      <c r="P91143" s="6"/>
      <c r="AA91143" s="6"/>
      <c r="AC91143" s="6"/>
      <c r="AD91143" s="6"/>
    </row>
    <row r="91144" spans="16:30">
      <c r="P91144" s="6"/>
      <c r="AA91144" s="6"/>
      <c r="AC91144" s="6"/>
      <c r="AD91144" s="6"/>
    </row>
    <row r="91145" spans="16:30">
      <c r="P91145" s="6"/>
      <c r="AA91145" s="6"/>
      <c r="AC91145" s="6"/>
      <c r="AD91145" s="6"/>
    </row>
    <row r="91146" spans="16:30">
      <c r="P91146" s="6"/>
      <c r="AA91146" s="6"/>
      <c r="AC91146" s="6"/>
      <c r="AD91146" s="6"/>
    </row>
    <row r="91147" spans="16:30">
      <c r="P91147" s="6"/>
      <c r="AA91147" s="6"/>
      <c r="AC91147" s="6"/>
      <c r="AD91147" s="6"/>
    </row>
    <row r="91148" spans="16:30">
      <c r="P91148" s="6"/>
      <c r="AA91148" s="6"/>
      <c r="AC91148" s="6"/>
      <c r="AD91148" s="6"/>
    </row>
    <row r="91149" spans="16:30">
      <c r="P91149" s="6"/>
      <c r="AA91149" s="6"/>
      <c r="AC91149" s="6"/>
      <c r="AD91149" s="6"/>
    </row>
    <row r="91150" spans="16:30">
      <c r="P91150" s="6"/>
      <c r="AA91150" s="6"/>
      <c r="AC91150" s="6"/>
      <c r="AD91150" s="6"/>
    </row>
    <row r="91151" spans="16:30">
      <c r="P91151" s="6"/>
      <c r="AA91151" s="6"/>
      <c r="AC91151" s="6"/>
      <c r="AD91151" s="6"/>
    </row>
    <row r="91152" spans="16:30">
      <c r="P91152" s="6"/>
      <c r="AA91152" s="6"/>
      <c r="AC91152" s="6"/>
      <c r="AD91152" s="6"/>
    </row>
    <row r="91153" spans="16:30">
      <c r="P91153" s="6"/>
      <c r="AA91153" s="6"/>
      <c r="AC91153" s="6"/>
      <c r="AD91153" s="6"/>
    </row>
    <row r="91154" spans="16:30">
      <c r="P91154" s="6"/>
      <c r="AA91154" s="6"/>
      <c r="AC91154" s="6"/>
      <c r="AD91154" s="6"/>
    </row>
    <row r="91155" spans="16:30">
      <c r="P91155" s="6"/>
      <c r="AA91155" s="6"/>
      <c r="AC91155" s="6"/>
      <c r="AD91155" s="6"/>
    </row>
    <row r="91156" spans="16:30">
      <c r="P91156" s="6"/>
      <c r="AA91156" s="6"/>
      <c r="AC91156" s="6"/>
      <c r="AD91156" s="6"/>
    </row>
    <row r="91157" spans="16:30">
      <c r="P91157" s="6"/>
      <c r="AA91157" s="6"/>
      <c r="AC91157" s="6"/>
      <c r="AD91157" s="6"/>
    </row>
    <row r="91158" spans="16:30">
      <c r="P91158" s="6"/>
      <c r="AA91158" s="6"/>
      <c r="AC91158" s="6"/>
      <c r="AD91158" s="6"/>
    </row>
    <row r="91159" spans="16:30">
      <c r="P91159" s="6"/>
      <c r="AA91159" s="6"/>
      <c r="AC91159" s="6"/>
      <c r="AD91159" s="6"/>
    </row>
    <row r="91160" spans="16:30">
      <c r="P91160" s="6"/>
      <c r="AA91160" s="6"/>
      <c r="AC91160" s="6"/>
      <c r="AD91160" s="6"/>
    </row>
    <row r="91161" spans="16:30">
      <c r="P91161" s="6"/>
      <c r="AA91161" s="6"/>
      <c r="AC91161" s="6"/>
      <c r="AD91161" s="6"/>
    </row>
    <row r="91162" spans="16:30">
      <c r="P91162" s="6"/>
      <c r="AA91162" s="6"/>
      <c r="AC91162" s="6"/>
      <c r="AD91162" s="6"/>
    </row>
    <row r="91163" spans="16:30">
      <c r="P91163" s="6"/>
      <c r="AA91163" s="6"/>
      <c r="AC91163" s="6"/>
      <c r="AD91163" s="6"/>
    </row>
    <row r="91164" spans="16:30">
      <c r="P91164" s="6"/>
      <c r="AA91164" s="6"/>
      <c r="AC91164" s="6"/>
      <c r="AD91164" s="6"/>
    </row>
    <row r="91165" spans="16:30">
      <c r="P91165" s="6"/>
      <c r="AA91165" s="6"/>
      <c r="AC91165" s="6"/>
      <c r="AD91165" s="6"/>
    </row>
    <row r="91166" spans="16:30">
      <c r="P91166" s="6"/>
      <c r="AA91166" s="6"/>
      <c r="AC91166" s="6"/>
      <c r="AD91166" s="6"/>
    </row>
    <row r="91167" spans="16:30">
      <c r="P91167" s="6"/>
      <c r="AA91167" s="6"/>
      <c r="AC91167" s="6"/>
      <c r="AD91167" s="6"/>
    </row>
    <row r="91168" spans="16:30">
      <c r="P91168" s="6"/>
      <c r="AA91168" s="6"/>
      <c r="AC91168" s="6"/>
      <c r="AD91168" s="6"/>
    </row>
    <row r="91169" spans="16:30">
      <c r="P91169" s="6"/>
      <c r="AA91169" s="6"/>
      <c r="AC91169" s="6"/>
      <c r="AD91169" s="6"/>
    </row>
    <row r="91170" spans="16:30">
      <c r="P91170" s="6"/>
      <c r="AA91170" s="6"/>
      <c r="AC91170" s="6"/>
      <c r="AD91170" s="6"/>
    </row>
    <row r="91171" spans="16:30">
      <c r="P91171" s="6"/>
      <c r="AA91171" s="6"/>
      <c r="AC91171" s="6"/>
      <c r="AD91171" s="6"/>
    </row>
    <row r="91172" spans="16:30">
      <c r="P91172" s="6"/>
      <c r="AA91172" s="6"/>
      <c r="AC91172" s="6"/>
      <c r="AD91172" s="6"/>
    </row>
    <row r="91173" spans="16:30">
      <c r="P91173" s="6"/>
      <c r="AA91173" s="6"/>
      <c r="AC91173" s="6"/>
      <c r="AD91173" s="6"/>
    </row>
    <row r="91174" spans="16:30">
      <c r="P91174" s="6"/>
      <c r="AA91174" s="6"/>
      <c r="AC91174" s="6"/>
      <c r="AD91174" s="6"/>
    </row>
    <row r="91175" spans="16:30">
      <c r="P91175" s="6"/>
      <c r="AA91175" s="6"/>
      <c r="AC91175" s="6"/>
      <c r="AD91175" s="6"/>
    </row>
    <row r="91176" spans="16:30">
      <c r="P91176" s="6"/>
      <c r="AA91176" s="6"/>
      <c r="AC91176" s="6"/>
      <c r="AD91176" s="6"/>
    </row>
    <row r="91177" spans="16:30">
      <c r="P91177" s="6"/>
      <c r="AA91177" s="6"/>
      <c r="AC91177" s="6"/>
      <c r="AD91177" s="6"/>
    </row>
    <row r="91178" spans="16:30">
      <c r="P91178" s="6"/>
      <c r="AA91178" s="6"/>
      <c r="AC91178" s="6"/>
      <c r="AD91178" s="6"/>
    </row>
    <row r="91179" spans="16:30">
      <c r="P91179" s="6"/>
      <c r="AA91179" s="6"/>
      <c r="AC91179" s="6"/>
      <c r="AD91179" s="6"/>
    </row>
    <row r="91180" spans="16:30">
      <c r="P91180" s="6"/>
      <c r="AA91180" s="6"/>
      <c r="AC91180" s="6"/>
      <c r="AD91180" s="6"/>
    </row>
    <row r="91181" spans="16:30">
      <c r="P91181" s="6"/>
      <c r="AA91181" s="6"/>
      <c r="AC91181" s="6"/>
      <c r="AD91181" s="6"/>
    </row>
    <row r="91182" spans="16:30">
      <c r="P91182" s="6"/>
      <c r="AA91182" s="6"/>
      <c r="AC91182" s="6"/>
      <c r="AD91182" s="6"/>
    </row>
    <row r="91183" spans="16:30">
      <c r="P91183" s="6"/>
      <c r="AA91183" s="6"/>
      <c r="AC91183" s="6"/>
      <c r="AD91183" s="6"/>
    </row>
    <row r="91184" spans="16:30">
      <c r="P91184" s="6"/>
      <c r="AA91184" s="6"/>
      <c r="AC91184" s="6"/>
      <c r="AD91184" s="6"/>
    </row>
    <row r="91185" spans="16:30">
      <c r="P91185" s="6"/>
      <c r="AA91185" s="6"/>
      <c r="AC91185" s="6"/>
      <c r="AD91185" s="6"/>
    </row>
    <row r="91186" spans="16:30">
      <c r="P91186" s="6"/>
      <c r="AA91186" s="6"/>
      <c r="AC91186" s="6"/>
      <c r="AD91186" s="6"/>
    </row>
    <row r="91187" spans="16:30">
      <c r="P91187" s="6"/>
      <c r="AA91187" s="6"/>
      <c r="AC91187" s="6"/>
      <c r="AD91187" s="6"/>
    </row>
    <row r="91188" spans="16:30">
      <c r="P91188" s="6"/>
      <c r="AA91188" s="6"/>
      <c r="AC91188" s="6"/>
      <c r="AD91188" s="6"/>
    </row>
    <row r="91189" spans="16:30">
      <c r="P91189" s="6"/>
      <c r="AA91189" s="6"/>
      <c r="AC91189" s="6"/>
      <c r="AD91189" s="6"/>
    </row>
    <row r="91190" spans="16:30">
      <c r="P91190" s="6"/>
      <c r="AA91190" s="6"/>
      <c r="AC91190" s="6"/>
      <c r="AD91190" s="6"/>
    </row>
    <row r="91191" spans="16:30">
      <c r="P91191" s="6"/>
      <c r="AA91191" s="6"/>
      <c r="AC91191" s="6"/>
      <c r="AD91191" s="6"/>
    </row>
    <row r="91192" spans="16:30">
      <c r="P91192" s="6"/>
      <c r="AA91192" s="6"/>
      <c r="AC91192" s="6"/>
      <c r="AD91192" s="6"/>
    </row>
    <row r="91193" spans="16:30">
      <c r="P91193" s="6"/>
      <c r="AA91193" s="6"/>
      <c r="AC91193" s="6"/>
      <c r="AD91193" s="6"/>
    </row>
    <row r="91194" spans="16:30">
      <c r="P91194" s="6"/>
      <c r="AA91194" s="6"/>
      <c r="AC91194" s="6"/>
      <c r="AD91194" s="6"/>
    </row>
    <row r="91195" spans="16:30">
      <c r="P91195" s="6"/>
      <c r="AA91195" s="6"/>
      <c r="AC91195" s="6"/>
      <c r="AD91195" s="6"/>
    </row>
    <row r="91196" spans="16:30">
      <c r="P91196" s="6"/>
      <c r="AA91196" s="6"/>
      <c r="AC91196" s="6"/>
      <c r="AD91196" s="6"/>
    </row>
    <row r="91197" spans="16:30">
      <c r="P91197" s="6"/>
      <c r="AA91197" s="6"/>
      <c r="AC91197" s="6"/>
      <c r="AD91197" s="6"/>
    </row>
    <row r="91198" spans="16:30">
      <c r="P91198" s="6"/>
      <c r="AA91198" s="6"/>
      <c r="AC91198" s="6"/>
      <c r="AD91198" s="6"/>
    </row>
    <row r="91199" spans="16:30">
      <c r="P91199" s="6"/>
      <c r="AA91199" s="6"/>
      <c r="AC91199" s="6"/>
      <c r="AD91199" s="6"/>
    </row>
    <row r="91200" spans="16:30">
      <c r="P91200" s="6"/>
      <c r="AA91200" s="6"/>
      <c r="AC91200" s="6"/>
      <c r="AD91200" s="6"/>
    </row>
    <row r="91201" spans="16:30">
      <c r="P91201" s="6"/>
      <c r="AA91201" s="6"/>
      <c r="AC91201" s="6"/>
      <c r="AD91201" s="6"/>
    </row>
    <row r="91202" spans="16:30">
      <c r="P91202" s="6"/>
      <c r="AA91202" s="6"/>
      <c r="AC91202" s="6"/>
      <c r="AD91202" s="6"/>
    </row>
    <row r="91203" spans="16:30">
      <c r="P91203" s="6"/>
      <c r="AA91203" s="6"/>
      <c r="AC91203" s="6"/>
      <c r="AD91203" s="6"/>
    </row>
    <row r="91204" spans="16:30">
      <c r="P91204" s="6"/>
      <c r="AA91204" s="6"/>
      <c r="AC91204" s="6"/>
      <c r="AD91204" s="6"/>
    </row>
    <row r="91205" spans="16:30">
      <c r="P91205" s="6"/>
      <c r="AA91205" s="6"/>
      <c r="AC91205" s="6"/>
      <c r="AD91205" s="6"/>
    </row>
    <row r="91206" spans="16:30">
      <c r="P91206" s="6"/>
      <c r="AA91206" s="6"/>
      <c r="AC91206" s="6"/>
      <c r="AD91206" s="6"/>
    </row>
    <row r="91207" spans="16:30">
      <c r="P91207" s="6"/>
      <c r="AA91207" s="6"/>
      <c r="AC91207" s="6"/>
      <c r="AD91207" s="6"/>
    </row>
    <row r="91208" spans="16:30">
      <c r="P91208" s="6"/>
      <c r="AA91208" s="6"/>
      <c r="AC91208" s="6"/>
      <c r="AD91208" s="6"/>
    </row>
    <row r="91209" spans="16:30">
      <c r="P91209" s="6"/>
      <c r="AA91209" s="6"/>
      <c r="AC91209" s="6"/>
      <c r="AD91209" s="6"/>
    </row>
    <row r="91210" spans="16:30">
      <c r="P91210" s="6"/>
      <c r="AA91210" s="6"/>
      <c r="AC91210" s="6"/>
      <c r="AD91210" s="6"/>
    </row>
    <row r="91211" spans="16:30">
      <c r="P91211" s="6"/>
      <c r="AA91211" s="6"/>
      <c r="AC91211" s="6"/>
      <c r="AD91211" s="6"/>
    </row>
    <row r="91212" spans="16:30">
      <c r="P91212" s="6"/>
      <c r="AA91212" s="6"/>
      <c r="AC91212" s="6"/>
      <c r="AD91212" s="6"/>
    </row>
    <row r="91213" spans="16:30">
      <c r="P91213" s="6"/>
      <c r="AA91213" s="6"/>
      <c r="AC91213" s="6"/>
      <c r="AD91213" s="6"/>
    </row>
    <row r="91214" spans="16:30">
      <c r="P91214" s="6"/>
      <c r="AA91214" s="6"/>
      <c r="AC91214" s="6"/>
      <c r="AD91214" s="6"/>
    </row>
    <row r="91215" spans="16:30">
      <c r="P91215" s="6"/>
      <c r="AA91215" s="6"/>
      <c r="AC91215" s="6"/>
      <c r="AD91215" s="6"/>
    </row>
    <row r="91216" spans="16:30">
      <c r="P91216" s="6"/>
      <c r="AA91216" s="6"/>
      <c r="AC91216" s="6"/>
      <c r="AD91216" s="6"/>
    </row>
    <row r="91217" spans="16:30">
      <c r="P91217" s="6"/>
      <c r="AA91217" s="6"/>
      <c r="AC91217" s="6"/>
      <c r="AD91217" s="6"/>
    </row>
    <row r="91218" spans="16:30">
      <c r="P91218" s="6"/>
      <c r="AA91218" s="6"/>
      <c r="AC91218" s="6"/>
      <c r="AD91218" s="6"/>
    </row>
    <row r="91219" spans="16:30">
      <c r="P91219" s="6"/>
      <c r="AA91219" s="6"/>
      <c r="AC91219" s="6"/>
      <c r="AD91219" s="6"/>
    </row>
    <row r="91220" spans="16:30">
      <c r="P91220" s="6"/>
      <c r="AA91220" s="6"/>
      <c r="AC91220" s="6"/>
      <c r="AD91220" s="6"/>
    </row>
    <row r="91221" spans="16:30">
      <c r="P91221" s="6"/>
      <c r="AA91221" s="6"/>
      <c r="AC91221" s="6"/>
      <c r="AD91221" s="6"/>
    </row>
    <row r="91222" spans="16:30">
      <c r="P91222" s="6"/>
      <c r="AA91222" s="6"/>
      <c r="AC91222" s="6"/>
      <c r="AD91222" s="6"/>
    </row>
    <row r="91223" spans="16:30">
      <c r="P91223" s="6"/>
      <c r="AA91223" s="6"/>
      <c r="AC91223" s="6"/>
      <c r="AD91223" s="6"/>
    </row>
    <row r="91224" spans="16:30">
      <c r="P91224" s="6"/>
      <c r="AA91224" s="6"/>
      <c r="AC91224" s="6"/>
      <c r="AD91224" s="6"/>
    </row>
    <row r="91225" spans="16:30">
      <c r="P91225" s="6"/>
      <c r="AA91225" s="6"/>
      <c r="AC91225" s="6"/>
      <c r="AD91225" s="6"/>
    </row>
    <row r="91226" spans="16:30">
      <c r="P91226" s="6"/>
      <c r="AA91226" s="6"/>
      <c r="AC91226" s="6"/>
      <c r="AD91226" s="6"/>
    </row>
    <row r="91227" spans="16:30">
      <c r="P91227" s="6"/>
      <c r="AA91227" s="6"/>
      <c r="AC91227" s="6"/>
      <c r="AD91227" s="6"/>
    </row>
    <row r="91228" spans="16:30">
      <c r="P91228" s="6"/>
      <c r="AA91228" s="6"/>
      <c r="AC91228" s="6"/>
      <c r="AD91228" s="6"/>
    </row>
    <row r="91229" spans="16:30">
      <c r="P91229" s="6"/>
      <c r="AA91229" s="6"/>
      <c r="AC91229" s="6"/>
      <c r="AD91229" s="6"/>
    </row>
    <row r="91230" spans="16:30">
      <c r="P91230" s="6"/>
      <c r="AA91230" s="6"/>
      <c r="AC91230" s="6"/>
      <c r="AD91230" s="6"/>
    </row>
    <row r="91231" spans="16:30">
      <c r="P91231" s="6"/>
      <c r="AA91231" s="6"/>
      <c r="AC91231" s="6"/>
      <c r="AD91231" s="6"/>
    </row>
    <row r="91232" spans="16:30">
      <c r="P91232" s="6"/>
      <c r="AA91232" s="6"/>
      <c r="AC91232" s="6"/>
      <c r="AD91232" s="6"/>
    </row>
    <row r="91233" spans="16:30">
      <c r="P91233" s="6"/>
      <c r="AA91233" s="6"/>
      <c r="AC91233" s="6"/>
      <c r="AD91233" s="6"/>
    </row>
    <row r="91234" spans="16:30">
      <c r="P91234" s="6"/>
      <c r="AA91234" s="6"/>
      <c r="AC91234" s="6"/>
      <c r="AD91234" s="6"/>
    </row>
    <row r="91235" spans="16:30">
      <c r="P91235" s="6"/>
      <c r="AA91235" s="6"/>
      <c r="AC91235" s="6"/>
      <c r="AD91235" s="6"/>
    </row>
    <row r="91236" spans="16:30">
      <c r="P91236" s="6"/>
      <c r="AA91236" s="6"/>
      <c r="AC91236" s="6"/>
      <c r="AD91236" s="6"/>
    </row>
    <row r="91237" spans="16:30">
      <c r="P91237" s="6"/>
      <c r="AA91237" s="6"/>
      <c r="AC91237" s="6"/>
      <c r="AD91237" s="6"/>
    </row>
    <row r="91238" spans="16:30">
      <c r="P91238" s="6"/>
      <c r="AA91238" s="6"/>
      <c r="AC91238" s="6"/>
      <c r="AD91238" s="6"/>
    </row>
    <row r="91239" spans="16:30">
      <c r="P91239" s="6"/>
      <c r="AA91239" s="6"/>
      <c r="AC91239" s="6"/>
      <c r="AD91239" s="6"/>
    </row>
    <row r="91240" spans="16:30">
      <c r="P91240" s="6"/>
      <c r="AA91240" s="6"/>
      <c r="AC91240" s="6"/>
      <c r="AD91240" s="6"/>
    </row>
    <row r="91241" spans="16:30">
      <c r="P91241" s="6"/>
      <c r="AA91241" s="6"/>
      <c r="AC91241" s="6"/>
      <c r="AD91241" s="6"/>
    </row>
    <row r="91242" spans="16:30">
      <c r="P91242" s="6"/>
      <c r="AA91242" s="6"/>
      <c r="AC91242" s="6"/>
      <c r="AD91242" s="6"/>
    </row>
    <row r="91243" spans="16:30">
      <c r="P91243" s="6"/>
      <c r="AA91243" s="6"/>
      <c r="AC91243" s="6"/>
      <c r="AD91243" s="6"/>
    </row>
    <row r="91244" spans="16:30">
      <c r="P91244" s="6"/>
      <c r="AA91244" s="6"/>
      <c r="AC91244" s="6"/>
      <c r="AD91244" s="6"/>
    </row>
    <row r="91245" spans="16:30">
      <c r="P91245" s="6"/>
      <c r="AA91245" s="6"/>
      <c r="AC91245" s="6"/>
      <c r="AD91245" s="6"/>
    </row>
    <row r="91246" spans="16:30">
      <c r="P91246" s="6"/>
      <c r="AA91246" s="6"/>
      <c r="AC91246" s="6"/>
      <c r="AD91246" s="6"/>
    </row>
    <row r="91247" spans="16:30">
      <c r="P91247" s="6"/>
      <c r="AA91247" s="6"/>
      <c r="AC91247" s="6"/>
      <c r="AD91247" s="6"/>
    </row>
    <row r="91248" spans="16:30">
      <c r="P91248" s="6"/>
      <c r="AA91248" s="6"/>
      <c r="AC91248" s="6"/>
      <c r="AD91248" s="6"/>
    </row>
    <row r="91249" spans="16:30">
      <c r="P91249" s="6"/>
      <c r="AA91249" s="6"/>
      <c r="AC91249" s="6"/>
      <c r="AD91249" s="6"/>
    </row>
    <row r="91250" spans="16:30">
      <c r="P91250" s="6"/>
      <c r="AA91250" s="6"/>
      <c r="AC91250" s="6"/>
      <c r="AD91250" s="6"/>
    </row>
    <row r="91251" spans="16:30">
      <c r="P91251" s="6"/>
      <c r="AA91251" s="6"/>
      <c r="AC91251" s="6"/>
      <c r="AD91251" s="6"/>
    </row>
    <row r="91252" spans="16:30">
      <c r="P91252" s="6"/>
      <c r="AA91252" s="6"/>
      <c r="AC91252" s="6"/>
      <c r="AD91252" s="6"/>
    </row>
    <row r="91253" spans="16:30">
      <c r="P91253" s="6"/>
      <c r="AA91253" s="6"/>
      <c r="AC91253" s="6"/>
      <c r="AD91253" s="6"/>
    </row>
    <row r="91254" spans="16:30">
      <c r="P91254" s="6"/>
      <c r="AA91254" s="6"/>
      <c r="AC91254" s="6"/>
      <c r="AD91254" s="6"/>
    </row>
    <row r="91255" spans="16:30">
      <c r="P91255" s="6"/>
      <c r="AA91255" s="6"/>
      <c r="AC91255" s="6"/>
      <c r="AD91255" s="6"/>
    </row>
    <row r="91256" spans="16:30">
      <c r="P91256" s="6"/>
      <c r="AA91256" s="6"/>
      <c r="AC91256" s="6"/>
      <c r="AD91256" s="6"/>
    </row>
    <row r="91257" spans="16:30">
      <c r="P91257" s="6"/>
      <c r="AA91257" s="6"/>
      <c r="AC91257" s="6"/>
      <c r="AD91257" s="6"/>
    </row>
    <row r="91258" spans="16:30">
      <c r="P91258" s="6"/>
      <c r="AA91258" s="6"/>
      <c r="AC91258" s="6"/>
      <c r="AD91258" s="6"/>
    </row>
    <row r="91259" spans="16:30">
      <c r="P91259" s="6"/>
      <c r="AA91259" s="6"/>
      <c r="AC91259" s="6"/>
      <c r="AD91259" s="6"/>
    </row>
    <row r="91260" spans="16:30">
      <c r="P91260" s="6"/>
      <c r="AA91260" s="6"/>
      <c r="AC91260" s="6"/>
      <c r="AD91260" s="6"/>
    </row>
    <row r="91261" spans="16:30">
      <c r="P91261" s="6"/>
      <c r="AA91261" s="6"/>
      <c r="AC91261" s="6"/>
      <c r="AD91261" s="6"/>
    </row>
    <row r="91262" spans="16:30">
      <c r="P91262" s="6"/>
      <c r="AA91262" s="6"/>
      <c r="AC91262" s="6"/>
      <c r="AD91262" s="6"/>
    </row>
    <row r="91263" spans="16:30">
      <c r="P91263" s="6"/>
      <c r="AA91263" s="6"/>
      <c r="AC91263" s="6"/>
      <c r="AD91263" s="6"/>
    </row>
    <row r="91264" spans="16:30">
      <c r="P91264" s="6"/>
      <c r="AA91264" s="6"/>
      <c r="AC91264" s="6"/>
      <c r="AD91264" s="6"/>
    </row>
    <row r="91265" spans="16:30">
      <c r="P91265" s="6"/>
      <c r="AA91265" s="6"/>
      <c r="AC91265" s="6"/>
      <c r="AD91265" s="6"/>
    </row>
    <row r="91266" spans="16:30">
      <c r="P91266" s="6"/>
      <c r="AA91266" s="6"/>
      <c r="AC91266" s="6"/>
      <c r="AD91266" s="6"/>
    </row>
    <row r="91267" spans="16:30">
      <c r="P91267" s="6"/>
      <c r="AA91267" s="6"/>
      <c r="AC91267" s="6"/>
      <c r="AD91267" s="6"/>
    </row>
    <row r="91268" spans="16:30">
      <c r="P91268" s="6"/>
      <c r="AA91268" s="6"/>
      <c r="AC91268" s="6"/>
      <c r="AD91268" s="6"/>
    </row>
    <row r="91269" spans="16:30">
      <c r="P91269" s="6"/>
      <c r="AA91269" s="6"/>
      <c r="AC91269" s="6"/>
      <c r="AD91269" s="6"/>
    </row>
    <row r="91270" spans="16:30">
      <c r="P91270" s="6"/>
      <c r="AA91270" s="6"/>
      <c r="AC91270" s="6"/>
      <c r="AD91270" s="6"/>
    </row>
    <row r="91271" spans="16:30">
      <c r="P91271" s="6"/>
      <c r="AA91271" s="6"/>
      <c r="AC91271" s="6"/>
      <c r="AD91271" s="6"/>
    </row>
    <row r="91272" spans="16:30">
      <c r="P91272" s="6"/>
      <c r="AA91272" s="6"/>
      <c r="AC91272" s="6"/>
      <c r="AD91272" s="6"/>
    </row>
    <row r="91273" spans="16:30">
      <c r="P91273" s="6"/>
      <c r="AA91273" s="6"/>
      <c r="AC91273" s="6"/>
      <c r="AD91273" s="6"/>
    </row>
    <row r="91274" spans="16:30">
      <c r="P91274" s="6"/>
      <c r="AA91274" s="6"/>
      <c r="AC91274" s="6"/>
      <c r="AD91274" s="6"/>
    </row>
    <row r="91275" spans="16:30">
      <c r="P91275" s="6"/>
      <c r="AA91275" s="6"/>
      <c r="AC91275" s="6"/>
      <c r="AD91275" s="6"/>
    </row>
    <row r="91276" spans="16:30">
      <c r="P91276" s="6"/>
      <c r="AA91276" s="6"/>
      <c r="AC91276" s="6"/>
      <c r="AD91276" s="6"/>
    </row>
    <row r="91277" spans="16:30">
      <c r="P91277" s="6"/>
      <c r="AA91277" s="6"/>
      <c r="AC91277" s="6"/>
      <c r="AD91277" s="6"/>
    </row>
    <row r="91278" spans="16:30">
      <c r="P91278" s="6"/>
      <c r="AA91278" s="6"/>
      <c r="AC91278" s="6"/>
      <c r="AD91278" s="6"/>
    </row>
    <row r="91279" spans="16:30">
      <c r="P91279" s="6"/>
      <c r="AA91279" s="6"/>
      <c r="AC91279" s="6"/>
      <c r="AD91279" s="6"/>
    </row>
    <row r="91280" spans="16:30">
      <c r="P91280" s="6"/>
      <c r="AA91280" s="6"/>
      <c r="AC91280" s="6"/>
      <c r="AD91280" s="6"/>
    </row>
    <row r="91281" spans="16:30">
      <c r="P91281" s="6"/>
      <c r="AA91281" s="6"/>
      <c r="AC91281" s="6"/>
      <c r="AD91281" s="6"/>
    </row>
    <row r="91282" spans="16:30">
      <c r="P91282" s="6"/>
      <c r="AA91282" s="6"/>
      <c r="AC91282" s="6"/>
      <c r="AD91282" s="6"/>
    </row>
    <row r="91283" spans="16:30">
      <c r="P91283" s="6"/>
      <c r="AA91283" s="6"/>
      <c r="AC91283" s="6"/>
      <c r="AD91283" s="6"/>
    </row>
    <row r="91284" spans="16:30">
      <c r="P91284" s="6"/>
      <c r="AA91284" s="6"/>
      <c r="AC91284" s="6"/>
      <c r="AD91284" s="6"/>
    </row>
    <row r="91285" spans="16:30">
      <c r="P91285" s="6"/>
      <c r="AA91285" s="6"/>
      <c r="AC91285" s="6"/>
      <c r="AD91285" s="6"/>
    </row>
    <row r="91286" spans="16:30">
      <c r="P91286" s="6"/>
      <c r="AA91286" s="6"/>
      <c r="AC91286" s="6"/>
      <c r="AD91286" s="6"/>
    </row>
    <row r="91287" spans="16:30">
      <c r="P91287" s="6"/>
      <c r="AA91287" s="6"/>
      <c r="AC91287" s="6"/>
      <c r="AD91287" s="6"/>
    </row>
    <row r="91288" spans="16:30">
      <c r="P91288" s="6"/>
      <c r="AA91288" s="6"/>
      <c r="AC91288" s="6"/>
      <c r="AD91288" s="6"/>
    </row>
    <row r="91289" spans="16:30">
      <c r="P91289" s="6"/>
      <c r="AA91289" s="6"/>
      <c r="AC91289" s="6"/>
      <c r="AD91289" s="6"/>
    </row>
    <row r="91290" spans="16:30">
      <c r="P91290" s="6"/>
      <c r="AA91290" s="6"/>
      <c r="AC91290" s="6"/>
      <c r="AD91290" s="6"/>
    </row>
    <row r="91291" spans="16:30">
      <c r="P91291" s="6"/>
      <c r="AA91291" s="6"/>
      <c r="AC91291" s="6"/>
      <c r="AD91291" s="6"/>
    </row>
    <row r="91292" spans="16:30">
      <c r="P91292" s="6"/>
      <c r="AA91292" s="6"/>
      <c r="AC91292" s="6"/>
      <c r="AD91292" s="6"/>
    </row>
    <row r="91293" spans="16:30">
      <c r="P91293" s="6"/>
      <c r="AA91293" s="6"/>
      <c r="AC91293" s="6"/>
      <c r="AD91293" s="6"/>
    </row>
    <row r="91294" spans="16:30">
      <c r="P91294" s="6"/>
      <c r="AA91294" s="6"/>
      <c r="AC91294" s="6"/>
      <c r="AD91294" s="6"/>
    </row>
    <row r="91295" spans="16:30">
      <c r="P91295" s="6"/>
      <c r="AA91295" s="6"/>
      <c r="AC91295" s="6"/>
      <c r="AD91295" s="6"/>
    </row>
    <row r="91296" spans="16:30">
      <c r="P91296" s="6"/>
      <c r="AA91296" s="6"/>
      <c r="AC91296" s="6"/>
      <c r="AD91296" s="6"/>
    </row>
    <row r="91297" spans="16:30">
      <c r="P91297" s="6"/>
      <c r="AA91297" s="6"/>
      <c r="AC91297" s="6"/>
      <c r="AD91297" s="6"/>
    </row>
    <row r="91298" spans="16:30">
      <c r="P91298" s="6"/>
      <c r="AA91298" s="6"/>
      <c r="AC91298" s="6"/>
      <c r="AD91298" s="6"/>
    </row>
    <row r="91299" spans="16:30">
      <c r="P91299" s="6"/>
      <c r="AA91299" s="6"/>
      <c r="AC91299" s="6"/>
      <c r="AD91299" s="6"/>
    </row>
    <row r="91300" spans="16:30">
      <c r="P91300" s="6"/>
      <c r="AA91300" s="6"/>
      <c r="AC91300" s="6"/>
      <c r="AD91300" s="6"/>
    </row>
    <row r="91301" spans="16:30">
      <c r="P91301" s="6"/>
      <c r="AA91301" s="6"/>
      <c r="AC91301" s="6"/>
      <c r="AD91301" s="6"/>
    </row>
    <row r="91302" spans="16:30">
      <c r="P91302" s="6"/>
      <c r="AA91302" s="6"/>
      <c r="AC91302" s="6"/>
      <c r="AD91302" s="6"/>
    </row>
    <row r="91303" spans="16:30">
      <c r="P91303" s="6"/>
      <c r="AA91303" s="6"/>
      <c r="AC91303" s="6"/>
      <c r="AD91303" s="6"/>
    </row>
    <row r="91304" spans="16:30">
      <c r="P91304" s="6"/>
      <c r="AA91304" s="6"/>
      <c r="AC91304" s="6"/>
      <c r="AD91304" s="6"/>
    </row>
    <row r="91305" spans="16:30">
      <c r="P91305" s="6"/>
      <c r="AA91305" s="6"/>
      <c r="AC91305" s="6"/>
      <c r="AD91305" s="6"/>
    </row>
    <row r="91306" spans="16:30">
      <c r="P91306" s="6"/>
      <c r="AA91306" s="6"/>
      <c r="AC91306" s="6"/>
      <c r="AD91306" s="6"/>
    </row>
    <row r="91307" spans="16:30">
      <c r="P91307" s="6"/>
      <c r="AA91307" s="6"/>
      <c r="AC91307" s="6"/>
      <c r="AD91307" s="6"/>
    </row>
    <row r="91308" spans="16:30">
      <c r="P91308" s="6"/>
      <c r="AA91308" s="6"/>
      <c r="AC91308" s="6"/>
      <c r="AD91308" s="6"/>
    </row>
    <row r="91309" spans="16:30">
      <c r="P91309" s="6"/>
      <c r="AA91309" s="6"/>
      <c r="AC91309" s="6"/>
      <c r="AD91309" s="6"/>
    </row>
    <row r="91310" spans="16:30">
      <c r="P91310" s="6"/>
      <c r="AA91310" s="6"/>
      <c r="AC91310" s="6"/>
      <c r="AD91310" s="6"/>
    </row>
    <row r="91311" spans="16:30">
      <c r="P91311" s="6"/>
      <c r="AA91311" s="6"/>
      <c r="AC91311" s="6"/>
      <c r="AD91311" s="6"/>
    </row>
    <row r="91312" spans="16:30">
      <c r="P91312" s="6"/>
      <c r="AA91312" s="6"/>
      <c r="AC91312" s="6"/>
      <c r="AD91312" s="6"/>
    </row>
    <row r="91313" spans="16:30">
      <c r="P91313" s="6"/>
      <c r="AA91313" s="6"/>
      <c r="AC91313" s="6"/>
      <c r="AD91313" s="6"/>
    </row>
    <row r="91314" spans="16:30">
      <c r="P91314" s="6"/>
      <c r="AA91314" s="6"/>
      <c r="AC91314" s="6"/>
      <c r="AD91314" s="6"/>
    </row>
    <row r="91315" spans="16:30">
      <c r="P91315" s="6"/>
      <c r="AA91315" s="6"/>
      <c r="AC91315" s="6"/>
      <c r="AD91315" s="6"/>
    </row>
    <row r="91316" spans="16:30">
      <c r="P91316" s="6"/>
      <c r="AA91316" s="6"/>
      <c r="AC91316" s="6"/>
      <c r="AD91316" s="6"/>
    </row>
    <row r="91317" spans="16:30">
      <c r="P91317" s="6"/>
      <c r="AA91317" s="6"/>
      <c r="AC91317" s="6"/>
      <c r="AD91317" s="6"/>
    </row>
    <row r="91318" spans="16:30">
      <c r="P91318" s="6"/>
      <c r="AA91318" s="6"/>
      <c r="AC91318" s="6"/>
      <c r="AD91318" s="6"/>
    </row>
    <row r="91319" spans="16:30">
      <c r="P91319" s="6"/>
      <c r="AA91319" s="6"/>
      <c r="AC91319" s="6"/>
      <c r="AD91319" s="6"/>
    </row>
    <row r="91320" spans="16:30">
      <c r="P91320" s="6"/>
      <c r="AA91320" s="6"/>
      <c r="AC91320" s="6"/>
      <c r="AD91320" s="6"/>
    </row>
    <row r="91321" spans="16:30">
      <c r="P91321" s="6"/>
      <c r="AA91321" s="6"/>
      <c r="AC91321" s="6"/>
      <c r="AD91321" s="6"/>
    </row>
    <row r="91322" spans="16:30">
      <c r="P91322" s="6"/>
      <c r="AA91322" s="6"/>
      <c r="AC91322" s="6"/>
      <c r="AD91322" s="6"/>
    </row>
    <row r="91323" spans="16:30">
      <c r="P91323" s="6"/>
      <c r="AA91323" s="6"/>
      <c r="AC91323" s="6"/>
      <c r="AD91323" s="6"/>
    </row>
    <row r="91324" spans="16:30">
      <c r="P91324" s="6"/>
      <c r="AA91324" s="6"/>
      <c r="AC91324" s="6"/>
      <c r="AD91324" s="6"/>
    </row>
    <row r="91325" spans="16:30">
      <c r="P91325" s="6"/>
      <c r="AA91325" s="6"/>
      <c r="AC91325" s="6"/>
      <c r="AD91325" s="6"/>
    </row>
    <row r="91326" spans="16:30">
      <c r="P91326" s="6"/>
      <c r="AA91326" s="6"/>
      <c r="AC91326" s="6"/>
      <c r="AD91326" s="6"/>
    </row>
    <row r="91327" spans="16:30">
      <c r="P91327" s="6"/>
      <c r="AA91327" s="6"/>
      <c r="AC91327" s="6"/>
      <c r="AD91327" s="6"/>
    </row>
    <row r="91328" spans="16:30">
      <c r="P91328" s="6"/>
      <c r="AA91328" s="6"/>
      <c r="AC91328" s="6"/>
      <c r="AD91328" s="6"/>
    </row>
    <row r="91329" spans="16:30">
      <c r="P91329" s="6"/>
      <c r="AA91329" s="6"/>
      <c r="AC91329" s="6"/>
      <c r="AD91329" s="6"/>
    </row>
    <row r="91330" spans="16:30">
      <c r="P91330" s="6"/>
      <c r="AA91330" s="6"/>
      <c r="AC91330" s="6"/>
      <c r="AD91330" s="6"/>
    </row>
    <row r="91331" spans="16:30">
      <c r="P91331" s="6"/>
      <c r="AA91331" s="6"/>
      <c r="AC91331" s="6"/>
      <c r="AD91331" s="6"/>
    </row>
    <row r="91332" spans="16:30">
      <c r="P91332" s="6"/>
      <c r="AA91332" s="6"/>
      <c r="AC91332" s="6"/>
      <c r="AD91332" s="6"/>
    </row>
    <row r="91333" spans="16:30">
      <c r="P91333" s="6"/>
      <c r="AA91333" s="6"/>
      <c r="AC91333" s="6"/>
      <c r="AD91333" s="6"/>
    </row>
    <row r="91334" spans="16:30">
      <c r="P91334" s="6"/>
      <c r="AA91334" s="6"/>
      <c r="AC91334" s="6"/>
      <c r="AD91334" s="6"/>
    </row>
    <row r="91335" spans="16:30">
      <c r="P91335" s="6"/>
      <c r="AA91335" s="6"/>
      <c r="AC91335" s="6"/>
      <c r="AD91335" s="6"/>
    </row>
    <row r="91336" spans="16:30">
      <c r="P91336" s="6"/>
      <c r="AA91336" s="6"/>
      <c r="AC91336" s="6"/>
      <c r="AD91336" s="6"/>
    </row>
    <row r="91337" spans="16:30">
      <c r="P91337" s="6"/>
      <c r="AA91337" s="6"/>
      <c r="AC91337" s="6"/>
      <c r="AD91337" s="6"/>
    </row>
    <row r="91338" spans="16:30">
      <c r="P91338" s="6"/>
      <c r="AA91338" s="6"/>
      <c r="AC91338" s="6"/>
      <c r="AD91338" s="6"/>
    </row>
    <row r="91339" spans="16:30">
      <c r="P91339" s="6"/>
      <c r="AA91339" s="6"/>
      <c r="AC91339" s="6"/>
      <c r="AD91339" s="6"/>
    </row>
    <row r="91340" spans="16:30">
      <c r="P91340" s="6"/>
      <c r="AA91340" s="6"/>
      <c r="AC91340" s="6"/>
      <c r="AD91340" s="6"/>
    </row>
    <row r="91341" spans="16:30">
      <c r="P91341" s="6"/>
      <c r="AA91341" s="6"/>
      <c r="AC91341" s="6"/>
      <c r="AD91341" s="6"/>
    </row>
    <row r="91342" spans="16:30">
      <c r="P91342" s="6"/>
      <c r="AA91342" s="6"/>
      <c r="AC91342" s="6"/>
      <c r="AD91342" s="6"/>
    </row>
    <row r="91343" spans="16:30">
      <c r="P91343" s="6"/>
      <c r="AA91343" s="6"/>
      <c r="AC91343" s="6"/>
      <c r="AD91343" s="6"/>
    </row>
    <row r="91344" spans="16:30">
      <c r="P91344" s="6"/>
      <c r="AA91344" s="6"/>
      <c r="AC91344" s="6"/>
      <c r="AD91344" s="6"/>
    </row>
    <row r="91345" spans="16:30">
      <c r="P91345" s="6"/>
      <c r="AA91345" s="6"/>
      <c r="AC91345" s="6"/>
      <c r="AD91345" s="6"/>
    </row>
    <row r="91346" spans="16:30">
      <c r="P91346" s="6"/>
      <c r="AA91346" s="6"/>
      <c r="AC91346" s="6"/>
      <c r="AD91346" s="6"/>
    </row>
    <row r="91347" spans="16:30">
      <c r="P91347" s="6"/>
      <c r="AA91347" s="6"/>
      <c r="AC91347" s="6"/>
      <c r="AD91347" s="6"/>
    </row>
    <row r="91348" spans="16:30">
      <c r="P91348" s="6"/>
      <c r="AA91348" s="6"/>
      <c r="AC91348" s="6"/>
      <c r="AD91348" s="6"/>
    </row>
    <row r="91349" spans="16:30">
      <c r="P91349" s="6"/>
      <c r="AA91349" s="6"/>
      <c r="AC91349" s="6"/>
      <c r="AD91349" s="6"/>
    </row>
    <row r="91350" spans="16:30">
      <c r="P91350" s="6"/>
      <c r="AA91350" s="6"/>
      <c r="AC91350" s="6"/>
      <c r="AD91350" s="6"/>
    </row>
    <row r="91351" spans="16:30">
      <c r="P91351" s="6"/>
      <c r="AA91351" s="6"/>
      <c r="AC91351" s="6"/>
      <c r="AD91351" s="6"/>
    </row>
    <row r="91352" spans="16:30">
      <c r="P91352" s="6"/>
      <c r="AA91352" s="6"/>
      <c r="AC91352" s="6"/>
      <c r="AD91352" s="6"/>
    </row>
    <row r="91353" spans="16:30">
      <c r="P91353" s="6"/>
      <c r="AA91353" s="6"/>
      <c r="AC91353" s="6"/>
      <c r="AD91353" s="6"/>
    </row>
    <row r="91354" spans="16:30">
      <c r="P91354" s="6"/>
      <c r="AA91354" s="6"/>
      <c r="AC91354" s="6"/>
      <c r="AD91354" s="6"/>
    </row>
    <row r="91355" spans="16:30">
      <c r="P91355" s="6"/>
      <c r="AA91355" s="6"/>
      <c r="AC91355" s="6"/>
      <c r="AD91355" s="6"/>
    </row>
    <row r="91356" spans="16:30">
      <c r="P91356" s="6"/>
      <c r="AA91356" s="6"/>
      <c r="AC91356" s="6"/>
      <c r="AD91356" s="6"/>
    </row>
    <row r="91357" spans="16:30">
      <c r="P91357" s="6"/>
      <c r="AA91357" s="6"/>
      <c r="AC91357" s="6"/>
      <c r="AD91357" s="6"/>
    </row>
    <row r="91358" spans="16:30">
      <c r="P91358" s="6"/>
      <c r="AA91358" s="6"/>
      <c r="AC91358" s="6"/>
      <c r="AD91358" s="6"/>
    </row>
    <row r="91359" spans="16:30">
      <c r="P91359" s="6"/>
      <c r="AA91359" s="6"/>
      <c r="AC91359" s="6"/>
      <c r="AD91359" s="6"/>
    </row>
    <row r="91360" spans="16:30">
      <c r="P91360" s="6"/>
      <c r="AA91360" s="6"/>
      <c r="AC91360" s="6"/>
      <c r="AD91360" s="6"/>
    </row>
    <row r="91361" spans="16:30">
      <c r="P91361" s="6"/>
      <c r="AA91361" s="6"/>
      <c r="AC91361" s="6"/>
      <c r="AD91361" s="6"/>
    </row>
    <row r="91362" spans="16:30">
      <c r="P91362" s="6"/>
      <c r="AA91362" s="6"/>
      <c r="AC91362" s="6"/>
      <c r="AD91362" s="6"/>
    </row>
    <row r="91363" spans="16:30">
      <c r="P91363" s="6"/>
      <c r="AA91363" s="6"/>
      <c r="AC91363" s="6"/>
      <c r="AD91363" s="6"/>
    </row>
    <row r="91364" spans="16:30">
      <c r="P91364" s="6"/>
      <c r="AA91364" s="6"/>
      <c r="AC91364" s="6"/>
      <c r="AD91364" s="6"/>
    </row>
    <row r="91365" spans="16:30">
      <c r="P91365" s="6"/>
      <c r="AA91365" s="6"/>
      <c r="AC91365" s="6"/>
      <c r="AD91365" s="6"/>
    </row>
    <row r="91366" spans="16:30">
      <c r="P91366" s="6"/>
      <c r="AA91366" s="6"/>
      <c r="AC91366" s="6"/>
      <c r="AD91366" s="6"/>
    </row>
    <row r="91367" spans="16:30">
      <c r="P91367" s="6"/>
      <c r="AA91367" s="6"/>
      <c r="AC91367" s="6"/>
      <c r="AD91367" s="6"/>
    </row>
    <row r="91368" spans="16:30">
      <c r="P91368" s="6"/>
      <c r="AA91368" s="6"/>
      <c r="AC91368" s="6"/>
      <c r="AD91368" s="6"/>
    </row>
    <row r="91369" spans="16:30">
      <c r="P91369" s="6"/>
      <c r="AA91369" s="6"/>
      <c r="AC91369" s="6"/>
      <c r="AD91369" s="6"/>
    </row>
    <row r="91370" spans="16:30">
      <c r="P91370" s="6"/>
      <c r="AA91370" s="6"/>
      <c r="AC91370" s="6"/>
      <c r="AD91370" s="6"/>
    </row>
    <row r="91371" spans="16:30">
      <c r="P91371" s="6"/>
      <c r="AA91371" s="6"/>
      <c r="AC91371" s="6"/>
      <c r="AD91371" s="6"/>
    </row>
    <row r="91372" spans="16:30">
      <c r="P91372" s="6"/>
      <c r="AA91372" s="6"/>
      <c r="AC91372" s="6"/>
      <c r="AD91372" s="6"/>
    </row>
    <row r="91373" spans="16:30">
      <c r="P91373" s="6"/>
      <c r="AA91373" s="6"/>
      <c r="AC91373" s="6"/>
      <c r="AD91373" s="6"/>
    </row>
    <row r="91374" spans="16:30">
      <c r="P91374" s="6"/>
      <c r="AA91374" s="6"/>
      <c r="AC91374" s="6"/>
      <c r="AD91374" s="6"/>
    </row>
    <row r="91375" spans="16:30">
      <c r="P91375" s="6"/>
      <c r="AA91375" s="6"/>
      <c r="AC91375" s="6"/>
      <c r="AD91375" s="6"/>
    </row>
    <row r="91376" spans="16:30">
      <c r="P91376" s="6"/>
      <c r="AA91376" s="6"/>
      <c r="AC91376" s="6"/>
      <c r="AD91376" s="6"/>
    </row>
    <row r="91377" spans="16:30">
      <c r="P91377" s="6"/>
      <c r="AA91377" s="6"/>
      <c r="AC91377" s="6"/>
      <c r="AD91377" s="6"/>
    </row>
    <row r="91378" spans="16:30">
      <c r="P91378" s="6"/>
      <c r="AA91378" s="6"/>
      <c r="AC91378" s="6"/>
      <c r="AD91378" s="6"/>
    </row>
    <row r="91379" spans="16:30">
      <c r="P91379" s="6"/>
      <c r="AA91379" s="6"/>
      <c r="AC91379" s="6"/>
      <c r="AD91379" s="6"/>
    </row>
    <row r="91380" spans="16:30">
      <c r="P91380" s="6"/>
      <c r="AA91380" s="6"/>
      <c r="AC91380" s="6"/>
      <c r="AD91380" s="6"/>
    </row>
    <row r="91381" spans="16:30">
      <c r="P91381" s="6"/>
      <c r="AA91381" s="6"/>
      <c r="AC91381" s="6"/>
      <c r="AD91381" s="6"/>
    </row>
    <row r="91382" spans="16:30">
      <c r="P91382" s="6"/>
      <c r="AA91382" s="6"/>
      <c r="AC91382" s="6"/>
      <c r="AD91382" s="6"/>
    </row>
    <row r="91383" spans="16:30">
      <c r="P91383" s="6"/>
      <c r="AA91383" s="6"/>
      <c r="AC91383" s="6"/>
      <c r="AD91383" s="6"/>
    </row>
    <row r="91384" spans="16:30">
      <c r="P91384" s="6"/>
      <c r="AA91384" s="6"/>
      <c r="AC91384" s="6"/>
      <c r="AD91384" s="6"/>
    </row>
    <row r="91385" spans="16:30">
      <c r="P91385" s="6"/>
      <c r="AA91385" s="6"/>
      <c r="AC91385" s="6"/>
      <c r="AD91385" s="6"/>
    </row>
    <row r="91386" spans="16:30">
      <c r="P91386" s="6"/>
      <c r="AA91386" s="6"/>
      <c r="AC91386" s="6"/>
      <c r="AD91386" s="6"/>
    </row>
    <row r="91387" spans="16:30">
      <c r="P91387" s="6"/>
      <c r="AA91387" s="6"/>
      <c r="AC91387" s="6"/>
      <c r="AD91387" s="6"/>
    </row>
    <row r="91388" spans="16:30">
      <c r="P91388" s="6"/>
      <c r="AA91388" s="6"/>
      <c r="AC91388" s="6"/>
      <c r="AD91388" s="6"/>
    </row>
    <row r="91389" spans="16:30">
      <c r="P91389" s="6"/>
      <c r="AA91389" s="6"/>
      <c r="AC91389" s="6"/>
      <c r="AD91389" s="6"/>
    </row>
    <row r="91390" spans="16:30">
      <c r="P91390" s="6"/>
      <c r="AA91390" s="6"/>
      <c r="AC91390" s="6"/>
      <c r="AD91390" s="6"/>
    </row>
    <row r="91391" spans="16:30">
      <c r="P91391" s="6"/>
      <c r="AA91391" s="6"/>
      <c r="AC91391" s="6"/>
      <c r="AD91391" s="6"/>
    </row>
    <row r="91392" spans="16:30">
      <c r="P91392" s="6"/>
      <c r="AA91392" s="6"/>
      <c r="AC91392" s="6"/>
      <c r="AD91392" s="6"/>
    </row>
    <row r="91393" spans="16:30">
      <c r="P91393" s="6"/>
      <c r="AA91393" s="6"/>
      <c r="AC91393" s="6"/>
      <c r="AD91393" s="6"/>
    </row>
    <row r="91394" spans="16:30">
      <c r="P91394" s="6"/>
      <c r="AA91394" s="6"/>
      <c r="AC91394" s="6"/>
      <c r="AD91394" s="6"/>
    </row>
    <row r="91395" spans="16:30">
      <c r="P91395" s="6"/>
      <c r="AA91395" s="6"/>
      <c r="AC91395" s="6"/>
      <c r="AD91395" s="6"/>
    </row>
    <row r="91396" spans="16:30">
      <c r="P91396" s="6"/>
      <c r="AA91396" s="6"/>
      <c r="AC91396" s="6"/>
      <c r="AD91396" s="6"/>
    </row>
    <row r="91397" spans="16:30">
      <c r="P91397" s="6"/>
      <c r="AA91397" s="6"/>
      <c r="AC91397" s="6"/>
      <c r="AD91397" s="6"/>
    </row>
    <row r="91398" spans="16:30">
      <c r="P91398" s="6"/>
      <c r="AA91398" s="6"/>
      <c r="AC91398" s="6"/>
      <c r="AD91398" s="6"/>
    </row>
    <row r="91399" spans="16:30">
      <c r="P91399" s="6"/>
      <c r="AA91399" s="6"/>
      <c r="AC91399" s="6"/>
      <c r="AD91399" s="6"/>
    </row>
    <row r="91400" spans="16:30">
      <c r="P91400" s="6"/>
      <c r="AA91400" s="6"/>
      <c r="AC91400" s="6"/>
      <c r="AD91400" s="6"/>
    </row>
    <row r="91401" spans="16:30">
      <c r="P91401" s="6"/>
      <c r="AA91401" s="6"/>
      <c r="AC91401" s="6"/>
      <c r="AD91401" s="6"/>
    </row>
    <row r="91402" spans="16:30">
      <c r="P91402" s="6"/>
      <c r="AA91402" s="6"/>
      <c r="AC91402" s="6"/>
      <c r="AD91402" s="6"/>
    </row>
    <row r="91403" spans="16:30">
      <c r="P91403" s="6"/>
      <c r="AA91403" s="6"/>
      <c r="AC91403" s="6"/>
      <c r="AD91403" s="6"/>
    </row>
    <row r="91404" spans="16:30">
      <c r="P91404" s="6"/>
      <c r="AA91404" s="6"/>
      <c r="AC91404" s="6"/>
      <c r="AD91404" s="6"/>
    </row>
    <row r="91405" spans="16:30">
      <c r="P91405" s="6"/>
      <c r="AA91405" s="6"/>
      <c r="AC91405" s="6"/>
      <c r="AD91405" s="6"/>
    </row>
    <row r="91406" spans="16:30">
      <c r="P91406" s="6"/>
      <c r="AA91406" s="6"/>
      <c r="AC91406" s="6"/>
      <c r="AD91406" s="6"/>
    </row>
    <row r="91407" spans="16:30">
      <c r="P91407" s="6"/>
      <c r="AA91407" s="6"/>
      <c r="AC91407" s="6"/>
      <c r="AD91407" s="6"/>
    </row>
    <row r="91408" spans="16:30">
      <c r="P91408" s="6"/>
      <c r="AA91408" s="6"/>
      <c r="AC91408" s="6"/>
      <c r="AD91408" s="6"/>
    </row>
    <row r="91409" spans="16:30">
      <c r="P91409" s="6"/>
      <c r="AA91409" s="6"/>
      <c r="AC91409" s="6"/>
      <c r="AD91409" s="6"/>
    </row>
    <row r="91410" spans="16:30">
      <c r="P91410" s="6"/>
      <c r="AA91410" s="6"/>
      <c r="AC91410" s="6"/>
      <c r="AD91410" s="6"/>
    </row>
    <row r="91411" spans="16:30">
      <c r="P91411" s="6"/>
      <c r="AA91411" s="6"/>
      <c r="AC91411" s="6"/>
      <c r="AD91411" s="6"/>
    </row>
    <row r="91412" spans="16:30">
      <c r="P91412" s="6"/>
      <c r="AA91412" s="6"/>
      <c r="AC91412" s="6"/>
      <c r="AD91412" s="6"/>
    </row>
    <row r="91413" spans="16:30">
      <c r="P91413" s="6"/>
      <c r="AA91413" s="6"/>
      <c r="AC91413" s="6"/>
      <c r="AD91413" s="6"/>
    </row>
    <row r="91414" spans="16:30">
      <c r="P91414" s="6"/>
      <c r="AA91414" s="6"/>
      <c r="AC91414" s="6"/>
      <c r="AD91414" s="6"/>
    </row>
    <row r="91415" spans="16:30">
      <c r="P91415" s="6"/>
      <c r="AA91415" s="6"/>
      <c r="AC91415" s="6"/>
      <c r="AD91415" s="6"/>
    </row>
    <row r="91416" spans="16:30">
      <c r="P91416" s="6"/>
      <c r="AA91416" s="6"/>
      <c r="AC91416" s="6"/>
      <c r="AD91416" s="6"/>
    </row>
    <row r="91417" spans="16:30">
      <c r="P91417" s="6"/>
      <c r="AA91417" s="6"/>
      <c r="AC91417" s="6"/>
      <c r="AD91417" s="6"/>
    </row>
    <row r="91418" spans="16:30">
      <c r="P91418" s="6"/>
      <c r="AA91418" s="6"/>
      <c r="AC91418" s="6"/>
      <c r="AD91418" s="6"/>
    </row>
    <row r="91419" spans="16:30">
      <c r="P91419" s="6"/>
      <c r="AA91419" s="6"/>
      <c r="AC91419" s="6"/>
      <c r="AD91419" s="6"/>
    </row>
    <row r="91420" spans="16:30">
      <c r="P91420" s="6"/>
      <c r="AA91420" s="6"/>
      <c r="AC91420" s="6"/>
      <c r="AD91420" s="6"/>
    </row>
    <row r="91421" spans="16:30">
      <c r="P91421" s="6"/>
      <c r="AA91421" s="6"/>
      <c r="AC91421" s="6"/>
      <c r="AD91421" s="6"/>
    </row>
    <row r="91422" spans="16:30">
      <c r="P91422" s="6"/>
      <c r="AA91422" s="6"/>
      <c r="AC91422" s="6"/>
      <c r="AD91422" s="6"/>
    </row>
    <row r="91423" spans="16:30">
      <c r="P91423" s="6"/>
      <c r="AA91423" s="6"/>
      <c r="AC91423" s="6"/>
      <c r="AD91423" s="6"/>
    </row>
    <row r="91424" spans="16:30">
      <c r="P91424" s="6"/>
      <c r="AA91424" s="6"/>
      <c r="AC91424" s="6"/>
      <c r="AD91424" s="6"/>
    </row>
    <row r="91425" spans="16:30">
      <c r="P91425" s="6"/>
      <c r="AA91425" s="6"/>
      <c r="AC91425" s="6"/>
      <c r="AD91425" s="6"/>
    </row>
    <row r="91426" spans="16:30">
      <c r="P91426" s="6"/>
      <c r="AA91426" s="6"/>
      <c r="AC91426" s="6"/>
      <c r="AD91426" s="6"/>
    </row>
    <row r="91427" spans="16:30">
      <c r="P91427" s="6"/>
      <c r="AA91427" s="6"/>
      <c r="AC91427" s="6"/>
      <c r="AD91427" s="6"/>
    </row>
    <row r="91428" spans="16:30">
      <c r="P91428" s="6"/>
      <c r="AA91428" s="6"/>
      <c r="AC91428" s="6"/>
      <c r="AD91428" s="6"/>
    </row>
    <row r="91429" spans="16:30">
      <c r="P91429" s="6"/>
      <c r="AA91429" s="6"/>
      <c r="AC91429" s="6"/>
      <c r="AD91429" s="6"/>
    </row>
    <row r="91430" spans="16:30">
      <c r="P91430" s="6"/>
      <c r="AA91430" s="6"/>
      <c r="AC91430" s="6"/>
      <c r="AD91430" s="6"/>
    </row>
    <row r="91431" spans="16:30">
      <c r="P91431" s="6"/>
      <c r="AA91431" s="6"/>
      <c r="AC91431" s="6"/>
      <c r="AD91431" s="6"/>
    </row>
    <row r="91432" spans="16:30">
      <c r="P91432" s="6"/>
      <c r="AA91432" s="6"/>
      <c r="AC91432" s="6"/>
      <c r="AD91432" s="6"/>
    </row>
    <row r="91433" spans="16:30">
      <c r="P91433" s="6"/>
      <c r="AA91433" s="6"/>
      <c r="AC91433" s="6"/>
      <c r="AD91433" s="6"/>
    </row>
    <row r="91434" spans="16:30">
      <c r="P91434" s="6"/>
      <c r="AA91434" s="6"/>
      <c r="AC91434" s="6"/>
      <c r="AD91434" s="6"/>
    </row>
    <row r="91435" spans="16:30">
      <c r="P91435" s="6"/>
      <c r="AA91435" s="6"/>
      <c r="AC91435" s="6"/>
      <c r="AD91435" s="6"/>
    </row>
    <row r="91436" spans="16:30">
      <c r="P91436" s="6"/>
      <c r="AA91436" s="6"/>
      <c r="AC91436" s="6"/>
      <c r="AD91436" s="6"/>
    </row>
    <row r="91437" spans="16:30">
      <c r="P91437" s="6"/>
      <c r="AA91437" s="6"/>
      <c r="AC91437" s="6"/>
      <c r="AD91437" s="6"/>
    </row>
    <row r="91438" spans="16:30">
      <c r="P91438" s="6"/>
      <c r="AA91438" s="6"/>
      <c r="AC91438" s="6"/>
      <c r="AD91438" s="6"/>
    </row>
    <row r="91439" spans="16:30">
      <c r="P91439" s="6"/>
      <c r="AA91439" s="6"/>
      <c r="AC91439" s="6"/>
      <c r="AD91439" s="6"/>
    </row>
    <row r="91440" spans="16:30">
      <c r="P91440" s="6"/>
      <c r="AA91440" s="6"/>
      <c r="AC91440" s="6"/>
      <c r="AD91440" s="6"/>
    </row>
    <row r="91441" spans="16:30">
      <c r="P91441" s="6"/>
      <c r="AA91441" s="6"/>
      <c r="AC91441" s="6"/>
      <c r="AD91441" s="6"/>
    </row>
    <row r="91442" spans="16:30">
      <c r="P91442" s="6"/>
      <c r="AA91442" s="6"/>
      <c r="AC91442" s="6"/>
      <c r="AD91442" s="6"/>
    </row>
    <row r="91443" spans="16:30">
      <c r="P91443" s="6"/>
      <c r="AA91443" s="6"/>
      <c r="AC91443" s="6"/>
      <c r="AD91443" s="6"/>
    </row>
    <row r="91444" spans="16:30">
      <c r="P91444" s="6"/>
      <c r="AA91444" s="6"/>
      <c r="AC91444" s="6"/>
      <c r="AD91444" s="6"/>
    </row>
    <row r="91445" spans="16:30">
      <c r="P91445" s="6"/>
      <c r="AA91445" s="6"/>
      <c r="AC91445" s="6"/>
      <c r="AD91445" s="6"/>
    </row>
    <row r="91446" spans="16:30">
      <c r="P91446" s="6"/>
      <c r="AA91446" s="6"/>
      <c r="AC91446" s="6"/>
      <c r="AD91446" s="6"/>
    </row>
    <row r="91447" spans="16:30">
      <c r="P91447" s="6"/>
      <c r="AA91447" s="6"/>
      <c r="AC91447" s="6"/>
      <c r="AD91447" s="6"/>
    </row>
    <row r="91448" spans="16:30">
      <c r="P91448" s="6"/>
      <c r="AA91448" s="6"/>
      <c r="AC91448" s="6"/>
      <c r="AD91448" s="6"/>
    </row>
    <row r="91449" spans="16:30">
      <c r="P91449" s="6"/>
      <c r="AA91449" s="6"/>
      <c r="AC91449" s="6"/>
      <c r="AD91449" s="6"/>
    </row>
    <row r="91450" spans="16:30">
      <c r="P91450" s="6"/>
      <c r="AA91450" s="6"/>
      <c r="AC91450" s="6"/>
      <c r="AD91450" s="6"/>
    </row>
    <row r="91451" spans="16:30">
      <c r="P91451" s="6"/>
      <c r="AA91451" s="6"/>
      <c r="AC91451" s="6"/>
      <c r="AD91451" s="6"/>
    </row>
    <row r="91452" spans="16:30">
      <c r="P91452" s="6"/>
      <c r="AA91452" s="6"/>
      <c r="AC91452" s="6"/>
      <c r="AD91452" s="6"/>
    </row>
    <row r="91453" spans="16:30">
      <c r="P91453" s="6"/>
      <c r="AA91453" s="6"/>
      <c r="AC91453" s="6"/>
      <c r="AD91453" s="6"/>
    </row>
    <row r="91454" spans="16:30">
      <c r="P91454" s="6"/>
      <c r="AA91454" s="6"/>
      <c r="AC91454" s="6"/>
      <c r="AD91454" s="6"/>
    </row>
    <row r="91455" spans="16:30">
      <c r="P91455" s="6"/>
      <c r="AA91455" s="6"/>
      <c r="AC91455" s="6"/>
      <c r="AD91455" s="6"/>
    </row>
    <row r="91456" spans="16:30">
      <c r="P91456" s="6"/>
      <c r="AA91456" s="6"/>
      <c r="AC91456" s="6"/>
      <c r="AD91456" s="6"/>
    </row>
    <row r="91457" spans="16:30">
      <c r="P91457" s="6"/>
      <c r="AA91457" s="6"/>
      <c r="AC91457" s="6"/>
      <c r="AD91457" s="6"/>
    </row>
    <row r="91458" spans="16:30">
      <c r="P91458" s="6"/>
      <c r="AA91458" s="6"/>
      <c r="AC91458" s="6"/>
      <c r="AD91458" s="6"/>
    </row>
    <row r="91459" spans="16:30">
      <c r="P91459" s="6"/>
      <c r="AA91459" s="6"/>
      <c r="AC91459" s="6"/>
      <c r="AD91459" s="6"/>
    </row>
    <row r="91460" spans="16:30">
      <c r="P91460" s="6"/>
      <c r="AA91460" s="6"/>
      <c r="AC91460" s="6"/>
      <c r="AD91460" s="6"/>
    </row>
    <row r="91461" spans="16:30">
      <c r="P91461" s="6"/>
      <c r="AA91461" s="6"/>
      <c r="AC91461" s="6"/>
      <c r="AD91461" s="6"/>
    </row>
    <row r="91462" spans="16:30">
      <c r="P91462" s="6"/>
      <c r="AA91462" s="6"/>
      <c r="AC91462" s="6"/>
      <c r="AD91462" s="6"/>
    </row>
    <row r="91463" spans="16:30">
      <c r="P91463" s="6"/>
      <c r="AA91463" s="6"/>
      <c r="AC91463" s="6"/>
      <c r="AD91463" s="6"/>
    </row>
    <row r="91464" spans="16:30">
      <c r="P91464" s="6"/>
      <c r="AA91464" s="6"/>
      <c r="AC91464" s="6"/>
      <c r="AD91464" s="6"/>
    </row>
    <row r="91465" spans="16:30">
      <c r="P91465" s="6"/>
      <c r="AA91465" s="6"/>
      <c r="AC91465" s="6"/>
      <c r="AD91465" s="6"/>
    </row>
    <row r="91466" spans="16:30">
      <c r="P91466" s="6"/>
      <c r="AA91466" s="6"/>
      <c r="AC91466" s="6"/>
      <c r="AD91466" s="6"/>
    </row>
    <row r="91467" spans="16:30">
      <c r="P91467" s="6"/>
      <c r="AA91467" s="6"/>
      <c r="AC91467" s="6"/>
      <c r="AD91467" s="6"/>
    </row>
    <row r="91468" spans="16:30">
      <c r="P91468" s="6"/>
      <c r="AA91468" s="6"/>
      <c r="AC91468" s="6"/>
      <c r="AD91468" s="6"/>
    </row>
    <row r="91469" spans="16:30">
      <c r="P91469" s="6"/>
      <c r="AA91469" s="6"/>
      <c r="AC91469" s="6"/>
      <c r="AD91469" s="6"/>
    </row>
    <row r="91470" spans="16:30">
      <c r="P91470" s="6"/>
      <c r="AA91470" s="6"/>
      <c r="AC91470" s="6"/>
      <c r="AD91470" s="6"/>
    </row>
    <row r="91471" spans="16:30">
      <c r="P91471" s="6"/>
      <c r="AA91471" s="6"/>
      <c r="AC91471" s="6"/>
      <c r="AD91471" s="6"/>
    </row>
    <row r="91472" spans="16:30">
      <c r="P91472" s="6"/>
      <c r="AA91472" s="6"/>
      <c r="AC91472" s="6"/>
      <c r="AD91472" s="6"/>
    </row>
    <row r="91473" spans="16:30">
      <c r="P91473" s="6"/>
      <c r="AA91473" s="6"/>
      <c r="AC91473" s="6"/>
      <c r="AD91473" s="6"/>
    </row>
    <row r="91474" spans="16:30">
      <c r="P91474" s="6"/>
      <c r="AA91474" s="6"/>
      <c r="AC91474" s="6"/>
      <c r="AD91474" s="6"/>
    </row>
    <row r="91475" spans="16:30">
      <c r="P91475" s="6"/>
      <c r="AA91475" s="6"/>
      <c r="AC91475" s="6"/>
      <c r="AD91475" s="6"/>
    </row>
    <row r="91476" spans="16:30">
      <c r="P91476" s="6"/>
      <c r="AA91476" s="6"/>
      <c r="AC91476" s="6"/>
      <c r="AD91476" s="6"/>
    </row>
    <row r="91477" spans="16:30">
      <c r="P91477" s="6"/>
      <c r="AA91477" s="6"/>
      <c r="AC91477" s="6"/>
      <c r="AD91477" s="6"/>
    </row>
    <row r="91478" spans="16:30">
      <c r="P91478" s="6"/>
      <c r="AA91478" s="6"/>
      <c r="AC91478" s="6"/>
      <c r="AD91478" s="6"/>
    </row>
    <row r="91479" spans="16:30">
      <c r="P91479" s="6"/>
      <c r="AA91479" s="6"/>
      <c r="AC91479" s="6"/>
      <c r="AD91479" s="6"/>
    </row>
    <row r="91480" spans="16:30">
      <c r="P91480" s="6"/>
      <c r="AA91480" s="6"/>
      <c r="AC91480" s="6"/>
      <c r="AD91480" s="6"/>
    </row>
    <row r="91481" spans="16:30">
      <c r="P91481" s="6"/>
      <c r="AA91481" s="6"/>
      <c r="AC91481" s="6"/>
      <c r="AD91481" s="6"/>
    </row>
    <row r="91482" spans="16:30">
      <c r="P91482" s="6"/>
      <c r="AA91482" s="6"/>
      <c r="AC91482" s="6"/>
      <c r="AD91482" s="6"/>
    </row>
    <row r="91483" spans="16:30">
      <c r="P91483" s="6"/>
      <c r="AA91483" s="6"/>
      <c r="AC91483" s="6"/>
      <c r="AD91483" s="6"/>
    </row>
    <row r="91484" spans="16:30">
      <c r="P91484" s="6"/>
      <c r="AA91484" s="6"/>
      <c r="AC91484" s="6"/>
      <c r="AD91484" s="6"/>
    </row>
    <row r="91485" spans="16:30">
      <c r="P91485" s="6"/>
      <c r="AA91485" s="6"/>
      <c r="AC91485" s="6"/>
      <c r="AD91485" s="6"/>
    </row>
    <row r="91486" spans="16:30">
      <c r="P91486" s="6"/>
      <c r="AA91486" s="6"/>
      <c r="AC91486" s="6"/>
      <c r="AD91486" s="6"/>
    </row>
    <row r="91487" spans="16:30">
      <c r="P91487" s="6"/>
      <c r="AA91487" s="6"/>
      <c r="AC91487" s="6"/>
      <c r="AD91487" s="6"/>
    </row>
    <row r="91488" spans="16:30">
      <c r="P91488" s="6"/>
      <c r="AA91488" s="6"/>
      <c r="AC91488" s="6"/>
      <c r="AD91488" s="6"/>
    </row>
    <row r="91489" spans="16:30">
      <c r="P91489" s="6"/>
      <c r="AA91489" s="6"/>
      <c r="AC91489" s="6"/>
      <c r="AD91489" s="6"/>
    </row>
    <row r="91490" spans="16:30">
      <c r="P91490" s="6"/>
      <c r="AA91490" s="6"/>
      <c r="AC91490" s="6"/>
      <c r="AD91490" s="6"/>
    </row>
    <row r="91491" spans="16:30">
      <c r="P91491" s="6"/>
      <c r="AA91491" s="6"/>
      <c r="AC91491" s="6"/>
      <c r="AD91491" s="6"/>
    </row>
    <row r="91492" spans="16:30">
      <c r="P91492" s="6"/>
      <c r="AA91492" s="6"/>
      <c r="AC91492" s="6"/>
      <c r="AD91492" s="6"/>
    </row>
    <row r="91493" spans="16:30">
      <c r="P91493" s="6"/>
      <c r="AA91493" s="6"/>
      <c r="AC91493" s="6"/>
      <c r="AD91493" s="6"/>
    </row>
    <row r="91494" spans="16:30">
      <c r="P91494" s="6"/>
      <c r="AA91494" s="6"/>
      <c r="AC91494" s="6"/>
      <c r="AD91494" s="6"/>
    </row>
    <row r="91495" spans="16:30">
      <c r="P91495" s="6"/>
      <c r="AA91495" s="6"/>
      <c r="AC91495" s="6"/>
      <c r="AD91495" s="6"/>
    </row>
    <row r="91496" spans="16:30">
      <c r="P91496" s="6"/>
      <c r="AA91496" s="6"/>
      <c r="AC91496" s="6"/>
      <c r="AD91496" s="6"/>
    </row>
    <row r="91497" spans="16:30">
      <c r="P91497" s="6"/>
      <c r="AA91497" s="6"/>
      <c r="AC91497" s="6"/>
      <c r="AD91497" s="6"/>
    </row>
    <row r="91498" spans="16:30">
      <c r="P91498" s="6"/>
      <c r="AA91498" s="6"/>
      <c r="AC91498" s="6"/>
      <c r="AD91498" s="6"/>
    </row>
    <row r="91499" spans="16:30">
      <c r="P91499" s="6"/>
      <c r="AA91499" s="6"/>
      <c r="AC91499" s="6"/>
      <c r="AD91499" s="6"/>
    </row>
    <row r="91500" spans="16:30">
      <c r="P91500" s="6"/>
      <c r="AA91500" s="6"/>
      <c r="AC91500" s="6"/>
      <c r="AD91500" s="6"/>
    </row>
    <row r="91501" spans="16:30">
      <c r="P91501" s="6"/>
      <c r="AA91501" s="6"/>
      <c r="AC91501" s="6"/>
      <c r="AD91501" s="6"/>
    </row>
    <row r="91502" spans="16:30">
      <c r="P91502" s="6"/>
      <c r="AA91502" s="6"/>
      <c r="AC91502" s="6"/>
      <c r="AD91502" s="6"/>
    </row>
    <row r="91503" spans="16:30">
      <c r="P91503" s="6"/>
      <c r="AA91503" s="6"/>
      <c r="AC91503" s="6"/>
      <c r="AD91503" s="6"/>
    </row>
    <row r="91504" spans="16:30">
      <c r="P91504" s="6"/>
      <c r="AA91504" s="6"/>
      <c r="AC91504" s="6"/>
      <c r="AD91504" s="6"/>
    </row>
    <row r="91505" spans="16:30">
      <c r="P91505" s="6"/>
      <c r="AA91505" s="6"/>
      <c r="AC91505" s="6"/>
      <c r="AD91505" s="6"/>
    </row>
    <row r="91506" spans="16:30">
      <c r="P91506" s="6"/>
      <c r="AA91506" s="6"/>
      <c r="AC91506" s="6"/>
      <c r="AD91506" s="6"/>
    </row>
    <row r="91507" spans="16:30">
      <c r="P91507" s="6"/>
      <c r="AA91507" s="6"/>
      <c r="AC91507" s="6"/>
      <c r="AD91507" s="6"/>
    </row>
    <row r="91508" spans="16:30">
      <c r="P91508" s="6"/>
      <c r="AA91508" s="6"/>
      <c r="AC91508" s="6"/>
      <c r="AD91508" s="6"/>
    </row>
    <row r="91509" spans="16:30">
      <c r="P91509" s="6"/>
      <c r="AA91509" s="6"/>
      <c r="AC91509" s="6"/>
      <c r="AD91509" s="6"/>
    </row>
    <row r="91510" spans="16:30">
      <c r="P91510" s="6"/>
      <c r="AA91510" s="6"/>
      <c r="AC91510" s="6"/>
      <c r="AD91510" s="6"/>
    </row>
    <row r="91511" spans="16:30">
      <c r="P91511" s="6"/>
      <c r="AA91511" s="6"/>
      <c r="AC91511" s="6"/>
      <c r="AD91511" s="6"/>
    </row>
    <row r="91512" spans="16:30">
      <c r="P91512" s="6"/>
      <c r="AA91512" s="6"/>
      <c r="AC91512" s="6"/>
      <c r="AD91512" s="6"/>
    </row>
    <row r="91513" spans="16:30">
      <c r="P91513" s="6"/>
      <c r="AA91513" s="6"/>
      <c r="AC91513" s="6"/>
      <c r="AD91513" s="6"/>
    </row>
    <row r="91514" spans="16:30">
      <c r="P91514" s="6"/>
      <c r="AA91514" s="6"/>
      <c r="AC91514" s="6"/>
      <c r="AD91514" s="6"/>
    </row>
    <row r="91515" spans="16:30">
      <c r="P91515" s="6"/>
      <c r="AA91515" s="6"/>
      <c r="AC91515" s="6"/>
      <c r="AD91515" s="6"/>
    </row>
    <row r="91516" spans="16:30">
      <c r="P91516" s="6"/>
      <c r="AA91516" s="6"/>
      <c r="AC91516" s="6"/>
      <c r="AD91516" s="6"/>
    </row>
    <row r="91517" spans="16:30">
      <c r="P91517" s="6"/>
      <c r="AA91517" s="6"/>
      <c r="AC91517" s="6"/>
      <c r="AD91517" s="6"/>
    </row>
    <row r="91518" spans="16:30">
      <c r="P91518" s="6"/>
      <c r="AA91518" s="6"/>
      <c r="AC91518" s="6"/>
      <c r="AD91518" s="6"/>
    </row>
    <row r="91519" spans="16:30">
      <c r="P91519" s="6"/>
      <c r="AA91519" s="6"/>
      <c r="AC91519" s="6"/>
      <c r="AD91519" s="6"/>
    </row>
    <row r="91520" spans="16:30">
      <c r="P91520" s="6"/>
      <c r="AA91520" s="6"/>
      <c r="AC91520" s="6"/>
      <c r="AD91520" s="6"/>
    </row>
    <row r="91521" spans="16:30">
      <c r="P91521" s="6"/>
      <c r="AA91521" s="6"/>
      <c r="AC91521" s="6"/>
      <c r="AD91521" s="6"/>
    </row>
    <row r="91522" spans="16:30">
      <c r="P91522" s="6"/>
      <c r="AA91522" s="6"/>
      <c r="AC91522" s="6"/>
      <c r="AD91522" s="6"/>
    </row>
    <row r="91523" spans="16:30">
      <c r="P91523" s="6"/>
      <c r="AA91523" s="6"/>
      <c r="AC91523" s="6"/>
      <c r="AD91523" s="6"/>
    </row>
    <row r="91524" spans="16:30">
      <c r="P91524" s="6"/>
      <c r="AA91524" s="6"/>
      <c r="AC91524" s="6"/>
      <c r="AD91524" s="6"/>
    </row>
    <row r="91525" spans="16:30">
      <c r="P91525" s="6"/>
      <c r="AA91525" s="6"/>
      <c r="AC91525" s="6"/>
      <c r="AD91525" s="6"/>
    </row>
    <row r="91526" spans="16:30">
      <c r="P91526" s="6"/>
      <c r="AA91526" s="6"/>
      <c r="AC91526" s="6"/>
      <c r="AD91526" s="6"/>
    </row>
    <row r="91527" spans="16:30">
      <c r="P91527" s="6"/>
      <c r="AA91527" s="6"/>
      <c r="AC91527" s="6"/>
      <c r="AD91527" s="6"/>
    </row>
    <row r="91528" spans="16:30">
      <c r="P91528" s="6"/>
      <c r="AA91528" s="6"/>
      <c r="AC91528" s="6"/>
      <c r="AD91528" s="6"/>
    </row>
    <row r="91529" spans="16:30">
      <c r="P91529" s="6"/>
      <c r="AA91529" s="6"/>
      <c r="AC91529" s="6"/>
      <c r="AD91529" s="6"/>
    </row>
    <row r="91530" spans="16:30">
      <c r="P91530" s="6"/>
      <c r="AA91530" s="6"/>
      <c r="AC91530" s="6"/>
      <c r="AD91530" s="6"/>
    </row>
    <row r="91531" spans="16:30">
      <c r="P91531" s="6"/>
      <c r="AA91531" s="6"/>
      <c r="AC91531" s="6"/>
      <c r="AD91531" s="6"/>
    </row>
    <row r="91532" spans="16:30">
      <c r="P91532" s="6"/>
      <c r="AA91532" s="6"/>
      <c r="AC91532" s="6"/>
      <c r="AD91532" s="6"/>
    </row>
    <row r="91533" spans="16:30">
      <c r="P91533" s="6"/>
      <c r="AA91533" s="6"/>
      <c r="AC91533" s="6"/>
      <c r="AD91533" s="6"/>
    </row>
    <row r="91534" spans="16:30">
      <c r="P91534" s="6"/>
      <c r="AA91534" s="6"/>
      <c r="AC91534" s="6"/>
      <c r="AD91534" s="6"/>
    </row>
    <row r="91535" spans="16:30">
      <c r="P91535" s="6"/>
      <c r="AA91535" s="6"/>
      <c r="AC91535" s="6"/>
      <c r="AD91535" s="6"/>
    </row>
    <row r="91536" spans="16:30">
      <c r="P91536" s="6"/>
      <c r="AA91536" s="6"/>
      <c r="AC91536" s="6"/>
      <c r="AD91536" s="6"/>
    </row>
    <row r="91537" spans="16:30">
      <c r="P91537" s="6"/>
      <c r="AA91537" s="6"/>
      <c r="AC91537" s="6"/>
      <c r="AD91537" s="6"/>
    </row>
    <row r="91538" spans="16:30">
      <c r="P91538" s="6"/>
      <c r="AA91538" s="6"/>
      <c r="AC91538" s="6"/>
      <c r="AD91538" s="6"/>
    </row>
    <row r="91539" spans="16:30">
      <c r="P91539" s="6"/>
      <c r="AA91539" s="6"/>
      <c r="AC91539" s="6"/>
      <c r="AD91539" s="6"/>
    </row>
    <row r="91540" spans="16:30">
      <c r="P91540" s="6"/>
      <c r="AA91540" s="6"/>
      <c r="AC91540" s="6"/>
      <c r="AD91540" s="6"/>
    </row>
    <row r="91541" spans="16:30">
      <c r="P91541" s="6"/>
      <c r="AA91541" s="6"/>
      <c r="AC91541" s="6"/>
      <c r="AD91541" s="6"/>
    </row>
    <row r="91542" spans="16:30">
      <c r="P91542" s="6"/>
      <c r="AA91542" s="6"/>
      <c r="AC91542" s="6"/>
      <c r="AD91542" s="6"/>
    </row>
    <row r="91543" spans="16:30">
      <c r="P91543" s="6"/>
      <c r="AA91543" s="6"/>
      <c r="AC91543" s="6"/>
      <c r="AD91543" s="6"/>
    </row>
    <row r="91544" spans="16:30">
      <c r="P91544" s="6"/>
      <c r="AA91544" s="6"/>
      <c r="AC91544" s="6"/>
      <c r="AD91544" s="6"/>
    </row>
    <row r="91545" spans="16:30">
      <c r="P91545" s="6"/>
      <c r="AA91545" s="6"/>
      <c r="AC91545" s="6"/>
      <c r="AD91545" s="6"/>
    </row>
    <row r="91546" spans="16:30">
      <c r="P91546" s="6"/>
      <c r="AA91546" s="6"/>
      <c r="AC91546" s="6"/>
      <c r="AD91546" s="6"/>
    </row>
    <row r="91547" spans="16:30">
      <c r="P91547" s="6"/>
      <c r="AA91547" s="6"/>
      <c r="AC91547" s="6"/>
      <c r="AD91547" s="6"/>
    </row>
    <row r="91548" spans="16:30">
      <c r="P91548" s="6"/>
      <c r="AA91548" s="6"/>
      <c r="AC91548" s="6"/>
      <c r="AD91548" s="6"/>
    </row>
    <row r="91549" spans="16:30">
      <c r="P91549" s="6"/>
      <c r="AA91549" s="6"/>
      <c r="AC91549" s="6"/>
      <c r="AD91549" s="6"/>
    </row>
    <row r="91550" spans="16:30">
      <c r="P91550" s="6"/>
      <c r="AA91550" s="6"/>
      <c r="AC91550" s="6"/>
      <c r="AD91550" s="6"/>
    </row>
    <row r="91551" spans="16:30">
      <c r="P91551" s="6"/>
      <c r="AA91551" s="6"/>
      <c r="AC91551" s="6"/>
      <c r="AD91551" s="6"/>
    </row>
    <row r="91552" spans="16:30">
      <c r="P91552" s="6"/>
      <c r="AA91552" s="6"/>
      <c r="AC91552" s="6"/>
      <c r="AD91552" s="6"/>
    </row>
    <row r="91553" spans="16:30">
      <c r="P91553" s="6"/>
      <c r="AA91553" s="6"/>
      <c r="AC91553" s="6"/>
      <c r="AD91553" s="6"/>
    </row>
    <row r="91554" spans="16:30">
      <c r="P91554" s="6"/>
      <c r="AA91554" s="6"/>
      <c r="AC91554" s="6"/>
      <c r="AD91554" s="6"/>
    </row>
    <row r="91555" spans="16:30">
      <c r="P91555" s="6"/>
      <c r="AA91555" s="6"/>
      <c r="AC91555" s="6"/>
      <c r="AD91555" s="6"/>
    </row>
    <row r="91556" spans="16:30">
      <c r="P91556" s="6"/>
      <c r="AA91556" s="6"/>
      <c r="AC91556" s="6"/>
      <c r="AD91556" s="6"/>
    </row>
    <row r="91557" spans="16:30">
      <c r="P91557" s="6"/>
      <c r="AA91557" s="6"/>
      <c r="AC91557" s="6"/>
      <c r="AD91557" s="6"/>
    </row>
    <row r="91558" spans="16:30">
      <c r="P91558" s="6"/>
      <c r="AA91558" s="6"/>
      <c r="AC91558" s="6"/>
      <c r="AD91558" s="6"/>
    </row>
    <row r="91559" spans="16:30">
      <c r="P91559" s="6"/>
      <c r="AA91559" s="6"/>
      <c r="AC91559" s="6"/>
      <c r="AD91559" s="6"/>
    </row>
    <row r="91560" spans="16:30">
      <c r="P91560" s="6"/>
      <c r="AA91560" s="6"/>
      <c r="AC91560" s="6"/>
      <c r="AD91560" s="6"/>
    </row>
    <row r="91561" spans="16:30">
      <c r="P91561" s="6"/>
      <c r="AA91561" s="6"/>
      <c r="AC91561" s="6"/>
      <c r="AD91561" s="6"/>
    </row>
    <row r="91562" spans="16:30">
      <c r="P91562" s="6"/>
      <c r="AA91562" s="6"/>
      <c r="AC91562" s="6"/>
      <c r="AD91562" s="6"/>
    </row>
    <row r="91563" spans="16:30">
      <c r="P91563" s="6"/>
      <c r="AA91563" s="6"/>
      <c r="AC91563" s="6"/>
      <c r="AD91563" s="6"/>
    </row>
    <row r="91564" spans="16:30">
      <c r="P91564" s="6"/>
      <c r="AA91564" s="6"/>
      <c r="AC91564" s="6"/>
      <c r="AD91564" s="6"/>
    </row>
    <row r="91565" spans="16:30">
      <c r="P91565" s="6"/>
      <c r="AA91565" s="6"/>
      <c r="AC91565" s="6"/>
      <c r="AD91565" s="6"/>
    </row>
    <row r="91566" spans="16:30">
      <c r="P91566" s="6"/>
      <c r="AA91566" s="6"/>
      <c r="AC91566" s="6"/>
      <c r="AD91566" s="6"/>
    </row>
    <row r="91567" spans="16:30">
      <c r="P91567" s="6"/>
      <c r="AA91567" s="6"/>
      <c r="AC91567" s="6"/>
      <c r="AD91567" s="6"/>
    </row>
    <row r="91568" spans="16:30">
      <c r="P91568" s="6"/>
      <c r="AA91568" s="6"/>
      <c r="AC91568" s="6"/>
      <c r="AD91568" s="6"/>
    </row>
    <row r="91569" spans="16:30">
      <c r="P91569" s="6"/>
      <c r="AA91569" s="6"/>
      <c r="AC91569" s="6"/>
      <c r="AD91569" s="6"/>
    </row>
    <row r="91570" spans="16:30">
      <c r="P91570" s="6"/>
      <c r="AA91570" s="6"/>
      <c r="AC91570" s="6"/>
      <c r="AD91570" s="6"/>
    </row>
    <row r="91571" spans="16:30">
      <c r="P91571" s="6"/>
      <c r="AA91571" s="6"/>
      <c r="AC91571" s="6"/>
      <c r="AD91571" s="6"/>
    </row>
    <row r="91572" spans="16:30">
      <c r="P91572" s="6"/>
      <c r="AA91572" s="6"/>
      <c r="AC91572" s="6"/>
      <c r="AD91572" s="6"/>
    </row>
    <row r="91573" spans="16:30">
      <c r="P91573" s="6"/>
      <c r="AA91573" s="6"/>
      <c r="AC91573" s="6"/>
      <c r="AD91573" s="6"/>
    </row>
    <row r="91574" spans="16:30">
      <c r="P91574" s="6"/>
      <c r="AA91574" s="6"/>
      <c r="AC91574" s="6"/>
      <c r="AD91574" s="6"/>
    </row>
    <row r="91575" spans="16:30">
      <c r="P91575" s="6"/>
      <c r="AA91575" s="6"/>
      <c r="AC91575" s="6"/>
      <c r="AD91575" s="6"/>
    </row>
    <row r="91576" spans="16:30">
      <c r="P91576" s="6"/>
      <c r="AA91576" s="6"/>
      <c r="AC91576" s="6"/>
      <c r="AD91576" s="6"/>
    </row>
    <row r="91577" spans="16:30">
      <c r="P91577" s="6"/>
      <c r="AA91577" s="6"/>
      <c r="AC91577" s="6"/>
      <c r="AD91577" s="6"/>
    </row>
    <row r="91578" spans="16:30">
      <c r="P91578" s="6"/>
      <c r="AA91578" s="6"/>
      <c r="AC91578" s="6"/>
      <c r="AD91578" s="6"/>
    </row>
    <row r="91579" spans="16:30">
      <c r="P91579" s="6"/>
      <c r="AA91579" s="6"/>
      <c r="AC91579" s="6"/>
      <c r="AD91579" s="6"/>
    </row>
    <row r="91580" spans="16:30">
      <c r="P91580" s="6"/>
      <c r="AA91580" s="6"/>
      <c r="AC91580" s="6"/>
      <c r="AD91580" s="6"/>
    </row>
    <row r="91581" spans="16:30">
      <c r="P91581" s="6"/>
      <c r="AA91581" s="6"/>
      <c r="AC91581" s="6"/>
      <c r="AD91581" s="6"/>
    </row>
    <row r="91582" spans="16:30">
      <c r="P91582" s="6"/>
      <c r="AA91582" s="6"/>
      <c r="AC91582" s="6"/>
      <c r="AD91582" s="6"/>
    </row>
    <row r="91583" spans="16:30">
      <c r="P91583" s="6"/>
      <c r="AA91583" s="6"/>
      <c r="AC91583" s="6"/>
      <c r="AD91583" s="6"/>
    </row>
    <row r="91584" spans="16:30">
      <c r="P91584" s="6"/>
      <c r="AA91584" s="6"/>
      <c r="AC91584" s="6"/>
      <c r="AD91584" s="6"/>
    </row>
    <row r="91585" spans="16:30">
      <c r="P91585" s="6"/>
      <c r="AA91585" s="6"/>
      <c r="AC91585" s="6"/>
      <c r="AD91585" s="6"/>
    </row>
    <row r="91586" spans="16:30">
      <c r="P91586" s="6"/>
      <c r="AA91586" s="6"/>
      <c r="AC91586" s="6"/>
      <c r="AD91586" s="6"/>
    </row>
    <row r="91587" spans="16:30">
      <c r="P91587" s="6"/>
      <c r="AA91587" s="6"/>
      <c r="AC91587" s="6"/>
      <c r="AD91587" s="6"/>
    </row>
    <row r="91588" spans="16:30">
      <c r="P91588" s="6"/>
      <c r="AA91588" s="6"/>
      <c r="AC91588" s="6"/>
      <c r="AD91588" s="6"/>
    </row>
    <row r="91589" spans="16:30">
      <c r="P91589" s="6"/>
      <c r="AA91589" s="6"/>
      <c r="AC91589" s="6"/>
      <c r="AD91589" s="6"/>
    </row>
    <row r="91590" spans="16:30">
      <c r="P91590" s="6"/>
      <c r="AA91590" s="6"/>
      <c r="AC91590" s="6"/>
      <c r="AD91590" s="6"/>
    </row>
    <row r="91591" spans="16:30">
      <c r="P91591" s="6"/>
      <c r="AA91591" s="6"/>
      <c r="AC91591" s="6"/>
      <c r="AD91591" s="6"/>
    </row>
    <row r="91592" spans="16:30">
      <c r="P91592" s="6"/>
      <c r="AA91592" s="6"/>
      <c r="AC91592" s="6"/>
      <c r="AD91592" s="6"/>
    </row>
    <row r="91593" spans="16:30">
      <c r="P91593" s="6"/>
      <c r="AA91593" s="6"/>
      <c r="AC91593" s="6"/>
      <c r="AD91593" s="6"/>
    </row>
    <row r="91594" spans="16:30">
      <c r="P91594" s="6"/>
      <c r="AA91594" s="6"/>
      <c r="AC91594" s="6"/>
      <c r="AD91594" s="6"/>
    </row>
    <row r="91595" spans="16:30">
      <c r="P91595" s="6"/>
      <c r="AA91595" s="6"/>
      <c r="AC91595" s="6"/>
      <c r="AD91595" s="6"/>
    </row>
    <row r="91596" spans="16:30">
      <c r="P91596" s="6"/>
      <c r="AA91596" s="6"/>
      <c r="AC91596" s="6"/>
      <c r="AD91596" s="6"/>
    </row>
    <row r="91597" spans="16:30">
      <c r="P91597" s="6"/>
      <c r="AA91597" s="6"/>
      <c r="AC91597" s="6"/>
      <c r="AD91597" s="6"/>
    </row>
    <row r="91598" spans="16:30">
      <c r="P91598" s="6"/>
      <c r="AA91598" s="6"/>
      <c r="AC91598" s="6"/>
      <c r="AD91598" s="6"/>
    </row>
    <row r="91599" spans="16:30">
      <c r="P91599" s="6"/>
      <c r="AA91599" s="6"/>
      <c r="AC91599" s="6"/>
      <c r="AD91599" s="6"/>
    </row>
    <row r="91600" spans="16:30">
      <c r="P91600" s="6"/>
      <c r="AA91600" s="6"/>
      <c r="AC91600" s="6"/>
      <c r="AD91600" s="6"/>
    </row>
    <row r="91601" spans="16:30">
      <c r="P91601" s="6"/>
      <c r="AA91601" s="6"/>
      <c r="AC91601" s="6"/>
      <c r="AD91601" s="6"/>
    </row>
    <row r="91602" spans="16:30">
      <c r="P91602" s="6"/>
      <c r="AA91602" s="6"/>
      <c r="AC91602" s="6"/>
      <c r="AD91602" s="6"/>
    </row>
    <row r="91603" spans="16:30">
      <c r="P91603" s="6"/>
      <c r="AA91603" s="6"/>
      <c r="AC91603" s="6"/>
      <c r="AD91603" s="6"/>
    </row>
    <row r="91604" spans="16:30">
      <c r="P91604" s="6"/>
      <c r="AA91604" s="6"/>
      <c r="AC91604" s="6"/>
      <c r="AD91604" s="6"/>
    </row>
    <row r="91605" spans="16:30">
      <c r="P91605" s="6"/>
      <c r="AA91605" s="6"/>
      <c r="AC91605" s="6"/>
      <c r="AD91605" s="6"/>
    </row>
    <row r="91606" spans="16:30">
      <c r="P91606" s="6"/>
      <c r="AA91606" s="6"/>
      <c r="AC91606" s="6"/>
      <c r="AD91606" s="6"/>
    </row>
    <row r="91607" spans="16:30">
      <c r="P91607" s="6"/>
      <c r="AA91607" s="6"/>
      <c r="AC91607" s="6"/>
      <c r="AD91607" s="6"/>
    </row>
    <row r="91608" spans="16:30">
      <c r="P91608" s="6"/>
      <c r="AA91608" s="6"/>
      <c r="AC91608" s="6"/>
      <c r="AD91608" s="6"/>
    </row>
    <row r="91609" spans="16:30">
      <c r="P91609" s="6"/>
      <c r="AA91609" s="6"/>
      <c r="AC91609" s="6"/>
      <c r="AD91609" s="6"/>
    </row>
    <row r="91610" spans="16:30">
      <c r="P91610" s="6"/>
      <c r="AA91610" s="6"/>
      <c r="AC91610" s="6"/>
      <c r="AD91610" s="6"/>
    </row>
    <row r="91611" spans="16:30">
      <c r="P91611" s="6"/>
      <c r="AA91611" s="6"/>
      <c r="AC91611" s="6"/>
      <c r="AD91611" s="6"/>
    </row>
    <row r="91612" spans="16:30">
      <c r="P91612" s="6"/>
      <c r="AA91612" s="6"/>
      <c r="AC91612" s="6"/>
      <c r="AD91612" s="6"/>
    </row>
    <row r="91613" spans="16:30">
      <c r="P91613" s="6"/>
      <c r="AA91613" s="6"/>
      <c r="AC91613" s="6"/>
      <c r="AD91613" s="6"/>
    </row>
    <row r="91614" spans="16:30">
      <c r="P91614" s="6"/>
      <c r="AA91614" s="6"/>
      <c r="AC91614" s="6"/>
      <c r="AD91614" s="6"/>
    </row>
    <row r="91615" spans="16:30">
      <c r="P91615" s="6"/>
      <c r="AA91615" s="6"/>
      <c r="AC91615" s="6"/>
      <c r="AD91615" s="6"/>
    </row>
    <row r="91616" spans="16:30">
      <c r="P91616" s="6"/>
      <c r="AA91616" s="6"/>
      <c r="AC91616" s="6"/>
      <c r="AD91616" s="6"/>
    </row>
    <row r="91617" spans="16:30">
      <c r="P91617" s="6"/>
      <c r="AA91617" s="6"/>
      <c r="AC91617" s="6"/>
      <c r="AD91617" s="6"/>
    </row>
    <row r="91618" spans="16:30">
      <c r="P91618" s="6"/>
      <c r="AA91618" s="6"/>
      <c r="AC91618" s="6"/>
      <c r="AD91618" s="6"/>
    </row>
    <row r="91619" spans="16:30">
      <c r="P91619" s="6"/>
      <c r="AA91619" s="6"/>
      <c r="AC91619" s="6"/>
      <c r="AD91619" s="6"/>
    </row>
    <row r="91620" spans="16:30">
      <c r="P91620" s="6"/>
      <c r="AA91620" s="6"/>
      <c r="AC91620" s="6"/>
      <c r="AD91620" s="6"/>
    </row>
    <row r="91621" spans="16:30">
      <c r="P91621" s="6"/>
      <c r="AA91621" s="6"/>
      <c r="AC91621" s="6"/>
      <c r="AD91621" s="6"/>
    </row>
    <row r="91622" spans="16:30">
      <c r="P91622" s="6"/>
      <c r="AA91622" s="6"/>
      <c r="AC91622" s="6"/>
      <c r="AD91622" s="6"/>
    </row>
    <row r="91623" spans="16:30">
      <c r="P91623" s="6"/>
      <c r="AA91623" s="6"/>
      <c r="AC91623" s="6"/>
      <c r="AD91623" s="6"/>
    </row>
    <row r="91624" spans="16:30">
      <c r="P91624" s="6"/>
      <c r="AA91624" s="6"/>
      <c r="AC91624" s="6"/>
      <c r="AD91624" s="6"/>
    </row>
    <row r="91625" spans="16:30">
      <c r="P91625" s="6"/>
      <c r="AA91625" s="6"/>
      <c r="AC91625" s="6"/>
      <c r="AD91625" s="6"/>
    </row>
    <row r="91626" spans="16:30">
      <c r="P91626" s="6"/>
      <c r="AA91626" s="6"/>
      <c r="AC91626" s="6"/>
      <c r="AD91626" s="6"/>
    </row>
    <row r="91627" spans="16:30">
      <c r="P91627" s="6"/>
      <c r="AA91627" s="6"/>
      <c r="AC91627" s="6"/>
      <c r="AD91627" s="6"/>
    </row>
    <row r="91628" spans="16:30">
      <c r="P91628" s="6"/>
      <c r="AA91628" s="6"/>
      <c r="AC91628" s="6"/>
      <c r="AD91628" s="6"/>
    </row>
    <row r="91629" spans="16:30">
      <c r="P91629" s="6"/>
      <c r="AA91629" s="6"/>
      <c r="AC91629" s="6"/>
      <c r="AD91629" s="6"/>
    </row>
    <row r="91630" spans="16:30">
      <c r="P91630" s="6"/>
      <c r="AA91630" s="6"/>
      <c r="AC91630" s="6"/>
      <c r="AD91630" s="6"/>
    </row>
    <row r="91631" spans="16:30">
      <c r="P91631" s="6"/>
      <c r="AA91631" s="6"/>
      <c r="AC91631" s="6"/>
      <c r="AD91631" s="6"/>
    </row>
    <row r="91632" spans="16:30">
      <c r="P91632" s="6"/>
      <c r="AA91632" s="6"/>
      <c r="AC91632" s="6"/>
      <c r="AD91632" s="6"/>
    </row>
    <row r="91633" spans="16:30">
      <c r="P91633" s="6"/>
      <c r="AA91633" s="6"/>
      <c r="AC91633" s="6"/>
      <c r="AD91633" s="6"/>
    </row>
    <row r="91634" spans="16:30">
      <c r="P91634" s="6"/>
      <c r="AA91634" s="6"/>
      <c r="AC91634" s="6"/>
      <c r="AD91634" s="6"/>
    </row>
    <row r="91635" spans="16:30">
      <c r="P91635" s="6"/>
      <c r="AA91635" s="6"/>
      <c r="AC91635" s="6"/>
      <c r="AD91635" s="6"/>
    </row>
    <row r="91636" spans="16:30">
      <c r="P91636" s="6"/>
      <c r="AA91636" s="6"/>
      <c r="AC91636" s="6"/>
      <c r="AD91636" s="6"/>
    </row>
    <row r="91637" spans="16:30">
      <c r="P91637" s="6"/>
      <c r="AA91637" s="6"/>
      <c r="AC91637" s="6"/>
      <c r="AD91637" s="6"/>
    </row>
    <row r="91638" spans="16:30">
      <c r="P91638" s="6"/>
      <c r="AA91638" s="6"/>
      <c r="AC91638" s="6"/>
      <c r="AD91638" s="6"/>
    </row>
    <row r="91639" spans="16:30">
      <c r="P91639" s="6"/>
      <c r="AA91639" s="6"/>
      <c r="AC91639" s="6"/>
      <c r="AD91639" s="6"/>
    </row>
    <row r="91640" spans="16:30">
      <c r="P91640" s="6"/>
      <c r="AA91640" s="6"/>
      <c r="AC91640" s="6"/>
      <c r="AD91640" s="6"/>
    </row>
    <row r="91641" spans="16:30">
      <c r="P91641" s="6"/>
      <c r="AA91641" s="6"/>
      <c r="AC91641" s="6"/>
      <c r="AD91641" s="6"/>
    </row>
    <row r="91642" spans="16:30">
      <c r="P91642" s="6"/>
      <c r="AA91642" s="6"/>
      <c r="AC91642" s="6"/>
      <c r="AD91642" s="6"/>
    </row>
    <row r="91643" spans="16:30">
      <c r="P91643" s="6"/>
      <c r="AA91643" s="6"/>
      <c r="AC91643" s="6"/>
      <c r="AD91643" s="6"/>
    </row>
    <row r="91644" spans="16:30">
      <c r="P91644" s="6"/>
      <c r="AA91644" s="6"/>
      <c r="AC91644" s="6"/>
      <c r="AD91644" s="6"/>
    </row>
    <row r="91645" spans="16:30">
      <c r="P91645" s="6"/>
      <c r="AA91645" s="6"/>
      <c r="AC91645" s="6"/>
      <c r="AD91645" s="6"/>
    </row>
    <row r="91646" spans="16:30">
      <c r="P91646" s="6"/>
      <c r="AA91646" s="6"/>
      <c r="AC91646" s="6"/>
      <c r="AD91646" s="6"/>
    </row>
    <row r="91647" spans="16:30">
      <c r="P91647" s="6"/>
      <c r="AA91647" s="6"/>
      <c r="AC91647" s="6"/>
      <c r="AD91647" s="6"/>
    </row>
    <row r="91648" spans="16:30">
      <c r="P91648" s="6"/>
      <c r="AA91648" s="6"/>
      <c r="AC91648" s="6"/>
      <c r="AD91648" s="6"/>
    </row>
    <row r="91649" spans="16:30">
      <c r="P91649" s="6"/>
      <c r="AA91649" s="6"/>
      <c r="AC91649" s="6"/>
      <c r="AD91649" s="6"/>
    </row>
    <row r="91650" spans="16:30">
      <c r="P91650" s="6"/>
      <c r="AA91650" s="6"/>
      <c r="AC91650" s="6"/>
      <c r="AD91650" s="6"/>
    </row>
    <row r="91651" spans="16:30">
      <c r="P91651" s="6"/>
      <c r="AA91651" s="6"/>
      <c r="AC91651" s="6"/>
      <c r="AD91651" s="6"/>
    </row>
    <row r="91652" spans="16:30">
      <c r="P91652" s="6"/>
      <c r="AA91652" s="6"/>
      <c r="AC91652" s="6"/>
      <c r="AD91652" s="6"/>
    </row>
    <row r="91653" spans="16:30">
      <c r="P91653" s="6"/>
      <c r="AA91653" s="6"/>
      <c r="AC91653" s="6"/>
      <c r="AD91653" s="6"/>
    </row>
    <row r="91654" spans="16:30">
      <c r="P91654" s="6"/>
      <c r="AA91654" s="6"/>
      <c r="AC91654" s="6"/>
      <c r="AD91654" s="6"/>
    </row>
    <row r="91655" spans="16:30">
      <c r="P91655" s="6"/>
      <c r="AA91655" s="6"/>
      <c r="AC91655" s="6"/>
      <c r="AD91655" s="6"/>
    </row>
    <row r="91656" spans="16:30">
      <c r="P91656" s="6"/>
      <c r="AA91656" s="6"/>
      <c r="AC91656" s="6"/>
      <c r="AD91656" s="6"/>
    </row>
    <row r="91657" spans="16:30">
      <c r="P91657" s="6"/>
      <c r="AA91657" s="6"/>
      <c r="AC91657" s="6"/>
      <c r="AD91657" s="6"/>
    </row>
    <row r="91658" spans="16:30">
      <c r="P91658" s="6"/>
      <c r="AA91658" s="6"/>
      <c r="AC91658" s="6"/>
      <c r="AD91658" s="6"/>
    </row>
    <row r="91659" spans="16:30">
      <c r="P91659" s="6"/>
      <c r="AA91659" s="6"/>
      <c r="AC91659" s="6"/>
      <c r="AD91659" s="6"/>
    </row>
    <row r="91660" spans="16:30">
      <c r="P91660" s="6"/>
      <c r="AA91660" s="6"/>
      <c r="AC91660" s="6"/>
      <c r="AD91660" s="6"/>
    </row>
    <row r="91661" spans="16:30">
      <c r="P91661" s="6"/>
      <c r="AA91661" s="6"/>
      <c r="AC91661" s="6"/>
      <c r="AD91661" s="6"/>
    </row>
    <row r="91662" spans="16:30">
      <c r="P91662" s="6"/>
      <c r="AA91662" s="6"/>
      <c r="AC91662" s="6"/>
      <c r="AD91662" s="6"/>
    </row>
    <row r="91663" spans="16:30">
      <c r="P91663" s="6"/>
      <c r="AA91663" s="6"/>
      <c r="AC91663" s="6"/>
      <c r="AD91663" s="6"/>
    </row>
    <row r="91664" spans="16:30">
      <c r="P91664" s="6"/>
      <c r="AA91664" s="6"/>
      <c r="AC91664" s="6"/>
      <c r="AD91664" s="6"/>
    </row>
    <row r="91665" spans="16:30">
      <c r="P91665" s="6"/>
      <c r="AA91665" s="6"/>
      <c r="AC91665" s="6"/>
      <c r="AD91665" s="6"/>
    </row>
    <row r="91666" spans="16:30">
      <c r="P91666" s="6"/>
      <c r="AA91666" s="6"/>
      <c r="AC91666" s="6"/>
      <c r="AD91666" s="6"/>
    </row>
    <row r="91667" spans="16:30">
      <c r="P91667" s="6"/>
      <c r="AA91667" s="6"/>
      <c r="AC91667" s="6"/>
      <c r="AD91667" s="6"/>
    </row>
    <row r="91668" spans="16:30">
      <c r="P91668" s="6"/>
      <c r="AA91668" s="6"/>
      <c r="AC91668" s="6"/>
      <c r="AD91668" s="6"/>
    </row>
    <row r="91669" spans="16:30">
      <c r="P91669" s="6"/>
      <c r="AA91669" s="6"/>
      <c r="AC91669" s="6"/>
      <c r="AD91669" s="6"/>
    </row>
    <row r="91670" spans="16:30">
      <c r="P91670" s="6"/>
      <c r="AA91670" s="6"/>
      <c r="AC91670" s="6"/>
      <c r="AD91670" s="6"/>
    </row>
    <row r="91671" spans="16:30">
      <c r="P91671" s="6"/>
      <c r="AA91671" s="6"/>
      <c r="AC91671" s="6"/>
      <c r="AD91671" s="6"/>
    </row>
    <row r="91672" spans="16:30">
      <c r="P91672" s="6"/>
      <c r="AA91672" s="6"/>
      <c r="AC91672" s="6"/>
      <c r="AD91672" s="6"/>
    </row>
    <row r="91673" spans="16:30">
      <c r="P91673" s="6"/>
      <c r="AA91673" s="6"/>
      <c r="AC91673" s="6"/>
      <c r="AD91673" s="6"/>
    </row>
    <row r="91674" spans="16:30">
      <c r="P91674" s="6"/>
      <c r="AA91674" s="6"/>
      <c r="AC91674" s="6"/>
      <c r="AD91674" s="6"/>
    </row>
    <row r="91675" spans="16:30">
      <c r="P91675" s="6"/>
      <c r="AA91675" s="6"/>
      <c r="AC91675" s="6"/>
      <c r="AD91675" s="6"/>
    </row>
    <row r="91676" spans="16:30">
      <c r="P91676" s="6"/>
      <c r="AA91676" s="6"/>
      <c r="AC91676" s="6"/>
      <c r="AD91676" s="6"/>
    </row>
    <row r="91677" spans="16:30">
      <c r="P91677" s="6"/>
      <c r="AA91677" s="6"/>
      <c r="AC91677" s="6"/>
      <c r="AD91677" s="6"/>
    </row>
    <row r="91678" spans="16:30">
      <c r="P91678" s="6"/>
      <c r="AA91678" s="6"/>
      <c r="AC91678" s="6"/>
      <c r="AD91678" s="6"/>
    </row>
    <row r="91679" spans="16:30">
      <c r="P91679" s="6"/>
      <c r="AA91679" s="6"/>
      <c r="AC91679" s="6"/>
      <c r="AD91679" s="6"/>
    </row>
    <row r="91680" spans="16:30">
      <c r="P91680" s="6"/>
      <c r="AA91680" s="6"/>
      <c r="AC91680" s="6"/>
      <c r="AD91680" s="6"/>
    </row>
    <row r="91681" spans="16:30">
      <c r="P91681" s="6"/>
      <c r="AA91681" s="6"/>
      <c r="AC91681" s="6"/>
      <c r="AD91681" s="6"/>
    </row>
    <row r="91682" spans="16:30">
      <c r="P91682" s="6"/>
      <c r="AA91682" s="6"/>
      <c r="AC91682" s="6"/>
      <c r="AD91682" s="6"/>
    </row>
    <row r="91683" spans="16:30">
      <c r="P91683" s="6"/>
      <c r="AA91683" s="6"/>
      <c r="AC91683" s="6"/>
      <c r="AD91683" s="6"/>
    </row>
    <row r="91684" spans="16:30">
      <c r="P91684" s="6"/>
      <c r="AA91684" s="6"/>
      <c r="AC91684" s="6"/>
      <c r="AD91684" s="6"/>
    </row>
    <row r="91685" spans="16:30">
      <c r="P91685" s="6"/>
      <c r="AA91685" s="6"/>
      <c r="AC91685" s="6"/>
      <c r="AD91685" s="6"/>
    </row>
    <row r="91686" spans="16:30">
      <c r="P91686" s="6"/>
      <c r="AA91686" s="6"/>
      <c r="AC91686" s="6"/>
      <c r="AD91686" s="6"/>
    </row>
    <row r="91687" spans="16:30">
      <c r="P91687" s="6"/>
      <c r="AA91687" s="6"/>
      <c r="AC91687" s="6"/>
      <c r="AD91687" s="6"/>
    </row>
    <row r="91688" spans="16:30">
      <c r="P91688" s="6"/>
      <c r="AA91688" s="6"/>
      <c r="AC91688" s="6"/>
      <c r="AD91688" s="6"/>
    </row>
    <row r="91689" spans="16:30">
      <c r="P91689" s="6"/>
      <c r="AA91689" s="6"/>
      <c r="AC91689" s="6"/>
      <c r="AD91689" s="6"/>
    </row>
    <row r="91690" spans="16:30">
      <c r="P91690" s="6"/>
      <c r="AA91690" s="6"/>
      <c r="AC91690" s="6"/>
      <c r="AD91690" s="6"/>
    </row>
    <row r="91691" spans="16:30">
      <c r="P91691" s="6"/>
      <c r="AA91691" s="6"/>
      <c r="AC91691" s="6"/>
      <c r="AD91691" s="6"/>
    </row>
    <row r="91692" spans="16:30">
      <c r="P91692" s="6"/>
      <c r="AA91692" s="6"/>
      <c r="AC91692" s="6"/>
      <c r="AD91692" s="6"/>
    </row>
    <row r="91693" spans="16:30">
      <c r="P91693" s="6"/>
      <c r="AA91693" s="6"/>
      <c r="AC91693" s="6"/>
      <c r="AD91693" s="6"/>
    </row>
    <row r="91694" spans="16:30">
      <c r="P91694" s="6"/>
      <c r="AA91694" s="6"/>
      <c r="AC91694" s="6"/>
      <c r="AD91694" s="6"/>
    </row>
    <row r="91695" spans="16:30">
      <c r="P91695" s="6"/>
      <c r="AA91695" s="6"/>
      <c r="AC91695" s="6"/>
      <c r="AD91695" s="6"/>
    </row>
    <row r="91696" spans="16:30">
      <c r="P91696" s="6"/>
      <c r="AA91696" s="6"/>
      <c r="AC91696" s="6"/>
      <c r="AD91696" s="6"/>
    </row>
    <row r="91697" spans="16:30">
      <c r="P91697" s="6"/>
      <c r="AA91697" s="6"/>
      <c r="AC91697" s="6"/>
      <c r="AD91697" s="6"/>
    </row>
    <row r="91698" spans="16:30">
      <c r="P91698" s="6"/>
      <c r="AA91698" s="6"/>
      <c r="AC91698" s="6"/>
      <c r="AD91698" s="6"/>
    </row>
    <row r="91699" spans="16:30">
      <c r="P91699" s="6"/>
      <c r="AA91699" s="6"/>
      <c r="AC91699" s="6"/>
      <c r="AD91699" s="6"/>
    </row>
    <row r="91700" spans="16:30">
      <c r="P91700" s="6"/>
      <c r="AA91700" s="6"/>
      <c r="AC91700" s="6"/>
      <c r="AD91700" s="6"/>
    </row>
    <row r="91701" spans="16:30">
      <c r="P91701" s="6"/>
      <c r="AA91701" s="6"/>
      <c r="AC91701" s="6"/>
      <c r="AD91701" s="6"/>
    </row>
    <row r="91702" spans="16:30">
      <c r="P91702" s="6"/>
      <c r="AA91702" s="6"/>
      <c r="AC91702" s="6"/>
      <c r="AD91702" s="6"/>
    </row>
    <row r="91703" spans="16:30">
      <c r="P91703" s="6"/>
      <c r="AA91703" s="6"/>
      <c r="AC91703" s="6"/>
      <c r="AD91703" s="6"/>
    </row>
    <row r="91704" spans="16:30">
      <c r="P91704" s="6"/>
      <c r="AA91704" s="6"/>
      <c r="AC91704" s="6"/>
      <c r="AD91704" s="6"/>
    </row>
    <row r="91705" spans="16:30">
      <c r="P91705" s="6"/>
      <c r="AA91705" s="6"/>
      <c r="AC91705" s="6"/>
      <c r="AD91705" s="6"/>
    </row>
    <row r="91706" spans="16:30">
      <c r="P91706" s="6"/>
      <c r="AA91706" s="6"/>
      <c r="AC91706" s="6"/>
      <c r="AD91706" s="6"/>
    </row>
    <row r="91707" spans="16:30">
      <c r="P91707" s="6"/>
      <c r="AA91707" s="6"/>
      <c r="AC91707" s="6"/>
      <c r="AD91707" s="6"/>
    </row>
    <row r="91708" spans="16:30">
      <c r="P91708" s="6"/>
      <c r="AA91708" s="6"/>
      <c r="AC91708" s="6"/>
      <c r="AD91708" s="6"/>
    </row>
    <row r="91709" spans="16:30">
      <c r="P91709" s="6"/>
      <c r="AA91709" s="6"/>
      <c r="AC91709" s="6"/>
      <c r="AD91709" s="6"/>
    </row>
    <row r="91710" spans="16:30">
      <c r="P91710" s="6"/>
      <c r="AA91710" s="6"/>
      <c r="AC91710" s="6"/>
      <c r="AD91710" s="6"/>
    </row>
    <row r="91711" spans="16:30">
      <c r="P91711" s="6"/>
      <c r="AA91711" s="6"/>
      <c r="AC91711" s="6"/>
      <c r="AD91711" s="6"/>
    </row>
    <row r="91712" spans="16:30">
      <c r="P91712" s="6"/>
      <c r="AA91712" s="6"/>
      <c r="AC91712" s="6"/>
      <c r="AD91712" s="6"/>
    </row>
    <row r="91713" spans="16:30">
      <c r="P91713" s="6"/>
      <c r="AA91713" s="6"/>
      <c r="AC91713" s="6"/>
      <c r="AD91713" s="6"/>
    </row>
    <row r="91714" spans="16:30">
      <c r="P91714" s="6"/>
      <c r="AA91714" s="6"/>
      <c r="AC91714" s="6"/>
      <c r="AD91714" s="6"/>
    </row>
    <row r="91715" spans="16:30">
      <c r="P91715" s="6"/>
      <c r="AA91715" s="6"/>
      <c r="AC91715" s="6"/>
      <c r="AD91715" s="6"/>
    </row>
    <row r="91716" spans="16:30">
      <c r="P91716" s="6"/>
      <c r="AA91716" s="6"/>
      <c r="AC91716" s="6"/>
      <c r="AD91716" s="6"/>
    </row>
    <row r="91717" spans="16:30">
      <c r="P91717" s="6"/>
      <c r="AA91717" s="6"/>
      <c r="AC91717" s="6"/>
      <c r="AD91717" s="6"/>
    </row>
    <row r="91718" spans="16:30">
      <c r="P91718" s="6"/>
      <c r="AA91718" s="6"/>
      <c r="AC91718" s="6"/>
      <c r="AD91718" s="6"/>
    </row>
    <row r="91719" spans="16:30">
      <c r="P91719" s="6"/>
      <c r="AA91719" s="6"/>
      <c r="AC91719" s="6"/>
      <c r="AD91719" s="6"/>
    </row>
    <row r="91720" spans="16:30">
      <c r="P91720" s="6"/>
      <c r="AA91720" s="6"/>
      <c r="AC91720" s="6"/>
      <c r="AD91720" s="6"/>
    </row>
    <row r="91721" spans="16:30">
      <c r="P91721" s="6"/>
      <c r="AA91721" s="6"/>
      <c r="AC91721" s="6"/>
      <c r="AD91721" s="6"/>
    </row>
    <row r="91722" spans="16:30">
      <c r="P91722" s="6"/>
      <c r="AA91722" s="6"/>
      <c r="AC91722" s="6"/>
      <c r="AD91722" s="6"/>
    </row>
    <row r="91723" spans="16:30">
      <c r="P91723" s="6"/>
      <c r="AA91723" s="6"/>
      <c r="AC91723" s="6"/>
      <c r="AD91723" s="6"/>
    </row>
    <row r="91724" spans="16:30">
      <c r="P91724" s="6"/>
      <c r="AA91724" s="6"/>
      <c r="AC91724" s="6"/>
      <c r="AD91724" s="6"/>
    </row>
    <row r="91725" spans="16:30">
      <c r="P91725" s="6"/>
      <c r="AA91725" s="6"/>
      <c r="AC91725" s="6"/>
      <c r="AD91725" s="6"/>
    </row>
    <row r="91726" spans="16:30">
      <c r="P91726" s="6"/>
      <c r="AA91726" s="6"/>
      <c r="AC91726" s="6"/>
      <c r="AD91726" s="6"/>
    </row>
    <row r="91727" spans="16:30">
      <c r="P91727" s="6"/>
      <c r="AA91727" s="6"/>
      <c r="AC91727" s="6"/>
      <c r="AD91727" s="6"/>
    </row>
    <row r="91728" spans="16:30">
      <c r="P91728" s="6"/>
      <c r="AA91728" s="6"/>
      <c r="AC91728" s="6"/>
      <c r="AD91728" s="6"/>
    </row>
    <row r="91729" spans="16:30">
      <c r="P91729" s="6"/>
      <c r="AA91729" s="6"/>
      <c r="AC91729" s="6"/>
      <c r="AD91729" s="6"/>
    </row>
    <row r="91730" spans="16:30">
      <c r="P91730" s="6"/>
      <c r="AA91730" s="6"/>
      <c r="AC91730" s="6"/>
      <c r="AD91730" s="6"/>
    </row>
    <row r="91731" spans="16:30">
      <c r="P91731" s="6"/>
      <c r="AA91731" s="6"/>
      <c r="AC91731" s="6"/>
      <c r="AD91731" s="6"/>
    </row>
    <row r="91732" spans="16:30">
      <c r="P91732" s="6"/>
      <c r="AA91732" s="6"/>
      <c r="AC91732" s="6"/>
      <c r="AD91732" s="6"/>
    </row>
    <row r="91733" spans="16:30">
      <c r="P91733" s="6"/>
      <c r="AA91733" s="6"/>
      <c r="AC91733" s="6"/>
      <c r="AD91733" s="6"/>
    </row>
    <row r="91734" spans="16:30">
      <c r="P91734" s="6"/>
      <c r="AA91734" s="6"/>
      <c r="AC91734" s="6"/>
      <c r="AD91734" s="6"/>
    </row>
    <row r="91735" spans="16:30">
      <c r="P91735" s="6"/>
      <c r="AA91735" s="6"/>
      <c r="AC91735" s="6"/>
      <c r="AD91735" s="6"/>
    </row>
    <row r="91736" spans="16:30">
      <c r="P91736" s="6"/>
      <c r="AA91736" s="6"/>
      <c r="AC91736" s="6"/>
      <c r="AD91736" s="6"/>
    </row>
    <row r="91737" spans="16:30">
      <c r="P91737" s="6"/>
      <c r="AA91737" s="6"/>
      <c r="AC91737" s="6"/>
      <c r="AD91737" s="6"/>
    </row>
    <row r="91738" spans="16:30">
      <c r="P91738" s="6"/>
      <c r="AA91738" s="6"/>
      <c r="AC91738" s="6"/>
      <c r="AD91738" s="6"/>
    </row>
    <row r="91739" spans="16:30">
      <c r="P91739" s="6"/>
      <c r="AA91739" s="6"/>
      <c r="AC91739" s="6"/>
      <c r="AD91739" s="6"/>
    </row>
    <row r="91740" spans="16:30">
      <c r="P91740" s="6"/>
      <c r="AA91740" s="6"/>
      <c r="AC91740" s="6"/>
      <c r="AD91740" s="6"/>
    </row>
    <row r="91741" spans="16:30">
      <c r="P91741" s="6"/>
      <c r="AA91741" s="6"/>
      <c r="AC91741" s="6"/>
      <c r="AD91741" s="6"/>
    </row>
    <row r="91742" spans="16:30">
      <c r="P91742" s="6"/>
      <c r="AA91742" s="6"/>
      <c r="AC91742" s="6"/>
      <c r="AD91742" s="6"/>
    </row>
    <row r="91743" spans="16:30">
      <c r="P91743" s="6"/>
      <c r="AA91743" s="6"/>
      <c r="AC91743" s="6"/>
      <c r="AD91743" s="6"/>
    </row>
    <row r="91744" spans="16:30">
      <c r="P91744" s="6"/>
      <c r="AA91744" s="6"/>
      <c r="AC91744" s="6"/>
      <c r="AD91744" s="6"/>
    </row>
    <row r="91745" spans="16:30">
      <c r="P91745" s="6"/>
      <c r="AA91745" s="6"/>
      <c r="AC91745" s="6"/>
      <c r="AD91745" s="6"/>
    </row>
    <row r="91746" spans="16:30">
      <c r="P91746" s="6"/>
      <c r="AA91746" s="6"/>
      <c r="AC91746" s="6"/>
      <c r="AD91746" s="6"/>
    </row>
    <row r="91747" spans="16:30">
      <c r="P91747" s="6"/>
      <c r="AA91747" s="6"/>
      <c r="AC91747" s="6"/>
      <c r="AD91747" s="6"/>
    </row>
    <row r="91748" spans="16:30">
      <c r="P91748" s="6"/>
      <c r="AA91748" s="6"/>
      <c r="AC91748" s="6"/>
      <c r="AD91748" s="6"/>
    </row>
    <row r="91749" spans="16:30">
      <c r="P91749" s="6"/>
      <c r="AA91749" s="6"/>
      <c r="AC91749" s="6"/>
      <c r="AD91749" s="6"/>
    </row>
    <row r="91750" spans="16:30">
      <c r="P91750" s="6"/>
      <c r="AA91750" s="6"/>
      <c r="AC91750" s="6"/>
      <c r="AD91750" s="6"/>
    </row>
    <row r="91751" spans="16:30">
      <c r="P91751" s="6"/>
      <c r="AA91751" s="6"/>
      <c r="AC91751" s="6"/>
      <c r="AD91751" s="6"/>
    </row>
    <row r="91752" spans="16:30">
      <c r="P91752" s="6"/>
      <c r="AA91752" s="6"/>
      <c r="AC91752" s="6"/>
      <c r="AD91752" s="6"/>
    </row>
    <row r="91753" spans="16:30">
      <c r="P91753" s="6"/>
      <c r="AA91753" s="6"/>
      <c r="AC91753" s="6"/>
      <c r="AD91753" s="6"/>
    </row>
    <row r="91754" spans="16:30">
      <c r="P91754" s="6"/>
      <c r="AA91754" s="6"/>
      <c r="AC91754" s="6"/>
      <c r="AD91754" s="6"/>
    </row>
    <row r="91755" spans="16:30">
      <c r="P91755" s="6"/>
      <c r="AA91755" s="6"/>
      <c r="AC91755" s="6"/>
      <c r="AD91755" s="6"/>
    </row>
    <row r="91756" spans="16:30">
      <c r="P91756" s="6"/>
      <c r="AA91756" s="6"/>
      <c r="AC91756" s="6"/>
      <c r="AD91756" s="6"/>
    </row>
    <row r="91757" spans="16:30">
      <c r="P91757" s="6"/>
      <c r="AA91757" s="6"/>
      <c r="AC91757" s="6"/>
      <c r="AD91757" s="6"/>
    </row>
    <row r="91758" spans="16:30">
      <c r="P91758" s="6"/>
      <c r="AA91758" s="6"/>
      <c r="AC91758" s="6"/>
      <c r="AD91758" s="6"/>
    </row>
    <row r="91759" spans="16:30">
      <c r="P91759" s="6"/>
      <c r="AA91759" s="6"/>
      <c r="AC91759" s="6"/>
      <c r="AD91759" s="6"/>
    </row>
    <row r="91760" spans="16:30">
      <c r="P91760" s="6"/>
      <c r="AA91760" s="6"/>
      <c r="AC91760" s="6"/>
      <c r="AD91760" s="6"/>
    </row>
    <row r="91761" spans="16:30">
      <c r="P91761" s="6"/>
      <c r="AA91761" s="6"/>
      <c r="AC91761" s="6"/>
      <c r="AD91761" s="6"/>
    </row>
    <row r="91762" spans="16:30">
      <c r="P91762" s="6"/>
      <c r="AA91762" s="6"/>
      <c r="AC91762" s="6"/>
      <c r="AD91762" s="6"/>
    </row>
    <row r="91763" spans="16:30">
      <c r="P91763" s="6"/>
      <c r="AA91763" s="6"/>
      <c r="AC91763" s="6"/>
      <c r="AD91763" s="6"/>
    </row>
    <row r="91764" spans="16:30">
      <c r="P91764" s="6"/>
      <c r="AA91764" s="6"/>
      <c r="AC91764" s="6"/>
      <c r="AD91764" s="6"/>
    </row>
    <row r="91765" spans="16:30">
      <c r="P91765" s="6"/>
      <c r="AA91765" s="6"/>
      <c r="AC91765" s="6"/>
      <c r="AD91765" s="6"/>
    </row>
    <row r="91766" spans="16:30">
      <c r="P91766" s="6"/>
      <c r="AA91766" s="6"/>
      <c r="AC91766" s="6"/>
      <c r="AD91766" s="6"/>
    </row>
    <row r="91767" spans="16:30">
      <c r="P91767" s="6"/>
      <c r="AA91767" s="6"/>
      <c r="AC91767" s="6"/>
      <c r="AD91767" s="6"/>
    </row>
    <row r="91768" spans="16:30">
      <c r="P91768" s="6"/>
      <c r="AA91768" s="6"/>
      <c r="AC91768" s="6"/>
      <c r="AD91768" s="6"/>
    </row>
    <row r="91769" spans="16:30">
      <c r="P91769" s="6"/>
      <c r="AA91769" s="6"/>
      <c r="AC91769" s="6"/>
      <c r="AD91769" s="6"/>
    </row>
    <row r="91770" spans="16:30">
      <c r="P91770" s="6"/>
      <c r="AA91770" s="6"/>
      <c r="AC91770" s="6"/>
      <c r="AD91770" s="6"/>
    </row>
    <row r="91771" spans="16:30">
      <c r="P91771" s="6"/>
      <c r="AA91771" s="6"/>
      <c r="AC91771" s="6"/>
      <c r="AD91771" s="6"/>
    </row>
    <row r="91772" spans="16:30">
      <c r="P91772" s="6"/>
      <c r="AA91772" s="6"/>
      <c r="AC91772" s="6"/>
      <c r="AD91772" s="6"/>
    </row>
    <row r="91773" spans="16:30">
      <c r="P91773" s="6"/>
      <c r="AA91773" s="6"/>
      <c r="AC91773" s="6"/>
      <c r="AD91773" s="6"/>
    </row>
    <row r="91774" spans="16:30">
      <c r="P91774" s="6"/>
      <c r="AA91774" s="6"/>
      <c r="AC91774" s="6"/>
      <c r="AD91774" s="6"/>
    </row>
    <row r="91775" spans="16:30">
      <c r="P91775" s="6"/>
      <c r="AA91775" s="6"/>
      <c r="AC91775" s="6"/>
      <c r="AD91775" s="6"/>
    </row>
    <row r="91776" spans="16:30">
      <c r="P91776" s="6"/>
      <c r="AA91776" s="6"/>
      <c r="AC91776" s="6"/>
      <c r="AD91776" s="6"/>
    </row>
    <row r="91777" spans="16:30">
      <c r="P91777" s="6"/>
      <c r="AA91777" s="6"/>
      <c r="AC91777" s="6"/>
      <c r="AD91777" s="6"/>
    </row>
    <row r="91778" spans="16:30">
      <c r="P91778" s="6"/>
      <c r="AA91778" s="6"/>
      <c r="AC91778" s="6"/>
      <c r="AD91778" s="6"/>
    </row>
    <row r="91779" spans="16:30">
      <c r="P91779" s="6"/>
      <c r="AA91779" s="6"/>
      <c r="AC91779" s="6"/>
      <c r="AD91779" s="6"/>
    </row>
    <row r="91780" spans="16:30">
      <c r="P91780" s="6"/>
      <c r="AA91780" s="6"/>
      <c r="AC91780" s="6"/>
      <c r="AD91780" s="6"/>
    </row>
    <row r="91781" spans="16:30">
      <c r="P91781" s="6"/>
      <c r="AA91781" s="6"/>
      <c r="AC91781" s="6"/>
      <c r="AD91781" s="6"/>
    </row>
    <row r="91782" spans="16:30">
      <c r="P91782" s="6"/>
      <c r="AA91782" s="6"/>
      <c r="AC91782" s="6"/>
      <c r="AD91782" s="6"/>
    </row>
    <row r="91783" spans="16:30">
      <c r="P91783" s="6"/>
      <c r="AA91783" s="6"/>
      <c r="AC91783" s="6"/>
      <c r="AD91783" s="6"/>
    </row>
    <row r="91784" spans="16:30">
      <c r="P91784" s="6"/>
      <c r="AA91784" s="6"/>
      <c r="AC91784" s="6"/>
      <c r="AD91784" s="6"/>
    </row>
    <row r="91785" spans="16:30">
      <c r="P91785" s="6"/>
      <c r="AA91785" s="6"/>
      <c r="AC91785" s="6"/>
      <c r="AD91785" s="6"/>
    </row>
    <row r="91786" spans="16:30">
      <c r="P91786" s="6"/>
      <c r="AA91786" s="6"/>
      <c r="AC91786" s="6"/>
      <c r="AD91786" s="6"/>
    </row>
    <row r="91787" spans="16:30">
      <c r="P91787" s="6"/>
      <c r="AA91787" s="6"/>
      <c r="AC91787" s="6"/>
      <c r="AD91787" s="6"/>
    </row>
    <row r="91788" spans="16:30">
      <c r="P91788" s="6"/>
      <c r="AA91788" s="6"/>
      <c r="AC91788" s="6"/>
      <c r="AD91788" s="6"/>
    </row>
    <row r="91789" spans="16:30">
      <c r="P91789" s="6"/>
      <c r="AA91789" s="6"/>
      <c r="AC91789" s="6"/>
      <c r="AD91789" s="6"/>
    </row>
    <row r="91790" spans="16:30">
      <c r="P91790" s="6"/>
      <c r="AA91790" s="6"/>
      <c r="AC91790" s="6"/>
      <c r="AD91790" s="6"/>
    </row>
    <row r="91791" spans="16:30">
      <c r="P91791" s="6"/>
      <c r="AA91791" s="6"/>
      <c r="AC91791" s="6"/>
      <c r="AD91791" s="6"/>
    </row>
    <row r="91792" spans="16:30">
      <c r="P91792" s="6"/>
      <c r="AA91792" s="6"/>
      <c r="AC91792" s="6"/>
      <c r="AD91792" s="6"/>
    </row>
    <row r="91793" spans="16:30">
      <c r="P91793" s="6"/>
      <c r="AA91793" s="6"/>
      <c r="AC91793" s="6"/>
      <c r="AD91793" s="6"/>
    </row>
    <row r="91794" spans="16:30">
      <c r="P91794" s="6"/>
      <c r="AA91794" s="6"/>
      <c r="AC91794" s="6"/>
      <c r="AD91794" s="6"/>
    </row>
    <row r="91795" spans="16:30">
      <c r="P91795" s="6"/>
      <c r="AA91795" s="6"/>
      <c r="AC91795" s="6"/>
      <c r="AD91795" s="6"/>
    </row>
    <row r="91796" spans="16:30">
      <c r="P91796" s="6"/>
      <c r="AA91796" s="6"/>
      <c r="AC91796" s="6"/>
      <c r="AD91796" s="6"/>
    </row>
    <row r="91797" spans="16:30">
      <c r="P91797" s="6"/>
      <c r="AA91797" s="6"/>
      <c r="AC91797" s="6"/>
      <c r="AD91797" s="6"/>
    </row>
    <row r="91798" spans="16:30">
      <c r="P91798" s="6"/>
      <c r="AA91798" s="6"/>
      <c r="AC91798" s="6"/>
      <c r="AD91798" s="6"/>
    </row>
    <row r="91799" spans="16:30">
      <c r="P91799" s="6"/>
      <c r="AA91799" s="6"/>
      <c r="AC91799" s="6"/>
      <c r="AD91799" s="6"/>
    </row>
    <row r="91800" spans="16:30">
      <c r="P91800" s="6"/>
      <c r="AA91800" s="6"/>
      <c r="AC91800" s="6"/>
      <c r="AD91800" s="6"/>
    </row>
    <row r="91801" spans="16:30">
      <c r="P91801" s="6"/>
      <c r="AA91801" s="6"/>
      <c r="AC91801" s="6"/>
      <c r="AD91801" s="6"/>
    </row>
    <row r="91802" spans="16:30">
      <c r="P91802" s="6"/>
      <c r="AA91802" s="6"/>
      <c r="AC91802" s="6"/>
      <c r="AD91802" s="6"/>
    </row>
    <row r="91803" spans="16:30">
      <c r="P91803" s="6"/>
      <c r="AA91803" s="6"/>
      <c r="AC91803" s="6"/>
      <c r="AD91803" s="6"/>
    </row>
    <row r="91804" spans="16:30">
      <c r="P91804" s="6"/>
      <c r="AA91804" s="6"/>
      <c r="AC91804" s="6"/>
      <c r="AD91804" s="6"/>
    </row>
    <row r="91805" spans="16:30">
      <c r="P91805" s="6"/>
      <c r="AA91805" s="6"/>
      <c r="AC91805" s="6"/>
      <c r="AD91805" s="6"/>
    </row>
    <row r="91806" spans="16:30">
      <c r="P91806" s="6"/>
      <c r="AA91806" s="6"/>
      <c r="AC91806" s="6"/>
      <c r="AD91806" s="6"/>
    </row>
    <row r="91807" spans="16:30">
      <c r="P91807" s="6"/>
      <c r="AA91807" s="6"/>
      <c r="AC91807" s="6"/>
      <c r="AD91807" s="6"/>
    </row>
    <row r="91808" spans="16:30">
      <c r="P91808" s="6"/>
      <c r="AA91808" s="6"/>
      <c r="AC91808" s="6"/>
      <c r="AD91808" s="6"/>
    </row>
    <row r="91809" spans="16:30">
      <c r="P91809" s="6"/>
      <c r="AA91809" s="6"/>
      <c r="AC91809" s="6"/>
      <c r="AD91809" s="6"/>
    </row>
    <row r="91810" spans="16:30">
      <c r="P91810" s="6"/>
      <c r="AA91810" s="6"/>
      <c r="AC91810" s="6"/>
      <c r="AD91810" s="6"/>
    </row>
    <row r="91811" spans="16:30">
      <c r="P91811" s="6"/>
      <c r="AA91811" s="6"/>
      <c r="AC91811" s="6"/>
      <c r="AD91811" s="6"/>
    </row>
    <row r="91812" spans="16:30">
      <c r="P91812" s="6"/>
      <c r="AA91812" s="6"/>
      <c r="AC91812" s="6"/>
      <c r="AD91812" s="6"/>
    </row>
    <row r="91813" spans="16:30">
      <c r="P91813" s="6"/>
      <c r="AA91813" s="6"/>
      <c r="AC91813" s="6"/>
      <c r="AD91813" s="6"/>
    </row>
    <row r="91814" spans="16:30">
      <c r="P91814" s="6"/>
      <c r="AA91814" s="6"/>
      <c r="AC91814" s="6"/>
      <c r="AD91814" s="6"/>
    </row>
    <row r="91815" spans="16:30">
      <c r="P91815" s="6"/>
      <c r="AA91815" s="6"/>
      <c r="AC91815" s="6"/>
      <c r="AD91815" s="6"/>
    </row>
    <row r="91816" spans="16:30">
      <c r="P91816" s="6"/>
      <c r="AA91816" s="6"/>
      <c r="AC91816" s="6"/>
      <c r="AD91816" s="6"/>
    </row>
    <row r="91817" spans="16:30">
      <c r="P91817" s="6"/>
      <c r="AA91817" s="6"/>
      <c r="AC91817" s="6"/>
      <c r="AD91817" s="6"/>
    </row>
    <row r="91818" spans="16:30">
      <c r="P91818" s="6"/>
      <c r="AA91818" s="6"/>
      <c r="AC91818" s="6"/>
      <c r="AD91818" s="6"/>
    </row>
    <row r="91819" spans="16:30">
      <c r="P91819" s="6"/>
      <c r="AA91819" s="6"/>
      <c r="AC91819" s="6"/>
      <c r="AD91819" s="6"/>
    </row>
    <row r="91820" spans="16:30">
      <c r="P91820" s="6"/>
      <c r="AA91820" s="6"/>
      <c r="AC91820" s="6"/>
      <c r="AD91820" s="6"/>
    </row>
    <row r="91821" spans="16:30">
      <c r="P91821" s="6"/>
      <c r="AA91821" s="6"/>
      <c r="AC91821" s="6"/>
      <c r="AD91821" s="6"/>
    </row>
    <row r="91822" spans="16:30">
      <c r="P91822" s="6"/>
      <c r="AA91822" s="6"/>
      <c r="AC91822" s="6"/>
      <c r="AD91822" s="6"/>
    </row>
    <row r="91823" spans="16:30">
      <c r="P91823" s="6"/>
      <c r="AA91823" s="6"/>
      <c r="AC91823" s="6"/>
      <c r="AD91823" s="6"/>
    </row>
    <row r="91824" spans="16:30">
      <c r="P91824" s="6"/>
      <c r="AA91824" s="6"/>
      <c r="AC91824" s="6"/>
      <c r="AD91824" s="6"/>
    </row>
    <row r="91825" spans="16:30">
      <c r="P91825" s="6"/>
      <c r="AA91825" s="6"/>
      <c r="AC91825" s="6"/>
      <c r="AD91825" s="6"/>
    </row>
    <row r="91826" spans="16:30">
      <c r="P91826" s="6"/>
      <c r="AA91826" s="6"/>
      <c r="AC91826" s="6"/>
      <c r="AD91826" s="6"/>
    </row>
    <row r="91827" spans="16:30">
      <c r="P91827" s="6"/>
      <c r="AA91827" s="6"/>
      <c r="AC91827" s="6"/>
      <c r="AD91827" s="6"/>
    </row>
    <row r="91828" spans="16:30">
      <c r="P91828" s="6"/>
      <c r="AA91828" s="6"/>
      <c r="AC91828" s="6"/>
      <c r="AD91828" s="6"/>
    </row>
    <row r="91829" spans="16:30">
      <c r="P91829" s="6"/>
      <c r="AA91829" s="6"/>
      <c r="AC91829" s="6"/>
      <c r="AD91829" s="6"/>
    </row>
    <row r="91830" spans="16:30">
      <c r="P91830" s="6"/>
      <c r="AA91830" s="6"/>
      <c r="AC91830" s="6"/>
      <c r="AD91830" s="6"/>
    </row>
    <row r="91831" spans="16:30">
      <c r="P91831" s="6"/>
      <c r="AA91831" s="6"/>
      <c r="AC91831" s="6"/>
      <c r="AD91831" s="6"/>
    </row>
    <row r="91832" spans="16:30">
      <c r="P91832" s="6"/>
      <c r="AA91832" s="6"/>
      <c r="AC91832" s="6"/>
      <c r="AD91832" s="6"/>
    </row>
    <row r="91833" spans="16:30">
      <c r="P91833" s="6"/>
      <c r="AA91833" s="6"/>
      <c r="AC91833" s="6"/>
      <c r="AD91833" s="6"/>
    </row>
    <row r="91834" spans="16:30">
      <c r="P91834" s="6"/>
      <c r="AA91834" s="6"/>
      <c r="AC91834" s="6"/>
      <c r="AD91834" s="6"/>
    </row>
    <row r="91835" spans="16:30">
      <c r="P91835" s="6"/>
      <c r="AA91835" s="6"/>
      <c r="AC91835" s="6"/>
      <c r="AD91835" s="6"/>
    </row>
    <row r="91836" spans="16:30">
      <c r="P91836" s="6"/>
      <c r="AA91836" s="6"/>
      <c r="AC91836" s="6"/>
      <c r="AD91836" s="6"/>
    </row>
    <row r="91837" spans="16:30">
      <c r="P91837" s="6"/>
      <c r="AA91837" s="6"/>
      <c r="AC91837" s="6"/>
      <c r="AD91837" s="6"/>
    </row>
    <row r="91838" spans="16:30">
      <c r="P91838" s="6"/>
      <c r="AA91838" s="6"/>
      <c r="AC91838" s="6"/>
      <c r="AD91838" s="6"/>
    </row>
    <row r="91839" spans="16:30">
      <c r="P91839" s="6"/>
      <c r="AA91839" s="6"/>
      <c r="AC91839" s="6"/>
      <c r="AD91839" s="6"/>
    </row>
    <row r="91840" spans="16:30">
      <c r="P91840" s="6"/>
      <c r="AA91840" s="6"/>
      <c r="AC91840" s="6"/>
      <c r="AD91840" s="6"/>
    </row>
    <row r="91841" spans="16:30">
      <c r="P91841" s="6"/>
      <c r="AA91841" s="6"/>
      <c r="AC91841" s="6"/>
      <c r="AD91841" s="6"/>
    </row>
    <row r="91842" spans="16:30">
      <c r="P91842" s="6"/>
      <c r="AA91842" s="6"/>
      <c r="AC91842" s="6"/>
      <c r="AD91842" s="6"/>
    </row>
    <row r="91843" spans="16:30">
      <c r="P91843" s="6"/>
      <c r="AA91843" s="6"/>
      <c r="AC91843" s="6"/>
      <c r="AD91843" s="6"/>
    </row>
    <row r="91844" spans="16:30">
      <c r="P91844" s="6"/>
      <c r="AA91844" s="6"/>
      <c r="AC91844" s="6"/>
      <c r="AD91844" s="6"/>
    </row>
    <row r="91845" spans="16:30">
      <c r="P91845" s="6"/>
      <c r="AA91845" s="6"/>
      <c r="AC91845" s="6"/>
      <c r="AD91845" s="6"/>
    </row>
    <row r="91846" spans="16:30">
      <c r="P91846" s="6"/>
      <c r="AA91846" s="6"/>
      <c r="AC91846" s="6"/>
      <c r="AD91846" s="6"/>
    </row>
    <row r="91847" spans="16:30">
      <c r="P91847" s="6"/>
      <c r="AA91847" s="6"/>
      <c r="AC91847" s="6"/>
      <c r="AD91847" s="6"/>
    </row>
    <row r="91848" spans="16:30">
      <c r="P91848" s="6"/>
      <c r="AA91848" s="6"/>
      <c r="AC91848" s="6"/>
      <c r="AD91848" s="6"/>
    </row>
    <row r="91849" spans="16:30">
      <c r="P91849" s="6"/>
      <c r="AA91849" s="6"/>
      <c r="AC91849" s="6"/>
      <c r="AD91849" s="6"/>
    </row>
    <row r="91850" spans="16:30">
      <c r="P91850" s="6"/>
      <c r="AA91850" s="6"/>
      <c r="AC91850" s="6"/>
      <c r="AD91850" s="6"/>
    </row>
    <row r="91851" spans="16:30">
      <c r="P91851" s="6"/>
      <c r="AA91851" s="6"/>
      <c r="AC91851" s="6"/>
      <c r="AD91851" s="6"/>
    </row>
    <row r="91852" spans="16:30">
      <c r="P91852" s="6"/>
      <c r="AA91852" s="6"/>
      <c r="AC91852" s="6"/>
      <c r="AD91852" s="6"/>
    </row>
    <row r="91853" spans="16:30">
      <c r="P91853" s="6"/>
      <c r="AA91853" s="6"/>
      <c r="AC91853" s="6"/>
      <c r="AD91853" s="6"/>
    </row>
    <row r="91854" spans="16:30">
      <c r="P91854" s="6"/>
      <c r="AA91854" s="6"/>
      <c r="AC91854" s="6"/>
      <c r="AD91854" s="6"/>
    </row>
    <row r="91855" spans="16:30">
      <c r="P91855" s="6"/>
      <c r="AA91855" s="6"/>
      <c r="AC91855" s="6"/>
      <c r="AD91855" s="6"/>
    </row>
    <row r="91856" spans="16:30">
      <c r="P91856" s="6"/>
      <c r="AA91856" s="6"/>
      <c r="AC91856" s="6"/>
      <c r="AD91856" s="6"/>
    </row>
    <row r="91857" spans="16:30">
      <c r="P91857" s="6"/>
      <c r="AA91857" s="6"/>
      <c r="AC91857" s="6"/>
      <c r="AD91857" s="6"/>
    </row>
    <row r="91858" spans="16:30">
      <c r="P91858" s="6"/>
      <c r="AA91858" s="6"/>
      <c r="AC91858" s="6"/>
      <c r="AD91858" s="6"/>
    </row>
    <row r="91859" spans="16:30">
      <c r="P91859" s="6"/>
      <c r="AA91859" s="6"/>
      <c r="AC91859" s="6"/>
      <c r="AD91859" s="6"/>
    </row>
    <row r="91860" spans="16:30">
      <c r="P91860" s="6"/>
      <c r="AA91860" s="6"/>
      <c r="AC91860" s="6"/>
      <c r="AD91860" s="6"/>
    </row>
    <row r="91861" spans="16:30">
      <c r="P91861" s="6"/>
      <c r="AA91861" s="6"/>
      <c r="AC91861" s="6"/>
      <c r="AD91861" s="6"/>
    </row>
    <row r="91862" spans="16:30">
      <c r="P91862" s="6"/>
      <c r="AA91862" s="6"/>
      <c r="AC91862" s="6"/>
      <c r="AD91862" s="6"/>
    </row>
    <row r="91863" spans="16:30">
      <c r="P91863" s="6"/>
      <c r="AA91863" s="6"/>
      <c r="AC91863" s="6"/>
      <c r="AD91863" s="6"/>
    </row>
    <row r="91864" spans="16:30">
      <c r="P91864" s="6"/>
      <c r="AA91864" s="6"/>
      <c r="AC91864" s="6"/>
      <c r="AD91864" s="6"/>
    </row>
    <row r="91865" spans="16:30">
      <c r="P91865" s="6"/>
      <c r="AA91865" s="6"/>
      <c r="AC91865" s="6"/>
      <c r="AD91865" s="6"/>
    </row>
    <row r="91866" spans="16:30">
      <c r="P91866" s="6"/>
      <c r="AA91866" s="6"/>
      <c r="AC91866" s="6"/>
      <c r="AD91866" s="6"/>
    </row>
    <row r="91867" spans="16:30">
      <c r="P91867" s="6"/>
      <c r="AA91867" s="6"/>
      <c r="AC91867" s="6"/>
      <c r="AD91867" s="6"/>
    </row>
    <row r="91868" spans="16:30">
      <c r="P91868" s="6"/>
      <c r="AA91868" s="6"/>
      <c r="AC91868" s="6"/>
      <c r="AD91868" s="6"/>
    </row>
    <row r="91869" spans="16:30">
      <c r="P91869" s="6"/>
      <c r="AA91869" s="6"/>
      <c r="AC91869" s="6"/>
      <c r="AD91869" s="6"/>
    </row>
    <row r="91870" spans="16:30">
      <c r="P91870" s="6"/>
      <c r="AA91870" s="6"/>
      <c r="AC91870" s="6"/>
      <c r="AD91870" s="6"/>
    </row>
    <row r="91871" spans="16:30">
      <c r="P91871" s="6"/>
      <c r="AA91871" s="6"/>
      <c r="AC91871" s="6"/>
      <c r="AD91871" s="6"/>
    </row>
    <row r="91872" spans="16:30">
      <c r="P91872" s="6"/>
      <c r="AA91872" s="6"/>
      <c r="AC91872" s="6"/>
      <c r="AD91872" s="6"/>
    </row>
    <row r="91873" spans="16:30">
      <c r="P91873" s="6"/>
      <c r="AA91873" s="6"/>
      <c r="AC91873" s="6"/>
      <c r="AD91873" s="6"/>
    </row>
    <row r="91874" spans="16:30">
      <c r="P91874" s="6"/>
      <c r="AA91874" s="6"/>
      <c r="AC91874" s="6"/>
      <c r="AD91874" s="6"/>
    </row>
    <row r="91875" spans="16:30">
      <c r="P91875" s="6"/>
      <c r="AA91875" s="6"/>
      <c r="AC91875" s="6"/>
      <c r="AD91875" s="6"/>
    </row>
    <row r="91876" spans="16:30">
      <c r="P91876" s="6"/>
      <c r="AA91876" s="6"/>
      <c r="AC91876" s="6"/>
      <c r="AD91876" s="6"/>
    </row>
    <row r="91877" spans="16:30">
      <c r="P91877" s="6"/>
      <c r="AA91877" s="6"/>
      <c r="AC91877" s="6"/>
      <c r="AD91877" s="6"/>
    </row>
    <row r="91878" spans="16:30">
      <c r="P91878" s="6"/>
      <c r="AA91878" s="6"/>
      <c r="AC91878" s="6"/>
      <c r="AD91878" s="6"/>
    </row>
    <row r="91879" spans="16:30">
      <c r="P91879" s="6"/>
      <c r="AA91879" s="6"/>
      <c r="AC91879" s="6"/>
      <c r="AD91879" s="6"/>
    </row>
    <row r="91880" spans="16:30">
      <c r="P91880" s="6"/>
      <c r="AA91880" s="6"/>
      <c r="AC91880" s="6"/>
      <c r="AD91880" s="6"/>
    </row>
    <row r="91881" spans="16:30">
      <c r="P91881" s="6"/>
      <c r="AA91881" s="6"/>
      <c r="AC91881" s="6"/>
      <c r="AD91881" s="6"/>
    </row>
    <row r="91882" spans="16:30">
      <c r="P91882" s="6"/>
      <c r="AA91882" s="6"/>
      <c r="AC91882" s="6"/>
      <c r="AD91882" s="6"/>
    </row>
    <row r="91883" spans="16:30">
      <c r="P91883" s="6"/>
      <c r="AA91883" s="6"/>
      <c r="AC91883" s="6"/>
      <c r="AD91883" s="6"/>
    </row>
    <row r="91884" spans="16:30">
      <c r="P91884" s="6"/>
      <c r="AA91884" s="6"/>
      <c r="AC91884" s="6"/>
      <c r="AD91884" s="6"/>
    </row>
    <row r="91885" spans="16:30">
      <c r="P91885" s="6"/>
      <c r="AA91885" s="6"/>
      <c r="AC91885" s="6"/>
      <c r="AD91885" s="6"/>
    </row>
    <row r="91886" spans="16:30">
      <c r="P91886" s="6"/>
      <c r="AA91886" s="6"/>
      <c r="AC91886" s="6"/>
      <c r="AD91886" s="6"/>
    </row>
    <row r="91887" spans="16:30">
      <c r="P91887" s="6"/>
      <c r="AA91887" s="6"/>
      <c r="AC91887" s="6"/>
      <c r="AD91887" s="6"/>
    </row>
    <row r="91888" spans="16:30">
      <c r="P91888" s="6"/>
      <c r="AA91888" s="6"/>
      <c r="AC91888" s="6"/>
      <c r="AD91888" s="6"/>
    </row>
    <row r="91889" spans="16:30">
      <c r="P91889" s="6"/>
      <c r="AA91889" s="6"/>
      <c r="AC91889" s="6"/>
      <c r="AD91889" s="6"/>
    </row>
    <row r="91890" spans="16:30">
      <c r="P91890" s="6"/>
      <c r="AA91890" s="6"/>
      <c r="AC91890" s="6"/>
      <c r="AD91890" s="6"/>
    </row>
    <row r="91891" spans="16:30">
      <c r="P91891" s="6"/>
      <c r="AA91891" s="6"/>
      <c r="AC91891" s="6"/>
      <c r="AD91891" s="6"/>
    </row>
    <row r="91892" spans="16:30">
      <c r="P91892" s="6"/>
      <c r="AA91892" s="6"/>
      <c r="AC91892" s="6"/>
      <c r="AD91892" s="6"/>
    </row>
    <row r="91893" spans="16:30">
      <c r="P91893" s="6"/>
      <c r="AA91893" s="6"/>
      <c r="AC91893" s="6"/>
      <c r="AD91893" s="6"/>
    </row>
    <row r="91894" spans="16:30">
      <c r="P91894" s="6"/>
      <c r="AA91894" s="6"/>
      <c r="AC91894" s="6"/>
      <c r="AD91894" s="6"/>
    </row>
    <row r="91895" spans="16:30">
      <c r="P91895" s="6"/>
      <c r="AA91895" s="6"/>
      <c r="AC91895" s="6"/>
      <c r="AD91895" s="6"/>
    </row>
    <row r="91896" spans="16:30">
      <c r="P91896" s="6"/>
      <c r="AA91896" s="6"/>
      <c r="AC91896" s="6"/>
      <c r="AD91896" s="6"/>
    </row>
    <row r="91897" spans="16:30">
      <c r="P91897" s="6"/>
      <c r="AA91897" s="6"/>
      <c r="AC91897" s="6"/>
      <c r="AD91897" s="6"/>
    </row>
    <row r="91898" spans="16:30">
      <c r="P91898" s="6"/>
      <c r="AA91898" s="6"/>
      <c r="AC91898" s="6"/>
      <c r="AD91898" s="6"/>
    </row>
    <row r="91899" spans="16:30">
      <c r="P91899" s="6"/>
      <c r="AA91899" s="6"/>
      <c r="AC91899" s="6"/>
      <c r="AD91899" s="6"/>
    </row>
    <row r="91900" spans="16:30">
      <c r="P91900" s="6"/>
      <c r="AA91900" s="6"/>
      <c r="AC91900" s="6"/>
      <c r="AD91900" s="6"/>
    </row>
    <row r="91901" spans="16:30">
      <c r="P91901" s="6"/>
      <c r="AA91901" s="6"/>
      <c r="AC91901" s="6"/>
      <c r="AD91901" s="6"/>
    </row>
    <row r="91902" spans="16:30">
      <c r="P91902" s="6"/>
      <c r="AA91902" s="6"/>
      <c r="AC91902" s="6"/>
      <c r="AD91902" s="6"/>
    </row>
    <row r="91903" spans="16:30">
      <c r="P91903" s="6"/>
      <c r="AA91903" s="6"/>
      <c r="AC91903" s="6"/>
      <c r="AD91903" s="6"/>
    </row>
    <row r="91904" spans="16:30">
      <c r="P91904" s="6"/>
      <c r="AA91904" s="6"/>
      <c r="AC91904" s="6"/>
      <c r="AD91904" s="6"/>
    </row>
    <row r="91905" spans="16:30">
      <c r="P91905" s="6"/>
      <c r="AA91905" s="6"/>
      <c r="AC91905" s="6"/>
      <c r="AD91905" s="6"/>
    </row>
    <row r="91906" spans="16:30">
      <c r="P91906" s="6"/>
      <c r="AA91906" s="6"/>
      <c r="AC91906" s="6"/>
      <c r="AD91906" s="6"/>
    </row>
    <row r="91907" spans="16:30">
      <c r="P91907" s="6"/>
      <c r="AA91907" s="6"/>
      <c r="AC91907" s="6"/>
      <c r="AD91907" s="6"/>
    </row>
    <row r="91908" spans="16:30">
      <c r="P91908" s="6"/>
      <c r="AA91908" s="6"/>
      <c r="AC91908" s="6"/>
      <c r="AD91908" s="6"/>
    </row>
    <row r="91909" spans="16:30">
      <c r="P91909" s="6"/>
      <c r="AA91909" s="6"/>
      <c r="AC91909" s="6"/>
      <c r="AD91909" s="6"/>
    </row>
    <row r="91910" spans="16:30">
      <c r="P91910" s="6"/>
      <c r="AA91910" s="6"/>
      <c r="AC91910" s="6"/>
      <c r="AD91910" s="6"/>
    </row>
    <row r="91911" spans="16:30">
      <c r="P91911" s="6"/>
      <c r="AA91911" s="6"/>
      <c r="AC91911" s="6"/>
      <c r="AD91911" s="6"/>
    </row>
    <row r="91912" spans="16:30">
      <c r="P91912" s="6"/>
      <c r="AA91912" s="6"/>
      <c r="AC91912" s="6"/>
      <c r="AD91912" s="6"/>
    </row>
    <row r="91913" spans="16:30">
      <c r="P91913" s="6"/>
      <c r="AA91913" s="6"/>
      <c r="AC91913" s="6"/>
      <c r="AD91913" s="6"/>
    </row>
    <row r="91914" spans="16:30">
      <c r="P91914" s="6"/>
      <c r="AA91914" s="6"/>
      <c r="AC91914" s="6"/>
      <c r="AD91914" s="6"/>
    </row>
    <row r="91915" spans="16:30">
      <c r="P91915" s="6"/>
      <c r="AA91915" s="6"/>
      <c r="AC91915" s="6"/>
      <c r="AD91915" s="6"/>
    </row>
    <row r="91916" spans="16:30">
      <c r="P91916" s="6"/>
      <c r="AA91916" s="6"/>
      <c r="AC91916" s="6"/>
      <c r="AD91916" s="6"/>
    </row>
    <row r="91917" spans="16:30">
      <c r="P91917" s="6"/>
      <c r="AA91917" s="6"/>
      <c r="AC91917" s="6"/>
      <c r="AD91917" s="6"/>
    </row>
    <row r="91918" spans="16:30">
      <c r="P91918" s="6"/>
      <c r="AA91918" s="6"/>
      <c r="AC91918" s="6"/>
      <c r="AD91918" s="6"/>
    </row>
    <row r="91919" spans="16:30">
      <c r="P91919" s="6"/>
      <c r="AA91919" s="6"/>
      <c r="AC91919" s="6"/>
      <c r="AD91919" s="6"/>
    </row>
    <row r="91920" spans="16:30">
      <c r="P91920" s="6"/>
      <c r="AA91920" s="6"/>
      <c r="AC91920" s="6"/>
      <c r="AD91920" s="6"/>
    </row>
    <row r="91921" spans="16:30">
      <c r="P91921" s="6"/>
      <c r="AA91921" s="6"/>
      <c r="AC91921" s="6"/>
      <c r="AD91921" s="6"/>
    </row>
    <row r="91922" spans="16:30">
      <c r="P91922" s="6"/>
      <c r="AA91922" s="6"/>
      <c r="AC91922" s="6"/>
      <c r="AD91922" s="6"/>
    </row>
    <row r="91923" spans="16:30">
      <c r="P91923" s="6"/>
      <c r="AA91923" s="6"/>
      <c r="AC91923" s="6"/>
      <c r="AD91923" s="6"/>
    </row>
    <row r="91924" spans="16:30">
      <c r="P91924" s="6"/>
      <c r="AA91924" s="6"/>
      <c r="AC91924" s="6"/>
      <c r="AD91924" s="6"/>
    </row>
    <row r="91925" spans="16:30">
      <c r="P91925" s="6"/>
      <c r="AA91925" s="6"/>
      <c r="AC91925" s="6"/>
      <c r="AD91925" s="6"/>
    </row>
    <row r="91926" spans="16:30">
      <c r="P91926" s="6"/>
      <c r="AA91926" s="6"/>
      <c r="AC91926" s="6"/>
      <c r="AD91926" s="6"/>
    </row>
    <row r="91927" spans="16:30">
      <c r="P91927" s="6"/>
      <c r="AA91927" s="6"/>
      <c r="AC91927" s="6"/>
      <c r="AD91927" s="6"/>
    </row>
    <row r="91928" spans="16:30">
      <c r="P91928" s="6"/>
      <c r="AA91928" s="6"/>
      <c r="AC91928" s="6"/>
      <c r="AD91928" s="6"/>
    </row>
    <row r="91929" spans="16:30">
      <c r="P91929" s="6"/>
      <c r="AA91929" s="6"/>
      <c r="AC91929" s="6"/>
      <c r="AD91929" s="6"/>
    </row>
    <row r="91930" spans="16:30">
      <c r="P91930" s="6"/>
      <c r="AA91930" s="6"/>
      <c r="AC91930" s="6"/>
      <c r="AD91930" s="6"/>
    </row>
    <row r="91931" spans="16:30">
      <c r="P91931" s="6"/>
      <c r="AA91931" s="6"/>
      <c r="AC91931" s="6"/>
      <c r="AD91931" s="6"/>
    </row>
    <row r="91932" spans="16:30">
      <c r="P91932" s="6"/>
      <c r="AA91932" s="6"/>
      <c r="AC91932" s="6"/>
      <c r="AD91932" s="6"/>
    </row>
    <row r="91933" spans="16:30">
      <c r="P91933" s="6"/>
      <c r="AA91933" s="6"/>
      <c r="AC91933" s="6"/>
      <c r="AD91933" s="6"/>
    </row>
    <row r="91934" spans="16:30">
      <c r="P91934" s="6"/>
      <c r="AA91934" s="6"/>
      <c r="AC91934" s="6"/>
      <c r="AD91934" s="6"/>
    </row>
    <row r="91935" spans="16:30">
      <c r="P91935" s="6"/>
      <c r="AA91935" s="6"/>
      <c r="AC91935" s="6"/>
      <c r="AD91935" s="6"/>
    </row>
    <row r="91936" spans="16:30">
      <c r="P91936" s="6"/>
      <c r="AA91936" s="6"/>
      <c r="AC91936" s="6"/>
      <c r="AD91936" s="6"/>
    </row>
    <row r="91937" spans="16:30">
      <c r="P91937" s="6"/>
      <c r="AA91937" s="6"/>
      <c r="AC91937" s="6"/>
      <c r="AD91937" s="6"/>
    </row>
    <row r="91938" spans="16:30">
      <c r="P91938" s="6"/>
      <c r="AA91938" s="6"/>
      <c r="AC91938" s="6"/>
      <c r="AD91938" s="6"/>
    </row>
    <row r="91939" spans="16:30">
      <c r="P91939" s="6"/>
      <c r="AA91939" s="6"/>
      <c r="AC91939" s="6"/>
      <c r="AD91939" s="6"/>
    </row>
    <row r="91940" spans="16:30">
      <c r="P91940" s="6"/>
      <c r="AA91940" s="6"/>
      <c r="AC91940" s="6"/>
      <c r="AD91940" s="6"/>
    </row>
    <row r="91941" spans="16:30">
      <c r="P91941" s="6"/>
      <c r="AA91941" s="6"/>
      <c r="AC91941" s="6"/>
      <c r="AD91941" s="6"/>
    </row>
    <row r="91942" spans="16:30">
      <c r="P91942" s="6"/>
      <c r="AA91942" s="6"/>
      <c r="AC91942" s="6"/>
      <c r="AD91942" s="6"/>
    </row>
    <row r="91943" spans="16:30">
      <c r="P91943" s="6"/>
      <c r="AA91943" s="6"/>
      <c r="AC91943" s="6"/>
      <c r="AD91943" s="6"/>
    </row>
    <row r="91944" spans="16:30">
      <c r="P91944" s="6"/>
      <c r="AA91944" s="6"/>
      <c r="AC91944" s="6"/>
      <c r="AD91944" s="6"/>
    </row>
    <row r="91945" spans="16:30">
      <c r="P91945" s="6"/>
      <c r="AA91945" s="6"/>
      <c r="AC91945" s="6"/>
      <c r="AD91945" s="6"/>
    </row>
    <row r="91946" spans="16:30">
      <c r="P91946" s="6"/>
      <c r="AA91946" s="6"/>
      <c r="AC91946" s="6"/>
      <c r="AD91946" s="6"/>
    </row>
    <row r="91947" spans="16:30">
      <c r="P91947" s="6"/>
      <c r="AA91947" s="6"/>
      <c r="AC91947" s="6"/>
      <c r="AD91947" s="6"/>
    </row>
    <row r="91948" spans="16:30">
      <c r="P91948" s="6"/>
      <c r="AA91948" s="6"/>
      <c r="AC91948" s="6"/>
      <c r="AD91948" s="6"/>
    </row>
    <row r="91949" spans="16:30">
      <c r="P91949" s="6"/>
      <c r="AA91949" s="6"/>
      <c r="AC91949" s="6"/>
      <c r="AD91949" s="6"/>
    </row>
    <row r="91950" spans="16:30">
      <c r="P91950" s="6"/>
      <c r="AA91950" s="6"/>
      <c r="AC91950" s="6"/>
      <c r="AD91950" s="6"/>
    </row>
    <row r="91951" spans="16:30">
      <c r="P91951" s="6"/>
      <c r="AA91951" s="6"/>
      <c r="AC91951" s="6"/>
      <c r="AD91951" s="6"/>
    </row>
    <row r="91952" spans="16:30">
      <c r="P91952" s="6"/>
      <c r="AA91952" s="6"/>
      <c r="AC91952" s="6"/>
      <c r="AD91952" s="6"/>
    </row>
    <row r="91953" spans="16:30">
      <c r="P91953" s="6"/>
      <c r="AA91953" s="6"/>
      <c r="AC91953" s="6"/>
      <c r="AD91953" s="6"/>
    </row>
    <row r="91954" spans="16:30">
      <c r="P91954" s="6"/>
      <c r="AA91954" s="6"/>
      <c r="AC91954" s="6"/>
      <c r="AD91954" s="6"/>
    </row>
    <row r="91955" spans="16:30">
      <c r="P91955" s="6"/>
      <c r="AA91955" s="6"/>
      <c r="AC91955" s="6"/>
      <c r="AD91955" s="6"/>
    </row>
    <row r="91956" spans="16:30">
      <c r="P91956" s="6"/>
      <c r="AA91956" s="6"/>
      <c r="AC91956" s="6"/>
      <c r="AD91956" s="6"/>
    </row>
    <row r="91957" spans="16:30">
      <c r="P91957" s="6"/>
      <c r="AA91957" s="6"/>
      <c r="AC91957" s="6"/>
      <c r="AD91957" s="6"/>
    </row>
    <row r="91958" spans="16:30">
      <c r="P91958" s="6"/>
      <c r="AA91958" s="6"/>
      <c r="AC91958" s="6"/>
      <c r="AD91958" s="6"/>
    </row>
    <row r="91959" spans="16:30">
      <c r="P91959" s="6"/>
      <c r="AA91959" s="6"/>
      <c r="AC91959" s="6"/>
      <c r="AD91959" s="6"/>
    </row>
    <row r="91960" spans="16:30">
      <c r="P91960" s="6"/>
      <c r="AA91960" s="6"/>
      <c r="AC91960" s="6"/>
      <c r="AD91960" s="6"/>
    </row>
    <row r="91961" spans="16:30">
      <c r="P91961" s="6"/>
      <c r="AA91961" s="6"/>
      <c r="AC91961" s="6"/>
      <c r="AD91961" s="6"/>
    </row>
    <row r="91962" spans="16:30">
      <c r="P91962" s="6"/>
      <c r="AA91962" s="6"/>
      <c r="AC91962" s="6"/>
      <c r="AD91962" s="6"/>
    </row>
    <row r="91963" spans="16:30">
      <c r="P91963" s="6"/>
      <c r="AA91963" s="6"/>
      <c r="AC91963" s="6"/>
      <c r="AD91963" s="6"/>
    </row>
    <row r="91964" spans="16:30">
      <c r="P91964" s="6"/>
      <c r="AA91964" s="6"/>
      <c r="AC91964" s="6"/>
      <c r="AD91964" s="6"/>
    </row>
    <row r="91965" spans="16:30">
      <c r="P91965" s="6"/>
      <c r="AA91965" s="6"/>
      <c r="AC91965" s="6"/>
      <c r="AD91965" s="6"/>
    </row>
    <row r="91966" spans="16:30">
      <c r="P91966" s="6"/>
      <c r="AA91966" s="6"/>
      <c r="AC91966" s="6"/>
      <c r="AD91966" s="6"/>
    </row>
    <row r="91967" spans="16:30">
      <c r="P91967" s="6"/>
      <c r="AA91967" s="6"/>
      <c r="AC91967" s="6"/>
      <c r="AD91967" s="6"/>
    </row>
    <row r="91968" spans="16:30">
      <c r="P91968" s="6"/>
      <c r="AA91968" s="6"/>
      <c r="AC91968" s="6"/>
      <c r="AD91968" s="6"/>
    </row>
    <row r="91969" spans="16:30">
      <c r="P91969" s="6"/>
      <c r="AA91969" s="6"/>
      <c r="AC91969" s="6"/>
      <c r="AD91969" s="6"/>
    </row>
    <row r="91970" spans="16:30">
      <c r="P91970" s="6"/>
      <c r="AA91970" s="6"/>
      <c r="AC91970" s="6"/>
      <c r="AD91970" s="6"/>
    </row>
    <row r="91971" spans="16:30">
      <c r="P91971" s="6"/>
      <c r="AA91971" s="6"/>
      <c r="AC91971" s="6"/>
      <c r="AD91971" s="6"/>
    </row>
    <row r="91972" spans="16:30">
      <c r="P91972" s="6"/>
      <c r="AA91972" s="6"/>
      <c r="AC91972" s="6"/>
      <c r="AD91972" s="6"/>
    </row>
    <row r="91973" spans="16:30">
      <c r="P91973" s="6"/>
      <c r="AA91973" s="6"/>
      <c r="AC91973" s="6"/>
      <c r="AD91973" s="6"/>
    </row>
    <row r="91974" spans="16:30">
      <c r="P91974" s="6"/>
      <c r="AA91974" s="6"/>
      <c r="AC91974" s="6"/>
      <c r="AD91974" s="6"/>
    </row>
    <row r="91975" spans="16:30">
      <c r="P91975" s="6"/>
      <c r="AA91975" s="6"/>
      <c r="AC91975" s="6"/>
      <c r="AD91975" s="6"/>
    </row>
    <row r="91976" spans="16:30">
      <c r="P91976" s="6"/>
      <c r="AA91976" s="6"/>
      <c r="AC91976" s="6"/>
      <c r="AD91976" s="6"/>
    </row>
    <row r="91977" spans="16:30">
      <c r="P91977" s="6"/>
      <c r="AA91977" s="6"/>
      <c r="AC91977" s="6"/>
      <c r="AD91977" s="6"/>
    </row>
    <row r="91978" spans="16:30">
      <c r="P91978" s="6"/>
      <c r="AA91978" s="6"/>
      <c r="AC91978" s="6"/>
      <c r="AD91978" s="6"/>
    </row>
    <row r="91979" spans="16:30">
      <c r="P91979" s="6"/>
      <c r="AA91979" s="6"/>
      <c r="AC91979" s="6"/>
      <c r="AD91979" s="6"/>
    </row>
    <row r="91980" spans="16:30">
      <c r="P91980" s="6"/>
      <c r="AA91980" s="6"/>
      <c r="AC91980" s="6"/>
      <c r="AD91980" s="6"/>
    </row>
    <row r="91981" spans="16:30">
      <c r="P91981" s="6"/>
      <c r="AA91981" s="6"/>
      <c r="AC91981" s="6"/>
      <c r="AD91981" s="6"/>
    </row>
    <row r="91982" spans="16:30">
      <c r="P91982" s="6"/>
      <c r="AA91982" s="6"/>
      <c r="AC91982" s="6"/>
      <c r="AD91982" s="6"/>
    </row>
    <row r="91983" spans="16:30">
      <c r="P91983" s="6"/>
      <c r="AA91983" s="6"/>
      <c r="AC91983" s="6"/>
      <c r="AD91983" s="6"/>
    </row>
    <row r="91984" spans="16:30">
      <c r="P91984" s="6"/>
      <c r="AA91984" s="6"/>
      <c r="AC91984" s="6"/>
      <c r="AD91984" s="6"/>
    </row>
    <row r="91985" spans="16:30">
      <c r="P91985" s="6"/>
      <c r="AA91985" s="6"/>
      <c r="AC91985" s="6"/>
      <c r="AD91985" s="6"/>
    </row>
    <row r="91986" spans="16:30">
      <c r="P91986" s="6"/>
      <c r="AA91986" s="6"/>
      <c r="AC91986" s="6"/>
      <c r="AD91986" s="6"/>
    </row>
    <row r="91987" spans="16:30">
      <c r="P91987" s="6"/>
      <c r="AA91987" s="6"/>
      <c r="AC91987" s="6"/>
      <c r="AD91987" s="6"/>
    </row>
    <row r="91988" spans="16:30">
      <c r="P91988" s="6"/>
      <c r="AA91988" s="6"/>
      <c r="AC91988" s="6"/>
      <c r="AD91988" s="6"/>
    </row>
    <row r="91989" spans="16:30">
      <c r="P91989" s="6"/>
      <c r="AA91989" s="6"/>
      <c r="AC91989" s="6"/>
      <c r="AD91989" s="6"/>
    </row>
    <row r="91990" spans="16:30">
      <c r="P91990" s="6"/>
      <c r="AA91990" s="6"/>
      <c r="AC91990" s="6"/>
      <c r="AD91990" s="6"/>
    </row>
    <row r="91991" spans="16:30">
      <c r="P91991" s="6"/>
      <c r="AA91991" s="6"/>
      <c r="AC91991" s="6"/>
      <c r="AD91991" s="6"/>
    </row>
    <row r="91992" spans="16:30">
      <c r="P91992" s="6"/>
      <c r="AA91992" s="6"/>
      <c r="AC91992" s="6"/>
      <c r="AD91992" s="6"/>
    </row>
    <row r="91993" spans="16:30">
      <c r="P91993" s="6"/>
      <c r="AA91993" s="6"/>
      <c r="AC91993" s="6"/>
      <c r="AD91993" s="6"/>
    </row>
    <row r="91994" spans="16:30">
      <c r="P91994" s="6"/>
      <c r="AA91994" s="6"/>
      <c r="AC91994" s="6"/>
      <c r="AD91994" s="6"/>
    </row>
    <row r="91995" spans="16:30">
      <c r="P91995" s="6"/>
      <c r="AA91995" s="6"/>
      <c r="AC91995" s="6"/>
      <c r="AD91995" s="6"/>
    </row>
    <row r="91996" spans="16:30">
      <c r="P91996" s="6"/>
      <c r="AA91996" s="6"/>
      <c r="AC91996" s="6"/>
      <c r="AD91996" s="6"/>
    </row>
    <row r="91997" spans="16:30">
      <c r="P91997" s="6"/>
      <c r="AA91997" s="6"/>
      <c r="AC91997" s="6"/>
      <c r="AD91997" s="6"/>
    </row>
    <row r="91998" spans="16:30">
      <c r="P91998" s="6"/>
      <c r="AA91998" s="6"/>
      <c r="AC91998" s="6"/>
      <c r="AD91998" s="6"/>
    </row>
    <row r="91999" spans="16:30">
      <c r="P91999" s="6"/>
      <c r="AA91999" s="6"/>
      <c r="AC91999" s="6"/>
      <c r="AD91999" s="6"/>
    </row>
    <row r="92000" spans="16:30">
      <c r="P92000" s="6"/>
      <c r="AA92000" s="6"/>
      <c r="AC92000" s="6"/>
      <c r="AD92000" s="6"/>
    </row>
    <row r="92001" spans="16:30">
      <c r="P92001" s="6"/>
      <c r="AA92001" s="6"/>
      <c r="AC92001" s="6"/>
      <c r="AD92001" s="6"/>
    </row>
    <row r="92002" spans="16:30">
      <c r="P92002" s="6"/>
      <c r="AA92002" s="6"/>
      <c r="AC92002" s="6"/>
      <c r="AD92002" s="6"/>
    </row>
    <row r="92003" spans="16:30">
      <c r="P92003" s="6"/>
      <c r="AA92003" s="6"/>
      <c r="AC92003" s="6"/>
      <c r="AD92003" s="6"/>
    </row>
    <row r="92004" spans="16:30">
      <c r="P92004" s="6"/>
      <c r="AA92004" s="6"/>
      <c r="AC92004" s="6"/>
      <c r="AD92004" s="6"/>
    </row>
    <row r="92005" spans="16:30">
      <c r="P92005" s="6"/>
      <c r="AA92005" s="6"/>
      <c r="AC92005" s="6"/>
      <c r="AD92005" s="6"/>
    </row>
    <row r="92006" spans="16:30">
      <c r="P92006" s="6"/>
      <c r="AA92006" s="6"/>
      <c r="AC92006" s="6"/>
      <c r="AD92006" s="6"/>
    </row>
    <row r="92007" spans="16:30">
      <c r="P92007" s="6"/>
      <c r="AA92007" s="6"/>
      <c r="AC92007" s="6"/>
      <c r="AD92007" s="6"/>
    </row>
    <row r="92008" spans="16:30">
      <c r="P92008" s="6"/>
      <c r="AA92008" s="6"/>
      <c r="AC92008" s="6"/>
      <c r="AD92008" s="6"/>
    </row>
    <row r="92009" spans="16:30">
      <c r="P92009" s="6"/>
      <c r="AA92009" s="6"/>
      <c r="AC92009" s="6"/>
      <c r="AD92009" s="6"/>
    </row>
    <row r="92010" spans="16:30">
      <c r="P92010" s="6"/>
      <c r="AA92010" s="6"/>
      <c r="AC92010" s="6"/>
      <c r="AD92010" s="6"/>
    </row>
    <row r="92011" spans="16:30">
      <c r="P92011" s="6"/>
      <c r="AA92011" s="6"/>
      <c r="AC92011" s="6"/>
      <c r="AD92011" s="6"/>
    </row>
    <row r="92012" spans="16:30">
      <c r="P92012" s="6"/>
      <c r="AA92012" s="6"/>
      <c r="AC92012" s="6"/>
      <c r="AD92012" s="6"/>
    </row>
    <row r="92013" spans="16:30">
      <c r="P92013" s="6"/>
      <c r="AA92013" s="6"/>
      <c r="AC92013" s="6"/>
      <c r="AD92013" s="6"/>
    </row>
    <row r="92014" spans="16:30">
      <c r="P92014" s="6"/>
      <c r="AA92014" s="6"/>
      <c r="AC92014" s="6"/>
      <c r="AD92014" s="6"/>
    </row>
    <row r="92015" spans="16:30">
      <c r="P92015" s="6"/>
      <c r="AA92015" s="6"/>
      <c r="AC92015" s="6"/>
      <c r="AD92015" s="6"/>
    </row>
    <row r="92016" spans="16:30">
      <c r="P92016" s="6"/>
      <c r="AA92016" s="6"/>
      <c r="AC92016" s="6"/>
      <c r="AD92016" s="6"/>
    </row>
    <row r="92017" spans="16:30">
      <c r="P92017" s="6"/>
      <c r="AA92017" s="6"/>
      <c r="AC92017" s="6"/>
      <c r="AD92017" s="6"/>
    </row>
    <row r="92018" spans="16:30">
      <c r="P92018" s="6"/>
      <c r="AA92018" s="6"/>
      <c r="AC92018" s="6"/>
      <c r="AD92018" s="6"/>
    </row>
    <row r="92019" spans="16:30">
      <c r="P92019" s="6"/>
      <c r="AA92019" s="6"/>
      <c r="AC92019" s="6"/>
      <c r="AD92019" s="6"/>
    </row>
    <row r="92020" spans="16:30">
      <c r="P92020" s="6"/>
      <c r="AA92020" s="6"/>
      <c r="AC92020" s="6"/>
      <c r="AD92020" s="6"/>
    </row>
    <row r="92021" spans="16:30">
      <c r="P92021" s="6"/>
      <c r="AA92021" s="6"/>
      <c r="AC92021" s="6"/>
      <c r="AD92021" s="6"/>
    </row>
    <row r="92022" spans="16:30">
      <c r="P92022" s="6"/>
      <c r="AA92022" s="6"/>
      <c r="AC92022" s="6"/>
      <c r="AD92022" s="6"/>
    </row>
    <row r="92023" spans="16:30">
      <c r="P92023" s="6"/>
      <c r="AA92023" s="6"/>
      <c r="AC92023" s="6"/>
      <c r="AD92023" s="6"/>
    </row>
    <row r="92024" spans="16:30">
      <c r="P92024" s="6"/>
      <c r="AA92024" s="6"/>
      <c r="AC92024" s="6"/>
      <c r="AD92024" s="6"/>
    </row>
    <row r="92025" spans="16:30">
      <c r="P92025" s="6"/>
      <c r="AA92025" s="6"/>
      <c r="AC92025" s="6"/>
      <c r="AD92025" s="6"/>
    </row>
    <row r="92026" spans="16:30">
      <c r="P92026" s="6"/>
      <c r="AA92026" s="6"/>
      <c r="AC92026" s="6"/>
      <c r="AD92026" s="6"/>
    </row>
    <row r="92027" spans="16:30">
      <c r="P92027" s="6"/>
      <c r="AA92027" s="6"/>
      <c r="AC92027" s="6"/>
      <c r="AD92027" s="6"/>
    </row>
    <row r="92028" spans="16:30">
      <c r="P92028" s="6"/>
      <c r="AA92028" s="6"/>
      <c r="AC92028" s="6"/>
      <c r="AD92028" s="6"/>
    </row>
    <row r="92029" spans="16:30">
      <c r="P92029" s="6"/>
      <c r="AA92029" s="6"/>
      <c r="AC92029" s="6"/>
      <c r="AD92029" s="6"/>
    </row>
    <row r="92030" spans="16:30">
      <c r="P92030" s="6"/>
      <c r="AA92030" s="6"/>
      <c r="AC92030" s="6"/>
      <c r="AD92030" s="6"/>
    </row>
    <row r="92031" spans="16:30">
      <c r="P92031" s="6"/>
      <c r="AA92031" s="6"/>
      <c r="AC92031" s="6"/>
      <c r="AD92031" s="6"/>
    </row>
    <row r="92032" spans="16:30">
      <c r="P92032" s="6"/>
      <c r="AA92032" s="6"/>
      <c r="AC92032" s="6"/>
      <c r="AD92032" s="6"/>
    </row>
    <row r="92033" spans="16:30">
      <c r="P92033" s="6"/>
      <c r="AA92033" s="6"/>
      <c r="AC92033" s="6"/>
      <c r="AD92033" s="6"/>
    </row>
    <row r="92034" spans="16:30">
      <c r="P92034" s="6"/>
      <c r="AA92034" s="6"/>
      <c r="AC92034" s="6"/>
      <c r="AD92034" s="6"/>
    </row>
    <row r="92035" spans="16:30">
      <c r="P92035" s="6"/>
      <c r="AA92035" s="6"/>
      <c r="AC92035" s="6"/>
      <c r="AD92035" s="6"/>
    </row>
    <row r="92036" spans="16:30">
      <c r="P92036" s="6"/>
      <c r="AA92036" s="6"/>
      <c r="AC92036" s="6"/>
      <c r="AD92036" s="6"/>
    </row>
    <row r="92037" spans="16:30">
      <c r="P92037" s="6"/>
      <c r="AA92037" s="6"/>
      <c r="AC92037" s="6"/>
      <c r="AD92037" s="6"/>
    </row>
    <row r="92038" spans="16:30">
      <c r="P92038" s="6"/>
      <c r="AA92038" s="6"/>
      <c r="AC92038" s="6"/>
      <c r="AD92038" s="6"/>
    </row>
    <row r="92039" spans="16:30">
      <c r="P92039" s="6"/>
      <c r="AA92039" s="6"/>
      <c r="AC92039" s="6"/>
      <c r="AD92039" s="6"/>
    </row>
    <row r="92040" spans="16:30">
      <c r="P92040" s="6"/>
      <c r="AA92040" s="6"/>
      <c r="AC92040" s="6"/>
      <c r="AD92040" s="6"/>
    </row>
    <row r="92041" spans="16:30">
      <c r="P92041" s="6"/>
      <c r="AA92041" s="6"/>
      <c r="AC92041" s="6"/>
      <c r="AD92041" s="6"/>
    </row>
    <row r="92042" spans="16:30">
      <c r="P92042" s="6"/>
      <c r="AA92042" s="6"/>
      <c r="AC92042" s="6"/>
      <c r="AD92042" s="6"/>
    </row>
    <row r="92043" spans="16:30">
      <c r="P92043" s="6"/>
      <c r="AA92043" s="6"/>
      <c r="AC92043" s="6"/>
      <c r="AD92043" s="6"/>
    </row>
    <row r="92044" spans="16:30">
      <c r="P92044" s="6"/>
      <c r="AA92044" s="6"/>
      <c r="AC92044" s="6"/>
      <c r="AD92044" s="6"/>
    </row>
    <row r="92045" spans="16:30">
      <c r="P92045" s="6"/>
      <c r="AA92045" s="6"/>
      <c r="AC92045" s="6"/>
      <c r="AD92045" s="6"/>
    </row>
    <row r="92046" spans="16:30">
      <c r="P92046" s="6"/>
      <c r="AA92046" s="6"/>
      <c r="AC92046" s="6"/>
      <c r="AD92046" s="6"/>
    </row>
    <row r="92047" spans="16:30">
      <c r="P92047" s="6"/>
      <c r="AA92047" s="6"/>
      <c r="AC92047" s="6"/>
      <c r="AD92047" s="6"/>
    </row>
    <row r="92048" spans="16:30">
      <c r="P92048" s="6"/>
      <c r="AA92048" s="6"/>
      <c r="AC92048" s="6"/>
      <c r="AD92048" s="6"/>
    </row>
    <row r="92049" spans="16:30">
      <c r="P92049" s="6"/>
      <c r="AA92049" s="6"/>
      <c r="AC92049" s="6"/>
      <c r="AD92049" s="6"/>
    </row>
    <row r="92050" spans="16:30">
      <c r="P92050" s="6"/>
      <c r="AA92050" s="6"/>
      <c r="AC92050" s="6"/>
      <c r="AD92050" s="6"/>
    </row>
    <row r="92051" spans="16:30">
      <c r="P92051" s="6"/>
      <c r="AA92051" s="6"/>
      <c r="AC92051" s="6"/>
      <c r="AD92051" s="6"/>
    </row>
    <row r="92052" spans="16:30">
      <c r="P92052" s="6"/>
      <c r="AA92052" s="6"/>
      <c r="AC92052" s="6"/>
      <c r="AD92052" s="6"/>
    </row>
    <row r="92053" spans="16:30">
      <c r="P92053" s="6"/>
      <c r="AA92053" s="6"/>
      <c r="AC92053" s="6"/>
      <c r="AD92053" s="6"/>
    </row>
    <row r="92054" spans="16:30">
      <c r="P92054" s="6"/>
      <c r="AA92054" s="6"/>
      <c r="AC92054" s="6"/>
      <c r="AD92054" s="6"/>
    </row>
    <row r="92055" spans="16:30">
      <c r="P92055" s="6"/>
      <c r="AA92055" s="6"/>
      <c r="AC92055" s="6"/>
      <c r="AD92055" s="6"/>
    </row>
    <row r="92056" spans="16:30">
      <c r="P92056" s="6"/>
      <c r="AA92056" s="6"/>
      <c r="AC92056" s="6"/>
      <c r="AD92056" s="6"/>
    </row>
    <row r="92057" spans="16:30">
      <c r="P92057" s="6"/>
      <c r="AA92057" s="6"/>
      <c r="AC92057" s="6"/>
      <c r="AD92057" s="6"/>
    </row>
    <row r="92058" spans="16:30">
      <c r="P92058" s="6"/>
      <c r="AA92058" s="6"/>
      <c r="AC92058" s="6"/>
      <c r="AD92058" s="6"/>
    </row>
    <row r="92059" spans="16:30">
      <c r="P92059" s="6"/>
      <c r="AA92059" s="6"/>
      <c r="AC92059" s="6"/>
      <c r="AD92059" s="6"/>
    </row>
    <row r="92060" spans="16:30">
      <c r="P92060" s="6"/>
      <c r="AA92060" s="6"/>
      <c r="AC92060" s="6"/>
      <c r="AD92060" s="6"/>
    </row>
    <row r="92061" spans="16:30">
      <c r="P92061" s="6"/>
      <c r="AA92061" s="6"/>
      <c r="AC92061" s="6"/>
      <c r="AD92061" s="6"/>
    </row>
    <row r="92062" spans="16:30">
      <c r="P92062" s="6"/>
      <c r="AA92062" s="6"/>
      <c r="AC92062" s="6"/>
      <c r="AD92062" s="6"/>
    </row>
    <row r="92063" spans="16:30">
      <c r="P92063" s="6"/>
      <c r="AA92063" s="6"/>
      <c r="AC92063" s="6"/>
      <c r="AD92063" s="6"/>
    </row>
    <row r="92064" spans="16:30">
      <c r="P92064" s="6"/>
      <c r="AA92064" s="6"/>
      <c r="AC92064" s="6"/>
      <c r="AD92064" s="6"/>
    </row>
    <row r="92065" spans="16:30">
      <c r="P92065" s="6"/>
      <c r="AA92065" s="6"/>
      <c r="AC92065" s="6"/>
      <c r="AD92065" s="6"/>
    </row>
    <row r="92066" spans="16:30">
      <c r="P92066" s="6"/>
      <c r="AA92066" s="6"/>
      <c r="AC92066" s="6"/>
      <c r="AD92066" s="6"/>
    </row>
    <row r="92067" spans="16:30">
      <c r="P92067" s="6"/>
      <c r="AA92067" s="6"/>
      <c r="AC92067" s="6"/>
      <c r="AD92067" s="6"/>
    </row>
    <row r="92068" spans="16:30">
      <c r="P92068" s="6"/>
      <c r="AA92068" s="6"/>
      <c r="AC92068" s="6"/>
      <c r="AD92068" s="6"/>
    </row>
    <row r="92069" spans="16:30">
      <c r="P92069" s="6"/>
      <c r="AA92069" s="6"/>
      <c r="AC92069" s="6"/>
      <c r="AD92069" s="6"/>
    </row>
    <row r="92070" spans="16:30">
      <c r="P92070" s="6"/>
      <c r="AA92070" s="6"/>
      <c r="AC92070" s="6"/>
      <c r="AD92070" s="6"/>
    </row>
    <row r="92071" spans="16:30">
      <c r="P92071" s="6"/>
      <c r="AA92071" s="6"/>
      <c r="AC92071" s="6"/>
      <c r="AD92071" s="6"/>
    </row>
    <row r="92072" spans="16:30">
      <c r="P92072" s="6"/>
      <c r="AA92072" s="6"/>
      <c r="AC92072" s="6"/>
      <c r="AD92072" s="6"/>
    </row>
    <row r="92073" spans="16:30">
      <c r="P92073" s="6"/>
      <c r="AA92073" s="6"/>
      <c r="AC92073" s="6"/>
      <c r="AD92073" s="6"/>
    </row>
    <row r="92074" spans="16:30">
      <c r="P92074" s="6"/>
      <c r="AA92074" s="6"/>
      <c r="AC92074" s="6"/>
      <c r="AD92074" s="6"/>
    </row>
    <row r="92075" spans="16:30">
      <c r="P92075" s="6"/>
      <c r="AA92075" s="6"/>
      <c r="AC92075" s="6"/>
      <c r="AD92075" s="6"/>
    </row>
    <row r="92076" spans="16:30">
      <c r="P92076" s="6"/>
      <c r="AA92076" s="6"/>
      <c r="AC92076" s="6"/>
      <c r="AD92076" s="6"/>
    </row>
    <row r="92077" spans="16:30">
      <c r="P92077" s="6"/>
      <c r="AA92077" s="6"/>
      <c r="AC92077" s="6"/>
      <c r="AD92077" s="6"/>
    </row>
    <row r="92078" spans="16:30">
      <c r="P92078" s="6"/>
      <c r="AA92078" s="6"/>
      <c r="AC92078" s="6"/>
      <c r="AD92078" s="6"/>
    </row>
    <row r="92079" spans="16:30">
      <c r="P92079" s="6"/>
      <c r="AA92079" s="6"/>
      <c r="AC92079" s="6"/>
      <c r="AD92079" s="6"/>
    </row>
    <row r="92080" spans="16:30">
      <c r="P92080" s="6"/>
      <c r="AA92080" s="6"/>
      <c r="AC92080" s="6"/>
      <c r="AD92080" s="6"/>
    </row>
    <row r="92081" spans="16:30">
      <c r="P92081" s="6"/>
      <c r="AA92081" s="6"/>
      <c r="AC92081" s="6"/>
      <c r="AD92081" s="6"/>
    </row>
    <row r="92082" spans="16:30">
      <c r="P92082" s="6"/>
      <c r="AA92082" s="6"/>
      <c r="AC92082" s="6"/>
      <c r="AD92082" s="6"/>
    </row>
    <row r="92083" spans="16:30">
      <c r="P92083" s="6"/>
      <c r="AA92083" s="6"/>
      <c r="AC92083" s="6"/>
      <c r="AD92083" s="6"/>
    </row>
    <row r="92084" spans="16:30">
      <c r="P92084" s="6"/>
      <c r="AA92084" s="6"/>
      <c r="AC92084" s="6"/>
      <c r="AD92084" s="6"/>
    </row>
    <row r="92085" spans="16:30">
      <c r="P92085" s="6"/>
      <c r="AA92085" s="6"/>
      <c r="AC92085" s="6"/>
      <c r="AD92085" s="6"/>
    </row>
    <row r="92086" spans="16:30">
      <c r="P92086" s="6"/>
      <c r="AA92086" s="6"/>
      <c r="AC92086" s="6"/>
      <c r="AD92086" s="6"/>
    </row>
    <row r="92087" spans="16:30">
      <c r="P92087" s="6"/>
      <c r="AA92087" s="6"/>
      <c r="AC92087" s="6"/>
      <c r="AD92087" s="6"/>
    </row>
    <row r="92088" spans="16:30">
      <c r="P92088" s="6"/>
      <c r="AA92088" s="6"/>
      <c r="AC92088" s="6"/>
      <c r="AD92088" s="6"/>
    </row>
    <row r="92089" spans="16:30">
      <c r="P92089" s="6"/>
      <c r="AA92089" s="6"/>
      <c r="AC92089" s="6"/>
      <c r="AD92089" s="6"/>
    </row>
    <row r="92090" spans="16:30">
      <c r="P92090" s="6"/>
      <c r="AA92090" s="6"/>
      <c r="AC92090" s="6"/>
      <c r="AD92090" s="6"/>
    </row>
    <row r="92091" spans="16:30">
      <c r="P92091" s="6"/>
      <c r="AA92091" s="6"/>
      <c r="AC92091" s="6"/>
      <c r="AD92091" s="6"/>
    </row>
    <row r="92092" spans="16:30">
      <c r="P92092" s="6"/>
      <c r="AA92092" s="6"/>
      <c r="AC92092" s="6"/>
      <c r="AD92092" s="6"/>
    </row>
    <row r="92093" spans="16:30">
      <c r="P92093" s="6"/>
      <c r="AA92093" s="6"/>
      <c r="AC92093" s="6"/>
      <c r="AD92093" s="6"/>
    </row>
    <row r="92094" spans="16:30">
      <c r="P92094" s="6"/>
      <c r="AA92094" s="6"/>
      <c r="AC92094" s="6"/>
      <c r="AD92094" s="6"/>
    </row>
    <row r="92095" spans="16:30">
      <c r="P92095" s="6"/>
      <c r="AA92095" s="6"/>
      <c r="AC92095" s="6"/>
      <c r="AD92095" s="6"/>
    </row>
    <row r="92096" spans="16:30">
      <c r="P92096" s="6"/>
      <c r="AA92096" s="6"/>
      <c r="AC92096" s="6"/>
      <c r="AD92096" s="6"/>
    </row>
    <row r="92097" spans="16:30">
      <c r="P92097" s="6"/>
      <c r="AA92097" s="6"/>
      <c r="AC92097" s="6"/>
      <c r="AD92097" s="6"/>
    </row>
    <row r="92098" spans="16:30">
      <c r="P92098" s="6"/>
      <c r="AA92098" s="6"/>
      <c r="AC92098" s="6"/>
      <c r="AD92098" s="6"/>
    </row>
    <row r="92099" spans="16:30">
      <c r="P92099" s="6"/>
      <c r="AA92099" s="6"/>
      <c r="AC92099" s="6"/>
      <c r="AD92099" s="6"/>
    </row>
    <row r="92100" spans="16:30">
      <c r="P92100" s="6"/>
      <c r="AA92100" s="6"/>
      <c r="AC92100" s="6"/>
      <c r="AD92100" s="6"/>
    </row>
    <row r="92101" spans="16:30">
      <c r="P92101" s="6"/>
      <c r="AA92101" s="6"/>
      <c r="AC92101" s="6"/>
      <c r="AD92101" s="6"/>
    </row>
    <row r="92102" spans="16:30">
      <c r="P92102" s="6"/>
      <c r="AA92102" s="6"/>
      <c r="AC92102" s="6"/>
      <c r="AD92102" s="6"/>
    </row>
    <row r="92103" spans="16:30">
      <c r="P92103" s="6"/>
      <c r="AA92103" s="6"/>
      <c r="AC92103" s="6"/>
      <c r="AD92103" s="6"/>
    </row>
    <row r="92104" spans="16:30">
      <c r="P92104" s="6"/>
      <c r="AA92104" s="6"/>
      <c r="AC92104" s="6"/>
      <c r="AD92104" s="6"/>
    </row>
    <row r="92105" spans="16:30">
      <c r="P92105" s="6"/>
      <c r="AA92105" s="6"/>
      <c r="AC92105" s="6"/>
      <c r="AD92105" s="6"/>
    </row>
    <row r="92106" spans="16:30">
      <c r="P92106" s="6"/>
      <c r="AA92106" s="6"/>
      <c r="AC92106" s="6"/>
      <c r="AD92106" s="6"/>
    </row>
    <row r="92107" spans="16:30">
      <c r="P92107" s="6"/>
      <c r="AA92107" s="6"/>
      <c r="AC92107" s="6"/>
      <c r="AD92107" s="6"/>
    </row>
    <row r="92108" spans="16:30">
      <c r="P92108" s="6"/>
      <c r="AA92108" s="6"/>
      <c r="AC92108" s="6"/>
      <c r="AD92108" s="6"/>
    </row>
    <row r="92109" spans="16:30">
      <c r="P92109" s="6"/>
      <c r="AA92109" s="6"/>
      <c r="AC92109" s="6"/>
      <c r="AD92109" s="6"/>
    </row>
    <row r="92110" spans="16:30">
      <c r="P92110" s="6"/>
      <c r="AA92110" s="6"/>
      <c r="AC92110" s="6"/>
      <c r="AD92110" s="6"/>
    </row>
    <row r="92111" spans="16:30">
      <c r="P92111" s="6"/>
      <c r="AA92111" s="6"/>
      <c r="AC92111" s="6"/>
      <c r="AD92111" s="6"/>
    </row>
    <row r="92112" spans="16:30">
      <c r="P92112" s="6"/>
      <c r="AA92112" s="6"/>
      <c r="AC92112" s="6"/>
      <c r="AD92112" s="6"/>
    </row>
    <row r="92113" spans="16:30">
      <c r="P92113" s="6"/>
      <c r="AA92113" s="6"/>
      <c r="AC92113" s="6"/>
      <c r="AD92113" s="6"/>
    </row>
    <row r="92114" spans="16:30">
      <c r="P92114" s="6"/>
      <c r="AA92114" s="6"/>
      <c r="AC92114" s="6"/>
      <c r="AD92114" s="6"/>
    </row>
    <row r="92115" spans="16:30">
      <c r="P92115" s="6"/>
      <c r="AA92115" s="6"/>
      <c r="AC92115" s="6"/>
      <c r="AD92115" s="6"/>
    </row>
    <row r="92116" spans="16:30">
      <c r="P92116" s="6"/>
      <c r="AA92116" s="6"/>
      <c r="AC92116" s="6"/>
      <c r="AD92116" s="6"/>
    </row>
    <row r="92117" spans="16:30">
      <c r="P92117" s="6"/>
      <c r="AA92117" s="6"/>
      <c r="AC92117" s="6"/>
      <c r="AD92117" s="6"/>
    </row>
    <row r="92118" spans="16:30">
      <c r="P92118" s="6"/>
      <c r="AA92118" s="6"/>
      <c r="AC92118" s="6"/>
      <c r="AD92118" s="6"/>
    </row>
    <row r="92119" spans="16:30">
      <c r="P92119" s="6"/>
      <c r="AA92119" s="6"/>
      <c r="AC92119" s="6"/>
      <c r="AD92119" s="6"/>
    </row>
    <row r="92120" spans="16:30">
      <c r="P92120" s="6"/>
      <c r="AA92120" s="6"/>
      <c r="AC92120" s="6"/>
      <c r="AD92120" s="6"/>
    </row>
    <row r="92121" spans="16:30">
      <c r="P92121" s="6"/>
      <c r="AA92121" s="6"/>
      <c r="AC92121" s="6"/>
      <c r="AD92121" s="6"/>
    </row>
    <row r="92122" spans="16:30">
      <c r="P92122" s="6"/>
      <c r="AA92122" s="6"/>
      <c r="AC92122" s="6"/>
      <c r="AD92122" s="6"/>
    </row>
    <row r="92123" spans="16:30">
      <c r="P92123" s="6"/>
      <c r="AA92123" s="6"/>
      <c r="AC92123" s="6"/>
      <c r="AD92123" s="6"/>
    </row>
    <row r="92124" spans="16:30">
      <c r="P92124" s="6"/>
      <c r="AA92124" s="6"/>
      <c r="AC92124" s="6"/>
      <c r="AD92124" s="6"/>
    </row>
    <row r="92125" spans="16:30">
      <c r="P92125" s="6"/>
      <c r="AA92125" s="6"/>
      <c r="AC92125" s="6"/>
      <c r="AD92125" s="6"/>
    </row>
    <row r="92126" spans="16:30">
      <c r="P92126" s="6"/>
      <c r="AA92126" s="6"/>
      <c r="AC92126" s="6"/>
      <c r="AD92126" s="6"/>
    </row>
    <row r="92127" spans="16:30">
      <c r="P92127" s="6"/>
      <c r="AA92127" s="6"/>
      <c r="AC92127" s="6"/>
      <c r="AD92127" s="6"/>
    </row>
    <row r="92128" spans="16:30">
      <c r="P92128" s="6"/>
      <c r="AA92128" s="6"/>
      <c r="AC92128" s="6"/>
      <c r="AD92128" s="6"/>
    </row>
    <row r="92129" spans="16:30">
      <c r="P92129" s="6"/>
      <c r="AA92129" s="6"/>
      <c r="AC92129" s="6"/>
      <c r="AD92129" s="6"/>
    </row>
    <row r="92130" spans="16:30">
      <c r="P92130" s="6"/>
      <c r="AA92130" s="6"/>
      <c r="AC92130" s="6"/>
      <c r="AD92130" s="6"/>
    </row>
    <row r="92131" spans="16:30">
      <c r="P92131" s="6"/>
      <c r="AA92131" s="6"/>
      <c r="AC92131" s="6"/>
      <c r="AD92131" s="6"/>
    </row>
    <row r="92132" spans="16:30">
      <c r="P92132" s="6"/>
      <c r="AA92132" s="6"/>
      <c r="AC92132" s="6"/>
      <c r="AD92132" s="6"/>
    </row>
    <row r="92133" spans="16:30">
      <c r="P92133" s="6"/>
      <c r="AA92133" s="6"/>
      <c r="AC92133" s="6"/>
      <c r="AD92133" s="6"/>
    </row>
    <row r="92134" spans="16:30">
      <c r="P92134" s="6"/>
      <c r="AA92134" s="6"/>
      <c r="AC92134" s="6"/>
      <c r="AD92134" s="6"/>
    </row>
    <row r="92135" spans="16:30">
      <c r="P92135" s="6"/>
      <c r="AA92135" s="6"/>
      <c r="AC92135" s="6"/>
      <c r="AD92135" s="6"/>
    </row>
    <row r="92136" spans="16:30">
      <c r="P92136" s="6"/>
      <c r="AA92136" s="6"/>
      <c r="AC92136" s="6"/>
      <c r="AD92136" s="6"/>
    </row>
    <row r="92137" spans="16:30">
      <c r="P92137" s="6"/>
      <c r="AA92137" s="6"/>
      <c r="AC92137" s="6"/>
      <c r="AD92137" s="6"/>
    </row>
    <row r="92138" spans="16:30">
      <c r="P92138" s="6"/>
      <c r="AA92138" s="6"/>
      <c r="AC92138" s="6"/>
      <c r="AD92138" s="6"/>
    </row>
    <row r="92139" spans="16:30">
      <c r="P92139" s="6"/>
      <c r="AA92139" s="6"/>
      <c r="AC92139" s="6"/>
      <c r="AD92139" s="6"/>
    </row>
    <row r="92140" spans="16:30">
      <c r="P92140" s="6"/>
      <c r="AA92140" s="6"/>
      <c r="AC92140" s="6"/>
      <c r="AD92140" s="6"/>
    </row>
    <row r="92141" spans="16:30">
      <c r="P92141" s="6"/>
      <c r="AA92141" s="6"/>
      <c r="AC92141" s="6"/>
      <c r="AD92141" s="6"/>
    </row>
    <row r="92142" spans="16:30">
      <c r="P92142" s="6"/>
      <c r="AA92142" s="6"/>
      <c r="AC92142" s="6"/>
      <c r="AD92142" s="6"/>
    </row>
    <row r="92143" spans="16:30">
      <c r="P92143" s="6"/>
      <c r="AA92143" s="6"/>
      <c r="AC92143" s="6"/>
      <c r="AD92143" s="6"/>
    </row>
    <row r="92144" spans="16:30">
      <c r="P92144" s="6"/>
      <c r="AA92144" s="6"/>
      <c r="AC92144" s="6"/>
      <c r="AD92144" s="6"/>
    </row>
    <row r="92145" spans="16:30">
      <c r="P92145" s="6"/>
      <c r="AA92145" s="6"/>
      <c r="AC92145" s="6"/>
      <c r="AD92145" s="6"/>
    </row>
    <row r="92146" spans="16:30">
      <c r="P92146" s="6"/>
      <c r="AA92146" s="6"/>
      <c r="AC92146" s="6"/>
      <c r="AD92146" s="6"/>
    </row>
    <row r="92147" spans="16:30">
      <c r="P92147" s="6"/>
      <c r="AA92147" s="6"/>
      <c r="AC92147" s="6"/>
      <c r="AD92147" s="6"/>
    </row>
    <row r="92148" spans="16:30">
      <c r="P92148" s="6"/>
      <c r="AA92148" s="6"/>
      <c r="AC92148" s="6"/>
      <c r="AD92148" s="6"/>
    </row>
    <row r="92149" spans="16:30">
      <c r="P92149" s="6"/>
      <c r="AA92149" s="6"/>
      <c r="AC92149" s="6"/>
      <c r="AD92149" s="6"/>
    </row>
    <row r="92150" spans="16:30">
      <c r="P92150" s="6"/>
      <c r="AA92150" s="6"/>
      <c r="AC92150" s="6"/>
      <c r="AD92150" s="6"/>
    </row>
    <row r="92151" spans="16:30">
      <c r="P92151" s="6"/>
      <c r="AA92151" s="6"/>
      <c r="AC92151" s="6"/>
      <c r="AD92151" s="6"/>
    </row>
    <row r="92152" spans="16:30">
      <c r="P92152" s="6"/>
      <c r="AA92152" s="6"/>
      <c r="AC92152" s="6"/>
      <c r="AD92152" s="6"/>
    </row>
    <row r="92153" spans="16:30">
      <c r="P92153" s="6"/>
      <c r="AA92153" s="6"/>
      <c r="AC92153" s="6"/>
      <c r="AD92153" s="6"/>
    </row>
    <row r="92154" spans="16:30">
      <c r="P92154" s="6"/>
      <c r="AA92154" s="6"/>
      <c r="AC92154" s="6"/>
      <c r="AD92154" s="6"/>
    </row>
    <row r="92155" spans="16:30">
      <c r="P92155" s="6"/>
      <c r="AA92155" s="6"/>
      <c r="AC92155" s="6"/>
      <c r="AD92155" s="6"/>
    </row>
    <row r="92156" spans="16:30">
      <c r="P92156" s="6"/>
      <c r="AA92156" s="6"/>
      <c r="AC92156" s="6"/>
      <c r="AD92156" s="6"/>
    </row>
    <row r="92157" spans="16:30">
      <c r="P92157" s="6"/>
      <c r="AA92157" s="6"/>
      <c r="AC92157" s="6"/>
      <c r="AD92157" s="6"/>
    </row>
    <row r="92158" spans="16:30">
      <c r="P92158" s="6"/>
      <c r="AA92158" s="6"/>
      <c r="AC92158" s="6"/>
      <c r="AD92158" s="6"/>
    </row>
    <row r="92159" spans="16:30">
      <c r="P92159" s="6"/>
      <c r="AA92159" s="6"/>
      <c r="AC92159" s="6"/>
      <c r="AD92159" s="6"/>
    </row>
    <row r="92160" spans="16:30">
      <c r="P92160" s="6"/>
      <c r="AA92160" s="6"/>
      <c r="AC92160" s="6"/>
      <c r="AD92160" s="6"/>
    </row>
    <row r="92161" spans="16:30">
      <c r="P92161" s="6"/>
      <c r="AA92161" s="6"/>
      <c r="AC92161" s="6"/>
      <c r="AD92161" s="6"/>
    </row>
    <row r="92162" spans="16:30">
      <c r="P92162" s="6"/>
      <c r="AA92162" s="6"/>
      <c r="AC92162" s="6"/>
      <c r="AD92162" s="6"/>
    </row>
    <row r="92163" spans="16:30">
      <c r="P92163" s="6"/>
      <c r="AA92163" s="6"/>
      <c r="AC92163" s="6"/>
      <c r="AD92163" s="6"/>
    </row>
    <row r="92164" spans="16:30">
      <c r="P92164" s="6"/>
      <c r="AA92164" s="6"/>
      <c r="AC92164" s="6"/>
      <c r="AD92164" s="6"/>
    </row>
    <row r="92165" spans="16:30">
      <c r="P92165" s="6"/>
      <c r="AA92165" s="6"/>
      <c r="AC92165" s="6"/>
      <c r="AD92165" s="6"/>
    </row>
    <row r="92166" spans="16:30">
      <c r="P92166" s="6"/>
      <c r="AA92166" s="6"/>
      <c r="AC92166" s="6"/>
      <c r="AD92166" s="6"/>
    </row>
    <row r="92167" spans="16:30">
      <c r="P92167" s="6"/>
      <c r="AA92167" s="6"/>
      <c r="AC92167" s="6"/>
      <c r="AD92167" s="6"/>
    </row>
    <row r="92168" spans="16:30">
      <c r="P92168" s="6"/>
      <c r="AA92168" s="6"/>
      <c r="AC92168" s="6"/>
      <c r="AD92168" s="6"/>
    </row>
    <row r="92169" spans="16:30">
      <c r="P92169" s="6"/>
      <c r="AA92169" s="6"/>
      <c r="AC92169" s="6"/>
      <c r="AD92169" s="6"/>
    </row>
    <row r="92170" spans="16:30">
      <c r="P92170" s="6"/>
      <c r="AA92170" s="6"/>
      <c r="AC92170" s="6"/>
      <c r="AD92170" s="6"/>
    </row>
    <row r="92171" spans="16:30">
      <c r="P92171" s="6"/>
      <c r="AA92171" s="6"/>
      <c r="AC92171" s="6"/>
      <c r="AD92171" s="6"/>
    </row>
    <row r="92172" spans="16:30">
      <c r="P92172" s="6"/>
      <c r="AA92172" s="6"/>
      <c r="AC92172" s="6"/>
      <c r="AD92172" s="6"/>
    </row>
    <row r="92173" spans="16:30">
      <c r="P92173" s="6"/>
      <c r="AA92173" s="6"/>
      <c r="AC92173" s="6"/>
      <c r="AD92173" s="6"/>
    </row>
    <row r="92174" spans="16:30">
      <c r="P92174" s="6"/>
      <c r="AA92174" s="6"/>
      <c r="AC92174" s="6"/>
      <c r="AD92174" s="6"/>
    </row>
    <row r="92175" spans="16:30">
      <c r="P92175" s="6"/>
      <c r="AA92175" s="6"/>
      <c r="AC92175" s="6"/>
      <c r="AD92175" s="6"/>
    </row>
    <row r="92176" spans="16:30">
      <c r="P92176" s="6"/>
      <c r="AA92176" s="6"/>
      <c r="AC92176" s="6"/>
      <c r="AD92176" s="6"/>
    </row>
    <row r="92177" spans="16:30">
      <c r="P92177" s="6"/>
      <c r="AA92177" s="6"/>
      <c r="AC92177" s="6"/>
      <c r="AD92177" s="6"/>
    </row>
    <row r="92178" spans="16:30">
      <c r="P92178" s="6"/>
      <c r="AA92178" s="6"/>
      <c r="AC92178" s="6"/>
      <c r="AD92178" s="6"/>
    </row>
    <row r="92179" spans="16:30">
      <c r="P92179" s="6"/>
      <c r="AA92179" s="6"/>
      <c r="AC92179" s="6"/>
      <c r="AD92179" s="6"/>
    </row>
    <row r="92180" spans="16:30">
      <c r="P92180" s="6"/>
      <c r="AA92180" s="6"/>
      <c r="AC92180" s="6"/>
      <c r="AD92180" s="6"/>
    </row>
    <row r="92181" spans="16:30">
      <c r="P92181" s="6"/>
      <c r="AA92181" s="6"/>
      <c r="AC92181" s="6"/>
      <c r="AD92181" s="6"/>
    </row>
    <row r="92182" spans="16:30">
      <c r="P92182" s="6"/>
      <c r="AA92182" s="6"/>
      <c r="AC92182" s="6"/>
      <c r="AD92182" s="6"/>
    </row>
    <row r="92183" spans="16:30">
      <c r="P92183" s="6"/>
      <c r="AA92183" s="6"/>
      <c r="AC92183" s="6"/>
      <c r="AD92183" s="6"/>
    </row>
    <row r="92184" spans="16:30">
      <c r="P92184" s="6"/>
      <c r="AA92184" s="6"/>
      <c r="AC92184" s="6"/>
      <c r="AD92184" s="6"/>
    </row>
    <row r="92185" spans="16:30">
      <c r="P92185" s="6"/>
      <c r="AA92185" s="6"/>
      <c r="AC92185" s="6"/>
      <c r="AD92185" s="6"/>
    </row>
    <row r="92186" spans="16:30">
      <c r="P92186" s="6"/>
      <c r="AA92186" s="6"/>
      <c r="AC92186" s="6"/>
      <c r="AD92186" s="6"/>
    </row>
    <row r="92187" spans="16:30">
      <c r="P92187" s="6"/>
      <c r="AA92187" s="6"/>
      <c r="AC92187" s="6"/>
      <c r="AD92187" s="6"/>
    </row>
    <row r="92188" spans="16:30">
      <c r="P92188" s="6"/>
      <c r="AA92188" s="6"/>
      <c r="AC92188" s="6"/>
      <c r="AD92188" s="6"/>
    </row>
    <row r="92189" spans="16:30">
      <c r="P92189" s="6"/>
      <c r="AA92189" s="6"/>
      <c r="AC92189" s="6"/>
      <c r="AD92189" s="6"/>
    </row>
    <row r="92190" spans="16:30">
      <c r="P92190" s="6"/>
      <c r="AA92190" s="6"/>
      <c r="AC92190" s="6"/>
      <c r="AD92190" s="6"/>
    </row>
    <row r="92191" spans="16:30">
      <c r="P92191" s="6"/>
      <c r="AA92191" s="6"/>
      <c r="AC92191" s="6"/>
      <c r="AD92191" s="6"/>
    </row>
    <row r="92192" spans="16:30">
      <c r="P92192" s="6"/>
      <c r="AA92192" s="6"/>
      <c r="AC92192" s="6"/>
      <c r="AD92192" s="6"/>
    </row>
    <row r="92193" spans="16:30">
      <c r="P92193" s="6"/>
      <c r="AA92193" s="6"/>
      <c r="AC92193" s="6"/>
      <c r="AD92193" s="6"/>
    </row>
    <row r="92194" spans="16:30">
      <c r="P92194" s="6"/>
      <c r="AA92194" s="6"/>
      <c r="AC92194" s="6"/>
      <c r="AD92194" s="6"/>
    </row>
    <row r="92195" spans="16:30">
      <c r="P92195" s="6"/>
      <c r="AA92195" s="6"/>
      <c r="AC92195" s="6"/>
      <c r="AD92195" s="6"/>
    </row>
    <row r="92196" spans="16:30">
      <c r="P92196" s="6"/>
      <c r="AA92196" s="6"/>
      <c r="AC92196" s="6"/>
      <c r="AD92196" s="6"/>
    </row>
    <row r="92197" spans="16:30">
      <c r="P92197" s="6"/>
      <c r="AA92197" s="6"/>
      <c r="AC92197" s="6"/>
      <c r="AD92197" s="6"/>
    </row>
    <row r="92198" spans="16:30">
      <c r="P92198" s="6"/>
      <c r="AA92198" s="6"/>
      <c r="AC92198" s="6"/>
      <c r="AD92198" s="6"/>
    </row>
    <row r="92199" spans="16:30">
      <c r="P92199" s="6"/>
      <c r="AA92199" s="6"/>
      <c r="AC92199" s="6"/>
      <c r="AD92199" s="6"/>
    </row>
    <row r="92200" spans="16:30">
      <c r="P92200" s="6"/>
      <c r="AA92200" s="6"/>
      <c r="AC92200" s="6"/>
      <c r="AD92200" s="6"/>
    </row>
    <row r="92201" spans="16:30">
      <c r="P92201" s="6"/>
      <c r="AA92201" s="6"/>
      <c r="AC92201" s="6"/>
      <c r="AD92201" s="6"/>
    </row>
    <row r="92202" spans="16:30">
      <c r="P92202" s="6"/>
      <c r="AA92202" s="6"/>
      <c r="AC92202" s="6"/>
      <c r="AD92202" s="6"/>
    </row>
    <row r="92203" spans="16:30">
      <c r="P92203" s="6"/>
      <c r="AA92203" s="6"/>
      <c r="AC92203" s="6"/>
      <c r="AD92203" s="6"/>
    </row>
    <row r="92204" spans="16:30">
      <c r="P92204" s="6"/>
      <c r="AA92204" s="6"/>
      <c r="AC92204" s="6"/>
      <c r="AD92204" s="6"/>
    </row>
    <row r="92205" spans="16:30">
      <c r="P92205" s="6"/>
      <c r="AA92205" s="6"/>
      <c r="AC92205" s="6"/>
      <c r="AD92205" s="6"/>
    </row>
    <row r="92206" spans="16:30">
      <c r="P92206" s="6"/>
      <c r="AA92206" s="6"/>
      <c r="AC92206" s="6"/>
      <c r="AD92206" s="6"/>
    </row>
    <row r="92207" spans="16:30">
      <c r="P92207" s="6"/>
      <c r="AA92207" s="6"/>
      <c r="AC92207" s="6"/>
      <c r="AD92207" s="6"/>
    </row>
    <row r="92208" spans="16:30">
      <c r="P92208" s="6"/>
      <c r="AA92208" s="6"/>
      <c r="AC92208" s="6"/>
      <c r="AD92208" s="6"/>
    </row>
    <row r="92209" spans="16:30">
      <c r="P92209" s="6"/>
      <c r="AA92209" s="6"/>
      <c r="AC92209" s="6"/>
      <c r="AD92209" s="6"/>
    </row>
    <row r="92210" spans="16:30">
      <c r="P92210" s="6"/>
      <c r="AA92210" s="6"/>
      <c r="AC92210" s="6"/>
      <c r="AD92210" s="6"/>
    </row>
    <row r="92211" spans="16:30">
      <c r="P92211" s="6"/>
      <c r="AA92211" s="6"/>
      <c r="AC92211" s="6"/>
      <c r="AD92211" s="6"/>
    </row>
    <row r="92212" spans="16:30">
      <c r="P92212" s="6"/>
      <c r="AA92212" s="6"/>
      <c r="AC92212" s="6"/>
      <c r="AD92212" s="6"/>
    </row>
    <row r="92213" spans="16:30">
      <c r="P92213" s="6"/>
      <c r="AA92213" s="6"/>
      <c r="AC92213" s="6"/>
      <c r="AD92213" s="6"/>
    </row>
    <row r="92214" spans="16:30">
      <c r="P92214" s="6"/>
      <c r="AA92214" s="6"/>
      <c r="AC92214" s="6"/>
      <c r="AD92214" s="6"/>
    </row>
    <row r="92215" spans="16:30">
      <c r="P92215" s="6"/>
      <c r="AA92215" s="6"/>
      <c r="AC92215" s="6"/>
      <c r="AD92215" s="6"/>
    </row>
    <row r="92216" spans="16:30">
      <c r="P92216" s="6"/>
      <c r="AA92216" s="6"/>
      <c r="AC92216" s="6"/>
      <c r="AD92216" s="6"/>
    </row>
    <row r="92217" spans="16:30">
      <c r="P92217" s="6"/>
      <c r="AA92217" s="6"/>
      <c r="AC92217" s="6"/>
      <c r="AD92217" s="6"/>
    </row>
    <row r="92218" spans="16:30">
      <c r="P92218" s="6"/>
      <c r="AA92218" s="6"/>
      <c r="AC92218" s="6"/>
      <c r="AD92218" s="6"/>
    </row>
    <row r="92219" spans="16:30">
      <c r="P92219" s="6"/>
      <c r="AA92219" s="6"/>
      <c r="AC92219" s="6"/>
      <c r="AD92219" s="6"/>
    </row>
    <row r="92220" spans="16:30">
      <c r="P92220" s="6"/>
      <c r="AA92220" s="6"/>
      <c r="AC92220" s="6"/>
      <c r="AD92220" s="6"/>
    </row>
    <row r="92221" spans="16:30">
      <c r="P92221" s="6"/>
      <c r="AA92221" s="6"/>
      <c r="AC92221" s="6"/>
      <c r="AD92221" s="6"/>
    </row>
    <row r="92222" spans="16:30">
      <c r="P92222" s="6"/>
      <c r="AA92222" s="6"/>
      <c r="AC92222" s="6"/>
      <c r="AD92222" s="6"/>
    </row>
    <row r="92223" spans="16:30">
      <c r="P92223" s="6"/>
      <c r="AA92223" s="6"/>
      <c r="AC92223" s="6"/>
      <c r="AD92223" s="6"/>
    </row>
    <row r="92224" spans="16:30">
      <c r="P92224" s="6"/>
      <c r="AA92224" s="6"/>
      <c r="AC92224" s="6"/>
      <c r="AD92224" s="6"/>
    </row>
    <row r="92225" spans="16:30">
      <c r="P92225" s="6"/>
      <c r="AA92225" s="6"/>
      <c r="AC92225" s="6"/>
      <c r="AD92225" s="6"/>
    </row>
    <row r="92226" spans="16:30">
      <c r="P92226" s="6"/>
      <c r="AA92226" s="6"/>
      <c r="AC92226" s="6"/>
      <c r="AD92226" s="6"/>
    </row>
    <row r="92227" spans="16:30">
      <c r="P92227" s="6"/>
      <c r="AA92227" s="6"/>
      <c r="AC92227" s="6"/>
      <c r="AD92227" s="6"/>
    </row>
    <row r="92228" spans="16:30">
      <c r="P92228" s="6"/>
      <c r="AA92228" s="6"/>
      <c r="AC92228" s="6"/>
      <c r="AD92228" s="6"/>
    </row>
    <row r="92229" spans="16:30">
      <c r="P92229" s="6"/>
      <c r="AA92229" s="6"/>
      <c r="AC92229" s="6"/>
      <c r="AD92229" s="6"/>
    </row>
    <row r="92230" spans="16:30">
      <c r="P92230" s="6"/>
      <c r="AA92230" s="6"/>
      <c r="AC92230" s="6"/>
      <c r="AD92230" s="6"/>
    </row>
    <row r="92231" spans="16:30">
      <c r="P92231" s="6"/>
      <c r="AA92231" s="6"/>
      <c r="AC92231" s="6"/>
      <c r="AD92231" s="6"/>
    </row>
    <row r="92232" spans="16:30">
      <c r="P92232" s="6"/>
      <c r="AA92232" s="6"/>
      <c r="AC92232" s="6"/>
      <c r="AD92232" s="6"/>
    </row>
    <row r="92233" spans="16:30">
      <c r="P92233" s="6"/>
      <c r="AA92233" s="6"/>
      <c r="AC92233" s="6"/>
      <c r="AD92233" s="6"/>
    </row>
    <row r="92234" spans="16:30">
      <c r="P92234" s="6"/>
      <c r="AA92234" s="6"/>
      <c r="AC92234" s="6"/>
      <c r="AD92234" s="6"/>
    </row>
    <row r="92235" spans="16:30">
      <c r="P92235" s="6"/>
      <c r="AA92235" s="6"/>
      <c r="AC92235" s="6"/>
      <c r="AD92235" s="6"/>
    </row>
    <row r="92236" spans="16:30">
      <c r="P92236" s="6"/>
      <c r="AA92236" s="6"/>
      <c r="AC92236" s="6"/>
      <c r="AD92236" s="6"/>
    </row>
    <row r="92237" spans="16:30">
      <c r="P92237" s="6"/>
      <c r="AA92237" s="6"/>
      <c r="AC92237" s="6"/>
      <c r="AD92237" s="6"/>
    </row>
    <row r="92238" spans="16:30">
      <c r="P92238" s="6"/>
      <c r="AA92238" s="6"/>
      <c r="AC92238" s="6"/>
      <c r="AD92238" s="6"/>
    </row>
    <row r="92239" spans="16:30">
      <c r="P92239" s="6"/>
      <c r="AA92239" s="6"/>
      <c r="AC92239" s="6"/>
      <c r="AD92239" s="6"/>
    </row>
    <row r="92240" spans="16:30">
      <c r="P92240" s="6"/>
      <c r="AA92240" s="6"/>
      <c r="AC92240" s="6"/>
      <c r="AD92240" s="6"/>
    </row>
    <row r="92241" spans="16:30">
      <c r="P92241" s="6"/>
      <c r="AA92241" s="6"/>
      <c r="AC92241" s="6"/>
      <c r="AD92241" s="6"/>
    </row>
    <row r="92242" spans="16:30">
      <c r="P92242" s="6"/>
      <c r="AA92242" s="6"/>
      <c r="AC92242" s="6"/>
      <c r="AD92242" s="6"/>
    </row>
    <row r="92243" spans="16:30">
      <c r="P92243" s="6"/>
      <c r="AA92243" s="6"/>
      <c r="AC92243" s="6"/>
      <c r="AD92243" s="6"/>
    </row>
    <row r="92244" spans="16:30">
      <c r="P92244" s="6"/>
      <c r="AA92244" s="6"/>
      <c r="AC92244" s="6"/>
      <c r="AD92244" s="6"/>
    </row>
    <row r="92245" spans="16:30">
      <c r="P92245" s="6"/>
      <c r="AA92245" s="6"/>
      <c r="AC92245" s="6"/>
      <c r="AD92245" s="6"/>
    </row>
    <row r="92246" spans="16:30">
      <c r="P92246" s="6"/>
      <c r="AA92246" s="6"/>
      <c r="AC92246" s="6"/>
      <c r="AD92246" s="6"/>
    </row>
    <row r="92247" spans="16:30">
      <c r="P92247" s="6"/>
      <c r="AA92247" s="6"/>
      <c r="AC92247" s="6"/>
      <c r="AD92247" s="6"/>
    </row>
    <row r="92248" spans="16:30">
      <c r="P92248" s="6"/>
      <c r="AA92248" s="6"/>
      <c r="AC92248" s="6"/>
      <c r="AD92248" s="6"/>
    </row>
    <row r="92249" spans="16:30">
      <c r="P92249" s="6"/>
      <c r="AA92249" s="6"/>
      <c r="AC92249" s="6"/>
      <c r="AD92249" s="6"/>
    </row>
    <row r="92250" spans="16:30">
      <c r="P92250" s="6"/>
      <c r="AA92250" s="6"/>
      <c r="AC92250" s="6"/>
      <c r="AD92250" s="6"/>
    </row>
    <row r="92251" spans="16:30">
      <c r="P92251" s="6"/>
      <c r="AA92251" s="6"/>
      <c r="AC92251" s="6"/>
      <c r="AD92251" s="6"/>
    </row>
    <row r="92252" spans="16:30">
      <c r="P92252" s="6"/>
      <c r="AA92252" s="6"/>
      <c r="AC92252" s="6"/>
      <c r="AD92252" s="6"/>
    </row>
    <row r="92253" spans="16:30">
      <c r="P92253" s="6"/>
      <c r="AA92253" s="6"/>
      <c r="AC92253" s="6"/>
      <c r="AD92253" s="6"/>
    </row>
    <row r="92254" spans="16:30">
      <c r="P92254" s="6"/>
      <c r="AA92254" s="6"/>
      <c r="AC92254" s="6"/>
      <c r="AD92254" s="6"/>
    </row>
    <row r="92255" spans="16:30">
      <c r="P92255" s="6"/>
      <c r="AA92255" s="6"/>
      <c r="AC92255" s="6"/>
      <c r="AD92255" s="6"/>
    </row>
    <row r="92256" spans="16:30">
      <c r="P92256" s="6"/>
      <c r="AA92256" s="6"/>
      <c r="AC92256" s="6"/>
      <c r="AD92256" s="6"/>
    </row>
    <row r="92257" spans="16:30">
      <c r="P92257" s="6"/>
      <c r="AA92257" s="6"/>
      <c r="AC92257" s="6"/>
      <c r="AD92257" s="6"/>
    </row>
    <row r="92258" spans="16:30">
      <c r="P92258" s="6"/>
      <c r="AA92258" s="6"/>
      <c r="AC92258" s="6"/>
      <c r="AD92258" s="6"/>
    </row>
    <row r="92259" spans="16:30">
      <c r="P92259" s="6"/>
      <c r="AA92259" s="6"/>
      <c r="AC92259" s="6"/>
      <c r="AD92259" s="6"/>
    </row>
    <row r="92260" spans="16:30">
      <c r="P92260" s="6"/>
      <c r="AA92260" s="6"/>
      <c r="AC92260" s="6"/>
      <c r="AD92260" s="6"/>
    </row>
    <row r="92261" spans="16:30">
      <c r="P92261" s="6"/>
      <c r="AA92261" s="6"/>
      <c r="AC92261" s="6"/>
      <c r="AD92261" s="6"/>
    </row>
    <row r="92262" spans="16:30">
      <c r="P92262" s="6"/>
      <c r="AA92262" s="6"/>
      <c r="AC92262" s="6"/>
      <c r="AD92262" s="6"/>
    </row>
    <row r="92263" spans="16:30">
      <c r="P92263" s="6"/>
      <c r="AA92263" s="6"/>
      <c r="AC92263" s="6"/>
      <c r="AD92263" s="6"/>
    </row>
    <row r="92264" spans="16:30">
      <c r="P92264" s="6"/>
      <c r="AA92264" s="6"/>
      <c r="AC92264" s="6"/>
      <c r="AD92264" s="6"/>
    </row>
    <row r="92265" spans="16:30">
      <c r="P92265" s="6"/>
      <c r="AA92265" s="6"/>
      <c r="AC92265" s="6"/>
      <c r="AD92265" s="6"/>
    </row>
    <row r="92266" spans="16:30">
      <c r="P92266" s="6"/>
      <c r="AA92266" s="6"/>
      <c r="AC92266" s="6"/>
      <c r="AD92266" s="6"/>
    </row>
    <row r="92267" spans="16:30">
      <c r="P92267" s="6"/>
      <c r="AA92267" s="6"/>
      <c r="AC92267" s="6"/>
      <c r="AD92267" s="6"/>
    </row>
    <row r="92268" spans="16:30">
      <c r="P92268" s="6"/>
      <c r="AA92268" s="6"/>
      <c r="AC92268" s="6"/>
      <c r="AD92268" s="6"/>
    </row>
    <row r="92269" spans="16:30">
      <c r="P92269" s="6"/>
      <c r="AA92269" s="6"/>
      <c r="AC92269" s="6"/>
      <c r="AD92269" s="6"/>
    </row>
    <row r="92270" spans="16:30">
      <c r="P92270" s="6"/>
      <c r="AA92270" s="6"/>
      <c r="AC92270" s="6"/>
      <c r="AD92270" s="6"/>
    </row>
    <row r="92271" spans="16:30">
      <c r="P92271" s="6"/>
      <c r="AA92271" s="6"/>
      <c r="AC92271" s="6"/>
      <c r="AD92271" s="6"/>
    </row>
    <row r="92272" spans="16:30">
      <c r="P92272" s="6"/>
      <c r="AA92272" s="6"/>
      <c r="AC92272" s="6"/>
      <c r="AD92272" s="6"/>
    </row>
    <row r="92273" spans="16:30">
      <c r="P92273" s="6"/>
      <c r="AA92273" s="6"/>
      <c r="AC92273" s="6"/>
      <c r="AD92273" s="6"/>
    </row>
    <row r="92274" spans="16:30">
      <c r="P92274" s="6"/>
      <c r="AA92274" s="6"/>
      <c r="AC92274" s="6"/>
      <c r="AD92274" s="6"/>
    </row>
    <row r="92275" spans="16:30">
      <c r="P92275" s="6"/>
      <c r="AA92275" s="6"/>
      <c r="AC92275" s="6"/>
      <c r="AD92275" s="6"/>
    </row>
    <row r="92276" spans="16:30">
      <c r="P92276" s="6"/>
      <c r="AA92276" s="6"/>
      <c r="AC92276" s="6"/>
      <c r="AD92276" s="6"/>
    </row>
    <row r="92277" spans="16:30">
      <c r="P92277" s="6"/>
      <c r="AA92277" s="6"/>
      <c r="AC92277" s="6"/>
      <c r="AD92277" s="6"/>
    </row>
    <row r="92278" spans="16:30">
      <c r="P92278" s="6"/>
      <c r="AA92278" s="6"/>
      <c r="AC92278" s="6"/>
      <c r="AD92278" s="6"/>
    </row>
    <row r="92279" spans="16:30">
      <c r="P92279" s="6"/>
      <c r="AA92279" s="6"/>
      <c r="AC92279" s="6"/>
      <c r="AD92279" s="6"/>
    </row>
    <row r="92280" spans="16:30">
      <c r="P92280" s="6"/>
      <c r="AA92280" s="6"/>
      <c r="AC92280" s="6"/>
      <c r="AD92280" s="6"/>
    </row>
    <row r="92281" spans="16:30">
      <c r="P92281" s="6"/>
      <c r="AA92281" s="6"/>
      <c r="AC92281" s="6"/>
      <c r="AD92281" s="6"/>
    </row>
    <row r="92282" spans="16:30">
      <c r="P92282" s="6"/>
      <c r="AA92282" s="6"/>
      <c r="AC92282" s="6"/>
      <c r="AD92282" s="6"/>
    </row>
    <row r="92283" spans="16:30">
      <c r="P92283" s="6"/>
      <c r="AA92283" s="6"/>
      <c r="AC92283" s="6"/>
      <c r="AD92283" s="6"/>
    </row>
    <row r="92284" spans="16:30">
      <c r="P92284" s="6"/>
      <c r="AA92284" s="6"/>
      <c r="AC92284" s="6"/>
      <c r="AD92284" s="6"/>
    </row>
    <row r="92285" spans="16:30">
      <c r="P92285" s="6"/>
      <c r="AA92285" s="6"/>
      <c r="AC92285" s="6"/>
      <c r="AD92285" s="6"/>
    </row>
    <row r="92286" spans="16:30">
      <c r="P92286" s="6"/>
      <c r="AA92286" s="6"/>
      <c r="AC92286" s="6"/>
      <c r="AD92286" s="6"/>
    </row>
    <row r="92287" spans="16:30">
      <c r="P92287" s="6"/>
      <c r="AA92287" s="6"/>
      <c r="AC92287" s="6"/>
      <c r="AD92287" s="6"/>
    </row>
    <row r="92288" spans="16:30">
      <c r="P92288" s="6"/>
      <c r="AA92288" s="6"/>
      <c r="AC92288" s="6"/>
      <c r="AD92288" s="6"/>
    </row>
    <row r="92289" spans="16:30">
      <c r="P92289" s="6"/>
      <c r="AA92289" s="6"/>
      <c r="AC92289" s="6"/>
      <c r="AD92289" s="6"/>
    </row>
    <row r="92290" spans="16:30">
      <c r="P92290" s="6"/>
      <c r="AA92290" s="6"/>
      <c r="AC92290" s="6"/>
      <c r="AD92290" s="6"/>
    </row>
    <row r="92291" spans="16:30">
      <c r="P92291" s="6"/>
      <c r="AA92291" s="6"/>
      <c r="AC92291" s="6"/>
      <c r="AD92291" s="6"/>
    </row>
    <row r="92292" spans="16:30">
      <c r="P92292" s="6"/>
      <c r="AA92292" s="6"/>
      <c r="AC92292" s="6"/>
      <c r="AD92292" s="6"/>
    </row>
    <row r="92293" spans="16:30">
      <c r="P92293" s="6"/>
      <c r="AA92293" s="6"/>
      <c r="AC92293" s="6"/>
      <c r="AD92293" s="6"/>
    </row>
    <row r="92294" spans="16:30">
      <c r="P92294" s="6"/>
      <c r="AA92294" s="6"/>
      <c r="AC92294" s="6"/>
      <c r="AD92294" s="6"/>
    </row>
    <row r="92295" spans="16:30">
      <c r="P92295" s="6"/>
      <c r="AA92295" s="6"/>
      <c r="AC92295" s="6"/>
      <c r="AD92295" s="6"/>
    </row>
    <row r="92296" spans="16:30">
      <c r="P92296" s="6"/>
      <c r="AA92296" s="6"/>
      <c r="AC92296" s="6"/>
      <c r="AD92296" s="6"/>
    </row>
    <row r="92297" spans="16:30">
      <c r="P92297" s="6"/>
      <c r="AA92297" s="6"/>
      <c r="AC92297" s="6"/>
      <c r="AD92297" s="6"/>
    </row>
    <row r="92298" spans="16:30">
      <c r="P92298" s="6"/>
      <c r="AA92298" s="6"/>
      <c r="AC92298" s="6"/>
      <c r="AD92298" s="6"/>
    </row>
    <row r="92299" spans="16:30">
      <c r="P92299" s="6"/>
      <c r="AA92299" s="6"/>
      <c r="AC92299" s="6"/>
      <c r="AD92299" s="6"/>
    </row>
    <row r="92300" spans="16:30">
      <c r="P92300" s="6"/>
      <c r="AA92300" s="6"/>
      <c r="AC92300" s="6"/>
      <c r="AD92300" s="6"/>
    </row>
    <row r="92301" spans="16:30">
      <c r="P92301" s="6"/>
      <c r="AA92301" s="6"/>
      <c r="AC92301" s="6"/>
      <c r="AD92301" s="6"/>
    </row>
    <row r="92302" spans="16:30">
      <c r="P92302" s="6"/>
      <c r="AA92302" s="6"/>
      <c r="AC92302" s="6"/>
      <c r="AD92302" s="6"/>
    </row>
    <row r="92303" spans="16:30">
      <c r="P92303" s="6"/>
      <c r="AA92303" s="6"/>
      <c r="AC92303" s="6"/>
      <c r="AD92303" s="6"/>
    </row>
    <row r="92304" spans="16:30">
      <c r="P92304" s="6"/>
      <c r="AA92304" s="6"/>
      <c r="AC92304" s="6"/>
      <c r="AD92304" s="6"/>
    </row>
    <row r="92305" spans="16:30">
      <c r="P92305" s="6"/>
      <c r="AA92305" s="6"/>
      <c r="AC92305" s="6"/>
      <c r="AD92305" s="6"/>
    </row>
    <row r="92306" spans="16:30">
      <c r="P92306" s="6"/>
      <c r="AA92306" s="6"/>
      <c r="AC92306" s="6"/>
      <c r="AD92306" s="6"/>
    </row>
    <row r="92307" spans="16:30">
      <c r="P92307" s="6"/>
      <c r="AA92307" s="6"/>
      <c r="AC92307" s="6"/>
      <c r="AD92307" s="6"/>
    </row>
    <row r="92308" spans="16:30">
      <c r="P92308" s="6"/>
      <c r="AA92308" s="6"/>
      <c r="AC92308" s="6"/>
      <c r="AD92308" s="6"/>
    </row>
    <row r="92309" spans="16:30">
      <c r="P92309" s="6"/>
      <c r="AA92309" s="6"/>
      <c r="AC92309" s="6"/>
      <c r="AD92309" s="6"/>
    </row>
    <row r="92310" spans="16:30">
      <c r="P92310" s="6"/>
      <c r="AA92310" s="6"/>
      <c r="AC92310" s="6"/>
      <c r="AD92310" s="6"/>
    </row>
    <row r="92311" spans="16:30">
      <c r="P92311" s="6"/>
      <c r="AA92311" s="6"/>
      <c r="AC92311" s="6"/>
      <c r="AD92311" s="6"/>
    </row>
    <row r="92312" spans="16:30">
      <c r="P92312" s="6"/>
      <c r="AA92312" s="6"/>
      <c r="AC92312" s="6"/>
      <c r="AD92312" s="6"/>
    </row>
    <row r="92313" spans="16:30">
      <c r="P92313" s="6"/>
      <c r="AA92313" s="6"/>
      <c r="AC92313" s="6"/>
      <c r="AD92313" s="6"/>
    </row>
    <row r="92314" spans="16:30">
      <c r="P92314" s="6"/>
      <c r="AA92314" s="6"/>
      <c r="AC92314" s="6"/>
      <c r="AD92314" s="6"/>
    </row>
    <row r="92315" spans="16:30">
      <c r="P92315" s="6"/>
      <c r="AA92315" s="6"/>
      <c r="AC92315" s="6"/>
      <c r="AD92315" s="6"/>
    </row>
    <row r="92316" spans="16:30">
      <c r="P92316" s="6"/>
      <c r="AA92316" s="6"/>
      <c r="AC92316" s="6"/>
      <c r="AD92316" s="6"/>
    </row>
    <row r="92317" spans="16:30">
      <c r="P92317" s="6"/>
      <c r="AA92317" s="6"/>
      <c r="AC92317" s="6"/>
      <c r="AD92317" s="6"/>
    </row>
    <row r="92318" spans="16:30">
      <c r="P92318" s="6"/>
      <c r="AA92318" s="6"/>
      <c r="AC92318" s="6"/>
      <c r="AD92318" s="6"/>
    </row>
    <row r="92319" spans="16:30">
      <c r="P92319" s="6"/>
      <c r="AA92319" s="6"/>
      <c r="AC92319" s="6"/>
      <c r="AD92319" s="6"/>
    </row>
    <row r="92320" spans="16:30">
      <c r="P92320" s="6"/>
      <c r="AA92320" s="6"/>
      <c r="AC92320" s="6"/>
      <c r="AD92320" s="6"/>
    </row>
    <row r="92321" spans="16:30">
      <c r="P92321" s="6"/>
      <c r="AA92321" s="6"/>
      <c r="AC92321" s="6"/>
      <c r="AD92321" s="6"/>
    </row>
    <row r="92322" spans="16:30">
      <c r="P92322" s="6"/>
      <c r="AA92322" s="6"/>
      <c r="AC92322" s="6"/>
      <c r="AD92322" s="6"/>
    </row>
    <row r="92323" spans="16:30">
      <c r="P92323" s="6"/>
      <c r="AA92323" s="6"/>
      <c r="AC92323" s="6"/>
      <c r="AD92323" s="6"/>
    </row>
    <row r="92324" spans="16:30">
      <c r="P92324" s="6"/>
      <c r="AA92324" s="6"/>
      <c r="AC92324" s="6"/>
      <c r="AD92324" s="6"/>
    </row>
    <row r="92325" spans="16:30">
      <c r="P92325" s="6"/>
      <c r="AA92325" s="6"/>
      <c r="AC92325" s="6"/>
      <c r="AD92325" s="6"/>
    </row>
    <row r="92326" spans="16:30">
      <c r="P92326" s="6"/>
      <c r="AA92326" s="6"/>
      <c r="AC92326" s="6"/>
      <c r="AD92326" s="6"/>
    </row>
    <row r="92327" spans="16:30">
      <c r="P92327" s="6"/>
      <c r="AA92327" s="6"/>
      <c r="AC92327" s="6"/>
      <c r="AD92327" s="6"/>
    </row>
    <row r="92328" spans="16:30">
      <c r="P92328" s="6"/>
      <c r="AA92328" s="6"/>
      <c r="AC92328" s="6"/>
      <c r="AD92328" s="6"/>
    </row>
    <row r="92329" spans="16:30">
      <c r="P92329" s="6"/>
      <c r="AA92329" s="6"/>
      <c r="AC92329" s="6"/>
      <c r="AD92329" s="6"/>
    </row>
    <row r="92330" spans="16:30">
      <c r="P92330" s="6"/>
      <c r="AA92330" s="6"/>
      <c r="AC92330" s="6"/>
      <c r="AD92330" s="6"/>
    </row>
    <row r="92331" spans="16:30">
      <c r="P92331" s="6"/>
      <c r="AA92331" s="6"/>
      <c r="AC92331" s="6"/>
      <c r="AD92331" s="6"/>
    </row>
    <row r="92332" spans="16:30">
      <c r="P92332" s="6"/>
      <c r="AA92332" s="6"/>
      <c r="AC92332" s="6"/>
      <c r="AD92332" s="6"/>
    </row>
    <row r="92333" spans="16:30">
      <c r="P92333" s="6"/>
      <c r="AA92333" s="6"/>
      <c r="AC92333" s="6"/>
      <c r="AD92333" s="6"/>
    </row>
    <row r="92334" spans="16:30">
      <c r="P92334" s="6"/>
      <c r="AA92334" s="6"/>
      <c r="AC92334" s="6"/>
      <c r="AD92334" s="6"/>
    </row>
    <row r="92335" spans="16:30">
      <c r="P92335" s="6"/>
      <c r="AA92335" s="6"/>
      <c r="AC92335" s="6"/>
      <c r="AD92335" s="6"/>
    </row>
    <row r="92336" spans="16:30">
      <c r="P92336" s="6"/>
      <c r="AA92336" s="6"/>
      <c r="AC92336" s="6"/>
      <c r="AD92336" s="6"/>
    </row>
    <row r="92337" spans="16:30">
      <c r="P92337" s="6"/>
      <c r="AA92337" s="6"/>
      <c r="AC92337" s="6"/>
      <c r="AD92337" s="6"/>
    </row>
    <row r="92338" spans="16:30">
      <c r="P92338" s="6"/>
      <c r="AA92338" s="6"/>
      <c r="AC92338" s="6"/>
      <c r="AD92338" s="6"/>
    </row>
    <row r="92339" spans="16:30">
      <c r="P92339" s="6"/>
      <c r="AA92339" s="6"/>
      <c r="AC92339" s="6"/>
      <c r="AD92339" s="6"/>
    </row>
    <row r="92340" spans="16:30">
      <c r="P92340" s="6"/>
      <c r="AA92340" s="6"/>
      <c r="AC92340" s="6"/>
      <c r="AD92340" s="6"/>
    </row>
    <row r="92341" spans="16:30">
      <c r="P92341" s="6"/>
      <c r="AA92341" s="6"/>
      <c r="AC92341" s="6"/>
      <c r="AD92341" s="6"/>
    </row>
    <row r="92342" spans="16:30">
      <c r="P92342" s="6"/>
      <c r="AA92342" s="6"/>
      <c r="AC92342" s="6"/>
      <c r="AD92342" s="6"/>
    </row>
    <row r="92343" spans="16:30">
      <c r="P92343" s="6"/>
      <c r="AA92343" s="6"/>
      <c r="AC92343" s="6"/>
      <c r="AD92343" s="6"/>
    </row>
    <row r="92344" spans="16:30">
      <c r="P92344" s="6"/>
      <c r="AA92344" s="6"/>
      <c r="AC92344" s="6"/>
      <c r="AD92344" s="6"/>
    </row>
    <row r="92345" spans="16:30">
      <c r="P92345" s="6"/>
      <c r="AA92345" s="6"/>
      <c r="AC92345" s="6"/>
      <c r="AD92345" s="6"/>
    </row>
    <row r="92346" spans="16:30">
      <c r="P92346" s="6"/>
      <c r="AA92346" s="6"/>
      <c r="AC92346" s="6"/>
      <c r="AD92346" s="6"/>
    </row>
    <row r="92347" spans="16:30">
      <c r="P92347" s="6"/>
      <c r="AA92347" s="6"/>
      <c r="AC92347" s="6"/>
      <c r="AD92347" s="6"/>
    </row>
    <row r="92348" spans="16:30">
      <c r="P92348" s="6"/>
      <c r="AA92348" s="6"/>
      <c r="AC92348" s="6"/>
      <c r="AD92348" s="6"/>
    </row>
    <row r="92349" spans="16:30">
      <c r="P92349" s="6"/>
      <c r="AA92349" s="6"/>
      <c r="AC92349" s="6"/>
      <c r="AD92349" s="6"/>
    </row>
    <row r="92350" spans="16:30">
      <c r="P92350" s="6"/>
      <c r="AA92350" s="6"/>
      <c r="AC92350" s="6"/>
      <c r="AD92350" s="6"/>
    </row>
    <row r="92351" spans="16:30">
      <c r="P92351" s="6"/>
      <c r="AA92351" s="6"/>
      <c r="AC92351" s="6"/>
      <c r="AD92351" s="6"/>
    </row>
    <row r="92352" spans="16:30">
      <c r="P92352" s="6"/>
      <c r="AA92352" s="6"/>
      <c r="AC92352" s="6"/>
      <c r="AD92352" s="6"/>
    </row>
    <row r="92353" spans="16:30">
      <c r="P92353" s="6"/>
      <c r="AA92353" s="6"/>
      <c r="AC92353" s="6"/>
      <c r="AD92353" s="6"/>
    </row>
    <row r="92354" spans="16:30">
      <c r="P92354" s="6"/>
      <c r="AA92354" s="6"/>
      <c r="AC92354" s="6"/>
      <c r="AD92354" s="6"/>
    </row>
    <row r="92355" spans="16:30">
      <c r="P92355" s="6"/>
      <c r="AA92355" s="6"/>
      <c r="AC92355" s="6"/>
      <c r="AD92355" s="6"/>
    </row>
    <row r="92356" spans="16:30">
      <c r="P92356" s="6"/>
      <c r="AA92356" s="6"/>
      <c r="AC92356" s="6"/>
      <c r="AD92356" s="6"/>
    </row>
    <row r="92357" spans="16:30">
      <c r="P92357" s="6"/>
      <c r="AA92357" s="6"/>
      <c r="AC92357" s="6"/>
      <c r="AD92357" s="6"/>
    </row>
    <row r="92358" spans="16:30">
      <c r="P92358" s="6"/>
      <c r="AA92358" s="6"/>
      <c r="AC92358" s="6"/>
      <c r="AD92358" s="6"/>
    </row>
    <row r="92359" spans="16:30">
      <c r="P92359" s="6"/>
      <c r="AA92359" s="6"/>
      <c r="AC92359" s="6"/>
      <c r="AD92359" s="6"/>
    </row>
    <row r="92360" spans="16:30">
      <c r="P92360" s="6"/>
      <c r="AA92360" s="6"/>
      <c r="AC92360" s="6"/>
      <c r="AD92360" s="6"/>
    </row>
    <row r="92361" spans="16:30">
      <c r="P92361" s="6"/>
      <c r="AA92361" s="6"/>
      <c r="AC92361" s="6"/>
      <c r="AD92361" s="6"/>
    </row>
    <row r="92362" spans="16:30">
      <c r="P92362" s="6"/>
      <c r="AA92362" s="6"/>
      <c r="AC92362" s="6"/>
      <c r="AD92362" s="6"/>
    </row>
    <row r="92363" spans="16:30">
      <c r="P92363" s="6"/>
      <c r="AA92363" s="6"/>
      <c r="AC92363" s="6"/>
      <c r="AD92363" s="6"/>
    </row>
    <row r="92364" spans="16:30">
      <c r="P92364" s="6"/>
      <c r="AA92364" s="6"/>
      <c r="AC92364" s="6"/>
      <c r="AD92364" s="6"/>
    </row>
    <row r="92365" spans="16:30">
      <c r="P92365" s="6"/>
      <c r="AA92365" s="6"/>
      <c r="AC92365" s="6"/>
      <c r="AD92365" s="6"/>
    </row>
    <row r="92366" spans="16:30">
      <c r="P92366" s="6"/>
      <c r="AA92366" s="6"/>
      <c r="AC92366" s="6"/>
      <c r="AD92366" s="6"/>
    </row>
    <row r="92367" spans="16:30">
      <c r="P92367" s="6"/>
      <c r="AA92367" s="6"/>
      <c r="AC92367" s="6"/>
      <c r="AD92367" s="6"/>
    </row>
    <row r="92368" spans="16:30">
      <c r="P92368" s="6"/>
      <c r="AA92368" s="6"/>
      <c r="AC92368" s="6"/>
      <c r="AD92368" s="6"/>
    </row>
    <row r="92369" spans="16:30">
      <c r="P92369" s="6"/>
      <c r="AA92369" s="6"/>
      <c r="AC92369" s="6"/>
      <c r="AD92369" s="6"/>
    </row>
    <row r="92370" spans="16:30">
      <c r="P92370" s="6"/>
      <c r="AA92370" s="6"/>
      <c r="AC92370" s="6"/>
      <c r="AD92370" s="6"/>
    </row>
    <row r="92371" spans="16:30">
      <c r="P92371" s="6"/>
      <c r="AA92371" s="6"/>
      <c r="AC92371" s="6"/>
      <c r="AD92371" s="6"/>
    </row>
    <row r="92372" spans="16:30">
      <c r="P92372" s="6"/>
      <c r="AA92372" s="6"/>
      <c r="AC92372" s="6"/>
      <c r="AD92372" s="6"/>
    </row>
    <row r="92373" spans="16:30">
      <c r="P92373" s="6"/>
      <c r="AA92373" s="6"/>
      <c r="AC92373" s="6"/>
      <c r="AD92373" s="6"/>
    </row>
    <row r="92374" spans="16:30">
      <c r="P92374" s="6"/>
      <c r="AA92374" s="6"/>
      <c r="AC92374" s="6"/>
      <c r="AD92374" s="6"/>
    </row>
    <row r="92375" spans="16:30">
      <c r="P92375" s="6"/>
      <c r="AA92375" s="6"/>
      <c r="AC92375" s="6"/>
      <c r="AD92375" s="6"/>
    </row>
    <row r="92376" spans="16:30">
      <c r="P92376" s="6"/>
      <c r="AA92376" s="6"/>
      <c r="AC92376" s="6"/>
      <c r="AD92376" s="6"/>
    </row>
    <row r="92377" spans="16:30">
      <c r="P92377" s="6"/>
      <c r="AA92377" s="6"/>
      <c r="AC92377" s="6"/>
      <c r="AD92377" s="6"/>
    </row>
    <row r="92378" spans="16:30">
      <c r="P92378" s="6"/>
      <c r="AA92378" s="6"/>
      <c r="AC92378" s="6"/>
      <c r="AD92378" s="6"/>
    </row>
    <row r="92379" spans="16:30">
      <c r="P92379" s="6"/>
      <c r="AA92379" s="6"/>
      <c r="AC92379" s="6"/>
      <c r="AD92379" s="6"/>
    </row>
    <row r="92380" spans="16:30">
      <c r="P92380" s="6"/>
      <c r="AA92380" s="6"/>
      <c r="AC92380" s="6"/>
      <c r="AD92380" s="6"/>
    </row>
    <row r="92381" spans="16:30">
      <c r="P92381" s="6"/>
      <c r="AA92381" s="6"/>
      <c r="AC92381" s="6"/>
      <c r="AD92381" s="6"/>
    </row>
    <row r="92382" spans="16:30">
      <c r="P92382" s="6"/>
      <c r="AA92382" s="6"/>
      <c r="AC92382" s="6"/>
      <c r="AD92382" s="6"/>
    </row>
    <row r="92383" spans="16:30">
      <c r="P92383" s="6"/>
      <c r="AA92383" s="6"/>
      <c r="AC92383" s="6"/>
      <c r="AD92383" s="6"/>
    </row>
    <row r="92384" spans="16:30">
      <c r="P92384" s="6"/>
      <c r="AA92384" s="6"/>
      <c r="AC92384" s="6"/>
      <c r="AD92384" s="6"/>
    </row>
    <row r="92385" spans="16:30">
      <c r="P92385" s="6"/>
      <c r="AA92385" s="6"/>
      <c r="AC92385" s="6"/>
      <c r="AD92385" s="6"/>
    </row>
    <row r="92386" spans="16:30">
      <c r="P92386" s="6"/>
      <c r="AA92386" s="6"/>
      <c r="AC92386" s="6"/>
      <c r="AD92386" s="6"/>
    </row>
    <row r="92387" spans="16:30">
      <c r="P92387" s="6"/>
      <c r="AA92387" s="6"/>
      <c r="AC92387" s="6"/>
      <c r="AD92387" s="6"/>
    </row>
    <row r="92388" spans="16:30">
      <c r="P92388" s="6"/>
      <c r="AA92388" s="6"/>
      <c r="AC92388" s="6"/>
      <c r="AD92388" s="6"/>
    </row>
    <row r="92389" spans="16:30">
      <c r="P92389" s="6"/>
      <c r="AA92389" s="6"/>
      <c r="AC92389" s="6"/>
      <c r="AD92389" s="6"/>
    </row>
    <row r="92390" spans="16:30">
      <c r="P92390" s="6"/>
      <c r="AA92390" s="6"/>
      <c r="AC92390" s="6"/>
      <c r="AD92390" s="6"/>
    </row>
    <row r="92391" spans="16:30">
      <c r="P92391" s="6"/>
      <c r="AA92391" s="6"/>
      <c r="AC92391" s="6"/>
      <c r="AD92391" s="6"/>
    </row>
    <row r="92392" spans="16:30">
      <c r="P92392" s="6"/>
      <c r="AA92392" s="6"/>
      <c r="AC92392" s="6"/>
      <c r="AD92392" s="6"/>
    </row>
    <row r="92393" spans="16:30">
      <c r="P92393" s="6"/>
      <c r="AA92393" s="6"/>
      <c r="AC92393" s="6"/>
      <c r="AD92393" s="6"/>
    </row>
    <row r="92394" spans="16:30">
      <c r="P92394" s="6"/>
      <c r="AA92394" s="6"/>
      <c r="AC92394" s="6"/>
      <c r="AD92394" s="6"/>
    </row>
    <row r="92395" spans="16:30">
      <c r="P92395" s="6"/>
      <c r="AA92395" s="6"/>
      <c r="AC92395" s="6"/>
      <c r="AD92395" s="6"/>
    </row>
    <row r="92396" spans="16:30">
      <c r="P92396" s="6"/>
      <c r="AA92396" s="6"/>
      <c r="AC92396" s="6"/>
      <c r="AD92396" s="6"/>
    </row>
    <row r="92397" spans="16:30">
      <c r="P92397" s="6"/>
      <c r="AA92397" s="6"/>
      <c r="AC92397" s="6"/>
      <c r="AD92397" s="6"/>
    </row>
    <row r="92398" spans="16:30">
      <c r="P92398" s="6"/>
      <c r="AA92398" s="6"/>
      <c r="AC92398" s="6"/>
      <c r="AD92398" s="6"/>
    </row>
    <row r="92399" spans="16:30">
      <c r="P92399" s="6"/>
      <c r="AA92399" s="6"/>
      <c r="AC92399" s="6"/>
      <c r="AD92399" s="6"/>
    </row>
    <row r="92400" spans="16:30">
      <c r="P92400" s="6"/>
      <c r="AA92400" s="6"/>
      <c r="AC92400" s="6"/>
      <c r="AD92400" s="6"/>
    </row>
    <row r="92401" spans="16:30">
      <c r="P92401" s="6"/>
      <c r="AA92401" s="6"/>
      <c r="AC92401" s="6"/>
      <c r="AD92401" s="6"/>
    </row>
    <row r="92402" spans="16:30">
      <c r="P92402" s="6"/>
      <c r="AA92402" s="6"/>
      <c r="AC92402" s="6"/>
      <c r="AD92402" s="6"/>
    </row>
    <row r="92403" spans="16:30">
      <c r="P92403" s="6"/>
      <c r="AA92403" s="6"/>
      <c r="AC92403" s="6"/>
      <c r="AD92403" s="6"/>
    </row>
    <row r="92404" spans="16:30">
      <c r="P92404" s="6"/>
      <c r="AA92404" s="6"/>
      <c r="AC92404" s="6"/>
      <c r="AD92404" s="6"/>
    </row>
    <row r="92405" spans="16:30">
      <c r="P92405" s="6"/>
      <c r="AA92405" s="6"/>
      <c r="AC92405" s="6"/>
      <c r="AD92405" s="6"/>
    </row>
    <row r="92406" spans="16:30">
      <c r="P92406" s="6"/>
      <c r="AA92406" s="6"/>
      <c r="AC92406" s="6"/>
      <c r="AD92406" s="6"/>
    </row>
    <row r="92407" spans="16:30">
      <c r="P92407" s="6"/>
      <c r="AA92407" s="6"/>
      <c r="AC92407" s="6"/>
      <c r="AD92407" s="6"/>
    </row>
    <row r="92408" spans="16:30">
      <c r="P92408" s="6"/>
      <c r="AA92408" s="6"/>
      <c r="AC92408" s="6"/>
      <c r="AD92408" s="6"/>
    </row>
    <row r="92409" spans="16:30">
      <c r="P92409" s="6"/>
      <c r="AA92409" s="6"/>
      <c r="AC92409" s="6"/>
      <c r="AD92409" s="6"/>
    </row>
    <row r="92410" spans="16:30">
      <c r="P92410" s="6"/>
      <c r="AA92410" s="6"/>
      <c r="AC92410" s="6"/>
      <c r="AD92410" s="6"/>
    </row>
    <row r="92411" spans="16:30">
      <c r="P92411" s="6"/>
      <c r="AA92411" s="6"/>
      <c r="AC92411" s="6"/>
      <c r="AD92411" s="6"/>
    </row>
    <row r="92412" spans="16:30">
      <c r="P92412" s="6"/>
      <c r="AA92412" s="6"/>
      <c r="AC92412" s="6"/>
      <c r="AD92412" s="6"/>
    </row>
    <row r="92413" spans="16:30">
      <c r="P92413" s="6"/>
      <c r="AA92413" s="6"/>
      <c r="AC92413" s="6"/>
      <c r="AD92413" s="6"/>
    </row>
    <row r="92414" spans="16:30">
      <c r="P92414" s="6"/>
      <c r="AA92414" s="6"/>
      <c r="AC92414" s="6"/>
      <c r="AD92414" s="6"/>
    </row>
    <row r="92415" spans="16:30">
      <c r="P92415" s="6"/>
      <c r="AA92415" s="6"/>
      <c r="AC92415" s="6"/>
      <c r="AD92415" s="6"/>
    </row>
    <row r="92416" spans="16:30">
      <c r="P92416" s="6"/>
      <c r="AA92416" s="6"/>
      <c r="AC92416" s="6"/>
      <c r="AD92416" s="6"/>
    </row>
    <row r="92417" spans="16:30">
      <c r="P92417" s="6"/>
      <c r="AA92417" s="6"/>
      <c r="AC92417" s="6"/>
      <c r="AD92417" s="6"/>
    </row>
    <row r="92418" spans="16:30">
      <c r="P92418" s="6"/>
      <c r="AA92418" s="6"/>
      <c r="AC92418" s="6"/>
      <c r="AD92418" s="6"/>
    </row>
    <row r="92419" spans="16:30">
      <c r="P92419" s="6"/>
      <c r="AA92419" s="6"/>
      <c r="AC92419" s="6"/>
      <c r="AD92419" s="6"/>
    </row>
    <row r="92420" spans="16:30">
      <c r="P92420" s="6"/>
      <c r="AA92420" s="6"/>
      <c r="AC92420" s="6"/>
      <c r="AD92420" s="6"/>
    </row>
    <row r="92421" spans="16:30">
      <c r="P92421" s="6"/>
      <c r="AA92421" s="6"/>
      <c r="AC92421" s="6"/>
      <c r="AD92421" s="6"/>
    </row>
    <row r="92422" spans="16:30">
      <c r="P92422" s="6"/>
      <c r="AA92422" s="6"/>
      <c r="AC92422" s="6"/>
      <c r="AD92422" s="6"/>
    </row>
    <row r="92423" spans="16:30">
      <c r="P92423" s="6"/>
      <c r="AA92423" s="6"/>
      <c r="AC92423" s="6"/>
      <c r="AD92423" s="6"/>
    </row>
    <row r="92424" spans="16:30">
      <c r="P92424" s="6"/>
      <c r="AA92424" s="6"/>
      <c r="AC92424" s="6"/>
      <c r="AD92424" s="6"/>
    </row>
    <row r="92425" spans="16:30">
      <c r="P92425" s="6"/>
      <c r="AA92425" s="6"/>
      <c r="AC92425" s="6"/>
      <c r="AD92425" s="6"/>
    </row>
    <row r="92426" spans="16:30">
      <c r="P92426" s="6"/>
      <c r="AA92426" s="6"/>
      <c r="AC92426" s="6"/>
      <c r="AD92426" s="6"/>
    </row>
    <row r="92427" spans="16:30">
      <c r="P92427" s="6"/>
      <c r="AA92427" s="6"/>
      <c r="AC92427" s="6"/>
      <c r="AD92427" s="6"/>
    </row>
    <row r="92428" spans="16:30">
      <c r="P92428" s="6"/>
      <c r="AA92428" s="6"/>
      <c r="AC92428" s="6"/>
      <c r="AD92428" s="6"/>
    </row>
    <row r="92429" spans="16:30">
      <c r="P92429" s="6"/>
      <c r="AA92429" s="6"/>
      <c r="AC92429" s="6"/>
      <c r="AD92429" s="6"/>
    </row>
    <row r="92430" spans="16:30">
      <c r="P92430" s="6"/>
      <c r="AA92430" s="6"/>
      <c r="AC92430" s="6"/>
      <c r="AD92430" s="6"/>
    </row>
    <row r="92431" spans="16:30">
      <c r="P92431" s="6"/>
      <c r="AA92431" s="6"/>
      <c r="AC92431" s="6"/>
      <c r="AD92431" s="6"/>
    </row>
    <row r="92432" spans="16:30">
      <c r="P92432" s="6"/>
      <c r="AA92432" s="6"/>
      <c r="AC92432" s="6"/>
      <c r="AD92432" s="6"/>
    </row>
    <row r="92433" spans="16:30">
      <c r="P92433" s="6"/>
      <c r="AA92433" s="6"/>
      <c r="AC92433" s="6"/>
      <c r="AD92433" s="6"/>
    </row>
    <row r="92434" spans="16:30">
      <c r="P92434" s="6"/>
      <c r="AA92434" s="6"/>
      <c r="AC92434" s="6"/>
      <c r="AD92434" s="6"/>
    </row>
    <row r="92435" spans="16:30">
      <c r="P92435" s="6"/>
      <c r="AA92435" s="6"/>
      <c r="AC92435" s="6"/>
      <c r="AD92435" s="6"/>
    </row>
    <row r="92436" spans="16:30">
      <c r="P92436" s="6"/>
      <c r="AA92436" s="6"/>
      <c r="AC92436" s="6"/>
      <c r="AD92436" s="6"/>
    </row>
    <row r="92437" spans="16:30">
      <c r="P92437" s="6"/>
      <c r="AA92437" s="6"/>
      <c r="AC92437" s="6"/>
      <c r="AD92437" s="6"/>
    </row>
    <row r="92438" spans="16:30">
      <c r="P92438" s="6"/>
      <c r="AA92438" s="6"/>
      <c r="AC92438" s="6"/>
      <c r="AD92438" s="6"/>
    </row>
    <row r="92439" spans="16:30">
      <c r="P92439" s="6"/>
      <c r="AA92439" s="6"/>
      <c r="AC92439" s="6"/>
      <c r="AD92439" s="6"/>
    </row>
    <row r="92440" spans="16:30">
      <c r="P92440" s="6"/>
      <c r="AA92440" s="6"/>
      <c r="AC92440" s="6"/>
      <c r="AD92440" s="6"/>
    </row>
    <row r="92441" spans="16:30">
      <c r="P92441" s="6"/>
      <c r="AA92441" s="6"/>
      <c r="AC92441" s="6"/>
      <c r="AD92441" s="6"/>
    </row>
    <row r="92442" spans="16:30">
      <c r="P92442" s="6"/>
      <c r="AA92442" s="6"/>
      <c r="AC92442" s="6"/>
      <c r="AD92442" s="6"/>
    </row>
    <row r="92443" spans="16:30">
      <c r="P92443" s="6"/>
      <c r="AA92443" s="6"/>
      <c r="AC92443" s="6"/>
      <c r="AD92443" s="6"/>
    </row>
    <row r="92444" spans="16:30">
      <c r="P92444" s="6"/>
      <c r="AA92444" s="6"/>
      <c r="AC92444" s="6"/>
      <c r="AD92444" s="6"/>
    </row>
    <row r="92445" spans="16:30">
      <c r="P92445" s="6"/>
      <c r="AA92445" s="6"/>
      <c r="AC92445" s="6"/>
      <c r="AD92445" s="6"/>
    </row>
    <row r="92446" spans="16:30">
      <c r="P92446" s="6"/>
      <c r="AA92446" s="6"/>
      <c r="AC92446" s="6"/>
      <c r="AD92446" s="6"/>
    </row>
    <row r="92447" spans="16:30">
      <c r="P92447" s="6"/>
      <c r="AA92447" s="6"/>
      <c r="AC92447" s="6"/>
      <c r="AD92447" s="6"/>
    </row>
    <row r="92448" spans="16:30">
      <c r="P92448" s="6"/>
      <c r="AA92448" s="6"/>
      <c r="AC92448" s="6"/>
      <c r="AD92448" s="6"/>
    </row>
    <row r="92449" spans="16:30">
      <c r="P92449" s="6"/>
      <c r="AA92449" s="6"/>
      <c r="AC92449" s="6"/>
      <c r="AD92449" s="6"/>
    </row>
    <row r="92450" spans="16:30">
      <c r="P92450" s="6"/>
      <c r="AA92450" s="6"/>
      <c r="AC92450" s="6"/>
      <c r="AD92450" s="6"/>
    </row>
    <row r="92451" spans="16:30">
      <c r="P92451" s="6"/>
      <c r="AA92451" s="6"/>
      <c r="AC92451" s="6"/>
      <c r="AD92451" s="6"/>
    </row>
    <row r="92452" spans="16:30">
      <c r="P92452" s="6"/>
      <c r="AA92452" s="6"/>
      <c r="AC92452" s="6"/>
      <c r="AD92452" s="6"/>
    </row>
    <row r="92453" spans="16:30">
      <c r="P92453" s="6"/>
      <c r="AA92453" s="6"/>
      <c r="AC92453" s="6"/>
      <c r="AD92453" s="6"/>
    </row>
    <row r="92454" spans="16:30">
      <c r="P92454" s="6"/>
      <c r="AA92454" s="6"/>
      <c r="AC92454" s="6"/>
      <c r="AD92454" s="6"/>
    </row>
    <row r="92455" spans="16:30">
      <c r="P92455" s="6"/>
      <c r="AA92455" s="6"/>
      <c r="AC92455" s="6"/>
      <c r="AD92455" s="6"/>
    </row>
    <row r="92456" spans="16:30">
      <c r="P92456" s="6"/>
      <c r="AA92456" s="6"/>
      <c r="AC92456" s="6"/>
      <c r="AD92456" s="6"/>
    </row>
    <row r="92457" spans="16:30">
      <c r="P92457" s="6"/>
      <c r="AA92457" s="6"/>
      <c r="AC92457" s="6"/>
      <c r="AD92457" s="6"/>
    </row>
    <row r="92458" spans="16:30">
      <c r="P92458" s="6"/>
      <c r="AA92458" s="6"/>
      <c r="AC92458" s="6"/>
      <c r="AD92458" s="6"/>
    </row>
    <row r="92459" spans="16:30">
      <c r="P92459" s="6"/>
      <c r="AA92459" s="6"/>
      <c r="AC92459" s="6"/>
      <c r="AD92459" s="6"/>
    </row>
    <row r="92460" spans="16:30">
      <c r="P92460" s="6"/>
      <c r="AA92460" s="6"/>
      <c r="AC92460" s="6"/>
      <c r="AD92460" s="6"/>
    </row>
    <row r="92461" spans="16:30">
      <c r="P92461" s="6"/>
      <c r="AA92461" s="6"/>
      <c r="AC92461" s="6"/>
      <c r="AD92461" s="6"/>
    </row>
    <row r="92462" spans="16:30">
      <c r="P92462" s="6"/>
      <c r="AA92462" s="6"/>
      <c r="AC92462" s="6"/>
      <c r="AD92462" s="6"/>
    </row>
    <row r="92463" spans="16:30">
      <c r="P92463" s="6"/>
      <c r="AA92463" s="6"/>
      <c r="AC92463" s="6"/>
      <c r="AD92463" s="6"/>
    </row>
    <row r="92464" spans="16:30">
      <c r="P92464" s="6"/>
      <c r="AA92464" s="6"/>
      <c r="AC92464" s="6"/>
      <c r="AD92464" s="6"/>
    </row>
    <row r="92465" spans="16:30">
      <c r="P92465" s="6"/>
      <c r="AA92465" s="6"/>
      <c r="AC92465" s="6"/>
      <c r="AD92465" s="6"/>
    </row>
    <row r="92466" spans="16:30">
      <c r="P92466" s="6"/>
      <c r="AA92466" s="6"/>
      <c r="AC92466" s="6"/>
      <c r="AD92466" s="6"/>
    </row>
    <row r="92467" spans="16:30">
      <c r="P92467" s="6"/>
      <c r="AA92467" s="6"/>
      <c r="AC92467" s="6"/>
      <c r="AD92467" s="6"/>
    </row>
    <row r="92468" spans="16:30">
      <c r="P92468" s="6"/>
      <c r="AA92468" s="6"/>
      <c r="AC92468" s="6"/>
      <c r="AD92468" s="6"/>
    </row>
    <row r="92469" spans="16:30">
      <c r="P92469" s="6"/>
      <c r="AA92469" s="6"/>
      <c r="AC92469" s="6"/>
      <c r="AD92469" s="6"/>
    </row>
    <row r="92470" spans="16:30">
      <c r="P92470" s="6"/>
      <c r="AA92470" s="6"/>
      <c r="AC92470" s="6"/>
      <c r="AD92470" s="6"/>
    </row>
    <row r="92471" spans="16:30">
      <c r="P92471" s="6"/>
      <c r="AA92471" s="6"/>
      <c r="AC92471" s="6"/>
      <c r="AD92471" s="6"/>
    </row>
    <row r="92472" spans="16:30">
      <c r="P92472" s="6"/>
      <c r="AA92472" s="6"/>
      <c r="AC92472" s="6"/>
      <c r="AD92472" s="6"/>
    </row>
    <row r="92473" spans="16:30">
      <c r="P92473" s="6"/>
      <c r="AA92473" s="6"/>
      <c r="AC92473" s="6"/>
      <c r="AD92473" s="6"/>
    </row>
    <row r="92474" spans="16:30">
      <c r="P92474" s="6"/>
      <c r="AA92474" s="6"/>
      <c r="AC92474" s="6"/>
      <c r="AD92474" s="6"/>
    </row>
    <row r="92475" spans="16:30">
      <c r="P92475" s="6"/>
      <c r="AA92475" s="6"/>
      <c r="AC92475" s="6"/>
      <c r="AD92475" s="6"/>
    </row>
    <row r="92476" spans="16:30">
      <c r="P92476" s="6"/>
      <c r="AA92476" s="6"/>
      <c r="AC92476" s="6"/>
      <c r="AD92476" s="6"/>
    </row>
    <row r="92477" spans="16:30">
      <c r="P92477" s="6"/>
      <c r="AA92477" s="6"/>
      <c r="AC92477" s="6"/>
      <c r="AD92477" s="6"/>
    </row>
    <row r="92478" spans="16:30">
      <c r="P92478" s="6"/>
      <c r="AA92478" s="6"/>
      <c r="AC92478" s="6"/>
      <c r="AD92478" s="6"/>
    </row>
    <row r="92479" spans="16:30">
      <c r="P92479" s="6"/>
      <c r="AA92479" s="6"/>
      <c r="AC92479" s="6"/>
      <c r="AD92479" s="6"/>
    </row>
    <row r="92480" spans="16:30">
      <c r="P92480" s="6"/>
      <c r="AA92480" s="6"/>
      <c r="AC92480" s="6"/>
      <c r="AD92480" s="6"/>
    </row>
    <row r="92481" spans="16:30">
      <c r="P92481" s="6"/>
      <c r="AA92481" s="6"/>
      <c r="AC92481" s="6"/>
      <c r="AD92481" s="6"/>
    </row>
    <row r="92482" spans="16:30">
      <c r="P92482" s="6"/>
      <c r="AA92482" s="6"/>
      <c r="AC92482" s="6"/>
      <c r="AD92482" s="6"/>
    </row>
    <row r="92483" spans="16:30">
      <c r="P92483" s="6"/>
      <c r="AA92483" s="6"/>
      <c r="AC92483" s="6"/>
      <c r="AD92483" s="6"/>
    </row>
    <row r="92484" spans="16:30">
      <c r="P92484" s="6"/>
      <c r="AA92484" s="6"/>
      <c r="AC92484" s="6"/>
      <c r="AD92484" s="6"/>
    </row>
    <row r="92485" spans="16:30">
      <c r="P92485" s="6"/>
      <c r="AA92485" s="6"/>
      <c r="AC92485" s="6"/>
      <c r="AD92485" s="6"/>
    </row>
    <row r="92486" spans="16:30">
      <c r="P92486" s="6"/>
      <c r="AA92486" s="6"/>
      <c r="AC92486" s="6"/>
      <c r="AD92486" s="6"/>
    </row>
    <row r="92487" spans="16:30">
      <c r="P92487" s="6"/>
      <c r="AA92487" s="6"/>
      <c r="AC92487" s="6"/>
      <c r="AD92487" s="6"/>
    </row>
    <row r="92488" spans="16:30">
      <c r="P92488" s="6"/>
      <c r="AA92488" s="6"/>
      <c r="AC92488" s="6"/>
      <c r="AD92488" s="6"/>
    </row>
    <row r="92489" spans="16:30">
      <c r="P92489" s="6"/>
      <c r="AA92489" s="6"/>
      <c r="AC92489" s="6"/>
      <c r="AD92489" s="6"/>
    </row>
    <row r="92490" spans="16:30">
      <c r="P92490" s="6"/>
      <c r="AA92490" s="6"/>
      <c r="AC92490" s="6"/>
      <c r="AD92490" s="6"/>
    </row>
    <row r="92491" spans="16:30">
      <c r="P92491" s="6"/>
      <c r="AA92491" s="6"/>
      <c r="AC92491" s="6"/>
      <c r="AD92491" s="6"/>
    </row>
    <row r="92492" spans="16:30">
      <c r="P92492" s="6"/>
      <c r="AA92492" s="6"/>
      <c r="AC92492" s="6"/>
      <c r="AD92492" s="6"/>
    </row>
    <row r="92493" spans="16:30">
      <c r="P92493" s="6"/>
      <c r="AA92493" s="6"/>
      <c r="AC92493" s="6"/>
      <c r="AD92493" s="6"/>
    </row>
    <row r="92494" spans="16:30">
      <c r="P92494" s="6"/>
      <c r="AA92494" s="6"/>
      <c r="AC92494" s="6"/>
      <c r="AD92494" s="6"/>
    </row>
    <row r="92495" spans="16:30">
      <c r="P92495" s="6"/>
      <c r="AA92495" s="6"/>
      <c r="AC92495" s="6"/>
      <c r="AD92495" s="6"/>
    </row>
    <row r="92496" spans="16:30">
      <c r="P92496" s="6"/>
      <c r="AA92496" s="6"/>
      <c r="AC92496" s="6"/>
      <c r="AD92496" s="6"/>
    </row>
    <row r="92497" spans="16:30">
      <c r="P92497" s="6"/>
      <c r="AA92497" s="6"/>
      <c r="AC92497" s="6"/>
      <c r="AD92497" s="6"/>
    </row>
    <row r="92498" spans="16:30">
      <c r="P92498" s="6"/>
      <c r="AA92498" s="6"/>
      <c r="AC92498" s="6"/>
      <c r="AD92498" s="6"/>
    </row>
    <row r="92499" spans="16:30">
      <c r="P92499" s="6"/>
      <c r="AA92499" s="6"/>
      <c r="AC92499" s="6"/>
      <c r="AD92499" s="6"/>
    </row>
    <row r="92500" spans="16:30">
      <c r="P92500" s="6"/>
      <c r="AA92500" s="6"/>
      <c r="AC92500" s="6"/>
      <c r="AD92500" s="6"/>
    </row>
    <row r="92501" spans="16:30">
      <c r="P92501" s="6"/>
      <c r="AA92501" s="6"/>
      <c r="AC92501" s="6"/>
      <c r="AD92501" s="6"/>
    </row>
    <row r="92502" spans="16:30">
      <c r="P92502" s="6"/>
      <c r="AA92502" s="6"/>
      <c r="AC92502" s="6"/>
      <c r="AD92502" s="6"/>
    </row>
    <row r="92503" spans="16:30">
      <c r="P92503" s="6"/>
      <c r="AA92503" s="6"/>
      <c r="AC92503" s="6"/>
      <c r="AD92503" s="6"/>
    </row>
    <row r="92504" spans="16:30">
      <c r="P92504" s="6"/>
      <c r="AA92504" s="6"/>
      <c r="AC92504" s="6"/>
      <c r="AD92504" s="6"/>
    </row>
    <row r="92505" spans="16:30">
      <c r="P92505" s="6"/>
      <c r="AA92505" s="6"/>
      <c r="AC92505" s="6"/>
      <c r="AD92505" s="6"/>
    </row>
    <row r="92506" spans="16:30">
      <c r="P92506" s="6"/>
      <c r="AA92506" s="6"/>
      <c r="AC92506" s="6"/>
      <c r="AD92506" s="6"/>
    </row>
    <row r="92507" spans="16:30">
      <c r="P92507" s="6"/>
      <c r="AA92507" s="6"/>
      <c r="AC92507" s="6"/>
      <c r="AD92507" s="6"/>
    </row>
    <row r="92508" spans="16:30">
      <c r="P92508" s="6"/>
      <c r="AA92508" s="6"/>
      <c r="AC92508" s="6"/>
      <c r="AD92508" s="6"/>
    </row>
    <row r="92509" spans="16:30">
      <c r="P92509" s="6"/>
      <c r="AA92509" s="6"/>
      <c r="AC92509" s="6"/>
      <c r="AD92509" s="6"/>
    </row>
    <row r="92510" spans="16:30">
      <c r="P92510" s="6"/>
      <c r="AA92510" s="6"/>
      <c r="AC92510" s="6"/>
      <c r="AD92510" s="6"/>
    </row>
    <row r="92511" spans="16:30">
      <c r="P92511" s="6"/>
      <c r="AA92511" s="6"/>
      <c r="AC92511" s="6"/>
      <c r="AD92511" s="6"/>
    </row>
    <row r="92512" spans="16:30">
      <c r="P92512" s="6"/>
      <c r="AA92512" s="6"/>
      <c r="AC92512" s="6"/>
      <c r="AD92512" s="6"/>
    </row>
    <row r="92513" spans="16:30">
      <c r="P92513" s="6"/>
      <c r="AA92513" s="6"/>
      <c r="AC92513" s="6"/>
      <c r="AD92513" s="6"/>
    </row>
    <row r="92514" spans="16:30">
      <c r="P92514" s="6"/>
      <c r="AA92514" s="6"/>
      <c r="AC92514" s="6"/>
      <c r="AD92514" s="6"/>
    </row>
    <row r="92515" spans="16:30">
      <c r="P92515" s="6"/>
      <c r="AA92515" s="6"/>
      <c r="AC92515" s="6"/>
      <c r="AD92515" s="6"/>
    </row>
    <row r="92516" spans="16:30">
      <c r="P92516" s="6"/>
      <c r="AA92516" s="6"/>
      <c r="AC92516" s="6"/>
      <c r="AD92516" s="6"/>
    </row>
    <row r="92517" spans="16:30">
      <c r="P92517" s="6"/>
      <c r="AA92517" s="6"/>
      <c r="AC92517" s="6"/>
      <c r="AD92517" s="6"/>
    </row>
    <row r="92518" spans="16:30">
      <c r="P92518" s="6"/>
      <c r="AA92518" s="6"/>
      <c r="AC92518" s="6"/>
      <c r="AD92518" s="6"/>
    </row>
    <row r="92519" spans="16:30">
      <c r="P92519" s="6"/>
      <c r="AA92519" s="6"/>
      <c r="AC92519" s="6"/>
      <c r="AD92519" s="6"/>
    </row>
    <row r="92520" spans="16:30">
      <c r="P92520" s="6"/>
      <c r="AA92520" s="6"/>
      <c r="AC92520" s="6"/>
      <c r="AD92520" s="6"/>
    </row>
    <row r="92521" spans="16:30">
      <c r="P92521" s="6"/>
      <c r="AA92521" s="6"/>
      <c r="AC92521" s="6"/>
      <c r="AD92521" s="6"/>
    </row>
    <row r="92522" spans="16:30">
      <c r="P92522" s="6"/>
      <c r="AA92522" s="6"/>
      <c r="AC92522" s="6"/>
      <c r="AD92522" s="6"/>
    </row>
    <row r="92523" spans="16:30">
      <c r="P92523" s="6"/>
      <c r="AA92523" s="6"/>
      <c r="AC92523" s="6"/>
      <c r="AD92523" s="6"/>
    </row>
    <row r="92524" spans="16:30">
      <c r="P92524" s="6"/>
      <c r="AA92524" s="6"/>
      <c r="AC92524" s="6"/>
      <c r="AD92524" s="6"/>
    </row>
    <row r="92525" spans="16:30">
      <c r="P92525" s="6"/>
      <c r="AA92525" s="6"/>
      <c r="AC92525" s="6"/>
      <c r="AD92525" s="6"/>
    </row>
    <row r="92526" spans="16:30">
      <c r="P92526" s="6"/>
      <c r="AA92526" s="6"/>
      <c r="AC92526" s="6"/>
      <c r="AD92526" s="6"/>
    </row>
    <row r="92527" spans="16:30">
      <c r="P92527" s="6"/>
      <c r="AA92527" s="6"/>
      <c r="AC92527" s="6"/>
      <c r="AD92527" s="6"/>
    </row>
    <row r="92528" spans="16:30">
      <c r="P92528" s="6"/>
      <c r="AA92528" s="6"/>
      <c r="AC92528" s="6"/>
      <c r="AD92528" s="6"/>
    </row>
    <row r="92529" spans="16:30">
      <c r="P92529" s="6"/>
      <c r="AA92529" s="6"/>
      <c r="AC92529" s="6"/>
      <c r="AD92529" s="6"/>
    </row>
    <row r="92530" spans="16:30">
      <c r="P92530" s="6"/>
      <c r="AA92530" s="6"/>
      <c r="AC92530" s="6"/>
      <c r="AD92530" s="6"/>
    </row>
    <row r="92531" spans="16:30">
      <c r="P92531" s="6"/>
      <c r="AA92531" s="6"/>
      <c r="AC92531" s="6"/>
      <c r="AD92531" s="6"/>
    </row>
    <row r="92532" spans="16:30">
      <c r="P92532" s="6"/>
      <c r="AA92532" s="6"/>
      <c r="AC92532" s="6"/>
      <c r="AD92532" s="6"/>
    </row>
    <row r="92533" spans="16:30">
      <c r="P92533" s="6"/>
      <c r="AA92533" s="6"/>
      <c r="AC92533" s="6"/>
      <c r="AD92533" s="6"/>
    </row>
    <row r="92534" spans="16:30">
      <c r="P92534" s="6"/>
      <c r="AA92534" s="6"/>
      <c r="AC92534" s="6"/>
      <c r="AD92534" s="6"/>
    </row>
    <row r="92535" spans="16:30">
      <c r="P92535" s="6"/>
      <c r="AA92535" s="6"/>
      <c r="AC92535" s="6"/>
      <c r="AD92535" s="6"/>
    </row>
    <row r="92536" spans="16:30">
      <c r="P92536" s="6"/>
      <c r="AA92536" s="6"/>
      <c r="AC92536" s="6"/>
      <c r="AD92536" s="6"/>
    </row>
    <row r="92537" spans="16:30">
      <c r="P92537" s="6"/>
      <c r="AA92537" s="6"/>
      <c r="AC92537" s="6"/>
      <c r="AD92537" s="6"/>
    </row>
    <row r="92538" spans="16:30">
      <c r="P92538" s="6"/>
      <c r="AA92538" s="6"/>
      <c r="AC92538" s="6"/>
      <c r="AD92538" s="6"/>
    </row>
    <row r="92539" spans="16:30">
      <c r="P92539" s="6"/>
      <c r="AA92539" s="6"/>
      <c r="AC92539" s="6"/>
      <c r="AD92539" s="6"/>
    </row>
    <row r="92540" spans="16:30">
      <c r="P92540" s="6"/>
      <c r="AA92540" s="6"/>
      <c r="AC92540" s="6"/>
      <c r="AD92540" s="6"/>
    </row>
    <row r="92541" spans="16:30">
      <c r="P92541" s="6"/>
      <c r="AA92541" s="6"/>
      <c r="AC92541" s="6"/>
      <c r="AD92541" s="6"/>
    </row>
    <row r="92542" spans="16:30">
      <c r="P92542" s="6"/>
      <c r="AA92542" s="6"/>
      <c r="AC92542" s="6"/>
      <c r="AD92542" s="6"/>
    </row>
    <row r="92543" spans="16:30">
      <c r="P92543" s="6"/>
      <c r="AA92543" s="6"/>
      <c r="AC92543" s="6"/>
      <c r="AD92543" s="6"/>
    </row>
    <row r="92544" spans="16:30">
      <c r="P92544" s="6"/>
      <c r="AA92544" s="6"/>
      <c r="AC92544" s="6"/>
      <c r="AD92544" s="6"/>
    </row>
    <row r="92545" spans="16:30">
      <c r="P92545" s="6"/>
      <c r="AA92545" s="6"/>
      <c r="AC92545" s="6"/>
      <c r="AD92545" s="6"/>
    </row>
    <row r="92546" spans="16:30">
      <c r="P92546" s="6"/>
      <c r="AA92546" s="6"/>
      <c r="AC92546" s="6"/>
      <c r="AD92546" s="6"/>
    </row>
    <row r="92547" spans="16:30">
      <c r="P92547" s="6"/>
      <c r="AA92547" s="6"/>
      <c r="AC92547" s="6"/>
      <c r="AD92547" s="6"/>
    </row>
    <row r="92548" spans="16:30">
      <c r="P92548" s="6"/>
      <c r="AA92548" s="6"/>
      <c r="AC92548" s="6"/>
      <c r="AD92548" s="6"/>
    </row>
    <row r="92549" spans="16:30">
      <c r="P92549" s="6"/>
      <c r="AA92549" s="6"/>
      <c r="AC92549" s="6"/>
      <c r="AD92549" s="6"/>
    </row>
    <row r="92550" spans="16:30">
      <c r="P92550" s="6"/>
      <c r="AA92550" s="6"/>
      <c r="AC92550" s="6"/>
      <c r="AD92550" s="6"/>
    </row>
    <row r="92551" spans="16:30">
      <c r="P92551" s="6"/>
      <c r="AA92551" s="6"/>
      <c r="AC92551" s="6"/>
      <c r="AD92551" s="6"/>
    </row>
    <row r="92552" spans="16:30">
      <c r="P92552" s="6"/>
      <c r="AA92552" s="6"/>
      <c r="AC92552" s="6"/>
      <c r="AD92552" s="6"/>
    </row>
    <row r="92553" spans="16:30">
      <c r="P92553" s="6"/>
      <c r="AA92553" s="6"/>
      <c r="AC92553" s="6"/>
      <c r="AD92553" s="6"/>
    </row>
    <row r="92554" spans="16:30">
      <c r="P92554" s="6"/>
      <c r="AA92554" s="6"/>
      <c r="AC92554" s="6"/>
      <c r="AD92554" s="6"/>
    </row>
    <row r="92555" spans="16:30">
      <c r="P92555" s="6"/>
      <c r="AA92555" s="6"/>
      <c r="AC92555" s="6"/>
      <c r="AD92555" s="6"/>
    </row>
    <row r="92556" spans="16:30">
      <c r="P92556" s="6"/>
      <c r="AA92556" s="6"/>
      <c r="AC92556" s="6"/>
      <c r="AD92556" s="6"/>
    </row>
    <row r="92557" spans="16:30">
      <c r="P92557" s="6"/>
      <c r="AA92557" s="6"/>
      <c r="AC92557" s="6"/>
      <c r="AD92557" s="6"/>
    </row>
    <row r="92558" spans="16:30">
      <c r="P92558" s="6"/>
      <c r="AA92558" s="6"/>
      <c r="AC92558" s="6"/>
      <c r="AD92558" s="6"/>
    </row>
    <row r="92559" spans="16:30">
      <c r="P92559" s="6"/>
      <c r="AA92559" s="6"/>
      <c r="AC92559" s="6"/>
      <c r="AD92559" s="6"/>
    </row>
    <row r="92560" spans="16:30">
      <c r="P92560" s="6"/>
      <c r="AA92560" s="6"/>
      <c r="AC92560" s="6"/>
      <c r="AD92560" s="6"/>
    </row>
    <row r="92561" spans="16:30">
      <c r="P92561" s="6"/>
      <c r="AA92561" s="6"/>
      <c r="AC92561" s="6"/>
      <c r="AD92561" s="6"/>
    </row>
    <row r="92562" spans="16:30">
      <c r="P92562" s="6"/>
      <c r="AA92562" s="6"/>
      <c r="AC92562" s="6"/>
      <c r="AD92562" s="6"/>
    </row>
    <row r="92563" spans="16:30">
      <c r="P92563" s="6"/>
      <c r="AA92563" s="6"/>
      <c r="AC92563" s="6"/>
      <c r="AD92563" s="6"/>
    </row>
    <row r="92564" spans="16:30">
      <c r="P92564" s="6"/>
      <c r="AA92564" s="6"/>
      <c r="AC92564" s="6"/>
      <c r="AD92564" s="6"/>
    </row>
    <row r="92565" spans="16:30">
      <c r="P92565" s="6"/>
      <c r="AA92565" s="6"/>
      <c r="AC92565" s="6"/>
      <c r="AD92565" s="6"/>
    </row>
    <row r="92566" spans="16:30">
      <c r="P92566" s="6"/>
      <c r="AA92566" s="6"/>
      <c r="AC92566" s="6"/>
      <c r="AD92566" s="6"/>
    </row>
    <row r="92567" spans="16:30">
      <c r="P92567" s="6"/>
      <c r="AA92567" s="6"/>
      <c r="AC92567" s="6"/>
      <c r="AD92567" s="6"/>
    </row>
    <row r="92568" spans="16:30">
      <c r="P92568" s="6"/>
      <c r="AA92568" s="6"/>
      <c r="AC92568" s="6"/>
      <c r="AD92568" s="6"/>
    </row>
    <row r="92569" spans="16:30">
      <c r="P92569" s="6"/>
      <c r="AA92569" s="6"/>
      <c r="AC92569" s="6"/>
      <c r="AD92569" s="6"/>
    </row>
    <row r="92570" spans="16:30">
      <c r="P92570" s="6"/>
      <c r="AA92570" s="6"/>
      <c r="AC92570" s="6"/>
      <c r="AD92570" s="6"/>
    </row>
    <row r="92571" spans="16:30">
      <c r="P92571" s="6"/>
      <c r="AA92571" s="6"/>
      <c r="AC92571" s="6"/>
      <c r="AD92571" s="6"/>
    </row>
    <row r="92572" spans="16:30">
      <c r="P92572" s="6"/>
      <c r="AA92572" s="6"/>
      <c r="AC92572" s="6"/>
      <c r="AD92572" s="6"/>
    </row>
    <row r="92573" spans="16:30">
      <c r="P92573" s="6"/>
      <c r="AA92573" s="6"/>
      <c r="AC92573" s="6"/>
      <c r="AD92573" s="6"/>
    </row>
    <row r="92574" spans="16:30">
      <c r="P92574" s="6"/>
      <c r="AA92574" s="6"/>
      <c r="AC92574" s="6"/>
      <c r="AD92574" s="6"/>
    </row>
    <row r="92575" spans="16:30">
      <c r="P92575" s="6"/>
      <c r="AA92575" s="6"/>
      <c r="AC92575" s="6"/>
      <c r="AD92575" s="6"/>
    </row>
    <row r="92576" spans="16:30">
      <c r="P92576" s="6"/>
      <c r="AA92576" s="6"/>
      <c r="AC92576" s="6"/>
      <c r="AD92576" s="6"/>
    </row>
    <row r="92577" spans="16:30">
      <c r="P92577" s="6"/>
      <c r="AA92577" s="6"/>
      <c r="AC92577" s="6"/>
      <c r="AD92577" s="6"/>
    </row>
    <row r="92578" spans="16:30">
      <c r="P92578" s="6"/>
      <c r="AA92578" s="6"/>
      <c r="AC92578" s="6"/>
      <c r="AD92578" s="6"/>
    </row>
    <row r="92579" spans="16:30">
      <c r="P92579" s="6"/>
      <c r="AA92579" s="6"/>
      <c r="AC92579" s="6"/>
      <c r="AD92579" s="6"/>
    </row>
    <row r="92580" spans="16:30">
      <c r="P92580" s="6"/>
      <c r="AA92580" s="6"/>
      <c r="AC92580" s="6"/>
      <c r="AD92580" s="6"/>
    </row>
    <row r="92581" spans="16:30">
      <c r="P92581" s="6"/>
      <c r="AA92581" s="6"/>
      <c r="AC92581" s="6"/>
      <c r="AD92581" s="6"/>
    </row>
    <row r="92582" spans="16:30">
      <c r="P92582" s="6"/>
      <c r="AA92582" s="6"/>
      <c r="AC92582" s="6"/>
      <c r="AD92582" s="6"/>
    </row>
    <row r="92583" spans="16:30">
      <c r="P92583" s="6"/>
      <c r="AA92583" s="6"/>
      <c r="AC92583" s="6"/>
      <c r="AD92583" s="6"/>
    </row>
    <row r="92584" spans="16:30">
      <c r="P92584" s="6"/>
      <c r="AA92584" s="6"/>
      <c r="AC92584" s="6"/>
      <c r="AD92584" s="6"/>
    </row>
    <row r="92585" spans="16:30">
      <c r="P92585" s="6"/>
      <c r="AA92585" s="6"/>
      <c r="AC92585" s="6"/>
      <c r="AD92585" s="6"/>
    </row>
    <row r="92586" spans="16:30">
      <c r="P92586" s="6"/>
      <c r="AA92586" s="6"/>
      <c r="AC92586" s="6"/>
      <c r="AD92586" s="6"/>
    </row>
    <row r="92587" spans="16:30">
      <c r="P92587" s="6"/>
      <c r="AA92587" s="6"/>
      <c r="AC92587" s="6"/>
      <c r="AD92587" s="6"/>
    </row>
    <row r="92588" spans="16:30">
      <c r="P92588" s="6"/>
      <c r="AA92588" s="6"/>
      <c r="AC92588" s="6"/>
      <c r="AD92588" s="6"/>
    </row>
    <row r="92589" spans="16:30">
      <c r="P92589" s="6"/>
      <c r="AA92589" s="6"/>
      <c r="AC92589" s="6"/>
      <c r="AD92589" s="6"/>
    </row>
    <row r="92590" spans="16:30">
      <c r="P92590" s="6"/>
      <c r="AA92590" s="6"/>
      <c r="AC92590" s="6"/>
      <c r="AD92590" s="6"/>
    </row>
    <row r="92591" spans="16:30">
      <c r="P92591" s="6"/>
      <c r="AA92591" s="6"/>
      <c r="AC92591" s="6"/>
      <c r="AD92591" s="6"/>
    </row>
    <row r="92592" spans="16:30">
      <c r="P92592" s="6"/>
      <c r="AA92592" s="6"/>
      <c r="AC92592" s="6"/>
      <c r="AD92592" s="6"/>
    </row>
    <row r="92593" spans="16:30">
      <c r="P92593" s="6"/>
      <c r="AA92593" s="6"/>
      <c r="AC92593" s="6"/>
      <c r="AD92593" s="6"/>
    </row>
    <row r="92594" spans="16:30">
      <c r="P92594" s="6"/>
      <c r="AA92594" s="6"/>
      <c r="AC92594" s="6"/>
      <c r="AD92594" s="6"/>
    </row>
    <row r="92595" spans="16:30">
      <c r="P92595" s="6"/>
      <c r="AA92595" s="6"/>
      <c r="AC92595" s="6"/>
      <c r="AD92595" s="6"/>
    </row>
    <row r="92596" spans="16:30">
      <c r="P92596" s="6"/>
      <c r="AA92596" s="6"/>
      <c r="AC92596" s="6"/>
      <c r="AD92596" s="6"/>
    </row>
    <row r="92597" spans="16:30">
      <c r="P92597" s="6"/>
      <c r="AA92597" s="6"/>
      <c r="AC92597" s="6"/>
      <c r="AD92597" s="6"/>
    </row>
    <row r="92598" spans="16:30">
      <c r="P92598" s="6"/>
      <c r="AA92598" s="6"/>
      <c r="AC92598" s="6"/>
      <c r="AD92598" s="6"/>
    </row>
    <row r="92599" spans="16:30">
      <c r="P92599" s="6"/>
      <c r="AA92599" s="6"/>
      <c r="AC92599" s="6"/>
      <c r="AD92599" s="6"/>
    </row>
    <row r="92600" spans="16:30">
      <c r="P92600" s="6"/>
      <c r="AA92600" s="6"/>
      <c r="AC92600" s="6"/>
      <c r="AD92600" s="6"/>
    </row>
    <row r="92601" spans="16:30">
      <c r="P92601" s="6"/>
      <c r="AA92601" s="6"/>
      <c r="AC92601" s="6"/>
      <c r="AD92601" s="6"/>
    </row>
    <row r="92602" spans="16:30">
      <c r="P92602" s="6"/>
      <c r="AA92602" s="6"/>
      <c r="AC92602" s="6"/>
      <c r="AD92602" s="6"/>
    </row>
    <row r="92603" spans="16:30">
      <c r="P92603" s="6"/>
      <c r="AA92603" s="6"/>
      <c r="AC92603" s="6"/>
      <c r="AD92603" s="6"/>
    </row>
    <row r="92604" spans="16:30">
      <c r="P92604" s="6"/>
      <c r="AA92604" s="6"/>
      <c r="AC92604" s="6"/>
      <c r="AD92604" s="6"/>
    </row>
    <row r="92605" spans="16:30">
      <c r="P92605" s="6"/>
      <c r="AA92605" s="6"/>
      <c r="AC92605" s="6"/>
      <c r="AD92605" s="6"/>
    </row>
    <row r="92606" spans="16:30">
      <c r="P92606" s="6"/>
      <c r="AA92606" s="6"/>
      <c r="AC92606" s="6"/>
      <c r="AD92606" s="6"/>
    </row>
    <row r="92607" spans="16:30">
      <c r="P92607" s="6"/>
      <c r="AA92607" s="6"/>
      <c r="AC92607" s="6"/>
      <c r="AD92607" s="6"/>
    </row>
    <row r="92608" spans="16:30">
      <c r="P92608" s="6"/>
      <c r="AA92608" s="6"/>
      <c r="AC92608" s="6"/>
      <c r="AD92608" s="6"/>
    </row>
    <row r="92609" spans="16:30">
      <c r="P92609" s="6"/>
      <c r="AA92609" s="6"/>
      <c r="AC92609" s="6"/>
      <c r="AD92609" s="6"/>
    </row>
    <row r="92610" spans="16:30">
      <c r="P92610" s="6"/>
      <c r="AA92610" s="6"/>
      <c r="AC92610" s="6"/>
      <c r="AD92610" s="6"/>
    </row>
    <row r="92611" spans="16:30">
      <c r="P92611" s="6"/>
      <c r="AA92611" s="6"/>
      <c r="AC92611" s="6"/>
      <c r="AD92611" s="6"/>
    </row>
    <row r="92612" spans="16:30">
      <c r="P92612" s="6"/>
      <c r="AA92612" s="6"/>
      <c r="AC92612" s="6"/>
      <c r="AD92612" s="6"/>
    </row>
    <row r="92613" spans="16:30">
      <c r="P92613" s="6"/>
      <c r="AA92613" s="6"/>
      <c r="AC92613" s="6"/>
      <c r="AD92613" s="6"/>
    </row>
    <row r="92614" spans="16:30">
      <c r="P92614" s="6"/>
      <c r="AA92614" s="6"/>
      <c r="AC92614" s="6"/>
      <c r="AD92614" s="6"/>
    </row>
    <row r="92615" spans="16:30">
      <c r="P92615" s="6"/>
      <c r="AA92615" s="6"/>
      <c r="AC92615" s="6"/>
      <c r="AD92615" s="6"/>
    </row>
    <row r="92616" spans="16:30">
      <c r="P92616" s="6"/>
      <c r="AA92616" s="6"/>
      <c r="AC92616" s="6"/>
      <c r="AD92616" s="6"/>
    </row>
    <row r="92617" spans="16:30">
      <c r="P92617" s="6"/>
      <c r="AA92617" s="6"/>
      <c r="AC92617" s="6"/>
      <c r="AD92617" s="6"/>
    </row>
    <row r="92618" spans="16:30">
      <c r="P92618" s="6"/>
      <c r="AA92618" s="6"/>
      <c r="AC92618" s="6"/>
      <c r="AD92618" s="6"/>
    </row>
    <row r="92619" spans="16:30">
      <c r="P92619" s="6"/>
      <c r="AA92619" s="6"/>
      <c r="AC92619" s="6"/>
      <c r="AD92619" s="6"/>
    </row>
    <row r="92620" spans="16:30">
      <c r="P92620" s="6"/>
      <c r="AA92620" s="6"/>
      <c r="AC92620" s="6"/>
      <c r="AD92620" s="6"/>
    </row>
    <row r="92621" spans="16:30">
      <c r="P92621" s="6"/>
      <c r="AA92621" s="6"/>
      <c r="AC92621" s="6"/>
      <c r="AD92621" s="6"/>
    </row>
    <row r="92622" spans="16:30">
      <c r="P92622" s="6"/>
      <c r="AA92622" s="6"/>
      <c r="AC92622" s="6"/>
      <c r="AD92622" s="6"/>
    </row>
    <row r="92623" spans="16:30">
      <c r="P92623" s="6"/>
      <c r="AA92623" s="6"/>
      <c r="AC92623" s="6"/>
      <c r="AD92623" s="6"/>
    </row>
    <row r="92624" spans="16:30">
      <c r="P92624" s="6"/>
      <c r="AA92624" s="6"/>
      <c r="AC92624" s="6"/>
      <c r="AD92624" s="6"/>
    </row>
    <row r="92625" spans="16:30">
      <c r="P92625" s="6"/>
      <c r="AA92625" s="6"/>
      <c r="AC92625" s="6"/>
      <c r="AD92625" s="6"/>
    </row>
    <row r="92626" spans="16:30">
      <c r="P92626" s="6"/>
      <c r="AA92626" s="6"/>
      <c r="AC92626" s="6"/>
      <c r="AD92626" s="6"/>
    </row>
    <row r="92627" spans="16:30">
      <c r="P92627" s="6"/>
      <c r="AA92627" s="6"/>
      <c r="AC92627" s="6"/>
      <c r="AD92627" s="6"/>
    </row>
    <row r="92628" spans="16:30">
      <c r="P92628" s="6"/>
      <c r="AA92628" s="6"/>
      <c r="AC92628" s="6"/>
      <c r="AD92628" s="6"/>
    </row>
    <row r="92629" spans="16:30">
      <c r="P92629" s="6"/>
      <c r="AA92629" s="6"/>
      <c r="AC92629" s="6"/>
      <c r="AD92629" s="6"/>
    </row>
    <row r="92630" spans="16:30">
      <c r="P92630" s="6"/>
      <c r="AA92630" s="6"/>
      <c r="AC92630" s="6"/>
      <c r="AD92630" s="6"/>
    </row>
    <row r="92631" spans="16:30">
      <c r="P92631" s="6"/>
      <c r="AA92631" s="6"/>
      <c r="AC92631" s="6"/>
      <c r="AD92631" s="6"/>
    </row>
    <row r="92632" spans="16:30">
      <c r="P92632" s="6"/>
      <c r="AA92632" s="6"/>
      <c r="AC92632" s="6"/>
      <c r="AD92632" s="6"/>
    </row>
    <row r="92633" spans="16:30">
      <c r="P92633" s="6"/>
      <c r="AA92633" s="6"/>
      <c r="AC92633" s="6"/>
      <c r="AD92633" s="6"/>
    </row>
    <row r="92634" spans="16:30">
      <c r="P92634" s="6"/>
      <c r="AA92634" s="6"/>
      <c r="AC92634" s="6"/>
      <c r="AD92634" s="6"/>
    </row>
    <row r="92635" spans="16:30">
      <c r="P92635" s="6"/>
      <c r="AA92635" s="6"/>
      <c r="AC92635" s="6"/>
      <c r="AD92635" s="6"/>
    </row>
    <row r="92636" spans="16:30">
      <c r="P92636" s="6"/>
      <c r="AA92636" s="6"/>
      <c r="AC92636" s="6"/>
      <c r="AD92636" s="6"/>
    </row>
    <row r="92637" spans="16:30">
      <c r="P92637" s="6"/>
      <c r="AA92637" s="6"/>
      <c r="AC92637" s="6"/>
      <c r="AD92637" s="6"/>
    </row>
    <row r="92638" spans="16:30">
      <c r="P92638" s="6"/>
      <c r="AA92638" s="6"/>
      <c r="AC92638" s="6"/>
      <c r="AD92638" s="6"/>
    </row>
    <row r="92639" spans="16:30">
      <c r="P92639" s="6"/>
      <c r="AA92639" s="6"/>
      <c r="AC92639" s="6"/>
      <c r="AD92639" s="6"/>
    </row>
    <row r="92640" spans="16:30">
      <c r="P92640" s="6"/>
      <c r="AA92640" s="6"/>
      <c r="AC92640" s="6"/>
      <c r="AD92640" s="6"/>
    </row>
    <row r="92641" spans="16:30">
      <c r="P92641" s="6"/>
      <c r="AA92641" s="6"/>
      <c r="AC92641" s="6"/>
      <c r="AD92641" s="6"/>
    </row>
    <row r="92642" spans="16:30">
      <c r="P92642" s="6"/>
      <c r="AA92642" s="6"/>
      <c r="AC92642" s="6"/>
      <c r="AD92642" s="6"/>
    </row>
    <row r="92643" spans="16:30">
      <c r="P92643" s="6"/>
      <c r="AA92643" s="6"/>
      <c r="AC92643" s="6"/>
      <c r="AD92643" s="6"/>
    </row>
    <row r="92644" spans="16:30">
      <c r="P92644" s="6"/>
      <c r="AA92644" s="6"/>
      <c r="AC92644" s="6"/>
      <c r="AD92644" s="6"/>
    </row>
    <row r="92645" spans="16:30">
      <c r="P92645" s="6"/>
      <c r="AA92645" s="6"/>
      <c r="AC92645" s="6"/>
      <c r="AD92645" s="6"/>
    </row>
    <row r="92646" spans="16:30">
      <c r="P92646" s="6"/>
      <c r="AA92646" s="6"/>
      <c r="AC92646" s="6"/>
      <c r="AD92646" s="6"/>
    </row>
    <row r="92647" spans="16:30">
      <c r="P92647" s="6"/>
      <c r="AA92647" s="6"/>
      <c r="AC92647" s="6"/>
      <c r="AD92647" s="6"/>
    </row>
    <row r="92648" spans="16:30">
      <c r="P92648" s="6"/>
      <c r="AA92648" s="6"/>
      <c r="AC92648" s="6"/>
      <c r="AD92648" s="6"/>
    </row>
    <row r="92649" spans="16:30">
      <c r="P92649" s="6"/>
      <c r="AA92649" s="6"/>
      <c r="AC92649" s="6"/>
      <c r="AD92649" s="6"/>
    </row>
    <row r="92650" spans="16:30">
      <c r="P92650" s="6"/>
      <c r="AA92650" s="6"/>
      <c r="AC92650" s="6"/>
      <c r="AD92650" s="6"/>
    </row>
    <row r="92651" spans="16:30">
      <c r="P92651" s="6"/>
      <c r="AA92651" s="6"/>
      <c r="AC92651" s="6"/>
      <c r="AD92651" s="6"/>
    </row>
    <row r="92652" spans="16:30">
      <c r="P92652" s="6"/>
      <c r="AA92652" s="6"/>
      <c r="AC92652" s="6"/>
      <c r="AD92652" s="6"/>
    </row>
    <row r="92653" spans="16:30">
      <c r="P92653" s="6"/>
      <c r="AA92653" s="6"/>
      <c r="AC92653" s="6"/>
      <c r="AD92653" s="6"/>
    </row>
    <row r="92654" spans="16:30">
      <c r="P92654" s="6"/>
      <c r="AA92654" s="6"/>
      <c r="AC92654" s="6"/>
      <c r="AD92654" s="6"/>
    </row>
    <row r="92655" spans="16:30">
      <c r="P92655" s="6"/>
      <c r="AA92655" s="6"/>
      <c r="AC92655" s="6"/>
      <c r="AD92655" s="6"/>
    </row>
    <row r="92656" spans="16:30">
      <c r="P92656" s="6"/>
      <c r="AA92656" s="6"/>
      <c r="AC92656" s="6"/>
      <c r="AD92656" s="6"/>
    </row>
    <row r="92657" spans="16:30">
      <c r="P92657" s="6"/>
      <c r="AA92657" s="6"/>
      <c r="AC92657" s="6"/>
      <c r="AD92657" s="6"/>
    </row>
    <row r="92658" spans="16:30">
      <c r="P92658" s="6"/>
      <c r="AA92658" s="6"/>
      <c r="AC92658" s="6"/>
      <c r="AD92658" s="6"/>
    </row>
    <row r="92659" spans="16:30">
      <c r="P92659" s="6"/>
      <c r="AA92659" s="6"/>
      <c r="AC92659" s="6"/>
      <c r="AD92659" s="6"/>
    </row>
    <row r="92660" spans="16:30">
      <c r="P92660" s="6"/>
      <c r="AA92660" s="6"/>
      <c r="AC92660" s="6"/>
      <c r="AD92660" s="6"/>
    </row>
    <row r="92661" spans="16:30">
      <c r="P92661" s="6"/>
      <c r="AA92661" s="6"/>
      <c r="AC92661" s="6"/>
      <c r="AD92661" s="6"/>
    </row>
    <row r="92662" spans="16:30">
      <c r="P92662" s="6"/>
      <c r="AA92662" s="6"/>
      <c r="AC92662" s="6"/>
      <c r="AD92662" s="6"/>
    </row>
    <row r="92663" spans="16:30">
      <c r="P92663" s="6"/>
      <c r="AA92663" s="6"/>
      <c r="AC92663" s="6"/>
      <c r="AD92663" s="6"/>
    </row>
    <row r="92664" spans="16:30">
      <c r="P92664" s="6"/>
      <c r="AA92664" s="6"/>
      <c r="AC92664" s="6"/>
      <c r="AD92664" s="6"/>
    </row>
    <row r="92665" spans="16:30">
      <c r="P92665" s="6"/>
      <c r="AA92665" s="6"/>
      <c r="AC92665" s="6"/>
      <c r="AD92665" s="6"/>
    </row>
    <row r="92666" spans="16:30">
      <c r="P92666" s="6"/>
      <c r="AA92666" s="6"/>
      <c r="AC92666" s="6"/>
      <c r="AD92666" s="6"/>
    </row>
    <row r="92667" spans="16:30">
      <c r="P92667" s="6"/>
      <c r="AA92667" s="6"/>
      <c r="AC92667" s="6"/>
      <c r="AD92667" s="6"/>
    </row>
    <row r="92668" spans="16:30">
      <c r="P92668" s="6"/>
      <c r="AA92668" s="6"/>
      <c r="AC92668" s="6"/>
      <c r="AD92668" s="6"/>
    </row>
    <row r="92669" spans="16:30">
      <c r="P92669" s="6"/>
      <c r="AA92669" s="6"/>
      <c r="AC92669" s="6"/>
      <c r="AD92669" s="6"/>
    </row>
    <row r="92670" spans="16:30">
      <c r="P92670" s="6"/>
      <c r="AA92670" s="6"/>
      <c r="AC92670" s="6"/>
      <c r="AD92670" s="6"/>
    </row>
    <row r="92671" spans="16:30">
      <c r="P92671" s="6"/>
      <c r="AA92671" s="6"/>
      <c r="AC92671" s="6"/>
      <c r="AD92671" s="6"/>
    </row>
    <row r="92672" spans="16:30">
      <c r="P92672" s="6"/>
      <c r="AA92672" s="6"/>
      <c r="AC92672" s="6"/>
      <c r="AD92672" s="6"/>
    </row>
    <row r="92673" spans="16:30">
      <c r="P92673" s="6"/>
      <c r="AA92673" s="6"/>
      <c r="AC92673" s="6"/>
      <c r="AD92673" s="6"/>
    </row>
    <row r="92674" spans="16:30">
      <c r="P92674" s="6"/>
      <c r="AA92674" s="6"/>
      <c r="AC92674" s="6"/>
      <c r="AD92674" s="6"/>
    </row>
    <row r="92675" spans="16:30">
      <c r="P92675" s="6"/>
      <c r="AA92675" s="6"/>
      <c r="AC92675" s="6"/>
      <c r="AD92675" s="6"/>
    </row>
    <row r="92676" spans="16:30">
      <c r="P92676" s="6"/>
      <c r="AA92676" s="6"/>
      <c r="AC92676" s="6"/>
      <c r="AD92676" s="6"/>
    </row>
    <row r="92677" spans="16:30">
      <c r="P92677" s="6"/>
      <c r="AA92677" s="6"/>
      <c r="AC92677" s="6"/>
      <c r="AD92677" s="6"/>
    </row>
    <row r="92678" spans="16:30">
      <c r="P92678" s="6"/>
      <c r="AA92678" s="6"/>
      <c r="AC92678" s="6"/>
      <c r="AD92678" s="6"/>
    </row>
    <row r="92679" spans="16:30">
      <c r="P92679" s="6"/>
      <c r="AA92679" s="6"/>
      <c r="AC92679" s="6"/>
      <c r="AD92679" s="6"/>
    </row>
    <row r="92680" spans="16:30">
      <c r="P92680" s="6"/>
      <c r="AA92680" s="6"/>
      <c r="AC92680" s="6"/>
      <c r="AD92680" s="6"/>
    </row>
    <row r="92681" spans="16:30">
      <c r="P92681" s="6"/>
      <c r="AA92681" s="6"/>
      <c r="AC92681" s="6"/>
      <c r="AD92681" s="6"/>
    </row>
    <row r="92682" spans="16:30">
      <c r="P92682" s="6"/>
      <c r="AA92682" s="6"/>
      <c r="AC92682" s="6"/>
      <c r="AD92682" s="6"/>
    </row>
    <row r="92683" spans="16:30">
      <c r="P92683" s="6"/>
      <c r="AA92683" s="6"/>
      <c r="AC92683" s="6"/>
      <c r="AD92683" s="6"/>
    </row>
    <row r="92684" spans="16:30">
      <c r="P92684" s="6"/>
      <c r="AA92684" s="6"/>
      <c r="AC92684" s="6"/>
      <c r="AD92684" s="6"/>
    </row>
    <row r="92685" spans="16:30">
      <c r="P92685" s="6"/>
      <c r="AA92685" s="6"/>
      <c r="AC92685" s="6"/>
      <c r="AD92685" s="6"/>
    </row>
    <row r="92686" spans="16:30">
      <c r="P92686" s="6"/>
      <c r="AA92686" s="6"/>
      <c r="AC92686" s="6"/>
      <c r="AD92686" s="6"/>
    </row>
    <row r="92687" spans="16:30">
      <c r="P92687" s="6"/>
      <c r="AA92687" s="6"/>
      <c r="AC92687" s="6"/>
      <c r="AD92687" s="6"/>
    </row>
    <row r="92688" spans="16:30">
      <c r="P92688" s="6"/>
      <c r="AA92688" s="6"/>
      <c r="AC92688" s="6"/>
      <c r="AD92688" s="6"/>
    </row>
    <row r="92689" spans="16:30">
      <c r="P92689" s="6"/>
      <c r="AA92689" s="6"/>
      <c r="AC92689" s="6"/>
      <c r="AD92689" s="6"/>
    </row>
    <row r="92690" spans="16:30">
      <c r="P92690" s="6"/>
      <c r="AA92690" s="6"/>
      <c r="AC92690" s="6"/>
      <c r="AD92690" s="6"/>
    </row>
    <row r="92691" spans="16:30">
      <c r="P92691" s="6"/>
      <c r="AA92691" s="6"/>
      <c r="AC92691" s="6"/>
      <c r="AD92691" s="6"/>
    </row>
    <row r="92692" spans="16:30">
      <c r="P92692" s="6"/>
      <c r="AA92692" s="6"/>
      <c r="AC92692" s="6"/>
      <c r="AD92692" s="6"/>
    </row>
    <row r="92693" spans="16:30">
      <c r="P92693" s="6"/>
      <c r="AA92693" s="6"/>
      <c r="AC92693" s="6"/>
      <c r="AD92693" s="6"/>
    </row>
    <row r="92694" spans="16:30">
      <c r="P92694" s="6"/>
      <c r="AA92694" s="6"/>
      <c r="AC92694" s="6"/>
      <c r="AD92694" s="6"/>
    </row>
    <row r="92695" spans="16:30">
      <c r="P92695" s="6"/>
      <c r="AA92695" s="6"/>
      <c r="AC92695" s="6"/>
      <c r="AD92695" s="6"/>
    </row>
    <row r="92696" spans="16:30">
      <c r="P92696" s="6"/>
      <c r="AA92696" s="6"/>
      <c r="AC92696" s="6"/>
      <c r="AD92696" s="6"/>
    </row>
    <row r="92697" spans="16:30">
      <c r="P92697" s="6"/>
      <c r="AA92697" s="6"/>
      <c r="AC92697" s="6"/>
      <c r="AD92697" s="6"/>
    </row>
    <row r="92698" spans="16:30">
      <c r="P92698" s="6"/>
      <c r="AA92698" s="6"/>
      <c r="AC92698" s="6"/>
      <c r="AD92698" s="6"/>
    </row>
    <row r="92699" spans="16:30">
      <c r="P92699" s="6"/>
      <c r="AA92699" s="6"/>
      <c r="AC92699" s="6"/>
      <c r="AD92699" s="6"/>
    </row>
    <row r="92700" spans="16:30">
      <c r="P92700" s="6"/>
      <c r="AA92700" s="6"/>
      <c r="AC92700" s="6"/>
      <c r="AD92700" s="6"/>
    </row>
    <row r="92701" spans="16:30">
      <c r="P92701" s="6"/>
      <c r="AA92701" s="6"/>
      <c r="AC92701" s="6"/>
      <c r="AD92701" s="6"/>
    </row>
    <row r="92702" spans="16:30">
      <c r="P92702" s="6"/>
      <c r="AA92702" s="6"/>
      <c r="AC92702" s="6"/>
      <c r="AD92702" s="6"/>
    </row>
    <row r="92703" spans="16:30">
      <c r="P92703" s="6"/>
      <c r="AA92703" s="6"/>
      <c r="AC92703" s="6"/>
      <c r="AD92703" s="6"/>
    </row>
    <row r="92704" spans="16:30">
      <c r="P92704" s="6"/>
      <c r="AA92704" s="6"/>
      <c r="AC92704" s="6"/>
      <c r="AD92704" s="6"/>
    </row>
    <row r="92705" spans="16:30">
      <c r="P92705" s="6"/>
      <c r="AA92705" s="6"/>
      <c r="AC92705" s="6"/>
      <c r="AD92705" s="6"/>
    </row>
    <row r="92706" spans="16:30">
      <c r="P92706" s="6"/>
      <c r="AA92706" s="6"/>
      <c r="AC92706" s="6"/>
      <c r="AD92706" s="6"/>
    </row>
    <row r="92707" spans="16:30">
      <c r="P92707" s="6"/>
      <c r="AA92707" s="6"/>
      <c r="AC92707" s="6"/>
      <c r="AD92707" s="6"/>
    </row>
    <row r="92708" spans="16:30">
      <c r="P92708" s="6"/>
      <c r="AA92708" s="6"/>
      <c r="AC92708" s="6"/>
      <c r="AD92708" s="6"/>
    </row>
    <row r="92709" spans="16:30">
      <c r="P92709" s="6"/>
      <c r="AA92709" s="6"/>
      <c r="AC92709" s="6"/>
      <c r="AD92709" s="6"/>
    </row>
    <row r="92710" spans="16:30">
      <c r="P92710" s="6"/>
      <c r="AA92710" s="6"/>
      <c r="AC92710" s="6"/>
      <c r="AD92710" s="6"/>
    </row>
    <row r="92711" spans="16:30">
      <c r="P92711" s="6"/>
      <c r="AA92711" s="6"/>
      <c r="AC92711" s="6"/>
      <c r="AD92711" s="6"/>
    </row>
    <row r="92712" spans="16:30">
      <c r="P92712" s="6"/>
      <c r="AA92712" s="6"/>
      <c r="AC92712" s="6"/>
      <c r="AD92712" s="6"/>
    </row>
    <row r="92713" spans="16:30">
      <c r="P92713" s="6"/>
      <c r="AA92713" s="6"/>
      <c r="AC92713" s="6"/>
      <c r="AD92713" s="6"/>
    </row>
    <row r="92714" spans="16:30">
      <c r="P92714" s="6"/>
      <c r="AA92714" s="6"/>
      <c r="AC92714" s="6"/>
      <c r="AD92714" s="6"/>
    </row>
    <row r="92715" spans="16:30">
      <c r="P92715" s="6"/>
      <c r="AA92715" s="6"/>
      <c r="AC92715" s="6"/>
      <c r="AD92715" s="6"/>
    </row>
    <row r="92716" spans="16:30">
      <c r="P92716" s="6"/>
      <c r="AA92716" s="6"/>
      <c r="AC92716" s="6"/>
      <c r="AD92716" s="6"/>
    </row>
    <row r="92717" spans="16:30">
      <c r="P92717" s="6"/>
      <c r="AA92717" s="6"/>
      <c r="AC92717" s="6"/>
      <c r="AD92717" s="6"/>
    </row>
    <row r="92718" spans="16:30">
      <c r="P92718" s="6"/>
      <c r="AA92718" s="6"/>
      <c r="AC92718" s="6"/>
      <c r="AD92718" s="6"/>
    </row>
    <row r="92719" spans="16:30">
      <c r="P92719" s="6"/>
      <c r="AA92719" s="6"/>
      <c r="AC92719" s="6"/>
      <c r="AD92719" s="6"/>
    </row>
    <row r="92720" spans="16:30">
      <c r="P92720" s="6"/>
      <c r="AA92720" s="6"/>
      <c r="AC92720" s="6"/>
      <c r="AD92720" s="6"/>
    </row>
    <row r="92721" spans="16:30">
      <c r="P92721" s="6"/>
      <c r="AA92721" s="6"/>
      <c r="AC92721" s="6"/>
      <c r="AD92721" s="6"/>
    </row>
    <row r="92722" spans="16:30">
      <c r="P92722" s="6"/>
      <c r="AA92722" s="6"/>
      <c r="AC92722" s="6"/>
      <c r="AD92722" s="6"/>
    </row>
    <row r="92723" spans="16:30">
      <c r="P92723" s="6"/>
      <c r="AA92723" s="6"/>
      <c r="AC92723" s="6"/>
      <c r="AD92723" s="6"/>
    </row>
    <row r="92724" spans="16:30">
      <c r="P92724" s="6"/>
      <c r="AA92724" s="6"/>
      <c r="AC92724" s="6"/>
      <c r="AD92724" s="6"/>
    </row>
    <row r="92725" spans="16:30">
      <c r="P92725" s="6"/>
      <c r="AA92725" s="6"/>
      <c r="AC92725" s="6"/>
      <c r="AD92725" s="6"/>
    </row>
    <row r="92726" spans="16:30">
      <c r="P92726" s="6"/>
      <c r="AA92726" s="6"/>
      <c r="AC92726" s="6"/>
      <c r="AD92726" s="6"/>
    </row>
    <row r="92727" spans="16:30">
      <c r="P92727" s="6"/>
      <c r="AA92727" s="6"/>
      <c r="AC92727" s="6"/>
      <c r="AD92727" s="6"/>
    </row>
    <row r="92728" spans="16:30">
      <c r="P92728" s="6"/>
      <c r="AA92728" s="6"/>
      <c r="AC92728" s="6"/>
      <c r="AD92728" s="6"/>
    </row>
    <row r="92729" spans="16:30">
      <c r="P92729" s="6"/>
      <c r="AA92729" s="6"/>
      <c r="AC92729" s="6"/>
      <c r="AD92729" s="6"/>
    </row>
    <row r="92730" spans="16:30">
      <c r="P92730" s="6"/>
      <c r="AA92730" s="6"/>
      <c r="AC92730" s="6"/>
      <c r="AD92730" s="6"/>
    </row>
    <row r="92731" spans="16:30">
      <c r="P92731" s="6"/>
      <c r="AA92731" s="6"/>
      <c r="AC92731" s="6"/>
      <c r="AD92731" s="6"/>
    </row>
    <row r="92732" spans="16:30">
      <c r="P92732" s="6"/>
      <c r="AA92732" s="6"/>
      <c r="AC92732" s="6"/>
      <c r="AD92732" s="6"/>
    </row>
    <row r="92733" spans="16:30">
      <c r="P92733" s="6"/>
      <c r="AA92733" s="6"/>
      <c r="AC92733" s="6"/>
      <c r="AD92733" s="6"/>
    </row>
    <row r="92734" spans="16:30">
      <c r="P92734" s="6"/>
      <c r="AA92734" s="6"/>
      <c r="AC92734" s="6"/>
      <c r="AD92734" s="6"/>
    </row>
    <row r="92735" spans="16:30">
      <c r="P92735" s="6"/>
      <c r="AA92735" s="6"/>
      <c r="AC92735" s="6"/>
      <c r="AD92735" s="6"/>
    </row>
    <row r="92736" spans="16:30">
      <c r="P92736" s="6"/>
      <c r="AA92736" s="6"/>
      <c r="AC92736" s="6"/>
      <c r="AD92736" s="6"/>
    </row>
    <row r="92737" spans="16:30">
      <c r="P92737" s="6"/>
      <c r="AA92737" s="6"/>
      <c r="AC92737" s="6"/>
      <c r="AD92737" s="6"/>
    </row>
    <row r="92738" spans="16:30">
      <c r="P92738" s="6"/>
      <c r="AA92738" s="6"/>
      <c r="AC92738" s="6"/>
      <c r="AD92738" s="6"/>
    </row>
    <row r="92739" spans="16:30">
      <c r="P92739" s="6"/>
      <c r="AA92739" s="6"/>
      <c r="AC92739" s="6"/>
      <c r="AD92739" s="6"/>
    </row>
    <row r="92740" spans="16:30">
      <c r="P92740" s="6"/>
      <c r="AA92740" s="6"/>
      <c r="AC92740" s="6"/>
      <c r="AD92740" s="6"/>
    </row>
    <row r="92741" spans="16:30">
      <c r="P92741" s="6"/>
      <c r="AA92741" s="6"/>
      <c r="AC92741" s="6"/>
      <c r="AD92741" s="6"/>
    </row>
    <row r="92742" spans="16:30">
      <c r="P92742" s="6"/>
      <c r="AA92742" s="6"/>
      <c r="AC92742" s="6"/>
      <c r="AD92742" s="6"/>
    </row>
    <row r="92743" spans="16:30">
      <c r="P92743" s="6"/>
      <c r="AA92743" s="6"/>
      <c r="AC92743" s="6"/>
      <c r="AD92743" s="6"/>
    </row>
    <row r="92744" spans="16:30">
      <c r="P92744" s="6"/>
      <c r="AA92744" s="6"/>
      <c r="AC92744" s="6"/>
      <c r="AD92744" s="6"/>
    </row>
    <row r="92745" spans="16:30">
      <c r="P92745" s="6"/>
      <c r="AA92745" s="6"/>
      <c r="AC92745" s="6"/>
      <c r="AD92745" s="6"/>
    </row>
    <row r="92746" spans="16:30">
      <c r="P92746" s="6"/>
      <c r="AA92746" s="6"/>
      <c r="AC92746" s="6"/>
      <c r="AD92746" s="6"/>
    </row>
    <row r="92747" spans="16:30">
      <c r="P92747" s="6"/>
      <c r="AA92747" s="6"/>
      <c r="AC92747" s="6"/>
      <c r="AD92747" s="6"/>
    </row>
    <row r="92748" spans="16:30">
      <c r="P92748" s="6"/>
      <c r="AA92748" s="6"/>
      <c r="AC92748" s="6"/>
      <c r="AD92748" s="6"/>
    </row>
    <row r="92749" spans="16:30">
      <c r="P92749" s="6"/>
      <c r="AA92749" s="6"/>
      <c r="AC92749" s="6"/>
      <c r="AD92749" s="6"/>
    </row>
    <row r="92750" spans="16:30">
      <c r="P92750" s="6"/>
      <c r="AA92750" s="6"/>
      <c r="AC92750" s="6"/>
      <c r="AD92750" s="6"/>
    </row>
    <row r="92751" spans="16:30">
      <c r="P92751" s="6"/>
      <c r="AA92751" s="6"/>
      <c r="AC92751" s="6"/>
      <c r="AD92751" s="6"/>
    </row>
    <row r="92752" spans="16:30">
      <c r="P92752" s="6"/>
      <c r="AA92752" s="6"/>
      <c r="AC92752" s="6"/>
      <c r="AD92752" s="6"/>
    </row>
    <row r="92753" spans="16:30">
      <c r="P92753" s="6"/>
      <c r="AA92753" s="6"/>
      <c r="AC92753" s="6"/>
      <c r="AD92753" s="6"/>
    </row>
    <row r="92754" spans="16:30">
      <c r="P92754" s="6"/>
      <c r="AA92754" s="6"/>
      <c r="AC92754" s="6"/>
      <c r="AD92754" s="6"/>
    </row>
    <row r="92755" spans="16:30">
      <c r="P92755" s="6"/>
      <c r="AA92755" s="6"/>
      <c r="AC92755" s="6"/>
      <c r="AD92755" s="6"/>
    </row>
    <row r="92756" spans="16:30">
      <c r="P92756" s="6"/>
      <c r="AA92756" s="6"/>
      <c r="AC92756" s="6"/>
      <c r="AD92756" s="6"/>
    </row>
    <row r="92757" spans="16:30">
      <c r="P92757" s="6"/>
      <c r="AA92757" s="6"/>
      <c r="AC92757" s="6"/>
      <c r="AD92757" s="6"/>
    </row>
    <row r="92758" spans="16:30">
      <c r="P92758" s="6"/>
      <c r="AA92758" s="6"/>
      <c r="AC92758" s="6"/>
      <c r="AD92758" s="6"/>
    </row>
    <row r="92759" spans="16:30">
      <c r="P92759" s="6"/>
      <c r="AA92759" s="6"/>
      <c r="AC92759" s="6"/>
      <c r="AD92759" s="6"/>
    </row>
    <row r="92760" spans="16:30">
      <c r="P92760" s="6"/>
      <c r="AA92760" s="6"/>
      <c r="AC92760" s="6"/>
      <c r="AD92760" s="6"/>
    </row>
    <row r="92761" spans="16:30">
      <c r="P92761" s="6"/>
      <c r="AA92761" s="6"/>
      <c r="AC92761" s="6"/>
      <c r="AD92761" s="6"/>
    </row>
    <row r="92762" spans="16:30">
      <c r="P92762" s="6"/>
      <c r="AA92762" s="6"/>
      <c r="AC92762" s="6"/>
      <c r="AD92762" s="6"/>
    </row>
    <row r="92763" spans="16:30">
      <c r="P92763" s="6"/>
      <c r="AA92763" s="6"/>
      <c r="AC92763" s="6"/>
      <c r="AD92763" s="6"/>
    </row>
    <row r="92764" spans="16:30">
      <c r="P92764" s="6"/>
      <c r="AA92764" s="6"/>
      <c r="AC92764" s="6"/>
      <c r="AD92764" s="6"/>
    </row>
    <row r="92765" spans="16:30">
      <c r="P92765" s="6"/>
      <c r="AA92765" s="6"/>
      <c r="AC92765" s="6"/>
      <c r="AD92765" s="6"/>
    </row>
    <row r="92766" spans="16:30">
      <c r="P92766" s="6"/>
      <c r="AA92766" s="6"/>
      <c r="AC92766" s="6"/>
      <c r="AD92766" s="6"/>
    </row>
    <row r="92767" spans="16:30">
      <c r="P92767" s="6"/>
      <c r="AA92767" s="6"/>
      <c r="AC92767" s="6"/>
      <c r="AD92767" s="6"/>
    </row>
    <row r="92768" spans="16:30">
      <c r="P92768" s="6"/>
      <c r="AA92768" s="6"/>
      <c r="AC92768" s="6"/>
      <c r="AD92768" s="6"/>
    </row>
    <row r="92769" spans="16:30">
      <c r="P92769" s="6"/>
      <c r="AA92769" s="6"/>
      <c r="AC92769" s="6"/>
      <c r="AD92769" s="6"/>
    </row>
    <row r="92770" spans="16:30">
      <c r="P92770" s="6"/>
      <c r="AA92770" s="6"/>
      <c r="AC92770" s="6"/>
      <c r="AD92770" s="6"/>
    </row>
    <row r="92771" spans="16:30">
      <c r="P92771" s="6"/>
      <c r="AA92771" s="6"/>
      <c r="AC92771" s="6"/>
      <c r="AD92771" s="6"/>
    </row>
    <row r="92772" spans="16:30">
      <c r="P92772" s="6"/>
      <c r="AA92772" s="6"/>
      <c r="AC92772" s="6"/>
      <c r="AD92772" s="6"/>
    </row>
    <row r="92773" spans="16:30">
      <c r="P92773" s="6"/>
      <c r="AA92773" s="6"/>
      <c r="AC92773" s="6"/>
      <c r="AD92773" s="6"/>
    </row>
    <row r="92774" spans="16:30">
      <c r="P92774" s="6"/>
      <c r="AA92774" s="6"/>
      <c r="AC92774" s="6"/>
      <c r="AD92774" s="6"/>
    </row>
    <row r="92775" spans="16:30">
      <c r="P92775" s="6"/>
      <c r="AA92775" s="6"/>
      <c r="AC92775" s="6"/>
      <c r="AD92775" s="6"/>
    </row>
    <row r="92776" spans="16:30">
      <c r="P92776" s="6"/>
      <c r="AA92776" s="6"/>
      <c r="AC92776" s="6"/>
      <c r="AD92776" s="6"/>
    </row>
    <row r="92777" spans="16:30">
      <c r="P92777" s="6"/>
      <c r="AA92777" s="6"/>
      <c r="AC92777" s="6"/>
      <c r="AD92777" s="6"/>
    </row>
    <row r="92778" spans="16:30">
      <c r="P92778" s="6"/>
      <c r="AA92778" s="6"/>
      <c r="AC92778" s="6"/>
      <c r="AD92778" s="6"/>
    </row>
    <row r="92779" spans="16:30">
      <c r="P92779" s="6"/>
      <c r="AA92779" s="6"/>
      <c r="AC92779" s="6"/>
      <c r="AD92779" s="6"/>
    </row>
    <row r="92780" spans="16:30">
      <c r="P92780" s="6"/>
      <c r="AA92780" s="6"/>
      <c r="AC92780" s="6"/>
      <c r="AD92780" s="6"/>
    </row>
    <row r="92781" spans="16:30">
      <c r="P92781" s="6"/>
      <c r="AA92781" s="6"/>
      <c r="AC92781" s="6"/>
      <c r="AD92781" s="6"/>
    </row>
    <row r="92782" spans="16:30">
      <c r="P92782" s="6"/>
      <c r="AA92782" s="6"/>
      <c r="AC92782" s="6"/>
      <c r="AD92782" s="6"/>
    </row>
    <row r="92783" spans="16:30">
      <c r="P92783" s="6"/>
      <c r="AA92783" s="6"/>
      <c r="AC92783" s="6"/>
      <c r="AD92783" s="6"/>
    </row>
    <row r="92784" spans="16:30">
      <c r="P92784" s="6"/>
      <c r="AA92784" s="6"/>
      <c r="AC92784" s="6"/>
      <c r="AD92784" s="6"/>
    </row>
    <row r="92785" spans="16:30">
      <c r="P92785" s="6"/>
      <c r="AA92785" s="6"/>
      <c r="AC92785" s="6"/>
      <c r="AD92785" s="6"/>
    </row>
    <row r="92786" spans="16:30">
      <c r="P92786" s="6"/>
      <c r="AA92786" s="6"/>
      <c r="AC92786" s="6"/>
      <c r="AD92786" s="6"/>
    </row>
    <row r="92787" spans="16:30">
      <c r="P92787" s="6"/>
      <c r="AA92787" s="6"/>
      <c r="AC92787" s="6"/>
      <c r="AD92787" s="6"/>
    </row>
    <row r="92788" spans="16:30">
      <c r="P92788" s="6"/>
      <c r="AA92788" s="6"/>
      <c r="AC92788" s="6"/>
      <c r="AD92788" s="6"/>
    </row>
    <row r="92789" spans="16:30">
      <c r="P92789" s="6"/>
      <c r="AA92789" s="6"/>
      <c r="AC92789" s="6"/>
      <c r="AD92789" s="6"/>
    </row>
    <row r="92790" spans="16:30">
      <c r="P92790" s="6"/>
      <c r="AA92790" s="6"/>
      <c r="AC92790" s="6"/>
      <c r="AD92790" s="6"/>
    </row>
    <row r="92791" spans="16:30">
      <c r="P92791" s="6"/>
      <c r="AA92791" s="6"/>
      <c r="AC92791" s="6"/>
      <c r="AD92791" s="6"/>
    </row>
    <row r="92792" spans="16:30">
      <c r="P92792" s="6"/>
      <c r="AA92792" s="6"/>
      <c r="AC92792" s="6"/>
      <c r="AD92792" s="6"/>
    </row>
    <row r="92793" spans="16:30">
      <c r="P92793" s="6"/>
      <c r="AA92793" s="6"/>
      <c r="AC92793" s="6"/>
      <c r="AD92793" s="6"/>
    </row>
    <row r="92794" spans="16:30">
      <c r="P92794" s="6"/>
      <c r="AA92794" s="6"/>
      <c r="AC92794" s="6"/>
      <c r="AD92794" s="6"/>
    </row>
    <row r="92795" spans="16:30">
      <c r="P92795" s="6"/>
      <c r="AA92795" s="6"/>
      <c r="AC92795" s="6"/>
      <c r="AD92795" s="6"/>
    </row>
    <row r="92796" spans="16:30">
      <c r="P92796" s="6"/>
      <c r="AA92796" s="6"/>
      <c r="AC92796" s="6"/>
      <c r="AD92796" s="6"/>
    </row>
    <row r="92797" spans="16:30">
      <c r="P92797" s="6"/>
      <c r="AA92797" s="6"/>
      <c r="AC92797" s="6"/>
      <c r="AD92797" s="6"/>
    </row>
    <row r="92798" spans="16:30">
      <c r="P92798" s="6"/>
      <c r="AA92798" s="6"/>
      <c r="AC92798" s="6"/>
      <c r="AD92798" s="6"/>
    </row>
    <row r="92799" spans="16:30">
      <c r="P92799" s="6"/>
      <c r="AA92799" s="6"/>
      <c r="AC92799" s="6"/>
      <c r="AD92799" s="6"/>
    </row>
    <row r="92800" spans="16:30">
      <c r="P92800" s="6"/>
      <c r="AA92800" s="6"/>
      <c r="AC92800" s="6"/>
      <c r="AD92800" s="6"/>
    </row>
    <row r="92801" spans="16:30">
      <c r="P92801" s="6"/>
      <c r="AA92801" s="6"/>
      <c r="AC92801" s="6"/>
      <c r="AD92801" s="6"/>
    </row>
    <row r="92802" spans="16:30">
      <c r="P92802" s="6"/>
      <c r="AA92802" s="6"/>
      <c r="AC92802" s="6"/>
      <c r="AD92802" s="6"/>
    </row>
    <row r="92803" spans="16:30">
      <c r="P92803" s="6"/>
      <c r="AA92803" s="6"/>
      <c r="AC92803" s="6"/>
      <c r="AD92803" s="6"/>
    </row>
    <row r="92804" spans="16:30">
      <c r="P92804" s="6"/>
      <c r="AA92804" s="6"/>
      <c r="AC92804" s="6"/>
      <c r="AD92804" s="6"/>
    </row>
    <row r="92805" spans="16:30">
      <c r="P92805" s="6"/>
      <c r="AA92805" s="6"/>
      <c r="AC92805" s="6"/>
      <c r="AD92805" s="6"/>
    </row>
    <row r="92806" spans="16:30">
      <c r="P92806" s="6"/>
      <c r="AA92806" s="6"/>
      <c r="AC92806" s="6"/>
      <c r="AD92806" s="6"/>
    </row>
    <row r="92807" spans="16:30">
      <c r="P92807" s="6"/>
      <c r="AA92807" s="6"/>
      <c r="AC92807" s="6"/>
      <c r="AD92807" s="6"/>
    </row>
    <row r="92808" spans="16:30">
      <c r="P92808" s="6"/>
      <c r="AA92808" s="6"/>
      <c r="AC92808" s="6"/>
      <c r="AD92808" s="6"/>
    </row>
    <row r="92809" spans="16:30">
      <c r="P92809" s="6"/>
      <c r="AA92809" s="6"/>
      <c r="AC92809" s="6"/>
      <c r="AD92809" s="6"/>
    </row>
    <row r="92810" spans="16:30">
      <c r="P92810" s="6"/>
      <c r="AA92810" s="6"/>
      <c r="AC92810" s="6"/>
      <c r="AD92810" s="6"/>
    </row>
    <row r="92811" spans="16:30">
      <c r="P92811" s="6"/>
      <c r="AA92811" s="6"/>
      <c r="AC92811" s="6"/>
      <c r="AD92811" s="6"/>
    </row>
    <row r="92812" spans="16:30">
      <c r="P92812" s="6"/>
      <c r="AA92812" s="6"/>
      <c r="AC92812" s="6"/>
      <c r="AD92812" s="6"/>
    </row>
    <row r="92813" spans="16:30">
      <c r="P92813" s="6"/>
      <c r="AA92813" s="6"/>
      <c r="AC92813" s="6"/>
      <c r="AD92813" s="6"/>
    </row>
    <row r="92814" spans="16:30">
      <c r="P92814" s="6"/>
      <c r="AA92814" s="6"/>
      <c r="AC92814" s="6"/>
      <c r="AD92814" s="6"/>
    </row>
    <row r="92815" spans="16:30">
      <c r="P92815" s="6"/>
      <c r="AA92815" s="6"/>
      <c r="AC92815" s="6"/>
      <c r="AD92815" s="6"/>
    </row>
    <row r="92816" spans="16:30">
      <c r="P92816" s="6"/>
      <c r="AA92816" s="6"/>
      <c r="AC92816" s="6"/>
      <c r="AD92816" s="6"/>
    </row>
    <row r="92817" spans="16:30">
      <c r="P92817" s="6"/>
      <c r="AA92817" s="6"/>
      <c r="AC92817" s="6"/>
      <c r="AD92817" s="6"/>
    </row>
    <row r="92818" spans="16:30">
      <c r="P92818" s="6"/>
      <c r="AA92818" s="6"/>
      <c r="AC92818" s="6"/>
      <c r="AD92818" s="6"/>
    </row>
    <row r="92819" spans="16:30">
      <c r="P92819" s="6"/>
      <c r="AA92819" s="6"/>
      <c r="AC92819" s="6"/>
      <c r="AD92819" s="6"/>
    </row>
    <row r="92820" spans="16:30">
      <c r="P92820" s="6"/>
      <c r="AA92820" s="6"/>
      <c r="AC92820" s="6"/>
      <c r="AD92820" s="6"/>
    </row>
    <row r="92821" spans="16:30">
      <c r="P92821" s="6"/>
      <c r="AA92821" s="6"/>
      <c r="AC92821" s="6"/>
      <c r="AD92821" s="6"/>
    </row>
    <row r="92822" spans="16:30">
      <c r="P92822" s="6"/>
      <c r="AA92822" s="6"/>
      <c r="AC92822" s="6"/>
      <c r="AD92822" s="6"/>
    </row>
    <row r="92823" spans="16:30">
      <c r="P92823" s="6"/>
      <c r="AA92823" s="6"/>
      <c r="AC92823" s="6"/>
      <c r="AD92823" s="6"/>
    </row>
    <row r="92824" spans="16:30">
      <c r="P92824" s="6"/>
      <c r="AA92824" s="6"/>
      <c r="AC92824" s="6"/>
      <c r="AD92824" s="6"/>
    </row>
    <row r="92825" spans="16:30">
      <c r="P92825" s="6"/>
      <c r="AA92825" s="6"/>
      <c r="AC92825" s="6"/>
      <c r="AD92825" s="6"/>
    </row>
    <row r="92826" spans="16:30">
      <c r="P92826" s="6"/>
      <c r="AA92826" s="6"/>
      <c r="AC92826" s="6"/>
      <c r="AD92826" s="6"/>
    </row>
    <row r="92827" spans="16:30">
      <c r="P92827" s="6"/>
      <c r="AA92827" s="6"/>
      <c r="AC92827" s="6"/>
      <c r="AD92827" s="6"/>
    </row>
    <row r="92828" spans="16:30">
      <c r="P92828" s="6"/>
      <c r="AA92828" s="6"/>
      <c r="AC92828" s="6"/>
      <c r="AD92828" s="6"/>
    </row>
    <row r="92829" spans="16:30">
      <c r="P92829" s="6"/>
      <c r="AA92829" s="6"/>
      <c r="AC92829" s="6"/>
      <c r="AD92829" s="6"/>
    </row>
    <row r="92830" spans="16:30">
      <c r="P92830" s="6"/>
      <c r="AA92830" s="6"/>
      <c r="AC92830" s="6"/>
      <c r="AD92830" s="6"/>
    </row>
    <row r="92831" spans="16:30">
      <c r="P92831" s="6"/>
      <c r="AA92831" s="6"/>
      <c r="AC92831" s="6"/>
      <c r="AD92831" s="6"/>
    </row>
    <row r="92832" spans="16:30">
      <c r="P92832" s="6"/>
      <c r="AA92832" s="6"/>
      <c r="AC92832" s="6"/>
      <c r="AD92832" s="6"/>
    </row>
    <row r="92833" spans="16:30">
      <c r="P92833" s="6"/>
      <c r="AA92833" s="6"/>
      <c r="AC92833" s="6"/>
      <c r="AD92833" s="6"/>
    </row>
    <row r="92834" spans="16:30">
      <c r="P92834" s="6"/>
      <c r="AA92834" s="6"/>
      <c r="AC92834" s="6"/>
      <c r="AD92834" s="6"/>
    </row>
    <row r="92835" spans="16:30">
      <c r="P92835" s="6"/>
      <c r="AA92835" s="6"/>
      <c r="AC92835" s="6"/>
      <c r="AD92835" s="6"/>
    </row>
    <row r="92836" spans="16:30">
      <c r="P92836" s="6"/>
      <c r="AA92836" s="6"/>
      <c r="AC92836" s="6"/>
      <c r="AD92836" s="6"/>
    </row>
    <row r="92837" spans="16:30">
      <c r="P92837" s="6"/>
      <c r="AA92837" s="6"/>
      <c r="AC92837" s="6"/>
      <c r="AD92837" s="6"/>
    </row>
    <row r="92838" spans="16:30">
      <c r="P92838" s="6"/>
      <c r="AA92838" s="6"/>
      <c r="AC92838" s="6"/>
      <c r="AD92838" s="6"/>
    </row>
    <row r="92839" spans="16:30">
      <c r="P92839" s="6"/>
      <c r="AA92839" s="6"/>
      <c r="AC92839" s="6"/>
      <c r="AD92839" s="6"/>
    </row>
    <row r="92840" spans="16:30">
      <c r="P92840" s="6"/>
      <c r="AA92840" s="6"/>
      <c r="AC92840" s="6"/>
      <c r="AD92840" s="6"/>
    </row>
    <row r="92841" spans="16:30">
      <c r="P92841" s="6"/>
      <c r="AA92841" s="6"/>
      <c r="AC92841" s="6"/>
      <c r="AD92841" s="6"/>
    </row>
    <row r="92842" spans="16:30">
      <c r="P92842" s="6"/>
      <c r="AA92842" s="6"/>
      <c r="AC92842" s="6"/>
      <c r="AD92842" s="6"/>
    </row>
    <row r="92843" spans="16:30">
      <c r="P92843" s="6"/>
      <c r="AA92843" s="6"/>
      <c r="AC92843" s="6"/>
      <c r="AD92843" s="6"/>
    </row>
    <row r="92844" spans="16:30">
      <c r="P92844" s="6"/>
      <c r="AA92844" s="6"/>
      <c r="AC92844" s="6"/>
      <c r="AD92844" s="6"/>
    </row>
    <row r="92845" spans="16:30">
      <c r="P92845" s="6"/>
      <c r="AA92845" s="6"/>
      <c r="AC92845" s="6"/>
      <c r="AD92845" s="6"/>
    </row>
    <row r="92846" spans="16:30">
      <c r="P92846" s="6"/>
      <c r="AA92846" s="6"/>
      <c r="AC92846" s="6"/>
      <c r="AD92846" s="6"/>
    </row>
    <row r="92847" spans="16:30">
      <c r="P92847" s="6"/>
      <c r="AA92847" s="6"/>
      <c r="AC92847" s="6"/>
      <c r="AD92847" s="6"/>
    </row>
    <row r="92848" spans="16:30">
      <c r="P92848" s="6"/>
      <c r="AA92848" s="6"/>
      <c r="AC92848" s="6"/>
      <c r="AD92848" s="6"/>
    </row>
    <row r="92849" spans="16:30">
      <c r="P92849" s="6"/>
      <c r="AA92849" s="6"/>
      <c r="AC92849" s="6"/>
      <c r="AD92849" s="6"/>
    </row>
    <row r="92850" spans="16:30">
      <c r="P92850" s="6"/>
      <c r="AA92850" s="6"/>
      <c r="AC92850" s="6"/>
      <c r="AD92850" s="6"/>
    </row>
    <row r="92851" spans="16:30">
      <c r="P92851" s="6"/>
      <c r="AA92851" s="6"/>
      <c r="AC92851" s="6"/>
      <c r="AD92851" s="6"/>
    </row>
    <row r="92852" spans="16:30">
      <c r="P92852" s="6"/>
      <c r="AA92852" s="6"/>
      <c r="AC92852" s="6"/>
      <c r="AD92852" s="6"/>
    </row>
    <row r="92853" spans="16:30">
      <c r="P92853" s="6"/>
      <c r="AA92853" s="6"/>
      <c r="AC92853" s="6"/>
      <c r="AD92853" s="6"/>
    </row>
    <row r="92854" spans="16:30">
      <c r="P92854" s="6"/>
      <c r="AA92854" s="6"/>
      <c r="AC92854" s="6"/>
      <c r="AD92854" s="6"/>
    </row>
    <row r="92855" spans="16:30">
      <c r="P92855" s="6"/>
      <c r="AA92855" s="6"/>
      <c r="AC92855" s="6"/>
      <c r="AD92855" s="6"/>
    </row>
    <row r="92856" spans="16:30">
      <c r="P92856" s="6"/>
      <c r="AA92856" s="6"/>
      <c r="AC92856" s="6"/>
      <c r="AD92856" s="6"/>
    </row>
    <row r="92857" spans="16:30">
      <c r="P92857" s="6"/>
      <c r="AA92857" s="6"/>
      <c r="AC92857" s="6"/>
      <c r="AD92857" s="6"/>
    </row>
    <row r="92858" spans="16:30">
      <c r="P92858" s="6"/>
      <c r="AA92858" s="6"/>
      <c r="AC92858" s="6"/>
      <c r="AD92858" s="6"/>
    </row>
    <row r="92859" spans="16:30">
      <c r="P92859" s="6"/>
      <c r="AA92859" s="6"/>
      <c r="AC92859" s="6"/>
      <c r="AD92859" s="6"/>
    </row>
    <row r="92860" spans="16:30">
      <c r="P92860" s="6"/>
      <c r="AA92860" s="6"/>
      <c r="AC92860" s="6"/>
      <c r="AD92860" s="6"/>
    </row>
    <row r="92861" spans="16:30">
      <c r="P92861" s="6"/>
      <c r="AA92861" s="6"/>
      <c r="AC92861" s="6"/>
      <c r="AD92861" s="6"/>
    </row>
    <row r="92862" spans="16:30">
      <c r="P92862" s="6"/>
      <c r="AA92862" s="6"/>
      <c r="AC92862" s="6"/>
      <c r="AD92862" s="6"/>
    </row>
    <row r="92863" spans="16:30">
      <c r="P92863" s="6"/>
      <c r="AA92863" s="6"/>
      <c r="AC92863" s="6"/>
      <c r="AD92863" s="6"/>
    </row>
    <row r="92864" spans="16:30">
      <c r="P92864" s="6"/>
      <c r="AA92864" s="6"/>
      <c r="AC92864" s="6"/>
      <c r="AD92864" s="6"/>
    </row>
    <row r="92865" spans="16:30">
      <c r="P92865" s="6"/>
      <c r="AA92865" s="6"/>
      <c r="AC92865" s="6"/>
      <c r="AD92865" s="6"/>
    </row>
    <row r="92866" spans="16:30">
      <c r="P92866" s="6"/>
      <c r="AA92866" s="6"/>
      <c r="AC92866" s="6"/>
      <c r="AD92866" s="6"/>
    </row>
    <row r="92867" spans="16:30">
      <c r="P92867" s="6"/>
      <c r="AA92867" s="6"/>
      <c r="AC92867" s="6"/>
      <c r="AD92867" s="6"/>
    </row>
    <row r="92868" spans="16:30">
      <c r="P92868" s="6"/>
      <c r="AA92868" s="6"/>
      <c r="AC92868" s="6"/>
      <c r="AD92868" s="6"/>
    </row>
    <row r="92869" spans="16:30">
      <c r="P92869" s="6"/>
      <c r="AA92869" s="6"/>
      <c r="AC92869" s="6"/>
      <c r="AD92869" s="6"/>
    </row>
    <row r="92870" spans="16:30">
      <c r="P92870" s="6"/>
      <c r="AA92870" s="6"/>
      <c r="AC92870" s="6"/>
      <c r="AD92870" s="6"/>
    </row>
    <row r="92871" spans="16:30">
      <c r="P92871" s="6"/>
      <c r="AA92871" s="6"/>
      <c r="AC92871" s="6"/>
      <c r="AD92871" s="6"/>
    </row>
    <row r="92872" spans="16:30">
      <c r="P92872" s="6"/>
      <c r="AA92872" s="6"/>
      <c r="AC92872" s="6"/>
      <c r="AD92872" s="6"/>
    </row>
    <row r="92873" spans="16:30">
      <c r="P92873" s="6"/>
      <c r="AA92873" s="6"/>
      <c r="AC92873" s="6"/>
      <c r="AD92873" s="6"/>
    </row>
    <row r="92874" spans="16:30">
      <c r="P92874" s="6"/>
      <c r="AA92874" s="6"/>
      <c r="AC92874" s="6"/>
      <c r="AD92874" s="6"/>
    </row>
    <row r="92875" spans="16:30">
      <c r="P92875" s="6"/>
      <c r="AA92875" s="6"/>
      <c r="AC92875" s="6"/>
      <c r="AD92875" s="6"/>
    </row>
    <row r="92876" spans="16:30">
      <c r="P92876" s="6"/>
      <c r="AA92876" s="6"/>
      <c r="AC92876" s="6"/>
      <c r="AD92876" s="6"/>
    </row>
    <row r="92877" spans="16:30">
      <c r="P92877" s="6"/>
      <c r="AA92877" s="6"/>
      <c r="AC92877" s="6"/>
      <c r="AD92877" s="6"/>
    </row>
    <row r="92878" spans="16:30">
      <c r="P92878" s="6"/>
      <c r="AA92878" s="6"/>
      <c r="AC92878" s="6"/>
      <c r="AD92878" s="6"/>
    </row>
    <row r="92879" spans="16:30">
      <c r="P92879" s="6"/>
      <c r="AA92879" s="6"/>
      <c r="AC92879" s="6"/>
      <c r="AD92879" s="6"/>
    </row>
    <row r="92880" spans="16:30">
      <c r="P92880" s="6"/>
      <c r="AA92880" s="6"/>
      <c r="AC92880" s="6"/>
      <c r="AD92880" s="6"/>
    </row>
    <row r="92881" spans="16:30">
      <c r="P92881" s="6"/>
      <c r="AA92881" s="6"/>
      <c r="AC92881" s="6"/>
      <c r="AD92881" s="6"/>
    </row>
    <row r="92882" spans="16:30">
      <c r="P92882" s="6"/>
      <c r="AA92882" s="6"/>
      <c r="AC92882" s="6"/>
      <c r="AD92882" s="6"/>
    </row>
    <row r="92883" spans="16:30">
      <c r="P92883" s="6"/>
      <c r="AA92883" s="6"/>
      <c r="AC92883" s="6"/>
      <c r="AD92883" s="6"/>
    </row>
    <row r="92884" spans="16:30">
      <c r="P92884" s="6"/>
      <c r="AA92884" s="6"/>
      <c r="AC92884" s="6"/>
      <c r="AD92884" s="6"/>
    </row>
    <row r="92885" spans="16:30">
      <c r="P92885" s="6"/>
      <c r="AA92885" s="6"/>
      <c r="AC92885" s="6"/>
      <c r="AD92885" s="6"/>
    </row>
    <row r="92886" spans="16:30">
      <c r="P92886" s="6"/>
      <c r="AA92886" s="6"/>
      <c r="AC92886" s="6"/>
      <c r="AD92886" s="6"/>
    </row>
    <row r="92887" spans="16:30">
      <c r="P92887" s="6"/>
      <c r="AA92887" s="6"/>
      <c r="AC92887" s="6"/>
      <c r="AD92887" s="6"/>
    </row>
    <row r="92888" spans="16:30">
      <c r="P92888" s="6"/>
      <c r="AA92888" s="6"/>
      <c r="AC92888" s="6"/>
      <c r="AD92888" s="6"/>
    </row>
    <row r="92889" spans="16:30">
      <c r="P92889" s="6"/>
      <c r="AA92889" s="6"/>
      <c r="AC92889" s="6"/>
      <c r="AD92889" s="6"/>
    </row>
    <row r="92890" spans="16:30">
      <c r="P92890" s="6"/>
      <c r="AA92890" s="6"/>
      <c r="AC92890" s="6"/>
      <c r="AD92890" s="6"/>
    </row>
    <row r="92891" spans="16:30">
      <c r="P92891" s="6"/>
      <c r="AA92891" s="6"/>
      <c r="AC92891" s="6"/>
      <c r="AD92891" s="6"/>
    </row>
    <row r="92892" spans="16:30">
      <c r="P92892" s="6"/>
      <c r="AA92892" s="6"/>
      <c r="AC92892" s="6"/>
      <c r="AD92892" s="6"/>
    </row>
    <row r="92893" spans="16:30">
      <c r="P92893" s="6"/>
      <c r="AA92893" s="6"/>
      <c r="AC92893" s="6"/>
      <c r="AD92893" s="6"/>
    </row>
    <row r="92894" spans="16:30">
      <c r="P92894" s="6"/>
      <c r="AA92894" s="6"/>
      <c r="AC92894" s="6"/>
      <c r="AD92894" s="6"/>
    </row>
    <row r="92895" spans="16:30">
      <c r="P92895" s="6"/>
      <c r="AA92895" s="6"/>
      <c r="AC92895" s="6"/>
      <c r="AD92895" s="6"/>
    </row>
    <row r="92896" spans="16:30">
      <c r="P92896" s="6"/>
      <c r="AA92896" s="6"/>
      <c r="AC92896" s="6"/>
      <c r="AD92896" s="6"/>
    </row>
    <row r="92897" spans="16:30">
      <c r="P92897" s="6"/>
      <c r="AA92897" s="6"/>
      <c r="AC92897" s="6"/>
      <c r="AD92897" s="6"/>
    </row>
    <row r="92898" spans="16:30">
      <c r="P92898" s="6"/>
      <c r="AA92898" s="6"/>
      <c r="AC92898" s="6"/>
      <c r="AD92898" s="6"/>
    </row>
    <row r="92899" spans="16:30">
      <c r="P92899" s="6"/>
      <c r="AA92899" s="6"/>
      <c r="AC92899" s="6"/>
      <c r="AD92899" s="6"/>
    </row>
    <row r="92900" spans="16:30">
      <c r="P92900" s="6"/>
      <c r="AA92900" s="6"/>
      <c r="AC92900" s="6"/>
      <c r="AD92900" s="6"/>
    </row>
    <row r="92901" spans="16:30">
      <c r="P92901" s="6"/>
      <c r="AA92901" s="6"/>
      <c r="AC92901" s="6"/>
      <c r="AD92901" s="6"/>
    </row>
    <row r="92902" spans="16:30">
      <c r="P92902" s="6"/>
      <c r="AA92902" s="6"/>
      <c r="AC92902" s="6"/>
      <c r="AD92902" s="6"/>
    </row>
    <row r="92903" spans="16:30">
      <c r="P92903" s="6"/>
      <c r="AA92903" s="6"/>
      <c r="AC92903" s="6"/>
      <c r="AD92903" s="6"/>
    </row>
    <row r="92904" spans="16:30">
      <c r="P92904" s="6"/>
      <c r="AA92904" s="6"/>
      <c r="AC92904" s="6"/>
      <c r="AD92904" s="6"/>
    </row>
    <row r="92905" spans="16:30">
      <c r="P92905" s="6"/>
      <c r="AA92905" s="6"/>
      <c r="AC92905" s="6"/>
      <c r="AD92905" s="6"/>
    </row>
    <row r="92906" spans="16:30">
      <c r="P92906" s="6"/>
      <c r="AA92906" s="6"/>
      <c r="AC92906" s="6"/>
      <c r="AD92906" s="6"/>
    </row>
    <row r="92907" spans="16:30">
      <c r="P92907" s="6"/>
      <c r="AA92907" s="6"/>
      <c r="AC92907" s="6"/>
      <c r="AD92907" s="6"/>
    </row>
    <row r="92908" spans="16:30">
      <c r="P92908" s="6"/>
      <c r="AA92908" s="6"/>
      <c r="AC92908" s="6"/>
      <c r="AD92908" s="6"/>
    </row>
    <row r="92909" spans="16:30">
      <c r="P92909" s="6"/>
      <c r="AA92909" s="6"/>
      <c r="AC92909" s="6"/>
      <c r="AD92909" s="6"/>
    </row>
    <row r="92910" spans="16:30">
      <c r="P92910" s="6"/>
      <c r="AA92910" s="6"/>
      <c r="AC92910" s="6"/>
      <c r="AD92910" s="6"/>
    </row>
    <row r="92911" spans="16:30">
      <c r="P92911" s="6"/>
      <c r="AA92911" s="6"/>
      <c r="AC92911" s="6"/>
      <c r="AD92911" s="6"/>
    </row>
    <row r="92912" spans="16:30">
      <c r="P92912" s="6"/>
      <c r="AA92912" s="6"/>
      <c r="AC92912" s="6"/>
      <c r="AD92912" s="6"/>
    </row>
    <row r="92913" spans="16:30">
      <c r="P92913" s="6"/>
      <c r="AA92913" s="6"/>
      <c r="AC92913" s="6"/>
      <c r="AD92913" s="6"/>
    </row>
    <row r="92914" spans="16:30">
      <c r="P92914" s="6"/>
      <c r="AA92914" s="6"/>
      <c r="AC92914" s="6"/>
      <c r="AD92914" s="6"/>
    </row>
    <row r="92915" spans="16:30">
      <c r="P92915" s="6"/>
      <c r="AA92915" s="6"/>
      <c r="AC92915" s="6"/>
      <c r="AD92915" s="6"/>
    </row>
    <row r="92916" spans="16:30">
      <c r="P92916" s="6"/>
      <c r="AA92916" s="6"/>
      <c r="AC92916" s="6"/>
      <c r="AD92916" s="6"/>
    </row>
    <row r="92917" spans="16:30">
      <c r="P92917" s="6"/>
      <c r="AA92917" s="6"/>
      <c r="AC92917" s="6"/>
      <c r="AD92917" s="6"/>
    </row>
    <row r="92918" spans="16:30">
      <c r="P92918" s="6"/>
      <c r="AA92918" s="6"/>
      <c r="AC92918" s="6"/>
      <c r="AD92918" s="6"/>
    </row>
    <row r="92919" spans="16:30">
      <c r="P92919" s="6"/>
      <c r="AA92919" s="6"/>
      <c r="AC92919" s="6"/>
      <c r="AD92919" s="6"/>
    </row>
    <row r="92920" spans="16:30">
      <c r="P92920" s="6"/>
      <c r="AA92920" s="6"/>
      <c r="AC92920" s="6"/>
      <c r="AD92920" s="6"/>
    </row>
    <row r="92921" spans="16:30">
      <c r="P92921" s="6"/>
      <c r="AA92921" s="6"/>
      <c r="AC92921" s="6"/>
      <c r="AD92921" s="6"/>
    </row>
    <row r="92922" spans="16:30">
      <c r="P92922" s="6"/>
      <c r="AA92922" s="6"/>
      <c r="AC92922" s="6"/>
      <c r="AD92922" s="6"/>
    </row>
    <row r="92923" spans="16:30">
      <c r="P92923" s="6"/>
      <c r="AA92923" s="6"/>
      <c r="AC92923" s="6"/>
      <c r="AD92923" s="6"/>
    </row>
    <row r="92924" spans="16:30">
      <c r="P92924" s="6"/>
      <c r="AA92924" s="6"/>
      <c r="AC92924" s="6"/>
      <c r="AD92924" s="6"/>
    </row>
    <row r="92925" spans="16:30">
      <c r="P92925" s="6"/>
      <c r="AA92925" s="6"/>
      <c r="AC92925" s="6"/>
      <c r="AD92925" s="6"/>
    </row>
    <row r="92926" spans="16:30">
      <c r="P92926" s="6"/>
      <c r="AA92926" s="6"/>
      <c r="AC92926" s="6"/>
      <c r="AD92926" s="6"/>
    </row>
    <row r="92927" spans="16:30">
      <c r="P92927" s="6"/>
      <c r="AA92927" s="6"/>
      <c r="AC92927" s="6"/>
      <c r="AD92927" s="6"/>
    </row>
    <row r="92928" spans="16:30">
      <c r="P92928" s="6"/>
      <c r="AA92928" s="6"/>
      <c r="AC92928" s="6"/>
      <c r="AD92928" s="6"/>
    </row>
    <row r="92929" spans="16:30">
      <c r="P92929" s="6"/>
      <c r="AA92929" s="6"/>
      <c r="AC92929" s="6"/>
      <c r="AD92929" s="6"/>
    </row>
    <row r="92930" spans="16:30">
      <c r="P92930" s="6"/>
      <c r="AA92930" s="6"/>
      <c r="AC92930" s="6"/>
      <c r="AD92930" s="6"/>
    </row>
    <row r="92931" spans="16:30">
      <c r="P92931" s="6"/>
      <c r="AA92931" s="6"/>
      <c r="AC92931" s="6"/>
      <c r="AD92931" s="6"/>
    </row>
    <row r="92932" spans="16:30">
      <c r="P92932" s="6"/>
      <c r="AA92932" s="6"/>
      <c r="AC92932" s="6"/>
      <c r="AD92932" s="6"/>
    </row>
    <row r="92933" spans="16:30">
      <c r="P92933" s="6"/>
      <c r="AA92933" s="6"/>
      <c r="AC92933" s="6"/>
      <c r="AD92933" s="6"/>
    </row>
    <row r="92934" spans="16:30">
      <c r="P92934" s="6"/>
      <c r="AA92934" s="6"/>
      <c r="AC92934" s="6"/>
      <c r="AD92934" s="6"/>
    </row>
    <row r="92935" spans="16:30">
      <c r="P92935" s="6"/>
      <c r="AA92935" s="6"/>
      <c r="AC92935" s="6"/>
      <c r="AD92935" s="6"/>
    </row>
    <row r="92936" spans="16:30">
      <c r="P92936" s="6"/>
      <c r="AA92936" s="6"/>
      <c r="AC92936" s="6"/>
      <c r="AD92936" s="6"/>
    </row>
    <row r="92937" spans="16:30">
      <c r="P92937" s="6"/>
      <c r="AA92937" s="6"/>
      <c r="AC92937" s="6"/>
      <c r="AD92937" s="6"/>
    </row>
    <row r="92938" spans="16:30">
      <c r="P92938" s="6"/>
      <c r="AA92938" s="6"/>
      <c r="AC92938" s="6"/>
      <c r="AD92938" s="6"/>
    </row>
    <row r="92939" spans="16:30">
      <c r="P92939" s="6"/>
      <c r="AA92939" s="6"/>
      <c r="AC92939" s="6"/>
      <c r="AD92939" s="6"/>
    </row>
    <row r="92940" spans="16:30">
      <c r="P92940" s="6"/>
      <c r="AA92940" s="6"/>
      <c r="AC92940" s="6"/>
      <c r="AD92940" s="6"/>
    </row>
    <row r="92941" spans="16:30">
      <c r="P92941" s="6"/>
      <c r="AA92941" s="6"/>
      <c r="AC92941" s="6"/>
      <c r="AD92941" s="6"/>
    </row>
    <row r="92942" spans="16:30">
      <c r="P92942" s="6"/>
      <c r="AA92942" s="6"/>
      <c r="AC92942" s="6"/>
      <c r="AD92942" s="6"/>
    </row>
    <row r="92943" spans="16:30">
      <c r="P92943" s="6"/>
      <c r="AA92943" s="6"/>
      <c r="AC92943" s="6"/>
      <c r="AD92943" s="6"/>
    </row>
    <row r="92944" spans="16:30">
      <c r="P92944" s="6"/>
      <c r="AA92944" s="6"/>
      <c r="AC92944" s="6"/>
      <c r="AD92944" s="6"/>
    </row>
    <row r="92945" spans="16:30">
      <c r="P92945" s="6"/>
      <c r="AA92945" s="6"/>
      <c r="AC92945" s="6"/>
      <c r="AD92945" s="6"/>
    </row>
    <row r="92946" spans="16:30">
      <c r="P92946" s="6"/>
      <c r="AA92946" s="6"/>
      <c r="AC92946" s="6"/>
      <c r="AD92946" s="6"/>
    </row>
    <row r="92947" spans="16:30">
      <c r="P92947" s="6"/>
      <c r="AA92947" s="6"/>
      <c r="AC92947" s="6"/>
      <c r="AD92947" s="6"/>
    </row>
    <row r="92948" spans="16:30">
      <c r="P92948" s="6"/>
      <c r="AA92948" s="6"/>
      <c r="AC92948" s="6"/>
      <c r="AD92948" s="6"/>
    </row>
    <row r="92949" spans="16:30">
      <c r="P92949" s="6"/>
      <c r="AA92949" s="6"/>
      <c r="AC92949" s="6"/>
      <c r="AD92949" s="6"/>
    </row>
    <row r="92950" spans="16:30">
      <c r="P92950" s="6"/>
      <c r="AA92950" s="6"/>
      <c r="AC92950" s="6"/>
      <c r="AD92950" s="6"/>
    </row>
    <row r="92951" spans="16:30">
      <c r="P92951" s="6"/>
      <c r="AA92951" s="6"/>
      <c r="AC92951" s="6"/>
      <c r="AD92951" s="6"/>
    </row>
    <row r="92952" spans="16:30">
      <c r="P92952" s="6"/>
      <c r="AA92952" s="6"/>
      <c r="AC92952" s="6"/>
      <c r="AD92952" s="6"/>
    </row>
    <row r="92953" spans="16:30">
      <c r="P92953" s="6"/>
      <c r="AA92953" s="6"/>
      <c r="AC92953" s="6"/>
      <c r="AD92953" s="6"/>
    </row>
    <row r="92954" spans="16:30">
      <c r="P92954" s="6"/>
      <c r="AA92954" s="6"/>
      <c r="AC92954" s="6"/>
      <c r="AD92954" s="6"/>
    </row>
    <row r="92955" spans="16:30">
      <c r="P92955" s="6"/>
      <c r="AA92955" s="6"/>
      <c r="AC92955" s="6"/>
      <c r="AD92955" s="6"/>
    </row>
    <row r="92956" spans="16:30">
      <c r="P92956" s="6"/>
      <c r="AA92956" s="6"/>
      <c r="AC92956" s="6"/>
      <c r="AD92956" s="6"/>
    </row>
    <row r="92957" spans="16:30">
      <c r="P92957" s="6"/>
      <c r="AA92957" s="6"/>
      <c r="AC92957" s="6"/>
      <c r="AD92957" s="6"/>
    </row>
    <row r="92958" spans="16:30">
      <c r="P92958" s="6"/>
      <c r="AA92958" s="6"/>
      <c r="AC92958" s="6"/>
      <c r="AD92958" s="6"/>
    </row>
    <row r="92959" spans="16:30">
      <c r="P92959" s="6"/>
      <c r="AA92959" s="6"/>
      <c r="AC92959" s="6"/>
      <c r="AD92959" s="6"/>
    </row>
    <row r="92960" spans="16:30">
      <c r="P92960" s="6"/>
      <c r="AA92960" s="6"/>
      <c r="AC92960" s="6"/>
      <c r="AD92960" s="6"/>
    </row>
    <row r="92961" spans="16:30">
      <c r="P92961" s="6"/>
      <c r="AA92961" s="6"/>
      <c r="AC92961" s="6"/>
      <c r="AD92961" s="6"/>
    </row>
    <row r="92962" spans="16:30">
      <c r="P92962" s="6"/>
      <c r="AA92962" s="6"/>
      <c r="AC92962" s="6"/>
      <c r="AD92962" s="6"/>
    </row>
    <row r="92963" spans="16:30">
      <c r="P92963" s="6"/>
      <c r="AA92963" s="6"/>
      <c r="AC92963" s="6"/>
      <c r="AD92963" s="6"/>
    </row>
    <row r="92964" spans="16:30">
      <c r="P92964" s="6"/>
      <c r="AA92964" s="6"/>
      <c r="AC92964" s="6"/>
      <c r="AD92964" s="6"/>
    </row>
    <row r="92965" spans="16:30">
      <c r="P92965" s="6"/>
      <c r="AA92965" s="6"/>
      <c r="AC92965" s="6"/>
      <c r="AD92965" s="6"/>
    </row>
    <row r="92966" spans="16:30">
      <c r="P92966" s="6"/>
      <c r="AA92966" s="6"/>
      <c r="AC92966" s="6"/>
      <c r="AD92966" s="6"/>
    </row>
    <row r="92967" spans="16:30">
      <c r="P92967" s="6"/>
      <c r="AA92967" s="6"/>
      <c r="AC92967" s="6"/>
      <c r="AD92967" s="6"/>
    </row>
    <row r="92968" spans="16:30">
      <c r="P92968" s="6"/>
      <c r="AA92968" s="6"/>
      <c r="AC92968" s="6"/>
      <c r="AD92968" s="6"/>
    </row>
    <row r="92969" spans="16:30">
      <c r="P92969" s="6"/>
      <c r="AA92969" s="6"/>
      <c r="AC92969" s="6"/>
      <c r="AD92969" s="6"/>
    </row>
    <row r="92970" spans="16:30">
      <c r="P92970" s="6"/>
      <c r="AA92970" s="6"/>
      <c r="AC92970" s="6"/>
      <c r="AD92970" s="6"/>
    </row>
    <row r="92971" spans="16:30">
      <c r="P92971" s="6"/>
      <c r="AA92971" s="6"/>
      <c r="AC92971" s="6"/>
      <c r="AD92971" s="6"/>
    </row>
    <row r="92972" spans="16:30">
      <c r="P92972" s="6"/>
      <c r="AA92972" s="6"/>
      <c r="AC92972" s="6"/>
      <c r="AD92972" s="6"/>
    </row>
    <row r="92973" spans="16:30">
      <c r="P92973" s="6"/>
      <c r="AA92973" s="6"/>
      <c r="AC92973" s="6"/>
      <c r="AD92973" s="6"/>
    </row>
    <row r="92974" spans="16:30">
      <c r="P92974" s="6"/>
      <c r="AA92974" s="6"/>
      <c r="AC92974" s="6"/>
      <c r="AD92974" s="6"/>
    </row>
    <row r="92975" spans="16:30">
      <c r="P92975" s="6"/>
      <c r="AA92975" s="6"/>
      <c r="AC92975" s="6"/>
      <c r="AD92975" s="6"/>
    </row>
    <row r="92976" spans="16:30">
      <c r="P92976" s="6"/>
      <c r="AA92976" s="6"/>
      <c r="AC92976" s="6"/>
      <c r="AD92976" s="6"/>
    </row>
    <row r="92977" spans="16:30">
      <c r="P92977" s="6"/>
      <c r="AA92977" s="6"/>
      <c r="AC92977" s="6"/>
      <c r="AD92977" s="6"/>
    </row>
    <row r="92978" spans="16:30">
      <c r="P92978" s="6"/>
      <c r="AA92978" s="6"/>
      <c r="AC92978" s="6"/>
      <c r="AD92978" s="6"/>
    </row>
    <row r="92979" spans="16:30">
      <c r="P92979" s="6"/>
      <c r="AA92979" s="6"/>
      <c r="AC92979" s="6"/>
      <c r="AD92979" s="6"/>
    </row>
    <row r="92980" spans="16:30">
      <c r="P92980" s="6"/>
      <c r="AA92980" s="6"/>
      <c r="AC92980" s="6"/>
      <c r="AD92980" s="6"/>
    </row>
    <row r="92981" spans="16:30">
      <c r="P92981" s="6"/>
      <c r="AA92981" s="6"/>
      <c r="AC92981" s="6"/>
      <c r="AD92981" s="6"/>
    </row>
    <row r="92982" spans="16:30">
      <c r="P92982" s="6"/>
      <c r="AA92982" s="6"/>
      <c r="AC92982" s="6"/>
      <c r="AD92982" s="6"/>
    </row>
    <row r="92983" spans="16:30">
      <c r="P92983" s="6"/>
      <c r="AA92983" s="6"/>
      <c r="AC92983" s="6"/>
      <c r="AD92983" s="6"/>
    </row>
    <row r="92984" spans="16:30">
      <c r="P92984" s="6"/>
      <c r="AA92984" s="6"/>
      <c r="AC92984" s="6"/>
      <c r="AD92984" s="6"/>
    </row>
    <row r="92985" spans="16:30">
      <c r="P92985" s="6"/>
      <c r="AA92985" s="6"/>
      <c r="AC92985" s="6"/>
      <c r="AD92985" s="6"/>
    </row>
    <row r="92986" spans="16:30">
      <c r="P92986" s="6"/>
      <c r="AA92986" s="6"/>
      <c r="AC92986" s="6"/>
      <c r="AD92986" s="6"/>
    </row>
    <row r="92987" spans="16:30">
      <c r="P92987" s="6"/>
      <c r="AA92987" s="6"/>
      <c r="AC92987" s="6"/>
      <c r="AD92987" s="6"/>
    </row>
    <row r="92988" spans="16:30">
      <c r="P92988" s="6"/>
      <c r="AA92988" s="6"/>
      <c r="AC92988" s="6"/>
      <c r="AD92988" s="6"/>
    </row>
    <row r="92989" spans="16:30">
      <c r="P92989" s="6"/>
      <c r="AA92989" s="6"/>
      <c r="AC92989" s="6"/>
      <c r="AD92989" s="6"/>
    </row>
    <row r="92990" spans="16:30">
      <c r="P92990" s="6"/>
      <c r="AA92990" s="6"/>
      <c r="AC92990" s="6"/>
      <c r="AD92990" s="6"/>
    </row>
    <row r="92991" spans="16:30">
      <c r="P92991" s="6"/>
      <c r="AA92991" s="6"/>
      <c r="AC92991" s="6"/>
      <c r="AD92991" s="6"/>
    </row>
    <row r="92992" spans="16:30">
      <c r="P92992" s="6"/>
      <c r="AA92992" s="6"/>
      <c r="AC92992" s="6"/>
      <c r="AD92992" s="6"/>
    </row>
    <row r="92993" spans="16:30">
      <c r="P92993" s="6"/>
      <c r="AA92993" s="6"/>
      <c r="AC92993" s="6"/>
      <c r="AD92993" s="6"/>
    </row>
    <row r="92994" spans="16:30">
      <c r="P92994" s="6"/>
      <c r="AA92994" s="6"/>
      <c r="AC92994" s="6"/>
      <c r="AD92994" s="6"/>
    </row>
    <row r="92995" spans="16:30">
      <c r="P92995" s="6"/>
      <c r="AA92995" s="6"/>
      <c r="AC92995" s="6"/>
      <c r="AD92995" s="6"/>
    </row>
    <row r="92996" spans="16:30">
      <c r="P92996" s="6"/>
      <c r="AA92996" s="6"/>
      <c r="AC92996" s="6"/>
      <c r="AD92996" s="6"/>
    </row>
    <row r="92997" spans="16:30">
      <c r="P92997" s="6"/>
      <c r="AA92997" s="6"/>
      <c r="AC92997" s="6"/>
      <c r="AD92997" s="6"/>
    </row>
    <row r="92998" spans="16:30">
      <c r="P92998" s="6"/>
      <c r="AA92998" s="6"/>
      <c r="AC92998" s="6"/>
      <c r="AD92998" s="6"/>
    </row>
    <row r="92999" spans="16:30">
      <c r="P92999" s="6"/>
      <c r="AA92999" s="6"/>
      <c r="AC92999" s="6"/>
      <c r="AD92999" s="6"/>
    </row>
    <row r="93000" spans="16:30">
      <c r="P93000" s="6"/>
      <c r="AA93000" s="6"/>
      <c r="AC93000" s="6"/>
      <c r="AD93000" s="6"/>
    </row>
    <row r="93001" spans="16:30">
      <c r="P93001" s="6"/>
      <c r="AA93001" s="6"/>
      <c r="AC93001" s="6"/>
      <c r="AD93001" s="6"/>
    </row>
    <row r="93002" spans="16:30">
      <c r="P93002" s="6"/>
      <c r="AA93002" s="6"/>
      <c r="AC93002" s="6"/>
      <c r="AD93002" s="6"/>
    </row>
    <row r="93003" spans="16:30">
      <c r="P93003" s="6"/>
      <c r="AA93003" s="6"/>
      <c r="AC93003" s="6"/>
      <c r="AD93003" s="6"/>
    </row>
    <row r="93004" spans="16:30">
      <c r="P93004" s="6"/>
      <c r="AA93004" s="6"/>
      <c r="AC93004" s="6"/>
      <c r="AD93004" s="6"/>
    </row>
    <row r="93005" spans="16:30">
      <c r="P93005" s="6"/>
      <c r="AA93005" s="6"/>
      <c r="AC93005" s="6"/>
      <c r="AD93005" s="6"/>
    </row>
    <row r="93006" spans="16:30">
      <c r="P93006" s="6"/>
      <c r="AA93006" s="6"/>
      <c r="AC93006" s="6"/>
      <c r="AD93006" s="6"/>
    </row>
    <row r="93007" spans="16:30">
      <c r="P93007" s="6"/>
      <c r="AA93007" s="6"/>
      <c r="AC93007" s="6"/>
      <c r="AD93007" s="6"/>
    </row>
    <row r="93008" spans="16:30">
      <c r="P93008" s="6"/>
      <c r="AA93008" s="6"/>
      <c r="AC93008" s="6"/>
      <c r="AD93008" s="6"/>
    </row>
    <row r="93009" spans="16:30">
      <c r="P93009" s="6"/>
      <c r="AA93009" s="6"/>
      <c r="AC93009" s="6"/>
      <c r="AD93009" s="6"/>
    </row>
    <row r="93010" spans="16:30">
      <c r="P93010" s="6"/>
      <c r="AA93010" s="6"/>
      <c r="AC93010" s="6"/>
      <c r="AD93010" s="6"/>
    </row>
    <row r="93011" spans="16:30">
      <c r="P93011" s="6"/>
      <c r="AA93011" s="6"/>
      <c r="AC93011" s="6"/>
      <c r="AD93011" s="6"/>
    </row>
    <row r="93012" spans="16:30">
      <c r="P93012" s="6"/>
      <c r="AA93012" s="6"/>
      <c r="AC93012" s="6"/>
      <c r="AD93012" s="6"/>
    </row>
    <row r="93013" spans="16:30">
      <c r="P93013" s="6"/>
      <c r="AA93013" s="6"/>
      <c r="AC93013" s="6"/>
      <c r="AD93013" s="6"/>
    </row>
    <row r="93014" spans="16:30">
      <c r="P93014" s="6"/>
      <c r="AA93014" s="6"/>
      <c r="AC93014" s="6"/>
      <c r="AD93014" s="6"/>
    </row>
    <row r="93015" spans="16:30">
      <c r="P93015" s="6"/>
      <c r="AA93015" s="6"/>
      <c r="AC93015" s="6"/>
      <c r="AD93015" s="6"/>
    </row>
    <row r="93016" spans="16:30">
      <c r="P93016" s="6"/>
      <c r="AA93016" s="6"/>
      <c r="AC93016" s="6"/>
      <c r="AD93016" s="6"/>
    </row>
    <row r="93017" spans="16:30">
      <c r="P93017" s="6"/>
      <c r="AA93017" s="6"/>
      <c r="AC93017" s="6"/>
      <c r="AD93017" s="6"/>
    </row>
    <row r="93018" spans="16:30">
      <c r="P93018" s="6"/>
      <c r="AA93018" s="6"/>
      <c r="AC93018" s="6"/>
      <c r="AD93018" s="6"/>
    </row>
    <row r="93019" spans="16:30">
      <c r="P93019" s="6"/>
      <c r="AA93019" s="6"/>
      <c r="AC93019" s="6"/>
      <c r="AD93019" s="6"/>
    </row>
    <row r="93020" spans="16:30">
      <c r="P93020" s="6"/>
      <c r="AA93020" s="6"/>
      <c r="AC93020" s="6"/>
      <c r="AD93020" s="6"/>
    </row>
    <row r="93021" spans="16:30">
      <c r="P93021" s="6"/>
      <c r="AA93021" s="6"/>
      <c r="AC93021" s="6"/>
      <c r="AD93021" s="6"/>
    </row>
    <row r="93022" spans="16:30">
      <c r="P93022" s="6"/>
      <c r="AA93022" s="6"/>
      <c r="AC93022" s="6"/>
      <c r="AD93022" s="6"/>
    </row>
    <row r="93023" spans="16:30">
      <c r="P93023" s="6"/>
      <c r="AA93023" s="6"/>
      <c r="AC93023" s="6"/>
      <c r="AD93023" s="6"/>
    </row>
    <row r="93024" spans="16:30">
      <c r="P93024" s="6"/>
      <c r="AA93024" s="6"/>
      <c r="AC93024" s="6"/>
      <c r="AD93024" s="6"/>
    </row>
    <row r="93025" spans="16:30">
      <c r="P93025" s="6"/>
      <c r="AA93025" s="6"/>
      <c r="AC93025" s="6"/>
      <c r="AD93025" s="6"/>
    </row>
    <row r="93026" spans="16:30">
      <c r="P93026" s="6"/>
      <c r="AA93026" s="6"/>
      <c r="AC93026" s="6"/>
      <c r="AD93026" s="6"/>
    </row>
    <row r="93027" spans="16:30">
      <c r="P93027" s="6"/>
      <c r="AA93027" s="6"/>
      <c r="AC93027" s="6"/>
      <c r="AD93027" s="6"/>
    </row>
    <row r="93028" spans="16:30">
      <c r="P93028" s="6"/>
      <c r="AA93028" s="6"/>
      <c r="AC93028" s="6"/>
      <c r="AD93028" s="6"/>
    </row>
    <row r="93029" spans="16:30">
      <c r="P93029" s="6"/>
      <c r="AA93029" s="6"/>
      <c r="AC93029" s="6"/>
      <c r="AD93029" s="6"/>
    </row>
    <row r="93030" spans="16:30">
      <c r="P93030" s="6"/>
      <c r="AA93030" s="6"/>
      <c r="AC93030" s="6"/>
      <c r="AD93030" s="6"/>
    </row>
    <row r="93031" spans="16:30">
      <c r="P93031" s="6"/>
      <c r="AA93031" s="6"/>
      <c r="AC93031" s="6"/>
      <c r="AD93031" s="6"/>
    </row>
    <row r="93032" spans="16:30">
      <c r="P93032" s="6"/>
      <c r="AA93032" s="6"/>
      <c r="AC93032" s="6"/>
      <c r="AD93032" s="6"/>
    </row>
    <row r="93033" spans="16:30">
      <c r="P93033" s="6"/>
      <c r="AA93033" s="6"/>
      <c r="AC93033" s="6"/>
      <c r="AD93033" s="6"/>
    </row>
    <row r="93034" spans="16:30">
      <c r="P93034" s="6"/>
      <c r="AA93034" s="6"/>
      <c r="AC93034" s="6"/>
      <c r="AD93034" s="6"/>
    </row>
    <row r="93035" spans="16:30">
      <c r="P93035" s="6"/>
      <c r="AA93035" s="6"/>
      <c r="AC93035" s="6"/>
      <c r="AD93035" s="6"/>
    </row>
    <row r="93036" spans="16:30">
      <c r="P93036" s="6"/>
      <c r="AA93036" s="6"/>
      <c r="AC93036" s="6"/>
      <c r="AD93036" s="6"/>
    </row>
    <row r="93037" spans="16:30">
      <c r="P93037" s="6"/>
      <c r="AA93037" s="6"/>
      <c r="AC93037" s="6"/>
      <c r="AD93037" s="6"/>
    </row>
    <row r="93038" spans="16:30">
      <c r="P93038" s="6"/>
      <c r="AA93038" s="6"/>
      <c r="AC93038" s="6"/>
      <c r="AD93038" s="6"/>
    </row>
    <row r="93039" spans="16:30">
      <c r="P93039" s="6"/>
      <c r="AA93039" s="6"/>
      <c r="AC93039" s="6"/>
      <c r="AD93039" s="6"/>
    </row>
    <row r="93040" spans="16:30">
      <c r="P93040" s="6"/>
      <c r="AA93040" s="6"/>
      <c r="AC93040" s="6"/>
      <c r="AD93040" s="6"/>
    </row>
    <row r="93041" spans="16:30">
      <c r="P93041" s="6"/>
      <c r="AA93041" s="6"/>
      <c r="AC93041" s="6"/>
      <c r="AD93041" s="6"/>
    </row>
    <row r="93042" spans="16:30">
      <c r="P93042" s="6"/>
      <c r="AA93042" s="6"/>
      <c r="AC93042" s="6"/>
      <c r="AD93042" s="6"/>
    </row>
    <row r="93043" spans="16:30">
      <c r="P93043" s="6"/>
      <c r="AA93043" s="6"/>
      <c r="AC93043" s="6"/>
      <c r="AD93043" s="6"/>
    </row>
    <row r="93044" spans="16:30">
      <c r="P93044" s="6"/>
      <c r="AA93044" s="6"/>
      <c r="AC93044" s="6"/>
      <c r="AD93044" s="6"/>
    </row>
    <row r="93045" spans="16:30">
      <c r="P93045" s="6"/>
      <c r="AA93045" s="6"/>
      <c r="AC93045" s="6"/>
      <c r="AD93045" s="6"/>
    </row>
    <row r="93046" spans="16:30">
      <c r="P93046" s="6"/>
      <c r="AA93046" s="6"/>
      <c r="AC93046" s="6"/>
      <c r="AD93046" s="6"/>
    </row>
    <row r="93047" spans="16:30">
      <c r="P93047" s="6"/>
      <c r="AA93047" s="6"/>
      <c r="AC93047" s="6"/>
      <c r="AD93047" s="6"/>
    </row>
    <row r="93048" spans="16:30">
      <c r="P93048" s="6"/>
      <c r="AA93048" s="6"/>
      <c r="AC93048" s="6"/>
      <c r="AD93048" s="6"/>
    </row>
    <row r="93049" spans="16:30">
      <c r="P93049" s="6"/>
      <c r="AA93049" s="6"/>
      <c r="AC93049" s="6"/>
      <c r="AD93049" s="6"/>
    </row>
    <row r="93050" spans="16:30">
      <c r="P93050" s="6"/>
      <c r="AA93050" s="6"/>
      <c r="AC93050" s="6"/>
      <c r="AD93050" s="6"/>
    </row>
    <row r="93051" spans="16:30">
      <c r="P93051" s="6"/>
      <c r="AA93051" s="6"/>
      <c r="AC93051" s="6"/>
      <c r="AD93051" s="6"/>
    </row>
    <row r="93052" spans="16:30">
      <c r="P93052" s="6"/>
      <c r="AA93052" s="6"/>
      <c r="AC93052" s="6"/>
      <c r="AD93052" s="6"/>
    </row>
    <row r="93053" spans="16:30">
      <c r="P93053" s="6"/>
      <c r="AA93053" s="6"/>
      <c r="AC93053" s="6"/>
      <c r="AD93053" s="6"/>
    </row>
    <row r="93054" spans="16:30">
      <c r="P93054" s="6"/>
      <c r="AA93054" s="6"/>
      <c r="AC93054" s="6"/>
      <c r="AD93054" s="6"/>
    </row>
    <row r="93055" spans="16:30">
      <c r="P93055" s="6"/>
      <c r="AA93055" s="6"/>
      <c r="AC93055" s="6"/>
      <c r="AD93055" s="6"/>
    </row>
    <row r="93056" spans="16:30">
      <c r="P93056" s="6"/>
      <c r="AA93056" s="6"/>
      <c r="AC93056" s="6"/>
      <c r="AD93056" s="6"/>
    </row>
    <row r="93057" spans="16:30">
      <c r="P93057" s="6"/>
      <c r="AA93057" s="6"/>
      <c r="AC93057" s="6"/>
      <c r="AD93057" s="6"/>
    </row>
    <row r="93058" spans="16:30">
      <c r="P93058" s="6"/>
      <c r="AA93058" s="6"/>
      <c r="AC93058" s="6"/>
      <c r="AD93058" s="6"/>
    </row>
    <row r="93059" spans="16:30">
      <c r="P93059" s="6"/>
      <c r="AA93059" s="6"/>
      <c r="AC93059" s="6"/>
      <c r="AD93059" s="6"/>
    </row>
    <row r="93060" spans="16:30">
      <c r="P93060" s="6"/>
      <c r="AA93060" s="6"/>
      <c r="AC93060" s="6"/>
      <c r="AD93060" s="6"/>
    </row>
    <row r="93061" spans="16:30">
      <c r="P93061" s="6"/>
      <c r="AA93061" s="6"/>
      <c r="AC93061" s="6"/>
      <c r="AD93061" s="6"/>
    </row>
    <row r="93062" spans="16:30">
      <c r="P93062" s="6"/>
      <c r="AA93062" s="6"/>
      <c r="AC93062" s="6"/>
      <c r="AD93062" s="6"/>
    </row>
    <row r="93063" spans="16:30">
      <c r="P93063" s="6"/>
      <c r="AA93063" s="6"/>
      <c r="AC93063" s="6"/>
      <c r="AD93063" s="6"/>
    </row>
    <row r="93064" spans="16:30">
      <c r="P93064" s="6"/>
      <c r="AA93064" s="6"/>
      <c r="AC93064" s="6"/>
      <c r="AD93064" s="6"/>
    </row>
    <row r="93065" spans="16:30">
      <c r="P93065" s="6"/>
      <c r="AA93065" s="6"/>
      <c r="AC93065" s="6"/>
      <c r="AD93065" s="6"/>
    </row>
    <row r="93066" spans="16:30">
      <c r="P93066" s="6"/>
      <c r="AA93066" s="6"/>
      <c r="AC93066" s="6"/>
      <c r="AD93066" s="6"/>
    </row>
    <row r="93067" spans="16:30">
      <c r="P93067" s="6"/>
      <c r="AA93067" s="6"/>
      <c r="AC93067" s="6"/>
      <c r="AD93067" s="6"/>
    </row>
    <row r="93068" spans="16:30">
      <c r="P93068" s="6"/>
      <c r="AA93068" s="6"/>
      <c r="AC93068" s="6"/>
      <c r="AD93068" s="6"/>
    </row>
    <row r="93069" spans="16:30">
      <c r="P93069" s="6"/>
      <c r="AA93069" s="6"/>
      <c r="AC93069" s="6"/>
      <c r="AD93069" s="6"/>
    </row>
    <row r="93070" spans="16:30">
      <c r="P93070" s="6"/>
      <c r="AA93070" s="6"/>
      <c r="AC93070" s="6"/>
      <c r="AD93070" s="6"/>
    </row>
    <row r="93071" spans="16:30">
      <c r="P93071" s="6"/>
      <c r="AA93071" s="6"/>
      <c r="AC93071" s="6"/>
      <c r="AD93071" s="6"/>
    </row>
    <row r="93072" spans="16:30">
      <c r="P93072" s="6"/>
      <c r="AA93072" s="6"/>
      <c r="AC93072" s="6"/>
      <c r="AD93072" s="6"/>
    </row>
    <row r="93073" spans="16:30">
      <c r="P93073" s="6"/>
      <c r="AA93073" s="6"/>
      <c r="AC93073" s="6"/>
      <c r="AD93073" s="6"/>
    </row>
    <row r="93074" spans="16:30">
      <c r="P93074" s="6"/>
      <c r="AA93074" s="6"/>
      <c r="AC93074" s="6"/>
      <c r="AD93074" s="6"/>
    </row>
    <row r="93075" spans="16:30">
      <c r="P93075" s="6"/>
      <c r="AA93075" s="6"/>
      <c r="AC93075" s="6"/>
      <c r="AD93075" s="6"/>
    </row>
    <row r="93076" spans="16:30">
      <c r="P93076" s="6"/>
      <c r="AA93076" s="6"/>
      <c r="AC93076" s="6"/>
      <c r="AD93076" s="6"/>
    </row>
    <row r="93077" spans="16:30">
      <c r="P93077" s="6"/>
      <c r="AA93077" s="6"/>
      <c r="AC93077" s="6"/>
      <c r="AD93077" s="6"/>
    </row>
    <row r="93078" spans="16:30">
      <c r="P93078" s="6"/>
      <c r="AA93078" s="6"/>
      <c r="AC93078" s="6"/>
      <c r="AD93078" s="6"/>
    </row>
    <row r="93079" spans="16:30">
      <c r="P93079" s="6"/>
      <c r="AA93079" s="6"/>
      <c r="AC93079" s="6"/>
      <c r="AD93079" s="6"/>
    </row>
    <row r="93080" spans="16:30">
      <c r="P93080" s="6"/>
      <c r="AA93080" s="6"/>
      <c r="AC93080" s="6"/>
      <c r="AD93080" s="6"/>
    </row>
    <row r="93081" spans="16:30">
      <c r="P93081" s="6"/>
      <c r="AA93081" s="6"/>
      <c r="AC93081" s="6"/>
      <c r="AD93081" s="6"/>
    </row>
    <row r="93082" spans="16:30">
      <c r="P93082" s="6"/>
      <c r="AA93082" s="6"/>
      <c r="AC93082" s="6"/>
      <c r="AD93082" s="6"/>
    </row>
    <row r="93083" spans="16:30">
      <c r="P93083" s="6"/>
      <c r="AA93083" s="6"/>
      <c r="AC93083" s="6"/>
      <c r="AD93083" s="6"/>
    </row>
    <row r="93084" spans="16:30">
      <c r="P93084" s="6"/>
      <c r="AA93084" s="6"/>
      <c r="AC93084" s="6"/>
      <c r="AD93084" s="6"/>
    </row>
    <row r="93085" spans="16:30">
      <c r="P93085" s="6"/>
      <c r="AA93085" s="6"/>
      <c r="AC93085" s="6"/>
      <c r="AD93085" s="6"/>
    </row>
    <row r="93086" spans="16:30">
      <c r="P93086" s="6"/>
      <c r="AA93086" s="6"/>
      <c r="AC93086" s="6"/>
      <c r="AD93086" s="6"/>
    </row>
    <row r="93087" spans="16:30">
      <c r="P93087" s="6"/>
      <c r="AA93087" s="6"/>
      <c r="AC93087" s="6"/>
      <c r="AD93087" s="6"/>
    </row>
    <row r="93088" spans="16:30">
      <c r="P93088" s="6"/>
      <c r="AA93088" s="6"/>
      <c r="AC93088" s="6"/>
      <c r="AD93088" s="6"/>
    </row>
    <row r="93089" spans="16:30">
      <c r="P93089" s="6"/>
      <c r="AA93089" s="6"/>
      <c r="AC93089" s="6"/>
      <c r="AD93089" s="6"/>
    </row>
    <row r="93090" spans="16:30">
      <c r="P93090" s="6"/>
      <c r="AA93090" s="6"/>
      <c r="AC93090" s="6"/>
      <c r="AD93090" s="6"/>
    </row>
    <row r="93091" spans="16:30">
      <c r="P93091" s="6"/>
      <c r="AA93091" s="6"/>
      <c r="AC93091" s="6"/>
      <c r="AD93091" s="6"/>
    </row>
    <row r="93092" spans="16:30">
      <c r="P93092" s="6"/>
      <c r="AA93092" s="6"/>
      <c r="AC93092" s="6"/>
      <c r="AD93092" s="6"/>
    </row>
    <row r="93093" spans="16:30">
      <c r="P93093" s="6"/>
      <c r="AA93093" s="6"/>
      <c r="AC93093" s="6"/>
      <c r="AD93093" s="6"/>
    </row>
    <row r="93094" spans="16:30">
      <c r="P93094" s="6"/>
      <c r="AA93094" s="6"/>
      <c r="AC93094" s="6"/>
      <c r="AD93094" s="6"/>
    </row>
    <row r="93095" spans="16:30">
      <c r="P93095" s="6"/>
      <c r="AA93095" s="6"/>
      <c r="AC93095" s="6"/>
      <c r="AD93095" s="6"/>
    </row>
    <row r="93096" spans="16:30">
      <c r="P93096" s="6"/>
      <c r="AA93096" s="6"/>
      <c r="AC93096" s="6"/>
      <c r="AD93096" s="6"/>
    </row>
    <row r="93097" spans="16:30">
      <c r="P93097" s="6"/>
      <c r="AA93097" s="6"/>
      <c r="AC93097" s="6"/>
      <c r="AD93097" s="6"/>
    </row>
    <row r="93098" spans="16:30">
      <c r="P93098" s="6"/>
      <c r="AA93098" s="6"/>
      <c r="AC93098" s="6"/>
      <c r="AD93098" s="6"/>
    </row>
    <row r="93099" spans="16:30">
      <c r="P93099" s="6"/>
      <c r="AA93099" s="6"/>
      <c r="AC93099" s="6"/>
      <c r="AD93099" s="6"/>
    </row>
    <row r="93100" spans="16:30">
      <c r="P93100" s="6"/>
      <c r="AA93100" s="6"/>
      <c r="AC93100" s="6"/>
      <c r="AD93100" s="6"/>
    </row>
    <row r="93101" spans="16:30">
      <c r="P93101" s="6"/>
      <c r="AA93101" s="6"/>
      <c r="AC93101" s="6"/>
      <c r="AD93101" s="6"/>
    </row>
    <row r="93102" spans="16:30">
      <c r="P93102" s="6"/>
      <c r="AA93102" s="6"/>
      <c r="AC93102" s="6"/>
      <c r="AD93102" s="6"/>
    </row>
    <row r="93103" spans="16:30">
      <c r="P93103" s="6"/>
      <c r="AA93103" s="6"/>
      <c r="AC93103" s="6"/>
      <c r="AD93103" s="6"/>
    </row>
    <row r="93104" spans="16:30">
      <c r="P93104" s="6"/>
      <c r="AA93104" s="6"/>
      <c r="AC93104" s="6"/>
      <c r="AD93104" s="6"/>
    </row>
    <row r="93105" spans="16:30">
      <c r="P93105" s="6"/>
      <c r="AA93105" s="6"/>
      <c r="AC93105" s="6"/>
      <c r="AD93105" s="6"/>
    </row>
    <row r="93106" spans="16:30">
      <c r="P93106" s="6"/>
      <c r="AA93106" s="6"/>
      <c r="AC93106" s="6"/>
      <c r="AD93106" s="6"/>
    </row>
    <row r="93107" spans="16:30">
      <c r="P93107" s="6"/>
      <c r="AA93107" s="6"/>
      <c r="AC93107" s="6"/>
      <c r="AD93107" s="6"/>
    </row>
    <row r="93108" spans="16:30">
      <c r="P93108" s="6"/>
      <c r="AA93108" s="6"/>
      <c r="AC93108" s="6"/>
      <c r="AD93108" s="6"/>
    </row>
    <row r="93109" spans="16:30">
      <c r="P93109" s="6"/>
      <c r="AA93109" s="6"/>
      <c r="AC93109" s="6"/>
      <c r="AD93109" s="6"/>
    </row>
    <row r="93110" spans="16:30">
      <c r="P93110" s="6"/>
      <c r="AA93110" s="6"/>
      <c r="AC93110" s="6"/>
      <c r="AD93110" s="6"/>
    </row>
    <row r="93111" spans="16:30">
      <c r="P93111" s="6"/>
      <c r="AA93111" s="6"/>
      <c r="AC93111" s="6"/>
      <c r="AD93111" s="6"/>
    </row>
    <row r="93112" spans="16:30">
      <c r="P93112" s="6"/>
      <c r="AA93112" s="6"/>
      <c r="AC93112" s="6"/>
      <c r="AD93112" s="6"/>
    </row>
    <row r="93113" spans="16:30">
      <c r="P93113" s="6"/>
      <c r="AA93113" s="6"/>
      <c r="AC93113" s="6"/>
      <c r="AD93113" s="6"/>
    </row>
    <row r="93114" spans="16:30">
      <c r="P93114" s="6"/>
      <c r="AA93114" s="6"/>
      <c r="AC93114" s="6"/>
      <c r="AD93114" s="6"/>
    </row>
    <row r="93115" spans="16:30">
      <c r="P93115" s="6"/>
      <c r="AA93115" s="6"/>
      <c r="AC93115" s="6"/>
      <c r="AD93115" s="6"/>
    </row>
    <row r="93116" spans="16:30">
      <c r="P93116" s="6"/>
      <c r="AA93116" s="6"/>
      <c r="AC93116" s="6"/>
      <c r="AD93116" s="6"/>
    </row>
    <row r="93117" spans="16:30">
      <c r="P93117" s="6"/>
      <c r="AA93117" s="6"/>
      <c r="AC93117" s="6"/>
      <c r="AD93117" s="6"/>
    </row>
    <row r="93118" spans="16:30">
      <c r="P93118" s="6"/>
      <c r="AA93118" s="6"/>
      <c r="AC93118" s="6"/>
      <c r="AD93118" s="6"/>
    </row>
    <row r="93119" spans="16:30">
      <c r="P93119" s="6"/>
      <c r="AA93119" s="6"/>
      <c r="AC93119" s="6"/>
      <c r="AD93119" s="6"/>
    </row>
    <row r="93120" spans="16:30">
      <c r="P93120" s="6"/>
      <c r="AA93120" s="6"/>
      <c r="AC93120" s="6"/>
      <c r="AD93120" s="6"/>
    </row>
    <row r="93121" spans="16:30">
      <c r="P93121" s="6"/>
      <c r="AA93121" s="6"/>
      <c r="AC93121" s="6"/>
      <c r="AD93121" s="6"/>
    </row>
    <row r="93122" spans="16:30">
      <c r="P93122" s="6"/>
      <c r="AA93122" s="6"/>
      <c r="AC93122" s="6"/>
      <c r="AD93122" s="6"/>
    </row>
    <row r="93123" spans="16:30">
      <c r="P93123" s="6"/>
      <c r="AA93123" s="6"/>
      <c r="AC93123" s="6"/>
      <c r="AD93123" s="6"/>
    </row>
    <row r="93124" spans="16:30">
      <c r="P93124" s="6"/>
      <c r="AA93124" s="6"/>
      <c r="AC93124" s="6"/>
      <c r="AD93124" s="6"/>
    </row>
    <row r="93125" spans="16:30">
      <c r="P93125" s="6"/>
      <c r="AA93125" s="6"/>
      <c r="AC93125" s="6"/>
      <c r="AD93125" s="6"/>
    </row>
    <row r="93126" spans="16:30">
      <c r="P93126" s="6"/>
      <c r="AA93126" s="6"/>
      <c r="AC93126" s="6"/>
      <c r="AD93126" s="6"/>
    </row>
    <row r="93127" spans="16:30">
      <c r="P93127" s="6"/>
      <c r="AA93127" s="6"/>
      <c r="AC93127" s="6"/>
      <c r="AD93127" s="6"/>
    </row>
    <row r="93128" spans="16:30">
      <c r="P93128" s="6"/>
      <c r="AA93128" s="6"/>
      <c r="AC93128" s="6"/>
      <c r="AD93128" s="6"/>
    </row>
    <row r="93129" spans="16:30">
      <c r="P93129" s="6"/>
      <c r="AA93129" s="6"/>
      <c r="AC93129" s="6"/>
      <c r="AD93129" s="6"/>
    </row>
    <row r="93130" spans="16:30">
      <c r="P93130" s="6"/>
      <c r="AA93130" s="6"/>
      <c r="AC93130" s="6"/>
      <c r="AD93130" s="6"/>
    </row>
    <row r="93131" spans="16:30">
      <c r="P93131" s="6"/>
      <c r="AA93131" s="6"/>
      <c r="AC93131" s="6"/>
      <c r="AD93131" s="6"/>
    </row>
    <row r="93132" spans="16:30">
      <c r="P93132" s="6"/>
      <c r="AA93132" s="6"/>
      <c r="AC93132" s="6"/>
      <c r="AD93132" s="6"/>
    </row>
    <row r="93133" spans="16:30">
      <c r="P93133" s="6"/>
      <c r="AA93133" s="6"/>
      <c r="AC93133" s="6"/>
      <c r="AD93133" s="6"/>
    </row>
    <row r="93134" spans="16:30">
      <c r="P93134" s="6"/>
      <c r="AA93134" s="6"/>
      <c r="AC93134" s="6"/>
      <c r="AD93134" s="6"/>
    </row>
    <row r="93135" spans="16:30">
      <c r="P93135" s="6"/>
      <c r="AA93135" s="6"/>
      <c r="AC93135" s="6"/>
      <c r="AD93135" s="6"/>
    </row>
    <row r="93136" spans="16:30">
      <c r="P93136" s="6"/>
      <c r="AA93136" s="6"/>
      <c r="AC93136" s="6"/>
      <c r="AD93136" s="6"/>
    </row>
    <row r="93137" spans="16:30">
      <c r="P93137" s="6"/>
      <c r="AA93137" s="6"/>
      <c r="AC93137" s="6"/>
      <c r="AD93137" s="6"/>
    </row>
    <row r="93138" spans="16:30">
      <c r="P93138" s="6"/>
      <c r="AA93138" s="6"/>
      <c r="AC93138" s="6"/>
      <c r="AD93138" s="6"/>
    </row>
    <row r="93139" spans="16:30">
      <c r="P93139" s="6"/>
      <c r="AA93139" s="6"/>
      <c r="AC93139" s="6"/>
      <c r="AD93139" s="6"/>
    </row>
    <row r="93140" spans="16:30">
      <c r="P93140" s="6"/>
      <c r="AA93140" s="6"/>
      <c r="AC93140" s="6"/>
      <c r="AD93140" s="6"/>
    </row>
    <row r="93141" spans="16:30">
      <c r="P93141" s="6"/>
      <c r="AA93141" s="6"/>
      <c r="AC93141" s="6"/>
      <c r="AD93141" s="6"/>
    </row>
    <row r="93142" spans="16:30">
      <c r="P93142" s="6"/>
      <c r="AA93142" s="6"/>
      <c r="AC93142" s="6"/>
      <c r="AD93142" s="6"/>
    </row>
    <row r="93143" spans="16:30">
      <c r="P93143" s="6"/>
      <c r="AA93143" s="6"/>
      <c r="AC93143" s="6"/>
      <c r="AD93143" s="6"/>
    </row>
    <row r="93144" spans="16:30">
      <c r="P93144" s="6"/>
      <c r="AA93144" s="6"/>
      <c r="AC93144" s="6"/>
      <c r="AD93144" s="6"/>
    </row>
    <row r="93145" spans="16:30">
      <c r="P93145" s="6"/>
      <c r="AA93145" s="6"/>
      <c r="AC93145" s="6"/>
      <c r="AD93145" s="6"/>
    </row>
    <row r="93146" spans="16:30">
      <c r="P93146" s="6"/>
      <c r="AA93146" s="6"/>
      <c r="AC93146" s="6"/>
      <c r="AD93146" s="6"/>
    </row>
    <row r="93147" spans="16:30">
      <c r="P93147" s="6"/>
      <c r="AA93147" s="6"/>
      <c r="AC93147" s="6"/>
      <c r="AD93147" s="6"/>
    </row>
    <row r="93148" spans="16:30">
      <c r="P93148" s="6"/>
      <c r="AA93148" s="6"/>
      <c r="AC93148" s="6"/>
      <c r="AD93148" s="6"/>
    </row>
    <row r="93149" spans="16:30">
      <c r="P93149" s="6"/>
      <c r="AA93149" s="6"/>
      <c r="AC93149" s="6"/>
      <c r="AD93149" s="6"/>
    </row>
    <row r="93150" spans="16:30">
      <c r="P93150" s="6"/>
      <c r="AA93150" s="6"/>
      <c r="AC93150" s="6"/>
      <c r="AD93150" s="6"/>
    </row>
    <row r="93151" spans="16:30">
      <c r="P93151" s="6"/>
      <c r="AA93151" s="6"/>
      <c r="AC93151" s="6"/>
      <c r="AD93151" s="6"/>
    </row>
    <row r="93152" spans="16:30">
      <c r="P93152" s="6"/>
      <c r="AA93152" s="6"/>
      <c r="AC93152" s="6"/>
      <c r="AD93152" s="6"/>
    </row>
    <row r="93153" spans="16:30">
      <c r="P93153" s="6"/>
      <c r="AA93153" s="6"/>
      <c r="AC93153" s="6"/>
      <c r="AD93153" s="6"/>
    </row>
    <row r="93154" spans="16:30">
      <c r="P93154" s="6"/>
      <c r="AA93154" s="6"/>
      <c r="AC93154" s="6"/>
      <c r="AD93154" s="6"/>
    </row>
    <row r="93155" spans="16:30">
      <c r="P93155" s="6"/>
      <c r="AA93155" s="6"/>
      <c r="AC93155" s="6"/>
      <c r="AD93155" s="6"/>
    </row>
    <row r="93156" spans="16:30">
      <c r="P93156" s="6"/>
      <c r="AA93156" s="6"/>
      <c r="AC93156" s="6"/>
      <c r="AD93156" s="6"/>
    </row>
    <row r="93157" spans="16:30">
      <c r="P93157" s="6"/>
      <c r="AA93157" s="6"/>
      <c r="AC93157" s="6"/>
      <c r="AD93157" s="6"/>
    </row>
    <row r="93158" spans="16:30">
      <c r="P93158" s="6"/>
      <c r="AA93158" s="6"/>
      <c r="AC93158" s="6"/>
      <c r="AD93158" s="6"/>
    </row>
    <row r="93159" spans="16:30">
      <c r="P93159" s="6"/>
      <c r="AA93159" s="6"/>
      <c r="AC93159" s="6"/>
      <c r="AD93159" s="6"/>
    </row>
    <row r="93160" spans="16:30">
      <c r="P93160" s="6"/>
      <c r="AA93160" s="6"/>
      <c r="AC93160" s="6"/>
      <c r="AD93160" s="6"/>
    </row>
    <row r="93161" spans="16:30">
      <c r="P93161" s="6"/>
      <c r="AA93161" s="6"/>
      <c r="AC93161" s="6"/>
      <c r="AD93161" s="6"/>
    </row>
    <row r="93162" spans="16:30">
      <c r="P93162" s="6"/>
      <c r="AA93162" s="6"/>
      <c r="AC93162" s="6"/>
      <c r="AD93162" s="6"/>
    </row>
    <row r="93163" spans="16:30">
      <c r="P93163" s="6"/>
      <c r="AA93163" s="6"/>
      <c r="AC93163" s="6"/>
      <c r="AD93163" s="6"/>
    </row>
    <row r="93164" spans="16:30">
      <c r="P93164" s="6"/>
      <c r="AA93164" s="6"/>
      <c r="AC93164" s="6"/>
      <c r="AD93164" s="6"/>
    </row>
    <row r="93165" spans="16:30">
      <c r="P93165" s="6"/>
      <c r="AA93165" s="6"/>
      <c r="AC93165" s="6"/>
      <c r="AD93165" s="6"/>
    </row>
    <row r="93166" spans="16:30">
      <c r="P93166" s="6"/>
      <c r="AA93166" s="6"/>
      <c r="AC93166" s="6"/>
      <c r="AD93166" s="6"/>
    </row>
    <row r="93167" spans="16:30">
      <c r="P93167" s="6"/>
      <c r="AA93167" s="6"/>
      <c r="AC93167" s="6"/>
      <c r="AD93167" s="6"/>
    </row>
    <row r="93168" spans="16:30">
      <c r="P93168" s="6"/>
      <c r="AA93168" s="6"/>
      <c r="AC93168" s="6"/>
      <c r="AD93168" s="6"/>
    </row>
    <row r="93169" spans="16:30">
      <c r="P93169" s="6"/>
      <c r="AA93169" s="6"/>
      <c r="AC93169" s="6"/>
      <c r="AD93169" s="6"/>
    </row>
    <row r="93170" spans="16:30">
      <c r="P93170" s="6"/>
      <c r="AA93170" s="6"/>
      <c r="AC93170" s="6"/>
      <c r="AD93170" s="6"/>
    </row>
    <row r="93171" spans="16:30">
      <c r="P93171" s="6"/>
      <c r="AA93171" s="6"/>
      <c r="AC93171" s="6"/>
      <c r="AD93171" s="6"/>
    </row>
    <row r="93172" spans="16:30">
      <c r="P93172" s="6"/>
      <c r="AA93172" s="6"/>
      <c r="AC93172" s="6"/>
      <c r="AD93172" s="6"/>
    </row>
    <row r="93173" spans="16:30">
      <c r="P93173" s="6"/>
      <c r="AA93173" s="6"/>
      <c r="AC93173" s="6"/>
      <c r="AD93173" s="6"/>
    </row>
    <row r="93174" spans="16:30">
      <c r="P93174" s="6"/>
      <c r="AA93174" s="6"/>
      <c r="AC93174" s="6"/>
      <c r="AD93174" s="6"/>
    </row>
    <row r="93175" spans="16:30">
      <c r="P93175" s="6"/>
      <c r="AA93175" s="6"/>
      <c r="AC93175" s="6"/>
      <c r="AD93175" s="6"/>
    </row>
    <row r="93176" spans="16:30">
      <c r="P93176" s="6"/>
      <c r="AA93176" s="6"/>
      <c r="AC93176" s="6"/>
      <c r="AD93176" s="6"/>
    </row>
    <row r="93177" spans="16:30">
      <c r="P93177" s="6"/>
      <c r="AA93177" s="6"/>
      <c r="AC93177" s="6"/>
      <c r="AD93177" s="6"/>
    </row>
    <row r="93178" spans="16:30">
      <c r="P93178" s="6"/>
      <c r="AA93178" s="6"/>
      <c r="AC93178" s="6"/>
      <c r="AD93178" s="6"/>
    </row>
    <row r="93179" spans="16:30">
      <c r="P93179" s="6"/>
      <c r="AA93179" s="6"/>
      <c r="AC93179" s="6"/>
      <c r="AD93179" s="6"/>
    </row>
    <row r="93180" spans="16:30">
      <c r="P93180" s="6"/>
      <c r="AA93180" s="6"/>
      <c r="AC93180" s="6"/>
      <c r="AD93180" s="6"/>
    </row>
    <row r="93181" spans="16:30">
      <c r="P93181" s="6"/>
      <c r="AA93181" s="6"/>
      <c r="AC93181" s="6"/>
      <c r="AD93181" s="6"/>
    </row>
    <row r="93182" spans="16:30">
      <c r="P93182" s="6"/>
      <c r="AA93182" s="6"/>
      <c r="AC93182" s="6"/>
      <c r="AD93182" s="6"/>
    </row>
    <row r="93183" spans="16:30">
      <c r="P93183" s="6"/>
      <c r="AA93183" s="6"/>
      <c r="AC93183" s="6"/>
      <c r="AD93183" s="6"/>
    </row>
    <row r="93184" spans="16:30">
      <c r="P93184" s="6"/>
      <c r="AA93184" s="6"/>
      <c r="AC93184" s="6"/>
      <c r="AD93184" s="6"/>
    </row>
    <row r="93185" spans="16:30">
      <c r="P93185" s="6"/>
      <c r="AA93185" s="6"/>
      <c r="AC93185" s="6"/>
      <c r="AD93185" s="6"/>
    </row>
    <row r="93186" spans="16:30">
      <c r="P93186" s="6"/>
      <c r="AA93186" s="6"/>
      <c r="AC93186" s="6"/>
      <c r="AD93186" s="6"/>
    </row>
    <row r="93187" spans="16:30">
      <c r="P93187" s="6"/>
      <c r="AA93187" s="6"/>
      <c r="AC93187" s="6"/>
      <c r="AD93187" s="6"/>
    </row>
    <row r="93188" spans="16:30">
      <c r="P93188" s="6"/>
      <c r="AA93188" s="6"/>
      <c r="AC93188" s="6"/>
      <c r="AD93188" s="6"/>
    </row>
    <row r="93189" spans="16:30">
      <c r="P93189" s="6"/>
      <c r="AA93189" s="6"/>
      <c r="AC93189" s="6"/>
      <c r="AD93189" s="6"/>
    </row>
    <row r="93190" spans="16:30">
      <c r="P93190" s="6"/>
      <c r="AA93190" s="6"/>
      <c r="AC93190" s="6"/>
      <c r="AD93190" s="6"/>
    </row>
    <row r="93191" spans="16:30">
      <c r="P93191" s="6"/>
      <c r="AA93191" s="6"/>
      <c r="AC93191" s="6"/>
      <c r="AD93191" s="6"/>
    </row>
    <row r="93192" spans="16:30">
      <c r="P93192" s="6"/>
      <c r="AA93192" s="6"/>
      <c r="AC93192" s="6"/>
      <c r="AD93192" s="6"/>
    </row>
    <row r="93193" spans="16:30">
      <c r="P93193" s="6"/>
      <c r="AA93193" s="6"/>
      <c r="AC93193" s="6"/>
      <c r="AD93193" s="6"/>
    </row>
    <row r="93194" spans="16:30">
      <c r="P93194" s="6"/>
      <c r="AA93194" s="6"/>
      <c r="AC93194" s="6"/>
      <c r="AD93194" s="6"/>
    </row>
    <row r="93195" spans="16:30">
      <c r="P93195" s="6"/>
      <c r="AA93195" s="6"/>
      <c r="AC93195" s="6"/>
      <c r="AD93195" s="6"/>
    </row>
    <row r="93196" spans="16:30">
      <c r="P93196" s="6"/>
      <c r="AA93196" s="6"/>
      <c r="AC93196" s="6"/>
      <c r="AD93196" s="6"/>
    </row>
    <row r="93197" spans="16:30">
      <c r="P93197" s="6"/>
      <c r="AA93197" s="6"/>
      <c r="AC93197" s="6"/>
      <c r="AD93197" s="6"/>
    </row>
    <row r="93198" spans="16:30">
      <c r="P93198" s="6"/>
      <c r="AA93198" s="6"/>
      <c r="AC93198" s="6"/>
      <c r="AD93198" s="6"/>
    </row>
    <row r="93199" spans="16:30">
      <c r="P93199" s="6"/>
      <c r="AA93199" s="6"/>
      <c r="AC93199" s="6"/>
      <c r="AD93199" s="6"/>
    </row>
    <row r="93200" spans="16:30">
      <c r="P93200" s="6"/>
      <c r="AA93200" s="6"/>
      <c r="AC93200" s="6"/>
      <c r="AD93200" s="6"/>
    </row>
    <row r="93201" spans="16:30">
      <c r="P93201" s="6"/>
      <c r="AA93201" s="6"/>
      <c r="AC93201" s="6"/>
      <c r="AD93201" s="6"/>
    </row>
    <row r="93202" spans="16:30">
      <c r="P93202" s="6"/>
      <c r="AA93202" s="6"/>
      <c r="AC93202" s="6"/>
      <c r="AD93202" s="6"/>
    </row>
    <row r="93203" spans="16:30">
      <c r="P93203" s="6"/>
      <c r="AA93203" s="6"/>
      <c r="AC93203" s="6"/>
      <c r="AD93203" s="6"/>
    </row>
    <row r="93204" spans="16:30">
      <c r="P93204" s="6"/>
      <c r="AA93204" s="6"/>
      <c r="AC93204" s="6"/>
      <c r="AD93204" s="6"/>
    </row>
    <row r="93205" spans="16:30">
      <c r="P93205" s="6"/>
      <c r="AA93205" s="6"/>
      <c r="AC93205" s="6"/>
      <c r="AD93205" s="6"/>
    </row>
    <row r="93206" spans="16:30">
      <c r="P93206" s="6"/>
      <c r="AA93206" s="6"/>
      <c r="AC93206" s="6"/>
      <c r="AD93206" s="6"/>
    </row>
    <row r="93207" spans="16:30">
      <c r="P93207" s="6"/>
      <c r="AA93207" s="6"/>
      <c r="AC93207" s="6"/>
      <c r="AD93207" s="6"/>
    </row>
    <row r="93208" spans="16:30">
      <c r="P93208" s="6"/>
      <c r="AA93208" s="6"/>
      <c r="AC93208" s="6"/>
      <c r="AD93208" s="6"/>
    </row>
    <row r="93209" spans="16:30">
      <c r="P93209" s="6"/>
      <c r="AA93209" s="6"/>
      <c r="AC93209" s="6"/>
      <c r="AD93209" s="6"/>
    </row>
    <row r="93210" spans="16:30">
      <c r="P93210" s="6"/>
      <c r="AA93210" s="6"/>
      <c r="AC93210" s="6"/>
      <c r="AD93210" s="6"/>
    </row>
    <row r="93211" spans="16:30">
      <c r="P93211" s="6"/>
      <c r="AA93211" s="6"/>
      <c r="AC93211" s="6"/>
      <c r="AD93211" s="6"/>
    </row>
    <row r="93212" spans="16:30">
      <c r="P93212" s="6"/>
      <c r="AA93212" s="6"/>
      <c r="AC93212" s="6"/>
      <c r="AD93212" s="6"/>
    </row>
    <row r="93213" spans="16:30">
      <c r="P93213" s="6"/>
      <c r="AA93213" s="6"/>
      <c r="AC93213" s="6"/>
      <c r="AD93213" s="6"/>
    </row>
    <row r="93214" spans="16:30">
      <c r="P93214" s="6"/>
      <c r="AA93214" s="6"/>
      <c r="AC93214" s="6"/>
      <c r="AD93214" s="6"/>
    </row>
    <row r="93215" spans="16:30">
      <c r="P93215" s="6"/>
      <c r="AA93215" s="6"/>
      <c r="AC93215" s="6"/>
      <c r="AD93215" s="6"/>
    </row>
    <row r="93216" spans="16:30">
      <c r="P93216" s="6"/>
      <c r="AA93216" s="6"/>
      <c r="AC93216" s="6"/>
      <c r="AD93216" s="6"/>
    </row>
    <row r="93217" spans="16:30">
      <c r="P93217" s="6"/>
      <c r="AA93217" s="6"/>
      <c r="AC93217" s="6"/>
      <c r="AD93217" s="6"/>
    </row>
    <row r="93218" spans="16:30">
      <c r="P93218" s="6"/>
      <c r="AA93218" s="6"/>
      <c r="AC93218" s="6"/>
      <c r="AD93218" s="6"/>
    </row>
    <row r="93219" spans="16:30">
      <c r="P93219" s="6"/>
      <c r="AA93219" s="6"/>
      <c r="AC93219" s="6"/>
      <c r="AD93219" s="6"/>
    </row>
    <row r="93220" spans="16:30">
      <c r="P93220" s="6"/>
      <c r="AA93220" s="6"/>
      <c r="AC93220" s="6"/>
      <c r="AD93220" s="6"/>
    </row>
    <row r="93221" spans="16:30">
      <c r="P93221" s="6"/>
      <c r="AA93221" s="6"/>
      <c r="AC93221" s="6"/>
      <c r="AD93221" s="6"/>
    </row>
    <row r="93222" spans="16:30">
      <c r="P93222" s="6"/>
      <c r="AA93222" s="6"/>
      <c r="AC93222" s="6"/>
      <c r="AD93222" s="6"/>
    </row>
    <row r="93223" spans="16:30">
      <c r="P93223" s="6"/>
      <c r="AA93223" s="6"/>
      <c r="AC93223" s="6"/>
      <c r="AD93223" s="6"/>
    </row>
    <row r="93224" spans="16:30">
      <c r="P93224" s="6"/>
      <c r="AA93224" s="6"/>
      <c r="AC93224" s="6"/>
      <c r="AD93224" s="6"/>
    </row>
    <row r="93225" spans="16:30">
      <c r="P93225" s="6"/>
      <c r="AA93225" s="6"/>
      <c r="AC93225" s="6"/>
      <c r="AD93225" s="6"/>
    </row>
    <row r="93226" spans="16:30">
      <c r="P93226" s="6"/>
      <c r="AA93226" s="6"/>
      <c r="AC93226" s="6"/>
      <c r="AD93226" s="6"/>
    </row>
    <row r="93227" spans="16:30">
      <c r="P93227" s="6"/>
      <c r="AA93227" s="6"/>
      <c r="AC93227" s="6"/>
      <c r="AD93227" s="6"/>
    </row>
    <row r="93228" spans="16:30">
      <c r="P93228" s="6"/>
      <c r="AA93228" s="6"/>
      <c r="AC93228" s="6"/>
      <c r="AD93228" s="6"/>
    </row>
    <row r="93229" spans="16:30">
      <c r="P93229" s="6"/>
      <c r="AA93229" s="6"/>
      <c r="AC93229" s="6"/>
      <c r="AD93229" s="6"/>
    </row>
    <row r="93230" spans="16:30">
      <c r="P93230" s="6"/>
      <c r="AA93230" s="6"/>
      <c r="AC93230" s="6"/>
      <c r="AD93230" s="6"/>
    </row>
    <row r="93231" spans="16:30">
      <c r="P93231" s="6"/>
      <c r="AA93231" s="6"/>
      <c r="AC93231" s="6"/>
      <c r="AD93231" s="6"/>
    </row>
    <row r="93232" spans="16:30">
      <c r="P93232" s="6"/>
      <c r="AA93232" s="6"/>
      <c r="AC93232" s="6"/>
      <c r="AD93232" s="6"/>
    </row>
    <row r="93233" spans="16:30">
      <c r="P93233" s="6"/>
      <c r="AA93233" s="6"/>
      <c r="AC93233" s="6"/>
      <c r="AD93233" s="6"/>
    </row>
    <row r="93234" spans="16:30">
      <c r="P93234" s="6"/>
      <c r="AA93234" s="6"/>
      <c r="AC93234" s="6"/>
      <c r="AD93234" s="6"/>
    </row>
    <row r="93235" spans="16:30">
      <c r="P93235" s="6"/>
      <c r="AA93235" s="6"/>
      <c r="AC93235" s="6"/>
      <c r="AD93235" s="6"/>
    </row>
    <row r="93236" spans="16:30">
      <c r="P93236" s="6"/>
      <c r="AA93236" s="6"/>
      <c r="AC93236" s="6"/>
      <c r="AD93236" s="6"/>
    </row>
    <row r="93237" spans="16:30">
      <c r="P93237" s="6"/>
      <c r="AA93237" s="6"/>
      <c r="AC93237" s="6"/>
      <c r="AD93237" s="6"/>
    </row>
    <row r="93238" spans="16:30">
      <c r="P93238" s="6"/>
      <c r="AA93238" s="6"/>
      <c r="AC93238" s="6"/>
      <c r="AD93238" s="6"/>
    </row>
    <row r="93239" spans="16:30">
      <c r="P93239" s="6"/>
      <c r="AA93239" s="6"/>
      <c r="AC93239" s="6"/>
      <c r="AD93239" s="6"/>
    </row>
    <row r="93240" spans="16:30">
      <c r="P93240" s="6"/>
      <c r="AA93240" s="6"/>
      <c r="AC93240" s="6"/>
      <c r="AD93240" s="6"/>
    </row>
    <row r="93241" spans="16:30">
      <c r="P93241" s="6"/>
      <c r="AA93241" s="6"/>
      <c r="AC93241" s="6"/>
      <c r="AD93241" s="6"/>
    </row>
    <row r="93242" spans="16:30">
      <c r="P93242" s="6"/>
      <c r="AA93242" s="6"/>
      <c r="AC93242" s="6"/>
      <c r="AD93242" s="6"/>
    </row>
    <row r="93243" spans="16:30">
      <c r="P93243" s="6"/>
      <c r="AA93243" s="6"/>
      <c r="AC93243" s="6"/>
      <c r="AD93243" s="6"/>
    </row>
    <row r="93244" spans="16:30">
      <c r="P93244" s="6"/>
      <c r="AA93244" s="6"/>
      <c r="AC93244" s="6"/>
      <c r="AD93244" s="6"/>
    </row>
    <row r="93245" spans="16:30">
      <c r="P93245" s="6"/>
      <c r="AA93245" s="6"/>
      <c r="AC93245" s="6"/>
      <c r="AD93245" s="6"/>
    </row>
    <row r="93246" spans="16:30">
      <c r="P93246" s="6"/>
      <c r="AA93246" s="6"/>
      <c r="AC93246" s="6"/>
      <c r="AD93246" s="6"/>
    </row>
    <row r="93247" spans="16:30">
      <c r="P93247" s="6"/>
      <c r="AA93247" s="6"/>
      <c r="AC93247" s="6"/>
      <c r="AD93247" s="6"/>
    </row>
    <row r="93248" spans="16:30">
      <c r="P93248" s="6"/>
      <c r="AA93248" s="6"/>
      <c r="AC93248" s="6"/>
      <c r="AD93248" s="6"/>
    </row>
    <row r="93249" spans="16:30">
      <c r="P93249" s="6"/>
      <c r="AA93249" s="6"/>
      <c r="AC93249" s="6"/>
      <c r="AD93249" s="6"/>
    </row>
    <row r="93250" spans="16:30">
      <c r="P93250" s="6"/>
      <c r="AA93250" s="6"/>
      <c r="AC93250" s="6"/>
      <c r="AD93250" s="6"/>
    </row>
    <row r="93251" spans="16:30">
      <c r="P93251" s="6"/>
      <c r="AA93251" s="6"/>
      <c r="AC93251" s="6"/>
      <c r="AD93251" s="6"/>
    </row>
    <row r="93252" spans="16:30">
      <c r="P93252" s="6"/>
      <c r="AA93252" s="6"/>
      <c r="AC93252" s="6"/>
      <c r="AD93252" s="6"/>
    </row>
    <row r="93253" spans="16:30">
      <c r="P93253" s="6"/>
      <c r="AA93253" s="6"/>
      <c r="AC93253" s="6"/>
      <c r="AD93253" s="6"/>
    </row>
    <row r="93254" spans="16:30">
      <c r="P93254" s="6"/>
      <c r="AA93254" s="6"/>
      <c r="AC93254" s="6"/>
      <c r="AD93254" s="6"/>
    </row>
    <row r="93255" spans="16:30">
      <c r="P93255" s="6"/>
      <c r="AA93255" s="6"/>
      <c r="AC93255" s="6"/>
      <c r="AD93255" s="6"/>
    </row>
    <row r="93256" spans="16:30">
      <c r="P93256" s="6"/>
      <c r="AA93256" s="6"/>
      <c r="AC93256" s="6"/>
      <c r="AD93256" s="6"/>
    </row>
    <row r="93257" spans="16:30">
      <c r="P93257" s="6"/>
      <c r="AA93257" s="6"/>
      <c r="AC93257" s="6"/>
      <c r="AD93257" s="6"/>
    </row>
    <row r="93258" spans="16:30">
      <c r="P93258" s="6"/>
      <c r="AA93258" s="6"/>
      <c r="AC93258" s="6"/>
      <c r="AD93258" s="6"/>
    </row>
    <row r="93259" spans="16:30">
      <c r="P93259" s="6"/>
      <c r="AA93259" s="6"/>
      <c r="AC93259" s="6"/>
      <c r="AD93259" s="6"/>
    </row>
    <row r="93260" spans="16:30">
      <c r="P93260" s="6"/>
      <c r="AA93260" s="6"/>
      <c r="AC93260" s="6"/>
      <c r="AD93260" s="6"/>
    </row>
    <row r="93261" spans="16:30">
      <c r="P93261" s="6"/>
      <c r="AA93261" s="6"/>
      <c r="AC93261" s="6"/>
      <c r="AD93261" s="6"/>
    </row>
    <row r="93262" spans="16:30">
      <c r="P93262" s="6"/>
      <c r="AA93262" s="6"/>
      <c r="AC93262" s="6"/>
      <c r="AD93262" s="6"/>
    </row>
    <row r="93263" spans="16:30">
      <c r="P93263" s="6"/>
      <c r="AA93263" s="6"/>
      <c r="AC93263" s="6"/>
      <c r="AD93263" s="6"/>
    </row>
    <row r="93264" spans="16:30">
      <c r="P93264" s="6"/>
      <c r="AA93264" s="6"/>
      <c r="AC93264" s="6"/>
      <c r="AD93264" s="6"/>
    </row>
    <row r="93265" spans="16:30">
      <c r="P93265" s="6"/>
      <c r="AA93265" s="6"/>
      <c r="AC93265" s="6"/>
      <c r="AD93265" s="6"/>
    </row>
    <row r="93266" spans="16:30">
      <c r="P93266" s="6"/>
      <c r="AA93266" s="6"/>
      <c r="AC93266" s="6"/>
      <c r="AD93266" s="6"/>
    </row>
    <row r="93267" spans="16:30">
      <c r="P93267" s="6"/>
      <c r="AA93267" s="6"/>
      <c r="AC93267" s="6"/>
      <c r="AD93267" s="6"/>
    </row>
    <row r="93268" spans="16:30">
      <c r="P93268" s="6"/>
      <c r="AA93268" s="6"/>
      <c r="AC93268" s="6"/>
      <c r="AD93268" s="6"/>
    </row>
    <row r="93269" spans="16:30">
      <c r="P93269" s="6"/>
      <c r="AA93269" s="6"/>
      <c r="AC93269" s="6"/>
      <c r="AD93269" s="6"/>
    </row>
    <row r="93270" spans="16:30">
      <c r="P93270" s="6"/>
      <c r="AA93270" s="6"/>
      <c r="AC93270" s="6"/>
      <c r="AD93270" s="6"/>
    </row>
    <row r="93271" spans="16:30">
      <c r="P93271" s="6"/>
      <c r="AA93271" s="6"/>
      <c r="AC93271" s="6"/>
      <c r="AD93271" s="6"/>
    </row>
    <row r="93272" spans="16:30">
      <c r="P93272" s="6"/>
      <c r="AA93272" s="6"/>
      <c r="AC93272" s="6"/>
      <c r="AD93272" s="6"/>
    </row>
    <row r="93273" spans="16:30">
      <c r="P93273" s="6"/>
      <c r="AA93273" s="6"/>
      <c r="AC93273" s="6"/>
      <c r="AD93273" s="6"/>
    </row>
    <row r="93274" spans="16:30">
      <c r="P93274" s="6"/>
      <c r="AA93274" s="6"/>
      <c r="AC93274" s="6"/>
      <c r="AD93274" s="6"/>
    </row>
    <row r="93275" spans="16:30">
      <c r="P93275" s="6"/>
      <c r="AA93275" s="6"/>
      <c r="AC93275" s="6"/>
      <c r="AD93275" s="6"/>
    </row>
    <row r="93276" spans="16:30">
      <c r="P93276" s="6"/>
      <c r="AA93276" s="6"/>
      <c r="AC93276" s="6"/>
      <c r="AD93276" s="6"/>
    </row>
    <row r="93277" spans="16:30">
      <c r="P93277" s="6"/>
      <c r="AA93277" s="6"/>
      <c r="AC93277" s="6"/>
      <c r="AD93277" s="6"/>
    </row>
    <row r="93278" spans="16:30">
      <c r="P93278" s="6"/>
      <c r="AA93278" s="6"/>
      <c r="AC93278" s="6"/>
      <c r="AD93278" s="6"/>
    </row>
    <row r="93279" spans="16:30">
      <c r="P93279" s="6"/>
      <c r="AA93279" s="6"/>
      <c r="AC93279" s="6"/>
      <c r="AD93279" s="6"/>
    </row>
    <row r="93280" spans="16:30">
      <c r="P93280" s="6"/>
      <c r="AA93280" s="6"/>
      <c r="AC93280" s="6"/>
      <c r="AD93280" s="6"/>
    </row>
    <row r="93281" spans="16:30">
      <c r="P93281" s="6"/>
      <c r="AA93281" s="6"/>
      <c r="AC93281" s="6"/>
      <c r="AD93281" s="6"/>
    </row>
    <row r="93282" spans="16:30">
      <c r="P93282" s="6"/>
      <c r="AA93282" s="6"/>
      <c r="AC93282" s="6"/>
      <c r="AD93282" s="6"/>
    </row>
    <row r="93283" spans="16:30">
      <c r="P93283" s="6"/>
      <c r="AA93283" s="6"/>
      <c r="AC93283" s="6"/>
      <c r="AD93283" s="6"/>
    </row>
    <row r="93284" spans="16:30">
      <c r="P93284" s="6"/>
      <c r="AA93284" s="6"/>
      <c r="AC93284" s="6"/>
      <c r="AD93284" s="6"/>
    </row>
    <row r="93285" spans="16:30">
      <c r="P93285" s="6"/>
      <c r="AA93285" s="6"/>
      <c r="AC93285" s="6"/>
      <c r="AD93285" s="6"/>
    </row>
    <row r="93286" spans="16:30">
      <c r="P93286" s="6"/>
      <c r="AA93286" s="6"/>
      <c r="AC93286" s="6"/>
      <c r="AD93286" s="6"/>
    </row>
    <row r="93287" spans="16:30">
      <c r="P93287" s="6"/>
      <c r="AA93287" s="6"/>
      <c r="AC93287" s="6"/>
      <c r="AD93287" s="6"/>
    </row>
    <row r="93288" spans="16:30">
      <c r="P93288" s="6"/>
      <c r="AA93288" s="6"/>
      <c r="AC93288" s="6"/>
      <c r="AD93288" s="6"/>
    </row>
    <row r="93289" spans="16:30">
      <c r="P93289" s="6"/>
      <c r="AA93289" s="6"/>
      <c r="AC93289" s="6"/>
      <c r="AD93289" s="6"/>
    </row>
    <row r="93290" spans="16:30">
      <c r="P93290" s="6"/>
      <c r="AA93290" s="6"/>
      <c r="AC93290" s="6"/>
      <c r="AD93290" s="6"/>
    </row>
    <row r="93291" spans="16:30">
      <c r="P93291" s="6"/>
      <c r="AA93291" s="6"/>
      <c r="AC93291" s="6"/>
      <c r="AD93291" s="6"/>
    </row>
    <row r="93292" spans="16:30">
      <c r="P93292" s="6"/>
      <c r="AA93292" s="6"/>
      <c r="AC93292" s="6"/>
      <c r="AD93292" s="6"/>
    </row>
    <row r="93293" spans="16:30">
      <c r="P93293" s="6"/>
      <c r="AA93293" s="6"/>
      <c r="AC93293" s="6"/>
      <c r="AD93293" s="6"/>
    </row>
    <row r="93294" spans="16:30">
      <c r="P93294" s="6"/>
      <c r="AA93294" s="6"/>
      <c r="AC93294" s="6"/>
      <c r="AD93294" s="6"/>
    </row>
    <row r="93295" spans="16:30">
      <c r="P93295" s="6"/>
      <c r="AA93295" s="6"/>
      <c r="AC93295" s="6"/>
      <c r="AD93295" s="6"/>
    </row>
    <row r="93296" spans="16:30">
      <c r="P93296" s="6"/>
      <c r="AA93296" s="6"/>
      <c r="AC93296" s="6"/>
      <c r="AD93296" s="6"/>
    </row>
    <row r="93297" spans="16:30">
      <c r="P93297" s="6"/>
      <c r="AA93297" s="6"/>
      <c r="AC93297" s="6"/>
      <c r="AD93297" s="6"/>
    </row>
    <row r="93298" spans="16:30">
      <c r="P93298" s="6"/>
      <c r="AA93298" s="6"/>
      <c r="AC93298" s="6"/>
      <c r="AD93298" s="6"/>
    </row>
    <row r="93299" spans="16:30">
      <c r="P93299" s="6"/>
      <c r="AA93299" s="6"/>
      <c r="AC93299" s="6"/>
      <c r="AD93299" s="6"/>
    </row>
    <row r="93300" spans="16:30">
      <c r="P93300" s="6"/>
      <c r="AA93300" s="6"/>
      <c r="AC93300" s="6"/>
      <c r="AD93300" s="6"/>
    </row>
    <row r="93301" spans="16:30">
      <c r="P93301" s="6"/>
      <c r="AA93301" s="6"/>
      <c r="AC93301" s="6"/>
      <c r="AD93301" s="6"/>
    </row>
    <row r="93302" spans="16:30">
      <c r="P93302" s="6"/>
      <c r="AA93302" s="6"/>
      <c r="AC93302" s="6"/>
      <c r="AD93302" s="6"/>
    </row>
    <row r="93303" spans="16:30">
      <c r="P93303" s="6"/>
      <c r="AA93303" s="6"/>
      <c r="AC93303" s="6"/>
      <c r="AD93303" s="6"/>
    </row>
    <row r="93304" spans="16:30">
      <c r="P93304" s="6"/>
      <c r="AA93304" s="6"/>
      <c r="AC93304" s="6"/>
      <c r="AD93304" s="6"/>
    </row>
    <row r="93305" spans="16:30">
      <c r="P93305" s="6"/>
      <c r="AA93305" s="6"/>
      <c r="AC93305" s="6"/>
      <c r="AD93305" s="6"/>
    </row>
    <row r="93306" spans="16:30">
      <c r="P93306" s="6"/>
      <c r="AA93306" s="6"/>
      <c r="AC93306" s="6"/>
      <c r="AD93306" s="6"/>
    </row>
    <row r="93307" spans="16:30">
      <c r="P93307" s="6"/>
      <c r="AA93307" s="6"/>
      <c r="AC93307" s="6"/>
      <c r="AD93307" s="6"/>
    </row>
    <row r="93308" spans="16:30">
      <c r="P93308" s="6"/>
      <c r="AA93308" s="6"/>
      <c r="AC93308" s="6"/>
      <c r="AD93308" s="6"/>
    </row>
    <row r="93309" spans="16:30">
      <c r="P93309" s="6"/>
      <c r="AA93309" s="6"/>
      <c r="AC93309" s="6"/>
      <c r="AD93309" s="6"/>
    </row>
    <row r="93310" spans="16:30">
      <c r="P93310" s="6"/>
      <c r="AA93310" s="6"/>
      <c r="AC93310" s="6"/>
      <c r="AD93310" s="6"/>
    </row>
    <row r="93311" spans="16:30">
      <c r="P93311" s="6"/>
      <c r="AA93311" s="6"/>
      <c r="AC93311" s="6"/>
      <c r="AD93311" s="6"/>
    </row>
    <row r="93312" spans="16:30">
      <c r="P93312" s="6"/>
      <c r="AA93312" s="6"/>
      <c r="AC93312" s="6"/>
      <c r="AD93312" s="6"/>
    </row>
    <row r="93313" spans="16:30">
      <c r="P93313" s="6"/>
      <c r="AA93313" s="6"/>
      <c r="AC93313" s="6"/>
      <c r="AD93313" s="6"/>
    </row>
    <row r="93314" spans="16:30">
      <c r="P93314" s="6"/>
      <c r="AA93314" s="6"/>
      <c r="AC93314" s="6"/>
      <c r="AD93314" s="6"/>
    </row>
    <row r="93315" spans="16:30">
      <c r="P93315" s="6"/>
      <c r="AA93315" s="6"/>
      <c r="AC93315" s="6"/>
      <c r="AD93315" s="6"/>
    </row>
    <row r="93316" spans="16:30">
      <c r="P93316" s="6"/>
      <c r="AA93316" s="6"/>
      <c r="AC93316" s="6"/>
      <c r="AD93316" s="6"/>
    </row>
    <row r="93317" spans="16:30">
      <c r="P93317" s="6"/>
      <c r="AA93317" s="6"/>
      <c r="AC93317" s="6"/>
      <c r="AD93317" s="6"/>
    </row>
    <row r="93318" spans="16:30">
      <c r="P93318" s="6"/>
      <c r="AA93318" s="6"/>
      <c r="AC93318" s="6"/>
      <c r="AD93318" s="6"/>
    </row>
    <row r="93319" spans="16:30">
      <c r="P93319" s="6"/>
      <c r="AA93319" s="6"/>
      <c r="AC93319" s="6"/>
      <c r="AD93319" s="6"/>
    </row>
    <row r="93320" spans="16:30">
      <c r="P93320" s="6"/>
      <c r="AA93320" s="6"/>
      <c r="AC93320" s="6"/>
      <c r="AD93320" s="6"/>
    </row>
    <row r="93321" spans="16:30">
      <c r="P93321" s="6"/>
      <c r="AA93321" s="6"/>
      <c r="AC93321" s="6"/>
      <c r="AD93321" s="6"/>
    </row>
    <row r="93322" spans="16:30">
      <c r="P93322" s="6"/>
      <c r="AA93322" s="6"/>
      <c r="AC93322" s="6"/>
      <c r="AD93322" s="6"/>
    </row>
    <row r="93323" spans="16:30">
      <c r="P93323" s="6"/>
      <c r="AA93323" s="6"/>
      <c r="AC93323" s="6"/>
      <c r="AD93323" s="6"/>
    </row>
    <row r="93324" spans="16:30">
      <c r="P93324" s="6"/>
      <c r="AA93324" s="6"/>
      <c r="AC93324" s="6"/>
      <c r="AD93324" s="6"/>
    </row>
    <row r="93325" spans="16:30">
      <c r="P93325" s="6"/>
      <c r="AA93325" s="6"/>
      <c r="AC93325" s="6"/>
      <c r="AD93325" s="6"/>
    </row>
    <row r="93326" spans="16:30">
      <c r="P93326" s="6"/>
      <c r="AA93326" s="6"/>
      <c r="AC93326" s="6"/>
      <c r="AD93326" s="6"/>
    </row>
    <row r="93327" spans="16:30">
      <c r="P93327" s="6"/>
      <c r="AA93327" s="6"/>
      <c r="AC93327" s="6"/>
      <c r="AD93327" s="6"/>
    </row>
    <row r="93328" spans="16:30">
      <c r="P93328" s="6"/>
      <c r="AA93328" s="6"/>
      <c r="AC93328" s="6"/>
      <c r="AD93328" s="6"/>
    </row>
    <row r="93329" spans="16:30">
      <c r="P93329" s="6"/>
      <c r="AA93329" s="6"/>
      <c r="AC93329" s="6"/>
      <c r="AD93329" s="6"/>
    </row>
    <row r="93330" spans="16:30">
      <c r="P93330" s="6"/>
      <c r="AA93330" s="6"/>
      <c r="AC93330" s="6"/>
      <c r="AD93330" s="6"/>
    </row>
    <row r="93331" spans="16:30">
      <c r="P93331" s="6"/>
      <c r="AA93331" s="6"/>
      <c r="AC93331" s="6"/>
      <c r="AD93331" s="6"/>
    </row>
    <row r="93332" spans="16:30">
      <c r="P93332" s="6"/>
      <c r="AA93332" s="6"/>
      <c r="AC93332" s="6"/>
      <c r="AD93332" s="6"/>
    </row>
    <row r="93333" spans="16:30">
      <c r="P93333" s="6"/>
      <c r="AA93333" s="6"/>
      <c r="AC93333" s="6"/>
      <c r="AD93333" s="6"/>
    </row>
    <row r="93334" spans="16:30">
      <c r="P93334" s="6"/>
      <c r="AA93334" s="6"/>
      <c r="AC93334" s="6"/>
      <c r="AD93334" s="6"/>
    </row>
    <row r="93335" spans="16:30">
      <c r="P93335" s="6"/>
      <c r="AA93335" s="6"/>
      <c r="AC93335" s="6"/>
      <c r="AD93335" s="6"/>
    </row>
    <row r="93336" spans="16:30">
      <c r="P93336" s="6"/>
      <c r="AA93336" s="6"/>
      <c r="AC93336" s="6"/>
      <c r="AD93336" s="6"/>
    </row>
    <row r="93337" spans="16:30">
      <c r="P93337" s="6"/>
      <c r="AA93337" s="6"/>
      <c r="AC93337" s="6"/>
      <c r="AD93337" s="6"/>
    </row>
    <row r="93338" spans="16:30">
      <c r="P93338" s="6"/>
      <c r="AA93338" s="6"/>
      <c r="AC93338" s="6"/>
      <c r="AD93338" s="6"/>
    </row>
    <row r="93339" spans="16:30">
      <c r="P93339" s="6"/>
      <c r="AA93339" s="6"/>
      <c r="AC93339" s="6"/>
      <c r="AD93339" s="6"/>
    </row>
    <row r="93340" spans="16:30">
      <c r="P93340" s="6"/>
      <c r="AA93340" s="6"/>
      <c r="AC93340" s="6"/>
      <c r="AD93340" s="6"/>
    </row>
    <row r="93341" spans="16:30">
      <c r="P93341" s="6"/>
      <c r="AA93341" s="6"/>
      <c r="AC93341" s="6"/>
      <c r="AD93341" s="6"/>
    </row>
    <row r="93342" spans="16:30">
      <c r="P93342" s="6"/>
      <c r="AA93342" s="6"/>
      <c r="AC93342" s="6"/>
      <c r="AD93342" s="6"/>
    </row>
    <row r="93343" spans="16:30">
      <c r="P93343" s="6"/>
      <c r="AA93343" s="6"/>
      <c r="AC93343" s="6"/>
      <c r="AD93343" s="6"/>
    </row>
    <row r="93344" spans="16:30">
      <c r="P93344" s="6"/>
      <c r="AA93344" s="6"/>
      <c r="AC93344" s="6"/>
      <c r="AD93344" s="6"/>
    </row>
    <row r="93345" spans="16:30">
      <c r="P93345" s="6"/>
      <c r="AA93345" s="6"/>
      <c r="AC93345" s="6"/>
      <c r="AD93345" s="6"/>
    </row>
    <row r="93346" spans="16:30">
      <c r="P93346" s="6"/>
      <c r="AA93346" s="6"/>
      <c r="AC93346" s="6"/>
      <c r="AD93346" s="6"/>
    </row>
    <row r="93347" spans="16:30">
      <c r="P93347" s="6"/>
      <c r="AA93347" s="6"/>
      <c r="AC93347" s="6"/>
      <c r="AD93347" s="6"/>
    </row>
    <row r="93348" spans="16:30">
      <c r="P93348" s="6"/>
      <c r="AA93348" s="6"/>
      <c r="AC93348" s="6"/>
      <c r="AD93348" s="6"/>
    </row>
    <row r="93349" spans="16:30">
      <c r="P93349" s="6"/>
      <c r="AA93349" s="6"/>
      <c r="AC93349" s="6"/>
      <c r="AD93349" s="6"/>
    </row>
    <row r="93350" spans="16:30">
      <c r="P93350" s="6"/>
      <c r="AA93350" s="6"/>
      <c r="AC93350" s="6"/>
      <c r="AD93350" s="6"/>
    </row>
    <row r="93351" spans="16:30">
      <c r="P93351" s="6"/>
      <c r="AA93351" s="6"/>
      <c r="AC93351" s="6"/>
      <c r="AD93351" s="6"/>
    </row>
    <row r="93352" spans="16:30">
      <c r="P93352" s="6"/>
      <c r="AA93352" s="6"/>
      <c r="AC93352" s="6"/>
      <c r="AD93352" s="6"/>
    </row>
    <row r="93353" spans="16:30">
      <c r="P93353" s="6"/>
      <c r="AA93353" s="6"/>
      <c r="AC93353" s="6"/>
      <c r="AD93353" s="6"/>
    </row>
    <row r="93354" spans="16:30">
      <c r="P93354" s="6"/>
      <c r="AA93354" s="6"/>
      <c r="AC93354" s="6"/>
      <c r="AD93354" s="6"/>
    </row>
    <row r="93355" spans="16:30">
      <c r="P93355" s="6"/>
      <c r="AA93355" s="6"/>
      <c r="AC93355" s="6"/>
      <c r="AD93355" s="6"/>
    </row>
    <row r="93356" spans="16:30">
      <c r="P93356" s="6"/>
      <c r="AA93356" s="6"/>
      <c r="AC93356" s="6"/>
      <c r="AD93356" s="6"/>
    </row>
    <row r="93357" spans="16:30">
      <c r="P93357" s="6"/>
      <c r="AA93357" s="6"/>
      <c r="AC93357" s="6"/>
      <c r="AD93357" s="6"/>
    </row>
    <row r="93358" spans="16:30">
      <c r="P93358" s="6"/>
      <c r="AA93358" s="6"/>
      <c r="AC93358" s="6"/>
      <c r="AD93358" s="6"/>
    </row>
    <row r="93359" spans="16:30">
      <c r="P93359" s="6"/>
      <c r="AA93359" s="6"/>
      <c r="AC93359" s="6"/>
      <c r="AD93359" s="6"/>
    </row>
    <row r="93360" spans="16:30">
      <c r="P93360" s="6"/>
      <c r="AA93360" s="6"/>
      <c r="AC93360" s="6"/>
      <c r="AD93360" s="6"/>
    </row>
    <row r="93361" spans="16:30">
      <c r="P93361" s="6"/>
      <c r="AA93361" s="6"/>
      <c r="AC93361" s="6"/>
      <c r="AD93361" s="6"/>
    </row>
    <row r="93362" spans="16:30">
      <c r="P93362" s="6"/>
      <c r="AA93362" s="6"/>
      <c r="AC93362" s="6"/>
      <c r="AD93362" s="6"/>
    </row>
    <row r="93363" spans="16:30">
      <c r="P93363" s="6"/>
      <c r="AA93363" s="6"/>
      <c r="AC93363" s="6"/>
      <c r="AD93363" s="6"/>
    </row>
    <row r="93364" spans="16:30">
      <c r="P93364" s="6"/>
      <c r="AA93364" s="6"/>
      <c r="AC93364" s="6"/>
      <c r="AD93364" s="6"/>
    </row>
    <row r="93365" spans="16:30">
      <c r="P93365" s="6"/>
      <c r="AA93365" s="6"/>
      <c r="AC93365" s="6"/>
      <c r="AD93365" s="6"/>
    </row>
    <row r="93366" spans="16:30">
      <c r="P93366" s="6"/>
      <c r="AA93366" s="6"/>
      <c r="AC93366" s="6"/>
      <c r="AD93366" s="6"/>
    </row>
    <row r="93367" spans="16:30">
      <c r="P93367" s="6"/>
      <c r="AA93367" s="6"/>
      <c r="AC93367" s="6"/>
      <c r="AD93367" s="6"/>
    </row>
    <row r="93368" spans="16:30">
      <c r="P93368" s="6"/>
      <c r="AA93368" s="6"/>
      <c r="AC93368" s="6"/>
      <c r="AD93368" s="6"/>
    </row>
    <row r="93369" spans="16:30">
      <c r="P93369" s="6"/>
      <c r="AA93369" s="6"/>
      <c r="AC93369" s="6"/>
      <c r="AD93369" s="6"/>
    </row>
    <row r="93370" spans="16:30">
      <c r="P93370" s="6"/>
      <c r="AA93370" s="6"/>
      <c r="AC93370" s="6"/>
      <c r="AD93370" s="6"/>
    </row>
    <row r="93371" spans="16:30">
      <c r="P93371" s="6"/>
      <c r="AA93371" s="6"/>
      <c r="AC93371" s="6"/>
      <c r="AD93371" s="6"/>
    </row>
    <row r="93372" spans="16:30">
      <c r="P93372" s="6"/>
      <c r="AA93372" s="6"/>
      <c r="AC93372" s="6"/>
      <c r="AD93372" s="6"/>
    </row>
    <row r="93373" spans="16:30">
      <c r="P93373" s="6"/>
      <c r="AA93373" s="6"/>
      <c r="AC93373" s="6"/>
      <c r="AD93373" s="6"/>
    </row>
    <row r="93374" spans="16:30">
      <c r="P93374" s="6"/>
      <c r="AA93374" s="6"/>
      <c r="AC93374" s="6"/>
      <c r="AD93374" s="6"/>
    </row>
    <row r="93375" spans="16:30">
      <c r="P93375" s="6"/>
      <c r="AA93375" s="6"/>
      <c r="AC93375" s="6"/>
      <c r="AD93375" s="6"/>
    </row>
    <row r="93376" spans="16:30">
      <c r="P93376" s="6"/>
      <c r="AA93376" s="6"/>
      <c r="AC93376" s="6"/>
      <c r="AD93376" s="6"/>
    </row>
    <row r="93377" spans="16:30">
      <c r="P93377" s="6"/>
      <c r="AA93377" s="6"/>
      <c r="AC93377" s="6"/>
      <c r="AD93377" s="6"/>
    </row>
    <row r="93378" spans="16:30">
      <c r="P93378" s="6"/>
      <c r="AA93378" s="6"/>
      <c r="AC93378" s="6"/>
      <c r="AD93378" s="6"/>
    </row>
    <row r="93379" spans="16:30">
      <c r="P93379" s="6"/>
      <c r="AA93379" s="6"/>
      <c r="AC93379" s="6"/>
      <c r="AD93379" s="6"/>
    </row>
    <row r="93380" spans="16:30">
      <c r="P93380" s="6"/>
      <c r="AA93380" s="6"/>
      <c r="AC93380" s="6"/>
      <c r="AD93380" s="6"/>
    </row>
    <row r="93381" spans="16:30">
      <c r="P93381" s="6"/>
      <c r="AA93381" s="6"/>
      <c r="AC93381" s="6"/>
      <c r="AD93381" s="6"/>
    </row>
    <row r="93382" spans="16:30">
      <c r="P93382" s="6"/>
      <c r="AA93382" s="6"/>
      <c r="AC93382" s="6"/>
      <c r="AD93382" s="6"/>
    </row>
    <row r="93383" spans="16:30">
      <c r="P93383" s="6"/>
      <c r="AA93383" s="6"/>
      <c r="AC93383" s="6"/>
      <c r="AD93383" s="6"/>
    </row>
    <row r="93384" spans="16:30">
      <c r="P93384" s="6"/>
      <c r="AA93384" s="6"/>
      <c r="AC93384" s="6"/>
      <c r="AD93384" s="6"/>
    </row>
    <row r="93385" spans="16:30">
      <c r="P93385" s="6"/>
      <c r="AA93385" s="6"/>
      <c r="AC93385" s="6"/>
      <c r="AD93385" s="6"/>
    </row>
    <row r="93386" spans="16:30">
      <c r="P93386" s="6"/>
      <c r="AA93386" s="6"/>
      <c r="AC93386" s="6"/>
      <c r="AD93386" s="6"/>
    </row>
    <row r="93387" spans="16:30">
      <c r="P93387" s="6"/>
      <c r="AA93387" s="6"/>
      <c r="AC93387" s="6"/>
      <c r="AD93387" s="6"/>
    </row>
    <row r="93388" spans="16:30">
      <c r="P93388" s="6"/>
      <c r="AA93388" s="6"/>
      <c r="AC93388" s="6"/>
      <c r="AD93388" s="6"/>
    </row>
    <row r="93389" spans="16:30">
      <c r="P93389" s="6"/>
      <c r="AA93389" s="6"/>
      <c r="AC93389" s="6"/>
      <c r="AD93389" s="6"/>
    </row>
    <row r="93390" spans="16:30">
      <c r="P93390" s="6"/>
      <c r="AA93390" s="6"/>
      <c r="AC93390" s="6"/>
      <c r="AD93390" s="6"/>
    </row>
    <row r="93391" spans="16:30">
      <c r="P93391" s="6"/>
      <c r="AA93391" s="6"/>
      <c r="AC93391" s="6"/>
      <c r="AD93391" s="6"/>
    </row>
    <row r="93392" spans="16:30">
      <c r="P93392" s="6"/>
      <c r="AA93392" s="6"/>
      <c r="AC93392" s="6"/>
      <c r="AD93392" s="6"/>
    </row>
    <row r="93393" spans="16:30">
      <c r="P93393" s="6"/>
      <c r="AA93393" s="6"/>
      <c r="AC93393" s="6"/>
      <c r="AD93393" s="6"/>
    </row>
    <row r="93394" spans="16:30">
      <c r="P93394" s="6"/>
      <c r="AA93394" s="6"/>
      <c r="AC93394" s="6"/>
      <c r="AD93394" s="6"/>
    </row>
    <row r="93395" spans="16:30">
      <c r="P93395" s="6"/>
      <c r="AA93395" s="6"/>
      <c r="AC93395" s="6"/>
      <c r="AD93395" s="6"/>
    </row>
    <row r="93396" spans="16:30">
      <c r="P93396" s="6"/>
      <c r="AA93396" s="6"/>
      <c r="AC93396" s="6"/>
      <c r="AD93396" s="6"/>
    </row>
    <row r="93397" spans="16:30">
      <c r="P93397" s="6"/>
      <c r="AA93397" s="6"/>
      <c r="AC93397" s="6"/>
      <c r="AD93397" s="6"/>
    </row>
    <row r="93398" spans="16:30">
      <c r="P93398" s="6"/>
      <c r="AA93398" s="6"/>
      <c r="AC93398" s="6"/>
      <c r="AD93398" s="6"/>
    </row>
    <row r="93399" spans="16:30">
      <c r="P93399" s="6"/>
      <c r="AA93399" s="6"/>
      <c r="AC93399" s="6"/>
      <c r="AD93399" s="6"/>
    </row>
    <row r="93400" spans="16:30">
      <c r="P93400" s="6"/>
      <c r="AA93400" s="6"/>
      <c r="AC93400" s="6"/>
      <c r="AD93400" s="6"/>
    </row>
    <row r="93401" spans="16:30">
      <c r="P93401" s="6"/>
      <c r="AA93401" s="6"/>
      <c r="AC93401" s="6"/>
      <c r="AD93401" s="6"/>
    </row>
    <row r="93402" spans="16:30">
      <c r="P93402" s="6"/>
      <c r="AA93402" s="6"/>
      <c r="AC93402" s="6"/>
      <c r="AD93402" s="6"/>
    </row>
    <row r="93403" spans="16:30">
      <c r="P93403" s="6"/>
      <c r="AA93403" s="6"/>
      <c r="AC93403" s="6"/>
      <c r="AD93403" s="6"/>
    </row>
    <row r="93404" spans="16:30">
      <c r="P93404" s="6"/>
      <c r="AA93404" s="6"/>
      <c r="AC93404" s="6"/>
      <c r="AD93404" s="6"/>
    </row>
    <row r="93405" spans="16:30">
      <c r="P93405" s="6"/>
      <c r="AA93405" s="6"/>
      <c r="AC93405" s="6"/>
      <c r="AD93405" s="6"/>
    </row>
    <row r="93406" spans="16:30">
      <c r="P93406" s="6"/>
      <c r="AA93406" s="6"/>
      <c r="AC93406" s="6"/>
      <c r="AD93406" s="6"/>
    </row>
    <row r="93407" spans="16:30">
      <c r="P93407" s="6"/>
      <c r="AA93407" s="6"/>
      <c r="AC93407" s="6"/>
      <c r="AD93407" s="6"/>
    </row>
    <row r="93408" spans="16:30">
      <c r="P93408" s="6"/>
      <c r="AA93408" s="6"/>
      <c r="AC93408" s="6"/>
      <c r="AD93408" s="6"/>
    </row>
    <row r="93409" spans="16:30">
      <c r="P93409" s="6"/>
      <c r="AA93409" s="6"/>
      <c r="AC93409" s="6"/>
      <c r="AD93409" s="6"/>
    </row>
    <row r="93410" spans="16:30">
      <c r="P93410" s="6"/>
      <c r="AA93410" s="6"/>
      <c r="AC93410" s="6"/>
      <c r="AD93410" s="6"/>
    </row>
    <row r="93411" spans="16:30">
      <c r="P93411" s="6"/>
      <c r="AA93411" s="6"/>
      <c r="AC93411" s="6"/>
      <c r="AD93411" s="6"/>
    </row>
    <row r="93412" spans="16:30">
      <c r="P93412" s="6"/>
      <c r="AA93412" s="6"/>
      <c r="AC93412" s="6"/>
      <c r="AD93412" s="6"/>
    </row>
    <row r="93413" spans="16:30">
      <c r="P93413" s="6"/>
      <c r="AA93413" s="6"/>
      <c r="AC93413" s="6"/>
      <c r="AD93413" s="6"/>
    </row>
    <row r="93414" spans="16:30">
      <c r="P93414" s="6"/>
      <c r="AA93414" s="6"/>
      <c r="AC93414" s="6"/>
      <c r="AD93414" s="6"/>
    </row>
    <row r="93415" spans="16:30">
      <c r="P93415" s="6"/>
      <c r="AA93415" s="6"/>
      <c r="AC93415" s="6"/>
      <c r="AD93415" s="6"/>
    </row>
    <row r="93416" spans="16:30">
      <c r="P93416" s="6"/>
      <c r="AA93416" s="6"/>
      <c r="AC93416" s="6"/>
      <c r="AD93416" s="6"/>
    </row>
    <row r="93417" spans="16:30">
      <c r="P93417" s="6"/>
      <c r="AA93417" s="6"/>
      <c r="AC93417" s="6"/>
      <c r="AD93417" s="6"/>
    </row>
    <row r="93418" spans="16:30">
      <c r="P93418" s="6"/>
      <c r="AA93418" s="6"/>
      <c r="AC93418" s="6"/>
      <c r="AD93418" s="6"/>
    </row>
    <row r="93419" spans="16:30">
      <c r="P93419" s="6"/>
      <c r="AA93419" s="6"/>
      <c r="AC93419" s="6"/>
      <c r="AD93419" s="6"/>
    </row>
    <row r="93420" spans="16:30">
      <c r="P93420" s="6"/>
      <c r="AA93420" s="6"/>
      <c r="AC93420" s="6"/>
      <c r="AD93420" s="6"/>
    </row>
    <row r="93421" spans="16:30">
      <c r="P93421" s="6"/>
      <c r="AA93421" s="6"/>
      <c r="AC93421" s="6"/>
      <c r="AD93421" s="6"/>
    </row>
    <row r="93422" spans="16:30">
      <c r="P93422" s="6"/>
      <c r="AA93422" s="6"/>
      <c r="AC93422" s="6"/>
      <c r="AD93422" s="6"/>
    </row>
    <row r="93423" spans="16:30">
      <c r="P93423" s="6"/>
      <c r="AA93423" s="6"/>
      <c r="AC93423" s="6"/>
      <c r="AD93423" s="6"/>
    </row>
    <row r="93424" spans="16:30">
      <c r="P93424" s="6"/>
      <c r="AA93424" s="6"/>
      <c r="AC93424" s="6"/>
      <c r="AD93424" s="6"/>
    </row>
    <row r="93425" spans="16:30">
      <c r="P93425" s="6"/>
      <c r="AA93425" s="6"/>
      <c r="AC93425" s="6"/>
      <c r="AD93425" s="6"/>
    </row>
    <row r="93426" spans="16:30">
      <c r="P93426" s="6"/>
      <c r="AA93426" s="6"/>
      <c r="AC93426" s="6"/>
      <c r="AD93426" s="6"/>
    </row>
    <row r="93427" spans="16:30">
      <c r="P93427" s="6"/>
      <c r="AA93427" s="6"/>
      <c r="AC93427" s="6"/>
      <c r="AD93427" s="6"/>
    </row>
    <row r="93428" spans="16:30">
      <c r="P93428" s="6"/>
      <c r="AA93428" s="6"/>
      <c r="AC93428" s="6"/>
      <c r="AD93428" s="6"/>
    </row>
    <row r="93429" spans="16:30">
      <c r="P93429" s="6"/>
      <c r="AA93429" s="6"/>
      <c r="AC93429" s="6"/>
      <c r="AD93429" s="6"/>
    </row>
    <row r="93430" spans="16:30">
      <c r="P93430" s="6"/>
      <c r="AA93430" s="6"/>
      <c r="AC93430" s="6"/>
      <c r="AD93430" s="6"/>
    </row>
    <row r="93431" spans="16:30">
      <c r="P93431" s="6"/>
      <c r="AA93431" s="6"/>
      <c r="AC93431" s="6"/>
      <c r="AD93431" s="6"/>
    </row>
    <row r="93432" spans="16:30">
      <c r="P93432" s="6"/>
      <c r="AA93432" s="6"/>
      <c r="AC93432" s="6"/>
      <c r="AD93432" s="6"/>
    </row>
    <row r="93433" spans="16:30">
      <c r="P93433" s="6"/>
      <c r="AA93433" s="6"/>
      <c r="AC93433" s="6"/>
      <c r="AD93433" s="6"/>
    </row>
    <row r="93434" spans="16:30">
      <c r="P93434" s="6"/>
      <c r="AA93434" s="6"/>
      <c r="AC93434" s="6"/>
      <c r="AD93434" s="6"/>
    </row>
    <row r="93435" spans="16:30">
      <c r="P93435" s="6"/>
      <c r="AA93435" s="6"/>
      <c r="AC93435" s="6"/>
      <c r="AD93435" s="6"/>
    </row>
    <row r="93436" spans="16:30">
      <c r="P93436" s="6"/>
      <c r="AA93436" s="6"/>
      <c r="AC93436" s="6"/>
      <c r="AD93436" s="6"/>
    </row>
    <row r="93437" spans="16:30">
      <c r="P93437" s="6"/>
      <c r="AA93437" s="6"/>
      <c r="AC93437" s="6"/>
      <c r="AD93437" s="6"/>
    </row>
    <row r="93438" spans="16:30">
      <c r="P93438" s="6"/>
      <c r="AA93438" s="6"/>
      <c r="AC93438" s="6"/>
      <c r="AD93438" s="6"/>
    </row>
    <row r="93439" spans="16:30">
      <c r="P93439" s="6"/>
      <c r="AA93439" s="6"/>
      <c r="AC93439" s="6"/>
      <c r="AD93439" s="6"/>
    </row>
    <row r="93440" spans="16:30">
      <c r="P93440" s="6"/>
      <c r="AA93440" s="6"/>
      <c r="AC93440" s="6"/>
      <c r="AD93440" s="6"/>
    </row>
    <row r="93441" spans="16:30">
      <c r="P93441" s="6"/>
      <c r="AA93441" s="6"/>
      <c r="AC93441" s="6"/>
      <c r="AD93441" s="6"/>
    </row>
    <row r="93442" spans="16:30">
      <c r="P93442" s="6"/>
      <c r="AA93442" s="6"/>
      <c r="AC93442" s="6"/>
      <c r="AD93442" s="6"/>
    </row>
    <row r="93443" spans="16:30">
      <c r="P93443" s="6"/>
      <c r="AA93443" s="6"/>
      <c r="AC93443" s="6"/>
      <c r="AD93443" s="6"/>
    </row>
    <row r="93444" spans="16:30">
      <c r="P93444" s="6"/>
      <c r="AA93444" s="6"/>
      <c r="AC93444" s="6"/>
      <c r="AD93444" s="6"/>
    </row>
    <row r="93445" spans="16:30">
      <c r="P93445" s="6"/>
      <c r="AA93445" s="6"/>
      <c r="AC93445" s="6"/>
      <c r="AD93445" s="6"/>
    </row>
    <row r="93446" spans="16:30">
      <c r="P93446" s="6"/>
      <c r="AA93446" s="6"/>
      <c r="AC93446" s="6"/>
      <c r="AD93446" s="6"/>
    </row>
    <row r="93447" spans="16:30">
      <c r="P93447" s="6"/>
      <c r="AA93447" s="6"/>
      <c r="AC93447" s="6"/>
      <c r="AD93447" s="6"/>
    </row>
    <row r="93448" spans="16:30">
      <c r="P93448" s="6"/>
      <c r="AA93448" s="6"/>
      <c r="AC93448" s="6"/>
      <c r="AD93448" s="6"/>
    </row>
    <row r="93449" spans="16:30">
      <c r="P93449" s="6"/>
      <c r="AA93449" s="6"/>
      <c r="AC93449" s="6"/>
      <c r="AD93449" s="6"/>
    </row>
    <row r="93450" spans="16:30">
      <c r="P93450" s="6"/>
      <c r="AA93450" s="6"/>
      <c r="AC93450" s="6"/>
      <c r="AD93450" s="6"/>
    </row>
    <row r="93451" spans="16:30">
      <c r="P93451" s="6"/>
      <c r="AA93451" s="6"/>
      <c r="AC93451" s="6"/>
      <c r="AD93451" s="6"/>
    </row>
    <row r="93452" spans="16:30">
      <c r="P93452" s="6"/>
      <c r="AA93452" s="6"/>
      <c r="AC93452" s="6"/>
      <c r="AD93452" s="6"/>
    </row>
    <row r="93453" spans="16:30">
      <c r="P93453" s="6"/>
      <c r="AA93453" s="6"/>
      <c r="AC93453" s="6"/>
      <c r="AD93453" s="6"/>
    </row>
    <row r="93454" spans="16:30">
      <c r="P93454" s="6"/>
      <c r="AA93454" s="6"/>
      <c r="AC93454" s="6"/>
      <c r="AD93454" s="6"/>
    </row>
    <row r="93455" spans="16:30">
      <c r="P93455" s="6"/>
      <c r="AA93455" s="6"/>
      <c r="AC93455" s="6"/>
      <c r="AD93455" s="6"/>
    </row>
    <row r="93456" spans="16:30">
      <c r="P93456" s="6"/>
      <c r="AA93456" s="6"/>
      <c r="AC93456" s="6"/>
      <c r="AD93456" s="6"/>
    </row>
    <row r="93457" spans="16:30">
      <c r="P93457" s="6"/>
      <c r="AA93457" s="6"/>
      <c r="AC93457" s="6"/>
      <c r="AD93457" s="6"/>
    </row>
    <row r="93458" spans="16:30">
      <c r="P93458" s="6"/>
      <c r="AA93458" s="6"/>
      <c r="AC93458" s="6"/>
      <c r="AD93458" s="6"/>
    </row>
    <row r="93459" spans="16:30">
      <c r="P93459" s="6"/>
      <c r="AA93459" s="6"/>
      <c r="AC93459" s="6"/>
      <c r="AD93459" s="6"/>
    </row>
    <row r="93460" spans="16:30">
      <c r="P93460" s="6"/>
      <c r="AA93460" s="6"/>
      <c r="AC93460" s="6"/>
      <c r="AD93460" s="6"/>
    </row>
    <row r="93461" spans="16:30">
      <c r="P93461" s="6"/>
      <c r="AA93461" s="6"/>
      <c r="AC93461" s="6"/>
      <c r="AD93461" s="6"/>
    </row>
    <row r="93462" spans="16:30">
      <c r="P93462" s="6"/>
      <c r="AA93462" s="6"/>
      <c r="AC93462" s="6"/>
      <c r="AD93462" s="6"/>
    </row>
    <row r="93463" spans="16:30">
      <c r="P93463" s="6"/>
      <c r="AA93463" s="6"/>
      <c r="AC93463" s="6"/>
      <c r="AD93463" s="6"/>
    </row>
    <row r="93464" spans="16:30">
      <c r="P93464" s="6"/>
      <c r="AA93464" s="6"/>
      <c r="AC93464" s="6"/>
      <c r="AD93464" s="6"/>
    </row>
    <row r="93465" spans="16:30">
      <c r="P93465" s="6"/>
      <c r="AA93465" s="6"/>
      <c r="AC93465" s="6"/>
      <c r="AD93465" s="6"/>
    </row>
    <row r="93466" spans="16:30">
      <c r="P93466" s="6"/>
      <c r="AA93466" s="6"/>
      <c r="AC93466" s="6"/>
      <c r="AD93466" s="6"/>
    </row>
    <row r="93467" spans="16:30">
      <c r="P93467" s="6"/>
      <c r="AA93467" s="6"/>
      <c r="AC93467" s="6"/>
      <c r="AD93467" s="6"/>
    </row>
    <row r="93468" spans="16:30">
      <c r="P93468" s="6"/>
      <c r="AA93468" s="6"/>
      <c r="AC93468" s="6"/>
      <c r="AD93468" s="6"/>
    </row>
    <row r="93469" spans="16:30">
      <c r="P93469" s="6"/>
      <c r="AA93469" s="6"/>
      <c r="AC93469" s="6"/>
      <c r="AD93469" s="6"/>
    </row>
    <row r="93470" spans="16:30">
      <c r="P93470" s="6"/>
      <c r="AA93470" s="6"/>
      <c r="AC93470" s="6"/>
      <c r="AD93470" s="6"/>
    </row>
    <row r="93471" spans="16:30">
      <c r="P93471" s="6"/>
      <c r="AA93471" s="6"/>
      <c r="AC93471" s="6"/>
      <c r="AD93471" s="6"/>
    </row>
    <row r="93472" spans="16:30">
      <c r="P93472" s="6"/>
      <c r="AA93472" s="6"/>
      <c r="AC93472" s="6"/>
      <c r="AD93472" s="6"/>
    </row>
    <row r="93473" spans="16:30">
      <c r="P93473" s="6"/>
      <c r="AA93473" s="6"/>
      <c r="AC93473" s="6"/>
      <c r="AD93473" s="6"/>
    </row>
    <row r="93474" spans="16:30">
      <c r="P93474" s="6"/>
      <c r="AA93474" s="6"/>
      <c r="AC93474" s="6"/>
      <c r="AD93474" s="6"/>
    </row>
    <row r="93475" spans="16:30">
      <c r="P93475" s="6"/>
      <c r="AA93475" s="6"/>
      <c r="AC93475" s="6"/>
      <c r="AD93475" s="6"/>
    </row>
    <row r="93476" spans="16:30">
      <c r="P93476" s="6"/>
      <c r="AA93476" s="6"/>
      <c r="AC93476" s="6"/>
      <c r="AD93476" s="6"/>
    </row>
    <row r="93477" spans="16:30">
      <c r="P93477" s="6"/>
      <c r="AA93477" s="6"/>
      <c r="AC93477" s="6"/>
      <c r="AD93477" s="6"/>
    </row>
    <row r="93478" spans="16:30">
      <c r="P93478" s="6"/>
      <c r="AA93478" s="6"/>
      <c r="AC93478" s="6"/>
      <c r="AD93478" s="6"/>
    </row>
    <row r="93479" spans="16:30">
      <c r="P93479" s="6"/>
      <c r="AA93479" s="6"/>
      <c r="AC93479" s="6"/>
      <c r="AD93479" s="6"/>
    </row>
    <row r="93480" spans="16:30">
      <c r="P93480" s="6"/>
      <c r="AA93480" s="6"/>
      <c r="AC93480" s="6"/>
      <c r="AD93480" s="6"/>
    </row>
    <row r="93481" spans="16:30">
      <c r="P93481" s="6"/>
      <c r="AA93481" s="6"/>
      <c r="AC93481" s="6"/>
      <c r="AD93481" s="6"/>
    </row>
    <row r="93482" spans="16:30">
      <c r="P93482" s="6"/>
      <c r="AA93482" s="6"/>
      <c r="AC93482" s="6"/>
      <c r="AD93482" s="6"/>
    </row>
    <row r="93483" spans="16:30">
      <c r="P93483" s="6"/>
      <c r="AA93483" s="6"/>
      <c r="AC93483" s="6"/>
      <c r="AD93483" s="6"/>
    </row>
    <row r="93484" spans="16:30">
      <c r="P93484" s="6"/>
      <c r="AA93484" s="6"/>
      <c r="AC93484" s="6"/>
      <c r="AD93484" s="6"/>
    </row>
    <row r="93485" spans="16:30">
      <c r="P93485" s="6"/>
      <c r="AA93485" s="6"/>
      <c r="AC93485" s="6"/>
      <c r="AD93485" s="6"/>
    </row>
    <row r="93486" spans="16:30">
      <c r="P93486" s="6"/>
      <c r="AA93486" s="6"/>
      <c r="AC93486" s="6"/>
      <c r="AD93486" s="6"/>
    </row>
    <row r="93487" spans="16:30">
      <c r="P93487" s="6"/>
      <c r="AA93487" s="6"/>
      <c r="AC93487" s="6"/>
      <c r="AD93487" s="6"/>
    </row>
    <row r="93488" spans="16:30">
      <c r="P93488" s="6"/>
      <c r="AA93488" s="6"/>
      <c r="AC93488" s="6"/>
      <c r="AD93488" s="6"/>
    </row>
    <row r="93489" spans="16:30">
      <c r="P93489" s="6"/>
      <c r="AA93489" s="6"/>
      <c r="AC93489" s="6"/>
      <c r="AD93489" s="6"/>
    </row>
    <row r="93490" spans="16:30">
      <c r="P93490" s="6"/>
      <c r="AA93490" s="6"/>
      <c r="AC93490" s="6"/>
      <c r="AD93490" s="6"/>
    </row>
    <row r="93491" spans="16:30">
      <c r="P93491" s="6"/>
      <c r="AA93491" s="6"/>
      <c r="AC93491" s="6"/>
      <c r="AD93491" s="6"/>
    </row>
    <row r="93492" spans="16:30">
      <c r="P93492" s="6"/>
      <c r="AA93492" s="6"/>
      <c r="AC93492" s="6"/>
      <c r="AD93492" s="6"/>
    </row>
    <row r="93493" spans="16:30">
      <c r="P93493" s="6"/>
      <c r="AA93493" s="6"/>
      <c r="AC93493" s="6"/>
      <c r="AD93493" s="6"/>
    </row>
    <row r="93494" spans="16:30">
      <c r="P93494" s="6"/>
      <c r="AA93494" s="6"/>
      <c r="AC93494" s="6"/>
      <c r="AD93494" s="6"/>
    </row>
    <row r="93495" spans="16:30">
      <c r="P93495" s="6"/>
      <c r="AA93495" s="6"/>
      <c r="AC93495" s="6"/>
      <c r="AD93495" s="6"/>
    </row>
    <row r="93496" spans="16:30">
      <c r="P93496" s="6"/>
      <c r="AA93496" s="6"/>
      <c r="AC93496" s="6"/>
      <c r="AD93496" s="6"/>
    </row>
    <row r="93497" spans="16:30">
      <c r="P93497" s="6"/>
      <c r="AA93497" s="6"/>
      <c r="AC93497" s="6"/>
      <c r="AD93497" s="6"/>
    </row>
    <row r="93498" spans="16:30">
      <c r="P93498" s="6"/>
      <c r="AA93498" s="6"/>
      <c r="AC93498" s="6"/>
      <c r="AD93498" s="6"/>
    </row>
    <row r="93499" spans="16:30">
      <c r="P93499" s="6"/>
      <c r="AA93499" s="6"/>
      <c r="AC93499" s="6"/>
      <c r="AD93499" s="6"/>
    </row>
    <row r="93500" spans="16:30">
      <c r="P93500" s="6"/>
      <c r="AA93500" s="6"/>
      <c r="AC93500" s="6"/>
      <c r="AD93500" s="6"/>
    </row>
    <row r="93501" spans="16:30">
      <c r="P93501" s="6"/>
      <c r="AA93501" s="6"/>
      <c r="AC93501" s="6"/>
      <c r="AD93501" s="6"/>
    </row>
    <row r="93502" spans="16:30">
      <c r="P93502" s="6"/>
      <c r="AA93502" s="6"/>
      <c r="AC93502" s="6"/>
      <c r="AD93502" s="6"/>
    </row>
    <row r="93503" spans="16:30">
      <c r="P93503" s="6"/>
      <c r="AA93503" s="6"/>
      <c r="AC93503" s="6"/>
      <c r="AD93503" s="6"/>
    </row>
    <row r="93504" spans="16:30">
      <c r="P93504" s="6"/>
      <c r="AA93504" s="6"/>
      <c r="AC93504" s="6"/>
      <c r="AD93504" s="6"/>
    </row>
    <row r="93505" spans="16:30">
      <c r="P93505" s="6"/>
      <c r="AA93505" s="6"/>
      <c r="AC93505" s="6"/>
      <c r="AD93505" s="6"/>
    </row>
    <row r="93506" spans="16:30">
      <c r="P93506" s="6"/>
      <c r="AA93506" s="6"/>
      <c r="AC93506" s="6"/>
      <c r="AD93506" s="6"/>
    </row>
    <row r="93507" spans="16:30">
      <c r="P93507" s="6"/>
      <c r="AA93507" s="6"/>
      <c r="AC93507" s="6"/>
      <c r="AD93507" s="6"/>
    </row>
    <row r="93508" spans="16:30">
      <c r="P93508" s="6"/>
      <c r="AA93508" s="6"/>
      <c r="AC93508" s="6"/>
      <c r="AD93508" s="6"/>
    </row>
    <row r="93509" spans="16:30">
      <c r="P93509" s="6"/>
      <c r="AA93509" s="6"/>
      <c r="AC93509" s="6"/>
      <c r="AD93509" s="6"/>
    </row>
    <row r="93510" spans="16:30">
      <c r="P93510" s="6"/>
      <c r="AA93510" s="6"/>
      <c r="AC93510" s="6"/>
      <c r="AD93510" s="6"/>
    </row>
    <row r="93511" spans="16:30">
      <c r="P93511" s="6"/>
      <c r="AA93511" s="6"/>
      <c r="AC93511" s="6"/>
      <c r="AD93511" s="6"/>
    </row>
    <row r="93512" spans="16:30">
      <c r="P93512" s="6"/>
      <c r="AA93512" s="6"/>
      <c r="AC93512" s="6"/>
      <c r="AD93512" s="6"/>
    </row>
    <row r="93513" spans="16:30">
      <c r="P93513" s="6"/>
      <c r="AA93513" s="6"/>
      <c r="AC93513" s="6"/>
      <c r="AD93513" s="6"/>
    </row>
    <row r="93514" spans="16:30">
      <c r="P93514" s="6"/>
      <c r="AA93514" s="6"/>
      <c r="AC93514" s="6"/>
      <c r="AD93514" s="6"/>
    </row>
    <row r="93515" spans="16:30">
      <c r="P93515" s="6"/>
      <c r="AA93515" s="6"/>
      <c r="AC93515" s="6"/>
      <c r="AD93515" s="6"/>
    </row>
    <row r="93516" spans="16:30">
      <c r="P93516" s="6"/>
      <c r="AA93516" s="6"/>
      <c r="AC93516" s="6"/>
      <c r="AD93516" s="6"/>
    </row>
    <row r="93517" spans="16:30">
      <c r="P93517" s="6"/>
      <c r="AA93517" s="6"/>
      <c r="AC93517" s="6"/>
      <c r="AD93517" s="6"/>
    </row>
    <row r="93518" spans="16:30">
      <c r="P93518" s="6"/>
      <c r="AA93518" s="6"/>
      <c r="AC93518" s="6"/>
      <c r="AD93518" s="6"/>
    </row>
    <row r="93519" spans="16:30">
      <c r="P93519" s="6"/>
      <c r="AA93519" s="6"/>
      <c r="AC93519" s="6"/>
      <c r="AD93519" s="6"/>
    </row>
    <row r="93520" spans="16:30">
      <c r="P93520" s="6"/>
      <c r="AA93520" s="6"/>
      <c r="AC93520" s="6"/>
      <c r="AD93520" s="6"/>
    </row>
    <row r="93521" spans="16:30">
      <c r="P93521" s="6"/>
      <c r="AA93521" s="6"/>
      <c r="AC93521" s="6"/>
      <c r="AD93521" s="6"/>
    </row>
    <row r="93522" spans="16:30">
      <c r="P93522" s="6"/>
      <c r="AA93522" s="6"/>
      <c r="AC93522" s="6"/>
      <c r="AD93522" s="6"/>
    </row>
    <row r="93523" spans="16:30">
      <c r="P93523" s="6"/>
      <c r="AA93523" s="6"/>
      <c r="AC93523" s="6"/>
      <c r="AD93523" s="6"/>
    </row>
    <row r="93524" spans="16:30">
      <c r="P93524" s="6"/>
      <c r="AA93524" s="6"/>
      <c r="AC93524" s="6"/>
      <c r="AD93524" s="6"/>
    </row>
    <row r="93525" spans="16:30">
      <c r="P93525" s="6"/>
      <c r="AA93525" s="6"/>
      <c r="AC93525" s="6"/>
      <c r="AD93525" s="6"/>
    </row>
    <row r="93526" spans="16:30">
      <c r="P93526" s="6"/>
      <c r="AA93526" s="6"/>
      <c r="AC93526" s="6"/>
      <c r="AD93526" s="6"/>
    </row>
    <row r="93527" spans="16:30">
      <c r="P93527" s="6"/>
      <c r="AA93527" s="6"/>
      <c r="AC93527" s="6"/>
      <c r="AD93527" s="6"/>
    </row>
    <row r="93528" spans="16:30">
      <c r="P93528" s="6"/>
      <c r="AA93528" s="6"/>
      <c r="AC93528" s="6"/>
      <c r="AD93528" s="6"/>
    </row>
    <row r="93529" spans="16:30">
      <c r="P93529" s="6"/>
      <c r="AA93529" s="6"/>
      <c r="AC93529" s="6"/>
      <c r="AD93529" s="6"/>
    </row>
    <row r="93530" spans="16:30">
      <c r="P93530" s="6"/>
      <c r="AA93530" s="6"/>
      <c r="AC93530" s="6"/>
      <c r="AD93530" s="6"/>
    </row>
    <row r="93531" spans="16:30">
      <c r="P93531" s="6"/>
      <c r="AA93531" s="6"/>
      <c r="AC93531" s="6"/>
      <c r="AD93531" s="6"/>
    </row>
    <row r="93532" spans="16:30">
      <c r="P93532" s="6"/>
      <c r="AA93532" s="6"/>
      <c r="AC93532" s="6"/>
      <c r="AD93532" s="6"/>
    </row>
    <row r="93533" spans="16:30">
      <c r="P93533" s="6"/>
      <c r="AA93533" s="6"/>
      <c r="AC93533" s="6"/>
      <c r="AD93533" s="6"/>
    </row>
    <row r="93534" spans="16:30">
      <c r="P93534" s="6"/>
      <c r="AA93534" s="6"/>
      <c r="AC93534" s="6"/>
      <c r="AD93534" s="6"/>
    </row>
    <row r="93535" spans="16:30">
      <c r="P93535" s="6"/>
      <c r="AA93535" s="6"/>
      <c r="AC93535" s="6"/>
      <c r="AD93535" s="6"/>
    </row>
    <row r="93536" spans="16:30">
      <c r="P93536" s="6"/>
      <c r="AA93536" s="6"/>
      <c r="AC93536" s="6"/>
      <c r="AD93536" s="6"/>
    </row>
    <row r="93537" spans="16:30">
      <c r="P93537" s="6"/>
      <c r="AA93537" s="6"/>
      <c r="AC93537" s="6"/>
      <c r="AD93537" s="6"/>
    </row>
    <row r="93538" spans="16:30">
      <c r="P93538" s="6"/>
      <c r="AA93538" s="6"/>
      <c r="AC93538" s="6"/>
      <c r="AD93538" s="6"/>
    </row>
    <row r="93539" spans="16:30">
      <c r="P93539" s="6"/>
      <c r="AA93539" s="6"/>
      <c r="AC93539" s="6"/>
      <c r="AD93539" s="6"/>
    </row>
    <row r="93540" spans="16:30">
      <c r="P93540" s="6"/>
      <c r="AA93540" s="6"/>
      <c r="AC93540" s="6"/>
      <c r="AD93540" s="6"/>
    </row>
    <row r="93541" spans="16:30">
      <c r="P93541" s="6"/>
      <c r="AA93541" s="6"/>
      <c r="AC93541" s="6"/>
      <c r="AD93541" s="6"/>
    </row>
    <row r="93542" spans="16:30">
      <c r="P93542" s="6"/>
      <c r="AA93542" s="6"/>
      <c r="AC93542" s="6"/>
      <c r="AD93542" s="6"/>
    </row>
    <row r="93543" spans="16:30">
      <c r="P93543" s="6"/>
      <c r="AA93543" s="6"/>
      <c r="AC93543" s="6"/>
      <c r="AD93543" s="6"/>
    </row>
    <row r="93544" spans="16:30">
      <c r="P93544" s="6"/>
      <c r="AA93544" s="6"/>
      <c r="AC93544" s="6"/>
      <c r="AD93544" s="6"/>
    </row>
    <row r="93545" spans="16:30">
      <c r="P93545" s="6"/>
      <c r="AA93545" s="6"/>
      <c r="AC93545" s="6"/>
      <c r="AD93545" s="6"/>
    </row>
    <row r="93546" spans="16:30">
      <c r="P93546" s="6"/>
      <c r="AA93546" s="6"/>
      <c r="AC93546" s="6"/>
      <c r="AD93546" s="6"/>
    </row>
    <row r="93547" spans="16:30">
      <c r="P93547" s="6"/>
      <c r="AA93547" s="6"/>
      <c r="AC93547" s="6"/>
      <c r="AD93547" s="6"/>
    </row>
    <row r="93548" spans="16:30">
      <c r="P93548" s="6"/>
      <c r="AA93548" s="6"/>
      <c r="AC93548" s="6"/>
      <c r="AD93548" s="6"/>
    </row>
    <row r="93549" spans="16:30">
      <c r="P93549" s="6"/>
      <c r="AA93549" s="6"/>
      <c r="AC93549" s="6"/>
      <c r="AD93549" s="6"/>
    </row>
    <row r="93550" spans="16:30">
      <c r="P93550" s="6"/>
      <c r="AA93550" s="6"/>
      <c r="AC93550" s="6"/>
      <c r="AD93550" s="6"/>
    </row>
    <row r="93551" spans="16:30">
      <c r="P93551" s="6"/>
      <c r="AA93551" s="6"/>
      <c r="AC93551" s="6"/>
      <c r="AD93551" s="6"/>
    </row>
    <row r="93552" spans="16:30">
      <c r="P93552" s="6"/>
      <c r="AA93552" s="6"/>
      <c r="AC93552" s="6"/>
      <c r="AD93552" s="6"/>
    </row>
    <row r="93553" spans="16:30">
      <c r="P93553" s="6"/>
      <c r="AA93553" s="6"/>
      <c r="AC93553" s="6"/>
      <c r="AD93553" s="6"/>
    </row>
    <row r="93554" spans="16:30">
      <c r="P93554" s="6"/>
      <c r="AA93554" s="6"/>
      <c r="AC93554" s="6"/>
      <c r="AD93554" s="6"/>
    </row>
    <row r="93555" spans="16:30">
      <c r="P93555" s="6"/>
      <c r="AA93555" s="6"/>
      <c r="AC93555" s="6"/>
      <c r="AD93555" s="6"/>
    </row>
    <row r="93556" spans="16:30">
      <c r="P93556" s="6"/>
      <c r="AA93556" s="6"/>
      <c r="AC93556" s="6"/>
      <c r="AD93556" s="6"/>
    </row>
    <row r="93557" spans="16:30">
      <c r="P93557" s="6"/>
      <c r="AA93557" s="6"/>
      <c r="AC93557" s="6"/>
      <c r="AD93557" s="6"/>
    </row>
    <row r="93558" spans="16:30">
      <c r="P93558" s="6"/>
      <c r="AA93558" s="6"/>
      <c r="AC93558" s="6"/>
      <c r="AD93558" s="6"/>
    </row>
    <row r="93559" spans="16:30">
      <c r="P93559" s="6"/>
      <c r="AA93559" s="6"/>
      <c r="AC93559" s="6"/>
      <c r="AD93559" s="6"/>
    </row>
    <row r="93560" spans="16:30">
      <c r="P93560" s="6"/>
      <c r="AA93560" s="6"/>
      <c r="AC93560" s="6"/>
      <c r="AD93560" s="6"/>
    </row>
    <row r="93561" spans="16:30">
      <c r="P93561" s="6"/>
      <c r="AA93561" s="6"/>
      <c r="AC93561" s="6"/>
      <c r="AD93561" s="6"/>
    </row>
    <row r="93562" spans="16:30">
      <c r="P93562" s="6"/>
      <c r="AA93562" s="6"/>
      <c r="AC93562" s="6"/>
      <c r="AD93562" s="6"/>
    </row>
    <row r="93563" spans="16:30">
      <c r="P93563" s="6"/>
      <c r="AA93563" s="6"/>
      <c r="AC93563" s="6"/>
      <c r="AD93563" s="6"/>
    </row>
    <row r="93564" spans="16:30">
      <c r="P93564" s="6"/>
      <c r="AA93564" s="6"/>
      <c r="AC93564" s="6"/>
      <c r="AD93564" s="6"/>
    </row>
    <row r="93565" spans="16:30">
      <c r="P93565" s="6"/>
      <c r="AA93565" s="6"/>
      <c r="AC93565" s="6"/>
      <c r="AD93565" s="6"/>
    </row>
    <row r="93566" spans="16:30">
      <c r="P93566" s="6"/>
      <c r="AA93566" s="6"/>
      <c r="AC93566" s="6"/>
      <c r="AD93566" s="6"/>
    </row>
    <row r="93567" spans="16:30">
      <c r="P93567" s="6"/>
      <c r="AA93567" s="6"/>
      <c r="AC93567" s="6"/>
      <c r="AD93567" s="6"/>
    </row>
    <row r="93568" spans="16:30">
      <c r="P93568" s="6"/>
      <c r="AA93568" s="6"/>
      <c r="AC93568" s="6"/>
      <c r="AD93568" s="6"/>
    </row>
    <row r="93569" spans="16:30">
      <c r="P93569" s="6"/>
      <c r="AA93569" s="6"/>
      <c r="AC93569" s="6"/>
      <c r="AD93569" s="6"/>
    </row>
    <row r="93570" spans="16:30">
      <c r="P93570" s="6"/>
      <c r="AA93570" s="6"/>
      <c r="AC93570" s="6"/>
      <c r="AD93570" s="6"/>
    </row>
    <row r="93571" spans="16:30">
      <c r="P93571" s="6"/>
      <c r="AA93571" s="6"/>
      <c r="AC93571" s="6"/>
      <c r="AD93571" s="6"/>
    </row>
    <row r="93572" spans="16:30">
      <c r="P93572" s="6"/>
      <c r="AA93572" s="6"/>
      <c r="AC93572" s="6"/>
      <c r="AD93572" s="6"/>
    </row>
    <row r="93573" spans="16:30">
      <c r="P93573" s="6"/>
      <c r="AA93573" s="6"/>
      <c r="AC93573" s="6"/>
      <c r="AD93573" s="6"/>
    </row>
    <row r="93574" spans="16:30">
      <c r="P93574" s="6"/>
      <c r="AA93574" s="6"/>
      <c r="AC93574" s="6"/>
      <c r="AD93574" s="6"/>
    </row>
    <row r="93575" spans="16:30">
      <c r="P93575" s="6"/>
      <c r="AA93575" s="6"/>
      <c r="AC93575" s="6"/>
      <c r="AD93575" s="6"/>
    </row>
    <row r="93576" spans="16:30">
      <c r="P93576" s="6"/>
      <c r="AA93576" s="6"/>
      <c r="AC93576" s="6"/>
      <c r="AD93576" s="6"/>
    </row>
    <row r="93577" spans="16:30">
      <c r="P93577" s="6"/>
      <c r="AA93577" s="6"/>
      <c r="AC93577" s="6"/>
      <c r="AD93577" s="6"/>
    </row>
    <row r="93578" spans="16:30">
      <c r="P93578" s="6"/>
      <c r="AA93578" s="6"/>
      <c r="AC93578" s="6"/>
      <c r="AD93578" s="6"/>
    </row>
    <row r="93579" spans="16:30">
      <c r="P93579" s="6"/>
      <c r="AA93579" s="6"/>
      <c r="AC93579" s="6"/>
      <c r="AD93579" s="6"/>
    </row>
    <row r="93580" spans="16:30">
      <c r="P93580" s="6"/>
      <c r="AA93580" s="6"/>
      <c r="AC93580" s="6"/>
      <c r="AD93580" s="6"/>
    </row>
    <row r="93581" spans="16:30">
      <c r="P93581" s="6"/>
      <c r="AA93581" s="6"/>
      <c r="AC93581" s="6"/>
      <c r="AD93581" s="6"/>
    </row>
    <row r="93582" spans="16:30">
      <c r="P93582" s="6"/>
      <c r="AA93582" s="6"/>
      <c r="AC93582" s="6"/>
      <c r="AD93582" s="6"/>
    </row>
    <row r="93583" spans="16:30">
      <c r="P93583" s="6"/>
      <c r="AA93583" s="6"/>
      <c r="AC93583" s="6"/>
      <c r="AD93583" s="6"/>
    </row>
    <row r="93584" spans="16:30">
      <c r="P93584" s="6"/>
      <c r="AA93584" s="6"/>
      <c r="AC93584" s="6"/>
      <c r="AD93584" s="6"/>
    </row>
    <row r="93585" spans="16:30">
      <c r="P93585" s="6"/>
      <c r="AA93585" s="6"/>
      <c r="AC93585" s="6"/>
      <c r="AD93585" s="6"/>
    </row>
    <row r="93586" spans="16:30">
      <c r="P93586" s="6"/>
      <c r="AA93586" s="6"/>
      <c r="AC93586" s="6"/>
      <c r="AD93586" s="6"/>
    </row>
    <row r="93587" spans="16:30">
      <c r="P93587" s="6"/>
      <c r="AA93587" s="6"/>
      <c r="AC93587" s="6"/>
      <c r="AD93587" s="6"/>
    </row>
    <row r="93588" spans="16:30">
      <c r="P93588" s="6"/>
      <c r="AA93588" s="6"/>
      <c r="AC93588" s="6"/>
      <c r="AD93588" s="6"/>
    </row>
    <row r="93589" spans="16:30">
      <c r="P93589" s="6"/>
      <c r="AA93589" s="6"/>
      <c r="AC93589" s="6"/>
      <c r="AD93589" s="6"/>
    </row>
    <row r="93590" spans="16:30">
      <c r="P93590" s="6"/>
      <c r="AA93590" s="6"/>
      <c r="AC93590" s="6"/>
      <c r="AD93590" s="6"/>
    </row>
    <row r="93591" spans="16:30">
      <c r="P93591" s="6"/>
      <c r="AA93591" s="6"/>
      <c r="AC93591" s="6"/>
      <c r="AD93591" s="6"/>
    </row>
    <row r="93592" spans="16:30">
      <c r="P93592" s="6"/>
      <c r="AA93592" s="6"/>
      <c r="AC93592" s="6"/>
      <c r="AD93592" s="6"/>
    </row>
    <row r="93593" spans="16:30">
      <c r="P93593" s="6"/>
      <c r="AA93593" s="6"/>
      <c r="AC93593" s="6"/>
      <c r="AD93593" s="6"/>
    </row>
    <row r="93594" spans="16:30">
      <c r="P93594" s="6"/>
      <c r="AA93594" s="6"/>
      <c r="AC93594" s="6"/>
      <c r="AD93594" s="6"/>
    </row>
    <row r="93595" spans="16:30">
      <c r="P93595" s="6"/>
      <c r="AA93595" s="6"/>
      <c r="AC93595" s="6"/>
      <c r="AD93595" s="6"/>
    </row>
    <row r="93596" spans="16:30">
      <c r="P93596" s="6"/>
      <c r="AA93596" s="6"/>
      <c r="AC93596" s="6"/>
      <c r="AD93596" s="6"/>
    </row>
    <row r="93597" spans="16:30">
      <c r="P93597" s="6"/>
      <c r="AA93597" s="6"/>
      <c r="AC93597" s="6"/>
      <c r="AD93597" s="6"/>
    </row>
    <row r="93598" spans="16:30">
      <c r="P93598" s="6"/>
      <c r="AA93598" s="6"/>
      <c r="AC93598" s="6"/>
      <c r="AD93598" s="6"/>
    </row>
    <row r="93599" spans="16:30">
      <c r="P93599" s="6"/>
      <c r="AA93599" s="6"/>
      <c r="AC93599" s="6"/>
      <c r="AD93599" s="6"/>
    </row>
    <row r="93600" spans="16:30">
      <c r="P93600" s="6"/>
      <c r="AA93600" s="6"/>
      <c r="AC93600" s="6"/>
      <c r="AD93600" s="6"/>
    </row>
    <row r="93601" spans="16:30">
      <c r="P93601" s="6"/>
      <c r="AA93601" s="6"/>
      <c r="AC93601" s="6"/>
      <c r="AD93601" s="6"/>
    </row>
    <row r="93602" spans="16:30">
      <c r="P93602" s="6"/>
      <c r="AA93602" s="6"/>
      <c r="AC93602" s="6"/>
      <c r="AD93602" s="6"/>
    </row>
    <row r="93603" spans="16:30">
      <c r="P93603" s="6"/>
      <c r="AA93603" s="6"/>
      <c r="AC93603" s="6"/>
      <c r="AD93603" s="6"/>
    </row>
    <row r="93604" spans="16:30">
      <c r="P93604" s="6"/>
      <c r="AA93604" s="6"/>
      <c r="AC93604" s="6"/>
      <c r="AD93604" s="6"/>
    </row>
    <row r="93605" spans="16:30">
      <c r="P93605" s="6"/>
      <c r="AA93605" s="6"/>
      <c r="AC93605" s="6"/>
      <c r="AD93605" s="6"/>
    </row>
    <row r="93606" spans="16:30">
      <c r="P93606" s="6"/>
      <c r="AA93606" s="6"/>
      <c r="AC93606" s="6"/>
      <c r="AD93606" s="6"/>
    </row>
    <row r="93607" spans="16:30">
      <c r="P93607" s="6"/>
      <c r="AA93607" s="6"/>
      <c r="AC93607" s="6"/>
      <c r="AD93607" s="6"/>
    </row>
    <row r="93608" spans="16:30">
      <c r="P93608" s="6"/>
      <c r="AA93608" s="6"/>
      <c r="AC93608" s="6"/>
      <c r="AD93608" s="6"/>
    </row>
    <row r="93609" spans="16:30">
      <c r="P93609" s="6"/>
      <c r="AA93609" s="6"/>
      <c r="AC93609" s="6"/>
      <c r="AD93609" s="6"/>
    </row>
    <row r="93610" spans="16:30">
      <c r="P93610" s="6"/>
      <c r="AA93610" s="6"/>
      <c r="AC93610" s="6"/>
      <c r="AD93610" s="6"/>
    </row>
    <row r="93611" spans="16:30">
      <c r="P93611" s="6"/>
      <c r="AA93611" s="6"/>
      <c r="AC93611" s="6"/>
      <c r="AD93611" s="6"/>
    </row>
    <row r="93612" spans="16:30">
      <c r="P93612" s="6"/>
      <c r="AA93612" s="6"/>
      <c r="AC93612" s="6"/>
      <c r="AD93612" s="6"/>
    </row>
    <row r="93613" spans="16:30">
      <c r="P93613" s="6"/>
      <c r="AA93613" s="6"/>
      <c r="AC93613" s="6"/>
      <c r="AD93613" s="6"/>
    </row>
    <row r="93614" spans="16:30">
      <c r="P93614" s="6"/>
      <c r="AA93614" s="6"/>
      <c r="AC93614" s="6"/>
      <c r="AD93614" s="6"/>
    </row>
    <row r="93615" spans="16:30">
      <c r="P93615" s="6"/>
      <c r="AA93615" s="6"/>
      <c r="AC93615" s="6"/>
      <c r="AD93615" s="6"/>
    </row>
    <row r="93616" spans="16:30">
      <c r="P93616" s="6"/>
      <c r="AA93616" s="6"/>
      <c r="AC93616" s="6"/>
      <c r="AD93616" s="6"/>
    </row>
    <row r="93617" spans="16:30">
      <c r="P93617" s="6"/>
      <c r="AA93617" s="6"/>
      <c r="AC93617" s="6"/>
      <c r="AD93617" s="6"/>
    </row>
    <row r="93618" spans="16:30">
      <c r="P93618" s="6"/>
      <c r="AA93618" s="6"/>
      <c r="AC93618" s="6"/>
      <c r="AD93618" s="6"/>
    </row>
    <row r="93619" spans="16:30">
      <c r="P93619" s="6"/>
      <c r="AA93619" s="6"/>
      <c r="AC93619" s="6"/>
      <c r="AD93619" s="6"/>
    </row>
    <row r="93620" spans="16:30">
      <c r="P93620" s="6"/>
      <c r="AA93620" s="6"/>
      <c r="AC93620" s="6"/>
      <c r="AD93620" s="6"/>
    </row>
    <row r="93621" spans="16:30">
      <c r="P93621" s="6"/>
      <c r="AA93621" s="6"/>
      <c r="AC93621" s="6"/>
      <c r="AD93621" s="6"/>
    </row>
    <row r="93622" spans="16:30">
      <c r="P93622" s="6"/>
      <c r="AA93622" s="6"/>
      <c r="AC93622" s="6"/>
      <c r="AD93622" s="6"/>
    </row>
    <row r="93623" spans="16:30">
      <c r="P93623" s="6"/>
      <c r="AA93623" s="6"/>
      <c r="AC93623" s="6"/>
      <c r="AD93623" s="6"/>
    </row>
    <row r="93624" spans="16:30">
      <c r="P93624" s="6"/>
      <c r="AA93624" s="6"/>
      <c r="AC93624" s="6"/>
      <c r="AD93624" s="6"/>
    </row>
    <row r="93625" spans="16:30">
      <c r="P93625" s="6"/>
      <c r="AA93625" s="6"/>
      <c r="AC93625" s="6"/>
      <c r="AD93625" s="6"/>
    </row>
    <row r="93626" spans="16:30">
      <c r="P93626" s="6"/>
      <c r="AA93626" s="6"/>
      <c r="AC93626" s="6"/>
      <c r="AD93626" s="6"/>
    </row>
    <row r="93627" spans="16:30">
      <c r="P93627" s="6"/>
      <c r="AA93627" s="6"/>
      <c r="AC93627" s="6"/>
      <c r="AD93627" s="6"/>
    </row>
    <row r="93628" spans="16:30">
      <c r="P93628" s="6"/>
      <c r="AA93628" s="6"/>
      <c r="AC93628" s="6"/>
      <c r="AD93628" s="6"/>
    </row>
    <row r="93629" spans="16:30">
      <c r="P93629" s="6"/>
      <c r="AA93629" s="6"/>
      <c r="AC93629" s="6"/>
      <c r="AD93629" s="6"/>
    </row>
    <row r="93630" spans="16:30">
      <c r="P93630" s="6"/>
      <c r="AA93630" s="6"/>
      <c r="AC93630" s="6"/>
      <c r="AD93630" s="6"/>
    </row>
    <row r="93631" spans="16:30">
      <c r="P93631" s="6"/>
      <c r="AA93631" s="6"/>
      <c r="AC93631" s="6"/>
      <c r="AD93631" s="6"/>
    </row>
    <row r="93632" spans="16:30">
      <c r="P93632" s="6"/>
      <c r="AA93632" s="6"/>
      <c r="AC93632" s="6"/>
      <c r="AD93632" s="6"/>
    </row>
    <row r="93633" spans="16:30">
      <c r="P93633" s="6"/>
      <c r="AA93633" s="6"/>
      <c r="AC93633" s="6"/>
      <c r="AD93633" s="6"/>
    </row>
    <row r="93634" spans="16:30">
      <c r="P93634" s="6"/>
      <c r="AA93634" s="6"/>
      <c r="AC93634" s="6"/>
      <c r="AD93634" s="6"/>
    </row>
    <row r="93635" spans="16:30">
      <c r="P93635" s="6"/>
      <c r="AA93635" s="6"/>
      <c r="AC93635" s="6"/>
      <c r="AD93635" s="6"/>
    </row>
    <row r="93636" spans="16:30">
      <c r="P93636" s="6"/>
      <c r="AA93636" s="6"/>
      <c r="AC93636" s="6"/>
      <c r="AD93636" s="6"/>
    </row>
    <row r="93637" spans="16:30">
      <c r="P93637" s="6"/>
      <c r="AA93637" s="6"/>
      <c r="AC93637" s="6"/>
      <c r="AD93637" s="6"/>
    </row>
    <row r="93638" spans="16:30">
      <c r="P93638" s="6"/>
      <c r="AA93638" s="6"/>
      <c r="AC93638" s="6"/>
      <c r="AD93638" s="6"/>
    </row>
    <row r="93639" spans="16:30">
      <c r="P93639" s="6"/>
      <c r="AA93639" s="6"/>
      <c r="AC93639" s="6"/>
      <c r="AD93639" s="6"/>
    </row>
    <row r="93640" spans="16:30">
      <c r="P93640" s="6"/>
      <c r="AA93640" s="6"/>
      <c r="AC93640" s="6"/>
      <c r="AD93640" s="6"/>
    </row>
    <row r="93641" spans="16:30">
      <c r="P93641" s="6"/>
      <c r="AA93641" s="6"/>
      <c r="AC93641" s="6"/>
      <c r="AD93641" s="6"/>
    </row>
    <row r="93642" spans="16:30">
      <c r="P93642" s="6"/>
      <c r="AA93642" s="6"/>
      <c r="AC93642" s="6"/>
      <c r="AD93642" s="6"/>
    </row>
    <row r="93643" spans="16:30">
      <c r="P93643" s="6"/>
      <c r="AA93643" s="6"/>
      <c r="AC93643" s="6"/>
      <c r="AD93643" s="6"/>
    </row>
    <row r="93644" spans="16:30">
      <c r="P93644" s="6"/>
      <c r="AA93644" s="6"/>
      <c r="AC93644" s="6"/>
      <c r="AD93644" s="6"/>
    </row>
    <row r="93645" spans="16:30">
      <c r="P93645" s="6"/>
      <c r="AA93645" s="6"/>
      <c r="AC93645" s="6"/>
      <c r="AD93645" s="6"/>
    </row>
    <row r="93646" spans="16:30">
      <c r="P93646" s="6"/>
      <c r="AA93646" s="6"/>
      <c r="AC93646" s="6"/>
      <c r="AD93646" s="6"/>
    </row>
    <row r="93647" spans="16:30">
      <c r="P93647" s="6"/>
      <c r="AA93647" s="6"/>
      <c r="AC93647" s="6"/>
      <c r="AD93647" s="6"/>
    </row>
    <row r="93648" spans="16:30">
      <c r="P93648" s="6"/>
      <c r="AA93648" s="6"/>
      <c r="AC93648" s="6"/>
      <c r="AD93648" s="6"/>
    </row>
    <row r="93649" spans="16:30">
      <c r="P93649" s="6"/>
      <c r="AA93649" s="6"/>
      <c r="AC93649" s="6"/>
      <c r="AD93649" s="6"/>
    </row>
    <row r="93650" spans="16:30">
      <c r="P93650" s="6"/>
      <c r="AA93650" s="6"/>
      <c r="AC93650" s="6"/>
      <c r="AD93650" s="6"/>
    </row>
    <row r="93651" spans="16:30">
      <c r="P93651" s="6"/>
      <c r="AA93651" s="6"/>
      <c r="AC93651" s="6"/>
      <c r="AD93651" s="6"/>
    </row>
    <row r="93652" spans="16:30">
      <c r="P93652" s="6"/>
      <c r="AA93652" s="6"/>
      <c r="AC93652" s="6"/>
      <c r="AD93652" s="6"/>
    </row>
    <row r="93653" spans="16:30">
      <c r="P93653" s="6"/>
      <c r="AA93653" s="6"/>
      <c r="AC93653" s="6"/>
      <c r="AD93653" s="6"/>
    </row>
    <row r="93654" spans="16:30">
      <c r="P93654" s="6"/>
      <c r="AA93654" s="6"/>
      <c r="AC93654" s="6"/>
      <c r="AD93654" s="6"/>
    </row>
    <row r="93655" spans="16:30">
      <c r="P93655" s="6"/>
      <c r="AA93655" s="6"/>
      <c r="AC93655" s="6"/>
      <c r="AD93655" s="6"/>
    </row>
    <row r="93656" spans="16:30">
      <c r="P93656" s="6"/>
      <c r="AA93656" s="6"/>
      <c r="AC93656" s="6"/>
      <c r="AD93656" s="6"/>
    </row>
    <row r="93657" spans="16:30">
      <c r="P93657" s="6"/>
      <c r="AA93657" s="6"/>
      <c r="AC93657" s="6"/>
      <c r="AD93657" s="6"/>
    </row>
    <row r="93658" spans="16:30">
      <c r="P93658" s="6"/>
      <c r="AA93658" s="6"/>
      <c r="AC93658" s="6"/>
      <c r="AD93658" s="6"/>
    </row>
    <row r="93659" spans="16:30">
      <c r="P93659" s="6"/>
      <c r="AA93659" s="6"/>
      <c r="AC93659" s="6"/>
      <c r="AD93659" s="6"/>
    </row>
    <row r="93660" spans="16:30">
      <c r="P93660" s="6"/>
      <c r="AA93660" s="6"/>
      <c r="AC93660" s="6"/>
      <c r="AD93660" s="6"/>
    </row>
    <row r="93661" spans="16:30">
      <c r="P93661" s="6"/>
      <c r="AA93661" s="6"/>
      <c r="AC93661" s="6"/>
      <c r="AD93661" s="6"/>
    </row>
    <row r="93662" spans="16:30">
      <c r="P93662" s="6"/>
      <c r="AA93662" s="6"/>
      <c r="AC93662" s="6"/>
      <c r="AD93662" s="6"/>
    </row>
    <row r="93663" spans="16:30">
      <c r="P93663" s="6"/>
      <c r="AA93663" s="6"/>
      <c r="AC93663" s="6"/>
      <c r="AD93663" s="6"/>
    </row>
    <row r="93664" spans="16:30">
      <c r="P93664" s="6"/>
      <c r="AA93664" s="6"/>
      <c r="AC93664" s="6"/>
      <c r="AD93664" s="6"/>
    </row>
    <row r="93665" spans="16:30">
      <c r="P93665" s="6"/>
      <c r="AA93665" s="6"/>
      <c r="AC93665" s="6"/>
      <c r="AD93665" s="6"/>
    </row>
    <row r="93666" spans="16:30">
      <c r="P93666" s="6"/>
      <c r="AA93666" s="6"/>
      <c r="AC93666" s="6"/>
      <c r="AD93666" s="6"/>
    </row>
    <row r="93667" spans="16:30">
      <c r="P93667" s="6"/>
      <c r="AA93667" s="6"/>
      <c r="AC93667" s="6"/>
      <c r="AD93667" s="6"/>
    </row>
    <row r="93668" spans="16:30">
      <c r="P93668" s="6"/>
      <c r="AA93668" s="6"/>
      <c r="AC93668" s="6"/>
      <c r="AD93668" s="6"/>
    </row>
    <row r="93669" spans="16:30">
      <c r="P93669" s="6"/>
      <c r="AA93669" s="6"/>
      <c r="AC93669" s="6"/>
      <c r="AD93669" s="6"/>
    </row>
    <row r="93670" spans="16:30">
      <c r="P93670" s="6"/>
      <c r="AA93670" s="6"/>
      <c r="AC93670" s="6"/>
      <c r="AD93670" s="6"/>
    </row>
    <row r="93671" spans="16:30">
      <c r="P93671" s="6"/>
      <c r="AA93671" s="6"/>
      <c r="AC93671" s="6"/>
      <c r="AD93671" s="6"/>
    </row>
    <row r="93672" spans="16:30">
      <c r="P93672" s="6"/>
      <c r="AA93672" s="6"/>
      <c r="AC93672" s="6"/>
      <c r="AD93672" s="6"/>
    </row>
    <row r="93673" spans="16:30">
      <c r="P93673" s="6"/>
      <c r="AA93673" s="6"/>
      <c r="AC93673" s="6"/>
      <c r="AD93673" s="6"/>
    </row>
    <row r="93674" spans="16:30">
      <c r="P93674" s="6"/>
      <c r="AA93674" s="6"/>
      <c r="AC93674" s="6"/>
      <c r="AD93674" s="6"/>
    </row>
    <row r="93675" spans="16:30">
      <c r="P93675" s="6"/>
      <c r="AA93675" s="6"/>
      <c r="AC93675" s="6"/>
      <c r="AD93675" s="6"/>
    </row>
    <row r="93676" spans="16:30">
      <c r="P93676" s="6"/>
      <c r="AA93676" s="6"/>
      <c r="AC93676" s="6"/>
      <c r="AD93676" s="6"/>
    </row>
    <row r="93677" spans="16:30">
      <c r="P93677" s="6"/>
      <c r="AA93677" s="6"/>
      <c r="AC93677" s="6"/>
      <c r="AD93677" s="6"/>
    </row>
    <row r="93678" spans="16:30">
      <c r="P93678" s="6"/>
      <c r="AA93678" s="6"/>
      <c r="AC93678" s="6"/>
      <c r="AD93678" s="6"/>
    </row>
    <row r="93679" spans="16:30">
      <c r="P93679" s="6"/>
      <c r="AA93679" s="6"/>
      <c r="AC93679" s="6"/>
      <c r="AD93679" s="6"/>
    </row>
    <row r="93680" spans="16:30">
      <c r="P93680" s="6"/>
      <c r="AA93680" s="6"/>
      <c r="AC93680" s="6"/>
      <c r="AD93680" s="6"/>
    </row>
    <row r="93681" spans="16:30">
      <c r="P93681" s="6"/>
      <c r="AA93681" s="6"/>
      <c r="AC93681" s="6"/>
      <c r="AD93681" s="6"/>
    </row>
    <row r="93682" spans="16:30">
      <c r="P93682" s="6"/>
      <c r="AA93682" s="6"/>
      <c r="AC93682" s="6"/>
      <c r="AD93682" s="6"/>
    </row>
    <row r="93683" spans="16:30">
      <c r="P93683" s="6"/>
      <c r="AA93683" s="6"/>
      <c r="AC93683" s="6"/>
      <c r="AD93683" s="6"/>
    </row>
    <row r="93684" spans="16:30">
      <c r="P93684" s="6"/>
      <c r="AA93684" s="6"/>
      <c r="AC93684" s="6"/>
      <c r="AD93684" s="6"/>
    </row>
    <row r="93685" spans="16:30">
      <c r="P93685" s="6"/>
      <c r="AA93685" s="6"/>
      <c r="AC93685" s="6"/>
      <c r="AD93685" s="6"/>
    </row>
    <row r="93686" spans="16:30">
      <c r="P93686" s="6"/>
      <c r="AA93686" s="6"/>
      <c r="AC93686" s="6"/>
      <c r="AD93686" s="6"/>
    </row>
    <row r="93687" spans="16:30">
      <c r="P93687" s="6"/>
      <c r="AA93687" s="6"/>
      <c r="AC93687" s="6"/>
      <c r="AD93687" s="6"/>
    </row>
    <row r="93688" spans="16:30">
      <c r="P93688" s="6"/>
      <c r="AA93688" s="6"/>
      <c r="AC93688" s="6"/>
      <c r="AD93688" s="6"/>
    </row>
    <row r="93689" spans="16:30">
      <c r="P93689" s="6"/>
      <c r="AA93689" s="6"/>
      <c r="AC93689" s="6"/>
      <c r="AD93689" s="6"/>
    </row>
    <row r="93690" spans="16:30">
      <c r="P93690" s="6"/>
      <c r="AA93690" s="6"/>
      <c r="AC93690" s="6"/>
      <c r="AD93690" s="6"/>
    </row>
    <row r="93691" spans="16:30">
      <c r="P93691" s="6"/>
      <c r="AA93691" s="6"/>
      <c r="AC93691" s="6"/>
      <c r="AD93691" s="6"/>
    </row>
    <row r="93692" spans="16:30">
      <c r="P93692" s="6"/>
      <c r="AA93692" s="6"/>
      <c r="AC93692" s="6"/>
      <c r="AD93692" s="6"/>
    </row>
    <row r="93693" spans="16:30">
      <c r="P93693" s="6"/>
      <c r="AA93693" s="6"/>
      <c r="AC93693" s="6"/>
      <c r="AD93693" s="6"/>
    </row>
    <row r="93694" spans="16:30">
      <c r="P93694" s="6"/>
      <c r="AA93694" s="6"/>
      <c r="AC93694" s="6"/>
      <c r="AD93694" s="6"/>
    </row>
    <row r="93695" spans="16:30">
      <c r="P93695" s="6"/>
      <c r="AA93695" s="6"/>
      <c r="AC93695" s="6"/>
      <c r="AD93695" s="6"/>
    </row>
    <row r="93696" spans="16:30">
      <c r="P93696" s="6"/>
      <c r="AA93696" s="6"/>
      <c r="AC93696" s="6"/>
      <c r="AD93696" s="6"/>
    </row>
    <row r="93697" spans="16:30">
      <c r="P93697" s="6"/>
      <c r="AA93697" s="6"/>
      <c r="AC93697" s="6"/>
      <c r="AD93697" s="6"/>
    </row>
    <row r="93698" spans="16:30">
      <c r="P93698" s="6"/>
      <c r="AA93698" s="6"/>
      <c r="AC93698" s="6"/>
      <c r="AD93698" s="6"/>
    </row>
    <row r="93699" spans="16:30">
      <c r="P93699" s="6"/>
      <c r="AA93699" s="6"/>
      <c r="AC93699" s="6"/>
      <c r="AD93699" s="6"/>
    </row>
    <row r="93700" spans="16:30">
      <c r="P93700" s="6"/>
      <c r="AA93700" s="6"/>
      <c r="AC93700" s="6"/>
      <c r="AD93700" s="6"/>
    </row>
    <row r="93701" spans="16:30">
      <c r="P93701" s="6"/>
      <c r="AA93701" s="6"/>
      <c r="AC93701" s="6"/>
      <c r="AD93701" s="6"/>
    </row>
    <row r="93702" spans="16:30">
      <c r="P93702" s="6"/>
      <c r="AA93702" s="6"/>
      <c r="AC93702" s="6"/>
      <c r="AD93702" s="6"/>
    </row>
    <row r="93703" spans="16:30">
      <c r="P93703" s="6"/>
      <c r="AA93703" s="6"/>
      <c r="AC93703" s="6"/>
      <c r="AD93703" s="6"/>
    </row>
    <row r="93704" spans="16:30">
      <c r="P93704" s="6"/>
      <c r="AA93704" s="6"/>
      <c r="AC93704" s="6"/>
      <c r="AD93704" s="6"/>
    </row>
    <row r="93705" spans="16:30">
      <c r="P93705" s="6"/>
      <c r="AA93705" s="6"/>
      <c r="AC93705" s="6"/>
      <c r="AD93705" s="6"/>
    </row>
    <row r="93706" spans="16:30">
      <c r="P93706" s="6"/>
      <c r="AA93706" s="6"/>
      <c r="AC93706" s="6"/>
      <c r="AD93706" s="6"/>
    </row>
    <row r="93707" spans="16:30">
      <c r="P93707" s="6"/>
      <c r="AA93707" s="6"/>
      <c r="AC93707" s="6"/>
      <c r="AD93707" s="6"/>
    </row>
    <row r="93708" spans="16:30">
      <c r="P93708" s="6"/>
      <c r="AA93708" s="6"/>
      <c r="AC93708" s="6"/>
      <c r="AD93708" s="6"/>
    </row>
    <row r="93709" spans="16:30">
      <c r="P93709" s="6"/>
      <c r="AA93709" s="6"/>
      <c r="AC93709" s="6"/>
      <c r="AD93709" s="6"/>
    </row>
    <row r="93710" spans="16:30">
      <c r="P93710" s="6"/>
      <c r="AA93710" s="6"/>
      <c r="AC93710" s="6"/>
      <c r="AD93710" s="6"/>
    </row>
    <row r="93711" spans="16:30">
      <c r="P93711" s="6"/>
      <c r="AA93711" s="6"/>
      <c r="AC93711" s="6"/>
      <c r="AD93711" s="6"/>
    </row>
    <row r="93712" spans="16:30">
      <c r="P93712" s="6"/>
      <c r="AA93712" s="6"/>
      <c r="AC93712" s="6"/>
      <c r="AD93712" s="6"/>
    </row>
    <row r="93713" spans="16:30">
      <c r="P93713" s="6"/>
      <c r="AA93713" s="6"/>
      <c r="AC93713" s="6"/>
      <c r="AD93713" s="6"/>
    </row>
    <row r="93714" spans="16:30">
      <c r="P93714" s="6"/>
      <c r="AA93714" s="6"/>
      <c r="AC93714" s="6"/>
      <c r="AD93714" s="6"/>
    </row>
    <row r="93715" spans="16:30">
      <c r="P93715" s="6"/>
      <c r="AA93715" s="6"/>
      <c r="AC93715" s="6"/>
      <c r="AD93715" s="6"/>
    </row>
    <row r="93716" spans="16:30">
      <c r="P93716" s="6"/>
      <c r="AA93716" s="6"/>
      <c r="AC93716" s="6"/>
      <c r="AD93716" s="6"/>
    </row>
    <row r="93717" spans="16:30">
      <c r="P93717" s="6"/>
      <c r="AA93717" s="6"/>
      <c r="AC93717" s="6"/>
      <c r="AD93717" s="6"/>
    </row>
    <row r="93718" spans="16:30">
      <c r="P93718" s="6"/>
      <c r="AA93718" s="6"/>
      <c r="AC93718" s="6"/>
      <c r="AD93718" s="6"/>
    </row>
    <row r="93719" spans="16:30">
      <c r="P93719" s="6"/>
      <c r="AA93719" s="6"/>
      <c r="AC93719" s="6"/>
      <c r="AD93719" s="6"/>
    </row>
    <row r="93720" spans="16:30">
      <c r="P93720" s="6"/>
      <c r="AA93720" s="6"/>
      <c r="AC93720" s="6"/>
      <c r="AD93720" s="6"/>
    </row>
    <row r="93721" spans="16:30">
      <c r="P93721" s="6"/>
      <c r="AA93721" s="6"/>
      <c r="AC93721" s="6"/>
      <c r="AD93721" s="6"/>
    </row>
    <row r="93722" spans="16:30">
      <c r="P93722" s="6"/>
      <c r="AA93722" s="6"/>
      <c r="AC93722" s="6"/>
      <c r="AD93722" s="6"/>
    </row>
    <row r="93723" spans="16:30">
      <c r="P93723" s="6"/>
      <c r="AA93723" s="6"/>
      <c r="AC93723" s="6"/>
      <c r="AD93723" s="6"/>
    </row>
    <row r="93724" spans="16:30">
      <c r="P93724" s="6"/>
      <c r="AA93724" s="6"/>
      <c r="AC93724" s="6"/>
      <c r="AD93724" s="6"/>
    </row>
    <row r="93725" spans="16:30">
      <c r="P93725" s="6"/>
      <c r="AA93725" s="6"/>
      <c r="AC93725" s="6"/>
      <c r="AD93725" s="6"/>
    </row>
    <row r="93726" spans="16:30">
      <c r="P93726" s="6"/>
      <c r="AA93726" s="6"/>
      <c r="AC93726" s="6"/>
      <c r="AD93726" s="6"/>
    </row>
    <row r="93727" spans="16:30">
      <c r="P93727" s="6"/>
      <c r="AA93727" s="6"/>
      <c r="AC93727" s="6"/>
      <c r="AD93727" s="6"/>
    </row>
    <row r="93728" spans="16:30">
      <c r="P93728" s="6"/>
      <c r="AA93728" s="6"/>
      <c r="AC93728" s="6"/>
      <c r="AD93728" s="6"/>
    </row>
    <row r="93729" spans="16:30">
      <c r="P93729" s="6"/>
      <c r="AA93729" s="6"/>
      <c r="AC93729" s="6"/>
      <c r="AD93729" s="6"/>
    </row>
    <row r="93730" spans="16:30">
      <c r="P93730" s="6"/>
      <c r="AA93730" s="6"/>
      <c r="AC93730" s="6"/>
      <c r="AD93730" s="6"/>
    </row>
    <row r="93731" spans="16:30">
      <c r="P93731" s="6"/>
      <c r="AA93731" s="6"/>
      <c r="AC93731" s="6"/>
      <c r="AD93731" s="6"/>
    </row>
    <row r="93732" spans="16:30">
      <c r="P93732" s="6"/>
      <c r="AA93732" s="6"/>
      <c r="AC93732" s="6"/>
      <c r="AD93732" s="6"/>
    </row>
    <row r="93733" spans="16:30">
      <c r="P93733" s="6"/>
      <c r="AA93733" s="6"/>
      <c r="AC93733" s="6"/>
      <c r="AD93733" s="6"/>
    </row>
    <row r="93734" spans="16:30">
      <c r="P93734" s="6"/>
      <c r="AA93734" s="6"/>
      <c r="AC93734" s="6"/>
      <c r="AD93734" s="6"/>
    </row>
    <row r="93735" spans="16:30">
      <c r="P93735" s="6"/>
      <c r="AA93735" s="6"/>
      <c r="AC93735" s="6"/>
      <c r="AD93735" s="6"/>
    </row>
    <row r="93736" spans="16:30">
      <c r="P93736" s="6"/>
      <c r="AA93736" s="6"/>
      <c r="AC93736" s="6"/>
      <c r="AD93736" s="6"/>
    </row>
    <row r="93737" spans="16:30">
      <c r="P93737" s="6"/>
      <c r="AA93737" s="6"/>
      <c r="AC93737" s="6"/>
      <c r="AD93737" s="6"/>
    </row>
    <row r="93738" spans="16:30">
      <c r="P93738" s="6"/>
      <c r="AA93738" s="6"/>
      <c r="AC93738" s="6"/>
      <c r="AD93738" s="6"/>
    </row>
    <row r="93739" spans="16:30">
      <c r="P93739" s="6"/>
      <c r="AA93739" s="6"/>
      <c r="AC93739" s="6"/>
      <c r="AD93739" s="6"/>
    </row>
    <row r="93740" spans="16:30">
      <c r="P93740" s="6"/>
      <c r="AA93740" s="6"/>
      <c r="AC93740" s="6"/>
      <c r="AD93740" s="6"/>
    </row>
    <row r="93741" spans="16:30">
      <c r="P93741" s="6"/>
      <c r="AA93741" s="6"/>
      <c r="AC93741" s="6"/>
      <c r="AD93741" s="6"/>
    </row>
    <row r="93742" spans="16:30">
      <c r="P93742" s="6"/>
      <c r="AA93742" s="6"/>
      <c r="AC93742" s="6"/>
      <c r="AD93742" s="6"/>
    </row>
    <row r="93743" spans="16:30">
      <c r="P93743" s="6"/>
      <c r="AA93743" s="6"/>
      <c r="AC93743" s="6"/>
      <c r="AD93743" s="6"/>
    </row>
    <row r="93744" spans="16:30">
      <c r="P93744" s="6"/>
      <c r="AA93744" s="6"/>
      <c r="AC93744" s="6"/>
      <c r="AD93744" s="6"/>
    </row>
    <row r="93745" spans="16:30">
      <c r="P93745" s="6"/>
      <c r="AA93745" s="6"/>
      <c r="AC93745" s="6"/>
      <c r="AD93745" s="6"/>
    </row>
    <row r="93746" spans="16:30">
      <c r="P93746" s="6"/>
      <c r="AA93746" s="6"/>
      <c r="AC93746" s="6"/>
      <c r="AD93746" s="6"/>
    </row>
    <row r="93747" spans="16:30">
      <c r="P93747" s="6"/>
      <c r="AA93747" s="6"/>
      <c r="AC93747" s="6"/>
      <c r="AD93747" s="6"/>
    </row>
    <row r="93748" spans="16:30">
      <c r="P93748" s="6"/>
      <c r="AA93748" s="6"/>
      <c r="AC93748" s="6"/>
      <c r="AD93748" s="6"/>
    </row>
    <row r="93749" spans="16:30">
      <c r="P93749" s="6"/>
      <c r="AA93749" s="6"/>
      <c r="AC93749" s="6"/>
      <c r="AD93749" s="6"/>
    </row>
    <row r="93750" spans="16:30">
      <c r="P93750" s="6"/>
      <c r="AA93750" s="6"/>
      <c r="AC93750" s="6"/>
      <c r="AD93750" s="6"/>
    </row>
    <row r="93751" spans="16:30">
      <c r="P93751" s="6"/>
      <c r="AA93751" s="6"/>
      <c r="AC93751" s="6"/>
      <c r="AD93751" s="6"/>
    </row>
    <row r="93752" spans="16:30">
      <c r="P93752" s="6"/>
      <c r="AA93752" s="6"/>
      <c r="AC93752" s="6"/>
      <c r="AD93752" s="6"/>
    </row>
    <row r="93753" spans="16:30">
      <c r="P93753" s="6"/>
      <c r="AA93753" s="6"/>
      <c r="AC93753" s="6"/>
      <c r="AD93753" s="6"/>
    </row>
    <row r="93754" spans="16:30">
      <c r="P93754" s="6"/>
      <c r="AA93754" s="6"/>
      <c r="AC93754" s="6"/>
      <c r="AD93754" s="6"/>
    </row>
    <row r="93755" spans="16:30">
      <c r="P93755" s="6"/>
      <c r="AA93755" s="6"/>
      <c r="AC93755" s="6"/>
      <c r="AD93755" s="6"/>
    </row>
    <row r="93756" spans="16:30">
      <c r="P93756" s="6"/>
      <c r="AA93756" s="6"/>
      <c r="AC93756" s="6"/>
      <c r="AD93756" s="6"/>
    </row>
    <row r="93757" spans="16:30">
      <c r="P93757" s="6"/>
      <c r="AA93757" s="6"/>
      <c r="AC93757" s="6"/>
      <c r="AD93757" s="6"/>
    </row>
    <row r="93758" spans="16:30">
      <c r="P93758" s="6"/>
      <c r="AA93758" s="6"/>
      <c r="AC93758" s="6"/>
      <c r="AD93758" s="6"/>
    </row>
    <row r="93759" spans="16:30">
      <c r="P93759" s="6"/>
      <c r="AA93759" s="6"/>
      <c r="AC93759" s="6"/>
      <c r="AD93759" s="6"/>
    </row>
    <row r="93760" spans="16:30">
      <c r="P93760" s="6"/>
      <c r="AA93760" s="6"/>
      <c r="AC93760" s="6"/>
      <c r="AD93760" s="6"/>
    </row>
    <row r="93761" spans="16:30">
      <c r="P93761" s="6"/>
      <c r="AA93761" s="6"/>
      <c r="AC93761" s="6"/>
      <c r="AD93761" s="6"/>
    </row>
    <row r="93762" spans="16:30">
      <c r="P93762" s="6"/>
      <c r="AA93762" s="6"/>
      <c r="AC93762" s="6"/>
      <c r="AD93762" s="6"/>
    </row>
    <row r="93763" spans="16:30">
      <c r="P93763" s="6"/>
      <c r="AA93763" s="6"/>
      <c r="AC93763" s="6"/>
      <c r="AD93763" s="6"/>
    </row>
    <row r="93764" spans="16:30">
      <c r="P93764" s="6"/>
      <c r="AA93764" s="6"/>
      <c r="AC93764" s="6"/>
      <c r="AD93764" s="6"/>
    </row>
    <row r="93765" spans="16:30">
      <c r="P93765" s="6"/>
      <c r="AA93765" s="6"/>
      <c r="AC93765" s="6"/>
      <c r="AD93765" s="6"/>
    </row>
    <row r="93766" spans="16:30">
      <c r="P93766" s="6"/>
      <c r="AA93766" s="6"/>
      <c r="AC93766" s="6"/>
      <c r="AD93766" s="6"/>
    </row>
    <row r="93767" spans="16:30">
      <c r="P93767" s="6"/>
      <c r="AA93767" s="6"/>
      <c r="AC93767" s="6"/>
      <c r="AD93767" s="6"/>
    </row>
    <row r="93768" spans="16:30">
      <c r="P93768" s="6"/>
      <c r="AA93768" s="6"/>
      <c r="AC93768" s="6"/>
      <c r="AD93768" s="6"/>
    </row>
    <row r="93769" spans="16:30">
      <c r="P93769" s="6"/>
      <c r="AA93769" s="6"/>
      <c r="AC93769" s="6"/>
      <c r="AD93769" s="6"/>
    </row>
    <row r="93770" spans="16:30">
      <c r="P93770" s="6"/>
      <c r="AA93770" s="6"/>
      <c r="AC93770" s="6"/>
      <c r="AD93770" s="6"/>
    </row>
    <row r="93771" spans="16:30">
      <c r="P93771" s="6"/>
      <c r="AA93771" s="6"/>
      <c r="AC93771" s="6"/>
      <c r="AD93771" s="6"/>
    </row>
    <row r="93772" spans="16:30">
      <c r="P93772" s="6"/>
      <c r="AA93772" s="6"/>
      <c r="AC93772" s="6"/>
      <c r="AD93772" s="6"/>
    </row>
    <row r="93773" spans="16:30">
      <c r="P93773" s="6"/>
      <c r="AA93773" s="6"/>
      <c r="AC93773" s="6"/>
      <c r="AD93773" s="6"/>
    </row>
    <row r="93774" spans="16:30">
      <c r="P93774" s="6"/>
      <c r="AA93774" s="6"/>
      <c r="AC93774" s="6"/>
      <c r="AD93774" s="6"/>
    </row>
    <row r="93775" spans="16:30">
      <c r="P93775" s="6"/>
      <c r="AA93775" s="6"/>
      <c r="AC93775" s="6"/>
      <c r="AD93775" s="6"/>
    </row>
    <row r="93776" spans="16:30">
      <c r="P93776" s="6"/>
      <c r="AA93776" s="6"/>
      <c r="AC93776" s="6"/>
      <c r="AD93776" s="6"/>
    </row>
    <row r="93777" spans="16:30">
      <c r="P93777" s="6"/>
      <c r="AA93777" s="6"/>
      <c r="AC93777" s="6"/>
      <c r="AD93777" s="6"/>
    </row>
    <row r="93778" spans="16:30">
      <c r="P93778" s="6"/>
      <c r="AA93778" s="6"/>
      <c r="AC93778" s="6"/>
      <c r="AD93778" s="6"/>
    </row>
    <row r="93779" spans="16:30">
      <c r="P93779" s="6"/>
      <c r="AA93779" s="6"/>
      <c r="AC93779" s="6"/>
      <c r="AD93779" s="6"/>
    </row>
    <row r="93780" spans="16:30">
      <c r="P93780" s="6"/>
      <c r="AA93780" s="6"/>
      <c r="AC93780" s="6"/>
      <c r="AD93780" s="6"/>
    </row>
    <row r="93781" spans="16:30">
      <c r="P93781" s="6"/>
      <c r="AA93781" s="6"/>
      <c r="AC93781" s="6"/>
      <c r="AD93781" s="6"/>
    </row>
    <row r="93782" spans="16:30">
      <c r="P93782" s="6"/>
      <c r="AA93782" s="6"/>
      <c r="AC93782" s="6"/>
      <c r="AD93782" s="6"/>
    </row>
    <row r="93783" spans="16:30">
      <c r="P93783" s="6"/>
      <c r="AA93783" s="6"/>
      <c r="AC93783" s="6"/>
      <c r="AD93783" s="6"/>
    </row>
    <row r="93784" spans="16:30">
      <c r="P93784" s="6"/>
      <c r="AA93784" s="6"/>
      <c r="AC93784" s="6"/>
      <c r="AD93784" s="6"/>
    </row>
    <row r="93785" spans="16:30">
      <c r="P93785" s="6"/>
      <c r="AA93785" s="6"/>
      <c r="AC93785" s="6"/>
      <c r="AD93785" s="6"/>
    </row>
    <row r="93786" spans="16:30">
      <c r="P93786" s="6"/>
      <c r="AA93786" s="6"/>
      <c r="AC93786" s="6"/>
      <c r="AD93786" s="6"/>
    </row>
    <row r="93787" spans="16:30">
      <c r="P93787" s="6"/>
      <c r="AA93787" s="6"/>
      <c r="AC93787" s="6"/>
      <c r="AD93787" s="6"/>
    </row>
    <row r="93788" spans="16:30">
      <c r="P93788" s="6"/>
      <c r="AA93788" s="6"/>
      <c r="AC93788" s="6"/>
      <c r="AD93788" s="6"/>
    </row>
    <row r="93789" spans="16:30">
      <c r="P93789" s="6"/>
      <c r="AA93789" s="6"/>
      <c r="AC93789" s="6"/>
      <c r="AD93789" s="6"/>
    </row>
    <row r="93790" spans="16:30">
      <c r="P93790" s="6"/>
      <c r="AA93790" s="6"/>
      <c r="AC93790" s="6"/>
      <c r="AD93790" s="6"/>
    </row>
    <row r="93791" spans="16:30">
      <c r="P93791" s="6"/>
      <c r="AA93791" s="6"/>
      <c r="AC93791" s="6"/>
      <c r="AD93791" s="6"/>
    </row>
    <row r="93792" spans="16:30">
      <c r="P93792" s="6"/>
      <c r="AA93792" s="6"/>
      <c r="AC93792" s="6"/>
      <c r="AD93792" s="6"/>
    </row>
    <row r="93793" spans="16:30">
      <c r="P93793" s="6"/>
      <c r="AA93793" s="6"/>
      <c r="AC93793" s="6"/>
      <c r="AD93793" s="6"/>
    </row>
    <row r="93794" spans="16:30">
      <c r="P93794" s="6"/>
      <c r="AA93794" s="6"/>
      <c r="AC93794" s="6"/>
      <c r="AD93794" s="6"/>
    </row>
    <row r="93795" spans="16:30">
      <c r="P93795" s="6"/>
      <c r="AA93795" s="6"/>
      <c r="AC93795" s="6"/>
      <c r="AD93795" s="6"/>
    </row>
    <row r="93796" spans="16:30">
      <c r="P93796" s="6"/>
      <c r="AA93796" s="6"/>
      <c r="AC93796" s="6"/>
      <c r="AD93796" s="6"/>
    </row>
    <row r="93797" spans="16:30">
      <c r="P93797" s="6"/>
      <c r="AA93797" s="6"/>
      <c r="AC93797" s="6"/>
      <c r="AD93797" s="6"/>
    </row>
    <row r="93798" spans="16:30">
      <c r="P93798" s="6"/>
      <c r="AA93798" s="6"/>
      <c r="AC93798" s="6"/>
      <c r="AD93798" s="6"/>
    </row>
    <row r="93799" spans="16:30">
      <c r="P93799" s="6"/>
      <c r="AA93799" s="6"/>
      <c r="AC93799" s="6"/>
      <c r="AD93799" s="6"/>
    </row>
    <row r="93800" spans="16:30">
      <c r="P93800" s="6"/>
      <c r="AA93800" s="6"/>
      <c r="AC93800" s="6"/>
      <c r="AD93800" s="6"/>
    </row>
    <row r="93801" spans="16:30">
      <c r="P93801" s="6"/>
      <c r="AA93801" s="6"/>
      <c r="AC93801" s="6"/>
      <c r="AD93801" s="6"/>
    </row>
    <row r="93802" spans="16:30">
      <c r="P93802" s="6"/>
      <c r="AA93802" s="6"/>
      <c r="AC93802" s="6"/>
      <c r="AD93802" s="6"/>
    </row>
    <row r="93803" spans="16:30">
      <c r="P93803" s="6"/>
      <c r="AA93803" s="6"/>
      <c r="AC93803" s="6"/>
      <c r="AD93803" s="6"/>
    </row>
    <row r="93804" spans="16:30">
      <c r="P93804" s="6"/>
      <c r="AA93804" s="6"/>
      <c r="AC93804" s="6"/>
      <c r="AD93804" s="6"/>
    </row>
    <row r="93805" spans="16:30">
      <c r="P93805" s="6"/>
      <c r="AA93805" s="6"/>
      <c r="AC93805" s="6"/>
      <c r="AD93805" s="6"/>
    </row>
    <row r="93806" spans="16:30">
      <c r="P93806" s="6"/>
      <c r="AA93806" s="6"/>
      <c r="AC93806" s="6"/>
      <c r="AD93806" s="6"/>
    </row>
    <row r="93807" spans="16:30">
      <c r="P93807" s="6"/>
      <c r="AA93807" s="6"/>
      <c r="AC93807" s="6"/>
      <c r="AD93807" s="6"/>
    </row>
    <row r="93808" spans="16:30">
      <c r="P93808" s="6"/>
      <c r="AA93808" s="6"/>
      <c r="AC93808" s="6"/>
      <c r="AD93808" s="6"/>
    </row>
    <row r="93809" spans="16:30">
      <c r="P93809" s="6"/>
      <c r="AA93809" s="6"/>
      <c r="AC93809" s="6"/>
      <c r="AD93809" s="6"/>
    </row>
    <row r="93810" spans="16:30">
      <c r="P93810" s="6"/>
      <c r="AA93810" s="6"/>
      <c r="AC93810" s="6"/>
      <c r="AD93810" s="6"/>
    </row>
    <row r="93811" spans="16:30">
      <c r="P93811" s="6"/>
      <c r="AA93811" s="6"/>
      <c r="AC93811" s="6"/>
      <c r="AD93811" s="6"/>
    </row>
    <row r="93812" spans="16:30">
      <c r="P93812" s="6"/>
      <c r="AA93812" s="6"/>
      <c r="AC93812" s="6"/>
      <c r="AD93812" s="6"/>
    </row>
    <row r="93813" spans="16:30">
      <c r="P93813" s="6"/>
      <c r="AA93813" s="6"/>
      <c r="AC93813" s="6"/>
      <c r="AD93813" s="6"/>
    </row>
    <row r="93814" spans="16:30">
      <c r="P93814" s="6"/>
      <c r="AA93814" s="6"/>
      <c r="AC93814" s="6"/>
      <c r="AD93814" s="6"/>
    </row>
    <row r="93815" spans="16:30">
      <c r="P93815" s="6"/>
      <c r="AA93815" s="6"/>
      <c r="AC93815" s="6"/>
      <c r="AD93815" s="6"/>
    </row>
    <row r="93816" spans="16:30">
      <c r="P93816" s="6"/>
      <c r="AA93816" s="6"/>
      <c r="AC93816" s="6"/>
      <c r="AD93816" s="6"/>
    </row>
    <row r="93817" spans="16:30">
      <c r="P93817" s="6"/>
      <c r="AA93817" s="6"/>
      <c r="AC93817" s="6"/>
      <c r="AD93817" s="6"/>
    </row>
    <row r="93818" spans="16:30">
      <c r="P93818" s="6"/>
      <c r="AA93818" s="6"/>
      <c r="AC93818" s="6"/>
      <c r="AD93818" s="6"/>
    </row>
    <row r="93819" spans="16:30">
      <c r="P93819" s="6"/>
      <c r="AA93819" s="6"/>
      <c r="AC93819" s="6"/>
      <c r="AD93819" s="6"/>
    </row>
    <row r="93820" spans="16:30">
      <c r="P93820" s="6"/>
      <c r="AA93820" s="6"/>
      <c r="AC93820" s="6"/>
      <c r="AD93820" s="6"/>
    </row>
    <row r="93821" spans="16:30">
      <c r="P93821" s="6"/>
      <c r="AA93821" s="6"/>
      <c r="AC93821" s="6"/>
      <c r="AD93821" s="6"/>
    </row>
    <row r="93822" spans="16:30">
      <c r="P93822" s="6"/>
      <c r="AA93822" s="6"/>
      <c r="AC93822" s="6"/>
      <c r="AD93822" s="6"/>
    </row>
    <row r="93823" spans="16:30">
      <c r="P93823" s="6"/>
      <c r="AA93823" s="6"/>
      <c r="AC93823" s="6"/>
      <c r="AD93823" s="6"/>
    </row>
    <row r="93824" spans="16:30">
      <c r="P93824" s="6"/>
      <c r="AA93824" s="6"/>
      <c r="AC93824" s="6"/>
      <c r="AD93824" s="6"/>
    </row>
    <row r="93825" spans="16:30">
      <c r="P93825" s="6"/>
      <c r="AA93825" s="6"/>
      <c r="AC93825" s="6"/>
      <c r="AD93825" s="6"/>
    </row>
    <row r="93826" spans="16:30">
      <c r="P93826" s="6"/>
      <c r="AA93826" s="6"/>
      <c r="AC93826" s="6"/>
      <c r="AD93826" s="6"/>
    </row>
    <row r="93827" spans="16:30">
      <c r="P93827" s="6"/>
      <c r="AA93827" s="6"/>
      <c r="AC93827" s="6"/>
      <c r="AD93827" s="6"/>
    </row>
    <row r="93828" spans="16:30">
      <c r="P93828" s="6"/>
      <c r="AA93828" s="6"/>
      <c r="AC93828" s="6"/>
      <c r="AD93828" s="6"/>
    </row>
    <row r="93829" spans="16:30">
      <c r="P93829" s="6"/>
      <c r="AA93829" s="6"/>
      <c r="AC93829" s="6"/>
      <c r="AD93829" s="6"/>
    </row>
    <row r="93830" spans="16:30">
      <c r="P93830" s="6"/>
      <c r="AA93830" s="6"/>
      <c r="AC93830" s="6"/>
      <c r="AD93830" s="6"/>
    </row>
    <row r="93831" spans="16:30">
      <c r="P93831" s="6"/>
      <c r="AA93831" s="6"/>
      <c r="AC93831" s="6"/>
      <c r="AD93831" s="6"/>
    </row>
    <row r="93832" spans="16:30">
      <c r="P93832" s="6"/>
      <c r="AA93832" s="6"/>
      <c r="AC93832" s="6"/>
      <c r="AD93832" s="6"/>
    </row>
    <row r="93833" spans="16:30">
      <c r="P93833" s="6"/>
      <c r="AA93833" s="6"/>
      <c r="AC93833" s="6"/>
      <c r="AD93833" s="6"/>
    </row>
    <row r="93834" spans="16:30">
      <c r="P93834" s="6"/>
      <c r="AA93834" s="6"/>
      <c r="AC93834" s="6"/>
      <c r="AD93834" s="6"/>
    </row>
    <row r="93835" spans="16:30">
      <c r="P93835" s="6"/>
      <c r="AA93835" s="6"/>
      <c r="AC93835" s="6"/>
      <c r="AD93835" s="6"/>
    </row>
    <row r="93836" spans="16:30">
      <c r="P93836" s="6"/>
      <c r="AA93836" s="6"/>
      <c r="AC93836" s="6"/>
      <c r="AD93836" s="6"/>
    </row>
    <row r="93837" spans="16:30">
      <c r="P93837" s="6"/>
      <c r="AA93837" s="6"/>
      <c r="AC93837" s="6"/>
      <c r="AD93837" s="6"/>
    </row>
    <row r="93838" spans="16:30">
      <c r="P93838" s="6"/>
      <c r="AA93838" s="6"/>
      <c r="AC93838" s="6"/>
      <c r="AD93838" s="6"/>
    </row>
    <row r="93839" spans="16:30">
      <c r="P93839" s="6"/>
      <c r="AA93839" s="6"/>
      <c r="AC93839" s="6"/>
      <c r="AD93839" s="6"/>
    </row>
    <row r="93840" spans="16:30">
      <c r="P93840" s="6"/>
      <c r="AA93840" s="6"/>
      <c r="AC93840" s="6"/>
      <c r="AD93840" s="6"/>
    </row>
    <row r="93841" spans="16:30">
      <c r="P93841" s="6"/>
      <c r="AA93841" s="6"/>
      <c r="AC93841" s="6"/>
      <c r="AD93841" s="6"/>
    </row>
    <row r="93842" spans="16:30">
      <c r="P93842" s="6"/>
      <c r="AA93842" s="6"/>
      <c r="AC93842" s="6"/>
      <c r="AD93842" s="6"/>
    </row>
    <row r="93843" spans="16:30">
      <c r="P93843" s="6"/>
      <c r="AA93843" s="6"/>
      <c r="AC93843" s="6"/>
      <c r="AD93843" s="6"/>
    </row>
    <row r="93844" spans="16:30">
      <c r="P93844" s="6"/>
      <c r="AA93844" s="6"/>
      <c r="AC93844" s="6"/>
      <c r="AD93844" s="6"/>
    </row>
    <row r="93845" spans="16:30">
      <c r="P93845" s="6"/>
      <c r="AA93845" s="6"/>
      <c r="AC93845" s="6"/>
      <c r="AD93845" s="6"/>
    </row>
    <row r="93846" spans="16:30">
      <c r="P93846" s="6"/>
      <c r="AA93846" s="6"/>
      <c r="AC93846" s="6"/>
      <c r="AD93846" s="6"/>
    </row>
    <row r="93847" spans="16:30">
      <c r="P93847" s="6"/>
      <c r="AA93847" s="6"/>
      <c r="AC93847" s="6"/>
      <c r="AD93847" s="6"/>
    </row>
    <row r="93848" spans="16:30">
      <c r="P93848" s="6"/>
      <c r="AA93848" s="6"/>
      <c r="AC93848" s="6"/>
      <c r="AD93848" s="6"/>
    </row>
    <row r="93849" spans="16:30">
      <c r="P93849" s="6"/>
      <c r="AA93849" s="6"/>
      <c r="AC93849" s="6"/>
      <c r="AD93849" s="6"/>
    </row>
    <row r="93850" spans="16:30">
      <c r="P93850" s="6"/>
      <c r="AA93850" s="6"/>
      <c r="AC93850" s="6"/>
      <c r="AD93850" s="6"/>
    </row>
    <row r="93851" spans="16:30">
      <c r="P93851" s="6"/>
      <c r="AA93851" s="6"/>
      <c r="AC93851" s="6"/>
      <c r="AD93851" s="6"/>
    </row>
    <row r="93852" spans="16:30">
      <c r="P93852" s="6"/>
      <c r="AA93852" s="6"/>
      <c r="AC93852" s="6"/>
      <c r="AD93852" s="6"/>
    </row>
    <row r="93853" spans="16:30">
      <c r="P93853" s="6"/>
      <c r="AA93853" s="6"/>
      <c r="AC93853" s="6"/>
      <c r="AD93853" s="6"/>
    </row>
    <row r="93854" spans="16:30">
      <c r="P93854" s="6"/>
      <c r="AA93854" s="6"/>
      <c r="AC93854" s="6"/>
      <c r="AD93854" s="6"/>
    </row>
    <row r="93855" spans="16:30">
      <c r="P93855" s="6"/>
      <c r="AA93855" s="6"/>
      <c r="AC93855" s="6"/>
      <c r="AD93855" s="6"/>
    </row>
    <row r="93856" spans="16:30">
      <c r="P93856" s="6"/>
      <c r="AA93856" s="6"/>
      <c r="AC93856" s="6"/>
      <c r="AD93856" s="6"/>
    </row>
    <row r="93857" spans="16:30">
      <c r="P93857" s="6"/>
      <c r="AA93857" s="6"/>
      <c r="AC93857" s="6"/>
      <c r="AD93857" s="6"/>
    </row>
    <row r="93858" spans="16:30">
      <c r="P93858" s="6"/>
      <c r="AA93858" s="6"/>
      <c r="AC93858" s="6"/>
      <c r="AD93858" s="6"/>
    </row>
    <row r="93859" spans="16:30">
      <c r="P93859" s="6"/>
      <c r="AA93859" s="6"/>
      <c r="AC93859" s="6"/>
      <c r="AD93859" s="6"/>
    </row>
    <row r="93860" spans="16:30">
      <c r="P93860" s="6"/>
      <c r="AA93860" s="6"/>
      <c r="AC93860" s="6"/>
      <c r="AD93860" s="6"/>
    </row>
    <row r="93861" spans="16:30">
      <c r="P93861" s="6"/>
      <c r="AA93861" s="6"/>
      <c r="AC93861" s="6"/>
      <c r="AD93861" s="6"/>
    </row>
    <row r="93862" spans="16:30">
      <c r="P93862" s="6"/>
      <c r="AA93862" s="6"/>
      <c r="AC93862" s="6"/>
      <c r="AD93862" s="6"/>
    </row>
    <row r="93863" spans="16:30">
      <c r="P93863" s="6"/>
      <c r="AA93863" s="6"/>
      <c r="AC93863" s="6"/>
      <c r="AD93863" s="6"/>
    </row>
    <row r="93864" spans="16:30">
      <c r="P93864" s="6"/>
      <c r="AA93864" s="6"/>
      <c r="AC93864" s="6"/>
      <c r="AD93864" s="6"/>
    </row>
    <row r="93865" spans="16:30">
      <c r="P93865" s="6"/>
      <c r="AA93865" s="6"/>
      <c r="AC93865" s="6"/>
      <c r="AD93865" s="6"/>
    </row>
    <row r="93866" spans="16:30">
      <c r="P93866" s="6"/>
      <c r="AA93866" s="6"/>
      <c r="AC93866" s="6"/>
      <c r="AD93866" s="6"/>
    </row>
    <row r="93867" spans="16:30">
      <c r="P93867" s="6"/>
      <c r="AA93867" s="6"/>
      <c r="AC93867" s="6"/>
      <c r="AD93867" s="6"/>
    </row>
    <row r="93868" spans="16:30">
      <c r="P93868" s="6"/>
      <c r="AA93868" s="6"/>
      <c r="AC93868" s="6"/>
      <c r="AD93868" s="6"/>
    </row>
    <row r="93869" spans="16:30">
      <c r="P93869" s="6"/>
      <c r="AA93869" s="6"/>
      <c r="AC93869" s="6"/>
      <c r="AD93869" s="6"/>
    </row>
    <row r="93870" spans="16:30">
      <c r="P93870" s="6"/>
      <c r="AA93870" s="6"/>
      <c r="AC93870" s="6"/>
      <c r="AD93870" s="6"/>
    </row>
    <row r="93871" spans="16:30">
      <c r="P93871" s="6"/>
      <c r="AA93871" s="6"/>
      <c r="AC93871" s="6"/>
      <c r="AD93871" s="6"/>
    </row>
    <row r="93872" spans="16:30">
      <c r="P93872" s="6"/>
      <c r="AA93872" s="6"/>
      <c r="AC93872" s="6"/>
      <c r="AD93872" s="6"/>
    </row>
    <row r="93873" spans="16:30">
      <c r="P93873" s="6"/>
      <c r="AA93873" s="6"/>
      <c r="AC93873" s="6"/>
      <c r="AD93873" s="6"/>
    </row>
    <row r="93874" spans="16:30">
      <c r="P93874" s="6"/>
      <c r="AA93874" s="6"/>
      <c r="AC93874" s="6"/>
      <c r="AD93874" s="6"/>
    </row>
    <row r="93875" spans="16:30">
      <c r="P93875" s="6"/>
      <c r="AA93875" s="6"/>
      <c r="AC93875" s="6"/>
      <c r="AD93875" s="6"/>
    </row>
    <row r="93876" spans="16:30">
      <c r="P93876" s="6"/>
      <c r="AA93876" s="6"/>
      <c r="AC93876" s="6"/>
      <c r="AD93876" s="6"/>
    </row>
    <row r="93877" spans="16:30">
      <c r="P93877" s="6"/>
      <c r="AA93877" s="6"/>
      <c r="AC93877" s="6"/>
      <c r="AD93877" s="6"/>
    </row>
    <row r="93878" spans="16:30">
      <c r="P93878" s="6"/>
      <c r="AA93878" s="6"/>
      <c r="AC93878" s="6"/>
      <c r="AD93878" s="6"/>
    </row>
    <row r="93879" spans="16:30">
      <c r="P93879" s="6"/>
      <c r="AA93879" s="6"/>
      <c r="AC93879" s="6"/>
      <c r="AD93879" s="6"/>
    </row>
    <row r="93880" spans="16:30">
      <c r="P93880" s="6"/>
      <c r="AA93880" s="6"/>
      <c r="AC93880" s="6"/>
      <c r="AD93880" s="6"/>
    </row>
    <row r="93881" spans="16:30">
      <c r="P93881" s="6"/>
      <c r="AA93881" s="6"/>
      <c r="AC93881" s="6"/>
      <c r="AD93881" s="6"/>
    </row>
    <row r="93882" spans="16:30">
      <c r="P93882" s="6"/>
      <c r="AA93882" s="6"/>
      <c r="AC93882" s="6"/>
      <c r="AD93882" s="6"/>
    </row>
    <row r="93883" spans="16:30">
      <c r="P93883" s="6"/>
      <c r="AA93883" s="6"/>
      <c r="AC93883" s="6"/>
      <c r="AD93883" s="6"/>
    </row>
    <row r="93884" spans="16:30">
      <c r="P93884" s="6"/>
      <c r="AA93884" s="6"/>
      <c r="AC93884" s="6"/>
      <c r="AD93884" s="6"/>
    </row>
    <row r="93885" spans="16:30">
      <c r="P93885" s="6"/>
      <c r="AA93885" s="6"/>
      <c r="AC93885" s="6"/>
      <c r="AD93885" s="6"/>
    </row>
    <row r="93886" spans="16:30">
      <c r="P93886" s="6"/>
      <c r="AA93886" s="6"/>
      <c r="AC93886" s="6"/>
      <c r="AD93886" s="6"/>
    </row>
    <row r="93887" spans="16:30">
      <c r="P93887" s="6"/>
      <c r="AA93887" s="6"/>
      <c r="AC93887" s="6"/>
      <c r="AD93887" s="6"/>
    </row>
    <row r="93888" spans="16:30">
      <c r="P93888" s="6"/>
      <c r="AA93888" s="6"/>
      <c r="AC93888" s="6"/>
      <c r="AD93888" s="6"/>
    </row>
    <row r="93889" spans="16:30">
      <c r="P93889" s="6"/>
      <c r="AA93889" s="6"/>
      <c r="AC93889" s="6"/>
      <c r="AD93889" s="6"/>
    </row>
    <row r="93890" spans="16:30">
      <c r="P93890" s="6"/>
      <c r="AA93890" s="6"/>
      <c r="AC93890" s="6"/>
      <c r="AD93890" s="6"/>
    </row>
    <row r="93891" spans="16:30">
      <c r="P93891" s="6"/>
      <c r="AA93891" s="6"/>
      <c r="AC93891" s="6"/>
      <c r="AD93891" s="6"/>
    </row>
    <row r="93892" spans="16:30">
      <c r="P93892" s="6"/>
      <c r="AA93892" s="6"/>
      <c r="AC93892" s="6"/>
      <c r="AD93892" s="6"/>
    </row>
    <row r="93893" spans="16:30">
      <c r="P93893" s="6"/>
      <c r="AA93893" s="6"/>
      <c r="AC93893" s="6"/>
      <c r="AD93893" s="6"/>
    </row>
    <row r="93894" spans="16:30">
      <c r="P93894" s="6"/>
      <c r="AA93894" s="6"/>
      <c r="AC93894" s="6"/>
      <c r="AD93894" s="6"/>
    </row>
    <row r="93895" spans="16:30">
      <c r="P93895" s="6"/>
      <c r="AA93895" s="6"/>
      <c r="AC93895" s="6"/>
      <c r="AD93895" s="6"/>
    </row>
    <row r="93896" spans="16:30">
      <c r="P93896" s="6"/>
      <c r="AA93896" s="6"/>
      <c r="AC93896" s="6"/>
      <c r="AD93896" s="6"/>
    </row>
    <row r="93897" spans="16:30">
      <c r="P93897" s="6"/>
      <c r="AA93897" s="6"/>
      <c r="AC93897" s="6"/>
      <c r="AD93897" s="6"/>
    </row>
    <row r="93898" spans="16:30">
      <c r="P93898" s="6"/>
      <c r="AA93898" s="6"/>
      <c r="AC93898" s="6"/>
      <c r="AD93898" s="6"/>
    </row>
    <row r="93899" spans="16:30">
      <c r="P93899" s="6"/>
      <c r="AA93899" s="6"/>
      <c r="AC93899" s="6"/>
      <c r="AD93899" s="6"/>
    </row>
    <row r="93900" spans="16:30">
      <c r="P93900" s="6"/>
      <c r="AA93900" s="6"/>
      <c r="AC93900" s="6"/>
      <c r="AD93900" s="6"/>
    </row>
    <row r="93901" spans="16:30">
      <c r="P93901" s="6"/>
      <c r="AA93901" s="6"/>
      <c r="AC93901" s="6"/>
      <c r="AD93901" s="6"/>
    </row>
    <row r="93902" spans="16:30">
      <c r="P93902" s="6"/>
      <c r="AA93902" s="6"/>
      <c r="AC93902" s="6"/>
      <c r="AD93902" s="6"/>
    </row>
    <row r="93903" spans="16:30">
      <c r="P93903" s="6"/>
      <c r="AA93903" s="6"/>
      <c r="AC93903" s="6"/>
      <c r="AD93903" s="6"/>
    </row>
    <row r="93904" spans="16:30">
      <c r="P93904" s="6"/>
      <c r="AA93904" s="6"/>
      <c r="AC93904" s="6"/>
      <c r="AD93904" s="6"/>
    </row>
    <row r="93905" spans="16:30">
      <c r="P93905" s="6"/>
      <c r="AA93905" s="6"/>
      <c r="AC93905" s="6"/>
      <c r="AD93905" s="6"/>
    </row>
    <row r="93906" spans="16:30">
      <c r="P93906" s="6"/>
      <c r="AA93906" s="6"/>
      <c r="AC93906" s="6"/>
      <c r="AD93906" s="6"/>
    </row>
    <row r="93907" spans="16:30">
      <c r="P93907" s="6"/>
      <c r="AA93907" s="6"/>
      <c r="AC93907" s="6"/>
      <c r="AD93907" s="6"/>
    </row>
    <row r="93908" spans="16:30">
      <c r="P93908" s="6"/>
      <c r="AA93908" s="6"/>
      <c r="AC93908" s="6"/>
      <c r="AD93908" s="6"/>
    </row>
    <row r="93909" spans="16:30">
      <c r="P93909" s="6"/>
      <c r="AA93909" s="6"/>
      <c r="AC93909" s="6"/>
      <c r="AD93909" s="6"/>
    </row>
    <row r="93910" spans="16:30">
      <c r="P93910" s="6"/>
      <c r="AA93910" s="6"/>
      <c r="AC93910" s="6"/>
      <c r="AD93910" s="6"/>
    </row>
    <row r="93911" spans="16:30">
      <c r="P93911" s="6"/>
      <c r="AA93911" s="6"/>
      <c r="AC93911" s="6"/>
      <c r="AD93911" s="6"/>
    </row>
    <row r="93912" spans="16:30">
      <c r="P93912" s="6"/>
      <c r="AA93912" s="6"/>
      <c r="AC93912" s="6"/>
      <c r="AD93912" s="6"/>
    </row>
    <row r="93913" spans="16:30">
      <c r="P93913" s="6"/>
      <c r="AA93913" s="6"/>
      <c r="AC93913" s="6"/>
      <c r="AD93913" s="6"/>
    </row>
    <row r="93914" spans="16:30">
      <c r="P93914" s="6"/>
      <c r="AA93914" s="6"/>
      <c r="AC93914" s="6"/>
      <c r="AD93914" s="6"/>
    </row>
    <row r="93915" spans="16:30">
      <c r="P93915" s="6"/>
      <c r="AA93915" s="6"/>
      <c r="AC93915" s="6"/>
      <c r="AD93915" s="6"/>
    </row>
    <row r="93916" spans="16:30">
      <c r="P93916" s="6"/>
      <c r="AA93916" s="6"/>
      <c r="AC93916" s="6"/>
      <c r="AD93916" s="6"/>
    </row>
    <row r="93917" spans="16:30">
      <c r="P93917" s="6"/>
      <c r="AA93917" s="6"/>
      <c r="AC93917" s="6"/>
      <c r="AD93917" s="6"/>
    </row>
    <row r="93918" spans="16:30">
      <c r="P93918" s="6"/>
      <c r="AA93918" s="6"/>
      <c r="AC93918" s="6"/>
      <c r="AD93918" s="6"/>
    </row>
    <row r="93919" spans="16:30">
      <c r="P93919" s="6"/>
      <c r="AA93919" s="6"/>
      <c r="AC93919" s="6"/>
      <c r="AD93919" s="6"/>
    </row>
    <row r="93920" spans="16:30">
      <c r="P93920" s="6"/>
      <c r="AA93920" s="6"/>
      <c r="AC93920" s="6"/>
      <c r="AD93920" s="6"/>
    </row>
    <row r="93921" spans="16:30">
      <c r="P93921" s="6"/>
      <c r="AA93921" s="6"/>
      <c r="AC93921" s="6"/>
      <c r="AD93921" s="6"/>
    </row>
    <row r="93922" spans="16:30">
      <c r="P93922" s="6"/>
      <c r="AA93922" s="6"/>
      <c r="AC93922" s="6"/>
      <c r="AD93922" s="6"/>
    </row>
    <row r="93923" spans="16:30">
      <c r="P93923" s="6"/>
      <c r="AA93923" s="6"/>
      <c r="AC93923" s="6"/>
      <c r="AD93923" s="6"/>
    </row>
    <row r="93924" spans="16:30">
      <c r="P93924" s="6"/>
      <c r="AA93924" s="6"/>
      <c r="AC93924" s="6"/>
      <c r="AD93924" s="6"/>
    </row>
    <row r="93925" spans="16:30">
      <c r="P93925" s="6"/>
      <c r="AA93925" s="6"/>
      <c r="AC93925" s="6"/>
      <c r="AD93925" s="6"/>
    </row>
    <row r="93926" spans="16:30">
      <c r="P93926" s="6"/>
      <c r="AA93926" s="6"/>
      <c r="AC93926" s="6"/>
      <c r="AD93926" s="6"/>
    </row>
    <row r="93927" spans="16:30">
      <c r="P93927" s="6"/>
      <c r="AA93927" s="6"/>
      <c r="AC93927" s="6"/>
      <c r="AD93927" s="6"/>
    </row>
    <row r="93928" spans="16:30">
      <c r="P93928" s="6"/>
      <c r="AA93928" s="6"/>
      <c r="AC93928" s="6"/>
      <c r="AD93928" s="6"/>
    </row>
    <row r="93929" spans="16:30">
      <c r="P93929" s="6"/>
      <c r="AA93929" s="6"/>
      <c r="AC93929" s="6"/>
      <c r="AD93929" s="6"/>
    </row>
    <row r="93930" spans="16:30">
      <c r="P93930" s="6"/>
      <c r="AA93930" s="6"/>
      <c r="AC93930" s="6"/>
      <c r="AD93930" s="6"/>
    </row>
    <row r="93931" spans="16:30">
      <c r="P93931" s="6"/>
      <c r="AA93931" s="6"/>
      <c r="AC93931" s="6"/>
      <c r="AD93931" s="6"/>
    </row>
    <row r="93932" spans="16:30">
      <c r="P93932" s="6"/>
      <c r="AA93932" s="6"/>
      <c r="AC93932" s="6"/>
      <c r="AD93932" s="6"/>
    </row>
    <row r="93933" spans="16:30">
      <c r="P93933" s="6"/>
      <c r="AA93933" s="6"/>
      <c r="AC93933" s="6"/>
      <c r="AD93933" s="6"/>
    </row>
    <row r="93934" spans="16:30">
      <c r="P93934" s="6"/>
      <c r="AA93934" s="6"/>
      <c r="AC93934" s="6"/>
      <c r="AD93934" s="6"/>
    </row>
    <row r="93935" spans="16:30">
      <c r="P93935" s="6"/>
      <c r="AA93935" s="6"/>
      <c r="AC93935" s="6"/>
      <c r="AD93935" s="6"/>
    </row>
    <row r="93936" spans="16:30">
      <c r="P93936" s="6"/>
      <c r="AA93936" s="6"/>
      <c r="AC93936" s="6"/>
      <c r="AD93936" s="6"/>
    </row>
    <row r="93937" spans="16:30">
      <c r="P93937" s="6"/>
      <c r="AA93937" s="6"/>
      <c r="AC93937" s="6"/>
      <c r="AD93937" s="6"/>
    </row>
    <row r="93938" spans="16:30">
      <c r="P93938" s="6"/>
      <c r="AA93938" s="6"/>
      <c r="AC93938" s="6"/>
      <c r="AD93938" s="6"/>
    </row>
    <row r="93939" spans="16:30">
      <c r="P93939" s="6"/>
      <c r="AA93939" s="6"/>
      <c r="AC93939" s="6"/>
      <c r="AD93939" s="6"/>
    </row>
    <row r="93940" spans="16:30">
      <c r="P93940" s="6"/>
      <c r="AA93940" s="6"/>
      <c r="AC93940" s="6"/>
      <c r="AD93940" s="6"/>
    </row>
    <row r="93941" spans="16:30">
      <c r="P93941" s="6"/>
      <c r="AA93941" s="6"/>
      <c r="AC93941" s="6"/>
      <c r="AD93941" s="6"/>
    </row>
    <row r="93942" spans="16:30">
      <c r="P93942" s="6"/>
      <c r="AA93942" s="6"/>
      <c r="AC93942" s="6"/>
      <c r="AD93942" s="6"/>
    </row>
    <row r="93943" spans="16:30">
      <c r="P93943" s="6"/>
      <c r="AA93943" s="6"/>
      <c r="AC93943" s="6"/>
      <c r="AD93943" s="6"/>
    </row>
    <row r="93944" spans="16:30">
      <c r="P93944" s="6"/>
      <c r="AA93944" s="6"/>
      <c r="AC93944" s="6"/>
      <c r="AD93944" s="6"/>
    </row>
    <row r="93945" spans="16:30">
      <c r="P93945" s="6"/>
      <c r="AA93945" s="6"/>
      <c r="AC93945" s="6"/>
      <c r="AD93945" s="6"/>
    </row>
    <row r="93946" spans="16:30">
      <c r="P93946" s="6"/>
      <c r="AA93946" s="6"/>
      <c r="AC93946" s="6"/>
      <c r="AD93946" s="6"/>
    </row>
    <row r="93947" spans="16:30">
      <c r="P93947" s="6"/>
      <c r="AA93947" s="6"/>
      <c r="AC93947" s="6"/>
      <c r="AD93947" s="6"/>
    </row>
    <row r="93948" spans="16:30">
      <c r="P93948" s="6"/>
      <c r="AA93948" s="6"/>
      <c r="AC93948" s="6"/>
      <c r="AD93948" s="6"/>
    </row>
    <row r="93949" spans="16:30">
      <c r="P93949" s="6"/>
      <c r="AA93949" s="6"/>
      <c r="AC93949" s="6"/>
      <c r="AD93949" s="6"/>
    </row>
    <row r="93950" spans="16:30">
      <c r="P93950" s="6"/>
      <c r="AA93950" s="6"/>
      <c r="AC93950" s="6"/>
      <c r="AD93950" s="6"/>
    </row>
    <row r="93951" spans="16:30">
      <c r="P93951" s="6"/>
      <c r="AA93951" s="6"/>
      <c r="AC93951" s="6"/>
      <c r="AD93951" s="6"/>
    </row>
    <row r="93952" spans="16:30">
      <c r="P93952" s="6"/>
      <c r="AA93952" s="6"/>
      <c r="AC93952" s="6"/>
      <c r="AD93952" s="6"/>
    </row>
    <row r="93953" spans="16:30">
      <c r="P93953" s="6"/>
      <c r="AA93953" s="6"/>
      <c r="AC93953" s="6"/>
      <c r="AD93953" s="6"/>
    </row>
    <row r="93954" spans="16:30">
      <c r="P93954" s="6"/>
      <c r="AA93954" s="6"/>
      <c r="AC93954" s="6"/>
      <c r="AD93954" s="6"/>
    </row>
    <row r="93955" spans="16:30">
      <c r="P93955" s="6"/>
      <c r="AA93955" s="6"/>
      <c r="AC93955" s="6"/>
      <c r="AD93955" s="6"/>
    </row>
    <row r="93956" spans="16:30">
      <c r="P93956" s="6"/>
      <c r="AA93956" s="6"/>
      <c r="AC93956" s="6"/>
      <c r="AD93956" s="6"/>
    </row>
    <row r="93957" spans="16:30">
      <c r="P93957" s="6"/>
      <c r="AA93957" s="6"/>
      <c r="AC93957" s="6"/>
      <c r="AD93957" s="6"/>
    </row>
    <row r="93958" spans="16:30">
      <c r="P93958" s="6"/>
      <c r="AA93958" s="6"/>
      <c r="AC93958" s="6"/>
      <c r="AD93958" s="6"/>
    </row>
    <row r="93959" spans="16:30">
      <c r="P93959" s="6"/>
      <c r="AA93959" s="6"/>
      <c r="AC93959" s="6"/>
      <c r="AD93959" s="6"/>
    </row>
    <row r="93960" spans="16:30">
      <c r="P93960" s="6"/>
      <c r="AA93960" s="6"/>
      <c r="AC93960" s="6"/>
      <c r="AD93960" s="6"/>
    </row>
    <row r="93961" spans="16:30">
      <c r="P93961" s="6"/>
      <c r="AA93961" s="6"/>
      <c r="AC93961" s="6"/>
      <c r="AD93961" s="6"/>
    </row>
    <row r="93962" spans="16:30">
      <c r="P93962" s="6"/>
      <c r="AA93962" s="6"/>
      <c r="AC93962" s="6"/>
      <c r="AD93962" s="6"/>
    </row>
    <row r="93963" spans="16:30">
      <c r="P93963" s="6"/>
      <c r="AA93963" s="6"/>
      <c r="AC93963" s="6"/>
      <c r="AD93963" s="6"/>
    </row>
    <row r="93964" spans="16:30">
      <c r="P93964" s="6"/>
      <c r="AA93964" s="6"/>
      <c r="AC93964" s="6"/>
      <c r="AD93964" s="6"/>
    </row>
    <row r="93965" spans="16:30">
      <c r="P93965" s="6"/>
      <c r="AA93965" s="6"/>
      <c r="AC93965" s="6"/>
      <c r="AD93965" s="6"/>
    </row>
    <row r="93966" spans="16:30">
      <c r="P93966" s="6"/>
      <c r="AA93966" s="6"/>
      <c r="AC93966" s="6"/>
      <c r="AD93966" s="6"/>
    </row>
    <row r="93967" spans="16:30">
      <c r="P93967" s="6"/>
      <c r="AA93967" s="6"/>
      <c r="AC93967" s="6"/>
      <c r="AD93967" s="6"/>
    </row>
    <row r="93968" spans="16:30">
      <c r="P93968" s="6"/>
      <c r="AA93968" s="6"/>
      <c r="AC93968" s="6"/>
      <c r="AD93968" s="6"/>
    </row>
    <row r="93969" spans="16:30">
      <c r="P93969" s="6"/>
      <c r="AA93969" s="6"/>
      <c r="AC93969" s="6"/>
      <c r="AD93969" s="6"/>
    </row>
    <row r="93970" spans="16:30">
      <c r="P93970" s="6"/>
      <c r="AA93970" s="6"/>
      <c r="AC93970" s="6"/>
      <c r="AD93970" s="6"/>
    </row>
    <row r="93971" spans="16:30">
      <c r="P93971" s="6"/>
      <c r="AA93971" s="6"/>
      <c r="AC93971" s="6"/>
      <c r="AD93971" s="6"/>
    </row>
    <row r="93972" spans="16:30">
      <c r="P93972" s="6"/>
      <c r="AA93972" s="6"/>
      <c r="AC93972" s="6"/>
      <c r="AD93972" s="6"/>
    </row>
    <row r="93973" spans="16:30">
      <c r="P93973" s="6"/>
      <c r="AA93973" s="6"/>
      <c r="AC93973" s="6"/>
      <c r="AD93973" s="6"/>
    </row>
    <row r="93974" spans="16:30">
      <c r="P93974" s="6"/>
      <c r="AA93974" s="6"/>
      <c r="AC93974" s="6"/>
      <c r="AD93974" s="6"/>
    </row>
    <row r="93975" spans="16:30">
      <c r="P93975" s="6"/>
      <c r="AA93975" s="6"/>
      <c r="AC93975" s="6"/>
      <c r="AD93975" s="6"/>
    </row>
    <row r="93976" spans="16:30">
      <c r="P93976" s="6"/>
      <c r="AA93976" s="6"/>
      <c r="AC93976" s="6"/>
      <c r="AD93976" s="6"/>
    </row>
    <row r="93977" spans="16:30">
      <c r="P93977" s="6"/>
      <c r="AA93977" s="6"/>
      <c r="AC93977" s="6"/>
      <c r="AD93977" s="6"/>
    </row>
    <row r="93978" spans="16:30">
      <c r="P93978" s="6"/>
      <c r="AA93978" s="6"/>
      <c r="AC93978" s="6"/>
      <c r="AD93978" s="6"/>
    </row>
    <row r="93979" spans="16:30">
      <c r="P93979" s="6"/>
      <c r="AA93979" s="6"/>
      <c r="AC93979" s="6"/>
      <c r="AD93979" s="6"/>
    </row>
    <row r="93980" spans="16:30">
      <c r="P93980" s="6"/>
      <c r="AA93980" s="6"/>
      <c r="AC93980" s="6"/>
      <c r="AD93980" s="6"/>
    </row>
    <row r="93981" spans="16:30">
      <c r="P93981" s="6"/>
      <c r="AA93981" s="6"/>
      <c r="AC93981" s="6"/>
      <c r="AD93981" s="6"/>
    </row>
    <row r="93982" spans="16:30">
      <c r="P93982" s="6"/>
      <c r="AA93982" s="6"/>
      <c r="AC93982" s="6"/>
      <c r="AD93982" s="6"/>
    </row>
    <row r="93983" spans="16:30">
      <c r="P93983" s="6"/>
      <c r="AA93983" s="6"/>
      <c r="AC93983" s="6"/>
      <c r="AD93983" s="6"/>
    </row>
    <row r="93984" spans="16:30">
      <c r="P93984" s="6"/>
      <c r="AA93984" s="6"/>
      <c r="AC93984" s="6"/>
      <c r="AD93984" s="6"/>
    </row>
    <row r="93985" spans="16:30">
      <c r="P93985" s="6"/>
      <c r="AA93985" s="6"/>
      <c r="AC93985" s="6"/>
      <c r="AD93985" s="6"/>
    </row>
    <row r="93986" spans="16:30">
      <c r="P93986" s="6"/>
      <c r="AA93986" s="6"/>
      <c r="AC93986" s="6"/>
      <c r="AD93986" s="6"/>
    </row>
    <row r="93987" spans="16:30">
      <c r="P93987" s="6"/>
      <c r="AA93987" s="6"/>
      <c r="AC93987" s="6"/>
      <c r="AD93987" s="6"/>
    </row>
    <row r="93988" spans="16:30">
      <c r="P93988" s="6"/>
      <c r="AA93988" s="6"/>
      <c r="AC93988" s="6"/>
      <c r="AD93988" s="6"/>
    </row>
    <row r="93989" spans="16:30">
      <c r="P93989" s="6"/>
      <c r="AA93989" s="6"/>
      <c r="AC93989" s="6"/>
      <c r="AD93989" s="6"/>
    </row>
    <row r="93990" spans="16:30">
      <c r="P93990" s="6"/>
      <c r="AA93990" s="6"/>
      <c r="AC93990" s="6"/>
      <c r="AD93990" s="6"/>
    </row>
    <row r="93991" spans="16:30">
      <c r="P93991" s="6"/>
      <c r="AA93991" s="6"/>
      <c r="AC93991" s="6"/>
      <c r="AD93991" s="6"/>
    </row>
    <row r="93992" spans="16:30">
      <c r="P93992" s="6"/>
      <c r="AA93992" s="6"/>
      <c r="AC93992" s="6"/>
      <c r="AD93992" s="6"/>
    </row>
    <row r="93993" spans="16:30">
      <c r="P93993" s="6"/>
      <c r="AA93993" s="6"/>
      <c r="AC93993" s="6"/>
      <c r="AD93993" s="6"/>
    </row>
    <row r="93994" spans="16:30">
      <c r="P93994" s="6"/>
      <c r="AA93994" s="6"/>
      <c r="AC93994" s="6"/>
      <c r="AD93994" s="6"/>
    </row>
    <row r="93995" spans="16:30">
      <c r="P93995" s="6"/>
      <c r="AA93995" s="6"/>
      <c r="AC93995" s="6"/>
      <c r="AD93995" s="6"/>
    </row>
    <row r="93996" spans="16:30">
      <c r="P93996" s="6"/>
      <c r="AA93996" s="6"/>
      <c r="AC93996" s="6"/>
      <c r="AD93996" s="6"/>
    </row>
    <row r="93997" spans="16:30">
      <c r="P93997" s="6"/>
      <c r="AA93997" s="6"/>
      <c r="AC93997" s="6"/>
      <c r="AD93997" s="6"/>
    </row>
    <row r="93998" spans="16:30">
      <c r="P93998" s="6"/>
      <c r="AA93998" s="6"/>
      <c r="AC93998" s="6"/>
      <c r="AD93998" s="6"/>
    </row>
    <row r="93999" spans="16:30">
      <c r="P93999" s="6"/>
      <c r="AA93999" s="6"/>
      <c r="AC93999" s="6"/>
      <c r="AD93999" s="6"/>
    </row>
    <row r="94000" spans="16:30">
      <c r="P94000" s="6"/>
      <c r="AA94000" s="6"/>
      <c r="AC94000" s="6"/>
      <c r="AD94000" s="6"/>
    </row>
    <row r="94001" spans="16:30">
      <c r="P94001" s="6"/>
      <c r="AA94001" s="6"/>
      <c r="AC94001" s="6"/>
      <c r="AD94001" s="6"/>
    </row>
    <row r="94002" spans="16:30">
      <c r="P94002" s="6"/>
      <c r="AA94002" s="6"/>
      <c r="AC94002" s="6"/>
      <c r="AD94002" s="6"/>
    </row>
    <row r="94003" spans="16:30">
      <c r="P94003" s="6"/>
      <c r="AA94003" s="6"/>
      <c r="AC94003" s="6"/>
      <c r="AD94003" s="6"/>
    </row>
    <row r="94004" spans="16:30">
      <c r="P94004" s="6"/>
      <c r="AA94004" s="6"/>
      <c r="AC94004" s="6"/>
      <c r="AD94004" s="6"/>
    </row>
    <row r="94005" spans="16:30">
      <c r="P94005" s="6"/>
      <c r="AA94005" s="6"/>
      <c r="AC94005" s="6"/>
      <c r="AD94005" s="6"/>
    </row>
    <row r="94006" spans="16:30">
      <c r="P94006" s="6"/>
      <c r="AA94006" s="6"/>
      <c r="AC94006" s="6"/>
      <c r="AD94006" s="6"/>
    </row>
    <row r="94007" spans="16:30">
      <c r="P94007" s="6"/>
      <c r="AA94007" s="6"/>
      <c r="AC94007" s="6"/>
      <c r="AD94007" s="6"/>
    </row>
    <row r="94008" spans="16:30">
      <c r="P94008" s="6"/>
      <c r="AA94008" s="6"/>
      <c r="AC94008" s="6"/>
      <c r="AD94008" s="6"/>
    </row>
    <row r="94009" spans="16:30">
      <c r="P94009" s="6"/>
      <c r="AA94009" s="6"/>
      <c r="AC94009" s="6"/>
      <c r="AD94009" s="6"/>
    </row>
    <row r="94010" spans="16:30">
      <c r="P94010" s="6"/>
      <c r="AA94010" s="6"/>
      <c r="AC94010" s="6"/>
      <c r="AD94010" s="6"/>
    </row>
    <row r="94011" spans="16:30">
      <c r="P94011" s="6"/>
      <c r="AA94011" s="6"/>
      <c r="AC94011" s="6"/>
      <c r="AD94011" s="6"/>
    </row>
    <row r="94012" spans="16:30">
      <c r="P94012" s="6"/>
      <c r="AA94012" s="6"/>
      <c r="AC94012" s="6"/>
      <c r="AD94012" s="6"/>
    </row>
    <row r="94013" spans="16:30">
      <c r="P94013" s="6"/>
      <c r="AA94013" s="6"/>
      <c r="AC94013" s="6"/>
      <c r="AD94013" s="6"/>
    </row>
    <row r="94014" spans="16:30">
      <c r="P94014" s="6"/>
      <c r="AA94014" s="6"/>
      <c r="AC94014" s="6"/>
      <c r="AD94014" s="6"/>
    </row>
    <row r="94015" spans="16:30">
      <c r="P94015" s="6"/>
      <c r="AA94015" s="6"/>
      <c r="AC94015" s="6"/>
      <c r="AD94015" s="6"/>
    </row>
    <row r="94016" spans="16:30">
      <c r="P94016" s="6"/>
      <c r="AA94016" s="6"/>
      <c r="AC94016" s="6"/>
      <c r="AD94016" s="6"/>
    </row>
    <row r="94017" spans="16:30">
      <c r="P94017" s="6"/>
      <c r="AA94017" s="6"/>
      <c r="AC94017" s="6"/>
      <c r="AD94017" s="6"/>
    </row>
    <row r="94018" spans="16:30">
      <c r="P94018" s="6"/>
      <c r="AA94018" s="6"/>
      <c r="AC94018" s="6"/>
      <c r="AD94018" s="6"/>
    </row>
    <row r="94019" spans="16:30">
      <c r="P94019" s="6"/>
      <c r="AA94019" s="6"/>
      <c r="AC94019" s="6"/>
      <c r="AD94019" s="6"/>
    </row>
    <row r="94020" spans="16:30">
      <c r="P94020" s="6"/>
      <c r="AA94020" s="6"/>
      <c r="AC94020" s="6"/>
      <c r="AD94020" s="6"/>
    </row>
    <row r="94021" spans="16:30">
      <c r="P94021" s="6"/>
      <c r="AA94021" s="6"/>
      <c r="AC94021" s="6"/>
      <c r="AD94021" s="6"/>
    </row>
    <row r="94022" spans="16:30">
      <c r="P94022" s="6"/>
      <c r="AA94022" s="6"/>
      <c r="AC94022" s="6"/>
      <c r="AD94022" s="6"/>
    </row>
    <row r="94023" spans="16:30">
      <c r="P94023" s="6"/>
      <c r="AA94023" s="6"/>
      <c r="AC94023" s="6"/>
      <c r="AD94023" s="6"/>
    </row>
    <row r="94024" spans="16:30">
      <c r="P94024" s="6"/>
      <c r="AA94024" s="6"/>
      <c r="AC94024" s="6"/>
      <c r="AD94024" s="6"/>
    </row>
    <row r="94025" spans="16:30">
      <c r="P94025" s="6"/>
      <c r="AA94025" s="6"/>
      <c r="AC94025" s="6"/>
      <c r="AD94025" s="6"/>
    </row>
    <row r="94026" spans="16:30">
      <c r="P94026" s="6"/>
      <c r="AA94026" s="6"/>
      <c r="AC94026" s="6"/>
      <c r="AD94026" s="6"/>
    </row>
    <row r="94027" spans="16:30">
      <c r="P94027" s="6"/>
      <c r="AA94027" s="6"/>
      <c r="AC94027" s="6"/>
      <c r="AD94027" s="6"/>
    </row>
    <row r="94028" spans="16:30">
      <c r="P94028" s="6"/>
      <c r="AA94028" s="6"/>
      <c r="AC94028" s="6"/>
      <c r="AD94028" s="6"/>
    </row>
    <row r="94029" spans="16:30">
      <c r="P94029" s="6"/>
      <c r="AA94029" s="6"/>
      <c r="AC94029" s="6"/>
      <c r="AD94029" s="6"/>
    </row>
    <row r="94030" spans="16:30">
      <c r="P94030" s="6"/>
      <c r="AA94030" s="6"/>
      <c r="AC94030" s="6"/>
      <c r="AD94030" s="6"/>
    </row>
    <row r="94031" spans="16:30">
      <c r="P94031" s="6"/>
      <c r="AA94031" s="6"/>
      <c r="AC94031" s="6"/>
      <c r="AD94031" s="6"/>
    </row>
    <row r="94032" spans="16:30">
      <c r="P94032" s="6"/>
      <c r="AA94032" s="6"/>
      <c r="AC94032" s="6"/>
      <c r="AD94032" s="6"/>
    </row>
    <row r="94033" spans="16:30">
      <c r="P94033" s="6"/>
      <c r="AA94033" s="6"/>
      <c r="AC94033" s="6"/>
      <c r="AD94033" s="6"/>
    </row>
    <row r="94034" spans="16:30">
      <c r="P94034" s="6"/>
      <c r="AA94034" s="6"/>
      <c r="AC94034" s="6"/>
      <c r="AD94034" s="6"/>
    </row>
    <row r="94035" spans="16:30">
      <c r="P94035" s="6"/>
      <c r="AA94035" s="6"/>
      <c r="AC94035" s="6"/>
      <c r="AD94035" s="6"/>
    </row>
    <row r="94036" spans="16:30">
      <c r="P94036" s="6"/>
      <c r="AA94036" s="6"/>
      <c r="AC94036" s="6"/>
      <c r="AD94036" s="6"/>
    </row>
    <row r="94037" spans="16:30">
      <c r="P94037" s="6"/>
      <c r="AA94037" s="6"/>
      <c r="AC94037" s="6"/>
      <c r="AD94037" s="6"/>
    </row>
    <row r="94038" spans="16:30">
      <c r="P94038" s="6"/>
      <c r="AA94038" s="6"/>
      <c r="AC94038" s="6"/>
      <c r="AD94038" s="6"/>
    </row>
    <row r="94039" spans="16:30">
      <c r="P94039" s="6"/>
      <c r="AA94039" s="6"/>
      <c r="AC94039" s="6"/>
      <c r="AD94039" s="6"/>
    </row>
    <row r="94040" spans="16:30">
      <c r="P94040" s="6"/>
      <c r="AA94040" s="6"/>
      <c r="AC94040" s="6"/>
      <c r="AD94040" s="6"/>
    </row>
    <row r="94041" spans="16:30">
      <c r="P94041" s="6"/>
      <c r="AA94041" s="6"/>
      <c r="AC94041" s="6"/>
      <c r="AD94041" s="6"/>
    </row>
    <row r="94042" spans="16:30">
      <c r="P94042" s="6"/>
      <c r="AA94042" s="6"/>
      <c r="AC94042" s="6"/>
      <c r="AD94042" s="6"/>
    </row>
    <row r="94043" spans="16:30">
      <c r="P94043" s="6"/>
      <c r="AA94043" s="6"/>
      <c r="AC94043" s="6"/>
      <c r="AD94043" s="6"/>
    </row>
    <row r="94044" spans="16:30">
      <c r="P94044" s="6"/>
      <c r="AA94044" s="6"/>
      <c r="AC94044" s="6"/>
      <c r="AD94044" s="6"/>
    </row>
    <row r="94045" spans="16:30">
      <c r="P94045" s="6"/>
      <c r="AA94045" s="6"/>
      <c r="AC94045" s="6"/>
      <c r="AD94045" s="6"/>
    </row>
    <row r="94046" spans="16:30">
      <c r="P94046" s="6"/>
      <c r="AA94046" s="6"/>
      <c r="AC94046" s="6"/>
      <c r="AD94046" s="6"/>
    </row>
    <row r="94047" spans="16:30">
      <c r="P94047" s="6"/>
      <c r="AA94047" s="6"/>
      <c r="AC94047" s="6"/>
      <c r="AD94047" s="6"/>
    </row>
    <row r="94048" spans="16:30">
      <c r="P94048" s="6"/>
      <c r="AA94048" s="6"/>
      <c r="AC94048" s="6"/>
      <c r="AD94048" s="6"/>
    </row>
    <row r="94049" spans="16:30">
      <c r="P94049" s="6"/>
      <c r="AA94049" s="6"/>
      <c r="AC94049" s="6"/>
      <c r="AD94049" s="6"/>
    </row>
    <row r="94050" spans="16:30">
      <c r="P94050" s="6"/>
      <c r="AA94050" s="6"/>
      <c r="AC94050" s="6"/>
      <c r="AD94050" s="6"/>
    </row>
    <row r="94051" spans="16:30">
      <c r="P94051" s="6"/>
      <c r="AA94051" s="6"/>
      <c r="AC94051" s="6"/>
      <c r="AD94051" s="6"/>
    </row>
    <row r="94052" spans="16:30">
      <c r="P94052" s="6"/>
      <c r="AA94052" s="6"/>
      <c r="AC94052" s="6"/>
      <c r="AD94052" s="6"/>
    </row>
    <row r="94053" spans="16:30">
      <c r="P94053" s="6"/>
      <c r="AA94053" s="6"/>
      <c r="AC94053" s="6"/>
      <c r="AD94053" s="6"/>
    </row>
    <row r="94054" spans="16:30">
      <c r="P94054" s="6"/>
      <c r="AA94054" s="6"/>
      <c r="AC94054" s="6"/>
      <c r="AD94054" s="6"/>
    </row>
    <row r="94055" spans="16:30">
      <c r="P94055" s="6"/>
      <c r="AA94055" s="6"/>
      <c r="AC94055" s="6"/>
      <c r="AD94055" s="6"/>
    </row>
    <row r="94056" spans="16:30">
      <c r="P94056" s="6"/>
      <c r="AA94056" s="6"/>
      <c r="AC94056" s="6"/>
      <c r="AD94056" s="6"/>
    </row>
    <row r="94057" spans="16:30">
      <c r="P94057" s="6"/>
      <c r="AA94057" s="6"/>
      <c r="AC94057" s="6"/>
      <c r="AD94057" s="6"/>
    </row>
    <row r="94058" spans="16:30">
      <c r="P94058" s="6"/>
      <c r="AA94058" s="6"/>
      <c r="AC94058" s="6"/>
      <c r="AD94058" s="6"/>
    </row>
    <row r="94059" spans="16:30">
      <c r="P94059" s="6"/>
      <c r="AA94059" s="6"/>
      <c r="AC94059" s="6"/>
      <c r="AD94059" s="6"/>
    </row>
    <row r="94060" spans="16:30">
      <c r="P94060" s="6"/>
      <c r="AA94060" s="6"/>
      <c r="AC94060" s="6"/>
      <c r="AD94060" s="6"/>
    </row>
    <row r="94061" spans="16:30">
      <c r="P94061" s="6"/>
      <c r="AA94061" s="6"/>
      <c r="AC94061" s="6"/>
      <c r="AD94061" s="6"/>
    </row>
    <row r="94062" spans="16:30">
      <c r="P94062" s="6"/>
      <c r="AA94062" s="6"/>
      <c r="AC94062" s="6"/>
      <c r="AD94062" s="6"/>
    </row>
    <row r="94063" spans="16:30">
      <c r="P94063" s="6"/>
      <c r="AA94063" s="6"/>
      <c r="AC94063" s="6"/>
      <c r="AD94063" s="6"/>
    </row>
    <row r="94064" spans="16:30">
      <c r="P94064" s="6"/>
      <c r="AA94064" s="6"/>
      <c r="AC94064" s="6"/>
      <c r="AD94064" s="6"/>
    </row>
    <row r="94065" spans="16:30">
      <c r="P94065" s="6"/>
      <c r="AA94065" s="6"/>
      <c r="AC94065" s="6"/>
      <c r="AD94065" s="6"/>
    </row>
    <row r="94066" spans="16:30">
      <c r="P94066" s="6"/>
      <c r="AA94066" s="6"/>
      <c r="AC94066" s="6"/>
      <c r="AD94066" s="6"/>
    </row>
    <row r="94067" spans="16:30">
      <c r="P94067" s="6"/>
      <c r="AA94067" s="6"/>
      <c r="AC94067" s="6"/>
      <c r="AD94067" s="6"/>
    </row>
    <row r="94068" spans="16:30">
      <c r="P94068" s="6"/>
      <c r="AA94068" s="6"/>
      <c r="AC94068" s="6"/>
      <c r="AD94068" s="6"/>
    </row>
    <row r="94069" spans="16:30">
      <c r="P94069" s="6"/>
      <c r="AA94069" s="6"/>
      <c r="AC94069" s="6"/>
      <c r="AD94069" s="6"/>
    </row>
    <row r="94070" spans="16:30">
      <c r="P94070" s="6"/>
      <c r="AA94070" s="6"/>
      <c r="AC94070" s="6"/>
      <c r="AD94070" s="6"/>
    </row>
    <row r="94071" spans="16:30">
      <c r="P94071" s="6"/>
      <c r="AA94071" s="6"/>
      <c r="AC94071" s="6"/>
      <c r="AD94071" s="6"/>
    </row>
    <row r="94072" spans="16:30">
      <c r="P94072" s="6"/>
      <c r="AA94072" s="6"/>
      <c r="AC94072" s="6"/>
      <c r="AD94072" s="6"/>
    </row>
    <row r="94073" spans="16:30">
      <c r="P94073" s="6"/>
      <c r="AA94073" s="6"/>
      <c r="AC94073" s="6"/>
      <c r="AD94073" s="6"/>
    </row>
    <row r="94074" spans="16:30">
      <c r="P94074" s="6"/>
      <c r="AA94074" s="6"/>
      <c r="AC94074" s="6"/>
      <c r="AD94074" s="6"/>
    </row>
    <row r="94075" spans="16:30">
      <c r="P94075" s="6"/>
      <c r="AA94075" s="6"/>
      <c r="AC94075" s="6"/>
      <c r="AD94075" s="6"/>
    </row>
    <row r="94076" spans="16:30">
      <c r="P94076" s="6"/>
      <c r="AA94076" s="6"/>
      <c r="AC94076" s="6"/>
      <c r="AD94076" s="6"/>
    </row>
    <row r="94077" spans="16:30">
      <c r="P94077" s="6"/>
      <c r="AA94077" s="6"/>
      <c r="AC94077" s="6"/>
      <c r="AD94077" s="6"/>
    </row>
    <row r="94078" spans="16:30">
      <c r="P94078" s="6"/>
      <c r="AA94078" s="6"/>
      <c r="AC94078" s="6"/>
      <c r="AD94078" s="6"/>
    </row>
    <row r="94079" spans="16:30">
      <c r="P94079" s="6"/>
      <c r="AA94079" s="6"/>
      <c r="AC94079" s="6"/>
      <c r="AD94079" s="6"/>
    </row>
    <row r="94080" spans="16:30">
      <c r="P94080" s="6"/>
      <c r="AA94080" s="6"/>
      <c r="AC94080" s="6"/>
      <c r="AD94080" s="6"/>
    </row>
    <row r="94081" spans="16:30">
      <c r="P94081" s="6"/>
      <c r="AA94081" s="6"/>
      <c r="AC94081" s="6"/>
      <c r="AD94081" s="6"/>
    </row>
    <row r="94082" spans="16:30">
      <c r="P94082" s="6"/>
      <c r="AA94082" s="6"/>
      <c r="AC94082" s="6"/>
      <c r="AD94082" s="6"/>
    </row>
    <row r="94083" spans="16:30">
      <c r="P94083" s="6"/>
      <c r="AA94083" s="6"/>
      <c r="AC94083" s="6"/>
      <c r="AD94083" s="6"/>
    </row>
    <row r="94084" spans="16:30">
      <c r="P94084" s="6"/>
      <c r="AA94084" s="6"/>
      <c r="AC94084" s="6"/>
      <c r="AD94084" s="6"/>
    </row>
    <row r="94085" spans="16:30">
      <c r="P94085" s="6"/>
      <c r="AA94085" s="6"/>
      <c r="AC94085" s="6"/>
      <c r="AD94085" s="6"/>
    </row>
    <row r="94086" spans="16:30">
      <c r="P94086" s="6"/>
      <c r="AA94086" s="6"/>
      <c r="AC94086" s="6"/>
      <c r="AD94086" s="6"/>
    </row>
    <row r="94087" spans="16:30">
      <c r="P94087" s="6"/>
      <c r="AA94087" s="6"/>
      <c r="AC94087" s="6"/>
      <c r="AD94087" s="6"/>
    </row>
    <row r="94088" spans="16:30">
      <c r="P94088" s="6"/>
      <c r="AA94088" s="6"/>
      <c r="AC94088" s="6"/>
      <c r="AD94088" s="6"/>
    </row>
    <row r="94089" spans="16:30">
      <c r="P94089" s="6"/>
      <c r="AA94089" s="6"/>
      <c r="AC94089" s="6"/>
      <c r="AD94089" s="6"/>
    </row>
    <row r="94090" spans="16:30">
      <c r="P94090" s="6"/>
      <c r="AA94090" s="6"/>
      <c r="AC94090" s="6"/>
      <c r="AD94090" s="6"/>
    </row>
    <row r="94091" spans="16:30">
      <c r="P94091" s="6"/>
      <c r="AA94091" s="6"/>
      <c r="AC94091" s="6"/>
      <c r="AD94091" s="6"/>
    </row>
    <row r="94092" spans="16:30">
      <c r="P94092" s="6"/>
      <c r="AA94092" s="6"/>
      <c r="AC94092" s="6"/>
      <c r="AD94092" s="6"/>
    </row>
    <row r="94093" spans="16:30">
      <c r="P94093" s="6"/>
      <c r="AA94093" s="6"/>
      <c r="AC94093" s="6"/>
      <c r="AD94093" s="6"/>
    </row>
    <row r="94094" spans="16:30">
      <c r="P94094" s="6"/>
      <c r="AA94094" s="6"/>
      <c r="AC94094" s="6"/>
      <c r="AD94094" s="6"/>
    </row>
    <row r="94095" spans="16:30">
      <c r="P94095" s="6"/>
      <c r="AA94095" s="6"/>
      <c r="AC94095" s="6"/>
      <c r="AD94095" s="6"/>
    </row>
    <row r="94096" spans="16:30">
      <c r="P94096" s="6"/>
      <c r="AA94096" s="6"/>
      <c r="AC94096" s="6"/>
      <c r="AD94096" s="6"/>
    </row>
    <row r="94097" spans="16:30">
      <c r="P94097" s="6"/>
      <c r="AA94097" s="6"/>
      <c r="AC94097" s="6"/>
      <c r="AD94097" s="6"/>
    </row>
    <row r="94098" spans="16:30">
      <c r="P94098" s="6"/>
      <c r="AA94098" s="6"/>
      <c r="AC94098" s="6"/>
      <c r="AD94098" s="6"/>
    </row>
    <row r="94099" spans="16:30">
      <c r="P94099" s="6"/>
      <c r="AA94099" s="6"/>
      <c r="AC94099" s="6"/>
      <c r="AD94099" s="6"/>
    </row>
    <row r="94100" spans="16:30">
      <c r="P94100" s="6"/>
      <c r="AA94100" s="6"/>
      <c r="AC94100" s="6"/>
      <c r="AD94100" s="6"/>
    </row>
    <row r="94101" spans="16:30">
      <c r="P94101" s="6"/>
      <c r="AA94101" s="6"/>
      <c r="AC94101" s="6"/>
      <c r="AD94101" s="6"/>
    </row>
    <row r="94102" spans="16:30">
      <c r="P94102" s="6"/>
      <c r="AA94102" s="6"/>
      <c r="AC94102" s="6"/>
      <c r="AD94102" s="6"/>
    </row>
    <row r="94103" spans="16:30">
      <c r="P94103" s="6"/>
      <c r="AA94103" s="6"/>
      <c r="AC94103" s="6"/>
      <c r="AD94103" s="6"/>
    </row>
    <row r="94104" spans="16:30">
      <c r="P94104" s="6"/>
      <c r="AA94104" s="6"/>
      <c r="AC94104" s="6"/>
      <c r="AD94104" s="6"/>
    </row>
    <row r="94105" spans="16:30">
      <c r="P94105" s="6"/>
      <c r="AA94105" s="6"/>
      <c r="AC94105" s="6"/>
      <c r="AD94105" s="6"/>
    </row>
    <row r="94106" spans="16:30">
      <c r="P94106" s="6"/>
      <c r="AA94106" s="6"/>
      <c r="AC94106" s="6"/>
      <c r="AD94106" s="6"/>
    </row>
    <row r="94107" spans="16:30">
      <c r="P94107" s="6"/>
      <c r="AA94107" s="6"/>
      <c r="AC94107" s="6"/>
      <c r="AD94107" s="6"/>
    </row>
    <row r="94108" spans="16:30">
      <c r="P94108" s="6"/>
      <c r="AA94108" s="6"/>
      <c r="AC94108" s="6"/>
      <c r="AD94108" s="6"/>
    </row>
    <row r="94109" spans="16:30">
      <c r="P94109" s="6"/>
      <c r="AA94109" s="6"/>
      <c r="AC94109" s="6"/>
      <c r="AD94109" s="6"/>
    </row>
    <row r="94110" spans="16:30">
      <c r="P94110" s="6"/>
      <c r="AA94110" s="6"/>
      <c r="AC94110" s="6"/>
      <c r="AD94110" s="6"/>
    </row>
    <row r="94111" spans="16:30">
      <c r="P94111" s="6"/>
      <c r="AA94111" s="6"/>
      <c r="AC94111" s="6"/>
      <c r="AD94111" s="6"/>
    </row>
    <row r="94112" spans="16:30">
      <c r="P94112" s="6"/>
      <c r="AA94112" s="6"/>
      <c r="AC94112" s="6"/>
      <c r="AD94112" s="6"/>
    </row>
    <row r="94113" spans="16:30">
      <c r="P94113" s="6"/>
      <c r="AA94113" s="6"/>
      <c r="AC94113" s="6"/>
      <c r="AD94113" s="6"/>
    </row>
    <row r="94114" spans="16:30">
      <c r="P94114" s="6"/>
      <c r="AA94114" s="6"/>
      <c r="AC94114" s="6"/>
      <c r="AD94114" s="6"/>
    </row>
    <row r="94115" spans="16:30">
      <c r="P94115" s="6"/>
      <c r="AA94115" s="6"/>
      <c r="AC94115" s="6"/>
      <c r="AD94115" s="6"/>
    </row>
    <row r="94116" spans="16:30">
      <c r="P94116" s="6"/>
      <c r="AA94116" s="6"/>
      <c r="AC94116" s="6"/>
      <c r="AD94116" s="6"/>
    </row>
    <row r="94117" spans="16:30">
      <c r="P94117" s="6"/>
      <c r="AA94117" s="6"/>
      <c r="AC94117" s="6"/>
      <c r="AD94117" s="6"/>
    </row>
    <row r="94118" spans="16:30">
      <c r="P94118" s="6"/>
      <c r="AA94118" s="6"/>
      <c r="AC94118" s="6"/>
      <c r="AD94118" s="6"/>
    </row>
    <row r="94119" spans="16:30">
      <c r="P94119" s="6"/>
      <c r="AA94119" s="6"/>
      <c r="AC94119" s="6"/>
      <c r="AD94119" s="6"/>
    </row>
    <row r="94120" spans="16:30">
      <c r="P94120" s="6"/>
      <c r="AA94120" s="6"/>
      <c r="AC94120" s="6"/>
      <c r="AD94120" s="6"/>
    </row>
    <row r="94121" spans="16:30">
      <c r="P94121" s="6"/>
      <c r="AA94121" s="6"/>
      <c r="AC94121" s="6"/>
      <c r="AD94121" s="6"/>
    </row>
    <row r="94122" spans="16:30">
      <c r="P94122" s="6"/>
      <c r="AA94122" s="6"/>
      <c r="AC94122" s="6"/>
      <c r="AD94122" s="6"/>
    </row>
    <row r="94123" spans="16:30">
      <c r="P94123" s="6"/>
      <c r="AA94123" s="6"/>
      <c r="AC94123" s="6"/>
      <c r="AD94123" s="6"/>
    </row>
    <row r="94124" spans="16:30">
      <c r="P94124" s="6"/>
      <c r="AA94124" s="6"/>
      <c r="AC94124" s="6"/>
      <c r="AD94124" s="6"/>
    </row>
    <row r="94125" spans="16:30">
      <c r="P94125" s="6"/>
      <c r="AA94125" s="6"/>
      <c r="AC94125" s="6"/>
      <c r="AD94125" s="6"/>
    </row>
    <row r="94126" spans="16:30">
      <c r="P94126" s="6"/>
      <c r="AA94126" s="6"/>
      <c r="AC94126" s="6"/>
      <c r="AD94126" s="6"/>
    </row>
    <row r="94127" spans="16:30">
      <c r="P94127" s="6"/>
      <c r="AA94127" s="6"/>
      <c r="AC94127" s="6"/>
      <c r="AD94127" s="6"/>
    </row>
    <row r="94128" spans="16:30">
      <c r="P94128" s="6"/>
      <c r="AA94128" s="6"/>
      <c r="AC94128" s="6"/>
      <c r="AD94128" s="6"/>
    </row>
    <row r="94129" spans="16:30">
      <c r="P94129" s="6"/>
      <c r="AA94129" s="6"/>
      <c r="AC94129" s="6"/>
      <c r="AD94129" s="6"/>
    </row>
    <row r="94130" spans="16:30">
      <c r="P94130" s="6"/>
      <c r="AA94130" s="6"/>
      <c r="AC94130" s="6"/>
      <c r="AD94130" s="6"/>
    </row>
    <row r="94131" spans="16:30">
      <c r="P94131" s="6"/>
      <c r="AA94131" s="6"/>
      <c r="AC94131" s="6"/>
      <c r="AD94131" s="6"/>
    </row>
    <row r="94132" spans="16:30">
      <c r="P94132" s="6"/>
      <c r="AA94132" s="6"/>
      <c r="AC94132" s="6"/>
      <c r="AD94132" s="6"/>
    </row>
    <row r="94133" spans="16:30">
      <c r="P94133" s="6"/>
      <c r="AA94133" s="6"/>
      <c r="AC94133" s="6"/>
      <c r="AD94133" s="6"/>
    </row>
    <row r="94134" spans="16:30">
      <c r="P94134" s="6"/>
      <c r="AA94134" s="6"/>
      <c r="AC94134" s="6"/>
      <c r="AD94134" s="6"/>
    </row>
    <row r="94135" spans="16:30">
      <c r="P94135" s="6"/>
      <c r="AA94135" s="6"/>
      <c r="AC94135" s="6"/>
      <c r="AD94135" s="6"/>
    </row>
    <row r="94136" spans="16:30">
      <c r="P94136" s="6"/>
      <c r="AA94136" s="6"/>
      <c r="AC94136" s="6"/>
      <c r="AD94136" s="6"/>
    </row>
    <row r="94137" spans="16:30">
      <c r="P94137" s="6"/>
      <c r="AA94137" s="6"/>
      <c r="AC94137" s="6"/>
      <c r="AD94137" s="6"/>
    </row>
    <row r="94138" spans="16:30">
      <c r="P94138" s="6"/>
      <c r="AA94138" s="6"/>
      <c r="AC94138" s="6"/>
      <c r="AD94138" s="6"/>
    </row>
    <row r="94139" spans="16:30">
      <c r="P94139" s="6"/>
      <c r="AA94139" s="6"/>
      <c r="AC94139" s="6"/>
      <c r="AD94139" s="6"/>
    </row>
    <row r="94140" spans="16:30">
      <c r="P94140" s="6"/>
      <c r="AA94140" s="6"/>
      <c r="AC94140" s="6"/>
      <c r="AD94140" s="6"/>
    </row>
    <row r="94141" spans="16:30">
      <c r="P94141" s="6"/>
      <c r="AA94141" s="6"/>
      <c r="AC94141" s="6"/>
      <c r="AD94141" s="6"/>
    </row>
    <row r="94142" spans="16:30">
      <c r="P94142" s="6"/>
      <c r="AA94142" s="6"/>
      <c r="AC94142" s="6"/>
      <c r="AD94142" s="6"/>
    </row>
    <row r="94143" spans="16:30">
      <c r="P94143" s="6"/>
      <c r="AA94143" s="6"/>
      <c r="AC94143" s="6"/>
      <c r="AD94143" s="6"/>
    </row>
    <row r="94144" spans="16:30">
      <c r="P94144" s="6"/>
      <c r="AA94144" s="6"/>
      <c r="AC94144" s="6"/>
      <c r="AD94144" s="6"/>
    </row>
    <row r="94145" spans="16:30">
      <c r="P94145" s="6"/>
      <c r="AA94145" s="6"/>
      <c r="AC94145" s="6"/>
      <c r="AD94145" s="6"/>
    </row>
    <row r="94146" spans="16:30">
      <c r="P94146" s="6"/>
      <c r="AA94146" s="6"/>
      <c r="AC94146" s="6"/>
      <c r="AD94146" s="6"/>
    </row>
    <row r="94147" spans="16:30">
      <c r="P94147" s="6"/>
      <c r="AA94147" s="6"/>
      <c r="AC94147" s="6"/>
      <c r="AD94147" s="6"/>
    </row>
    <row r="94148" spans="16:30">
      <c r="P94148" s="6"/>
      <c r="AA94148" s="6"/>
      <c r="AC94148" s="6"/>
      <c r="AD94148" s="6"/>
    </row>
    <row r="94149" spans="16:30">
      <c r="P94149" s="6"/>
      <c r="AA94149" s="6"/>
      <c r="AC94149" s="6"/>
      <c r="AD94149" s="6"/>
    </row>
    <row r="94150" spans="16:30">
      <c r="P94150" s="6"/>
      <c r="AA94150" s="6"/>
      <c r="AC94150" s="6"/>
      <c r="AD94150" s="6"/>
    </row>
    <row r="94151" spans="16:30">
      <c r="P94151" s="6"/>
      <c r="AA94151" s="6"/>
      <c r="AC94151" s="6"/>
      <c r="AD94151" s="6"/>
    </row>
    <row r="94152" spans="16:30">
      <c r="P94152" s="6"/>
      <c r="AA94152" s="6"/>
      <c r="AC94152" s="6"/>
      <c r="AD94152" s="6"/>
    </row>
    <row r="94153" spans="16:30">
      <c r="P94153" s="6"/>
      <c r="AA94153" s="6"/>
      <c r="AC94153" s="6"/>
      <c r="AD94153" s="6"/>
    </row>
    <row r="94154" spans="16:30">
      <c r="P94154" s="6"/>
      <c r="AA94154" s="6"/>
      <c r="AC94154" s="6"/>
      <c r="AD94154" s="6"/>
    </row>
    <row r="94155" spans="16:30">
      <c r="P94155" s="6"/>
      <c r="AA94155" s="6"/>
      <c r="AC94155" s="6"/>
      <c r="AD94155" s="6"/>
    </row>
    <row r="94156" spans="16:30">
      <c r="P94156" s="6"/>
      <c r="AA94156" s="6"/>
      <c r="AC94156" s="6"/>
      <c r="AD94156" s="6"/>
    </row>
    <row r="94157" spans="16:30">
      <c r="P94157" s="6"/>
      <c r="AA94157" s="6"/>
      <c r="AC94157" s="6"/>
      <c r="AD94157" s="6"/>
    </row>
    <row r="94158" spans="16:30">
      <c r="P94158" s="6"/>
      <c r="AA94158" s="6"/>
      <c r="AC94158" s="6"/>
      <c r="AD94158" s="6"/>
    </row>
    <row r="94159" spans="16:30">
      <c r="P94159" s="6"/>
      <c r="AA94159" s="6"/>
      <c r="AC94159" s="6"/>
      <c r="AD94159" s="6"/>
    </row>
    <row r="94160" spans="16:30">
      <c r="P94160" s="6"/>
      <c r="AA94160" s="6"/>
      <c r="AC94160" s="6"/>
      <c r="AD94160" s="6"/>
    </row>
    <row r="94161" spans="16:30">
      <c r="P94161" s="6"/>
      <c r="AA94161" s="6"/>
      <c r="AC94161" s="6"/>
      <c r="AD94161" s="6"/>
    </row>
    <row r="94162" spans="16:30">
      <c r="P94162" s="6"/>
      <c r="AA94162" s="6"/>
      <c r="AC94162" s="6"/>
      <c r="AD94162" s="6"/>
    </row>
    <row r="94163" spans="16:30">
      <c r="P94163" s="6"/>
      <c r="AA94163" s="6"/>
      <c r="AC94163" s="6"/>
      <c r="AD94163" s="6"/>
    </row>
    <row r="94164" spans="16:30">
      <c r="P94164" s="6"/>
      <c r="AA94164" s="6"/>
      <c r="AC94164" s="6"/>
      <c r="AD94164" s="6"/>
    </row>
    <row r="94165" spans="16:30">
      <c r="P94165" s="6"/>
      <c r="AA94165" s="6"/>
      <c r="AC94165" s="6"/>
      <c r="AD94165" s="6"/>
    </row>
    <row r="94166" spans="16:30">
      <c r="P94166" s="6"/>
      <c r="AA94166" s="6"/>
      <c r="AC94166" s="6"/>
      <c r="AD94166" s="6"/>
    </row>
    <row r="94167" spans="16:30">
      <c r="P94167" s="6"/>
      <c r="AA94167" s="6"/>
      <c r="AC94167" s="6"/>
      <c r="AD94167" s="6"/>
    </row>
    <row r="94168" spans="16:30">
      <c r="P94168" s="6"/>
      <c r="AA94168" s="6"/>
      <c r="AC94168" s="6"/>
      <c r="AD94168" s="6"/>
    </row>
    <row r="94169" spans="16:30">
      <c r="P94169" s="6"/>
      <c r="AA94169" s="6"/>
      <c r="AC94169" s="6"/>
      <c r="AD94169" s="6"/>
    </row>
    <row r="94170" spans="16:30">
      <c r="P94170" s="6"/>
      <c r="AA94170" s="6"/>
      <c r="AC94170" s="6"/>
      <c r="AD94170" s="6"/>
    </row>
    <row r="94171" spans="16:30">
      <c r="P94171" s="6"/>
      <c r="AA94171" s="6"/>
      <c r="AC94171" s="6"/>
      <c r="AD94171" s="6"/>
    </row>
    <row r="94172" spans="16:30">
      <c r="P94172" s="6"/>
      <c r="AA94172" s="6"/>
      <c r="AC94172" s="6"/>
      <c r="AD94172" s="6"/>
    </row>
    <row r="94173" spans="16:30">
      <c r="P94173" s="6"/>
      <c r="AA94173" s="6"/>
      <c r="AC94173" s="6"/>
      <c r="AD94173" s="6"/>
    </row>
    <row r="94174" spans="16:30">
      <c r="P94174" s="6"/>
      <c r="AA94174" s="6"/>
      <c r="AC94174" s="6"/>
      <c r="AD94174" s="6"/>
    </row>
    <row r="94175" spans="16:30">
      <c r="P94175" s="6"/>
      <c r="AA94175" s="6"/>
      <c r="AC94175" s="6"/>
      <c r="AD94175" s="6"/>
    </row>
    <row r="94176" spans="16:30">
      <c r="P94176" s="6"/>
      <c r="AA94176" s="6"/>
      <c r="AC94176" s="6"/>
      <c r="AD94176" s="6"/>
    </row>
    <row r="94177" spans="16:30">
      <c r="P94177" s="6"/>
      <c r="AA94177" s="6"/>
      <c r="AC94177" s="6"/>
      <c r="AD94177" s="6"/>
    </row>
    <row r="94178" spans="16:30">
      <c r="P94178" s="6"/>
      <c r="AA94178" s="6"/>
      <c r="AC94178" s="6"/>
      <c r="AD94178" s="6"/>
    </row>
    <row r="94179" spans="16:30">
      <c r="P94179" s="6"/>
      <c r="AA94179" s="6"/>
      <c r="AC94179" s="6"/>
      <c r="AD94179" s="6"/>
    </row>
    <row r="94180" spans="16:30">
      <c r="P94180" s="6"/>
      <c r="AA94180" s="6"/>
      <c r="AC94180" s="6"/>
      <c r="AD94180" s="6"/>
    </row>
    <row r="94181" spans="16:30">
      <c r="P94181" s="6"/>
      <c r="AA94181" s="6"/>
      <c r="AC94181" s="6"/>
      <c r="AD94181" s="6"/>
    </row>
    <row r="94182" spans="16:30">
      <c r="P94182" s="6"/>
      <c r="AA94182" s="6"/>
      <c r="AC94182" s="6"/>
      <c r="AD94182" s="6"/>
    </row>
    <row r="94183" spans="16:30">
      <c r="P94183" s="6"/>
      <c r="AA94183" s="6"/>
      <c r="AC94183" s="6"/>
      <c r="AD94183" s="6"/>
    </row>
    <row r="94184" spans="16:30">
      <c r="P94184" s="6"/>
      <c r="AA94184" s="6"/>
      <c r="AC94184" s="6"/>
      <c r="AD94184" s="6"/>
    </row>
    <row r="94185" spans="16:30">
      <c r="P94185" s="6"/>
      <c r="AA94185" s="6"/>
      <c r="AC94185" s="6"/>
      <c r="AD94185" s="6"/>
    </row>
    <row r="94186" spans="16:30">
      <c r="P94186" s="6"/>
      <c r="AA94186" s="6"/>
      <c r="AC94186" s="6"/>
      <c r="AD94186" s="6"/>
    </row>
    <row r="94187" spans="16:30">
      <c r="P94187" s="6"/>
      <c r="AA94187" s="6"/>
      <c r="AC94187" s="6"/>
      <c r="AD94187" s="6"/>
    </row>
    <row r="94188" spans="16:30">
      <c r="P94188" s="6"/>
      <c r="AA94188" s="6"/>
      <c r="AC94188" s="6"/>
      <c r="AD94188" s="6"/>
    </row>
    <row r="94189" spans="16:30">
      <c r="P94189" s="6"/>
      <c r="AA94189" s="6"/>
      <c r="AC94189" s="6"/>
      <c r="AD94189" s="6"/>
    </row>
    <row r="94190" spans="16:30">
      <c r="P94190" s="6"/>
      <c r="AA94190" s="6"/>
      <c r="AC94190" s="6"/>
      <c r="AD94190" s="6"/>
    </row>
    <row r="94191" spans="16:30">
      <c r="P94191" s="6"/>
      <c r="AA94191" s="6"/>
      <c r="AC94191" s="6"/>
      <c r="AD94191" s="6"/>
    </row>
    <row r="94192" spans="16:30">
      <c r="P94192" s="6"/>
      <c r="AA94192" s="6"/>
      <c r="AC94192" s="6"/>
      <c r="AD94192" s="6"/>
    </row>
    <row r="94193" spans="16:30">
      <c r="P94193" s="6"/>
      <c r="AA94193" s="6"/>
      <c r="AC94193" s="6"/>
      <c r="AD94193" s="6"/>
    </row>
    <row r="94194" spans="16:30">
      <c r="P94194" s="6"/>
      <c r="AA94194" s="6"/>
      <c r="AC94194" s="6"/>
      <c r="AD94194" s="6"/>
    </row>
    <row r="94195" spans="16:30">
      <c r="P94195" s="6"/>
      <c r="AA94195" s="6"/>
      <c r="AC94195" s="6"/>
      <c r="AD94195" s="6"/>
    </row>
    <row r="94196" spans="16:30">
      <c r="P94196" s="6"/>
      <c r="AA94196" s="6"/>
      <c r="AC94196" s="6"/>
      <c r="AD94196" s="6"/>
    </row>
    <row r="94197" spans="16:30">
      <c r="P94197" s="6"/>
      <c r="AA94197" s="6"/>
      <c r="AC94197" s="6"/>
      <c r="AD94197" s="6"/>
    </row>
    <row r="94198" spans="16:30">
      <c r="P94198" s="6"/>
      <c r="AA94198" s="6"/>
      <c r="AC94198" s="6"/>
      <c r="AD94198" s="6"/>
    </row>
    <row r="94199" spans="16:30">
      <c r="P94199" s="6"/>
      <c r="AA94199" s="6"/>
      <c r="AC94199" s="6"/>
      <c r="AD94199" s="6"/>
    </row>
    <row r="94200" spans="16:30">
      <c r="P94200" s="6"/>
      <c r="AA94200" s="6"/>
      <c r="AC94200" s="6"/>
      <c r="AD94200" s="6"/>
    </row>
    <row r="94201" spans="16:30">
      <c r="P94201" s="6"/>
      <c r="AA94201" s="6"/>
      <c r="AC94201" s="6"/>
      <c r="AD94201" s="6"/>
    </row>
    <row r="94202" spans="16:30">
      <c r="P94202" s="6"/>
      <c r="AA94202" s="6"/>
      <c r="AC94202" s="6"/>
      <c r="AD94202" s="6"/>
    </row>
    <row r="94203" spans="16:30">
      <c r="P94203" s="6"/>
      <c r="AA94203" s="6"/>
      <c r="AC94203" s="6"/>
      <c r="AD94203" s="6"/>
    </row>
    <row r="94204" spans="16:30">
      <c r="P94204" s="6"/>
      <c r="AA94204" s="6"/>
      <c r="AC94204" s="6"/>
      <c r="AD94204" s="6"/>
    </row>
    <row r="94205" spans="16:30">
      <c r="P94205" s="6"/>
      <c r="AA94205" s="6"/>
      <c r="AC94205" s="6"/>
      <c r="AD94205" s="6"/>
    </row>
    <row r="94206" spans="16:30">
      <c r="P94206" s="6"/>
      <c r="AA94206" s="6"/>
      <c r="AC94206" s="6"/>
      <c r="AD94206" s="6"/>
    </row>
    <row r="94207" spans="16:30">
      <c r="P94207" s="6"/>
      <c r="AA94207" s="6"/>
      <c r="AC94207" s="6"/>
      <c r="AD94207" s="6"/>
    </row>
    <row r="94208" spans="16:30">
      <c r="P94208" s="6"/>
      <c r="AA94208" s="6"/>
      <c r="AC94208" s="6"/>
      <c r="AD94208" s="6"/>
    </row>
    <row r="94209" spans="16:30">
      <c r="P94209" s="6"/>
      <c r="AA94209" s="6"/>
      <c r="AC94209" s="6"/>
      <c r="AD94209" s="6"/>
    </row>
    <row r="94210" spans="16:30">
      <c r="P94210" s="6"/>
      <c r="AA94210" s="6"/>
      <c r="AC94210" s="6"/>
      <c r="AD94210" s="6"/>
    </row>
    <row r="94211" spans="16:30">
      <c r="P94211" s="6"/>
      <c r="AA94211" s="6"/>
      <c r="AC94211" s="6"/>
      <c r="AD94211" s="6"/>
    </row>
    <row r="94212" spans="16:30">
      <c r="P94212" s="6"/>
      <c r="AA94212" s="6"/>
      <c r="AC94212" s="6"/>
      <c r="AD94212" s="6"/>
    </row>
    <row r="94213" spans="16:30">
      <c r="P94213" s="6"/>
      <c r="AA94213" s="6"/>
      <c r="AC94213" s="6"/>
      <c r="AD94213" s="6"/>
    </row>
    <row r="94214" spans="16:30">
      <c r="P94214" s="6"/>
      <c r="AA94214" s="6"/>
      <c r="AC94214" s="6"/>
      <c r="AD94214" s="6"/>
    </row>
    <row r="94215" spans="16:30">
      <c r="P94215" s="6"/>
      <c r="AA94215" s="6"/>
      <c r="AC94215" s="6"/>
      <c r="AD94215" s="6"/>
    </row>
    <row r="94216" spans="16:30">
      <c r="P94216" s="6"/>
      <c r="AA94216" s="6"/>
      <c r="AC94216" s="6"/>
      <c r="AD94216" s="6"/>
    </row>
    <row r="94217" spans="16:30">
      <c r="P94217" s="6"/>
      <c r="AA94217" s="6"/>
      <c r="AC94217" s="6"/>
      <c r="AD94217" s="6"/>
    </row>
    <row r="94218" spans="16:30">
      <c r="P94218" s="6"/>
      <c r="AA94218" s="6"/>
      <c r="AC94218" s="6"/>
      <c r="AD94218" s="6"/>
    </row>
    <row r="94219" spans="16:30">
      <c r="P94219" s="6"/>
      <c r="AA94219" s="6"/>
      <c r="AC94219" s="6"/>
      <c r="AD94219" s="6"/>
    </row>
    <row r="94220" spans="16:30">
      <c r="P94220" s="6"/>
      <c r="AA94220" s="6"/>
      <c r="AC94220" s="6"/>
      <c r="AD94220" s="6"/>
    </row>
    <row r="94221" spans="16:30">
      <c r="P94221" s="6"/>
      <c r="AA94221" s="6"/>
      <c r="AC94221" s="6"/>
      <c r="AD94221" s="6"/>
    </row>
    <row r="94222" spans="16:30">
      <c r="P94222" s="6"/>
      <c r="AA94222" s="6"/>
      <c r="AC94222" s="6"/>
      <c r="AD94222" s="6"/>
    </row>
    <row r="94223" spans="16:30">
      <c r="P94223" s="6"/>
      <c r="AA94223" s="6"/>
      <c r="AC94223" s="6"/>
      <c r="AD94223" s="6"/>
    </row>
    <row r="94224" spans="16:30">
      <c r="P94224" s="6"/>
      <c r="AA94224" s="6"/>
      <c r="AC94224" s="6"/>
      <c r="AD94224" s="6"/>
    </row>
    <row r="94225" spans="16:30">
      <c r="P94225" s="6"/>
      <c r="AA94225" s="6"/>
      <c r="AC94225" s="6"/>
      <c r="AD94225" s="6"/>
    </row>
    <row r="94226" spans="16:30">
      <c r="P94226" s="6"/>
      <c r="AA94226" s="6"/>
      <c r="AC94226" s="6"/>
      <c r="AD94226" s="6"/>
    </row>
    <row r="94227" spans="16:30">
      <c r="P94227" s="6"/>
      <c r="AA94227" s="6"/>
      <c r="AC94227" s="6"/>
      <c r="AD94227" s="6"/>
    </row>
    <row r="94228" spans="16:30">
      <c r="P94228" s="6"/>
      <c r="AA94228" s="6"/>
      <c r="AC94228" s="6"/>
      <c r="AD94228" s="6"/>
    </row>
    <row r="94229" spans="16:30">
      <c r="P94229" s="6"/>
      <c r="AA94229" s="6"/>
      <c r="AC94229" s="6"/>
      <c r="AD94229" s="6"/>
    </row>
    <row r="94230" spans="16:30">
      <c r="P94230" s="6"/>
      <c r="AA94230" s="6"/>
      <c r="AC94230" s="6"/>
      <c r="AD94230" s="6"/>
    </row>
    <row r="94231" spans="16:30">
      <c r="P94231" s="6"/>
      <c r="AA94231" s="6"/>
      <c r="AC94231" s="6"/>
      <c r="AD94231" s="6"/>
    </row>
    <row r="94232" spans="16:30">
      <c r="P94232" s="6"/>
      <c r="AA94232" s="6"/>
      <c r="AC94232" s="6"/>
      <c r="AD94232" s="6"/>
    </row>
    <row r="94233" spans="16:30">
      <c r="P94233" s="6"/>
      <c r="AA94233" s="6"/>
      <c r="AC94233" s="6"/>
      <c r="AD94233" s="6"/>
    </row>
    <row r="94234" spans="16:30">
      <c r="P94234" s="6"/>
      <c r="AA94234" s="6"/>
      <c r="AC94234" s="6"/>
      <c r="AD94234" s="6"/>
    </row>
    <row r="94235" spans="16:30">
      <c r="P94235" s="6"/>
      <c r="AA94235" s="6"/>
      <c r="AC94235" s="6"/>
      <c r="AD94235" s="6"/>
    </row>
    <row r="94236" spans="16:30">
      <c r="P94236" s="6"/>
      <c r="AA94236" s="6"/>
      <c r="AC94236" s="6"/>
      <c r="AD94236" s="6"/>
    </row>
    <row r="94237" spans="16:30">
      <c r="P94237" s="6"/>
      <c r="AA94237" s="6"/>
      <c r="AC94237" s="6"/>
      <c r="AD94237" s="6"/>
    </row>
    <row r="94238" spans="16:30">
      <c r="P94238" s="6"/>
      <c r="AA94238" s="6"/>
      <c r="AC94238" s="6"/>
      <c r="AD94238" s="6"/>
    </row>
    <row r="94239" spans="16:30">
      <c r="P94239" s="6"/>
      <c r="AA94239" s="6"/>
      <c r="AC94239" s="6"/>
      <c r="AD94239" s="6"/>
    </row>
    <row r="94240" spans="16:30">
      <c r="P94240" s="6"/>
      <c r="AA94240" s="6"/>
      <c r="AC94240" s="6"/>
      <c r="AD94240" s="6"/>
    </row>
    <row r="94241" spans="16:30">
      <c r="P94241" s="6"/>
      <c r="AA94241" s="6"/>
      <c r="AC94241" s="6"/>
      <c r="AD94241" s="6"/>
    </row>
    <row r="94242" spans="16:30">
      <c r="P94242" s="6"/>
      <c r="AA94242" s="6"/>
      <c r="AC94242" s="6"/>
      <c r="AD94242" s="6"/>
    </row>
    <row r="94243" spans="16:30">
      <c r="P94243" s="6"/>
      <c r="AA94243" s="6"/>
      <c r="AC94243" s="6"/>
      <c r="AD94243" s="6"/>
    </row>
    <row r="94244" spans="16:30">
      <c r="P94244" s="6"/>
      <c r="AA94244" s="6"/>
      <c r="AC94244" s="6"/>
      <c r="AD94244" s="6"/>
    </row>
    <row r="94245" spans="16:30">
      <c r="P94245" s="6"/>
      <c r="AA94245" s="6"/>
      <c r="AC94245" s="6"/>
      <c r="AD94245" s="6"/>
    </row>
    <row r="94246" spans="16:30">
      <c r="P94246" s="6"/>
      <c r="AA94246" s="6"/>
      <c r="AC94246" s="6"/>
      <c r="AD94246" s="6"/>
    </row>
    <row r="94247" spans="16:30">
      <c r="P94247" s="6"/>
      <c r="AA94247" s="6"/>
      <c r="AC94247" s="6"/>
      <c r="AD94247" s="6"/>
    </row>
    <row r="94248" spans="16:30">
      <c r="P94248" s="6"/>
      <c r="AA94248" s="6"/>
      <c r="AC94248" s="6"/>
      <c r="AD94248" s="6"/>
    </row>
    <row r="94249" spans="16:30">
      <c r="P94249" s="6"/>
      <c r="AA94249" s="6"/>
      <c r="AC94249" s="6"/>
      <c r="AD94249" s="6"/>
    </row>
    <row r="94250" spans="16:30">
      <c r="P94250" s="6"/>
      <c r="AA94250" s="6"/>
      <c r="AC94250" s="6"/>
      <c r="AD94250" s="6"/>
    </row>
    <row r="94251" spans="16:30">
      <c r="P94251" s="6"/>
      <c r="AA94251" s="6"/>
      <c r="AC94251" s="6"/>
      <c r="AD94251" s="6"/>
    </row>
    <row r="94252" spans="16:30">
      <c r="P94252" s="6"/>
      <c r="AA94252" s="6"/>
      <c r="AC94252" s="6"/>
      <c r="AD94252" s="6"/>
    </row>
    <row r="94253" spans="16:30">
      <c r="P94253" s="6"/>
      <c r="AA94253" s="6"/>
      <c r="AC94253" s="6"/>
      <c r="AD94253" s="6"/>
    </row>
    <row r="94254" spans="16:30">
      <c r="P94254" s="6"/>
      <c r="AA94254" s="6"/>
      <c r="AC94254" s="6"/>
      <c r="AD94254" s="6"/>
    </row>
    <row r="94255" spans="16:30">
      <c r="P94255" s="6"/>
      <c r="AA94255" s="6"/>
      <c r="AC94255" s="6"/>
      <c r="AD94255" s="6"/>
    </row>
    <row r="94256" spans="16:30">
      <c r="P94256" s="6"/>
      <c r="AA94256" s="6"/>
      <c r="AC94256" s="6"/>
      <c r="AD94256" s="6"/>
    </row>
    <row r="94257" spans="16:30">
      <c r="P94257" s="6"/>
      <c r="AA94257" s="6"/>
      <c r="AC94257" s="6"/>
      <c r="AD94257" s="6"/>
    </row>
    <row r="94258" spans="16:30">
      <c r="P94258" s="6"/>
      <c r="AA94258" s="6"/>
      <c r="AC94258" s="6"/>
      <c r="AD94258" s="6"/>
    </row>
    <row r="94259" spans="16:30">
      <c r="P94259" s="6"/>
      <c r="AA94259" s="6"/>
      <c r="AC94259" s="6"/>
      <c r="AD94259" s="6"/>
    </row>
    <row r="94260" spans="16:30">
      <c r="P94260" s="6"/>
      <c r="AA94260" s="6"/>
      <c r="AC94260" s="6"/>
      <c r="AD94260" s="6"/>
    </row>
    <row r="94261" spans="16:30">
      <c r="P94261" s="6"/>
      <c r="AA94261" s="6"/>
      <c r="AC94261" s="6"/>
      <c r="AD94261" s="6"/>
    </row>
    <row r="94262" spans="16:30">
      <c r="P94262" s="6"/>
      <c r="AA94262" s="6"/>
      <c r="AC94262" s="6"/>
      <c r="AD94262" s="6"/>
    </row>
    <row r="94263" spans="16:30">
      <c r="P94263" s="6"/>
      <c r="AA94263" s="6"/>
      <c r="AC94263" s="6"/>
      <c r="AD94263" s="6"/>
    </row>
    <row r="94264" spans="16:30">
      <c r="P94264" s="6"/>
      <c r="AA94264" s="6"/>
      <c r="AC94264" s="6"/>
      <c r="AD94264" s="6"/>
    </row>
    <row r="94265" spans="16:30">
      <c r="P94265" s="6"/>
      <c r="AA94265" s="6"/>
      <c r="AC94265" s="6"/>
      <c r="AD94265" s="6"/>
    </row>
    <row r="94266" spans="16:30">
      <c r="P94266" s="6"/>
      <c r="AA94266" s="6"/>
      <c r="AC94266" s="6"/>
      <c r="AD94266" s="6"/>
    </row>
    <row r="94267" spans="16:30">
      <c r="P94267" s="6"/>
      <c r="AA94267" s="6"/>
      <c r="AC94267" s="6"/>
      <c r="AD94267" s="6"/>
    </row>
    <row r="94268" spans="16:30">
      <c r="P94268" s="6"/>
      <c r="AA94268" s="6"/>
      <c r="AC94268" s="6"/>
      <c r="AD94268" s="6"/>
    </row>
    <row r="94269" spans="16:30">
      <c r="P94269" s="6"/>
      <c r="AA94269" s="6"/>
      <c r="AC94269" s="6"/>
      <c r="AD94269" s="6"/>
    </row>
    <row r="94270" spans="16:30">
      <c r="P94270" s="6"/>
      <c r="AA94270" s="6"/>
      <c r="AC94270" s="6"/>
      <c r="AD94270" s="6"/>
    </row>
    <row r="94271" spans="16:30">
      <c r="P94271" s="6"/>
      <c r="AA94271" s="6"/>
      <c r="AC94271" s="6"/>
      <c r="AD94271" s="6"/>
    </row>
    <row r="94272" spans="16:30">
      <c r="P94272" s="6"/>
      <c r="AA94272" s="6"/>
      <c r="AC94272" s="6"/>
      <c r="AD94272" s="6"/>
    </row>
    <row r="94273" spans="16:30">
      <c r="P94273" s="6"/>
      <c r="AA94273" s="6"/>
      <c r="AC94273" s="6"/>
      <c r="AD94273" s="6"/>
    </row>
    <row r="94274" spans="16:30">
      <c r="P94274" s="6"/>
      <c r="AA94274" s="6"/>
      <c r="AC94274" s="6"/>
      <c r="AD94274" s="6"/>
    </row>
    <row r="94275" spans="16:30">
      <c r="P94275" s="6"/>
      <c r="AA94275" s="6"/>
      <c r="AC94275" s="6"/>
      <c r="AD94275" s="6"/>
    </row>
    <row r="94276" spans="16:30">
      <c r="P94276" s="6"/>
      <c r="AA94276" s="6"/>
      <c r="AC94276" s="6"/>
      <c r="AD94276" s="6"/>
    </row>
    <row r="94277" spans="16:30">
      <c r="P94277" s="6"/>
      <c r="AA94277" s="6"/>
      <c r="AC94277" s="6"/>
      <c r="AD94277" s="6"/>
    </row>
    <row r="94278" spans="16:30">
      <c r="P94278" s="6"/>
      <c r="AA94278" s="6"/>
      <c r="AC94278" s="6"/>
      <c r="AD94278" s="6"/>
    </row>
    <row r="94279" spans="16:30">
      <c r="P94279" s="6"/>
      <c r="AA94279" s="6"/>
      <c r="AC94279" s="6"/>
      <c r="AD94279" s="6"/>
    </row>
    <row r="94280" spans="16:30">
      <c r="P94280" s="6"/>
      <c r="AA94280" s="6"/>
      <c r="AC94280" s="6"/>
      <c r="AD94280" s="6"/>
    </row>
    <row r="94281" spans="16:30">
      <c r="P94281" s="6"/>
      <c r="AA94281" s="6"/>
      <c r="AC94281" s="6"/>
      <c r="AD94281" s="6"/>
    </row>
    <row r="94282" spans="16:30">
      <c r="P94282" s="6"/>
      <c r="AA94282" s="6"/>
      <c r="AC94282" s="6"/>
      <c r="AD94282" s="6"/>
    </row>
    <row r="94283" spans="16:30">
      <c r="P94283" s="6"/>
      <c r="AA94283" s="6"/>
      <c r="AC94283" s="6"/>
      <c r="AD94283" s="6"/>
    </row>
    <row r="94284" spans="16:30">
      <c r="P94284" s="6"/>
      <c r="AA94284" s="6"/>
      <c r="AC94284" s="6"/>
      <c r="AD94284" s="6"/>
    </row>
    <row r="94285" spans="16:30">
      <c r="P94285" s="6"/>
      <c r="AA94285" s="6"/>
      <c r="AC94285" s="6"/>
      <c r="AD94285" s="6"/>
    </row>
    <row r="94286" spans="16:30">
      <c r="P94286" s="6"/>
      <c r="AA94286" s="6"/>
      <c r="AC94286" s="6"/>
      <c r="AD94286" s="6"/>
    </row>
    <row r="94287" spans="16:30">
      <c r="P94287" s="6"/>
      <c r="AA94287" s="6"/>
      <c r="AC94287" s="6"/>
      <c r="AD94287" s="6"/>
    </row>
    <row r="94288" spans="16:30">
      <c r="P94288" s="6"/>
      <c r="AA94288" s="6"/>
      <c r="AC94288" s="6"/>
      <c r="AD94288" s="6"/>
    </row>
    <row r="94289" spans="16:30">
      <c r="P94289" s="6"/>
      <c r="AA94289" s="6"/>
      <c r="AC94289" s="6"/>
      <c r="AD94289" s="6"/>
    </row>
    <row r="94290" spans="16:30">
      <c r="P94290" s="6"/>
      <c r="AA94290" s="6"/>
      <c r="AC94290" s="6"/>
      <c r="AD94290" s="6"/>
    </row>
    <row r="94291" spans="16:30">
      <c r="P94291" s="6"/>
      <c r="AA94291" s="6"/>
      <c r="AC94291" s="6"/>
      <c r="AD94291" s="6"/>
    </row>
    <row r="94292" spans="16:30">
      <c r="P94292" s="6"/>
      <c r="AA94292" s="6"/>
      <c r="AC94292" s="6"/>
      <c r="AD94292" s="6"/>
    </row>
    <row r="94293" spans="16:30">
      <c r="P94293" s="6"/>
      <c r="AA94293" s="6"/>
      <c r="AC94293" s="6"/>
      <c r="AD94293" s="6"/>
    </row>
    <row r="94294" spans="16:30">
      <c r="P94294" s="6"/>
      <c r="AA94294" s="6"/>
      <c r="AC94294" s="6"/>
      <c r="AD94294" s="6"/>
    </row>
    <row r="94295" spans="16:30">
      <c r="P94295" s="6"/>
      <c r="AA94295" s="6"/>
      <c r="AC94295" s="6"/>
      <c r="AD94295" s="6"/>
    </row>
    <row r="94296" spans="16:30">
      <c r="P94296" s="6"/>
      <c r="AA94296" s="6"/>
      <c r="AC94296" s="6"/>
      <c r="AD94296" s="6"/>
    </row>
    <row r="94297" spans="16:30">
      <c r="P94297" s="6"/>
      <c r="AA94297" s="6"/>
      <c r="AC94297" s="6"/>
      <c r="AD94297" s="6"/>
    </row>
    <row r="94298" spans="16:30">
      <c r="P94298" s="6"/>
      <c r="AA94298" s="6"/>
      <c r="AC94298" s="6"/>
      <c r="AD94298" s="6"/>
    </row>
    <row r="94299" spans="16:30">
      <c r="P94299" s="6"/>
      <c r="AA94299" s="6"/>
      <c r="AC94299" s="6"/>
      <c r="AD94299" s="6"/>
    </row>
    <row r="94300" spans="16:30">
      <c r="P94300" s="6"/>
      <c r="AA94300" s="6"/>
      <c r="AC94300" s="6"/>
      <c r="AD94300" s="6"/>
    </row>
    <row r="94301" spans="16:30">
      <c r="P94301" s="6"/>
      <c r="AA94301" s="6"/>
      <c r="AC94301" s="6"/>
      <c r="AD94301" s="6"/>
    </row>
    <row r="94302" spans="16:30">
      <c r="P94302" s="6"/>
      <c r="AA94302" s="6"/>
      <c r="AC94302" s="6"/>
      <c r="AD94302" s="6"/>
    </row>
    <row r="94303" spans="16:30">
      <c r="P94303" s="6"/>
      <c r="AA94303" s="6"/>
      <c r="AC94303" s="6"/>
      <c r="AD94303" s="6"/>
    </row>
    <row r="94304" spans="16:30">
      <c r="P94304" s="6"/>
      <c r="AA94304" s="6"/>
      <c r="AC94304" s="6"/>
      <c r="AD94304" s="6"/>
    </row>
    <row r="94305" spans="16:30">
      <c r="P94305" s="6"/>
      <c r="AA94305" s="6"/>
      <c r="AC94305" s="6"/>
      <c r="AD94305" s="6"/>
    </row>
    <row r="94306" spans="16:30">
      <c r="P94306" s="6"/>
      <c r="AA94306" s="6"/>
      <c r="AC94306" s="6"/>
      <c r="AD94306" s="6"/>
    </row>
    <row r="94307" spans="16:30">
      <c r="P94307" s="6"/>
      <c r="AA94307" s="6"/>
      <c r="AC94307" s="6"/>
      <c r="AD94307" s="6"/>
    </row>
    <row r="94308" spans="16:30">
      <c r="P94308" s="6"/>
      <c r="AA94308" s="6"/>
      <c r="AC94308" s="6"/>
      <c r="AD94308" s="6"/>
    </row>
    <row r="94309" spans="16:30">
      <c r="P94309" s="6"/>
      <c r="AA94309" s="6"/>
      <c r="AC94309" s="6"/>
      <c r="AD94309" s="6"/>
    </row>
    <row r="94310" spans="16:30">
      <c r="P94310" s="6"/>
      <c r="AA94310" s="6"/>
      <c r="AC94310" s="6"/>
      <c r="AD94310" s="6"/>
    </row>
    <row r="94311" spans="16:30">
      <c r="P94311" s="6"/>
      <c r="AA94311" s="6"/>
      <c r="AC94311" s="6"/>
      <c r="AD94311" s="6"/>
    </row>
    <row r="94312" spans="16:30">
      <c r="P94312" s="6"/>
      <c r="AA94312" s="6"/>
      <c r="AC94312" s="6"/>
      <c r="AD94312" s="6"/>
    </row>
    <row r="94313" spans="16:30">
      <c r="P94313" s="6"/>
      <c r="AA94313" s="6"/>
      <c r="AC94313" s="6"/>
      <c r="AD94313" s="6"/>
    </row>
    <row r="94314" spans="16:30">
      <c r="P94314" s="6"/>
      <c r="AA94314" s="6"/>
      <c r="AC94314" s="6"/>
      <c r="AD94314" s="6"/>
    </row>
    <row r="94315" spans="16:30">
      <c r="P94315" s="6"/>
      <c r="AA94315" s="6"/>
      <c r="AC94315" s="6"/>
      <c r="AD94315" s="6"/>
    </row>
    <row r="94316" spans="16:30">
      <c r="P94316" s="6"/>
      <c r="AA94316" s="6"/>
      <c r="AC94316" s="6"/>
      <c r="AD94316" s="6"/>
    </row>
    <row r="94317" spans="16:30">
      <c r="P94317" s="6"/>
      <c r="AA94317" s="6"/>
      <c r="AC94317" s="6"/>
      <c r="AD94317" s="6"/>
    </row>
    <row r="94318" spans="16:30">
      <c r="P94318" s="6"/>
      <c r="AA94318" s="6"/>
      <c r="AC94318" s="6"/>
      <c r="AD94318" s="6"/>
    </row>
    <row r="94319" spans="16:30">
      <c r="P94319" s="6"/>
      <c r="AA94319" s="6"/>
      <c r="AC94319" s="6"/>
      <c r="AD94319" s="6"/>
    </row>
    <row r="94320" spans="16:30">
      <c r="P94320" s="6"/>
      <c r="AA94320" s="6"/>
      <c r="AC94320" s="6"/>
      <c r="AD94320" s="6"/>
    </row>
    <row r="94321" spans="16:30">
      <c r="P94321" s="6"/>
      <c r="AA94321" s="6"/>
      <c r="AC94321" s="6"/>
      <c r="AD94321" s="6"/>
    </row>
    <row r="94322" spans="16:30">
      <c r="P94322" s="6"/>
      <c r="AA94322" s="6"/>
      <c r="AC94322" s="6"/>
      <c r="AD94322" s="6"/>
    </row>
    <row r="94323" spans="16:30">
      <c r="P94323" s="6"/>
      <c r="AA94323" s="6"/>
      <c r="AC94323" s="6"/>
      <c r="AD94323" s="6"/>
    </row>
    <row r="94324" spans="16:30">
      <c r="P94324" s="6"/>
      <c r="AA94324" s="6"/>
      <c r="AC94324" s="6"/>
      <c r="AD94324" s="6"/>
    </row>
    <row r="94325" spans="16:30">
      <c r="P94325" s="6"/>
      <c r="AA94325" s="6"/>
      <c r="AC94325" s="6"/>
      <c r="AD94325" s="6"/>
    </row>
    <row r="94326" spans="16:30">
      <c r="P94326" s="6"/>
      <c r="AA94326" s="6"/>
      <c r="AC94326" s="6"/>
      <c r="AD94326" s="6"/>
    </row>
    <row r="94327" spans="16:30">
      <c r="P94327" s="6"/>
      <c r="AA94327" s="6"/>
      <c r="AC94327" s="6"/>
      <c r="AD94327" s="6"/>
    </row>
    <row r="94328" spans="16:30">
      <c r="P94328" s="6"/>
      <c r="AA94328" s="6"/>
      <c r="AC94328" s="6"/>
      <c r="AD94328" s="6"/>
    </row>
    <row r="94329" spans="16:30">
      <c r="P94329" s="6"/>
      <c r="AA94329" s="6"/>
      <c r="AC94329" s="6"/>
      <c r="AD94329" s="6"/>
    </row>
    <row r="94330" spans="16:30">
      <c r="P94330" s="6"/>
      <c r="AA94330" s="6"/>
      <c r="AC94330" s="6"/>
      <c r="AD94330" s="6"/>
    </row>
    <row r="94331" spans="16:30">
      <c r="P94331" s="6"/>
      <c r="AA94331" s="6"/>
      <c r="AC94331" s="6"/>
      <c r="AD94331" s="6"/>
    </row>
    <row r="94332" spans="16:30">
      <c r="P94332" s="6"/>
      <c r="AA94332" s="6"/>
      <c r="AC94332" s="6"/>
      <c r="AD94332" s="6"/>
    </row>
    <row r="94333" spans="16:30">
      <c r="P94333" s="6"/>
      <c r="AA94333" s="6"/>
      <c r="AC94333" s="6"/>
      <c r="AD94333" s="6"/>
    </row>
    <row r="94334" spans="16:30">
      <c r="P94334" s="6"/>
      <c r="AA94334" s="6"/>
      <c r="AC94334" s="6"/>
      <c r="AD94334" s="6"/>
    </row>
    <row r="94335" spans="16:30">
      <c r="P94335" s="6"/>
      <c r="AA94335" s="6"/>
      <c r="AC94335" s="6"/>
      <c r="AD94335" s="6"/>
    </row>
    <row r="94336" spans="16:30">
      <c r="P94336" s="6"/>
      <c r="AA94336" s="6"/>
      <c r="AC94336" s="6"/>
      <c r="AD94336" s="6"/>
    </row>
    <row r="94337" spans="16:30">
      <c r="P94337" s="6"/>
      <c r="AA94337" s="6"/>
      <c r="AC94337" s="6"/>
      <c r="AD94337" s="6"/>
    </row>
    <row r="94338" spans="16:30">
      <c r="P94338" s="6"/>
      <c r="AA94338" s="6"/>
      <c r="AC94338" s="6"/>
      <c r="AD94338" s="6"/>
    </row>
    <row r="94339" spans="16:30">
      <c r="P94339" s="6"/>
      <c r="AA94339" s="6"/>
      <c r="AC94339" s="6"/>
      <c r="AD94339" s="6"/>
    </row>
    <row r="94340" spans="16:30">
      <c r="P94340" s="6"/>
      <c r="AA94340" s="6"/>
      <c r="AC94340" s="6"/>
      <c r="AD94340" s="6"/>
    </row>
    <row r="94341" spans="16:30">
      <c r="P94341" s="6"/>
      <c r="AA94341" s="6"/>
      <c r="AC94341" s="6"/>
      <c r="AD94341" s="6"/>
    </row>
    <row r="94342" spans="16:30">
      <c r="P94342" s="6"/>
      <c r="AA94342" s="6"/>
      <c r="AC94342" s="6"/>
      <c r="AD94342" s="6"/>
    </row>
    <row r="94343" spans="16:30">
      <c r="P94343" s="6"/>
      <c r="AA94343" s="6"/>
      <c r="AC94343" s="6"/>
      <c r="AD94343" s="6"/>
    </row>
    <row r="94344" spans="16:30">
      <c r="P94344" s="6"/>
      <c r="AA94344" s="6"/>
      <c r="AC94344" s="6"/>
      <c r="AD94344" s="6"/>
    </row>
    <row r="94345" spans="16:30">
      <c r="P94345" s="6"/>
      <c r="AA94345" s="6"/>
      <c r="AC94345" s="6"/>
      <c r="AD94345" s="6"/>
    </row>
    <row r="94346" spans="16:30">
      <c r="P94346" s="6"/>
      <c r="AA94346" s="6"/>
      <c r="AC94346" s="6"/>
      <c r="AD94346" s="6"/>
    </row>
    <row r="94347" spans="16:30">
      <c r="P94347" s="6"/>
      <c r="AA94347" s="6"/>
      <c r="AC94347" s="6"/>
      <c r="AD94347" s="6"/>
    </row>
    <row r="94348" spans="16:30">
      <c r="P94348" s="6"/>
      <c r="AA94348" s="6"/>
      <c r="AC94348" s="6"/>
      <c r="AD94348" s="6"/>
    </row>
    <row r="94349" spans="16:30">
      <c r="P94349" s="6"/>
      <c r="AA94349" s="6"/>
      <c r="AC94349" s="6"/>
      <c r="AD94349" s="6"/>
    </row>
    <row r="94350" spans="16:30">
      <c r="P94350" s="6"/>
      <c r="AA94350" s="6"/>
      <c r="AC94350" s="6"/>
      <c r="AD94350" s="6"/>
    </row>
    <row r="94351" spans="16:30">
      <c r="P94351" s="6"/>
      <c r="AA94351" s="6"/>
      <c r="AC94351" s="6"/>
      <c r="AD94351" s="6"/>
    </row>
    <row r="94352" spans="16:30">
      <c r="P94352" s="6"/>
      <c r="AA94352" s="6"/>
      <c r="AC94352" s="6"/>
      <c r="AD94352" s="6"/>
    </row>
    <row r="94353" spans="16:30">
      <c r="P94353" s="6"/>
      <c r="AA94353" s="6"/>
      <c r="AC94353" s="6"/>
      <c r="AD94353" s="6"/>
    </row>
    <row r="94354" spans="16:30">
      <c r="P94354" s="6"/>
      <c r="AA94354" s="6"/>
      <c r="AC94354" s="6"/>
      <c r="AD94354" s="6"/>
    </row>
    <row r="94355" spans="16:30">
      <c r="P94355" s="6"/>
      <c r="AA94355" s="6"/>
      <c r="AC94355" s="6"/>
      <c r="AD94355" s="6"/>
    </row>
    <row r="94356" spans="16:30">
      <c r="P94356" s="6"/>
      <c r="AA94356" s="6"/>
      <c r="AC94356" s="6"/>
      <c r="AD94356" s="6"/>
    </row>
    <row r="94357" spans="16:30">
      <c r="P94357" s="6"/>
      <c r="AA94357" s="6"/>
      <c r="AC94357" s="6"/>
      <c r="AD94357" s="6"/>
    </row>
    <row r="94358" spans="16:30">
      <c r="P94358" s="6"/>
      <c r="AA94358" s="6"/>
      <c r="AC94358" s="6"/>
      <c r="AD94358" s="6"/>
    </row>
    <row r="94359" spans="16:30">
      <c r="P94359" s="6"/>
      <c r="AA94359" s="6"/>
      <c r="AC94359" s="6"/>
      <c r="AD94359" s="6"/>
    </row>
    <row r="94360" spans="16:30">
      <c r="P94360" s="6"/>
      <c r="AA94360" s="6"/>
      <c r="AC94360" s="6"/>
      <c r="AD94360" s="6"/>
    </row>
    <row r="94361" spans="16:30">
      <c r="P94361" s="6"/>
      <c r="AA94361" s="6"/>
      <c r="AC94361" s="6"/>
      <c r="AD94361" s="6"/>
    </row>
    <row r="94362" spans="16:30">
      <c r="P94362" s="6"/>
      <c r="AA94362" s="6"/>
      <c r="AC94362" s="6"/>
      <c r="AD94362" s="6"/>
    </row>
    <row r="94363" spans="16:30">
      <c r="P94363" s="6"/>
      <c r="AA94363" s="6"/>
      <c r="AC94363" s="6"/>
      <c r="AD94363" s="6"/>
    </row>
    <row r="94364" spans="16:30">
      <c r="P94364" s="6"/>
      <c r="AA94364" s="6"/>
      <c r="AC94364" s="6"/>
      <c r="AD94364" s="6"/>
    </row>
    <row r="94365" spans="16:30">
      <c r="P94365" s="6"/>
      <c r="AA94365" s="6"/>
      <c r="AC94365" s="6"/>
      <c r="AD94365" s="6"/>
    </row>
    <row r="94366" spans="16:30">
      <c r="P94366" s="6"/>
      <c r="AA94366" s="6"/>
      <c r="AC94366" s="6"/>
      <c r="AD94366" s="6"/>
    </row>
    <row r="94367" spans="16:30">
      <c r="P94367" s="6"/>
      <c r="AA94367" s="6"/>
      <c r="AC94367" s="6"/>
      <c r="AD94367" s="6"/>
    </row>
    <row r="94368" spans="16:30">
      <c r="P94368" s="6"/>
      <c r="AA94368" s="6"/>
      <c r="AC94368" s="6"/>
      <c r="AD94368" s="6"/>
    </row>
    <row r="94369" spans="16:30">
      <c r="P94369" s="6"/>
      <c r="AA94369" s="6"/>
      <c r="AC94369" s="6"/>
      <c r="AD94369" s="6"/>
    </row>
    <row r="94370" spans="16:30">
      <c r="P94370" s="6"/>
      <c r="AA94370" s="6"/>
      <c r="AC94370" s="6"/>
      <c r="AD94370" s="6"/>
    </row>
    <row r="94371" spans="16:30">
      <c r="P94371" s="6"/>
      <c r="AA94371" s="6"/>
      <c r="AC94371" s="6"/>
      <c r="AD94371" s="6"/>
    </row>
    <row r="94372" spans="16:30">
      <c r="P94372" s="6"/>
      <c r="AA94372" s="6"/>
      <c r="AC94372" s="6"/>
      <c r="AD94372" s="6"/>
    </row>
    <row r="94373" spans="16:30">
      <c r="P94373" s="6"/>
      <c r="AA94373" s="6"/>
      <c r="AC94373" s="6"/>
      <c r="AD94373" s="6"/>
    </row>
    <row r="94374" spans="16:30">
      <c r="P94374" s="6"/>
      <c r="AA94374" s="6"/>
      <c r="AC94374" s="6"/>
      <c r="AD94374" s="6"/>
    </row>
    <row r="94375" spans="16:30">
      <c r="P94375" s="6"/>
      <c r="AA94375" s="6"/>
      <c r="AC94375" s="6"/>
      <c r="AD94375" s="6"/>
    </row>
    <row r="94376" spans="16:30">
      <c r="P94376" s="6"/>
      <c r="AA94376" s="6"/>
      <c r="AC94376" s="6"/>
      <c r="AD94376" s="6"/>
    </row>
    <row r="94377" spans="16:30">
      <c r="P94377" s="6"/>
      <c r="AA94377" s="6"/>
      <c r="AC94377" s="6"/>
      <c r="AD94377" s="6"/>
    </row>
    <row r="94378" spans="16:30">
      <c r="P94378" s="6"/>
      <c r="AA94378" s="6"/>
      <c r="AC94378" s="6"/>
      <c r="AD94378" s="6"/>
    </row>
    <row r="94379" spans="16:30">
      <c r="P94379" s="6"/>
      <c r="AA94379" s="6"/>
      <c r="AC94379" s="6"/>
      <c r="AD94379" s="6"/>
    </row>
    <row r="94380" spans="16:30">
      <c r="P94380" s="6"/>
      <c r="AA94380" s="6"/>
      <c r="AC94380" s="6"/>
      <c r="AD94380" s="6"/>
    </row>
    <row r="94381" spans="16:30">
      <c r="P94381" s="6"/>
      <c r="AA94381" s="6"/>
      <c r="AC94381" s="6"/>
      <c r="AD94381" s="6"/>
    </row>
    <row r="94382" spans="16:30">
      <c r="P94382" s="6"/>
      <c r="AA94382" s="6"/>
      <c r="AC94382" s="6"/>
      <c r="AD94382" s="6"/>
    </row>
    <row r="94383" spans="16:30">
      <c r="P94383" s="6"/>
      <c r="AA94383" s="6"/>
      <c r="AC94383" s="6"/>
      <c r="AD94383" s="6"/>
    </row>
    <row r="94384" spans="16:30">
      <c r="P94384" s="6"/>
      <c r="AA94384" s="6"/>
      <c r="AC94384" s="6"/>
      <c r="AD94384" s="6"/>
    </row>
    <row r="94385" spans="16:30">
      <c r="P94385" s="6"/>
      <c r="AA94385" s="6"/>
      <c r="AC94385" s="6"/>
      <c r="AD94385" s="6"/>
    </row>
    <row r="94386" spans="16:30">
      <c r="P94386" s="6"/>
      <c r="AA94386" s="6"/>
      <c r="AC94386" s="6"/>
      <c r="AD94386" s="6"/>
    </row>
    <row r="94387" spans="16:30">
      <c r="P94387" s="6"/>
      <c r="AA94387" s="6"/>
      <c r="AC94387" s="6"/>
      <c r="AD94387" s="6"/>
    </row>
    <row r="94388" spans="16:30">
      <c r="P94388" s="6"/>
      <c r="AA94388" s="6"/>
      <c r="AC94388" s="6"/>
      <c r="AD94388" s="6"/>
    </row>
    <row r="94389" spans="16:30">
      <c r="P94389" s="6"/>
      <c r="AA94389" s="6"/>
      <c r="AC94389" s="6"/>
      <c r="AD94389" s="6"/>
    </row>
    <row r="94390" spans="16:30">
      <c r="P94390" s="6"/>
      <c r="AA94390" s="6"/>
      <c r="AC94390" s="6"/>
      <c r="AD94390" s="6"/>
    </row>
    <row r="94391" spans="16:30">
      <c r="P94391" s="6"/>
      <c r="AA94391" s="6"/>
      <c r="AC94391" s="6"/>
      <c r="AD94391" s="6"/>
    </row>
    <row r="94392" spans="16:30">
      <c r="P94392" s="6"/>
      <c r="AA94392" s="6"/>
      <c r="AC94392" s="6"/>
      <c r="AD94392" s="6"/>
    </row>
    <row r="94393" spans="16:30">
      <c r="P94393" s="6"/>
      <c r="AA94393" s="6"/>
      <c r="AC94393" s="6"/>
      <c r="AD94393" s="6"/>
    </row>
    <row r="94394" spans="16:30">
      <c r="P94394" s="6"/>
      <c r="AA94394" s="6"/>
      <c r="AC94394" s="6"/>
      <c r="AD94394" s="6"/>
    </row>
    <row r="94395" spans="16:30">
      <c r="P94395" s="6"/>
      <c r="AA94395" s="6"/>
      <c r="AC94395" s="6"/>
      <c r="AD94395" s="6"/>
    </row>
    <row r="94396" spans="16:30">
      <c r="P94396" s="6"/>
      <c r="AA94396" s="6"/>
      <c r="AC94396" s="6"/>
      <c r="AD94396" s="6"/>
    </row>
    <row r="94397" spans="16:30">
      <c r="P94397" s="6"/>
      <c r="AA94397" s="6"/>
      <c r="AC94397" s="6"/>
      <c r="AD94397" s="6"/>
    </row>
    <row r="94398" spans="16:30">
      <c r="P94398" s="6"/>
      <c r="AA94398" s="6"/>
      <c r="AC94398" s="6"/>
      <c r="AD94398" s="6"/>
    </row>
    <row r="94399" spans="16:30">
      <c r="P94399" s="6"/>
      <c r="AA94399" s="6"/>
      <c r="AC94399" s="6"/>
      <c r="AD94399" s="6"/>
    </row>
    <row r="94400" spans="16:30">
      <c r="P94400" s="6"/>
      <c r="AA94400" s="6"/>
      <c r="AC94400" s="6"/>
      <c r="AD94400" s="6"/>
    </row>
    <row r="94401" spans="16:30">
      <c r="P94401" s="6"/>
      <c r="AA94401" s="6"/>
      <c r="AC94401" s="6"/>
      <c r="AD94401" s="6"/>
    </row>
    <row r="94402" spans="16:30">
      <c r="P94402" s="6"/>
      <c r="AA94402" s="6"/>
      <c r="AC94402" s="6"/>
      <c r="AD94402" s="6"/>
    </row>
    <row r="94403" spans="16:30">
      <c r="P94403" s="6"/>
      <c r="AA94403" s="6"/>
      <c r="AC94403" s="6"/>
      <c r="AD94403" s="6"/>
    </row>
    <row r="94404" spans="16:30">
      <c r="P94404" s="6"/>
      <c r="AA94404" s="6"/>
      <c r="AC94404" s="6"/>
      <c r="AD94404" s="6"/>
    </row>
    <row r="94405" spans="16:30">
      <c r="P94405" s="6"/>
      <c r="AA94405" s="6"/>
      <c r="AC94405" s="6"/>
      <c r="AD94405" s="6"/>
    </row>
    <row r="94406" spans="16:30">
      <c r="P94406" s="6"/>
      <c r="AA94406" s="6"/>
      <c r="AC94406" s="6"/>
      <c r="AD94406" s="6"/>
    </row>
    <row r="94407" spans="16:30">
      <c r="P94407" s="6"/>
      <c r="AA94407" s="6"/>
      <c r="AC94407" s="6"/>
      <c r="AD94407" s="6"/>
    </row>
    <row r="94408" spans="16:30">
      <c r="P94408" s="6"/>
      <c r="AA94408" s="6"/>
      <c r="AC94408" s="6"/>
      <c r="AD94408" s="6"/>
    </row>
    <row r="94409" spans="16:30">
      <c r="P94409" s="6"/>
      <c r="AA94409" s="6"/>
      <c r="AC94409" s="6"/>
      <c r="AD94409" s="6"/>
    </row>
    <row r="94410" spans="16:30">
      <c r="P94410" s="6"/>
      <c r="AA94410" s="6"/>
      <c r="AC94410" s="6"/>
      <c r="AD94410" s="6"/>
    </row>
    <row r="94411" spans="16:30">
      <c r="P94411" s="6"/>
      <c r="AA94411" s="6"/>
      <c r="AC94411" s="6"/>
      <c r="AD94411" s="6"/>
    </row>
    <row r="94412" spans="16:30">
      <c r="P94412" s="6"/>
      <c r="AA94412" s="6"/>
      <c r="AC94412" s="6"/>
      <c r="AD94412" s="6"/>
    </row>
    <row r="94413" spans="16:30">
      <c r="P94413" s="6"/>
      <c r="AA94413" s="6"/>
      <c r="AC94413" s="6"/>
      <c r="AD94413" s="6"/>
    </row>
    <row r="94414" spans="16:30">
      <c r="P94414" s="6"/>
      <c r="AA94414" s="6"/>
      <c r="AC94414" s="6"/>
      <c r="AD94414" s="6"/>
    </row>
    <row r="94415" spans="16:30">
      <c r="P94415" s="6"/>
      <c r="AA94415" s="6"/>
      <c r="AC94415" s="6"/>
      <c r="AD94415" s="6"/>
    </row>
    <row r="94416" spans="16:30">
      <c r="P94416" s="6"/>
      <c r="AA94416" s="6"/>
      <c r="AC94416" s="6"/>
      <c r="AD94416" s="6"/>
    </row>
    <row r="94417" spans="16:30">
      <c r="P94417" s="6"/>
      <c r="AA94417" s="6"/>
      <c r="AC94417" s="6"/>
      <c r="AD94417" s="6"/>
    </row>
    <row r="94418" spans="16:30">
      <c r="P94418" s="6"/>
      <c r="AA94418" s="6"/>
      <c r="AC94418" s="6"/>
      <c r="AD94418" s="6"/>
    </row>
    <row r="94419" spans="16:30">
      <c r="P94419" s="6"/>
      <c r="AA94419" s="6"/>
      <c r="AC94419" s="6"/>
      <c r="AD94419" s="6"/>
    </row>
    <row r="94420" spans="16:30">
      <c r="P94420" s="6"/>
      <c r="AA94420" s="6"/>
      <c r="AC94420" s="6"/>
      <c r="AD94420" s="6"/>
    </row>
    <row r="94421" spans="16:30">
      <c r="P94421" s="6"/>
      <c r="AA94421" s="6"/>
      <c r="AC94421" s="6"/>
      <c r="AD94421" s="6"/>
    </row>
    <row r="94422" spans="16:30">
      <c r="P94422" s="6"/>
      <c r="AA94422" s="6"/>
      <c r="AC94422" s="6"/>
      <c r="AD94422" s="6"/>
    </row>
    <row r="94423" spans="16:30">
      <c r="P94423" s="6"/>
      <c r="AA94423" s="6"/>
      <c r="AC94423" s="6"/>
      <c r="AD94423" s="6"/>
    </row>
    <row r="94424" spans="16:30">
      <c r="P94424" s="6"/>
      <c r="AA94424" s="6"/>
      <c r="AC94424" s="6"/>
      <c r="AD94424" s="6"/>
    </row>
    <row r="94425" spans="16:30">
      <c r="P94425" s="6"/>
      <c r="AA94425" s="6"/>
      <c r="AC94425" s="6"/>
      <c r="AD94425" s="6"/>
    </row>
    <row r="94426" spans="16:30">
      <c r="P94426" s="6"/>
      <c r="AA94426" s="6"/>
      <c r="AC94426" s="6"/>
      <c r="AD94426" s="6"/>
    </row>
    <row r="94427" spans="16:30">
      <c r="P94427" s="6"/>
      <c r="AA94427" s="6"/>
      <c r="AC94427" s="6"/>
      <c r="AD94427" s="6"/>
    </row>
    <row r="94428" spans="16:30">
      <c r="P94428" s="6"/>
      <c r="AA94428" s="6"/>
      <c r="AC94428" s="6"/>
      <c r="AD94428" s="6"/>
    </row>
    <row r="94429" spans="16:30">
      <c r="P94429" s="6"/>
      <c r="AA94429" s="6"/>
      <c r="AC94429" s="6"/>
      <c r="AD94429" s="6"/>
    </row>
    <row r="94430" spans="16:30">
      <c r="P94430" s="6"/>
      <c r="AA94430" s="6"/>
      <c r="AC94430" s="6"/>
      <c r="AD94430" s="6"/>
    </row>
    <row r="94431" spans="16:30">
      <c r="P94431" s="6"/>
      <c r="AA94431" s="6"/>
      <c r="AC94431" s="6"/>
      <c r="AD94431" s="6"/>
    </row>
    <row r="94432" spans="16:30">
      <c r="P94432" s="6"/>
      <c r="AA94432" s="6"/>
      <c r="AC94432" s="6"/>
      <c r="AD94432" s="6"/>
    </row>
    <row r="94433" spans="16:30">
      <c r="P94433" s="6"/>
      <c r="AA94433" s="6"/>
      <c r="AC94433" s="6"/>
      <c r="AD94433" s="6"/>
    </row>
    <row r="94434" spans="16:30">
      <c r="P94434" s="6"/>
      <c r="AA94434" s="6"/>
      <c r="AC94434" s="6"/>
      <c r="AD94434" s="6"/>
    </row>
    <row r="94435" spans="16:30">
      <c r="P94435" s="6"/>
      <c r="AA94435" s="6"/>
      <c r="AC94435" s="6"/>
      <c r="AD94435" s="6"/>
    </row>
    <row r="94436" spans="16:30">
      <c r="P94436" s="6"/>
      <c r="AA94436" s="6"/>
      <c r="AC94436" s="6"/>
      <c r="AD94436" s="6"/>
    </row>
    <row r="94437" spans="16:30">
      <c r="P94437" s="6"/>
      <c r="AA94437" s="6"/>
      <c r="AC94437" s="6"/>
      <c r="AD94437" s="6"/>
    </row>
    <row r="94438" spans="16:30">
      <c r="P94438" s="6"/>
      <c r="AA94438" s="6"/>
      <c r="AC94438" s="6"/>
      <c r="AD94438" s="6"/>
    </row>
    <row r="94439" spans="16:30">
      <c r="P94439" s="6"/>
      <c r="AA94439" s="6"/>
      <c r="AC94439" s="6"/>
      <c r="AD94439" s="6"/>
    </row>
    <row r="94440" spans="16:30">
      <c r="P94440" s="6"/>
      <c r="AA94440" s="6"/>
      <c r="AC94440" s="6"/>
      <c r="AD94440" s="6"/>
    </row>
    <row r="94441" spans="16:30">
      <c r="P94441" s="6"/>
      <c r="AA94441" s="6"/>
      <c r="AC94441" s="6"/>
      <c r="AD94441" s="6"/>
    </row>
    <row r="94442" spans="16:30">
      <c r="P94442" s="6"/>
      <c r="AA94442" s="6"/>
      <c r="AC94442" s="6"/>
      <c r="AD94442" s="6"/>
    </row>
    <row r="94443" spans="16:30">
      <c r="P94443" s="6"/>
      <c r="AA94443" s="6"/>
      <c r="AC94443" s="6"/>
      <c r="AD94443" s="6"/>
    </row>
    <row r="94444" spans="16:30">
      <c r="P94444" s="6"/>
      <c r="AA94444" s="6"/>
      <c r="AC94444" s="6"/>
      <c r="AD94444" s="6"/>
    </row>
    <row r="94445" spans="16:30">
      <c r="P94445" s="6"/>
      <c r="AA94445" s="6"/>
      <c r="AC94445" s="6"/>
      <c r="AD94445" s="6"/>
    </row>
    <row r="94446" spans="16:30">
      <c r="P94446" s="6"/>
      <c r="AA94446" s="6"/>
      <c r="AC94446" s="6"/>
      <c r="AD94446" s="6"/>
    </row>
    <row r="94447" spans="16:30">
      <c r="P94447" s="6"/>
      <c r="AA94447" s="6"/>
      <c r="AC94447" s="6"/>
      <c r="AD94447" s="6"/>
    </row>
    <row r="94448" spans="16:30">
      <c r="P94448" s="6"/>
      <c r="AA94448" s="6"/>
      <c r="AC94448" s="6"/>
      <c r="AD94448" s="6"/>
    </row>
    <row r="94449" spans="16:30">
      <c r="P94449" s="6"/>
      <c r="AA94449" s="6"/>
      <c r="AC94449" s="6"/>
      <c r="AD94449" s="6"/>
    </row>
    <row r="94450" spans="16:30">
      <c r="P94450" s="6"/>
      <c r="AA94450" s="6"/>
      <c r="AC94450" s="6"/>
      <c r="AD94450" s="6"/>
    </row>
    <row r="94451" spans="16:30">
      <c r="P94451" s="6"/>
      <c r="AA94451" s="6"/>
      <c r="AC94451" s="6"/>
      <c r="AD94451" s="6"/>
    </row>
    <row r="94452" spans="16:30">
      <c r="P94452" s="6"/>
      <c r="AA94452" s="6"/>
      <c r="AC94452" s="6"/>
      <c r="AD94452" s="6"/>
    </row>
    <row r="94453" spans="16:30">
      <c r="P94453" s="6"/>
      <c r="AA94453" s="6"/>
      <c r="AC94453" s="6"/>
      <c r="AD94453" s="6"/>
    </row>
    <row r="94454" spans="16:30">
      <c r="P94454" s="6"/>
      <c r="AA94454" s="6"/>
      <c r="AC94454" s="6"/>
      <c r="AD94454" s="6"/>
    </row>
    <row r="94455" spans="16:30">
      <c r="P94455" s="6"/>
      <c r="AA94455" s="6"/>
      <c r="AC94455" s="6"/>
      <c r="AD94455" s="6"/>
    </row>
    <row r="94456" spans="16:30">
      <c r="P94456" s="6"/>
      <c r="AA94456" s="6"/>
      <c r="AC94456" s="6"/>
      <c r="AD94456" s="6"/>
    </row>
    <row r="94457" spans="16:30">
      <c r="P94457" s="6"/>
      <c r="AA94457" s="6"/>
      <c r="AC94457" s="6"/>
      <c r="AD94457" s="6"/>
    </row>
    <row r="94458" spans="16:30">
      <c r="P94458" s="6"/>
      <c r="AA94458" s="6"/>
      <c r="AC94458" s="6"/>
      <c r="AD94458" s="6"/>
    </row>
    <row r="94459" spans="16:30">
      <c r="P94459" s="6"/>
      <c r="AA94459" s="6"/>
      <c r="AC94459" s="6"/>
      <c r="AD94459" s="6"/>
    </row>
    <row r="94460" spans="16:30">
      <c r="P94460" s="6"/>
      <c r="AA94460" s="6"/>
      <c r="AC94460" s="6"/>
      <c r="AD94460" s="6"/>
    </row>
    <row r="94461" spans="16:30">
      <c r="P94461" s="6"/>
      <c r="AA94461" s="6"/>
      <c r="AC94461" s="6"/>
      <c r="AD94461" s="6"/>
    </row>
    <row r="94462" spans="16:30">
      <c r="P94462" s="6"/>
      <c r="AA94462" s="6"/>
      <c r="AC94462" s="6"/>
      <c r="AD94462" s="6"/>
    </row>
    <row r="94463" spans="16:30">
      <c r="P94463" s="6"/>
      <c r="AA94463" s="6"/>
      <c r="AC94463" s="6"/>
      <c r="AD94463" s="6"/>
    </row>
    <row r="94464" spans="16:30">
      <c r="P94464" s="6"/>
      <c r="AA94464" s="6"/>
      <c r="AC94464" s="6"/>
      <c r="AD94464" s="6"/>
    </row>
    <row r="94465" spans="16:30">
      <c r="P94465" s="6"/>
      <c r="AA94465" s="6"/>
      <c r="AC94465" s="6"/>
      <c r="AD94465" s="6"/>
    </row>
    <row r="94466" spans="16:30">
      <c r="P94466" s="6"/>
      <c r="AA94466" s="6"/>
      <c r="AC94466" s="6"/>
      <c r="AD94466" s="6"/>
    </row>
    <row r="94467" spans="16:30">
      <c r="P94467" s="6"/>
      <c r="AA94467" s="6"/>
      <c r="AC94467" s="6"/>
      <c r="AD94467" s="6"/>
    </row>
    <row r="94468" spans="16:30">
      <c r="P94468" s="6"/>
      <c r="AA94468" s="6"/>
      <c r="AC94468" s="6"/>
      <c r="AD94468" s="6"/>
    </row>
    <row r="94469" spans="16:30">
      <c r="P94469" s="6"/>
      <c r="AA94469" s="6"/>
      <c r="AC94469" s="6"/>
      <c r="AD94469" s="6"/>
    </row>
    <row r="94470" spans="16:30">
      <c r="P94470" s="6"/>
      <c r="AA94470" s="6"/>
      <c r="AC94470" s="6"/>
      <c r="AD94470" s="6"/>
    </row>
    <row r="94471" spans="16:30">
      <c r="P94471" s="6"/>
      <c r="AA94471" s="6"/>
      <c r="AC94471" s="6"/>
      <c r="AD94471" s="6"/>
    </row>
    <row r="94472" spans="16:30">
      <c r="P94472" s="6"/>
      <c r="AA94472" s="6"/>
      <c r="AC94472" s="6"/>
      <c r="AD94472" s="6"/>
    </row>
    <row r="94473" spans="16:30">
      <c r="P94473" s="6"/>
      <c r="AA94473" s="6"/>
      <c r="AC94473" s="6"/>
      <c r="AD94473" s="6"/>
    </row>
    <row r="94474" spans="16:30">
      <c r="P94474" s="6"/>
      <c r="AA94474" s="6"/>
      <c r="AC94474" s="6"/>
      <c r="AD94474" s="6"/>
    </row>
    <row r="94475" spans="16:30">
      <c r="P94475" s="6"/>
      <c r="AA94475" s="6"/>
      <c r="AC94475" s="6"/>
      <c r="AD94475" s="6"/>
    </row>
    <row r="94476" spans="16:30">
      <c r="P94476" s="6"/>
      <c r="AA94476" s="6"/>
      <c r="AC94476" s="6"/>
      <c r="AD94476" s="6"/>
    </row>
    <row r="94477" spans="16:30">
      <c r="P94477" s="6"/>
      <c r="AA94477" s="6"/>
      <c r="AC94477" s="6"/>
      <c r="AD94477" s="6"/>
    </row>
    <row r="94478" spans="16:30">
      <c r="P94478" s="6"/>
      <c r="AA94478" s="6"/>
      <c r="AC94478" s="6"/>
      <c r="AD94478" s="6"/>
    </row>
    <row r="94479" spans="16:30">
      <c r="P94479" s="6"/>
      <c r="AA94479" s="6"/>
      <c r="AC94479" s="6"/>
      <c r="AD94479" s="6"/>
    </row>
    <row r="94480" spans="16:30">
      <c r="P94480" s="6"/>
      <c r="AA94480" s="6"/>
      <c r="AC94480" s="6"/>
      <c r="AD94480" s="6"/>
    </row>
    <row r="94481" spans="16:30">
      <c r="P94481" s="6"/>
      <c r="AA94481" s="6"/>
      <c r="AC94481" s="6"/>
      <c r="AD94481" s="6"/>
    </row>
    <row r="94482" spans="16:30">
      <c r="P94482" s="6"/>
      <c r="AA94482" s="6"/>
      <c r="AC94482" s="6"/>
      <c r="AD94482" s="6"/>
    </row>
    <row r="94483" spans="16:30">
      <c r="P94483" s="6"/>
      <c r="AA94483" s="6"/>
      <c r="AC94483" s="6"/>
      <c r="AD94483" s="6"/>
    </row>
    <row r="94484" spans="16:30">
      <c r="P94484" s="6"/>
      <c r="AA94484" s="6"/>
      <c r="AC94484" s="6"/>
      <c r="AD94484" s="6"/>
    </row>
    <row r="94485" spans="16:30">
      <c r="P94485" s="6"/>
      <c r="AA94485" s="6"/>
      <c r="AC94485" s="6"/>
      <c r="AD94485" s="6"/>
    </row>
    <row r="94486" spans="16:30">
      <c r="P94486" s="6"/>
      <c r="AA94486" s="6"/>
      <c r="AC94486" s="6"/>
      <c r="AD94486" s="6"/>
    </row>
    <row r="94487" spans="16:30">
      <c r="P94487" s="6"/>
      <c r="AA94487" s="6"/>
      <c r="AC94487" s="6"/>
      <c r="AD94487" s="6"/>
    </row>
    <row r="94488" spans="16:30">
      <c r="P94488" s="6"/>
      <c r="AA94488" s="6"/>
      <c r="AC94488" s="6"/>
      <c r="AD94488" s="6"/>
    </row>
    <row r="94489" spans="16:30">
      <c r="P94489" s="6"/>
      <c r="AA94489" s="6"/>
      <c r="AC94489" s="6"/>
      <c r="AD94489" s="6"/>
    </row>
    <row r="94490" spans="16:30">
      <c r="P94490" s="6"/>
      <c r="AA94490" s="6"/>
      <c r="AC94490" s="6"/>
      <c r="AD94490" s="6"/>
    </row>
    <row r="94491" spans="16:30">
      <c r="P94491" s="6"/>
      <c r="AA94491" s="6"/>
      <c r="AC94491" s="6"/>
      <c r="AD94491" s="6"/>
    </row>
    <row r="94492" spans="16:30">
      <c r="P94492" s="6"/>
      <c r="AA94492" s="6"/>
      <c r="AC94492" s="6"/>
      <c r="AD94492" s="6"/>
    </row>
    <row r="94493" spans="16:30">
      <c r="P94493" s="6"/>
      <c r="AA94493" s="6"/>
      <c r="AC94493" s="6"/>
      <c r="AD94493" s="6"/>
    </row>
    <row r="94494" spans="16:30">
      <c r="P94494" s="6"/>
      <c r="AA94494" s="6"/>
      <c r="AC94494" s="6"/>
      <c r="AD94494" s="6"/>
    </row>
    <row r="94495" spans="16:30">
      <c r="P94495" s="6"/>
      <c r="AA94495" s="6"/>
      <c r="AC94495" s="6"/>
      <c r="AD94495" s="6"/>
    </row>
    <row r="94496" spans="16:30">
      <c r="P94496" s="6"/>
      <c r="AA94496" s="6"/>
      <c r="AC94496" s="6"/>
      <c r="AD94496" s="6"/>
    </row>
    <row r="94497" spans="16:30">
      <c r="P94497" s="6"/>
      <c r="AA94497" s="6"/>
      <c r="AC94497" s="6"/>
      <c r="AD94497" s="6"/>
    </row>
    <row r="94498" spans="16:30">
      <c r="P94498" s="6"/>
      <c r="AA94498" s="6"/>
      <c r="AC94498" s="6"/>
      <c r="AD94498" s="6"/>
    </row>
    <row r="94499" spans="16:30">
      <c r="P94499" s="6"/>
      <c r="AA94499" s="6"/>
      <c r="AC94499" s="6"/>
      <c r="AD94499" s="6"/>
    </row>
    <row r="94500" spans="16:30">
      <c r="P94500" s="6"/>
      <c r="AA94500" s="6"/>
      <c r="AC94500" s="6"/>
      <c r="AD94500" s="6"/>
    </row>
    <row r="94501" spans="16:30">
      <c r="P94501" s="6"/>
      <c r="AA94501" s="6"/>
      <c r="AC94501" s="6"/>
      <c r="AD94501" s="6"/>
    </row>
    <row r="94502" spans="16:30">
      <c r="P94502" s="6"/>
      <c r="AA94502" s="6"/>
      <c r="AC94502" s="6"/>
      <c r="AD94502" s="6"/>
    </row>
    <row r="94503" spans="16:30">
      <c r="P94503" s="6"/>
      <c r="AA94503" s="6"/>
      <c r="AC94503" s="6"/>
      <c r="AD94503" s="6"/>
    </row>
    <row r="94504" spans="16:30">
      <c r="P94504" s="6"/>
      <c r="AA94504" s="6"/>
      <c r="AC94504" s="6"/>
      <c r="AD94504" s="6"/>
    </row>
    <row r="94505" spans="16:30">
      <c r="P94505" s="6"/>
      <c r="AA94505" s="6"/>
      <c r="AC94505" s="6"/>
      <c r="AD94505" s="6"/>
    </row>
    <row r="94506" spans="16:30">
      <c r="P94506" s="6"/>
      <c r="AA94506" s="6"/>
      <c r="AC94506" s="6"/>
      <c r="AD94506" s="6"/>
    </row>
    <row r="94507" spans="16:30">
      <c r="P94507" s="6"/>
      <c r="AA94507" s="6"/>
      <c r="AC94507" s="6"/>
      <c r="AD94507" s="6"/>
    </row>
    <row r="94508" spans="16:30">
      <c r="P94508" s="6"/>
      <c r="AA94508" s="6"/>
      <c r="AC94508" s="6"/>
      <c r="AD94508" s="6"/>
    </row>
    <row r="94509" spans="16:30">
      <c r="P94509" s="6"/>
      <c r="AA94509" s="6"/>
      <c r="AC94509" s="6"/>
      <c r="AD94509" s="6"/>
    </row>
    <row r="94510" spans="16:30">
      <c r="P94510" s="6"/>
      <c r="AA94510" s="6"/>
      <c r="AC94510" s="6"/>
      <c r="AD94510" s="6"/>
    </row>
    <row r="94511" spans="16:30">
      <c r="P94511" s="6"/>
      <c r="AA94511" s="6"/>
      <c r="AC94511" s="6"/>
      <c r="AD94511" s="6"/>
    </row>
    <row r="94512" spans="16:30">
      <c r="P94512" s="6"/>
      <c r="AA94512" s="6"/>
      <c r="AC94512" s="6"/>
      <c r="AD94512" s="6"/>
    </row>
    <row r="94513" spans="16:30">
      <c r="P94513" s="6"/>
      <c r="AA94513" s="6"/>
      <c r="AC94513" s="6"/>
      <c r="AD94513" s="6"/>
    </row>
    <row r="94514" spans="16:30">
      <c r="P94514" s="6"/>
      <c r="AA94514" s="6"/>
      <c r="AC94514" s="6"/>
      <c r="AD94514" s="6"/>
    </row>
    <row r="94515" spans="16:30">
      <c r="P94515" s="6"/>
      <c r="AA94515" s="6"/>
      <c r="AC94515" s="6"/>
      <c r="AD94515" s="6"/>
    </row>
    <row r="94516" spans="16:30">
      <c r="P94516" s="6"/>
      <c r="AA94516" s="6"/>
      <c r="AC94516" s="6"/>
      <c r="AD94516" s="6"/>
    </row>
    <row r="94517" spans="16:30">
      <c r="P94517" s="6"/>
      <c r="AA94517" s="6"/>
      <c r="AC94517" s="6"/>
      <c r="AD94517" s="6"/>
    </row>
    <row r="94518" spans="16:30">
      <c r="P94518" s="6"/>
      <c r="AA94518" s="6"/>
      <c r="AC94518" s="6"/>
      <c r="AD94518" s="6"/>
    </row>
    <row r="94519" spans="16:30">
      <c r="P94519" s="6"/>
      <c r="AA94519" s="6"/>
      <c r="AC94519" s="6"/>
      <c r="AD94519" s="6"/>
    </row>
    <row r="94520" spans="16:30">
      <c r="P94520" s="6"/>
      <c r="AA94520" s="6"/>
      <c r="AC94520" s="6"/>
      <c r="AD94520" s="6"/>
    </row>
    <row r="94521" spans="16:30">
      <c r="P94521" s="6"/>
      <c r="AA94521" s="6"/>
      <c r="AC94521" s="6"/>
      <c r="AD94521" s="6"/>
    </row>
    <row r="94522" spans="16:30">
      <c r="P94522" s="6"/>
      <c r="AA94522" s="6"/>
      <c r="AC94522" s="6"/>
      <c r="AD94522" s="6"/>
    </row>
    <row r="94523" spans="16:30">
      <c r="P94523" s="6"/>
      <c r="AA94523" s="6"/>
      <c r="AC94523" s="6"/>
      <c r="AD94523" s="6"/>
    </row>
    <row r="94524" spans="16:30">
      <c r="P94524" s="6"/>
      <c r="AA94524" s="6"/>
      <c r="AC94524" s="6"/>
      <c r="AD94524" s="6"/>
    </row>
    <row r="94525" spans="16:30">
      <c r="P94525" s="6"/>
      <c r="AA94525" s="6"/>
      <c r="AC94525" s="6"/>
      <c r="AD94525" s="6"/>
    </row>
    <row r="94526" spans="16:30">
      <c r="P94526" s="6"/>
      <c r="AA94526" s="6"/>
      <c r="AC94526" s="6"/>
      <c r="AD94526" s="6"/>
    </row>
    <row r="94527" spans="16:30">
      <c r="P94527" s="6"/>
      <c r="AA94527" s="6"/>
      <c r="AC94527" s="6"/>
      <c r="AD94527" s="6"/>
    </row>
    <row r="94528" spans="16:30">
      <c r="P94528" s="6"/>
      <c r="AA94528" s="6"/>
      <c r="AC94528" s="6"/>
      <c r="AD94528" s="6"/>
    </row>
    <row r="94529" spans="16:30">
      <c r="P94529" s="6"/>
      <c r="AA94529" s="6"/>
      <c r="AC94529" s="6"/>
      <c r="AD94529" s="6"/>
    </row>
    <row r="94530" spans="16:30">
      <c r="P94530" s="6"/>
      <c r="AA94530" s="6"/>
      <c r="AC94530" s="6"/>
      <c r="AD94530" s="6"/>
    </row>
    <row r="94531" spans="16:30">
      <c r="P94531" s="6"/>
      <c r="AA94531" s="6"/>
      <c r="AC94531" s="6"/>
      <c r="AD94531" s="6"/>
    </row>
    <row r="94532" spans="16:30">
      <c r="P94532" s="6"/>
      <c r="AA94532" s="6"/>
      <c r="AC94532" s="6"/>
      <c r="AD94532" s="6"/>
    </row>
    <row r="94533" spans="16:30">
      <c r="P94533" s="6"/>
      <c r="AA94533" s="6"/>
      <c r="AC94533" s="6"/>
      <c r="AD94533" s="6"/>
    </row>
    <row r="94534" spans="16:30">
      <c r="P94534" s="6"/>
      <c r="AA94534" s="6"/>
      <c r="AC94534" s="6"/>
      <c r="AD94534" s="6"/>
    </row>
    <row r="94535" spans="16:30">
      <c r="P94535" s="6"/>
      <c r="AA94535" s="6"/>
      <c r="AC94535" s="6"/>
      <c r="AD94535" s="6"/>
    </row>
    <row r="94536" spans="16:30">
      <c r="P94536" s="6"/>
      <c r="AA94536" s="6"/>
      <c r="AC94536" s="6"/>
      <c r="AD94536" s="6"/>
    </row>
    <row r="94537" spans="16:30">
      <c r="P94537" s="6"/>
      <c r="AA94537" s="6"/>
      <c r="AC94537" s="6"/>
      <c r="AD94537" s="6"/>
    </row>
    <row r="94538" spans="16:30">
      <c r="P94538" s="6"/>
      <c r="AA94538" s="6"/>
      <c r="AC94538" s="6"/>
      <c r="AD94538" s="6"/>
    </row>
    <row r="94539" spans="16:30">
      <c r="P94539" s="6"/>
      <c r="AA94539" s="6"/>
      <c r="AC94539" s="6"/>
      <c r="AD94539" s="6"/>
    </row>
    <row r="94540" spans="16:30">
      <c r="P94540" s="6"/>
      <c r="AA94540" s="6"/>
      <c r="AC94540" s="6"/>
      <c r="AD94540" s="6"/>
    </row>
    <row r="94541" spans="16:30">
      <c r="P94541" s="6"/>
      <c r="AA94541" s="6"/>
      <c r="AC94541" s="6"/>
      <c r="AD94541" s="6"/>
    </row>
    <row r="94542" spans="16:30">
      <c r="P94542" s="6"/>
      <c r="AA94542" s="6"/>
      <c r="AC94542" s="6"/>
      <c r="AD94542" s="6"/>
    </row>
    <row r="94543" spans="16:30">
      <c r="P94543" s="6"/>
      <c r="AA94543" s="6"/>
      <c r="AC94543" s="6"/>
      <c r="AD94543" s="6"/>
    </row>
    <row r="94544" spans="16:30">
      <c r="P94544" s="6"/>
      <c r="AA94544" s="6"/>
      <c r="AC94544" s="6"/>
      <c r="AD94544" s="6"/>
    </row>
    <row r="94545" spans="16:30">
      <c r="P94545" s="6"/>
      <c r="AA94545" s="6"/>
      <c r="AC94545" s="6"/>
      <c r="AD94545" s="6"/>
    </row>
    <row r="94546" spans="16:30">
      <c r="P94546" s="6"/>
      <c r="AA94546" s="6"/>
      <c r="AC94546" s="6"/>
      <c r="AD94546" s="6"/>
    </row>
    <row r="94547" spans="16:30">
      <c r="P94547" s="6"/>
      <c r="AA94547" s="6"/>
      <c r="AC94547" s="6"/>
      <c r="AD94547" s="6"/>
    </row>
    <row r="94548" spans="16:30">
      <c r="P94548" s="6"/>
      <c r="AA94548" s="6"/>
      <c r="AC94548" s="6"/>
      <c r="AD94548" s="6"/>
    </row>
    <row r="94549" spans="16:30">
      <c r="P94549" s="6"/>
      <c r="AA94549" s="6"/>
      <c r="AC94549" s="6"/>
      <c r="AD94549" s="6"/>
    </row>
    <row r="94550" spans="16:30">
      <c r="P94550" s="6"/>
      <c r="AA94550" s="6"/>
      <c r="AC94550" s="6"/>
      <c r="AD94550" s="6"/>
    </row>
    <row r="94551" spans="16:30">
      <c r="P94551" s="6"/>
      <c r="AA94551" s="6"/>
      <c r="AC94551" s="6"/>
      <c r="AD94551" s="6"/>
    </row>
    <row r="94552" spans="16:30">
      <c r="P94552" s="6"/>
      <c r="AA94552" s="6"/>
      <c r="AC94552" s="6"/>
      <c r="AD94552" s="6"/>
    </row>
    <row r="94553" spans="16:30">
      <c r="P94553" s="6"/>
      <c r="AA94553" s="6"/>
      <c r="AC94553" s="6"/>
      <c r="AD94553" s="6"/>
    </row>
    <row r="94554" spans="16:30">
      <c r="P94554" s="6"/>
      <c r="AA94554" s="6"/>
      <c r="AC94554" s="6"/>
      <c r="AD94554" s="6"/>
    </row>
    <row r="94555" spans="16:30">
      <c r="P94555" s="6"/>
      <c r="AA94555" s="6"/>
      <c r="AC94555" s="6"/>
      <c r="AD94555" s="6"/>
    </row>
    <row r="94556" spans="16:30">
      <c r="P94556" s="6"/>
      <c r="AA94556" s="6"/>
      <c r="AC94556" s="6"/>
      <c r="AD94556" s="6"/>
    </row>
    <row r="94557" spans="16:30">
      <c r="P94557" s="6"/>
      <c r="AA94557" s="6"/>
      <c r="AC94557" s="6"/>
      <c r="AD94557" s="6"/>
    </row>
    <row r="94558" spans="16:30">
      <c r="P94558" s="6"/>
      <c r="AA94558" s="6"/>
      <c r="AC94558" s="6"/>
      <c r="AD94558" s="6"/>
    </row>
    <row r="94559" spans="16:30">
      <c r="P94559" s="6"/>
      <c r="AA94559" s="6"/>
      <c r="AC94559" s="6"/>
      <c r="AD94559" s="6"/>
    </row>
    <row r="94560" spans="16:30">
      <c r="P94560" s="6"/>
      <c r="AA94560" s="6"/>
      <c r="AC94560" s="6"/>
      <c r="AD94560" s="6"/>
    </row>
    <row r="94561" spans="16:30">
      <c r="P94561" s="6"/>
      <c r="AA94561" s="6"/>
      <c r="AC94561" s="6"/>
      <c r="AD94561" s="6"/>
    </row>
    <row r="94562" spans="16:30">
      <c r="P94562" s="6"/>
      <c r="AA94562" s="6"/>
      <c r="AC94562" s="6"/>
      <c r="AD94562" s="6"/>
    </row>
    <row r="94563" spans="16:30">
      <c r="P94563" s="6"/>
      <c r="AA94563" s="6"/>
      <c r="AC94563" s="6"/>
      <c r="AD94563" s="6"/>
    </row>
    <row r="94564" spans="16:30">
      <c r="P94564" s="6"/>
      <c r="AA94564" s="6"/>
      <c r="AC94564" s="6"/>
      <c r="AD94564" s="6"/>
    </row>
    <row r="94565" spans="16:30">
      <c r="P94565" s="6"/>
      <c r="AA94565" s="6"/>
      <c r="AC94565" s="6"/>
      <c r="AD94565" s="6"/>
    </row>
    <row r="94566" spans="16:30">
      <c r="P94566" s="6"/>
      <c r="AA94566" s="6"/>
      <c r="AC94566" s="6"/>
      <c r="AD94566" s="6"/>
    </row>
    <row r="94567" spans="16:30">
      <c r="P94567" s="6"/>
      <c r="AA94567" s="6"/>
      <c r="AC94567" s="6"/>
      <c r="AD94567" s="6"/>
    </row>
    <row r="94568" spans="16:30">
      <c r="P94568" s="6"/>
      <c r="AA94568" s="6"/>
      <c r="AC94568" s="6"/>
      <c r="AD94568" s="6"/>
    </row>
    <row r="94569" spans="16:30">
      <c r="P94569" s="6"/>
      <c r="AA94569" s="6"/>
      <c r="AC94569" s="6"/>
      <c r="AD94569" s="6"/>
    </row>
    <row r="94570" spans="16:30">
      <c r="P94570" s="6"/>
      <c r="AA94570" s="6"/>
      <c r="AC94570" s="6"/>
      <c r="AD94570" s="6"/>
    </row>
    <row r="94571" spans="16:30">
      <c r="P94571" s="6"/>
      <c r="AA94571" s="6"/>
      <c r="AC94571" s="6"/>
      <c r="AD94571" s="6"/>
    </row>
    <row r="94572" spans="16:30">
      <c r="P94572" s="6"/>
      <c r="AA94572" s="6"/>
      <c r="AC94572" s="6"/>
      <c r="AD94572" s="6"/>
    </row>
    <row r="94573" spans="16:30">
      <c r="P94573" s="6"/>
      <c r="AA94573" s="6"/>
      <c r="AC94573" s="6"/>
      <c r="AD94573" s="6"/>
    </row>
    <row r="94574" spans="16:30">
      <c r="P94574" s="6"/>
      <c r="AA94574" s="6"/>
      <c r="AC94574" s="6"/>
      <c r="AD94574" s="6"/>
    </row>
    <row r="94575" spans="16:30">
      <c r="P94575" s="6"/>
      <c r="AA94575" s="6"/>
      <c r="AC94575" s="6"/>
      <c r="AD94575" s="6"/>
    </row>
    <row r="94576" spans="16:30">
      <c r="P94576" s="6"/>
      <c r="AA94576" s="6"/>
      <c r="AC94576" s="6"/>
      <c r="AD94576" s="6"/>
    </row>
    <row r="94577" spans="16:30">
      <c r="P94577" s="6"/>
      <c r="AA94577" s="6"/>
      <c r="AC94577" s="6"/>
      <c r="AD94577" s="6"/>
    </row>
    <row r="94578" spans="16:30">
      <c r="P94578" s="6"/>
      <c r="AA94578" s="6"/>
      <c r="AC94578" s="6"/>
      <c r="AD94578" s="6"/>
    </row>
    <row r="94579" spans="16:30">
      <c r="P94579" s="6"/>
      <c r="AA94579" s="6"/>
      <c r="AC94579" s="6"/>
      <c r="AD94579" s="6"/>
    </row>
    <row r="94580" spans="16:30">
      <c r="P94580" s="6"/>
      <c r="AA94580" s="6"/>
      <c r="AC94580" s="6"/>
      <c r="AD94580" s="6"/>
    </row>
    <row r="94581" spans="16:30">
      <c r="P94581" s="6"/>
      <c r="AA94581" s="6"/>
      <c r="AC94581" s="6"/>
      <c r="AD94581" s="6"/>
    </row>
    <row r="94582" spans="16:30">
      <c r="P94582" s="6"/>
      <c r="AA94582" s="6"/>
      <c r="AC94582" s="6"/>
      <c r="AD94582" s="6"/>
    </row>
    <row r="94583" spans="16:30">
      <c r="P94583" s="6"/>
      <c r="AA94583" s="6"/>
      <c r="AC94583" s="6"/>
      <c r="AD94583" s="6"/>
    </row>
    <row r="94584" spans="16:30">
      <c r="P94584" s="6"/>
      <c r="AA94584" s="6"/>
      <c r="AC94584" s="6"/>
      <c r="AD94584" s="6"/>
    </row>
    <row r="94585" spans="16:30">
      <c r="P94585" s="6"/>
      <c r="AA94585" s="6"/>
      <c r="AC94585" s="6"/>
      <c r="AD94585" s="6"/>
    </row>
    <row r="94586" spans="16:30">
      <c r="P94586" s="6"/>
      <c r="AA94586" s="6"/>
      <c r="AC94586" s="6"/>
      <c r="AD94586" s="6"/>
    </row>
    <row r="94587" spans="16:30">
      <c r="P94587" s="6"/>
      <c r="AA94587" s="6"/>
      <c r="AC94587" s="6"/>
      <c r="AD94587" s="6"/>
    </row>
    <row r="94588" spans="16:30">
      <c r="P94588" s="6"/>
      <c r="AA94588" s="6"/>
      <c r="AC94588" s="6"/>
      <c r="AD94588" s="6"/>
    </row>
    <row r="94589" spans="16:30">
      <c r="P94589" s="6"/>
      <c r="AA94589" s="6"/>
      <c r="AC94589" s="6"/>
      <c r="AD94589" s="6"/>
    </row>
    <row r="94590" spans="16:30">
      <c r="P94590" s="6"/>
      <c r="AA94590" s="6"/>
      <c r="AC94590" s="6"/>
      <c r="AD94590" s="6"/>
    </row>
    <row r="94591" spans="16:30">
      <c r="P94591" s="6"/>
      <c r="AA94591" s="6"/>
      <c r="AC94591" s="6"/>
      <c r="AD94591" s="6"/>
    </row>
    <row r="94592" spans="16:30">
      <c r="P94592" s="6"/>
      <c r="AA94592" s="6"/>
      <c r="AC94592" s="6"/>
      <c r="AD94592" s="6"/>
    </row>
    <row r="94593" spans="16:30">
      <c r="P94593" s="6"/>
      <c r="AA94593" s="6"/>
      <c r="AC94593" s="6"/>
      <c r="AD94593" s="6"/>
    </row>
    <row r="94594" spans="16:30">
      <c r="P94594" s="6"/>
      <c r="AA94594" s="6"/>
      <c r="AC94594" s="6"/>
      <c r="AD94594" s="6"/>
    </row>
    <row r="94595" spans="16:30">
      <c r="P94595" s="6"/>
      <c r="AA94595" s="6"/>
      <c r="AC94595" s="6"/>
      <c r="AD94595" s="6"/>
    </row>
    <row r="94596" spans="16:30">
      <c r="P94596" s="6"/>
      <c r="AA94596" s="6"/>
      <c r="AC94596" s="6"/>
      <c r="AD94596" s="6"/>
    </row>
    <row r="94597" spans="16:30">
      <c r="P94597" s="6"/>
      <c r="AA94597" s="6"/>
      <c r="AC94597" s="6"/>
      <c r="AD94597" s="6"/>
    </row>
    <row r="94598" spans="16:30">
      <c r="P94598" s="6"/>
      <c r="AA94598" s="6"/>
      <c r="AC94598" s="6"/>
      <c r="AD94598" s="6"/>
    </row>
    <row r="94599" spans="16:30">
      <c r="P94599" s="6"/>
      <c r="AA94599" s="6"/>
      <c r="AC94599" s="6"/>
      <c r="AD94599" s="6"/>
    </row>
    <row r="94600" spans="16:30">
      <c r="P94600" s="6"/>
      <c r="AA94600" s="6"/>
      <c r="AC94600" s="6"/>
      <c r="AD94600" s="6"/>
    </row>
    <row r="94601" spans="16:30">
      <c r="P94601" s="6"/>
      <c r="AA94601" s="6"/>
      <c r="AC94601" s="6"/>
      <c r="AD94601" s="6"/>
    </row>
    <row r="94602" spans="16:30">
      <c r="P94602" s="6"/>
      <c r="AA94602" s="6"/>
      <c r="AC94602" s="6"/>
      <c r="AD94602" s="6"/>
    </row>
    <row r="94603" spans="16:30">
      <c r="P94603" s="6"/>
      <c r="AA94603" s="6"/>
      <c r="AC94603" s="6"/>
      <c r="AD94603" s="6"/>
    </row>
    <row r="94604" spans="16:30">
      <c r="P94604" s="6"/>
      <c r="AA94604" s="6"/>
      <c r="AC94604" s="6"/>
      <c r="AD94604" s="6"/>
    </row>
    <row r="94605" spans="16:30">
      <c r="P94605" s="6"/>
      <c r="AA94605" s="6"/>
      <c r="AC94605" s="6"/>
      <c r="AD94605" s="6"/>
    </row>
    <row r="94606" spans="16:30">
      <c r="P94606" s="6"/>
      <c r="AA94606" s="6"/>
      <c r="AC94606" s="6"/>
      <c r="AD94606" s="6"/>
    </row>
    <row r="94607" spans="16:30">
      <c r="P94607" s="6"/>
      <c r="AA94607" s="6"/>
      <c r="AC94607" s="6"/>
      <c r="AD94607" s="6"/>
    </row>
    <row r="94608" spans="16:30">
      <c r="P94608" s="6"/>
      <c r="AA94608" s="6"/>
      <c r="AC94608" s="6"/>
      <c r="AD94608" s="6"/>
    </row>
    <row r="94609" spans="16:30">
      <c r="P94609" s="6"/>
      <c r="AA94609" s="6"/>
      <c r="AC94609" s="6"/>
      <c r="AD94609" s="6"/>
    </row>
    <row r="94610" spans="16:30">
      <c r="P94610" s="6"/>
      <c r="AA94610" s="6"/>
      <c r="AC94610" s="6"/>
      <c r="AD94610" s="6"/>
    </row>
    <row r="94611" spans="16:30">
      <c r="P94611" s="6"/>
      <c r="AA94611" s="6"/>
      <c r="AC94611" s="6"/>
      <c r="AD94611" s="6"/>
    </row>
    <row r="94612" spans="16:30">
      <c r="P94612" s="6"/>
      <c r="AA94612" s="6"/>
      <c r="AC94612" s="6"/>
      <c r="AD94612" s="6"/>
    </row>
    <row r="94613" spans="16:30">
      <c r="P94613" s="6"/>
      <c r="AA94613" s="6"/>
      <c r="AC94613" s="6"/>
      <c r="AD94613" s="6"/>
    </row>
    <row r="94614" spans="16:30">
      <c r="P94614" s="6"/>
      <c r="AA94614" s="6"/>
      <c r="AC94614" s="6"/>
      <c r="AD94614" s="6"/>
    </row>
    <row r="94615" spans="16:30">
      <c r="P94615" s="6"/>
      <c r="AA94615" s="6"/>
      <c r="AC94615" s="6"/>
      <c r="AD94615" s="6"/>
    </row>
    <row r="94616" spans="16:30">
      <c r="P94616" s="6"/>
      <c r="AA94616" s="6"/>
      <c r="AC94616" s="6"/>
      <c r="AD94616" s="6"/>
    </row>
    <row r="94617" spans="16:30">
      <c r="P94617" s="6"/>
      <c r="AA94617" s="6"/>
      <c r="AC94617" s="6"/>
      <c r="AD94617" s="6"/>
    </row>
    <row r="94618" spans="16:30">
      <c r="P94618" s="6"/>
      <c r="AA94618" s="6"/>
      <c r="AC94618" s="6"/>
      <c r="AD94618" s="6"/>
    </row>
    <row r="94619" spans="16:30">
      <c r="P94619" s="6"/>
      <c r="AA94619" s="6"/>
      <c r="AC94619" s="6"/>
      <c r="AD94619" s="6"/>
    </row>
    <row r="94620" spans="16:30">
      <c r="P94620" s="6"/>
      <c r="AA94620" s="6"/>
      <c r="AC94620" s="6"/>
      <c r="AD94620" s="6"/>
    </row>
    <row r="94621" spans="16:30">
      <c r="P94621" s="6"/>
      <c r="AA94621" s="6"/>
      <c r="AC94621" s="6"/>
      <c r="AD94621" s="6"/>
    </row>
    <row r="94622" spans="16:30">
      <c r="P94622" s="6"/>
      <c r="AA94622" s="6"/>
      <c r="AC94622" s="6"/>
      <c r="AD94622" s="6"/>
    </row>
    <row r="94623" spans="16:30">
      <c r="P94623" s="6"/>
      <c r="AA94623" s="6"/>
      <c r="AC94623" s="6"/>
      <c r="AD94623" s="6"/>
    </row>
    <row r="94624" spans="16:30">
      <c r="P94624" s="6"/>
      <c r="AA94624" s="6"/>
      <c r="AC94624" s="6"/>
      <c r="AD94624" s="6"/>
    </row>
    <row r="94625" spans="16:30">
      <c r="P94625" s="6"/>
      <c r="AA94625" s="6"/>
      <c r="AC94625" s="6"/>
      <c r="AD94625" s="6"/>
    </row>
    <row r="94626" spans="16:30">
      <c r="P94626" s="6"/>
      <c r="AA94626" s="6"/>
      <c r="AC94626" s="6"/>
      <c r="AD94626" s="6"/>
    </row>
    <row r="94627" spans="16:30">
      <c r="P94627" s="6"/>
      <c r="AA94627" s="6"/>
      <c r="AC94627" s="6"/>
      <c r="AD94627" s="6"/>
    </row>
    <row r="94628" spans="16:30">
      <c r="P94628" s="6"/>
      <c r="AA94628" s="6"/>
      <c r="AC94628" s="6"/>
      <c r="AD94628" s="6"/>
    </row>
    <row r="94629" spans="16:30">
      <c r="P94629" s="6"/>
      <c r="AA94629" s="6"/>
      <c r="AC94629" s="6"/>
      <c r="AD94629" s="6"/>
    </row>
    <row r="94630" spans="16:30">
      <c r="P94630" s="6"/>
      <c r="AA94630" s="6"/>
      <c r="AC94630" s="6"/>
      <c r="AD94630" s="6"/>
    </row>
    <row r="94631" spans="16:30">
      <c r="P94631" s="6"/>
      <c r="AA94631" s="6"/>
      <c r="AC94631" s="6"/>
      <c r="AD94631" s="6"/>
    </row>
    <row r="94632" spans="16:30">
      <c r="P94632" s="6"/>
      <c r="AA94632" s="6"/>
      <c r="AC94632" s="6"/>
      <c r="AD94632" s="6"/>
    </row>
    <row r="94633" spans="16:30">
      <c r="P94633" s="6"/>
      <c r="AA94633" s="6"/>
      <c r="AC94633" s="6"/>
      <c r="AD94633" s="6"/>
    </row>
    <row r="94634" spans="16:30">
      <c r="P94634" s="6"/>
      <c r="AA94634" s="6"/>
      <c r="AC94634" s="6"/>
      <c r="AD94634" s="6"/>
    </row>
    <row r="94635" spans="16:30">
      <c r="P94635" s="6"/>
      <c r="AA94635" s="6"/>
      <c r="AC94635" s="6"/>
      <c r="AD94635" s="6"/>
    </row>
    <row r="94636" spans="16:30">
      <c r="P94636" s="6"/>
      <c r="AA94636" s="6"/>
      <c r="AC94636" s="6"/>
      <c r="AD94636" s="6"/>
    </row>
    <row r="94637" spans="16:30">
      <c r="P94637" s="6"/>
      <c r="AA94637" s="6"/>
      <c r="AC94637" s="6"/>
      <c r="AD94637" s="6"/>
    </row>
    <row r="94638" spans="16:30">
      <c r="P94638" s="6"/>
      <c r="AA94638" s="6"/>
      <c r="AC94638" s="6"/>
      <c r="AD94638" s="6"/>
    </row>
    <row r="94639" spans="16:30">
      <c r="P94639" s="6"/>
      <c r="AA94639" s="6"/>
      <c r="AC94639" s="6"/>
      <c r="AD94639" s="6"/>
    </row>
    <row r="94640" spans="16:30">
      <c r="P94640" s="6"/>
      <c r="AA94640" s="6"/>
      <c r="AC94640" s="6"/>
      <c r="AD94640" s="6"/>
    </row>
    <row r="94641" spans="16:30">
      <c r="P94641" s="6"/>
      <c r="AA94641" s="6"/>
      <c r="AC94641" s="6"/>
      <c r="AD94641" s="6"/>
    </row>
    <row r="94642" spans="16:30">
      <c r="P94642" s="6"/>
      <c r="AA94642" s="6"/>
      <c r="AC94642" s="6"/>
      <c r="AD94642" s="6"/>
    </row>
    <row r="94643" spans="16:30">
      <c r="P94643" s="6"/>
      <c r="AA94643" s="6"/>
      <c r="AC94643" s="6"/>
      <c r="AD94643" s="6"/>
    </row>
    <row r="94644" spans="16:30">
      <c r="P94644" s="6"/>
      <c r="AA94644" s="6"/>
      <c r="AC94644" s="6"/>
      <c r="AD94644" s="6"/>
    </row>
    <row r="94645" spans="16:30">
      <c r="P94645" s="6"/>
      <c r="AA94645" s="6"/>
      <c r="AC94645" s="6"/>
      <c r="AD94645" s="6"/>
    </row>
    <row r="94646" spans="16:30">
      <c r="P94646" s="6"/>
      <c r="AA94646" s="6"/>
      <c r="AC94646" s="6"/>
      <c r="AD94646" s="6"/>
    </row>
    <row r="94647" spans="16:30">
      <c r="P94647" s="6"/>
      <c r="AA94647" s="6"/>
      <c r="AC94647" s="6"/>
      <c r="AD94647" s="6"/>
    </row>
    <row r="94648" spans="16:30">
      <c r="P94648" s="6"/>
      <c r="AA94648" s="6"/>
      <c r="AC94648" s="6"/>
      <c r="AD94648" s="6"/>
    </row>
    <row r="94649" spans="16:30">
      <c r="P94649" s="6"/>
      <c r="AA94649" s="6"/>
      <c r="AC94649" s="6"/>
      <c r="AD94649" s="6"/>
    </row>
    <row r="94650" spans="16:30">
      <c r="P94650" s="6"/>
      <c r="AA94650" s="6"/>
      <c r="AC94650" s="6"/>
      <c r="AD94650" s="6"/>
    </row>
    <row r="94651" spans="16:30">
      <c r="P94651" s="6"/>
      <c r="AA94651" s="6"/>
      <c r="AC94651" s="6"/>
      <c r="AD94651" s="6"/>
    </row>
    <row r="94652" spans="16:30">
      <c r="P94652" s="6"/>
      <c r="AA94652" s="6"/>
      <c r="AC94652" s="6"/>
      <c r="AD94652" s="6"/>
    </row>
    <row r="94653" spans="16:30">
      <c r="P94653" s="6"/>
      <c r="AA94653" s="6"/>
      <c r="AC94653" s="6"/>
      <c r="AD94653" s="6"/>
    </row>
    <row r="94654" spans="16:30">
      <c r="P94654" s="6"/>
      <c r="AA94654" s="6"/>
      <c r="AC94654" s="6"/>
      <c r="AD94654" s="6"/>
    </row>
    <row r="94655" spans="16:30">
      <c r="P94655" s="6"/>
      <c r="AA94655" s="6"/>
      <c r="AC94655" s="6"/>
      <c r="AD94655" s="6"/>
    </row>
    <row r="94656" spans="16:30">
      <c r="P94656" s="6"/>
      <c r="AA94656" s="6"/>
      <c r="AC94656" s="6"/>
      <c r="AD94656" s="6"/>
    </row>
    <row r="94657" spans="16:30">
      <c r="P94657" s="6"/>
      <c r="AA94657" s="6"/>
      <c r="AC94657" s="6"/>
      <c r="AD94657" s="6"/>
    </row>
    <row r="94658" spans="16:30">
      <c r="P94658" s="6"/>
      <c r="AA94658" s="6"/>
      <c r="AC94658" s="6"/>
      <c r="AD94658" s="6"/>
    </row>
    <row r="94659" spans="16:30">
      <c r="P94659" s="6"/>
      <c r="AA94659" s="6"/>
      <c r="AC94659" s="6"/>
      <c r="AD94659" s="6"/>
    </row>
    <row r="94660" spans="16:30">
      <c r="P94660" s="6"/>
      <c r="AA94660" s="6"/>
      <c r="AC94660" s="6"/>
      <c r="AD94660" s="6"/>
    </row>
    <row r="94661" spans="16:30">
      <c r="P94661" s="6"/>
      <c r="AA94661" s="6"/>
      <c r="AC94661" s="6"/>
      <c r="AD94661" s="6"/>
    </row>
    <row r="94662" spans="16:30">
      <c r="P94662" s="6"/>
      <c r="AA94662" s="6"/>
      <c r="AC94662" s="6"/>
      <c r="AD94662" s="6"/>
    </row>
    <row r="94663" spans="16:30">
      <c r="P94663" s="6"/>
      <c r="AA94663" s="6"/>
      <c r="AC94663" s="6"/>
      <c r="AD94663" s="6"/>
    </row>
    <row r="94664" spans="16:30">
      <c r="P94664" s="6"/>
      <c r="AA94664" s="6"/>
      <c r="AC94664" s="6"/>
      <c r="AD94664" s="6"/>
    </row>
    <row r="94665" spans="16:30">
      <c r="P94665" s="6"/>
      <c r="AA94665" s="6"/>
      <c r="AC94665" s="6"/>
      <c r="AD94665" s="6"/>
    </row>
    <row r="94666" spans="16:30">
      <c r="P94666" s="6"/>
      <c r="AA94666" s="6"/>
      <c r="AC94666" s="6"/>
      <c r="AD94666" s="6"/>
    </row>
    <row r="94667" spans="16:30">
      <c r="P94667" s="6"/>
      <c r="AA94667" s="6"/>
      <c r="AC94667" s="6"/>
      <c r="AD94667" s="6"/>
    </row>
    <row r="94668" spans="16:30">
      <c r="P94668" s="6"/>
      <c r="AA94668" s="6"/>
      <c r="AC94668" s="6"/>
      <c r="AD94668" s="6"/>
    </row>
    <row r="94669" spans="16:30">
      <c r="P94669" s="6"/>
      <c r="AA94669" s="6"/>
      <c r="AC94669" s="6"/>
      <c r="AD94669" s="6"/>
    </row>
    <row r="94670" spans="16:30">
      <c r="P94670" s="6"/>
      <c r="AA94670" s="6"/>
      <c r="AC94670" s="6"/>
      <c r="AD94670" s="6"/>
    </row>
    <row r="94671" spans="16:30">
      <c r="P94671" s="6"/>
      <c r="AA94671" s="6"/>
      <c r="AC94671" s="6"/>
      <c r="AD94671" s="6"/>
    </row>
    <row r="94672" spans="16:30">
      <c r="P94672" s="6"/>
      <c r="AA94672" s="6"/>
      <c r="AC94672" s="6"/>
      <c r="AD94672" s="6"/>
    </row>
    <row r="94673" spans="16:30">
      <c r="P94673" s="6"/>
      <c r="AA94673" s="6"/>
      <c r="AC94673" s="6"/>
      <c r="AD94673" s="6"/>
    </row>
    <row r="94674" spans="16:30">
      <c r="P94674" s="6"/>
      <c r="AA94674" s="6"/>
      <c r="AC94674" s="6"/>
      <c r="AD94674" s="6"/>
    </row>
    <row r="94675" spans="16:30">
      <c r="P94675" s="6"/>
      <c r="AA94675" s="6"/>
      <c r="AC94675" s="6"/>
      <c r="AD94675" s="6"/>
    </row>
    <row r="94676" spans="16:30">
      <c r="P94676" s="6"/>
      <c r="AA94676" s="6"/>
      <c r="AC94676" s="6"/>
      <c r="AD94676" s="6"/>
    </row>
    <row r="94677" spans="16:30">
      <c r="P94677" s="6"/>
      <c r="AA94677" s="6"/>
      <c r="AC94677" s="6"/>
      <c r="AD94677" s="6"/>
    </row>
    <row r="94678" spans="16:30">
      <c r="P94678" s="6"/>
      <c r="AA94678" s="6"/>
      <c r="AC94678" s="6"/>
      <c r="AD94678" s="6"/>
    </row>
    <row r="94679" spans="16:30">
      <c r="P94679" s="6"/>
      <c r="AA94679" s="6"/>
      <c r="AC94679" s="6"/>
      <c r="AD94679" s="6"/>
    </row>
    <row r="94680" spans="16:30">
      <c r="P94680" s="6"/>
      <c r="AA94680" s="6"/>
      <c r="AC94680" s="6"/>
      <c r="AD94680" s="6"/>
    </row>
    <row r="94681" spans="16:30">
      <c r="P94681" s="6"/>
      <c r="AA94681" s="6"/>
      <c r="AC94681" s="6"/>
      <c r="AD94681" s="6"/>
    </row>
    <row r="94682" spans="16:30">
      <c r="P94682" s="6"/>
      <c r="AA94682" s="6"/>
      <c r="AC94682" s="6"/>
      <c r="AD94682" s="6"/>
    </row>
    <row r="94683" spans="16:30">
      <c r="P94683" s="6"/>
      <c r="AA94683" s="6"/>
      <c r="AC94683" s="6"/>
      <c r="AD94683" s="6"/>
    </row>
    <row r="94684" spans="16:30">
      <c r="P94684" s="6"/>
      <c r="AA94684" s="6"/>
      <c r="AC94684" s="6"/>
      <c r="AD94684" s="6"/>
    </row>
    <row r="94685" spans="16:30">
      <c r="P94685" s="6"/>
      <c r="AA94685" s="6"/>
      <c r="AC94685" s="6"/>
      <c r="AD94685" s="6"/>
    </row>
    <row r="94686" spans="16:30">
      <c r="P94686" s="6"/>
      <c r="AA94686" s="6"/>
      <c r="AC94686" s="6"/>
      <c r="AD94686" s="6"/>
    </row>
    <row r="94687" spans="16:30">
      <c r="P94687" s="6"/>
      <c r="AA94687" s="6"/>
      <c r="AC94687" s="6"/>
      <c r="AD94687" s="6"/>
    </row>
    <row r="94688" spans="16:30">
      <c r="P94688" s="6"/>
      <c r="AA94688" s="6"/>
      <c r="AC94688" s="6"/>
      <c r="AD94688" s="6"/>
    </row>
    <row r="94689" spans="16:30">
      <c r="P94689" s="6"/>
      <c r="AA94689" s="6"/>
      <c r="AC94689" s="6"/>
      <c r="AD94689" s="6"/>
    </row>
    <row r="94690" spans="16:30">
      <c r="P94690" s="6"/>
      <c r="AA94690" s="6"/>
      <c r="AC94690" s="6"/>
      <c r="AD94690" s="6"/>
    </row>
    <row r="94691" spans="16:30">
      <c r="P94691" s="6"/>
      <c r="AA94691" s="6"/>
      <c r="AC94691" s="6"/>
      <c r="AD94691" s="6"/>
    </row>
    <row r="94692" spans="16:30">
      <c r="P94692" s="6"/>
      <c r="AA94692" s="6"/>
      <c r="AC94692" s="6"/>
      <c r="AD94692" s="6"/>
    </row>
    <row r="94693" spans="16:30">
      <c r="P94693" s="6"/>
      <c r="AA94693" s="6"/>
      <c r="AC94693" s="6"/>
      <c r="AD94693" s="6"/>
    </row>
    <row r="94694" spans="16:30">
      <c r="P94694" s="6"/>
      <c r="AA94694" s="6"/>
      <c r="AC94694" s="6"/>
      <c r="AD94694" s="6"/>
    </row>
    <row r="94695" spans="16:30">
      <c r="P94695" s="6"/>
      <c r="AA94695" s="6"/>
      <c r="AC94695" s="6"/>
      <c r="AD94695" s="6"/>
    </row>
    <row r="94696" spans="16:30">
      <c r="P94696" s="6"/>
      <c r="AA94696" s="6"/>
      <c r="AC94696" s="6"/>
      <c r="AD94696" s="6"/>
    </row>
    <row r="94697" spans="16:30">
      <c r="P94697" s="6"/>
      <c r="AA94697" s="6"/>
      <c r="AC94697" s="6"/>
      <c r="AD94697" s="6"/>
    </row>
    <row r="94698" spans="16:30">
      <c r="P94698" s="6"/>
      <c r="AA94698" s="6"/>
      <c r="AC94698" s="6"/>
      <c r="AD94698" s="6"/>
    </row>
    <row r="94699" spans="16:30">
      <c r="P94699" s="6"/>
      <c r="AA94699" s="6"/>
      <c r="AC94699" s="6"/>
      <c r="AD94699" s="6"/>
    </row>
    <row r="94700" spans="16:30">
      <c r="P94700" s="6"/>
      <c r="AA94700" s="6"/>
      <c r="AC94700" s="6"/>
      <c r="AD94700" s="6"/>
    </row>
    <row r="94701" spans="16:30">
      <c r="P94701" s="6"/>
      <c r="AA94701" s="6"/>
      <c r="AC94701" s="6"/>
      <c r="AD94701" s="6"/>
    </row>
    <row r="94702" spans="16:30">
      <c r="P94702" s="6"/>
      <c r="AA94702" s="6"/>
      <c r="AC94702" s="6"/>
      <c r="AD94702" s="6"/>
    </row>
    <row r="94703" spans="16:30">
      <c r="P94703" s="6"/>
      <c r="AA94703" s="6"/>
      <c r="AC94703" s="6"/>
      <c r="AD94703" s="6"/>
    </row>
    <row r="94704" spans="16:30">
      <c r="P94704" s="6"/>
      <c r="AA94704" s="6"/>
      <c r="AC94704" s="6"/>
      <c r="AD94704" s="6"/>
    </row>
    <row r="94705" spans="16:30">
      <c r="P94705" s="6"/>
      <c r="AA94705" s="6"/>
      <c r="AC94705" s="6"/>
      <c r="AD94705" s="6"/>
    </row>
    <row r="94706" spans="16:30">
      <c r="P94706" s="6"/>
      <c r="AA94706" s="6"/>
      <c r="AC94706" s="6"/>
      <c r="AD94706" s="6"/>
    </row>
    <row r="94707" spans="16:30">
      <c r="P94707" s="6"/>
      <c r="AA94707" s="6"/>
      <c r="AC94707" s="6"/>
      <c r="AD94707" s="6"/>
    </row>
    <row r="94708" spans="16:30">
      <c r="P94708" s="6"/>
      <c r="AA94708" s="6"/>
      <c r="AC94708" s="6"/>
      <c r="AD94708" s="6"/>
    </row>
    <row r="94709" spans="16:30">
      <c r="P94709" s="6"/>
      <c r="AA94709" s="6"/>
      <c r="AC94709" s="6"/>
      <c r="AD94709" s="6"/>
    </row>
    <row r="94710" spans="16:30">
      <c r="P94710" s="6"/>
      <c r="AA94710" s="6"/>
      <c r="AC94710" s="6"/>
      <c r="AD94710" s="6"/>
    </row>
    <row r="94711" spans="16:30">
      <c r="P94711" s="6"/>
      <c r="AA94711" s="6"/>
      <c r="AC94711" s="6"/>
      <c r="AD94711" s="6"/>
    </row>
    <row r="94712" spans="16:30">
      <c r="P94712" s="6"/>
      <c r="AA94712" s="6"/>
      <c r="AC94712" s="6"/>
      <c r="AD94712" s="6"/>
    </row>
    <row r="94713" spans="16:30">
      <c r="P94713" s="6"/>
      <c r="AA94713" s="6"/>
      <c r="AC94713" s="6"/>
      <c r="AD94713" s="6"/>
    </row>
    <row r="94714" spans="16:30">
      <c r="P94714" s="6"/>
      <c r="AA94714" s="6"/>
      <c r="AC94714" s="6"/>
      <c r="AD94714" s="6"/>
    </row>
    <row r="94715" spans="16:30">
      <c r="P94715" s="6"/>
      <c r="AA94715" s="6"/>
      <c r="AC94715" s="6"/>
      <c r="AD94715" s="6"/>
    </row>
    <row r="94716" spans="16:30">
      <c r="P94716" s="6"/>
      <c r="AA94716" s="6"/>
      <c r="AC94716" s="6"/>
      <c r="AD94716" s="6"/>
    </row>
    <row r="94717" spans="16:30">
      <c r="P94717" s="6"/>
      <c r="AA94717" s="6"/>
      <c r="AC94717" s="6"/>
      <c r="AD94717" s="6"/>
    </row>
    <row r="94718" spans="16:30">
      <c r="P94718" s="6"/>
      <c r="AA94718" s="6"/>
      <c r="AC94718" s="6"/>
      <c r="AD94718" s="6"/>
    </row>
    <row r="94719" spans="16:30">
      <c r="P94719" s="6"/>
      <c r="AA94719" s="6"/>
      <c r="AC94719" s="6"/>
      <c r="AD94719" s="6"/>
    </row>
    <row r="94720" spans="16:30">
      <c r="P94720" s="6"/>
      <c r="AA94720" s="6"/>
      <c r="AC94720" s="6"/>
      <c r="AD94720" s="6"/>
    </row>
    <row r="94721" spans="16:30">
      <c r="P94721" s="6"/>
      <c r="AA94721" s="6"/>
      <c r="AC94721" s="6"/>
      <c r="AD94721" s="6"/>
    </row>
    <row r="94722" spans="16:30">
      <c r="P94722" s="6"/>
      <c r="AA94722" s="6"/>
      <c r="AC94722" s="6"/>
      <c r="AD94722" s="6"/>
    </row>
    <row r="94723" spans="16:30">
      <c r="P94723" s="6"/>
      <c r="AA94723" s="6"/>
      <c r="AC94723" s="6"/>
      <c r="AD94723" s="6"/>
    </row>
    <row r="94724" spans="16:30">
      <c r="P94724" s="6"/>
      <c r="AA94724" s="6"/>
      <c r="AC94724" s="6"/>
      <c r="AD94724" s="6"/>
    </row>
    <row r="94725" spans="16:30">
      <c r="P94725" s="6"/>
      <c r="AA94725" s="6"/>
      <c r="AC94725" s="6"/>
      <c r="AD94725" s="6"/>
    </row>
    <row r="94726" spans="16:30">
      <c r="P94726" s="6"/>
      <c r="AA94726" s="6"/>
      <c r="AC94726" s="6"/>
      <c r="AD94726" s="6"/>
    </row>
    <row r="94727" spans="16:30">
      <c r="P94727" s="6"/>
      <c r="AA94727" s="6"/>
      <c r="AC94727" s="6"/>
      <c r="AD94727" s="6"/>
    </row>
    <row r="94728" spans="16:30">
      <c r="P94728" s="6"/>
      <c r="AA94728" s="6"/>
      <c r="AC94728" s="6"/>
      <c r="AD94728" s="6"/>
    </row>
    <row r="94729" spans="16:30">
      <c r="P94729" s="6"/>
      <c r="AA94729" s="6"/>
      <c r="AC94729" s="6"/>
      <c r="AD94729" s="6"/>
    </row>
    <row r="94730" spans="16:30">
      <c r="P94730" s="6"/>
      <c r="AA94730" s="6"/>
      <c r="AC94730" s="6"/>
      <c r="AD94730" s="6"/>
    </row>
    <row r="94731" spans="16:30">
      <c r="P94731" s="6"/>
      <c r="AA94731" s="6"/>
      <c r="AC94731" s="6"/>
      <c r="AD94731" s="6"/>
    </row>
    <row r="94732" spans="16:30">
      <c r="P94732" s="6"/>
      <c r="AA94732" s="6"/>
      <c r="AC94732" s="6"/>
      <c r="AD94732" s="6"/>
    </row>
    <row r="94733" spans="16:30">
      <c r="P94733" s="6"/>
      <c r="AA94733" s="6"/>
      <c r="AC94733" s="6"/>
      <c r="AD94733" s="6"/>
    </row>
    <row r="94734" spans="16:30">
      <c r="P94734" s="6"/>
      <c r="AA94734" s="6"/>
      <c r="AC94734" s="6"/>
      <c r="AD94734" s="6"/>
    </row>
    <row r="94735" spans="16:30">
      <c r="P94735" s="6"/>
      <c r="AA94735" s="6"/>
      <c r="AC94735" s="6"/>
      <c r="AD94735" s="6"/>
    </row>
    <row r="94736" spans="16:30">
      <c r="P94736" s="6"/>
      <c r="AA94736" s="6"/>
      <c r="AC94736" s="6"/>
      <c r="AD94736" s="6"/>
    </row>
    <row r="94737" spans="16:30">
      <c r="P94737" s="6"/>
      <c r="AA94737" s="6"/>
      <c r="AC94737" s="6"/>
      <c r="AD94737" s="6"/>
    </row>
    <row r="94738" spans="16:30">
      <c r="P94738" s="6"/>
      <c r="AA94738" s="6"/>
      <c r="AC94738" s="6"/>
      <c r="AD94738" s="6"/>
    </row>
    <row r="94739" spans="16:30">
      <c r="P94739" s="6"/>
      <c r="AA94739" s="6"/>
      <c r="AC94739" s="6"/>
      <c r="AD94739" s="6"/>
    </row>
    <row r="94740" spans="16:30">
      <c r="P94740" s="6"/>
      <c r="AA94740" s="6"/>
      <c r="AC94740" s="6"/>
      <c r="AD94740" s="6"/>
    </row>
    <row r="94741" spans="16:30">
      <c r="P94741" s="6"/>
      <c r="AA94741" s="6"/>
      <c r="AC94741" s="6"/>
      <c r="AD94741" s="6"/>
    </row>
    <row r="94742" spans="16:30">
      <c r="P94742" s="6"/>
      <c r="AA94742" s="6"/>
      <c r="AC94742" s="6"/>
      <c r="AD94742" s="6"/>
    </row>
    <row r="94743" spans="16:30">
      <c r="P94743" s="6"/>
      <c r="AA94743" s="6"/>
      <c r="AC94743" s="6"/>
      <c r="AD94743" s="6"/>
    </row>
    <row r="94744" spans="16:30">
      <c r="P94744" s="6"/>
      <c r="AA94744" s="6"/>
      <c r="AC94744" s="6"/>
      <c r="AD94744" s="6"/>
    </row>
    <row r="94745" spans="16:30">
      <c r="P94745" s="6"/>
      <c r="AA94745" s="6"/>
      <c r="AC94745" s="6"/>
      <c r="AD94745" s="6"/>
    </row>
    <row r="94746" spans="16:30">
      <c r="P94746" s="6"/>
      <c r="AA94746" s="6"/>
      <c r="AC94746" s="6"/>
      <c r="AD94746" s="6"/>
    </row>
    <row r="94747" spans="16:30">
      <c r="P94747" s="6"/>
      <c r="AA94747" s="6"/>
      <c r="AC94747" s="6"/>
      <c r="AD94747" s="6"/>
    </row>
    <row r="94748" spans="16:30">
      <c r="P94748" s="6"/>
      <c r="AA94748" s="6"/>
      <c r="AC94748" s="6"/>
      <c r="AD94748" s="6"/>
    </row>
    <row r="94749" spans="16:30">
      <c r="P94749" s="6"/>
      <c r="AA94749" s="6"/>
      <c r="AC94749" s="6"/>
      <c r="AD94749" s="6"/>
    </row>
    <row r="94750" spans="16:30">
      <c r="P94750" s="6"/>
      <c r="AA94750" s="6"/>
      <c r="AC94750" s="6"/>
      <c r="AD94750" s="6"/>
    </row>
    <row r="94751" spans="16:30">
      <c r="P94751" s="6"/>
      <c r="AA94751" s="6"/>
      <c r="AC94751" s="6"/>
      <c r="AD94751" s="6"/>
    </row>
    <row r="94752" spans="16:30">
      <c r="P94752" s="6"/>
      <c r="AA94752" s="6"/>
      <c r="AC94752" s="6"/>
      <c r="AD94752" s="6"/>
    </row>
    <row r="94753" spans="16:30">
      <c r="P94753" s="6"/>
      <c r="AA94753" s="6"/>
      <c r="AC94753" s="6"/>
      <c r="AD94753" s="6"/>
    </row>
    <row r="94754" spans="16:30">
      <c r="P94754" s="6"/>
      <c r="AA94754" s="6"/>
      <c r="AC94754" s="6"/>
      <c r="AD94754" s="6"/>
    </row>
    <row r="94755" spans="16:30">
      <c r="P94755" s="6"/>
      <c r="AA94755" s="6"/>
      <c r="AC94755" s="6"/>
      <c r="AD94755" s="6"/>
    </row>
    <row r="94756" spans="16:30">
      <c r="P94756" s="6"/>
      <c r="AA94756" s="6"/>
      <c r="AC94756" s="6"/>
      <c r="AD94756" s="6"/>
    </row>
    <row r="94757" spans="16:30">
      <c r="P94757" s="6"/>
      <c r="AA94757" s="6"/>
      <c r="AC94757" s="6"/>
      <c r="AD94757" s="6"/>
    </row>
    <row r="94758" spans="16:30">
      <c r="P94758" s="6"/>
      <c r="AA94758" s="6"/>
      <c r="AC94758" s="6"/>
      <c r="AD94758" s="6"/>
    </row>
    <row r="94759" spans="16:30">
      <c r="P94759" s="6"/>
      <c r="AA94759" s="6"/>
      <c r="AC94759" s="6"/>
      <c r="AD94759" s="6"/>
    </row>
    <row r="94760" spans="16:30">
      <c r="P94760" s="6"/>
      <c r="AA94760" s="6"/>
      <c r="AC94760" s="6"/>
      <c r="AD94760" s="6"/>
    </row>
    <row r="94761" spans="16:30">
      <c r="P94761" s="6"/>
      <c r="AA94761" s="6"/>
      <c r="AC94761" s="6"/>
      <c r="AD94761" s="6"/>
    </row>
    <row r="94762" spans="16:30">
      <c r="P94762" s="6"/>
      <c r="AA94762" s="6"/>
      <c r="AC94762" s="6"/>
      <c r="AD94762" s="6"/>
    </row>
    <row r="94763" spans="16:30">
      <c r="P94763" s="6"/>
      <c r="AA94763" s="6"/>
      <c r="AC94763" s="6"/>
      <c r="AD94763" s="6"/>
    </row>
    <row r="94764" spans="16:30">
      <c r="P94764" s="6"/>
      <c r="AA94764" s="6"/>
      <c r="AC94764" s="6"/>
      <c r="AD94764" s="6"/>
    </row>
    <row r="94765" spans="16:30">
      <c r="P94765" s="6"/>
      <c r="AA94765" s="6"/>
      <c r="AC94765" s="6"/>
      <c r="AD94765" s="6"/>
    </row>
    <row r="94766" spans="16:30">
      <c r="P94766" s="6"/>
      <c r="AA94766" s="6"/>
      <c r="AC94766" s="6"/>
      <c r="AD94766" s="6"/>
    </row>
    <row r="94767" spans="16:30">
      <c r="P94767" s="6"/>
      <c r="AA94767" s="6"/>
      <c r="AC94767" s="6"/>
      <c r="AD94767" s="6"/>
    </row>
    <row r="94768" spans="16:30">
      <c r="P94768" s="6"/>
      <c r="AA94768" s="6"/>
      <c r="AC94768" s="6"/>
      <c r="AD94768" s="6"/>
    </row>
    <row r="94769" spans="16:30">
      <c r="P94769" s="6"/>
      <c r="AA94769" s="6"/>
      <c r="AC94769" s="6"/>
      <c r="AD94769" s="6"/>
    </row>
    <row r="94770" spans="16:30">
      <c r="P94770" s="6"/>
      <c r="AA94770" s="6"/>
      <c r="AC94770" s="6"/>
      <c r="AD94770" s="6"/>
    </row>
    <row r="94771" spans="16:30">
      <c r="P94771" s="6"/>
      <c r="AA94771" s="6"/>
      <c r="AC94771" s="6"/>
      <c r="AD94771" s="6"/>
    </row>
    <row r="94772" spans="16:30">
      <c r="P94772" s="6"/>
      <c r="AA94772" s="6"/>
      <c r="AC94772" s="6"/>
      <c r="AD94772" s="6"/>
    </row>
    <row r="94773" spans="16:30">
      <c r="P94773" s="6"/>
      <c r="AA94773" s="6"/>
      <c r="AC94773" s="6"/>
      <c r="AD94773" s="6"/>
    </row>
    <row r="94774" spans="16:30">
      <c r="P94774" s="6"/>
      <c r="AA94774" s="6"/>
      <c r="AC94774" s="6"/>
      <c r="AD94774" s="6"/>
    </row>
    <row r="94775" spans="16:30">
      <c r="P94775" s="6"/>
      <c r="AA94775" s="6"/>
      <c r="AC94775" s="6"/>
      <c r="AD94775" s="6"/>
    </row>
    <row r="94776" spans="16:30">
      <c r="P94776" s="6"/>
      <c r="AA94776" s="6"/>
      <c r="AC94776" s="6"/>
      <c r="AD94776" s="6"/>
    </row>
    <row r="94777" spans="16:30">
      <c r="P94777" s="6"/>
      <c r="AA94777" s="6"/>
      <c r="AC94777" s="6"/>
      <c r="AD94777" s="6"/>
    </row>
    <row r="94778" spans="16:30">
      <c r="P94778" s="6"/>
      <c r="AA94778" s="6"/>
      <c r="AC94778" s="6"/>
      <c r="AD94778" s="6"/>
    </row>
    <row r="94779" spans="16:30">
      <c r="P94779" s="6"/>
      <c r="AA94779" s="6"/>
      <c r="AC94779" s="6"/>
      <c r="AD94779" s="6"/>
    </row>
    <row r="94780" spans="16:30">
      <c r="P94780" s="6"/>
      <c r="AA94780" s="6"/>
      <c r="AC94780" s="6"/>
      <c r="AD94780" s="6"/>
    </row>
    <row r="94781" spans="16:30">
      <c r="P94781" s="6"/>
      <c r="AA94781" s="6"/>
      <c r="AC94781" s="6"/>
      <c r="AD94781" s="6"/>
    </row>
    <row r="94782" spans="16:30">
      <c r="P94782" s="6"/>
      <c r="AA94782" s="6"/>
      <c r="AC94782" s="6"/>
      <c r="AD94782" s="6"/>
    </row>
    <row r="94783" spans="16:30">
      <c r="P94783" s="6"/>
      <c r="AA94783" s="6"/>
      <c r="AC94783" s="6"/>
      <c r="AD94783" s="6"/>
    </row>
    <row r="94784" spans="16:30">
      <c r="P94784" s="6"/>
      <c r="AA94784" s="6"/>
      <c r="AC94784" s="6"/>
      <c r="AD94784" s="6"/>
    </row>
    <row r="94785" spans="16:30">
      <c r="P94785" s="6"/>
      <c r="AA94785" s="6"/>
      <c r="AC94785" s="6"/>
      <c r="AD94785" s="6"/>
    </row>
    <row r="94786" spans="16:30">
      <c r="P94786" s="6"/>
      <c r="AA94786" s="6"/>
      <c r="AC94786" s="6"/>
      <c r="AD94786" s="6"/>
    </row>
    <row r="94787" spans="16:30">
      <c r="P94787" s="6"/>
      <c r="AA94787" s="6"/>
      <c r="AC94787" s="6"/>
      <c r="AD94787" s="6"/>
    </row>
    <row r="94788" spans="16:30">
      <c r="P94788" s="6"/>
      <c r="AA94788" s="6"/>
      <c r="AC94788" s="6"/>
      <c r="AD94788" s="6"/>
    </row>
    <row r="94789" spans="16:30">
      <c r="P94789" s="6"/>
      <c r="AA94789" s="6"/>
      <c r="AC94789" s="6"/>
      <c r="AD94789" s="6"/>
    </row>
    <row r="94790" spans="16:30">
      <c r="P94790" s="6"/>
      <c r="AA94790" s="6"/>
      <c r="AC94790" s="6"/>
      <c r="AD94790" s="6"/>
    </row>
    <row r="94791" spans="16:30">
      <c r="P94791" s="6"/>
      <c r="AA94791" s="6"/>
      <c r="AC94791" s="6"/>
      <c r="AD94791" s="6"/>
    </row>
    <row r="94792" spans="16:30">
      <c r="P94792" s="6"/>
      <c r="AA94792" s="6"/>
      <c r="AC94792" s="6"/>
      <c r="AD94792" s="6"/>
    </row>
    <row r="94793" spans="16:30">
      <c r="P94793" s="6"/>
      <c r="AA94793" s="6"/>
      <c r="AC94793" s="6"/>
      <c r="AD94793" s="6"/>
    </row>
    <row r="94794" spans="16:30">
      <c r="P94794" s="6"/>
      <c r="AA94794" s="6"/>
      <c r="AC94794" s="6"/>
      <c r="AD94794" s="6"/>
    </row>
    <row r="94795" spans="16:30">
      <c r="P94795" s="6"/>
      <c r="AA94795" s="6"/>
      <c r="AC94795" s="6"/>
      <c r="AD94795" s="6"/>
    </row>
    <row r="94796" spans="16:30">
      <c r="P94796" s="6"/>
      <c r="AA94796" s="6"/>
      <c r="AC94796" s="6"/>
      <c r="AD94796" s="6"/>
    </row>
    <row r="94797" spans="16:30">
      <c r="P94797" s="6"/>
      <c r="AA94797" s="6"/>
      <c r="AC94797" s="6"/>
      <c r="AD94797" s="6"/>
    </row>
    <row r="94798" spans="16:30">
      <c r="P94798" s="6"/>
      <c r="AA94798" s="6"/>
      <c r="AC94798" s="6"/>
      <c r="AD94798" s="6"/>
    </row>
    <row r="94799" spans="16:30">
      <c r="P94799" s="6"/>
      <c r="AA94799" s="6"/>
      <c r="AC94799" s="6"/>
      <c r="AD94799" s="6"/>
    </row>
    <row r="94800" spans="16:30">
      <c r="P94800" s="6"/>
      <c r="AA94800" s="6"/>
      <c r="AC94800" s="6"/>
      <c r="AD94800" s="6"/>
    </row>
    <row r="94801" spans="16:30">
      <c r="P94801" s="6"/>
      <c r="AA94801" s="6"/>
      <c r="AC94801" s="6"/>
      <c r="AD94801" s="6"/>
    </row>
    <row r="94802" spans="16:30">
      <c r="P94802" s="6"/>
      <c r="AA94802" s="6"/>
      <c r="AC94802" s="6"/>
      <c r="AD94802" s="6"/>
    </row>
    <row r="94803" spans="16:30">
      <c r="P94803" s="6"/>
      <c r="AA94803" s="6"/>
      <c r="AC94803" s="6"/>
      <c r="AD94803" s="6"/>
    </row>
    <row r="94804" spans="16:30">
      <c r="P94804" s="6"/>
      <c r="AA94804" s="6"/>
      <c r="AC94804" s="6"/>
      <c r="AD94804" s="6"/>
    </row>
    <row r="94805" spans="16:30">
      <c r="P94805" s="6"/>
      <c r="AA94805" s="6"/>
      <c r="AC94805" s="6"/>
      <c r="AD94805" s="6"/>
    </row>
    <row r="94806" spans="16:30">
      <c r="P94806" s="6"/>
      <c r="AA94806" s="6"/>
      <c r="AC94806" s="6"/>
      <c r="AD94806" s="6"/>
    </row>
    <row r="94807" spans="16:30">
      <c r="P94807" s="6"/>
      <c r="AA94807" s="6"/>
      <c r="AC94807" s="6"/>
      <c r="AD94807" s="6"/>
    </row>
    <row r="94808" spans="16:30">
      <c r="P94808" s="6"/>
      <c r="AA94808" s="6"/>
      <c r="AC94808" s="6"/>
      <c r="AD94808" s="6"/>
    </row>
    <row r="94809" spans="16:30">
      <c r="P94809" s="6"/>
      <c r="AA94809" s="6"/>
      <c r="AC94809" s="6"/>
      <c r="AD94809" s="6"/>
    </row>
    <row r="94810" spans="16:30">
      <c r="P94810" s="6"/>
      <c r="AA94810" s="6"/>
      <c r="AC94810" s="6"/>
      <c r="AD94810" s="6"/>
    </row>
    <row r="94811" spans="16:30">
      <c r="P94811" s="6"/>
      <c r="AA94811" s="6"/>
      <c r="AC94811" s="6"/>
      <c r="AD94811" s="6"/>
    </row>
    <row r="94812" spans="16:30">
      <c r="P94812" s="6"/>
      <c r="AA94812" s="6"/>
      <c r="AC94812" s="6"/>
      <c r="AD94812" s="6"/>
    </row>
    <row r="94813" spans="16:30">
      <c r="P94813" s="6"/>
      <c r="AA94813" s="6"/>
      <c r="AC94813" s="6"/>
      <c r="AD94813" s="6"/>
    </row>
    <row r="94814" spans="16:30">
      <c r="P94814" s="6"/>
      <c r="AA94814" s="6"/>
      <c r="AC94814" s="6"/>
      <c r="AD94814" s="6"/>
    </row>
    <row r="94815" spans="16:30">
      <c r="P94815" s="6"/>
      <c r="AA94815" s="6"/>
      <c r="AC94815" s="6"/>
      <c r="AD94815" s="6"/>
    </row>
    <row r="94816" spans="16:30">
      <c r="P94816" s="6"/>
      <c r="AA94816" s="6"/>
      <c r="AC94816" s="6"/>
      <c r="AD94816" s="6"/>
    </row>
    <row r="94817" spans="16:30">
      <c r="P94817" s="6"/>
      <c r="AA94817" s="6"/>
      <c r="AC94817" s="6"/>
      <c r="AD94817" s="6"/>
    </row>
    <row r="94818" spans="16:30">
      <c r="P94818" s="6"/>
      <c r="AA94818" s="6"/>
      <c r="AC94818" s="6"/>
      <c r="AD94818" s="6"/>
    </row>
    <row r="94819" spans="16:30">
      <c r="P94819" s="6"/>
      <c r="AA94819" s="6"/>
      <c r="AC94819" s="6"/>
      <c r="AD94819" s="6"/>
    </row>
    <row r="94820" spans="16:30">
      <c r="P94820" s="6"/>
      <c r="AA94820" s="6"/>
      <c r="AC94820" s="6"/>
      <c r="AD94820" s="6"/>
    </row>
    <row r="94821" spans="16:30">
      <c r="P94821" s="6"/>
      <c r="AA94821" s="6"/>
      <c r="AC94821" s="6"/>
      <c r="AD94821" s="6"/>
    </row>
    <row r="94822" spans="16:30">
      <c r="P94822" s="6"/>
      <c r="AA94822" s="6"/>
      <c r="AC94822" s="6"/>
      <c r="AD94822" s="6"/>
    </row>
    <row r="94823" spans="16:30">
      <c r="P94823" s="6"/>
      <c r="AA94823" s="6"/>
      <c r="AC94823" s="6"/>
      <c r="AD94823" s="6"/>
    </row>
    <row r="94824" spans="16:30">
      <c r="P94824" s="6"/>
      <c r="AA94824" s="6"/>
      <c r="AC94824" s="6"/>
      <c r="AD94824" s="6"/>
    </row>
    <row r="94825" spans="16:30">
      <c r="P94825" s="6"/>
      <c r="AA94825" s="6"/>
      <c r="AC94825" s="6"/>
      <c r="AD94825" s="6"/>
    </row>
    <row r="94826" spans="16:30">
      <c r="P94826" s="6"/>
      <c r="AA94826" s="6"/>
      <c r="AC94826" s="6"/>
      <c r="AD94826" s="6"/>
    </row>
    <row r="94827" spans="16:30">
      <c r="P94827" s="6"/>
      <c r="AA94827" s="6"/>
      <c r="AC94827" s="6"/>
      <c r="AD94827" s="6"/>
    </row>
    <row r="94828" spans="16:30">
      <c r="P94828" s="6"/>
      <c r="AA94828" s="6"/>
      <c r="AC94828" s="6"/>
      <c r="AD94828" s="6"/>
    </row>
    <row r="94829" spans="16:30">
      <c r="P94829" s="6"/>
      <c r="AA94829" s="6"/>
      <c r="AC94829" s="6"/>
      <c r="AD94829" s="6"/>
    </row>
    <row r="94830" spans="16:30">
      <c r="P94830" s="6"/>
      <c r="AA94830" s="6"/>
      <c r="AC94830" s="6"/>
      <c r="AD94830" s="6"/>
    </row>
    <row r="94831" spans="16:30">
      <c r="P94831" s="6"/>
      <c r="AA94831" s="6"/>
      <c r="AC94831" s="6"/>
      <c r="AD94831" s="6"/>
    </row>
    <row r="94832" spans="16:30">
      <c r="P94832" s="6"/>
      <c r="AA94832" s="6"/>
      <c r="AC94832" s="6"/>
      <c r="AD94832" s="6"/>
    </row>
    <row r="94833" spans="16:30">
      <c r="P94833" s="6"/>
      <c r="AA94833" s="6"/>
      <c r="AC94833" s="6"/>
      <c r="AD94833" s="6"/>
    </row>
    <row r="94834" spans="16:30">
      <c r="P94834" s="6"/>
      <c r="AA94834" s="6"/>
      <c r="AC94834" s="6"/>
      <c r="AD94834" s="6"/>
    </row>
    <row r="94835" spans="16:30">
      <c r="P94835" s="6"/>
      <c r="AA94835" s="6"/>
      <c r="AC94835" s="6"/>
      <c r="AD94835" s="6"/>
    </row>
    <row r="94836" spans="16:30">
      <c r="P94836" s="6"/>
      <c r="AA94836" s="6"/>
      <c r="AC94836" s="6"/>
      <c r="AD94836" s="6"/>
    </row>
    <row r="94837" spans="16:30">
      <c r="P94837" s="6"/>
      <c r="AA94837" s="6"/>
      <c r="AC94837" s="6"/>
      <c r="AD94837" s="6"/>
    </row>
    <row r="94838" spans="16:30">
      <c r="P94838" s="6"/>
      <c r="AA94838" s="6"/>
      <c r="AC94838" s="6"/>
      <c r="AD94838" s="6"/>
    </row>
    <row r="94839" spans="16:30">
      <c r="P94839" s="6"/>
      <c r="AA94839" s="6"/>
      <c r="AC94839" s="6"/>
      <c r="AD94839" s="6"/>
    </row>
    <row r="94840" spans="16:30">
      <c r="P94840" s="6"/>
      <c r="AA94840" s="6"/>
      <c r="AC94840" s="6"/>
      <c r="AD94840" s="6"/>
    </row>
    <row r="94841" spans="16:30">
      <c r="P94841" s="6"/>
      <c r="AA94841" s="6"/>
      <c r="AC94841" s="6"/>
      <c r="AD94841" s="6"/>
    </row>
    <row r="94842" spans="16:30">
      <c r="P94842" s="6"/>
      <c r="AA94842" s="6"/>
      <c r="AC94842" s="6"/>
      <c r="AD94842" s="6"/>
    </row>
    <row r="94843" spans="16:30">
      <c r="P94843" s="6"/>
      <c r="AA94843" s="6"/>
      <c r="AC94843" s="6"/>
      <c r="AD94843" s="6"/>
    </row>
    <row r="94844" spans="16:30">
      <c r="P94844" s="6"/>
      <c r="AA94844" s="6"/>
      <c r="AC94844" s="6"/>
      <c r="AD94844" s="6"/>
    </row>
    <row r="94845" spans="16:30">
      <c r="P94845" s="6"/>
      <c r="AA94845" s="6"/>
      <c r="AC94845" s="6"/>
      <c r="AD94845" s="6"/>
    </row>
    <row r="94846" spans="16:30">
      <c r="P94846" s="6"/>
      <c r="AA94846" s="6"/>
      <c r="AC94846" s="6"/>
      <c r="AD94846" s="6"/>
    </row>
    <row r="94847" spans="16:30">
      <c r="P94847" s="6"/>
      <c r="AA94847" s="6"/>
      <c r="AC94847" s="6"/>
      <c r="AD94847" s="6"/>
    </row>
    <row r="94848" spans="16:30">
      <c r="P94848" s="6"/>
      <c r="AA94848" s="6"/>
      <c r="AC94848" s="6"/>
      <c r="AD94848" s="6"/>
    </row>
    <row r="94849" spans="16:30">
      <c r="P94849" s="6"/>
      <c r="AA94849" s="6"/>
      <c r="AC94849" s="6"/>
      <c r="AD94849" s="6"/>
    </row>
    <row r="94850" spans="16:30">
      <c r="P94850" s="6"/>
      <c r="AA94850" s="6"/>
      <c r="AC94850" s="6"/>
      <c r="AD94850" s="6"/>
    </row>
    <row r="94851" spans="16:30">
      <c r="P94851" s="6"/>
      <c r="AA94851" s="6"/>
      <c r="AC94851" s="6"/>
      <c r="AD94851" s="6"/>
    </row>
    <row r="94852" spans="16:30">
      <c r="P94852" s="6"/>
      <c r="AA94852" s="6"/>
      <c r="AC94852" s="6"/>
      <c r="AD94852" s="6"/>
    </row>
    <row r="94853" spans="16:30">
      <c r="P94853" s="6"/>
      <c r="AA94853" s="6"/>
      <c r="AC94853" s="6"/>
      <c r="AD94853" s="6"/>
    </row>
    <row r="94854" spans="16:30">
      <c r="P94854" s="6"/>
      <c r="AA94854" s="6"/>
      <c r="AC94854" s="6"/>
      <c r="AD94854" s="6"/>
    </row>
    <row r="94855" spans="16:30">
      <c r="P94855" s="6"/>
      <c r="AA94855" s="6"/>
      <c r="AC94855" s="6"/>
      <c r="AD94855" s="6"/>
    </row>
    <row r="94856" spans="16:30">
      <c r="P94856" s="6"/>
      <c r="AA94856" s="6"/>
      <c r="AC94856" s="6"/>
      <c r="AD94856" s="6"/>
    </row>
    <row r="94857" spans="16:30">
      <c r="P94857" s="6"/>
      <c r="AA94857" s="6"/>
      <c r="AC94857" s="6"/>
      <c r="AD94857" s="6"/>
    </row>
    <row r="94858" spans="16:30">
      <c r="P94858" s="6"/>
      <c r="AA94858" s="6"/>
      <c r="AC94858" s="6"/>
      <c r="AD94858" s="6"/>
    </row>
    <row r="94859" spans="16:30">
      <c r="P94859" s="6"/>
      <c r="AA94859" s="6"/>
      <c r="AC94859" s="6"/>
      <c r="AD94859" s="6"/>
    </row>
    <row r="94860" spans="16:30">
      <c r="P94860" s="6"/>
      <c r="AA94860" s="6"/>
      <c r="AC94860" s="6"/>
      <c r="AD94860" s="6"/>
    </row>
    <row r="94861" spans="16:30">
      <c r="P94861" s="6"/>
      <c r="AA94861" s="6"/>
      <c r="AC94861" s="6"/>
      <c r="AD94861" s="6"/>
    </row>
    <row r="94862" spans="16:30">
      <c r="P94862" s="6"/>
      <c r="AA94862" s="6"/>
      <c r="AC94862" s="6"/>
      <c r="AD94862" s="6"/>
    </row>
    <row r="94863" spans="16:30">
      <c r="P94863" s="6"/>
      <c r="AA94863" s="6"/>
      <c r="AC94863" s="6"/>
      <c r="AD94863" s="6"/>
    </row>
    <row r="94864" spans="16:30">
      <c r="P94864" s="6"/>
      <c r="AA94864" s="6"/>
      <c r="AC94864" s="6"/>
      <c r="AD94864" s="6"/>
    </row>
    <row r="94865" spans="16:30">
      <c r="P94865" s="6"/>
      <c r="AA94865" s="6"/>
      <c r="AC94865" s="6"/>
      <c r="AD94865" s="6"/>
    </row>
    <row r="94866" spans="16:30">
      <c r="P94866" s="6"/>
      <c r="AA94866" s="6"/>
      <c r="AC94866" s="6"/>
      <c r="AD94866" s="6"/>
    </row>
    <row r="94867" spans="16:30">
      <c r="P94867" s="6"/>
      <c r="AA94867" s="6"/>
      <c r="AC94867" s="6"/>
      <c r="AD94867" s="6"/>
    </row>
    <row r="94868" spans="16:30">
      <c r="P94868" s="6"/>
      <c r="AA94868" s="6"/>
      <c r="AC94868" s="6"/>
      <c r="AD94868" s="6"/>
    </row>
    <row r="94869" spans="16:30">
      <c r="P94869" s="6"/>
      <c r="AA94869" s="6"/>
      <c r="AC94869" s="6"/>
      <c r="AD94869" s="6"/>
    </row>
    <row r="94870" spans="16:30">
      <c r="P94870" s="6"/>
      <c r="AA94870" s="6"/>
      <c r="AC94870" s="6"/>
      <c r="AD94870" s="6"/>
    </row>
    <row r="94871" spans="16:30">
      <c r="P94871" s="6"/>
      <c r="AA94871" s="6"/>
      <c r="AC94871" s="6"/>
      <c r="AD94871" s="6"/>
    </row>
    <row r="94872" spans="16:30">
      <c r="P94872" s="6"/>
      <c r="AA94872" s="6"/>
      <c r="AC94872" s="6"/>
      <c r="AD94872" s="6"/>
    </row>
    <row r="94873" spans="16:30">
      <c r="P94873" s="6"/>
      <c r="AA94873" s="6"/>
      <c r="AC94873" s="6"/>
      <c r="AD94873" s="6"/>
    </row>
    <row r="94874" spans="16:30">
      <c r="P94874" s="6"/>
      <c r="AA94874" s="6"/>
      <c r="AC94874" s="6"/>
      <c r="AD94874" s="6"/>
    </row>
    <row r="94875" spans="16:30">
      <c r="P94875" s="6"/>
      <c r="AA94875" s="6"/>
      <c r="AC94875" s="6"/>
      <c r="AD94875" s="6"/>
    </row>
    <row r="94876" spans="16:30">
      <c r="P94876" s="6"/>
      <c r="AA94876" s="6"/>
      <c r="AC94876" s="6"/>
      <c r="AD94876" s="6"/>
    </row>
    <row r="94877" spans="16:30">
      <c r="P94877" s="6"/>
      <c r="AA94877" s="6"/>
      <c r="AC94877" s="6"/>
      <c r="AD94877" s="6"/>
    </row>
    <row r="94878" spans="16:30">
      <c r="P94878" s="6"/>
      <c r="AA94878" s="6"/>
      <c r="AC94878" s="6"/>
      <c r="AD94878" s="6"/>
    </row>
    <row r="94879" spans="16:30">
      <c r="P94879" s="6"/>
      <c r="AA94879" s="6"/>
      <c r="AC94879" s="6"/>
      <c r="AD94879" s="6"/>
    </row>
    <row r="94880" spans="16:30">
      <c r="P94880" s="6"/>
      <c r="AA94880" s="6"/>
      <c r="AC94880" s="6"/>
      <c r="AD94880" s="6"/>
    </row>
    <row r="94881" spans="16:30">
      <c r="P94881" s="6"/>
      <c r="AA94881" s="6"/>
      <c r="AC94881" s="6"/>
      <c r="AD94881" s="6"/>
    </row>
    <row r="94882" spans="16:30">
      <c r="P94882" s="6"/>
      <c r="AA94882" s="6"/>
      <c r="AC94882" s="6"/>
      <c r="AD94882" s="6"/>
    </row>
    <row r="94883" spans="16:30">
      <c r="P94883" s="6"/>
      <c r="AA94883" s="6"/>
      <c r="AC94883" s="6"/>
      <c r="AD94883" s="6"/>
    </row>
    <row r="94884" spans="16:30">
      <c r="P94884" s="6"/>
      <c r="AA94884" s="6"/>
      <c r="AC94884" s="6"/>
      <c r="AD94884" s="6"/>
    </row>
    <row r="94885" spans="16:30">
      <c r="P94885" s="6"/>
      <c r="AA94885" s="6"/>
      <c r="AC94885" s="6"/>
      <c r="AD94885" s="6"/>
    </row>
    <row r="94886" spans="16:30">
      <c r="P94886" s="6"/>
      <c r="AA94886" s="6"/>
      <c r="AC94886" s="6"/>
      <c r="AD94886" s="6"/>
    </row>
    <row r="94887" spans="16:30">
      <c r="P94887" s="6"/>
      <c r="AA94887" s="6"/>
      <c r="AC94887" s="6"/>
      <c r="AD94887" s="6"/>
    </row>
    <row r="94888" spans="16:30">
      <c r="P94888" s="6"/>
      <c r="AA94888" s="6"/>
      <c r="AC94888" s="6"/>
      <c r="AD94888" s="6"/>
    </row>
    <row r="94889" spans="16:30">
      <c r="P94889" s="6"/>
      <c r="AA94889" s="6"/>
      <c r="AC94889" s="6"/>
      <c r="AD94889" s="6"/>
    </row>
    <row r="94890" spans="16:30">
      <c r="P94890" s="6"/>
      <c r="AA94890" s="6"/>
      <c r="AC94890" s="6"/>
      <c r="AD94890" s="6"/>
    </row>
    <row r="94891" spans="16:30">
      <c r="P94891" s="6"/>
      <c r="AA94891" s="6"/>
      <c r="AC94891" s="6"/>
      <c r="AD94891" s="6"/>
    </row>
    <row r="94892" spans="16:30">
      <c r="P94892" s="6"/>
      <c r="AA94892" s="6"/>
      <c r="AC94892" s="6"/>
      <c r="AD94892" s="6"/>
    </row>
    <row r="94893" spans="16:30">
      <c r="P94893" s="6"/>
      <c r="AA94893" s="6"/>
      <c r="AC94893" s="6"/>
      <c r="AD94893" s="6"/>
    </row>
    <row r="94894" spans="16:30">
      <c r="P94894" s="6"/>
      <c r="AA94894" s="6"/>
      <c r="AC94894" s="6"/>
      <c r="AD94894" s="6"/>
    </row>
    <row r="94895" spans="16:30">
      <c r="P94895" s="6"/>
      <c r="AA94895" s="6"/>
      <c r="AC94895" s="6"/>
      <c r="AD94895" s="6"/>
    </row>
    <row r="94896" spans="16:30">
      <c r="P94896" s="6"/>
      <c r="AA94896" s="6"/>
      <c r="AC94896" s="6"/>
      <c r="AD94896" s="6"/>
    </row>
    <row r="94897" spans="16:30">
      <c r="P94897" s="6"/>
      <c r="AA94897" s="6"/>
      <c r="AC94897" s="6"/>
      <c r="AD94897" s="6"/>
    </row>
    <row r="94898" spans="16:30">
      <c r="P94898" s="6"/>
      <c r="AA94898" s="6"/>
      <c r="AC94898" s="6"/>
      <c r="AD94898" s="6"/>
    </row>
    <row r="94899" spans="16:30">
      <c r="P94899" s="6"/>
      <c r="AA94899" s="6"/>
      <c r="AC94899" s="6"/>
      <c r="AD94899" s="6"/>
    </row>
    <row r="94900" spans="16:30">
      <c r="P94900" s="6"/>
      <c r="AA94900" s="6"/>
      <c r="AC94900" s="6"/>
      <c r="AD94900" s="6"/>
    </row>
    <row r="94901" spans="16:30">
      <c r="P94901" s="6"/>
      <c r="AA94901" s="6"/>
      <c r="AC94901" s="6"/>
      <c r="AD94901" s="6"/>
    </row>
    <row r="94902" spans="16:30">
      <c r="P94902" s="6"/>
      <c r="AA94902" s="6"/>
      <c r="AC94902" s="6"/>
      <c r="AD94902" s="6"/>
    </row>
    <row r="94903" spans="16:30">
      <c r="P94903" s="6"/>
      <c r="AA94903" s="6"/>
      <c r="AC94903" s="6"/>
      <c r="AD94903" s="6"/>
    </row>
    <row r="94904" spans="16:30">
      <c r="P94904" s="6"/>
      <c r="AA94904" s="6"/>
      <c r="AC94904" s="6"/>
      <c r="AD94904" s="6"/>
    </row>
    <row r="94905" spans="16:30">
      <c r="P94905" s="6"/>
      <c r="AA94905" s="6"/>
      <c r="AC94905" s="6"/>
      <c r="AD94905" s="6"/>
    </row>
    <row r="94906" spans="16:30">
      <c r="P94906" s="6"/>
      <c r="AA94906" s="6"/>
      <c r="AC94906" s="6"/>
      <c r="AD94906" s="6"/>
    </row>
    <row r="94907" spans="16:30">
      <c r="P94907" s="6"/>
      <c r="AA94907" s="6"/>
      <c r="AC94907" s="6"/>
      <c r="AD94907" s="6"/>
    </row>
    <row r="94908" spans="16:30">
      <c r="P94908" s="6"/>
      <c r="AA94908" s="6"/>
      <c r="AC94908" s="6"/>
      <c r="AD94908" s="6"/>
    </row>
    <row r="94909" spans="16:30">
      <c r="P94909" s="6"/>
      <c r="AA94909" s="6"/>
      <c r="AC94909" s="6"/>
      <c r="AD94909" s="6"/>
    </row>
    <row r="94910" spans="16:30">
      <c r="P94910" s="6"/>
      <c r="AA94910" s="6"/>
      <c r="AC94910" s="6"/>
      <c r="AD94910" s="6"/>
    </row>
    <row r="94911" spans="16:30">
      <c r="P94911" s="6"/>
      <c r="AA94911" s="6"/>
      <c r="AC94911" s="6"/>
      <c r="AD94911" s="6"/>
    </row>
    <row r="94912" spans="16:30">
      <c r="P94912" s="6"/>
      <c r="AA94912" s="6"/>
      <c r="AC94912" s="6"/>
      <c r="AD94912" s="6"/>
    </row>
    <row r="94913" spans="16:30">
      <c r="P94913" s="6"/>
      <c r="AA94913" s="6"/>
      <c r="AC94913" s="6"/>
      <c r="AD94913" s="6"/>
    </row>
    <row r="94914" spans="16:30">
      <c r="P94914" s="6"/>
      <c r="AA94914" s="6"/>
      <c r="AC94914" s="6"/>
      <c r="AD94914" s="6"/>
    </row>
    <row r="94915" spans="16:30">
      <c r="P94915" s="6"/>
      <c r="AA94915" s="6"/>
      <c r="AC94915" s="6"/>
      <c r="AD94915" s="6"/>
    </row>
    <row r="94916" spans="16:30">
      <c r="P94916" s="6"/>
      <c r="AA94916" s="6"/>
      <c r="AC94916" s="6"/>
      <c r="AD94916" s="6"/>
    </row>
    <row r="94917" spans="16:30">
      <c r="P94917" s="6"/>
      <c r="AA94917" s="6"/>
      <c r="AC94917" s="6"/>
      <c r="AD94917" s="6"/>
    </row>
    <row r="94918" spans="16:30">
      <c r="P94918" s="6"/>
      <c r="AA94918" s="6"/>
      <c r="AC94918" s="6"/>
      <c r="AD94918" s="6"/>
    </row>
    <row r="94919" spans="16:30">
      <c r="P94919" s="6"/>
      <c r="AA94919" s="6"/>
      <c r="AC94919" s="6"/>
      <c r="AD94919" s="6"/>
    </row>
    <row r="94920" spans="16:30">
      <c r="P94920" s="6"/>
      <c r="AA94920" s="6"/>
      <c r="AC94920" s="6"/>
      <c r="AD94920" s="6"/>
    </row>
    <row r="94921" spans="16:30">
      <c r="P94921" s="6"/>
      <c r="AA94921" s="6"/>
      <c r="AC94921" s="6"/>
      <c r="AD94921" s="6"/>
    </row>
    <row r="94922" spans="16:30">
      <c r="P94922" s="6"/>
      <c r="AA94922" s="6"/>
      <c r="AC94922" s="6"/>
      <c r="AD94922" s="6"/>
    </row>
    <row r="94923" spans="16:30">
      <c r="P94923" s="6"/>
      <c r="AA94923" s="6"/>
      <c r="AC94923" s="6"/>
      <c r="AD94923" s="6"/>
    </row>
    <row r="94924" spans="16:30">
      <c r="P94924" s="6"/>
      <c r="AA94924" s="6"/>
      <c r="AC94924" s="6"/>
      <c r="AD94924" s="6"/>
    </row>
    <row r="94925" spans="16:30">
      <c r="P94925" s="6"/>
      <c r="AA94925" s="6"/>
      <c r="AC94925" s="6"/>
      <c r="AD94925" s="6"/>
    </row>
    <row r="94926" spans="16:30">
      <c r="P94926" s="6"/>
      <c r="AA94926" s="6"/>
      <c r="AC94926" s="6"/>
      <c r="AD94926" s="6"/>
    </row>
    <row r="94927" spans="16:30">
      <c r="P94927" s="6"/>
      <c r="AA94927" s="6"/>
      <c r="AC94927" s="6"/>
      <c r="AD94927" s="6"/>
    </row>
    <row r="94928" spans="16:30">
      <c r="P94928" s="6"/>
      <c r="AA94928" s="6"/>
      <c r="AC94928" s="6"/>
      <c r="AD94928" s="6"/>
    </row>
    <row r="94929" spans="16:30">
      <c r="P94929" s="6"/>
      <c r="AA94929" s="6"/>
      <c r="AC94929" s="6"/>
      <c r="AD94929" s="6"/>
    </row>
    <row r="94930" spans="16:30">
      <c r="P94930" s="6"/>
      <c r="AA94930" s="6"/>
      <c r="AC94930" s="6"/>
      <c r="AD94930" s="6"/>
    </row>
    <row r="94931" spans="16:30">
      <c r="P94931" s="6"/>
      <c r="AA94931" s="6"/>
      <c r="AC94931" s="6"/>
      <c r="AD94931" s="6"/>
    </row>
    <row r="94932" spans="16:30">
      <c r="P94932" s="6"/>
      <c r="AA94932" s="6"/>
      <c r="AC94932" s="6"/>
      <c r="AD94932" s="6"/>
    </row>
    <row r="94933" spans="16:30">
      <c r="P94933" s="6"/>
      <c r="AA94933" s="6"/>
      <c r="AC94933" s="6"/>
      <c r="AD94933" s="6"/>
    </row>
    <row r="94934" spans="16:30">
      <c r="P94934" s="6"/>
      <c r="AA94934" s="6"/>
      <c r="AC94934" s="6"/>
      <c r="AD94934" s="6"/>
    </row>
    <row r="94935" spans="16:30">
      <c r="P94935" s="6"/>
      <c r="AA94935" s="6"/>
      <c r="AC94935" s="6"/>
      <c r="AD94935" s="6"/>
    </row>
    <row r="94936" spans="16:30">
      <c r="P94936" s="6"/>
      <c r="AA94936" s="6"/>
      <c r="AC94936" s="6"/>
      <c r="AD94936" s="6"/>
    </row>
    <row r="94937" spans="16:30">
      <c r="P94937" s="6"/>
      <c r="AA94937" s="6"/>
      <c r="AC94937" s="6"/>
      <c r="AD94937" s="6"/>
    </row>
    <row r="94938" spans="16:30">
      <c r="P94938" s="6"/>
      <c r="AA94938" s="6"/>
      <c r="AC94938" s="6"/>
      <c r="AD94938" s="6"/>
    </row>
    <row r="94939" spans="16:30">
      <c r="P94939" s="6"/>
      <c r="AA94939" s="6"/>
      <c r="AC94939" s="6"/>
      <c r="AD94939" s="6"/>
    </row>
    <row r="94940" spans="16:30">
      <c r="P94940" s="6"/>
      <c r="AA94940" s="6"/>
      <c r="AC94940" s="6"/>
      <c r="AD94940" s="6"/>
    </row>
    <row r="94941" spans="16:30">
      <c r="P94941" s="6"/>
      <c r="AA94941" s="6"/>
      <c r="AC94941" s="6"/>
      <c r="AD94941" s="6"/>
    </row>
    <row r="94942" spans="16:30">
      <c r="P94942" s="6"/>
      <c r="AA94942" s="6"/>
      <c r="AC94942" s="6"/>
      <c r="AD94942" s="6"/>
    </row>
    <row r="94943" spans="16:30">
      <c r="P94943" s="6"/>
      <c r="AA94943" s="6"/>
      <c r="AC94943" s="6"/>
      <c r="AD94943" s="6"/>
    </row>
    <row r="94944" spans="16:30">
      <c r="P94944" s="6"/>
      <c r="AA94944" s="6"/>
      <c r="AC94944" s="6"/>
      <c r="AD94944" s="6"/>
    </row>
    <row r="94945" spans="16:30">
      <c r="P94945" s="6"/>
      <c r="AA94945" s="6"/>
      <c r="AC94945" s="6"/>
      <c r="AD94945" s="6"/>
    </row>
    <row r="94946" spans="16:30">
      <c r="P94946" s="6"/>
      <c r="AA94946" s="6"/>
      <c r="AC94946" s="6"/>
      <c r="AD94946" s="6"/>
    </row>
    <row r="94947" spans="16:30">
      <c r="P94947" s="6"/>
      <c r="AA94947" s="6"/>
      <c r="AC94947" s="6"/>
      <c r="AD94947" s="6"/>
    </row>
    <row r="94948" spans="16:30">
      <c r="P94948" s="6"/>
      <c r="AA94948" s="6"/>
      <c r="AC94948" s="6"/>
      <c r="AD94948" s="6"/>
    </row>
    <row r="94949" spans="16:30">
      <c r="P94949" s="6"/>
      <c r="AA94949" s="6"/>
      <c r="AC94949" s="6"/>
      <c r="AD94949" s="6"/>
    </row>
    <row r="94950" spans="16:30">
      <c r="P94950" s="6"/>
      <c r="AA94950" s="6"/>
      <c r="AC94950" s="6"/>
      <c r="AD94950" s="6"/>
    </row>
    <row r="94951" spans="16:30">
      <c r="P94951" s="6"/>
      <c r="AA94951" s="6"/>
      <c r="AC94951" s="6"/>
      <c r="AD94951" s="6"/>
    </row>
    <row r="94952" spans="16:30">
      <c r="P94952" s="6"/>
      <c r="AA94952" s="6"/>
      <c r="AC94952" s="6"/>
      <c r="AD94952" s="6"/>
    </row>
    <row r="94953" spans="16:30">
      <c r="P94953" s="6"/>
      <c r="AA94953" s="6"/>
      <c r="AC94953" s="6"/>
      <c r="AD94953" s="6"/>
    </row>
    <row r="94954" spans="16:30">
      <c r="P94954" s="6"/>
      <c r="AA94954" s="6"/>
      <c r="AC94954" s="6"/>
      <c r="AD94954" s="6"/>
    </row>
    <row r="94955" spans="16:30">
      <c r="P94955" s="6"/>
      <c r="AA94955" s="6"/>
      <c r="AC94955" s="6"/>
      <c r="AD94955" s="6"/>
    </row>
    <row r="94956" spans="16:30">
      <c r="P94956" s="6"/>
      <c r="AA94956" s="6"/>
      <c r="AC94956" s="6"/>
      <c r="AD94956" s="6"/>
    </row>
    <row r="94957" spans="16:30">
      <c r="P94957" s="6"/>
      <c r="AA94957" s="6"/>
      <c r="AC94957" s="6"/>
      <c r="AD94957" s="6"/>
    </row>
    <row r="94958" spans="16:30">
      <c r="P94958" s="6"/>
      <c r="AA94958" s="6"/>
      <c r="AC94958" s="6"/>
      <c r="AD94958" s="6"/>
    </row>
    <row r="94959" spans="16:30">
      <c r="P94959" s="6"/>
      <c r="AA94959" s="6"/>
      <c r="AC94959" s="6"/>
      <c r="AD94959" s="6"/>
    </row>
    <row r="94960" spans="16:30">
      <c r="P94960" s="6"/>
      <c r="AA94960" s="6"/>
      <c r="AC94960" s="6"/>
      <c r="AD94960" s="6"/>
    </row>
    <row r="94961" spans="16:30">
      <c r="P94961" s="6"/>
      <c r="AA94961" s="6"/>
      <c r="AC94961" s="6"/>
      <c r="AD94961" s="6"/>
    </row>
    <row r="94962" spans="16:30">
      <c r="P94962" s="6"/>
      <c r="AA94962" s="6"/>
      <c r="AC94962" s="6"/>
      <c r="AD94962" s="6"/>
    </row>
    <row r="94963" spans="16:30">
      <c r="P94963" s="6"/>
      <c r="AA94963" s="6"/>
      <c r="AC94963" s="6"/>
      <c r="AD94963" s="6"/>
    </row>
    <row r="94964" spans="16:30">
      <c r="P94964" s="6"/>
      <c r="AA94964" s="6"/>
      <c r="AC94964" s="6"/>
      <c r="AD94964" s="6"/>
    </row>
    <row r="94965" spans="16:30">
      <c r="P94965" s="6"/>
      <c r="AA94965" s="6"/>
      <c r="AC94965" s="6"/>
      <c r="AD94965" s="6"/>
    </row>
    <row r="94966" spans="16:30">
      <c r="P94966" s="6"/>
      <c r="AA94966" s="6"/>
      <c r="AC94966" s="6"/>
      <c r="AD94966" s="6"/>
    </row>
    <row r="94967" spans="16:30">
      <c r="P94967" s="6"/>
      <c r="AA94967" s="6"/>
      <c r="AC94967" s="6"/>
      <c r="AD94967" s="6"/>
    </row>
    <row r="94968" spans="16:30">
      <c r="P94968" s="6"/>
      <c r="AA94968" s="6"/>
      <c r="AC94968" s="6"/>
      <c r="AD94968" s="6"/>
    </row>
    <row r="94969" spans="16:30">
      <c r="P94969" s="6"/>
      <c r="AA94969" s="6"/>
      <c r="AC94969" s="6"/>
      <c r="AD94969" s="6"/>
    </row>
    <row r="94970" spans="16:30">
      <c r="P94970" s="6"/>
      <c r="AA94970" s="6"/>
      <c r="AC94970" s="6"/>
      <c r="AD94970" s="6"/>
    </row>
    <row r="94971" spans="16:30">
      <c r="P94971" s="6"/>
      <c r="AA94971" s="6"/>
      <c r="AC94971" s="6"/>
      <c r="AD94971" s="6"/>
    </row>
    <row r="94972" spans="16:30">
      <c r="P94972" s="6"/>
      <c r="AA94972" s="6"/>
      <c r="AC94972" s="6"/>
      <c r="AD94972" s="6"/>
    </row>
    <row r="94973" spans="16:30">
      <c r="P94973" s="6"/>
      <c r="AA94973" s="6"/>
      <c r="AC94973" s="6"/>
      <c r="AD94973" s="6"/>
    </row>
    <row r="94974" spans="16:30">
      <c r="P94974" s="6"/>
      <c r="AA94974" s="6"/>
      <c r="AC94974" s="6"/>
      <c r="AD94974" s="6"/>
    </row>
    <row r="94975" spans="16:30">
      <c r="P94975" s="6"/>
      <c r="AA94975" s="6"/>
      <c r="AC94975" s="6"/>
      <c r="AD94975" s="6"/>
    </row>
    <row r="94976" spans="16:30">
      <c r="P94976" s="6"/>
      <c r="AA94976" s="6"/>
      <c r="AC94976" s="6"/>
      <c r="AD94976" s="6"/>
    </row>
    <row r="94977" spans="16:30">
      <c r="P94977" s="6"/>
      <c r="AA94977" s="6"/>
      <c r="AC94977" s="6"/>
      <c r="AD94977" s="6"/>
    </row>
    <row r="94978" spans="16:30">
      <c r="P94978" s="6"/>
      <c r="AA94978" s="6"/>
      <c r="AC94978" s="6"/>
      <c r="AD94978" s="6"/>
    </row>
    <row r="94979" spans="16:30">
      <c r="P94979" s="6"/>
      <c r="AA94979" s="6"/>
      <c r="AC94979" s="6"/>
      <c r="AD94979" s="6"/>
    </row>
    <row r="94980" spans="16:30">
      <c r="P94980" s="6"/>
      <c r="AA94980" s="6"/>
      <c r="AC94980" s="6"/>
      <c r="AD94980" s="6"/>
    </row>
    <row r="94981" spans="16:30">
      <c r="P94981" s="6"/>
      <c r="AA94981" s="6"/>
      <c r="AC94981" s="6"/>
      <c r="AD94981" s="6"/>
    </row>
    <row r="94982" spans="16:30">
      <c r="P94982" s="6"/>
      <c r="AA94982" s="6"/>
      <c r="AC94982" s="6"/>
      <c r="AD94982" s="6"/>
    </row>
    <row r="94983" spans="16:30">
      <c r="P94983" s="6"/>
      <c r="AA94983" s="6"/>
      <c r="AC94983" s="6"/>
      <c r="AD94983" s="6"/>
    </row>
    <row r="94984" spans="16:30">
      <c r="P94984" s="6"/>
      <c r="AA94984" s="6"/>
      <c r="AC94984" s="6"/>
      <c r="AD94984" s="6"/>
    </row>
    <row r="94985" spans="16:30">
      <c r="P94985" s="6"/>
      <c r="AA94985" s="6"/>
      <c r="AC94985" s="6"/>
      <c r="AD94985" s="6"/>
    </row>
    <row r="94986" spans="16:30">
      <c r="P94986" s="6"/>
      <c r="AA94986" s="6"/>
      <c r="AC94986" s="6"/>
      <c r="AD94986" s="6"/>
    </row>
    <row r="94987" spans="16:30">
      <c r="P94987" s="6"/>
      <c r="AA94987" s="6"/>
      <c r="AC94987" s="6"/>
      <c r="AD94987" s="6"/>
    </row>
    <row r="94988" spans="16:30">
      <c r="P94988" s="6"/>
      <c r="AA94988" s="6"/>
      <c r="AC94988" s="6"/>
      <c r="AD94988" s="6"/>
    </row>
    <row r="94989" spans="16:30">
      <c r="P94989" s="6"/>
      <c r="AA94989" s="6"/>
      <c r="AC94989" s="6"/>
      <c r="AD94989" s="6"/>
    </row>
    <row r="94990" spans="16:30">
      <c r="P94990" s="6"/>
      <c r="AA94990" s="6"/>
      <c r="AC94990" s="6"/>
      <c r="AD94990" s="6"/>
    </row>
    <row r="94991" spans="16:30">
      <c r="P94991" s="6"/>
      <c r="AA94991" s="6"/>
      <c r="AC94991" s="6"/>
      <c r="AD94991" s="6"/>
    </row>
    <row r="94992" spans="16:30">
      <c r="P94992" s="6"/>
      <c r="AA94992" s="6"/>
      <c r="AC94992" s="6"/>
      <c r="AD94992" s="6"/>
    </row>
    <row r="94993" spans="16:30">
      <c r="P94993" s="6"/>
      <c r="AA94993" s="6"/>
      <c r="AC94993" s="6"/>
      <c r="AD94993" s="6"/>
    </row>
    <row r="94994" spans="16:30">
      <c r="P94994" s="6"/>
      <c r="AA94994" s="6"/>
      <c r="AC94994" s="6"/>
      <c r="AD94994" s="6"/>
    </row>
    <row r="94995" spans="16:30">
      <c r="P94995" s="6"/>
      <c r="AA94995" s="6"/>
      <c r="AC94995" s="6"/>
      <c r="AD94995" s="6"/>
    </row>
    <row r="94996" spans="16:30">
      <c r="P94996" s="6"/>
      <c r="AA94996" s="6"/>
      <c r="AC94996" s="6"/>
      <c r="AD94996" s="6"/>
    </row>
    <row r="94997" spans="16:30">
      <c r="P94997" s="6"/>
      <c r="AA94997" s="6"/>
      <c r="AC94997" s="6"/>
      <c r="AD94997" s="6"/>
    </row>
    <row r="94998" spans="16:30">
      <c r="P94998" s="6"/>
      <c r="AA94998" s="6"/>
      <c r="AC94998" s="6"/>
      <c r="AD94998" s="6"/>
    </row>
    <row r="94999" spans="16:30">
      <c r="P94999" s="6"/>
      <c r="AA94999" s="6"/>
      <c r="AC94999" s="6"/>
      <c r="AD94999" s="6"/>
    </row>
    <row r="95000" spans="16:30">
      <c r="P95000" s="6"/>
      <c r="AA95000" s="6"/>
      <c r="AC95000" s="6"/>
      <c r="AD95000" s="6"/>
    </row>
    <row r="95001" spans="16:30">
      <c r="P95001" s="6"/>
      <c r="AA95001" s="6"/>
      <c r="AC95001" s="6"/>
      <c r="AD95001" s="6"/>
    </row>
    <row r="95002" spans="16:30">
      <c r="P95002" s="6"/>
      <c r="AA95002" s="6"/>
      <c r="AC95002" s="6"/>
      <c r="AD95002" s="6"/>
    </row>
    <row r="95003" spans="16:30">
      <c r="P95003" s="6"/>
      <c r="AA95003" s="6"/>
      <c r="AC95003" s="6"/>
      <c r="AD95003" s="6"/>
    </row>
    <row r="95004" spans="16:30">
      <c r="P95004" s="6"/>
      <c r="AA95004" s="6"/>
      <c r="AC95004" s="6"/>
      <c r="AD95004" s="6"/>
    </row>
    <row r="95005" spans="16:30">
      <c r="P95005" s="6"/>
      <c r="AA95005" s="6"/>
      <c r="AC95005" s="6"/>
      <c r="AD95005" s="6"/>
    </row>
    <row r="95006" spans="16:30">
      <c r="P95006" s="6"/>
      <c r="AA95006" s="6"/>
      <c r="AC95006" s="6"/>
      <c r="AD95006" s="6"/>
    </row>
    <row r="95007" spans="16:30">
      <c r="P95007" s="6"/>
      <c r="AA95007" s="6"/>
      <c r="AC95007" s="6"/>
      <c r="AD95007" s="6"/>
    </row>
    <row r="95008" spans="16:30">
      <c r="P95008" s="6"/>
      <c r="AA95008" s="6"/>
      <c r="AC95008" s="6"/>
      <c r="AD95008" s="6"/>
    </row>
    <row r="95009" spans="16:30">
      <c r="P95009" s="6"/>
      <c r="AA95009" s="6"/>
      <c r="AC95009" s="6"/>
      <c r="AD95009" s="6"/>
    </row>
    <row r="95010" spans="16:30">
      <c r="P95010" s="6"/>
      <c r="AA95010" s="6"/>
      <c r="AC95010" s="6"/>
      <c r="AD95010" s="6"/>
    </row>
    <row r="95011" spans="16:30">
      <c r="P95011" s="6"/>
      <c r="AA95011" s="6"/>
      <c r="AC95011" s="6"/>
      <c r="AD95011" s="6"/>
    </row>
    <row r="95012" spans="16:30">
      <c r="P95012" s="6"/>
      <c r="AA95012" s="6"/>
      <c r="AC95012" s="6"/>
      <c r="AD95012" s="6"/>
    </row>
    <row r="95013" spans="16:30">
      <c r="P95013" s="6"/>
      <c r="AA95013" s="6"/>
      <c r="AC95013" s="6"/>
      <c r="AD95013" s="6"/>
    </row>
    <row r="95014" spans="16:30">
      <c r="P95014" s="6"/>
      <c r="AA95014" s="6"/>
      <c r="AC95014" s="6"/>
      <c r="AD95014" s="6"/>
    </row>
    <row r="95015" spans="16:30">
      <c r="P95015" s="6"/>
      <c r="AA95015" s="6"/>
      <c r="AC95015" s="6"/>
      <c r="AD95015" s="6"/>
    </row>
    <row r="95016" spans="16:30">
      <c r="P95016" s="6"/>
      <c r="AA95016" s="6"/>
      <c r="AC95016" s="6"/>
      <c r="AD95016" s="6"/>
    </row>
    <row r="95017" spans="16:30">
      <c r="P95017" s="6"/>
      <c r="AA95017" s="6"/>
      <c r="AC95017" s="6"/>
      <c r="AD95017" s="6"/>
    </row>
    <row r="95018" spans="16:30">
      <c r="P95018" s="6"/>
      <c r="AA95018" s="6"/>
      <c r="AC95018" s="6"/>
      <c r="AD95018" s="6"/>
    </row>
    <row r="95019" spans="16:30">
      <c r="P95019" s="6"/>
      <c r="AA95019" s="6"/>
      <c r="AC95019" s="6"/>
      <c r="AD95019" s="6"/>
    </row>
    <row r="95020" spans="16:30">
      <c r="P95020" s="6"/>
      <c r="AA95020" s="6"/>
      <c r="AC95020" s="6"/>
      <c r="AD95020" s="6"/>
    </row>
    <row r="95021" spans="16:30">
      <c r="P95021" s="6"/>
      <c r="AA95021" s="6"/>
      <c r="AC95021" s="6"/>
      <c r="AD95021" s="6"/>
    </row>
    <row r="95022" spans="16:30">
      <c r="P95022" s="6"/>
      <c r="AA95022" s="6"/>
      <c r="AC95022" s="6"/>
      <c r="AD95022" s="6"/>
    </row>
    <row r="95023" spans="16:30">
      <c r="P95023" s="6"/>
      <c r="AA95023" s="6"/>
      <c r="AC95023" s="6"/>
      <c r="AD95023" s="6"/>
    </row>
    <row r="95024" spans="16:30">
      <c r="P95024" s="6"/>
      <c r="AA95024" s="6"/>
      <c r="AC95024" s="6"/>
      <c r="AD95024" s="6"/>
    </row>
    <row r="95025" spans="16:30">
      <c r="P95025" s="6"/>
      <c r="AA95025" s="6"/>
      <c r="AC95025" s="6"/>
      <c r="AD95025" s="6"/>
    </row>
    <row r="95026" spans="16:30">
      <c r="P95026" s="6"/>
      <c r="AA95026" s="6"/>
      <c r="AC95026" s="6"/>
      <c r="AD95026" s="6"/>
    </row>
    <row r="95027" spans="16:30">
      <c r="P95027" s="6"/>
      <c r="AA95027" s="6"/>
      <c r="AC95027" s="6"/>
      <c r="AD95027" s="6"/>
    </row>
    <row r="95028" spans="16:30">
      <c r="P95028" s="6"/>
      <c r="AA95028" s="6"/>
      <c r="AC95028" s="6"/>
      <c r="AD95028" s="6"/>
    </row>
    <row r="95029" spans="16:30">
      <c r="P95029" s="6"/>
      <c r="AA95029" s="6"/>
      <c r="AC95029" s="6"/>
      <c r="AD95029" s="6"/>
    </row>
    <row r="95030" spans="16:30">
      <c r="P95030" s="6"/>
      <c r="AA95030" s="6"/>
      <c r="AC95030" s="6"/>
      <c r="AD95030" s="6"/>
    </row>
    <row r="95031" spans="16:30">
      <c r="P95031" s="6"/>
      <c r="AA95031" s="6"/>
      <c r="AC95031" s="6"/>
      <c r="AD95031" s="6"/>
    </row>
    <row r="95032" spans="16:30">
      <c r="P95032" s="6"/>
      <c r="AA95032" s="6"/>
      <c r="AC95032" s="6"/>
      <c r="AD95032" s="6"/>
    </row>
    <row r="95033" spans="16:30">
      <c r="P95033" s="6"/>
      <c r="AA95033" s="6"/>
      <c r="AC95033" s="6"/>
      <c r="AD95033" s="6"/>
    </row>
    <row r="95034" spans="16:30">
      <c r="P95034" s="6"/>
      <c r="AA95034" s="6"/>
      <c r="AC95034" s="6"/>
      <c r="AD95034" s="6"/>
    </row>
    <row r="95035" spans="16:30">
      <c r="P95035" s="6"/>
      <c r="AA95035" s="6"/>
      <c r="AC95035" s="6"/>
      <c r="AD95035" s="6"/>
    </row>
    <row r="95036" spans="16:30">
      <c r="P95036" s="6"/>
      <c r="AA95036" s="6"/>
      <c r="AC95036" s="6"/>
      <c r="AD95036" s="6"/>
    </row>
    <row r="95037" spans="16:30">
      <c r="P95037" s="6"/>
      <c r="AA95037" s="6"/>
      <c r="AC95037" s="6"/>
      <c r="AD95037" s="6"/>
    </row>
    <row r="95038" spans="16:30">
      <c r="P95038" s="6"/>
      <c r="AA95038" s="6"/>
      <c r="AC95038" s="6"/>
      <c r="AD95038" s="6"/>
    </row>
    <row r="95039" spans="16:30">
      <c r="P95039" s="6"/>
      <c r="AA95039" s="6"/>
      <c r="AC95039" s="6"/>
      <c r="AD95039" s="6"/>
    </row>
    <row r="95040" spans="16:30">
      <c r="P95040" s="6"/>
      <c r="AA95040" s="6"/>
      <c r="AC95040" s="6"/>
      <c r="AD95040" s="6"/>
    </row>
    <row r="95041" spans="16:30">
      <c r="P95041" s="6"/>
      <c r="AA95041" s="6"/>
      <c r="AC95041" s="6"/>
      <c r="AD95041" s="6"/>
    </row>
    <row r="95042" spans="16:30">
      <c r="P95042" s="6"/>
      <c r="AA95042" s="6"/>
      <c r="AC95042" s="6"/>
      <c r="AD95042" s="6"/>
    </row>
    <row r="95043" spans="16:30">
      <c r="P95043" s="6"/>
      <c r="AA95043" s="6"/>
      <c r="AC95043" s="6"/>
      <c r="AD95043" s="6"/>
    </row>
    <row r="95044" spans="16:30">
      <c r="P95044" s="6"/>
      <c r="AA95044" s="6"/>
      <c r="AC95044" s="6"/>
      <c r="AD95044" s="6"/>
    </row>
    <row r="95045" spans="16:30">
      <c r="P95045" s="6"/>
      <c r="AA95045" s="6"/>
      <c r="AC95045" s="6"/>
      <c r="AD95045" s="6"/>
    </row>
    <row r="95046" spans="16:30">
      <c r="P95046" s="6"/>
      <c r="AA95046" s="6"/>
      <c r="AC95046" s="6"/>
      <c r="AD95046" s="6"/>
    </row>
    <row r="95047" spans="16:30">
      <c r="P95047" s="6"/>
      <c r="AA95047" s="6"/>
      <c r="AC95047" s="6"/>
      <c r="AD95047" s="6"/>
    </row>
    <row r="95048" spans="16:30">
      <c r="P95048" s="6"/>
      <c r="AA95048" s="6"/>
      <c r="AC95048" s="6"/>
      <c r="AD95048" s="6"/>
    </row>
    <row r="95049" spans="16:30">
      <c r="P95049" s="6"/>
      <c r="AA95049" s="6"/>
      <c r="AC95049" s="6"/>
      <c r="AD95049" s="6"/>
    </row>
    <row r="95050" spans="16:30">
      <c r="P95050" s="6"/>
      <c r="AA95050" s="6"/>
      <c r="AC95050" s="6"/>
      <c r="AD95050" s="6"/>
    </row>
    <row r="95051" spans="16:30">
      <c r="P95051" s="6"/>
      <c r="AA95051" s="6"/>
      <c r="AC95051" s="6"/>
      <c r="AD95051" s="6"/>
    </row>
    <row r="95052" spans="16:30">
      <c r="P95052" s="6"/>
      <c r="AA95052" s="6"/>
      <c r="AC95052" s="6"/>
      <c r="AD95052" s="6"/>
    </row>
    <row r="95053" spans="16:30">
      <c r="P95053" s="6"/>
      <c r="AA95053" s="6"/>
      <c r="AC95053" s="6"/>
      <c r="AD95053" s="6"/>
    </row>
    <row r="95054" spans="16:30">
      <c r="P95054" s="6"/>
      <c r="AA95054" s="6"/>
      <c r="AC95054" s="6"/>
      <c r="AD95054" s="6"/>
    </row>
    <row r="95055" spans="16:30">
      <c r="P95055" s="6"/>
      <c r="AA95055" s="6"/>
      <c r="AC95055" s="6"/>
      <c r="AD95055" s="6"/>
    </row>
    <row r="95056" spans="16:30">
      <c r="P95056" s="6"/>
      <c r="AA95056" s="6"/>
      <c r="AC95056" s="6"/>
      <c r="AD95056" s="6"/>
    </row>
    <row r="95057" spans="16:30">
      <c r="P95057" s="6"/>
      <c r="AA95057" s="6"/>
      <c r="AC95057" s="6"/>
      <c r="AD95057" s="6"/>
    </row>
    <row r="95058" spans="16:30">
      <c r="P95058" s="6"/>
      <c r="AA95058" s="6"/>
      <c r="AC95058" s="6"/>
      <c r="AD95058" s="6"/>
    </row>
    <row r="95059" spans="16:30">
      <c r="P95059" s="6"/>
      <c r="AA95059" s="6"/>
      <c r="AC95059" s="6"/>
      <c r="AD95059" s="6"/>
    </row>
    <row r="95060" spans="16:30">
      <c r="P95060" s="6"/>
      <c r="AA95060" s="6"/>
      <c r="AC95060" s="6"/>
      <c r="AD95060" s="6"/>
    </row>
    <row r="95061" spans="16:30">
      <c r="P95061" s="6"/>
      <c r="AA95061" s="6"/>
      <c r="AC95061" s="6"/>
      <c r="AD95061" s="6"/>
    </row>
    <row r="95062" spans="16:30">
      <c r="P95062" s="6"/>
      <c r="AA95062" s="6"/>
      <c r="AC95062" s="6"/>
      <c r="AD95062" s="6"/>
    </row>
    <row r="95063" spans="16:30">
      <c r="P95063" s="6"/>
      <c r="AA95063" s="6"/>
      <c r="AC95063" s="6"/>
      <c r="AD95063" s="6"/>
    </row>
    <row r="95064" spans="16:30">
      <c r="P95064" s="6"/>
      <c r="AA95064" s="6"/>
      <c r="AC95064" s="6"/>
      <c r="AD95064" s="6"/>
    </row>
    <row r="95065" spans="16:30">
      <c r="P95065" s="6"/>
      <c r="AA95065" s="6"/>
      <c r="AC95065" s="6"/>
      <c r="AD95065" s="6"/>
    </row>
    <row r="95066" spans="16:30">
      <c r="P95066" s="6"/>
      <c r="AA95066" s="6"/>
      <c r="AC95066" s="6"/>
      <c r="AD95066" s="6"/>
    </row>
    <row r="95067" spans="16:30">
      <c r="P95067" s="6"/>
      <c r="AA95067" s="6"/>
      <c r="AC95067" s="6"/>
      <c r="AD95067" s="6"/>
    </row>
    <row r="95068" spans="16:30">
      <c r="P95068" s="6"/>
      <c r="AA95068" s="6"/>
      <c r="AC95068" s="6"/>
      <c r="AD95068" s="6"/>
    </row>
    <row r="95069" spans="16:30">
      <c r="P95069" s="6"/>
      <c r="AA95069" s="6"/>
      <c r="AC95069" s="6"/>
      <c r="AD95069" s="6"/>
    </row>
    <row r="95070" spans="16:30">
      <c r="P95070" s="6"/>
      <c r="AA95070" s="6"/>
      <c r="AC95070" s="6"/>
      <c r="AD95070" s="6"/>
    </row>
    <row r="95071" spans="16:30">
      <c r="P95071" s="6"/>
      <c r="AA95071" s="6"/>
      <c r="AC95071" s="6"/>
      <c r="AD95071" s="6"/>
    </row>
    <row r="95072" spans="16:30">
      <c r="P95072" s="6"/>
      <c r="AA95072" s="6"/>
      <c r="AC95072" s="6"/>
      <c r="AD95072" s="6"/>
    </row>
    <row r="95073" spans="16:30">
      <c r="P95073" s="6"/>
      <c r="AA95073" s="6"/>
      <c r="AC95073" s="6"/>
      <c r="AD95073" s="6"/>
    </row>
    <row r="95074" spans="16:30">
      <c r="P95074" s="6"/>
      <c r="AA95074" s="6"/>
      <c r="AC95074" s="6"/>
      <c r="AD95074" s="6"/>
    </row>
    <row r="95075" spans="16:30">
      <c r="P95075" s="6"/>
      <c r="AA95075" s="6"/>
      <c r="AC95075" s="6"/>
      <c r="AD95075" s="6"/>
    </row>
    <row r="95076" spans="16:30">
      <c r="P95076" s="6"/>
      <c r="AA95076" s="6"/>
      <c r="AC95076" s="6"/>
      <c r="AD95076" s="6"/>
    </row>
    <row r="95077" spans="16:30">
      <c r="P95077" s="6"/>
      <c r="AA95077" s="6"/>
      <c r="AC95077" s="6"/>
      <c r="AD95077" s="6"/>
    </row>
    <row r="95078" spans="16:30">
      <c r="P95078" s="6"/>
      <c r="AA95078" s="6"/>
      <c r="AC95078" s="6"/>
      <c r="AD95078" s="6"/>
    </row>
    <row r="95079" spans="16:30">
      <c r="P95079" s="6"/>
      <c r="AA95079" s="6"/>
      <c r="AC95079" s="6"/>
      <c r="AD95079" s="6"/>
    </row>
    <row r="95080" spans="16:30">
      <c r="P95080" s="6"/>
      <c r="AA95080" s="6"/>
      <c r="AC95080" s="6"/>
      <c r="AD95080" s="6"/>
    </row>
    <row r="95081" spans="16:30">
      <c r="P95081" s="6"/>
      <c r="AA95081" s="6"/>
      <c r="AC95081" s="6"/>
      <c r="AD95081" s="6"/>
    </row>
    <row r="95082" spans="16:30">
      <c r="P95082" s="6"/>
      <c r="AA95082" s="6"/>
      <c r="AC95082" s="6"/>
      <c r="AD95082" s="6"/>
    </row>
    <row r="95083" spans="16:30">
      <c r="P95083" s="6"/>
      <c r="AA95083" s="6"/>
      <c r="AC95083" s="6"/>
      <c r="AD95083" s="6"/>
    </row>
    <row r="95084" spans="16:30">
      <c r="P95084" s="6"/>
      <c r="AA95084" s="6"/>
      <c r="AC95084" s="6"/>
      <c r="AD95084" s="6"/>
    </row>
    <row r="95085" spans="16:30">
      <c r="P95085" s="6"/>
      <c r="AA95085" s="6"/>
      <c r="AC95085" s="6"/>
      <c r="AD95085" s="6"/>
    </row>
    <row r="95086" spans="16:30">
      <c r="P95086" s="6"/>
      <c r="AA95086" s="6"/>
      <c r="AC95086" s="6"/>
      <c r="AD95086" s="6"/>
    </row>
    <row r="95087" spans="16:30">
      <c r="P95087" s="6"/>
      <c r="AA95087" s="6"/>
      <c r="AC95087" s="6"/>
      <c r="AD95087" s="6"/>
    </row>
    <row r="95088" spans="16:30">
      <c r="P95088" s="6"/>
      <c r="AA95088" s="6"/>
      <c r="AC95088" s="6"/>
      <c r="AD95088" s="6"/>
    </row>
    <row r="95089" spans="16:30">
      <c r="P95089" s="6"/>
      <c r="AA95089" s="6"/>
      <c r="AC95089" s="6"/>
      <c r="AD95089" s="6"/>
    </row>
    <row r="95090" spans="16:30">
      <c r="P95090" s="6"/>
      <c r="AA95090" s="6"/>
      <c r="AC95090" s="6"/>
      <c r="AD95090" s="6"/>
    </row>
    <row r="95091" spans="16:30">
      <c r="P95091" s="6"/>
      <c r="AA95091" s="6"/>
      <c r="AC95091" s="6"/>
      <c r="AD95091" s="6"/>
    </row>
    <row r="95092" spans="16:30">
      <c r="P95092" s="6"/>
      <c r="AA95092" s="6"/>
      <c r="AC95092" s="6"/>
      <c r="AD95092" s="6"/>
    </row>
    <row r="95093" spans="16:30">
      <c r="P95093" s="6"/>
      <c r="AA95093" s="6"/>
      <c r="AC95093" s="6"/>
      <c r="AD95093" s="6"/>
    </row>
    <row r="95094" spans="16:30">
      <c r="P95094" s="6"/>
      <c r="AA95094" s="6"/>
      <c r="AC95094" s="6"/>
      <c r="AD95094" s="6"/>
    </row>
    <row r="95095" spans="16:30">
      <c r="P95095" s="6"/>
      <c r="AA95095" s="6"/>
      <c r="AC95095" s="6"/>
      <c r="AD95095" s="6"/>
    </row>
    <row r="95096" spans="16:30">
      <c r="P95096" s="6"/>
      <c r="AA95096" s="6"/>
      <c r="AC95096" s="6"/>
      <c r="AD95096" s="6"/>
    </row>
    <row r="95097" spans="16:30">
      <c r="P95097" s="6"/>
      <c r="AA95097" s="6"/>
      <c r="AC95097" s="6"/>
      <c r="AD95097" s="6"/>
    </row>
    <row r="95098" spans="16:30">
      <c r="P95098" s="6"/>
      <c r="AA95098" s="6"/>
      <c r="AC95098" s="6"/>
      <c r="AD95098" s="6"/>
    </row>
    <row r="95099" spans="16:30">
      <c r="P95099" s="6"/>
      <c r="AA95099" s="6"/>
      <c r="AC95099" s="6"/>
      <c r="AD95099" s="6"/>
    </row>
    <row r="95100" spans="16:30">
      <c r="P95100" s="6"/>
      <c r="AA95100" s="6"/>
      <c r="AC95100" s="6"/>
      <c r="AD95100" s="6"/>
    </row>
    <row r="95101" spans="16:30">
      <c r="P95101" s="6"/>
      <c r="AA95101" s="6"/>
      <c r="AC95101" s="6"/>
      <c r="AD95101" s="6"/>
    </row>
    <row r="95102" spans="16:30">
      <c r="P95102" s="6"/>
      <c r="AA95102" s="6"/>
      <c r="AC95102" s="6"/>
      <c r="AD95102" s="6"/>
    </row>
    <row r="95103" spans="16:30">
      <c r="P95103" s="6"/>
      <c r="AA95103" s="6"/>
      <c r="AC95103" s="6"/>
      <c r="AD95103" s="6"/>
    </row>
    <row r="95104" spans="16:30">
      <c r="P95104" s="6"/>
      <c r="AA95104" s="6"/>
      <c r="AC95104" s="6"/>
      <c r="AD95104" s="6"/>
    </row>
    <row r="95105" spans="16:30">
      <c r="P95105" s="6"/>
      <c r="AA95105" s="6"/>
      <c r="AC95105" s="6"/>
      <c r="AD95105" s="6"/>
    </row>
    <row r="95106" spans="16:30">
      <c r="P95106" s="6"/>
      <c r="AA95106" s="6"/>
      <c r="AC95106" s="6"/>
      <c r="AD95106" s="6"/>
    </row>
    <row r="95107" spans="16:30">
      <c r="P95107" s="6"/>
      <c r="AA95107" s="6"/>
      <c r="AC95107" s="6"/>
      <c r="AD95107" s="6"/>
    </row>
    <row r="95108" spans="16:30">
      <c r="P95108" s="6"/>
      <c r="AA95108" s="6"/>
      <c r="AC95108" s="6"/>
      <c r="AD95108" s="6"/>
    </row>
    <row r="95109" spans="16:30">
      <c r="P95109" s="6"/>
      <c r="AA95109" s="6"/>
      <c r="AC95109" s="6"/>
      <c r="AD95109" s="6"/>
    </row>
    <row r="95110" spans="16:30">
      <c r="P95110" s="6"/>
      <c r="AA95110" s="6"/>
      <c r="AC95110" s="6"/>
      <c r="AD95110" s="6"/>
    </row>
    <row r="95111" spans="16:30">
      <c r="P95111" s="6"/>
      <c r="AA95111" s="6"/>
      <c r="AC95111" s="6"/>
      <c r="AD95111" s="6"/>
    </row>
    <row r="95112" spans="16:30">
      <c r="P95112" s="6"/>
      <c r="AA95112" s="6"/>
      <c r="AC95112" s="6"/>
      <c r="AD95112" s="6"/>
    </row>
    <row r="95113" spans="16:30">
      <c r="P95113" s="6"/>
      <c r="AA95113" s="6"/>
      <c r="AC95113" s="6"/>
      <c r="AD95113" s="6"/>
    </row>
    <row r="95114" spans="16:30">
      <c r="P95114" s="6"/>
      <c r="AA95114" s="6"/>
      <c r="AC95114" s="6"/>
      <c r="AD95114" s="6"/>
    </row>
    <row r="95115" spans="16:30">
      <c r="P95115" s="6"/>
      <c r="AA95115" s="6"/>
      <c r="AC95115" s="6"/>
      <c r="AD95115" s="6"/>
    </row>
    <row r="95116" spans="16:30">
      <c r="P95116" s="6"/>
      <c r="AA95116" s="6"/>
      <c r="AC95116" s="6"/>
      <c r="AD95116" s="6"/>
    </row>
    <row r="95117" spans="16:30">
      <c r="P95117" s="6"/>
      <c r="AA95117" s="6"/>
      <c r="AC95117" s="6"/>
      <c r="AD95117" s="6"/>
    </row>
    <row r="95118" spans="16:30">
      <c r="P95118" s="6"/>
      <c r="AA95118" s="6"/>
      <c r="AC95118" s="6"/>
      <c r="AD95118" s="6"/>
    </row>
    <row r="95119" spans="16:30">
      <c r="P95119" s="6"/>
      <c r="AA95119" s="6"/>
      <c r="AC95119" s="6"/>
      <c r="AD95119" s="6"/>
    </row>
    <row r="95120" spans="16:30">
      <c r="P95120" s="6"/>
      <c r="AA95120" s="6"/>
      <c r="AC95120" s="6"/>
      <c r="AD95120" s="6"/>
    </row>
    <row r="95121" spans="16:30">
      <c r="P95121" s="6"/>
      <c r="AA95121" s="6"/>
      <c r="AC95121" s="6"/>
      <c r="AD95121" s="6"/>
    </row>
    <row r="95122" spans="16:30">
      <c r="P95122" s="6"/>
      <c r="AA95122" s="6"/>
      <c r="AC95122" s="6"/>
      <c r="AD95122" s="6"/>
    </row>
    <row r="95123" spans="16:30">
      <c r="P95123" s="6"/>
      <c r="AA95123" s="6"/>
      <c r="AC95123" s="6"/>
      <c r="AD95123" s="6"/>
    </row>
    <row r="95124" spans="16:30">
      <c r="P95124" s="6"/>
      <c r="AA95124" s="6"/>
      <c r="AC95124" s="6"/>
      <c r="AD95124" s="6"/>
    </row>
    <row r="95125" spans="16:30">
      <c r="P95125" s="6"/>
      <c r="AA95125" s="6"/>
      <c r="AC95125" s="6"/>
      <c r="AD95125" s="6"/>
    </row>
    <row r="95126" spans="16:30">
      <c r="P95126" s="6"/>
      <c r="AA95126" s="6"/>
      <c r="AC95126" s="6"/>
      <c r="AD95126" s="6"/>
    </row>
    <row r="95127" spans="16:30">
      <c r="P95127" s="6"/>
      <c r="AA95127" s="6"/>
      <c r="AC95127" s="6"/>
      <c r="AD95127" s="6"/>
    </row>
    <row r="95128" spans="16:30">
      <c r="P95128" s="6"/>
      <c r="AA95128" s="6"/>
      <c r="AC95128" s="6"/>
      <c r="AD95128" s="6"/>
    </row>
    <row r="95129" spans="16:30">
      <c r="P95129" s="6"/>
      <c r="AA95129" s="6"/>
      <c r="AC95129" s="6"/>
      <c r="AD95129" s="6"/>
    </row>
    <row r="95130" spans="16:30">
      <c r="P95130" s="6"/>
      <c r="AA95130" s="6"/>
      <c r="AC95130" s="6"/>
      <c r="AD95130" s="6"/>
    </row>
    <row r="95131" spans="16:30">
      <c r="P95131" s="6"/>
      <c r="AA95131" s="6"/>
      <c r="AC95131" s="6"/>
      <c r="AD95131" s="6"/>
    </row>
    <row r="95132" spans="16:30">
      <c r="P95132" s="6"/>
      <c r="AA95132" s="6"/>
      <c r="AC95132" s="6"/>
      <c r="AD95132" s="6"/>
    </row>
    <row r="95133" spans="16:30">
      <c r="P95133" s="6"/>
      <c r="AA95133" s="6"/>
      <c r="AC95133" s="6"/>
      <c r="AD95133" s="6"/>
    </row>
    <row r="95134" spans="16:30">
      <c r="P95134" s="6"/>
      <c r="AA95134" s="6"/>
      <c r="AC95134" s="6"/>
      <c r="AD95134" s="6"/>
    </row>
    <row r="95135" spans="16:30">
      <c r="P95135" s="6"/>
      <c r="AA95135" s="6"/>
      <c r="AC95135" s="6"/>
      <c r="AD95135" s="6"/>
    </row>
    <row r="95136" spans="16:30">
      <c r="P95136" s="6"/>
      <c r="AA95136" s="6"/>
      <c r="AC95136" s="6"/>
      <c r="AD95136" s="6"/>
    </row>
    <row r="95137" spans="16:30">
      <c r="P95137" s="6"/>
      <c r="AA95137" s="6"/>
      <c r="AC95137" s="6"/>
      <c r="AD95137" s="6"/>
    </row>
    <row r="95138" spans="16:30">
      <c r="P95138" s="6"/>
      <c r="AA95138" s="6"/>
      <c r="AC95138" s="6"/>
      <c r="AD95138" s="6"/>
    </row>
    <row r="95139" spans="16:30">
      <c r="P95139" s="6"/>
      <c r="AA95139" s="6"/>
      <c r="AC95139" s="6"/>
      <c r="AD95139" s="6"/>
    </row>
    <row r="95140" spans="16:30">
      <c r="P95140" s="6"/>
      <c r="AA95140" s="6"/>
      <c r="AC95140" s="6"/>
      <c r="AD95140" s="6"/>
    </row>
    <row r="95141" spans="16:30">
      <c r="P95141" s="6"/>
      <c r="AA95141" s="6"/>
      <c r="AC95141" s="6"/>
      <c r="AD95141" s="6"/>
    </row>
    <row r="95142" spans="16:30">
      <c r="P95142" s="6"/>
      <c r="AA95142" s="6"/>
      <c r="AC95142" s="6"/>
      <c r="AD95142" s="6"/>
    </row>
    <row r="95143" spans="16:30">
      <c r="P95143" s="6"/>
      <c r="AA95143" s="6"/>
      <c r="AC95143" s="6"/>
      <c r="AD95143" s="6"/>
    </row>
    <row r="95144" spans="16:30">
      <c r="P95144" s="6"/>
      <c r="AA95144" s="6"/>
      <c r="AC95144" s="6"/>
      <c r="AD95144" s="6"/>
    </row>
    <row r="95145" spans="16:30">
      <c r="P95145" s="6"/>
      <c r="AA95145" s="6"/>
      <c r="AC95145" s="6"/>
      <c r="AD95145" s="6"/>
    </row>
    <row r="95146" spans="16:30">
      <c r="P95146" s="6"/>
      <c r="AA95146" s="6"/>
      <c r="AC95146" s="6"/>
      <c r="AD95146" s="6"/>
    </row>
    <row r="95147" spans="16:30">
      <c r="P95147" s="6"/>
      <c r="AA95147" s="6"/>
      <c r="AC95147" s="6"/>
      <c r="AD95147" s="6"/>
    </row>
    <row r="95148" spans="16:30">
      <c r="P95148" s="6"/>
      <c r="AA95148" s="6"/>
      <c r="AC95148" s="6"/>
      <c r="AD95148" s="6"/>
    </row>
    <row r="95149" spans="16:30">
      <c r="P95149" s="6"/>
      <c r="AA95149" s="6"/>
      <c r="AC95149" s="6"/>
      <c r="AD95149" s="6"/>
    </row>
    <row r="95150" spans="16:30">
      <c r="P95150" s="6"/>
      <c r="AA95150" s="6"/>
      <c r="AC95150" s="6"/>
      <c r="AD95150" s="6"/>
    </row>
    <row r="95151" spans="16:30">
      <c r="P95151" s="6"/>
      <c r="AA95151" s="6"/>
      <c r="AC95151" s="6"/>
      <c r="AD95151" s="6"/>
    </row>
    <row r="95152" spans="16:30">
      <c r="P95152" s="6"/>
      <c r="AA95152" s="6"/>
      <c r="AC95152" s="6"/>
      <c r="AD95152" s="6"/>
    </row>
    <row r="95153" spans="16:30">
      <c r="P95153" s="6"/>
      <c r="AA95153" s="6"/>
      <c r="AC95153" s="6"/>
      <c r="AD95153" s="6"/>
    </row>
    <row r="95154" spans="16:30">
      <c r="P95154" s="6"/>
      <c r="AA95154" s="6"/>
      <c r="AC95154" s="6"/>
      <c r="AD95154" s="6"/>
    </row>
    <row r="95155" spans="16:30">
      <c r="P95155" s="6"/>
      <c r="AA95155" s="6"/>
      <c r="AC95155" s="6"/>
      <c r="AD95155" s="6"/>
    </row>
    <row r="95156" spans="16:30">
      <c r="P95156" s="6"/>
      <c r="AA95156" s="6"/>
      <c r="AC95156" s="6"/>
      <c r="AD95156" s="6"/>
    </row>
    <row r="95157" spans="16:30">
      <c r="P95157" s="6"/>
      <c r="AA95157" s="6"/>
      <c r="AC95157" s="6"/>
      <c r="AD95157" s="6"/>
    </row>
    <row r="95158" spans="16:30">
      <c r="P95158" s="6"/>
      <c r="AA95158" s="6"/>
      <c r="AC95158" s="6"/>
      <c r="AD95158" s="6"/>
    </row>
    <row r="95159" spans="16:30">
      <c r="P95159" s="6"/>
      <c r="AA95159" s="6"/>
      <c r="AC95159" s="6"/>
      <c r="AD95159" s="6"/>
    </row>
    <row r="95160" spans="16:30">
      <c r="P95160" s="6"/>
      <c r="AA95160" s="6"/>
      <c r="AC95160" s="6"/>
      <c r="AD95160" s="6"/>
    </row>
    <row r="95161" spans="16:30">
      <c r="P95161" s="6"/>
      <c r="AA95161" s="6"/>
      <c r="AC95161" s="6"/>
      <c r="AD95161" s="6"/>
    </row>
    <row r="95162" spans="16:30">
      <c r="P95162" s="6"/>
      <c r="AA95162" s="6"/>
      <c r="AC95162" s="6"/>
      <c r="AD95162" s="6"/>
    </row>
    <row r="95163" spans="16:30">
      <c r="P95163" s="6"/>
      <c r="AA95163" s="6"/>
      <c r="AC95163" s="6"/>
      <c r="AD95163" s="6"/>
    </row>
    <row r="95164" spans="16:30">
      <c r="P95164" s="6"/>
      <c r="AA95164" s="6"/>
      <c r="AC95164" s="6"/>
      <c r="AD95164" s="6"/>
    </row>
    <row r="95165" spans="16:30">
      <c r="P95165" s="6"/>
      <c r="AA95165" s="6"/>
      <c r="AC95165" s="6"/>
      <c r="AD95165" s="6"/>
    </row>
    <row r="95166" spans="16:30">
      <c r="P95166" s="6"/>
      <c r="AA95166" s="6"/>
      <c r="AC95166" s="6"/>
      <c r="AD95166" s="6"/>
    </row>
    <row r="95167" spans="16:30">
      <c r="P95167" s="6"/>
      <c r="AA95167" s="6"/>
      <c r="AC95167" s="6"/>
      <c r="AD95167" s="6"/>
    </row>
    <row r="95168" spans="16:30">
      <c r="P95168" s="6"/>
      <c r="AA95168" s="6"/>
      <c r="AC95168" s="6"/>
      <c r="AD95168" s="6"/>
    </row>
    <row r="95169" spans="16:30">
      <c r="P95169" s="6"/>
      <c r="AA95169" s="6"/>
      <c r="AC95169" s="6"/>
      <c r="AD95169" s="6"/>
    </row>
    <row r="95170" spans="16:30">
      <c r="P95170" s="6"/>
      <c r="AA95170" s="6"/>
      <c r="AC95170" s="6"/>
      <c r="AD95170" s="6"/>
    </row>
    <row r="95171" spans="16:30">
      <c r="P95171" s="6"/>
      <c r="AA95171" s="6"/>
      <c r="AC95171" s="6"/>
      <c r="AD95171" s="6"/>
    </row>
    <row r="95172" spans="16:30">
      <c r="P95172" s="6"/>
      <c r="AA95172" s="6"/>
      <c r="AC95172" s="6"/>
      <c r="AD95172" s="6"/>
    </row>
    <row r="95173" spans="16:30">
      <c r="P95173" s="6"/>
      <c r="AA95173" s="6"/>
      <c r="AC95173" s="6"/>
      <c r="AD95173" s="6"/>
    </row>
    <row r="95174" spans="16:30">
      <c r="P95174" s="6"/>
      <c r="AA95174" s="6"/>
      <c r="AC95174" s="6"/>
      <c r="AD95174" s="6"/>
    </row>
    <row r="95175" spans="16:30">
      <c r="P95175" s="6"/>
      <c r="AA95175" s="6"/>
      <c r="AC95175" s="6"/>
      <c r="AD95175" s="6"/>
    </row>
    <row r="95176" spans="16:30">
      <c r="P95176" s="6"/>
      <c r="AA95176" s="6"/>
      <c r="AC95176" s="6"/>
      <c r="AD95176" s="6"/>
    </row>
    <row r="95177" spans="16:30">
      <c r="P95177" s="6"/>
      <c r="AA95177" s="6"/>
      <c r="AC95177" s="6"/>
      <c r="AD95177" s="6"/>
    </row>
    <row r="95178" spans="16:30">
      <c r="P95178" s="6"/>
      <c r="AA95178" s="6"/>
      <c r="AC95178" s="6"/>
      <c r="AD95178" s="6"/>
    </row>
    <row r="95179" spans="16:30">
      <c r="P95179" s="6"/>
      <c r="AA95179" s="6"/>
      <c r="AC95179" s="6"/>
      <c r="AD95179" s="6"/>
    </row>
    <row r="95180" spans="16:30">
      <c r="P95180" s="6"/>
      <c r="AA95180" s="6"/>
      <c r="AC95180" s="6"/>
      <c r="AD95180" s="6"/>
    </row>
    <row r="95181" spans="16:30">
      <c r="P95181" s="6"/>
      <c r="AA95181" s="6"/>
      <c r="AC95181" s="6"/>
      <c r="AD95181" s="6"/>
    </row>
    <row r="95182" spans="16:30">
      <c r="P95182" s="6"/>
      <c r="AA95182" s="6"/>
      <c r="AC95182" s="6"/>
      <c r="AD95182" s="6"/>
    </row>
    <row r="95183" spans="16:30">
      <c r="P95183" s="6"/>
      <c r="AA95183" s="6"/>
      <c r="AC95183" s="6"/>
      <c r="AD95183" s="6"/>
    </row>
    <row r="95184" spans="16:30">
      <c r="P95184" s="6"/>
      <c r="AA95184" s="6"/>
      <c r="AC95184" s="6"/>
      <c r="AD95184" s="6"/>
    </row>
    <row r="95185" spans="16:30">
      <c r="P95185" s="6"/>
      <c r="AA95185" s="6"/>
      <c r="AC95185" s="6"/>
      <c r="AD95185" s="6"/>
    </row>
    <row r="95186" spans="16:30">
      <c r="P95186" s="6"/>
      <c r="AA95186" s="6"/>
      <c r="AC95186" s="6"/>
      <c r="AD95186" s="6"/>
    </row>
    <row r="95187" spans="16:30">
      <c r="P95187" s="6"/>
      <c r="AA95187" s="6"/>
      <c r="AC95187" s="6"/>
      <c r="AD95187" s="6"/>
    </row>
    <row r="95188" spans="16:30">
      <c r="P95188" s="6"/>
      <c r="AA95188" s="6"/>
      <c r="AC95188" s="6"/>
      <c r="AD95188" s="6"/>
    </row>
    <row r="95189" spans="16:30">
      <c r="P95189" s="6"/>
      <c r="AA95189" s="6"/>
      <c r="AC95189" s="6"/>
      <c r="AD95189" s="6"/>
    </row>
    <row r="95190" spans="16:30">
      <c r="P95190" s="6"/>
      <c r="AA95190" s="6"/>
      <c r="AC95190" s="6"/>
      <c r="AD95190" s="6"/>
    </row>
    <row r="95191" spans="16:30">
      <c r="P95191" s="6"/>
      <c r="AA95191" s="6"/>
      <c r="AC95191" s="6"/>
      <c r="AD95191" s="6"/>
    </row>
    <row r="95192" spans="16:30">
      <c r="P95192" s="6"/>
      <c r="AA95192" s="6"/>
      <c r="AC95192" s="6"/>
      <c r="AD95192" s="6"/>
    </row>
    <row r="95193" spans="16:30">
      <c r="P95193" s="6"/>
      <c r="AA95193" s="6"/>
      <c r="AC95193" s="6"/>
      <c r="AD95193" s="6"/>
    </row>
    <row r="95194" spans="16:30">
      <c r="P95194" s="6"/>
      <c r="AA95194" s="6"/>
      <c r="AC95194" s="6"/>
      <c r="AD95194" s="6"/>
    </row>
    <row r="95195" spans="16:30">
      <c r="P95195" s="6"/>
      <c r="AA95195" s="6"/>
      <c r="AC95195" s="6"/>
      <c r="AD95195" s="6"/>
    </row>
    <row r="95196" spans="16:30">
      <c r="P95196" s="6"/>
      <c r="AA95196" s="6"/>
      <c r="AC95196" s="6"/>
      <c r="AD95196" s="6"/>
    </row>
    <row r="95197" spans="16:30">
      <c r="P95197" s="6"/>
      <c r="AA95197" s="6"/>
      <c r="AC95197" s="6"/>
      <c r="AD95197" s="6"/>
    </row>
    <row r="95198" spans="16:30">
      <c r="P95198" s="6"/>
      <c r="AA95198" s="6"/>
      <c r="AC95198" s="6"/>
      <c r="AD95198" s="6"/>
    </row>
    <row r="95199" spans="16:30">
      <c r="P95199" s="6"/>
      <c r="AA95199" s="6"/>
      <c r="AC95199" s="6"/>
      <c r="AD95199" s="6"/>
    </row>
    <row r="95200" spans="16:30">
      <c r="P95200" s="6"/>
      <c r="AA95200" s="6"/>
      <c r="AC95200" s="6"/>
      <c r="AD95200" s="6"/>
    </row>
    <row r="95201" spans="16:30">
      <c r="P95201" s="6"/>
      <c r="AA95201" s="6"/>
      <c r="AC95201" s="6"/>
      <c r="AD95201" s="6"/>
    </row>
    <row r="95202" spans="16:30">
      <c r="P95202" s="6"/>
      <c r="AA95202" s="6"/>
      <c r="AC95202" s="6"/>
      <c r="AD95202" s="6"/>
    </row>
    <row r="95203" spans="16:30">
      <c r="P95203" s="6"/>
      <c r="AA95203" s="6"/>
      <c r="AC95203" s="6"/>
      <c r="AD95203" s="6"/>
    </row>
    <row r="95204" spans="16:30">
      <c r="P95204" s="6"/>
      <c r="AA95204" s="6"/>
      <c r="AC95204" s="6"/>
      <c r="AD95204" s="6"/>
    </row>
    <row r="95205" spans="16:30">
      <c r="P95205" s="6"/>
      <c r="AA95205" s="6"/>
      <c r="AC95205" s="6"/>
      <c r="AD95205" s="6"/>
    </row>
    <row r="95206" spans="16:30">
      <c r="P95206" s="6"/>
      <c r="AA95206" s="6"/>
      <c r="AC95206" s="6"/>
      <c r="AD95206" s="6"/>
    </row>
    <row r="95207" spans="16:30">
      <c r="P95207" s="6"/>
      <c r="AA95207" s="6"/>
      <c r="AC95207" s="6"/>
      <c r="AD95207" s="6"/>
    </row>
    <row r="95208" spans="16:30">
      <c r="P95208" s="6"/>
      <c r="AA95208" s="6"/>
      <c r="AC95208" s="6"/>
      <c r="AD95208" s="6"/>
    </row>
    <row r="95209" spans="16:30">
      <c r="P95209" s="6"/>
      <c r="AA95209" s="6"/>
      <c r="AC95209" s="6"/>
      <c r="AD95209" s="6"/>
    </row>
    <row r="95210" spans="16:30">
      <c r="P95210" s="6"/>
      <c r="AA95210" s="6"/>
      <c r="AC95210" s="6"/>
      <c r="AD95210" s="6"/>
    </row>
    <row r="95211" spans="16:30">
      <c r="P95211" s="6"/>
      <c r="AA95211" s="6"/>
      <c r="AC95211" s="6"/>
      <c r="AD95211" s="6"/>
    </row>
    <row r="95212" spans="16:30">
      <c r="P95212" s="6"/>
      <c r="AA95212" s="6"/>
      <c r="AC95212" s="6"/>
      <c r="AD95212" s="6"/>
    </row>
    <row r="95213" spans="16:30">
      <c r="P95213" s="6"/>
      <c r="AA95213" s="6"/>
      <c r="AC95213" s="6"/>
      <c r="AD95213" s="6"/>
    </row>
    <row r="95214" spans="16:30">
      <c r="P95214" s="6"/>
      <c r="AA95214" s="6"/>
      <c r="AC95214" s="6"/>
      <c r="AD95214" s="6"/>
    </row>
    <row r="95215" spans="16:30">
      <c r="P95215" s="6"/>
      <c r="AA95215" s="6"/>
      <c r="AC95215" s="6"/>
      <c r="AD95215" s="6"/>
    </row>
    <row r="95216" spans="16:30">
      <c r="P95216" s="6"/>
      <c r="AA95216" s="6"/>
      <c r="AC95216" s="6"/>
      <c r="AD95216" s="6"/>
    </row>
    <row r="95217" spans="16:30">
      <c r="P95217" s="6"/>
      <c r="AA95217" s="6"/>
      <c r="AC95217" s="6"/>
      <c r="AD95217" s="6"/>
    </row>
    <row r="95218" spans="16:30">
      <c r="P95218" s="6"/>
      <c r="AA95218" s="6"/>
      <c r="AC95218" s="6"/>
      <c r="AD95218" s="6"/>
    </row>
    <row r="95219" spans="16:30">
      <c r="P95219" s="6"/>
      <c r="AA95219" s="6"/>
      <c r="AC95219" s="6"/>
      <c r="AD95219" s="6"/>
    </row>
    <row r="95220" spans="16:30">
      <c r="P95220" s="6"/>
      <c r="AA95220" s="6"/>
      <c r="AC95220" s="6"/>
      <c r="AD95220" s="6"/>
    </row>
    <row r="95221" spans="16:30">
      <c r="P95221" s="6"/>
      <c r="AA95221" s="6"/>
      <c r="AC95221" s="6"/>
      <c r="AD95221" s="6"/>
    </row>
    <row r="95222" spans="16:30">
      <c r="P95222" s="6"/>
      <c r="AA95222" s="6"/>
      <c r="AC95222" s="6"/>
      <c r="AD95222" s="6"/>
    </row>
    <row r="95223" spans="16:30">
      <c r="P95223" s="6"/>
      <c r="AA95223" s="6"/>
      <c r="AC95223" s="6"/>
      <c r="AD95223" s="6"/>
    </row>
    <row r="95224" spans="16:30">
      <c r="P95224" s="6"/>
      <c r="AA95224" s="6"/>
      <c r="AC95224" s="6"/>
      <c r="AD95224" s="6"/>
    </row>
    <row r="95225" spans="16:30">
      <c r="P95225" s="6"/>
      <c r="AA95225" s="6"/>
      <c r="AC95225" s="6"/>
      <c r="AD95225" s="6"/>
    </row>
    <row r="95226" spans="16:30">
      <c r="P95226" s="6"/>
      <c r="AA95226" s="6"/>
      <c r="AC95226" s="6"/>
      <c r="AD95226" s="6"/>
    </row>
    <row r="95227" spans="16:30">
      <c r="P95227" s="6"/>
      <c r="AA95227" s="6"/>
      <c r="AC95227" s="6"/>
      <c r="AD95227" s="6"/>
    </row>
    <row r="95228" spans="16:30">
      <c r="P95228" s="6"/>
      <c r="AA95228" s="6"/>
      <c r="AC95228" s="6"/>
      <c r="AD95228" s="6"/>
    </row>
    <row r="95229" spans="16:30">
      <c r="P95229" s="6"/>
      <c r="AA95229" s="6"/>
      <c r="AC95229" s="6"/>
      <c r="AD95229" s="6"/>
    </row>
    <row r="95230" spans="16:30">
      <c r="P95230" s="6"/>
      <c r="AA95230" s="6"/>
      <c r="AC95230" s="6"/>
      <c r="AD95230" s="6"/>
    </row>
    <row r="95231" spans="16:30">
      <c r="P95231" s="6"/>
      <c r="AA95231" s="6"/>
      <c r="AC95231" s="6"/>
      <c r="AD95231" s="6"/>
    </row>
    <row r="95232" spans="16:30">
      <c r="P95232" s="6"/>
      <c r="AA95232" s="6"/>
      <c r="AC95232" s="6"/>
      <c r="AD95232" s="6"/>
    </row>
    <row r="95233" spans="16:30">
      <c r="P95233" s="6"/>
      <c r="AA95233" s="6"/>
      <c r="AC95233" s="6"/>
      <c r="AD95233" s="6"/>
    </row>
    <row r="95234" spans="16:30">
      <c r="P95234" s="6"/>
      <c r="AA95234" s="6"/>
      <c r="AC95234" s="6"/>
      <c r="AD95234" s="6"/>
    </row>
    <row r="95235" spans="16:30">
      <c r="P95235" s="6"/>
      <c r="AA95235" s="6"/>
      <c r="AC95235" s="6"/>
      <c r="AD95235" s="6"/>
    </row>
    <row r="95236" spans="16:30">
      <c r="P95236" s="6"/>
      <c r="AA95236" s="6"/>
      <c r="AC95236" s="6"/>
      <c r="AD95236" s="6"/>
    </row>
    <row r="95237" spans="16:30">
      <c r="P95237" s="6"/>
      <c r="AA95237" s="6"/>
      <c r="AC95237" s="6"/>
      <c r="AD95237" s="6"/>
    </row>
    <row r="95238" spans="16:30">
      <c r="P95238" s="6"/>
      <c r="AA95238" s="6"/>
      <c r="AC95238" s="6"/>
      <c r="AD95238" s="6"/>
    </row>
    <row r="95239" spans="16:30">
      <c r="P95239" s="6"/>
      <c r="AA95239" s="6"/>
      <c r="AC95239" s="6"/>
      <c r="AD95239" s="6"/>
    </row>
    <row r="95240" spans="16:30">
      <c r="P95240" s="6"/>
      <c r="AA95240" s="6"/>
      <c r="AC95240" s="6"/>
      <c r="AD95240" s="6"/>
    </row>
    <row r="95241" spans="16:30">
      <c r="P95241" s="6"/>
      <c r="AA95241" s="6"/>
      <c r="AC95241" s="6"/>
      <c r="AD95241" s="6"/>
    </row>
    <row r="95242" spans="16:30">
      <c r="P95242" s="6"/>
      <c r="AA95242" s="6"/>
      <c r="AC95242" s="6"/>
      <c r="AD95242" s="6"/>
    </row>
    <row r="95243" spans="16:30">
      <c r="P95243" s="6"/>
      <c r="AA95243" s="6"/>
      <c r="AC95243" s="6"/>
      <c r="AD95243" s="6"/>
    </row>
    <row r="95244" spans="16:30">
      <c r="P95244" s="6"/>
      <c r="AA95244" s="6"/>
      <c r="AC95244" s="6"/>
      <c r="AD95244" s="6"/>
    </row>
    <row r="95245" spans="16:30">
      <c r="P95245" s="6"/>
      <c r="AA95245" s="6"/>
      <c r="AC95245" s="6"/>
      <c r="AD95245" s="6"/>
    </row>
    <row r="95246" spans="16:30">
      <c r="P95246" s="6"/>
      <c r="AA95246" s="6"/>
      <c r="AC95246" s="6"/>
      <c r="AD95246" s="6"/>
    </row>
    <row r="95247" spans="16:30">
      <c r="P95247" s="6"/>
      <c r="AA95247" s="6"/>
      <c r="AC95247" s="6"/>
      <c r="AD95247" s="6"/>
    </row>
    <row r="95248" spans="16:30">
      <c r="P95248" s="6"/>
      <c r="AA95248" s="6"/>
      <c r="AC95248" s="6"/>
      <c r="AD95248" s="6"/>
    </row>
    <row r="95249" spans="16:30">
      <c r="P95249" s="6"/>
      <c r="AA95249" s="6"/>
      <c r="AC95249" s="6"/>
      <c r="AD95249" s="6"/>
    </row>
    <row r="95250" spans="16:30">
      <c r="P95250" s="6"/>
      <c r="AA95250" s="6"/>
      <c r="AC95250" s="6"/>
      <c r="AD95250" s="6"/>
    </row>
    <row r="95251" spans="16:30">
      <c r="P95251" s="6"/>
      <c r="AA95251" s="6"/>
      <c r="AC95251" s="6"/>
      <c r="AD95251" s="6"/>
    </row>
    <row r="95252" spans="16:30">
      <c r="P95252" s="6"/>
      <c r="AA95252" s="6"/>
      <c r="AC95252" s="6"/>
      <c r="AD95252" s="6"/>
    </row>
    <row r="95253" spans="16:30">
      <c r="P95253" s="6"/>
      <c r="AA95253" s="6"/>
      <c r="AC95253" s="6"/>
      <c r="AD95253" s="6"/>
    </row>
    <row r="95254" spans="16:30">
      <c r="P95254" s="6"/>
      <c r="AA95254" s="6"/>
      <c r="AC95254" s="6"/>
      <c r="AD95254" s="6"/>
    </row>
    <row r="95255" spans="16:30">
      <c r="P95255" s="6"/>
      <c r="AA95255" s="6"/>
      <c r="AC95255" s="6"/>
      <c r="AD95255" s="6"/>
    </row>
    <row r="95256" spans="16:30">
      <c r="P95256" s="6"/>
      <c r="AA95256" s="6"/>
      <c r="AC95256" s="6"/>
      <c r="AD95256" s="6"/>
    </row>
    <row r="95257" spans="16:30">
      <c r="P95257" s="6"/>
      <c r="AA95257" s="6"/>
      <c r="AC95257" s="6"/>
      <c r="AD95257" s="6"/>
    </row>
    <row r="95258" spans="16:30">
      <c r="P95258" s="6"/>
      <c r="AA95258" s="6"/>
      <c r="AC95258" s="6"/>
      <c r="AD95258" s="6"/>
    </row>
    <row r="95259" spans="16:30">
      <c r="P95259" s="6"/>
      <c r="AA95259" s="6"/>
      <c r="AC95259" s="6"/>
      <c r="AD95259" s="6"/>
    </row>
    <row r="95260" spans="16:30">
      <c r="P95260" s="6"/>
      <c r="AA95260" s="6"/>
      <c r="AC95260" s="6"/>
      <c r="AD95260" s="6"/>
    </row>
    <row r="95261" spans="16:30">
      <c r="P95261" s="6"/>
      <c r="AA95261" s="6"/>
      <c r="AC95261" s="6"/>
      <c r="AD95261" s="6"/>
    </row>
    <row r="95262" spans="16:30">
      <c r="P95262" s="6"/>
      <c r="AA95262" s="6"/>
      <c r="AC95262" s="6"/>
      <c r="AD95262" s="6"/>
    </row>
    <row r="95263" spans="16:30">
      <c r="P95263" s="6"/>
      <c r="AA95263" s="6"/>
      <c r="AC95263" s="6"/>
      <c r="AD95263" s="6"/>
    </row>
    <row r="95264" spans="16:30">
      <c r="P95264" s="6"/>
      <c r="AA95264" s="6"/>
      <c r="AC95264" s="6"/>
      <c r="AD95264" s="6"/>
    </row>
    <row r="95265" spans="16:30">
      <c r="P95265" s="6"/>
      <c r="AA95265" s="6"/>
      <c r="AC95265" s="6"/>
      <c r="AD95265" s="6"/>
    </row>
    <row r="95266" spans="16:30">
      <c r="P95266" s="6"/>
      <c r="AA95266" s="6"/>
      <c r="AC95266" s="6"/>
      <c r="AD95266" s="6"/>
    </row>
    <row r="95267" spans="16:30">
      <c r="P95267" s="6"/>
      <c r="AA95267" s="6"/>
      <c r="AC95267" s="6"/>
      <c r="AD95267" s="6"/>
    </row>
    <row r="95268" spans="16:30">
      <c r="P95268" s="6"/>
      <c r="AA95268" s="6"/>
      <c r="AC95268" s="6"/>
      <c r="AD95268" s="6"/>
    </row>
    <row r="95269" spans="16:30">
      <c r="P95269" s="6"/>
      <c r="AA95269" s="6"/>
      <c r="AC95269" s="6"/>
      <c r="AD95269" s="6"/>
    </row>
    <row r="95270" spans="16:30">
      <c r="P95270" s="6"/>
      <c r="AA95270" s="6"/>
      <c r="AC95270" s="6"/>
      <c r="AD95270" s="6"/>
    </row>
    <row r="95271" spans="16:30">
      <c r="P95271" s="6"/>
      <c r="AA95271" s="6"/>
      <c r="AC95271" s="6"/>
      <c r="AD95271" s="6"/>
    </row>
    <row r="95272" spans="16:30">
      <c r="P95272" s="6"/>
      <c r="AA95272" s="6"/>
      <c r="AC95272" s="6"/>
      <c r="AD95272" s="6"/>
    </row>
    <row r="95273" spans="16:30">
      <c r="P95273" s="6"/>
      <c r="AA95273" s="6"/>
      <c r="AC95273" s="6"/>
      <c r="AD95273" s="6"/>
    </row>
    <row r="95274" spans="16:30">
      <c r="P95274" s="6"/>
      <c r="AA95274" s="6"/>
      <c r="AC95274" s="6"/>
      <c r="AD95274" s="6"/>
    </row>
    <row r="95275" spans="16:30">
      <c r="P95275" s="6"/>
      <c r="AA95275" s="6"/>
      <c r="AC95275" s="6"/>
      <c r="AD95275" s="6"/>
    </row>
    <row r="95276" spans="16:30">
      <c r="P95276" s="6"/>
      <c r="AA95276" s="6"/>
      <c r="AC95276" s="6"/>
      <c r="AD95276" s="6"/>
    </row>
    <row r="95277" spans="16:30">
      <c r="P95277" s="6"/>
      <c r="AA95277" s="6"/>
      <c r="AC95277" s="6"/>
      <c r="AD95277" s="6"/>
    </row>
    <row r="95278" spans="16:30">
      <c r="P95278" s="6"/>
      <c r="AA95278" s="6"/>
      <c r="AC95278" s="6"/>
      <c r="AD95278" s="6"/>
    </row>
    <row r="95279" spans="16:30">
      <c r="P95279" s="6"/>
      <c r="AA95279" s="6"/>
      <c r="AC95279" s="6"/>
      <c r="AD95279" s="6"/>
    </row>
    <row r="95280" spans="16:30">
      <c r="P95280" s="6"/>
      <c r="AA95280" s="6"/>
      <c r="AC95280" s="6"/>
      <c r="AD95280" s="6"/>
    </row>
    <row r="95281" spans="16:30">
      <c r="P95281" s="6"/>
      <c r="AA95281" s="6"/>
      <c r="AC95281" s="6"/>
      <c r="AD95281" s="6"/>
    </row>
    <row r="95282" spans="16:30">
      <c r="P95282" s="6"/>
      <c r="AA95282" s="6"/>
      <c r="AC95282" s="6"/>
      <c r="AD95282" s="6"/>
    </row>
    <row r="95283" spans="16:30">
      <c r="P95283" s="6"/>
      <c r="AA95283" s="6"/>
      <c r="AC95283" s="6"/>
      <c r="AD95283" s="6"/>
    </row>
    <row r="95284" spans="16:30">
      <c r="P95284" s="6"/>
      <c r="AA95284" s="6"/>
      <c r="AC95284" s="6"/>
      <c r="AD95284" s="6"/>
    </row>
    <row r="95285" spans="16:30">
      <c r="P95285" s="6"/>
      <c r="AA95285" s="6"/>
      <c r="AC95285" s="6"/>
      <c r="AD95285" s="6"/>
    </row>
    <row r="95286" spans="16:30">
      <c r="P95286" s="6"/>
      <c r="AA95286" s="6"/>
      <c r="AC95286" s="6"/>
      <c r="AD95286" s="6"/>
    </row>
    <row r="95287" spans="16:30">
      <c r="P95287" s="6"/>
      <c r="AA95287" s="6"/>
      <c r="AC95287" s="6"/>
      <c r="AD95287" s="6"/>
    </row>
    <row r="95288" spans="16:30">
      <c r="P95288" s="6"/>
      <c r="AA95288" s="6"/>
      <c r="AC95288" s="6"/>
      <c r="AD95288" s="6"/>
    </row>
    <row r="95289" spans="16:30">
      <c r="P95289" s="6"/>
      <c r="AA95289" s="6"/>
      <c r="AC95289" s="6"/>
      <c r="AD95289" s="6"/>
    </row>
    <row r="95290" spans="16:30">
      <c r="P95290" s="6"/>
      <c r="AA95290" s="6"/>
      <c r="AC95290" s="6"/>
      <c r="AD95290" s="6"/>
    </row>
    <row r="95291" spans="16:30">
      <c r="P95291" s="6"/>
      <c r="AA95291" s="6"/>
      <c r="AC95291" s="6"/>
      <c r="AD95291" s="6"/>
    </row>
    <row r="95292" spans="16:30">
      <c r="P95292" s="6"/>
      <c r="AA95292" s="6"/>
      <c r="AC95292" s="6"/>
      <c r="AD95292" s="6"/>
    </row>
    <row r="95293" spans="16:30">
      <c r="P95293" s="6"/>
      <c r="AA95293" s="6"/>
      <c r="AC95293" s="6"/>
      <c r="AD95293" s="6"/>
    </row>
    <row r="95294" spans="16:30">
      <c r="P95294" s="6"/>
      <c r="AA95294" s="6"/>
      <c r="AC95294" s="6"/>
      <c r="AD95294" s="6"/>
    </row>
    <row r="95295" spans="16:30">
      <c r="P95295" s="6"/>
      <c r="AA95295" s="6"/>
      <c r="AC95295" s="6"/>
      <c r="AD95295" s="6"/>
    </row>
    <row r="95296" spans="16:30">
      <c r="P95296" s="6"/>
      <c r="AA95296" s="6"/>
      <c r="AC95296" s="6"/>
      <c r="AD95296" s="6"/>
    </row>
    <row r="95297" spans="16:30">
      <c r="P95297" s="6"/>
      <c r="AA95297" s="6"/>
      <c r="AC95297" s="6"/>
      <c r="AD95297" s="6"/>
    </row>
    <row r="95298" spans="16:30">
      <c r="P95298" s="6"/>
      <c r="AA95298" s="6"/>
      <c r="AC95298" s="6"/>
      <c r="AD95298" s="6"/>
    </row>
    <row r="95299" spans="16:30">
      <c r="P95299" s="6"/>
      <c r="AA95299" s="6"/>
      <c r="AC95299" s="6"/>
      <c r="AD95299" s="6"/>
    </row>
    <row r="95300" spans="16:30">
      <c r="P95300" s="6"/>
      <c r="AA95300" s="6"/>
      <c r="AC95300" s="6"/>
      <c r="AD95300" s="6"/>
    </row>
    <row r="95301" spans="16:30">
      <c r="P95301" s="6"/>
      <c r="AA95301" s="6"/>
      <c r="AC95301" s="6"/>
      <c r="AD95301" s="6"/>
    </row>
    <row r="95302" spans="16:30">
      <c r="P95302" s="6"/>
      <c r="AA95302" s="6"/>
      <c r="AC95302" s="6"/>
      <c r="AD95302" s="6"/>
    </row>
    <row r="95303" spans="16:30">
      <c r="P95303" s="6"/>
      <c r="AA95303" s="6"/>
      <c r="AC95303" s="6"/>
      <c r="AD95303" s="6"/>
    </row>
    <row r="95304" spans="16:30">
      <c r="P95304" s="6"/>
      <c r="AA95304" s="6"/>
      <c r="AC95304" s="6"/>
      <c r="AD95304" s="6"/>
    </row>
    <row r="95305" spans="16:30">
      <c r="P95305" s="6"/>
      <c r="AA95305" s="6"/>
      <c r="AC95305" s="6"/>
      <c r="AD95305" s="6"/>
    </row>
    <row r="95306" spans="16:30">
      <c r="P95306" s="6"/>
      <c r="AA95306" s="6"/>
      <c r="AC95306" s="6"/>
      <c r="AD95306" s="6"/>
    </row>
    <row r="95307" spans="16:30">
      <c r="P95307" s="6"/>
      <c r="AA95307" s="6"/>
      <c r="AC95307" s="6"/>
      <c r="AD95307" s="6"/>
    </row>
    <row r="95308" spans="16:30">
      <c r="P95308" s="6"/>
      <c r="AA95308" s="6"/>
      <c r="AC95308" s="6"/>
      <c r="AD95308" s="6"/>
    </row>
    <row r="95309" spans="16:30">
      <c r="P95309" s="6"/>
      <c r="AA95309" s="6"/>
      <c r="AC95309" s="6"/>
      <c r="AD95309" s="6"/>
    </row>
    <row r="95310" spans="16:30">
      <c r="P95310" s="6"/>
      <c r="AA95310" s="6"/>
      <c r="AC95310" s="6"/>
      <c r="AD95310" s="6"/>
    </row>
    <row r="95311" spans="16:30">
      <c r="P95311" s="6"/>
      <c r="AA95311" s="6"/>
      <c r="AC95311" s="6"/>
      <c r="AD95311" s="6"/>
    </row>
    <row r="95312" spans="16:30">
      <c r="P95312" s="6"/>
      <c r="AA95312" s="6"/>
      <c r="AC95312" s="6"/>
      <c r="AD95312" s="6"/>
    </row>
    <row r="95313" spans="16:30">
      <c r="P95313" s="6"/>
      <c r="AA95313" s="6"/>
      <c r="AC95313" s="6"/>
      <c r="AD95313" s="6"/>
    </row>
    <row r="95314" spans="16:30">
      <c r="P95314" s="6"/>
      <c r="AA95314" s="6"/>
      <c r="AC95314" s="6"/>
      <c r="AD95314" s="6"/>
    </row>
    <row r="95315" spans="16:30">
      <c r="P95315" s="6"/>
      <c r="AA95315" s="6"/>
      <c r="AC95315" s="6"/>
      <c r="AD95315" s="6"/>
    </row>
    <row r="95316" spans="16:30">
      <c r="P95316" s="6"/>
      <c r="AA95316" s="6"/>
      <c r="AC95316" s="6"/>
      <c r="AD95316" s="6"/>
    </row>
    <row r="95317" spans="16:30">
      <c r="P95317" s="6"/>
      <c r="AA95317" s="6"/>
      <c r="AC95317" s="6"/>
      <c r="AD95317" s="6"/>
    </row>
    <row r="95318" spans="16:30">
      <c r="P95318" s="6"/>
      <c r="AA95318" s="6"/>
      <c r="AC95318" s="6"/>
      <c r="AD95318" s="6"/>
    </row>
    <row r="95319" spans="16:30">
      <c r="P95319" s="6"/>
      <c r="AA95319" s="6"/>
      <c r="AC95319" s="6"/>
      <c r="AD95319" s="6"/>
    </row>
    <row r="95320" spans="16:30">
      <c r="P95320" s="6"/>
      <c r="AA95320" s="6"/>
      <c r="AC95320" s="6"/>
      <c r="AD95320" s="6"/>
    </row>
    <row r="95321" spans="16:30">
      <c r="P95321" s="6"/>
      <c r="AA95321" s="6"/>
      <c r="AC95321" s="6"/>
      <c r="AD95321" s="6"/>
    </row>
    <row r="95322" spans="16:30">
      <c r="P95322" s="6"/>
      <c r="AA95322" s="6"/>
      <c r="AC95322" s="6"/>
      <c r="AD95322" s="6"/>
    </row>
    <row r="95323" spans="16:30">
      <c r="P95323" s="6"/>
      <c r="AA95323" s="6"/>
      <c r="AC95323" s="6"/>
      <c r="AD95323" s="6"/>
    </row>
    <row r="95324" spans="16:30">
      <c r="P95324" s="6"/>
      <c r="AA95324" s="6"/>
      <c r="AC95324" s="6"/>
      <c r="AD95324" s="6"/>
    </row>
    <row r="95325" spans="16:30">
      <c r="P95325" s="6"/>
      <c r="AA95325" s="6"/>
      <c r="AC95325" s="6"/>
      <c r="AD95325" s="6"/>
    </row>
    <row r="95326" spans="16:30">
      <c r="P95326" s="6"/>
      <c r="AA95326" s="6"/>
      <c r="AC95326" s="6"/>
      <c r="AD95326" s="6"/>
    </row>
    <row r="95327" spans="16:30">
      <c r="P95327" s="6"/>
      <c r="AA95327" s="6"/>
      <c r="AC95327" s="6"/>
      <c r="AD95327" s="6"/>
    </row>
    <row r="95328" spans="16:30">
      <c r="P95328" s="6"/>
      <c r="AA95328" s="6"/>
      <c r="AC95328" s="6"/>
      <c r="AD95328" s="6"/>
    </row>
    <row r="95329" spans="16:30">
      <c r="P95329" s="6"/>
      <c r="AA95329" s="6"/>
      <c r="AC95329" s="6"/>
      <c r="AD95329" s="6"/>
    </row>
    <row r="95330" spans="16:30">
      <c r="P95330" s="6"/>
      <c r="AA95330" s="6"/>
      <c r="AC95330" s="6"/>
      <c r="AD95330" s="6"/>
    </row>
    <row r="95331" spans="16:30">
      <c r="P95331" s="6"/>
      <c r="AA95331" s="6"/>
      <c r="AC95331" s="6"/>
      <c r="AD95331" s="6"/>
    </row>
    <row r="95332" spans="16:30">
      <c r="P95332" s="6"/>
      <c r="AA95332" s="6"/>
      <c r="AC95332" s="6"/>
      <c r="AD95332" s="6"/>
    </row>
    <row r="95333" spans="16:30">
      <c r="P95333" s="6"/>
      <c r="AA95333" s="6"/>
      <c r="AC95333" s="6"/>
      <c r="AD95333" s="6"/>
    </row>
    <row r="95334" spans="16:30">
      <c r="P95334" s="6"/>
      <c r="AA95334" s="6"/>
      <c r="AC95334" s="6"/>
      <c r="AD95334" s="6"/>
    </row>
    <row r="95335" spans="16:30">
      <c r="P95335" s="6"/>
      <c r="AA95335" s="6"/>
      <c r="AC95335" s="6"/>
      <c r="AD95335" s="6"/>
    </row>
    <row r="95336" spans="16:30">
      <c r="P95336" s="6"/>
      <c r="AA95336" s="6"/>
      <c r="AC95336" s="6"/>
      <c r="AD95336" s="6"/>
    </row>
    <row r="95337" spans="16:30">
      <c r="P95337" s="6"/>
      <c r="AA95337" s="6"/>
      <c r="AC95337" s="6"/>
      <c r="AD95337" s="6"/>
    </row>
    <row r="95338" spans="16:30">
      <c r="P95338" s="6"/>
      <c r="AA95338" s="6"/>
      <c r="AC95338" s="6"/>
      <c r="AD95338" s="6"/>
    </row>
    <row r="95339" spans="16:30">
      <c r="P95339" s="6"/>
      <c r="AA95339" s="6"/>
      <c r="AC95339" s="6"/>
      <c r="AD95339" s="6"/>
    </row>
    <row r="95340" spans="16:30">
      <c r="P95340" s="6"/>
      <c r="AA95340" s="6"/>
      <c r="AC95340" s="6"/>
      <c r="AD95340" s="6"/>
    </row>
    <row r="95341" spans="16:30">
      <c r="P95341" s="6"/>
      <c r="AA95341" s="6"/>
      <c r="AC95341" s="6"/>
      <c r="AD95341" s="6"/>
    </row>
    <row r="95342" spans="16:30">
      <c r="P95342" s="6"/>
      <c r="AA95342" s="6"/>
      <c r="AC95342" s="6"/>
      <c r="AD95342" s="6"/>
    </row>
    <row r="95343" spans="16:30">
      <c r="P95343" s="6"/>
      <c r="AA95343" s="6"/>
      <c r="AC95343" s="6"/>
      <c r="AD95343" s="6"/>
    </row>
    <row r="95344" spans="16:30">
      <c r="P95344" s="6"/>
      <c r="AA95344" s="6"/>
      <c r="AC95344" s="6"/>
      <c r="AD95344" s="6"/>
    </row>
    <row r="95345" spans="16:30">
      <c r="P95345" s="6"/>
      <c r="AA95345" s="6"/>
      <c r="AC95345" s="6"/>
      <c r="AD95345" s="6"/>
    </row>
    <row r="95346" spans="16:30">
      <c r="P95346" s="6"/>
      <c r="AA95346" s="6"/>
      <c r="AC95346" s="6"/>
      <c r="AD95346" s="6"/>
    </row>
    <row r="95347" spans="16:30">
      <c r="P95347" s="6"/>
      <c r="AA95347" s="6"/>
      <c r="AC95347" s="6"/>
      <c r="AD95347" s="6"/>
    </row>
    <row r="95348" spans="16:30">
      <c r="P95348" s="6"/>
      <c r="AA95348" s="6"/>
      <c r="AC95348" s="6"/>
      <c r="AD95348" s="6"/>
    </row>
    <row r="95349" spans="16:30">
      <c r="P95349" s="6"/>
      <c r="AA95349" s="6"/>
      <c r="AC95349" s="6"/>
      <c r="AD95349" s="6"/>
    </row>
    <row r="95350" spans="16:30">
      <c r="P95350" s="6"/>
      <c r="AA95350" s="6"/>
      <c r="AC95350" s="6"/>
      <c r="AD95350" s="6"/>
    </row>
    <row r="95351" spans="16:30">
      <c r="P95351" s="6"/>
      <c r="AA95351" s="6"/>
      <c r="AC95351" s="6"/>
      <c r="AD95351" s="6"/>
    </row>
    <row r="95352" spans="16:30">
      <c r="P95352" s="6"/>
      <c r="AA95352" s="6"/>
      <c r="AC95352" s="6"/>
      <c r="AD95352" s="6"/>
    </row>
    <row r="95353" spans="16:30">
      <c r="P95353" s="6"/>
      <c r="AA95353" s="6"/>
      <c r="AC95353" s="6"/>
      <c r="AD95353" s="6"/>
    </row>
    <row r="95354" spans="16:30">
      <c r="P95354" s="6"/>
      <c r="AA95354" s="6"/>
      <c r="AC95354" s="6"/>
      <c r="AD95354" s="6"/>
    </row>
    <row r="95355" spans="16:30">
      <c r="P95355" s="6"/>
      <c r="AA95355" s="6"/>
      <c r="AC95355" s="6"/>
      <c r="AD95355" s="6"/>
    </row>
    <row r="95356" spans="16:30">
      <c r="P95356" s="6"/>
      <c r="AA95356" s="6"/>
      <c r="AC95356" s="6"/>
      <c r="AD95356" s="6"/>
    </row>
    <row r="95357" spans="16:30">
      <c r="P95357" s="6"/>
      <c r="AA95357" s="6"/>
      <c r="AC95357" s="6"/>
      <c r="AD95357" s="6"/>
    </row>
    <row r="95358" spans="16:30">
      <c r="P95358" s="6"/>
      <c r="AA95358" s="6"/>
      <c r="AC95358" s="6"/>
      <c r="AD95358" s="6"/>
    </row>
    <row r="95359" spans="16:30">
      <c r="P95359" s="6"/>
      <c r="AA95359" s="6"/>
      <c r="AC95359" s="6"/>
      <c r="AD95359" s="6"/>
    </row>
    <row r="95360" spans="16:30">
      <c r="P95360" s="6"/>
      <c r="AA95360" s="6"/>
      <c r="AC95360" s="6"/>
      <c r="AD95360" s="6"/>
    </row>
    <row r="95361" spans="16:30">
      <c r="P95361" s="6"/>
      <c r="AA95361" s="6"/>
      <c r="AC95361" s="6"/>
      <c r="AD95361" s="6"/>
    </row>
    <row r="95362" spans="16:30">
      <c r="P95362" s="6"/>
      <c r="AA95362" s="6"/>
      <c r="AC95362" s="6"/>
      <c r="AD95362" s="6"/>
    </row>
    <row r="95363" spans="16:30">
      <c r="P95363" s="6"/>
      <c r="AA95363" s="6"/>
      <c r="AC95363" s="6"/>
      <c r="AD95363" s="6"/>
    </row>
    <row r="95364" spans="16:30">
      <c r="P95364" s="6"/>
      <c r="AA95364" s="6"/>
      <c r="AC95364" s="6"/>
      <c r="AD95364" s="6"/>
    </row>
    <row r="95365" spans="16:30">
      <c r="P95365" s="6"/>
      <c r="AA95365" s="6"/>
      <c r="AC95365" s="6"/>
      <c r="AD95365" s="6"/>
    </row>
    <row r="95366" spans="16:30">
      <c r="P95366" s="6"/>
      <c r="AA95366" s="6"/>
      <c r="AC95366" s="6"/>
      <c r="AD95366" s="6"/>
    </row>
    <row r="95367" spans="16:30">
      <c r="P95367" s="6"/>
      <c r="AA95367" s="6"/>
      <c r="AC95367" s="6"/>
      <c r="AD95367" s="6"/>
    </row>
    <row r="95368" spans="16:30">
      <c r="P95368" s="6"/>
      <c r="AA95368" s="6"/>
      <c r="AC95368" s="6"/>
      <c r="AD95368" s="6"/>
    </row>
    <row r="95369" spans="16:30">
      <c r="P95369" s="6"/>
      <c r="AA95369" s="6"/>
      <c r="AC95369" s="6"/>
      <c r="AD95369" s="6"/>
    </row>
    <row r="95370" spans="16:30">
      <c r="P95370" s="6"/>
      <c r="AA95370" s="6"/>
      <c r="AC95370" s="6"/>
      <c r="AD95370" s="6"/>
    </row>
    <row r="95371" spans="16:30">
      <c r="P95371" s="6"/>
      <c r="AA95371" s="6"/>
      <c r="AC95371" s="6"/>
      <c r="AD95371" s="6"/>
    </row>
    <row r="95372" spans="16:30">
      <c r="P95372" s="6"/>
      <c r="AA95372" s="6"/>
      <c r="AC95372" s="6"/>
      <c r="AD95372" s="6"/>
    </row>
    <row r="95373" spans="16:30">
      <c r="P95373" s="6"/>
      <c r="AA95373" s="6"/>
      <c r="AC95373" s="6"/>
      <c r="AD95373" s="6"/>
    </row>
    <row r="95374" spans="16:30">
      <c r="P95374" s="6"/>
      <c r="AA95374" s="6"/>
      <c r="AC95374" s="6"/>
      <c r="AD95374" s="6"/>
    </row>
    <row r="95375" spans="16:30">
      <c r="P95375" s="6"/>
      <c r="AA95375" s="6"/>
      <c r="AC95375" s="6"/>
      <c r="AD95375" s="6"/>
    </row>
    <row r="95376" spans="16:30">
      <c r="P95376" s="6"/>
      <c r="AA95376" s="6"/>
      <c r="AC95376" s="6"/>
      <c r="AD95376" s="6"/>
    </row>
    <row r="95377" spans="16:30">
      <c r="P95377" s="6"/>
      <c r="AA95377" s="6"/>
      <c r="AC95377" s="6"/>
      <c r="AD95377" s="6"/>
    </row>
    <row r="95378" spans="16:30">
      <c r="P95378" s="6"/>
      <c r="AA95378" s="6"/>
      <c r="AC95378" s="6"/>
      <c r="AD95378" s="6"/>
    </row>
    <row r="95379" spans="16:30">
      <c r="P95379" s="6"/>
      <c r="AA95379" s="6"/>
      <c r="AC95379" s="6"/>
      <c r="AD95379" s="6"/>
    </row>
    <row r="95380" spans="16:30">
      <c r="P95380" s="6"/>
      <c r="AA95380" s="6"/>
      <c r="AC95380" s="6"/>
      <c r="AD95380" s="6"/>
    </row>
    <row r="95381" spans="16:30">
      <c r="P95381" s="6"/>
      <c r="AA95381" s="6"/>
      <c r="AC95381" s="6"/>
      <c r="AD95381" s="6"/>
    </row>
    <row r="95382" spans="16:30">
      <c r="P95382" s="6"/>
      <c r="AA95382" s="6"/>
      <c r="AC95382" s="6"/>
      <c r="AD95382" s="6"/>
    </row>
    <row r="95383" spans="16:30">
      <c r="P95383" s="6"/>
      <c r="AA95383" s="6"/>
      <c r="AC95383" s="6"/>
      <c r="AD95383" s="6"/>
    </row>
    <row r="95384" spans="16:30">
      <c r="P95384" s="6"/>
      <c r="AA95384" s="6"/>
      <c r="AC95384" s="6"/>
      <c r="AD95384" s="6"/>
    </row>
    <row r="95385" spans="16:30">
      <c r="P95385" s="6"/>
      <c r="AA95385" s="6"/>
      <c r="AC95385" s="6"/>
      <c r="AD95385" s="6"/>
    </row>
    <row r="95386" spans="16:30">
      <c r="P95386" s="6"/>
      <c r="AA95386" s="6"/>
      <c r="AC95386" s="6"/>
      <c r="AD95386" s="6"/>
    </row>
    <row r="95387" spans="16:30">
      <c r="P95387" s="6"/>
      <c r="AA95387" s="6"/>
      <c r="AC95387" s="6"/>
      <c r="AD95387" s="6"/>
    </row>
    <row r="95388" spans="16:30">
      <c r="P95388" s="6"/>
      <c r="AA95388" s="6"/>
      <c r="AC95388" s="6"/>
      <c r="AD95388" s="6"/>
    </row>
    <row r="95389" spans="16:30">
      <c r="P95389" s="6"/>
      <c r="AA95389" s="6"/>
      <c r="AC95389" s="6"/>
      <c r="AD95389" s="6"/>
    </row>
    <row r="95390" spans="16:30">
      <c r="P95390" s="6"/>
      <c r="AA95390" s="6"/>
      <c r="AC95390" s="6"/>
      <c r="AD95390" s="6"/>
    </row>
    <row r="95391" spans="16:30">
      <c r="P95391" s="6"/>
      <c r="AA95391" s="6"/>
      <c r="AC95391" s="6"/>
      <c r="AD95391" s="6"/>
    </row>
    <row r="95392" spans="16:30">
      <c r="P95392" s="6"/>
      <c r="AA95392" s="6"/>
      <c r="AC95392" s="6"/>
      <c r="AD95392" s="6"/>
    </row>
    <row r="95393" spans="16:30">
      <c r="P95393" s="6"/>
      <c r="AA95393" s="6"/>
      <c r="AC95393" s="6"/>
      <c r="AD95393" s="6"/>
    </row>
    <row r="95394" spans="16:30">
      <c r="P95394" s="6"/>
      <c r="AA95394" s="6"/>
      <c r="AC95394" s="6"/>
      <c r="AD95394" s="6"/>
    </row>
    <row r="95395" spans="16:30">
      <c r="P95395" s="6"/>
      <c r="AA95395" s="6"/>
      <c r="AC95395" s="6"/>
      <c r="AD95395" s="6"/>
    </row>
    <row r="95396" spans="16:30">
      <c r="P95396" s="6"/>
      <c r="AA95396" s="6"/>
      <c r="AC95396" s="6"/>
      <c r="AD95396" s="6"/>
    </row>
    <row r="95397" spans="16:30">
      <c r="P95397" s="6"/>
      <c r="AA95397" s="6"/>
      <c r="AC95397" s="6"/>
      <c r="AD95397" s="6"/>
    </row>
    <row r="95398" spans="16:30">
      <c r="P95398" s="6"/>
      <c r="AA95398" s="6"/>
      <c r="AC95398" s="6"/>
      <c r="AD95398" s="6"/>
    </row>
    <row r="95399" spans="16:30">
      <c r="P95399" s="6"/>
      <c r="AA95399" s="6"/>
      <c r="AC95399" s="6"/>
      <c r="AD95399" s="6"/>
    </row>
    <row r="95400" spans="16:30">
      <c r="P95400" s="6"/>
      <c r="AA95400" s="6"/>
      <c r="AC95400" s="6"/>
      <c r="AD95400" s="6"/>
    </row>
    <row r="95401" spans="16:30">
      <c r="P95401" s="6"/>
      <c r="AA95401" s="6"/>
      <c r="AC95401" s="6"/>
      <c r="AD95401" s="6"/>
    </row>
    <row r="95402" spans="16:30">
      <c r="P95402" s="6"/>
      <c r="AA95402" s="6"/>
      <c r="AC95402" s="6"/>
      <c r="AD95402" s="6"/>
    </row>
    <row r="95403" spans="16:30">
      <c r="P95403" s="6"/>
      <c r="AA95403" s="6"/>
      <c r="AC95403" s="6"/>
      <c r="AD95403" s="6"/>
    </row>
    <row r="95404" spans="16:30">
      <c r="P95404" s="6"/>
      <c r="AA95404" s="6"/>
      <c r="AC95404" s="6"/>
      <c r="AD95404" s="6"/>
    </row>
    <row r="95405" spans="16:30">
      <c r="P95405" s="6"/>
      <c r="AA95405" s="6"/>
      <c r="AC95405" s="6"/>
      <c r="AD95405" s="6"/>
    </row>
    <row r="95406" spans="16:30">
      <c r="P95406" s="6"/>
      <c r="AA95406" s="6"/>
      <c r="AC95406" s="6"/>
      <c r="AD95406" s="6"/>
    </row>
    <row r="95407" spans="16:30">
      <c r="P95407" s="6"/>
      <c r="AA95407" s="6"/>
      <c r="AC95407" s="6"/>
      <c r="AD95407" s="6"/>
    </row>
    <row r="95408" spans="16:30">
      <c r="P95408" s="6"/>
      <c r="AA95408" s="6"/>
      <c r="AC95408" s="6"/>
      <c r="AD95408" s="6"/>
    </row>
    <row r="95409" spans="16:30">
      <c r="P95409" s="6"/>
      <c r="AA95409" s="6"/>
      <c r="AC95409" s="6"/>
      <c r="AD95409" s="6"/>
    </row>
    <row r="95410" spans="16:30">
      <c r="P95410" s="6"/>
      <c r="AA95410" s="6"/>
      <c r="AC95410" s="6"/>
      <c r="AD95410" s="6"/>
    </row>
    <row r="95411" spans="16:30">
      <c r="P95411" s="6"/>
      <c r="AA95411" s="6"/>
      <c r="AC95411" s="6"/>
      <c r="AD95411" s="6"/>
    </row>
    <row r="95412" spans="16:30">
      <c r="P95412" s="6"/>
      <c r="AA95412" s="6"/>
      <c r="AC95412" s="6"/>
      <c r="AD95412" s="6"/>
    </row>
    <row r="95413" spans="16:30">
      <c r="P95413" s="6"/>
      <c r="AA95413" s="6"/>
      <c r="AC95413" s="6"/>
      <c r="AD95413" s="6"/>
    </row>
    <row r="95414" spans="16:30">
      <c r="P95414" s="6"/>
      <c r="AA95414" s="6"/>
      <c r="AC95414" s="6"/>
      <c r="AD95414" s="6"/>
    </row>
    <row r="95415" spans="16:30">
      <c r="P95415" s="6"/>
      <c r="AA95415" s="6"/>
      <c r="AC95415" s="6"/>
      <c r="AD95415" s="6"/>
    </row>
    <row r="95416" spans="16:30">
      <c r="P95416" s="6"/>
      <c r="AA95416" s="6"/>
      <c r="AC95416" s="6"/>
      <c r="AD95416" s="6"/>
    </row>
    <row r="95417" spans="16:30">
      <c r="P95417" s="6"/>
      <c r="AA95417" s="6"/>
      <c r="AC95417" s="6"/>
      <c r="AD95417" s="6"/>
    </row>
    <row r="95418" spans="16:30">
      <c r="P95418" s="6"/>
      <c r="AA95418" s="6"/>
      <c r="AC95418" s="6"/>
      <c r="AD95418" s="6"/>
    </row>
    <row r="95419" spans="16:30">
      <c r="P95419" s="6"/>
      <c r="AA95419" s="6"/>
      <c r="AC95419" s="6"/>
      <c r="AD95419" s="6"/>
    </row>
    <row r="95420" spans="16:30">
      <c r="P95420" s="6"/>
      <c r="AA95420" s="6"/>
      <c r="AC95420" s="6"/>
      <c r="AD95420" s="6"/>
    </row>
    <row r="95421" spans="16:30">
      <c r="P95421" s="6"/>
      <c r="AA95421" s="6"/>
      <c r="AC95421" s="6"/>
      <c r="AD95421" s="6"/>
    </row>
    <row r="95422" spans="16:30">
      <c r="P95422" s="6"/>
      <c r="AA95422" s="6"/>
      <c r="AC95422" s="6"/>
      <c r="AD95422" s="6"/>
    </row>
    <row r="95423" spans="16:30">
      <c r="P95423" s="6"/>
      <c r="AA95423" s="6"/>
      <c r="AC95423" s="6"/>
      <c r="AD95423" s="6"/>
    </row>
    <row r="95424" spans="16:30">
      <c r="P95424" s="6"/>
      <c r="AA95424" s="6"/>
      <c r="AC95424" s="6"/>
      <c r="AD95424" s="6"/>
    </row>
    <row r="95425" spans="16:30">
      <c r="P95425" s="6"/>
      <c r="AA95425" s="6"/>
      <c r="AC95425" s="6"/>
      <c r="AD95425" s="6"/>
    </row>
    <row r="95426" spans="16:30">
      <c r="P95426" s="6"/>
      <c r="AA95426" s="6"/>
      <c r="AC95426" s="6"/>
      <c r="AD95426" s="6"/>
    </row>
    <row r="95427" spans="16:30">
      <c r="P95427" s="6"/>
      <c r="AA95427" s="6"/>
      <c r="AC95427" s="6"/>
      <c r="AD95427" s="6"/>
    </row>
    <row r="95428" spans="16:30">
      <c r="P95428" s="6"/>
      <c r="AA95428" s="6"/>
      <c r="AC95428" s="6"/>
      <c r="AD95428" s="6"/>
    </row>
    <row r="95429" spans="16:30">
      <c r="P95429" s="6"/>
      <c r="AA95429" s="6"/>
      <c r="AC95429" s="6"/>
      <c r="AD95429" s="6"/>
    </row>
    <row r="95430" spans="16:30">
      <c r="P95430" s="6"/>
      <c r="AA95430" s="6"/>
      <c r="AC95430" s="6"/>
      <c r="AD95430" s="6"/>
    </row>
    <row r="95431" spans="16:30">
      <c r="P95431" s="6"/>
      <c r="AA95431" s="6"/>
      <c r="AC95431" s="6"/>
      <c r="AD95431" s="6"/>
    </row>
    <row r="95432" spans="16:30">
      <c r="P95432" s="6"/>
      <c r="AA95432" s="6"/>
      <c r="AC95432" s="6"/>
      <c r="AD95432" s="6"/>
    </row>
    <row r="95433" spans="16:30">
      <c r="P95433" s="6"/>
      <c r="AA95433" s="6"/>
      <c r="AC95433" s="6"/>
      <c r="AD95433" s="6"/>
    </row>
    <row r="95434" spans="16:30">
      <c r="P95434" s="6"/>
      <c r="AA95434" s="6"/>
      <c r="AC95434" s="6"/>
      <c r="AD95434" s="6"/>
    </row>
    <row r="95435" spans="16:30">
      <c r="P95435" s="6"/>
      <c r="AA95435" s="6"/>
      <c r="AC95435" s="6"/>
      <c r="AD95435" s="6"/>
    </row>
    <row r="95436" spans="16:30">
      <c r="P95436" s="6"/>
      <c r="AA95436" s="6"/>
      <c r="AC95436" s="6"/>
      <c r="AD95436" s="6"/>
    </row>
    <row r="95437" spans="16:30">
      <c r="P95437" s="6"/>
      <c r="AA95437" s="6"/>
      <c r="AC95437" s="6"/>
      <c r="AD95437" s="6"/>
    </row>
    <row r="95438" spans="16:30">
      <c r="P95438" s="6"/>
      <c r="AA95438" s="6"/>
      <c r="AC95438" s="6"/>
      <c r="AD95438" s="6"/>
    </row>
    <row r="95439" spans="16:30">
      <c r="P95439" s="6"/>
      <c r="AA95439" s="6"/>
      <c r="AC95439" s="6"/>
      <c r="AD95439" s="6"/>
    </row>
    <row r="95440" spans="16:30">
      <c r="P95440" s="6"/>
      <c r="AA95440" s="6"/>
      <c r="AC95440" s="6"/>
      <c r="AD95440" s="6"/>
    </row>
    <row r="95441" spans="16:30">
      <c r="P95441" s="6"/>
      <c r="AA95441" s="6"/>
      <c r="AC95441" s="6"/>
      <c r="AD95441" s="6"/>
    </row>
    <row r="95442" spans="16:30">
      <c r="P95442" s="6"/>
      <c r="AA95442" s="6"/>
      <c r="AC95442" s="6"/>
      <c r="AD95442" s="6"/>
    </row>
    <row r="95443" spans="16:30">
      <c r="P95443" s="6"/>
      <c r="AA95443" s="6"/>
      <c r="AC95443" s="6"/>
      <c r="AD95443" s="6"/>
    </row>
    <row r="95444" spans="16:30">
      <c r="P95444" s="6"/>
      <c r="AA95444" s="6"/>
      <c r="AC95444" s="6"/>
      <c r="AD95444" s="6"/>
    </row>
    <row r="95445" spans="16:30">
      <c r="P95445" s="6"/>
      <c r="AA95445" s="6"/>
      <c r="AC95445" s="6"/>
      <c r="AD95445" s="6"/>
    </row>
    <row r="95446" spans="16:30">
      <c r="P95446" s="6"/>
      <c r="AA95446" s="6"/>
      <c r="AC95446" s="6"/>
      <c r="AD95446" s="6"/>
    </row>
    <row r="95447" spans="16:30">
      <c r="P95447" s="6"/>
      <c r="AA95447" s="6"/>
      <c r="AC95447" s="6"/>
      <c r="AD95447" s="6"/>
    </row>
    <row r="95448" spans="16:30">
      <c r="P95448" s="6"/>
      <c r="AA95448" s="6"/>
      <c r="AC95448" s="6"/>
      <c r="AD95448" s="6"/>
    </row>
    <row r="95449" spans="16:30">
      <c r="P95449" s="6"/>
      <c r="AA95449" s="6"/>
      <c r="AC95449" s="6"/>
      <c r="AD95449" s="6"/>
    </row>
    <row r="95450" spans="16:30">
      <c r="P95450" s="6"/>
      <c r="AA95450" s="6"/>
      <c r="AC95450" s="6"/>
      <c r="AD95450" s="6"/>
    </row>
    <row r="95451" spans="16:30">
      <c r="P95451" s="6"/>
      <c r="AA95451" s="6"/>
      <c r="AC95451" s="6"/>
      <c r="AD95451" s="6"/>
    </row>
    <row r="95452" spans="16:30">
      <c r="P95452" s="6"/>
      <c r="AA95452" s="6"/>
      <c r="AC95452" s="6"/>
      <c r="AD95452" s="6"/>
    </row>
    <row r="95453" spans="16:30">
      <c r="P95453" s="6"/>
      <c r="AA95453" s="6"/>
      <c r="AC95453" s="6"/>
      <c r="AD95453" s="6"/>
    </row>
    <row r="95454" spans="16:30">
      <c r="P95454" s="6"/>
      <c r="AA95454" s="6"/>
      <c r="AC95454" s="6"/>
      <c r="AD95454" s="6"/>
    </row>
    <row r="95455" spans="16:30">
      <c r="P95455" s="6"/>
      <c r="AA95455" s="6"/>
      <c r="AC95455" s="6"/>
      <c r="AD95455" s="6"/>
    </row>
    <row r="95456" spans="16:30">
      <c r="P95456" s="6"/>
      <c r="AA95456" s="6"/>
      <c r="AC95456" s="6"/>
      <c r="AD95456" s="6"/>
    </row>
    <row r="95457" spans="16:30">
      <c r="P95457" s="6"/>
      <c r="AA95457" s="6"/>
      <c r="AC95457" s="6"/>
      <c r="AD95457" s="6"/>
    </row>
    <row r="95458" spans="16:30">
      <c r="P95458" s="6"/>
      <c r="AA95458" s="6"/>
      <c r="AC95458" s="6"/>
      <c r="AD95458" s="6"/>
    </row>
    <row r="95459" spans="16:30">
      <c r="P95459" s="6"/>
      <c r="AA95459" s="6"/>
      <c r="AC95459" s="6"/>
      <c r="AD95459" s="6"/>
    </row>
    <row r="95460" spans="16:30">
      <c r="P95460" s="6"/>
      <c r="AA95460" s="6"/>
      <c r="AC95460" s="6"/>
      <c r="AD95460" s="6"/>
    </row>
    <row r="95461" spans="16:30">
      <c r="P95461" s="6"/>
      <c r="AA95461" s="6"/>
      <c r="AC95461" s="6"/>
      <c r="AD95461" s="6"/>
    </row>
    <row r="95462" spans="16:30">
      <c r="P95462" s="6"/>
      <c r="AA95462" s="6"/>
      <c r="AC95462" s="6"/>
      <c r="AD95462" s="6"/>
    </row>
    <row r="95463" spans="16:30">
      <c r="P95463" s="6"/>
      <c r="AA95463" s="6"/>
      <c r="AC95463" s="6"/>
      <c r="AD95463" s="6"/>
    </row>
    <row r="95464" spans="16:30">
      <c r="P95464" s="6"/>
      <c r="AA95464" s="6"/>
      <c r="AC95464" s="6"/>
      <c r="AD95464" s="6"/>
    </row>
    <row r="95465" spans="16:30">
      <c r="P95465" s="6"/>
      <c r="AA95465" s="6"/>
      <c r="AC95465" s="6"/>
      <c r="AD95465" s="6"/>
    </row>
    <row r="95466" spans="16:30">
      <c r="P95466" s="6"/>
      <c r="AA95466" s="6"/>
      <c r="AC95466" s="6"/>
      <c r="AD95466" s="6"/>
    </row>
    <row r="95467" spans="16:30">
      <c r="P95467" s="6"/>
      <c r="AA95467" s="6"/>
      <c r="AC95467" s="6"/>
      <c r="AD95467" s="6"/>
    </row>
    <row r="95468" spans="16:30">
      <c r="P95468" s="6"/>
      <c r="AA95468" s="6"/>
      <c r="AC95468" s="6"/>
      <c r="AD95468" s="6"/>
    </row>
    <row r="95469" spans="16:30">
      <c r="P95469" s="6"/>
      <c r="AA95469" s="6"/>
      <c r="AC95469" s="6"/>
      <c r="AD95469" s="6"/>
    </row>
    <row r="95470" spans="16:30">
      <c r="P95470" s="6"/>
      <c r="AA95470" s="6"/>
      <c r="AC95470" s="6"/>
      <c r="AD95470" s="6"/>
    </row>
    <row r="95471" spans="16:30">
      <c r="P95471" s="6"/>
      <c r="AA95471" s="6"/>
      <c r="AC95471" s="6"/>
      <c r="AD95471" s="6"/>
    </row>
    <row r="95472" spans="16:30">
      <c r="P95472" s="6"/>
      <c r="AA95472" s="6"/>
      <c r="AC95472" s="6"/>
      <c r="AD95472" s="6"/>
    </row>
    <row r="95473" spans="16:30">
      <c r="P95473" s="6"/>
      <c r="AA95473" s="6"/>
      <c r="AC95473" s="6"/>
      <c r="AD95473" s="6"/>
    </row>
    <row r="95474" spans="16:30">
      <c r="P95474" s="6"/>
      <c r="AA95474" s="6"/>
      <c r="AC95474" s="6"/>
      <c r="AD95474" s="6"/>
    </row>
    <row r="95475" spans="16:30">
      <c r="P95475" s="6"/>
      <c r="AA95475" s="6"/>
      <c r="AC95475" s="6"/>
      <c r="AD95475" s="6"/>
    </row>
    <row r="95476" spans="16:30">
      <c r="P95476" s="6"/>
      <c r="AA95476" s="6"/>
      <c r="AC95476" s="6"/>
      <c r="AD95476" s="6"/>
    </row>
    <row r="95477" spans="16:30">
      <c r="P95477" s="6"/>
      <c r="AA95477" s="6"/>
      <c r="AC95477" s="6"/>
      <c r="AD95477" s="6"/>
    </row>
    <row r="95478" spans="16:30">
      <c r="P95478" s="6"/>
      <c r="AA95478" s="6"/>
      <c r="AC95478" s="6"/>
      <c r="AD95478" s="6"/>
    </row>
    <row r="95479" spans="16:30">
      <c r="P95479" s="6"/>
      <c r="AA95479" s="6"/>
      <c r="AC95479" s="6"/>
      <c r="AD95479" s="6"/>
    </row>
    <row r="95480" spans="16:30">
      <c r="P95480" s="6"/>
      <c r="AA95480" s="6"/>
      <c r="AC95480" s="6"/>
      <c r="AD95480" s="6"/>
    </row>
    <row r="95481" spans="16:30">
      <c r="P95481" s="6"/>
      <c r="AA95481" s="6"/>
      <c r="AC95481" s="6"/>
      <c r="AD95481" s="6"/>
    </row>
    <row r="95482" spans="16:30">
      <c r="P95482" s="6"/>
      <c r="AA95482" s="6"/>
      <c r="AC95482" s="6"/>
      <c r="AD95482" s="6"/>
    </row>
    <row r="95483" spans="16:30">
      <c r="P95483" s="6"/>
      <c r="AA95483" s="6"/>
      <c r="AC95483" s="6"/>
      <c r="AD95483" s="6"/>
    </row>
    <row r="95484" spans="16:30">
      <c r="P95484" s="6"/>
      <c r="AA95484" s="6"/>
      <c r="AC95484" s="6"/>
      <c r="AD95484" s="6"/>
    </row>
    <row r="95485" spans="16:30">
      <c r="P95485" s="6"/>
      <c r="AA95485" s="6"/>
      <c r="AC95485" s="6"/>
      <c r="AD95485" s="6"/>
    </row>
    <row r="95486" spans="16:30">
      <c r="P95486" s="6"/>
      <c r="AA95486" s="6"/>
      <c r="AC95486" s="6"/>
      <c r="AD95486" s="6"/>
    </row>
    <row r="95487" spans="16:30">
      <c r="P95487" s="6"/>
      <c r="AA95487" s="6"/>
      <c r="AC95487" s="6"/>
      <c r="AD95487" s="6"/>
    </row>
    <row r="95488" spans="16:30">
      <c r="P95488" s="6"/>
      <c r="AA95488" s="6"/>
      <c r="AC95488" s="6"/>
      <c r="AD95488" s="6"/>
    </row>
    <row r="95489" spans="16:30">
      <c r="P95489" s="6"/>
      <c r="AA95489" s="6"/>
      <c r="AC95489" s="6"/>
      <c r="AD95489" s="6"/>
    </row>
    <row r="95490" spans="16:30">
      <c r="P95490" s="6"/>
      <c r="AA95490" s="6"/>
      <c r="AC95490" s="6"/>
      <c r="AD95490" s="6"/>
    </row>
    <row r="95491" spans="16:30">
      <c r="P95491" s="6"/>
      <c r="AA95491" s="6"/>
      <c r="AC95491" s="6"/>
      <c r="AD95491" s="6"/>
    </row>
    <row r="95492" spans="16:30">
      <c r="P95492" s="6"/>
      <c r="AA95492" s="6"/>
      <c r="AC95492" s="6"/>
      <c r="AD95492" s="6"/>
    </row>
    <row r="95493" spans="16:30">
      <c r="P95493" s="6"/>
      <c r="AA95493" s="6"/>
      <c r="AC95493" s="6"/>
      <c r="AD95493" s="6"/>
    </row>
    <row r="95494" spans="16:30">
      <c r="P95494" s="6"/>
      <c r="AA95494" s="6"/>
      <c r="AC95494" s="6"/>
      <c r="AD95494" s="6"/>
    </row>
    <row r="95495" spans="16:30">
      <c r="P95495" s="6"/>
      <c r="AA95495" s="6"/>
      <c r="AC95495" s="6"/>
      <c r="AD95495" s="6"/>
    </row>
    <row r="95496" spans="16:30">
      <c r="P95496" s="6"/>
      <c r="AA95496" s="6"/>
      <c r="AC95496" s="6"/>
      <c r="AD95496" s="6"/>
    </row>
    <row r="95497" spans="16:30">
      <c r="P95497" s="6"/>
      <c r="AA95497" s="6"/>
      <c r="AC95497" s="6"/>
      <c r="AD95497" s="6"/>
    </row>
    <row r="95498" spans="16:30">
      <c r="P95498" s="6"/>
      <c r="AA95498" s="6"/>
      <c r="AC95498" s="6"/>
      <c r="AD95498" s="6"/>
    </row>
    <row r="95499" spans="16:30">
      <c r="P95499" s="6"/>
      <c r="AA95499" s="6"/>
      <c r="AC95499" s="6"/>
      <c r="AD95499" s="6"/>
    </row>
    <row r="95500" spans="16:30">
      <c r="P95500" s="6"/>
      <c r="AA95500" s="6"/>
      <c r="AC95500" s="6"/>
      <c r="AD95500" s="6"/>
    </row>
    <row r="95501" spans="16:30">
      <c r="P95501" s="6"/>
      <c r="AA95501" s="6"/>
      <c r="AC95501" s="6"/>
      <c r="AD95501" s="6"/>
    </row>
    <row r="95502" spans="16:30">
      <c r="P95502" s="6"/>
      <c r="AA95502" s="6"/>
      <c r="AC95502" s="6"/>
      <c r="AD95502" s="6"/>
    </row>
    <row r="95503" spans="16:30">
      <c r="P95503" s="6"/>
      <c r="AA95503" s="6"/>
      <c r="AC95503" s="6"/>
      <c r="AD95503" s="6"/>
    </row>
    <row r="95504" spans="16:30">
      <c r="P95504" s="6"/>
      <c r="AA95504" s="6"/>
      <c r="AC95504" s="6"/>
      <c r="AD95504" s="6"/>
    </row>
    <row r="95505" spans="16:30">
      <c r="P95505" s="6"/>
      <c r="AA95505" s="6"/>
      <c r="AC95505" s="6"/>
      <c r="AD95505" s="6"/>
    </row>
    <row r="95506" spans="16:30">
      <c r="P95506" s="6"/>
      <c r="AA95506" s="6"/>
      <c r="AC95506" s="6"/>
      <c r="AD95506" s="6"/>
    </row>
    <row r="95507" spans="16:30">
      <c r="P95507" s="6"/>
      <c r="AA95507" s="6"/>
      <c r="AC95507" s="6"/>
      <c r="AD95507" s="6"/>
    </row>
    <row r="95508" spans="16:30">
      <c r="P95508" s="6"/>
      <c r="AA95508" s="6"/>
      <c r="AC95508" s="6"/>
      <c r="AD95508" s="6"/>
    </row>
    <row r="95509" spans="16:30">
      <c r="P95509" s="6"/>
      <c r="AA95509" s="6"/>
      <c r="AC95509" s="6"/>
      <c r="AD95509" s="6"/>
    </row>
    <row r="95510" spans="16:30">
      <c r="P95510" s="6"/>
      <c r="AA95510" s="6"/>
      <c r="AC95510" s="6"/>
      <c r="AD95510" s="6"/>
    </row>
    <row r="95511" spans="16:30">
      <c r="P95511" s="6"/>
      <c r="AA95511" s="6"/>
      <c r="AC95511" s="6"/>
      <c r="AD95511" s="6"/>
    </row>
    <row r="95512" spans="16:30">
      <c r="P95512" s="6"/>
      <c r="AA95512" s="6"/>
      <c r="AC95512" s="6"/>
      <c r="AD95512" s="6"/>
    </row>
    <row r="95513" spans="16:30">
      <c r="P95513" s="6"/>
      <c r="AA95513" s="6"/>
      <c r="AC95513" s="6"/>
      <c r="AD95513" s="6"/>
    </row>
    <row r="95514" spans="16:30">
      <c r="P95514" s="6"/>
      <c r="AA95514" s="6"/>
      <c r="AC95514" s="6"/>
      <c r="AD95514" s="6"/>
    </row>
    <row r="95515" spans="16:30">
      <c r="P95515" s="6"/>
      <c r="AA95515" s="6"/>
      <c r="AC95515" s="6"/>
      <c r="AD95515" s="6"/>
    </row>
    <row r="95516" spans="16:30">
      <c r="P95516" s="6"/>
      <c r="AA95516" s="6"/>
      <c r="AC95516" s="6"/>
      <c r="AD95516" s="6"/>
    </row>
    <row r="95517" spans="16:30">
      <c r="P95517" s="6"/>
      <c r="AA95517" s="6"/>
      <c r="AC95517" s="6"/>
      <c r="AD95517" s="6"/>
    </row>
    <row r="95518" spans="16:30">
      <c r="P95518" s="6"/>
      <c r="AA95518" s="6"/>
      <c r="AC95518" s="6"/>
      <c r="AD95518" s="6"/>
    </row>
    <row r="95519" spans="16:30">
      <c r="P95519" s="6"/>
      <c r="AA95519" s="6"/>
      <c r="AC95519" s="6"/>
      <c r="AD95519" s="6"/>
    </row>
    <row r="95520" spans="16:30">
      <c r="P95520" s="6"/>
      <c r="AA95520" s="6"/>
      <c r="AC95520" s="6"/>
      <c r="AD95520" s="6"/>
    </row>
    <row r="95521" spans="16:30">
      <c r="P95521" s="6"/>
      <c r="AA95521" s="6"/>
      <c r="AC95521" s="6"/>
      <c r="AD95521" s="6"/>
    </row>
    <row r="95522" spans="16:30">
      <c r="P95522" s="6"/>
      <c r="AA95522" s="6"/>
      <c r="AC95522" s="6"/>
      <c r="AD95522" s="6"/>
    </row>
    <row r="95523" spans="16:30">
      <c r="P95523" s="6"/>
      <c r="AA95523" s="6"/>
      <c r="AC95523" s="6"/>
      <c r="AD95523" s="6"/>
    </row>
    <row r="95524" spans="16:30">
      <c r="P95524" s="6"/>
      <c r="AA95524" s="6"/>
      <c r="AC95524" s="6"/>
      <c r="AD95524" s="6"/>
    </row>
    <row r="95525" spans="16:30">
      <c r="P95525" s="6"/>
      <c r="AA95525" s="6"/>
      <c r="AC95525" s="6"/>
      <c r="AD95525" s="6"/>
    </row>
    <row r="95526" spans="16:30">
      <c r="P95526" s="6"/>
      <c r="AA95526" s="6"/>
      <c r="AC95526" s="6"/>
      <c r="AD95526" s="6"/>
    </row>
    <row r="95527" spans="16:30">
      <c r="P95527" s="6"/>
      <c r="AA95527" s="6"/>
      <c r="AC95527" s="6"/>
      <c r="AD95527" s="6"/>
    </row>
    <row r="95528" spans="16:30">
      <c r="P95528" s="6"/>
      <c r="AA95528" s="6"/>
      <c r="AC95528" s="6"/>
      <c r="AD95528" s="6"/>
    </row>
    <row r="95529" spans="16:30">
      <c r="P95529" s="6"/>
      <c r="AA95529" s="6"/>
      <c r="AC95529" s="6"/>
      <c r="AD95529" s="6"/>
    </row>
    <row r="95530" spans="16:30">
      <c r="P95530" s="6"/>
      <c r="AA95530" s="6"/>
      <c r="AC95530" s="6"/>
      <c r="AD95530" s="6"/>
    </row>
    <row r="95531" spans="16:30">
      <c r="P95531" s="6"/>
      <c r="AA95531" s="6"/>
      <c r="AC95531" s="6"/>
      <c r="AD95531" s="6"/>
    </row>
    <row r="95532" spans="16:30">
      <c r="P95532" s="6"/>
      <c r="AA95532" s="6"/>
      <c r="AC95532" s="6"/>
      <c r="AD95532" s="6"/>
    </row>
    <row r="95533" spans="16:30">
      <c r="P95533" s="6"/>
      <c r="AA95533" s="6"/>
      <c r="AC95533" s="6"/>
      <c r="AD95533" s="6"/>
    </row>
    <row r="95534" spans="16:30">
      <c r="P95534" s="6"/>
      <c r="AA95534" s="6"/>
      <c r="AC95534" s="6"/>
      <c r="AD95534" s="6"/>
    </row>
    <row r="95535" spans="16:30">
      <c r="P95535" s="6"/>
      <c r="AA95535" s="6"/>
      <c r="AC95535" s="6"/>
      <c r="AD95535" s="6"/>
    </row>
    <row r="95536" spans="16:30">
      <c r="P95536" s="6"/>
      <c r="AA95536" s="6"/>
      <c r="AC95536" s="6"/>
      <c r="AD95536" s="6"/>
    </row>
    <row r="95537" spans="16:30">
      <c r="P95537" s="6"/>
      <c r="AA95537" s="6"/>
      <c r="AC95537" s="6"/>
      <c r="AD95537" s="6"/>
    </row>
    <row r="95538" spans="16:30">
      <c r="P95538" s="6"/>
      <c r="AA95538" s="6"/>
      <c r="AC95538" s="6"/>
      <c r="AD95538" s="6"/>
    </row>
    <row r="95539" spans="16:30">
      <c r="P95539" s="6"/>
      <c r="AA95539" s="6"/>
      <c r="AC95539" s="6"/>
      <c r="AD95539" s="6"/>
    </row>
    <row r="95540" spans="16:30">
      <c r="P95540" s="6"/>
      <c r="AA95540" s="6"/>
      <c r="AC95540" s="6"/>
      <c r="AD95540" s="6"/>
    </row>
    <row r="95541" spans="16:30">
      <c r="P95541" s="6"/>
      <c r="AA95541" s="6"/>
      <c r="AC95541" s="6"/>
      <c r="AD95541" s="6"/>
    </row>
    <row r="95542" spans="16:30">
      <c r="P95542" s="6"/>
      <c r="AA95542" s="6"/>
      <c r="AC95542" s="6"/>
      <c r="AD95542" s="6"/>
    </row>
    <row r="95543" spans="16:30">
      <c r="P95543" s="6"/>
      <c r="AA95543" s="6"/>
      <c r="AC95543" s="6"/>
      <c r="AD95543" s="6"/>
    </row>
    <row r="95544" spans="16:30">
      <c r="P95544" s="6"/>
      <c r="AA95544" s="6"/>
      <c r="AC95544" s="6"/>
      <c r="AD95544" s="6"/>
    </row>
    <row r="95545" spans="16:30">
      <c r="P95545" s="6"/>
      <c r="AA95545" s="6"/>
      <c r="AC95545" s="6"/>
      <c r="AD95545" s="6"/>
    </row>
    <row r="95546" spans="16:30">
      <c r="P95546" s="6"/>
      <c r="AA95546" s="6"/>
      <c r="AC95546" s="6"/>
      <c r="AD95546" s="6"/>
    </row>
    <row r="95547" spans="16:30">
      <c r="P95547" s="6"/>
      <c r="AA95547" s="6"/>
      <c r="AC95547" s="6"/>
      <c r="AD95547" s="6"/>
    </row>
    <row r="95548" spans="16:30">
      <c r="P95548" s="6"/>
      <c r="AA95548" s="6"/>
      <c r="AC95548" s="6"/>
      <c r="AD95548" s="6"/>
    </row>
    <row r="95549" spans="16:30">
      <c r="P95549" s="6"/>
      <c r="AA95549" s="6"/>
      <c r="AC95549" s="6"/>
      <c r="AD95549" s="6"/>
    </row>
    <row r="95550" spans="16:30">
      <c r="P95550" s="6"/>
      <c r="AA95550" s="6"/>
      <c r="AC95550" s="6"/>
      <c r="AD95550" s="6"/>
    </row>
    <row r="95551" spans="16:30">
      <c r="P95551" s="6"/>
      <c r="AA95551" s="6"/>
      <c r="AC95551" s="6"/>
      <c r="AD95551" s="6"/>
    </row>
    <row r="95552" spans="16:30">
      <c r="P95552" s="6"/>
      <c r="AA95552" s="6"/>
      <c r="AC95552" s="6"/>
      <c r="AD95552" s="6"/>
    </row>
    <row r="95553" spans="16:30">
      <c r="P95553" s="6"/>
      <c r="AA95553" s="6"/>
      <c r="AC95553" s="6"/>
      <c r="AD95553" s="6"/>
    </row>
    <row r="95554" spans="16:30">
      <c r="P95554" s="6"/>
      <c r="AA95554" s="6"/>
      <c r="AC95554" s="6"/>
      <c r="AD95554" s="6"/>
    </row>
    <row r="95555" spans="16:30">
      <c r="P95555" s="6"/>
      <c r="AA95555" s="6"/>
      <c r="AC95555" s="6"/>
      <c r="AD95555" s="6"/>
    </row>
    <row r="95556" spans="16:30">
      <c r="P95556" s="6"/>
      <c r="AA95556" s="6"/>
      <c r="AC95556" s="6"/>
      <c r="AD95556" s="6"/>
    </row>
    <row r="95557" spans="16:30">
      <c r="P95557" s="6"/>
      <c r="AA95557" s="6"/>
      <c r="AC95557" s="6"/>
      <c r="AD95557" s="6"/>
    </row>
    <row r="95558" spans="16:30">
      <c r="P95558" s="6"/>
      <c r="AA95558" s="6"/>
      <c r="AC95558" s="6"/>
      <c r="AD95558" s="6"/>
    </row>
    <row r="95559" spans="16:30">
      <c r="P95559" s="6"/>
      <c r="AA95559" s="6"/>
      <c r="AC95559" s="6"/>
      <c r="AD95559" s="6"/>
    </row>
    <row r="95560" spans="16:30">
      <c r="P95560" s="6"/>
      <c r="AA95560" s="6"/>
      <c r="AC95560" s="6"/>
      <c r="AD95560" s="6"/>
    </row>
    <row r="95561" spans="16:30">
      <c r="P95561" s="6"/>
      <c r="AA95561" s="6"/>
      <c r="AC95561" s="6"/>
      <c r="AD95561" s="6"/>
    </row>
    <row r="95562" spans="16:30">
      <c r="P95562" s="6"/>
      <c r="AA95562" s="6"/>
      <c r="AC95562" s="6"/>
      <c r="AD95562" s="6"/>
    </row>
    <row r="95563" spans="16:30">
      <c r="P95563" s="6"/>
      <c r="AA95563" s="6"/>
      <c r="AC95563" s="6"/>
      <c r="AD95563" s="6"/>
    </row>
    <row r="95564" spans="16:30">
      <c r="P95564" s="6"/>
      <c r="AA95564" s="6"/>
      <c r="AC95564" s="6"/>
      <c r="AD95564" s="6"/>
    </row>
    <row r="95565" spans="16:30">
      <c r="P95565" s="6"/>
      <c r="AA95565" s="6"/>
      <c r="AC95565" s="6"/>
      <c r="AD95565" s="6"/>
    </row>
    <row r="95566" spans="16:30">
      <c r="P95566" s="6"/>
      <c r="AA95566" s="6"/>
      <c r="AC95566" s="6"/>
      <c r="AD95566" s="6"/>
    </row>
    <row r="95567" spans="16:30">
      <c r="P95567" s="6"/>
      <c r="AA95567" s="6"/>
      <c r="AC95567" s="6"/>
      <c r="AD95567" s="6"/>
    </row>
    <row r="95568" spans="16:30">
      <c r="P95568" s="6"/>
      <c r="AA95568" s="6"/>
      <c r="AC95568" s="6"/>
      <c r="AD95568" s="6"/>
    </row>
    <row r="95569" spans="16:30">
      <c r="P95569" s="6"/>
      <c r="AA95569" s="6"/>
      <c r="AC95569" s="6"/>
      <c r="AD95569" s="6"/>
    </row>
    <row r="95570" spans="16:30">
      <c r="P95570" s="6"/>
      <c r="AA95570" s="6"/>
      <c r="AC95570" s="6"/>
      <c r="AD95570" s="6"/>
    </row>
    <row r="95571" spans="16:30">
      <c r="P95571" s="6"/>
      <c r="AA95571" s="6"/>
      <c r="AC95571" s="6"/>
      <c r="AD95571" s="6"/>
    </row>
    <row r="95572" spans="16:30">
      <c r="P95572" s="6"/>
      <c r="AA95572" s="6"/>
      <c r="AC95572" s="6"/>
      <c r="AD95572" s="6"/>
    </row>
    <row r="95573" spans="16:30">
      <c r="P95573" s="6"/>
      <c r="AA95573" s="6"/>
      <c r="AC95573" s="6"/>
      <c r="AD95573" s="6"/>
    </row>
    <row r="95574" spans="16:30">
      <c r="P95574" s="6"/>
      <c r="AA95574" s="6"/>
      <c r="AC95574" s="6"/>
      <c r="AD95574" s="6"/>
    </row>
    <row r="95575" spans="16:30">
      <c r="P95575" s="6"/>
      <c r="AA95575" s="6"/>
      <c r="AC95575" s="6"/>
      <c r="AD95575" s="6"/>
    </row>
    <row r="95576" spans="16:30">
      <c r="P95576" s="6"/>
      <c r="AA95576" s="6"/>
      <c r="AC95576" s="6"/>
      <c r="AD95576" s="6"/>
    </row>
    <row r="95577" spans="16:30">
      <c r="P95577" s="6"/>
      <c r="AA95577" s="6"/>
      <c r="AC95577" s="6"/>
      <c r="AD95577" s="6"/>
    </row>
    <row r="95578" spans="16:30">
      <c r="P95578" s="6"/>
      <c r="AA95578" s="6"/>
      <c r="AC95578" s="6"/>
      <c r="AD95578" s="6"/>
    </row>
    <row r="95579" spans="16:30">
      <c r="P95579" s="6"/>
      <c r="AA95579" s="6"/>
      <c r="AC95579" s="6"/>
      <c r="AD95579" s="6"/>
    </row>
    <row r="95580" spans="16:30">
      <c r="P95580" s="6"/>
      <c r="AA95580" s="6"/>
      <c r="AC95580" s="6"/>
      <c r="AD95580" s="6"/>
    </row>
    <row r="95581" spans="16:30">
      <c r="P95581" s="6"/>
      <c r="AA95581" s="6"/>
      <c r="AC95581" s="6"/>
      <c r="AD95581" s="6"/>
    </row>
    <row r="95582" spans="16:30">
      <c r="P95582" s="6"/>
      <c r="AA95582" s="6"/>
      <c r="AC95582" s="6"/>
      <c r="AD95582" s="6"/>
    </row>
    <row r="95583" spans="16:30">
      <c r="P95583" s="6"/>
      <c r="AA95583" s="6"/>
      <c r="AC95583" s="6"/>
      <c r="AD95583" s="6"/>
    </row>
    <row r="95584" spans="16:30">
      <c r="P95584" s="6"/>
      <c r="AA95584" s="6"/>
      <c r="AC95584" s="6"/>
      <c r="AD95584" s="6"/>
    </row>
    <row r="95585" spans="16:30">
      <c r="P95585" s="6"/>
      <c r="AA95585" s="6"/>
      <c r="AC95585" s="6"/>
      <c r="AD95585" s="6"/>
    </row>
    <row r="95586" spans="16:30">
      <c r="P95586" s="6"/>
      <c r="AA95586" s="6"/>
      <c r="AC95586" s="6"/>
      <c r="AD95586" s="6"/>
    </row>
    <row r="95587" spans="16:30">
      <c r="P95587" s="6"/>
      <c r="AA95587" s="6"/>
      <c r="AC95587" s="6"/>
      <c r="AD95587" s="6"/>
    </row>
    <row r="95588" spans="16:30">
      <c r="P95588" s="6"/>
      <c r="AA95588" s="6"/>
      <c r="AC95588" s="6"/>
      <c r="AD95588" s="6"/>
    </row>
    <row r="95589" spans="16:30">
      <c r="P95589" s="6"/>
      <c r="AA95589" s="6"/>
      <c r="AC95589" s="6"/>
      <c r="AD95589" s="6"/>
    </row>
    <row r="95590" spans="16:30">
      <c r="P95590" s="6"/>
      <c r="AA95590" s="6"/>
      <c r="AC95590" s="6"/>
      <c r="AD95590" s="6"/>
    </row>
    <row r="95591" spans="16:30">
      <c r="P95591" s="6"/>
      <c r="AA95591" s="6"/>
      <c r="AC95591" s="6"/>
      <c r="AD95591" s="6"/>
    </row>
    <row r="95592" spans="16:30">
      <c r="P95592" s="6"/>
      <c r="AA95592" s="6"/>
      <c r="AC95592" s="6"/>
      <c r="AD95592" s="6"/>
    </row>
    <row r="95593" spans="16:30">
      <c r="P95593" s="6"/>
      <c r="AA95593" s="6"/>
      <c r="AC95593" s="6"/>
      <c r="AD95593" s="6"/>
    </row>
    <row r="95594" spans="16:30">
      <c r="P95594" s="6"/>
      <c r="AA95594" s="6"/>
      <c r="AC95594" s="6"/>
      <c r="AD95594" s="6"/>
    </row>
    <row r="95595" spans="16:30">
      <c r="P95595" s="6"/>
      <c r="AA95595" s="6"/>
      <c r="AC95595" s="6"/>
      <c r="AD95595" s="6"/>
    </row>
    <row r="95596" spans="16:30">
      <c r="P95596" s="6"/>
      <c r="AA95596" s="6"/>
      <c r="AC95596" s="6"/>
      <c r="AD95596" s="6"/>
    </row>
    <row r="95597" spans="16:30">
      <c r="P95597" s="6"/>
      <c r="AA95597" s="6"/>
      <c r="AC95597" s="6"/>
      <c r="AD95597" s="6"/>
    </row>
    <row r="95598" spans="16:30">
      <c r="P95598" s="6"/>
      <c r="AA95598" s="6"/>
      <c r="AC95598" s="6"/>
      <c r="AD95598" s="6"/>
    </row>
    <row r="95599" spans="16:30">
      <c r="P95599" s="6"/>
      <c r="AA95599" s="6"/>
      <c r="AC95599" s="6"/>
      <c r="AD95599" s="6"/>
    </row>
    <row r="95600" spans="16:30">
      <c r="P95600" s="6"/>
      <c r="AA95600" s="6"/>
      <c r="AC95600" s="6"/>
      <c r="AD95600" s="6"/>
    </row>
    <row r="95601" spans="16:30">
      <c r="P95601" s="6"/>
      <c r="AA95601" s="6"/>
      <c r="AC95601" s="6"/>
      <c r="AD95601" s="6"/>
    </row>
    <row r="95602" spans="16:30">
      <c r="P95602" s="6"/>
      <c r="AA95602" s="6"/>
      <c r="AC95602" s="6"/>
      <c r="AD95602" s="6"/>
    </row>
    <row r="95603" spans="16:30">
      <c r="P95603" s="6"/>
      <c r="AA95603" s="6"/>
      <c r="AC95603" s="6"/>
      <c r="AD95603" s="6"/>
    </row>
    <row r="95604" spans="16:30">
      <c r="P95604" s="6"/>
      <c r="AA95604" s="6"/>
      <c r="AC95604" s="6"/>
      <c r="AD95604" s="6"/>
    </row>
    <row r="95605" spans="16:30">
      <c r="P95605" s="6"/>
      <c r="AA95605" s="6"/>
      <c r="AC95605" s="6"/>
      <c r="AD95605" s="6"/>
    </row>
    <row r="95606" spans="16:30">
      <c r="P95606" s="6"/>
      <c r="AA95606" s="6"/>
      <c r="AC95606" s="6"/>
      <c r="AD95606" s="6"/>
    </row>
    <row r="95607" spans="16:30">
      <c r="P95607" s="6"/>
      <c r="AA95607" s="6"/>
      <c r="AC95607" s="6"/>
      <c r="AD95607" s="6"/>
    </row>
    <row r="95608" spans="16:30">
      <c r="P95608" s="6"/>
      <c r="AA95608" s="6"/>
      <c r="AC95608" s="6"/>
      <c r="AD95608" s="6"/>
    </row>
    <row r="95609" spans="16:30">
      <c r="P95609" s="6"/>
      <c r="AA95609" s="6"/>
      <c r="AC95609" s="6"/>
      <c r="AD95609" s="6"/>
    </row>
    <row r="95610" spans="16:30">
      <c r="P95610" s="6"/>
      <c r="AA95610" s="6"/>
      <c r="AC95610" s="6"/>
      <c r="AD95610" s="6"/>
    </row>
    <row r="95611" spans="16:30">
      <c r="P95611" s="6"/>
      <c r="AA95611" s="6"/>
      <c r="AC95611" s="6"/>
      <c r="AD95611" s="6"/>
    </row>
    <row r="95612" spans="16:30">
      <c r="P95612" s="6"/>
      <c r="AA95612" s="6"/>
      <c r="AC95612" s="6"/>
      <c r="AD95612" s="6"/>
    </row>
    <row r="95613" spans="16:30">
      <c r="P95613" s="6"/>
      <c r="AA95613" s="6"/>
      <c r="AC95613" s="6"/>
      <c r="AD95613" s="6"/>
    </row>
    <row r="95614" spans="16:30">
      <c r="P95614" s="6"/>
      <c r="AA95614" s="6"/>
      <c r="AC95614" s="6"/>
      <c r="AD95614" s="6"/>
    </row>
    <row r="95615" spans="16:30">
      <c r="P95615" s="6"/>
      <c r="AA95615" s="6"/>
      <c r="AC95615" s="6"/>
      <c r="AD95615" s="6"/>
    </row>
    <row r="95616" spans="16:30">
      <c r="P95616" s="6"/>
      <c r="AA95616" s="6"/>
      <c r="AC95616" s="6"/>
      <c r="AD95616" s="6"/>
    </row>
    <row r="95617" spans="16:30">
      <c r="P95617" s="6"/>
      <c r="AA95617" s="6"/>
      <c r="AC95617" s="6"/>
      <c r="AD95617" s="6"/>
    </row>
    <row r="95618" spans="16:30">
      <c r="P95618" s="6"/>
      <c r="AA95618" s="6"/>
      <c r="AC95618" s="6"/>
      <c r="AD95618" s="6"/>
    </row>
    <row r="95619" spans="16:30">
      <c r="P95619" s="6"/>
      <c r="AA95619" s="6"/>
      <c r="AC95619" s="6"/>
      <c r="AD95619" s="6"/>
    </row>
    <row r="95620" spans="16:30">
      <c r="P95620" s="6"/>
      <c r="AA95620" s="6"/>
      <c r="AC95620" s="6"/>
      <c r="AD95620" s="6"/>
    </row>
    <row r="95621" spans="16:30">
      <c r="P95621" s="6"/>
      <c r="AA95621" s="6"/>
      <c r="AC95621" s="6"/>
      <c r="AD95621" s="6"/>
    </row>
    <row r="95622" spans="16:30">
      <c r="P95622" s="6"/>
      <c r="AA95622" s="6"/>
      <c r="AC95622" s="6"/>
      <c r="AD95622" s="6"/>
    </row>
    <row r="95623" spans="16:30">
      <c r="P95623" s="6"/>
      <c r="AA95623" s="6"/>
      <c r="AC95623" s="6"/>
      <c r="AD95623" s="6"/>
    </row>
    <row r="95624" spans="16:30">
      <c r="P95624" s="6"/>
      <c r="AA95624" s="6"/>
      <c r="AC95624" s="6"/>
      <c r="AD95624" s="6"/>
    </row>
    <row r="95625" spans="16:30">
      <c r="P95625" s="6"/>
      <c r="AA95625" s="6"/>
      <c r="AC95625" s="6"/>
      <c r="AD95625" s="6"/>
    </row>
    <row r="95626" spans="16:30">
      <c r="P95626" s="6"/>
      <c r="AA95626" s="6"/>
      <c r="AC95626" s="6"/>
      <c r="AD95626" s="6"/>
    </row>
    <row r="95627" spans="16:30">
      <c r="P95627" s="6"/>
      <c r="AA95627" s="6"/>
      <c r="AC95627" s="6"/>
      <c r="AD95627" s="6"/>
    </row>
    <row r="95628" spans="16:30">
      <c r="P95628" s="6"/>
      <c r="AA95628" s="6"/>
      <c r="AC95628" s="6"/>
      <c r="AD95628" s="6"/>
    </row>
    <row r="95629" spans="16:30">
      <c r="P95629" s="6"/>
      <c r="AA95629" s="6"/>
      <c r="AC95629" s="6"/>
      <c r="AD95629" s="6"/>
    </row>
    <row r="95630" spans="16:30">
      <c r="P95630" s="6"/>
      <c r="AA95630" s="6"/>
      <c r="AC95630" s="6"/>
      <c r="AD95630" s="6"/>
    </row>
    <row r="95631" spans="16:30">
      <c r="P95631" s="6"/>
      <c r="AA95631" s="6"/>
      <c r="AC95631" s="6"/>
      <c r="AD95631" s="6"/>
    </row>
    <row r="95632" spans="16:30">
      <c r="P95632" s="6"/>
      <c r="AA95632" s="6"/>
      <c r="AC95632" s="6"/>
      <c r="AD95632" s="6"/>
    </row>
    <row r="95633" spans="16:30">
      <c r="P95633" s="6"/>
      <c r="AA95633" s="6"/>
      <c r="AC95633" s="6"/>
      <c r="AD95633" s="6"/>
    </row>
    <row r="95634" spans="16:30">
      <c r="P95634" s="6"/>
      <c r="AA95634" s="6"/>
      <c r="AC95634" s="6"/>
      <c r="AD95634" s="6"/>
    </row>
    <row r="95635" spans="16:30">
      <c r="P95635" s="6"/>
      <c r="AA95635" s="6"/>
      <c r="AC95635" s="6"/>
      <c r="AD95635" s="6"/>
    </row>
    <row r="95636" spans="16:30">
      <c r="P95636" s="6"/>
      <c r="AA95636" s="6"/>
      <c r="AC95636" s="6"/>
      <c r="AD95636" s="6"/>
    </row>
    <row r="95637" spans="16:30">
      <c r="P95637" s="6"/>
      <c r="AA95637" s="6"/>
      <c r="AC95637" s="6"/>
      <c r="AD95637" s="6"/>
    </row>
    <row r="95638" spans="16:30">
      <c r="P95638" s="6"/>
      <c r="AA95638" s="6"/>
      <c r="AC95638" s="6"/>
      <c r="AD95638" s="6"/>
    </row>
    <row r="95639" spans="16:30">
      <c r="P95639" s="6"/>
      <c r="AA95639" s="6"/>
      <c r="AC95639" s="6"/>
      <c r="AD95639" s="6"/>
    </row>
    <row r="95640" spans="16:30">
      <c r="P95640" s="6"/>
      <c r="AA95640" s="6"/>
      <c r="AC95640" s="6"/>
      <c r="AD95640" s="6"/>
    </row>
    <row r="95641" spans="16:30">
      <c r="P95641" s="6"/>
      <c r="AA95641" s="6"/>
      <c r="AC95641" s="6"/>
      <c r="AD95641" s="6"/>
    </row>
    <row r="95642" spans="16:30">
      <c r="P95642" s="6"/>
      <c r="AA95642" s="6"/>
      <c r="AC95642" s="6"/>
      <c r="AD95642" s="6"/>
    </row>
    <row r="95643" spans="16:30">
      <c r="P95643" s="6"/>
      <c r="AA95643" s="6"/>
      <c r="AC95643" s="6"/>
      <c r="AD95643" s="6"/>
    </row>
    <row r="95644" spans="16:30">
      <c r="P95644" s="6"/>
      <c r="AA95644" s="6"/>
      <c r="AC95644" s="6"/>
      <c r="AD95644" s="6"/>
    </row>
    <row r="95645" spans="16:30">
      <c r="P95645" s="6"/>
      <c r="AA95645" s="6"/>
      <c r="AC95645" s="6"/>
      <c r="AD95645" s="6"/>
    </row>
    <row r="95646" spans="16:30">
      <c r="P95646" s="6"/>
      <c r="AA95646" s="6"/>
      <c r="AC95646" s="6"/>
      <c r="AD95646" s="6"/>
    </row>
    <row r="95647" spans="16:30">
      <c r="P95647" s="6"/>
      <c r="AA95647" s="6"/>
      <c r="AC95647" s="6"/>
      <c r="AD95647" s="6"/>
    </row>
    <row r="95648" spans="16:30">
      <c r="P95648" s="6"/>
      <c r="AA95648" s="6"/>
      <c r="AC95648" s="6"/>
      <c r="AD95648" s="6"/>
    </row>
    <row r="95649" spans="16:30">
      <c r="P95649" s="6"/>
      <c r="AA95649" s="6"/>
      <c r="AC95649" s="6"/>
      <c r="AD95649" s="6"/>
    </row>
    <row r="95650" spans="16:30">
      <c r="P95650" s="6"/>
      <c r="AA95650" s="6"/>
      <c r="AC95650" s="6"/>
      <c r="AD95650" s="6"/>
    </row>
    <row r="95651" spans="16:30">
      <c r="P95651" s="6"/>
      <c r="AA95651" s="6"/>
      <c r="AC95651" s="6"/>
      <c r="AD95651" s="6"/>
    </row>
    <row r="95652" spans="16:30">
      <c r="P95652" s="6"/>
      <c r="AA95652" s="6"/>
      <c r="AC95652" s="6"/>
      <c r="AD95652" s="6"/>
    </row>
    <row r="95653" spans="16:30">
      <c r="P95653" s="6"/>
      <c r="AA95653" s="6"/>
      <c r="AC95653" s="6"/>
      <c r="AD95653" s="6"/>
    </row>
    <row r="95654" spans="16:30">
      <c r="P95654" s="6"/>
      <c r="AA95654" s="6"/>
      <c r="AC95654" s="6"/>
      <c r="AD95654" s="6"/>
    </row>
    <row r="95655" spans="16:30">
      <c r="P95655" s="6"/>
      <c r="AA95655" s="6"/>
      <c r="AC95655" s="6"/>
      <c r="AD95655" s="6"/>
    </row>
    <row r="95656" spans="16:30">
      <c r="P95656" s="6"/>
      <c r="AA95656" s="6"/>
      <c r="AC95656" s="6"/>
      <c r="AD95656" s="6"/>
    </row>
    <row r="95657" spans="16:30">
      <c r="P95657" s="6"/>
      <c r="AA95657" s="6"/>
      <c r="AC95657" s="6"/>
      <c r="AD95657" s="6"/>
    </row>
    <row r="95658" spans="16:30">
      <c r="P95658" s="6"/>
      <c r="AA95658" s="6"/>
      <c r="AC95658" s="6"/>
      <c r="AD95658" s="6"/>
    </row>
    <row r="95659" spans="16:30">
      <c r="P95659" s="6"/>
      <c r="AA95659" s="6"/>
      <c r="AC95659" s="6"/>
      <c r="AD95659" s="6"/>
    </row>
    <row r="95660" spans="16:30">
      <c r="P95660" s="6"/>
      <c r="AA95660" s="6"/>
      <c r="AC95660" s="6"/>
      <c r="AD95660" s="6"/>
    </row>
    <row r="95661" spans="16:30">
      <c r="P95661" s="6"/>
      <c r="AA95661" s="6"/>
      <c r="AC95661" s="6"/>
      <c r="AD95661" s="6"/>
    </row>
    <row r="95662" spans="16:30">
      <c r="P95662" s="6"/>
      <c r="AA95662" s="6"/>
      <c r="AC95662" s="6"/>
      <c r="AD95662" s="6"/>
    </row>
    <row r="95663" spans="16:30">
      <c r="P95663" s="6"/>
      <c r="AA95663" s="6"/>
      <c r="AC95663" s="6"/>
      <c r="AD95663" s="6"/>
    </row>
    <row r="95664" spans="16:30">
      <c r="P95664" s="6"/>
      <c r="AA95664" s="6"/>
      <c r="AC95664" s="6"/>
      <c r="AD95664" s="6"/>
    </row>
    <row r="95665" spans="16:30">
      <c r="P95665" s="6"/>
      <c r="AA95665" s="6"/>
      <c r="AC95665" s="6"/>
      <c r="AD95665" s="6"/>
    </row>
    <row r="95666" spans="16:30">
      <c r="P95666" s="6"/>
      <c r="AA95666" s="6"/>
      <c r="AC95666" s="6"/>
      <c r="AD95666" s="6"/>
    </row>
    <row r="95667" spans="16:30">
      <c r="P95667" s="6"/>
      <c r="AA95667" s="6"/>
      <c r="AC95667" s="6"/>
      <c r="AD95667" s="6"/>
    </row>
    <row r="95668" spans="16:30">
      <c r="P95668" s="6"/>
      <c r="AA95668" s="6"/>
      <c r="AC95668" s="6"/>
      <c r="AD95668" s="6"/>
    </row>
    <row r="95669" spans="16:30">
      <c r="P95669" s="6"/>
      <c r="AA95669" s="6"/>
      <c r="AC95669" s="6"/>
      <c r="AD95669" s="6"/>
    </row>
    <row r="95670" spans="16:30">
      <c r="P95670" s="6"/>
      <c r="AA95670" s="6"/>
      <c r="AC95670" s="6"/>
      <c r="AD95670" s="6"/>
    </row>
    <row r="95671" spans="16:30">
      <c r="P95671" s="6"/>
      <c r="AA95671" s="6"/>
      <c r="AC95671" s="6"/>
      <c r="AD95671" s="6"/>
    </row>
    <row r="95672" spans="16:30">
      <c r="P95672" s="6"/>
      <c r="AA95672" s="6"/>
      <c r="AC95672" s="6"/>
      <c r="AD95672" s="6"/>
    </row>
    <row r="95673" spans="16:30">
      <c r="P95673" s="6"/>
      <c r="AA95673" s="6"/>
      <c r="AC95673" s="6"/>
      <c r="AD95673" s="6"/>
    </row>
    <row r="95674" spans="16:30">
      <c r="P95674" s="6"/>
      <c r="AA95674" s="6"/>
      <c r="AC95674" s="6"/>
      <c r="AD95674" s="6"/>
    </row>
    <row r="95675" spans="16:30">
      <c r="P95675" s="6"/>
      <c r="AA95675" s="6"/>
      <c r="AC95675" s="6"/>
      <c r="AD95675" s="6"/>
    </row>
    <row r="95676" spans="16:30">
      <c r="P95676" s="6"/>
      <c r="AA95676" s="6"/>
      <c r="AC95676" s="6"/>
      <c r="AD95676" s="6"/>
    </row>
    <row r="95677" spans="16:30">
      <c r="P95677" s="6"/>
      <c r="AA95677" s="6"/>
      <c r="AC95677" s="6"/>
      <c r="AD95677" s="6"/>
    </row>
    <row r="95678" spans="16:30">
      <c r="P95678" s="6"/>
      <c r="AA95678" s="6"/>
      <c r="AC95678" s="6"/>
      <c r="AD95678" s="6"/>
    </row>
    <row r="95679" spans="16:30">
      <c r="P95679" s="6"/>
      <c r="AA95679" s="6"/>
      <c r="AC95679" s="6"/>
      <c r="AD95679" s="6"/>
    </row>
    <row r="95680" spans="16:30">
      <c r="P95680" s="6"/>
      <c r="AA95680" s="6"/>
      <c r="AC95680" s="6"/>
      <c r="AD95680" s="6"/>
    </row>
    <row r="95681" spans="16:30">
      <c r="P95681" s="6"/>
      <c r="AA95681" s="6"/>
      <c r="AC95681" s="6"/>
      <c r="AD95681" s="6"/>
    </row>
    <row r="95682" spans="16:30">
      <c r="P95682" s="6"/>
      <c r="AA95682" s="6"/>
      <c r="AC95682" s="6"/>
      <c r="AD95682" s="6"/>
    </row>
    <row r="95683" spans="16:30">
      <c r="P95683" s="6"/>
      <c r="AA95683" s="6"/>
      <c r="AC95683" s="6"/>
      <c r="AD95683" s="6"/>
    </row>
    <row r="95684" spans="16:30">
      <c r="P95684" s="6"/>
      <c r="AA95684" s="6"/>
      <c r="AC95684" s="6"/>
      <c r="AD95684" s="6"/>
    </row>
    <row r="95685" spans="16:30">
      <c r="P95685" s="6"/>
      <c r="AA95685" s="6"/>
      <c r="AC95685" s="6"/>
      <c r="AD95685" s="6"/>
    </row>
    <row r="95686" spans="16:30">
      <c r="P95686" s="6"/>
      <c r="AA95686" s="6"/>
      <c r="AC95686" s="6"/>
      <c r="AD95686" s="6"/>
    </row>
    <row r="95687" spans="16:30">
      <c r="P95687" s="6"/>
      <c r="AA95687" s="6"/>
      <c r="AC95687" s="6"/>
      <c r="AD95687" s="6"/>
    </row>
    <row r="95688" spans="16:30">
      <c r="P95688" s="6"/>
      <c r="AA95688" s="6"/>
      <c r="AC95688" s="6"/>
      <c r="AD95688" s="6"/>
    </row>
    <row r="95689" spans="16:30">
      <c r="P95689" s="6"/>
      <c r="AA95689" s="6"/>
      <c r="AC95689" s="6"/>
      <c r="AD95689" s="6"/>
    </row>
    <row r="95690" spans="16:30">
      <c r="P95690" s="6"/>
      <c r="AA95690" s="6"/>
      <c r="AC95690" s="6"/>
      <c r="AD95690" s="6"/>
    </row>
    <row r="95691" spans="16:30">
      <c r="P95691" s="6"/>
      <c r="AA95691" s="6"/>
      <c r="AC95691" s="6"/>
      <c r="AD95691" s="6"/>
    </row>
    <row r="95692" spans="16:30">
      <c r="P95692" s="6"/>
      <c r="AA95692" s="6"/>
      <c r="AC95692" s="6"/>
      <c r="AD95692" s="6"/>
    </row>
    <row r="95693" spans="16:30">
      <c r="P95693" s="6"/>
      <c r="AA95693" s="6"/>
      <c r="AC95693" s="6"/>
      <c r="AD95693" s="6"/>
    </row>
    <row r="95694" spans="16:30">
      <c r="P95694" s="6"/>
      <c r="AA95694" s="6"/>
      <c r="AC95694" s="6"/>
      <c r="AD95694" s="6"/>
    </row>
    <row r="95695" spans="16:30">
      <c r="P95695" s="6"/>
      <c r="AA95695" s="6"/>
      <c r="AC95695" s="6"/>
      <c r="AD95695" s="6"/>
    </row>
    <row r="95696" spans="16:30">
      <c r="P95696" s="6"/>
      <c r="AA95696" s="6"/>
      <c r="AC95696" s="6"/>
      <c r="AD95696" s="6"/>
    </row>
    <row r="95697" spans="16:30">
      <c r="P95697" s="6"/>
      <c r="AA95697" s="6"/>
      <c r="AC95697" s="6"/>
      <c r="AD95697" s="6"/>
    </row>
    <row r="95698" spans="16:30">
      <c r="P95698" s="6"/>
      <c r="AA95698" s="6"/>
      <c r="AC95698" s="6"/>
      <c r="AD95698" s="6"/>
    </row>
    <row r="95699" spans="16:30">
      <c r="P95699" s="6"/>
      <c r="AA95699" s="6"/>
      <c r="AC95699" s="6"/>
      <c r="AD95699" s="6"/>
    </row>
    <row r="95700" spans="16:30">
      <c r="P95700" s="6"/>
      <c r="AA95700" s="6"/>
      <c r="AC95700" s="6"/>
      <c r="AD95700" s="6"/>
    </row>
    <row r="95701" spans="16:30">
      <c r="P95701" s="6"/>
      <c r="AA95701" s="6"/>
      <c r="AC95701" s="6"/>
      <c r="AD95701" s="6"/>
    </row>
    <row r="95702" spans="16:30">
      <c r="P95702" s="6"/>
      <c r="AA95702" s="6"/>
      <c r="AC95702" s="6"/>
      <c r="AD95702" s="6"/>
    </row>
    <row r="95703" spans="16:30">
      <c r="P95703" s="6"/>
      <c r="AA95703" s="6"/>
      <c r="AC95703" s="6"/>
      <c r="AD95703" s="6"/>
    </row>
    <row r="95704" spans="16:30">
      <c r="P95704" s="6"/>
      <c r="AA95704" s="6"/>
      <c r="AC95704" s="6"/>
      <c r="AD95704" s="6"/>
    </row>
    <row r="95705" spans="16:30">
      <c r="P95705" s="6"/>
      <c r="AA95705" s="6"/>
      <c r="AC95705" s="6"/>
      <c r="AD95705" s="6"/>
    </row>
    <row r="95706" spans="16:30">
      <c r="P95706" s="6"/>
      <c r="AA95706" s="6"/>
      <c r="AC95706" s="6"/>
      <c r="AD95706" s="6"/>
    </row>
    <row r="95707" spans="16:30">
      <c r="P95707" s="6"/>
      <c r="AA95707" s="6"/>
      <c r="AC95707" s="6"/>
      <c r="AD95707" s="6"/>
    </row>
    <row r="95708" spans="16:30">
      <c r="P95708" s="6"/>
      <c r="AA95708" s="6"/>
      <c r="AC95708" s="6"/>
      <c r="AD95708" s="6"/>
    </row>
    <row r="95709" spans="16:30">
      <c r="P95709" s="6"/>
      <c r="AA95709" s="6"/>
      <c r="AC95709" s="6"/>
      <c r="AD95709" s="6"/>
    </row>
    <row r="95710" spans="16:30">
      <c r="P95710" s="6"/>
      <c r="AA95710" s="6"/>
      <c r="AC95710" s="6"/>
      <c r="AD95710" s="6"/>
    </row>
    <row r="95711" spans="16:30">
      <c r="P95711" s="6"/>
      <c r="AA95711" s="6"/>
      <c r="AC95711" s="6"/>
      <c r="AD95711" s="6"/>
    </row>
    <row r="95712" spans="16:30">
      <c r="P95712" s="6"/>
      <c r="AA95712" s="6"/>
      <c r="AC95712" s="6"/>
      <c r="AD95712" s="6"/>
    </row>
    <row r="95713" spans="16:30">
      <c r="P95713" s="6"/>
      <c r="AA95713" s="6"/>
      <c r="AC95713" s="6"/>
      <c r="AD95713" s="6"/>
    </row>
    <row r="95714" spans="16:30">
      <c r="P95714" s="6"/>
      <c r="AA95714" s="6"/>
      <c r="AC95714" s="6"/>
      <c r="AD95714" s="6"/>
    </row>
    <row r="95715" spans="16:30">
      <c r="P95715" s="6"/>
      <c r="AA95715" s="6"/>
      <c r="AC95715" s="6"/>
      <c r="AD95715" s="6"/>
    </row>
    <row r="95716" spans="16:30">
      <c r="P95716" s="6"/>
      <c r="AA95716" s="6"/>
      <c r="AC95716" s="6"/>
      <c r="AD95716" s="6"/>
    </row>
    <row r="95717" spans="16:30">
      <c r="P95717" s="6"/>
      <c r="AA95717" s="6"/>
      <c r="AC95717" s="6"/>
      <c r="AD95717" s="6"/>
    </row>
    <row r="95718" spans="16:30">
      <c r="P95718" s="6"/>
      <c r="AA95718" s="6"/>
      <c r="AC95718" s="6"/>
      <c r="AD95718" s="6"/>
    </row>
    <row r="95719" spans="16:30">
      <c r="P95719" s="6"/>
      <c r="AA95719" s="6"/>
      <c r="AC95719" s="6"/>
      <c r="AD95719" s="6"/>
    </row>
    <row r="95720" spans="16:30">
      <c r="P95720" s="6"/>
      <c r="AA95720" s="6"/>
      <c r="AC95720" s="6"/>
      <c r="AD95720" s="6"/>
    </row>
    <row r="95721" spans="16:30">
      <c r="P95721" s="6"/>
      <c r="AA95721" s="6"/>
      <c r="AC95721" s="6"/>
      <c r="AD95721" s="6"/>
    </row>
    <row r="95722" spans="16:30">
      <c r="P95722" s="6"/>
      <c r="AA95722" s="6"/>
      <c r="AC95722" s="6"/>
      <c r="AD95722" s="6"/>
    </row>
    <row r="95723" spans="16:30">
      <c r="P95723" s="6"/>
      <c r="AA95723" s="6"/>
      <c r="AC95723" s="6"/>
      <c r="AD95723" s="6"/>
    </row>
    <row r="95724" spans="16:30">
      <c r="P95724" s="6"/>
      <c r="AA95724" s="6"/>
      <c r="AC95724" s="6"/>
      <c r="AD95724" s="6"/>
    </row>
    <row r="95725" spans="16:30">
      <c r="P95725" s="6"/>
      <c r="AA95725" s="6"/>
      <c r="AC95725" s="6"/>
      <c r="AD95725" s="6"/>
    </row>
    <row r="95726" spans="16:30">
      <c r="P95726" s="6"/>
      <c r="AA95726" s="6"/>
      <c r="AC95726" s="6"/>
      <c r="AD95726" s="6"/>
    </row>
    <row r="95727" spans="16:30">
      <c r="P95727" s="6"/>
      <c r="AA95727" s="6"/>
      <c r="AC95727" s="6"/>
      <c r="AD95727" s="6"/>
    </row>
    <row r="95728" spans="16:30">
      <c r="P95728" s="6"/>
      <c r="AA95728" s="6"/>
      <c r="AC95728" s="6"/>
      <c r="AD95728" s="6"/>
    </row>
    <row r="95729" spans="16:30">
      <c r="P95729" s="6"/>
      <c r="AA95729" s="6"/>
      <c r="AC95729" s="6"/>
      <c r="AD95729" s="6"/>
    </row>
    <row r="95730" spans="16:30">
      <c r="P95730" s="6"/>
      <c r="AA95730" s="6"/>
      <c r="AC95730" s="6"/>
      <c r="AD95730" s="6"/>
    </row>
    <row r="95731" spans="16:30">
      <c r="P95731" s="6"/>
      <c r="AA95731" s="6"/>
      <c r="AC95731" s="6"/>
      <c r="AD95731" s="6"/>
    </row>
    <row r="95732" spans="16:30">
      <c r="P95732" s="6"/>
      <c r="AA95732" s="6"/>
      <c r="AC95732" s="6"/>
      <c r="AD95732" s="6"/>
    </row>
    <row r="95733" spans="16:30">
      <c r="P95733" s="6"/>
      <c r="AA95733" s="6"/>
      <c r="AC95733" s="6"/>
      <c r="AD95733" s="6"/>
    </row>
    <row r="95734" spans="16:30">
      <c r="P95734" s="6"/>
      <c r="AA95734" s="6"/>
      <c r="AC95734" s="6"/>
      <c r="AD95734" s="6"/>
    </row>
    <row r="95735" spans="16:30">
      <c r="P95735" s="6"/>
      <c r="AA95735" s="6"/>
      <c r="AC95735" s="6"/>
      <c r="AD95735" s="6"/>
    </row>
    <row r="95736" spans="16:30">
      <c r="P95736" s="6"/>
      <c r="AA95736" s="6"/>
      <c r="AC95736" s="6"/>
      <c r="AD95736" s="6"/>
    </row>
    <row r="95737" spans="16:30">
      <c r="P95737" s="6"/>
      <c r="AA95737" s="6"/>
      <c r="AC95737" s="6"/>
      <c r="AD95737" s="6"/>
    </row>
    <row r="95738" spans="16:30">
      <c r="P95738" s="6"/>
      <c r="AA95738" s="6"/>
      <c r="AC95738" s="6"/>
      <c r="AD95738" s="6"/>
    </row>
    <row r="95739" spans="16:30">
      <c r="P95739" s="6"/>
      <c r="AA95739" s="6"/>
      <c r="AC95739" s="6"/>
      <c r="AD95739" s="6"/>
    </row>
    <row r="95740" spans="16:30">
      <c r="P95740" s="6"/>
      <c r="AA95740" s="6"/>
      <c r="AC95740" s="6"/>
      <c r="AD95740" s="6"/>
    </row>
    <row r="95741" spans="16:30">
      <c r="P95741" s="6"/>
      <c r="AA95741" s="6"/>
      <c r="AC95741" s="6"/>
      <c r="AD95741" s="6"/>
    </row>
    <row r="95742" spans="16:30">
      <c r="P95742" s="6"/>
      <c r="AA95742" s="6"/>
      <c r="AC95742" s="6"/>
      <c r="AD95742" s="6"/>
    </row>
    <row r="95743" spans="16:30">
      <c r="P95743" s="6"/>
      <c r="AA95743" s="6"/>
      <c r="AC95743" s="6"/>
      <c r="AD95743" s="6"/>
    </row>
    <row r="95744" spans="16:30">
      <c r="P95744" s="6"/>
      <c r="AA95744" s="6"/>
      <c r="AC95744" s="6"/>
      <c r="AD95744" s="6"/>
    </row>
    <row r="95745" spans="16:30">
      <c r="P95745" s="6"/>
      <c r="AA95745" s="6"/>
      <c r="AC95745" s="6"/>
      <c r="AD95745" s="6"/>
    </row>
    <row r="95746" spans="16:30">
      <c r="P95746" s="6"/>
      <c r="AA95746" s="6"/>
      <c r="AC95746" s="6"/>
      <c r="AD95746" s="6"/>
    </row>
    <row r="95747" spans="16:30">
      <c r="P95747" s="6"/>
      <c r="AA95747" s="6"/>
      <c r="AC95747" s="6"/>
      <c r="AD95747" s="6"/>
    </row>
    <row r="95748" spans="16:30">
      <c r="P95748" s="6"/>
      <c r="AA95748" s="6"/>
      <c r="AC95748" s="6"/>
      <c r="AD95748" s="6"/>
    </row>
    <row r="95749" spans="16:30">
      <c r="P95749" s="6"/>
      <c r="AA95749" s="6"/>
      <c r="AC95749" s="6"/>
      <c r="AD95749" s="6"/>
    </row>
    <row r="95750" spans="16:30">
      <c r="P95750" s="6"/>
      <c r="AA95750" s="6"/>
      <c r="AC95750" s="6"/>
      <c r="AD95750" s="6"/>
    </row>
    <row r="95751" spans="16:30">
      <c r="P95751" s="6"/>
      <c r="AA95751" s="6"/>
      <c r="AC95751" s="6"/>
      <c r="AD95751" s="6"/>
    </row>
    <row r="95752" spans="16:30">
      <c r="P95752" s="6"/>
      <c r="AA95752" s="6"/>
      <c r="AC95752" s="6"/>
      <c r="AD95752" s="6"/>
    </row>
    <row r="95753" spans="16:30">
      <c r="P95753" s="6"/>
      <c r="AA95753" s="6"/>
      <c r="AC95753" s="6"/>
      <c r="AD95753" s="6"/>
    </row>
    <row r="95754" spans="16:30">
      <c r="P95754" s="6"/>
      <c r="AA95754" s="6"/>
      <c r="AC95754" s="6"/>
      <c r="AD95754" s="6"/>
    </row>
    <row r="95755" spans="16:30">
      <c r="P95755" s="6"/>
      <c r="AA95755" s="6"/>
      <c r="AC95755" s="6"/>
      <c r="AD95755" s="6"/>
    </row>
    <row r="95756" spans="16:30">
      <c r="P95756" s="6"/>
      <c r="AA95756" s="6"/>
      <c r="AC95756" s="6"/>
      <c r="AD95756" s="6"/>
    </row>
    <row r="95757" spans="16:30">
      <c r="P95757" s="6"/>
      <c r="AA95757" s="6"/>
      <c r="AC95757" s="6"/>
      <c r="AD95757" s="6"/>
    </row>
    <row r="95758" spans="16:30">
      <c r="P95758" s="6"/>
      <c r="AA95758" s="6"/>
      <c r="AC95758" s="6"/>
      <c r="AD95758" s="6"/>
    </row>
    <row r="95759" spans="16:30">
      <c r="P95759" s="6"/>
      <c r="AA95759" s="6"/>
      <c r="AC95759" s="6"/>
      <c r="AD95759" s="6"/>
    </row>
    <row r="95760" spans="16:30">
      <c r="P95760" s="6"/>
      <c r="AA95760" s="6"/>
      <c r="AC95760" s="6"/>
      <c r="AD95760" s="6"/>
    </row>
    <row r="95761" spans="16:30">
      <c r="P95761" s="6"/>
      <c r="AA95761" s="6"/>
      <c r="AC95761" s="6"/>
      <c r="AD95761" s="6"/>
    </row>
    <row r="95762" spans="16:30">
      <c r="P95762" s="6"/>
      <c r="AA95762" s="6"/>
      <c r="AC95762" s="6"/>
      <c r="AD95762" s="6"/>
    </row>
    <row r="95763" spans="16:30">
      <c r="P95763" s="6"/>
      <c r="AA95763" s="6"/>
      <c r="AC95763" s="6"/>
      <c r="AD95763" s="6"/>
    </row>
    <row r="95764" spans="16:30">
      <c r="P95764" s="6"/>
      <c r="AA95764" s="6"/>
      <c r="AC95764" s="6"/>
      <c r="AD95764" s="6"/>
    </row>
    <row r="95765" spans="16:30">
      <c r="P95765" s="6"/>
      <c r="AA95765" s="6"/>
      <c r="AC95765" s="6"/>
      <c r="AD95765" s="6"/>
    </row>
    <row r="95766" spans="16:30">
      <c r="P95766" s="6"/>
      <c r="AA95766" s="6"/>
      <c r="AC95766" s="6"/>
      <c r="AD95766" s="6"/>
    </row>
    <row r="95767" spans="16:30">
      <c r="P95767" s="6"/>
      <c r="AA95767" s="6"/>
      <c r="AC95767" s="6"/>
      <c r="AD95767" s="6"/>
    </row>
    <row r="95768" spans="16:30">
      <c r="P95768" s="6"/>
      <c r="AA95768" s="6"/>
      <c r="AC95768" s="6"/>
      <c r="AD95768" s="6"/>
    </row>
    <row r="95769" spans="16:30">
      <c r="P95769" s="6"/>
      <c r="AA95769" s="6"/>
      <c r="AC95769" s="6"/>
      <c r="AD95769" s="6"/>
    </row>
    <row r="95770" spans="16:30">
      <c r="P95770" s="6"/>
      <c r="AA95770" s="6"/>
      <c r="AC95770" s="6"/>
      <c r="AD95770" s="6"/>
    </row>
    <row r="95771" spans="16:30">
      <c r="P95771" s="6"/>
      <c r="AA95771" s="6"/>
      <c r="AC95771" s="6"/>
      <c r="AD95771" s="6"/>
    </row>
    <row r="95772" spans="16:30">
      <c r="P95772" s="6"/>
      <c r="AA95772" s="6"/>
      <c r="AC95772" s="6"/>
      <c r="AD95772" s="6"/>
    </row>
    <row r="95773" spans="16:30">
      <c r="P95773" s="6"/>
      <c r="AA95773" s="6"/>
      <c r="AC95773" s="6"/>
      <c r="AD95773" s="6"/>
    </row>
    <row r="95774" spans="16:30">
      <c r="P95774" s="6"/>
      <c r="AA95774" s="6"/>
      <c r="AC95774" s="6"/>
      <c r="AD95774" s="6"/>
    </row>
    <row r="95775" spans="16:30">
      <c r="P95775" s="6"/>
      <c r="AA95775" s="6"/>
      <c r="AC95775" s="6"/>
      <c r="AD95775" s="6"/>
    </row>
    <row r="95776" spans="16:30">
      <c r="P95776" s="6"/>
      <c r="AA95776" s="6"/>
      <c r="AC95776" s="6"/>
      <c r="AD95776" s="6"/>
    </row>
    <row r="95777" spans="16:30">
      <c r="P95777" s="6"/>
      <c r="AA95777" s="6"/>
      <c r="AC95777" s="6"/>
      <c r="AD95777" s="6"/>
    </row>
    <row r="95778" spans="16:30">
      <c r="P95778" s="6"/>
      <c r="AA95778" s="6"/>
      <c r="AC95778" s="6"/>
      <c r="AD95778" s="6"/>
    </row>
    <row r="95779" spans="16:30">
      <c r="P95779" s="6"/>
      <c r="AA95779" s="6"/>
      <c r="AC95779" s="6"/>
      <c r="AD95779" s="6"/>
    </row>
    <row r="95780" spans="16:30">
      <c r="P95780" s="6"/>
      <c r="AA95780" s="6"/>
      <c r="AC95780" s="6"/>
      <c r="AD95780" s="6"/>
    </row>
    <row r="95781" spans="16:30">
      <c r="P95781" s="6"/>
      <c r="AA95781" s="6"/>
      <c r="AC95781" s="6"/>
      <c r="AD95781" s="6"/>
    </row>
    <row r="95782" spans="16:30">
      <c r="P95782" s="6"/>
      <c r="AA95782" s="6"/>
      <c r="AC95782" s="6"/>
      <c r="AD95782" s="6"/>
    </row>
    <row r="95783" spans="16:30">
      <c r="P95783" s="6"/>
      <c r="AA95783" s="6"/>
      <c r="AC95783" s="6"/>
      <c r="AD95783" s="6"/>
    </row>
    <row r="95784" spans="16:30">
      <c r="P95784" s="6"/>
      <c r="AA95784" s="6"/>
      <c r="AC95784" s="6"/>
      <c r="AD95784" s="6"/>
    </row>
    <row r="95785" spans="16:30">
      <c r="P95785" s="6"/>
      <c r="AA95785" s="6"/>
      <c r="AC95785" s="6"/>
      <c r="AD95785" s="6"/>
    </row>
    <row r="95786" spans="16:30">
      <c r="P95786" s="6"/>
      <c r="AA95786" s="6"/>
      <c r="AC95786" s="6"/>
      <c r="AD95786" s="6"/>
    </row>
    <row r="95787" spans="16:30">
      <c r="P95787" s="6"/>
      <c r="AA95787" s="6"/>
      <c r="AC95787" s="6"/>
      <c r="AD95787" s="6"/>
    </row>
    <row r="95788" spans="16:30">
      <c r="P95788" s="6"/>
      <c r="AA95788" s="6"/>
      <c r="AC95788" s="6"/>
      <c r="AD95788" s="6"/>
    </row>
    <row r="95789" spans="16:30">
      <c r="P95789" s="6"/>
      <c r="AA95789" s="6"/>
      <c r="AC95789" s="6"/>
      <c r="AD95789" s="6"/>
    </row>
    <row r="95790" spans="16:30">
      <c r="P95790" s="6"/>
      <c r="AA95790" s="6"/>
      <c r="AC95790" s="6"/>
      <c r="AD95790" s="6"/>
    </row>
    <row r="95791" spans="16:30">
      <c r="P95791" s="6"/>
      <c r="AA95791" s="6"/>
      <c r="AC95791" s="6"/>
      <c r="AD95791" s="6"/>
    </row>
    <row r="95792" spans="16:30">
      <c r="P95792" s="6"/>
      <c r="AA95792" s="6"/>
      <c r="AC95792" s="6"/>
      <c r="AD95792" s="6"/>
    </row>
    <row r="95793" spans="16:30">
      <c r="P95793" s="6"/>
      <c r="AA95793" s="6"/>
      <c r="AC95793" s="6"/>
      <c r="AD95793" s="6"/>
    </row>
    <row r="95794" spans="16:30">
      <c r="P95794" s="6"/>
      <c r="AA95794" s="6"/>
      <c r="AC95794" s="6"/>
      <c r="AD95794" s="6"/>
    </row>
    <row r="95795" spans="16:30">
      <c r="P95795" s="6"/>
      <c r="AA95795" s="6"/>
      <c r="AC95795" s="6"/>
      <c r="AD95795" s="6"/>
    </row>
    <row r="95796" spans="16:30">
      <c r="P95796" s="6"/>
      <c r="AA95796" s="6"/>
      <c r="AC95796" s="6"/>
      <c r="AD95796" s="6"/>
    </row>
    <row r="95797" spans="16:30">
      <c r="P95797" s="6"/>
      <c r="AA95797" s="6"/>
      <c r="AC95797" s="6"/>
      <c r="AD95797" s="6"/>
    </row>
    <row r="95798" spans="16:30">
      <c r="P95798" s="6"/>
      <c r="AA95798" s="6"/>
      <c r="AC95798" s="6"/>
      <c r="AD95798" s="6"/>
    </row>
    <row r="95799" spans="16:30">
      <c r="P95799" s="6"/>
      <c r="AA95799" s="6"/>
      <c r="AC95799" s="6"/>
      <c r="AD95799" s="6"/>
    </row>
    <row r="95800" spans="16:30">
      <c r="P95800" s="6"/>
      <c r="AA95800" s="6"/>
      <c r="AC95800" s="6"/>
      <c r="AD95800" s="6"/>
    </row>
    <row r="95801" spans="16:30">
      <c r="P95801" s="6"/>
      <c r="AA95801" s="6"/>
      <c r="AC95801" s="6"/>
      <c r="AD95801" s="6"/>
    </row>
    <row r="95802" spans="16:30">
      <c r="P95802" s="6"/>
      <c r="AA95802" s="6"/>
      <c r="AC95802" s="6"/>
      <c r="AD95802" s="6"/>
    </row>
    <row r="95803" spans="16:30">
      <c r="P95803" s="6"/>
      <c r="AA95803" s="6"/>
      <c r="AC95803" s="6"/>
      <c r="AD95803" s="6"/>
    </row>
    <row r="95804" spans="16:30">
      <c r="P95804" s="6"/>
      <c r="AA95804" s="6"/>
      <c r="AC95804" s="6"/>
      <c r="AD95804" s="6"/>
    </row>
    <row r="95805" spans="16:30">
      <c r="P95805" s="6"/>
      <c r="AA95805" s="6"/>
      <c r="AC95805" s="6"/>
      <c r="AD95805" s="6"/>
    </row>
    <row r="95806" spans="16:30">
      <c r="P95806" s="6"/>
      <c r="AA95806" s="6"/>
      <c r="AC95806" s="6"/>
      <c r="AD95806" s="6"/>
    </row>
    <row r="95807" spans="16:30">
      <c r="P95807" s="6"/>
      <c r="AA95807" s="6"/>
      <c r="AC95807" s="6"/>
      <c r="AD95807" s="6"/>
    </row>
    <row r="95808" spans="16:30">
      <c r="P95808" s="6"/>
      <c r="AA95808" s="6"/>
      <c r="AC95808" s="6"/>
      <c r="AD95808" s="6"/>
    </row>
    <row r="95809" spans="16:30">
      <c r="P95809" s="6"/>
      <c r="AA95809" s="6"/>
      <c r="AC95809" s="6"/>
      <c r="AD95809" s="6"/>
    </row>
    <row r="95810" spans="16:30">
      <c r="P95810" s="6"/>
      <c r="AA95810" s="6"/>
      <c r="AC95810" s="6"/>
      <c r="AD95810" s="6"/>
    </row>
    <row r="95811" spans="16:30">
      <c r="P95811" s="6"/>
      <c r="AA95811" s="6"/>
      <c r="AC95811" s="6"/>
      <c r="AD95811" s="6"/>
    </row>
    <row r="95812" spans="16:30">
      <c r="P95812" s="6"/>
      <c r="AA95812" s="6"/>
      <c r="AC95812" s="6"/>
      <c r="AD95812" s="6"/>
    </row>
    <row r="95813" spans="16:30">
      <c r="P95813" s="6"/>
      <c r="AA95813" s="6"/>
      <c r="AC95813" s="6"/>
      <c r="AD95813" s="6"/>
    </row>
    <row r="95814" spans="16:30">
      <c r="P95814" s="6"/>
      <c r="AA95814" s="6"/>
      <c r="AC95814" s="6"/>
      <c r="AD95814" s="6"/>
    </row>
    <row r="95815" spans="16:30">
      <c r="P95815" s="6"/>
      <c r="AA95815" s="6"/>
      <c r="AC95815" s="6"/>
      <c r="AD95815" s="6"/>
    </row>
    <row r="95816" spans="16:30">
      <c r="P95816" s="6"/>
      <c r="AA95816" s="6"/>
      <c r="AC95816" s="6"/>
      <c r="AD95816" s="6"/>
    </row>
    <row r="95817" spans="16:30">
      <c r="P95817" s="6"/>
      <c r="AA95817" s="6"/>
      <c r="AC95817" s="6"/>
      <c r="AD95817" s="6"/>
    </row>
    <row r="95818" spans="16:30">
      <c r="P95818" s="6"/>
      <c r="AA95818" s="6"/>
      <c r="AC95818" s="6"/>
      <c r="AD95818" s="6"/>
    </row>
    <row r="95819" spans="16:30">
      <c r="P95819" s="6"/>
      <c r="AA95819" s="6"/>
      <c r="AC95819" s="6"/>
      <c r="AD95819" s="6"/>
    </row>
    <row r="95820" spans="16:30">
      <c r="P95820" s="6"/>
      <c r="AA95820" s="6"/>
      <c r="AC95820" s="6"/>
      <c r="AD95820" s="6"/>
    </row>
    <row r="95821" spans="16:30">
      <c r="P95821" s="6"/>
      <c r="AA95821" s="6"/>
      <c r="AC95821" s="6"/>
      <c r="AD95821" s="6"/>
    </row>
    <row r="95822" spans="16:30">
      <c r="P95822" s="6"/>
      <c r="AA95822" s="6"/>
      <c r="AC95822" s="6"/>
      <c r="AD95822" s="6"/>
    </row>
    <row r="95823" spans="16:30">
      <c r="P95823" s="6"/>
      <c r="AA95823" s="6"/>
      <c r="AC95823" s="6"/>
      <c r="AD95823" s="6"/>
    </row>
    <row r="95824" spans="16:30">
      <c r="P95824" s="6"/>
      <c r="AA95824" s="6"/>
      <c r="AC95824" s="6"/>
      <c r="AD95824" s="6"/>
    </row>
    <row r="95825" spans="16:30">
      <c r="P95825" s="6"/>
      <c r="AA95825" s="6"/>
      <c r="AC95825" s="6"/>
      <c r="AD95825" s="6"/>
    </row>
    <row r="95826" spans="16:30">
      <c r="P95826" s="6"/>
      <c r="AA95826" s="6"/>
      <c r="AC95826" s="6"/>
      <c r="AD95826" s="6"/>
    </row>
    <row r="95827" spans="16:30">
      <c r="P95827" s="6"/>
      <c r="AA95827" s="6"/>
      <c r="AC95827" s="6"/>
      <c r="AD95827" s="6"/>
    </row>
    <row r="95828" spans="16:30">
      <c r="P95828" s="6"/>
      <c r="AA95828" s="6"/>
      <c r="AC95828" s="6"/>
      <c r="AD95828" s="6"/>
    </row>
    <row r="95829" spans="16:30">
      <c r="P95829" s="6"/>
      <c r="AA95829" s="6"/>
      <c r="AC95829" s="6"/>
      <c r="AD95829" s="6"/>
    </row>
    <row r="95830" spans="16:30">
      <c r="P95830" s="6"/>
      <c r="AA95830" s="6"/>
      <c r="AC95830" s="6"/>
      <c r="AD95830" s="6"/>
    </row>
    <row r="95831" spans="16:30">
      <c r="P95831" s="6"/>
      <c r="AA95831" s="6"/>
      <c r="AC95831" s="6"/>
      <c r="AD95831" s="6"/>
    </row>
    <row r="95832" spans="16:30">
      <c r="P95832" s="6"/>
      <c r="AA95832" s="6"/>
      <c r="AC95832" s="6"/>
      <c r="AD95832" s="6"/>
    </row>
    <row r="95833" spans="16:30">
      <c r="P95833" s="6"/>
      <c r="AA95833" s="6"/>
      <c r="AC95833" s="6"/>
      <c r="AD95833" s="6"/>
    </row>
    <row r="95834" spans="16:30">
      <c r="P95834" s="6"/>
      <c r="AA95834" s="6"/>
      <c r="AC95834" s="6"/>
      <c r="AD95834" s="6"/>
    </row>
    <row r="95835" spans="16:30">
      <c r="P95835" s="6"/>
      <c r="AA95835" s="6"/>
      <c r="AC95835" s="6"/>
      <c r="AD95835" s="6"/>
    </row>
    <row r="95836" spans="16:30">
      <c r="P95836" s="6"/>
      <c r="AA95836" s="6"/>
      <c r="AC95836" s="6"/>
      <c r="AD95836" s="6"/>
    </row>
    <row r="95837" spans="16:30">
      <c r="P95837" s="6"/>
      <c r="AA95837" s="6"/>
      <c r="AC95837" s="6"/>
      <c r="AD95837" s="6"/>
    </row>
    <row r="95838" spans="16:30">
      <c r="P95838" s="6"/>
      <c r="AA95838" s="6"/>
      <c r="AC95838" s="6"/>
      <c r="AD95838" s="6"/>
    </row>
    <row r="95839" spans="16:30">
      <c r="P95839" s="6"/>
      <c r="AA95839" s="6"/>
      <c r="AC95839" s="6"/>
      <c r="AD95839" s="6"/>
    </row>
    <row r="95840" spans="16:30">
      <c r="P95840" s="6"/>
      <c r="AA95840" s="6"/>
      <c r="AC95840" s="6"/>
      <c r="AD95840" s="6"/>
    </row>
    <row r="95841" spans="16:30">
      <c r="P95841" s="6"/>
      <c r="AA95841" s="6"/>
      <c r="AC95841" s="6"/>
      <c r="AD95841" s="6"/>
    </row>
    <row r="95842" spans="16:30">
      <c r="P95842" s="6"/>
      <c r="AA95842" s="6"/>
      <c r="AC95842" s="6"/>
      <c r="AD95842" s="6"/>
    </row>
    <row r="95843" spans="16:30">
      <c r="P95843" s="6"/>
      <c r="AA95843" s="6"/>
      <c r="AC95843" s="6"/>
      <c r="AD95843" s="6"/>
    </row>
    <row r="95844" spans="16:30">
      <c r="P95844" s="6"/>
      <c r="AA95844" s="6"/>
      <c r="AC95844" s="6"/>
      <c r="AD95844" s="6"/>
    </row>
    <row r="95845" spans="16:30">
      <c r="P95845" s="6"/>
      <c r="AA95845" s="6"/>
      <c r="AC95845" s="6"/>
      <c r="AD95845" s="6"/>
    </row>
    <row r="95846" spans="16:30">
      <c r="P95846" s="6"/>
      <c r="AA95846" s="6"/>
      <c r="AC95846" s="6"/>
      <c r="AD95846" s="6"/>
    </row>
    <row r="95847" spans="16:30">
      <c r="P95847" s="6"/>
      <c r="AA95847" s="6"/>
      <c r="AC95847" s="6"/>
      <c r="AD95847" s="6"/>
    </row>
    <row r="95848" spans="16:30">
      <c r="P95848" s="6"/>
      <c r="AA95848" s="6"/>
      <c r="AC95848" s="6"/>
      <c r="AD95848" s="6"/>
    </row>
    <row r="95849" spans="16:30">
      <c r="P95849" s="6"/>
      <c r="AA95849" s="6"/>
      <c r="AC95849" s="6"/>
      <c r="AD95849" s="6"/>
    </row>
    <row r="95850" spans="16:30">
      <c r="P95850" s="6"/>
      <c r="AA95850" s="6"/>
      <c r="AC95850" s="6"/>
      <c r="AD95850" s="6"/>
    </row>
    <row r="95851" spans="16:30">
      <c r="P95851" s="6"/>
      <c r="AA95851" s="6"/>
      <c r="AC95851" s="6"/>
      <c r="AD95851" s="6"/>
    </row>
    <row r="95852" spans="16:30">
      <c r="P95852" s="6"/>
      <c r="AA95852" s="6"/>
      <c r="AC95852" s="6"/>
      <c r="AD95852" s="6"/>
    </row>
    <row r="95853" spans="16:30">
      <c r="P95853" s="6"/>
      <c r="AA95853" s="6"/>
      <c r="AC95853" s="6"/>
      <c r="AD95853" s="6"/>
    </row>
    <row r="95854" spans="16:30">
      <c r="P95854" s="6"/>
      <c r="AA95854" s="6"/>
      <c r="AC95854" s="6"/>
      <c r="AD95854" s="6"/>
    </row>
    <row r="95855" spans="16:30">
      <c r="P95855" s="6"/>
      <c r="AA95855" s="6"/>
      <c r="AC95855" s="6"/>
      <c r="AD95855" s="6"/>
    </row>
    <row r="95856" spans="16:30">
      <c r="P95856" s="6"/>
      <c r="AA95856" s="6"/>
      <c r="AC95856" s="6"/>
      <c r="AD95856" s="6"/>
    </row>
    <row r="95857" spans="16:30">
      <c r="P95857" s="6"/>
      <c r="AA95857" s="6"/>
      <c r="AC95857" s="6"/>
      <c r="AD95857" s="6"/>
    </row>
    <row r="95858" spans="16:30">
      <c r="P95858" s="6"/>
      <c r="AA95858" s="6"/>
      <c r="AC95858" s="6"/>
      <c r="AD95858" s="6"/>
    </row>
    <row r="95859" spans="16:30">
      <c r="P95859" s="6"/>
      <c r="AA95859" s="6"/>
      <c r="AC95859" s="6"/>
      <c r="AD95859" s="6"/>
    </row>
    <row r="95860" spans="16:30">
      <c r="P95860" s="6"/>
      <c r="AA95860" s="6"/>
      <c r="AC95860" s="6"/>
      <c r="AD95860" s="6"/>
    </row>
    <row r="95861" spans="16:30">
      <c r="P95861" s="6"/>
      <c r="AA95861" s="6"/>
      <c r="AC95861" s="6"/>
      <c r="AD95861" s="6"/>
    </row>
    <row r="95862" spans="16:30">
      <c r="P95862" s="6"/>
      <c r="AA95862" s="6"/>
      <c r="AC95862" s="6"/>
      <c r="AD95862" s="6"/>
    </row>
    <row r="95863" spans="16:30">
      <c r="P95863" s="6"/>
      <c r="AA95863" s="6"/>
      <c r="AC95863" s="6"/>
      <c r="AD95863" s="6"/>
    </row>
    <row r="95864" spans="16:30">
      <c r="P95864" s="6"/>
      <c r="AA95864" s="6"/>
      <c r="AC95864" s="6"/>
      <c r="AD95864" s="6"/>
    </row>
    <row r="95865" spans="16:30">
      <c r="P95865" s="6"/>
      <c r="AA95865" s="6"/>
      <c r="AC95865" s="6"/>
      <c r="AD95865" s="6"/>
    </row>
    <row r="95866" spans="16:30">
      <c r="P95866" s="6"/>
      <c r="AA95866" s="6"/>
      <c r="AC95866" s="6"/>
      <c r="AD95866" s="6"/>
    </row>
    <row r="95867" spans="16:30">
      <c r="P95867" s="6"/>
      <c r="AA95867" s="6"/>
      <c r="AC95867" s="6"/>
      <c r="AD95867" s="6"/>
    </row>
    <row r="95868" spans="16:30">
      <c r="P95868" s="6"/>
      <c r="AA95868" s="6"/>
      <c r="AC95868" s="6"/>
      <c r="AD95868" s="6"/>
    </row>
    <row r="95869" spans="16:30">
      <c r="P95869" s="6"/>
      <c r="AA95869" s="6"/>
      <c r="AC95869" s="6"/>
      <c r="AD95869" s="6"/>
    </row>
    <row r="95870" spans="16:30">
      <c r="P95870" s="6"/>
      <c r="AA95870" s="6"/>
      <c r="AC95870" s="6"/>
      <c r="AD95870" s="6"/>
    </row>
    <row r="95871" spans="16:30">
      <c r="P95871" s="6"/>
      <c r="AA95871" s="6"/>
      <c r="AC95871" s="6"/>
      <c r="AD95871" s="6"/>
    </row>
    <row r="95872" spans="16:30">
      <c r="P95872" s="6"/>
      <c r="AA95872" s="6"/>
      <c r="AC95872" s="6"/>
      <c r="AD95872" s="6"/>
    </row>
    <row r="95873" spans="16:30">
      <c r="P95873" s="6"/>
      <c r="AA95873" s="6"/>
      <c r="AC95873" s="6"/>
      <c r="AD95873" s="6"/>
    </row>
    <row r="95874" spans="16:30">
      <c r="P95874" s="6"/>
      <c r="AA95874" s="6"/>
      <c r="AC95874" s="6"/>
      <c r="AD95874" s="6"/>
    </row>
    <row r="95875" spans="16:30">
      <c r="P95875" s="6"/>
      <c r="AA95875" s="6"/>
      <c r="AC95875" s="6"/>
      <c r="AD95875" s="6"/>
    </row>
    <row r="95876" spans="16:30">
      <c r="P95876" s="6"/>
      <c r="AA95876" s="6"/>
      <c r="AC95876" s="6"/>
      <c r="AD95876" s="6"/>
    </row>
    <row r="95877" spans="16:30">
      <c r="P95877" s="6"/>
      <c r="AA95877" s="6"/>
      <c r="AC95877" s="6"/>
      <c r="AD95877" s="6"/>
    </row>
    <row r="95878" spans="16:30">
      <c r="P95878" s="6"/>
      <c r="AA95878" s="6"/>
      <c r="AC95878" s="6"/>
      <c r="AD95878" s="6"/>
    </row>
    <row r="95879" spans="16:30">
      <c r="P95879" s="6"/>
      <c r="AA95879" s="6"/>
      <c r="AC95879" s="6"/>
      <c r="AD95879" s="6"/>
    </row>
    <row r="95880" spans="16:30">
      <c r="P95880" s="6"/>
      <c r="AA95880" s="6"/>
      <c r="AC95880" s="6"/>
      <c r="AD95880" s="6"/>
    </row>
    <row r="95881" spans="16:30">
      <c r="P95881" s="6"/>
      <c r="AA95881" s="6"/>
      <c r="AC95881" s="6"/>
      <c r="AD95881" s="6"/>
    </row>
    <row r="95882" spans="16:30">
      <c r="P95882" s="6"/>
      <c r="AA95882" s="6"/>
      <c r="AC95882" s="6"/>
      <c r="AD95882" s="6"/>
    </row>
    <row r="95883" spans="16:30">
      <c r="P95883" s="6"/>
      <c r="AA95883" s="6"/>
      <c r="AC95883" s="6"/>
      <c r="AD95883" s="6"/>
    </row>
    <row r="95884" spans="16:30">
      <c r="P95884" s="6"/>
      <c r="AA95884" s="6"/>
      <c r="AC95884" s="6"/>
      <c r="AD95884" s="6"/>
    </row>
    <row r="95885" spans="16:30">
      <c r="P95885" s="6"/>
      <c r="AA95885" s="6"/>
      <c r="AC95885" s="6"/>
      <c r="AD95885" s="6"/>
    </row>
    <row r="95886" spans="16:30">
      <c r="P95886" s="6"/>
      <c r="AA95886" s="6"/>
      <c r="AC95886" s="6"/>
      <c r="AD95886" s="6"/>
    </row>
    <row r="95887" spans="16:30">
      <c r="P95887" s="6"/>
      <c r="AA95887" s="6"/>
      <c r="AC95887" s="6"/>
      <c r="AD95887" s="6"/>
    </row>
    <row r="95888" spans="16:30">
      <c r="P95888" s="6"/>
      <c r="AA95888" s="6"/>
      <c r="AC95888" s="6"/>
      <c r="AD95888" s="6"/>
    </row>
    <row r="95889" spans="16:30">
      <c r="P95889" s="6"/>
      <c r="AA95889" s="6"/>
      <c r="AC95889" s="6"/>
      <c r="AD95889" s="6"/>
    </row>
    <row r="95890" spans="16:30">
      <c r="P95890" s="6"/>
      <c r="AA95890" s="6"/>
      <c r="AC95890" s="6"/>
      <c r="AD95890" s="6"/>
    </row>
    <row r="95891" spans="16:30">
      <c r="P95891" s="6"/>
      <c r="AA95891" s="6"/>
      <c r="AC95891" s="6"/>
      <c r="AD95891" s="6"/>
    </row>
    <row r="95892" spans="16:30">
      <c r="P95892" s="6"/>
      <c r="AA95892" s="6"/>
      <c r="AC95892" s="6"/>
      <c r="AD95892" s="6"/>
    </row>
    <row r="95893" spans="16:30">
      <c r="P95893" s="6"/>
      <c r="AA95893" s="6"/>
      <c r="AC95893" s="6"/>
      <c r="AD95893" s="6"/>
    </row>
    <row r="95894" spans="16:30">
      <c r="P95894" s="6"/>
      <c r="AA95894" s="6"/>
      <c r="AC95894" s="6"/>
      <c r="AD95894" s="6"/>
    </row>
    <row r="95895" spans="16:30">
      <c r="P95895" s="6"/>
      <c r="AA95895" s="6"/>
      <c r="AC95895" s="6"/>
      <c r="AD95895" s="6"/>
    </row>
    <row r="95896" spans="16:30">
      <c r="P95896" s="6"/>
      <c r="AA95896" s="6"/>
      <c r="AC95896" s="6"/>
      <c r="AD95896" s="6"/>
    </row>
    <row r="95897" spans="16:30">
      <c r="P95897" s="6"/>
      <c r="AA95897" s="6"/>
      <c r="AC95897" s="6"/>
      <c r="AD95897" s="6"/>
    </row>
    <row r="95898" spans="16:30">
      <c r="P95898" s="6"/>
      <c r="AA95898" s="6"/>
      <c r="AC95898" s="6"/>
      <c r="AD95898" s="6"/>
    </row>
    <row r="95899" spans="16:30">
      <c r="P95899" s="6"/>
      <c r="AA95899" s="6"/>
      <c r="AC95899" s="6"/>
      <c r="AD95899" s="6"/>
    </row>
    <row r="95900" spans="16:30">
      <c r="P95900" s="6"/>
      <c r="AA95900" s="6"/>
      <c r="AC95900" s="6"/>
      <c r="AD95900" s="6"/>
    </row>
    <row r="95901" spans="16:30">
      <c r="P95901" s="6"/>
      <c r="AA95901" s="6"/>
      <c r="AC95901" s="6"/>
      <c r="AD95901" s="6"/>
    </row>
    <row r="95902" spans="16:30">
      <c r="P95902" s="6"/>
      <c r="AA95902" s="6"/>
      <c r="AC95902" s="6"/>
      <c r="AD95902" s="6"/>
    </row>
    <row r="95903" spans="16:30">
      <c r="P95903" s="6"/>
      <c r="AA95903" s="6"/>
      <c r="AC95903" s="6"/>
      <c r="AD95903" s="6"/>
    </row>
    <row r="95904" spans="16:30">
      <c r="P95904" s="6"/>
      <c r="AA95904" s="6"/>
      <c r="AC95904" s="6"/>
      <c r="AD95904" s="6"/>
    </row>
    <row r="95905" spans="16:30">
      <c r="P95905" s="6"/>
      <c r="AA95905" s="6"/>
      <c r="AC95905" s="6"/>
      <c r="AD95905" s="6"/>
    </row>
    <row r="95906" spans="16:30">
      <c r="P95906" s="6"/>
      <c r="AA95906" s="6"/>
      <c r="AC95906" s="6"/>
      <c r="AD95906" s="6"/>
    </row>
    <row r="95907" spans="16:30">
      <c r="P95907" s="6"/>
      <c r="AA95907" s="6"/>
      <c r="AC95907" s="6"/>
      <c r="AD95907" s="6"/>
    </row>
    <row r="95908" spans="16:30">
      <c r="P95908" s="6"/>
      <c r="AA95908" s="6"/>
      <c r="AC95908" s="6"/>
      <c r="AD95908" s="6"/>
    </row>
    <row r="95909" spans="16:30">
      <c r="P95909" s="6"/>
      <c r="AA95909" s="6"/>
      <c r="AC95909" s="6"/>
      <c r="AD95909" s="6"/>
    </row>
    <row r="95910" spans="16:30">
      <c r="P95910" s="6"/>
      <c r="AA95910" s="6"/>
      <c r="AC95910" s="6"/>
      <c r="AD95910" s="6"/>
    </row>
    <row r="95911" spans="16:30">
      <c r="P95911" s="6"/>
      <c r="AA95911" s="6"/>
      <c r="AC95911" s="6"/>
      <c r="AD95911" s="6"/>
    </row>
    <row r="95912" spans="16:30">
      <c r="P95912" s="6"/>
      <c r="AA95912" s="6"/>
      <c r="AC95912" s="6"/>
      <c r="AD95912" s="6"/>
    </row>
    <row r="95913" spans="16:30">
      <c r="P95913" s="6"/>
      <c r="AA95913" s="6"/>
      <c r="AC95913" s="6"/>
      <c r="AD95913" s="6"/>
    </row>
    <row r="95914" spans="16:30">
      <c r="P95914" s="6"/>
      <c r="AA95914" s="6"/>
      <c r="AC95914" s="6"/>
      <c r="AD95914" s="6"/>
    </row>
    <row r="95915" spans="16:30">
      <c r="P95915" s="6"/>
      <c r="AA95915" s="6"/>
      <c r="AC95915" s="6"/>
      <c r="AD95915" s="6"/>
    </row>
    <row r="95916" spans="16:30">
      <c r="P95916" s="6"/>
      <c r="AA95916" s="6"/>
      <c r="AC95916" s="6"/>
      <c r="AD95916" s="6"/>
    </row>
    <row r="95917" spans="16:30">
      <c r="P95917" s="6"/>
      <c r="AA95917" s="6"/>
      <c r="AC95917" s="6"/>
      <c r="AD95917" s="6"/>
    </row>
    <row r="95918" spans="16:30">
      <c r="P95918" s="6"/>
      <c r="AA95918" s="6"/>
      <c r="AC95918" s="6"/>
      <c r="AD95918" s="6"/>
    </row>
    <row r="95919" spans="16:30">
      <c r="P95919" s="6"/>
      <c r="AA95919" s="6"/>
      <c r="AC95919" s="6"/>
      <c r="AD95919" s="6"/>
    </row>
    <row r="95920" spans="16:30">
      <c r="P95920" s="6"/>
      <c r="AA95920" s="6"/>
      <c r="AC95920" s="6"/>
      <c r="AD95920" s="6"/>
    </row>
    <row r="95921" spans="16:30">
      <c r="P95921" s="6"/>
      <c r="AA95921" s="6"/>
      <c r="AC95921" s="6"/>
      <c r="AD95921" s="6"/>
    </row>
    <row r="95922" spans="16:30">
      <c r="P95922" s="6"/>
      <c r="AA95922" s="6"/>
      <c r="AC95922" s="6"/>
      <c r="AD95922" s="6"/>
    </row>
    <row r="95923" spans="16:30">
      <c r="P95923" s="6"/>
      <c r="AA95923" s="6"/>
      <c r="AC95923" s="6"/>
      <c r="AD95923" s="6"/>
    </row>
    <row r="95924" spans="16:30">
      <c r="P95924" s="6"/>
      <c r="AA95924" s="6"/>
      <c r="AC95924" s="6"/>
      <c r="AD95924" s="6"/>
    </row>
    <row r="95925" spans="16:30">
      <c r="P95925" s="6"/>
      <c r="AA95925" s="6"/>
      <c r="AC95925" s="6"/>
      <c r="AD95925" s="6"/>
    </row>
    <row r="95926" spans="16:30">
      <c r="P95926" s="6"/>
      <c r="AA95926" s="6"/>
      <c r="AC95926" s="6"/>
      <c r="AD95926" s="6"/>
    </row>
    <row r="95927" spans="16:30">
      <c r="P95927" s="6"/>
      <c r="AA95927" s="6"/>
      <c r="AC95927" s="6"/>
      <c r="AD95927" s="6"/>
    </row>
    <row r="95928" spans="16:30">
      <c r="P95928" s="6"/>
      <c r="AA95928" s="6"/>
      <c r="AC95928" s="6"/>
      <c r="AD95928" s="6"/>
    </row>
    <row r="95929" spans="16:30">
      <c r="P95929" s="6"/>
      <c r="AA95929" s="6"/>
      <c r="AC95929" s="6"/>
      <c r="AD95929" s="6"/>
    </row>
    <row r="95930" spans="16:30">
      <c r="P95930" s="6"/>
      <c r="AA95930" s="6"/>
      <c r="AC95930" s="6"/>
      <c r="AD95930" s="6"/>
    </row>
    <row r="95931" spans="16:30">
      <c r="P95931" s="6"/>
      <c r="AA95931" s="6"/>
      <c r="AC95931" s="6"/>
      <c r="AD95931" s="6"/>
    </row>
    <row r="95932" spans="16:30">
      <c r="P95932" s="6"/>
      <c r="AA95932" s="6"/>
      <c r="AC95932" s="6"/>
      <c r="AD95932" s="6"/>
    </row>
    <row r="95933" spans="16:30">
      <c r="P95933" s="6"/>
      <c r="AA95933" s="6"/>
      <c r="AC95933" s="6"/>
      <c r="AD95933" s="6"/>
    </row>
    <row r="95934" spans="16:30">
      <c r="P95934" s="6"/>
      <c r="AA95934" s="6"/>
      <c r="AC95934" s="6"/>
      <c r="AD95934" s="6"/>
    </row>
    <row r="95935" spans="16:30">
      <c r="P95935" s="6"/>
      <c r="AA95935" s="6"/>
      <c r="AC95935" s="6"/>
      <c r="AD95935" s="6"/>
    </row>
    <row r="95936" spans="16:30">
      <c r="P95936" s="6"/>
      <c r="AA95936" s="6"/>
      <c r="AC95936" s="6"/>
      <c r="AD95936" s="6"/>
    </row>
    <row r="95937" spans="16:30">
      <c r="P95937" s="6"/>
      <c r="AA95937" s="6"/>
      <c r="AC95937" s="6"/>
      <c r="AD95937" s="6"/>
    </row>
    <row r="95938" spans="16:30">
      <c r="P95938" s="6"/>
      <c r="AA95938" s="6"/>
      <c r="AC95938" s="6"/>
      <c r="AD95938" s="6"/>
    </row>
    <row r="95939" spans="16:30">
      <c r="P95939" s="6"/>
      <c r="AA95939" s="6"/>
      <c r="AC95939" s="6"/>
      <c r="AD95939" s="6"/>
    </row>
    <row r="95940" spans="16:30">
      <c r="P95940" s="6"/>
      <c r="AA95940" s="6"/>
      <c r="AC95940" s="6"/>
      <c r="AD95940" s="6"/>
    </row>
    <row r="95941" spans="16:30">
      <c r="P95941" s="6"/>
      <c r="AA95941" s="6"/>
      <c r="AC95941" s="6"/>
      <c r="AD95941" s="6"/>
    </row>
    <row r="95942" spans="16:30">
      <c r="P95942" s="6"/>
      <c r="AA95942" s="6"/>
      <c r="AC95942" s="6"/>
      <c r="AD95942" s="6"/>
    </row>
    <row r="95943" spans="16:30">
      <c r="P95943" s="6"/>
      <c r="AA95943" s="6"/>
      <c r="AC95943" s="6"/>
      <c r="AD95943" s="6"/>
    </row>
    <row r="95944" spans="16:30">
      <c r="P95944" s="6"/>
      <c r="AA95944" s="6"/>
      <c r="AC95944" s="6"/>
      <c r="AD95944" s="6"/>
    </row>
    <row r="95945" spans="16:30">
      <c r="P95945" s="6"/>
      <c r="AA95945" s="6"/>
      <c r="AC95945" s="6"/>
      <c r="AD95945" s="6"/>
    </row>
    <row r="95946" spans="16:30">
      <c r="P95946" s="6"/>
      <c r="AA95946" s="6"/>
      <c r="AC95946" s="6"/>
      <c r="AD95946" s="6"/>
    </row>
    <row r="95947" spans="16:30">
      <c r="P95947" s="6"/>
      <c r="AA95947" s="6"/>
      <c r="AC95947" s="6"/>
      <c r="AD95947" s="6"/>
    </row>
    <row r="95948" spans="16:30">
      <c r="P95948" s="6"/>
      <c r="AA95948" s="6"/>
      <c r="AC95948" s="6"/>
      <c r="AD95948" s="6"/>
    </row>
    <row r="95949" spans="16:30">
      <c r="P95949" s="6"/>
      <c r="AA95949" s="6"/>
      <c r="AC95949" s="6"/>
      <c r="AD95949" s="6"/>
    </row>
    <row r="95950" spans="16:30">
      <c r="P95950" s="6"/>
      <c r="AA95950" s="6"/>
      <c r="AC95950" s="6"/>
      <c r="AD95950" s="6"/>
    </row>
    <row r="95951" spans="16:30">
      <c r="P95951" s="6"/>
      <c r="AA95951" s="6"/>
      <c r="AC95951" s="6"/>
      <c r="AD95951" s="6"/>
    </row>
    <row r="95952" spans="16:30">
      <c r="P95952" s="6"/>
      <c r="AA95952" s="6"/>
      <c r="AC95952" s="6"/>
      <c r="AD95952" s="6"/>
    </row>
    <row r="95953" spans="16:30">
      <c r="P95953" s="6"/>
      <c r="AA95953" s="6"/>
      <c r="AC95953" s="6"/>
      <c r="AD95953" s="6"/>
    </row>
    <row r="95954" spans="16:30">
      <c r="P95954" s="6"/>
      <c r="AA95954" s="6"/>
      <c r="AC95954" s="6"/>
      <c r="AD95954" s="6"/>
    </row>
    <row r="95955" spans="16:30">
      <c r="P95955" s="6"/>
      <c r="AA95955" s="6"/>
      <c r="AC95955" s="6"/>
      <c r="AD95955" s="6"/>
    </row>
    <row r="95956" spans="16:30">
      <c r="P95956" s="6"/>
      <c r="AA95956" s="6"/>
      <c r="AC95956" s="6"/>
      <c r="AD95956" s="6"/>
    </row>
    <row r="95957" spans="16:30">
      <c r="P95957" s="6"/>
      <c r="AA95957" s="6"/>
      <c r="AC95957" s="6"/>
      <c r="AD95957" s="6"/>
    </row>
    <row r="95958" spans="16:30">
      <c r="P95958" s="6"/>
      <c r="AA95958" s="6"/>
      <c r="AC95958" s="6"/>
      <c r="AD95958" s="6"/>
    </row>
    <row r="95959" spans="16:30">
      <c r="P95959" s="6"/>
      <c r="AA95959" s="6"/>
      <c r="AC95959" s="6"/>
      <c r="AD95959" s="6"/>
    </row>
    <row r="95960" spans="16:30">
      <c r="P95960" s="6"/>
      <c r="AA95960" s="6"/>
      <c r="AC95960" s="6"/>
      <c r="AD95960" s="6"/>
    </row>
    <row r="95961" spans="16:30">
      <c r="P95961" s="6"/>
      <c r="AA95961" s="6"/>
      <c r="AC95961" s="6"/>
      <c r="AD95961" s="6"/>
    </row>
    <row r="95962" spans="16:30">
      <c r="P95962" s="6"/>
      <c r="AA95962" s="6"/>
      <c r="AC95962" s="6"/>
      <c r="AD95962" s="6"/>
    </row>
    <row r="95963" spans="16:30">
      <c r="P95963" s="6"/>
      <c r="AA95963" s="6"/>
      <c r="AC95963" s="6"/>
      <c r="AD95963" s="6"/>
    </row>
    <row r="95964" spans="16:30">
      <c r="P95964" s="6"/>
      <c r="AA95964" s="6"/>
      <c r="AC95964" s="6"/>
      <c r="AD95964" s="6"/>
    </row>
    <row r="95965" spans="16:30">
      <c r="P95965" s="6"/>
      <c r="AA95965" s="6"/>
      <c r="AC95965" s="6"/>
      <c r="AD95965" s="6"/>
    </row>
    <row r="95966" spans="16:30">
      <c r="P95966" s="6"/>
      <c r="AA95966" s="6"/>
      <c r="AC95966" s="6"/>
      <c r="AD95966" s="6"/>
    </row>
    <row r="95967" spans="16:30">
      <c r="P95967" s="6"/>
      <c r="AA95967" s="6"/>
      <c r="AC95967" s="6"/>
      <c r="AD95967" s="6"/>
    </row>
    <row r="95968" spans="16:30">
      <c r="P95968" s="6"/>
      <c r="AA95968" s="6"/>
      <c r="AC95968" s="6"/>
      <c r="AD95968" s="6"/>
    </row>
    <row r="95969" spans="16:30">
      <c r="P95969" s="6"/>
      <c r="AA95969" s="6"/>
      <c r="AC95969" s="6"/>
      <c r="AD95969" s="6"/>
    </row>
    <row r="95970" spans="16:30">
      <c r="P95970" s="6"/>
      <c r="AA95970" s="6"/>
      <c r="AC95970" s="6"/>
      <c r="AD95970" s="6"/>
    </row>
    <row r="95971" spans="16:30">
      <c r="P95971" s="6"/>
      <c r="AA95971" s="6"/>
      <c r="AC95971" s="6"/>
      <c r="AD95971" s="6"/>
    </row>
    <row r="95972" spans="16:30">
      <c r="P95972" s="6"/>
      <c r="AA95972" s="6"/>
      <c r="AC95972" s="6"/>
      <c r="AD95972" s="6"/>
    </row>
    <row r="95973" spans="16:30">
      <c r="P95973" s="6"/>
      <c r="AA95973" s="6"/>
      <c r="AC95973" s="6"/>
      <c r="AD95973" s="6"/>
    </row>
    <row r="95974" spans="16:30">
      <c r="P95974" s="6"/>
      <c r="AA95974" s="6"/>
      <c r="AC95974" s="6"/>
      <c r="AD95974" s="6"/>
    </row>
    <row r="95975" spans="16:30">
      <c r="P95975" s="6"/>
      <c r="AA95975" s="6"/>
      <c r="AC95975" s="6"/>
      <c r="AD95975" s="6"/>
    </row>
    <row r="95976" spans="16:30">
      <c r="P95976" s="6"/>
      <c r="AA95976" s="6"/>
      <c r="AC95976" s="6"/>
      <c r="AD95976" s="6"/>
    </row>
    <row r="95977" spans="16:30">
      <c r="P95977" s="6"/>
      <c r="AA95977" s="6"/>
      <c r="AC95977" s="6"/>
      <c r="AD95977" s="6"/>
    </row>
    <row r="95978" spans="16:30">
      <c r="P95978" s="6"/>
      <c r="AA95978" s="6"/>
      <c r="AC95978" s="6"/>
      <c r="AD95978" s="6"/>
    </row>
    <row r="95979" spans="16:30">
      <c r="P95979" s="6"/>
      <c r="AA95979" s="6"/>
      <c r="AC95979" s="6"/>
      <c r="AD95979" s="6"/>
    </row>
    <row r="95980" spans="16:30">
      <c r="P95980" s="6"/>
      <c r="AA95980" s="6"/>
      <c r="AC95980" s="6"/>
      <c r="AD95980" s="6"/>
    </row>
    <row r="95981" spans="16:30">
      <c r="P95981" s="6"/>
      <c r="AA95981" s="6"/>
      <c r="AC95981" s="6"/>
      <c r="AD95981" s="6"/>
    </row>
    <row r="95982" spans="16:30">
      <c r="P95982" s="6"/>
      <c r="AA95982" s="6"/>
      <c r="AC95982" s="6"/>
      <c r="AD95982" s="6"/>
    </row>
    <row r="95983" spans="16:30">
      <c r="P95983" s="6"/>
      <c r="AA95983" s="6"/>
      <c r="AC95983" s="6"/>
      <c r="AD95983" s="6"/>
    </row>
    <row r="95984" spans="16:30">
      <c r="P95984" s="6"/>
      <c r="AA95984" s="6"/>
      <c r="AC95984" s="6"/>
      <c r="AD95984" s="6"/>
    </row>
    <row r="95985" spans="16:30">
      <c r="P95985" s="6"/>
      <c r="AA95985" s="6"/>
      <c r="AC95985" s="6"/>
      <c r="AD95985" s="6"/>
    </row>
    <row r="95986" spans="16:30">
      <c r="P95986" s="6"/>
      <c r="AA95986" s="6"/>
      <c r="AC95986" s="6"/>
      <c r="AD95986" s="6"/>
    </row>
    <row r="95987" spans="16:30">
      <c r="P95987" s="6"/>
      <c r="AA95987" s="6"/>
      <c r="AC95987" s="6"/>
      <c r="AD95987" s="6"/>
    </row>
    <row r="95988" spans="16:30">
      <c r="P95988" s="6"/>
      <c r="AA95988" s="6"/>
      <c r="AC95988" s="6"/>
      <c r="AD95988" s="6"/>
    </row>
    <row r="95989" spans="16:30">
      <c r="P95989" s="6"/>
      <c r="AA95989" s="6"/>
      <c r="AC95989" s="6"/>
      <c r="AD95989" s="6"/>
    </row>
    <row r="95990" spans="16:30">
      <c r="P95990" s="6"/>
      <c r="AA95990" s="6"/>
      <c r="AC95990" s="6"/>
      <c r="AD95990" s="6"/>
    </row>
    <row r="95991" spans="16:30">
      <c r="P95991" s="6"/>
      <c r="AA95991" s="6"/>
      <c r="AC95991" s="6"/>
      <c r="AD95991" s="6"/>
    </row>
    <row r="95992" spans="16:30">
      <c r="P95992" s="6"/>
      <c r="AA95992" s="6"/>
      <c r="AC95992" s="6"/>
      <c r="AD95992" s="6"/>
    </row>
    <row r="95993" spans="16:30">
      <c r="P95993" s="6"/>
      <c r="AA95993" s="6"/>
      <c r="AC95993" s="6"/>
      <c r="AD95993" s="6"/>
    </row>
    <row r="95994" spans="16:30">
      <c r="P95994" s="6"/>
      <c r="AA95994" s="6"/>
      <c r="AC95994" s="6"/>
      <c r="AD95994" s="6"/>
    </row>
    <row r="95995" spans="16:30">
      <c r="P95995" s="6"/>
      <c r="AA95995" s="6"/>
      <c r="AC95995" s="6"/>
      <c r="AD95995" s="6"/>
    </row>
    <row r="95996" spans="16:30">
      <c r="P95996" s="6"/>
      <c r="AA95996" s="6"/>
      <c r="AC95996" s="6"/>
      <c r="AD95996" s="6"/>
    </row>
    <row r="95997" spans="16:30">
      <c r="P95997" s="6"/>
      <c r="AA95997" s="6"/>
      <c r="AC95997" s="6"/>
      <c r="AD95997" s="6"/>
    </row>
    <row r="95998" spans="16:30">
      <c r="P95998" s="6"/>
      <c r="AA95998" s="6"/>
      <c r="AC95998" s="6"/>
      <c r="AD95998" s="6"/>
    </row>
    <row r="95999" spans="16:30">
      <c r="P95999" s="6"/>
      <c r="AA95999" s="6"/>
      <c r="AC95999" s="6"/>
      <c r="AD95999" s="6"/>
    </row>
    <row r="96000" spans="16:30">
      <c r="P96000" s="6"/>
      <c r="AA96000" s="6"/>
      <c r="AC96000" s="6"/>
      <c r="AD96000" s="6"/>
    </row>
    <row r="96001" spans="16:30">
      <c r="P96001" s="6"/>
      <c r="AA96001" s="6"/>
      <c r="AC96001" s="6"/>
      <c r="AD96001" s="6"/>
    </row>
    <row r="96002" spans="16:30">
      <c r="P96002" s="6"/>
      <c r="AA96002" s="6"/>
      <c r="AC96002" s="6"/>
      <c r="AD96002" s="6"/>
    </row>
    <row r="96003" spans="16:30">
      <c r="P96003" s="6"/>
      <c r="AA96003" s="6"/>
      <c r="AC96003" s="6"/>
      <c r="AD96003" s="6"/>
    </row>
    <row r="96004" spans="16:30">
      <c r="P96004" s="6"/>
      <c r="AA96004" s="6"/>
      <c r="AC96004" s="6"/>
      <c r="AD96004" s="6"/>
    </row>
    <row r="96005" spans="16:30">
      <c r="P96005" s="6"/>
      <c r="AA96005" s="6"/>
      <c r="AC96005" s="6"/>
      <c r="AD96005" s="6"/>
    </row>
    <row r="96006" spans="16:30">
      <c r="P96006" s="6"/>
      <c r="AA96006" s="6"/>
      <c r="AC96006" s="6"/>
      <c r="AD96006" s="6"/>
    </row>
    <row r="96007" spans="16:30">
      <c r="P96007" s="6"/>
      <c r="AA96007" s="6"/>
      <c r="AC96007" s="6"/>
      <c r="AD96007" s="6"/>
    </row>
    <row r="96008" spans="16:30">
      <c r="P96008" s="6"/>
      <c r="AA96008" s="6"/>
      <c r="AC96008" s="6"/>
      <c r="AD96008" s="6"/>
    </row>
    <row r="96009" spans="16:30">
      <c r="P96009" s="6"/>
      <c r="AA96009" s="6"/>
      <c r="AC96009" s="6"/>
      <c r="AD96009" s="6"/>
    </row>
    <row r="96010" spans="16:30">
      <c r="P96010" s="6"/>
      <c r="AA96010" s="6"/>
      <c r="AC96010" s="6"/>
      <c r="AD96010" s="6"/>
    </row>
    <row r="96011" spans="16:30">
      <c r="P96011" s="6"/>
      <c r="AA96011" s="6"/>
      <c r="AC96011" s="6"/>
      <c r="AD96011" s="6"/>
    </row>
    <row r="96012" spans="16:30">
      <c r="P96012" s="6"/>
      <c r="AA96012" s="6"/>
      <c r="AC96012" s="6"/>
      <c r="AD96012" s="6"/>
    </row>
    <row r="96013" spans="16:30">
      <c r="P96013" s="6"/>
      <c r="AA96013" s="6"/>
      <c r="AC96013" s="6"/>
      <c r="AD96013" s="6"/>
    </row>
    <row r="96014" spans="16:30">
      <c r="P96014" s="6"/>
      <c r="AA96014" s="6"/>
      <c r="AC96014" s="6"/>
      <c r="AD96014" s="6"/>
    </row>
    <row r="96015" spans="16:30">
      <c r="P96015" s="6"/>
      <c r="AA96015" s="6"/>
      <c r="AC96015" s="6"/>
      <c r="AD96015" s="6"/>
    </row>
    <row r="96016" spans="16:30">
      <c r="P96016" s="6"/>
      <c r="AA96016" s="6"/>
      <c r="AC96016" s="6"/>
      <c r="AD96016" s="6"/>
    </row>
    <row r="96017" spans="16:30">
      <c r="P96017" s="6"/>
      <c r="AA96017" s="6"/>
      <c r="AC96017" s="6"/>
      <c r="AD96017" s="6"/>
    </row>
    <row r="96018" spans="16:30">
      <c r="P96018" s="6"/>
      <c r="AA96018" s="6"/>
      <c r="AC96018" s="6"/>
      <c r="AD96018" s="6"/>
    </row>
    <row r="96019" spans="16:30">
      <c r="P96019" s="6"/>
      <c r="AA96019" s="6"/>
      <c r="AC96019" s="6"/>
      <c r="AD96019" s="6"/>
    </row>
    <row r="96020" spans="16:30">
      <c r="P96020" s="6"/>
      <c r="AA96020" s="6"/>
      <c r="AC96020" s="6"/>
      <c r="AD96020" s="6"/>
    </row>
    <row r="96021" spans="16:30">
      <c r="P96021" s="6"/>
      <c r="AA96021" s="6"/>
      <c r="AC96021" s="6"/>
      <c r="AD96021" s="6"/>
    </row>
    <row r="96022" spans="16:30">
      <c r="P96022" s="6"/>
      <c r="AA96022" s="6"/>
      <c r="AC96022" s="6"/>
      <c r="AD96022" s="6"/>
    </row>
    <row r="96023" spans="16:30">
      <c r="P96023" s="6"/>
      <c r="AA96023" s="6"/>
      <c r="AC96023" s="6"/>
      <c r="AD96023" s="6"/>
    </row>
    <row r="96024" spans="16:30">
      <c r="P96024" s="6"/>
      <c r="AA96024" s="6"/>
      <c r="AC96024" s="6"/>
      <c r="AD96024" s="6"/>
    </row>
    <row r="96025" spans="16:30">
      <c r="P96025" s="6"/>
      <c r="AA96025" s="6"/>
      <c r="AC96025" s="6"/>
      <c r="AD96025" s="6"/>
    </row>
    <row r="96026" spans="16:30">
      <c r="P96026" s="6"/>
      <c r="AA96026" s="6"/>
      <c r="AC96026" s="6"/>
      <c r="AD96026" s="6"/>
    </row>
    <row r="96027" spans="16:30">
      <c r="P96027" s="6"/>
      <c r="AA96027" s="6"/>
      <c r="AC96027" s="6"/>
      <c r="AD96027" s="6"/>
    </row>
    <row r="96028" spans="16:30">
      <c r="P96028" s="6"/>
      <c r="AA96028" s="6"/>
      <c r="AC96028" s="6"/>
      <c r="AD96028" s="6"/>
    </row>
    <row r="96029" spans="16:30">
      <c r="P96029" s="6"/>
      <c r="AA96029" s="6"/>
      <c r="AC96029" s="6"/>
      <c r="AD96029" s="6"/>
    </row>
    <row r="96030" spans="16:30">
      <c r="P96030" s="6"/>
      <c r="AA96030" s="6"/>
      <c r="AC96030" s="6"/>
      <c r="AD96030" s="6"/>
    </row>
    <row r="96031" spans="16:30">
      <c r="P96031" s="6"/>
      <c r="AA96031" s="6"/>
      <c r="AC96031" s="6"/>
      <c r="AD96031" s="6"/>
    </row>
    <row r="96032" spans="16:30">
      <c r="P96032" s="6"/>
      <c r="AA96032" s="6"/>
      <c r="AC96032" s="6"/>
      <c r="AD96032" s="6"/>
    </row>
    <row r="96033" spans="16:30">
      <c r="P96033" s="6"/>
      <c r="AA96033" s="6"/>
      <c r="AC96033" s="6"/>
      <c r="AD96033" s="6"/>
    </row>
    <row r="96034" spans="16:30">
      <c r="P96034" s="6"/>
      <c r="AA96034" s="6"/>
      <c r="AC96034" s="6"/>
      <c r="AD96034" s="6"/>
    </row>
    <row r="96035" spans="16:30">
      <c r="P96035" s="6"/>
      <c r="AA96035" s="6"/>
      <c r="AC96035" s="6"/>
      <c r="AD96035" s="6"/>
    </row>
    <row r="96036" spans="16:30">
      <c r="P96036" s="6"/>
      <c r="AA96036" s="6"/>
      <c r="AC96036" s="6"/>
      <c r="AD96036" s="6"/>
    </row>
    <row r="96037" spans="16:30">
      <c r="P96037" s="6"/>
      <c r="AA96037" s="6"/>
      <c r="AC96037" s="6"/>
      <c r="AD96037" s="6"/>
    </row>
    <row r="96038" spans="16:30">
      <c r="P96038" s="6"/>
      <c r="AA96038" s="6"/>
      <c r="AC96038" s="6"/>
      <c r="AD96038" s="6"/>
    </row>
    <row r="96039" spans="16:30">
      <c r="P96039" s="6"/>
      <c r="AA96039" s="6"/>
      <c r="AC96039" s="6"/>
      <c r="AD96039" s="6"/>
    </row>
    <row r="96040" spans="16:30">
      <c r="P96040" s="6"/>
      <c r="AA96040" s="6"/>
      <c r="AC96040" s="6"/>
      <c r="AD96040" s="6"/>
    </row>
    <row r="96041" spans="16:30">
      <c r="P96041" s="6"/>
      <c r="AA96041" s="6"/>
      <c r="AC96041" s="6"/>
      <c r="AD96041" s="6"/>
    </row>
    <row r="96042" spans="16:30">
      <c r="P96042" s="6"/>
      <c r="AA96042" s="6"/>
      <c r="AC96042" s="6"/>
      <c r="AD96042" s="6"/>
    </row>
    <row r="96043" spans="16:30">
      <c r="P96043" s="6"/>
      <c r="AA96043" s="6"/>
      <c r="AC96043" s="6"/>
      <c r="AD96043" s="6"/>
    </row>
    <row r="96044" spans="16:30">
      <c r="P96044" s="6"/>
      <c r="AA96044" s="6"/>
      <c r="AC96044" s="6"/>
      <c r="AD96044" s="6"/>
    </row>
    <row r="96045" spans="16:30">
      <c r="P96045" s="6"/>
      <c r="AA96045" s="6"/>
      <c r="AC96045" s="6"/>
      <c r="AD96045" s="6"/>
    </row>
    <row r="96046" spans="16:30">
      <c r="P96046" s="6"/>
      <c r="AA96046" s="6"/>
      <c r="AC96046" s="6"/>
      <c r="AD96046" s="6"/>
    </row>
    <row r="96047" spans="16:30">
      <c r="P96047" s="6"/>
      <c r="AA96047" s="6"/>
      <c r="AC96047" s="6"/>
      <c r="AD96047" s="6"/>
    </row>
    <row r="96048" spans="16:30">
      <c r="P96048" s="6"/>
      <c r="AA96048" s="6"/>
      <c r="AC96048" s="6"/>
      <c r="AD96048" s="6"/>
    </row>
    <row r="96049" spans="16:30">
      <c r="P96049" s="6"/>
      <c r="AA96049" s="6"/>
      <c r="AC96049" s="6"/>
      <c r="AD96049" s="6"/>
    </row>
    <row r="96050" spans="16:30">
      <c r="P96050" s="6"/>
      <c r="AA96050" s="6"/>
      <c r="AC96050" s="6"/>
      <c r="AD96050" s="6"/>
    </row>
    <row r="96051" spans="16:30">
      <c r="P96051" s="6"/>
      <c r="AA96051" s="6"/>
      <c r="AC96051" s="6"/>
      <c r="AD96051" s="6"/>
    </row>
    <row r="96052" spans="16:30">
      <c r="P96052" s="6"/>
      <c r="AA96052" s="6"/>
      <c r="AC96052" s="6"/>
      <c r="AD96052" s="6"/>
    </row>
    <row r="96053" spans="16:30">
      <c r="P96053" s="6"/>
      <c r="AA96053" s="6"/>
      <c r="AC96053" s="6"/>
      <c r="AD96053" s="6"/>
    </row>
    <row r="96054" spans="16:30">
      <c r="P96054" s="6"/>
      <c r="AA96054" s="6"/>
      <c r="AC96054" s="6"/>
      <c r="AD96054" s="6"/>
    </row>
    <row r="96055" spans="16:30">
      <c r="P96055" s="6"/>
      <c r="AA96055" s="6"/>
      <c r="AC96055" s="6"/>
      <c r="AD96055" s="6"/>
    </row>
    <row r="96056" spans="16:30">
      <c r="P96056" s="6"/>
      <c r="AA96056" s="6"/>
      <c r="AC96056" s="6"/>
      <c r="AD96056" s="6"/>
    </row>
    <row r="96057" spans="16:30">
      <c r="P96057" s="6"/>
      <c r="AA96057" s="6"/>
      <c r="AC96057" s="6"/>
      <c r="AD96057" s="6"/>
    </row>
    <row r="96058" spans="16:30">
      <c r="P96058" s="6"/>
      <c r="AA96058" s="6"/>
      <c r="AC96058" s="6"/>
      <c r="AD96058" s="6"/>
    </row>
    <row r="96059" spans="16:30">
      <c r="P96059" s="6"/>
      <c r="AA96059" s="6"/>
      <c r="AC96059" s="6"/>
      <c r="AD96059" s="6"/>
    </row>
    <row r="96060" spans="16:30">
      <c r="P96060" s="6"/>
      <c r="AA96060" s="6"/>
      <c r="AC96060" s="6"/>
      <c r="AD96060" s="6"/>
    </row>
    <row r="96061" spans="16:30">
      <c r="P96061" s="6"/>
      <c r="AA96061" s="6"/>
      <c r="AC96061" s="6"/>
      <c r="AD96061" s="6"/>
    </row>
    <row r="96062" spans="16:30">
      <c r="P96062" s="6"/>
      <c r="AA96062" s="6"/>
      <c r="AC96062" s="6"/>
      <c r="AD96062" s="6"/>
    </row>
    <row r="96063" spans="16:30">
      <c r="P96063" s="6"/>
      <c r="AA96063" s="6"/>
      <c r="AC96063" s="6"/>
      <c r="AD96063" s="6"/>
    </row>
    <row r="96064" spans="16:30">
      <c r="P96064" s="6"/>
      <c r="AA96064" s="6"/>
      <c r="AC96064" s="6"/>
      <c r="AD96064" s="6"/>
    </row>
    <row r="96065" spans="16:30">
      <c r="P96065" s="6"/>
      <c r="AA96065" s="6"/>
      <c r="AC96065" s="6"/>
      <c r="AD96065" s="6"/>
    </row>
    <row r="96066" spans="16:30">
      <c r="P96066" s="6"/>
      <c r="AA96066" s="6"/>
      <c r="AC96066" s="6"/>
      <c r="AD96066" s="6"/>
    </row>
    <row r="96067" spans="16:30">
      <c r="P96067" s="6"/>
      <c r="AA96067" s="6"/>
      <c r="AC96067" s="6"/>
      <c r="AD96067" s="6"/>
    </row>
    <row r="96068" spans="16:30">
      <c r="P96068" s="6"/>
      <c r="AA96068" s="6"/>
      <c r="AC96068" s="6"/>
      <c r="AD96068" s="6"/>
    </row>
    <row r="96069" spans="16:30">
      <c r="P96069" s="6"/>
      <c r="AA96069" s="6"/>
      <c r="AC96069" s="6"/>
      <c r="AD96069" s="6"/>
    </row>
    <row r="96070" spans="16:30">
      <c r="P96070" s="6"/>
      <c r="AA96070" s="6"/>
      <c r="AC96070" s="6"/>
      <c r="AD96070" s="6"/>
    </row>
    <row r="96071" spans="16:30">
      <c r="P96071" s="6"/>
      <c r="AA96071" s="6"/>
      <c r="AC96071" s="6"/>
      <c r="AD96071" s="6"/>
    </row>
    <row r="96072" spans="16:30">
      <c r="P96072" s="6"/>
      <c r="AA96072" s="6"/>
      <c r="AC96072" s="6"/>
      <c r="AD96072" s="6"/>
    </row>
    <row r="96073" spans="16:30">
      <c r="P96073" s="6"/>
      <c r="AA96073" s="6"/>
      <c r="AC96073" s="6"/>
      <c r="AD96073" s="6"/>
    </row>
    <row r="96074" spans="16:30">
      <c r="P96074" s="6"/>
      <c r="AA96074" s="6"/>
      <c r="AC96074" s="6"/>
      <c r="AD96074" s="6"/>
    </row>
    <row r="96075" spans="16:30">
      <c r="P96075" s="6"/>
      <c r="AA96075" s="6"/>
      <c r="AC96075" s="6"/>
      <c r="AD96075" s="6"/>
    </row>
    <row r="96076" spans="16:30">
      <c r="P96076" s="6"/>
      <c r="AA96076" s="6"/>
      <c r="AC96076" s="6"/>
      <c r="AD96076" s="6"/>
    </row>
    <row r="96077" spans="16:30">
      <c r="P96077" s="6"/>
      <c r="AA96077" s="6"/>
      <c r="AC96077" s="6"/>
      <c r="AD96077" s="6"/>
    </row>
    <row r="96078" spans="16:30">
      <c r="P96078" s="6"/>
      <c r="AA96078" s="6"/>
      <c r="AC96078" s="6"/>
      <c r="AD96078" s="6"/>
    </row>
    <row r="96079" spans="16:30">
      <c r="P96079" s="6"/>
      <c r="AA96079" s="6"/>
      <c r="AC96079" s="6"/>
      <c r="AD96079" s="6"/>
    </row>
    <row r="96080" spans="16:30">
      <c r="P96080" s="6"/>
      <c r="AA96080" s="6"/>
      <c r="AC96080" s="6"/>
      <c r="AD96080" s="6"/>
    </row>
    <row r="96081" spans="16:30">
      <c r="P96081" s="6"/>
      <c r="AA96081" s="6"/>
      <c r="AC96081" s="6"/>
      <c r="AD96081" s="6"/>
    </row>
    <row r="96082" spans="16:30">
      <c r="P96082" s="6"/>
      <c r="AA96082" s="6"/>
      <c r="AC96082" s="6"/>
      <c r="AD96082" s="6"/>
    </row>
    <row r="96083" spans="16:30">
      <c r="P96083" s="6"/>
      <c r="AA96083" s="6"/>
      <c r="AC96083" s="6"/>
      <c r="AD96083" s="6"/>
    </row>
    <row r="96084" spans="16:30">
      <c r="P96084" s="6"/>
      <c r="AA96084" s="6"/>
      <c r="AC96084" s="6"/>
      <c r="AD96084" s="6"/>
    </row>
    <row r="96085" spans="16:30">
      <c r="P96085" s="6"/>
      <c r="AA96085" s="6"/>
      <c r="AC96085" s="6"/>
      <c r="AD96085" s="6"/>
    </row>
    <row r="96086" spans="16:30">
      <c r="P96086" s="6"/>
      <c r="AA96086" s="6"/>
      <c r="AC96086" s="6"/>
      <c r="AD96086" s="6"/>
    </row>
    <row r="96087" spans="16:30">
      <c r="P96087" s="6"/>
      <c r="AA96087" s="6"/>
      <c r="AC96087" s="6"/>
      <c r="AD96087" s="6"/>
    </row>
    <row r="96088" spans="16:30">
      <c r="P96088" s="6"/>
      <c r="AA96088" s="6"/>
      <c r="AC96088" s="6"/>
      <c r="AD96088" s="6"/>
    </row>
    <row r="96089" spans="16:30">
      <c r="P96089" s="6"/>
      <c r="AA96089" s="6"/>
      <c r="AC96089" s="6"/>
      <c r="AD96089" s="6"/>
    </row>
    <row r="96090" spans="16:30">
      <c r="P96090" s="6"/>
      <c r="AA96090" s="6"/>
      <c r="AC96090" s="6"/>
      <c r="AD96090" s="6"/>
    </row>
    <row r="96091" spans="16:30">
      <c r="P96091" s="6"/>
      <c r="AA96091" s="6"/>
      <c r="AC96091" s="6"/>
      <c r="AD96091" s="6"/>
    </row>
    <row r="96092" spans="16:30">
      <c r="P96092" s="6"/>
      <c r="AA96092" s="6"/>
      <c r="AC96092" s="6"/>
      <c r="AD96092" s="6"/>
    </row>
    <row r="96093" spans="16:30">
      <c r="P96093" s="6"/>
      <c r="AA96093" s="6"/>
      <c r="AC96093" s="6"/>
      <c r="AD96093" s="6"/>
    </row>
    <row r="96094" spans="16:30">
      <c r="P96094" s="6"/>
      <c r="AA96094" s="6"/>
      <c r="AC96094" s="6"/>
      <c r="AD96094" s="6"/>
    </row>
    <row r="96095" spans="16:30">
      <c r="P96095" s="6"/>
      <c r="AA96095" s="6"/>
      <c r="AC96095" s="6"/>
      <c r="AD96095" s="6"/>
    </row>
    <row r="96096" spans="16:30">
      <c r="P96096" s="6"/>
      <c r="AA96096" s="6"/>
      <c r="AC96096" s="6"/>
      <c r="AD96096" s="6"/>
    </row>
    <row r="96097" spans="16:30">
      <c r="P96097" s="6"/>
      <c r="AA96097" s="6"/>
      <c r="AC96097" s="6"/>
      <c r="AD96097" s="6"/>
    </row>
    <row r="96098" spans="16:30">
      <c r="P96098" s="6"/>
      <c r="AA96098" s="6"/>
      <c r="AC96098" s="6"/>
      <c r="AD96098" s="6"/>
    </row>
    <row r="96099" spans="16:30">
      <c r="P96099" s="6"/>
      <c r="AA96099" s="6"/>
      <c r="AC96099" s="6"/>
      <c r="AD96099" s="6"/>
    </row>
    <row r="96100" spans="16:30">
      <c r="P96100" s="6"/>
      <c r="AA96100" s="6"/>
      <c r="AC96100" s="6"/>
      <c r="AD96100" s="6"/>
    </row>
    <row r="96101" spans="16:30">
      <c r="P96101" s="6"/>
      <c r="AA96101" s="6"/>
      <c r="AC96101" s="6"/>
      <c r="AD96101" s="6"/>
    </row>
    <row r="96102" spans="16:30">
      <c r="P96102" s="6"/>
      <c r="AA96102" s="6"/>
      <c r="AC96102" s="6"/>
      <c r="AD96102" s="6"/>
    </row>
    <row r="96103" spans="16:30">
      <c r="P96103" s="6"/>
      <c r="AA96103" s="6"/>
      <c r="AC96103" s="6"/>
      <c r="AD96103" s="6"/>
    </row>
    <row r="96104" spans="16:30">
      <c r="P96104" s="6"/>
      <c r="AA96104" s="6"/>
      <c r="AC96104" s="6"/>
      <c r="AD96104" s="6"/>
    </row>
    <row r="96105" spans="16:30">
      <c r="P96105" s="6"/>
      <c r="AA96105" s="6"/>
      <c r="AC96105" s="6"/>
      <c r="AD96105" s="6"/>
    </row>
    <row r="96106" spans="16:30">
      <c r="P96106" s="6"/>
      <c r="AA96106" s="6"/>
      <c r="AC96106" s="6"/>
      <c r="AD96106" s="6"/>
    </row>
    <row r="96107" spans="16:30">
      <c r="P96107" s="6"/>
      <c r="AA96107" s="6"/>
      <c r="AC96107" s="6"/>
      <c r="AD96107" s="6"/>
    </row>
    <row r="96108" spans="16:30">
      <c r="P96108" s="6"/>
      <c r="AA96108" s="6"/>
      <c r="AC96108" s="6"/>
      <c r="AD96108" s="6"/>
    </row>
    <row r="96109" spans="16:30">
      <c r="P96109" s="6"/>
      <c r="AA96109" s="6"/>
      <c r="AC96109" s="6"/>
      <c r="AD96109" s="6"/>
    </row>
    <row r="96110" spans="16:30">
      <c r="P96110" s="6"/>
      <c r="AA96110" s="6"/>
      <c r="AC96110" s="6"/>
      <c r="AD96110" s="6"/>
    </row>
    <row r="96111" spans="16:30">
      <c r="P96111" s="6"/>
      <c r="AA96111" s="6"/>
      <c r="AC96111" s="6"/>
      <c r="AD96111" s="6"/>
    </row>
    <row r="96112" spans="16:30">
      <c r="P96112" s="6"/>
      <c r="AA96112" s="6"/>
      <c r="AC96112" s="6"/>
      <c r="AD96112" s="6"/>
    </row>
    <row r="96113" spans="16:30">
      <c r="P96113" s="6"/>
      <c r="AA96113" s="6"/>
      <c r="AC96113" s="6"/>
      <c r="AD96113" s="6"/>
    </row>
    <row r="96114" spans="16:30">
      <c r="P96114" s="6"/>
      <c r="AA96114" s="6"/>
      <c r="AC96114" s="6"/>
      <c r="AD96114" s="6"/>
    </row>
    <row r="96115" spans="16:30">
      <c r="P96115" s="6"/>
      <c r="AA96115" s="6"/>
      <c r="AC96115" s="6"/>
      <c r="AD96115" s="6"/>
    </row>
    <row r="96116" spans="16:30">
      <c r="P96116" s="6"/>
      <c r="AA96116" s="6"/>
      <c r="AC96116" s="6"/>
      <c r="AD96116" s="6"/>
    </row>
    <row r="96117" spans="16:30">
      <c r="P96117" s="6"/>
      <c r="AA96117" s="6"/>
      <c r="AC96117" s="6"/>
      <c r="AD96117" s="6"/>
    </row>
    <row r="96118" spans="16:30">
      <c r="P96118" s="6"/>
      <c r="AA96118" s="6"/>
      <c r="AC96118" s="6"/>
      <c r="AD96118" s="6"/>
    </row>
    <row r="96119" spans="16:30">
      <c r="P96119" s="6"/>
      <c r="AA96119" s="6"/>
      <c r="AC96119" s="6"/>
      <c r="AD96119" s="6"/>
    </row>
    <row r="96120" spans="16:30">
      <c r="P96120" s="6"/>
      <c r="AA96120" s="6"/>
      <c r="AC96120" s="6"/>
      <c r="AD96120" s="6"/>
    </row>
    <row r="96121" spans="16:30">
      <c r="P96121" s="6"/>
      <c r="AA96121" s="6"/>
      <c r="AC96121" s="6"/>
      <c r="AD96121" s="6"/>
    </row>
    <row r="96122" spans="16:30">
      <c r="P96122" s="6"/>
      <c r="AA96122" s="6"/>
      <c r="AC96122" s="6"/>
      <c r="AD96122" s="6"/>
    </row>
    <row r="96123" spans="16:30">
      <c r="P96123" s="6"/>
      <c r="AA96123" s="6"/>
      <c r="AC96123" s="6"/>
      <c r="AD96123" s="6"/>
    </row>
    <row r="96124" spans="16:30">
      <c r="P96124" s="6"/>
      <c r="AA96124" s="6"/>
      <c r="AC96124" s="6"/>
      <c r="AD96124" s="6"/>
    </row>
    <row r="96125" spans="16:30">
      <c r="P96125" s="6"/>
      <c r="AA96125" s="6"/>
      <c r="AC96125" s="6"/>
      <c r="AD96125" s="6"/>
    </row>
    <row r="96126" spans="16:30">
      <c r="P96126" s="6"/>
      <c r="AA96126" s="6"/>
      <c r="AC96126" s="6"/>
      <c r="AD96126" s="6"/>
    </row>
    <row r="96127" spans="16:30">
      <c r="P96127" s="6"/>
      <c r="AA96127" s="6"/>
      <c r="AC96127" s="6"/>
      <c r="AD96127" s="6"/>
    </row>
    <row r="96128" spans="16:30">
      <c r="P96128" s="6"/>
      <c r="AA96128" s="6"/>
      <c r="AC96128" s="6"/>
      <c r="AD96128" s="6"/>
    </row>
    <row r="96129" spans="16:30">
      <c r="P96129" s="6"/>
      <c r="AA96129" s="6"/>
      <c r="AC96129" s="6"/>
      <c r="AD96129" s="6"/>
    </row>
    <row r="96130" spans="16:30">
      <c r="P96130" s="6"/>
      <c r="AA96130" s="6"/>
      <c r="AC96130" s="6"/>
      <c r="AD96130" s="6"/>
    </row>
    <row r="96131" spans="16:30">
      <c r="P96131" s="6"/>
      <c r="AA96131" s="6"/>
      <c r="AC96131" s="6"/>
      <c r="AD96131" s="6"/>
    </row>
    <row r="96132" spans="16:30">
      <c r="P96132" s="6"/>
      <c r="AA96132" s="6"/>
      <c r="AC96132" s="6"/>
      <c r="AD96132" s="6"/>
    </row>
    <row r="96133" spans="16:30">
      <c r="P96133" s="6"/>
      <c r="AA96133" s="6"/>
      <c r="AC96133" s="6"/>
      <c r="AD96133" s="6"/>
    </row>
    <row r="96134" spans="16:30">
      <c r="P96134" s="6"/>
      <c r="AA96134" s="6"/>
      <c r="AC96134" s="6"/>
      <c r="AD96134" s="6"/>
    </row>
    <row r="96135" spans="16:30">
      <c r="P96135" s="6"/>
      <c r="AA96135" s="6"/>
      <c r="AC96135" s="6"/>
      <c r="AD96135" s="6"/>
    </row>
    <row r="96136" spans="16:30">
      <c r="P96136" s="6"/>
      <c r="AA96136" s="6"/>
      <c r="AC96136" s="6"/>
      <c r="AD96136" s="6"/>
    </row>
    <row r="96137" spans="16:30">
      <c r="P96137" s="6"/>
      <c r="AA96137" s="6"/>
      <c r="AC96137" s="6"/>
      <c r="AD96137" s="6"/>
    </row>
    <row r="96138" spans="16:30">
      <c r="P96138" s="6"/>
      <c r="AA96138" s="6"/>
      <c r="AC96138" s="6"/>
      <c r="AD96138" s="6"/>
    </row>
    <row r="96139" spans="16:30">
      <c r="P96139" s="6"/>
      <c r="AA96139" s="6"/>
      <c r="AC96139" s="6"/>
      <c r="AD96139" s="6"/>
    </row>
    <row r="96140" spans="16:30">
      <c r="P96140" s="6"/>
      <c r="AA96140" s="6"/>
      <c r="AC96140" s="6"/>
      <c r="AD96140" s="6"/>
    </row>
    <row r="96141" spans="16:30">
      <c r="P96141" s="6"/>
      <c r="AA96141" s="6"/>
      <c r="AC96141" s="6"/>
      <c r="AD96141" s="6"/>
    </row>
    <row r="96142" spans="16:30">
      <c r="P96142" s="6"/>
      <c r="AA96142" s="6"/>
      <c r="AC96142" s="6"/>
      <c r="AD96142" s="6"/>
    </row>
    <row r="96143" spans="16:30">
      <c r="P96143" s="6"/>
      <c r="AA96143" s="6"/>
      <c r="AC96143" s="6"/>
      <c r="AD96143" s="6"/>
    </row>
    <row r="96144" spans="16:30">
      <c r="P96144" s="6"/>
      <c r="AA96144" s="6"/>
      <c r="AC96144" s="6"/>
      <c r="AD96144" s="6"/>
    </row>
    <row r="96145" spans="16:30">
      <c r="P96145" s="6"/>
      <c r="AA96145" s="6"/>
      <c r="AC96145" s="6"/>
      <c r="AD96145" s="6"/>
    </row>
    <row r="96146" spans="16:30">
      <c r="P96146" s="6"/>
      <c r="AA96146" s="6"/>
      <c r="AC96146" s="6"/>
      <c r="AD96146" s="6"/>
    </row>
    <row r="96147" spans="16:30">
      <c r="P96147" s="6"/>
      <c r="AA96147" s="6"/>
      <c r="AC96147" s="6"/>
      <c r="AD96147" s="6"/>
    </row>
    <row r="96148" spans="16:30">
      <c r="P96148" s="6"/>
      <c r="AA96148" s="6"/>
      <c r="AC96148" s="6"/>
      <c r="AD96148" s="6"/>
    </row>
    <row r="96149" spans="16:30">
      <c r="P96149" s="6"/>
      <c r="AA96149" s="6"/>
      <c r="AC96149" s="6"/>
      <c r="AD96149" s="6"/>
    </row>
    <row r="96150" spans="16:30">
      <c r="P96150" s="6"/>
      <c r="AA96150" s="6"/>
      <c r="AC96150" s="6"/>
      <c r="AD96150" s="6"/>
    </row>
    <row r="96151" spans="16:30">
      <c r="P96151" s="6"/>
      <c r="AA96151" s="6"/>
      <c r="AC96151" s="6"/>
      <c r="AD96151" s="6"/>
    </row>
    <row r="96152" spans="16:30">
      <c r="P96152" s="6"/>
      <c r="AA96152" s="6"/>
      <c r="AC96152" s="6"/>
      <c r="AD96152" s="6"/>
    </row>
    <row r="96153" spans="16:30">
      <c r="P96153" s="6"/>
      <c r="AA96153" s="6"/>
      <c r="AC96153" s="6"/>
      <c r="AD96153" s="6"/>
    </row>
    <row r="96154" spans="16:30">
      <c r="P96154" s="6"/>
      <c r="AA96154" s="6"/>
      <c r="AC96154" s="6"/>
      <c r="AD96154" s="6"/>
    </row>
    <row r="96155" spans="16:30">
      <c r="P96155" s="6"/>
      <c r="AA96155" s="6"/>
      <c r="AC96155" s="6"/>
      <c r="AD96155" s="6"/>
    </row>
    <row r="96156" spans="16:30">
      <c r="P96156" s="6"/>
      <c r="AA96156" s="6"/>
      <c r="AC96156" s="6"/>
      <c r="AD96156" s="6"/>
    </row>
    <row r="96157" spans="16:30">
      <c r="P96157" s="6"/>
      <c r="AA96157" s="6"/>
      <c r="AC96157" s="6"/>
      <c r="AD96157" s="6"/>
    </row>
    <row r="96158" spans="16:30">
      <c r="P96158" s="6"/>
      <c r="AA96158" s="6"/>
      <c r="AC96158" s="6"/>
      <c r="AD96158" s="6"/>
    </row>
    <row r="96159" spans="16:30">
      <c r="P96159" s="6"/>
      <c r="AA96159" s="6"/>
      <c r="AC96159" s="6"/>
      <c r="AD96159" s="6"/>
    </row>
    <row r="96160" spans="16:30">
      <c r="P96160" s="6"/>
      <c r="AA96160" s="6"/>
      <c r="AC96160" s="6"/>
      <c r="AD96160" s="6"/>
    </row>
    <row r="96161" spans="16:30">
      <c r="P96161" s="6"/>
      <c r="AA96161" s="6"/>
      <c r="AC96161" s="6"/>
      <c r="AD96161" s="6"/>
    </row>
    <row r="96162" spans="16:30">
      <c r="P96162" s="6"/>
      <c r="AA96162" s="6"/>
      <c r="AC96162" s="6"/>
      <c r="AD96162" s="6"/>
    </row>
    <row r="96163" spans="16:30">
      <c r="P96163" s="6"/>
      <c r="AA96163" s="6"/>
      <c r="AC96163" s="6"/>
      <c r="AD96163" s="6"/>
    </row>
    <row r="96164" spans="16:30">
      <c r="P96164" s="6"/>
      <c r="AA96164" s="6"/>
      <c r="AC96164" s="6"/>
      <c r="AD96164" s="6"/>
    </row>
    <row r="96165" spans="16:30">
      <c r="P96165" s="6"/>
      <c r="AA96165" s="6"/>
      <c r="AC96165" s="6"/>
      <c r="AD96165" s="6"/>
    </row>
    <row r="96166" spans="16:30">
      <c r="P96166" s="6"/>
      <c r="AA96166" s="6"/>
      <c r="AC96166" s="6"/>
      <c r="AD96166" s="6"/>
    </row>
    <row r="96167" spans="16:30">
      <c r="P96167" s="6"/>
      <c r="AA96167" s="6"/>
      <c r="AC96167" s="6"/>
      <c r="AD96167" s="6"/>
    </row>
    <row r="96168" spans="16:30">
      <c r="P96168" s="6"/>
      <c r="AA96168" s="6"/>
      <c r="AC96168" s="6"/>
      <c r="AD96168" s="6"/>
    </row>
    <row r="96169" spans="16:30">
      <c r="P96169" s="6"/>
      <c r="AA96169" s="6"/>
      <c r="AC96169" s="6"/>
      <c r="AD96169" s="6"/>
    </row>
    <row r="96170" spans="16:30">
      <c r="P96170" s="6"/>
      <c r="AA96170" s="6"/>
      <c r="AC96170" s="6"/>
      <c r="AD96170" s="6"/>
    </row>
    <row r="96171" spans="16:30">
      <c r="P96171" s="6"/>
      <c r="AA96171" s="6"/>
      <c r="AC96171" s="6"/>
      <c r="AD96171" s="6"/>
    </row>
    <row r="96172" spans="16:30">
      <c r="P96172" s="6"/>
      <c r="AA96172" s="6"/>
      <c r="AC96172" s="6"/>
      <c r="AD96172" s="6"/>
    </row>
    <row r="96173" spans="16:30">
      <c r="P96173" s="6"/>
      <c r="AA96173" s="6"/>
      <c r="AC96173" s="6"/>
      <c r="AD96173" s="6"/>
    </row>
    <row r="96174" spans="16:30">
      <c r="P96174" s="6"/>
      <c r="AA96174" s="6"/>
      <c r="AC96174" s="6"/>
      <c r="AD96174" s="6"/>
    </row>
    <row r="96175" spans="16:30">
      <c r="P96175" s="6"/>
      <c r="AA96175" s="6"/>
      <c r="AC96175" s="6"/>
      <c r="AD96175" s="6"/>
    </row>
    <row r="96176" spans="16:30">
      <c r="P96176" s="6"/>
      <c r="AA96176" s="6"/>
      <c r="AC96176" s="6"/>
      <c r="AD96176" s="6"/>
    </row>
    <row r="96177" spans="16:30">
      <c r="P96177" s="6"/>
      <c r="AA96177" s="6"/>
      <c r="AC96177" s="6"/>
      <c r="AD96177" s="6"/>
    </row>
    <row r="96178" spans="16:30">
      <c r="P96178" s="6"/>
      <c r="AA96178" s="6"/>
      <c r="AC96178" s="6"/>
      <c r="AD96178" s="6"/>
    </row>
    <row r="96179" spans="16:30">
      <c r="P96179" s="6"/>
      <c r="AA96179" s="6"/>
      <c r="AC96179" s="6"/>
      <c r="AD96179" s="6"/>
    </row>
    <row r="96180" spans="16:30">
      <c r="P96180" s="6"/>
      <c r="AA96180" s="6"/>
      <c r="AC96180" s="6"/>
      <c r="AD96180" s="6"/>
    </row>
    <row r="96181" spans="16:30">
      <c r="P96181" s="6"/>
      <c r="AA96181" s="6"/>
      <c r="AC96181" s="6"/>
      <c r="AD96181" s="6"/>
    </row>
    <row r="96182" spans="16:30">
      <c r="P96182" s="6"/>
      <c r="AA96182" s="6"/>
      <c r="AC96182" s="6"/>
      <c r="AD96182" s="6"/>
    </row>
    <row r="96183" spans="16:30">
      <c r="P96183" s="6"/>
      <c r="AA96183" s="6"/>
      <c r="AC96183" s="6"/>
      <c r="AD96183" s="6"/>
    </row>
    <row r="96184" spans="16:30">
      <c r="P96184" s="6"/>
      <c r="AA96184" s="6"/>
      <c r="AC96184" s="6"/>
      <c r="AD96184" s="6"/>
    </row>
    <row r="96185" spans="16:30">
      <c r="P96185" s="6"/>
      <c r="AA96185" s="6"/>
      <c r="AC96185" s="6"/>
      <c r="AD96185" s="6"/>
    </row>
    <row r="96186" spans="16:30">
      <c r="P96186" s="6"/>
      <c r="AA96186" s="6"/>
      <c r="AC96186" s="6"/>
      <c r="AD96186" s="6"/>
    </row>
    <row r="96187" spans="16:30">
      <c r="P96187" s="6"/>
      <c r="AA96187" s="6"/>
      <c r="AC96187" s="6"/>
      <c r="AD96187" s="6"/>
    </row>
    <row r="96188" spans="16:30">
      <c r="P96188" s="6"/>
      <c r="AA96188" s="6"/>
      <c r="AC96188" s="6"/>
      <c r="AD96188" s="6"/>
    </row>
    <row r="96189" spans="16:30">
      <c r="P96189" s="6"/>
      <c r="AA96189" s="6"/>
      <c r="AC96189" s="6"/>
      <c r="AD96189" s="6"/>
    </row>
    <row r="96190" spans="16:30">
      <c r="P96190" s="6"/>
      <c r="AA96190" s="6"/>
      <c r="AC96190" s="6"/>
      <c r="AD96190" s="6"/>
    </row>
    <row r="96191" spans="16:30">
      <c r="P96191" s="6"/>
      <c r="AA96191" s="6"/>
      <c r="AC96191" s="6"/>
      <c r="AD96191" s="6"/>
    </row>
    <row r="96192" spans="16:30">
      <c r="P96192" s="6"/>
      <c r="AA96192" s="6"/>
      <c r="AC96192" s="6"/>
      <c r="AD96192" s="6"/>
    </row>
    <row r="96193" spans="16:30">
      <c r="P96193" s="6"/>
      <c r="AA96193" s="6"/>
      <c r="AC96193" s="6"/>
      <c r="AD96193" s="6"/>
    </row>
    <row r="96194" spans="16:30">
      <c r="P96194" s="6"/>
      <c r="AA96194" s="6"/>
      <c r="AC96194" s="6"/>
      <c r="AD96194" s="6"/>
    </row>
    <row r="96195" spans="16:30">
      <c r="P96195" s="6"/>
      <c r="AA96195" s="6"/>
      <c r="AC96195" s="6"/>
      <c r="AD96195" s="6"/>
    </row>
    <row r="96196" spans="16:30">
      <c r="P96196" s="6"/>
      <c r="AA96196" s="6"/>
      <c r="AC96196" s="6"/>
      <c r="AD96196" s="6"/>
    </row>
    <row r="96197" spans="16:30">
      <c r="P96197" s="6"/>
      <c r="AA96197" s="6"/>
      <c r="AC96197" s="6"/>
      <c r="AD96197" s="6"/>
    </row>
    <row r="96198" spans="16:30">
      <c r="P96198" s="6"/>
      <c r="AA96198" s="6"/>
      <c r="AC96198" s="6"/>
      <c r="AD96198" s="6"/>
    </row>
    <row r="96199" spans="16:30">
      <c r="P96199" s="6"/>
      <c r="AA96199" s="6"/>
      <c r="AC96199" s="6"/>
      <c r="AD96199" s="6"/>
    </row>
    <row r="96200" spans="16:30">
      <c r="P96200" s="6"/>
      <c r="AA96200" s="6"/>
      <c r="AC96200" s="6"/>
      <c r="AD96200" s="6"/>
    </row>
    <row r="96201" spans="16:30">
      <c r="P96201" s="6"/>
      <c r="AA96201" s="6"/>
      <c r="AC96201" s="6"/>
      <c r="AD96201" s="6"/>
    </row>
    <row r="96202" spans="16:30">
      <c r="P96202" s="6"/>
      <c r="AA96202" s="6"/>
      <c r="AC96202" s="6"/>
      <c r="AD96202" s="6"/>
    </row>
    <row r="96203" spans="16:30">
      <c r="P96203" s="6"/>
      <c r="AA96203" s="6"/>
      <c r="AC96203" s="6"/>
      <c r="AD96203" s="6"/>
    </row>
    <row r="96204" spans="16:30">
      <c r="P96204" s="6"/>
      <c r="AA96204" s="6"/>
      <c r="AC96204" s="6"/>
      <c r="AD96204" s="6"/>
    </row>
    <row r="96205" spans="16:30">
      <c r="P96205" s="6"/>
      <c r="AA96205" s="6"/>
      <c r="AC96205" s="6"/>
      <c r="AD96205" s="6"/>
    </row>
    <row r="96206" spans="16:30">
      <c r="P96206" s="6"/>
      <c r="AA96206" s="6"/>
      <c r="AC96206" s="6"/>
      <c r="AD96206" s="6"/>
    </row>
    <row r="96207" spans="16:30">
      <c r="P96207" s="6"/>
      <c r="AA96207" s="6"/>
      <c r="AC96207" s="6"/>
      <c r="AD96207" s="6"/>
    </row>
    <row r="96208" spans="16:30">
      <c r="P96208" s="6"/>
      <c r="AA96208" s="6"/>
      <c r="AC96208" s="6"/>
      <c r="AD96208" s="6"/>
    </row>
    <row r="96209" spans="16:30">
      <c r="P96209" s="6"/>
      <c r="AA96209" s="6"/>
      <c r="AC96209" s="6"/>
      <c r="AD96209" s="6"/>
    </row>
    <row r="96210" spans="16:30">
      <c r="P96210" s="6"/>
      <c r="AA96210" s="6"/>
      <c r="AC96210" s="6"/>
      <c r="AD96210" s="6"/>
    </row>
    <row r="96211" spans="16:30">
      <c r="P96211" s="6"/>
      <c r="AA96211" s="6"/>
      <c r="AC96211" s="6"/>
      <c r="AD96211" s="6"/>
    </row>
    <row r="96212" spans="16:30">
      <c r="P96212" s="6"/>
      <c r="AA96212" s="6"/>
      <c r="AC96212" s="6"/>
      <c r="AD96212" s="6"/>
    </row>
    <row r="96213" spans="16:30">
      <c r="P96213" s="6"/>
      <c r="AA96213" s="6"/>
      <c r="AC96213" s="6"/>
      <c r="AD96213" s="6"/>
    </row>
    <row r="96214" spans="16:30">
      <c r="P96214" s="6"/>
      <c r="AA96214" s="6"/>
      <c r="AC96214" s="6"/>
      <c r="AD96214" s="6"/>
    </row>
    <row r="96215" spans="16:30">
      <c r="P96215" s="6"/>
      <c r="AA96215" s="6"/>
      <c r="AC96215" s="6"/>
      <c r="AD96215" s="6"/>
    </row>
    <row r="96216" spans="16:30">
      <c r="P96216" s="6"/>
      <c r="AA96216" s="6"/>
      <c r="AC96216" s="6"/>
      <c r="AD96216" s="6"/>
    </row>
    <row r="96217" spans="16:30">
      <c r="P96217" s="6"/>
      <c r="AA96217" s="6"/>
      <c r="AC96217" s="6"/>
      <c r="AD96217" s="6"/>
    </row>
    <row r="96218" spans="16:30">
      <c r="P96218" s="6"/>
      <c r="AA96218" s="6"/>
      <c r="AC96218" s="6"/>
      <c r="AD96218" s="6"/>
    </row>
    <row r="96219" spans="16:30">
      <c r="P96219" s="6"/>
      <c r="AA96219" s="6"/>
      <c r="AC96219" s="6"/>
      <c r="AD96219" s="6"/>
    </row>
    <row r="96220" spans="16:30">
      <c r="P96220" s="6"/>
      <c r="AA96220" s="6"/>
      <c r="AC96220" s="6"/>
      <c r="AD96220" s="6"/>
    </row>
    <row r="96221" spans="16:30">
      <c r="P96221" s="6"/>
      <c r="AA96221" s="6"/>
      <c r="AC96221" s="6"/>
      <c r="AD96221" s="6"/>
    </row>
    <row r="96222" spans="16:30">
      <c r="P96222" s="6"/>
      <c r="AA96222" s="6"/>
      <c r="AC96222" s="6"/>
      <c r="AD96222" s="6"/>
    </row>
    <row r="96223" spans="16:30">
      <c r="P96223" s="6"/>
      <c r="AA96223" s="6"/>
      <c r="AC96223" s="6"/>
      <c r="AD96223" s="6"/>
    </row>
    <row r="96224" spans="16:30">
      <c r="P96224" s="6"/>
      <c r="AA96224" s="6"/>
      <c r="AC96224" s="6"/>
      <c r="AD96224" s="6"/>
    </row>
    <row r="96225" spans="16:30">
      <c r="P96225" s="6"/>
      <c r="AA96225" s="6"/>
      <c r="AC96225" s="6"/>
      <c r="AD96225" s="6"/>
    </row>
    <row r="96226" spans="16:30">
      <c r="P96226" s="6"/>
      <c r="AA96226" s="6"/>
      <c r="AC96226" s="6"/>
      <c r="AD96226" s="6"/>
    </row>
    <row r="96227" spans="16:30">
      <c r="P96227" s="6"/>
      <c r="AA96227" s="6"/>
      <c r="AC96227" s="6"/>
      <c r="AD96227" s="6"/>
    </row>
    <row r="96228" spans="16:30">
      <c r="P96228" s="6"/>
      <c r="AA96228" s="6"/>
      <c r="AC96228" s="6"/>
      <c r="AD96228" s="6"/>
    </row>
    <row r="96229" spans="16:30">
      <c r="P96229" s="6"/>
      <c r="AA96229" s="6"/>
      <c r="AC96229" s="6"/>
      <c r="AD96229" s="6"/>
    </row>
    <row r="96230" spans="16:30">
      <c r="P96230" s="6"/>
      <c r="AA96230" s="6"/>
      <c r="AC96230" s="6"/>
      <c r="AD96230" s="6"/>
    </row>
    <row r="96231" spans="16:30">
      <c r="P96231" s="6"/>
      <c r="AA96231" s="6"/>
      <c r="AC96231" s="6"/>
      <c r="AD96231" s="6"/>
    </row>
    <row r="96232" spans="16:30">
      <c r="P96232" s="6"/>
      <c r="AA96232" s="6"/>
      <c r="AC96232" s="6"/>
      <c r="AD96232" s="6"/>
    </row>
    <row r="96233" spans="16:30">
      <c r="P96233" s="6"/>
      <c r="AA96233" s="6"/>
      <c r="AC96233" s="6"/>
      <c r="AD96233" s="6"/>
    </row>
    <row r="96234" spans="16:30">
      <c r="P96234" s="6"/>
      <c r="AA96234" s="6"/>
      <c r="AC96234" s="6"/>
      <c r="AD96234" s="6"/>
    </row>
    <row r="96235" spans="16:30">
      <c r="P96235" s="6"/>
      <c r="AA96235" s="6"/>
      <c r="AC96235" s="6"/>
      <c r="AD96235" s="6"/>
    </row>
    <row r="96236" spans="16:30">
      <c r="P96236" s="6"/>
      <c r="AA96236" s="6"/>
      <c r="AC96236" s="6"/>
      <c r="AD96236" s="6"/>
    </row>
    <row r="96237" spans="16:30">
      <c r="P96237" s="6"/>
      <c r="AA96237" s="6"/>
      <c r="AC96237" s="6"/>
      <c r="AD96237" s="6"/>
    </row>
    <row r="96238" spans="16:30">
      <c r="P96238" s="6"/>
      <c r="AA96238" s="6"/>
      <c r="AC96238" s="6"/>
      <c r="AD96238" s="6"/>
    </row>
    <row r="96239" spans="16:30">
      <c r="P96239" s="6"/>
      <c r="AA96239" s="6"/>
      <c r="AC96239" s="6"/>
      <c r="AD96239" s="6"/>
    </row>
    <row r="96240" spans="16:30">
      <c r="P96240" s="6"/>
      <c r="AA96240" s="6"/>
      <c r="AC96240" s="6"/>
      <c r="AD96240" s="6"/>
    </row>
    <row r="96241" spans="16:30">
      <c r="P96241" s="6"/>
      <c r="AA96241" s="6"/>
      <c r="AC96241" s="6"/>
      <c r="AD96241" s="6"/>
    </row>
    <row r="96242" spans="16:30">
      <c r="P96242" s="6"/>
      <c r="AA96242" s="6"/>
      <c r="AC96242" s="6"/>
      <c r="AD96242" s="6"/>
    </row>
    <row r="96243" spans="16:30">
      <c r="P96243" s="6"/>
      <c r="AA96243" s="6"/>
      <c r="AC96243" s="6"/>
      <c r="AD96243" s="6"/>
    </row>
    <row r="96244" spans="16:30">
      <c r="P96244" s="6"/>
      <c r="AA96244" s="6"/>
      <c r="AC96244" s="6"/>
      <c r="AD96244" s="6"/>
    </row>
    <row r="96245" spans="16:30">
      <c r="P96245" s="6"/>
      <c r="AA96245" s="6"/>
      <c r="AC96245" s="6"/>
      <c r="AD96245" s="6"/>
    </row>
    <row r="96246" spans="16:30">
      <c r="P96246" s="6"/>
      <c r="AA96246" s="6"/>
      <c r="AC96246" s="6"/>
      <c r="AD96246" s="6"/>
    </row>
    <row r="96247" spans="16:30">
      <c r="P96247" s="6"/>
      <c r="AA96247" s="6"/>
      <c r="AC96247" s="6"/>
      <c r="AD96247" s="6"/>
    </row>
    <row r="96248" spans="16:30">
      <c r="P96248" s="6"/>
      <c r="AA96248" s="6"/>
      <c r="AC96248" s="6"/>
      <c r="AD96248" s="6"/>
    </row>
    <row r="96249" spans="16:30">
      <c r="P96249" s="6"/>
      <c r="AA96249" s="6"/>
      <c r="AC96249" s="6"/>
      <c r="AD96249" s="6"/>
    </row>
    <row r="96250" spans="16:30">
      <c r="P96250" s="6"/>
      <c r="AA96250" s="6"/>
      <c r="AC96250" s="6"/>
      <c r="AD96250" s="6"/>
    </row>
    <row r="96251" spans="16:30">
      <c r="P96251" s="6"/>
      <c r="AA96251" s="6"/>
      <c r="AC96251" s="6"/>
      <c r="AD96251" s="6"/>
    </row>
    <row r="96252" spans="16:30">
      <c r="P96252" s="6"/>
      <c r="AA96252" s="6"/>
      <c r="AC96252" s="6"/>
      <c r="AD96252" s="6"/>
    </row>
    <row r="96253" spans="16:30">
      <c r="P96253" s="6"/>
      <c r="AA96253" s="6"/>
      <c r="AC96253" s="6"/>
      <c r="AD96253" s="6"/>
    </row>
    <row r="96254" spans="16:30">
      <c r="P96254" s="6"/>
      <c r="AA96254" s="6"/>
      <c r="AC96254" s="6"/>
      <c r="AD96254" s="6"/>
    </row>
    <row r="96255" spans="16:30">
      <c r="P96255" s="6"/>
      <c r="AA96255" s="6"/>
      <c r="AC96255" s="6"/>
      <c r="AD96255" s="6"/>
    </row>
    <row r="96256" spans="16:30">
      <c r="P96256" s="6"/>
      <c r="AA96256" s="6"/>
      <c r="AC96256" s="6"/>
      <c r="AD96256" s="6"/>
    </row>
    <row r="96257" spans="16:30">
      <c r="P96257" s="6"/>
      <c r="AA96257" s="6"/>
      <c r="AC96257" s="6"/>
      <c r="AD96257" s="6"/>
    </row>
    <row r="96258" spans="16:30">
      <c r="P96258" s="6"/>
      <c r="AA96258" s="6"/>
      <c r="AC96258" s="6"/>
      <c r="AD96258" s="6"/>
    </row>
    <row r="96259" spans="16:30">
      <c r="P96259" s="6"/>
      <c r="AA96259" s="6"/>
      <c r="AC96259" s="6"/>
      <c r="AD96259" s="6"/>
    </row>
    <row r="96260" spans="16:30">
      <c r="P96260" s="6"/>
      <c r="AA96260" s="6"/>
      <c r="AC96260" s="6"/>
      <c r="AD96260" s="6"/>
    </row>
    <row r="96261" spans="16:30">
      <c r="P96261" s="6"/>
      <c r="AA96261" s="6"/>
      <c r="AC96261" s="6"/>
      <c r="AD96261" s="6"/>
    </row>
    <row r="96262" spans="16:30">
      <c r="P96262" s="6"/>
      <c r="AA96262" s="6"/>
      <c r="AC96262" s="6"/>
      <c r="AD96262" s="6"/>
    </row>
    <row r="96263" spans="16:30">
      <c r="P96263" s="6"/>
      <c r="AA96263" s="6"/>
      <c r="AC96263" s="6"/>
      <c r="AD96263" s="6"/>
    </row>
    <row r="96264" spans="16:30">
      <c r="P96264" s="6"/>
      <c r="AA96264" s="6"/>
      <c r="AC96264" s="6"/>
      <c r="AD96264" s="6"/>
    </row>
    <row r="96265" spans="16:30">
      <c r="P96265" s="6"/>
      <c r="AA96265" s="6"/>
      <c r="AC96265" s="6"/>
      <c r="AD96265" s="6"/>
    </row>
    <row r="96266" spans="16:30">
      <c r="P96266" s="6"/>
      <c r="AA96266" s="6"/>
      <c r="AC96266" s="6"/>
      <c r="AD96266" s="6"/>
    </row>
    <row r="96267" spans="16:30">
      <c r="P96267" s="6"/>
      <c r="AA96267" s="6"/>
      <c r="AC96267" s="6"/>
      <c r="AD96267" s="6"/>
    </row>
    <row r="96268" spans="16:30">
      <c r="P96268" s="6"/>
      <c r="AA96268" s="6"/>
      <c r="AC96268" s="6"/>
      <c r="AD96268" s="6"/>
    </row>
    <row r="96269" spans="16:30">
      <c r="P96269" s="6"/>
      <c r="AA96269" s="6"/>
      <c r="AC96269" s="6"/>
      <c r="AD96269" s="6"/>
    </row>
    <row r="96270" spans="16:30">
      <c r="P96270" s="6"/>
      <c r="AA96270" s="6"/>
      <c r="AC96270" s="6"/>
      <c r="AD96270" s="6"/>
    </row>
    <row r="96271" spans="16:30">
      <c r="P96271" s="6"/>
      <c r="AA96271" s="6"/>
      <c r="AC96271" s="6"/>
      <c r="AD96271" s="6"/>
    </row>
    <row r="96272" spans="16:30">
      <c r="P96272" s="6"/>
      <c r="AA96272" s="6"/>
      <c r="AC96272" s="6"/>
      <c r="AD96272" s="6"/>
    </row>
    <row r="96273" spans="16:30">
      <c r="P96273" s="6"/>
      <c r="AA96273" s="6"/>
      <c r="AC96273" s="6"/>
      <c r="AD96273" s="6"/>
    </row>
    <row r="96274" spans="16:30">
      <c r="P96274" s="6"/>
      <c r="AA96274" s="6"/>
      <c r="AC96274" s="6"/>
      <c r="AD96274" s="6"/>
    </row>
    <row r="96275" spans="16:30">
      <c r="P96275" s="6"/>
      <c r="AA96275" s="6"/>
      <c r="AC96275" s="6"/>
      <c r="AD96275" s="6"/>
    </row>
    <row r="96276" spans="16:30">
      <c r="P96276" s="6"/>
      <c r="AA96276" s="6"/>
      <c r="AC96276" s="6"/>
      <c r="AD96276" s="6"/>
    </row>
    <row r="96277" spans="16:30">
      <c r="P96277" s="6"/>
      <c r="AA96277" s="6"/>
      <c r="AC96277" s="6"/>
      <c r="AD96277" s="6"/>
    </row>
    <row r="96278" spans="16:30">
      <c r="P96278" s="6"/>
      <c r="AA96278" s="6"/>
      <c r="AC96278" s="6"/>
      <c r="AD96278" s="6"/>
    </row>
    <row r="96279" spans="16:30">
      <c r="P96279" s="6"/>
      <c r="AA96279" s="6"/>
      <c r="AC96279" s="6"/>
      <c r="AD96279" s="6"/>
    </row>
    <row r="96280" spans="16:30">
      <c r="P96280" s="6"/>
      <c r="AA96280" s="6"/>
      <c r="AC96280" s="6"/>
      <c r="AD96280" s="6"/>
    </row>
    <row r="96281" spans="16:30">
      <c r="P96281" s="6"/>
      <c r="AA96281" s="6"/>
      <c r="AC96281" s="6"/>
      <c r="AD96281" s="6"/>
    </row>
    <row r="96282" spans="16:30">
      <c r="P96282" s="6"/>
      <c r="AA96282" s="6"/>
      <c r="AC96282" s="6"/>
      <c r="AD96282" s="6"/>
    </row>
    <row r="96283" spans="16:30">
      <c r="P96283" s="6"/>
      <c r="AA96283" s="6"/>
      <c r="AC96283" s="6"/>
      <c r="AD96283" s="6"/>
    </row>
    <row r="96284" spans="16:30">
      <c r="P96284" s="6"/>
      <c r="AA96284" s="6"/>
      <c r="AC96284" s="6"/>
      <c r="AD96284" s="6"/>
    </row>
    <row r="96285" spans="16:30">
      <c r="P96285" s="6"/>
      <c r="AA96285" s="6"/>
      <c r="AC96285" s="6"/>
      <c r="AD96285" s="6"/>
    </row>
    <row r="96286" spans="16:30">
      <c r="P96286" s="6"/>
      <c r="AA96286" s="6"/>
      <c r="AC96286" s="6"/>
      <c r="AD96286" s="6"/>
    </row>
    <row r="96287" spans="16:30">
      <c r="P96287" s="6"/>
      <c r="AA96287" s="6"/>
      <c r="AC96287" s="6"/>
      <c r="AD96287" s="6"/>
    </row>
    <row r="96288" spans="16:30">
      <c r="P96288" s="6"/>
      <c r="AA96288" s="6"/>
      <c r="AC96288" s="6"/>
      <c r="AD96288" s="6"/>
    </row>
    <row r="96289" spans="16:30">
      <c r="P96289" s="6"/>
      <c r="AA96289" s="6"/>
      <c r="AC96289" s="6"/>
      <c r="AD96289" s="6"/>
    </row>
    <row r="96290" spans="16:30">
      <c r="P96290" s="6"/>
      <c r="AA96290" s="6"/>
      <c r="AC96290" s="6"/>
      <c r="AD96290" s="6"/>
    </row>
    <row r="96291" spans="16:30">
      <c r="P96291" s="6"/>
      <c r="AA96291" s="6"/>
      <c r="AC96291" s="6"/>
      <c r="AD96291" s="6"/>
    </row>
    <row r="96292" spans="16:30">
      <c r="P96292" s="6"/>
      <c r="AA96292" s="6"/>
      <c r="AC96292" s="6"/>
      <c r="AD96292" s="6"/>
    </row>
    <row r="96293" spans="16:30">
      <c r="P96293" s="6"/>
      <c r="AA96293" s="6"/>
      <c r="AC96293" s="6"/>
      <c r="AD96293" s="6"/>
    </row>
    <row r="96294" spans="16:30">
      <c r="P96294" s="6"/>
      <c r="AA96294" s="6"/>
      <c r="AC96294" s="6"/>
      <c r="AD96294" s="6"/>
    </row>
    <row r="96295" spans="16:30">
      <c r="P96295" s="6"/>
      <c r="AA96295" s="6"/>
      <c r="AC96295" s="6"/>
      <c r="AD96295" s="6"/>
    </row>
    <row r="96296" spans="16:30">
      <c r="P96296" s="6"/>
      <c r="AA96296" s="6"/>
      <c r="AC96296" s="6"/>
      <c r="AD96296" s="6"/>
    </row>
    <row r="96297" spans="16:30">
      <c r="P96297" s="6"/>
      <c r="AA96297" s="6"/>
      <c r="AC96297" s="6"/>
      <c r="AD96297" s="6"/>
    </row>
    <row r="96298" spans="16:30">
      <c r="P96298" s="6"/>
      <c r="AA96298" s="6"/>
      <c r="AC96298" s="6"/>
      <c r="AD96298" s="6"/>
    </row>
    <row r="96299" spans="16:30">
      <c r="P96299" s="6"/>
      <c r="AA96299" s="6"/>
      <c r="AC96299" s="6"/>
      <c r="AD96299" s="6"/>
    </row>
    <row r="96300" spans="16:30">
      <c r="P96300" s="6"/>
      <c r="AA96300" s="6"/>
      <c r="AC96300" s="6"/>
      <c r="AD96300" s="6"/>
    </row>
    <row r="96301" spans="16:30">
      <c r="P96301" s="6"/>
      <c r="AA96301" s="6"/>
      <c r="AC96301" s="6"/>
      <c r="AD96301" s="6"/>
    </row>
    <row r="96302" spans="16:30">
      <c r="P96302" s="6"/>
      <c r="AA96302" s="6"/>
      <c r="AC96302" s="6"/>
      <c r="AD96302" s="6"/>
    </row>
    <row r="96303" spans="16:30">
      <c r="P96303" s="6"/>
      <c r="AA96303" s="6"/>
      <c r="AC96303" s="6"/>
      <c r="AD96303" s="6"/>
    </row>
    <row r="96304" spans="16:30">
      <c r="P96304" s="6"/>
      <c r="AA96304" s="6"/>
      <c r="AC96304" s="6"/>
      <c r="AD96304" s="6"/>
    </row>
    <row r="96305" spans="16:30">
      <c r="P96305" s="6"/>
      <c r="AA96305" s="6"/>
      <c r="AC96305" s="6"/>
      <c r="AD96305" s="6"/>
    </row>
    <row r="96306" spans="16:30">
      <c r="P96306" s="6"/>
      <c r="AA96306" s="6"/>
      <c r="AC96306" s="6"/>
      <c r="AD96306" s="6"/>
    </row>
    <row r="96307" spans="16:30">
      <c r="P96307" s="6"/>
      <c r="AA96307" s="6"/>
      <c r="AC96307" s="6"/>
      <c r="AD96307" s="6"/>
    </row>
    <row r="96308" spans="16:30">
      <c r="P96308" s="6"/>
      <c r="AA96308" s="6"/>
      <c r="AC96308" s="6"/>
      <c r="AD96308" s="6"/>
    </row>
    <row r="96309" spans="16:30">
      <c r="P96309" s="6"/>
      <c r="AA96309" s="6"/>
      <c r="AC96309" s="6"/>
      <c r="AD96309" s="6"/>
    </row>
    <row r="96310" spans="16:30">
      <c r="P96310" s="6"/>
      <c r="AA96310" s="6"/>
      <c r="AC96310" s="6"/>
      <c r="AD96310" s="6"/>
    </row>
    <row r="96311" spans="16:30">
      <c r="P96311" s="6"/>
      <c r="AA96311" s="6"/>
      <c r="AC96311" s="6"/>
      <c r="AD96311" s="6"/>
    </row>
    <row r="96312" spans="16:30">
      <c r="P96312" s="6"/>
      <c r="AA96312" s="6"/>
      <c r="AC96312" s="6"/>
      <c r="AD96312" s="6"/>
    </row>
    <row r="96313" spans="16:30">
      <c r="P96313" s="6"/>
      <c r="AA96313" s="6"/>
      <c r="AC96313" s="6"/>
      <c r="AD96313" s="6"/>
    </row>
    <row r="96314" spans="16:30">
      <c r="P96314" s="6"/>
      <c r="AA96314" s="6"/>
      <c r="AC96314" s="6"/>
      <c r="AD96314" s="6"/>
    </row>
    <row r="96315" spans="16:30">
      <c r="P96315" s="6"/>
      <c r="AA96315" s="6"/>
      <c r="AC96315" s="6"/>
      <c r="AD96315" s="6"/>
    </row>
    <row r="96316" spans="16:30">
      <c r="P96316" s="6"/>
      <c r="AA96316" s="6"/>
      <c r="AC96316" s="6"/>
      <c r="AD96316" s="6"/>
    </row>
    <row r="96317" spans="16:30">
      <c r="P96317" s="6"/>
      <c r="AA96317" s="6"/>
      <c r="AC96317" s="6"/>
      <c r="AD96317" s="6"/>
    </row>
    <row r="96318" spans="16:30">
      <c r="P96318" s="6"/>
      <c r="AA96318" s="6"/>
      <c r="AC96318" s="6"/>
      <c r="AD96318" s="6"/>
    </row>
    <row r="96319" spans="16:30">
      <c r="P96319" s="6"/>
      <c r="AA96319" s="6"/>
      <c r="AC96319" s="6"/>
      <c r="AD96319" s="6"/>
    </row>
    <row r="96320" spans="16:30">
      <c r="P96320" s="6"/>
      <c r="AA96320" s="6"/>
      <c r="AC96320" s="6"/>
      <c r="AD96320" s="6"/>
    </row>
    <row r="96321" spans="16:30">
      <c r="P96321" s="6"/>
      <c r="AA96321" s="6"/>
      <c r="AC96321" s="6"/>
      <c r="AD96321" s="6"/>
    </row>
    <row r="96322" spans="16:30">
      <c r="P96322" s="6"/>
      <c r="AA96322" s="6"/>
      <c r="AC96322" s="6"/>
      <c r="AD96322" s="6"/>
    </row>
    <row r="96323" spans="16:30">
      <c r="P96323" s="6"/>
      <c r="AA96323" s="6"/>
      <c r="AC96323" s="6"/>
      <c r="AD96323" s="6"/>
    </row>
    <row r="96324" spans="16:30">
      <c r="P96324" s="6"/>
      <c r="AA96324" s="6"/>
      <c r="AC96324" s="6"/>
      <c r="AD96324" s="6"/>
    </row>
    <row r="96325" spans="16:30">
      <c r="P96325" s="6"/>
      <c r="AA96325" s="6"/>
      <c r="AC96325" s="6"/>
      <c r="AD96325" s="6"/>
    </row>
    <row r="96326" spans="16:30">
      <c r="P96326" s="6"/>
      <c r="AA96326" s="6"/>
      <c r="AC96326" s="6"/>
      <c r="AD96326" s="6"/>
    </row>
    <row r="96327" spans="16:30">
      <c r="P96327" s="6"/>
      <c r="AA96327" s="6"/>
      <c r="AC96327" s="6"/>
      <c r="AD96327" s="6"/>
    </row>
    <row r="96328" spans="16:30">
      <c r="P96328" s="6"/>
      <c r="AA96328" s="6"/>
      <c r="AC96328" s="6"/>
      <c r="AD96328" s="6"/>
    </row>
    <row r="96329" spans="16:30">
      <c r="P96329" s="6"/>
      <c r="AA96329" s="6"/>
      <c r="AC96329" s="6"/>
      <c r="AD96329" s="6"/>
    </row>
    <row r="96330" spans="16:30">
      <c r="P96330" s="6"/>
      <c r="AA96330" s="6"/>
      <c r="AC96330" s="6"/>
      <c r="AD96330" s="6"/>
    </row>
    <row r="96331" spans="16:30">
      <c r="P96331" s="6"/>
      <c r="AA96331" s="6"/>
      <c r="AC96331" s="6"/>
      <c r="AD96331" s="6"/>
    </row>
    <row r="96332" spans="16:30">
      <c r="P96332" s="6"/>
      <c r="AA96332" s="6"/>
      <c r="AC96332" s="6"/>
      <c r="AD96332" s="6"/>
    </row>
    <row r="96333" spans="16:30">
      <c r="P96333" s="6"/>
      <c r="AA96333" s="6"/>
      <c r="AC96333" s="6"/>
      <c r="AD96333" s="6"/>
    </row>
    <row r="96334" spans="16:30">
      <c r="P96334" s="6"/>
      <c r="AA96334" s="6"/>
      <c r="AC96334" s="6"/>
      <c r="AD96334" s="6"/>
    </row>
    <row r="96335" spans="16:30">
      <c r="P96335" s="6"/>
      <c r="AA96335" s="6"/>
      <c r="AC96335" s="6"/>
      <c r="AD96335" s="6"/>
    </row>
    <row r="96336" spans="16:30">
      <c r="P96336" s="6"/>
      <c r="AA96336" s="6"/>
      <c r="AC96336" s="6"/>
      <c r="AD96336" s="6"/>
    </row>
    <row r="96337" spans="16:30">
      <c r="P96337" s="6"/>
      <c r="AA96337" s="6"/>
      <c r="AC96337" s="6"/>
      <c r="AD96337" s="6"/>
    </row>
    <row r="96338" spans="16:30">
      <c r="P96338" s="6"/>
      <c r="AA96338" s="6"/>
      <c r="AC96338" s="6"/>
      <c r="AD96338" s="6"/>
    </row>
    <row r="96339" spans="16:30">
      <c r="P96339" s="6"/>
      <c r="AA96339" s="6"/>
      <c r="AC96339" s="6"/>
      <c r="AD96339" s="6"/>
    </row>
    <row r="96340" spans="16:30">
      <c r="P96340" s="6"/>
      <c r="AA96340" s="6"/>
      <c r="AC96340" s="6"/>
      <c r="AD96340" s="6"/>
    </row>
    <row r="96341" spans="16:30">
      <c r="P96341" s="6"/>
      <c r="AA96341" s="6"/>
      <c r="AC96341" s="6"/>
      <c r="AD96341" s="6"/>
    </row>
    <row r="96342" spans="16:30">
      <c r="P96342" s="6"/>
      <c r="AA96342" s="6"/>
      <c r="AC96342" s="6"/>
      <c r="AD96342" s="6"/>
    </row>
    <row r="96343" spans="16:30">
      <c r="P96343" s="6"/>
      <c r="AA96343" s="6"/>
      <c r="AC96343" s="6"/>
      <c r="AD96343" s="6"/>
    </row>
    <row r="96344" spans="16:30">
      <c r="P96344" s="6"/>
      <c r="AA96344" s="6"/>
      <c r="AC96344" s="6"/>
      <c r="AD96344" s="6"/>
    </row>
    <row r="96345" spans="16:30">
      <c r="P96345" s="6"/>
      <c r="AA96345" s="6"/>
      <c r="AC96345" s="6"/>
      <c r="AD96345" s="6"/>
    </row>
    <row r="96346" spans="16:30">
      <c r="P96346" s="6"/>
      <c r="AA96346" s="6"/>
      <c r="AC96346" s="6"/>
      <c r="AD96346" s="6"/>
    </row>
    <row r="96347" spans="16:30">
      <c r="P96347" s="6"/>
      <c r="AA96347" s="6"/>
      <c r="AC96347" s="6"/>
      <c r="AD96347" s="6"/>
    </row>
    <row r="96348" spans="16:30">
      <c r="P96348" s="6"/>
      <c r="AA96348" s="6"/>
      <c r="AC96348" s="6"/>
      <c r="AD96348" s="6"/>
    </row>
    <row r="96349" spans="16:30">
      <c r="P96349" s="6"/>
      <c r="AA96349" s="6"/>
      <c r="AC96349" s="6"/>
      <c r="AD96349" s="6"/>
    </row>
    <row r="96350" spans="16:30">
      <c r="P96350" s="6"/>
      <c r="AA96350" s="6"/>
      <c r="AC96350" s="6"/>
      <c r="AD96350" s="6"/>
    </row>
    <row r="96351" spans="16:30">
      <c r="P96351" s="6"/>
      <c r="AA96351" s="6"/>
      <c r="AC96351" s="6"/>
      <c r="AD96351" s="6"/>
    </row>
    <row r="96352" spans="16:30">
      <c r="P96352" s="6"/>
      <c r="AA96352" s="6"/>
      <c r="AC96352" s="6"/>
      <c r="AD96352" s="6"/>
    </row>
    <row r="96353" spans="16:30">
      <c r="P96353" s="6"/>
      <c r="AA96353" s="6"/>
      <c r="AC96353" s="6"/>
      <c r="AD96353" s="6"/>
    </row>
    <row r="96354" spans="16:30">
      <c r="P96354" s="6"/>
      <c r="AA96354" s="6"/>
      <c r="AC96354" s="6"/>
      <c r="AD96354" s="6"/>
    </row>
    <row r="96355" spans="16:30">
      <c r="P96355" s="6"/>
      <c r="AA96355" s="6"/>
      <c r="AC96355" s="6"/>
      <c r="AD96355" s="6"/>
    </row>
    <row r="96356" spans="16:30">
      <c r="P96356" s="6"/>
      <c r="AA96356" s="6"/>
      <c r="AC96356" s="6"/>
      <c r="AD96356" s="6"/>
    </row>
    <row r="96357" spans="16:30">
      <c r="P96357" s="6"/>
      <c r="AA96357" s="6"/>
      <c r="AC96357" s="6"/>
      <c r="AD96357" s="6"/>
    </row>
    <row r="96358" spans="16:30">
      <c r="P96358" s="6"/>
      <c r="AA96358" s="6"/>
      <c r="AC96358" s="6"/>
      <c r="AD96358" s="6"/>
    </row>
    <row r="96359" spans="16:30">
      <c r="P96359" s="6"/>
      <c r="AA96359" s="6"/>
      <c r="AC96359" s="6"/>
      <c r="AD96359" s="6"/>
    </row>
    <row r="96360" spans="16:30">
      <c r="P96360" s="6"/>
      <c r="AA96360" s="6"/>
      <c r="AC96360" s="6"/>
      <c r="AD96360" s="6"/>
    </row>
    <row r="96361" spans="16:30">
      <c r="P96361" s="6"/>
      <c r="AA96361" s="6"/>
      <c r="AC96361" s="6"/>
      <c r="AD96361" s="6"/>
    </row>
    <row r="96362" spans="16:30">
      <c r="P96362" s="6"/>
      <c r="AA96362" s="6"/>
      <c r="AC96362" s="6"/>
      <c r="AD96362" s="6"/>
    </row>
    <row r="96363" spans="16:30">
      <c r="P96363" s="6"/>
      <c r="AA96363" s="6"/>
      <c r="AC96363" s="6"/>
      <c r="AD96363" s="6"/>
    </row>
    <row r="96364" spans="16:30">
      <c r="P96364" s="6"/>
      <c r="AA96364" s="6"/>
      <c r="AC96364" s="6"/>
      <c r="AD96364" s="6"/>
    </row>
    <row r="96365" spans="16:30">
      <c r="P96365" s="6"/>
      <c r="AA96365" s="6"/>
      <c r="AC96365" s="6"/>
      <c r="AD96365" s="6"/>
    </row>
    <row r="96366" spans="16:30">
      <c r="P96366" s="6"/>
      <c r="AA96366" s="6"/>
      <c r="AC96366" s="6"/>
      <c r="AD96366" s="6"/>
    </row>
    <row r="96367" spans="16:30">
      <c r="P96367" s="6"/>
      <c r="AA96367" s="6"/>
      <c r="AC96367" s="6"/>
      <c r="AD96367" s="6"/>
    </row>
    <row r="96368" spans="16:30">
      <c r="P96368" s="6"/>
      <c r="AA96368" s="6"/>
      <c r="AC96368" s="6"/>
      <c r="AD96368" s="6"/>
    </row>
    <row r="96369" spans="16:30">
      <c r="P96369" s="6"/>
      <c r="AA96369" s="6"/>
      <c r="AC96369" s="6"/>
      <c r="AD96369" s="6"/>
    </row>
    <row r="96370" spans="16:30">
      <c r="P96370" s="6"/>
      <c r="AA96370" s="6"/>
      <c r="AC96370" s="6"/>
      <c r="AD96370" s="6"/>
    </row>
    <row r="96371" spans="16:30">
      <c r="P96371" s="6"/>
      <c r="AA96371" s="6"/>
      <c r="AC96371" s="6"/>
      <c r="AD96371" s="6"/>
    </row>
    <row r="96372" spans="16:30">
      <c r="P96372" s="6"/>
      <c r="AA96372" s="6"/>
      <c r="AC96372" s="6"/>
      <c r="AD96372" s="6"/>
    </row>
    <row r="96373" spans="16:30">
      <c r="P96373" s="6"/>
      <c r="AA96373" s="6"/>
      <c r="AC96373" s="6"/>
      <c r="AD96373" s="6"/>
    </row>
    <row r="96374" spans="16:30">
      <c r="P96374" s="6"/>
      <c r="AA96374" s="6"/>
      <c r="AC96374" s="6"/>
      <c r="AD96374" s="6"/>
    </row>
    <row r="96375" spans="16:30">
      <c r="P96375" s="6"/>
      <c r="AA96375" s="6"/>
      <c r="AC96375" s="6"/>
      <c r="AD96375" s="6"/>
    </row>
    <row r="96376" spans="16:30">
      <c r="P96376" s="6"/>
      <c r="AA96376" s="6"/>
      <c r="AC96376" s="6"/>
      <c r="AD96376" s="6"/>
    </row>
    <row r="96377" spans="16:30">
      <c r="P96377" s="6"/>
      <c r="AA96377" s="6"/>
      <c r="AC96377" s="6"/>
      <c r="AD96377" s="6"/>
    </row>
    <row r="96378" spans="16:30">
      <c r="P96378" s="6"/>
      <c r="AA96378" s="6"/>
      <c r="AC96378" s="6"/>
      <c r="AD96378" s="6"/>
    </row>
    <row r="96379" spans="16:30">
      <c r="P96379" s="6"/>
      <c r="AA96379" s="6"/>
      <c r="AC96379" s="6"/>
      <c r="AD96379" s="6"/>
    </row>
    <row r="96380" spans="16:30">
      <c r="P96380" s="6"/>
      <c r="AA96380" s="6"/>
      <c r="AC96380" s="6"/>
      <c r="AD96380" s="6"/>
    </row>
    <row r="96381" spans="16:30">
      <c r="P96381" s="6"/>
      <c r="AA96381" s="6"/>
      <c r="AC96381" s="6"/>
      <c r="AD96381" s="6"/>
    </row>
    <row r="96382" spans="16:30">
      <c r="P96382" s="6"/>
      <c r="AA96382" s="6"/>
      <c r="AC96382" s="6"/>
      <c r="AD96382" s="6"/>
    </row>
    <row r="96383" spans="16:30">
      <c r="P96383" s="6"/>
      <c r="AA96383" s="6"/>
      <c r="AC96383" s="6"/>
      <c r="AD96383" s="6"/>
    </row>
    <row r="96384" spans="16:30">
      <c r="P96384" s="6"/>
      <c r="AA96384" s="6"/>
      <c r="AC96384" s="6"/>
      <c r="AD96384" s="6"/>
    </row>
    <row r="96385" spans="16:30">
      <c r="P96385" s="6"/>
      <c r="AA96385" s="6"/>
      <c r="AC96385" s="6"/>
      <c r="AD96385" s="6"/>
    </row>
    <row r="96386" spans="16:30">
      <c r="P96386" s="6"/>
      <c r="AA96386" s="6"/>
      <c r="AC96386" s="6"/>
      <c r="AD96386" s="6"/>
    </row>
    <row r="96387" spans="16:30">
      <c r="P96387" s="6"/>
      <c r="AA96387" s="6"/>
      <c r="AC96387" s="6"/>
      <c r="AD96387" s="6"/>
    </row>
    <row r="96388" spans="16:30">
      <c r="P96388" s="6"/>
      <c r="AA96388" s="6"/>
      <c r="AC96388" s="6"/>
      <c r="AD96388" s="6"/>
    </row>
    <row r="96389" spans="16:30">
      <c r="P96389" s="6"/>
      <c r="AA96389" s="6"/>
      <c r="AC96389" s="6"/>
      <c r="AD96389" s="6"/>
    </row>
    <row r="96390" spans="16:30">
      <c r="P96390" s="6"/>
      <c r="AA96390" s="6"/>
      <c r="AC96390" s="6"/>
      <c r="AD96390" s="6"/>
    </row>
    <row r="96391" spans="16:30">
      <c r="P96391" s="6"/>
      <c r="AA96391" s="6"/>
      <c r="AC96391" s="6"/>
      <c r="AD96391" s="6"/>
    </row>
    <row r="96392" spans="16:30">
      <c r="P96392" s="6"/>
      <c r="AA96392" s="6"/>
      <c r="AC96392" s="6"/>
      <c r="AD96392" s="6"/>
    </row>
    <row r="96393" spans="16:30">
      <c r="P96393" s="6"/>
      <c r="AA96393" s="6"/>
      <c r="AC96393" s="6"/>
      <c r="AD96393" s="6"/>
    </row>
    <row r="96394" spans="16:30">
      <c r="P96394" s="6"/>
      <c r="AA96394" s="6"/>
      <c r="AC96394" s="6"/>
      <c r="AD96394" s="6"/>
    </row>
    <row r="96395" spans="16:30">
      <c r="P96395" s="6"/>
      <c r="AA96395" s="6"/>
      <c r="AC96395" s="6"/>
      <c r="AD96395" s="6"/>
    </row>
    <row r="96396" spans="16:30">
      <c r="P96396" s="6"/>
      <c r="AA96396" s="6"/>
      <c r="AC96396" s="6"/>
      <c r="AD96396" s="6"/>
    </row>
    <row r="96397" spans="16:30">
      <c r="P96397" s="6"/>
      <c r="AA96397" s="6"/>
      <c r="AC96397" s="6"/>
      <c r="AD96397" s="6"/>
    </row>
    <row r="96398" spans="16:30">
      <c r="P96398" s="6"/>
      <c r="AA96398" s="6"/>
      <c r="AC96398" s="6"/>
      <c r="AD96398" s="6"/>
    </row>
    <row r="96399" spans="16:30">
      <c r="P96399" s="6"/>
      <c r="AA96399" s="6"/>
      <c r="AC96399" s="6"/>
      <c r="AD96399" s="6"/>
    </row>
    <row r="96400" spans="16:30">
      <c r="P96400" s="6"/>
      <c r="AA96400" s="6"/>
      <c r="AC96400" s="6"/>
      <c r="AD96400" s="6"/>
    </row>
    <row r="96401" spans="16:30">
      <c r="P96401" s="6"/>
      <c r="AA96401" s="6"/>
      <c r="AC96401" s="6"/>
      <c r="AD96401" s="6"/>
    </row>
    <row r="96402" spans="16:30">
      <c r="P96402" s="6"/>
      <c r="AA96402" s="6"/>
      <c r="AC96402" s="6"/>
      <c r="AD96402" s="6"/>
    </row>
    <row r="96403" spans="16:30">
      <c r="P96403" s="6"/>
      <c r="AA96403" s="6"/>
      <c r="AC96403" s="6"/>
      <c r="AD96403" s="6"/>
    </row>
    <row r="96404" spans="16:30">
      <c r="P96404" s="6"/>
      <c r="AA96404" s="6"/>
      <c r="AC96404" s="6"/>
      <c r="AD96404" s="6"/>
    </row>
    <row r="96405" spans="16:30">
      <c r="P96405" s="6"/>
      <c r="AA96405" s="6"/>
      <c r="AC96405" s="6"/>
      <c r="AD96405" s="6"/>
    </row>
    <row r="96406" spans="16:30">
      <c r="P96406" s="6"/>
      <c r="AA96406" s="6"/>
      <c r="AC96406" s="6"/>
      <c r="AD96406" s="6"/>
    </row>
    <row r="96407" spans="16:30">
      <c r="P96407" s="6"/>
      <c r="AA96407" s="6"/>
      <c r="AC96407" s="6"/>
      <c r="AD96407" s="6"/>
    </row>
    <row r="96408" spans="16:30">
      <c r="P96408" s="6"/>
      <c r="AA96408" s="6"/>
      <c r="AC96408" s="6"/>
      <c r="AD96408" s="6"/>
    </row>
    <row r="96409" spans="16:30">
      <c r="P96409" s="6"/>
      <c r="AA96409" s="6"/>
      <c r="AC96409" s="6"/>
      <c r="AD96409" s="6"/>
    </row>
    <row r="96410" spans="16:30">
      <c r="P96410" s="6"/>
      <c r="AA96410" s="6"/>
      <c r="AC96410" s="6"/>
      <c r="AD96410" s="6"/>
    </row>
    <row r="96411" spans="16:30">
      <c r="P96411" s="6"/>
      <c r="AA96411" s="6"/>
      <c r="AC96411" s="6"/>
      <c r="AD96411" s="6"/>
    </row>
    <row r="96412" spans="16:30">
      <c r="P96412" s="6"/>
      <c r="AA96412" s="6"/>
      <c r="AC96412" s="6"/>
      <c r="AD96412" s="6"/>
    </row>
    <row r="96413" spans="16:30">
      <c r="P96413" s="6"/>
      <c r="AA96413" s="6"/>
      <c r="AC96413" s="6"/>
      <c r="AD96413" s="6"/>
    </row>
    <row r="96414" spans="16:30">
      <c r="P96414" s="6"/>
      <c r="AA96414" s="6"/>
      <c r="AC96414" s="6"/>
      <c r="AD96414" s="6"/>
    </row>
    <row r="96415" spans="16:30">
      <c r="P96415" s="6"/>
      <c r="AA96415" s="6"/>
      <c r="AC96415" s="6"/>
      <c r="AD96415" s="6"/>
    </row>
    <row r="96416" spans="16:30">
      <c r="P96416" s="6"/>
      <c r="AA96416" s="6"/>
      <c r="AC96416" s="6"/>
      <c r="AD96416" s="6"/>
    </row>
    <row r="96417" spans="16:30">
      <c r="P96417" s="6"/>
      <c r="AA96417" s="6"/>
      <c r="AC96417" s="6"/>
      <c r="AD96417" s="6"/>
    </row>
    <row r="96418" spans="16:30">
      <c r="P96418" s="6"/>
      <c r="AA96418" s="6"/>
      <c r="AC96418" s="6"/>
      <c r="AD96418" s="6"/>
    </row>
    <row r="96419" spans="16:30">
      <c r="P96419" s="6"/>
      <c r="AA96419" s="6"/>
      <c r="AC96419" s="6"/>
      <c r="AD96419" s="6"/>
    </row>
    <row r="96420" spans="16:30">
      <c r="P96420" s="6"/>
      <c r="AA96420" s="6"/>
      <c r="AC96420" s="6"/>
      <c r="AD96420" s="6"/>
    </row>
    <row r="96421" spans="16:30">
      <c r="P96421" s="6"/>
      <c r="AA96421" s="6"/>
      <c r="AC96421" s="6"/>
      <c r="AD96421" s="6"/>
    </row>
    <row r="96422" spans="16:30">
      <c r="P96422" s="6"/>
      <c r="AA96422" s="6"/>
      <c r="AC96422" s="6"/>
      <c r="AD96422" s="6"/>
    </row>
    <row r="96423" spans="16:30">
      <c r="P96423" s="6"/>
      <c r="AA96423" s="6"/>
      <c r="AC96423" s="6"/>
      <c r="AD96423" s="6"/>
    </row>
    <row r="96424" spans="16:30">
      <c r="P96424" s="6"/>
      <c r="AA96424" s="6"/>
      <c r="AC96424" s="6"/>
      <c r="AD96424" s="6"/>
    </row>
    <row r="96425" spans="16:30">
      <c r="P96425" s="6"/>
      <c r="AA96425" s="6"/>
      <c r="AC96425" s="6"/>
      <c r="AD96425" s="6"/>
    </row>
    <row r="96426" spans="16:30">
      <c r="P96426" s="6"/>
      <c r="AA96426" s="6"/>
      <c r="AC96426" s="6"/>
      <c r="AD96426" s="6"/>
    </row>
    <row r="96427" spans="16:30">
      <c r="P96427" s="6"/>
      <c r="AA96427" s="6"/>
      <c r="AC96427" s="6"/>
      <c r="AD96427" s="6"/>
    </row>
    <row r="96428" spans="16:30">
      <c r="P96428" s="6"/>
      <c r="AA96428" s="6"/>
      <c r="AC96428" s="6"/>
      <c r="AD96428" s="6"/>
    </row>
    <row r="96429" spans="16:30">
      <c r="P96429" s="6"/>
      <c r="AA96429" s="6"/>
      <c r="AC96429" s="6"/>
      <c r="AD96429" s="6"/>
    </row>
    <row r="96430" spans="16:30">
      <c r="P96430" s="6"/>
      <c r="AA96430" s="6"/>
      <c r="AC96430" s="6"/>
      <c r="AD96430" s="6"/>
    </row>
    <row r="96431" spans="16:30">
      <c r="P96431" s="6"/>
      <c r="AA96431" s="6"/>
      <c r="AC96431" s="6"/>
      <c r="AD96431" s="6"/>
    </row>
    <row r="96432" spans="16:30">
      <c r="P96432" s="6"/>
      <c r="AA96432" s="6"/>
      <c r="AC96432" s="6"/>
      <c r="AD96432" s="6"/>
    </row>
    <row r="96433" spans="16:30">
      <c r="P96433" s="6"/>
      <c r="AA96433" s="6"/>
      <c r="AC96433" s="6"/>
      <c r="AD96433" s="6"/>
    </row>
    <row r="96434" spans="16:30">
      <c r="P96434" s="6"/>
      <c r="AA96434" s="6"/>
      <c r="AC96434" s="6"/>
      <c r="AD96434" s="6"/>
    </row>
    <row r="96435" spans="16:30">
      <c r="P96435" s="6"/>
      <c r="AA96435" s="6"/>
      <c r="AC96435" s="6"/>
      <c r="AD96435" s="6"/>
    </row>
    <row r="96436" spans="16:30">
      <c r="P96436" s="6"/>
      <c r="AA96436" s="6"/>
      <c r="AC96436" s="6"/>
      <c r="AD96436" s="6"/>
    </row>
    <row r="96437" spans="16:30">
      <c r="P96437" s="6"/>
      <c r="AA96437" s="6"/>
      <c r="AC96437" s="6"/>
      <c r="AD96437" s="6"/>
    </row>
    <row r="96438" spans="16:30">
      <c r="P96438" s="6"/>
      <c r="AA96438" s="6"/>
      <c r="AC96438" s="6"/>
      <c r="AD96438" s="6"/>
    </row>
    <row r="96439" spans="16:30">
      <c r="P96439" s="6"/>
      <c r="AA96439" s="6"/>
      <c r="AC96439" s="6"/>
      <c r="AD96439" s="6"/>
    </row>
    <row r="96440" spans="16:30">
      <c r="P96440" s="6"/>
      <c r="AA96440" s="6"/>
      <c r="AC96440" s="6"/>
      <c r="AD96440" s="6"/>
    </row>
    <row r="96441" spans="16:30">
      <c r="P96441" s="6"/>
      <c r="AA96441" s="6"/>
      <c r="AC96441" s="6"/>
      <c r="AD96441" s="6"/>
    </row>
    <row r="96442" spans="16:30">
      <c r="P96442" s="6"/>
      <c r="AA96442" s="6"/>
      <c r="AC96442" s="6"/>
      <c r="AD96442" s="6"/>
    </row>
    <row r="96443" spans="16:30">
      <c r="P96443" s="6"/>
      <c r="AA96443" s="6"/>
      <c r="AC96443" s="6"/>
      <c r="AD96443" s="6"/>
    </row>
    <row r="96444" spans="16:30">
      <c r="P96444" s="6"/>
      <c r="AA96444" s="6"/>
      <c r="AC96444" s="6"/>
      <c r="AD96444" s="6"/>
    </row>
    <row r="96445" spans="16:30">
      <c r="P96445" s="6"/>
      <c r="AA96445" s="6"/>
      <c r="AC96445" s="6"/>
      <c r="AD96445" s="6"/>
    </row>
    <row r="96446" spans="16:30">
      <c r="P96446" s="6"/>
      <c r="AA96446" s="6"/>
      <c r="AC96446" s="6"/>
      <c r="AD96446" s="6"/>
    </row>
    <row r="96447" spans="16:30">
      <c r="P96447" s="6"/>
      <c r="AA96447" s="6"/>
      <c r="AC96447" s="6"/>
      <c r="AD96447" s="6"/>
    </row>
    <row r="96448" spans="16:30">
      <c r="P96448" s="6"/>
      <c r="AA96448" s="6"/>
      <c r="AC96448" s="6"/>
      <c r="AD96448" s="6"/>
    </row>
    <row r="96449" spans="16:30">
      <c r="P96449" s="6"/>
      <c r="AA96449" s="6"/>
      <c r="AC96449" s="6"/>
      <c r="AD96449" s="6"/>
    </row>
    <row r="96450" spans="16:30">
      <c r="P96450" s="6"/>
      <c r="AA96450" s="6"/>
      <c r="AC96450" s="6"/>
      <c r="AD96450" s="6"/>
    </row>
    <row r="96451" spans="16:30">
      <c r="P96451" s="6"/>
      <c r="AA96451" s="6"/>
      <c r="AC96451" s="6"/>
      <c r="AD96451" s="6"/>
    </row>
    <row r="96452" spans="16:30">
      <c r="P96452" s="6"/>
      <c r="AA96452" s="6"/>
      <c r="AC96452" s="6"/>
      <c r="AD96452" s="6"/>
    </row>
    <row r="96453" spans="16:30">
      <c r="P96453" s="6"/>
      <c r="AA96453" s="6"/>
      <c r="AC96453" s="6"/>
      <c r="AD96453" s="6"/>
    </row>
    <row r="96454" spans="16:30">
      <c r="P96454" s="6"/>
      <c r="AA96454" s="6"/>
      <c r="AC96454" s="6"/>
      <c r="AD96454" s="6"/>
    </row>
    <row r="96455" spans="16:30">
      <c r="P96455" s="6"/>
      <c r="AA96455" s="6"/>
      <c r="AC96455" s="6"/>
      <c r="AD96455" s="6"/>
    </row>
    <row r="96456" spans="16:30">
      <c r="P96456" s="6"/>
      <c r="AA96456" s="6"/>
      <c r="AC96456" s="6"/>
      <c r="AD96456" s="6"/>
    </row>
    <row r="96457" spans="16:30">
      <c r="P96457" s="6"/>
      <c r="AA96457" s="6"/>
      <c r="AC96457" s="6"/>
      <c r="AD96457" s="6"/>
    </row>
    <row r="96458" spans="16:30">
      <c r="P96458" s="6"/>
      <c r="AA96458" s="6"/>
      <c r="AC96458" s="6"/>
      <c r="AD96458" s="6"/>
    </row>
    <row r="96459" spans="16:30">
      <c r="P96459" s="6"/>
      <c r="AA96459" s="6"/>
      <c r="AC96459" s="6"/>
      <c r="AD96459" s="6"/>
    </row>
    <row r="96460" spans="16:30">
      <c r="P96460" s="6"/>
      <c r="AA96460" s="6"/>
      <c r="AC96460" s="6"/>
      <c r="AD96460" s="6"/>
    </row>
    <row r="96461" spans="16:30">
      <c r="P96461" s="6"/>
      <c r="AA96461" s="6"/>
      <c r="AC96461" s="6"/>
      <c r="AD96461" s="6"/>
    </row>
    <row r="96462" spans="16:30">
      <c r="P96462" s="6"/>
      <c r="AA96462" s="6"/>
      <c r="AC96462" s="6"/>
      <c r="AD96462" s="6"/>
    </row>
    <row r="96463" spans="16:30">
      <c r="P96463" s="6"/>
      <c r="AA96463" s="6"/>
      <c r="AC96463" s="6"/>
      <c r="AD96463" s="6"/>
    </row>
    <row r="96464" spans="16:30">
      <c r="P96464" s="6"/>
      <c r="AA96464" s="6"/>
      <c r="AC96464" s="6"/>
      <c r="AD96464" s="6"/>
    </row>
    <row r="96465" spans="16:30">
      <c r="P96465" s="6"/>
      <c r="AA96465" s="6"/>
      <c r="AC96465" s="6"/>
      <c r="AD96465" s="6"/>
    </row>
    <row r="96466" spans="16:30">
      <c r="P96466" s="6"/>
      <c r="AA96466" s="6"/>
      <c r="AC96466" s="6"/>
      <c r="AD96466" s="6"/>
    </row>
    <row r="96467" spans="16:30">
      <c r="P96467" s="6"/>
      <c r="AA96467" s="6"/>
      <c r="AC96467" s="6"/>
      <c r="AD96467" s="6"/>
    </row>
    <row r="96468" spans="16:30">
      <c r="P96468" s="6"/>
      <c r="AA96468" s="6"/>
      <c r="AC96468" s="6"/>
      <c r="AD96468" s="6"/>
    </row>
    <row r="96469" spans="16:30">
      <c r="P96469" s="6"/>
      <c r="AA96469" s="6"/>
      <c r="AC96469" s="6"/>
      <c r="AD96469" s="6"/>
    </row>
    <row r="96470" spans="16:30">
      <c r="P96470" s="6"/>
      <c r="AA96470" s="6"/>
      <c r="AC96470" s="6"/>
      <c r="AD96470" s="6"/>
    </row>
    <row r="96471" spans="16:30">
      <c r="P96471" s="6"/>
      <c r="AA96471" s="6"/>
      <c r="AC96471" s="6"/>
      <c r="AD96471" s="6"/>
    </row>
    <row r="96472" spans="16:30">
      <c r="P96472" s="6"/>
      <c r="AA96472" s="6"/>
      <c r="AC96472" s="6"/>
      <c r="AD96472" s="6"/>
    </row>
    <row r="96473" spans="16:30">
      <c r="P96473" s="6"/>
      <c r="AA96473" s="6"/>
      <c r="AC96473" s="6"/>
      <c r="AD96473" s="6"/>
    </row>
    <row r="96474" spans="16:30">
      <c r="P96474" s="6"/>
      <c r="AA96474" s="6"/>
      <c r="AC96474" s="6"/>
      <c r="AD96474" s="6"/>
    </row>
    <row r="96475" spans="16:30">
      <c r="P96475" s="6"/>
      <c r="AA96475" s="6"/>
      <c r="AC96475" s="6"/>
      <c r="AD96475" s="6"/>
    </row>
    <row r="96476" spans="16:30">
      <c r="P96476" s="6"/>
      <c r="AA96476" s="6"/>
      <c r="AC96476" s="6"/>
      <c r="AD96476" s="6"/>
    </row>
    <row r="96477" spans="16:30">
      <c r="P96477" s="6"/>
      <c r="AA96477" s="6"/>
      <c r="AC96477" s="6"/>
      <c r="AD96477" s="6"/>
    </row>
    <row r="96478" spans="16:30">
      <c r="P96478" s="6"/>
      <c r="AA96478" s="6"/>
      <c r="AC96478" s="6"/>
      <c r="AD96478" s="6"/>
    </row>
    <row r="96479" spans="16:30">
      <c r="P96479" s="6"/>
      <c r="AA96479" s="6"/>
      <c r="AC96479" s="6"/>
      <c r="AD96479" s="6"/>
    </row>
    <row r="96480" spans="16:30">
      <c r="P96480" s="6"/>
      <c r="AA96480" s="6"/>
      <c r="AC96480" s="6"/>
      <c r="AD96480" s="6"/>
    </row>
    <row r="96481" spans="16:30">
      <c r="P96481" s="6"/>
      <c r="AA96481" s="6"/>
      <c r="AC96481" s="6"/>
      <c r="AD96481" s="6"/>
    </row>
    <row r="96482" spans="16:30">
      <c r="P96482" s="6"/>
      <c r="AA96482" s="6"/>
      <c r="AC96482" s="6"/>
      <c r="AD96482" s="6"/>
    </row>
    <row r="96483" spans="16:30">
      <c r="P96483" s="6"/>
      <c r="AA96483" s="6"/>
      <c r="AC96483" s="6"/>
      <c r="AD96483" s="6"/>
    </row>
    <row r="96484" spans="16:30">
      <c r="P96484" s="6"/>
      <c r="AA96484" s="6"/>
      <c r="AC96484" s="6"/>
      <c r="AD96484" s="6"/>
    </row>
    <row r="96485" spans="16:30">
      <c r="P96485" s="6"/>
      <c r="AA96485" s="6"/>
      <c r="AC96485" s="6"/>
      <c r="AD96485" s="6"/>
    </row>
    <row r="96486" spans="16:30">
      <c r="P96486" s="6"/>
      <c r="AA96486" s="6"/>
      <c r="AC96486" s="6"/>
      <c r="AD96486" s="6"/>
    </row>
    <row r="96487" spans="16:30">
      <c r="P96487" s="6"/>
      <c r="AA96487" s="6"/>
      <c r="AC96487" s="6"/>
      <c r="AD96487" s="6"/>
    </row>
    <row r="96488" spans="16:30">
      <c r="P96488" s="6"/>
      <c r="AA96488" s="6"/>
      <c r="AC96488" s="6"/>
      <c r="AD96488" s="6"/>
    </row>
    <row r="96489" spans="16:30">
      <c r="P96489" s="6"/>
      <c r="AA96489" s="6"/>
      <c r="AC96489" s="6"/>
      <c r="AD96489" s="6"/>
    </row>
    <row r="96490" spans="16:30">
      <c r="P96490" s="6"/>
      <c r="AA96490" s="6"/>
      <c r="AC96490" s="6"/>
      <c r="AD96490" s="6"/>
    </row>
    <row r="96491" spans="16:30">
      <c r="P96491" s="6"/>
      <c r="AA96491" s="6"/>
      <c r="AC96491" s="6"/>
      <c r="AD96491" s="6"/>
    </row>
    <row r="96492" spans="16:30">
      <c r="P96492" s="6"/>
      <c r="AA96492" s="6"/>
      <c r="AC96492" s="6"/>
      <c r="AD96492" s="6"/>
    </row>
    <row r="96493" spans="16:30">
      <c r="P96493" s="6"/>
      <c r="AA96493" s="6"/>
      <c r="AC96493" s="6"/>
      <c r="AD96493" s="6"/>
    </row>
    <row r="96494" spans="16:30">
      <c r="P96494" s="6"/>
      <c r="AA96494" s="6"/>
      <c r="AC96494" s="6"/>
      <c r="AD96494" s="6"/>
    </row>
    <row r="96495" spans="16:30">
      <c r="P96495" s="6"/>
      <c r="AA96495" s="6"/>
      <c r="AC96495" s="6"/>
      <c r="AD96495" s="6"/>
    </row>
    <row r="96496" spans="16:30">
      <c r="P96496" s="6"/>
      <c r="AA96496" s="6"/>
      <c r="AC96496" s="6"/>
      <c r="AD96496" s="6"/>
    </row>
    <row r="96497" spans="16:30">
      <c r="P96497" s="6"/>
      <c r="AA96497" s="6"/>
      <c r="AC96497" s="6"/>
      <c r="AD96497" s="6"/>
    </row>
    <row r="96498" spans="16:30">
      <c r="P96498" s="6"/>
      <c r="AA96498" s="6"/>
      <c r="AC96498" s="6"/>
      <c r="AD96498" s="6"/>
    </row>
    <row r="96499" spans="16:30">
      <c r="P96499" s="6"/>
      <c r="AA96499" s="6"/>
      <c r="AC96499" s="6"/>
      <c r="AD96499" s="6"/>
    </row>
    <row r="96500" spans="16:30">
      <c r="P96500" s="6"/>
      <c r="AA96500" s="6"/>
      <c r="AC96500" s="6"/>
      <c r="AD96500" s="6"/>
    </row>
    <row r="96501" spans="16:30">
      <c r="P96501" s="6"/>
      <c r="AA96501" s="6"/>
      <c r="AC96501" s="6"/>
      <c r="AD96501" s="6"/>
    </row>
    <row r="96502" spans="16:30">
      <c r="P96502" s="6"/>
      <c r="AA96502" s="6"/>
      <c r="AC96502" s="6"/>
      <c r="AD96502" s="6"/>
    </row>
    <row r="96503" spans="16:30">
      <c r="P96503" s="6"/>
      <c r="AA96503" s="6"/>
      <c r="AC96503" s="6"/>
      <c r="AD96503" s="6"/>
    </row>
    <row r="96504" spans="16:30">
      <c r="P96504" s="6"/>
      <c r="AA96504" s="6"/>
      <c r="AC96504" s="6"/>
      <c r="AD96504" s="6"/>
    </row>
    <row r="96505" spans="16:30">
      <c r="P96505" s="6"/>
      <c r="AA96505" s="6"/>
      <c r="AC96505" s="6"/>
      <c r="AD96505" s="6"/>
    </row>
    <row r="96506" spans="16:30">
      <c r="P96506" s="6"/>
      <c r="AA96506" s="6"/>
      <c r="AC96506" s="6"/>
      <c r="AD96506" s="6"/>
    </row>
    <row r="96507" spans="16:30">
      <c r="P96507" s="6"/>
      <c r="AA96507" s="6"/>
      <c r="AC96507" s="6"/>
      <c r="AD96507" s="6"/>
    </row>
    <row r="96508" spans="16:30">
      <c r="P96508" s="6"/>
      <c r="AA96508" s="6"/>
      <c r="AC96508" s="6"/>
      <c r="AD96508" s="6"/>
    </row>
    <row r="96509" spans="16:30">
      <c r="P96509" s="6"/>
      <c r="AA96509" s="6"/>
      <c r="AC96509" s="6"/>
      <c r="AD96509" s="6"/>
    </row>
    <row r="96510" spans="16:30">
      <c r="P96510" s="6"/>
      <c r="AA96510" s="6"/>
      <c r="AC96510" s="6"/>
      <c r="AD96510" s="6"/>
    </row>
    <row r="96511" spans="16:30">
      <c r="P96511" s="6"/>
      <c r="AA96511" s="6"/>
      <c r="AC96511" s="6"/>
      <c r="AD96511" s="6"/>
    </row>
    <row r="96512" spans="16:30">
      <c r="P96512" s="6"/>
      <c r="AA96512" s="6"/>
      <c r="AC96512" s="6"/>
      <c r="AD96512" s="6"/>
    </row>
    <row r="96513" spans="16:30">
      <c r="P96513" s="6"/>
      <c r="AA96513" s="6"/>
      <c r="AC96513" s="6"/>
      <c r="AD96513" s="6"/>
    </row>
    <row r="96514" spans="16:30">
      <c r="P96514" s="6"/>
      <c r="AA96514" s="6"/>
      <c r="AC96514" s="6"/>
      <c r="AD96514" s="6"/>
    </row>
    <row r="96515" spans="16:30">
      <c r="P96515" s="6"/>
      <c r="AA96515" s="6"/>
      <c r="AC96515" s="6"/>
      <c r="AD96515" s="6"/>
    </row>
    <row r="96516" spans="16:30">
      <c r="P96516" s="6"/>
      <c r="AA96516" s="6"/>
      <c r="AC96516" s="6"/>
      <c r="AD96516" s="6"/>
    </row>
    <row r="96517" spans="16:30">
      <c r="P96517" s="6"/>
      <c r="AA96517" s="6"/>
      <c r="AC96517" s="6"/>
      <c r="AD96517" s="6"/>
    </row>
    <row r="96518" spans="16:30">
      <c r="P96518" s="6"/>
      <c r="AA96518" s="6"/>
      <c r="AC96518" s="6"/>
      <c r="AD96518" s="6"/>
    </row>
    <row r="96519" spans="16:30">
      <c r="P96519" s="6"/>
      <c r="AA96519" s="6"/>
      <c r="AC96519" s="6"/>
      <c r="AD96519" s="6"/>
    </row>
    <row r="96520" spans="16:30">
      <c r="P96520" s="6"/>
      <c r="AA96520" s="6"/>
      <c r="AC96520" s="6"/>
      <c r="AD96520" s="6"/>
    </row>
    <row r="96521" spans="16:30">
      <c r="P96521" s="6"/>
      <c r="AA96521" s="6"/>
      <c r="AC96521" s="6"/>
      <c r="AD96521" s="6"/>
    </row>
    <row r="96522" spans="16:30">
      <c r="P96522" s="6"/>
      <c r="AA96522" s="6"/>
      <c r="AC96522" s="6"/>
      <c r="AD96522" s="6"/>
    </row>
    <row r="96523" spans="16:30">
      <c r="P96523" s="6"/>
      <c r="AA96523" s="6"/>
      <c r="AC96523" s="6"/>
      <c r="AD96523" s="6"/>
    </row>
    <row r="96524" spans="16:30">
      <c r="P96524" s="6"/>
      <c r="AA96524" s="6"/>
      <c r="AC96524" s="6"/>
      <c r="AD96524" s="6"/>
    </row>
    <row r="96525" spans="16:30">
      <c r="P96525" s="6"/>
      <c r="AA96525" s="6"/>
      <c r="AC96525" s="6"/>
      <c r="AD96525" s="6"/>
    </row>
    <row r="96526" spans="16:30">
      <c r="P96526" s="6"/>
      <c r="AA96526" s="6"/>
      <c r="AC96526" s="6"/>
      <c r="AD96526" s="6"/>
    </row>
    <row r="96527" spans="16:30">
      <c r="P96527" s="6"/>
      <c r="AA96527" s="6"/>
      <c r="AC96527" s="6"/>
      <c r="AD96527" s="6"/>
    </row>
    <row r="96528" spans="16:30">
      <c r="P96528" s="6"/>
      <c r="AA96528" s="6"/>
      <c r="AC96528" s="6"/>
      <c r="AD96528" s="6"/>
    </row>
    <row r="96529" spans="16:30">
      <c r="P96529" s="6"/>
      <c r="AA96529" s="6"/>
      <c r="AC96529" s="6"/>
      <c r="AD96529" s="6"/>
    </row>
    <row r="96530" spans="16:30">
      <c r="P96530" s="6"/>
      <c r="AA96530" s="6"/>
      <c r="AC96530" s="6"/>
      <c r="AD96530" s="6"/>
    </row>
    <row r="96531" spans="16:30">
      <c r="P96531" s="6"/>
      <c r="AA96531" s="6"/>
      <c r="AC96531" s="6"/>
      <c r="AD96531" s="6"/>
    </row>
    <row r="96532" spans="16:30">
      <c r="P96532" s="6"/>
      <c r="AA96532" s="6"/>
      <c r="AC96532" s="6"/>
      <c r="AD96532" s="6"/>
    </row>
    <row r="96533" spans="16:30">
      <c r="P96533" s="6"/>
      <c r="AA96533" s="6"/>
      <c r="AC96533" s="6"/>
      <c r="AD96533" s="6"/>
    </row>
    <row r="96534" spans="16:30">
      <c r="P96534" s="6"/>
      <c r="AA96534" s="6"/>
      <c r="AC96534" s="6"/>
      <c r="AD96534" s="6"/>
    </row>
    <row r="96535" spans="16:30">
      <c r="P96535" s="6"/>
      <c r="AA96535" s="6"/>
      <c r="AC96535" s="6"/>
      <c r="AD96535" s="6"/>
    </row>
    <row r="96536" spans="16:30">
      <c r="P96536" s="6"/>
      <c r="AA96536" s="6"/>
      <c r="AC96536" s="6"/>
      <c r="AD96536" s="6"/>
    </row>
    <row r="96537" spans="16:30">
      <c r="P96537" s="6"/>
      <c r="AA96537" s="6"/>
      <c r="AC96537" s="6"/>
      <c r="AD96537" s="6"/>
    </row>
    <row r="96538" spans="16:30">
      <c r="P96538" s="6"/>
      <c r="AA96538" s="6"/>
      <c r="AC96538" s="6"/>
      <c r="AD96538" s="6"/>
    </row>
    <row r="96539" spans="16:30">
      <c r="P96539" s="6"/>
      <c r="AA96539" s="6"/>
      <c r="AC96539" s="6"/>
      <c r="AD96539" s="6"/>
    </row>
    <row r="96540" spans="16:30">
      <c r="P96540" s="6"/>
      <c r="AA96540" s="6"/>
      <c r="AC96540" s="6"/>
      <c r="AD96540" s="6"/>
    </row>
    <row r="96541" spans="16:30">
      <c r="P96541" s="6"/>
      <c r="AA96541" s="6"/>
      <c r="AC96541" s="6"/>
      <c r="AD96541" s="6"/>
    </row>
    <row r="96542" spans="16:30">
      <c r="P96542" s="6"/>
      <c r="AA96542" s="6"/>
      <c r="AC96542" s="6"/>
      <c r="AD96542" s="6"/>
    </row>
    <row r="96543" spans="16:30">
      <c r="P96543" s="6"/>
      <c r="AA96543" s="6"/>
      <c r="AC96543" s="6"/>
      <c r="AD96543" s="6"/>
    </row>
    <row r="96544" spans="16:30">
      <c r="P96544" s="6"/>
      <c r="AA96544" s="6"/>
      <c r="AC96544" s="6"/>
      <c r="AD96544" s="6"/>
    </row>
    <row r="96545" spans="16:30">
      <c r="P96545" s="6"/>
      <c r="AA96545" s="6"/>
      <c r="AC96545" s="6"/>
      <c r="AD96545" s="6"/>
    </row>
    <row r="96546" spans="16:30">
      <c r="P96546" s="6"/>
      <c r="AA96546" s="6"/>
      <c r="AC96546" s="6"/>
      <c r="AD96546" s="6"/>
    </row>
    <row r="96547" spans="16:30">
      <c r="P96547" s="6"/>
      <c r="AA96547" s="6"/>
      <c r="AC96547" s="6"/>
      <c r="AD96547" s="6"/>
    </row>
    <row r="96548" spans="16:30">
      <c r="P96548" s="6"/>
      <c r="AA96548" s="6"/>
      <c r="AC96548" s="6"/>
      <c r="AD96548" s="6"/>
    </row>
    <row r="96549" spans="16:30">
      <c r="P96549" s="6"/>
      <c r="AA96549" s="6"/>
      <c r="AC96549" s="6"/>
      <c r="AD96549" s="6"/>
    </row>
    <row r="96550" spans="16:30">
      <c r="P96550" s="6"/>
      <c r="AA96550" s="6"/>
      <c r="AC96550" s="6"/>
      <c r="AD96550" s="6"/>
    </row>
    <row r="96551" spans="16:30">
      <c r="P96551" s="6"/>
      <c r="AA96551" s="6"/>
      <c r="AC96551" s="6"/>
      <c r="AD96551" s="6"/>
    </row>
    <row r="96552" spans="16:30">
      <c r="P96552" s="6"/>
      <c r="AA96552" s="6"/>
      <c r="AC96552" s="6"/>
      <c r="AD96552" s="6"/>
    </row>
    <row r="96553" spans="16:30">
      <c r="P96553" s="6"/>
      <c r="AA96553" s="6"/>
      <c r="AC96553" s="6"/>
      <c r="AD96553" s="6"/>
    </row>
    <row r="96554" spans="16:30">
      <c r="P96554" s="6"/>
      <c r="AA96554" s="6"/>
      <c r="AC96554" s="6"/>
      <c r="AD96554" s="6"/>
    </row>
    <row r="96555" spans="16:30">
      <c r="P96555" s="6"/>
      <c r="AA96555" s="6"/>
      <c r="AC96555" s="6"/>
      <c r="AD96555" s="6"/>
    </row>
    <row r="96556" spans="16:30">
      <c r="P96556" s="6"/>
      <c r="AA96556" s="6"/>
      <c r="AC96556" s="6"/>
      <c r="AD96556" s="6"/>
    </row>
    <row r="96557" spans="16:30">
      <c r="P96557" s="6"/>
      <c r="AA96557" s="6"/>
      <c r="AC96557" s="6"/>
      <c r="AD96557" s="6"/>
    </row>
    <row r="96558" spans="16:30">
      <c r="P96558" s="6"/>
      <c r="AA96558" s="6"/>
      <c r="AC96558" s="6"/>
      <c r="AD96558" s="6"/>
    </row>
    <row r="96559" spans="16:30">
      <c r="P96559" s="6"/>
      <c r="AA96559" s="6"/>
      <c r="AC96559" s="6"/>
      <c r="AD96559" s="6"/>
    </row>
    <row r="96560" spans="16:30">
      <c r="P96560" s="6"/>
      <c r="AA96560" s="6"/>
      <c r="AC96560" s="6"/>
      <c r="AD96560" s="6"/>
    </row>
    <row r="96561" spans="16:30">
      <c r="P96561" s="6"/>
      <c r="AA96561" s="6"/>
      <c r="AC96561" s="6"/>
      <c r="AD96561" s="6"/>
    </row>
    <row r="96562" spans="16:30">
      <c r="P96562" s="6"/>
      <c r="AA96562" s="6"/>
      <c r="AC96562" s="6"/>
      <c r="AD96562" s="6"/>
    </row>
    <row r="96563" spans="16:30">
      <c r="P96563" s="6"/>
      <c r="AA96563" s="6"/>
      <c r="AC96563" s="6"/>
      <c r="AD96563" s="6"/>
    </row>
    <row r="96564" spans="16:30">
      <c r="P96564" s="6"/>
      <c r="AA96564" s="6"/>
      <c r="AC96564" s="6"/>
      <c r="AD96564" s="6"/>
    </row>
    <row r="96565" spans="16:30">
      <c r="P96565" s="6"/>
      <c r="AA96565" s="6"/>
      <c r="AC96565" s="6"/>
      <c r="AD96565" s="6"/>
    </row>
    <row r="96566" spans="16:30">
      <c r="P96566" s="6"/>
      <c r="AA96566" s="6"/>
      <c r="AC96566" s="6"/>
      <c r="AD96566" s="6"/>
    </row>
    <row r="96567" spans="16:30">
      <c r="P96567" s="6"/>
      <c r="AA96567" s="6"/>
      <c r="AC96567" s="6"/>
      <c r="AD96567" s="6"/>
    </row>
    <row r="96568" spans="16:30">
      <c r="P96568" s="6"/>
      <c r="AA96568" s="6"/>
      <c r="AC96568" s="6"/>
      <c r="AD96568" s="6"/>
    </row>
    <row r="96569" spans="16:30">
      <c r="P96569" s="6"/>
      <c r="AA96569" s="6"/>
      <c r="AC96569" s="6"/>
      <c r="AD96569" s="6"/>
    </row>
    <row r="96570" spans="16:30">
      <c r="P96570" s="6"/>
      <c r="AA96570" s="6"/>
      <c r="AC96570" s="6"/>
      <c r="AD96570" s="6"/>
    </row>
    <row r="96571" spans="16:30">
      <c r="P96571" s="6"/>
      <c r="AA96571" s="6"/>
      <c r="AC96571" s="6"/>
      <c r="AD96571" s="6"/>
    </row>
    <row r="96572" spans="16:30">
      <c r="P96572" s="6"/>
      <c r="AA96572" s="6"/>
      <c r="AC96572" s="6"/>
      <c r="AD96572" s="6"/>
    </row>
    <row r="96573" spans="16:30">
      <c r="P96573" s="6"/>
      <c r="AA96573" s="6"/>
      <c r="AC96573" s="6"/>
      <c r="AD96573" s="6"/>
    </row>
    <row r="96574" spans="16:30">
      <c r="P96574" s="6"/>
      <c r="AA96574" s="6"/>
      <c r="AC96574" s="6"/>
      <c r="AD96574" s="6"/>
    </row>
    <row r="96575" spans="16:30">
      <c r="P96575" s="6"/>
      <c r="AA96575" s="6"/>
      <c r="AC96575" s="6"/>
      <c r="AD96575" s="6"/>
    </row>
    <row r="96576" spans="16:30">
      <c r="P96576" s="6"/>
      <c r="AA96576" s="6"/>
      <c r="AC96576" s="6"/>
      <c r="AD96576" s="6"/>
    </row>
    <row r="96577" spans="16:30">
      <c r="P96577" s="6"/>
      <c r="AA96577" s="6"/>
      <c r="AC96577" s="6"/>
      <c r="AD96577" s="6"/>
    </row>
    <row r="96578" spans="16:30">
      <c r="P96578" s="6"/>
      <c r="AA96578" s="6"/>
      <c r="AC96578" s="6"/>
      <c r="AD96578" s="6"/>
    </row>
    <row r="96579" spans="16:30">
      <c r="P96579" s="6"/>
      <c r="AA96579" s="6"/>
      <c r="AC96579" s="6"/>
      <c r="AD96579" s="6"/>
    </row>
    <row r="96580" spans="16:30">
      <c r="P96580" s="6"/>
      <c r="AA96580" s="6"/>
      <c r="AC96580" s="6"/>
      <c r="AD96580" s="6"/>
    </row>
    <row r="96581" spans="16:30">
      <c r="P96581" s="6"/>
      <c r="AA96581" s="6"/>
      <c r="AC96581" s="6"/>
      <c r="AD96581" s="6"/>
    </row>
    <row r="96582" spans="16:30">
      <c r="P96582" s="6"/>
      <c r="AA96582" s="6"/>
      <c r="AC96582" s="6"/>
      <c r="AD96582" s="6"/>
    </row>
    <row r="96583" spans="16:30">
      <c r="P96583" s="6"/>
      <c r="AA96583" s="6"/>
      <c r="AC96583" s="6"/>
      <c r="AD96583" s="6"/>
    </row>
    <row r="96584" spans="16:30">
      <c r="P96584" s="6"/>
      <c r="AA96584" s="6"/>
      <c r="AC96584" s="6"/>
      <c r="AD96584" s="6"/>
    </row>
    <row r="96585" spans="16:30">
      <c r="P96585" s="6"/>
      <c r="AA96585" s="6"/>
      <c r="AC96585" s="6"/>
      <c r="AD96585" s="6"/>
    </row>
    <row r="96586" spans="16:30">
      <c r="P96586" s="6"/>
      <c r="AA96586" s="6"/>
      <c r="AC96586" s="6"/>
      <c r="AD96586" s="6"/>
    </row>
    <row r="96587" spans="16:30">
      <c r="P96587" s="6"/>
      <c r="AA96587" s="6"/>
      <c r="AC96587" s="6"/>
      <c r="AD96587" s="6"/>
    </row>
    <row r="96588" spans="16:30">
      <c r="P96588" s="6"/>
      <c r="AA96588" s="6"/>
      <c r="AC96588" s="6"/>
      <c r="AD96588" s="6"/>
    </row>
    <row r="96589" spans="16:30">
      <c r="P96589" s="6"/>
      <c r="AA96589" s="6"/>
      <c r="AC96589" s="6"/>
      <c r="AD96589" s="6"/>
    </row>
    <row r="96590" spans="16:30">
      <c r="P96590" s="6"/>
      <c r="AA96590" s="6"/>
      <c r="AC96590" s="6"/>
      <c r="AD96590" s="6"/>
    </row>
    <row r="96591" spans="16:30">
      <c r="P96591" s="6"/>
      <c r="AA96591" s="6"/>
      <c r="AC96591" s="6"/>
      <c r="AD96591" s="6"/>
    </row>
    <row r="96592" spans="16:30">
      <c r="P96592" s="6"/>
      <c r="AA96592" s="6"/>
      <c r="AC96592" s="6"/>
      <c r="AD96592" s="6"/>
    </row>
    <row r="96593" spans="16:30">
      <c r="P96593" s="6"/>
      <c r="AA96593" s="6"/>
      <c r="AC96593" s="6"/>
      <c r="AD96593" s="6"/>
    </row>
    <row r="96594" spans="16:30">
      <c r="P96594" s="6"/>
      <c r="AA96594" s="6"/>
      <c r="AC96594" s="6"/>
      <c r="AD96594" s="6"/>
    </row>
    <row r="96595" spans="16:30">
      <c r="P96595" s="6"/>
      <c r="AA96595" s="6"/>
      <c r="AC96595" s="6"/>
      <c r="AD96595" s="6"/>
    </row>
    <row r="96596" spans="16:30">
      <c r="P96596" s="6"/>
      <c r="AA96596" s="6"/>
      <c r="AC96596" s="6"/>
      <c r="AD96596" s="6"/>
    </row>
    <row r="96597" spans="16:30">
      <c r="P96597" s="6"/>
      <c r="AA96597" s="6"/>
      <c r="AC96597" s="6"/>
      <c r="AD96597" s="6"/>
    </row>
    <row r="96598" spans="16:30">
      <c r="P96598" s="6"/>
      <c r="AA96598" s="6"/>
      <c r="AC96598" s="6"/>
      <c r="AD96598" s="6"/>
    </row>
    <row r="96599" spans="16:30">
      <c r="P96599" s="6"/>
      <c r="AA96599" s="6"/>
      <c r="AC96599" s="6"/>
      <c r="AD96599" s="6"/>
    </row>
    <row r="96600" spans="16:30">
      <c r="P96600" s="6"/>
      <c r="AA96600" s="6"/>
      <c r="AC96600" s="6"/>
      <c r="AD96600" s="6"/>
    </row>
    <row r="96601" spans="16:30">
      <c r="P96601" s="6"/>
      <c r="AA96601" s="6"/>
      <c r="AC96601" s="6"/>
      <c r="AD96601" s="6"/>
    </row>
    <row r="96602" spans="16:30">
      <c r="P96602" s="6"/>
      <c r="AA96602" s="6"/>
      <c r="AC96602" s="6"/>
      <c r="AD96602" s="6"/>
    </row>
    <row r="96603" spans="16:30">
      <c r="P96603" s="6"/>
      <c r="AA96603" s="6"/>
      <c r="AC96603" s="6"/>
      <c r="AD96603" s="6"/>
    </row>
    <row r="96604" spans="16:30">
      <c r="P96604" s="6"/>
      <c r="AA96604" s="6"/>
      <c r="AC96604" s="6"/>
      <c r="AD96604" s="6"/>
    </row>
    <row r="96605" spans="16:30">
      <c r="P96605" s="6"/>
      <c r="AA96605" s="6"/>
      <c r="AC96605" s="6"/>
      <c r="AD96605" s="6"/>
    </row>
    <row r="96606" spans="16:30">
      <c r="P96606" s="6"/>
      <c r="AA96606" s="6"/>
      <c r="AC96606" s="6"/>
      <c r="AD96606" s="6"/>
    </row>
    <row r="96607" spans="16:30">
      <c r="P96607" s="6"/>
      <c r="AA96607" s="6"/>
      <c r="AC96607" s="6"/>
      <c r="AD96607" s="6"/>
    </row>
    <row r="96608" spans="16:30">
      <c r="P96608" s="6"/>
      <c r="AA96608" s="6"/>
      <c r="AC96608" s="6"/>
      <c r="AD96608" s="6"/>
    </row>
    <row r="96609" spans="16:30">
      <c r="P96609" s="6"/>
      <c r="AA96609" s="6"/>
      <c r="AC96609" s="6"/>
      <c r="AD96609" s="6"/>
    </row>
    <row r="96610" spans="16:30">
      <c r="P96610" s="6"/>
      <c r="AA96610" s="6"/>
      <c r="AC96610" s="6"/>
      <c r="AD96610" s="6"/>
    </row>
    <row r="96611" spans="16:30">
      <c r="P96611" s="6"/>
      <c r="AA96611" s="6"/>
      <c r="AC96611" s="6"/>
      <c r="AD96611" s="6"/>
    </row>
    <row r="96612" spans="16:30">
      <c r="P96612" s="6"/>
      <c r="AA96612" s="6"/>
      <c r="AC96612" s="6"/>
      <c r="AD96612" s="6"/>
    </row>
    <row r="96613" spans="16:30">
      <c r="P96613" s="6"/>
      <c r="AA96613" s="6"/>
      <c r="AC96613" s="6"/>
      <c r="AD96613" s="6"/>
    </row>
    <row r="96614" spans="16:30">
      <c r="P96614" s="6"/>
      <c r="AA96614" s="6"/>
      <c r="AC96614" s="6"/>
      <c r="AD96614" s="6"/>
    </row>
    <row r="96615" spans="16:30">
      <c r="P96615" s="6"/>
      <c r="AA96615" s="6"/>
      <c r="AC96615" s="6"/>
      <c r="AD96615" s="6"/>
    </row>
    <row r="96616" spans="16:30">
      <c r="P96616" s="6"/>
      <c r="AA96616" s="6"/>
      <c r="AC96616" s="6"/>
      <c r="AD96616" s="6"/>
    </row>
    <row r="96617" spans="16:30">
      <c r="P96617" s="6"/>
      <c r="AA96617" s="6"/>
      <c r="AC96617" s="6"/>
      <c r="AD96617" s="6"/>
    </row>
    <row r="96618" spans="16:30">
      <c r="P96618" s="6"/>
      <c r="AA96618" s="6"/>
      <c r="AC96618" s="6"/>
      <c r="AD96618" s="6"/>
    </row>
    <row r="96619" spans="16:30">
      <c r="P96619" s="6"/>
      <c r="AA96619" s="6"/>
      <c r="AC96619" s="6"/>
      <c r="AD96619" s="6"/>
    </row>
    <row r="96620" spans="16:30">
      <c r="P96620" s="6"/>
      <c r="AA96620" s="6"/>
      <c r="AC96620" s="6"/>
      <c r="AD96620" s="6"/>
    </row>
    <row r="96621" spans="16:30">
      <c r="P96621" s="6"/>
      <c r="AA96621" s="6"/>
      <c r="AC96621" s="6"/>
      <c r="AD96621" s="6"/>
    </row>
    <row r="96622" spans="16:30">
      <c r="P96622" s="6"/>
      <c r="AA96622" s="6"/>
      <c r="AC96622" s="6"/>
      <c r="AD96622" s="6"/>
    </row>
    <row r="96623" spans="16:30">
      <c r="P96623" s="6"/>
      <c r="AA96623" s="6"/>
      <c r="AC96623" s="6"/>
      <c r="AD96623" s="6"/>
    </row>
    <row r="96624" spans="16:30">
      <c r="P96624" s="6"/>
      <c r="AA96624" s="6"/>
      <c r="AC96624" s="6"/>
      <c r="AD96624" s="6"/>
    </row>
    <row r="96625" spans="16:30">
      <c r="P96625" s="6"/>
      <c r="AA96625" s="6"/>
      <c r="AC96625" s="6"/>
      <c r="AD96625" s="6"/>
    </row>
    <row r="96626" spans="16:30">
      <c r="P96626" s="6"/>
      <c r="AA96626" s="6"/>
      <c r="AC96626" s="6"/>
      <c r="AD96626" s="6"/>
    </row>
    <row r="96627" spans="16:30">
      <c r="P96627" s="6"/>
      <c r="AA96627" s="6"/>
      <c r="AC96627" s="6"/>
      <c r="AD96627" s="6"/>
    </row>
    <row r="96628" spans="16:30">
      <c r="P96628" s="6"/>
      <c r="AA96628" s="6"/>
      <c r="AC96628" s="6"/>
      <c r="AD96628" s="6"/>
    </row>
    <row r="96629" spans="16:30">
      <c r="P96629" s="6"/>
      <c r="AA96629" s="6"/>
      <c r="AC96629" s="6"/>
      <c r="AD96629" s="6"/>
    </row>
    <row r="96630" spans="16:30">
      <c r="P96630" s="6"/>
      <c r="AA96630" s="6"/>
      <c r="AC96630" s="6"/>
      <c r="AD96630" s="6"/>
    </row>
    <row r="96631" spans="16:30">
      <c r="P96631" s="6"/>
      <c r="AA96631" s="6"/>
      <c r="AC96631" s="6"/>
      <c r="AD96631" s="6"/>
    </row>
    <row r="96632" spans="16:30">
      <c r="P96632" s="6"/>
      <c r="AA96632" s="6"/>
      <c r="AC96632" s="6"/>
      <c r="AD96632" s="6"/>
    </row>
    <row r="96633" spans="16:30">
      <c r="P96633" s="6"/>
      <c r="AA96633" s="6"/>
      <c r="AC96633" s="6"/>
      <c r="AD96633" s="6"/>
    </row>
    <row r="96634" spans="16:30">
      <c r="P96634" s="6"/>
      <c r="AA96634" s="6"/>
      <c r="AC96634" s="6"/>
      <c r="AD96634" s="6"/>
    </row>
    <row r="96635" spans="16:30">
      <c r="P96635" s="6"/>
      <c r="AA96635" s="6"/>
      <c r="AC96635" s="6"/>
      <c r="AD96635" s="6"/>
    </row>
    <row r="96636" spans="16:30">
      <c r="P96636" s="6"/>
      <c r="AA96636" s="6"/>
      <c r="AC96636" s="6"/>
      <c r="AD96636" s="6"/>
    </row>
    <row r="96637" spans="16:30">
      <c r="P96637" s="6"/>
      <c r="AA96637" s="6"/>
      <c r="AC96637" s="6"/>
      <c r="AD96637" s="6"/>
    </row>
    <row r="96638" spans="16:30">
      <c r="P96638" s="6"/>
      <c r="AA96638" s="6"/>
      <c r="AC96638" s="6"/>
      <c r="AD96638" s="6"/>
    </row>
    <row r="96639" spans="16:30">
      <c r="P96639" s="6"/>
      <c r="AA96639" s="6"/>
      <c r="AC96639" s="6"/>
      <c r="AD96639" s="6"/>
    </row>
    <row r="96640" spans="16:30">
      <c r="P96640" s="6"/>
      <c r="AA96640" s="6"/>
      <c r="AC96640" s="6"/>
      <c r="AD96640" s="6"/>
    </row>
    <row r="96641" spans="16:30">
      <c r="P96641" s="6"/>
      <c r="AA96641" s="6"/>
      <c r="AC96641" s="6"/>
      <c r="AD96641" s="6"/>
    </row>
    <row r="96642" spans="16:30">
      <c r="P96642" s="6"/>
      <c r="AA96642" s="6"/>
      <c r="AC96642" s="6"/>
      <c r="AD96642" s="6"/>
    </row>
    <row r="96643" spans="16:30">
      <c r="P96643" s="6"/>
      <c r="AA96643" s="6"/>
      <c r="AC96643" s="6"/>
      <c r="AD96643" s="6"/>
    </row>
    <row r="96644" spans="16:30">
      <c r="P96644" s="6"/>
      <c r="AA96644" s="6"/>
      <c r="AC96644" s="6"/>
      <c r="AD96644" s="6"/>
    </row>
    <row r="96645" spans="16:30">
      <c r="P96645" s="6"/>
      <c r="AA96645" s="6"/>
      <c r="AC96645" s="6"/>
      <c r="AD96645" s="6"/>
    </row>
    <row r="96646" spans="16:30">
      <c r="P96646" s="6"/>
      <c r="AA96646" s="6"/>
      <c r="AC96646" s="6"/>
      <c r="AD96646" s="6"/>
    </row>
    <row r="96647" spans="16:30">
      <c r="P96647" s="6"/>
      <c r="AA96647" s="6"/>
      <c r="AC96647" s="6"/>
      <c r="AD96647" s="6"/>
    </row>
    <row r="96648" spans="16:30">
      <c r="P96648" s="6"/>
      <c r="AA96648" s="6"/>
      <c r="AC96648" s="6"/>
      <c r="AD96648" s="6"/>
    </row>
    <row r="96649" spans="16:30">
      <c r="P96649" s="6"/>
      <c r="AA96649" s="6"/>
      <c r="AC96649" s="6"/>
      <c r="AD96649" s="6"/>
    </row>
    <row r="96650" spans="16:30">
      <c r="P96650" s="6"/>
      <c r="AA96650" s="6"/>
      <c r="AC96650" s="6"/>
      <c r="AD96650" s="6"/>
    </row>
    <row r="96651" spans="16:30">
      <c r="P96651" s="6"/>
      <c r="AA96651" s="6"/>
      <c r="AC96651" s="6"/>
      <c r="AD96651" s="6"/>
    </row>
    <row r="96652" spans="16:30">
      <c r="P96652" s="6"/>
      <c r="AA96652" s="6"/>
      <c r="AC96652" s="6"/>
      <c r="AD96652" s="6"/>
    </row>
    <row r="96653" spans="16:30">
      <c r="P96653" s="6"/>
      <c r="AA96653" s="6"/>
      <c r="AC96653" s="6"/>
      <c r="AD96653" s="6"/>
    </row>
    <row r="96654" spans="16:30">
      <c r="P96654" s="6"/>
      <c r="AA96654" s="6"/>
      <c r="AC96654" s="6"/>
      <c r="AD96654" s="6"/>
    </row>
    <row r="96655" spans="16:30">
      <c r="P96655" s="6"/>
      <c r="AA96655" s="6"/>
      <c r="AC96655" s="6"/>
      <c r="AD96655" s="6"/>
    </row>
    <row r="96656" spans="16:30">
      <c r="P96656" s="6"/>
      <c r="AA96656" s="6"/>
      <c r="AC96656" s="6"/>
      <c r="AD96656" s="6"/>
    </row>
    <row r="96657" spans="16:30">
      <c r="P96657" s="6"/>
      <c r="AA96657" s="6"/>
      <c r="AC96657" s="6"/>
      <c r="AD96657" s="6"/>
    </row>
    <row r="96658" spans="16:30">
      <c r="P96658" s="6"/>
      <c r="AA96658" s="6"/>
      <c r="AC96658" s="6"/>
      <c r="AD96658" s="6"/>
    </row>
    <row r="96659" spans="16:30">
      <c r="P96659" s="6"/>
      <c r="AA96659" s="6"/>
      <c r="AC96659" s="6"/>
      <c r="AD96659" s="6"/>
    </row>
    <row r="96660" spans="16:30">
      <c r="P96660" s="6"/>
      <c r="AA96660" s="6"/>
      <c r="AC96660" s="6"/>
      <c r="AD96660" s="6"/>
    </row>
    <row r="96661" spans="16:30">
      <c r="P96661" s="6"/>
      <c r="AA96661" s="6"/>
      <c r="AC96661" s="6"/>
      <c r="AD96661" s="6"/>
    </row>
    <row r="96662" spans="16:30">
      <c r="P96662" s="6"/>
      <c r="AA96662" s="6"/>
      <c r="AC96662" s="6"/>
      <c r="AD96662" s="6"/>
    </row>
    <row r="96663" spans="16:30">
      <c r="P96663" s="6"/>
      <c r="AA96663" s="6"/>
      <c r="AC96663" s="6"/>
      <c r="AD96663" s="6"/>
    </row>
    <row r="96664" spans="16:30">
      <c r="P96664" s="6"/>
      <c r="AA96664" s="6"/>
      <c r="AC96664" s="6"/>
      <c r="AD96664" s="6"/>
    </row>
    <row r="96665" spans="16:30">
      <c r="P96665" s="6"/>
      <c r="AA96665" s="6"/>
      <c r="AC96665" s="6"/>
      <c r="AD96665" s="6"/>
    </row>
    <row r="96666" spans="16:30">
      <c r="P96666" s="6"/>
      <c r="AA96666" s="6"/>
      <c r="AC96666" s="6"/>
      <c r="AD96666" s="6"/>
    </row>
    <row r="96667" spans="16:30">
      <c r="P96667" s="6"/>
      <c r="AA96667" s="6"/>
      <c r="AC96667" s="6"/>
      <c r="AD96667" s="6"/>
    </row>
    <row r="96668" spans="16:30">
      <c r="P96668" s="6"/>
      <c r="AA96668" s="6"/>
      <c r="AC96668" s="6"/>
      <c r="AD96668" s="6"/>
    </row>
    <row r="96669" spans="16:30">
      <c r="P96669" s="6"/>
      <c r="AA96669" s="6"/>
      <c r="AC96669" s="6"/>
      <c r="AD96669" s="6"/>
    </row>
    <row r="96670" spans="16:30">
      <c r="P96670" s="6"/>
      <c r="AA96670" s="6"/>
      <c r="AC96670" s="6"/>
      <c r="AD96670" s="6"/>
    </row>
    <row r="96671" spans="16:30">
      <c r="P96671" s="6"/>
      <c r="AA96671" s="6"/>
      <c r="AC96671" s="6"/>
      <c r="AD96671" s="6"/>
    </row>
    <row r="96672" spans="16:30">
      <c r="P96672" s="6"/>
      <c r="AA96672" s="6"/>
      <c r="AC96672" s="6"/>
      <c r="AD96672" s="6"/>
    </row>
    <row r="96673" spans="16:30">
      <c r="P96673" s="6"/>
      <c r="AA96673" s="6"/>
      <c r="AC96673" s="6"/>
      <c r="AD96673" s="6"/>
    </row>
    <row r="96674" spans="16:30">
      <c r="P96674" s="6"/>
      <c r="AA96674" s="6"/>
      <c r="AC96674" s="6"/>
      <c r="AD96674" s="6"/>
    </row>
    <row r="96675" spans="16:30">
      <c r="P96675" s="6"/>
      <c r="AA96675" s="6"/>
      <c r="AC96675" s="6"/>
      <c r="AD96675" s="6"/>
    </row>
    <row r="96676" spans="16:30">
      <c r="P96676" s="6"/>
      <c r="AA96676" s="6"/>
      <c r="AC96676" s="6"/>
      <c r="AD96676" s="6"/>
    </row>
    <row r="96677" spans="16:30">
      <c r="P96677" s="6"/>
      <c r="AA96677" s="6"/>
      <c r="AC96677" s="6"/>
      <c r="AD96677" s="6"/>
    </row>
    <row r="96678" spans="16:30">
      <c r="P96678" s="6"/>
      <c r="AA96678" s="6"/>
      <c r="AC96678" s="6"/>
      <c r="AD96678" s="6"/>
    </row>
    <row r="96679" spans="16:30">
      <c r="P96679" s="6"/>
      <c r="AA96679" s="6"/>
      <c r="AC96679" s="6"/>
      <c r="AD96679" s="6"/>
    </row>
    <row r="96680" spans="16:30">
      <c r="P96680" s="6"/>
      <c r="AA96680" s="6"/>
      <c r="AC96680" s="6"/>
      <c r="AD96680" s="6"/>
    </row>
    <row r="96681" spans="16:30">
      <c r="P96681" s="6"/>
      <c r="AA96681" s="6"/>
      <c r="AC96681" s="6"/>
      <c r="AD96681" s="6"/>
    </row>
    <row r="96682" spans="16:30">
      <c r="P96682" s="6"/>
      <c r="AA96682" s="6"/>
      <c r="AC96682" s="6"/>
      <c r="AD96682" s="6"/>
    </row>
    <row r="96683" spans="16:30">
      <c r="P96683" s="6"/>
      <c r="AA96683" s="6"/>
      <c r="AC96683" s="6"/>
      <c r="AD96683" s="6"/>
    </row>
    <row r="96684" spans="16:30">
      <c r="P96684" s="6"/>
      <c r="AA96684" s="6"/>
      <c r="AC96684" s="6"/>
      <c r="AD96684" s="6"/>
    </row>
    <row r="96685" spans="16:30">
      <c r="P96685" s="6"/>
      <c r="AA96685" s="6"/>
      <c r="AC96685" s="6"/>
      <c r="AD96685" s="6"/>
    </row>
    <row r="96686" spans="16:30">
      <c r="P96686" s="6"/>
      <c r="AA96686" s="6"/>
      <c r="AC96686" s="6"/>
      <c r="AD96686" s="6"/>
    </row>
    <row r="96687" spans="16:30">
      <c r="P96687" s="6"/>
      <c r="AA96687" s="6"/>
      <c r="AC96687" s="6"/>
      <c r="AD96687" s="6"/>
    </row>
    <row r="96688" spans="16:30">
      <c r="P96688" s="6"/>
      <c r="AA96688" s="6"/>
      <c r="AC96688" s="6"/>
      <c r="AD96688" s="6"/>
    </row>
    <row r="96689" spans="16:30">
      <c r="P96689" s="6"/>
      <c r="AA96689" s="6"/>
      <c r="AC96689" s="6"/>
      <c r="AD96689" s="6"/>
    </row>
    <row r="96690" spans="16:30">
      <c r="P96690" s="6"/>
      <c r="AA96690" s="6"/>
      <c r="AC96690" s="6"/>
      <c r="AD96690" s="6"/>
    </row>
    <row r="96691" spans="16:30">
      <c r="P96691" s="6"/>
      <c r="AA96691" s="6"/>
      <c r="AC96691" s="6"/>
      <c r="AD96691" s="6"/>
    </row>
    <row r="96692" spans="16:30">
      <c r="P96692" s="6"/>
      <c r="AA96692" s="6"/>
      <c r="AC96692" s="6"/>
      <c r="AD96692" s="6"/>
    </row>
    <row r="96693" spans="16:30">
      <c r="P96693" s="6"/>
      <c r="AA96693" s="6"/>
      <c r="AC96693" s="6"/>
      <c r="AD96693" s="6"/>
    </row>
    <row r="96694" spans="16:30">
      <c r="P96694" s="6"/>
      <c r="AA96694" s="6"/>
      <c r="AC96694" s="6"/>
      <c r="AD96694" s="6"/>
    </row>
    <row r="96695" spans="16:30">
      <c r="P96695" s="6"/>
      <c r="AA96695" s="6"/>
      <c r="AC96695" s="6"/>
      <c r="AD96695" s="6"/>
    </row>
    <row r="96696" spans="16:30">
      <c r="P96696" s="6"/>
      <c r="AA96696" s="6"/>
      <c r="AC96696" s="6"/>
      <c r="AD96696" s="6"/>
    </row>
    <row r="96697" spans="16:30">
      <c r="P96697" s="6"/>
      <c r="AA96697" s="6"/>
      <c r="AC96697" s="6"/>
      <c r="AD96697" s="6"/>
    </row>
    <row r="96698" spans="16:30">
      <c r="P96698" s="6"/>
      <c r="AA96698" s="6"/>
      <c r="AC96698" s="6"/>
      <c r="AD96698" s="6"/>
    </row>
    <row r="96699" spans="16:30">
      <c r="P96699" s="6"/>
      <c r="AA96699" s="6"/>
      <c r="AC96699" s="6"/>
      <c r="AD96699" s="6"/>
    </row>
    <row r="96700" spans="16:30">
      <c r="P96700" s="6"/>
      <c r="AA96700" s="6"/>
      <c r="AC96700" s="6"/>
      <c r="AD96700" s="6"/>
    </row>
    <row r="96701" spans="16:30">
      <c r="P96701" s="6"/>
      <c r="AA96701" s="6"/>
      <c r="AC96701" s="6"/>
      <c r="AD96701" s="6"/>
    </row>
    <row r="96702" spans="16:30">
      <c r="P96702" s="6"/>
      <c r="AA96702" s="6"/>
      <c r="AC96702" s="6"/>
      <c r="AD96702" s="6"/>
    </row>
    <row r="96703" spans="16:30">
      <c r="P96703" s="6"/>
      <c r="AA96703" s="6"/>
      <c r="AC96703" s="6"/>
      <c r="AD96703" s="6"/>
    </row>
    <row r="96704" spans="16:30">
      <c r="P96704" s="6"/>
      <c r="AA96704" s="6"/>
      <c r="AC96704" s="6"/>
      <c r="AD96704" s="6"/>
    </row>
    <row r="96705" spans="16:30">
      <c r="P96705" s="6"/>
      <c r="AA96705" s="6"/>
      <c r="AC96705" s="6"/>
      <c r="AD96705" s="6"/>
    </row>
    <row r="96706" spans="16:30">
      <c r="P96706" s="6"/>
      <c r="AA96706" s="6"/>
      <c r="AC96706" s="6"/>
      <c r="AD96706" s="6"/>
    </row>
    <row r="96707" spans="16:30">
      <c r="P96707" s="6"/>
      <c r="AA96707" s="6"/>
      <c r="AC96707" s="6"/>
      <c r="AD96707" s="6"/>
    </row>
    <row r="96708" spans="16:30">
      <c r="P96708" s="6"/>
      <c r="AA96708" s="6"/>
      <c r="AC96708" s="6"/>
      <c r="AD96708" s="6"/>
    </row>
    <row r="96709" spans="16:30">
      <c r="P96709" s="6"/>
      <c r="AA96709" s="6"/>
      <c r="AC96709" s="6"/>
      <c r="AD96709" s="6"/>
    </row>
    <row r="96710" spans="16:30">
      <c r="P96710" s="6"/>
      <c r="AA96710" s="6"/>
      <c r="AC96710" s="6"/>
      <c r="AD96710" s="6"/>
    </row>
    <row r="96711" spans="16:30">
      <c r="P96711" s="6"/>
      <c r="AA96711" s="6"/>
      <c r="AC96711" s="6"/>
      <c r="AD96711" s="6"/>
    </row>
    <row r="96712" spans="16:30">
      <c r="P96712" s="6"/>
      <c r="AA96712" s="6"/>
      <c r="AC96712" s="6"/>
      <c r="AD96712" s="6"/>
    </row>
    <row r="96713" spans="16:30">
      <c r="P96713" s="6"/>
      <c r="AA96713" s="6"/>
      <c r="AC96713" s="6"/>
      <c r="AD96713" s="6"/>
    </row>
    <row r="96714" spans="16:30">
      <c r="P96714" s="6"/>
      <c r="AA96714" s="6"/>
      <c r="AC96714" s="6"/>
      <c r="AD96714" s="6"/>
    </row>
    <row r="96715" spans="16:30">
      <c r="P96715" s="6"/>
      <c r="AA96715" s="6"/>
      <c r="AC96715" s="6"/>
      <c r="AD96715" s="6"/>
    </row>
    <row r="96716" spans="16:30">
      <c r="P96716" s="6"/>
      <c r="AA96716" s="6"/>
      <c r="AC96716" s="6"/>
      <c r="AD96716" s="6"/>
    </row>
    <row r="96717" spans="16:30">
      <c r="P96717" s="6"/>
      <c r="AA96717" s="6"/>
      <c r="AC96717" s="6"/>
      <c r="AD96717" s="6"/>
    </row>
    <row r="96718" spans="16:30">
      <c r="P96718" s="6"/>
      <c r="AA96718" s="6"/>
      <c r="AC96718" s="6"/>
      <c r="AD96718" s="6"/>
    </row>
    <row r="96719" spans="16:30">
      <c r="P96719" s="6"/>
      <c r="AA96719" s="6"/>
      <c r="AC96719" s="6"/>
      <c r="AD96719" s="6"/>
    </row>
    <row r="96720" spans="16:30">
      <c r="P96720" s="6"/>
      <c r="AA96720" s="6"/>
      <c r="AC96720" s="6"/>
      <c r="AD96720" s="6"/>
    </row>
    <row r="96721" spans="16:30">
      <c r="P96721" s="6"/>
      <c r="AA96721" s="6"/>
      <c r="AC96721" s="6"/>
      <c r="AD96721" s="6"/>
    </row>
    <row r="96722" spans="16:30">
      <c r="P96722" s="6"/>
      <c r="AA96722" s="6"/>
      <c r="AC96722" s="6"/>
      <c r="AD96722" s="6"/>
    </row>
    <row r="96723" spans="16:30">
      <c r="P96723" s="6"/>
      <c r="AA96723" s="6"/>
      <c r="AC96723" s="6"/>
      <c r="AD96723" s="6"/>
    </row>
    <row r="96724" spans="16:30">
      <c r="P96724" s="6"/>
      <c r="AA96724" s="6"/>
      <c r="AC96724" s="6"/>
      <c r="AD96724" s="6"/>
    </row>
    <row r="96725" spans="16:30">
      <c r="P96725" s="6"/>
      <c r="AA96725" s="6"/>
      <c r="AC96725" s="6"/>
      <c r="AD96725" s="6"/>
    </row>
    <row r="96726" spans="16:30">
      <c r="P96726" s="6"/>
      <c r="AA96726" s="6"/>
      <c r="AC96726" s="6"/>
      <c r="AD96726" s="6"/>
    </row>
    <row r="96727" spans="16:30">
      <c r="P96727" s="6"/>
      <c r="AA96727" s="6"/>
      <c r="AC96727" s="6"/>
      <c r="AD96727" s="6"/>
    </row>
    <row r="96728" spans="16:30">
      <c r="P96728" s="6"/>
      <c r="AA96728" s="6"/>
      <c r="AC96728" s="6"/>
      <c r="AD96728" s="6"/>
    </row>
    <row r="96729" spans="16:30">
      <c r="P96729" s="6"/>
      <c r="AA96729" s="6"/>
      <c r="AC96729" s="6"/>
      <c r="AD96729" s="6"/>
    </row>
    <row r="96730" spans="16:30">
      <c r="P96730" s="6"/>
      <c r="AA96730" s="6"/>
      <c r="AC96730" s="6"/>
      <c r="AD96730" s="6"/>
    </row>
    <row r="96731" spans="16:30">
      <c r="P96731" s="6"/>
      <c r="AA96731" s="6"/>
      <c r="AC96731" s="6"/>
      <c r="AD96731" s="6"/>
    </row>
    <row r="96732" spans="16:30">
      <c r="P96732" s="6"/>
      <c r="AA96732" s="6"/>
      <c r="AC96732" s="6"/>
      <c r="AD96732" s="6"/>
    </row>
    <row r="96733" spans="16:30">
      <c r="P96733" s="6"/>
      <c r="AA96733" s="6"/>
      <c r="AC96733" s="6"/>
      <c r="AD96733" s="6"/>
    </row>
    <row r="96734" spans="16:30">
      <c r="P96734" s="6"/>
      <c r="AA96734" s="6"/>
      <c r="AC96734" s="6"/>
      <c r="AD96734" s="6"/>
    </row>
    <row r="96735" spans="16:30">
      <c r="P96735" s="6"/>
      <c r="AA96735" s="6"/>
      <c r="AC96735" s="6"/>
      <c r="AD96735" s="6"/>
    </row>
    <row r="96736" spans="16:30">
      <c r="P96736" s="6"/>
      <c r="AA96736" s="6"/>
      <c r="AC96736" s="6"/>
      <c r="AD96736" s="6"/>
    </row>
    <row r="96737" spans="16:30">
      <c r="P96737" s="6"/>
      <c r="AA96737" s="6"/>
      <c r="AC96737" s="6"/>
      <c r="AD96737" s="6"/>
    </row>
    <row r="96738" spans="16:30">
      <c r="P96738" s="6"/>
      <c r="AA96738" s="6"/>
      <c r="AC96738" s="6"/>
      <c r="AD96738" s="6"/>
    </row>
    <row r="96739" spans="16:30">
      <c r="P96739" s="6"/>
      <c r="AA96739" s="6"/>
      <c r="AC96739" s="6"/>
      <c r="AD96739" s="6"/>
    </row>
    <row r="96740" spans="16:30">
      <c r="P96740" s="6"/>
      <c r="AA96740" s="6"/>
      <c r="AC96740" s="6"/>
      <c r="AD96740" s="6"/>
    </row>
    <row r="96741" spans="16:30">
      <c r="P96741" s="6"/>
      <c r="AA96741" s="6"/>
      <c r="AC96741" s="6"/>
      <c r="AD96741" s="6"/>
    </row>
    <row r="96742" spans="16:30">
      <c r="P96742" s="6"/>
      <c r="AA96742" s="6"/>
      <c r="AC96742" s="6"/>
      <c r="AD96742" s="6"/>
    </row>
    <row r="96743" spans="16:30">
      <c r="P96743" s="6"/>
      <c r="AA96743" s="6"/>
      <c r="AC96743" s="6"/>
      <c r="AD96743" s="6"/>
    </row>
    <row r="96744" spans="16:30">
      <c r="P96744" s="6"/>
      <c r="AA96744" s="6"/>
      <c r="AC96744" s="6"/>
      <c r="AD96744" s="6"/>
    </row>
    <row r="96745" spans="16:30">
      <c r="P96745" s="6"/>
      <c r="AA96745" s="6"/>
      <c r="AC96745" s="6"/>
      <c r="AD96745" s="6"/>
    </row>
    <row r="96746" spans="16:30">
      <c r="P96746" s="6"/>
      <c r="AA96746" s="6"/>
      <c r="AC96746" s="6"/>
      <c r="AD96746" s="6"/>
    </row>
    <row r="96747" spans="16:30">
      <c r="P96747" s="6"/>
      <c r="AA96747" s="6"/>
      <c r="AC96747" s="6"/>
      <c r="AD96747" s="6"/>
    </row>
    <row r="96748" spans="16:30">
      <c r="P96748" s="6"/>
      <c r="AA96748" s="6"/>
      <c r="AC96748" s="6"/>
      <c r="AD96748" s="6"/>
    </row>
    <row r="96749" spans="16:30">
      <c r="P96749" s="6"/>
      <c r="AA96749" s="6"/>
      <c r="AC96749" s="6"/>
      <c r="AD96749" s="6"/>
    </row>
    <row r="96750" spans="16:30">
      <c r="P96750" s="6"/>
      <c r="AA96750" s="6"/>
      <c r="AC96750" s="6"/>
      <c r="AD96750" s="6"/>
    </row>
    <row r="96751" spans="16:30">
      <c r="P96751" s="6"/>
      <c r="AA96751" s="6"/>
      <c r="AC96751" s="6"/>
      <c r="AD96751" s="6"/>
    </row>
    <row r="96752" spans="16:30">
      <c r="P96752" s="6"/>
      <c r="AA96752" s="6"/>
      <c r="AC96752" s="6"/>
      <c r="AD96752" s="6"/>
    </row>
    <row r="96753" spans="16:30">
      <c r="P96753" s="6"/>
      <c r="AA96753" s="6"/>
      <c r="AC96753" s="6"/>
      <c r="AD96753" s="6"/>
    </row>
    <row r="96754" spans="16:30">
      <c r="P96754" s="6"/>
      <c r="AA96754" s="6"/>
      <c r="AC96754" s="6"/>
      <c r="AD96754" s="6"/>
    </row>
    <row r="96755" spans="16:30">
      <c r="P96755" s="6"/>
      <c r="AA96755" s="6"/>
      <c r="AC96755" s="6"/>
      <c r="AD96755" s="6"/>
    </row>
    <row r="96756" spans="16:30">
      <c r="P96756" s="6"/>
      <c r="AA96756" s="6"/>
      <c r="AC96756" s="6"/>
      <c r="AD96756" s="6"/>
    </row>
    <row r="96757" spans="16:30">
      <c r="P96757" s="6"/>
      <c r="AA96757" s="6"/>
      <c r="AC96757" s="6"/>
      <c r="AD96757" s="6"/>
    </row>
    <row r="96758" spans="16:30">
      <c r="P96758" s="6"/>
      <c r="AA96758" s="6"/>
      <c r="AC96758" s="6"/>
      <c r="AD96758" s="6"/>
    </row>
    <row r="96759" spans="16:30">
      <c r="P96759" s="6"/>
      <c r="AA96759" s="6"/>
      <c r="AC96759" s="6"/>
      <c r="AD96759" s="6"/>
    </row>
    <row r="96760" spans="16:30">
      <c r="P96760" s="6"/>
      <c r="AA96760" s="6"/>
      <c r="AC96760" s="6"/>
      <c r="AD96760" s="6"/>
    </row>
    <row r="96761" spans="16:30">
      <c r="P96761" s="6"/>
      <c r="AA96761" s="6"/>
      <c r="AC96761" s="6"/>
      <c r="AD96761" s="6"/>
    </row>
    <row r="96762" spans="16:30">
      <c r="P96762" s="6"/>
      <c r="AA96762" s="6"/>
      <c r="AC96762" s="6"/>
      <c r="AD96762" s="6"/>
    </row>
    <row r="96763" spans="16:30">
      <c r="P96763" s="6"/>
      <c r="AA96763" s="6"/>
      <c r="AC96763" s="6"/>
      <c r="AD96763" s="6"/>
    </row>
    <row r="96764" spans="16:30">
      <c r="P96764" s="6"/>
      <c r="AA96764" s="6"/>
      <c r="AC96764" s="6"/>
      <c r="AD96764" s="6"/>
    </row>
    <row r="96765" spans="16:30">
      <c r="P96765" s="6"/>
      <c r="AA96765" s="6"/>
      <c r="AC96765" s="6"/>
      <c r="AD96765" s="6"/>
    </row>
    <row r="96766" spans="16:30">
      <c r="P96766" s="6"/>
      <c r="AA96766" s="6"/>
      <c r="AC96766" s="6"/>
      <c r="AD96766" s="6"/>
    </row>
    <row r="96767" spans="16:30">
      <c r="P96767" s="6"/>
      <c r="AA96767" s="6"/>
      <c r="AC96767" s="6"/>
      <c r="AD96767" s="6"/>
    </row>
    <row r="96768" spans="16:30">
      <c r="P96768" s="6"/>
      <c r="AA96768" s="6"/>
      <c r="AC96768" s="6"/>
      <c r="AD96768" s="6"/>
    </row>
    <row r="96769" spans="16:30">
      <c r="P96769" s="6"/>
      <c r="AA96769" s="6"/>
      <c r="AC96769" s="6"/>
      <c r="AD96769" s="6"/>
    </row>
    <row r="96770" spans="16:30">
      <c r="P96770" s="6"/>
      <c r="AA96770" s="6"/>
      <c r="AC96770" s="6"/>
      <c r="AD96770" s="6"/>
    </row>
    <row r="96771" spans="16:30">
      <c r="P96771" s="6"/>
      <c r="AA96771" s="6"/>
      <c r="AC96771" s="6"/>
      <c r="AD96771" s="6"/>
    </row>
    <row r="96772" spans="16:30">
      <c r="P96772" s="6"/>
      <c r="AA96772" s="6"/>
      <c r="AC96772" s="6"/>
      <c r="AD96772" s="6"/>
    </row>
    <row r="96773" spans="16:30">
      <c r="P96773" s="6"/>
      <c r="AA96773" s="6"/>
      <c r="AC96773" s="6"/>
      <c r="AD96773" s="6"/>
    </row>
    <row r="96774" spans="16:30">
      <c r="P96774" s="6"/>
      <c r="AA96774" s="6"/>
      <c r="AC96774" s="6"/>
      <c r="AD96774" s="6"/>
    </row>
    <row r="96775" spans="16:30">
      <c r="P96775" s="6"/>
      <c r="AA96775" s="6"/>
      <c r="AC96775" s="6"/>
      <c r="AD96775" s="6"/>
    </row>
    <row r="96776" spans="16:30">
      <c r="P96776" s="6"/>
      <c r="AA96776" s="6"/>
      <c r="AC96776" s="6"/>
      <c r="AD96776" s="6"/>
    </row>
    <row r="96777" spans="16:30">
      <c r="P96777" s="6"/>
      <c r="AA96777" s="6"/>
      <c r="AC96777" s="6"/>
      <c r="AD96777" s="6"/>
    </row>
    <row r="96778" spans="16:30">
      <c r="P96778" s="6"/>
      <c r="AA96778" s="6"/>
      <c r="AC96778" s="6"/>
      <c r="AD96778" s="6"/>
    </row>
    <row r="96779" spans="16:30">
      <c r="P96779" s="6"/>
      <c r="AA96779" s="6"/>
      <c r="AC96779" s="6"/>
      <c r="AD96779" s="6"/>
    </row>
    <row r="96780" spans="16:30">
      <c r="P96780" s="6"/>
      <c r="AA96780" s="6"/>
      <c r="AC96780" s="6"/>
      <c r="AD96780" s="6"/>
    </row>
    <row r="96781" spans="16:30">
      <c r="P96781" s="6"/>
      <c r="AA96781" s="6"/>
      <c r="AC96781" s="6"/>
      <c r="AD96781" s="6"/>
    </row>
    <row r="96782" spans="16:30">
      <c r="P96782" s="6"/>
      <c r="AA96782" s="6"/>
      <c r="AC96782" s="6"/>
      <c r="AD96782" s="6"/>
    </row>
    <row r="96783" spans="16:30">
      <c r="P96783" s="6"/>
      <c r="AA96783" s="6"/>
      <c r="AC96783" s="6"/>
      <c r="AD96783" s="6"/>
    </row>
    <row r="96784" spans="16:30">
      <c r="P96784" s="6"/>
      <c r="AA96784" s="6"/>
      <c r="AC96784" s="6"/>
      <c r="AD96784" s="6"/>
    </row>
    <row r="96785" spans="16:30">
      <c r="P96785" s="6"/>
      <c r="AA96785" s="6"/>
      <c r="AC96785" s="6"/>
      <c r="AD96785" s="6"/>
    </row>
    <row r="96786" spans="16:30">
      <c r="P96786" s="6"/>
      <c r="AA96786" s="6"/>
      <c r="AC96786" s="6"/>
      <c r="AD96786" s="6"/>
    </row>
    <row r="96787" spans="16:30">
      <c r="P96787" s="6"/>
      <c r="AA96787" s="6"/>
      <c r="AC96787" s="6"/>
      <c r="AD96787" s="6"/>
    </row>
    <row r="96788" spans="16:30">
      <c r="P96788" s="6"/>
      <c r="AA96788" s="6"/>
      <c r="AC96788" s="6"/>
      <c r="AD96788" s="6"/>
    </row>
    <row r="96789" spans="16:30">
      <c r="P96789" s="6"/>
      <c r="AA96789" s="6"/>
      <c r="AC96789" s="6"/>
      <c r="AD96789" s="6"/>
    </row>
    <row r="96790" spans="16:30">
      <c r="P96790" s="6"/>
      <c r="AA96790" s="6"/>
      <c r="AC96790" s="6"/>
      <c r="AD96790" s="6"/>
    </row>
    <row r="96791" spans="16:30">
      <c r="P96791" s="6"/>
      <c r="AA96791" s="6"/>
      <c r="AC96791" s="6"/>
      <c r="AD96791" s="6"/>
    </row>
    <row r="96792" spans="16:30">
      <c r="P96792" s="6"/>
      <c r="AA96792" s="6"/>
      <c r="AC96792" s="6"/>
      <c r="AD96792" s="6"/>
    </row>
    <row r="96793" spans="16:30">
      <c r="P96793" s="6"/>
      <c r="AA96793" s="6"/>
      <c r="AC96793" s="6"/>
      <c r="AD96793" s="6"/>
    </row>
    <row r="96794" spans="16:30">
      <c r="P96794" s="6"/>
      <c r="AA96794" s="6"/>
      <c r="AC96794" s="6"/>
      <c r="AD96794" s="6"/>
    </row>
    <row r="96795" spans="16:30">
      <c r="P96795" s="6"/>
      <c r="AA96795" s="6"/>
      <c r="AC96795" s="6"/>
      <c r="AD96795" s="6"/>
    </row>
    <row r="96796" spans="16:30">
      <c r="P96796" s="6"/>
      <c r="AA96796" s="6"/>
      <c r="AC96796" s="6"/>
      <c r="AD96796" s="6"/>
    </row>
    <row r="96797" spans="16:30">
      <c r="P96797" s="6"/>
      <c r="AA96797" s="6"/>
      <c r="AC96797" s="6"/>
      <c r="AD96797" s="6"/>
    </row>
    <row r="96798" spans="16:30">
      <c r="P96798" s="6"/>
      <c r="AA96798" s="6"/>
      <c r="AC96798" s="6"/>
      <c r="AD96798" s="6"/>
    </row>
    <row r="96799" spans="16:30">
      <c r="P96799" s="6"/>
      <c r="AA96799" s="6"/>
      <c r="AC96799" s="6"/>
      <c r="AD96799" s="6"/>
    </row>
    <row r="96800" spans="16:30">
      <c r="P96800" s="6"/>
      <c r="AA96800" s="6"/>
      <c r="AC96800" s="6"/>
      <c r="AD96800" s="6"/>
    </row>
    <row r="96801" spans="16:30">
      <c r="P96801" s="6"/>
      <c r="AA96801" s="6"/>
      <c r="AC96801" s="6"/>
      <c r="AD96801" s="6"/>
    </row>
    <row r="96802" spans="16:30">
      <c r="P96802" s="6"/>
      <c r="AA96802" s="6"/>
      <c r="AC96802" s="6"/>
      <c r="AD96802" s="6"/>
    </row>
    <row r="96803" spans="16:30">
      <c r="P96803" s="6"/>
      <c r="AA96803" s="6"/>
      <c r="AC96803" s="6"/>
      <c r="AD96803" s="6"/>
    </row>
    <row r="96804" spans="16:30">
      <c r="P96804" s="6"/>
      <c r="AA96804" s="6"/>
      <c r="AC96804" s="6"/>
      <c r="AD96804" s="6"/>
    </row>
    <row r="96805" spans="16:30">
      <c r="P96805" s="6"/>
      <c r="AA96805" s="6"/>
      <c r="AC96805" s="6"/>
      <c r="AD96805" s="6"/>
    </row>
    <row r="96806" spans="16:30">
      <c r="P96806" s="6"/>
      <c r="AA96806" s="6"/>
      <c r="AC96806" s="6"/>
      <c r="AD96806" s="6"/>
    </row>
    <row r="96807" spans="16:30">
      <c r="P96807" s="6"/>
      <c r="AA96807" s="6"/>
      <c r="AC96807" s="6"/>
      <c r="AD96807" s="6"/>
    </row>
    <row r="96808" spans="16:30">
      <c r="P96808" s="6"/>
      <c r="AA96808" s="6"/>
      <c r="AC96808" s="6"/>
      <c r="AD96808" s="6"/>
    </row>
    <row r="96809" spans="16:30">
      <c r="P96809" s="6"/>
      <c r="AA96809" s="6"/>
      <c r="AC96809" s="6"/>
      <c r="AD96809" s="6"/>
    </row>
    <row r="96810" spans="16:30">
      <c r="P96810" s="6"/>
      <c r="AA96810" s="6"/>
      <c r="AC96810" s="6"/>
      <c r="AD96810" s="6"/>
    </row>
    <row r="96811" spans="16:30">
      <c r="P96811" s="6"/>
      <c r="AA96811" s="6"/>
      <c r="AC96811" s="6"/>
      <c r="AD96811" s="6"/>
    </row>
    <row r="96812" spans="16:30">
      <c r="P96812" s="6"/>
      <c r="AA96812" s="6"/>
      <c r="AC96812" s="6"/>
      <c r="AD96812" s="6"/>
    </row>
    <row r="96813" spans="16:30">
      <c r="P96813" s="6"/>
      <c r="AA96813" s="6"/>
      <c r="AC96813" s="6"/>
      <c r="AD96813" s="6"/>
    </row>
    <row r="96814" spans="16:30">
      <c r="P96814" s="6"/>
      <c r="AA96814" s="6"/>
      <c r="AC96814" s="6"/>
      <c r="AD96814" s="6"/>
    </row>
    <row r="96815" spans="16:30">
      <c r="P96815" s="6"/>
      <c r="AA96815" s="6"/>
      <c r="AC96815" s="6"/>
      <c r="AD96815" s="6"/>
    </row>
    <row r="96816" spans="16:30">
      <c r="P96816" s="6"/>
      <c r="AA96816" s="6"/>
      <c r="AC96816" s="6"/>
      <c r="AD96816" s="6"/>
    </row>
    <row r="96817" spans="16:30">
      <c r="P96817" s="6"/>
      <c r="AA96817" s="6"/>
      <c r="AC96817" s="6"/>
      <c r="AD96817" s="6"/>
    </row>
    <row r="96818" spans="16:30">
      <c r="P96818" s="6"/>
      <c r="AA96818" s="6"/>
      <c r="AC96818" s="6"/>
      <c r="AD96818" s="6"/>
    </row>
    <row r="96819" spans="16:30">
      <c r="P96819" s="6"/>
      <c r="AA96819" s="6"/>
      <c r="AC96819" s="6"/>
      <c r="AD96819" s="6"/>
    </row>
    <row r="96820" spans="16:30">
      <c r="P96820" s="6"/>
      <c r="AA96820" s="6"/>
      <c r="AC96820" s="6"/>
      <c r="AD96820" s="6"/>
    </row>
    <row r="96821" spans="16:30">
      <c r="P96821" s="6"/>
      <c r="AA96821" s="6"/>
      <c r="AC96821" s="6"/>
      <c r="AD96821" s="6"/>
    </row>
    <row r="96822" spans="16:30">
      <c r="P96822" s="6"/>
      <c r="AA96822" s="6"/>
      <c r="AC96822" s="6"/>
      <c r="AD96822" s="6"/>
    </row>
    <row r="96823" spans="16:30">
      <c r="P96823" s="6"/>
      <c r="AA96823" s="6"/>
      <c r="AC96823" s="6"/>
      <c r="AD96823" s="6"/>
    </row>
    <row r="96824" spans="16:30">
      <c r="P96824" s="6"/>
      <c r="AA96824" s="6"/>
      <c r="AC96824" s="6"/>
      <c r="AD96824" s="6"/>
    </row>
    <row r="96825" spans="16:30">
      <c r="P96825" s="6"/>
      <c r="AA96825" s="6"/>
      <c r="AC96825" s="6"/>
      <c r="AD96825" s="6"/>
    </row>
    <row r="96826" spans="16:30">
      <c r="P96826" s="6"/>
      <c r="AA96826" s="6"/>
      <c r="AC96826" s="6"/>
      <c r="AD96826" s="6"/>
    </row>
    <row r="96827" spans="16:30">
      <c r="P96827" s="6"/>
      <c r="AA96827" s="6"/>
      <c r="AC96827" s="6"/>
      <c r="AD96827" s="6"/>
    </row>
    <row r="96828" spans="16:30">
      <c r="P96828" s="6"/>
      <c r="AA96828" s="6"/>
      <c r="AC96828" s="6"/>
      <c r="AD96828" s="6"/>
    </row>
    <row r="96829" spans="16:30">
      <c r="P96829" s="6"/>
      <c r="AA96829" s="6"/>
      <c r="AC96829" s="6"/>
      <c r="AD96829" s="6"/>
    </row>
    <row r="96830" spans="16:30">
      <c r="P96830" s="6"/>
      <c r="AA96830" s="6"/>
      <c r="AC96830" s="6"/>
      <c r="AD96830" s="6"/>
    </row>
    <row r="96831" spans="16:30">
      <c r="P96831" s="6"/>
      <c r="AA96831" s="6"/>
      <c r="AC96831" s="6"/>
      <c r="AD96831" s="6"/>
    </row>
    <row r="96832" spans="16:30">
      <c r="P96832" s="6"/>
      <c r="AA96832" s="6"/>
      <c r="AC96832" s="6"/>
      <c r="AD96832" s="6"/>
    </row>
    <row r="96833" spans="16:30">
      <c r="P96833" s="6"/>
      <c r="AA96833" s="6"/>
      <c r="AC96833" s="6"/>
      <c r="AD96833" s="6"/>
    </row>
    <row r="96834" spans="16:30">
      <c r="P96834" s="6"/>
      <c r="AA96834" s="6"/>
      <c r="AC96834" s="6"/>
      <c r="AD96834" s="6"/>
    </row>
    <row r="96835" spans="16:30">
      <c r="P96835" s="6"/>
      <c r="AA96835" s="6"/>
      <c r="AC96835" s="6"/>
      <c r="AD96835" s="6"/>
    </row>
    <row r="96836" spans="16:30">
      <c r="P96836" s="6"/>
      <c r="AA96836" s="6"/>
      <c r="AC96836" s="6"/>
      <c r="AD96836" s="6"/>
    </row>
    <row r="96837" spans="16:30">
      <c r="P96837" s="6"/>
      <c r="AA96837" s="6"/>
      <c r="AC96837" s="6"/>
      <c r="AD96837" s="6"/>
    </row>
    <row r="96838" spans="16:30">
      <c r="P96838" s="6"/>
      <c r="AA96838" s="6"/>
      <c r="AC96838" s="6"/>
      <c r="AD96838" s="6"/>
    </row>
    <row r="96839" spans="16:30">
      <c r="P96839" s="6"/>
      <c r="AA96839" s="6"/>
      <c r="AC96839" s="6"/>
      <c r="AD96839" s="6"/>
    </row>
    <row r="96840" spans="16:30">
      <c r="P96840" s="6"/>
      <c r="AA96840" s="6"/>
      <c r="AC96840" s="6"/>
      <c r="AD96840" s="6"/>
    </row>
    <row r="96841" spans="16:30">
      <c r="P96841" s="6"/>
      <c r="AA96841" s="6"/>
      <c r="AC96841" s="6"/>
      <c r="AD96841" s="6"/>
    </row>
    <row r="96842" spans="16:30">
      <c r="P96842" s="6"/>
      <c r="AA96842" s="6"/>
      <c r="AC96842" s="6"/>
      <c r="AD96842" s="6"/>
    </row>
    <row r="96843" spans="16:30">
      <c r="P96843" s="6"/>
      <c r="AA96843" s="6"/>
      <c r="AC96843" s="6"/>
      <c r="AD96843" s="6"/>
    </row>
    <row r="96844" spans="16:30">
      <c r="P96844" s="6"/>
      <c r="AA96844" s="6"/>
      <c r="AC96844" s="6"/>
      <c r="AD96844" s="6"/>
    </row>
    <row r="96845" spans="16:30">
      <c r="P96845" s="6"/>
      <c r="AA96845" s="6"/>
      <c r="AC96845" s="6"/>
      <c r="AD96845" s="6"/>
    </row>
    <row r="96846" spans="16:30">
      <c r="P96846" s="6"/>
      <c r="AA96846" s="6"/>
      <c r="AC96846" s="6"/>
      <c r="AD96846" s="6"/>
    </row>
    <row r="96847" spans="16:30">
      <c r="P96847" s="6"/>
      <c r="AA96847" s="6"/>
      <c r="AC96847" s="6"/>
      <c r="AD96847" s="6"/>
    </row>
    <row r="96848" spans="16:30">
      <c r="P96848" s="6"/>
      <c r="AA96848" s="6"/>
      <c r="AC96848" s="6"/>
      <c r="AD96848" s="6"/>
    </row>
    <row r="96849" spans="16:30">
      <c r="P96849" s="6"/>
      <c r="AA96849" s="6"/>
      <c r="AC96849" s="6"/>
      <c r="AD96849" s="6"/>
    </row>
    <row r="96850" spans="16:30">
      <c r="P96850" s="6"/>
      <c r="AA96850" s="6"/>
      <c r="AC96850" s="6"/>
      <c r="AD96850" s="6"/>
    </row>
    <row r="96851" spans="16:30">
      <c r="P96851" s="6"/>
      <c r="AA96851" s="6"/>
      <c r="AC96851" s="6"/>
      <c r="AD96851" s="6"/>
    </row>
    <row r="96852" spans="16:30">
      <c r="P96852" s="6"/>
      <c r="AA96852" s="6"/>
      <c r="AC96852" s="6"/>
      <c r="AD96852" s="6"/>
    </row>
    <row r="96853" spans="16:30">
      <c r="P96853" s="6"/>
      <c r="AA96853" s="6"/>
      <c r="AC96853" s="6"/>
      <c r="AD96853" s="6"/>
    </row>
    <row r="96854" spans="16:30">
      <c r="P96854" s="6"/>
      <c r="AA96854" s="6"/>
      <c r="AC96854" s="6"/>
      <c r="AD96854" s="6"/>
    </row>
    <row r="96855" spans="16:30">
      <c r="P96855" s="6"/>
      <c r="AA96855" s="6"/>
      <c r="AC96855" s="6"/>
      <c r="AD96855" s="6"/>
    </row>
    <row r="96856" spans="16:30">
      <c r="P96856" s="6"/>
      <c r="AA96856" s="6"/>
      <c r="AC96856" s="6"/>
      <c r="AD96856" s="6"/>
    </row>
    <row r="96857" spans="16:30">
      <c r="P96857" s="6"/>
      <c r="AA96857" s="6"/>
      <c r="AC96857" s="6"/>
      <c r="AD96857" s="6"/>
    </row>
    <row r="96858" spans="16:30">
      <c r="P96858" s="6"/>
      <c r="AA96858" s="6"/>
      <c r="AC96858" s="6"/>
      <c r="AD96858" s="6"/>
    </row>
    <row r="96859" spans="16:30">
      <c r="P96859" s="6"/>
      <c r="AA96859" s="6"/>
      <c r="AC96859" s="6"/>
      <c r="AD96859" s="6"/>
    </row>
    <row r="96860" spans="16:30">
      <c r="P96860" s="6"/>
      <c r="AA96860" s="6"/>
      <c r="AC96860" s="6"/>
      <c r="AD96860" s="6"/>
    </row>
    <row r="96861" spans="16:30">
      <c r="P96861" s="6"/>
      <c r="AA96861" s="6"/>
      <c r="AC96861" s="6"/>
      <c r="AD96861" s="6"/>
    </row>
    <row r="96862" spans="16:30">
      <c r="P96862" s="6"/>
      <c r="AA96862" s="6"/>
      <c r="AC96862" s="6"/>
      <c r="AD96862" s="6"/>
    </row>
    <row r="96863" spans="16:30">
      <c r="P96863" s="6"/>
      <c r="AA96863" s="6"/>
      <c r="AC96863" s="6"/>
      <c r="AD96863" s="6"/>
    </row>
    <row r="96864" spans="16:30">
      <c r="P96864" s="6"/>
      <c r="AA96864" s="6"/>
      <c r="AC96864" s="6"/>
      <c r="AD96864" s="6"/>
    </row>
    <row r="96865" spans="16:30">
      <c r="P96865" s="6"/>
      <c r="AA96865" s="6"/>
      <c r="AC96865" s="6"/>
      <c r="AD96865" s="6"/>
    </row>
    <row r="96866" spans="16:30">
      <c r="P96866" s="6"/>
      <c r="AA96866" s="6"/>
      <c r="AC96866" s="6"/>
      <c r="AD96866" s="6"/>
    </row>
    <row r="96867" spans="16:30">
      <c r="P96867" s="6"/>
      <c r="AA96867" s="6"/>
      <c r="AC96867" s="6"/>
      <c r="AD96867" s="6"/>
    </row>
    <row r="96868" spans="16:30">
      <c r="P96868" s="6"/>
      <c r="AA96868" s="6"/>
      <c r="AC96868" s="6"/>
      <c r="AD96868" s="6"/>
    </row>
    <row r="96869" spans="16:30">
      <c r="P96869" s="6"/>
      <c r="AA96869" s="6"/>
      <c r="AC96869" s="6"/>
      <c r="AD96869" s="6"/>
    </row>
    <row r="96870" spans="16:30">
      <c r="P96870" s="6"/>
      <c r="AA96870" s="6"/>
      <c r="AC96870" s="6"/>
      <c r="AD96870" s="6"/>
    </row>
    <row r="96871" spans="16:30">
      <c r="P96871" s="6"/>
      <c r="AA96871" s="6"/>
      <c r="AC96871" s="6"/>
      <c r="AD96871" s="6"/>
    </row>
    <row r="96872" spans="16:30">
      <c r="P96872" s="6"/>
      <c r="AA96872" s="6"/>
      <c r="AC96872" s="6"/>
      <c r="AD96872" s="6"/>
    </row>
    <row r="96873" spans="16:30">
      <c r="P96873" s="6"/>
      <c r="AA96873" s="6"/>
      <c r="AC96873" s="6"/>
      <c r="AD96873" s="6"/>
    </row>
    <row r="96874" spans="16:30">
      <c r="P96874" s="6"/>
      <c r="AA96874" s="6"/>
      <c r="AC96874" s="6"/>
      <c r="AD96874" s="6"/>
    </row>
    <row r="96875" spans="16:30">
      <c r="P96875" s="6"/>
      <c r="AA96875" s="6"/>
      <c r="AC96875" s="6"/>
      <c r="AD96875" s="6"/>
    </row>
    <row r="96876" spans="16:30">
      <c r="P96876" s="6"/>
      <c r="AA96876" s="6"/>
      <c r="AC96876" s="6"/>
      <c r="AD96876" s="6"/>
    </row>
    <row r="96877" spans="16:30">
      <c r="P96877" s="6"/>
      <c r="AA96877" s="6"/>
      <c r="AC96877" s="6"/>
      <c r="AD96877" s="6"/>
    </row>
    <row r="96878" spans="16:30">
      <c r="P96878" s="6"/>
      <c r="AA96878" s="6"/>
      <c r="AC96878" s="6"/>
      <c r="AD96878" s="6"/>
    </row>
    <row r="96879" spans="16:30">
      <c r="P96879" s="6"/>
      <c r="AA96879" s="6"/>
      <c r="AC96879" s="6"/>
      <c r="AD96879" s="6"/>
    </row>
    <row r="96880" spans="16:30">
      <c r="P96880" s="6"/>
      <c r="AA96880" s="6"/>
      <c r="AC96880" s="6"/>
      <c r="AD96880" s="6"/>
    </row>
    <row r="96881" spans="16:30">
      <c r="P96881" s="6"/>
      <c r="AA96881" s="6"/>
      <c r="AC96881" s="6"/>
      <c r="AD96881" s="6"/>
    </row>
    <row r="96882" spans="16:30">
      <c r="P96882" s="6"/>
      <c r="AA96882" s="6"/>
      <c r="AC96882" s="6"/>
      <c r="AD96882" s="6"/>
    </row>
    <row r="96883" spans="16:30">
      <c r="P96883" s="6"/>
      <c r="AA96883" s="6"/>
      <c r="AC96883" s="6"/>
      <c r="AD96883" s="6"/>
    </row>
    <row r="96884" spans="16:30">
      <c r="P96884" s="6"/>
      <c r="AA96884" s="6"/>
      <c r="AC96884" s="6"/>
      <c r="AD96884" s="6"/>
    </row>
    <row r="96885" spans="16:30">
      <c r="P96885" s="6"/>
      <c r="AA96885" s="6"/>
      <c r="AC96885" s="6"/>
      <c r="AD96885" s="6"/>
    </row>
    <row r="96886" spans="16:30">
      <c r="P96886" s="6"/>
      <c r="AA96886" s="6"/>
      <c r="AC96886" s="6"/>
      <c r="AD96886" s="6"/>
    </row>
    <row r="96887" spans="16:30">
      <c r="P96887" s="6"/>
      <c r="AA96887" s="6"/>
      <c r="AC96887" s="6"/>
      <c r="AD96887" s="6"/>
    </row>
    <row r="96888" spans="16:30">
      <c r="P96888" s="6"/>
      <c r="AA96888" s="6"/>
      <c r="AC96888" s="6"/>
      <c r="AD96888" s="6"/>
    </row>
    <row r="96889" spans="16:30">
      <c r="P96889" s="6"/>
      <c r="AA96889" s="6"/>
      <c r="AC96889" s="6"/>
      <c r="AD96889" s="6"/>
    </row>
    <row r="96890" spans="16:30">
      <c r="P96890" s="6"/>
      <c r="AA96890" s="6"/>
      <c r="AC96890" s="6"/>
      <c r="AD96890" s="6"/>
    </row>
    <row r="96891" spans="16:30">
      <c r="P96891" s="6"/>
      <c r="AA96891" s="6"/>
      <c r="AC96891" s="6"/>
      <c r="AD96891" s="6"/>
    </row>
    <row r="96892" spans="16:30">
      <c r="P96892" s="6"/>
      <c r="AA96892" s="6"/>
      <c r="AC96892" s="6"/>
      <c r="AD96892" s="6"/>
    </row>
    <row r="96893" spans="16:30">
      <c r="P96893" s="6"/>
      <c r="AA96893" s="6"/>
      <c r="AC96893" s="6"/>
      <c r="AD96893" s="6"/>
    </row>
    <row r="96894" spans="16:30">
      <c r="P96894" s="6"/>
      <c r="AA96894" s="6"/>
      <c r="AC96894" s="6"/>
      <c r="AD96894" s="6"/>
    </row>
    <row r="96895" spans="16:30">
      <c r="P96895" s="6"/>
      <c r="AA96895" s="6"/>
      <c r="AC96895" s="6"/>
      <c r="AD96895" s="6"/>
    </row>
    <row r="96896" spans="16:30">
      <c r="P96896" s="6"/>
      <c r="AA96896" s="6"/>
      <c r="AC96896" s="6"/>
      <c r="AD96896" s="6"/>
    </row>
    <row r="96897" spans="16:30">
      <c r="P96897" s="6"/>
      <c r="AA96897" s="6"/>
      <c r="AC96897" s="6"/>
      <c r="AD96897" s="6"/>
    </row>
    <row r="96898" spans="16:30">
      <c r="P96898" s="6"/>
      <c r="AA96898" s="6"/>
      <c r="AC96898" s="6"/>
      <c r="AD96898" s="6"/>
    </row>
    <row r="96899" spans="16:30">
      <c r="P96899" s="6"/>
      <c r="AA96899" s="6"/>
      <c r="AC96899" s="6"/>
      <c r="AD96899" s="6"/>
    </row>
    <row r="96900" spans="16:30">
      <c r="P96900" s="6"/>
      <c r="AA96900" s="6"/>
      <c r="AC96900" s="6"/>
      <c r="AD96900" s="6"/>
    </row>
    <row r="96901" spans="16:30">
      <c r="P96901" s="6"/>
      <c r="AA96901" s="6"/>
      <c r="AC96901" s="6"/>
      <c r="AD96901" s="6"/>
    </row>
    <row r="96902" spans="16:30">
      <c r="P96902" s="6"/>
      <c r="AA96902" s="6"/>
      <c r="AC96902" s="6"/>
      <c r="AD96902" s="6"/>
    </row>
    <row r="96903" spans="16:30">
      <c r="P96903" s="6"/>
      <c r="AA96903" s="6"/>
      <c r="AC96903" s="6"/>
      <c r="AD96903" s="6"/>
    </row>
    <row r="96904" spans="16:30">
      <c r="P96904" s="6"/>
      <c r="AA96904" s="6"/>
      <c r="AC96904" s="6"/>
      <c r="AD96904" s="6"/>
    </row>
    <row r="96905" spans="16:30">
      <c r="P96905" s="6"/>
      <c r="AA96905" s="6"/>
      <c r="AC96905" s="6"/>
      <c r="AD96905" s="6"/>
    </row>
    <row r="96906" spans="16:30">
      <c r="P96906" s="6"/>
      <c r="AA96906" s="6"/>
      <c r="AC96906" s="6"/>
      <c r="AD96906" s="6"/>
    </row>
    <row r="96907" spans="16:30">
      <c r="P96907" s="6"/>
      <c r="AA96907" s="6"/>
      <c r="AC96907" s="6"/>
      <c r="AD96907" s="6"/>
    </row>
    <row r="96908" spans="16:30">
      <c r="P96908" s="6"/>
      <c r="AA96908" s="6"/>
      <c r="AC96908" s="6"/>
      <c r="AD96908" s="6"/>
    </row>
    <row r="96909" spans="16:30">
      <c r="P96909" s="6"/>
      <c r="AA96909" s="6"/>
      <c r="AC96909" s="6"/>
      <c r="AD96909" s="6"/>
    </row>
    <row r="96910" spans="16:30">
      <c r="P96910" s="6"/>
      <c r="AA96910" s="6"/>
      <c r="AC96910" s="6"/>
      <c r="AD96910" s="6"/>
    </row>
    <row r="96911" spans="16:30">
      <c r="P96911" s="6"/>
      <c r="AA96911" s="6"/>
      <c r="AC96911" s="6"/>
      <c r="AD96911" s="6"/>
    </row>
    <row r="96912" spans="16:30">
      <c r="P96912" s="6"/>
      <c r="AA96912" s="6"/>
      <c r="AC96912" s="6"/>
      <c r="AD96912" s="6"/>
    </row>
    <row r="96913" spans="16:30">
      <c r="P96913" s="6"/>
      <c r="AA96913" s="6"/>
      <c r="AC96913" s="6"/>
      <c r="AD96913" s="6"/>
    </row>
    <row r="96914" spans="16:30">
      <c r="P96914" s="6"/>
      <c r="AA96914" s="6"/>
      <c r="AC96914" s="6"/>
      <c r="AD96914" s="6"/>
    </row>
    <row r="96915" spans="16:30">
      <c r="P96915" s="6"/>
      <c r="AA96915" s="6"/>
      <c r="AC96915" s="6"/>
      <c r="AD96915" s="6"/>
    </row>
    <row r="96916" spans="16:30">
      <c r="P96916" s="6"/>
      <c r="AA96916" s="6"/>
      <c r="AC96916" s="6"/>
      <c r="AD96916" s="6"/>
    </row>
    <row r="96917" spans="16:30">
      <c r="P96917" s="6"/>
      <c r="AA96917" s="6"/>
      <c r="AC96917" s="6"/>
      <c r="AD96917" s="6"/>
    </row>
    <row r="96918" spans="16:30">
      <c r="P96918" s="6"/>
      <c r="AA96918" s="6"/>
      <c r="AC96918" s="6"/>
      <c r="AD96918" s="6"/>
    </row>
    <row r="96919" spans="16:30">
      <c r="P96919" s="6"/>
      <c r="AA96919" s="6"/>
      <c r="AC96919" s="6"/>
      <c r="AD96919" s="6"/>
    </row>
    <row r="96920" spans="16:30">
      <c r="P96920" s="6"/>
      <c r="AA96920" s="6"/>
      <c r="AC96920" s="6"/>
      <c r="AD96920" s="6"/>
    </row>
    <row r="96921" spans="16:30">
      <c r="P96921" s="6"/>
      <c r="AA96921" s="6"/>
      <c r="AC96921" s="6"/>
      <c r="AD96921" s="6"/>
    </row>
    <row r="96922" spans="16:30">
      <c r="P96922" s="6"/>
      <c r="AA96922" s="6"/>
      <c r="AC96922" s="6"/>
      <c r="AD96922" s="6"/>
    </row>
    <row r="96923" spans="16:30">
      <c r="P96923" s="6"/>
      <c r="AA96923" s="6"/>
      <c r="AC96923" s="6"/>
      <c r="AD96923" s="6"/>
    </row>
    <row r="96924" spans="16:30">
      <c r="P96924" s="6"/>
      <c r="AA96924" s="6"/>
      <c r="AC96924" s="6"/>
      <c r="AD96924" s="6"/>
    </row>
    <row r="96925" spans="16:30">
      <c r="P96925" s="6"/>
      <c r="AA96925" s="6"/>
      <c r="AC96925" s="6"/>
      <c r="AD96925" s="6"/>
    </row>
    <row r="96926" spans="16:30">
      <c r="P96926" s="6"/>
      <c r="AA96926" s="6"/>
      <c r="AC96926" s="6"/>
      <c r="AD96926" s="6"/>
    </row>
    <row r="96927" spans="16:30">
      <c r="P96927" s="6"/>
      <c r="AA96927" s="6"/>
      <c r="AC96927" s="6"/>
      <c r="AD96927" s="6"/>
    </row>
    <row r="96928" spans="16:30">
      <c r="P96928" s="6"/>
      <c r="AA96928" s="6"/>
      <c r="AC96928" s="6"/>
      <c r="AD96928" s="6"/>
    </row>
    <row r="96929" spans="16:30">
      <c r="P96929" s="6"/>
      <c r="AA96929" s="6"/>
      <c r="AC96929" s="6"/>
      <c r="AD96929" s="6"/>
    </row>
    <row r="96930" spans="16:30">
      <c r="P96930" s="6"/>
      <c r="AA96930" s="6"/>
      <c r="AC96930" s="6"/>
      <c r="AD96930" s="6"/>
    </row>
    <row r="96931" spans="16:30">
      <c r="P96931" s="6"/>
      <c r="AA96931" s="6"/>
      <c r="AC96931" s="6"/>
      <c r="AD96931" s="6"/>
    </row>
    <row r="96932" spans="16:30">
      <c r="P96932" s="6"/>
      <c r="AA96932" s="6"/>
      <c r="AC96932" s="6"/>
      <c r="AD96932" s="6"/>
    </row>
    <row r="96933" spans="16:30">
      <c r="P96933" s="6"/>
      <c r="AA96933" s="6"/>
      <c r="AC96933" s="6"/>
      <c r="AD96933" s="6"/>
    </row>
    <row r="96934" spans="16:30">
      <c r="P96934" s="6"/>
      <c r="AA96934" s="6"/>
      <c r="AC96934" s="6"/>
      <c r="AD96934" s="6"/>
    </row>
    <row r="96935" spans="16:30">
      <c r="P96935" s="6"/>
      <c r="AA96935" s="6"/>
      <c r="AC96935" s="6"/>
      <c r="AD96935" s="6"/>
    </row>
    <row r="96936" spans="16:30">
      <c r="P96936" s="6"/>
      <c r="AA96936" s="6"/>
      <c r="AC96936" s="6"/>
      <c r="AD96936" s="6"/>
    </row>
    <row r="96937" spans="16:30">
      <c r="P96937" s="6"/>
      <c r="AA96937" s="6"/>
      <c r="AC96937" s="6"/>
      <c r="AD96937" s="6"/>
    </row>
    <row r="96938" spans="16:30">
      <c r="P96938" s="6"/>
      <c r="AA96938" s="6"/>
      <c r="AC96938" s="6"/>
      <c r="AD96938" s="6"/>
    </row>
    <row r="96939" spans="16:30">
      <c r="P96939" s="6"/>
      <c r="AA96939" s="6"/>
      <c r="AC96939" s="6"/>
      <c r="AD96939" s="6"/>
    </row>
    <row r="96940" spans="16:30">
      <c r="P96940" s="6"/>
      <c r="AA96940" s="6"/>
      <c r="AC96940" s="6"/>
      <c r="AD96940" s="6"/>
    </row>
    <row r="96941" spans="16:30">
      <c r="P96941" s="6"/>
      <c r="AA96941" s="6"/>
      <c r="AC96941" s="6"/>
      <c r="AD96941" s="6"/>
    </row>
    <row r="96942" spans="16:30">
      <c r="P96942" s="6"/>
      <c r="AA96942" s="6"/>
      <c r="AC96942" s="6"/>
      <c r="AD96942" s="6"/>
    </row>
    <row r="96943" spans="16:30">
      <c r="P96943" s="6"/>
      <c r="AA96943" s="6"/>
      <c r="AC96943" s="6"/>
      <c r="AD96943" s="6"/>
    </row>
    <row r="96944" spans="16:30">
      <c r="P96944" s="6"/>
      <c r="AA96944" s="6"/>
      <c r="AC96944" s="6"/>
      <c r="AD96944" s="6"/>
    </row>
    <row r="96945" spans="16:30">
      <c r="P96945" s="6"/>
      <c r="AA96945" s="6"/>
      <c r="AC96945" s="6"/>
      <c r="AD96945" s="6"/>
    </row>
    <row r="96946" spans="16:30">
      <c r="P96946" s="6"/>
      <c r="AA96946" s="6"/>
      <c r="AC96946" s="6"/>
      <c r="AD96946" s="6"/>
    </row>
    <row r="96947" spans="16:30">
      <c r="P96947" s="6"/>
      <c r="AA96947" s="6"/>
      <c r="AC96947" s="6"/>
      <c r="AD96947" s="6"/>
    </row>
    <row r="96948" spans="16:30">
      <c r="P96948" s="6"/>
      <c r="AA96948" s="6"/>
      <c r="AC96948" s="6"/>
      <c r="AD96948" s="6"/>
    </row>
    <row r="96949" spans="16:30">
      <c r="P96949" s="6"/>
      <c r="AA96949" s="6"/>
      <c r="AC96949" s="6"/>
      <c r="AD96949" s="6"/>
    </row>
    <row r="96950" spans="16:30">
      <c r="P96950" s="6"/>
      <c r="AA96950" s="6"/>
      <c r="AC96950" s="6"/>
      <c r="AD96950" s="6"/>
    </row>
    <row r="96951" spans="16:30">
      <c r="P96951" s="6"/>
      <c r="AA96951" s="6"/>
      <c r="AC96951" s="6"/>
      <c r="AD96951" s="6"/>
    </row>
    <row r="96952" spans="16:30">
      <c r="P96952" s="6"/>
      <c r="AA96952" s="6"/>
      <c r="AC96952" s="6"/>
      <c r="AD96952" s="6"/>
    </row>
    <row r="96953" spans="16:30">
      <c r="P96953" s="6"/>
      <c r="AA96953" s="6"/>
      <c r="AC96953" s="6"/>
      <c r="AD96953" s="6"/>
    </row>
    <row r="96954" spans="16:30">
      <c r="P96954" s="6"/>
      <c r="AA96954" s="6"/>
      <c r="AC96954" s="6"/>
      <c r="AD96954" s="6"/>
    </row>
    <row r="96955" spans="16:30">
      <c r="P96955" s="6"/>
      <c r="AA96955" s="6"/>
      <c r="AC96955" s="6"/>
      <c r="AD96955" s="6"/>
    </row>
    <row r="96956" spans="16:30">
      <c r="P96956" s="6"/>
      <c r="AA96956" s="6"/>
      <c r="AC96956" s="6"/>
      <c r="AD96956" s="6"/>
    </row>
    <row r="96957" spans="16:30">
      <c r="P96957" s="6"/>
      <c r="AA96957" s="6"/>
      <c r="AC96957" s="6"/>
      <c r="AD96957" s="6"/>
    </row>
    <row r="96958" spans="16:30">
      <c r="P96958" s="6"/>
      <c r="AA96958" s="6"/>
      <c r="AC96958" s="6"/>
      <c r="AD96958" s="6"/>
    </row>
    <row r="96959" spans="16:30">
      <c r="P96959" s="6"/>
      <c r="AA96959" s="6"/>
      <c r="AC96959" s="6"/>
      <c r="AD96959" s="6"/>
    </row>
    <row r="96960" spans="16:30">
      <c r="P96960" s="6"/>
      <c r="AA96960" s="6"/>
      <c r="AC96960" s="6"/>
      <c r="AD96960" s="6"/>
    </row>
    <row r="96961" spans="16:30">
      <c r="P96961" s="6"/>
      <c r="AA96961" s="6"/>
      <c r="AC96961" s="6"/>
      <c r="AD96961" s="6"/>
    </row>
    <row r="96962" spans="16:30">
      <c r="P96962" s="6"/>
      <c r="AA96962" s="6"/>
      <c r="AC96962" s="6"/>
      <c r="AD96962" s="6"/>
    </row>
    <row r="96963" spans="16:30">
      <c r="P96963" s="6"/>
      <c r="AA96963" s="6"/>
      <c r="AC96963" s="6"/>
      <c r="AD96963" s="6"/>
    </row>
    <row r="96964" spans="16:30">
      <c r="P96964" s="6"/>
      <c r="AA96964" s="6"/>
      <c r="AC96964" s="6"/>
      <c r="AD96964" s="6"/>
    </row>
    <row r="96965" spans="16:30">
      <c r="P96965" s="6"/>
      <c r="AA96965" s="6"/>
      <c r="AC96965" s="6"/>
      <c r="AD96965" s="6"/>
    </row>
    <row r="96966" spans="16:30">
      <c r="P96966" s="6"/>
      <c r="AA96966" s="6"/>
      <c r="AC96966" s="6"/>
      <c r="AD96966" s="6"/>
    </row>
    <row r="96967" spans="16:30">
      <c r="P96967" s="6"/>
      <c r="AA96967" s="6"/>
      <c r="AC96967" s="6"/>
      <c r="AD96967" s="6"/>
    </row>
    <row r="96968" spans="16:30">
      <c r="P96968" s="6"/>
      <c r="AA96968" s="6"/>
      <c r="AC96968" s="6"/>
      <c r="AD96968" s="6"/>
    </row>
    <row r="96969" spans="16:30">
      <c r="P96969" s="6"/>
      <c r="AA96969" s="6"/>
      <c r="AC96969" s="6"/>
      <c r="AD96969" s="6"/>
    </row>
    <row r="96970" spans="16:30">
      <c r="P96970" s="6"/>
      <c r="AA96970" s="6"/>
      <c r="AC96970" s="6"/>
      <c r="AD96970" s="6"/>
    </row>
    <row r="96971" spans="16:30">
      <c r="P96971" s="6"/>
      <c r="AA96971" s="6"/>
      <c r="AC96971" s="6"/>
      <c r="AD96971" s="6"/>
    </row>
    <row r="96972" spans="16:30">
      <c r="P96972" s="6"/>
      <c r="AA96972" s="6"/>
      <c r="AC96972" s="6"/>
      <c r="AD96972" s="6"/>
    </row>
    <row r="96973" spans="16:30">
      <c r="P96973" s="6"/>
      <c r="AA96973" s="6"/>
      <c r="AC96973" s="6"/>
      <c r="AD96973" s="6"/>
    </row>
    <row r="96974" spans="16:30">
      <c r="P96974" s="6"/>
      <c r="AA96974" s="6"/>
      <c r="AC96974" s="6"/>
      <c r="AD96974" s="6"/>
    </row>
    <row r="96975" spans="16:30">
      <c r="P96975" s="6"/>
      <c r="AA96975" s="6"/>
      <c r="AC96975" s="6"/>
      <c r="AD96975" s="6"/>
    </row>
    <row r="96976" spans="16:30">
      <c r="P96976" s="6"/>
      <c r="AA96976" s="6"/>
      <c r="AC96976" s="6"/>
      <c r="AD96976" s="6"/>
    </row>
    <row r="96977" spans="16:30">
      <c r="P96977" s="6"/>
      <c r="AA96977" s="6"/>
      <c r="AC96977" s="6"/>
      <c r="AD96977" s="6"/>
    </row>
    <row r="96978" spans="16:30">
      <c r="P96978" s="6"/>
      <c r="AA96978" s="6"/>
      <c r="AC96978" s="6"/>
      <c r="AD96978" s="6"/>
    </row>
    <row r="96979" spans="16:30">
      <c r="P96979" s="6"/>
      <c r="AA96979" s="6"/>
      <c r="AC96979" s="6"/>
      <c r="AD96979" s="6"/>
    </row>
    <row r="96980" spans="16:30">
      <c r="P96980" s="6"/>
      <c r="AA96980" s="6"/>
      <c r="AC96980" s="6"/>
      <c r="AD96980" s="6"/>
    </row>
    <row r="96981" spans="16:30">
      <c r="P96981" s="6"/>
      <c r="AA96981" s="6"/>
      <c r="AC96981" s="6"/>
      <c r="AD96981" s="6"/>
    </row>
    <row r="96982" spans="16:30">
      <c r="P96982" s="6"/>
      <c r="AA96982" s="6"/>
      <c r="AC96982" s="6"/>
      <c r="AD96982" s="6"/>
    </row>
    <row r="96983" spans="16:30">
      <c r="P96983" s="6"/>
      <c r="AA96983" s="6"/>
      <c r="AC96983" s="6"/>
      <c r="AD96983" s="6"/>
    </row>
    <row r="96984" spans="16:30">
      <c r="P96984" s="6"/>
      <c r="AA96984" s="6"/>
      <c r="AC96984" s="6"/>
      <c r="AD96984" s="6"/>
    </row>
    <row r="96985" spans="16:30">
      <c r="P96985" s="6"/>
      <c r="AA96985" s="6"/>
      <c r="AC96985" s="6"/>
      <c r="AD96985" s="6"/>
    </row>
    <row r="96986" spans="16:30">
      <c r="P96986" s="6"/>
      <c r="AA96986" s="6"/>
      <c r="AC96986" s="6"/>
      <c r="AD96986" s="6"/>
    </row>
    <row r="96987" spans="16:30">
      <c r="P96987" s="6"/>
      <c r="AA96987" s="6"/>
      <c r="AC96987" s="6"/>
      <c r="AD96987" s="6"/>
    </row>
    <row r="96988" spans="16:30">
      <c r="P96988" s="6"/>
      <c r="AA96988" s="6"/>
      <c r="AC96988" s="6"/>
      <c r="AD96988" s="6"/>
    </row>
    <row r="96989" spans="16:30">
      <c r="P96989" s="6"/>
      <c r="AA96989" s="6"/>
      <c r="AC96989" s="6"/>
      <c r="AD96989" s="6"/>
    </row>
    <row r="96990" spans="16:30">
      <c r="P96990" s="6"/>
      <c r="AA96990" s="6"/>
      <c r="AC96990" s="6"/>
      <c r="AD96990" s="6"/>
    </row>
    <row r="96991" spans="16:30">
      <c r="P96991" s="6"/>
      <c r="AA96991" s="6"/>
      <c r="AC96991" s="6"/>
      <c r="AD96991" s="6"/>
    </row>
    <row r="96992" spans="16:30">
      <c r="P96992" s="6"/>
      <c r="AA96992" s="6"/>
      <c r="AC96992" s="6"/>
      <c r="AD96992" s="6"/>
    </row>
    <row r="96993" spans="16:30">
      <c r="P96993" s="6"/>
      <c r="AA96993" s="6"/>
      <c r="AC96993" s="6"/>
      <c r="AD96993" s="6"/>
    </row>
    <row r="96994" spans="16:30">
      <c r="P96994" s="6"/>
      <c r="AA96994" s="6"/>
      <c r="AC96994" s="6"/>
      <c r="AD96994" s="6"/>
    </row>
    <row r="96995" spans="16:30">
      <c r="P96995" s="6"/>
      <c r="AA96995" s="6"/>
      <c r="AC96995" s="6"/>
      <c r="AD96995" s="6"/>
    </row>
    <row r="96996" spans="16:30">
      <c r="P96996" s="6"/>
      <c r="AA96996" s="6"/>
      <c r="AC96996" s="6"/>
      <c r="AD96996" s="6"/>
    </row>
    <row r="96997" spans="16:30">
      <c r="P96997" s="6"/>
      <c r="AA96997" s="6"/>
      <c r="AC96997" s="6"/>
      <c r="AD96997" s="6"/>
    </row>
    <row r="96998" spans="16:30">
      <c r="P96998" s="6"/>
      <c r="AA96998" s="6"/>
      <c r="AC96998" s="6"/>
      <c r="AD96998" s="6"/>
    </row>
    <row r="96999" spans="16:30">
      <c r="P96999" s="6"/>
      <c r="AA96999" s="6"/>
      <c r="AC96999" s="6"/>
      <c r="AD96999" s="6"/>
    </row>
    <row r="97000" spans="16:30">
      <c r="P97000" s="6"/>
      <c r="AA97000" s="6"/>
      <c r="AC97000" s="6"/>
      <c r="AD97000" s="6"/>
    </row>
    <row r="97001" spans="16:30">
      <c r="P97001" s="6"/>
      <c r="AA97001" s="6"/>
      <c r="AC97001" s="6"/>
      <c r="AD97001" s="6"/>
    </row>
    <row r="97002" spans="16:30">
      <c r="P97002" s="6"/>
      <c r="AA97002" s="6"/>
      <c r="AC97002" s="6"/>
      <c r="AD97002" s="6"/>
    </row>
    <row r="97003" spans="16:30">
      <c r="P97003" s="6"/>
      <c r="AA97003" s="6"/>
      <c r="AC97003" s="6"/>
      <c r="AD97003" s="6"/>
    </row>
    <row r="97004" spans="16:30">
      <c r="P97004" s="6"/>
      <c r="AA97004" s="6"/>
      <c r="AC97004" s="6"/>
      <c r="AD97004" s="6"/>
    </row>
    <row r="97005" spans="16:30">
      <c r="P97005" s="6"/>
      <c r="AA97005" s="6"/>
      <c r="AC97005" s="6"/>
      <c r="AD97005" s="6"/>
    </row>
    <row r="97006" spans="16:30">
      <c r="P97006" s="6"/>
      <c r="AA97006" s="6"/>
      <c r="AC97006" s="6"/>
      <c r="AD97006" s="6"/>
    </row>
    <row r="97007" spans="16:30">
      <c r="P97007" s="6"/>
      <c r="AA97007" s="6"/>
      <c r="AC97007" s="6"/>
      <c r="AD97007" s="6"/>
    </row>
    <row r="97008" spans="16:30">
      <c r="P97008" s="6"/>
      <c r="AA97008" s="6"/>
      <c r="AC97008" s="6"/>
      <c r="AD97008" s="6"/>
    </row>
    <row r="97009" spans="16:30">
      <c r="P97009" s="6"/>
      <c r="AA97009" s="6"/>
      <c r="AC97009" s="6"/>
      <c r="AD97009" s="6"/>
    </row>
    <row r="97010" spans="16:30">
      <c r="P97010" s="6"/>
      <c r="AA97010" s="6"/>
      <c r="AC97010" s="6"/>
      <c r="AD97010" s="6"/>
    </row>
    <row r="97011" spans="16:30">
      <c r="P97011" s="6"/>
      <c r="AA97011" s="6"/>
      <c r="AC97011" s="6"/>
      <c r="AD97011" s="6"/>
    </row>
    <row r="97012" spans="16:30">
      <c r="P97012" s="6"/>
      <c r="AA97012" s="6"/>
      <c r="AC97012" s="6"/>
      <c r="AD97012" s="6"/>
    </row>
    <row r="97013" spans="16:30">
      <c r="P97013" s="6"/>
      <c r="AA97013" s="6"/>
      <c r="AC97013" s="6"/>
      <c r="AD97013" s="6"/>
    </row>
    <row r="97014" spans="16:30">
      <c r="P97014" s="6"/>
      <c r="AA97014" s="6"/>
      <c r="AC97014" s="6"/>
      <c r="AD97014" s="6"/>
    </row>
    <row r="97015" spans="16:30">
      <c r="P97015" s="6"/>
      <c r="AA97015" s="6"/>
      <c r="AC97015" s="6"/>
      <c r="AD97015" s="6"/>
    </row>
    <row r="97016" spans="16:30">
      <c r="P97016" s="6"/>
      <c r="AA97016" s="6"/>
      <c r="AC97016" s="6"/>
      <c r="AD97016" s="6"/>
    </row>
    <row r="97017" spans="16:30">
      <c r="P97017" s="6"/>
      <c r="AA97017" s="6"/>
      <c r="AC97017" s="6"/>
      <c r="AD97017" s="6"/>
    </row>
    <row r="97018" spans="16:30">
      <c r="P97018" s="6"/>
      <c r="AA97018" s="6"/>
      <c r="AC97018" s="6"/>
      <c r="AD97018" s="6"/>
    </row>
    <row r="97019" spans="16:30">
      <c r="P97019" s="6"/>
      <c r="AA97019" s="6"/>
      <c r="AC97019" s="6"/>
      <c r="AD97019" s="6"/>
    </row>
    <row r="97020" spans="16:30">
      <c r="P97020" s="6"/>
      <c r="AA97020" s="6"/>
      <c r="AC97020" s="6"/>
      <c r="AD97020" s="6"/>
    </row>
    <row r="97021" spans="16:30">
      <c r="P97021" s="6"/>
      <c r="AA97021" s="6"/>
      <c r="AC97021" s="6"/>
      <c r="AD97021" s="6"/>
    </row>
    <row r="97022" spans="16:30">
      <c r="P97022" s="6"/>
      <c r="AA97022" s="6"/>
      <c r="AC97022" s="6"/>
      <c r="AD97022" s="6"/>
    </row>
    <row r="97023" spans="16:30">
      <c r="P97023" s="6"/>
      <c r="AA97023" s="6"/>
      <c r="AC97023" s="6"/>
      <c r="AD97023" s="6"/>
    </row>
    <row r="97024" spans="16:30">
      <c r="P97024" s="6"/>
      <c r="AA97024" s="6"/>
      <c r="AC97024" s="6"/>
      <c r="AD97024" s="6"/>
    </row>
    <row r="97025" spans="16:30">
      <c r="P97025" s="6"/>
      <c r="AA97025" s="6"/>
      <c r="AC97025" s="6"/>
      <c r="AD97025" s="6"/>
    </row>
    <row r="97026" spans="16:30">
      <c r="P97026" s="6"/>
      <c r="AA97026" s="6"/>
      <c r="AC97026" s="6"/>
      <c r="AD97026" s="6"/>
    </row>
    <row r="97027" spans="16:30">
      <c r="P97027" s="6"/>
      <c r="AA97027" s="6"/>
      <c r="AC97027" s="6"/>
      <c r="AD97027" s="6"/>
    </row>
    <row r="97028" spans="16:30">
      <c r="P97028" s="6"/>
      <c r="AA97028" s="6"/>
      <c r="AC97028" s="6"/>
      <c r="AD97028" s="6"/>
    </row>
    <row r="97029" spans="16:30">
      <c r="P97029" s="6"/>
      <c r="AA97029" s="6"/>
      <c r="AC97029" s="6"/>
      <c r="AD97029" s="6"/>
    </row>
    <row r="97030" spans="16:30">
      <c r="P97030" s="6"/>
      <c r="AA97030" s="6"/>
      <c r="AC97030" s="6"/>
      <c r="AD97030" s="6"/>
    </row>
    <row r="97031" spans="16:30">
      <c r="P97031" s="6"/>
      <c r="AA97031" s="6"/>
      <c r="AC97031" s="6"/>
      <c r="AD97031" s="6"/>
    </row>
    <row r="97032" spans="16:30">
      <c r="P97032" s="6"/>
      <c r="AA97032" s="6"/>
      <c r="AC97032" s="6"/>
      <c r="AD97032" s="6"/>
    </row>
    <row r="97033" spans="16:30">
      <c r="P97033" s="6"/>
      <c r="AA97033" s="6"/>
      <c r="AC97033" s="6"/>
      <c r="AD97033" s="6"/>
    </row>
    <row r="97034" spans="16:30">
      <c r="P97034" s="6"/>
      <c r="AA97034" s="6"/>
      <c r="AC97034" s="6"/>
      <c r="AD97034" s="6"/>
    </row>
    <row r="97035" spans="16:30">
      <c r="P97035" s="6"/>
      <c r="AA97035" s="6"/>
      <c r="AC97035" s="6"/>
      <c r="AD97035" s="6"/>
    </row>
    <row r="97036" spans="16:30">
      <c r="P97036" s="6"/>
      <c r="AA97036" s="6"/>
      <c r="AC97036" s="6"/>
      <c r="AD97036" s="6"/>
    </row>
    <row r="97037" spans="16:30">
      <c r="P97037" s="6"/>
      <c r="AA97037" s="6"/>
      <c r="AC97037" s="6"/>
      <c r="AD97037" s="6"/>
    </row>
    <row r="97038" spans="16:30">
      <c r="P97038" s="6"/>
      <c r="AA97038" s="6"/>
      <c r="AC97038" s="6"/>
      <c r="AD97038" s="6"/>
    </row>
    <row r="97039" spans="16:30">
      <c r="P97039" s="6"/>
      <c r="AA97039" s="6"/>
      <c r="AC97039" s="6"/>
      <c r="AD97039" s="6"/>
    </row>
    <row r="97040" spans="16:30">
      <c r="P97040" s="6"/>
      <c r="AA97040" s="6"/>
      <c r="AC97040" s="6"/>
      <c r="AD97040" s="6"/>
    </row>
    <row r="97041" spans="16:30">
      <c r="P97041" s="6"/>
      <c r="AA97041" s="6"/>
      <c r="AC97041" s="6"/>
      <c r="AD97041" s="6"/>
    </row>
    <row r="97042" spans="16:30">
      <c r="P97042" s="6"/>
      <c r="AA97042" s="6"/>
      <c r="AC97042" s="6"/>
      <c r="AD97042" s="6"/>
    </row>
    <row r="97043" spans="16:30">
      <c r="P97043" s="6"/>
      <c r="AA97043" s="6"/>
      <c r="AC97043" s="6"/>
      <c r="AD97043" s="6"/>
    </row>
    <row r="97044" spans="16:30">
      <c r="P97044" s="6"/>
      <c r="AA97044" s="6"/>
      <c r="AC97044" s="6"/>
      <c r="AD97044" s="6"/>
    </row>
    <row r="97045" spans="16:30">
      <c r="P97045" s="6"/>
      <c r="AA97045" s="6"/>
      <c r="AC97045" s="6"/>
      <c r="AD97045" s="6"/>
    </row>
    <row r="97046" spans="16:30">
      <c r="P97046" s="6"/>
      <c r="AA97046" s="6"/>
      <c r="AC97046" s="6"/>
      <c r="AD97046" s="6"/>
    </row>
    <row r="97047" spans="16:30">
      <c r="P97047" s="6"/>
      <c r="AA97047" s="6"/>
      <c r="AC97047" s="6"/>
      <c r="AD97047" s="6"/>
    </row>
    <row r="97048" spans="16:30">
      <c r="P97048" s="6"/>
      <c r="AA97048" s="6"/>
      <c r="AC97048" s="6"/>
      <c r="AD97048" s="6"/>
    </row>
    <row r="97049" spans="16:30">
      <c r="P97049" s="6"/>
      <c r="AA97049" s="6"/>
      <c r="AC97049" s="6"/>
      <c r="AD97049" s="6"/>
    </row>
    <row r="97050" spans="16:30">
      <c r="P97050" s="6"/>
      <c r="AA97050" s="6"/>
      <c r="AC97050" s="6"/>
      <c r="AD97050" s="6"/>
    </row>
    <row r="97051" spans="16:30">
      <c r="P97051" s="6"/>
      <c r="AA97051" s="6"/>
      <c r="AC97051" s="6"/>
      <c r="AD97051" s="6"/>
    </row>
    <row r="97052" spans="16:30">
      <c r="P97052" s="6"/>
      <c r="AA97052" s="6"/>
      <c r="AC97052" s="6"/>
      <c r="AD97052" s="6"/>
    </row>
    <row r="97053" spans="16:30">
      <c r="P97053" s="6"/>
      <c r="AA97053" s="6"/>
      <c r="AC97053" s="6"/>
      <c r="AD97053" s="6"/>
    </row>
    <row r="97054" spans="16:30">
      <c r="P97054" s="6"/>
      <c r="AA97054" s="6"/>
      <c r="AC97054" s="6"/>
      <c r="AD97054" s="6"/>
    </row>
    <row r="97055" spans="16:30">
      <c r="P97055" s="6"/>
      <c r="AA97055" s="6"/>
      <c r="AC97055" s="6"/>
      <c r="AD97055" s="6"/>
    </row>
    <row r="97056" spans="16:30">
      <c r="P97056" s="6"/>
      <c r="AA97056" s="6"/>
      <c r="AC97056" s="6"/>
      <c r="AD97056" s="6"/>
    </row>
    <row r="97057" spans="16:30">
      <c r="P97057" s="6"/>
      <c r="AA97057" s="6"/>
      <c r="AC97057" s="6"/>
      <c r="AD97057" s="6"/>
    </row>
    <row r="97058" spans="16:30">
      <c r="P97058" s="6"/>
      <c r="AA97058" s="6"/>
      <c r="AC97058" s="6"/>
      <c r="AD97058" s="6"/>
    </row>
    <row r="97059" spans="16:30">
      <c r="P97059" s="6"/>
      <c r="AA97059" s="6"/>
      <c r="AC97059" s="6"/>
      <c r="AD97059" s="6"/>
    </row>
    <row r="97060" spans="16:30">
      <c r="P97060" s="6"/>
      <c r="AA97060" s="6"/>
      <c r="AC97060" s="6"/>
      <c r="AD97060" s="6"/>
    </row>
    <row r="97061" spans="16:30">
      <c r="P97061" s="6"/>
      <c r="AA97061" s="6"/>
      <c r="AC97061" s="6"/>
      <c r="AD97061" s="6"/>
    </row>
    <row r="97062" spans="16:30">
      <c r="P97062" s="6"/>
      <c r="AA97062" s="6"/>
      <c r="AC97062" s="6"/>
      <c r="AD97062" s="6"/>
    </row>
    <row r="97063" spans="16:30">
      <c r="P97063" s="6"/>
      <c r="AA97063" s="6"/>
      <c r="AC97063" s="6"/>
      <c r="AD97063" s="6"/>
    </row>
    <row r="97064" spans="16:30">
      <c r="P97064" s="6"/>
      <c r="AA97064" s="6"/>
      <c r="AC97064" s="6"/>
      <c r="AD97064" s="6"/>
    </row>
    <row r="97065" spans="16:30">
      <c r="P97065" s="6"/>
      <c r="AA97065" s="6"/>
      <c r="AC97065" s="6"/>
      <c r="AD97065" s="6"/>
    </row>
    <row r="97066" spans="16:30">
      <c r="P97066" s="6"/>
      <c r="AA97066" s="6"/>
      <c r="AC97066" s="6"/>
      <c r="AD97066" s="6"/>
    </row>
    <row r="97067" spans="16:30">
      <c r="P97067" s="6"/>
      <c r="AA97067" s="6"/>
      <c r="AC97067" s="6"/>
      <c r="AD97067" s="6"/>
    </row>
    <row r="97068" spans="16:30">
      <c r="P97068" s="6"/>
      <c r="AA97068" s="6"/>
      <c r="AC97068" s="6"/>
      <c r="AD97068" s="6"/>
    </row>
    <row r="97069" spans="16:30">
      <c r="P97069" s="6"/>
      <c r="AA97069" s="6"/>
      <c r="AC97069" s="6"/>
      <c r="AD97069" s="6"/>
    </row>
    <row r="97070" spans="16:30">
      <c r="P97070" s="6"/>
      <c r="AA97070" s="6"/>
      <c r="AC97070" s="6"/>
      <c r="AD97070" s="6"/>
    </row>
    <row r="97071" spans="16:30">
      <c r="P97071" s="6"/>
      <c r="AA97071" s="6"/>
      <c r="AC97071" s="6"/>
      <c r="AD97071" s="6"/>
    </row>
    <row r="97072" spans="16:30">
      <c r="P97072" s="6"/>
      <c r="AA97072" s="6"/>
      <c r="AC97072" s="6"/>
      <c r="AD97072" s="6"/>
    </row>
    <row r="97073" spans="16:30">
      <c r="P97073" s="6"/>
      <c r="AA97073" s="6"/>
      <c r="AC97073" s="6"/>
      <c r="AD97073" s="6"/>
    </row>
    <row r="97074" spans="16:30">
      <c r="P97074" s="6"/>
      <c r="AA97074" s="6"/>
      <c r="AC97074" s="6"/>
      <c r="AD97074" s="6"/>
    </row>
    <row r="97075" spans="16:30">
      <c r="P97075" s="6"/>
      <c r="AA97075" s="6"/>
      <c r="AC97075" s="6"/>
      <c r="AD97075" s="6"/>
    </row>
    <row r="97076" spans="16:30">
      <c r="P97076" s="6"/>
      <c r="AA97076" s="6"/>
      <c r="AC97076" s="6"/>
      <c r="AD97076" s="6"/>
    </row>
    <row r="97077" spans="16:30">
      <c r="P97077" s="6"/>
      <c r="AA97077" s="6"/>
      <c r="AC97077" s="6"/>
      <c r="AD97077" s="6"/>
    </row>
    <row r="97078" spans="16:30">
      <c r="P97078" s="6"/>
      <c r="AA97078" s="6"/>
      <c r="AC97078" s="6"/>
      <c r="AD97078" s="6"/>
    </row>
    <row r="97079" spans="16:30">
      <c r="P97079" s="6"/>
      <c r="AA97079" s="6"/>
      <c r="AC97079" s="6"/>
      <c r="AD97079" s="6"/>
    </row>
    <row r="97080" spans="16:30">
      <c r="P97080" s="6"/>
      <c r="AA97080" s="6"/>
      <c r="AC97080" s="6"/>
      <c r="AD97080" s="6"/>
    </row>
    <row r="97081" spans="16:30">
      <c r="P97081" s="6"/>
      <c r="AA97081" s="6"/>
      <c r="AC97081" s="6"/>
      <c r="AD97081" s="6"/>
    </row>
    <row r="97082" spans="16:30">
      <c r="P97082" s="6"/>
      <c r="AA97082" s="6"/>
      <c r="AC97082" s="6"/>
      <c r="AD97082" s="6"/>
    </row>
    <row r="97083" spans="16:30">
      <c r="P97083" s="6"/>
      <c r="AA97083" s="6"/>
      <c r="AC97083" s="6"/>
      <c r="AD97083" s="6"/>
    </row>
    <row r="97084" spans="16:30">
      <c r="P97084" s="6"/>
      <c r="AA97084" s="6"/>
      <c r="AC97084" s="6"/>
      <c r="AD97084" s="6"/>
    </row>
    <row r="97085" spans="16:30">
      <c r="P97085" s="6"/>
      <c r="AA97085" s="6"/>
      <c r="AC97085" s="6"/>
      <c r="AD97085" s="6"/>
    </row>
    <row r="97086" spans="16:30">
      <c r="P97086" s="6"/>
      <c r="AA97086" s="6"/>
      <c r="AC97086" s="6"/>
      <c r="AD97086" s="6"/>
    </row>
    <row r="97087" spans="16:30">
      <c r="P97087" s="6"/>
      <c r="AA97087" s="6"/>
      <c r="AC97087" s="6"/>
      <c r="AD97087" s="6"/>
    </row>
    <row r="97088" spans="16:30">
      <c r="P97088" s="6"/>
      <c r="AA97088" s="6"/>
      <c r="AC97088" s="6"/>
      <c r="AD97088" s="6"/>
    </row>
    <row r="97089" spans="16:30">
      <c r="P97089" s="6"/>
      <c r="AA97089" s="6"/>
      <c r="AC97089" s="6"/>
      <c r="AD97089" s="6"/>
    </row>
    <row r="97090" spans="16:30">
      <c r="P97090" s="6"/>
      <c r="AA97090" s="6"/>
      <c r="AC97090" s="6"/>
      <c r="AD97090" s="6"/>
    </row>
    <row r="97091" spans="16:30">
      <c r="P97091" s="6"/>
      <c r="AA97091" s="6"/>
      <c r="AC97091" s="6"/>
      <c r="AD97091" s="6"/>
    </row>
    <row r="97092" spans="16:30">
      <c r="P97092" s="6"/>
      <c r="AA97092" s="6"/>
      <c r="AC97092" s="6"/>
      <c r="AD97092" s="6"/>
    </row>
    <row r="97093" spans="16:30">
      <c r="P97093" s="6"/>
      <c r="AA97093" s="6"/>
      <c r="AC97093" s="6"/>
      <c r="AD97093" s="6"/>
    </row>
    <row r="97094" spans="16:30">
      <c r="P97094" s="6"/>
      <c r="AA97094" s="6"/>
      <c r="AC97094" s="6"/>
      <c r="AD97094" s="6"/>
    </row>
    <row r="97095" spans="16:30">
      <c r="P97095" s="6"/>
      <c r="AA97095" s="6"/>
      <c r="AC97095" s="6"/>
      <c r="AD97095" s="6"/>
    </row>
    <row r="97096" spans="16:30">
      <c r="P97096" s="6"/>
      <c r="AA97096" s="6"/>
      <c r="AC97096" s="6"/>
      <c r="AD97096" s="6"/>
    </row>
    <row r="97097" spans="16:30">
      <c r="P97097" s="6"/>
      <c r="AA97097" s="6"/>
      <c r="AC97097" s="6"/>
      <c r="AD97097" s="6"/>
    </row>
    <row r="97098" spans="16:30">
      <c r="P97098" s="6"/>
      <c r="AA97098" s="6"/>
      <c r="AC97098" s="6"/>
      <c r="AD97098" s="6"/>
    </row>
    <row r="97099" spans="16:30">
      <c r="P97099" s="6"/>
      <c r="AA97099" s="6"/>
      <c r="AC97099" s="6"/>
      <c r="AD97099" s="6"/>
    </row>
    <row r="97100" spans="16:30">
      <c r="P97100" s="6"/>
      <c r="AA97100" s="6"/>
      <c r="AC97100" s="6"/>
      <c r="AD97100" s="6"/>
    </row>
    <row r="97101" spans="16:30">
      <c r="P97101" s="6"/>
      <c r="AA97101" s="6"/>
      <c r="AC97101" s="6"/>
      <c r="AD97101" s="6"/>
    </row>
    <row r="97102" spans="16:30">
      <c r="P97102" s="6"/>
      <c r="AA97102" s="6"/>
      <c r="AC97102" s="6"/>
      <c r="AD97102" s="6"/>
    </row>
    <row r="97103" spans="16:30">
      <c r="P97103" s="6"/>
      <c r="AA97103" s="6"/>
      <c r="AC97103" s="6"/>
      <c r="AD97103" s="6"/>
    </row>
    <row r="97104" spans="16:30">
      <c r="P97104" s="6"/>
      <c r="AA97104" s="6"/>
      <c r="AC97104" s="6"/>
      <c r="AD97104" s="6"/>
    </row>
    <row r="97105" spans="16:30">
      <c r="P97105" s="6"/>
      <c r="AA97105" s="6"/>
      <c r="AC97105" s="6"/>
      <c r="AD97105" s="6"/>
    </row>
    <row r="97106" spans="16:30">
      <c r="P97106" s="6"/>
      <c r="AA97106" s="6"/>
      <c r="AC97106" s="6"/>
      <c r="AD97106" s="6"/>
    </row>
    <row r="97107" spans="16:30">
      <c r="P97107" s="6"/>
      <c r="AA97107" s="6"/>
      <c r="AC97107" s="6"/>
      <c r="AD97107" s="6"/>
    </row>
    <row r="97108" spans="16:30">
      <c r="P97108" s="6"/>
      <c r="AA97108" s="6"/>
      <c r="AC97108" s="6"/>
      <c r="AD97108" s="6"/>
    </row>
    <row r="97109" spans="16:30">
      <c r="P97109" s="6"/>
      <c r="AA97109" s="6"/>
      <c r="AC97109" s="6"/>
      <c r="AD97109" s="6"/>
    </row>
    <row r="97110" spans="16:30">
      <c r="P97110" s="6"/>
      <c r="AA97110" s="6"/>
      <c r="AC97110" s="6"/>
      <c r="AD97110" s="6"/>
    </row>
    <row r="97111" spans="16:30">
      <c r="P97111" s="6"/>
      <c r="AA97111" s="6"/>
      <c r="AC97111" s="6"/>
      <c r="AD97111" s="6"/>
    </row>
    <row r="97112" spans="16:30">
      <c r="P97112" s="6"/>
      <c r="AA97112" s="6"/>
      <c r="AC97112" s="6"/>
      <c r="AD97112" s="6"/>
    </row>
    <row r="97113" spans="16:30">
      <c r="P97113" s="6"/>
      <c r="AA97113" s="6"/>
      <c r="AC97113" s="6"/>
      <c r="AD97113" s="6"/>
    </row>
    <row r="97114" spans="16:30">
      <c r="P97114" s="6"/>
      <c r="AA97114" s="6"/>
      <c r="AC97114" s="6"/>
      <c r="AD97114" s="6"/>
    </row>
    <row r="97115" spans="16:30">
      <c r="P97115" s="6"/>
      <c r="AA97115" s="6"/>
      <c r="AC97115" s="6"/>
      <c r="AD97115" s="6"/>
    </row>
    <row r="97116" spans="16:30">
      <c r="P97116" s="6"/>
      <c r="AA97116" s="6"/>
      <c r="AC97116" s="6"/>
      <c r="AD97116" s="6"/>
    </row>
    <row r="97117" spans="16:30">
      <c r="P97117" s="6"/>
      <c r="AA97117" s="6"/>
      <c r="AC97117" s="6"/>
      <c r="AD97117" s="6"/>
    </row>
    <row r="97118" spans="16:30">
      <c r="P97118" s="6"/>
      <c r="AA97118" s="6"/>
      <c r="AC97118" s="6"/>
      <c r="AD97118" s="6"/>
    </row>
    <row r="97119" spans="16:30">
      <c r="P97119" s="6"/>
      <c r="AA97119" s="6"/>
      <c r="AC97119" s="6"/>
      <c r="AD97119" s="6"/>
    </row>
    <row r="97120" spans="16:30">
      <c r="P97120" s="6"/>
      <c r="AA97120" s="6"/>
      <c r="AC97120" s="6"/>
      <c r="AD97120" s="6"/>
    </row>
    <row r="97121" spans="16:30">
      <c r="P97121" s="6"/>
      <c r="AA97121" s="6"/>
      <c r="AC97121" s="6"/>
      <c r="AD97121" s="6"/>
    </row>
    <row r="97122" spans="16:30">
      <c r="P97122" s="6"/>
      <c r="AA97122" s="6"/>
      <c r="AC97122" s="6"/>
      <c r="AD97122" s="6"/>
    </row>
    <row r="97123" spans="16:30">
      <c r="P97123" s="6"/>
      <c r="AA97123" s="6"/>
      <c r="AC97123" s="6"/>
      <c r="AD97123" s="6"/>
    </row>
    <row r="97124" spans="16:30">
      <c r="P97124" s="6"/>
      <c r="AA97124" s="6"/>
      <c r="AC97124" s="6"/>
      <c r="AD97124" s="6"/>
    </row>
    <row r="97125" spans="16:30">
      <c r="P97125" s="6"/>
      <c r="AA97125" s="6"/>
      <c r="AC97125" s="6"/>
      <c r="AD97125" s="6"/>
    </row>
    <row r="97126" spans="16:30">
      <c r="P97126" s="6"/>
      <c r="AA97126" s="6"/>
      <c r="AC97126" s="6"/>
      <c r="AD97126" s="6"/>
    </row>
    <row r="97127" spans="16:30">
      <c r="P97127" s="6"/>
      <c r="AA97127" s="6"/>
      <c r="AC97127" s="6"/>
      <c r="AD97127" s="6"/>
    </row>
    <row r="97128" spans="16:30">
      <c r="P97128" s="6"/>
      <c r="AA97128" s="6"/>
      <c r="AC97128" s="6"/>
      <c r="AD97128" s="6"/>
    </row>
    <row r="97129" spans="16:30">
      <c r="P97129" s="6"/>
      <c r="AA97129" s="6"/>
      <c r="AC97129" s="6"/>
      <c r="AD97129" s="6"/>
    </row>
    <row r="97130" spans="16:30">
      <c r="P97130" s="6"/>
      <c r="AA97130" s="6"/>
      <c r="AC97130" s="6"/>
      <c r="AD97130" s="6"/>
    </row>
    <row r="97131" spans="16:30">
      <c r="P97131" s="6"/>
      <c r="AA97131" s="6"/>
      <c r="AC97131" s="6"/>
      <c r="AD97131" s="6"/>
    </row>
    <row r="97132" spans="16:30">
      <c r="P97132" s="6"/>
      <c r="AA97132" s="6"/>
      <c r="AC97132" s="6"/>
      <c r="AD97132" s="6"/>
    </row>
    <row r="97133" spans="16:30">
      <c r="P97133" s="6"/>
      <c r="AA97133" s="6"/>
      <c r="AC97133" s="6"/>
      <c r="AD97133" s="6"/>
    </row>
    <row r="97134" spans="16:30">
      <c r="P97134" s="6"/>
      <c r="AA97134" s="6"/>
      <c r="AC97134" s="6"/>
      <c r="AD97134" s="6"/>
    </row>
    <row r="97135" spans="16:30">
      <c r="P97135" s="6"/>
      <c r="AA97135" s="6"/>
      <c r="AC97135" s="6"/>
      <c r="AD97135" s="6"/>
    </row>
    <row r="97136" spans="16:30">
      <c r="P97136" s="6"/>
      <c r="AA97136" s="6"/>
      <c r="AC97136" s="6"/>
      <c r="AD97136" s="6"/>
    </row>
    <row r="97137" spans="16:30">
      <c r="P97137" s="6"/>
      <c r="AA97137" s="6"/>
      <c r="AC97137" s="6"/>
      <c r="AD97137" s="6"/>
    </row>
    <row r="97138" spans="16:30">
      <c r="P97138" s="6"/>
      <c r="AA97138" s="6"/>
      <c r="AC97138" s="6"/>
      <c r="AD97138" s="6"/>
    </row>
    <row r="97139" spans="16:30">
      <c r="P97139" s="6"/>
      <c r="AA97139" s="6"/>
      <c r="AC97139" s="6"/>
      <c r="AD97139" s="6"/>
    </row>
    <row r="97140" spans="16:30">
      <c r="P97140" s="6"/>
      <c r="AA97140" s="6"/>
      <c r="AC97140" s="6"/>
      <c r="AD97140" s="6"/>
    </row>
    <row r="97141" spans="16:30">
      <c r="P97141" s="6"/>
      <c r="AA97141" s="6"/>
      <c r="AC97141" s="6"/>
      <c r="AD97141" s="6"/>
    </row>
    <row r="97142" spans="16:30">
      <c r="P97142" s="6"/>
      <c r="AA97142" s="6"/>
      <c r="AC97142" s="6"/>
      <c r="AD97142" s="6"/>
    </row>
    <row r="97143" spans="16:30">
      <c r="P97143" s="6"/>
      <c r="AA97143" s="6"/>
      <c r="AC97143" s="6"/>
      <c r="AD97143" s="6"/>
    </row>
    <row r="97144" spans="16:30">
      <c r="P97144" s="6"/>
      <c r="AA97144" s="6"/>
      <c r="AC97144" s="6"/>
      <c r="AD97144" s="6"/>
    </row>
    <row r="97145" spans="16:30">
      <c r="P97145" s="6"/>
      <c r="AA97145" s="6"/>
      <c r="AC97145" s="6"/>
      <c r="AD97145" s="6"/>
    </row>
    <row r="97146" spans="16:30">
      <c r="P97146" s="6"/>
      <c r="AA97146" s="6"/>
      <c r="AC97146" s="6"/>
      <c r="AD97146" s="6"/>
    </row>
    <row r="97147" spans="16:30">
      <c r="P97147" s="6"/>
      <c r="AA97147" s="6"/>
      <c r="AC97147" s="6"/>
      <c r="AD97147" s="6"/>
    </row>
    <row r="97148" spans="16:30">
      <c r="P97148" s="6"/>
      <c r="AA97148" s="6"/>
      <c r="AC97148" s="6"/>
      <c r="AD97148" s="6"/>
    </row>
    <row r="97149" spans="16:30">
      <c r="P97149" s="6"/>
      <c r="AA97149" s="6"/>
      <c r="AC97149" s="6"/>
      <c r="AD97149" s="6"/>
    </row>
    <row r="97150" spans="16:30">
      <c r="P97150" s="6"/>
      <c r="AA97150" s="6"/>
      <c r="AC97150" s="6"/>
      <c r="AD97150" s="6"/>
    </row>
    <row r="97151" spans="16:30">
      <c r="P97151" s="6"/>
      <c r="AA97151" s="6"/>
      <c r="AC97151" s="6"/>
      <c r="AD97151" s="6"/>
    </row>
    <row r="97152" spans="16:30">
      <c r="P97152" s="6"/>
      <c r="AA97152" s="6"/>
      <c r="AC97152" s="6"/>
      <c r="AD97152" s="6"/>
    </row>
    <row r="97153" spans="16:30">
      <c r="P97153" s="6"/>
      <c r="AA97153" s="6"/>
      <c r="AC97153" s="6"/>
      <c r="AD97153" s="6"/>
    </row>
    <row r="97154" spans="16:30">
      <c r="P97154" s="6"/>
      <c r="AA97154" s="6"/>
      <c r="AC97154" s="6"/>
      <c r="AD97154" s="6"/>
    </row>
    <row r="97155" spans="16:30">
      <c r="P97155" s="6"/>
      <c r="AA97155" s="6"/>
      <c r="AC97155" s="6"/>
      <c r="AD97155" s="6"/>
    </row>
    <row r="97156" spans="16:30">
      <c r="P97156" s="6"/>
      <c r="AA97156" s="6"/>
      <c r="AC97156" s="6"/>
      <c r="AD97156" s="6"/>
    </row>
    <row r="97157" spans="16:30">
      <c r="P97157" s="6"/>
      <c r="AA97157" s="6"/>
      <c r="AC97157" s="6"/>
      <c r="AD97157" s="6"/>
    </row>
    <row r="97158" spans="16:30">
      <c r="P97158" s="6"/>
      <c r="AA97158" s="6"/>
      <c r="AC97158" s="6"/>
      <c r="AD97158" s="6"/>
    </row>
    <row r="97159" spans="16:30">
      <c r="P97159" s="6"/>
      <c r="AA97159" s="6"/>
      <c r="AC97159" s="6"/>
      <c r="AD97159" s="6"/>
    </row>
    <row r="97160" spans="16:30">
      <c r="P97160" s="6"/>
      <c r="AA97160" s="6"/>
      <c r="AC97160" s="6"/>
      <c r="AD97160" s="6"/>
    </row>
    <row r="97161" spans="16:30">
      <c r="P97161" s="6"/>
      <c r="AA97161" s="6"/>
      <c r="AC97161" s="6"/>
      <c r="AD97161" s="6"/>
    </row>
    <row r="97162" spans="16:30">
      <c r="P97162" s="6"/>
      <c r="AA97162" s="6"/>
      <c r="AC97162" s="6"/>
      <c r="AD97162" s="6"/>
    </row>
    <row r="97163" spans="16:30">
      <c r="P97163" s="6"/>
      <c r="AA97163" s="6"/>
      <c r="AC97163" s="6"/>
      <c r="AD97163" s="6"/>
    </row>
    <row r="97164" spans="16:30">
      <c r="P97164" s="6"/>
      <c r="AA97164" s="6"/>
      <c r="AC97164" s="6"/>
      <c r="AD97164" s="6"/>
    </row>
    <row r="97165" spans="16:30">
      <c r="P97165" s="6"/>
      <c r="AA97165" s="6"/>
      <c r="AC97165" s="6"/>
      <c r="AD97165" s="6"/>
    </row>
    <row r="97166" spans="16:30">
      <c r="P97166" s="6"/>
      <c r="AA97166" s="6"/>
      <c r="AC97166" s="6"/>
      <c r="AD97166" s="6"/>
    </row>
    <row r="97167" spans="16:30">
      <c r="P97167" s="6"/>
      <c r="AA97167" s="6"/>
      <c r="AC97167" s="6"/>
      <c r="AD97167" s="6"/>
    </row>
    <row r="97168" spans="16:30">
      <c r="P97168" s="6"/>
      <c r="AA97168" s="6"/>
      <c r="AC97168" s="6"/>
      <c r="AD97168" s="6"/>
    </row>
    <row r="97169" spans="16:30">
      <c r="P97169" s="6"/>
      <c r="AA97169" s="6"/>
      <c r="AC97169" s="6"/>
      <c r="AD97169" s="6"/>
    </row>
    <row r="97170" spans="16:30">
      <c r="P97170" s="6"/>
      <c r="AA97170" s="6"/>
      <c r="AC97170" s="6"/>
      <c r="AD97170" s="6"/>
    </row>
    <row r="97171" spans="16:30">
      <c r="P97171" s="6"/>
      <c r="AA97171" s="6"/>
      <c r="AC97171" s="6"/>
      <c r="AD97171" s="6"/>
    </row>
    <row r="97172" spans="16:30">
      <c r="P97172" s="6"/>
      <c r="AA97172" s="6"/>
      <c r="AC97172" s="6"/>
      <c r="AD97172" s="6"/>
    </row>
    <row r="97173" spans="16:30">
      <c r="P97173" s="6"/>
      <c r="AA97173" s="6"/>
      <c r="AC97173" s="6"/>
      <c r="AD97173" s="6"/>
    </row>
    <row r="97174" spans="16:30">
      <c r="P97174" s="6"/>
      <c r="AA97174" s="6"/>
      <c r="AC97174" s="6"/>
      <c r="AD97174" s="6"/>
    </row>
    <row r="97175" spans="16:30">
      <c r="P97175" s="6"/>
      <c r="AA97175" s="6"/>
      <c r="AC97175" s="6"/>
      <c r="AD97175" s="6"/>
    </row>
    <row r="97176" spans="16:30">
      <c r="P97176" s="6"/>
      <c r="AA97176" s="6"/>
      <c r="AC97176" s="6"/>
      <c r="AD97176" s="6"/>
    </row>
    <row r="97177" spans="16:30">
      <c r="P97177" s="6"/>
      <c r="AA97177" s="6"/>
      <c r="AC97177" s="6"/>
      <c r="AD97177" s="6"/>
    </row>
    <row r="97178" spans="16:30">
      <c r="P97178" s="6"/>
      <c r="AA97178" s="6"/>
      <c r="AC97178" s="6"/>
      <c r="AD97178" s="6"/>
    </row>
    <row r="97179" spans="16:30">
      <c r="P97179" s="6"/>
      <c r="AA97179" s="6"/>
      <c r="AC97179" s="6"/>
      <c r="AD97179" s="6"/>
    </row>
    <row r="97180" spans="16:30">
      <c r="P97180" s="6"/>
      <c r="AA97180" s="6"/>
      <c r="AC97180" s="6"/>
      <c r="AD97180" s="6"/>
    </row>
    <row r="97181" spans="16:30">
      <c r="P97181" s="6"/>
      <c r="AA97181" s="6"/>
      <c r="AC97181" s="6"/>
      <c r="AD97181" s="6"/>
    </row>
    <row r="97182" spans="16:30">
      <c r="P97182" s="6"/>
      <c r="AA97182" s="6"/>
      <c r="AC97182" s="6"/>
      <c r="AD97182" s="6"/>
    </row>
    <row r="97183" spans="16:30">
      <c r="P97183" s="6"/>
      <c r="AA97183" s="6"/>
      <c r="AC97183" s="6"/>
      <c r="AD97183" s="6"/>
    </row>
    <row r="97184" spans="16:30">
      <c r="P97184" s="6"/>
      <c r="AA97184" s="6"/>
      <c r="AC97184" s="6"/>
      <c r="AD97184" s="6"/>
    </row>
    <row r="97185" spans="16:30">
      <c r="P97185" s="6"/>
      <c r="AA97185" s="6"/>
      <c r="AC97185" s="6"/>
      <c r="AD97185" s="6"/>
    </row>
    <row r="97186" spans="16:30">
      <c r="P97186" s="6"/>
      <c r="AA97186" s="6"/>
      <c r="AC97186" s="6"/>
      <c r="AD97186" s="6"/>
    </row>
    <row r="97187" spans="16:30">
      <c r="P97187" s="6"/>
      <c r="AA97187" s="6"/>
      <c r="AC97187" s="6"/>
      <c r="AD97187" s="6"/>
    </row>
    <row r="97188" spans="16:30">
      <c r="P97188" s="6"/>
      <c r="AA97188" s="6"/>
      <c r="AC97188" s="6"/>
      <c r="AD97188" s="6"/>
    </row>
    <row r="97189" spans="16:30">
      <c r="P97189" s="6"/>
      <c r="AA97189" s="6"/>
      <c r="AC97189" s="6"/>
      <c r="AD97189" s="6"/>
    </row>
    <row r="97190" spans="16:30">
      <c r="P97190" s="6"/>
      <c r="AA97190" s="6"/>
      <c r="AC97190" s="6"/>
      <c r="AD97190" s="6"/>
    </row>
    <row r="97191" spans="16:30">
      <c r="P97191" s="6"/>
      <c r="AA97191" s="6"/>
      <c r="AC97191" s="6"/>
      <c r="AD97191" s="6"/>
    </row>
    <row r="97192" spans="16:30">
      <c r="P97192" s="6"/>
      <c r="AA97192" s="6"/>
      <c r="AC97192" s="6"/>
      <c r="AD97192" s="6"/>
    </row>
    <row r="97193" spans="16:30">
      <c r="P97193" s="6"/>
      <c r="AA97193" s="6"/>
      <c r="AC97193" s="6"/>
      <c r="AD97193" s="6"/>
    </row>
    <row r="97194" spans="16:30">
      <c r="P97194" s="6"/>
      <c r="AA97194" s="6"/>
      <c r="AC97194" s="6"/>
      <c r="AD97194" s="6"/>
    </row>
    <row r="97195" spans="16:30">
      <c r="P97195" s="6"/>
      <c r="AA97195" s="6"/>
      <c r="AC97195" s="6"/>
      <c r="AD97195" s="6"/>
    </row>
    <row r="97196" spans="16:30">
      <c r="P97196" s="6"/>
      <c r="AA97196" s="6"/>
      <c r="AC97196" s="6"/>
      <c r="AD97196" s="6"/>
    </row>
    <row r="97197" spans="16:30">
      <c r="P97197" s="6"/>
      <c r="AA97197" s="6"/>
      <c r="AC97197" s="6"/>
      <c r="AD97197" s="6"/>
    </row>
    <row r="97198" spans="16:30">
      <c r="P97198" s="6"/>
      <c r="AA97198" s="6"/>
      <c r="AC97198" s="6"/>
      <c r="AD97198" s="6"/>
    </row>
    <row r="97199" spans="16:30">
      <c r="P97199" s="6"/>
      <c r="AA97199" s="6"/>
      <c r="AC97199" s="6"/>
      <c r="AD97199" s="6"/>
    </row>
    <row r="97200" spans="16:30">
      <c r="P97200" s="6"/>
      <c r="AA97200" s="6"/>
      <c r="AC97200" s="6"/>
      <c r="AD97200" s="6"/>
    </row>
    <row r="97201" spans="16:30">
      <c r="P97201" s="6"/>
      <c r="AA97201" s="6"/>
      <c r="AC97201" s="6"/>
      <c r="AD97201" s="6"/>
    </row>
    <row r="97202" spans="16:30">
      <c r="P97202" s="6"/>
      <c r="AA97202" s="6"/>
      <c r="AC97202" s="6"/>
      <c r="AD97202" s="6"/>
    </row>
    <row r="97203" spans="16:30">
      <c r="P97203" s="6"/>
      <c r="AA97203" s="6"/>
      <c r="AC97203" s="6"/>
      <c r="AD97203" s="6"/>
    </row>
    <row r="97204" spans="16:30">
      <c r="P97204" s="6"/>
      <c r="AA97204" s="6"/>
      <c r="AC97204" s="6"/>
      <c r="AD97204" s="6"/>
    </row>
    <row r="97205" spans="16:30">
      <c r="P97205" s="6"/>
      <c r="AA97205" s="6"/>
      <c r="AC97205" s="6"/>
      <c r="AD97205" s="6"/>
    </row>
    <row r="97206" spans="16:30">
      <c r="P97206" s="6"/>
      <c r="AA97206" s="6"/>
      <c r="AC97206" s="6"/>
      <c r="AD97206" s="6"/>
    </row>
    <row r="97207" spans="16:30">
      <c r="P97207" s="6"/>
      <c r="AA97207" s="6"/>
      <c r="AC97207" s="6"/>
      <c r="AD97207" s="6"/>
    </row>
    <row r="97208" spans="16:30">
      <c r="P97208" s="6"/>
      <c r="AA97208" s="6"/>
      <c r="AC97208" s="6"/>
      <c r="AD97208" s="6"/>
    </row>
    <row r="97209" spans="16:30">
      <c r="P97209" s="6"/>
      <c r="AA97209" s="6"/>
      <c r="AC97209" s="6"/>
      <c r="AD97209" s="6"/>
    </row>
    <row r="97210" spans="16:30">
      <c r="P97210" s="6"/>
      <c r="AA97210" s="6"/>
      <c r="AC97210" s="6"/>
      <c r="AD97210" s="6"/>
    </row>
    <row r="97211" spans="16:30">
      <c r="P97211" s="6"/>
      <c r="AA97211" s="6"/>
      <c r="AC97211" s="6"/>
      <c r="AD97211" s="6"/>
    </row>
    <row r="97212" spans="16:30">
      <c r="P97212" s="6"/>
      <c r="AA97212" s="6"/>
      <c r="AC97212" s="6"/>
      <c r="AD97212" s="6"/>
    </row>
    <row r="97213" spans="16:30">
      <c r="P97213" s="6"/>
      <c r="AA97213" s="6"/>
      <c r="AC97213" s="6"/>
      <c r="AD97213" s="6"/>
    </row>
    <row r="97214" spans="16:30">
      <c r="P97214" s="6"/>
      <c r="AA97214" s="6"/>
      <c r="AC97214" s="6"/>
      <c r="AD97214" s="6"/>
    </row>
    <row r="97215" spans="16:30">
      <c r="P97215" s="6"/>
      <c r="AA97215" s="6"/>
      <c r="AC97215" s="6"/>
      <c r="AD97215" s="6"/>
    </row>
    <row r="97216" spans="16:30">
      <c r="P97216" s="6"/>
      <c r="AA97216" s="6"/>
      <c r="AC97216" s="6"/>
      <c r="AD97216" s="6"/>
    </row>
    <row r="97217" spans="16:30">
      <c r="P97217" s="6"/>
      <c r="AA97217" s="6"/>
      <c r="AC97217" s="6"/>
      <c r="AD97217" s="6"/>
    </row>
    <row r="97218" spans="16:30">
      <c r="P97218" s="6"/>
      <c r="AA97218" s="6"/>
      <c r="AC97218" s="6"/>
      <c r="AD97218" s="6"/>
    </row>
    <row r="97219" spans="16:30">
      <c r="P97219" s="6"/>
      <c r="AA97219" s="6"/>
      <c r="AC97219" s="6"/>
      <c r="AD97219" s="6"/>
    </row>
    <row r="97220" spans="16:30">
      <c r="P97220" s="6"/>
      <c r="AA97220" s="6"/>
      <c r="AC97220" s="6"/>
      <c r="AD97220" s="6"/>
    </row>
    <row r="97221" spans="16:30">
      <c r="P97221" s="6"/>
      <c r="AA97221" s="6"/>
      <c r="AC97221" s="6"/>
      <c r="AD97221" s="6"/>
    </row>
    <row r="97222" spans="16:30">
      <c r="P97222" s="6"/>
      <c r="AA97222" s="6"/>
      <c r="AC97222" s="6"/>
      <c r="AD97222" s="6"/>
    </row>
    <row r="97223" spans="16:30">
      <c r="P97223" s="6"/>
      <c r="AA97223" s="6"/>
      <c r="AC97223" s="6"/>
      <c r="AD97223" s="6"/>
    </row>
    <row r="97224" spans="16:30">
      <c r="P97224" s="6"/>
      <c r="AA97224" s="6"/>
      <c r="AC97224" s="6"/>
      <c r="AD97224" s="6"/>
    </row>
    <row r="97225" spans="16:30">
      <c r="P97225" s="6"/>
      <c r="AA97225" s="6"/>
      <c r="AC97225" s="6"/>
      <c r="AD97225" s="6"/>
    </row>
    <row r="97226" spans="16:30">
      <c r="P97226" s="6"/>
      <c r="AA97226" s="6"/>
      <c r="AC97226" s="6"/>
      <c r="AD97226" s="6"/>
    </row>
    <row r="97227" spans="16:30">
      <c r="P97227" s="6"/>
      <c r="AA97227" s="6"/>
      <c r="AC97227" s="6"/>
      <c r="AD97227" s="6"/>
    </row>
    <row r="97228" spans="16:30">
      <c r="P97228" s="6"/>
      <c r="AA97228" s="6"/>
      <c r="AC97228" s="6"/>
      <c r="AD97228" s="6"/>
    </row>
    <row r="97229" spans="16:30">
      <c r="P97229" s="6"/>
      <c r="AA97229" s="6"/>
      <c r="AC97229" s="6"/>
      <c r="AD97229" s="6"/>
    </row>
    <row r="97230" spans="16:30">
      <c r="P97230" s="6"/>
      <c r="AA97230" s="6"/>
      <c r="AC97230" s="6"/>
      <c r="AD97230" s="6"/>
    </row>
    <row r="97231" spans="16:30">
      <c r="P97231" s="6"/>
      <c r="AA97231" s="6"/>
      <c r="AC97231" s="6"/>
      <c r="AD97231" s="6"/>
    </row>
    <row r="97232" spans="16:30">
      <c r="P97232" s="6"/>
      <c r="AA97232" s="6"/>
      <c r="AC97232" s="6"/>
      <c r="AD97232" s="6"/>
    </row>
    <row r="97233" spans="16:30">
      <c r="P97233" s="6"/>
      <c r="AA97233" s="6"/>
      <c r="AC97233" s="6"/>
      <c r="AD97233" s="6"/>
    </row>
    <row r="97234" spans="16:30">
      <c r="P97234" s="6"/>
      <c r="AA97234" s="6"/>
      <c r="AC97234" s="6"/>
      <c r="AD97234" s="6"/>
    </row>
    <row r="97235" spans="16:30">
      <c r="P97235" s="6"/>
      <c r="AA97235" s="6"/>
      <c r="AC97235" s="6"/>
      <c r="AD97235" s="6"/>
    </row>
    <row r="97236" spans="16:30">
      <c r="P97236" s="6"/>
      <c r="AA97236" s="6"/>
      <c r="AC97236" s="6"/>
      <c r="AD97236" s="6"/>
    </row>
    <row r="97237" spans="16:30">
      <c r="P97237" s="6"/>
      <c r="AA97237" s="6"/>
      <c r="AC97237" s="6"/>
      <c r="AD97237" s="6"/>
    </row>
    <row r="97238" spans="16:30">
      <c r="P97238" s="6"/>
      <c r="AA97238" s="6"/>
      <c r="AC97238" s="6"/>
      <c r="AD97238" s="6"/>
    </row>
    <row r="97239" spans="16:30">
      <c r="P97239" s="6"/>
      <c r="AA97239" s="6"/>
      <c r="AC97239" s="6"/>
      <c r="AD97239" s="6"/>
    </row>
    <row r="97240" spans="16:30">
      <c r="P97240" s="6"/>
      <c r="AA97240" s="6"/>
      <c r="AC97240" s="6"/>
      <c r="AD97240" s="6"/>
    </row>
    <row r="97241" spans="16:30">
      <c r="P97241" s="6"/>
      <c r="AA97241" s="6"/>
      <c r="AC97241" s="6"/>
      <c r="AD97241" s="6"/>
    </row>
    <row r="97242" spans="16:30">
      <c r="P97242" s="6"/>
      <c r="AA97242" s="6"/>
      <c r="AC97242" s="6"/>
      <c r="AD97242" s="6"/>
    </row>
    <row r="97243" spans="16:30">
      <c r="P97243" s="6"/>
      <c r="AA97243" s="6"/>
      <c r="AC97243" s="6"/>
      <c r="AD97243" s="6"/>
    </row>
    <row r="97244" spans="16:30">
      <c r="P97244" s="6"/>
      <c r="AA97244" s="6"/>
      <c r="AC97244" s="6"/>
      <c r="AD97244" s="6"/>
    </row>
    <row r="97245" spans="16:30">
      <c r="P97245" s="6"/>
      <c r="AA97245" s="6"/>
      <c r="AC97245" s="6"/>
      <c r="AD97245" s="6"/>
    </row>
    <row r="97246" spans="16:30">
      <c r="P97246" s="6"/>
      <c r="AA97246" s="6"/>
      <c r="AC97246" s="6"/>
      <c r="AD97246" s="6"/>
    </row>
    <row r="97247" spans="16:30">
      <c r="P97247" s="6"/>
      <c r="AA97247" s="6"/>
      <c r="AC97247" s="6"/>
      <c r="AD97247" s="6"/>
    </row>
    <row r="97248" spans="16:30">
      <c r="P97248" s="6"/>
      <c r="AA97248" s="6"/>
      <c r="AC97248" s="6"/>
      <c r="AD97248" s="6"/>
    </row>
    <row r="97249" spans="16:30">
      <c r="P97249" s="6"/>
      <c r="AA97249" s="6"/>
      <c r="AC97249" s="6"/>
      <c r="AD97249" s="6"/>
    </row>
    <row r="97250" spans="16:30">
      <c r="P97250" s="6"/>
      <c r="AA97250" s="6"/>
      <c r="AC97250" s="6"/>
      <c r="AD97250" s="6"/>
    </row>
    <row r="97251" spans="16:30">
      <c r="P97251" s="6"/>
      <c r="AA97251" s="6"/>
      <c r="AC97251" s="6"/>
      <c r="AD97251" s="6"/>
    </row>
    <row r="97252" spans="16:30">
      <c r="P97252" s="6"/>
      <c r="AA97252" s="6"/>
      <c r="AC97252" s="6"/>
      <c r="AD97252" s="6"/>
    </row>
    <row r="97253" spans="16:30">
      <c r="P97253" s="6"/>
      <c r="AA97253" s="6"/>
      <c r="AC97253" s="6"/>
      <c r="AD97253" s="6"/>
    </row>
    <row r="97254" spans="16:30">
      <c r="P97254" s="6"/>
      <c r="AA97254" s="6"/>
      <c r="AC97254" s="6"/>
      <c r="AD97254" s="6"/>
    </row>
    <row r="97255" spans="16:30">
      <c r="P97255" s="6"/>
      <c r="AA97255" s="6"/>
      <c r="AC97255" s="6"/>
      <c r="AD97255" s="6"/>
    </row>
    <row r="97256" spans="16:30">
      <c r="P97256" s="6"/>
      <c r="AA97256" s="6"/>
      <c r="AC97256" s="6"/>
      <c r="AD97256" s="6"/>
    </row>
    <row r="97257" spans="16:30">
      <c r="P97257" s="6"/>
      <c r="AA97257" s="6"/>
      <c r="AC97257" s="6"/>
      <c r="AD97257" s="6"/>
    </row>
    <row r="97258" spans="16:30">
      <c r="P97258" s="6"/>
      <c r="AA97258" s="6"/>
      <c r="AC97258" s="6"/>
      <c r="AD97258" s="6"/>
    </row>
    <row r="97259" spans="16:30">
      <c r="P97259" s="6"/>
      <c r="AA97259" s="6"/>
      <c r="AC97259" s="6"/>
      <c r="AD97259" s="6"/>
    </row>
    <row r="97260" spans="16:30">
      <c r="P97260" s="6"/>
      <c r="AA97260" s="6"/>
      <c r="AC97260" s="6"/>
      <c r="AD97260" s="6"/>
    </row>
    <row r="97261" spans="16:30">
      <c r="P97261" s="6"/>
      <c r="AA97261" s="6"/>
      <c r="AC97261" s="6"/>
      <c r="AD97261" s="6"/>
    </row>
    <row r="97262" spans="16:30">
      <c r="P97262" s="6"/>
      <c r="AA97262" s="6"/>
      <c r="AC97262" s="6"/>
      <c r="AD97262" s="6"/>
    </row>
    <row r="97263" spans="16:30">
      <c r="P97263" s="6"/>
      <c r="AA97263" s="6"/>
      <c r="AC97263" s="6"/>
      <c r="AD97263" s="6"/>
    </row>
    <row r="97264" spans="16:30">
      <c r="P97264" s="6"/>
      <c r="AA97264" s="6"/>
      <c r="AC97264" s="6"/>
      <c r="AD97264" s="6"/>
    </row>
    <row r="97265" spans="16:30">
      <c r="P97265" s="6"/>
      <c r="AA97265" s="6"/>
      <c r="AC97265" s="6"/>
      <c r="AD97265" s="6"/>
    </row>
    <row r="97266" spans="16:30">
      <c r="P97266" s="6"/>
      <c r="AA97266" s="6"/>
      <c r="AC97266" s="6"/>
      <c r="AD97266" s="6"/>
    </row>
    <row r="97267" spans="16:30">
      <c r="P97267" s="6"/>
      <c r="AA97267" s="6"/>
      <c r="AC97267" s="6"/>
      <c r="AD97267" s="6"/>
    </row>
    <row r="97268" spans="16:30">
      <c r="P97268" s="6"/>
      <c r="AA97268" s="6"/>
      <c r="AC97268" s="6"/>
      <c r="AD97268" s="6"/>
    </row>
    <row r="97269" spans="16:30">
      <c r="P97269" s="6"/>
      <c r="AA97269" s="6"/>
      <c r="AC97269" s="6"/>
      <c r="AD97269" s="6"/>
    </row>
    <row r="97270" spans="16:30">
      <c r="P97270" s="6"/>
      <c r="AA97270" s="6"/>
      <c r="AC97270" s="6"/>
      <c r="AD97270" s="6"/>
    </row>
    <row r="97271" spans="16:30">
      <c r="P97271" s="6"/>
      <c r="AA97271" s="6"/>
      <c r="AC97271" s="6"/>
      <c r="AD97271" s="6"/>
    </row>
    <row r="97272" spans="16:30">
      <c r="P97272" s="6"/>
      <c r="AA97272" s="6"/>
      <c r="AC97272" s="6"/>
      <c r="AD97272" s="6"/>
    </row>
    <row r="97273" spans="16:30">
      <c r="P97273" s="6"/>
      <c r="AA97273" s="6"/>
      <c r="AC97273" s="6"/>
      <c r="AD97273" s="6"/>
    </row>
    <row r="97274" spans="16:30">
      <c r="P97274" s="6"/>
      <c r="AA97274" s="6"/>
      <c r="AC97274" s="6"/>
      <c r="AD97274" s="6"/>
    </row>
    <row r="97275" spans="16:30">
      <c r="P97275" s="6"/>
      <c r="AA97275" s="6"/>
      <c r="AC97275" s="6"/>
      <c r="AD97275" s="6"/>
    </row>
    <row r="97276" spans="16:30">
      <c r="P97276" s="6"/>
      <c r="AA97276" s="6"/>
      <c r="AC97276" s="6"/>
      <c r="AD97276" s="6"/>
    </row>
    <row r="97277" spans="16:30">
      <c r="P97277" s="6"/>
      <c r="AA97277" s="6"/>
      <c r="AC97277" s="6"/>
      <c r="AD97277" s="6"/>
    </row>
    <row r="97278" spans="16:30">
      <c r="P97278" s="6"/>
      <c r="AA97278" s="6"/>
      <c r="AC97278" s="6"/>
      <c r="AD97278" s="6"/>
    </row>
    <row r="97279" spans="16:30">
      <c r="P97279" s="6"/>
      <c r="AA97279" s="6"/>
      <c r="AC97279" s="6"/>
      <c r="AD97279" s="6"/>
    </row>
    <row r="97280" spans="16:30">
      <c r="P97280" s="6"/>
      <c r="AA97280" s="6"/>
      <c r="AC97280" s="6"/>
      <c r="AD97280" s="6"/>
    </row>
    <row r="97281" spans="16:30">
      <c r="P97281" s="6"/>
      <c r="AA97281" s="6"/>
      <c r="AC97281" s="6"/>
      <c r="AD97281" s="6"/>
    </row>
    <row r="97282" spans="16:30">
      <c r="P97282" s="6"/>
      <c r="AA97282" s="6"/>
      <c r="AC97282" s="6"/>
      <c r="AD97282" s="6"/>
    </row>
    <row r="97283" spans="16:30">
      <c r="P97283" s="6"/>
      <c r="AA97283" s="6"/>
      <c r="AC97283" s="6"/>
      <c r="AD97283" s="6"/>
    </row>
    <row r="97284" spans="16:30">
      <c r="P97284" s="6"/>
      <c r="AA97284" s="6"/>
      <c r="AC97284" s="6"/>
      <c r="AD97284" s="6"/>
    </row>
    <row r="97285" spans="16:30">
      <c r="P97285" s="6"/>
      <c r="AA97285" s="6"/>
      <c r="AC97285" s="6"/>
      <c r="AD97285" s="6"/>
    </row>
    <row r="97286" spans="16:30">
      <c r="P97286" s="6"/>
      <c r="AA97286" s="6"/>
      <c r="AC97286" s="6"/>
      <c r="AD97286" s="6"/>
    </row>
    <row r="97287" spans="16:30">
      <c r="P97287" s="6"/>
      <c r="AA97287" s="6"/>
      <c r="AC97287" s="6"/>
      <c r="AD97287" s="6"/>
    </row>
    <row r="97288" spans="16:30">
      <c r="P97288" s="6"/>
      <c r="AA97288" s="6"/>
      <c r="AC97288" s="6"/>
      <c r="AD97288" s="6"/>
    </row>
    <row r="97289" spans="16:30">
      <c r="P97289" s="6"/>
      <c r="AA97289" s="6"/>
      <c r="AC97289" s="6"/>
      <c r="AD97289" s="6"/>
    </row>
    <row r="97290" spans="16:30">
      <c r="P97290" s="6"/>
      <c r="AA97290" s="6"/>
      <c r="AC97290" s="6"/>
      <c r="AD97290" s="6"/>
    </row>
    <row r="97291" spans="16:30">
      <c r="P97291" s="6"/>
      <c r="AA97291" s="6"/>
      <c r="AC97291" s="6"/>
      <c r="AD97291" s="6"/>
    </row>
    <row r="97292" spans="16:30">
      <c r="P97292" s="6"/>
      <c r="AA97292" s="6"/>
      <c r="AC97292" s="6"/>
      <c r="AD97292" s="6"/>
    </row>
    <row r="97293" spans="16:30">
      <c r="P97293" s="6"/>
      <c r="AA97293" s="6"/>
      <c r="AC97293" s="6"/>
      <c r="AD97293" s="6"/>
    </row>
    <row r="97294" spans="16:30">
      <c r="P97294" s="6"/>
      <c r="AA97294" s="6"/>
      <c r="AC97294" s="6"/>
      <c r="AD97294" s="6"/>
    </row>
    <row r="97295" spans="16:30">
      <c r="P97295" s="6"/>
      <c r="AA97295" s="6"/>
      <c r="AC97295" s="6"/>
      <c r="AD97295" s="6"/>
    </row>
    <row r="97296" spans="16:30">
      <c r="P97296" s="6"/>
      <c r="AA97296" s="6"/>
      <c r="AC97296" s="6"/>
      <c r="AD97296" s="6"/>
    </row>
    <row r="97297" spans="16:30">
      <c r="P97297" s="6"/>
      <c r="AA97297" s="6"/>
      <c r="AC97297" s="6"/>
      <c r="AD97297" s="6"/>
    </row>
    <row r="97298" spans="16:30">
      <c r="P97298" s="6"/>
      <c r="AA97298" s="6"/>
      <c r="AC97298" s="6"/>
      <c r="AD97298" s="6"/>
    </row>
    <row r="97299" spans="16:30">
      <c r="P97299" s="6"/>
      <c r="AA97299" s="6"/>
      <c r="AC97299" s="6"/>
      <c r="AD97299" s="6"/>
    </row>
    <row r="97300" spans="16:30">
      <c r="P97300" s="6"/>
      <c r="AA97300" s="6"/>
      <c r="AC97300" s="6"/>
      <c r="AD97300" s="6"/>
    </row>
    <row r="97301" spans="16:30">
      <c r="P97301" s="6"/>
      <c r="AA97301" s="6"/>
      <c r="AC97301" s="6"/>
      <c r="AD97301" s="6"/>
    </row>
    <row r="97302" spans="16:30">
      <c r="P97302" s="6"/>
      <c r="AA97302" s="6"/>
      <c r="AC97302" s="6"/>
      <c r="AD97302" s="6"/>
    </row>
    <row r="97303" spans="16:30">
      <c r="P97303" s="6"/>
      <c r="AA97303" s="6"/>
      <c r="AC97303" s="6"/>
      <c r="AD97303" s="6"/>
    </row>
    <row r="97304" spans="16:30">
      <c r="P97304" s="6"/>
      <c r="AA97304" s="6"/>
      <c r="AC97304" s="6"/>
      <c r="AD97304" s="6"/>
    </row>
    <row r="97305" spans="16:30">
      <c r="P97305" s="6"/>
      <c r="AA97305" s="6"/>
      <c r="AC97305" s="6"/>
      <c r="AD97305" s="6"/>
    </row>
    <row r="97306" spans="16:30">
      <c r="P97306" s="6"/>
      <c r="AA97306" s="6"/>
      <c r="AC97306" s="6"/>
      <c r="AD97306" s="6"/>
    </row>
    <row r="97307" spans="16:30">
      <c r="P97307" s="6"/>
      <c r="AA97307" s="6"/>
      <c r="AC97307" s="6"/>
      <c r="AD97307" s="6"/>
    </row>
    <row r="97308" spans="16:30">
      <c r="P97308" s="6"/>
      <c r="AA97308" s="6"/>
      <c r="AC97308" s="6"/>
      <c r="AD97308" s="6"/>
    </row>
    <row r="97309" spans="16:30">
      <c r="P97309" s="6"/>
      <c r="AA97309" s="6"/>
      <c r="AC97309" s="6"/>
      <c r="AD97309" s="6"/>
    </row>
    <row r="97310" spans="16:30">
      <c r="P97310" s="6"/>
      <c r="AA97310" s="6"/>
      <c r="AC97310" s="6"/>
      <c r="AD97310" s="6"/>
    </row>
    <row r="97311" spans="16:30">
      <c r="P97311" s="6"/>
      <c r="AA97311" s="6"/>
      <c r="AC97311" s="6"/>
      <c r="AD97311" s="6"/>
    </row>
    <row r="97312" spans="16:30">
      <c r="P97312" s="6"/>
      <c r="AA97312" s="6"/>
      <c r="AC97312" s="6"/>
      <c r="AD97312" s="6"/>
    </row>
    <row r="97313" spans="16:30">
      <c r="P97313" s="6"/>
      <c r="AA97313" s="6"/>
      <c r="AC97313" s="6"/>
      <c r="AD97313" s="6"/>
    </row>
    <row r="97314" spans="16:30">
      <c r="P97314" s="6"/>
      <c r="AA97314" s="6"/>
      <c r="AC97314" s="6"/>
      <c r="AD97314" s="6"/>
    </row>
    <row r="97315" spans="16:30">
      <c r="P97315" s="6"/>
      <c r="AA97315" s="6"/>
      <c r="AC97315" s="6"/>
      <c r="AD97315" s="6"/>
    </row>
    <row r="97316" spans="16:30">
      <c r="P97316" s="6"/>
      <c r="AA97316" s="6"/>
      <c r="AC97316" s="6"/>
      <c r="AD97316" s="6"/>
    </row>
    <row r="97317" spans="16:30">
      <c r="P97317" s="6"/>
      <c r="AA97317" s="6"/>
      <c r="AC97317" s="6"/>
      <c r="AD97317" s="6"/>
    </row>
    <row r="97318" spans="16:30">
      <c r="P97318" s="6"/>
      <c r="AA97318" s="6"/>
      <c r="AC97318" s="6"/>
      <c r="AD97318" s="6"/>
    </row>
    <row r="97319" spans="16:30">
      <c r="P97319" s="6"/>
      <c r="AA97319" s="6"/>
      <c r="AC97319" s="6"/>
      <c r="AD97319" s="6"/>
    </row>
    <row r="97320" spans="16:30">
      <c r="P97320" s="6"/>
      <c r="AA97320" s="6"/>
      <c r="AC97320" s="6"/>
      <c r="AD97320" s="6"/>
    </row>
    <row r="97321" spans="16:30">
      <c r="P97321" s="6"/>
      <c r="AA97321" s="6"/>
      <c r="AC97321" s="6"/>
      <c r="AD97321" s="6"/>
    </row>
    <row r="97322" spans="16:30">
      <c r="P97322" s="6"/>
      <c r="AA97322" s="6"/>
      <c r="AC97322" s="6"/>
      <c r="AD97322" s="6"/>
    </row>
    <row r="97323" spans="16:30">
      <c r="P97323" s="6"/>
      <c r="AA97323" s="6"/>
      <c r="AC97323" s="6"/>
      <c r="AD97323" s="6"/>
    </row>
    <row r="97324" spans="16:30">
      <c r="P97324" s="6"/>
      <c r="AA97324" s="6"/>
      <c r="AC97324" s="6"/>
      <c r="AD97324" s="6"/>
    </row>
    <row r="97325" spans="16:30">
      <c r="P97325" s="6"/>
      <c r="AA97325" s="6"/>
      <c r="AC97325" s="6"/>
      <c r="AD97325" s="6"/>
    </row>
    <row r="97326" spans="16:30">
      <c r="P97326" s="6"/>
      <c r="AA97326" s="6"/>
      <c r="AC97326" s="6"/>
      <c r="AD97326" s="6"/>
    </row>
    <row r="97327" spans="16:30">
      <c r="P97327" s="6"/>
      <c r="AA97327" s="6"/>
      <c r="AC97327" s="6"/>
      <c r="AD97327" s="6"/>
    </row>
    <row r="97328" spans="16:30">
      <c r="P97328" s="6"/>
      <c r="AA97328" s="6"/>
      <c r="AC97328" s="6"/>
      <c r="AD97328" s="6"/>
    </row>
    <row r="97329" spans="16:30">
      <c r="P97329" s="6"/>
      <c r="AA97329" s="6"/>
      <c r="AC97329" s="6"/>
      <c r="AD97329" s="6"/>
    </row>
    <row r="97330" spans="16:30">
      <c r="P97330" s="6"/>
      <c r="AA97330" s="6"/>
      <c r="AC97330" s="6"/>
      <c r="AD97330" s="6"/>
    </row>
    <row r="97331" spans="16:30">
      <c r="P97331" s="6"/>
      <c r="AA97331" s="6"/>
      <c r="AC97331" s="6"/>
      <c r="AD97331" s="6"/>
    </row>
    <row r="97332" spans="16:30">
      <c r="P97332" s="6"/>
      <c r="AA97332" s="6"/>
      <c r="AC97332" s="6"/>
      <c r="AD97332" s="6"/>
    </row>
    <row r="97333" spans="16:30">
      <c r="P97333" s="6"/>
      <c r="AA97333" s="6"/>
      <c r="AC97333" s="6"/>
      <c r="AD97333" s="6"/>
    </row>
    <row r="97334" spans="16:30">
      <c r="P97334" s="6"/>
      <c r="AA97334" s="6"/>
      <c r="AC97334" s="6"/>
      <c r="AD97334" s="6"/>
    </row>
    <row r="97335" spans="16:30">
      <c r="P97335" s="6"/>
      <c r="AA97335" s="6"/>
      <c r="AC97335" s="6"/>
      <c r="AD97335" s="6"/>
    </row>
    <row r="97336" spans="16:30">
      <c r="P97336" s="6"/>
      <c r="AA97336" s="6"/>
      <c r="AC97336" s="6"/>
      <c r="AD97336" s="6"/>
    </row>
    <row r="97337" spans="16:30">
      <c r="P97337" s="6"/>
      <c r="AA97337" s="6"/>
      <c r="AC97337" s="6"/>
      <c r="AD97337" s="6"/>
    </row>
    <row r="97338" spans="16:30">
      <c r="P97338" s="6"/>
      <c r="AA97338" s="6"/>
      <c r="AC97338" s="6"/>
      <c r="AD97338" s="6"/>
    </row>
    <row r="97339" spans="16:30">
      <c r="P97339" s="6"/>
      <c r="AA97339" s="6"/>
      <c r="AC97339" s="6"/>
      <c r="AD97339" s="6"/>
    </row>
    <row r="97340" spans="16:30">
      <c r="P97340" s="6"/>
      <c r="AA97340" s="6"/>
      <c r="AC97340" s="6"/>
      <c r="AD97340" s="6"/>
    </row>
    <row r="97341" spans="16:30">
      <c r="P97341" s="6"/>
      <c r="AA97341" s="6"/>
      <c r="AC97341" s="6"/>
      <c r="AD97341" s="6"/>
    </row>
    <row r="97342" spans="16:30">
      <c r="P97342" s="6"/>
      <c r="AA97342" s="6"/>
      <c r="AC97342" s="6"/>
      <c r="AD97342" s="6"/>
    </row>
    <row r="97343" spans="16:30">
      <c r="P97343" s="6"/>
      <c r="AA97343" s="6"/>
      <c r="AC97343" s="6"/>
      <c r="AD97343" s="6"/>
    </row>
    <row r="97344" spans="16:30">
      <c r="P97344" s="6"/>
      <c r="AA97344" s="6"/>
      <c r="AC97344" s="6"/>
      <c r="AD97344" s="6"/>
    </row>
    <row r="97345" spans="16:30">
      <c r="P97345" s="6"/>
      <c r="AA97345" s="6"/>
      <c r="AC97345" s="6"/>
      <c r="AD97345" s="6"/>
    </row>
    <row r="97346" spans="16:30">
      <c r="P97346" s="6"/>
      <c r="AA97346" s="6"/>
      <c r="AC97346" s="6"/>
      <c r="AD97346" s="6"/>
    </row>
    <row r="97347" spans="16:30">
      <c r="P97347" s="6"/>
      <c r="AA97347" s="6"/>
      <c r="AC97347" s="6"/>
      <c r="AD97347" s="6"/>
    </row>
    <row r="97348" spans="16:30">
      <c r="P97348" s="6"/>
      <c r="AA97348" s="6"/>
      <c r="AC97348" s="6"/>
      <c r="AD97348" s="6"/>
    </row>
    <row r="97349" spans="16:30">
      <c r="P97349" s="6"/>
      <c r="AA97349" s="6"/>
      <c r="AC97349" s="6"/>
      <c r="AD97349" s="6"/>
    </row>
    <row r="97350" spans="16:30">
      <c r="P97350" s="6"/>
      <c r="AA97350" s="6"/>
      <c r="AC97350" s="6"/>
      <c r="AD97350" s="6"/>
    </row>
    <row r="97351" spans="16:30">
      <c r="P97351" s="6"/>
      <c r="AA97351" s="6"/>
      <c r="AC97351" s="6"/>
      <c r="AD97351" s="6"/>
    </row>
    <row r="97352" spans="16:30">
      <c r="P97352" s="6"/>
      <c r="AA97352" s="6"/>
      <c r="AC97352" s="6"/>
      <c r="AD97352" s="6"/>
    </row>
    <row r="97353" spans="16:30">
      <c r="P97353" s="6"/>
      <c r="AA97353" s="6"/>
      <c r="AC97353" s="6"/>
      <c r="AD97353" s="6"/>
    </row>
    <row r="97354" spans="16:30">
      <c r="P97354" s="6"/>
      <c r="AA97354" s="6"/>
      <c r="AC97354" s="6"/>
      <c r="AD97354" s="6"/>
    </row>
    <row r="97355" spans="16:30">
      <c r="P97355" s="6"/>
      <c r="AA97355" s="6"/>
      <c r="AC97355" s="6"/>
      <c r="AD97355" s="6"/>
    </row>
    <row r="97356" spans="16:30">
      <c r="P97356" s="6"/>
      <c r="AA97356" s="6"/>
      <c r="AC97356" s="6"/>
      <c r="AD97356" s="6"/>
    </row>
    <row r="97357" spans="16:30">
      <c r="P97357" s="6"/>
      <c r="AA97357" s="6"/>
      <c r="AC97357" s="6"/>
      <c r="AD97357" s="6"/>
    </row>
    <row r="97358" spans="16:30">
      <c r="P97358" s="6"/>
      <c r="AA97358" s="6"/>
      <c r="AC97358" s="6"/>
      <c r="AD97358" s="6"/>
    </row>
    <row r="97359" spans="16:30">
      <c r="P97359" s="6"/>
      <c r="AA97359" s="6"/>
      <c r="AC97359" s="6"/>
      <c r="AD97359" s="6"/>
    </row>
    <row r="97360" spans="16:30">
      <c r="P97360" s="6"/>
      <c r="AA97360" s="6"/>
      <c r="AC97360" s="6"/>
      <c r="AD97360" s="6"/>
    </row>
    <row r="97361" spans="16:30">
      <c r="P97361" s="6"/>
      <c r="AA97361" s="6"/>
      <c r="AC97361" s="6"/>
      <c r="AD97361" s="6"/>
    </row>
    <row r="97362" spans="16:30">
      <c r="P97362" s="6"/>
      <c r="AA97362" s="6"/>
      <c r="AC97362" s="6"/>
      <c r="AD97362" s="6"/>
    </row>
    <row r="97363" spans="16:30">
      <c r="P97363" s="6"/>
      <c r="AA97363" s="6"/>
      <c r="AC97363" s="6"/>
      <c r="AD97363" s="6"/>
    </row>
    <row r="97364" spans="16:30">
      <c r="P97364" s="6"/>
      <c r="AA97364" s="6"/>
      <c r="AC97364" s="6"/>
      <c r="AD97364" s="6"/>
    </row>
    <row r="97365" spans="16:30">
      <c r="P97365" s="6"/>
      <c r="AA97365" s="6"/>
      <c r="AC97365" s="6"/>
      <c r="AD97365" s="6"/>
    </row>
    <row r="97366" spans="16:30">
      <c r="P97366" s="6"/>
      <c r="AA97366" s="6"/>
      <c r="AC97366" s="6"/>
      <c r="AD97366" s="6"/>
    </row>
    <row r="97367" spans="16:30">
      <c r="P97367" s="6"/>
      <c r="AA97367" s="6"/>
      <c r="AC97367" s="6"/>
      <c r="AD97367" s="6"/>
    </row>
    <row r="97368" spans="16:30">
      <c r="P97368" s="6"/>
      <c r="AA97368" s="6"/>
      <c r="AC97368" s="6"/>
      <c r="AD97368" s="6"/>
    </row>
    <row r="97369" spans="16:30">
      <c r="P97369" s="6"/>
      <c r="AA97369" s="6"/>
      <c r="AC97369" s="6"/>
      <c r="AD97369" s="6"/>
    </row>
    <row r="97370" spans="16:30">
      <c r="P97370" s="6"/>
      <c r="AA97370" s="6"/>
      <c r="AC97370" s="6"/>
      <c r="AD97370" s="6"/>
    </row>
    <row r="97371" spans="16:30">
      <c r="P97371" s="6"/>
      <c r="AA97371" s="6"/>
      <c r="AC97371" s="6"/>
      <c r="AD97371" s="6"/>
    </row>
    <row r="97372" spans="16:30">
      <c r="P97372" s="6"/>
      <c r="AA97372" s="6"/>
      <c r="AC97372" s="6"/>
      <c r="AD97372" s="6"/>
    </row>
    <row r="97373" spans="16:30">
      <c r="P97373" s="6"/>
      <c r="AA97373" s="6"/>
      <c r="AC97373" s="6"/>
      <c r="AD97373" s="6"/>
    </row>
    <row r="97374" spans="16:30">
      <c r="P97374" s="6"/>
      <c r="AA97374" s="6"/>
      <c r="AC97374" s="6"/>
      <c r="AD97374" s="6"/>
    </row>
    <row r="97375" spans="16:30">
      <c r="P97375" s="6"/>
      <c r="AA97375" s="6"/>
      <c r="AC97375" s="6"/>
      <c r="AD97375" s="6"/>
    </row>
    <row r="97376" spans="16:30">
      <c r="P97376" s="6"/>
      <c r="AA97376" s="6"/>
      <c r="AC97376" s="6"/>
      <c r="AD97376" s="6"/>
    </row>
    <row r="97377" spans="16:30">
      <c r="P97377" s="6"/>
      <c r="AA97377" s="6"/>
      <c r="AC97377" s="6"/>
      <c r="AD97377" s="6"/>
    </row>
    <row r="97378" spans="16:30">
      <c r="P97378" s="6"/>
      <c r="AA97378" s="6"/>
      <c r="AC97378" s="6"/>
      <c r="AD97378" s="6"/>
    </row>
    <row r="97379" spans="16:30">
      <c r="P97379" s="6"/>
      <c r="AA97379" s="6"/>
      <c r="AC97379" s="6"/>
      <c r="AD97379" s="6"/>
    </row>
    <row r="97380" spans="16:30">
      <c r="P97380" s="6"/>
      <c r="AA97380" s="6"/>
      <c r="AC97380" s="6"/>
      <c r="AD97380" s="6"/>
    </row>
    <row r="97381" spans="16:30">
      <c r="P97381" s="6"/>
      <c r="AA97381" s="6"/>
      <c r="AC97381" s="6"/>
      <c r="AD97381" s="6"/>
    </row>
    <row r="97382" spans="16:30">
      <c r="P97382" s="6"/>
      <c r="AA97382" s="6"/>
      <c r="AC97382" s="6"/>
      <c r="AD97382" s="6"/>
    </row>
    <row r="97383" spans="16:30">
      <c r="P97383" s="6"/>
      <c r="AA97383" s="6"/>
      <c r="AC97383" s="6"/>
      <c r="AD97383" s="6"/>
    </row>
    <row r="97384" spans="16:30">
      <c r="P97384" s="6"/>
      <c r="AA97384" s="6"/>
      <c r="AC97384" s="6"/>
      <c r="AD97384" s="6"/>
    </row>
    <row r="97385" spans="16:30">
      <c r="P97385" s="6"/>
      <c r="AA97385" s="6"/>
      <c r="AC97385" s="6"/>
      <c r="AD97385" s="6"/>
    </row>
    <row r="97386" spans="16:30">
      <c r="P97386" s="6"/>
      <c r="AA97386" s="6"/>
      <c r="AC97386" s="6"/>
      <c r="AD97386" s="6"/>
    </row>
    <row r="97387" spans="16:30">
      <c r="P97387" s="6"/>
      <c r="AA97387" s="6"/>
      <c r="AC97387" s="6"/>
      <c r="AD97387" s="6"/>
    </row>
    <row r="97388" spans="16:30">
      <c r="P97388" s="6"/>
      <c r="AA97388" s="6"/>
      <c r="AC97388" s="6"/>
      <c r="AD97388" s="6"/>
    </row>
    <row r="97389" spans="16:30">
      <c r="P97389" s="6"/>
      <c r="AA97389" s="6"/>
      <c r="AC97389" s="6"/>
      <c r="AD97389" s="6"/>
    </row>
    <row r="97390" spans="16:30">
      <c r="P97390" s="6"/>
      <c r="AA97390" s="6"/>
      <c r="AC97390" s="6"/>
      <c r="AD97390" s="6"/>
    </row>
    <row r="97391" spans="16:30">
      <c r="P97391" s="6"/>
      <c r="AA97391" s="6"/>
      <c r="AC97391" s="6"/>
      <c r="AD97391" s="6"/>
    </row>
    <row r="97392" spans="16:30">
      <c r="P97392" s="6"/>
      <c r="AA97392" s="6"/>
      <c r="AC97392" s="6"/>
      <c r="AD97392" s="6"/>
    </row>
    <row r="97393" spans="16:30">
      <c r="P97393" s="6"/>
      <c r="AA97393" s="6"/>
      <c r="AC97393" s="6"/>
      <c r="AD97393" s="6"/>
    </row>
    <row r="97394" spans="16:30">
      <c r="P97394" s="6"/>
      <c r="AA97394" s="6"/>
      <c r="AC97394" s="6"/>
      <c r="AD97394" s="6"/>
    </row>
    <row r="97395" spans="16:30">
      <c r="P97395" s="6"/>
      <c r="AA97395" s="6"/>
      <c r="AC97395" s="6"/>
      <c r="AD97395" s="6"/>
    </row>
    <row r="97396" spans="16:30">
      <c r="P97396" s="6"/>
      <c r="AA97396" s="6"/>
      <c r="AC97396" s="6"/>
      <c r="AD97396" s="6"/>
    </row>
    <row r="97397" spans="16:30">
      <c r="P97397" s="6"/>
      <c r="AA97397" s="6"/>
      <c r="AC97397" s="6"/>
      <c r="AD97397" s="6"/>
    </row>
    <row r="97398" spans="16:30">
      <c r="P97398" s="6"/>
      <c r="AA97398" s="6"/>
      <c r="AC97398" s="6"/>
      <c r="AD97398" s="6"/>
    </row>
    <row r="97399" spans="16:30">
      <c r="P97399" s="6"/>
      <c r="AA97399" s="6"/>
      <c r="AC97399" s="6"/>
      <c r="AD97399" s="6"/>
    </row>
    <row r="97400" spans="16:30">
      <c r="P97400" s="6"/>
      <c r="AA97400" s="6"/>
      <c r="AC97400" s="6"/>
      <c r="AD97400" s="6"/>
    </row>
    <row r="97401" spans="16:30">
      <c r="P97401" s="6"/>
      <c r="AA97401" s="6"/>
      <c r="AC97401" s="6"/>
      <c r="AD97401" s="6"/>
    </row>
    <row r="97402" spans="16:30">
      <c r="P97402" s="6"/>
      <c r="AA97402" s="6"/>
      <c r="AC97402" s="6"/>
      <c r="AD97402" s="6"/>
    </row>
    <row r="97403" spans="16:30">
      <c r="P97403" s="6"/>
      <c r="AA97403" s="6"/>
      <c r="AC97403" s="6"/>
      <c r="AD97403" s="6"/>
    </row>
    <row r="97404" spans="16:30">
      <c r="P97404" s="6"/>
      <c r="AA97404" s="6"/>
      <c r="AC97404" s="6"/>
      <c r="AD97404" s="6"/>
    </row>
    <row r="97405" spans="16:30">
      <c r="P97405" s="6"/>
      <c r="AA97405" s="6"/>
      <c r="AC97405" s="6"/>
      <c r="AD97405" s="6"/>
    </row>
    <row r="97406" spans="16:30">
      <c r="P97406" s="6"/>
      <c r="AA97406" s="6"/>
      <c r="AC97406" s="6"/>
      <c r="AD97406" s="6"/>
    </row>
    <row r="97407" spans="16:30">
      <c r="P97407" s="6"/>
      <c r="AA97407" s="6"/>
      <c r="AC97407" s="6"/>
      <c r="AD97407" s="6"/>
    </row>
    <row r="97408" spans="16:30">
      <c r="P97408" s="6"/>
      <c r="AA97408" s="6"/>
      <c r="AC97408" s="6"/>
      <c r="AD97408" s="6"/>
    </row>
    <row r="97409" spans="16:30">
      <c r="P97409" s="6"/>
      <c r="AA97409" s="6"/>
      <c r="AC97409" s="6"/>
      <c r="AD97409" s="6"/>
    </row>
    <row r="97410" spans="16:30">
      <c r="P97410" s="6"/>
      <c r="AA97410" s="6"/>
      <c r="AC97410" s="6"/>
      <c r="AD97410" s="6"/>
    </row>
    <row r="97411" spans="16:30">
      <c r="P97411" s="6"/>
      <c r="AA97411" s="6"/>
      <c r="AC97411" s="6"/>
      <c r="AD97411" s="6"/>
    </row>
    <row r="97412" spans="16:30">
      <c r="P97412" s="6"/>
      <c r="AA97412" s="6"/>
      <c r="AC97412" s="6"/>
      <c r="AD97412" s="6"/>
    </row>
    <row r="97413" spans="16:30">
      <c r="P97413" s="6"/>
      <c r="AA97413" s="6"/>
      <c r="AC97413" s="6"/>
      <c r="AD97413" s="6"/>
    </row>
    <row r="97414" spans="16:30">
      <c r="P97414" s="6"/>
      <c r="AA97414" s="6"/>
      <c r="AC97414" s="6"/>
      <c r="AD97414" s="6"/>
    </row>
    <row r="97415" spans="16:30">
      <c r="P97415" s="6"/>
      <c r="AA97415" s="6"/>
      <c r="AC97415" s="6"/>
      <c r="AD97415" s="6"/>
    </row>
    <row r="97416" spans="16:30">
      <c r="P97416" s="6"/>
      <c r="AA97416" s="6"/>
      <c r="AC97416" s="6"/>
      <c r="AD97416" s="6"/>
    </row>
    <row r="97417" spans="16:30">
      <c r="P97417" s="6"/>
      <c r="AA97417" s="6"/>
      <c r="AC97417" s="6"/>
      <c r="AD97417" s="6"/>
    </row>
    <row r="97418" spans="16:30">
      <c r="P97418" s="6"/>
      <c r="AA97418" s="6"/>
      <c r="AC97418" s="6"/>
      <c r="AD97418" s="6"/>
    </row>
    <row r="97419" spans="16:30">
      <c r="P97419" s="6"/>
      <c r="AA97419" s="6"/>
      <c r="AC97419" s="6"/>
      <c r="AD97419" s="6"/>
    </row>
    <row r="97420" spans="16:30">
      <c r="P97420" s="6"/>
      <c r="AA97420" s="6"/>
      <c r="AC97420" s="6"/>
      <c r="AD97420" s="6"/>
    </row>
    <row r="97421" spans="16:30">
      <c r="P97421" s="6"/>
      <c r="AA97421" s="6"/>
      <c r="AC97421" s="6"/>
      <c r="AD97421" s="6"/>
    </row>
    <row r="97422" spans="16:30">
      <c r="P97422" s="6"/>
      <c r="AA97422" s="6"/>
      <c r="AC97422" s="6"/>
      <c r="AD97422" s="6"/>
    </row>
    <row r="97423" spans="16:30">
      <c r="P97423" s="6"/>
      <c r="AA97423" s="6"/>
      <c r="AC97423" s="6"/>
      <c r="AD97423" s="6"/>
    </row>
    <row r="97424" spans="16:30">
      <c r="P97424" s="6"/>
      <c r="AA97424" s="6"/>
      <c r="AC97424" s="6"/>
      <c r="AD97424" s="6"/>
    </row>
    <row r="97425" spans="16:30">
      <c r="P97425" s="6"/>
      <c r="AA97425" s="6"/>
      <c r="AC97425" s="6"/>
      <c r="AD97425" s="6"/>
    </row>
    <row r="97426" spans="16:30">
      <c r="P97426" s="6"/>
      <c r="AA97426" s="6"/>
      <c r="AC97426" s="6"/>
      <c r="AD97426" s="6"/>
    </row>
    <row r="97427" spans="16:30">
      <c r="P97427" s="6"/>
      <c r="AA97427" s="6"/>
      <c r="AC97427" s="6"/>
      <c r="AD97427" s="6"/>
    </row>
    <row r="97428" spans="16:30">
      <c r="P97428" s="6"/>
      <c r="AA97428" s="6"/>
      <c r="AC97428" s="6"/>
      <c r="AD97428" s="6"/>
    </row>
    <row r="97429" spans="16:30">
      <c r="P97429" s="6"/>
      <c r="AA97429" s="6"/>
      <c r="AC97429" s="6"/>
      <c r="AD97429" s="6"/>
    </row>
    <row r="97430" spans="16:30">
      <c r="P97430" s="6"/>
      <c r="AA97430" s="6"/>
      <c r="AC97430" s="6"/>
      <c r="AD97430" s="6"/>
    </row>
    <row r="97431" spans="16:30">
      <c r="P97431" s="6"/>
      <c r="AA97431" s="6"/>
      <c r="AC97431" s="6"/>
      <c r="AD97431" s="6"/>
    </row>
    <row r="97432" spans="16:30">
      <c r="P97432" s="6"/>
      <c r="AA97432" s="6"/>
      <c r="AC97432" s="6"/>
      <c r="AD97432" s="6"/>
    </row>
    <row r="97433" spans="16:30">
      <c r="P97433" s="6"/>
      <c r="AA97433" s="6"/>
      <c r="AC97433" s="6"/>
      <c r="AD97433" s="6"/>
    </row>
    <row r="97434" spans="16:30">
      <c r="P97434" s="6"/>
      <c r="AA97434" s="6"/>
      <c r="AC97434" s="6"/>
      <c r="AD97434" s="6"/>
    </row>
    <row r="97435" spans="16:30">
      <c r="P97435" s="6"/>
      <c r="AA97435" s="6"/>
      <c r="AC97435" s="6"/>
      <c r="AD97435" s="6"/>
    </row>
    <row r="97436" spans="16:30">
      <c r="P97436" s="6"/>
      <c r="AA97436" s="6"/>
      <c r="AC97436" s="6"/>
      <c r="AD97436" s="6"/>
    </row>
    <row r="97437" spans="16:30">
      <c r="P97437" s="6"/>
      <c r="AA97437" s="6"/>
      <c r="AC97437" s="6"/>
      <c r="AD97437" s="6"/>
    </row>
    <row r="97438" spans="16:30">
      <c r="P97438" s="6"/>
      <c r="AA97438" s="6"/>
      <c r="AC97438" s="6"/>
      <c r="AD97438" s="6"/>
    </row>
    <row r="97439" spans="16:30">
      <c r="P97439" s="6"/>
      <c r="AA97439" s="6"/>
      <c r="AC97439" s="6"/>
      <c r="AD97439" s="6"/>
    </row>
    <row r="97440" spans="16:30">
      <c r="P97440" s="6"/>
      <c r="AA97440" s="6"/>
      <c r="AC97440" s="6"/>
      <c r="AD97440" s="6"/>
    </row>
    <row r="97441" spans="16:30">
      <c r="P97441" s="6"/>
      <c r="AA97441" s="6"/>
      <c r="AC97441" s="6"/>
      <c r="AD97441" s="6"/>
    </row>
    <row r="97442" spans="16:30">
      <c r="P97442" s="6"/>
      <c r="AA97442" s="6"/>
      <c r="AC97442" s="6"/>
      <c r="AD97442" s="6"/>
    </row>
    <row r="97443" spans="16:30">
      <c r="P97443" s="6"/>
      <c r="AA97443" s="6"/>
      <c r="AC97443" s="6"/>
      <c r="AD97443" s="6"/>
    </row>
    <row r="97444" spans="16:30">
      <c r="P97444" s="6"/>
      <c r="AA97444" s="6"/>
      <c r="AC97444" s="6"/>
      <c r="AD97444" s="6"/>
    </row>
    <row r="97445" spans="16:30">
      <c r="P97445" s="6"/>
      <c r="AA97445" s="6"/>
      <c r="AC97445" s="6"/>
      <c r="AD97445" s="6"/>
    </row>
    <row r="97446" spans="16:30">
      <c r="P97446" s="6"/>
      <c r="AA97446" s="6"/>
      <c r="AC97446" s="6"/>
      <c r="AD97446" s="6"/>
    </row>
    <row r="97447" spans="16:30">
      <c r="P97447" s="6"/>
      <c r="AA97447" s="6"/>
      <c r="AC97447" s="6"/>
      <c r="AD97447" s="6"/>
    </row>
    <row r="97448" spans="16:30">
      <c r="P97448" s="6"/>
      <c r="AA97448" s="6"/>
      <c r="AC97448" s="6"/>
      <c r="AD97448" s="6"/>
    </row>
    <row r="97449" spans="16:30">
      <c r="P97449" s="6"/>
      <c r="AA97449" s="6"/>
      <c r="AC97449" s="6"/>
      <c r="AD97449" s="6"/>
    </row>
    <row r="97450" spans="16:30">
      <c r="P97450" s="6"/>
      <c r="AA97450" s="6"/>
      <c r="AC97450" s="6"/>
      <c r="AD97450" s="6"/>
    </row>
    <row r="97451" spans="16:30">
      <c r="P97451" s="6"/>
      <c r="AA97451" s="6"/>
      <c r="AC97451" s="6"/>
      <c r="AD97451" s="6"/>
    </row>
    <row r="97452" spans="16:30">
      <c r="P97452" s="6"/>
      <c r="AA97452" s="6"/>
      <c r="AC97452" s="6"/>
      <c r="AD97452" s="6"/>
    </row>
    <row r="97453" spans="16:30">
      <c r="P97453" s="6"/>
      <c r="AA97453" s="6"/>
      <c r="AC97453" s="6"/>
      <c r="AD97453" s="6"/>
    </row>
    <row r="97454" spans="16:30">
      <c r="P97454" s="6"/>
      <c r="AA97454" s="6"/>
      <c r="AC97454" s="6"/>
      <c r="AD97454" s="6"/>
    </row>
    <row r="97455" spans="16:30">
      <c r="P97455" s="6"/>
      <c r="AA97455" s="6"/>
      <c r="AC97455" s="6"/>
      <c r="AD97455" s="6"/>
    </row>
    <row r="97456" spans="16:30">
      <c r="P97456" s="6"/>
      <c r="AA97456" s="6"/>
      <c r="AC97456" s="6"/>
      <c r="AD97456" s="6"/>
    </row>
    <row r="97457" spans="16:30">
      <c r="P97457" s="6"/>
      <c r="AA97457" s="6"/>
      <c r="AC97457" s="6"/>
      <c r="AD97457" s="6"/>
    </row>
    <row r="97458" spans="16:30">
      <c r="P97458" s="6"/>
      <c r="AA97458" s="6"/>
      <c r="AC97458" s="6"/>
      <c r="AD97458" s="6"/>
    </row>
    <row r="97459" spans="16:30">
      <c r="P97459" s="6"/>
      <c r="AA97459" s="6"/>
      <c r="AC97459" s="6"/>
      <c r="AD97459" s="6"/>
    </row>
    <row r="97460" spans="16:30">
      <c r="P97460" s="6"/>
      <c r="AA97460" s="6"/>
      <c r="AC97460" s="6"/>
      <c r="AD97460" s="6"/>
    </row>
    <row r="97461" spans="16:30">
      <c r="P97461" s="6"/>
      <c r="AA97461" s="6"/>
      <c r="AC97461" s="6"/>
      <c r="AD97461" s="6"/>
    </row>
    <row r="97462" spans="16:30">
      <c r="P97462" s="6"/>
      <c r="AA97462" s="6"/>
      <c r="AC97462" s="6"/>
      <c r="AD97462" s="6"/>
    </row>
    <row r="97463" spans="16:30">
      <c r="P97463" s="6"/>
      <c r="AA97463" s="6"/>
      <c r="AC97463" s="6"/>
      <c r="AD97463" s="6"/>
    </row>
    <row r="97464" spans="16:30">
      <c r="P97464" s="6"/>
      <c r="AA97464" s="6"/>
      <c r="AC97464" s="6"/>
      <c r="AD97464" s="6"/>
    </row>
    <row r="97465" spans="16:30">
      <c r="P97465" s="6"/>
      <c r="AA97465" s="6"/>
      <c r="AC97465" s="6"/>
      <c r="AD97465" s="6"/>
    </row>
    <row r="97466" spans="16:30">
      <c r="P97466" s="6"/>
      <c r="AA97466" s="6"/>
      <c r="AC97466" s="6"/>
      <c r="AD97466" s="6"/>
    </row>
    <row r="97467" spans="16:30">
      <c r="P97467" s="6"/>
      <c r="AA97467" s="6"/>
      <c r="AC97467" s="6"/>
      <c r="AD97467" s="6"/>
    </row>
    <row r="97468" spans="16:30">
      <c r="P97468" s="6"/>
      <c r="AA97468" s="6"/>
      <c r="AC97468" s="6"/>
      <c r="AD97468" s="6"/>
    </row>
    <row r="97469" spans="16:30">
      <c r="P97469" s="6"/>
      <c r="AA97469" s="6"/>
      <c r="AC97469" s="6"/>
      <c r="AD97469" s="6"/>
    </row>
    <row r="97470" spans="16:30">
      <c r="P97470" s="6"/>
      <c r="AA97470" s="6"/>
      <c r="AC97470" s="6"/>
      <c r="AD97470" s="6"/>
    </row>
    <row r="97471" spans="16:30">
      <c r="P97471" s="6"/>
      <c r="AA97471" s="6"/>
      <c r="AC97471" s="6"/>
      <c r="AD97471" s="6"/>
    </row>
    <row r="97472" spans="16:30">
      <c r="P97472" s="6"/>
      <c r="AA97472" s="6"/>
      <c r="AC97472" s="6"/>
      <c r="AD97472" s="6"/>
    </row>
    <row r="97473" spans="16:30">
      <c r="P97473" s="6"/>
      <c r="AA97473" s="6"/>
      <c r="AC97473" s="6"/>
      <c r="AD97473" s="6"/>
    </row>
    <row r="97474" spans="16:30">
      <c r="P97474" s="6"/>
      <c r="AA97474" s="6"/>
      <c r="AC97474" s="6"/>
      <c r="AD97474" s="6"/>
    </row>
    <row r="97475" spans="16:30">
      <c r="P97475" s="6"/>
      <c r="AA97475" s="6"/>
      <c r="AC97475" s="6"/>
      <c r="AD97475" s="6"/>
    </row>
    <row r="97476" spans="16:30">
      <c r="P97476" s="6"/>
      <c r="AA97476" s="6"/>
      <c r="AC97476" s="6"/>
      <c r="AD97476" s="6"/>
    </row>
    <row r="97477" spans="16:30">
      <c r="P97477" s="6"/>
      <c r="AA97477" s="6"/>
      <c r="AC97477" s="6"/>
      <c r="AD97477" s="6"/>
    </row>
    <row r="97478" spans="16:30">
      <c r="P97478" s="6"/>
      <c r="AA97478" s="6"/>
      <c r="AC97478" s="6"/>
      <c r="AD97478" s="6"/>
    </row>
    <row r="97479" spans="16:30">
      <c r="P97479" s="6"/>
      <c r="AA97479" s="6"/>
      <c r="AC97479" s="6"/>
      <c r="AD97479" s="6"/>
    </row>
    <row r="97480" spans="16:30">
      <c r="P97480" s="6"/>
      <c r="AA97480" s="6"/>
      <c r="AC97480" s="6"/>
      <c r="AD97480" s="6"/>
    </row>
    <row r="97481" spans="16:30">
      <c r="P97481" s="6"/>
      <c r="AA97481" s="6"/>
      <c r="AC97481" s="6"/>
      <c r="AD97481" s="6"/>
    </row>
    <row r="97482" spans="16:30">
      <c r="P97482" s="6"/>
      <c r="AA97482" s="6"/>
      <c r="AC97482" s="6"/>
      <c r="AD97482" s="6"/>
    </row>
    <row r="97483" spans="16:30">
      <c r="P97483" s="6"/>
      <c r="AA97483" s="6"/>
      <c r="AC97483" s="6"/>
      <c r="AD97483" s="6"/>
    </row>
    <row r="97484" spans="16:30">
      <c r="P97484" s="6"/>
      <c r="AA97484" s="6"/>
      <c r="AC97484" s="6"/>
      <c r="AD97484" s="6"/>
    </row>
    <row r="97485" spans="16:30">
      <c r="P97485" s="6"/>
      <c r="AA97485" s="6"/>
      <c r="AC97485" s="6"/>
      <c r="AD97485" s="6"/>
    </row>
    <row r="97486" spans="16:30">
      <c r="P97486" s="6"/>
      <c r="AA97486" s="6"/>
      <c r="AC97486" s="6"/>
      <c r="AD97486" s="6"/>
    </row>
    <row r="97487" spans="16:30">
      <c r="P97487" s="6"/>
      <c r="AA97487" s="6"/>
      <c r="AC97487" s="6"/>
      <c r="AD97487" s="6"/>
    </row>
    <row r="97488" spans="16:30">
      <c r="P97488" s="6"/>
      <c r="AA97488" s="6"/>
      <c r="AC97488" s="6"/>
      <c r="AD97488" s="6"/>
    </row>
    <row r="97489" spans="16:30">
      <c r="P97489" s="6"/>
      <c r="AA97489" s="6"/>
      <c r="AC97489" s="6"/>
      <c r="AD97489" s="6"/>
    </row>
    <row r="97490" spans="16:30">
      <c r="P97490" s="6"/>
      <c r="AA97490" s="6"/>
      <c r="AC97490" s="6"/>
      <c r="AD97490" s="6"/>
    </row>
    <row r="97491" spans="16:30">
      <c r="P97491" s="6"/>
      <c r="AA97491" s="6"/>
      <c r="AC97491" s="6"/>
      <c r="AD97491" s="6"/>
    </row>
    <row r="97492" spans="16:30">
      <c r="P97492" s="6"/>
      <c r="AA97492" s="6"/>
      <c r="AC97492" s="6"/>
      <c r="AD97492" s="6"/>
    </row>
    <row r="97493" spans="16:30">
      <c r="P97493" s="6"/>
      <c r="AA97493" s="6"/>
      <c r="AC97493" s="6"/>
      <c r="AD97493" s="6"/>
    </row>
    <row r="97494" spans="16:30">
      <c r="P97494" s="6"/>
      <c r="AA97494" s="6"/>
      <c r="AC97494" s="6"/>
      <c r="AD97494" s="6"/>
    </row>
    <row r="97495" spans="16:30">
      <c r="P97495" s="6"/>
      <c r="AA97495" s="6"/>
      <c r="AC97495" s="6"/>
      <c r="AD97495" s="6"/>
    </row>
    <row r="97496" spans="16:30">
      <c r="P97496" s="6"/>
      <c r="AA97496" s="6"/>
      <c r="AC97496" s="6"/>
      <c r="AD97496" s="6"/>
    </row>
    <row r="97497" spans="16:30">
      <c r="P97497" s="6"/>
      <c r="AA97497" s="6"/>
      <c r="AC97497" s="6"/>
      <c r="AD97497" s="6"/>
    </row>
    <row r="97498" spans="16:30">
      <c r="P97498" s="6"/>
      <c r="AA97498" s="6"/>
      <c r="AC97498" s="6"/>
      <c r="AD97498" s="6"/>
    </row>
    <row r="97499" spans="16:30">
      <c r="P97499" s="6"/>
      <c r="AA97499" s="6"/>
      <c r="AC97499" s="6"/>
      <c r="AD97499" s="6"/>
    </row>
    <row r="97500" spans="16:30">
      <c r="P97500" s="6"/>
      <c r="AA97500" s="6"/>
      <c r="AC97500" s="6"/>
      <c r="AD97500" s="6"/>
    </row>
    <row r="97501" spans="16:30">
      <c r="P97501" s="6"/>
      <c r="AA97501" s="6"/>
      <c r="AC97501" s="6"/>
      <c r="AD97501" s="6"/>
    </row>
    <row r="97502" spans="16:30">
      <c r="P97502" s="6"/>
      <c r="AA97502" s="6"/>
      <c r="AC97502" s="6"/>
      <c r="AD97502" s="6"/>
    </row>
    <row r="97503" spans="16:30">
      <c r="P97503" s="6"/>
      <c r="AA97503" s="6"/>
      <c r="AC97503" s="6"/>
      <c r="AD97503" s="6"/>
    </row>
    <row r="97504" spans="16:30">
      <c r="P97504" s="6"/>
      <c r="AA97504" s="6"/>
      <c r="AC97504" s="6"/>
      <c r="AD97504" s="6"/>
    </row>
    <row r="97505" spans="16:30">
      <c r="P97505" s="6"/>
      <c r="AA97505" s="6"/>
      <c r="AC97505" s="6"/>
      <c r="AD97505" s="6"/>
    </row>
    <row r="97506" spans="16:30">
      <c r="P97506" s="6"/>
      <c r="AA97506" s="6"/>
      <c r="AC97506" s="6"/>
      <c r="AD97506" s="6"/>
    </row>
    <row r="97507" spans="16:30">
      <c r="P97507" s="6"/>
      <c r="AA97507" s="6"/>
      <c r="AC97507" s="6"/>
      <c r="AD97507" s="6"/>
    </row>
    <row r="97508" spans="16:30">
      <c r="P97508" s="6"/>
      <c r="AA97508" s="6"/>
      <c r="AC97508" s="6"/>
      <c r="AD97508" s="6"/>
    </row>
    <row r="97509" spans="16:30">
      <c r="P97509" s="6"/>
      <c r="AA97509" s="6"/>
      <c r="AC97509" s="6"/>
      <c r="AD97509" s="6"/>
    </row>
    <row r="97510" spans="16:30">
      <c r="P97510" s="6"/>
      <c r="AA97510" s="6"/>
      <c r="AC97510" s="6"/>
      <c r="AD97510" s="6"/>
    </row>
    <row r="97511" spans="16:30">
      <c r="P97511" s="6"/>
      <c r="AA97511" s="6"/>
      <c r="AC97511" s="6"/>
      <c r="AD97511" s="6"/>
    </row>
    <row r="97512" spans="16:30">
      <c r="P97512" s="6"/>
      <c r="AA97512" s="6"/>
      <c r="AC97512" s="6"/>
      <c r="AD97512" s="6"/>
    </row>
    <row r="97513" spans="16:30">
      <c r="P97513" s="6"/>
      <c r="AA97513" s="6"/>
      <c r="AC97513" s="6"/>
      <c r="AD97513" s="6"/>
    </row>
    <row r="97514" spans="16:30">
      <c r="P97514" s="6"/>
      <c r="AA97514" s="6"/>
      <c r="AC97514" s="6"/>
      <c r="AD97514" s="6"/>
    </row>
    <row r="97515" spans="16:30">
      <c r="P97515" s="6"/>
      <c r="AA97515" s="6"/>
      <c r="AC97515" s="6"/>
      <c r="AD97515" s="6"/>
    </row>
    <row r="97516" spans="16:30">
      <c r="P97516" s="6"/>
      <c r="AA97516" s="6"/>
      <c r="AC97516" s="6"/>
      <c r="AD97516" s="6"/>
    </row>
    <row r="97517" spans="16:30">
      <c r="P97517" s="6"/>
      <c r="AA97517" s="6"/>
      <c r="AC97517" s="6"/>
      <c r="AD97517" s="6"/>
    </row>
    <row r="97518" spans="16:30">
      <c r="P97518" s="6"/>
      <c r="AA97518" s="6"/>
      <c r="AC97518" s="6"/>
      <c r="AD97518" s="6"/>
    </row>
    <row r="97519" spans="16:30">
      <c r="P97519" s="6"/>
      <c r="AA97519" s="6"/>
      <c r="AC97519" s="6"/>
      <c r="AD97519" s="6"/>
    </row>
    <row r="97520" spans="16:30">
      <c r="P97520" s="6"/>
      <c r="AA97520" s="6"/>
      <c r="AC97520" s="6"/>
      <c r="AD97520" s="6"/>
    </row>
    <row r="97521" spans="16:30">
      <c r="P97521" s="6"/>
      <c r="AA97521" s="6"/>
      <c r="AC97521" s="6"/>
      <c r="AD97521" s="6"/>
    </row>
    <row r="97522" spans="16:30">
      <c r="P97522" s="6"/>
      <c r="AA97522" s="6"/>
      <c r="AC97522" s="6"/>
      <c r="AD97522" s="6"/>
    </row>
    <row r="97523" spans="16:30">
      <c r="P97523" s="6"/>
      <c r="AA97523" s="6"/>
      <c r="AC97523" s="6"/>
      <c r="AD97523" s="6"/>
    </row>
    <row r="97524" spans="16:30">
      <c r="P97524" s="6"/>
      <c r="AA97524" s="6"/>
      <c r="AC97524" s="6"/>
      <c r="AD97524" s="6"/>
    </row>
    <row r="97525" spans="16:30">
      <c r="P97525" s="6"/>
      <c r="AA97525" s="6"/>
      <c r="AC97525" s="6"/>
      <c r="AD97525" s="6"/>
    </row>
    <row r="97526" spans="16:30">
      <c r="P97526" s="6"/>
      <c r="AA97526" s="6"/>
      <c r="AC97526" s="6"/>
      <c r="AD97526" s="6"/>
    </row>
    <row r="97527" spans="16:30">
      <c r="P97527" s="6"/>
      <c r="AA97527" s="6"/>
      <c r="AC97527" s="6"/>
      <c r="AD97527" s="6"/>
    </row>
    <row r="97528" spans="16:30">
      <c r="P97528" s="6"/>
      <c r="AA97528" s="6"/>
      <c r="AC97528" s="6"/>
      <c r="AD97528" s="6"/>
    </row>
    <row r="97529" spans="16:30">
      <c r="P97529" s="6"/>
      <c r="AA97529" s="6"/>
      <c r="AC97529" s="6"/>
      <c r="AD97529" s="6"/>
    </row>
    <row r="97530" spans="16:30">
      <c r="P97530" s="6"/>
      <c r="AA97530" s="6"/>
      <c r="AC97530" s="6"/>
      <c r="AD97530" s="6"/>
    </row>
    <row r="97531" spans="16:30">
      <c r="P97531" s="6"/>
      <c r="AA97531" s="6"/>
      <c r="AC97531" s="6"/>
      <c r="AD97531" s="6"/>
    </row>
    <row r="97532" spans="16:30">
      <c r="P97532" s="6"/>
      <c r="AA97532" s="6"/>
      <c r="AC97532" s="6"/>
      <c r="AD97532" s="6"/>
    </row>
    <row r="97533" spans="16:30">
      <c r="P97533" s="6"/>
      <c r="AA97533" s="6"/>
      <c r="AC97533" s="6"/>
      <c r="AD97533" s="6"/>
    </row>
    <row r="97534" spans="16:30">
      <c r="P97534" s="6"/>
      <c r="AA97534" s="6"/>
      <c r="AC97534" s="6"/>
      <c r="AD97534" s="6"/>
    </row>
    <row r="97535" spans="16:30">
      <c r="P97535" s="6"/>
      <c r="AA97535" s="6"/>
      <c r="AC97535" s="6"/>
      <c r="AD97535" s="6"/>
    </row>
    <row r="97536" spans="16:30">
      <c r="P97536" s="6"/>
      <c r="AA97536" s="6"/>
      <c r="AC97536" s="6"/>
      <c r="AD97536" s="6"/>
    </row>
    <row r="97537" spans="16:30">
      <c r="P97537" s="6"/>
      <c r="AA97537" s="6"/>
      <c r="AC97537" s="6"/>
      <c r="AD97537" s="6"/>
    </row>
    <row r="97538" spans="16:30">
      <c r="P97538" s="6"/>
      <c r="AA97538" s="6"/>
      <c r="AC97538" s="6"/>
      <c r="AD97538" s="6"/>
    </row>
    <row r="97539" spans="16:30">
      <c r="P97539" s="6"/>
      <c r="AA97539" s="6"/>
      <c r="AC97539" s="6"/>
      <c r="AD97539" s="6"/>
    </row>
    <row r="97540" spans="16:30">
      <c r="P97540" s="6"/>
      <c r="AA97540" s="6"/>
      <c r="AC97540" s="6"/>
      <c r="AD97540" s="6"/>
    </row>
    <row r="97541" spans="16:30">
      <c r="P97541" s="6"/>
      <c r="AA97541" s="6"/>
      <c r="AC97541" s="6"/>
      <c r="AD97541" s="6"/>
    </row>
    <row r="97542" spans="16:30">
      <c r="P97542" s="6"/>
      <c r="AA97542" s="6"/>
      <c r="AC97542" s="6"/>
      <c r="AD97542" s="6"/>
    </row>
    <row r="97543" spans="16:30">
      <c r="P97543" s="6"/>
      <c r="AA97543" s="6"/>
      <c r="AC97543" s="6"/>
      <c r="AD97543" s="6"/>
    </row>
    <row r="97544" spans="16:30">
      <c r="P97544" s="6"/>
      <c r="AA97544" s="6"/>
      <c r="AC97544" s="6"/>
      <c r="AD97544" s="6"/>
    </row>
    <row r="97545" spans="16:30">
      <c r="P97545" s="6"/>
      <c r="AA97545" s="6"/>
      <c r="AC97545" s="6"/>
      <c r="AD97545" s="6"/>
    </row>
    <row r="97546" spans="16:30">
      <c r="P97546" s="6"/>
      <c r="AA97546" s="6"/>
      <c r="AC97546" s="6"/>
      <c r="AD97546" s="6"/>
    </row>
    <row r="97547" spans="16:30">
      <c r="P97547" s="6"/>
      <c r="AA97547" s="6"/>
      <c r="AC97547" s="6"/>
      <c r="AD97547" s="6"/>
    </row>
    <row r="97548" spans="16:30">
      <c r="P97548" s="6"/>
      <c r="AA97548" s="6"/>
      <c r="AC97548" s="6"/>
      <c r="AD97548" s="6"/>
    </row>
    <row r="97549" spans="16:30">
      <c r="P97549" s="6"/>
      <c r="AA97549" s="6"/>
      <c r="AC97549" s="6"/>
      <c r="AD97549" s="6"/>
    </row>
    <row r="97550" spans="16:30">
      <c r="P97550" s="6"/>
      <c r="AA97550" s="6"/>
      <c r="AC97550" s="6"/>
      <c r="AD97550" s="6"/>
    </row>
    <row r="97551" spans="16:30">
      <c r="P97551" s="6"/>
      <c r="AA97551" s="6"/>
      <c r="AC97551" s="6"/>
      <c r="AD97551" s="6"/>
    </row>
    <row r="97552" spans="16:30">
      <c r="P97552" s="6"/>
      <c r="AA97552" s="6"/>
      <c r="AC97552" s="6"/>
      <c r="AD97552" s="6"/>
    </row>
    <row r="97553" spans="16:30">
      <c r="P97553" s="6"/>
      <c r="AA97553" s="6"/>
      <c r="AC97553" s="6"/>
      <c r="AD97553" s="6"/>
    </row>
    <row r="97554" spans="16:30">
      <c r="P97554" s="6"/>
      <c r="AA97554" s="6"/>
      <c r="AC97554" s="6"/>
      <c r="AD97554" s="6"/>
    </row>
    <row r="97555" spans="16:30">
      <c r="P97555" s="6"/>
      <c r="AA97555" s="6"/>
      <c r="AC97555" s="6"/>
      <c r="AD97555" s="6"/>
    </row>
    <row r="97556" spans="16:30">
      <c r="P97556" s="6"/>
      <c r="AA97556" s="6"/>
      <c r="AC97556" s="6"/>
      <c r="AD97556" s="6"/>
    </row>
    <row r="97557" spans="16:30">
      <c r="P97557" s="6"/>
      <c r="AA97557" s="6"/>
      <c r="AC97557" s="6"/>
      <c r="AD97557" s="6"/>
    </row>
    <row r="97558" spans="16:30">
      <c r="P97558" s="6"/>
      <c r="AA97558" s="6"/>
      <c r="AC97558" s="6"/>
      <c r="AD97558" s="6"/>
    </row>
    <row r="97559" spans="16:30">
      <c r="P97559" s="6"/>
      <c r="AA97559" s="6"/>
      <c r="AC97559" s="6"/>
      <c r="AD97559" s="6"/>
    </row>
    <row r="97560" spans="16:30">
      <c r="P97560" s="6"/>
      <c r="AA97560" s="6"/>
      <c r="AC97560" s="6"/>
      <c r="AD97560" s="6"/>
    </row>
    <row r="97561" spans="16:30">
      <c r="P97561" s="6"/>
      <c r="AA97561" s="6"/>
      <c r="AC97561" s="6"/>
      <c r="AD97561" s="6"/>
    </row>
    <row r="97562" spans="16:30">
      <c r="P97562" s="6"/>
      <c r="AA97562" s="6"/>
      <c r="AC97562" s="6"/>
      <c r="AD97562" s="6"/>
    </row>
    <row r="97563" spans="16:30">
      <c r="P97563" s="6"/>
      <c r="AA97563" s="6"/>
      <c r="AC97563" s="6"/>
      <c r="AD97563" s="6"/>
    </row>
    <row r="97564" spans="16:30">
      <c r="P97564" s="6"/>
      <c r="AA97564" s="6"/>
      <c r="AC97564" s="6"/>
      <c r="AD97564" s="6"/>
    </row>
    <row r="97565" spans="16:30">
      <c r="P97565" s="6"/>
      <c r="AA97565" s="6"/>
      <c r="AC97565" s="6"/>
      <c r="AD97565" s="6"/>
    </row>
    <row r="97566" spans="16:30">
      <c r="P97566" s="6"/>
      <c r="AA97566" s="6"/>
      <c r="AC97566" s="6"/>
      <c r="AD97566" s="6"/>
    </row>
    <row r="97567" spans="16:30">
      <c r="P97567" s="6"/>
      <c r="AA97567" s="6"/>
      <c r="AC97567" s="6"/>
      <c r="AD97567" s="6"/>
    </row>
    <row r="97568" spans="16:30">
      <c r="P97568" s="6"/>
      <c r="AA97568" s="6"/>
      <c r="AC97568" s="6"/>
      <c r="AD97568" s="6"/>
    </row>
    <row r="97569" spans="16:30">
      <c r="P97569" s="6"/>
      <c r="AA97569" s="6"/>
      <c r="AC97569" s="6"/>
      <c r="AD97569" s="6"/>
    </row>
    <row r="97570" spans="16:30">
      <c r="P97570" s="6"/>
      <c r="AA97570" s="6"/>
      <c r="AC97570" s="6"/>
      <c r="AD97570" s="6"/>
    </row>
    <row r="97571" spans="16:30">
      <c r="P97571" s="6"/>
      <c r="AA97571" s="6"/>
      <c r="AC97571" s="6"/>
      <c r="AD97571" s="6"/>
    </row>
    <row r="97572" spans="16:30">
      <c r="P97572" s="6"/>
      <c r="AA97572" s="6"/>
      <c r="AC97572" s="6"/>
      <c r="AD97572" s="6"/>
    </row>
    <row r="97573" spans="16:30">
      <c r="P97573" s="6"/>
      <c r="AA97573" s="6"/>
      <c r="AC97573" s="6"/>
      <c r="AD97573" s="6"/>
    </row>
    <row r="97574" spans="16:30">
      <c r="P97574" s="6"/>
      <c r="AA97574" s="6"/>
      <c r="AC97574" s="6"/>
      <c r="AD97574" s="6"/>
    </row>
    <row r="97575" spans="16:30">
      <c r="P97575" s="6"/>
      <c r="AA97575" s="6"/>
      <c r="AC97575" s="6"/>
      <c r="AD97575" s="6"/>
    </row>
    <row r="97576" spans="16:30">
      <c r="P97576" s="6"/>
      <c r="AA97576" s="6"/>
      <c r="AC97576" s="6"/>
      <c r="AD97576" s="6"/>
    </row>
    <row r="97577" spans="16:30">
      <c r="P97577" s="6"/>
      <c r="AA97577" s="6"/>
      <c r="AC97577" s="6"/>
      <c r="AD97577" s="6"/>
    </row>
    <row r="97578" spans="16:30">
      <c r="P97578" s="6"/>
      <c r="AA97578" s="6"/>
      <c r="AC97578" s="6"/>
      <c r="AD97578" s="6"/>
    </row>
    <row r="97579" spans="16:30">
      <c r="P97579" s="6"/>
      <c r="AA97579" s="6"/>
      <c r="AC97579" s="6"/>
      <c r="AD97579" s="6"/>
    </row>
    <row r="97580" spans="16:30">
      <c r="P97580" s="6"/>
      <c r="AA97580" s="6"/>
      <c r="AC97580" s="6"/>
      <c r="AD97580" s="6"/>
    </row>
    <row r="97581" spans="16:30">
      <c r="P97581" s="6"/>
      <c r="AA97581" s="6"/>
      <c r="AC97581" s="6"/>
      <c r="AD97581" s="6"/>
    </row>
    <row r="97582" spans="16:30">
      <c r="P97582" s="6"/>
      <c r="AA97582" s="6"/>
      <c r="AC97582" s="6"/>
      <c r="AD97582" s="6"/>
    </row>
    <row r="97583" spans="16:30">
      <c r="P97583" s="6"/>
      <c r="AA97583" s="6"/>
      <c r="AC97583" s="6"/>
      <c r="AD97583" s="6"/>
    </row>
    <row r="97584" spans="16:30">
      <c r="P97584" s="6"/>
      <c r="AA97584" s="6"/>
      <c r="AC97584" s="6"/>
      <c r="AD97584" s="6"/>
    </row>
    <row r="97585" spans="16:30">
      <c r="P97585" s="6"/>
      <c r="AA97585" s="6"/>
      <c r="AC97585" s="6"/>
      <c r="AD97585" s="6"/>
    </row>
    <row r="97586" spans="16:30">
      <c r="P97586" s="6"/>
      <c r="AA97586" s="6"/>
      <c r="AC97586" s="6"/>
      <c r="AD97586" s="6"/>
    </row>
    <row r="97587" spans="16:30">
      <c r="P97587" s="6"/>
      <c r="AA97587" s="6"/>
      <c r="AC97587" s="6"/>
      <c r="AD97587" s="6"/>
    </row>
    <row r="97588" spans="16:30">
      <c r="P97588" s="6"/>
      <c r="AA97588" s="6"/>
      <c r="AC97588" s="6"/>
      <c r="AD97588" s="6"/>
    </row>
    <row r="97589" spans="16:30">
      <c r="P97589" s="6"/>
      <c r="AA97589" s="6"/>
      <c r="AC97589" s="6"/>
      <c r="AD97589" s="6"/>
    </row>
    <row r="97590" spans="16:30">
      <c r="P97590" s="6"/>
      <c r="AA97590" s="6"/>
      <c r="AC97590" s="6"/>
      <c r="AD97590" s="6"/>
    </row>
    <row r="97591" spans="16:30">
      <c r="P97591" s="6"/>
      <c r="AA97591" s="6"/>
      <c r="AC97591" s="6"/>
      <c r="AD97591" s="6"/>
    </row>
    <row r="97592" spans="16:30">
      <c r="P97592" s="6"/>
      <c r="AA97592" s="6"/>
      <c r="AC97592" s="6"/>
      <c r="AD97592" s="6"/>
    </row>
    <row r="97593" spans="16:30">
      <c r="P97593" s="6"/>
      <c r="AA97593" s="6"/>
      <c r="AC97593" s="6"/>
      <c r="AD97593" s="6"/>
    </row>
    <row r="97594" spans="16:30">
      <c r="P97594" s="6"/>
      <c r="AA97594" s="6"/>
      <c r="AC97594" s="6"/>
      <c r="AD97594" s="6"/>
    </row>
    <row r="97595" spans="16:30">
      <c r="P97595" s="6"/>
      <c r="AA97595" s="6"/>
      <c r="AC97595" s="6"/>
      <c r="AD97595" s="6"/>
    </row>
    <row r="97596" spans="16:30">
      <c r="P97596" s="6"/>
      <c r="AA97596" s="6"/>
      <c r="AC97596" s="6"/>
      <c r="AD97596" s="6"/>
    </row>
    <row r="97597" spans="16:30">
      <c r="P97597" s="6"/>
      <c r="AA97597" s="6"/>
      <c r="AC97597" s="6"/>
      <c r="AD97597" s="6"/>
    </row>
    <row r="97598" spans="16:30">
      <c r="P97598" s="6"/>
      <c r="AA97598" s="6"/>
      <c r="AC97598" s="6"/>
      <c r="AD97598" s="6"/>
    </row>
    <row r="97599" spans="16:30">
      <c r="P97599" s="6"/>
      <c r="AA97599" s="6"/>
      <c r="AC97599" s="6"/>
      <c r="AD97599" s="6"/>
    </row>
    <row r="97600" spans="16:30">
      <c r="P97600" s="6"/>
      <c r="AA97600" s="6"/>
      <c r="AC97600" s="6"/>
      <c r="AD97600" s="6"/>
    </row>
    <row r="97601" spans="16:30">
      <c r="P97601" s="6"/>
      <c r="AA97601" s="6"/>
      <c r="AC97601" s="6"/>
      <c r="AD97601" s="6"/>
    </row>
    <row r="97602" spans="16:30">
      <c r="P97602" s="6"/>
      <c r="AA97602" s="6"/>
      <c r="AC97602" s="6"/>
      <c r="AD97602" s="6"/>
    </row>
    <row r="97603" spans="16:30">
      <c r="P97603" s="6"/>
      <c r="AA97603" s="6"/>
      <c r="AC97603" s="6"/>
      <c r="AD97603" s="6"/>
    </row>
    <row r="97604" spans="16:30">
      <c r="P97604" s="6"/>
      <c r="AA97604" s="6"/>
      <c r="AC97604" s="6"/>
      <c r="AD97604" s="6"/>
    </row>
    <row r="97605" spans="16:30">
      <c r="P97605" s="6"/>
      <c r="AA97605" s="6"/>
      <c r="AC97605" s="6"/>
      <c r="AD97605" s="6"/>
    </row>
    <row r="97606" spans="16:30">
      <c r="P97606" s="6"/>
      <c r="AA97606" s="6"/>
      <c r="AC97606" s="6"/>
      <c r="AD97606" s="6"/>
    </row>
    <row r="97607" spans="16:30">
      <c r="P97607" s="6"/>
      <c r="AA97607" s="6"/>
      <c r="AC97607" s="6"/>
      <c r="AD97607" s="6"/>
    </row>
    <row r="97608" spans="16:30">
      <c r="P97608" s="6"/>
      <c r="AA97608" s="6"/>
      <c r="AC97608" s="6"/>
      <c r="AD97608" s="6"/>
    </row>
    <row r="97609" spans="16:30">
      <c r="P97609" s="6"/>
      <c r="AA97609" s="6"/>
      <c r="AC97609" s="6"/>
      <c r="AD97609" s="6"/>
    </row>
    <row r="97610" spans="16:30">
      <c r="P97610" s="6"/>
      <c r="AA97610" s="6"/>
      <c r="AC97610" s="6"/>
      <c r="AD97610" s="6"/>
    </row>
    <row r="97611" spans="16:30">
      <c r="P97611" s="6"/>
      <c r="AA97611" s="6"/>
      <c r="AC97611" s="6"/>
      <c r="AD97611" s="6"/>
    </row>
    <row r="97612" spans="16:30">
      <c r="P97612" s="6"/>
      <c r="AA97612" s="6"/>
      <c r="AC97612" s="6"/>
      <c r="AD97612" s="6"/>
    </row>
    <row r="97613" spans="16:30">
      <c r="P97613" s="6"/>
      <c r="AA97613" s="6"/>
      <c r="AC97613" s="6"/>
      <c r="AD97613" s="6"/>
    </row>
    <row r="97614" spans="16:30">
      <c r="P97614" s="6"/>
      <c r="AA97614" s="6"/>
      <c r="AC97614" s="6"/>
      <c r="AD97614" s="6"/>
    </row>
    <row r="97615" spans="16:30">
      <c r="P97615" s="6"/>
      <c r="AA97615" s="6"/>
      <c r="AC97615" s="6"/>
      <c r="AD97615" s="6"/>
    </row>
    <row r="97616" spans="16:30">
      <c r="P97616" s="6"/>
      <c r="AA97616" s="6"/>
      <c r="AC97616" s="6"/>
      <c r="AD97616" s="6"/>
    </row>
    <row r="97617" spans="16:30">
      <c r="P97617" s="6"/>
      <c r="AA97617" s="6"/>
      <c r="AC97617" s="6"/>
      <c r="AD97617" s="6"/>
    </row>
    <row r="97618" spans="16:30">
      <c r="P97618" s="6"/>
      <c r="AA97618" s="6"/>
      <c r="AC97618" s="6"/>
      <c r="AD97618" s="6"/>
    </row>
    <row r="97619" spans="16:30">
      <c r="P97619" s="6"/>
      <c r="AA97619" s="6"/>
      <c r="AC97619" s="6"/>
      <c r="AD97619" s="6"/>
    </row>
    <row r="97620" spans="16:30">
      <c r="P97620" s="6"/>
      <c r="AA97620" s="6"/>
      <c r="AC97620" s="6"/>
      <c r="AD97620" s="6"/>
    </row>
    <row r="97621" spans="16:30">
      <c r="P97621" s="6"/>
      <c r="AA97621" s="6"/>
      <c r="AC97621" s="6"/>
      <c r="AD97621" s="6"/>
    </row>
    <row r="97622" spans="16:30">
      <c r="P97622" s="6"/>
      <c r="AA97622" s="6"/>
      <c r="AC97622" s="6"/>
      <c r="AD97622" s="6"/>
    </row>
    <row r="97623" spans="16:30">
      <c r="P97623" s="6"/>
      <c r="AA97623" s="6"/>
      <c r="AC97623" s="6"/>
      <c r="AD97623" s="6"/>
    </row>
    <row r="97624" spans="16:30">
      <c r="P97624" s="6"/>
      <c r="AA97624" s="6"/>
      <c r="AC97624" s="6"/>
      <c r="AD97624" s="6"/>
    </row>
    <row r="97625" spans="16:30">
      <c r="P97625" s="6"/>
      <c r="AA97625" s="6"/>
      <c r="AC97625" s="6"/>
      <c r="AD97625" s="6"/>
    </row>
    <row r="97626" spans="16:30">
      <c r="P97626" s="6"/>
      <c r="AA97626" s="6"/>
      <c r="AC97626" s="6"/>
      <c r="AD97626" s="6"/>
    </row>
    <row r="97627" spans="16:30">
      <c r="P97627" s="6"/>
      <c r="AA97627" s="6"/>
      <c r="AC97627" s="6"/>
      <c r="AD97627" s="6"/>
    </row>
    <row r="97628" spans="16:30">
      <c r="P97628" s="6"/>
      <c r="AA97628" s="6"/>
      <c r="AC97628" s="6"/>
      <c r="AD97628" s="6"/>
    </row>
    <row r="97629" spans="16:30">
      <c r="P97629" s="6"/>
      <c r="AA97629" s="6"/>
      <c r="AC97629" s="6"/>
      <c r="AD97629" s="6"/>
    </row>
    <row r="97630" spans="16:30">
      <c r="P97630" s="6"/>
      <c r="AA97630" s="6"/>
      <c r="AC97630" s="6"/>
      <c r="AD97630" s="6"/>
    </row>
    <row r="97631" spans="16:30">
      <c r="P97631" s="6"/>
      <c r="AA97631" s="6"/>
      <c r="AC97631" s="6"/>
      <c r="AD97631" s="6"/>
    </row>
    <row r="97632" spans="16:30">
      <c r="P97632" s="6"/>
      <c r="AA97632" s="6"/>
      <c r="AC97632" s="6"/>
      <c r="AD97632" s="6"/>
    </row>
    <row r="97633" spans="16:30">
      <c r="P97633" s="6"/>
      <c r="AA97633" s="6"/>
      <c r="AC97633" s="6"/>
      <c r="AD97633" s="6"/>
    </row>
    <row r="97634" spans="16:30">
      <c r="P97634" s="6"/>
      <c r="AA97634" s="6"/>
      <c r="AC97634" s="6"/>
      <c r="AD97634" s="6"/>
    </row>
    <row r="97635" spans="16:30">
      <c r="P97635" s="6"/>
      <c r="AA97635" s="6"/>
      <c r="AC97635" s="6"/>
      <c r="AD97635" s="6"/>
    </row>
    <row r="97636" spans="16:30">
      <c r="P97636" s="6"/>
      <c r="AA97636" s="6"/>
      <c r="AC97636" s="6"/>
      <c r="AD97636" s="6"/>
    </row>
    <row r="97637" spans="16:30">
      <c r="P97637" s="6"/>
      <c r="AA97637" s="6"/>
      <c r="AC97637" s="6"/>
      <c r="AD97637" s="6"/>
    </row>
    <row r="97638" spans="16:30">
      <c r="P97638" s="6"/>
      <c r="AA97638" s="6"/>
      <c r="AC97638" s="6"/>
      <c r="AD97638" s="6"/>
    </row>
    <row r="97639" spans="16:30">
      <c r="P97639" s="6"/>
      <c r="AA97639" s="6"/>
      <c r="AC97639" s="6"/>
      <c r="AD97639" s="6"/>
    </row>
    <row r="97640" spans="16:30">
      <c r="P97640" s="6"/>
      <c r="AA97640" s="6"/>
      <c r="AC97640" s="6"/>
      <c r="AD97640" s="6"/>
    </row>
    <row r="97641" spans="16:30">
      <c r="P97641" s="6"/>
      <c r="AA97641" s="6"/>
      <c r="AC97641" s="6"/>
      <c r="AD97641" s="6"/>
    </row>
    <row r="97642" spans="16:30">
      <c r="P97642" s="6"/>
      <c r="AA97642" s="6"/>
      <c r="AC97642" s="6"/>
      <c r="AD97642" s="6"/>
    </row>
    <row r="97643" spans="16:30">
      <c r="P97643" s="6"/>
      <c r="AA97643" s="6"/>
      <c r="AC97643" s="6"/>
      <c r="AD97643" s="6"/>
    </row>
    <row r="97644" spans="16:30">
      <c r="P97644" s="6"/>
      <c r="AA97644" s="6"/>
      <c r="AC97644" s="6"/>
      <c r="AD97644" s="6"/>
    </row>
    <row r="97645" spans="16:30">
      <c r="P97645" s="6"/>
      <c r="AA97645" s="6"/>
      <c r="AC97645" s="6"/>
      <c r="AD97645" s="6"/>
    </row>
    <row r="97646" spans="16:30">
      <c r="P97646" s="6"/>
      <c r="AA97646" s="6"/>
      <c r="AC97646" s="6"/>
      <c r="AD97646" s="6"/>
    </row>
    <row r="97647" spans="16:30">
      <c r="P97647" s="6"/>
      <c r="AA97647" s="6"/>
      <c r="AC97647" s="6"/>
      <c r="AD97647" s="6"/>
    </row>
    <row r="97648" spans="16:30">
      <c r="P97648" s="6"/>
      <c r="AA97648" s="6"/>
      <c r="AC97648" s="6"/>
      <c r="AD97648" s="6"/>
    </row>
    <row r="97649" spans="16:30">
      <c r="P97649" s="6"/>
      <c r="AA97649" s="6"/>
      <c r="AC97649" s="6"/>
      <c r="AD97649" s="6"/>
    </row>
    <row r="97650" spans="16:30">
      <c r="P97650" s="6"/>
      <c r="AA97650" s="6"/>
      <c r="AC97650" s="6"/>
      <c r="AD97650" s="6"/>
    </row>
    <row r="97651" spans="16:30">
      <c r="P97651" s="6"/>
      <c r="AA97651" s="6"/>
      <c r="AC97651" s="6"/>
      <c r="AD97651" s="6"/>
    </row>
    <row r="97652" spans="16:30">
      <c r="P97652" s="6"/>
      <c r="AA97652" s="6"/>
      <c r="AC97652" s="6"/>
      <c r="AD97652" s="6"/>
    </row>
    <row r="97653" spans="16:30">
      <c r="P97653" s="6"/>
      <c r="AA97653" s="6"/>
      <c r="AC97653" s="6"/>
      <c r="AD97653" s="6"/>
    </row>
    <row r="97654" spans="16:30">
      <c r="P97654" s="6"/>
      <c r="AA97654" s="6"/>
      <c r="AC97654" s="6"/>
      <c r="AD97654" s="6"/>
    </row>
    <row r="97655" spans="16:30">
      <c r="P97655" s="6"/>
      <c r="AA97655" s="6"/>
      <c r="AC97655" s="6"/>
      <c r="AD97655" s="6"/>
    </row>
    <row r="97656" spans="16:30">
      <c r="P97656" s="6"/>
      <c r="AA97656" s="6"/>
      <c r="AC97656" s="6"/>
      <c r="AD97656" s="6"/>
    </row>
    <row r="97657" spans="16:30">
      <c r="P97657" s="6"/>
      <c r="AA97657" s="6"/>
      <c r="AC97657" s="6"/>
      <c r="AD97657" s="6"/>
    </row>
    <row r="97658" spans="16:30">
      <c r="P97658" s="6"/>
      <c r="AA97658" s="6"/>
      <c r="AC97658" s="6"/>
      <c r="AD97658" s="6"/>
    </row>
    <row r="97659" spans="16:30">
      <c r="P97659" s="6"/>
      <c r="AA97659" s="6"/>
      <c r="AC97659" s="6"/>
      <c r="AD97659" s="6"/>
    </row>
    <row r="97660" spans="16:30">
      <c r="P97660" s="6"/>
      <c r="AA97660" s="6"/>
      <c r="AC97660" s="6"/>
      <c r="AD97660" s="6"/>
    </row>
    <row r="97661" spans="16:30">
      <c r="P97661" s="6"/>
      <c r="AA97661" s="6"/>
      <c r="AC97661" s="6"/>
      <c r="AD97661" s="6"/>
    </row>
    <row r="97662" spans="16:30">
      <c r="P97662" s="6"/>
      <c r="AA97662" s="6"/>
      <c r="AC97662" s="6"/>
      <c r="AD97662" s="6"/>
    </row>
    <row r="97663" spans="16:30">
      <c r="P97663" s="6"/>
      <c r="AA97663" s="6"/>
      <c r="AC97663" s="6"/>
      <c r="AD97663" s="6"/>
    </row>
    <row r="97664" spans="16:30">
      <c r="P97664" s="6"/>
      <c r="AA97664" s="6"/>
      <c r="AC97664" s="6"/>
      <c r="AD97664" s="6"/>
    </row>
    <row r="97665" spans="16:30">
      <c r="P97665" s="6"/>
      <c r="AA97665" s="6"/>
      <c r="AC97665" s="6"/>
      <c r="AD97665" s="6"/>
    </row>
    <row r="97666" spans="16:30">
      <c r="P97666" s="6"/>
      <c r="AA97666" s="6"/>
      <c r="AC97666" s="6"/>
      <c r="AD97666" s="6"/>
    </row>
    <row r="97667" spans="16:30">
      <c r="P97667" s="6"/>
      <c r="AA97667" s="6"/>
      <c r="AC97667" s="6"/>
      <c r="AD97667" s="6"/>
    </row>
    <row r="97668" spans="16:30">
      <c r="P97668" s="6"/>
      <c r="AA97668" s="6"/>
      <c r="AC97668" s="6"/>
      <c r="AD97668" s="6"/>
    </row>
    <row r="97669" spans="16:30">
      <c r="P97669" s="6"/>
      <c r="AA97669" s="6"/>
      <c r="AC97669" s="6"/>
      <c r="AD97669" s="6"/>
    </row>
    <row r="97670" spans="16:30">
      <c r="P97670" s="6"/>
      <c r="AA97670" s="6"/>
      <c r="AC97670" s="6"/>
      <c r="AD97670" s="6"/>
    </row>
    <row r="97671" spans="16:30">
      <c r="P97671" s="6"/>
      <c r="AA97671" s="6"/>
      <c r="AC97671" s="6"/>
      <c r="AD97671" s="6"/>
    </row>
    <row r="97672" spans="16:30">
      <c r="P97672" s="6"/>
      <c r="AA97672" s="6"/>
      <c r="AC97672" s="6"/>
      <c r="AD97672" s="6"/>
    </row>
    <row r="97673" spans="16:30">
      <c r="P97673" s="6"/>
      <c r="AA97673" s="6"/>
      <c r="AC97673" s="6"/>
      <c r="AD97673" s="6"/>
    </row>
    <row r="97674" spans="16:30">
      <c r="P97674" s="6"/>
      <c r="AA97674" s="6"/>
      <c r="AC97674" s="6"/>
      <c r="AD97674" s="6"/>
    </row>
    <row r="97675" spans="16:30">
      <c r="P97675" s="6"/>
      <c r="AA97675" s="6"/>
      <c r="AC97675" s="6"/>
      <c r="AD97675" s="6"/>
    </row>
    <row r="97676" spans="16:30">
      <c r="P97676" s="6"/>
      <c r="AA97676" s="6"/>
      <c r="AC97676" s="6"/>
      <c r="AD97676" s="6"/>
    </row>
    <row r="97677" spans="16:30">
      <c r="P97677" s="6"/>
      <c r="AA97677" s="6"/>
      <c r="AC97677" s="6"/>
      <c r="AD97677" s="6"/>
    </row>
    <row r="97678" spans="16:30">
      <c r="P97678" s="6"/>
      <c r="AA97678" s="6"/>
      <c r="AC97678" s="6"/>
      <c r="AD97678" s="6"/>
    </row>
    <row r="97679" spans="16:30">
      <c r="P97679" s="6"/>
      <c r="AA97679" s="6"/>
      <c r="AC97679" s="6"/>
      <c r="AD97679" s="6"/>
    </row>
    <row r="97680" spans="16:30">
      <c r="P97680" s="6"/>
      <c r="AA97680" s="6"/>
      <c r="AC97680" s="6"/>
      <c r="AD97680" s="6"/>
    </row>
    <row r="97681" spans="16:30">
      <c r="P97681" s="6"/>
      <c r="AA97681" s="6"/>
      <c r="AC97681" s="6"/>
      <c r="AD97681" s="6"/>
    </row>
    <row r="97682" spans="16:30">
      <c r="P97682" s="6"/>
      <c r="AA97682" s="6"/>
      <c r="AC97682" s="6"/>
      <c r="AD97682" s="6"/>
    </row>
    <row r="97683" spans="16:30">
      <c r="P97683" s="6"/>
      <c r="AA97683" s="6"/>
      <c r="AC97683" s="6"/>
      <c r="AD97683" s="6"/>
    </row>
    <row r="97684" spans="16:30">
      <c r="P97684" s="6"/>
      <c r="AA97684" s="6"/>
      <c r="AC97684" s="6"/>
      <c r="AD97684" s="6"/>
    </row>
    <row r="97685" spans="16:30">
      <c r="P97685" s="6"/>
      <c r="AA97685" s="6"/>
      <c r="AC97685" s="6"/>
      <c r="AD97685" s="6"/>
    </row>
    <row r="97686" spans="16:30">
      <c r="P97686" s="6"/>
      <c r="AA97686" s="6"/>
      <c r="AC97686" s="6"/>
      <c r="AD97686" s="6"/>
    </row>
    <row r="97687" spans="16:30">
      <c r="P97687" s="6"/>
      <c r="AA97687" s="6"/>
      <c r="AC97687" s="6"/>
      <c r="AD97687" s="6"/>
    </row>
    <row r="97688" spans="16:30">
      <c r="P97688" s="6"/>
      <c r="AA97688" s="6"/>
      <c r="AC97688" s="6"/>
      <c r="AD97688" s="6"/>
    </row>
    <row r="97689" spans="16:30">
      <c r="P97689" s="6"/>
      <c r="AA97689" s="6"/>
      <c r="AC97689" s="6"/>
      <c r="AD97689" s="6"/>
    </row>
    <row r="97690" spans="16:30">
      <c r="P97690" s="6"/>
      <c r="AA97690" s="6"/>
      <c r="AC97690" s="6"/>
      <c r="AD97690" s="6"/>
    </row>
    <row r="97691" spans="16:30">
      <c r="P97691" s="6"/>
      <c r="AA97691" s="6"/>
      <c r="AC97691" s="6"/>
      <c r="AD97691" s="6"/>
    </row>
    <row r="97692" spans="16:30">
      <c r="P97692" s="6"/>
      <c r="AA97692" s="6"/>
      <c r="AC97692" s="6"/>
      <c r="AD97692" s="6"/>
    </row>
    <row r="97693" spans="16:30">
      <c r="P97693" s="6"/>
      <c r="AA97693" s="6"/>
      <c r="AC97693" s="6"/>
      <c r="AD97693" s="6"/>
    </row>
    <row r="97694" spans="16:30">
      <c r="P97694" s="6"/>
      <c r="AA97694" s="6"/>
      <c r="AC97694" s="6"/>
      <c r="AD97694" s="6"/>
    </row>
    <row r="97695" spans="16:30">
      <c r="P97695" s="6"/>
      <c r="AA97695" s="6"/>
      <c r="AC97695" s="6"/>
      <c r="AD97695" s="6"/>
    </row>
    <row r="97696" spans="16:30">
      <c r="P97696" s="6"/>
      <c r="AA97696" s="6"/>
      <c r="AC97696" s="6"/>
      <c r="AD97696" s="6"/>
    </row>
    <row r="97697" spans="16:30">
      <c r="P97697" s="6"/>
      <c r="AA97697" s="6"/>
      <c r="AC97697" s="6"/>
      <c r="AD97697" s="6"/>
    </row>
    <row r="97698" spans="16:30">
      <c r="P97698" s="6"/>
      <c r="AA97698" s="6"/>
      <c r="AC97698" s="6"/>
      <c r="AD97698" s="6"/>
    </row>
    <row r="97699" spans="16:30">
      <c r="P97699" s="6"/>
      <c r="AA97699" s="6"/>
      <c r="AC97699" s="6"/>
      <c r="AD97699" s="6"/>
    </row>
    <row r="97700" spans="16:30">
      <c r="P97700" s="6"/>
      <c r="AA97700" s="6"/>
      <c r="AC97700" s="6"/>
      <c r="AD97700" s="6"/>
    </row>
    <row r="97701" spans="16:30">
      <c r="P97701" s="6"/>
      <c r="AA97701" s="6"/>
      <c r="AC97701" s="6"/>
      <c r="AD97701" s="6"/>
    </row>
    <row r="97702" spans="16:30">
      <c r="P97702" s="6"/>
      <c r="AA97702" s="6"/>
      <c r="AC97702" s="6"/>
      <c r="AD97702" s="6"/>
    </row>
    <row r="97703" spans="16:30">
      <c r="P97703" s="6"/>
      <c r="AA97703" s="6"/>
      <c r="AC97703" s="6"/>
      <c r="AD97703" s="6"/>
    </row>
    <row r="97704" spans="16:30">
      <c r="P97704" s="6"/>
      <c r="AA97704" s="6"/>
      <c r="AC97704" s="6"/>
      <c r="AD97704" s="6"/>
    </row>
    <row r="97705" spans="16:30">
      <c r="P97705" s="6"/>
      <c r="AA97705" s="6"/>
      <c r="AC97705" s="6"/>
      <c r="AD97705" s="6"/>
    </row>
    <row r="97706" spans="16:30">
      <c r="P97706" s="6"/>
      <c r="AA97706" s="6"/>
      <c r="AC97706" s="6"/>
      <c r="AD97706" s="6"/>
    </row>
    <row r="97707" spans="16:30">
      <c r="P97707" s="6"/>
      <c r="AA97707" s="6"/>
      <c r="AC97707" s="6"/>
      <c r="AD97707" s="6"/>
    </row>
    <row r="97708" spans="16:30">
      <c r="P97708" s="6"/>
      <c r="AA97708" s="6"/>
      <c r="AC97708" s="6"/>
      <c r="AD97708" s="6"/>
    </row>
    <row r="97709" spans="16:30">
      <c r="P97709" s="6"/>
      <c r="AA97709" s="6"/>
      <c r="AC97709" s="6"/>
      <c r="AD97709" s="6"/>
    </row>
    <row r="97710" spans="16:30">
      <c r="P97710" s="6"/>
      <c r="AA97710" s="6"/>
      <c r="AC97710" s="6"/>
      <c r="AD97710" s="6"/>
    </row>
    <row r="97711" spans="16:30">
      <c r="P97711" s="6"/>
      <c r="AA97711" s="6"/>
      <c r="AC97711" s="6"/>
      <c r="AD97711" s="6"/>
    </row>
    <row r="97712" spans="16:30">
      <c r="P97712" s="6"/>
      <c r="AA97712" s="6"/>
      <c r="AC97712" s="6"/>
      <c r="AD97712" s="6"/>
    </row>
    <row r="97713" spans="16:30">
      <c r="P97713" s="6"/>
      <c r="AA97713" s="6"/>
      <c r="AC97713" s="6"/>
      <c r="AD97713" s="6"/>
    </row>
    <row r="97714" spans="16:30">
      <c r="P97714" s="6"/>
      <c r="AA97714" s="6"/>
      <c r="AC97714" s="6"/>
      <c r="AD97714" s="6"/>
    </row>
    <row r="97715" spans="16:30">
      <c r="P97715" s="6"/>
      <c r="AA97715" s="6"/>
      <c r="AC97715" s="6"/>
      <c r="AD97715" s="6"/>
    </row>
    <row r="97716" spans="16:30">
      <c r="P97716" s="6"/>
      <c r="AA97716" s="6"/>
      <c r="AC97716" s="6"/>
      <c r="AD97716" s="6"/>
    </row>
    <row r="97717" spans="16:30">
      <c r="P97717" s="6"/>
      <c r="AA97717" s="6"/>
      <c r="AC97717" s="6"/>
      <c r="AD97717" s="6"/>
    </row>
    <row r="97718" spans="16:30">
      <c r="P97718" s="6"/>
      <c r="AA97718" s="6"/>
      <c r="AC97718" s="6"/>
      <c r="AD97718" s="6"/>
    </row>
    <row r="97719" spans="16:30">
      <c r="P97719" s="6"/>
      <c r="AA97719" s="6"/>
      <c r="AC97719" s="6"/>
      <c r="AD97719" s="6"/>
    </row>
    <row r="97720" spans="16:30">
      <c r="P97720" s="6"/>
      <c r="AA97720" s="6"/>
      <c r="AC97720" s="6"/>
      <c r="AD97720" s="6"/>
    </row>
    <row r="97721" spans="16:30">
      <c r="P97721" s="6"/>
      <c r="AA97721" s="6"/>
      <c r="AC97721" s="6"/>
      <c r="AD97721" s="6"/>
    </row>
    <row r="97722" spans="16:30">
      <c r="P97722" s="6"/>
      <c r="AA97722" s="6"/>
      <c r="AC97722" s="6"/>
      <c r="AD97722" s="6"/>
    </row>
    <row r="97723" spans="16:30">
      <c r="P97723" s="6"/>
      <c r="AA97723" s="6"/>
      <c r="AC97723" s="6"/>
      <c r="AD97723" s="6"/>
    </row>
    <row r="97724" spans="16:30">
      <c r="P97724" s="6"/>
      <c r="AA97724" s="6"/>
      <c r="AC97724" s="6"/>
      <c r="AD97724" s="6"/>
    </row>
    <row r="97725" spans="16:30">
      <c r="P97725" s="6"/>
      <c r="AA97725" s="6"/>
      <c r="AC97725" s="6"/>
      <c r="AD97725" s="6"/>
    </row>
    <row r="97726" spans="16:30">
      <c r="P97726" s="6"/>
      <c r="AA97726" s="6"/>
      <c r="AC97726" s="6"/>
      <c r="AD97726" s="6"/>
    </row>
    <row r="97727" spans="16:30">
      <c r="P97727" s="6"/>
      <c r="AA97727" s="6"/>
      <c r="AC97727" s="6"/>
      <c r="AD97727" s="6"/>
    </row>
    <row r="97728" spans="16:30">
      <c r="P97728" s="6"/>
      <c r="AA97728" s="6"/>
      <c r="AC97728" s="6"/>
      <c r="AD97728" s="6"/>
    </row>
    <row r="97729" spans="16:30">
      <c r="P97729" s="6"/>
      <c r="AA97729" s="6"/>
      <c r="AC97729" s="6"/>
      <c r="AD97729" s="6"/>
    </row>
    <row r="97730" spans="16:30">
      <c r="P97730" s="6"/>
      <c r="AA97730" s="6"/>
      <c r="AC97730" s="6"/>
      <c r="AD97730" s="6"/>
    </row>
    <row r="97731" spans="16:30">
      <c r="P97731" s="6"/>
      <c r="AA97731" s="6"/>
      <c r="AC97731" s="6"/>
      <c r="AD97731" s="6"/>
    </row>
    <row r="97732" spans="16:30">
      <c r="P97732" s="6"/>
      <c r="AA97732" s="6"/>
      <c r="AC97732" s="6"/>
      <c r="AD97732" s="6"/>
    </row>
    <row r="97733" spans="16:30">
      <c r="P97733" s="6"/>
      <c r="AA97733" s="6"/>
      <c r="AC97733" s="6"/>
      <c r="AD97733" s="6"/>
    </row>
    <row r="97734" spans="16:30">
      <c r="P97734" s="6"/>
      <c r="AA97734" s="6"/>
      <c r="AC97734" s="6"/>
      <c r="AD97734" s="6"/>
    </row>
    <row r="97735" spans="16:30">
      <c r="P97735" s="6"/>
      <c r="AA97735" s="6"/>
      <c r="AC97735" s="6"/>
      <c r="AD97735" s="6"/>
    </row>
    <row r="97736" spans="16:30">
      <c r="P97736" s="6"/>
      <c r="AA97736" s="6"/>
      <c r="AC97736" s="6"/>
      <c r="AD97736" s="6"/>
    </row>
    <row r="97737" spans="16:30">
      <c r="P97737" s="6"/>
      <c r="AA97737" s="6"/>
      <c r="AC97737" s="6"/>
      <c r="AD97737" s="6"/>
    </row>
    <row r="97738" spans="16:30">
      <c r="P97738" s="6"/>
      <c r="AA97738" s="6"/>
      <c r="AC97738" s="6"/>
      <c r="AD97738" s="6"/>
    </row>
    <row r="97739" spans="16:30">
      <c r="P97739" s="6"/>
      <c r="AA97739" s="6"/>
      <c r="AC97739" s="6"/>
      <c r="AD97739" s="6"/>
    </row>
    <row r="97740" spans="16:30">
      <c r="P97740" s="6"/>
      <c r="AA97740" s="6"/>
      <c r="AC97740" s="6"/>
      <c r="AD97740" s="6"/>
    </row>
    <row r="97741" spans="16:30">
      <c r="P97741" s="6"/>
      <c r="AA97741" s="6"/>
      <c r="AC97741" s="6"/>
      <c r="AD97741" s="6"/>
    </row>
    <row r="97742" spans="16:30">
      <c r="P97742" s="6"/>
      <c r="AA97742" s="6"/>
      <c r="AC97742" s="6"/>
      <c r="AD97742" s="6"/>
    </row>
    <row r="97743" spans="16:30">
      <c r="P97743" s="6"/>
      <c r="AA97743" s="6"/>
      <c r="AC97743" s="6"/>
      <c r="AD97743" s="6"/>
    </row>
    <row r="97744" spans="16:30">
      <c r="P97744" s="6"/>
      <c r="AA97744" s="6"/>
      <c r="AC97744" s="6"/>
      <c r="AD97744" s="6"/>
    </row>
    <row r="97745" spans="16:30">
      <c r="P97745" s="6"/>
      <c r="AA97745" s="6"/>
      <c r="AC97745" s="6"/>
      <c r="AD97745" s="6"/>
    </row>
    <row r="97746" spans="16:30">
      <c r="P97746" s="6"/>
      <c r="AA97746" s="6"/>
      <c r="AC97746" s="6"/>
      <c r="AD97746" s="6"/>
    </row>
    <row r="97747" spans="16:30">
      <c r="P97747" s="6"/>
      <c r="AA97747" s="6"/>
      <c r="AC97747" s="6"/>
      <c r="AD97747" s="6"/>
    </row>
    <row r="97748" spans="16:30">
      <c r="P97748" s="6"/>
      <c r="AA97748" s="6"/>
      <c r="AC97748" s="6"/>
      <c r="AD97748" s="6"/>
    </row>
    <row r="97749" spans="16:30">
      <c r="P97749" s="6"/>
      <c r="AA97749" s="6"/>
      <c r="AC97749" s="6"/>
      <c r="AD97749" s="6"/>
    </row>
    <row r="97750" spans="16:30">
      <c r="P97750" s="6"/>
      <c r="AA97750" s="6"/>
      <c r="AC97750" s="6"/>
      <c r="AD97750" s="6"/>
    </row>
    <row r="97751" spans="16:30">
      <c r="P97751" s="6"/>
      <c r="AA97751" s="6"/>
      <c r="AC97751" s="6"/>
      <c r="AD97751" s="6"/>
    </row>
    <row r="97752" spans="16:30">
      <c r="P97752" s="6"/>
      <c r="AA97752" s="6"/>
      <c r="AC97752" s="6"/>
      <c r="AD97752" s="6"/>
    </row>
    <row r="97753" spans="16:30">
      <c r="P97753" s="6"/>
      <c r="AA97753" s="6"/>
      <c r="AC97753" s="6"/>
      <c r="AD97753" s="6"/>
    </row>
    <row r="97754" spans="16:30">
      <c r="P97754" s="6"/>
      <c r="AA97754" s="6"/>
      <c r="AC97754" s="6"/>
      <c r="AD97754" s="6"/>
    </row>
    <row r="97755" spans="16:30">
      <c r="P97755" s="6"/>
      <c r="AA97755" s="6"/>
      <c r="AC97755" s="6"/>
      <c r="AD97755" s="6"/>
    </row>
    <row r="97756" spans="16:30">
      <c r="P97756" s="6"/>
      <c r="AA97756" s="6"/>
      <c r="AC97756" s="6"/>
      <c r="AD97756" s="6"/>
    </row>
    <row r="97757" spans="16:30">
      <c r="P97757" s="6"/>
      <c r="AA97757" s="6"/>
      <c r="AC97757" s="6"/>
      <c r="AD97757" s="6"/>
    </row>
    <row r="97758" spans="16:30">
      <c r="P97758" s="6"/>
      <c r="AA97758" s="6"/>
      <c r="AC97758" s="6"/>
      <c r="AD97758" s="6"/>
    </row>
    <row r="97759" spans="16:30">
      <c r="P97759" s="6"/>
      <c r="AA97759" s="6"/>
      <c r="AC97759" s="6"/>
      <c r="AD97759" s="6"/>
    </row>
    <row r="97760" spans="16:30">
      <c r="P97760" s="6"/>
      <c r="AA97760" s="6"/>
      <c r="AC97760" s="6"/>
      <c r="AD97760" s="6"/>
    </row>
    <row r="97761" spans="16:30">
      <c r="P97761" s="6"/>
      <c r="AA97761" s="6"/>
      <c r="AC97761" s="6"/>
      <c r="AD97761" s="6"/>
    </row>
    <row r="97762" spans="16:30">
      <c r="P97762" s="6"/>
      <c r="AA97762" s="6"/>
      <c r="AC97762" s="6"/>
      <c r="AD97762" s="6"/>
    </row>
    <row r="97763" spans="16:30">
      <c r="P97763" s="6"/>
      <c r="AA97763" s="6"/>
      <c r="AC97763" s="6"/>
      <c r="AD97763" s="6"/>
    </row>
    <row r="97764" spans="16:30">
      <c r="P97764" s="6"/>
      <c r="AA97764" s="6"/>
      <c r="AC97764" s="6"/>
      <c r="AD97764" s="6"/>
    </row>
    <row r="97765" spans="16:30">
      <c r="P97765" s="6"/>
      <c r="AA97765" s="6"/>
      <c r="AC97765" s="6"/>
      <c r="AD97765" s="6"/>
    </row>
    <row r="97766" spans="16:30">
      <c r="P97766" s="6"/>
      <c r="AA97766" s="6"/>
      <c r="AC97766" s="6"/>
      <c r="AD97766" s="6"/>
    </row>
    <row r="97767" spans="16:30">
      <c r="P97767" s="6"/>
      <c r="AA97767" s="6"/>
      <c r="AC97767" s="6"/>
      <c r="AD97767" s="6"/>
    </row>
    <row r="97768" spans="16:30">
      <c r="P97768" s="6"/>
      <c r="AA97768" s="6"/>
      <c r="AC97768" s="6"/>
      <c r="AD97768" s="6"/>
    </row>
    <row r="97769" spans="16:30">
      <c r="P97769" s="6"/>
      <c r="AA97769" s="6"/>
      <c r="AC97769" s="6"/>
      <c r="AD97769" s="6"/>
    </row>
    <row r="97770" spans="16:30">
      <c r="P97770" s="6"/>
      <c r="AA97770" s="6"/>
      <c r="AC97770" s="6"/>
      <c r="AD97770" s="6"/>
    </row>
    <row r="97771" spans="16:30">
      <c r="P97771" s="6"/>
      <c r="AA97771" s="6"/>
      <c r="AC97771" s="6"/>
      <c r="AD97771" s="6"/>
    </row>
    <row r="97772" spans="16:30">
      <c r="P97772" s="6"/>
      <c r="AA97772" s="6"/>
      <c r="AC97772" s="6"/>
      <c r="AD97772" s="6"/>
    </row>
    <row r="97773" spans="16:30">
      <c r="P97773" s="6"/>
      <c r="AA97773" s="6"/>
      <c r="AC97773" s="6"/>
      <c r="AD97773" s="6"/>
    </row>
    <row r="97774" spans="16:30">
      <c r="P97774" s="6"/>
      <c r="AA97774" s="6"/>
      <c r="AC97774" s="6"/>
      <c r="AD97774" s="6"/>
    </row>
    <row r="97775" spans="16:30">
      <c r="P97775" s="6"/>
      <c r="AA97775" s="6"/>
      <c r="AC97775" s="6"/>
      <c r="AD97775" s="6"/>
    </row>
    <row r="97776" spans="16:30">
      <c r="P97776" s="6"/>
      <c r="AA97776" s="6"/>
      <c r="AC97776" s="6"/>
      <c r="AD97776" s="6"/>
    </row>
    <row r="97777" spans="16:30">
      <c r="P97777" s="6"/>
      <c r="AA97777" s="6"/>
      <c r="AC97777" s="6"/>
      <c r="AD97777" s="6"/>
    </row>
    <row r="97778" spans="16:30">
      <c r="P97778" s="6"/>
      <c r="AA97778" s="6"/>
      <c r="AC97778" s="6"/>
      <c r="AD97778" s="6"/>
    </row>
    <row r="97779" spans="16:30">
      <c r="P97779" s="6"/>
      <c r="AA97779" s="6"/>
      <c r="AC97779" s="6"/>
      <c r="AD97779" s="6"/>
    </row>
    <row r="97780" spans="16:30">
      <c r="P97780" s="6"/>
      <c r="AA97780" s="6"/>
      <c r="AC97780" s="6"/>
      <c r="AD97780" s="6"/>
    </row>
    <row r="97781" spans="16:30">
      <c r="P97781" s="6"/>
      <c r="AA97781" s="6"/>
      <c r="AC97781" s="6"/>
      <c r="AD97781" s="6"/>
    </row>
    <row r="97782" spans="16:30">
      <c r="P97782" s="6"/>
      <c r="AA97782" s="6"/>
      <c r="AC97782" s="6"/>
      <c r="AD97782" s="6"/>
    </row>
    <row r="97783" spans="16:30">
      <c r="P97783" s="6"/>
      <c r="AA97783" s="6"/>
      <c r="AC97783" s="6"/>
      <c r="AD97783" s="6"/>
    </row>
    <row r="97784" spans="16:30">
      <c r="P97784" s="6"/>
      <c r="AA97784" s="6"/>
      <c r="AC97784" s="6"/>
      <c r="AD97784" s="6"/>
    </row>
    <row r="97785" spans="16:30">
      <c r="P97785" s="6"/>
      <c r="AA97785" s="6"/>
      <c r="AC97785" s="6"/>
      <c r="AD97785" s="6"/>
    </row>
    <row r="97786" spans="16:30">
      <c r="P97786" s="6"/>
      <c r="AA97786" s="6"/>
      <c r="AC97786" s="6"/>
      <c r="AD97786" s="6"/>
    </row>
    <row r="97787" spans="16:30">
      <c r="P97787" s="6"/>
      <c r="AA97787" s="6"/>
      <c r="AC97787" s="6"/>
      <c r="AD97787" s="6"/>
    </row>
    <row r="97788" spans="16:30">
      <c r="P97788" s="6"/>
      <c r="AA97788" s="6"/>
      <c r="AC97788" s="6"/>
      <c r="AD97788" s="6"/>
    </row>
    <row r="97789" spans="16:30">
      <c r="P97789" s="6"/>
      <c r="AA97789" s="6"/>
      <c r="AC97789" s="6"/>
      <c r="AD97789" s="6"/>
    </row>
    <row r="97790" spans="16:30">
      <c r="P97790" s="6"/>
      <c r="AA97790" s="6"/>
      <c r="AC97790" s="6"/>
      <c r="AD97790" s="6"/>
    </row>
    <row r="97791" spans="16:30">
      <c r="P97791" s="6"/>
      <c r="AA97791" s="6"/>
      <c r="AC97791" s="6"/>
      <c r="AD97791" s="6"/>
    </row>
    <row r="97792" spans="16:30">
      <c r="P97792" s="6"/>
      <c r="AA97792" s="6"/>
      <c r="AC97792" s="6"/>
      <c r="AD97792" s="6"/>
    </row>
    <row r="97793" spans="16:30">
      <c r="P97793" s="6"/>
      <c r="AA97793" s="6"/>
      <c r="AC97793" s="6"/>
      <c r="AD97793" s="6"/>
    </row>
    <row r="97794" spans="16:30">
      <c r="P97794" s="6"/>
      <c r="AA97794" s="6"/>
      <c r="AC97794" s="6"/>
      <c r="AD97794" s="6"/>
    </row>
    <row r="97795" spans="16:30">
      <c r="P97795" s="6"/>
      <c r="AA97795" s="6"/>
      <c r="AC97795" s="6"/>
      <c r="AD97795" s="6"/>
    </row>
    <row r="97796" spans="16:30">
      <c r="P97796" s="6"/>
      <c r="AA97796" s="6"/>
      <c r="AC97796" s="6"/>
      <c r="AD97796" s="6"/>
    </row>
    <row r="97797" spans="16:30">
      <c r="P97797" s="6"/>
      <c r="AA97797" s="6"/>
      <c r="AC97797" s="6"/>
      <c r="AD97797" s="6"/>
    </row>
    <row r="97798" spans="16:30">
      <c r="P97798" s="6"/>
      <c r="AA97798" s="6"/>
      <c r="AC97798" s="6"/>
      <c r="AD97798" s="6"/>
    </row>
    <row r="97799" spans="16:30">
      <c r="P97799" s="6"/>
      <c r="AA97799" s="6"/>
      <c r="AC97799" s="6"/>
      <c r="AD97799" s="6"/>
    </row>
    <row r="97800" spans="16:30">
      <c r="P97800" s="6"/>
      <c r="AA97800" s="6"/>
      <c r="AC97800" s="6"/>
      <c r="AD97800" s="6"/>
    </row>
    <row r="97801" spans="16:30">
      <c r="P97801" s="6"/>
      <c r="AA97801" s="6"/>
      <c r="AC97801" s="6"/>
      <c r="AD97801" s="6"/>
    </row>
    <row r="97802" spans="16:30">
      <c r="P97802" s="6"/>
      <c r="AA97802" s="6"/>
      <c r="AC97802" s="6"/>
      <c r="AD97802" s="6"/>
    </row>
    <row r="97803" spans="16:30">
      <c r="P97803" s="6"/>
      <c r="AA97803" s="6"/>
      <c r="AC97803" s="6"/>
      <c r="AD97803" s="6"/>
    </row>
    <row r="97804" spans="16:30">
      <c r="P97804" s="6"/>
      <c r="AA97804" s="6"/>
      <c r="AC97804" s="6"/>
      <c r="AD97804" s="6"/>
    </row>
    <row r="97805" spans="16:30">
      <c r="P97805" s="6"/>
      <c r="AA97805" s="6"/>
      <c r="AC97805" s="6"/>
      <c r="AD97805" s="6"/>
    </row>
    <row r="97806" spans="16:30">
      <c r="P97806" s="6"/>
      <c r="AA97806" s="6"/>
      <c r="AC97806" s="6"/>
      <c r="AD97806" s="6"/>
    </row>
    <row r="97807" spans="16:30">
      <c r="P97807" s="6"/>
      <c r="AA97807" s="6"/>
      <c r="AC97807" s="6"/>
      <c r="AD97807" s="6"/>
    </row>
    <row r="97808" spans="16:30">
      <c r="P97808" s="6"/>
      <c r="AA97808" s="6"/>
      <c r="AC97808" s="6"/>
      <c r="AD97808" s="6"/>
    </row>
    <row r="97809" spans="16:30">
      <c r="P97809" s="6"/>
      <c r="AA97809" s="6"/>
      <c r="AC97809" s="6"/>
      <c r="AD97809" s="6"/>
    </row>
    <row r="97810" spans="16:30">
      <c r="P97810" s="6"/>
      <c r="AA97810" s="6"/>
      <c r="AC97810" s="6"/>
      <c r="AD97810" s="6"/>
    </row>
    <row r="97811" spans="16:30">
      <c r="P97811" s="6"/>
      <c r="AA97811" s="6"/>
      <c r="AC97811" s="6"/>
      <c r="AD97811" s="6"/>
    </row>
    <row r="97812" spans="16:30">
      <c r="P97812" s="6"/>
      <c r="AA97812" s="6"/>
      <c r="AC97812" s="6"/>
      <c r="AD97812" s="6"/>
    </row>
    <row r="97813" spans="16:30">
      <c r="P97813" s="6"/>
      <c r="AA97813" s="6"/>
      <c r="AC97813" s="6"/>
      <c r="AD97813" s="6"/>
    </row>
    <row r="97814" spans="16:30">
      <c r="P97814" s="6"/>
      <c r="AA97814" s="6"/>
      <c r="AC97814" s="6"/>
      <c r="AD97814" s="6"/>
    </row>
    <row r="97815" spans="16:30">
      <c r="P97815" s="6"/>
      <c r="AA97815" s="6"/>
      <c r="AC97815" s="6"/>
      <c r="AD97815" s="6"/>
    </row>
    <row r="97816" spans="16:30">
      <c r="P97816" s="6"/>
      <c r="AA97816" s="6"/>
      <c r="AC97816" s="6"/>
      <c r="AD97816" s="6"/>
    </row>
    <row r="97817" spans="16:30">
      <c r="P97817" s="6"/>
      <c r="AA97817" s="6"/>
      <c r="AC97817" s="6"/>
      <c r="AD97817" s="6"/>
    </row>
    <row r="97818" spans="16:30">
      <c r="P97818" s="6"/>
      <c r="AA97818" s="6"/>
      <c r="AC97818" s="6"/>
      <c r="AD97818" s="6"/>
    </row>
    <row r="97819" spans="16:30">
      <c r="P97819" s="6"/>
      <c r="AA97819" s="6"/>
      <c r="AC97819" s="6"/>
      <c r="AD97819" s="6"/>
    </row>
    <row r="97820" spans="16:30">
      <c r="P97820" s="6"/>
      <c r="AA97820" s="6"/>
      <c r="AC97820" s="6"/>
      <c r="AD97820" s="6"/>
    </row>
    <row r="97821" spans="16:30">
      <c r="P97821" s="6"/>
      <c r="AA97821" s="6"/>
      <c r="AC97821" s="6"/>
      <c r="AD97821" s="6"/>
    </row>
    <row r="97822" spans="16:30">
      <c r="P97822" s="6"/>
      <c r="AA97822" s="6"/>
      <c r="AC97822" s="6"/>
      <c r="AD97822" s="6"/>
    </row>
    <row r="97823" spans="16:30">
      <c r="P97823" s="6"/>
      <c r="AA97823" s="6"/>
      <c r="AC97823" s="6"/>
      <c r="AD97823" s="6"/>
    </row>
    <row r="97824" spans="16:30">
      <c r="P97824" s="6"/>
      <c r="AA97824" s="6"/>
      <c r="AC97824" s="6"/>
      <c r="AD97824" s="6"/>
    </row>
    <row r="97825" spans="16:30">
      <c r="P97825" s="6"/>
      <c r="AA97825" s="6"/>
      <c r="AC97825" s="6"/>
      <c r="AD97825" s="6"/>
    </row>
    <row r="97826" spans="16:30">
      <c r="P97826" s="6"/>
      <c r="AA97826" s="6"/>
      <c r="AC97826" s="6"/>
      <c r="AD97826" s="6"/>
    </row>
    <row r="97827" spans="16:30">
      <c r="P97827" s="6"/>
      <c r="AA97827" s="6"/>
      <c r="AC97827" s="6"/>
      <c r="AD97827" s="6"/>
    </row>
    <row r="97828" spans="16:30">
      <c r="P97828" s="6"/>
      <c r="AA97828" s="6"/>
      <c r="AC97828" s="6"/>
      <c r="AD97828" s="6"/>
    </row>
    <row r="97829" spans="16:30">
      <c r="P97829" s="6"/>
      <c r="AA97829" s="6"/>
      <c r="AC97829" s="6"/>
      <c r="AD97829" s="6"/>
    </row>
    <row r="97830" spans="16:30">
      <c r="P97830" s="6"/>
      <c r="AA97830" s="6"/>
      <c r="AC97830" s="6"/>
      <c r="AD97830" s="6"/>
    </row>
    <row r="97831" spans="16:30">
      <c r="P97831" s="6"/>
      <c r="AA97831" s="6"/>
      <c r="AC97831" s="6"/>
      <c r="AD97831" s="6"/>
    </row>
    <row r="97832" spans="16:30">
      <c r="P97832" s="6"/>
      <c r="AA97832" s="6"/>
      <c r="AC97832" s="6"/>
      <c r="AD97832" s="6"/>
    </row>
    <row r="97833" spans="16:30">
      <c r="P97833" s="6"/>
      <c r="AA97833" s="6"/>
      <c r="AC97833" s="6"/>
      <c r="AD97833" s="6"/>
    </row>
    <row r="97834" spans="16:30">
      <c r="P97834" s="6"/>
      <c r="AA97834" s="6"/>
      <c r="AC97834" s="6"/>
      <c r="AD97834" s="6"/>
    </row>
    <row r="97835" spans="16:30">
      <c r="P97835" s="6"/>
      <c r="AA97835" s="6"/>
      <c r="AC97835" s="6"/>
      <c r="AD97835" s="6"/>
    </row>
    <row r="97836" spans="16:30">
      <c r="P97836" s="6"/>
      <c r="AA97836" s="6"/>
      <c r="AC97836" s="6"/>
      <c r="AD97836" s="6"/>
    </row>
    <row r="97837" spans="16:30">
      <c r="P97837" s="6"/>
      <c r="AA97837" s="6"/>
      <c r="AC97837" s="6"/>
      <c r="AD97837" s="6"/>
    </row>
    <row r="97838" spans="16:30">
      <c r="P97838" s="6"/>
      <c r="AA97838" s="6"/>
      <c r="AC97838" s="6"/>
      <c r="AD97838" s="6"/>
    </row>
    <row r="97839" spans="16:30">
      <c r="P97839" s="6"/>
      <c r="AA97839" s="6"/>
      <c r="AC97839" s="6"/>
      <c r="AD97839" s="6"/>
    </row>
    <row r="97840" spans="16:30">
      <c r="P97840" s="6"/>
      <c r="AA97840" s="6"/>
      <c r="AC97840" s="6"/>
      <c r="AD97840" s="6"/>
    </row>
    <row r="97841" spans="16:30">
      <c r="P97841" s="6"/>
      <c r="AA97841" s="6"/>
      <c r="AC97841" s="6"/>
      <c r="AD97841" s="6"/>
    </row>
    <row r="97842" spans="16:30">
      <c r="P97842" s="6"/>
      <c r="AA97842" s="6"/>
      <c r="AC97842" s="6"/>
      <c r="AD97842" s="6"/>
    </row>
    <row r="97843" spans="16:30">
      <c r="P97843" s="6"/>
      <c r="AA97843" s="6"/>
      <c r="AC97843" s="6"/>
      <c r="AD97843" s="6"/>
    </row>
    <row r="97844" spans="16:30">
      <c r="P97844" s="6"/>
      <c r="AA97844" s="6"/>
      <c r="AC97844" s="6"/>
      <c r="AD97844" s="6"/>
    </row>
    <row r="97845" spans="16:30">
      <c r="P97845" s="6"/>
      <c r="AA97845" s="6"/>
      <c r="AC97845" s="6"/>
      <c r="AD97845" s="6"/>
    </row>
    <row r="97846" spans="16:30">
      <c r="P97846" s="6"/>
      <c r="AA97846" s="6"/>
      <c r="AC97846" s="6"/>
      <c r="AD97846" s="6"/>
    </row>
    <row r="97847" spans="16:30">
      <c r="P97847" s="6"/>
      <c r="AA97847" s="6"/>
      <c r="AC97847" s="6"/>
      <c r="AD97847" s="6"/>
    </row>
    <row r="97848" spans="16:30">
      <c r="P97848" s="6"/>
      <c r="AA97848" s="6"/>
      <c r="AC97848" s="6"/>
      <c r="AD97848" s="6"/>
    </row>
    <row r="97849" spans="16:30">
      <c r="P97849" s="6"/>
      <c r="AA97849" s="6"/>
      <c r="AC97849" s="6"/>
      <c r="AD97849" s="6"/>
    </row>
    <row r="97850" spans="16:30">
      <c r="P97850" s="6"/>
      <c r="AA97850" s="6"/>
      <c r="AC97850" s="6"/>
      <c r="AD97850" s="6"/>
    </row>
    <row r="97851" spans="16:30">
      <c r="P97851" s="6"/>
      <c r="AA97851" s="6"/>
      <c r="AC97851" s="6"/>
      <c r="AD97851" s="6"/>
    </row>
    <row r="97852" spans="16:30">
      <c r="P97852" s="6"/>
      <c r="AA97852" s="6"/>
      <c r="AC97852" s="6"/>
      <c r="AD97852" s="6"/>
    </row>
    <row r="97853" spans="16:30">
      <c r="P97853" s="6"/>
      <c r="AA97853" s="6"/>
      <c r="AC97853" s="6"/>
      <c r="AD97853" s="6"/>
    </row>
    <row r="97854" spans="16:30">
      <c r="P97854" s="6"/>
      <c r="AA97854" s="6"/>
      <c r="AC97854" s="6"/>
      <c r="AD97854" s="6"/>
    </row>
    <row r="97855" spans="16:30">
      <c r="P97855" s="6"/>
      <c r="AA97855" s="6"/>
      <c r="AC97855" s="6"/>
      <c r="AD97855" s="6"/>
    </row>
    <row r="97856" spans="16:30">
      <c r="P97856" s="6"/>
      <c r="AA97856" s="6"/>
      <c r="AC97856" s="6"/>
      <c r="AD97856" s="6"/>
    </row>
    <row r="97857" spans="16:30">
      <c r="P97857" s="6"/>
      <c r="AA97857" s="6"/>
      <c r="AC97857" s="6"/>
      <c r="AD97857" s="6"/>
    </row>
    <row r="97858" spans="16:30">
      <c r="P97858" s="6"/>
      <c r="AA97858" s="6"/>
      <c r="AC97858" s="6"/>
      <c r="AD97858" s="6"/>
    </row>
    <row r="97859" spans="16:30">
      <c r="P97859" s="6"/>
      <c r="AA97859" s="6"/>
      <c r="AC97859" s="6"/>
      <c r="AD97859" s="6"/>
    </row>
    <row r="97860" spans="16:30">
      <c r="P97860" s="6"/>
      <c r="AA97860" s="6"/>
      <c r="AC97860" s="6"/>
      <c r="AD97860" s="6"/>
    </row>
    <row r="97861" spans="16:30">
      <c r="P97861" s="6"/>
      <c r="AA97861" s="6"/>
      <c r="AC97861" s="6"/>
      <c r="AD97861" s="6"/>
    </row>
    <row r="97862" spans="16:30">
      <c r="P97862" s="6"/>
      <c r="AA97862" s="6"/>
      <c r="AC97862" s="6"/>
      <c r="AD97862" s="6"/>
    </row>
    <row r="97863" spans="16:30">
      <c r="P97863" s="6"/>
      <c r="AA97863" s="6"/>
      <c r="AC97863" s="6"/>
      <c r="AD97863" s="6"/>
    </row>
    <row r="97864" spans="16:30">
      <c r="P97864" s="6"/>
      <c r="AA97864" s="6"/>
      <c r="AC97864" s="6"/>
      <c r="AD97864" s="6"/>
    </row>
    <row r="97865" spans="16:30">
      <c r="P97865" s="6"/>
      <c r="AA97865" s="6"/>
      <c r="AC97865" s="6"/>
      <c r="AD97865" s="6"/>
    </row>
    <row r="97866" spans="16:30">
      <c r="P97866" s="6"/>
      <c r="AA97866" s="6"/>
      <c r="AC97866" s="6"/>
      <c r="AD97866" s="6"/>
    </row>
    <row r="97867" spans="16:30">
      <c r="P97867" s="6"/>
      <c r="AA97867" s="6"/>
      <c r="AC97867" s="6"/>
      <c r="AD97867" s="6"/>
    </row>
    <row r="97868" spans="16:30">
      <c r="P97868" s="6"/>
      <c r="AA97868" s="6"/>
      <c r="AC97868" s="6"/>
      <c r="AD97868" s="6"/>
    </row>
    <row r="97869" spans="16:30">
      <c r="P97869" s="6"/>
      <c r="AA97869" s="6"/>
      <c r="AC97869" s="6"/>
      <c r="AD97869" s="6"/>
    </row>
    <row r="97870" spans="16:30">
      <c r="P97870" s="6"/>
      <c r="AA97870" s="6"/>
      <c r="AC97870" s="6"/>
      <c r="AD97870" s="6"/>
    </row>
    <row r="97871" spans="16:30">
      <c r="P97871" s="6"/>
      <c r="AA97871" s="6"/>
      <c r="AC97871" s="6"/>
      <c r="AD97871" s="6"/>
    </row>
    <row r="97872" spans="16:30">
      <c r="P97872" s="6"/>
      <c r="AA97872" s="6"/>
      <c r="AC97872" s="6"/>
      <c r="AD97872" s="6"/>
    </row>
    <row r="97873" spans="16:30">
      <c r="P97873" s="6"/>
      <c r="AA97873" s="6"/>
      <c r="AC97873" s="6"/>
      <c r="AD97873" s="6"/>
    </row>
    <row r="97874" spans="16:30">
      <c r="P97874" s="6"/>
      <c r="AA97874" s="6"/>
      <c r="AC97874" s="6"/>
      <c r="AD97874" s="6"/>
    </row>
    <row r="97875" spans="16:30">
      <c r="P97875" s="6"/>
      <c r="AA97875" s="6"/>
      <c r="AC97875" s="6"/>
      <c r="AD97875" s="6"/>
    </row>
    <row r="97876" spans="16:30">
      <c r="P97876" s="6"/>
      <c r="AA97876" s="6"/>
      <c r="AC97876" s="6"/>
      <c r="AD97876" s="6"/>
    </row>
    <row r="97877" spans="16:30">
      <c r="P97877" s="6"/>
      <c r="AA97877" s="6"/>
      <c r="AC97877" s="6"/>
      <c r="AD97877" s="6"/>
    </row>
    <row r="97878" spans="16:30">
      <c r="P97878" s="6"/>
      <c r="AA97878" s="6"/>
      <c r="AC97878" s="6"/>
      <c r="AD97878" s="6"/>
    </row>
    <row r="97879" spans="16:30">
      <c r="P97879" s="6"/>
      <c r="AA97879" s="6"/>
      <c r="AC97879" s="6"/>
      <c r="AD97879" s="6"/>
    </row>
    <row r="97880" spans="16:30">
      <c r="P97880" s="6"/>
      <c r="AA97880" s="6"/>
      <c r="AC97880" s="6"/>
      <c r="AD97880" s="6"/>
    </row>
    <row r="97881" spans="16:30">
      <c r="P97881" s="6"/>
      <c r="AA97881" s="6"/>
      <c r="AC97881" s="6"/>
      <c r="AD97881" s="6"/>
    </row>
    <row r="97882" spans="16:30">
      <c r="P97882" s="6"/>
      <c r="AA97882" s="6"/>
      <c r="AC97882" s="6"/>
      <c r="AD97882" s="6"/>
    </row>
    <row r="97883" spans="16:30">
      <c r="P97883" s="6"/>
      <c r="AA97883" s="6"/>
      <c r="AC97883" s="6"/>
      <c r="AD97883" s="6"/>
    </row>
    <row r="97884" spans="16:30">
      <c r="P97884" s="6"/>
      <c r="AA97884" s="6"/>
      <c r="AC97884" s="6"/>
      <c r="AD97884" s="6"/>
    </row>
    <row r="97885" spans="16:30">
      <c r="P97885" s="6"/>
      <c r="AA97885" s="6"/>
      <c r="AC97885" s="6"/>
      <c r="AD97885" s="6"/>
    </row>
    <row r="97886" spans="16:30">
      <c r="P97886" s="6"/>
      <c r="AA97886" s="6"/>
      <c r="AC97886" s="6"/>
      <c r="AD97886" s="6"/>
    </row>
    <row r="97887" spans="16:30">
      <c r="P97887" s="6"/>
      <c r="AA97887" s="6"/>
      <c r="AC97887" s="6"/>
      <c r="AD97887" s="6"/>
    </row>
    <row r="97888" spans="16:30">
      <c r="P97888" s="6"/>
      <c r="AA97888" s="6"/>
      <c r="AC97888" s="6"/>
      <c r="AD97888" s="6"/>
    </row>
    <row r="97889" spans="16:30">
      <c r="P97889" s="6"/>
      <c r="AA97889" s="6"/>
      <c r="AC97889" s="6"/>
      <c r="AD97889" s="6"/>
    </row>
    <row r="97890" spans="16:30">
      <c r="P97890" s="6"/>
      <c r="AA97890" s="6"/>
      <c r="AC97890" s="6"/>
      <c r="AD97890" s="6"/>
    </row>
    <row r="97891" spans="16:30">
      <c r="P97891" s="6"/>
      <c r="AA97891" s="6"/>
      <c r="AC97891" s="6"/>
      <c r="AD97891" s="6"/>
    </row>
    <row r="97892" spans="16:30">
      <c r="P97892" s="6"/>
      <c r="AA97892" s="6"/>
      <c r="AC97892" s="6"/>
      <c r="AD97892" s="6"/>
    </row>
    <row r="97893" spans="16:30">
      <c r="P97893" s="6"/>
      <c r="AA97893" s="6"/>
      <c r="AC97893" s="6"/>
      <c r="AD97893" s="6"/>
    </row>
    <row r="97894" spans="16:30">
      <c r="P97894" s="6"/>
      <c r="AA97894" s="6"/>
      <c r="AC97894" s="6"/>
      <c r="AD97894" s="6"/>
    </row>
    <row r="97895" spans="16:30">
      <c r="P97895" s="6"/>
      <c r="AA97895" s="6"/>
      <c r="AC97895" s="6"/>
      <c r="AD97895" s="6"/>
    </row>
    <row r="97896" spans="16:30">
      <c r="P97896" s="6"/>
      <c r="AA97896" s="6"/>
      <c r="AC97896" s="6"/>
      <c r="AD97896" s="6"/>
    </row>
    <row r="97897" spans="16:30">
      <c r="P97897" s="6"/>
      <c r="AA97897" s="6"/>
      <c r="AC97897" s="6"/>
      <c r="AD97897" s="6"/>
    </row>
    <row r="97898" spans="16:30">
      <c r="P97898" s="6"/>
      <c r="AA97898" s="6"/>
      <c r="AC97898" s="6"/>
      <c r="AD97898" s="6"/>
    </row>
    <row r="97899" spans="16:30">
      <c r="P97899" s="6"/>
      <c r="AA97899" s="6"/>
      <c r="AC97899" s="6"/>
      <c r="AD97899" s="6"/>
    </row>
    <row r="97900" spans="16:30">
      <c r="P97900" s="6"/>
      <c r="AA97900" s="6"/>
      <c r="AC97900" s="6"/>
      <c r="AD97900" s="6"/>
    </row>
    <row r="97901" spans="16:30">
      <c r="P97901" s="6"/>
      <c r="AA97901" s="6"/>
      <c r="AC97901" s="6"/>
      <c r="AD97901" s="6"/>
    </row>
    <row r="97902" spans="16:30">
      <c r="P97902" s="6"/>
      <c r="AA97902" s="6"/>
      <c r="AC97902" s="6"/>
      <c r="AD97902" s="6"/>
    </row>
    <row r="97903" spans="16:30">
      <c r="P97903" s="6"/>
      <c r="AA97903" s="6"/>
      <c r="AC97903" s="6"/>
      <c r="AD97903" s="6"/>
    </row>
    <row r="97904" spans="16:30">
      <c r="P97904" s="6"/>
      <c r="AA97904" s="6"/>
      <c r="AC97904" s="6"/>
      <c r="AD97904" s="6"/>
    </row>
    <row r="97905" spans="16:30">
      <c r="P97905" s="6"/>
      <c r="AA97905" s="6"/>
      <c r="AC97905" s="6"/>
      <c r="AD97905" s="6"/>
    </row>
    <row r="97906" spans="16:30">
      <c r="P97906" s="6"/>
      <c r="AA97906" s="6"/>
      <c r="AC97906" s="6"/>
      <c r="AD97906" s="6"/>
    </row>
    <row r="97907" spans="16:30">
      <c r="P97907" s="6"/>
      <c r="AA97907" s="6"/>
      <c r="AC97907" s="6"/>
      <c r="AD97907" s="6"/>
    </row>
    <row r="97908" spans="16:30">
      <c r="P97908" s="6"/>
      <c r="AA97908" s="6"/>
      <c r="AC97908" s="6"/>
      <c r="AD97908" s="6"/>
    </row>
    <row r="97909" spans="16:30">
      <c r="P97909" s="6"/>
      <c r="AA97909" s="6"/>
      <c r="AC97909" s="6"/>
      <c r="AD97909" s="6"/>
    </row>
    <row r="97910" spans="16:30">
      <c r="P97910" s="6"/>
      <c r="AA97910" s="6"/>
      <c r="AC97910" s="6"/>
      <c r="AD97910" s="6"/>
    </row>
    <row r="97911" spans="16:30">
      <c r="P97911" s="6"/>
      <c r="AA97911" s="6"/>
      <c r="AC97911" s="6"/>
      <c r="AD97911" s="6"/>
    </row>
    <row r="97912" spans="16:30">
      <c r="P97912" s="6"/>
      <c r="AA97912" s="6"/>
      <c r="AC97912" s="6"/>
      <c r="AD97912" s="6"/>
    </row>
    <row r="97913" spans="16:30">
      <c r="P97913" s="6"/>
      <c r="AA97913" s="6"/>
      <c r="AC97913" s="6"/>
      <c r="AD97913" s="6"/>
    </row>
    <row r="97914" spans="16:30">
      <c r="P97914" s="6"/>
      <c r="AA97914" s="6"/>
      <c r="AC97914" s="6"/>
      <c r="AD97914" s="6"/>
    </row>
    <row r="97915" spans="16:30">
      <c r="P97915" s="6"/>
      <c r="AA97915" s="6"/>
      <c r="AC97915" s="6"/>
      <c r="AD97915" s="6"/>
    </row>
    <row r="97916" spans="16:30">
      <c r="P97916" s="6"/>
      <c r="AA97916" s="6"/>
      <c r="AC97916" s="6"/>
      <c r="AD97916" s="6"/>
    </row>
    <row r="97917" spans="16:30">
      <c r="P97917" s="6"/>
      <c r="AA97917" s="6"/>
      <c r="AC97917" s="6"/>
      <c r="AD97917" s="6"/>
    </row>
    <row r="97918" spans="16:30">
      <c r="P97918" s="6"/>
      <c r="AA97918" s="6"/>
      <c r="AC97918" s="6"/>
      <c r="AD97918" s="6"/>
    </row>
    <row r="97919" spans="16:30">
      <c r="P97919" s="6"/>
      <c r="AA97919" s="6"/>
      <c r="AC97919" s="6"/>
      <c r="AD97919" s="6"/>
    </row>
    <row r="97920" spans="16:30">
      <c r="P97920" s="6"/>
      <c r="AA97920" s="6"/>
      <c r="AC97920" s="6"/>
      <c r="AD97920" s="6"/>
    </row>
    <row r="97921" spans="16:30">
      <c r="P97921" s="6"/>
      <c r="AA97921" s="6"/>
      <c r="AC97921" s="6"/>
      <c r="AD97921" s="6"/>
    </row>
    <row r="97922" spans="16:30">
      <c r="P97922" s="6"/>
      <c r="AA97922" s="6"/>
      <c r="AC97922" s="6"/>
      <c r="AD97922" s="6"/>
    </row>
    <row r="97923" spans="16:30">
      <c r="P97923" s="6"/>
      <c r="AA97923" s="6"/>
      <c r="AC97923" s="6"/>
      <c r="AD97923" s="6"/>
    </row>
    <row r="97924" spans="16:30">
      <c r="P97924" s="6"/>
      <c r="AA97924" s="6"/>
      <c r="AC97924" s="6"/>
      <c r="AD97924" s="6"/>
    </row>
    <row r="97925" spans="16:30">
      <c r="P97925" s="6"/>
      <c r="AA97925" s="6"/>
      <c r="AC97925" s="6"/>
      <c r="AD97925" s="6"/>
    </row>
    <row r="97926" spans="16:30">
      <c r="P97926" s="6"/>
      <c r="AA97926" s="6"/>
      <c r="AC97926" s="6"/>
      <c r="AD97926" s="6"/>
    </row>
    <row r="97927" spans="16:30">
      <c r="P97927" s="6"/>
      <c r="AA97927" s="6"/>
      <c r="AC97927" s="6"/>
      <c r="AD97927" s="6"/>
    </row>
    <row r="97928" spans="16:30">
      <c r="P97928" s="6"/>
      <c r="AA97928" s="6"/>
      <c r="AC97928" s="6"/>
      <c r="AD97928" s="6"/>
    </row>
    <row r="97929" spans="16:30">
      <c r="P97929" s="6"/>
      <c r="AA97929" s="6"/>
      <c r="AC97929" s="6"/>
      <c r="AD97929" s="6"/>
    </row>
    <row r="97930" spans="16:30">
      <c r="P97930" s="6"/>
      <c r="AA97930" s="6"/>
      <c r="AC97930" s="6"/>
      <c r="AD97930" s="6"/>
    </row>
    <row r="97931" spans="16:30">
      <c r="P97931" s="6"/>
      <c r="AA97931" s="6"/>
      <c r="AC97931" s="6"/>
      <c r="AD97931" s="6"/>
    </row>
    <row r="97932" spans="16:30">
      <c r="P97932" s="6"/>
      <c r="AA97932" s="6"/>
      <c r="AC97932" s="6"/>
      <c r="AD97932" s="6"/>
    </row>
    <row r="97933" spans="16:30">
      <c r="P97933" s="6"/>
      <c r="AA97933" s="6"/>
      <c r="AC97933" s="6"/>
      <c r="AD97933" s="6"/>
    </row>
    <row r="97934" spans="16:30">
      <c r="P97934" s="6"/>
      <c r="AA97934" s="6"/>
      <c r="AC97934" s="6"/>
      <c r="AD97934" s="6"/>
    </row>
    <row r="97935" spans="16:30">
      <c r="P97935" s="6"/>
      <c r="AA97935" s="6"/>
      <c r="AC97935" s="6"/>
      <c r="AD97935" s="6"/>
    </row>
    <row r="97936" spans="16:30">
      <c r="P97936" s="6"/>
      <c r="AA97936" s="6"/>
      <c r="AC97936" s="6"/>
      <c r="AD97936" s="6"/>
    </row>
    <row r="97937" spans="16:30">
      <c r="P97937" s="6"/>
      <c r="AA97937" s="6"/>
      <c r="AC97937" s="6"/>
      <c r="AD97937" s="6"/>
    </row>
    <row r="97938" spans="16:30">
      <c r="P97938" s="6"/>
      <c r="AA97938" s="6"/>
      <c r="AC97938" s="6"/>
      <c r="AD97938" s="6"/>
    </row>
    <row r="97939" spans="16:30">
      <c r="P97939" s="6"/>
      <c r="AA97939" s="6"/>
      <c r="AC97939" s="6"/>
      <c r="AD97939" s="6"/>
    </row>
    <row r="97940" spans="16:30">
      <c r="P97940" s="6"/>
      <c r="AA97940" s="6"/>
      <c r="AC97940" s="6"/>
      <c r="AD97940" s="6"/>
    </row>
    <row r="97941" spans="16:30">
      <c r="P97941" s="6"/>
      <c r="AA97941" s="6"/>
      <c r="AC97941" s="6"/>
      <c r="AD97941" s="6"/>
    </row>
    <row r="97942" spans="16:30">
      <c r="P97942" s="6"/>
      <c r="AA97942" s="6"/>
      <c r="AC97942" s="6"/>
      <c r="AD97942" s="6"/>
    </row>
    <row r="97943" spans="16:30">
      <c r="P97943" s="6"/>
      <c r="AA97943" s="6"/>
      <c r="AC97943" s="6"/>
      <c r="AD97943" s="6"/>
    </row>
    <row r="97944" spans="16:30">
      <c r="P97944" s="6"/>
      <c r="AA97944" s="6"/>
      <c r="AC97944" s="6"/>
      <c r="AD97944" s="6"/>
    </row>
    <row r="97945" spans="16:30">
      <c r="P97945" s="6"/>
      <c r="AA97945" s="6"/>
      <c r="AC97945" s="6"/>
      <c r="AD97945" s="6"/>
    </row>
    <row r="97946" spans="16:30">
      <c r="P97946" s="6"/>
      <c r="AA97946" s="6"/>
      <c r="AC97946" s="6"/>
      <c r="AD97946" s="6"/>
    </row>
    <row r="97947" spans="16:30">
      <c r="P97947" s="6"/>
      <c r="AA97947" s="6"/>
      <c r="AC97947" s="6"/>
      <c r="AD97947" s="6"/>
    </row>
    <row r="97948" spans="16:30">
      <c r="P97948" s="6"/>
      <c r="AA97948" s="6"/>
      <c r="AC97948" s="6"/>
      <c r="AD97948" s="6"/>
    </row>
    <row r="97949" spans="16:30">
      <c r="P97949" s="6"/>
      <c r="AA97949" s="6"/>
      <c r="AC97949" s="6"/>
      <c r="AD97949" s="6"/>
    </row>
    <row r="97950" spans="16:30">
      <c r="P97950" s="6"/>
      <c r="AA97950" s="6"/>
      <c r="AC97950" s="6"/>
      <c r="AD97950" s="6"/>
    </row>
    <row r="97951" spans="16:30">
      <c r="P97951" s="6"/>
      <c r="AA97951" s="6"/>
      <c r="AC97951" s="6"/>
      <c r="AD97951" s="6"/>
    </row>
    <row r="97952" spans="16:30">
      <c r="P97952" s="6"/>
      <c r="AA97952" s="6"/>
      <c r="AC97952" s="6"/>
      <c r="AD97952" s="6"/>
    </row>
    <row r="97953" spans="16:30">
      <c r="P97953" s="6"/>
      <c r="AA97953" s="6"/>
      <c r="AC97953" s="6"/>
      <c r="AD97953" s="6"/>
    </row>
    <row r="97954" spans="16:30">
      <c r="P97954" s="6"/>
      <c r="AA97954" s="6"/>
      <c r="AC97954" s="6"/>
      <c r="AD97954" s="6"/>
    </row>
    <row r="97955" spans="16:30">
      <c r="P97955" s="6"/>
      <c r="AA97955" s="6"/>
      <c r="AC97955" s="6"/>
      <c r="AD97955" s="6"/>
    </row>
    <row r="97956" spans="16:30">
      <c r="P97956" s="6"/>
      <c r="AA97956" s="6"/>
      <c r="AC97956" s="6"/>
      <c r="AD97956" s="6"/>
    </row>
    <row r="97957" spans="16:30">
      <c r="P97957" s="6"/>
      <c r="AA97957" s="6"/>
      <c r="AC97957" s="6"/>
      <c r="AD97957" s="6"/>
    </row>
    <row r="97958" spans="16:30">
      <c r="P97958" s="6"/>
      <c r="AA97958" s="6"/>
      <c r="AC97958" s="6"/>
      <c r="AD97958" s="6"/>
    </row>
    <row r="97959" spans="16:30">
      <c r="P97959" s="6"/>
      <c r="AA97959" s="6"/>
      <c r="AC97959" s="6"/>
      <c r="AD97959" s="6"/>
    </row>
    <row r="97960" spans="16:30">
      <c r="P97960" s="6"/>
      <c r="AA97960" s="6"/>
      <c r="AC97960" s="6"/>
      <c r="AD97960" s="6"/>
    </row>
    <row r="97961" spans="16:30">
      <c r="P97961" s="6"/>
      <c r="AA97961" s="6"/>
      <c r="AC97961" s="6"/>
      <c r="AD97961" s="6"/>
    </row>
    <row r="97962" spans="16:30">
      <c r="P97962" s="6"/>
      <c r="AA97962" s="6"/>
      <c r="AC97962" s="6"/>
      <c r="AD97962" s="6"/>
    </row>
    <row r="97963" spans="16:30">
      <c r="P97963" s="6"/>
      <c r="AA97963" s="6"/>
      <c r="AC97963" s="6"/>
      <c r="AD97963" s="6"/>
    </row>
    <row r="97964" spans="16:30">
      <c r="P97964" s="6"/>
      <c r="AA97964" s="6"/>
      <c r="AC97964" s="6"/>
      <c r="AD97964" s="6"/>
    </row>
    <row r="97965" spans="16:30">
      <c r="P97965" s="6"/>
      <c r="AA97965" s="6"/>
      <c r="AC97965" s="6"/>
      <c r="AD97965" s="6"/>
    </row>
    <row r="97966" spans="16:30">
      <c r="P97966" s="6"/>
      <c r="AA97966" s="6"/>
      <c r="AC97966" s="6"/>
      <c r="AD97966" s="6"/>
    </row>
    <row r="97967" spans="16:30">
      <c r="P97967" s="6"/>
      <c r="AA97967" s="6"/>
      <c r="AC97967" s="6"/>
      <c r="AD97967" s="6"/>
    </row>
    <row r="97968" spans="16:30">
      <c r="P97968" s="6"/>
      <c r="AA97968" s="6"/>
      <c r="AC97968" s="6"/>
      <c r="AD97968" s="6"/>
    </row>
    <row r="97969" spans="16:30">
      <c r="P97969" s="6"/>
      <c r="AA97969" s="6"/>
      <c r="AC97969" s="6"/>
      <c r="AD97969" s="6"/>
    </row>
    <row r="97970" spans="16:30">
      <c r="P97970" s="6"/>
      <c r="AA97970" s="6"/>
      <c r="AC97970" s="6"/>
      <c r="AD97970" s="6"/>
    </row>
    <row r="97971" spans="16:30">
      <c r="P97971" s="6"/>
      <c r="AA97971" s="6"/>
      <c r="AC97971" s="6"/>
      <c r="AD97971" s="6"/>
    </row>
    <row r="97972" spans="16:30">
      <c r="P97972" s="6"/>
      <c r="AA97972" s="6"/>
      <c r="AC97972" s="6"/>
      <c r="AD97972" s="6"/>
    </row>
    <row r="97973" spans="16:30">
      <c r="P97973" s="6"/>
      <c r="AA97973" s="6"/>
      <c r="AC97973" s="6"/>
      <c r="AD97973" s="6"/>
    </row>
    <row r="97974" spans="16:30">
      <c r="P97974" s="6"/>
      <c r="AA97974" s="6"/>
      <c r="AC97974" s="6"/>
      <c r="AD97974" s="6"/>
    </row>
    <row r="97975" spans="16:30">
      <c r="P97975" s="6"/>
      <c r="AA97975" s="6"/>
      <c r="AC97975" s="6"/>
      <c r="AD97975" s="6"/>
    </row>
    <row r="97976" spans="16:30">
      <c r="P97976" s="6"/>
      <c r="AA97976" s="6"/>
      <c r="AC97976" s="6"/>
      <c r="AD97976" s="6"/>
    </row>
    <row r="97977" spans="16:30">
      <c r="P97977" s="6"/>
      <c r="AA97977" s="6"/>
      <c r="AC97977" s="6"/>
      <c r="AD97977" s="6"/>
    </row>
    <row r="97978" spans="16:30">
      <c r="P97978" s="6"/>
      <c r="AA97978" s="6"/>
      <c r="AC97978" s="6"/>
      <c r="AD97978" s="6"/>
    </row>
    <row r="97979" spans="16:30">
      <c r="P97979" s="6"/>
      <c r="AA97979" s="6"/>
      <c r="AC97979" s="6"/>
      <c r="AD97979" s="6"/>
    </row>
    <row r="97980" spans="16:30">
      <c r="P97980" s="6"/>
      <c r="AA97980" s="6"/>
      <c r="AC97980" s="6"/>
      <c r="AD97980" s="6"/>
    </row>
    <row r="97981" spans="16:30">
      <c r="P97981" s="6"/>
      <c r="AA97981" s="6"/>
      <c r="AC97981" s="6"/>
      <c r="AD97981" s="6"/>
    </row>
    <row r="97982" spans="16:30">
      <c r="P97982" s="6"/>
      <c r="AA97982" s="6"/>
      <c r="AC97982" s="6"/>
      <c r="AD97982" s="6"/>
    </row>
    <row r="97983" spans="16:30">
      <c r="P97983" s="6"/>
      <c r="AA97983" s="6"/>
      <c r="AC97983" s="6"/>
      <c r="AD97983" s="6"/>
    </row>
    <row r="97984" spans="16:30">
      <c r="P97984" s="6"/>
      <c r="AA97984" s="6"/>
      <c r="AC97984" s="6"/>
      <c r="AD97984" s="6"/>
    </row>
    <row r="97985" spans="16:30">
      <c r="P97985" s="6"/>
      <c r="AA97985" s="6"/>
      <c r="AC97985" s="6"/>
      <c r="AD97985" s="6"/>
    </row>
    <row r="97986" spans="16:30">
      <c r="P97986" s="6"/>
      <c r="AA97986" s="6"/>
      <c r="AC97986" s="6"/>
      <c r="AD97986" s="6"/>
    </row>
    <row r="97987" spans="16:30">
      <c r="P97987" s="6"/>
      <c r="AA97987" s="6"/>
      <c r="AC97987" s="6"/>
      <c r="AD97987" s="6"/>
    </row>
    <row r="97988" spans="16:30">
      <c r="P97988" s="6"/>
      <c r="AA97988" s="6"/>
      <c r="AC97988" s="6"/>
      <c r="AD97988" s="6"/>
    </row>
    <row r="97989" spans="16:30">
      <c r="P97989" s="6"/>
      <c r="AA97989" s="6"/>
      <c r="AC97989" s="6"/>
      <c r="AD97989" s="6"/>
    </row>
    <row r="97990" spans="16:30">
      <c r="P97990" s="6"/>
      <c r="AA97990" s="6"/>
      <c r="AC97990" s="6"/>
      <c r="AD97990" s="6"/>
    </row>
    <row r="97991" spans="16:30">
      <c r="P97991" s="6"/>
      <c r="AA97991" s="6"/>
      <c r="AC97991" s="6"/>
      <c r="AD97991" s="6"/>
    </row>
    <row r="97992" spans="16:30">
      <c r="P97992" s="6"/>
      <c r="AA97992" s="6"/>
      <c r="AC97992" s="6"/>
      <c r="AD97992" s="6"/>
    </row>
    <row r="97993" spans="16:30">
      <c r="P97993" s="6"/>
      <c r="AA97993" s="6"/>
      <c r="AC97993" s="6"/>
      <c r="AD97993" s="6"/>
    </row>
    <row r="97994" spans="16:30">
      <c r="P97994" s="6"/>
      <c r="AA97994" s="6"/>
      <c r="AC97994" s="6"/>
      <c r="AD97994" s="6"/>
    </row>
    <row r="97995" spans="16:30">
      <c r="P97995" s="6"/>
      <c r="AA97995" s="6"/>
      <c r="AC97995" s="6"/>
      <c r="AD97995" s="6"/>
    </row>
    <row r="97996" spans="16:30">
      <c r="P97996" s="6"/>
      <c r="AA97996" s="6"/>
      <c r="AC97996" s="6"/>
      <c r="AD97996" s="6"/>
    </row>
    <row r="97997" spans="16:30">
      <c r="P97997" s="6"/>
      <c r="AA97997" s="6"/>
      <c r="AC97997" s="6"/>
      <c r="AD97997" s="6"/>
    </row>
    <row r="97998" spans="16:30">
      <c r="P97998" s="6"/>
      <c r="AA97998" s="6"/>
      <c r="AC97998" s="6"/>
      <c r="AD97998" s="6"/>
    </row>
    <row r="97999" spans="16:30">
      <c r="P97999" s="6"/>
      <c r="AA97999" s="6"/>
      <c r="AC97999" s="6"/>
      <c r="AD97999" s="6"/>
    </row>
    <row r="98000" spans="16:30">
      <c r="P98000" s="6"/>
      <c r="AA98000" s="6"/>
      <c r="AC98000" s="6"/>
      <c r="AD98000" s="6"/>
    </row>
    <row r="98001" spans="16:30">
      <c r="P98001" s="6"/>
      <c r="AA98001" s="6"/>
      <c r="AC98001" s="6"/>
      <c r="AD98001" s="6"/>
    </row>
    <row r="98002" spans="16:30">
      <c r="P98002" s="6"/>
      <c r="AA98002" s="6"/>
      <c r="AC98002" s="6"/>
      <c r="AD98002" s="6"/>
    </row>
    <row r="98003" spans="16:30">
      <c r="P98003" s="6"/>
      <c r="AA98003" s="6"/>
      <c r="AC98003" s="6"/>
      <c r="AD98003" s="6"/>
    </row>
    <row r="98004" spans="16:30">
      <c r="P98004" s="6"/>
      <c r="AA98004" s="6"/>
      <c r="AC98004" s="6"/>
      <c r="AD98004" s="6"/>
    </row>
    <row r="98005" spans="16:30">
      <c r="P98005" s="6"/>
      <c r="AA98005" s="6"/>
      <c r="AC98005" s="6"/>
      <c r="AD98005" s="6"/>
    </row>
    <row r="98006" spans="16:30">
      <c r="P98006" s="6"/>
      <c r="AA98006" s="6"/>
      <c r="AC98006" s="6"/>
      <c r="AD98006" s="6"/>
    </row>
    <row r="98007" spans="16:30">
      <c r="P98007" s="6"/>
      <c r="AA98007" s="6"/>
      <c r="AC98007" s="6"/>
      <c r="AD98007" s="6"/>
    </row>
    <row r="98008" spans="16:30">
      <c r="P98008" s="6"/>
      <c r="AA98008" s="6"/>
      <c r="AC98008" s="6"/>
      <c r="AD98008" s="6"/>
    </row>
    <row r="98009" spans="16:30">
      <c r="P98009" s="6"/>
      <c r="AA98009" s="6"/>
      <c r="AC98009" s="6"/>
      <c r="AD98009" s="6"/>
    </row>
    <row r="98010" spans="16:30">
      <c r="P98010" s="6"/>
      <c r="AA98010" s="6"/>
      <c r="AC98010" s="6"/>
      <c r="AD98010" s="6"/>
    </row>
    <row r="98011" spans="16:30">
      <c r="P98011" s="6"/>
      <c r="AA98011" s="6"/>
      <c r="AC98011" s="6"/>
      <c r="AD98011" s="6"/>
    </row>
    <row r="98012" spans="16:30">
      <c r="P98012" s="6"/>
      <c r="AA98012" s="6"/>
      <c r="AC98012" s="6"/>
      <c r="AD98012" s="6"/>
    </row>
    <row r="98013" spans="16:30">
      <c r="P98013" s="6"/>
      <c r="AA98013" s="6"/>
      <c r="AC98013" s="6"/>
      <c r="AD98013" s="6"/>
    </row>
    <row r="98014" spans="16:30">
      <c r="P98014" s="6"/>
      <c r="AA98014" s="6"/>
      <c r="AC98014" s="6"/>
      <c r="AD98014" s="6"/>
    </row>
    <row r="98015" spans="16:30">
      <c r="P98015" s="6"/>
      <c r="AA98015" s="6"/>
      <c r="AC98015" s="6"/>
      <c r="AD98015" s="6"/>
    </row>
    <row r="98016" spans="16:30">
      <c r="P98016" s="6"/>
      <c r="AA98016" s="6"/>
      <c r="AC98016" s="6"/>
      <c r="AD98016" s="6"/>
    </row>
    <row r="98017" spans="16:30">
      <c r="P98017" s="6"/>
      <c r="AA98017" s="6"/>
      <c r="AC98017" s="6"/>
      <c r="AD98017" s="6"/>
    </row>
    <row r="98018" spans="16:30">
      <c r="P98018" s="6"/>
      <c r="AA98018" s="6"/>
      <c r="AC98018" s="6"/>
      <c r="AD98018" s="6"/>
    </row>
    <row r="98019" spans="16:30">
      <c r="P98019" s="6"/>
      <c r="AA98019" s="6"/>
      <c r="AC98019" s="6"/>
      <c r="AD98019" s="6"/>
    </row>
    <row r="98020" spans="16:30">
      <c r="P98020" s="6"/>
      <c r="AA98020" s="6"/>
      <c r="AC98020" s="6"/>
      <c r="AD98020" s="6"/>
    </row>
    <row r="98021" spans="16:30">
      <c r="P98021" s="6"/>
      <c r="AA98021" s="6"/>
      <c r="AC98021" s="6"/>
      <c r="AD98021" s="6"/>
    </row>
    <row r="98022" spans="16:30">
      <c r="P98022" s="6"/>
      <c r="AA98022" s="6"/>
      <c r="AC98022" s="6"/>
      <c r="AD98022" s="6"/>
    </row>
    <row r="98023" spans="16:30">
      <c r="P98023" s="6"/>
      <c r="AA98023" s="6"/>
      <c r="AC98023" s="6"/>
      <c r="AD98023" s="6"/>
    </row>
    <row r="98024" spans="16:30">
      <c r="P98024" s="6"/>
      <c r="AA98024" s="6"/>
      <c r="AC98024" s="6"/>
      <c r="AD98024" s="6"/>
    </row>
    <row r="98025" spans="16:30">
      <c r="P98025" s="6"/>
      <c r="AA98025" s="6"/>
      <c r="AC98025" s="6"/>
      <c r="AD98025" s="6"/>
    </row>
    <row r="98026" spans="16:30">
      <c r="P98026" s="6"/>
      <c r="AA98026" s="6"/>
      <c r="AC98026" s="6"/>
      <c r="AD98026" s="6"/>
    </row>
    <row r="98027" spans="16:30">
      <c r="P98027" s="6"/>
      <c r="AA98027" s="6"/>
      <c r="AC98027" s="6"/>
      <c r="AD98027" s="6"/>
    </row>
    <row r="98028" spans="16:30">
      <c r="P98028" s="6"/>
      <c r="AA98028" s="6"/>
      <c r="AC98028" s="6"/>
      <c r="AD98028" s="6"/>
    </row>
    <row r="98029" spans="16:30">
      <c r="P98029" s="6"/>
      <c r="AA98029" s="6"/>
      <c r="AC98029" s="6"/>
      <c r="AD98029" s="6"/>
    </row>
    <row r="98030" spans="16:30">
      <c r="P98030" s="6"/>
      <c r="AA98030" s="6"/>
      <c r="AC98030" s="6"/>
      <c r="AD98030" s="6"/>
    </row>
    <row r="98031" spans="16:30">
      <c r="P98031" s="6"/>
      <c r="AA98031" s="6"/>
      <c r="AC98031" s="6"/>
      <c r="AD98031" s="6"/>
    </row>
    <row r="98032" spans="16:30">
      <c r="P98032" s="6"/>
      <c r="AA98032" s="6"/>
      <c r="AC98032" s="6"/>
      <c r="AD98032" s="6"/>
    </row>
    <row r="98033" spans="16:30">
      <c r="P98033" s="6"/>
      <c r="AA98033" s="6"/>
      <c r="AC98033" s="6"/>
      <c r="AD98033" s="6"/>
    </row>
    <row r="98034" spans="16:30">
      <c r="P98034" s="6"/>
      <c r="AA98034" s="6"/>
      <c r="AC98034" s="6"/>
      <c r="AD98034" s="6"/>
    </row>
    <row r="98035" spans="16:30">
      <c r="P98035" s="6"/>
      <c r="AA98035" s="6"/>
      <c r="AC98035" s="6"/>
      <c r="AD98035" s="6"/>
    </row>
    <row r="98036" spans="16:30">
      <c r="P98036" s="6"/>
      <c r="AA98036" s="6"/>
      <c r="AC98036" s="6"/>
      <c r="AD98036" s="6"/>
    </row>
    <row r="98037" spans="16:30">
      <c r="P98037" s="6"/>
      <c r="AA98037" s="6"/>
      <c r="AC98037" s="6"/>
      <c r="AD98037" s="6"/>
    </row>
    <row r="98038" spans="16:30">
      <c r="P98038" s="6"/>
      <c r="AA98038" s="6"/>
      <c r="AC98038" s="6"/>
      <c r="AD98038" s="6"/>
    </row>
    <row r="98039" spans="16:30">
      <c r="P98039" s="6"/>
      <c r="AA98039" s="6"/>
      <c r="AC98039" s="6"/>
      <c r="AD98039" s="6"/>
    </row>
    <row r="98040" spans="16:30">
      <c r="P98040" s="6"/>
      <c r="AA98040" s="6"/>
      <c r="AC98040" s="6"/>
      <c r="AD98040" s="6"/>
    </row>
    <row r="98041" spans="16:30">
      <c r="P98041" s="6"/>
      <c r="AA98041" s="6"/>
      <c r="AC98041" s="6"/>
      <c r="AD98041" s="6"/>
    </row>
    <row r="98042" spans="16:30">
      <c r="P98042" s="6"/>
      <c r="AA98042" s="6"/>
      <c r="AC98042" s="6"/>
      <c r="AD98042" s="6"/>
    </row>
    <row r="98043" spans="16:30">
      <c r="P98043" s="6"/>
      <c r="AA98043" s="6"/>
      <c r="AC98043" s="6"/>
      <c r="AD98043" s="6"/>
    </row>
    <row r="98044" spans="16:30">
      <c r="P98044" s="6"/>
      <c r="AA98044" s="6"/>
      <c r="AC98044" s="6"/>
      <c r="AD98044" s="6"/>
    </row>
    <row r="98045" spans="16:30">
      <c r="P98045" s="6"/>
      <c r="AA98045" s="6"/>
      <c r="AC98045" s="6"/>
      <c r="AD98045" s="6"/>
    </row>
    <row r="98046" spans="16:30">
      <c r="P98046" s="6"/>
      <c r="AA98046" s="6"/>
      <c r="AC98046" s="6"/>
      <c r="AD98046" s="6"/>
    </row>
    <row r="98047" spans="16:30">
      <c r="P98047" s="6"/>
      <c r="AA98047" s="6"/>
      <c r="AC98047" s="6"/>
      <c r="AD98047" s="6"/>
    </row>
    <row r="98048" spans="16:30">
      <c r="P98048" s="6"/>
      <c r="AA98048" s="6"/>
      <c r="AC98048" s="6"/>
      <c r="AD98048" s="6"/>
    </row>
    <row r="98049" spans="16:30">
      <c r="P98049" s="6"/>
      <c r="AA98049" s="6"/>
      <c r="AC98049" s="6"/>
      <c r="AD98049" s="6"/>
    </row>
    <row r="98050" spans="16:30">
      <c r="P98050" s="6"/>
      <c r="AA98050" s="6"/>
      <c r="AC98050" s="6"/>
      <c r="AD98050" s="6"/>
    </row>
    <row r="98051" spans="16:30">
      <c r="P98051" s="6"/>
      <c r="AA98051" s="6"/>
      <c r="AC98051" s="6"/>
      <c r="AD98051" s="6"/>
    </row>
    <row r="98052" spans="16:30">
      <c r="P98052" s="6"/>
      <c r="AA98052" s="6"/>
      <c r="AC98052" s="6"/>
      <c r="AD98052" s="6"/>
    </row>
    <row r="98053" spans="16:30">
      <c r="P98053" s="6"/>
      <c r="AA98053" s="6"/>
      <c r="AC98053" s="6"/>
      <c r="AD98053" s="6"/>
    </row>
    <row r="98054" spans="16:30">
      <c r="P98054" s="6"/>
      <c r="AA98054" s="6"/>
      <c r="AC98054" s="6"/>
      <c r="AD98054" s="6"/>
    </row>
    <row r="98055" spans="16:30">
      <c r="P98055" s="6"/>
      <c r="AA98055" s="6"/>
      <c r="AC98055" s="6"/>
      <c r="AD98055" s="6"/>
    </row>
    <row r="98056" spans="16:30">
      <c r="P98056" s="6"/>
      <c r="AA98056" s="6"/>
      <c r="AC98056" s="6"/>
      <c r="AD98056" s="6"/>
    </row>
    <row r="98057" spans="16:30">
      <c r="P98057" s="6"/>
      <c r="AA98057" s="6"/>
      <c r="AC98057" s="6"/>
      <c r="AD98057" s="6"/>
    </row>
    <row r="98058" spans="16:30">
      <c r="P98058" s="6"/>
      <c r="AA98058" s="6"/>
      <c r="AC98058" s="6"/>
      <c r="AD98058" s="6"/>
    </row>
    <row r="98059" spans="16:30">
      <c r="P98059" s="6"/>
      <c r="AA98059" s="6"/>
      <c r="AC98059" s="6"/>
      <c r="AD98059" s="6"/>
    </row>
    <row r="98060" spans="16:30">
      <c r="P98060" s="6"/>
      <c r="AA98060" s="6"/>
      <c r="AC98060" s="6"/>
      <c r="AD98060" s="6"/>
    </row>
    <row r="98061" spans="16:30">
      <c r="P98061" s="6"/>
      <c r="AA98061" s="6"/>
      <c r="AC98061" s="6"/>
      <c r="AD98061" s="6"/>
    </row>
    <row r="98062" spans="16:30">
      <c r="P98062" s="6"/>
      <c r="AA98062" s="6"/>
      <c r="AC98062" s="6"/>
      <c r="AD98062" s="6"/>
    </row>
    <row r="98063" spans="16:30">
      <c r="P98063" s="6"/>
      <c r="AA98063" s="6"/>
      <c r="AC98063" s="6"/>
      <c r="AD98063" s="6"/>
    </row>
    <row r="98064" spans="16:30">
      <c r="P98064" s="6"/>
      <c r="AA98064" s="6"/>
      <c r="AC98064" s="6"/>
      <c r="AD98064" s="6"/>
    </row>
    <row r="98065" spans="16:30">
      <c r="P98065" s="6"/>
      <c r="AA98065" s="6"/>
      <c r="AC98065" s="6"/>
      <c r="AD98065" s="6"/>
    </row>
    <row r="98066" spans="16:30">
      <c r="P98066" s="6"/>
      <c r="AA98066" s="6"/>
      <c r="AC98066" s="6"/>
      <c r="AD98066" s="6"/>
    </row>
    <row r="98067" spans="16:30">
      <c r="P98067" s="6"/>
      <c r="AA98067" s="6"/>
      <c r="AC98067" s="6"/>
      <c r="AD98067" s="6"/>
    </row>
    <row r="98068" spans="16:30">
      <c r="P98068" s="6"/>
      <c r="AA98068" s="6"/>
      <c r="AC98068" s="6"/>
      <c r="AD98068" s="6"/>
    </row>
    <row r="98069" spans="16:30">
      <c r="P98069" s="6"/>
      <c r="AA98069" s="6"/>
      <c r="AC98069" s="6"/>
      <c r="AD98069" s="6"/>
    </row>
    <row r="98070" spans="16:30">
      <c r="P98070" s="6"/>
      <c r="AA98070" s="6"/>
      <c r="AC98070" s="6"/>
      <c r="AD98070" s="6"/>
    </row>
    <row r="98071" spans="16:30">
      <c r="P98071" s="6"/>
      <c r="AA98071" s="6"/>
      <c r="AC98071" s="6"/>
      <c r="AD98071" s="6"/>
    </row>
    <row r="98072" spans="16:30">
      <c r="P98072" s="6"/>
      <c r="AA98072" s="6"/>
      <c r="AC98072" s="6"/>
      <c r="AD98072" s="6"/>
    </row>
    <row r="98073" spans="16:30">
      <c r="P98073" s="6"/>
      <c r="AA98073" s="6"/>
      <c r="AC98073" s="6"/>
      <c r="AD98073" s="6"/>
    </row>
    <row r="98074" spans="16:30">
      <c r="P98074" s="6"/>
      <c r="AA98074" s="6"/>
      <c r="AC98074" s="6"/>
      <c r="AD98074" s="6"/>
    </row>
    <row r="98075" spans="16:30">
      <c r="P98075" s="6"/>
      <c r="AA98075" s="6"/>
      <c r="AC98075" s="6"/>
      <c r="AD98075" s="6"/>
    </row>
    <row r="98076" spans="16:30">
      <c r="P98076" s="6"/>
      <c r="AA98076" s="6"/>
      <c r="AC98076" s="6"/>
      <c r="AD98076" s="6"/>
    </row>
    <row r="98077" spans="16:30">
      <c r="P98077" s="6"/>
      <c r="AA98077" s="6"/>
      <c r="AC98077" s="6"/>
      <c r="AD98077" s="6"/>
    </row>
    <row r="98078" spans="16:30">
      <c r="P98078" s="6"/>
      <c r="AA98078" s="6"/>
      <c r="AC98078" s="6"/>
      <c r="AD98078" s="6"/>
    </row>
    <row r="98079" spans="16:30">
      <c r="P98079" s="6"/>
      <c r="AA98079" s="6"/>
      <c r="AC98079" s="6"/>
      <c r="AD98079" s="6"/>
    </row>
    <row r="98080" spans="16:30">
      <c r="P98080" s="6"/>
      <c r="AA98080" s="6"/>
      <c r="AC98080" s="6"/>
      <c r="AD98080" s="6"/>
    </row>
    <row r="98081" spans="16:30">
      <c r="P98081" s="6"/>
      <c r="AA98081" s="6"/>
      <c r="AC98081" s="6"/>
      <c r="AD98081" s="6"/>
    </row>
    <row r="98082" spans="16:30">
      <c r="P98082" s="6"/>
      <c r="AA98082" s="6"/>
      <c r="AC98082" s="6"/>
      <c r="AD98082" s="6"/>
    </row>
    <row r="98083" spans="16:30">
      <c r="P98083" s="6"/>
      <c r="AA98083" s="6"/>
      <c r="AC98083" s="6"/>
      <c r="AD98083" s="6"/>
    </row>
    <row r="98084" spans="16:30">
      <c r="P98084" s="6"/>
      <c r="AA98084" s="6"/>
      <c r="AC98084" s="6"/>
      <c r="AD98084" s="6"/>
    </row>
    <row r="98085" spans="16:30">
      <c r="P98085" s="6"/>
      <c r="AA98085" s="6"/>
      <c r="AC98085" s="6"/>
      <c r="AD98085" s="6"/>
    </row>
    <row r="98086" spans="16:30">
      <c r="P98086" s="6"/>
      <c r="AA98086" s="6"/>
      <c r="AC98086" s="6"/>
      <c r="AD98086" s="6"/>
    </row>
    <row r="98087" spans="16:30">
      <c r="P98087" s="6"/>
      <c r="AA98087" s="6"/>
      <c r="AC98087" s="6"/>
      <c r="AD98087" s="6"/>
    </row>
    <row r="98088" spans="16:30">
      <c r="P98088" s="6"/>
      <c r="AA98088" s="6"/>
      <c r="AC98088" s="6"/>
      <c r="AD98088" s="6"/>
    </row>
    <row r="98089" spans="16:30">
      <c r="P98089" s="6"/>
      <c r="AA98089" s="6"/>
      <c r="AC98089" s="6"/>
      <c r="AD98089" s="6"/>
    </row>
    <row r="98090" spans="16:30">
      <c r="P98090" s="6"/>
      <c r="AA98090" s="6"/>
      <c r="AC98090" s="6"/>
      <c r="AD98090" s="6"/>
    </row>
    <row r="98091" spans="16:30">
      <c r="P98091" s="6"/>
      <c r="AA98091" s="6"/>
      <c r="AC98091" s="6"/>
      <c r="AD98091" s="6"/>
    </row>
    <row r="98092" spans="16:30">
      <c r="P98092" s="6"/>
      <c r="AA98092" s="6"/>
      <c r="AC98092" s="6"/>
      <c r="AD98092" s="6"/>
    </row>
    <row r="98093" spans="16:30">
      <c r="P98093" s="6"/>
      <c r="AA98093" s="6"/>
      <c r="AC98093" s="6"/>
      <c r="AD98093" s="6"/>
    </row>
    <row r="98094" spans="16:30">
      <c r="P98094" s="6"/>
      <c r="AA98094" s="6"/>
      <c r="AC98094" s="6"/>
      <c r="AD98094" s="6"/>
    </row>
    <row r="98095" spans="16:30">
      <c r="P98095" s="6"/>
      <c r="AA98095" s="6"/>
      <c r="AC98095" s="6"/>
      <c r="AD98095" s="6"/>
    </row>
    <row r="98096" spans="16:30">
      <c r="P98096" s="6"/>
      <c r="AA98096" s="6"/>
      <c r="AC98096" s="6"/>
      <c r="AD98096" s="6"/>
    </row>
    <row r="98097" spans="16:30">
      <c r="P98097" s="6"/>
      <c r="AA98097" s="6"/>
      <c r="AC98097" s="6"/>
      <c r="AD98097" s="6"/>
    </row>
    <row r="98098" spans="16:30">
      <c r="P98098" s="6"/>
      <c r="AA98098" s="6"/>
      <c r="AC98098" s="6"/>
      <c r="AD98098" s="6"/>
    </row>
    <row r="98099" spans="16:30">
      <c r="P98099" s="6"/>
      <c r="AA98099" s="6"/>
      <c r="AC98099" s="6"/>
      <c r="AD98099" s="6"/>
    </row>
    <row r="98100" spans="16:30">
      <c r="P98100" s="6"/>
      <c r="AA98100" s="6"/>
      <c r="AC98100" s="6"/>
      <c r="AD98100" s="6"/>
    </row>
    <row r="98101" spans="16:30">
      <c r="P98101" s="6"/>
      <c r="AA98101" s="6"/>
      <c r="AC98101" s="6"/>
      <c r="AD98101" s="6"/>
    </row>
    <row r="98102" spans="16:30">
      <c r="P98102" s="6"/>
      <c r="AA98102" s="6"/>
      <c r="AC98102" s="6"/>
      <c r="AD98102" s="6"/>
    </row>
    <row r="98103" spans="16:30">
      <c r="P98103" s="6"/>
      <c r="AA98103" s="6"/>
      <c r="AC98103" s="6"/>
      <c r="AD98103" s="6"/>
    </row>
    <row r="98104" spans="16:30">
      <c r="P98104" s="6"/>
      <c r="AA98104" s="6"/>
      <c r="AC98104" s="6"/>
      <c r="AD98104" s="6"/>
    </row>
    <row r="98105" spans="16:30">
      <c r="P98105" s="6"/>
      <c r="AA98105" s="6"/>
      <c r="AC98105" s="6"/>
      <c r="AD98105" s="6"/>
    </row>
    <row r="98106" spans="16:30">
      <c r="P98106" s="6"/>
      <c r="AA98106" s="6"/>
      <c r="AC98106" s="6"/>
      <c r="AD98106" s="6"/>
    </row>
    <row r="98107" spans="16:30">
      <c r="P98107" s="6"/>
      <c r="AA98107" s="6"/>
      <c r="AC98107" s="6"/>
      <c r="AD98107" s="6"/>
    </row>
    <row r="98108" spans="16:30">
      <c r="P98108" s="6"/>
      <c r="AA98108" s="6"/>
      <c r="AC98108" s="6"/>
      <c r="AD98108" s="6"/>
    </row>
    <row r="98109" spans="16:30">
      <c r="P98109" s="6"/>
      <c r="AA98109" s="6"/>
      <c r="AC98109" s="6"/>
      <c r="AD98109" s="6"/>
    </row>
    <row r="98110" spans="16:30">
      <c r="P98110" s="6"/>
      <c r="AA98110" s="6"/>
      <c r="AC98110" s="6"/>
      <c r="AD98110" s="6"/>
    </row>
    <row r="98111" spans="16:30">
      <c r="P98111" s="6"/>
      <c r="AA98111" s="6"/>
      <c r="AC98111" s="6"/>
      <c r="AD98111" s="6"/>
    </row>
    <row r="98112" spans="16:30">
      <c r="P98112" s="6"/>
      <c r="AA98112" s="6"/>
      <c r="AC98112" s="6"/>
      <c r="AD98112" s="6"/>
    </row>
    <row r="98113" spans="16:30">
      <c r="P98113" s="6"/>
      <c r="AA98113" s="6"/>
      <c r="AC98113" s="6"/>
      <c r="AD98113" s="6"/>
    </row>
    <row r="98114" spans="16:30">
      <c r="P98114" s="6"/>
      <c r="AA98114" s="6"/>
      <c r="AC98114" s="6"/>
      <c r="AD98114" s="6"/>
    </row>
    <row r="98115" spans="16:30">
      <c r="P98115" s="6"/>
      <c r="AA98115" s="6"/>
      <c r="AC98115" s="6"/>
      <c r="AD98115" s="6"/>
    </row>
    <row r="98116" spans="16:30">
      <c r="P98116" s="6"/>
      <c r="AA98116" s="6"/>
      <c r="AC98116" s="6"/>
      <c r="AD98116" s="6"/>
    </row>
    <row r="98117" spans="16:30">
      <c r="P98117" s="6"/>
      <c r="AA98117" s="6"/>
      <c r="AC98117" s="6"/>
      <c r="AD98117" s="6"/>
    </row>
    <row r="98118" spans="16:30">
      <c r="P98118" s="6"/>
      <c r="AA98118" s="6"/>
      <c r="AC98118" s="6"/>
      <c r="AD98118" s="6"/>
    </row>
    <row r="98119" spans="16:30">
      <c r="P98119" s="6"/>
      <c r="AA98119" s="6"/>
      <c r="AC98119" s="6"/>
      <c r="AD98119" s="6"/>
    </row>
    <row r="98120" spans="16:30">
      <c r="P98120" s="6"/>
      <c r="AA98120" s="6"/>
      <c r="AC98120" s="6"/>
      <c r="AD98120" s="6"/>
    </row>
    <row r="98121" spans="16:30">
      <c r="P98121" s="6"/>
      <c r="AA98121" s="6"/>
      <c r="AC98121" s="6"/>
      <c r="AD98121" s="6"/>
    </row>
    <row r="98122" spans="16:30">
      <c r="P98122" s="6"/>
      <c r="AA98122" s="6"/>
      <c r="AC98122" s="6"/>
      <c r="AD98122" s="6"/>
    </row>
    <row r="98123" spans="16:30">
      <c r="P98123" s="6"/>
      <c r="AA98123" s="6"/>
      <c r="AC98123" s="6"/>
      <c r="AD98123" s="6"/>
    </row>
    <row r="98124" spans="16:30">
      <c r="P98124" s="6"/>
      <c r="AA98124" s="6"/>
      <c r="AC98124" s="6"/>
      <c r="AD98124" s="6"/>
    </row>
    <row r="98125" spans="16:30">
      <c r="P98125" s="6"/>
      <c r="AA98125" s="6"/>
      <c r="AC98125" s="6"/>
      <c r="AD98125" s="6"/>
    </row>
    <row r="98126" spans="16:30">
      <c r="P98126" s="6"/>
      <c r="AA98126" s="6"/>
      <c r="AC98126" s="6"/>
      <c r="AD98126" s="6"/>
    </row>
    <row r="98127" spans="16:30">
      <c r="P98127" s="6"/>
      <c r="AA98127" s="6"/>
      <c r="AC98127" s="6"/>
      <c r="AD98127" s="6"/>
    </row>
    <row r="98128" spans="16:30">
      <c r="P98128" s="6"/>
      <c r="AA98128" s="6"/>
      <c r="AC98128" s="6"/>
      <c r="AD98128" s="6"/>
    </row>
    <row r="98129" spans="16:30">
      <c r="P98129" s="6"/>
      <c r="AA98129" s="6"/>
      <c r="AC98129" s="6"/>
      <c r="AD98129" s="6"/>
    </row>
    <row r="98130" spans="16:30">
      <c r="P98130" s="6"/>
      <c r="AA98130" s="6"/>
      <c r="AC98130" s="6"/>
      <c r="AD98130" s="6"/>
    </row>
    <row r="98131" spans="16:30">
      <c r="P98131" s="6"/>
      <c r="AA98131" s="6"/>
      <c r="AC98131" s="6"/>
      <c r="AD98131" s="6"/>
    </row>
    <row r="98132" spans="16:30">
      <c r="P98132" s="6"/>
      <c r="AA98132" s="6"/>
      <c r="AC98132" s="6"/>
      <c r="AD98132" s="6"/>
    </row>
    <row r="98133" spans="16:30">
      <c r="P98133" s="6"/>
      <c r="AA98133" s="6"/>
      <c r="AC98133" s="6"/>
      <c r="AD98133" s="6"/>
    </row>
    <row r="98134" spans="16:30">
      <c r="P98134" s="6"/>
      <c r="AA98134" s="6"/>
      <c r="AC98134" s="6"/>
      <c r="AD98134" s="6"/>
    </row>
    <row r="98135" spans="16:30">
      <c r="P98135" s="6"/>
      <c r="AA98135" s="6"/>
      <c r="AC98135" s="6"/>
      <c r="AD98135" s="6"/>
    </row>
    <row r="98136" spans="16:30">
      <c r="P98136" s="6"/>
      <c r="AA98136" s="6"/>
      <c r="AC98136" s="6"/>
      <c r="AD98136" s="6"/>
    </row>
    <row r="98137" spans="16:30">
      <c r="P98137" s="6"/>
      <c r="AA98137" s="6"/>
      <c r="AC98137" s="6"/>
      <c r="AD98137" s="6"/>
    </row>
    <row r="98138" spans="16:30">
      <c r="P98138" s="6"/>
      <c r="AA98138" s="6"/>
      <c r="AC98138" s="6"/>
      <c r="AD98138" s="6"/>
    </row>
    <row r="98139" spans="16:30">
      <c r="P98139" s="6"/>
      <c r="AA98139" s="6"/>
      <c r="AC98139" s="6"/>
      <c r="AD98139" s="6"/>
    </row>
    <row r="98140" spans="16:30">
      <c r="P98140" s="6"/>
      <c r="AA98140" s="6"/>
      <c r="AC98140" s="6"/>
      <c r="AD98140" s="6"/>
    </row>
    <row r="98141" spans="16:30">
      <c r="P98141" s="6"/>
      <c r="AA98141" s="6"/>
      <c r="AC98141" s="6"/>
      <c r="AD98141" s="6"/>
    </row>
    <row r="98142" spans="16:30">
      <c r="P98142" s="6"/>
      <c r="AA98142" s="6"/>
      <c r="AC98142" s="6"/>
      <c r="AD98142" s="6"/>
    </row>
    <row r="98143" spans="16:30">
      <c r="P98143" s="6"/>
      <c r="AA98143" s="6"/>
      <c r="AC98143" s="6"/>
      <c r="AD98143" s="6"/>
    </row>
    <row r="98144" spans="16:30">
      <c r="P98144" s="6"/>
      <c r="AA98144" s="6"/>
      <c r="AC98144" s="6"/>
      <c r="AD98144" s="6"/>
    </row>
    <row r="98145" spans="16:30">
      <c r="P98145" s="6"/>
      <c r="AA98145" s="6"/>
      <c r="AC98145" s="6"/>
      <c r="AD98145" s="6"/>
    </row>
    <row r="98146" spans="16:30">
      <c r="P98146" s="6"/>
      <c r="AA98146" s="6"/>
      <c r="AC98146" s="6"/>
      <c r="AD98146" s="6"/>
    </row>
    <row r="98147" spans="16:30">
      <c r="P98147" s="6"/>
      <c r="AA98147" s="6"/>
      <c r="AC98147" s="6"/>
      <c r="AD98147" s="6"/>
    </row>
    <row r="98148" spans="16:30">
      <c r="P98148" s="6"/>
      <c r="AA98148" s="6"/>
      <c r="AC98148" s="6"/>
      <c r="AD98148" s="6"/>
    </row>
    <row r="98149" spans="16:30">
      <c r="P98149" s="6"/>
      <c r="AA98149" s="6"/>
      <c r="AC98149" s="6"/>
      <c r="AD98149" s="6"/>
    </row>
    <row r="98150" spans="16:30">
      <c r="P98150" s="6"/>
      <c r="AA98150" s="6"/>
      <c r="AC98150" s="6"/>
      <c r="AD98150" s="6"/>
    </row>
    <row r="98151" spans="16:30">
      <c r="P98151" s="6"/>
      <c r="AA98151" s="6"/>
      <c r="AC98151" s="6"/>
      <c r="AD98151" s="6"/>
    </row>
    <row r="98152" spans="16:30">
      <c r="P98152" s="6"/>
      <c r="AA98152" s="6"/>
      <c r="AC98152" s="6"/>
      <c r="AD98152" s="6"/>
    </row>
    <row r="98153" spans="16:30">
      <c r="P98153" s="6"/>
      <c r="AA98153" s="6"/>
      <c r="AC98153" s="6"/>
      <c r="AD98153" s="6"/>
    </row>
    <row r="98154" spans="16:30">
      <c r="P98154" s="6"/>
      <c r="AA98154" s="6"/>
      <c r="AC98154" s="6"/>
      <c r="AD98154" s="6"/>
    </row>
    <row r="98155" spans="16:30">
      <c r="P98155" s="6"/>
      <c r="AA98155" s="6"/>
      <c r="AC98155" s="6"/>
      <c r="AD98155" s="6"/>
    </row>
    <row r="98156" spans="16:30">
      <c r="P98156" s="6"/>
      <c r="AA98156" s="6"/>
      <c r="AC98156" s="6"/>
      <c r="AD98156" s="6"/>
    </row>
    <row r="98157" spans="16:30">
      <c r="P98157" s="6"/>
      <c r="AA98157" s="6"/>
      <c r="AC98157" s="6"/>
      <c r="AD98157" s="6"/>
    </row>
    <row r="98158" spans="16:30">
      <c r="P98158" s="6"/>
      <c r="AA98158" s="6"/>
      <c r="AC98158" s="6"/>
      <c r="AD98158" s="6"/>
    </row>
    <row r="98159" spans="16:30">
      <c r="P98159" s="6"/>
      <c r="AA98159" s="6"/>
      <c r="AC98159" s="6"/>
      <c r="AD98159" s="6"/>
    </row>
    <row r="98160" spans="16:30">
      <c r="P98160" s="6"/>
      <c r="AA98160" s="6"/>
      <c r="AC98160" s="6"/>
      <c r="AD98160" s="6"/>
    </row>
    <row r="98161" spans="16:30">
      <c r="P98161" s="6"/>
      <c r="AA98161" s="6"/>
      <c r="AC98161" s="6"/>
      <c r="AD98161" s="6"/>
    </row>
    <row r="98162" spans="16:30">
      <c r="P98162" s="6"/>
      <c r="AA98162" s="6"/>
      <c r="AC98162" s="6"/>
      <c r="AD98162" s="6"/>
    </row>
    <row r="98163" spans="16:30">
      <c r="P98163" s="6"/>
      <c r="AA98163" s="6"/>
      <c r="AC98163" s="6"/>
      <c r="AD98163" s="6"/>
    </row>
    <row r="98164" spans="16:30">
      <c r="P98164" s="6"/>
      <c r="AA98164" s="6"/>
      <c r="AC98164" s="6"/>
      <c r="AD98164" s="6"/>
    </row>
    <row r="98165" spans="16:30">
      <c r="P98165" s="6"/>
      <c r="AA98165" s="6"/>
      <c r="AC98165" s="6"/>
      <c r="AD98165" s="6"/>
    </row>
    <row r="98166" spans="16:30">
      <c r="P98166" s="6"/>
      <c r="AA98166" s="6"/>
      <c r="AC98166" s="6"/>
      <c r="AD98166" s="6"/>
    </row>
    <row r="98167" spans="16:30">
      <c r="P98167" s="6"/>
      <c r="AA98167" s="6"/>
      <c r="AC98167" s="6"/>
      <c r="AD98167" s="6"/>
    </row>
    <row r="98168" spans="16:30">
      <c r="P98168" s="6"/>
      <c r="AA98168" s="6"/>
      <c r="AC98168" s="6"/>
      <c r="AD98168" s="6"/>
    </row>
    <row r="98169" spans="16:30">
      <c r="P98169" s="6"/>
      <c r="AA98169" s="6"/>
      <c r="AC98169" s="6"/>
      <c r="AD98169" s="6"/>
    </row>
    <row r="98170" spans="16:30">
      <c r="P98170" s="6"/>
      <c r="AA98170" s="6"/>
      <c r="AC98170" s="6"/>
      <c r="AD98170" s="6"/>
    </row>
    <row r="98171" spans="16:30">
      <c r="P98171" s="6"/>
      <c r="AA98171" s="6"/>
      <c r="AC98171" s="6"/>
      <c r="AD98171" s="6"/>
    </row>
    <row r="98172" spans="16:30">
      <c r="P98172" s="6"/>
      <c r="AA98172" s="6"/>
      <c r="AC98172" s="6"/>
      <c r="AD98172" s="6"/>
    </row>
    <row r="98173" spans="16:30">
      <c r="P98173" s="6"/>
      <c r="AA98173" s="6"/>
      <c r="AC98173" s="6"/>
      <c r="AD98173" s="6"/>
    </row>
    <row r="98174" spans="16:30">
      <c r="P98174" s="6"/>
      <c r="AA98174" s="6"/>
      <c r="AC98174" s="6"/>
      <c r="AD98174" s="6"/>
    </row>
    <row r="98175" spans="16:30">
      <c r="P98175" s="6"/>
      <c r="AA98175" s="6"/>
      <c r="AC98175" s="6"/>
      <c r="AD98175" s="6"/>
    </row>
    <row r="98176" spans="16:30">
      <c r="P98176" s="6"/>
      <c r="AA98176" s="6"/>
      <c r="AC98176" s="6"/>
      <c r="AD98176" s="6"/>
    </row>
    <row r="98177" spans="16:30">
      <c r="P98177" s="6"/>
      <c r="AA98177" s="6"/>
      <c r="AC98177" s="6"/>
      <c r="AD98177" s="6"/>
    </row>
    <row r="98178" spans="16:30">
      <c r="P98178" s="6"/>
      <c r="AA98178" s="6"/>
      <c r="AC98178" s="6"/>
      <c r="AD98178" s="6"/>
    </row>
    <row r="98179" spans="16:30">
      <c r="P98179" s="6"/>
      <c r="AA98179" s="6"/>
      <c r="AC98179" s="6"/>
      <c r="AD98179" s="6"/>
    </row>
    <row r="98180" spans="16:30">
      <c r="P98180" s="6"/>
      <c r="AA98180" s="6"/>
      <c r="AC98180" s="6"/>
      <c r="AD98180" s="6"/>
    </row>
    <row r="98181" spans="16:30">
      <c r="P98181" s="6"/>
      <c r="AA98181" s="6"/>
      <c r="AC98181" s="6"/>
      <c r="AD98181" s="6"/>
    </row>
    <row r="98182" spans="16:30">
      <c r="P98182" s="6"/>
      <c r="AA98182" s="6"/>
      <c r="AC98182" s="6"/>
      <c r="AD98182" s="6"/>
    </row>
    <row r="98183" spans="16:30">
      <c r="P98183" s="6"/>
      <c r="AA98183" s="6"/>
      <c r="AC98183" s="6"/>
      <c r="AD98183" s="6"/>
    </row>
    <row r="98184" spans="16:30">
      <c r="P98184" s="6"/>
      <c r="AA98184" s="6"/>
      <c r="AC98184" s="6"/>
      <c r="AD98184" s="6"/>
    </row>
    <row r="98185" spans="16:30">
      <c r="P98185" s="6"/>
      <c r="AA98185" s="6"/>
      <c r="AC98185" s="6"/>
      <c r="AD98185" s="6"/>
    </row>
    <row r="98186" spans="16:30">
      <c r="P98186" s="6"/>
      <c r="AA98186" s="6"/>
      <c r="AC98186" s="6"/>
      <c r="AD98186" s="6"/>
    </row>
    <row r="98187" spans="16:30">
      <c r="P98187" s="6"/>
      <c r="AA98187" s="6"/>
      <c r="AC98187" s="6"/>
      <c r="AD98187" s="6"/>
    </row>
    <row r="98188" spans="16:30">
      <c r="P98188" s="6"/>
      <c r="AA98188" s="6"/>
      <c r="AC98188" s="6"/>
      <c r="AD98188" s="6"/>
    </row>
    <row r="98189" spans="16:30">
      <c r="P98189" s="6"/>
      <c r="AA98189" s="6"/>
      <c r="AC98189" s="6"/>
      <c r="AD98189" s="6"/>
    </row>
    <row r="98190" spans="16:30">
      <c r="P98190" s="6"/>
      <c r="AA98190" s="6"/>
      <c r="AC98190" s="6"/>
      <c r="AD98190" s="6"/>
    </row>
    <row r="98191" spans="16:30">
      <c r="P98191" s="6"/>
      <c r="AA98191" s="6"/>
      <c r="AC98191" s="6"/>
      <c r="AD98191" s="6"/>
    </row>
    <row r="98192" spans="16:30">
      <c r="P98192" s="6"/>
      <c r="AA98192" s="6"/>
      <c r="AC98192" s="6"/>
      <c r="AD98192" s="6"/>
    </row>
    <row r="98193" spans="16:30">
      <c r="P98193" s="6"/>
      <c r="AA98193" s="6"/>
      <c r="AC98193" s="6"/>
      <c r="AD98193" s="6"/>
    </row>
    <row r="98194" spans="16:30">
      <c r="P98194" s="6"/>
      <c r="AA98194" s="6"/>
      <c r="AC98194" s="6"/>
      <c r="AD98194" s="6"/>
    </row>
    <row r="98195" spans="16:30">
      <c r="P98195" s="6"/>
      <c r="AA98195" s="6"/>
      <c r="AC98195" s="6"/>
      <c r="AD98195" s="6"/>
    </row>
    <row r="98196" spans="16:30">
      <c r="P98196" s="6"/>
      <c r="AA98196" s="6"/>
      <c r="AC98196" s="6"/>
      <c r="AD98196" s="6"/>
    </row>
    <row r="98197" spans="16:30">
      <c r="P98197" s="6"/>
      <c r="AA98197" s="6"/>
      <c r="AC98197" s="6"/>
      <c r="AD98197" s="6"/>
    </row>
    <row r="98198" spans="16:30">
      <c r="P98198" s="6"/>
      <c r="AA98198" s="6"/>
      <c r="AC98198" s="6"/>
      <c r="AD98198" s="6"/>
    </row>
    <row r="98199" spans="16:30">
      <c r="P98199" s="6"/>
      <c r="AA98199" s="6"/>
      <c r="AC98199" s="6"/>
      <c r="AD98199" s="6"/>
    </row>
    <row r="98200" spans="16:30">
      <c r="P98200" s="6"/>
      <c r="AA98200" s="6"/>
      <c r="AC98200" s="6"/>
      <c r="AD98200" s="6"/>
    </row>
    <row r="98201" spans="16:30">
      <c r="P98201" s="6"/>
      <c r="AA98201" s="6"/>
      <c r="AC98201" s="6"/>
      <c r="AD98201" s="6"/>
    </row>
    <row r="98202" spans="16:30">
      <c r="P98202" s="6"/>
      <c r="AA98202" s="6"/>
      <c r="AC98202" s="6"/>
      <c r="AD98202" s="6"/>
    </row>
    <row r="98203" spans="16:30">
      <c r="P98203" s="6"/>
      <c r="AA98203" s="6"/>
      <c r="AC98203" s="6"/>
      <c r="AD98203" s="6"/>
    </row>
    <row r="98204" spans="16:30">
      <c r="P98204" s="6"/>
      <c r="AA98204" s="6"/>
      <c r="AC98204" s="6"/>
      <c r="AD98204" s="6"/>
    </row>
    <row r="98205" spans="16:30">
      <c r="P98205" s="6"/>
      <c r="AA98205" s="6"/>
      <c r="AC98205" s="6"/>
      <c r="AD98205" s="6"/>
    </row>
    <row r="98206" spans="16:30">
      <c r="P98206" s="6"/>
      <c r="AA98206" s="6"/>
      <c r="AC98206" s="6"/>
      <c r="AD98206" s="6"/>
    </row>
    <row r="98207" spans="16:30">
      <c r="P98207" s="6"/>
      <c r="AA98207" s="6"/>
      <c r="AC98207" s="6"/>
      <c r="AD98207" s="6"/>
    </row>
    <row r="98208" spans="16:30">
      <c r="P98208" s="6"/>
      <c r="AA98208" s="6"/>
      <c r="AC98208" s="6"/>
      <c r="AD98208" s="6"/>
    </row>
    <row r="98209" spans="16:30">
      <c r="P98209" s="6"/>
      <c r="AA98209" s="6"/>
      <c r="AC98209" s="6"/>
      <c r="AD98209" s="6"/>
    </row>
    <row r="98210" spans="16:30">
      <c r="P98210" s="6"/>
      <c r="AA98210" s="6"/>
      <c r="AC98210" s="6"/>
      <c r="AD98210" s="6"/>
    </row>
    <row r="98211" spans="16:30">
      <c r="P98211" s="6"/>
      <c r="AA98211" s="6"/>
      <c r="AC98211" s="6"/>
      <c r="AD98211" s="6"/>
    </row>
    <row r="98212" spans="16:30">
      <c r="P98212" s="6"/>
      <c r="AA98212" s="6"/>
      <c r="AC98212" s="6"/>
      <c r="AD98212" s="6"/>
    </row>
    <row r="98213" spans="16:30">
      <c r="P98213" s="6"/>
      <c r="AA98213" s="6"/>
      <c r="AC98213" s="6"/>
      <c r="AD98213" s="6"/>
    </row>
    <row r="98214" spans="16:30">
      <c r="P98214" s="6"/>
      <c r="AA98214" s="6"/>
      <c r="AC98214" s="6"/>
      <c r="AD98214" s="6"/>
    </row>
    <row r="98215" spans="16:30">
      <c r="P98215" s="6"/>
      <c r="AA98215" s="6"/>
      <c r="AC98215" s="6"/>
      <c r="AD98215" s="6"/>
    </row>
    <row r="98216" spans="16:30">
      <c r="P98216" s="6"/>
      <c r="AA98216" s="6"/>
      <c r="AC98216" s="6"/>
      <c r="AD98216" s="6"/>
    </row>
    <row r="98217" spans="16:30">
      <c r="P98217" s="6"/>
      <c r="AA98217" s="6"/>
      <c r="AC98217" s="6"/>
      <c r="AD98217" s="6"/>
    </row>
    <row r="98218" spans="16:30">
      <c r="P98218" s="6"/>
      <c r="AA98218" s="6"/>
      <c r="AC98218" s="6"/>
      <c r="AD98218" s="6"/>
    </row>
    <row r="98219" spans="16:30">
      <c r="P98219" s="6"/>
      <c r="AA98219" s="6"/>
      <c r="AC98219" s="6"/>
      <c r="AD98219" s="6"/>
    </row>
    <row r="98220" spans="16:30">
      <c r="P98220" s="6"/>
      <c r="AA98220" s="6"/>
      <c r="AC98220" s="6"/>
      <c r="AD98220" s="6"/>
    </row>
    <row r="98221" spans="16:30">
      <c r="P98221" s="6"/>
      <c r="AA98221" s="6"/>
      <c r="AC98221" s="6"/>
      <c r="AD98221" s="6"/>
    </row>
    <row r="98222" spans="16:30">
      <c r="P98222" s="6"/>
      <c r="AA98222" s="6"/>
      <c r="AC98222" s="6"/>
      <c r="AD98222" s="6"/>
    </row>
    <row r="98223" spans="16:30">
      <c r="P98223" s="6"/>
      <c r="AA98223" s="6"/>
      <c r="AC98223" s="6"/>
      <c r="AD98223" s="6"/>
    </row>
    <row r="98224" spans="16:30">
      <c r="P98224" s="6"/>
      <c r="AA98224" s="6"/>
      <c r="AC98224" s="6"/>
      <c r="AD98224" s="6"/>
    </row>
    <row r="98225" spans="16:30">
      <c r="P98225" s="6"/>
      <c r="AA98225" s="6"/>
      <c r="AC98225" s="6"/>
      <c r="AD98225" s="6"/>
    </row>
    <row r="98226" spans="16:30">
      <c r="P98226" s="6"/>
      <c r="AA98226" s="6"/>
      <c r="AC98226" s="6"/>
      <c r="AD98226" s="6"/>
    </row>
    <row r="98227" spans="16:30">
      <c r="P98227" s="6"/>
      <c r="AA98227" s="6"/>
      <c r="AC98227" s="6"/>
      <c r="AD98227" s="6"/>
    </row>
    <row r="98228" spans="16:30">
      <c r="P98228" s="6"/>
      <c r="AA98228" s="6"/>
      <c r="AC98228" s="6"/>
      <c r="AD98228" s="6"/>
    </row>
    <row r="98229" spans="16:30">
      <c r="P98229" s="6"/>
      <c r="AA98229" s="6"/>
      <c r="AC98229" s="6"/>
      <c r="AD98229" s="6"/>
    </row>
    <row r="98230" spans="16:30">
      <c r="P98230" s="6"/>
      <c r="AA98230" s="6"/>
      <c r="AC98230" s="6"/>
      <c r="AD98230" s="6"/>
    </row>
    <row r="98231" spans="16:30">
      <c r="P98231" s="6"/>
      <c r="AA98231" s="6"/>
      <c r="AC98231" s="6"/>
      <c r="AD98231" s="6"/>
    </row>
    <row r="98232" spans="16:30">
      <c r="P98232" s="6"/>
      <c r="AA98232" s="6"/>
      <c r="AC98232" s="6"/>
      <c r="AD98232" s="6"/>
    </row>
    <row r="98233" spans="16:30">
      <c r="P98233" s="6"/>
      <c r="AA98233" s="6"/>
      <c r="AC98233" s="6"/>
      <c r="AD98233" s="6"/>
    </row>
    <row r="98234" spans="16:30">
      <c r="P98234" s="6"/>
      <c r="AA98234" s="6"/>
      <c r="AC98234" s="6"/>
      <c r="AD98234" s="6"/>
    </row>
    <row r="98235" spans="16:30">
      <c r="P98235" s="6"/>
      <c r="AA98235" s="6"/>
      <c r="AC98235" s="6"/>
      <c r="AD98235" s="6"/>
    </row>
    <row r="98236" spans="16:30">
      <c r="P98236" s="6"/>
      <c r="AA98236" s="6"/>
      <c r="AC98236" s="6"/>
      <c r="AD98236" s="6"/>
    </row>
    <row r="98237" spans="16:30">
      <c r="P98237" s="6"/>
      <c r="AA98237" s="6"/>
      <c r="AC98237" s="6"/>
      <c r="AD98237" s="6"/>
    </row>
    <row r="98238" spans="16:30">
      <c r="P98238" s="6"/>
      <c r="AA98238" s="6"/>
      <c r="AC98238" s="6"/>
      <c r="AD98238" s="6"/>
    </row>
    <row r="98239" spans="16:30">
      <c r="P98239" s="6"/>
      <c r="AA98239" s="6"/>
      <c r="AC98239" s="6"/>
      <c r="AD98239" s="6"/>
    </row>
    <row r="98240" spans="16:30">
      <c r="P98240" s="6"/>
      <c r="AA98240" s="6"/>
      <c r="AC98240" s="6"/>
      <c r="AD98240" s="6"/>
    </row>
    <row r="98241" spans="16:30">
      <c r="P98241" s="6"/>
      <c r="AA98241" s="6"/>
      <c r="AC98241" s="6"/>
      <c r="AD98241" s="6"/>
    </row>
    <row r="98242" spans="16:30">
      <c r="P98242" s="6"/>
      <c r="AA98242" s="6"/>
      <c r="AC98242" s="6"/>
      <c r="AD98242" s="6"/>
    </row>
    <row r="98243" spans="16:30">
      <c r="P98243" s="6"/>
      <c r="AA98243" s="6"/>
      <c r="AC98243" s="6"/>
      <c r="AD98243" s="6"/>
    </row>
    <row r="98244" spans="16:30">
      <c r="P98244" s="6"/>
      <c r="AA98244" s="6"/>
      <c r="AC98244" s="6"/>
      <c r="AD98244" s="6"/>
    </row>
    <row r="98245" spans="16:30">
      <c r="P98245" s="6"/>
      <c r="AA98245" s="6"/>
      <c r="AC98245" s="6"/>
      <c r="AD98245" s="6"/>
    </row>
    <row r="98246" spans="16:30">
      <c r="P98246" s="6"/>
      <c r="AA98246" s="6"/>
      <c r="AC98246" s="6"/>
      <c r="AD98246" s="6"/>
    </row>
    <row r="98247" spans="16:30">
      <c r="P98247" s="6"/>
      <c r="AA98247" s="6"/>
      <c r="AC98247" s="6"/>
      <c r="AD98247" s="6"/>
    </row>
    <row r="98248" spans="16:30">
      <c r="P98248" s="6"/>
      <c r="AA98248" s="6"/>
      <c r="AC98248" s="6"/>
      <c r="AD98248" s="6"/>
    </row>
    <row r="98249" spans="16:30">
      <c r="P98249" s="6"/>
      <c r="AA98249" s="6"/>
      <c r="AC98249" s="6"/>
      <c r="AD98249" s="6"/>
    </row>
    <row r="98250" spans="16:30">
      <c r="P98250" s="6"/>
      <c r="AA98250" s="6"/>
      <c r="AC98250" s="6"/>
      <c r="AD98250" s="6"/>
    </row>
    <row r="98251" spans="16:30">
      <c r="P98251" s="6"/>
      <c r="AA98251" s="6"/>
      <c r="AC98251" s="6"/>
      <c r="AD98251" s="6"/>
    </row>
    <row r="98252" spans="16:30">
      <c r="P98252" s="6"/>
      <c r="AA98252" s="6"/>
      <c r="AC98252" s="6"/>
      <c r="AD98252" s="6"/>
    </row>
    <row r="98253" spans="16:30">
      <c r="P98253" s="6"/>
      <c r="AA98253" s="6"/>
      <c r="AC98253" s="6"/>
      <c r="AD98253" s="6"/>
    </row>
    <row r="98254" spans="16:30">
      <c r="P98254" s="6"/>
      <c r="AA98254" s="6"/>
      <c r="AC98254" s="6"/>
      <c r="AD98254" s="6"/>
    </row>
    <row r="98255" spans="16:30">
      <c r="P98255" s="6"/>
      <c r="AA98255" s="6"/>
      <c r="AC98255" s="6"/>
      <c r="AD98255" s="6"/>
    </row>
    <row r="98256" spans="16:30">
      <c r="P98256" s="6"/>
      <c r="AA98256" s="6"/>
      <c r="AC98256" s="6"/>
      <c r="AD98256" s="6"/>
    </row>
    <row r="98257" spans="16:30">
      <c r="P98257" s="6"/>
      <c r="AA98257" s="6"/>
      <c r="AC98257" s="6"/>
      <c r="AD98257" s="6"/>
    </row>
    <row r="98258" spans="16:30">
      <c r="P98258" s="6"/>
      <c r="AA98258" s="6"/>
      <c r="AC98258" s="6"/>
      <c r="AD98258" s="6"/>
    </row>
    <row r="98259" spans="16:30">
      <c r="P98259" s="6"/>
      <c r="AA98259" s="6"/>
      <c r="AC98259" s="6"/>
      <c r="AD98259" s="6"/>
    </row>
    <row r="98260" spans="16:30">
      <c r="P98260" s="6"/>
      <c r="AA98260" s="6"/>
      <c r="AC98260" s="6"/>
      <c r="AD98260" s="6"/>
    </row>
    <row r="98261" spans="16:30">
      <c r="P98261" s="6"/>
      <c r="AA98261" s="6"/>
      <c r="AC98261" s="6"/>
      <c r="AD98261" s="6"/>
    </row>
    <row r="98262" spans="16:30">
      <c r="P98262" s="6"/>
      <c r="AA98262" s="6"/>
      <c r="AC98262" s="6"/>
      <c r="AD98262" s="6"/>
    </row>
    <row r="98263" spans="16:30">
      <c r="P98263" s="6"/>
      <c r="AA98263" s="6"/>
      <c r="AC98263" s="6"/>
      <c r="AD98263" s="6"/>
    </row>
    <row r="98264" spans="16:30">
      <c r="P98264" s="6"/>
      <c r="AA98264" s="6"/>
      <c r="AC98264" s="6"/>
      <c r="AD98264" s="6"/>
    </row>
    <row r="98265" spans="16:30">
      <c r="P98265" s="6"/>
      <c r="AA98265" s="6"/>
      <c r="AC98265" s="6"/>
      <c r="AD98265" s="6"/>
    </row>
    <row r="98266" spans="16:30">
      <c r="P98266" s="6"/>
      <c r="AA98266" s="6"/>
      <c r="AC98266" s="6"/>
      <c r="AD98266" s="6"/>
    </row>
    <row r="98267" spans="16:30">
      <c r="P98267" s="6"/>
      <c r="AA98267" s="6"/>
      <c r="AC98267" s="6"/>
      <c r="AD98267" s="6"/>
    </row>
    <row r="98268" spans="16:30">
      <c r="P98268" s="6"/>
      <c r="AA98268" s="6"/>
      <c r="AC98268" s="6"/>
      <c r="AD98268" s="6"/>
    </row>
    <row r="98269" spans="16:30">
      <c r="P98269" s="6"/>
      <c r="AA98269" s="6"/>
      <c r="AC98269" s="6"/>
      <c r="AD98269" s="6"/>
    </row>
    <row r="98270" spans="16:30">
      <c r="P98270" s="6"/>
      <c r="AA98270" s="6"/>
      <c r="AC98270" s="6"/>
      <c r="AD98270" s="6"/>
    </row>
    <row r="98271" spans="16:30">
      <c r="P98271" s="6"/>
      <c r="AA98271" s="6"/>
      <c r="AC98271" s="6"/>
      <c r="AD98271" s="6"/>
    </row>
    <row r="98272" spans="16:30">
      <c r="P98272" s="6"/>
      <c r="AA98272" s="6"/>
      <c r="AC98272" s="6"/>
      <c r="AD98272" s="6"/>
    </row>
    <row r="98273" spans="16:30">
      <c r="P98273" s="6"/>
      <c r="AA98273" s="6"/>
      <c r="AC98273" s="6"/>
      <c r="AD98273" s="6"/>
    </row>
    <row r="98274" spans="16:30">
      <c r="P98274" s="6"/>
      <c r="AA98274" s="6"/>
      <c r="AC98274" s="6"/>
      <c r="AD98274" s="6"/>
    </row>
    <row r="98275" spans="16:30">
      <c r="P98275" s="6"/>
      <c r="AA98275" s="6"/>
      <c r="AC98275" s="6"/>
      <c r="AD98275" s="6"/>
    </row>
    <row r="98276" spans="16:30">
      <c r="P98276" s="6"/>
      <c r="AA98276" s="6"/>
      <c r="AC98276" s="6"/>
      <c r="AD98276" s="6"/>
    </row>
    <row r="98277" spans="16:30">
      <c r="P98277" s="6"/>
      <c r="AA98277" s="6"/>
      <c r="AC98277" s="6"/>
      <c r="AD98277" s="6"/>
    </row>
    <row r="98278" spans="16:30">
      <c r="P98278" s="6"/>
      <c r="AA98278" s="6"/>
      <c r="AC98278" s="6"/>
      <c r="AD98278" s="6"/>
    </row>
    <row r="98279" spans="16:30">
      <c r="P98279" s="6"/>
      <c r="AA98279" s="6"/>
      <c r="AC98279" s="6"/>
      <c r="AD98279" s="6"/>
    </row>
    <row r="98280" spans="16:30">
      <c r="P98280" s="6"/>
      <c r="AA98280" s="6"/>
      <c r="AC98280" s="6"/>
      <c r="AD98280" s="6"/>
    </row>
    <row r="98281" spans="16:30">
      <c r="P98281" s="6"/>
      <c r="AA98281" s="6"/>
      <c r="AC98281" s="6"/>
      <c r="AD98281" s="6"/>
    </row>
    <row r="98282" spans="16:30">
      <c r="P98282" s="6"/>
      <c r="AA98282" s="6"/>
      <c r="AC98282" s="6"/>
      <c r="AD98282" s="6"/>
    </row>
    <row r="98283" spans="16:30">
      <c r="P98283" s="6"/>
      <c r="AA98283" s="6"/>
      <c r="AC98283" s="6"/>
      <c r="AD98283" s="6"/>
    </row>
    <row r="98284" spans="16:30">
      <c r="P98284" s="6"/>
      <c r="AA98284" s="6"/>
      <c r="AC98284" s="6"/>
      <c r="AD98284" s="6"/>
    </row>
    <row r="98285" spans="16:30">
      <c r="P98285" s="6"/>
      <c r="AA98285" s="6"/>
      <c r="AC98285" s="6"/>
      <c r="AD98285" s="6"/>
    </row>
    <row r="98286" spans="16:30">
      <c r="P98286" s="6"/>
      <c r="AA98286" s="6"/>
      <c r="AC98286" s="6"/>
      <c r="AD98286" s="6"/>
    </row>
    <row r="98287" spans="16:30">
      <c r="P98287" s="6"/>
      <c r="AA98287" s="6"/>
      <c r="AC98287" s="6"/>
      <c r="AD98287" s="6"/>
    </row>
    <row r="98288" spans="16:30">
      <c r="P98288" s="6"/>
      <c r="AA98288" s="6"/>
      <c r="AC98288" s="6"/>
      <c r="AD98288" s="6"/>
    </row>
    <row r="98289" spans="16:30">
      <c r="P98289" s="6"/>
      <c r="AA98289" s="6"/>
      <c r="AC98289" s="6"/>
      <c r="AD98289" s="6"/>
    </row>
    <row r="98290" spans="16:30">
      <c r="P98290" s="6"/>
      <c r="AA98290" s="6"/>
      <c r="AC98290" s="6"/>
      <c r="AD98290" s="6"/>
    </row>
    <row r="98291" spans="16:30">
      <c r="P98291" s="6"/>
      <c r="AA98291" s="6"/>
      <c r="AC98291" s="6"/>
      <c r="AD98291" s="6"/>
    </row>
    <row r="98292" spans="16:30">
      <c r="P98292" s="6"/>
      <c r="AA98292" s="6"/>
      <c r="AC98292" s="6"/>
      <c r="AD98292" s="6"/>
    </row>
    <row r="98293" spans="16:30">
      <c r="P98293" s="6"/>
      <c r="AA98293" s="6"/>
      <c r="AC98293" s="6"/>
      <c r="AD98293" s="6"/>
    </row>
    <row r="98294" spans="16:30">
      <c r="P98294" s="6"/>
      <c r="AA98294" s="6"/>
      <c r="AC98294" s="6"/>
      <c r="AD98294" s="6"/>
    </row>
    <row r="98295" spans="16:30">
      <c r="P98295" s="6"/>
      <c r="AA98295" s="6"/>
      <c r="AC98295" s="6"/>
      <c r="AD98295" s="6"/>
    </row>
    <row r="98296" spans="16:30">
      <c r="P98296" s="6"/>
      <c r="AA98296" s="6"/>
      <c r="AC98296" s="6"/>
      <c r="AD98296" s="6"/>
    </row>
    <row r="98297" spans="16:30">
      <c r="P98297" s="6"/>
      <c r="AA98297" s="6"/>
      <c r="AC98297" s="6"/>
      <c r="AD98297" s="6"/>
    </row>
    <row r="98298" spans="16:30">
      <c r="P98298" s="6"/>
      <c r="AA98298" s="6"/>
      <c r="AC98298" s="6"/>
      <c r="AD98298" s="6"/>
    </row>
    <row r="98299" spans="16:30">
      <c r="P98299" s="6"/>
      <c r="AA98299" s="6"/>
      <c r="AC98299" s="6"/>
      <c r="AD98299" s="6"/>
    </row>
    <row r="98300" spans="16:30">
      <c r="P98300" s="6"/>
      <c r="AA98300" s="6"/>
      <c r="AC98300" s="6"/>
      <c r="AD98300" s="6"/>
    </row>
    <row r="98301" spans="16:30">
      <c r="P98301" s="6"/>
      <c r="AA98301" s="6"/>
      <c r="AC98301" s="6"/>
      <c r="AD98301" s="6"/>
    </row>
    <row r="98302" spans="16:30">
      <c r="P98302" s="6"/>
      <c r="AA98302" s="6"/>
      <c r="AC98302" s="6"/>
      <c r="AD98302" s="6"/>
    </row>
    <row r="98303" spans="16:30">
      <c r="P98303" s="6"/>
      <c r="AA98303" s="6"/>
      <c r="AC98303" s="6"/>
      <c r="AD98303" s="6"/>
    </row>
    <row r="98304" spans="16:30">
      <c r="P98304" s="6"/>
      <c r="AA98304" s="6"/>
      <c r="AC98304" s="6"/>
      <c r="AD98304" s="6"/>
    </row>
    <row r="98305" spans="16:30">
      <c r="P98305" s="6"/>
      <c r="AA98305" s="6"/>
      <c r="AC98305" s="6"/>
      <c r="AD98305" s="6"/>
    </row>
    <row r="98306" spans="16:30">
      <c r="P98306" s="6"/>
      <c r="AA98306" s="6"/>
      <c r="AC98306" s="6"/>
      <c r="AD98306" s="6"/>
    </row>
    <row r="98307" spans="16:30">
      <c r="P98307" s="6"/>
      <c r="AA98307" s="6"/>
      <c r="AC98307" s="6"/>
      <c r="AD98307" s="6"/>
    </row>
    <row r="98308" spans="16:30">
      <c r="P98308" s="6"/>
      <c r="AA98308" s="6"/>
      <c r="AC98308" s="6"/>
      <c r="AD98308" s="6"/>
    </row>
    <row r="98309" spans="16:30">
      <c r="P98309" s="6"/>
      <c r="AA98309" s="6"/>
      <c r="AC98309" s="6"/>
      <c r="AD98309" s="6"/>
    </row>
    <row r="98310" spans="16:30">
      <c r="P98310" s="6"/>
      <c r="AA98310" s="6"/>
      <c r="AC98310" s="6"/>
      <c r="AD98310" s="6"/>
    </row>
    <row r="98311" spans="16:30">
      <c r="P98311" s="6"/>
      <c r="AA98311" s="6"/>
      <c r="AC98311" s="6"/>
      <c r="AD98311" s="6"/>
    </row>
    <row r="98312" spans="16:30">
      <c r="P98312" s="6"/>
      <c r="AA98312" s="6"/>
      <c r="AC98312" s="6"/>
      <c r="AD98312" s="6"/>
    </row>
    <row r="98313" spans="16:30">
      <c r="P98313" s="6"/>
      <c r="AA98313" s="6"/>
      <c r="AC98313" s="6"/>
      <c r="AD98313" s="6"/>
    </row>
    <row r="98314" spans="16:30">
      <c r="P98314" s="6"/>
      <c r="AA98314" s="6"/>
      <c r="AC98314" s="6"/>
      <c r="AD98314" s="6"/>
    </row>
    <row r="98315" spans="16:30">
      <c r="P98315" s="6"/>
      <c r="AA98315" s="6"/>
      <c r="AC98315" s="6"/>
      <c r="AD98315" s="6"/>
    </row>
    <row r="98316" spans="16:30">
      <c r="P98316" s="6"/>
      <c r="AA98316" s="6"/>
      <c r="AC98316" s="6"/>
      <c r="AD98316" s="6"/>
    </row>
    <row r="98317" spans="16:30">
      <c r="P98317" s="6"/>
      <c r="AA98317" s="6"/>
      <c r="AC98317" s="6"/>
      <c r="AD98317" s="6"/>
    </row>
    <row r="98318" spans="16:30">
      <c r="P98318" s="6"/>
      <c r="AA98318" s="6"/>
      <c r="AC98318" s="6"/>
      <c r="AD98318" s="6"/>
    </row>
    <row r="98319" spans="16:30">
      <c r="P98319" s="6"/>
      <c r="AA98319" s="6"/>
      <c r="AC98319" s="6"/>
      <c r="AD98319" s="6"/>
    </row>
    <row r="98320" spans="16:30">
      <c r="P98320" s="6"/>
      <c r="AA98320" s="6"/>
      <c r="AC98320" s="6"/>
      <c r="AD98320" s="6"/>
    </row>
    <row r="98321" spans="16:30">
      <c r="P98321" s="6"/>
      <c r="AA98321" s="6"/>
      <c r="AC98321" s="6"/>
      <c r="AD98321" s="6"/>
    </row>
    <row r="98322" spans="16:30">
      <c r="P98322" s="6"/>
      <c r="AA98322" s="6"/>
      <c r="AC98322" s="6"/>
      <c r="AD98322" s="6"/>
    </row>
    <row r="98323" spans="16:30">
      <c r="P98323" s="6"/>
      <c r="AA98323" s="6"/>
      <c r="AC98323" s="6"/>
      <c r="AD98323" s="6"/>
    </row>
    <row r="98324" spans="16:30">
      <c r="P98324" s="6"/>
      <c r="AA98324" s="6"/>
      <c r="AC98324" s="6"/>
      <c r="AD98324" s="6"/>
    </row>
    <row r="98325" spans="16:30">
      <c r="P98325" s="6"/>
      <c r="AA98325" s="6"/>
      <c r="AC98325" s="6"/>
      <c r="AD98325" s="6"/>
    </row>
    <row r="98326" spans="16:30">
      <c r="P98326" s="6"/>
      <c r="AA98326" s="6"/>
      <c r="AC98326" s="6"/>
      <c r="AD98326" s="6"/>
    </row>
    <row r="98327" spans="16:30">
      <c r="P98327" s="6"/>
      <c r="AA98327" s="6"/>
      <c r="AC98327" s="6"/>
      <c r="AD98327" s="6"/>
    </row>
    <row r="98328" spans="16:30">
      <c r="P98328" s="6"/>
      <c r="AA98328" s="6"/>
      <c r="AC98328" s="6"/>
      <c r="AD98328" s="6"/>
    </row>
    <row r="98329" spans="16:30">
      <c r="P98329" s="6"/>
      <c r="AA98329" s="6"/>
      <c r="AC98329" s="6"/>
      <c r="AD98329" s="6"/>
    </row>
    <row r="98330" spans="16:30">
      <c r="P98330" s="6"/>
      <c r="AA98330" s="6"/>
      <c r="AC98330" s="6"/>
      <c r="AD98330" s="6"/>
    </row>
    <row r="98331" spans="16:30">
      <c r="P98331" s="6"/>
      <c r="AA98331" s="6"/>
      <c r="AC98331" s="6"/>
      <c r="AD98331" s="6"/>
    </row>
    <row r="98332" spans="16:30">
      <c r="P98332" s="6"/>
      <c r="AA98332" s="6"/>
      <c r="AC98332" s="6"/>
      <c r="AD98332" s="6"/>
    </row>
    <row r="98333" spans="16:30">
      <c r="P98333" s="6"/>
      <c r="AA98333" s="6"/>
      <c r="AC98333" s="6"/>
      <c r="AD98333" s="6"/>
    </row>
    <row r="98334" spans="16:30">
      <c r="P98334" s="6"/>
      <c r="AA98334" s="6"/>
      <c r="AC98334" s="6"/>
      <c r="AD98334" s="6"/>
    </row>
    <row r="98335" spans="16:30">
      <c r="P98335" s="6"/>
      <c r="AA98335" s="6"/>
      <c r="AC98335" s="6"/>
      <c r="AD98335" s="6"/>
    </row>
    <row r="98336" spans="16:30">
      <c r="P98336" s="6"/>
      <c r="AA98336" s="6"/>
      <c r="AC98336" s="6"/>
      <c r="AD98336" s="6"/>
    </row>
    <row r="98337" spans="16:30">
      <c r="P98337" s="6"/>
      <c r="AA98337" s="6"/>
      <c r="AC98337" s="6"/>
      <c r="AD98337" s="6"/>
    </row>
    <row r="98338" spans="16:30">
      <c r="P98338" s="6"/>
      <c r="AA98338" s="6"/>
      <c r="AC98338" s="6"/>
      <c r="AD98338" s="6"/>
    </row>
    <row r="98339" spans="16:30">
      <c r="P98339" s="6"/>
      <c r="AA98339" s="6"/>
      <c r="AC98339" s="6"/>
      <c r="AD98339" s="6"/>
    </row>
    <row r="98340" spans="16:30">
      <c r="P98340" s="6"/>
      <c r="AA98340" s="6"/>
      <c r="AC98340" s="6"/>
      <c r="AD98340" s="6"/>
    </row>
    <row r="98341" spans="16:30">
      <c r="P98341" s="6"/>
      <c r="AA98341" s="6"/>
      <c r="AC98341" s="6"/>
      <c r="AD98341" s="6"/>
    </row>
    <row r="98342" spans="16:30">
      <c r="P98342" s="6"/>
      <c r="AA98342" s="6"/>
      <c r="AC98342" s="6"/>
      <c r="AD98342" s="6"/>
    </row>
    <row r="98343" spans="16:30">
      <c r="P98343" s="6"/>
      <c r="AA98343" s="6"/>
      <c r="AC98343" s="6"/>
      <c r="AD98343" s="6"/>
    </row>
    <row r="98344" spans="16:30">
      <c r="P98344" s="6"/>
      <c r="AA98344" s="6"/>
      <c r="AC98344" s="6"/>
      <c r="AD98344" s="6"/>
    </row>
    <row r="98345" spans="16:30">
      <c r="P98345" s="6"/>
      <c r="AA98345" s="6"/>
      <c r="AC98345" s="6"/>
      <c r="AD98345" s="6"/>
    </row>
    <row r="98346" spans="16:30">
      <c r="P98346" s="6"/>
      <c r="AA98346" s="6"/>
      <c r="AC98346" s="6"/>
      <c r="AD98346" s="6"/>
    </row>
    <row r="98347" spans="16:30">
      <c r="P98347" s="6"/>
      <c r="AA98347" s="6"/>
      <c r="AC98347" s="6"/>
      <c r="AD98347" s="6"/>
    </row>
    <row r="98348" spans="16:30">
      <c r="P98348" s="6"/>
      <c r="AA98348" s="6"/>
      <c r="AC98348" s="6"/>
      <c r="AD98348" s="6"/>
    </row>
    <row r="98349" spans="16:30">
      <c r="P98349" s="6"/>
      <c r="AA98349" s="6"/>
      <c r="AC98349" s="6"/>
      <c r="AD98349" s="6"/>
    </row>
    <row r="98350" spans="16:30">
      <c r="P98350" s="6"/>
      <c r="AA98350" s="6"/>
      <c r="AC98350" s="6"/>
      <c r="AD98350" s="6"/>
    </row>
    <row r="98351" spans="16:30">
      <c r="P98351" s="6"/>
      <c r="AA98351" s="6"/>
      <c r="AC98351" s="6"/>
      <c r="AD98351" s="6"/>
    </row>
    <row r="98352" spans="16:30">
      <c r="P98352" s="6"/>
      <c r="AA98352" s="6"/>
      <c r="AC98352" s="6"/>
      <c r="AD98352" s="6"/>
    </row>
    <row r="98353" spans="16:30">
      <c r="P98353" s="6"/>
      <c r="AA98353" s="6"/>
      <c r="AC98353" s="6"/>
      <c r="AD98353" s="6"/>
    </row>
    <row r="98354" spans="16:30">
      <c r="P98354" s="6"/>
      <c r="AA98354" s="6"/>
      <c r="AC98354" s="6"/>
      <c r="AD98354" s="6"/>
    </row>
    <row r="98355" spans="16:30">
      <c r="P98355" s="6"/>
      <c r="AA98355" s="6"/>
      <c r="AC98355" s="6"/>
      <c r="AD98355" s="6"/>
    </row>
    <row r="98356" spans="16:30">
      <c r="P98356" s="6"/>
      <c r="AA98356" s="6"/>
      <c r="AC98356" s="6"/>
      <c r="AD98356" s="6"/>
    </row>
    <row r="98357" spans="16:30">
      <c r="P98357" s="6"/>
      <c r="AA98357" s="6"/>
      <c r="AC98357" s="6"/>
      <c r="AD98357" s="6"/>
    </row>
    <row r="98358" spans="16:30">
      <c r="P98358" s="6"/>
      <c r="AA98358" s="6"/>
      <c r="AC98358" s="6"/>
      <c r="AD98358" s="6"/>
    </row>
    <row r="98359" spans="16:30">
      <c r="P98359" s="6"/>
      <c r="AA98359" s="6"/>
      <c r="AC98359" s="6"/>
      <c r="AD98359" s="6"/>
    </row>
    <row r="98360" spans="16:30">
      <c r="P98360" s="6"/>
      <c r="AA98360" s="6"/>
      <c r="AC98360" s="6"/>
      <c r="AD98360" s="6"/>
    </row>
    <row r="98361" spans="16:30">
      <c r="P98361" s="6"/>
      <c r="AA98361" s="6"/>
      <c r="AC98361" s="6"/>
      <c r="AD98361" s="6"/>
    </row>
    <row r="98362" spans="16:30">
      <c r="P98362" s="6"/>
      <c r="AA98362" s="6"/>
      <c r="AC98362" s="6"/>
      <c r="AD98362" s="6"/>
    </row>
    <row r="98363" spans="16:30">
      <c r="P98363" s="6"/>
      <c r="AA98363" s="6"/>
      <c r="AC98363" s="6"/>
      <c r="AD98363" s="6"/>
    </row>
    <row r="98364" spans="16:30">
      <c r="P98364" s="6"/>
      <c r="AA98364" s="6"/>
      <c r="AC98364" s="6"/>
      <c r="AD98364" s="6"/>
    </row>
    <row r="98365" spans="16:30">
      <c r="P98365" s="6"/>
      <c r="AA98365" s="6"/>
      <c r="AC98365" s="6"/>
      <c r="AD98365" s="6"/>
    </row>
    <row r="98366" spans="16:30">
      <c r="P98366" s="6"/>
      <c r="AA98366" s="6"/>
      <c r="AC98366" s="6"/>
      <c r="AD98366" s="6"/>
    </row>
    <row r="98367" spans="16:30">
      <c r="P98367" s="6"/>
      <c r="AA98367" s="6"/>
      <c r="AC98367" s="6"/>
      <c r="AD98367" s="6"/>
    </row>
    <row r="98368" spans="16:30">
      <c r="P98368" s="6"/>
      <c r="AA98368" s="6"/>
      <c r="AC98368" s="6"/>
      <c r="AD98368" s="6"/>
    </row>
    <row r="98369" spans="16:30">
      <c r="P98369" s="6"/>
      <c r="AA98369" s="6"/>
      <c r="AC98369" s="6"/>
      <c r="AD98369" s="6"/>
    </row>
    <row r="98370" spans="16:30">
      <c r="P98370" s="6"/>
      <c r="AA98370" s="6"/>
      <c r="AC98370" s="6"/>
      <c r="AD98370" s="6"/>
    </row>
    <row r="98371" spans="16:30">
      <c r="P98371" s="6"/>
      <c r="AA98371" s="6"/>
      <c r="AC98371" s="6"/>
      <c r="AD98371" s="6"/>
    </row>
    <row r="98372" spans="16:30">
      <c r="P98372" s="6"/>
      <c r="AA98372" s="6"/>
      <c r="AC98372" s="6"/>
      <c r="AD98372" s="6"/>
    </row>
    <row r="98373" spans="16:30">
      <c r="P98373" s="6"/>
      <c r="AA98373" s="6"/>
      <c r="AC98373" s="6"/>
      <c r="AD98373" s="6"/>
    </row>
    <row r="98374" spans="16:30">
      <c r="P98374" s="6"/>
      <c r="AA98374" s="6"/>
      <c r="AC98374" s="6"/>
      <c r="AD98374" s="6"/>
    </row>
    <row r="98375" spans="16:30">
      <c r="P98375" s="6"/>
      <c r="AA98375" s="6"/>
      <c r="AC98375" s="6"/>
      <c r="AD98375" s="6"/>
    </row>
    <row r="98376" spans="16:30">
      <c r="P98376" s="6"/>
      <c r="AA98376" s="6"/>
      <c r="AC98376" s="6"/>
      <c r="AD98376" s="6"/>
    </row>
    <row r="98377" spans="16:30">
      <c r="P98377" s="6"/>
      <c r="AA98377" s="6"/>
      <c r="AC98377" s="6"/>
      <c r="AD98377" s="6"/>
    </row>
    <row r="98378" spans="16:30">
      <c r="P98378" s="6"/>
      <c r="AA98378" s="6"/>
      <c r="AC98378" s="6"/>
      <c r="AD98378" s="6"/>
    </row>
    <row r="98379" spans="16:30">
      <c r="P98379" s="6"/>
      <c r="AA98379" s="6"/>
      <c r="AC98379" s="6"/>
      <c r="AD98379" s="6"/>
    </row>
    <row r="98380" spans="16:30">
      <c r="P98380" s="6"/>
      <c r="AA98380" s="6"/>
      <c r="AC98380" s="6"/>
      <c r="AD98380" s="6"/>
    </row>
    <row r="98381" spans="16:30">
      <c r="P98381" s="6"/>
      <c r="AA98381" s="6"/>
      <c r="AC98381" s="6"/>
      <c r="AD98381" s="6"/>
    </row>
    <row r="98382" spans="16:30">
      <c r="P98382" s="6"/>
      <c r="AA98382" s="6"/>
      <c r="AC98382" s="6"/>
      <c r="AD98382" s="6"/>
    </row>
    <row r="98383" spans="16:30">
      <c r="P98383" s="6"/>
      <c r="AA98383" s="6"/>
      <c r="AC98383" s="6"/>
      <c r="AD98383" s="6"/>
    </row>
    <row r="98384" spans="16:30">
      <c r="P98384" s="6"/>
      <c r="AA98384" s="6"/>
      <c r="AC98384" s="6"/>
      <c r="AD98384" s="6"/>
    </row>
    <row r="98385" spans="16:30">
      <c r="P98385" s="6"/>
      <c r="AA98385" s="6"/>
      <c r="AC98385" s="6"/>
      <c r="AD98385" s="6"/>
    </row>
    <row r="98386" spans="16:30">
      <c r="P98386" s="6"/>
      <c r="AA98386" s="6"/>
      <c r="AC98386" s="6"/>
      <c r="AD98386" s="6"/>
    </row>
    <row r="98387" spans="16:30">
      <c r="P98387" s="6"/>
      <c r="AA98387" s="6"/>
      <c r="AC98387" s="6"/>
      <c r="AD98387" s="6"/>
    </row>
    <row r="98388" spans="16:30">
      <c r="P98388" s="6"/>
      <c r="AA98388" s="6"/>
      <c r="AC98388" s="6"/>
      <c r="AD98388" s="6"/>
    </row>
    <row r="98389" spans="16:30">
      <c r="P98389" s="6"/>
      <c r="AA98389" s="6"/>
      <c r="AC98389" s="6"/>
      <c r="AD98389" s="6"/>
    </row>
    <row r="98390" spans="16:30">
      <c r="P98390" s="6"/>
      <c r="AA98390" s="6"/>
      <c r="AC98390" s="6"/>
      <c r="AD98390" s="6"/>
    </row>
    <row r="98391" spans="16:30">
      <c r="P98391" s="6"/>
      <c r="AA98391" s="6"/>
      <c r="AC98391" s="6"/>
      <c r="AD98391" s="6"/>
    </row>
    <row r="98392" spans="16:30">
      <c r="P98392" s="6"/>
      <c r="AA98392" s="6"/>
      <c r="AC98392" s="6"/>
      <c r="AD98392" s="6"/>
    </row>
    <row r="98393" spans="16:30">
      <c r="P98393" s="6"/>
      <c r="AA98393" s="6"/>
      <c r="AC98393" s="6"/>
      <c r="AD98393" s="6"/>
    </row>
    <row r="98394" spans="16:30">
      <c r="P98394" s="6"/>
      <c r="AA98394" s="6"/>
      <c r="AC98394" s="6"/>
      <c r="AD98394" s="6"/>
    </row>
    <row r="98395" spans="16:30">
      <c r="P98395" s="6"/>
      <c r="AA98395" s="6"/>
      <c r="AC98395" s="6"/>
      <c r="AD98395" s="6"/>
    </row>
    <row r="98396" spans="16:30">
      <c r="P98396" s="6"/>
      <c r="AA98396" s="6"/>
      <c r="AC98396" s="6"/>
      <c r="AD98396" s="6"/>
    </row>
    <row r="98397" spans="16:30">
      <c r="P98397" s="6"/>
      <c r="AA98397" s="6"/>
      <c r="AC98397" s="6"/>
      <c r="AD98397" s="6"/>
    </row>
    <row r="98398" spans="16:30">
      <c r="P98398" s="6"/>
      <c r="AA98398" s="6"/>
      <c r="AC98398" s="6"/>
      <c r="AD98398" s="6"/>
    </row>
    <row r="98399" spans="16:30">
      <c r="P98399" s="6"/>
      <c r="AA98399" s="6"/>
      <c r="AC98399" s="6"/>
      <c r="AD98399" s="6"/>
    </row>
    <row r="98400" spans="16:30">
      <c r="P98400" s="6"/>
      <c r="AA98400" s="6"/>
      <c r="AC98400" s="6"/>
      <c r="AD98400" s="6"/>
    </row>
    <row r="98401" spans="16:30">
      <c r="P98401" s="6"/>
      <c r="AA98401" s="6"/>
      <c r="AC98401" s="6"/>
      <c r="AD98401" s="6"/>
    </row>
    <row r="98402" spans="16:30">
      <c r="P98402" s="6"/>
      <c r="AA98402" s="6"/>
      <c r="AC98402" s="6"/>
      <c r="AD98402" s="6"/>
    </row>
    <row r="98403" spans="16:30">
      <c r="P98403" s="6"/>
      <c r="AA98403" s="6"/>
      <c r="AC98403" s="6"/>
      <c r="AD98403" s="6"/>
    </row>
    <row r="98404" spans="16:30">
      <c r="P98404" s="6"/>
      <c r="AA98404" s="6"/>
      <c r="AC98404" s="6"/>
      <c r="AD98404" s="6"/>
    </row>
    <row r="98405" spans="16:30">
      <c r="P98405" s="6"/>
      <c r="AA98405" s="6"/>
      <c r="AC98405" s="6"/>
      <c r="AD98405" s="6"/>
    </row>
    <row r="98406" spans="16:30">
      <c r="P98406" s="6"/>
      <c r="AA98406" s="6"/>
      <c r="AC98406" s="6"/>
      <c r="AD98406" s="6"/>
    </row>
    <row r="98407" spans="16:30">
      <c r="P98407" s="6"/>
      <c r="AA98407" s="6"/>
      <c r="AC98407" s="6"/>
      <c r="AD98407" s="6"/>
    </row>
    <row r="98408" spans="16:30">
      <c r="P98408" s="6"/>
      <c r="AA98408" s="6"/>
      <c r="AC98408" s="6"/>
      <c r="AD98408" s="6"/>
    </row>
    <row r="98409" spans="16:30">
      <c r="P98409" s="6"/>
      <c r="AA98409" s="6"/>
      <c r="AC98409" s="6"/>
      <c r="AD98409" s="6"/>
    </row>
    <row r="98410" spans="16:30">
      <c r="P98410" s="6"/>
      <c r="AA98410" s="6"/>
      <c r="AC98410" s="6"/>
      <c r="AD98410" s="6"/>
    </row>
    <row r="98411" spans="16:30">
      <c r="P98411" s="6"/>
      <c r="AA98411" s="6"/>
      <c r="AC98411" s="6"/>
      <c r="AD98411" s="6"/>
    </row>
    <row r="98412" spans="16:30">
      <c r="P98412" s="6"/>
      <c r="AA98412" s="6"/>
      <c r="AC98412" s="6"/>
      <c r="AD98412" s="6"/>
    </row>
    <row r="98413" spans="16:30">
      <c r="P98413" s="6"/>
      <c r="AA98413" s="6"/>
      <c r="AC98413" s="6"/>
      <c r="AD98413" s="6"/>
    </row>
    <row r="98414" spans="16:30">
      <c r="P98414" s="6"/>
      <c r="AA98414" s="6"/>
      <c r="AC98414" s="6"/>
      <c r="AD98414" s="6"/>
    </row>
    <row r="98415" spans="16:30">
      <c r="P98415" s="6"/>
      <c r="AA98415" s="6"/>
      <c r="AC98415" s="6"/>
      <c r="AD98415" s="6"/>
    </row>
    <row r="98416" spans="16:30">
      <c r="P98416" s="6"/>
      <c r="AA98416" s="6"/>
      <c r="AC98416" s="6"/>
      <c r="AD98416" s="6"/>
    </row>
    <row r="98417" spans="16:30">
      <c r="P98417" s="6"/>
      <c r="AA98417" s="6"/>
      <c r="AC98417" s="6"/>
      <c r="AD98417" s="6"/>
    </row>
    <row r="98418" spans="16:30">
      <c r="P98418" s="6"/>
      <c r="AA98418" s="6"/>
      <c r="AC98418" s="6"/>
      <c r="AD98418" s="6"/>
    </row>
    <row r="98419" spans="16:30">
      <c r="P98419" s="6"/>
      <c r="AA98419" s="6"/>
      <c r="AC98419" s="6"/>
      <c r="AD98419" s="6"/>
    </row>
    <row r="98420" spans="16:30">
      <c r="P98420" s="6"/>
      <c r="AA98420" s="6"/>
      <c r="AC98420" s="6"/>
      <c r="AD98420" s="6"/>
    </row>
    <row r="98421" spans="16:30">
      <c r="P98421" s="6"/>
      <c r="AA98421" s="6"/>
      <c r="AC98421" s="6"/>
      <c r="AD98421" s="6"/>
    </row>
    <row r="98422" spans="16:30">
      <c r="P98422" s="6"/>
      <c r="AA98422" s="6"/>
      <c r="AC98422" s="6"/>
      <c r="AD98422" s="6"/>
    </row>
    <row r="98423" spans="16:30">
      <c r="P98423" s="6"/>
      <c r="AA98423" s="6"/>
      <c r="AC98423" s="6"/>
      <c r="AD98423" s="6"/>
    </row>
    <row r="98424" spans="16:30">
      <c r="P98424" s="6"/>
      <c r="AA98424" s="6"/>
      <c r="AC98424" s="6"/>
      <c r="AD98424" s="6"/>
    </row>
    <row r="98425" spans="16:30">
      <c r="P98425" s="6"/>
      <c r="AA98425" s="6"/>
      <c r="AC98425" s="6"/>
      <c r="AD98425" s="6"/>
    </row>
    <row r="98426" spans="16:30">
      <c r="P98426" s="6"/>
      <c r="AA98426" s="6"/>
      <c r="AC98426" s="6"/>
      <c r="AD98426" s="6"/>
    </row>
    <row r="98427" spans="16:30">
      <c r="P98427" s="6"/>
      <c r="AA98427" s="6"/>
      <c r="AC98427" s="6"/>
      <c r="AD98427" s="6"/>
    </row>
    <row r="98428" spans="16:30">
      <c r="P98428" s="6"/>
      <c r="AA98428" s="6"/>
      <c r="AC98428" s="6"/>
      <c r="AD98428" s="6"/>
    </row>
    <row r="98429" spans="16:30">
      <c r="P98429" s="6"/>
      <c r="AA98429" s="6"/>
      <c r="AC98429" s="6"/>
      <c r="AD98429" s="6"/>
    </row>
    <row r="98430" spans="16:30">
      <c r="P98430" s="6"/>
      <c r="AA98430" s="6"/>
      <c r="AC98430" s="6"/>
      <c r="AD98430" s="6"/>
    </row>
    <row r="98431" spans="16:30">
      <c r="P98431" s="6"/>
      <c r="AA98431" s="6"/>
      <c r="AC98431" s="6"/>
      <c r="AD98431" s="6"/>
    </row>
    <row r="98432" spans="16:30">
      <c r="P98432" s="6"/>
      <c r="AA98432" s="6"/>
      <c r="AC98432" s="6"/>
      <c r="AD98432" s="6"/>
    </row>
    <row r="98433" spans="16:30">
      <c r="P98433" s="6"/>
      <c r="AA98433" s="6"/>
      <c r="AC98433" s="6"/>
      <c r="AD98433" s="6"/>
    </row>
    <row r="98434" spans="16:30">
      <c r="P98434" s="6"/>
      <c r="AA98434" s="6"/>
      <c r="AC98434" s="6"/>
      <c r="AD98434" s="6"/>
    </row>
    <row r="98435" spans="16:30">
      <c r="P98435" s="6"/>
      <c r="AA98435" s="6"/>
      <c r="AC98435" s="6"/>
      <c r="AD98435" s="6"/>
    </row>
    <row r="98436" spans="16:30">
      <c r="P98436" s="6"/>
      <c r="AA98436" s="6"/>
      <c r="AC98436" s="6"/>
      <c r="AD98436" s="6"/>
    </row>
    <row r="98437" spans="16:30">
      <c r="P98437" s="6"/>
      <c r="AA98437" s="6"/>
      <c r="AC98437" s="6"/>
      <c r="AD98437" s="6"/>
    </row>
    <row r="98438" spans="16:30">
      <c r="P98438" s="6"/>
      <c r="AA98438" s="6"/>
      <c r="AC98438" s="6"/>
      <c r="AD98438" s="6"/>
    </row>
    <row r="98439" spans="16:30">
      <c r="P98439" s="6"/>
      <c r="AA98439" s="6"/>
      <c r="AC98439" s="6"/>
      <c r="AD98439" s="6"/>
    </row>
    <row r="98440" spans="16:30">
      <c r="P98440" s="6"/>
      <c r="AA98440" s="6"/>
      <c r="AC98440" s="6"/>
      <c r="AD98440" s="6"/>
    </row>
    <row r="98441" spans="16:30">
      <c r="P98441" s="6"/>
      <c r="AA98441" s="6"/>
      <c r="AC98441" s="6"/>
      <c r="AD98441" s="6"/>
    </row>
    <row r="98442" spans="16:30">
      <c r="P98442" s="6"/>
      <c r="AA98442" s="6"/>
      <c r="AC98442" s="6"/>
      <c r="AD98442" s="6"/>
    </row>
    <row r="98443" spans="16:30">
      <c r="P98443" s="6"/>
      <c r="AA98443" s="6"/>
      <c r="AC98443" s="6"/>
      <c r="AD98443" s="6"/>
    </row>
    <row r="98444" spans="16:30">
      <c r="P98444" s="6"/>
      <c r="AA98444" s="6"/>
      <c r="AC98444" s="6"/>
      <c r="AD98444" s="6"/>
    </row>
    <row r="98445" spans="16:30">
      <c r="P98445" s="6"/>
      <c r="AA98445" s="6"/>
      <c r="AC98445" s="6"/>
      <c r="AD98445" s="6"/>
    </row>
    <row r="98446" spans="16:30">
      <c r="P98446" s="6"/>
      <c r="AA98446" s="6"/>
      <c r="AC98446" s="6"/>
      <c r="AD98446" s="6"/>
    </row>
    <row r="98447" spans="16:30">
      <c r="P98447" s="6"/>
      <c r="AA98447" s="6"/>
      <c r="AC98447" s="6"/>
      <c r="AD98447" s="6"/>
    </row>
    <row r="98448" spans="16:30">
      <c r="P98448" s="6"/>
      <c r="AA98448" s="6"/>
      <c r="AC98448" s="6"/>
      <c r="AD98448" s="6"/>
    </row>
    <row r="98449" spans="16:30">
      <c r="P98449" s="6"/>
      <c r="AA98449" s="6"/>
      <c r="AC98449" s="6"/>
      <c r="AD98449" s="6"/>
    </row>
    <row r="98450" spans="16:30">
      <c r="P98450" s="6"/>
      <c r="AA98450" s="6"/>
      <c r="AC98450" s="6"/>
      <c r="AD98450" s="6"/>
    </row>
    <row r="98451" spans="16:30">
      <c r="P98451" s="6"/>
      <c r="AA98451" s="6"/>
      <c r="AC98451" s="6"/>
      <c r="AD98451" s="6"/>
    </row>
    <row r="98452" spans="16:30">
      <c r="P98452" s="6"/>
      <c r="AA98452" s="6"/>
      <c r="AC98452" s="6"/>
      <c r="AD98452" s="6"/>
    </row>
    <row r="98453" spans="16:30">
      <c r="P98453" s="6"/>
      <c r="AA98453" s="6"/>
      <c r="AC98453" s="6"/>
      <c r="AD98453" s="6"/>
    </row>
    <row r="98454" spans="16:30">
      <c r="P98454" s="6"/>
      <c r="AA98454" s="6"/>
      <c r="AC98454" s="6"/>
      <c r="AD98454" s="6"/>
    </row>
    <row r="98455" spans="16:30">
      <c r="P98455" s="6"/>
      <c r="AA98455" s="6"/>
      <c r="AC98455" s="6"/>
      <c r="AD98455" s="6"/>
    </row>
    <row r="98456" spans="16:30">
      <c r="P98456" s="6"/>
      <c r="AA98456" s="6"/>
      <c r="AC98456" s="6"/>
      <c r="AD98456" s="6"/>
    </row>
    <row r="98457" spans="16:30">
      <c r="P98457" s="6"/>
      <c r="AA98457" s="6"/>
      <c r="AC98457" s="6"/>
      <c r="AD98457" s="6"/>
    </row>
    <row r="98458" spans="16:30">
      <c r="P98458" s="6"/>
      <c r="AA98458" s="6"/>
      <c r="AC98458" s="6"/>
      <c r="AD98458" s="6"/>
    </row>
    <row r="98459" spans="16:30">
      <c r="P98459" s="6"/>
      <c r="AA98459" s="6"/>
      <c r="AC98459" s="6"/>
      <c r="AD98459" s="6"/>
    </row>
    <row r="98460" spans="16:30">
      <c r="P98460" s="6"/>
      <c r="AA98460" s="6"/>
      <c r="AC98460" s="6"/>
      <c r="AD98460" s="6"/>
    </row>
    <row r="98461" spans="16:30">
      <c r="P98461" s="6"/>
      <c r="AA98461" s="6"/>
      <c r="AC98461" s="6"/>
      <c r="AD98461" s="6"/>
    </row>
    <row r="98462" spans="16:30">
      <c r="P98462" s="6"/>
      <c r="AA98462" s="6"/>
      <c r="AC98462" s="6"/>
      <c r="AD98462" s="6"/>
    </row>
    <row r="98463" spans="16:30">
      <c r="P98463" s="6"/>
      <c r="AA98463" s="6"/>
      <c r="AC98463" s="6"/>
      <c r="AD98463" s="6"/>
    </row>
    <row r="98464" spans="16:30">
      <c r="P98464" s="6"/>
      <c r="AA98464" s="6"/>
      <c r="AC98464" s="6"/>
      <c r="AD98464" s="6"/>
    </row>
    <row r="98465" spans="16:30">
      <c r="P98465" s="6"/>
      <c r="AA98465" s="6"/>
      <c r="AC98465" s="6"/>
      <c r="AD98465" s="6"/>
    </row>
    <row r="98466" spans="16:30">
      <c r="P98466" s="6"/>
      <c r="AA98466" s="6"/>
      <c r="AC98466" s="6"/>
      <c r="AD98466" s="6"/>
    </row>
    <row r="98467" spans="16:30">
      <c r="P98467" s="6"/>
      <c r="AA98467" s="6"/>
      <c r="AC98467" s="6"/>
      <c r="AD98467" s="6"/>
    </row>
    <row r="98468" spans="16:30">
      <c r="P98468" s="6"/>
      <c r="AA98468" s="6"/>
      <c r="AC98468" s="6"/>
      <c r="AD98468" s="6"/>
    </row>
    <row r="98469" spans="16:30">
      <c r="P98469" s="6"/>
      <c r="AA98469" s="6"/>
      <c r="AC98469" s="6"/>
      <c r="AD98469" s="6"/>
    </row>
    <row r="98470" spans="16:30">
      <c r="P98470" s="6"/>
      <c r="AA98470" s="6"/>
      <c r="AC98470" s="6"/>
      <c r="AD98470" s="6"/>
    </row>
    <row r="98471" spans="16:30">
      <c r="P98471" s="6"/>
      <c r="AA98471" s="6"/>
      <c r="AC98471" s="6"/>
      <c r="AD98471" s="6"/>
    </row>
    <row r="98472" spans="16:30">
      <c r="P98472" s="6"/>
      <c r="AA98472" s="6"/>
      <c r="AC98472" s="6"/>
      <c r="AD98472" s="6"/>
    </row>
    <row r="98473" spans="16:30">
      <c r="P98473" s="6"/>
      <c r="AA98473" s="6"/>
      <c r="AC98473" s="6"/>
      <c r="AD98473" s="6"/>
    </row>
    <row r="98474" spans="16:30">
      <c r="P98474" s="6"/>
      <c r="AA98474" s="6"/>
      <c r="AC98474" s="6"/>
      <c r="AD98474" s="6"/>
    </row>
    <row r="98475" spans="16:30">
      <c r="P98475" s="6"/>
      <c r="AA98475" s="6"/>
      <c r="AC98475" s="6"/>
      <c r="AD98475" s="6"/>
    </row>
    <row r="98476" spans="16:30">
      <c r="P98476" s="6"/>
      <c r="AA98476" s="6"/>
      <c r="AC98476" s="6"/>
      <c r="AD98476" s="6"/>
    </row>
    <row r="98477" spans="16:30">
      <c r="P98477" s="6"/>
      <c r="AA98477" s="6"/>
      <c r="AC98477" s="6"/>
      <c r="AD98477" s="6"/>
    </row>
    <row r="98478" spans="16:30">
      <c r="P98478" s="6"/>
      <c r="AA98478" s="6"/>
      <c r="AC98478" s="6"/>
      <c r="AD98478" s="6"/>
    </row>
    <row r="98479" spans="16:30">
      <c r="P98479" s="6"/>
      <c r="AA98479" s="6"/>
      <c r="AC98479" s="6"/>
      <c r="AD98479" s="6"/>
    </row>
    <row r="98480" spans="16:30">
      <c r="P98480" s="6"/>
      <c r="AA98480" s="6"/>
      <c r="AC98480" s="6"/>
      <c r="AD98480" s="6"/>
    </row>
    <row r="98481" spans="16:30">
      <c r="P98481" s="6"/>
      <c r="AA98481" s="6"/>
      <c r="AC98481" s="6"/>
      <c r="AD98481" s="6"/>
    </row>
    <row r="98482" spans="16:30">
      <c r="P98482" s="6"/>
      <c r="AA98482" s="6"/>
      <c r="AC98482" s="6"/>
      <c r="AD98482" s="6"/>
    </row>
    <row r="98483" spans="16:30">
      <c r="P98483" s="6"/>
      <c r="AA98483" s="6"/>
      <c r="AC98483" s="6"/>
      <c r="AD98483" s="6"/>
    </row>
    <row r="98484" spans="16:30">
      <c r="P98484" s="6"/>
      <c r="AA98484" s="6"/>
      <c r="AC98484" s="6"/>
      <c r="AD98484" s="6"/>
    </row>
    <row r="98485" spans="16:30">
      <c r="P98485" s="6"/>
      <c r="AA98485" s="6"/>
      <c r="AC98485" s="6"/>
      <c r="AD98485" s="6"/>
    </row>
    <row r="98486" spans="16:30">
      <c r="P98486" s="6"/>
      <c r="AA98486" s="6"/>
      <c r="AC98486" s="6"/>
      <c r="AD98486" s="6"/>
    </row>
    <row r="98487" spans="16:30">
      <c r="P98487" s="6"/>
      <c r="AA98487" s="6"/>
      <c r="AC98487" s="6"/>
      <c r="AD98487" s="6"/>
    </row>
    <row r="98488" spans="16:30">
      <c r="P98488" s="6"/>
      <c r="AA98488" s="6"/>
      <c r="AC98488" s="6"/>
      <c r="AD98488" s="6"/>
    </row>
    <row r="98489" spans="16:30">
      <c r="P98489" s="6"/>
      <c r="AA98489" s="6"/>
      <c r="AC98489" s="6"/>
      <c r="AD98489" s="6"/>
    </row>
    <row r="98490" spans="16:30">
      <c r="P98490" s="6"/>
      <c r="AA98490" s="6"/>
      <c r="AC98490" s="6"/>
      <c r="AD98490" s="6"/>
    </row>
    <row r="98491" spans="16:30">
      <c r="P98491" s="6"/>
      <c r="AA98491" s="6"/>
      <c r="AC98491" s="6"/>
      <c r="AD98491" s="6"/>
    </row>
    <row r="98492" spans="16:30">
      <c r="P98492" s="6"/>
      <c r="AA98492" s="6"/>
      <c r="AC98492" s="6"/>
      <c r="AD98492" s="6"/>
    </row>
    <row r="98493" spans="16:30">
      <c r="P98493" s="6"/>
      <c r="AA98493" s="6"/>
      <c r="AC98493" s="6"/>
      <c r="AD98493" s="6"/>
    </row>
    <row r="98494" spans="16:30">
      <c r="P98494" s="6"/>
      <c r="AA98494" s="6"/>
      <c r="AC98494" s="6"/>
      <c r="AD98494" s="6"/>
    </row>
    <row r="98495" spans="16:30">
      <c r="P98495" s="6"/>
      <c r="AA98495" s="6"/>
      <c r="AC98495" s="6"/>
      <c r="AD98495" s="6"/>
    </row>
    <row r="98496" spans="16:30">
      <c r="P98496" s="6"/>
      <c r="AA98496" s="6"/>
      <c r="AC98496" s="6"/>
      <c r="AD98496" s="6"/>
    </row>
    <row r="98497" spans="16:30">
      <c r="P98497" s="6"/>
      <c r="AA98497" s="6"/>
      <c r="AC98497" s="6"/>
      <c r="AD98497" s="6"/>
    </row>
    <row r="98498" spans="16:30">
      <c r="P98498" s="6"/>
      <c r="AA98498" s="6"/>
      <c r="AC98498" s="6"/>
      <c r="AD98498" s="6"/>
    </row>
    <row r="98499" spans="16:30">
      <c r="P98499" s="6"/>
      <c r="AA98499" s="6"/>
      <c r="AC98499" s="6"/>
      <c r="AD98499" s="6"/>
    </row>
    <row r="98500" spans="16:30">
      <c r="P98500" s="6"/>
      <c r="AA98500" s="6"/>
      <c r="AC98500" s="6"/>
      <c r="AD98500" s="6"/>
    </row>
    <row r="98501" spans="16:30">
      <c r="P98501" s="6"/>
      <c r="AA98501" s="6"/>
      <c r="AC98501" s="6"/>
      <c r="AD98501" s="6"/>
    </row>
    <row r="98502" spans="16:30">
      <c r="P98502" s="6"/>
      <c r="AA98502" s="6"/>
      <c r="AC98502" s="6"/>
      <c r="AD98502" s="6"/>
    </row>
    <row r="98503" spans="16:30">
      <c r="P98503" s="6"/>
      <c r="AA98503" s="6"/>
      <c r="AC98503" s="6"/>
      <c r="AD98503" s="6"/>
    </row>
    <row r="98504" spans="16:30">
      <c r="P98504" s="6"/>
      <c r="AA98504" s="6"/>
      <c r="AC98504" s="6"/>
      <c r="AD98504" s="6"/>
    </row>
    <row r="98505" spans="16:30">
      <c r="P98505" s="6"/>
      <c r="AA98505" s="6"/>
      <c r="AC98505" s="6"/>
      <c r="AD98505" s="6"/>
    </row>
    <row r="98506" spans="16:30">
      <c r="P98506" s="6"/>
      <c r="AA98506" s="6"/>
      <c r="AC98506" s="6"/>
      <c r="AD98506" s="6"/>
    </row>
    <row r="98507" spans="16:30">
      <c r="P98507" s="6"/>
      <c r="AA98507" s="6"/>
      <c r="AC98507" s="6"/>
      <c r="AD98507" s="6"/>
    </row>
    <row r="98508" spans="16:30">
      <c r="P98508" s="6"/>
      <c r="AA98508" s="6"/>
      <c r="AC98508" s="6"/>
      <c r="AD98508" s="6"/>
    </row>
    <row r="98509" spans="16:30">
      <c r="P98509" s="6"/>
      <c r="AA98509" s="6"/>
      <c r="AC98509" s="6"/>
      <c r="AD98509" s="6"/>
    </row>
    <row r="98510" spans="16:30">
      <c r="P98510" s="6"/>
      <c r="AA98510" s="6"/>
      <c r="AC98510" s="6"/>
      <c r="AD98510" s="6"/>
    </row>
    <row r="98511" spans="16:30">
      <c r="P98511" s="6"/>
      <c r="AA98511" s="6"/>
      <c r="AC98511" s="6"/>
      <c r="AD98511" s="6"/>
    </row>
    <row r="98512" spans="16:30">
      <c r="P98512" s="6"/>
      <c r="AA98512" s="6"/>
      <c r="AC98512" s="6"/>
      <c r="AD98512" s="6"/>
    </row>
    <row r="98513" spans="16:30">
      <c r="P98513" s="6"/>
      <c r="AA98513" s="6"/>
      <c r="AC98513" s="6"/>
      <c r="AD98513" s="6"/>
    </row>
    <row r="98514" spans="16:30">
      <c r="P98514" s="6"/>
      <c r="AA98514" s="6"/>
      <c r="AC98514" s="6"/>
      <c r="AD98514" s="6"/>
    </row>
    <row r="98515" spans="16:30">
      <c r="P98515" s="6"/>
      <c r="AA98515" s="6"/>
      <c r="AC98515" s="6"/>
      <c r="AD98515" s="6"/>
    </row>
    <row r="98516" spans="16:30">
      <c r="P98516" s="6"/>
      <c r="AA98516" s="6"/>
      <c r="AC98516" s="6"/>
      <c r="AD98516" s="6"/>
    </row>
    <row r="98517" spans="16:30">
      <c r="P98517" s="6"/>
      <c r="AA98517" s="6"/>
      <c r="AC98517" s="6"/>
      <c r="AD98517" s="6"/>
    </row>
    <row r="98518" spans="16:30">
      <c r="P98518" s="6"/>
      <c r="AA98518" s="6"/>
      <c r="AC98518" s="6"/>
      <c r="AD98518" s="6"/>
    </row>
    <row r="98519" spans="16:30">
      <c r="P98519" s="6"/>
      <c r="AA98519" s="6"/>
      <c r="AC98519" s="6"/>
      <c r="AD98519" s="6"/>
    </row>
    <row r="98520" spans="16:30">
      <c r="P98520" s="6"/>
      <c r="AA98520" s="6"/>
      <c r="AC98520" s="6"/>
      <c r="AD98520" s="6"/>
    </row>
    <row r="98521" spans="16:30">
      <c r="P98521" s="6"/>
      <c r="AA98521" s="6"/>
      <c r="AC98521" s="6"/>
      <c r="AD98521" s="6"/>
    </row>
    <row r="98522" spans="16:30">
      <c r="P98522" s="6"/>
      <c r="AA98522" s="6"/>
      <c r="AC98522" s="6"/>
      <c r="AD98522" s="6"/>
    </row>
    <row r="98523" spans="16:30">
      <c r="P98523" s="6"/>
      <c r="AA98523" s="6"/>
      <c r="AC98523" s="6"/>
      <c r="AD98523" s="6"/>
    </row>
    <row r="98524" spans="16:30">
      <c r="P98524" s="6"/>
      <c r="AA98524" s="6"/>
      <c r="AC98524" s="6"/>
      <c r="AD98524" s="6"/>
    </row>
    <row r="98525" spans="16:30">
      <c r="P98525" s="6"/>
      <c r="AA98525" s="6"/>
      <c r="AC98525" s="6"/>
      <c r="AD98525" s="6"/>
    </row>
    <row r="98526" spans="16:30">
      <c r="P98526" s="6"/>
      <c r="AA98526" s="6"/>
      <c r="AC98526" s="6"/>
      <c r="AD98526" s="6"/>
    </row>
    <row r="98527" spans="16:30">
      <c r="P98527" s="6"/>
      <c r="AA98527" s="6"/>
      <c r="AC98527" s="6"/>
      <c r="AD98527" s="6"/>
    </row>
    <row r="98528" spans="16:30">
      <c r="P98528" s="6"/>
      <c r="AA98528" s="6"/>
      <c r="AC98528" s="6"/>
      <c r="AD98528" s="6"/>
    </row>
    <row r="98529" spans="16:30">
      <c r="P98529" s="6"/>
      <c r="AA98529" s="6"/>
      <c r="AC98529" s="6"/>
      <c r="AD98529" s="6"/>
    </row>
    <row r="98530" spans="16:30">
      <c r="P98530" s="6"/>
      <c r="AA98530" s="6"/>
      <c r="AC98530" s="6"/>
      <c r="AD98530" s="6"/>
    </row>
    <row r="98531" spans="16:30">
      <c r="P98531" s="6"/>
      <c r="AA98531" s="6"/>
      <c r="AC98531" s="6"/>
      <c r="AD98531" s="6"/>
    </row>
    <row r="98532" spans="16:30">
      <c r="P98532" s="6"/>
      <c r="AA98532" s="6"/>
      <c r="AC98532" s="6"/>
      <c r="AD98532" s="6"/>
    </row>
    <row r="98533" spans="16:30">
      <c r="P98533" s="6"/>
      <c r="AA98533" s="6"/>
      <c r="AC98533" s="6"/>
      <c r="AD98533" s="6"/>
    </row>
    <row r="98534" spans="16:30">
      <c r="P98534" s="6"/>
      <c r="AA98534" s="6"/>
      <c r="AC98534" s="6"/>
      <c r="AD98534" s="6"/>
    </row>
    <row r="98535" spans="16:30">
      <c r="P98535" s="6"/>
      <c r="AA98535" s="6"/>
      <c r="AC98535" s="6"/>
      <c r="AD98535" s="6"/>
    </row>
    <row r="98536" spans="16:30">
      <c r="P98536" s="6"/>
      <c r="AA98536" s="6"/>
      <c r="AC98536" s="6"/>
      <c r="AD98536" s="6"/>
    </row>
    <row r="98537" spans="16:30">
      <c r="P98537" s="6"/>
      <c r="AA98537" s="6"/>
      <c r="AC98537" s="6"/>
      <c r="AD98537" s="6"/>
    </row>
    <row r="98538" spans="16:30">
      <c r="P98538" s="6"/>
      <c r="AA98538" s="6"/>
      <c r="AC98538" s="6"/>
      <c r="AD98538" s="6"/>
    </row>
    <row r="98539" spans="16:30">
      <c r="P98539" s="6"/>
      <c r="AA98539" s="6"/>
      <c r="AC98539" s="6"/>
      <c r="AD98539" s="6"/>
    </row>
    <row r="98540" spans="16:30">
      <c r="P98540" s="6"/>
      <c r="AA98540" s="6"/>
      <c r="AC98540" s="6"/>
      <c r="AD98540" s="6"/>
    </row>
    <row r="98541" spans="16:30">
      <c r="P98541" s="6"/>
      <c r="AA98541" s="6"/>
      <c r="AC98541" s="6"/>
      <c r="AD98541" s="6"/>
    </row>
    <row r="98542" spans="16:30">
      <c r="P98542" s="6"/>
      <c r="AA98542" s="6"/>
      <c r="AC98542" s="6"/>
      <c r="AD98542" s="6"/>
    </row>
    <row r="98543" spans="16:30">
      <c r="P98543" s="6"/>
      <c r="AA98543" s="6"/>
      <c r="AC98543" s="6"/>
      <c r="AD98543" s="6"/>
    </row>
    <row r="98544" spans="16:30">
      <c r="P98544" s="6"/>
      <c r="AA98544" s="6"/>
      <c r="AC98544" s="6"/>
      <c r="AD98544" s="6"/>
    </row>
    <row r="98545" spans="16:30">
      <c r="P98545" s="6"/>
      <c r="AA98545" s="6"/>
      <c r="AC98545" s="6"/>
      <c r="AD98545" s="6"/>
    </row>
    <row r="98546" spans="16:30">
      <c r="P98546" s="6"/>
      <c r="AA98546" s="6"/>
      <c r="AC98546" s="6"/>
      <c r="AD98546" s="6"/>
    </row>
    <row r="98547" spans="16:30">
      <c r="P98547" s="6"/>
      <c r="AA98547" s="6"/>
      <c r="AC98547" s="6"/>
      <c r="AD98547" s="6"/>
    </row>
    <row r="98548" spans="16:30">
      <c r="P98548" s="6"/>
      <c r="AA98548" s="6"/>
      <c r="AC98548" s="6"/>
      <c r="AD98548" s="6"/>
    </row>
    <row r="98549" spans="16:30">
      <c r="P98549" s="6"/>
      <c r="AA98549" s="6"/>
      <c r="AC98549" s="6"/>
      <c r="AD98549" s="6"/>
    </row>
    <row r="98550" spans="16:30">
      <c r="P98550" s="6"/>
      <c r="AA98550" s="6"/>
      <c r="AC98550" s="6"/>
      <c r="AD98550" s="6"/>
    </row>
    <row r="98551" spans="16:30">
      <c r="P98551" s="6"/>
      <c r="AA98551" s="6"/>
      <c r="AC98551" s="6"/>
      <c r="AD98551" s="6"/>
    </row>
    <row r="98552" spans="16:30">
      <c r="P98552" s="6"/>
      <c r="AA98552" s="6"/>
      <c r="AC98552" s="6"/>
      <c r="AD98552" s="6"/>
    </row>
    <row r="98553" spans="16:30">
      <c r="P98553" s="6"/>
      <c r="AA98553" s="6"/>
      <c r="AC98553" s="6"/>
      <c r="AD98553" s="6"/>
    </row>
    <row r="98554" spans="16:30">
      <c r="P98554" s="6"/>
      <c r="AA98554" s="6"/>
      <c r="AC98554" s="6"/>
      <c r="AD98554" s="6"/>
    </row>
    <row r="98555" spans="16:30">
      <c r="P98555" s="6"/>
      <c r="AA98555" s="6"/>
      <c r="AC98555" s="6"/>
      <c r="AD98555" s="6"/>
    </row>
    <row r="98556" spans="16:30">
      <c r="P98556" s="6"/>
      <c r="AA98556" s="6"/>
      <c r="AC98556" s="6"/>
      <c r="AD98556" s="6"/>
    </row>
    <row r="98557" spans="16:30">
      <c r="P98557" s="6"/>
      <c r="AA98557" s="6"/>
      <c r="AC98557" s="6"/>
      <c r="AD98557" s="6"/>
    </row>
    <row r="98558" spans="16:30">
      <c r="P98558" s="6"/>
      <c r="AA98558" s="6"/>
      <c r="AC98558" s="6"/>
      <c r="AD98558" s="6"/>
    </row>
    <row r="98559" spans="16:30">
      <c r="P98559" s="6"/>
      <c r="AA98559" s="6"/>
      <c r="AC98559" s="6"/>
      <c r="AD98559" s="6"/>
    </row>
    <row r="98560" spans="16:30">
      <c r="P98560" s="6"/>
      <c r="AA98560" s="6"/>
      <c r="AC98560" s="6"/>
      <c r="AD98560" s="6"/>
    </row>
    <row r="98561" spans="16:30">
      <c r="P98561" s="6"/>
      <c r="AA98561" s="6"/>
      <c r="AC98561" s="6"/>
      <c r="AD98561" s="6"/>
    </row>
    <row r="98562" spans="16:30">
      <c r="P98562" s="6"/>
      <c r="AA98562" s="6"/>
      <c r="AC98562" s="6"/>
      <c r="AD98562" s="6"/>
    </row>
    <row r="98563" spans="16:30">
      <c r="P98563" s="6"/>
      <c r="AA98563" s="6"/>
      <c r="AC98563" s="6"/>
      <c r="AD98563" s="6"/>
    </row>
    <row r="98564" spans="16:30">
      <c r="P98564" s="6"/>
      <c r="AA98564" s="6"/>
      <c r="AC98564" s="6"/>
      <c r="AD98564" s="6"/>
    </row>
    <row r="98565" spans="16:30">
      <c r="P98565" s="6"/>
      <c r="AA98565" s="6"/>
      <c r="AC98565" s="6"/>
      <c r="AD98565" s="6"/>
    </row>
    <row r="98566" spans="16:30">
      <c r="P98566" s="6"/>
      <c r="AA98566" s="6"/>
      <c r="AC98566" s="6"/>
      <c r="AD98566" s="6"/>
    </row>
    <row r="98567" spans="16:30">
      <c r="P98567" s="6"/>
      <c r="AA98567" s="6"/>
      <c r="AC98567" s="6"/>
      <c r="AD98567" s="6"/>
    </row>
    <row r="98568" spans="16:30">
      <c r="P98568" s="6"/>
      <c r="AA98568" s="6"/>
      <c r="AC98568" s="6"/>
      <c r="AD98568" s="6"/>
    </row>
    <row r="98569" spans="16:30">
      <c r="P98569" s="6"/>
      <c r="AA98569" s="6"/>
      <c r="AC98569" s="6"/>
      <c r="AD98569" s="6"/>
    </row>
    <row r="98570" spans="16:30">
      <c r="P98570" s="6"/>
      <c r="AA98570" s="6"/>
      <c r="AC98570" s="6"/>
      <c r="AD98570" s="6"/>
    </row>
    <row r="98571" spans="16:30">
      <c r="P98571" s="6"/>
      <c r="AA98571" s="6"/>
      <c r="AC98571" s="6"/>
      <c r="AD98571" s="6"/>
    </row>
    <row r="98572" spans="16:30">
      <c r="P98572" s="6"/>
      <c r="AA98572" s="6"/>
      <c r="AC98572" s="6"/>
      <c r="AD98572" s="6"/>
    </row>
    <row r="98573" spans="16:30">
      <c r="P98573" s="6"/>
      <c r="AA98573" s="6"/>
      <c r="AC98573" s="6"/>
      <c r="AD98573" s="6"/>
    </row>
    <row r="98574" spans="16:30">
      <c r="P98574" s="6"/>
      <c r="AA98574" s="6"/>
      <c r="AC98574" s="6"/>
      <c r="AD98574" s="6"/>
    </row>
    <row r="98575" spans="16:30">
      <c r="P98575" s="6"/>
      <c r="AA98575" s="6"/>
      <c r="AC98575" s="6"/>
      <c r="AD98575" s="6"/>
    </row>
    <row r="98576" spans="16:30">
      <c r="P98576" s="6"/>
      <c r="AA98576" s="6"/>
      <c r="AC98576" s="6"/>
      <c r="AD98576" s="6"/>
    </row>
    <row r="98577" spans="16:30">
      <c r="P98577" s="6"/>
      <c r="AA98577" s="6"/>
      <c r="AC98577" s="6"/>
      <c r="AD98577" s="6"/>
    </row>
    <row r="98578" spans="16:30">
      <c r="P98578" s="6"/>
      <c r="AA98578" s="6"/>
      <c r="AC98578" s="6"/>
      <c r="AD98578" s="6"/>
    </row>
    <row r="98579" spans="16:30">
      <c r="P98579" s="6"/>
      <c r="AA98579" s="6"/>
      <c r="AC98579" s="6"/>
      <c r="AD98579" s="6"/>
    </row>
    <row r="98580" spans="16:30">
      <c r="P98580" s="6"/>
      <c r="AA98580" s="6"/>
      <c r="AC98580" s="6"/>
      <c r="AD98580" s="6"/>
    </row>
    <row r="98581" spans="16:30">
      <c r="P98581" s="6"/>
      <c r="AA98581" s="6"/>
      <c r="AC98581" s="6"/>
      <c r="AD98581" s="6"/>
    </row>
    <row r="98582" spans="16:30">
      <c r="P98582" s="6"/>
      <c r="AA98582" s="6"/>
      <c r="AC98582" s="6"/>
      <c r="AD98582" s="6"/>
    </row>
    <row r="98583" spans="16:30">
      <c r="P98583" s="6"/>
      <c r="AA98583" s="6"/>
      <c r="AC98583" s="6"/>
      <c r="AD98583" s="6"/>
    </row>
    <row r="98584" spans="16:30">
      <c r="P98584" s="6"/>
      <c r="AA98584" s="6"/>
      <c r="AC98584" s="6"/>
      <c r="AD98584" s="6"/>
    </row>
    <row r="98585" spans="16:30">
      <c r="P98585" s="6"/>
      <c r="AA98585" s="6"/>
      <c r="AC98585" s="6"/>
      <c r="AD98585" s="6"/>
    </row>
    <row r="98586" spans="16:30">
      <c r="P98586" s="6"/>
      <c r="AA98586" s="6"/>
      <c r="AC98586" s="6"/>
      <c r="AD98586" s="6"/>
    </row>
    <row r="98587" spans="16:30">
      <c r="P98587" s="6"/>
      <c r="AA98587" s="6"/>
      <c r="AC98587" s="6"/>
      <c r="AD98587" s="6"/>
    </row>
    <row r="98588" spans="16:30">
      <c r="P98588" s="6"/>
      <c r="AA98588" s="6"/>
      <c r="AC98588" s="6"/>
      <c r="AD98588" s="6"/>
    </row>
    <row r="98589" spans="16:30">
      <c r="P98589" s="6"/>
      <c r="AA98589" s="6"/>
      <c r="AC98589" s="6"/>
      <c r="AD98589" s="6"/>
    </row>
    <row r="98590" spans="16:30">
      <c r="P98590" s="6"/>
      <c r="AA98590" s="6"/>
      <c r="AC98590" s="6"/>
      <c r="AD98590" s="6"/>
    </row>
    <row r="98591" spans="16:30">
      <c r="P98591" s="6"/>
      <c r="AA98591" s="6"/>
      <c r="AC98591" s="6"/>
      <c r="AD98591" s="6"/>
    </row>
    <row r="98592" spans="16:30">
      <c r="P98592" s="6"/>
      <c r="AA98592" s="6"/>
      <c r="AC98592" s="6"/>
      <c r="AD98592" s="6"/>
    </row>
    <row r="98593" spans="16:30">
      <c r="P98593" s="6"/>
      <c r="AA98593" s="6"/>
      <c r="AC98593" s="6"/>
      <c r="AD98593" s="6"/>
    </row>
    <row r="98594" spans="16:30">
      <c r="P98594" s="6"/>
      <c r="AA98594" s="6"/>
      <c r="AC98594" s="6"/>
      <c r="AD98594" s="6"/>
    </row>
    <row r="98595" spans="16:30">
      <c r="P98595" s="6"/>
      <c r="AA98595" s="6"/>
      <c r="AC98595" s="6"/>
      <c r="AD98595" s="6"/>
    </row>
    <row r="98596" spans="16:30">
      <c r="P98596" s="6"/>
      <c r="AA98596" s="6"/>
      <c r="AC98596" s="6"/>
      <c r="AD98596" s="6"/>
    </row>
    <row r="98597" spans="16:30">
      <c r="P98597" s="6"/>
      <c r="AA98597" s="6"/>
      <c r="AC98597" s="6"/>
      <c r="AD98597" s="6"/>
    </row>
    <row r="98598" spans="16:30">
      <c r="P98598" s="6"/>
      <c r="AA98598" s="6"/>
      <c r="AC98598" s="6"/>
      <c r="AD98598" s="6"/>
    </row>
    <row r="98599" spans="16:30">
      <c r="P98599" s="6"/>
      <c r="AA98599" s="6"/>
      <c r="AC98599" s="6"/>
      <c r="AD98599" s="6"/>
    </row>
    <row r="98600" spans="16:30">
      <c r="P98600" s="6"/>
      <c r="AA98600" s="6"/>
      <c r="AC98600" s="6"/>
      <c r="AD98600" s="6"/>
    </row>
    <row r="98601" spans="16:30">
      <c r="P98601" s="6"/>
      <c r="AA98601" s="6"/>
      <c r="AC98601" s="6"/>
      <c r="AD98601" s="6"/>
    </row>
    <row r="98602" spans="16:30">
      <c r="P98602" s="6"/>
      <c r="AA98602" s="6"/>
      <c r="AC98602" s="6"/>
      <c r="AD98602" s="6"/>
    </row>
    <row r="98603" spans="16:30">
      <c r="P98603" s="6"/>
      <c r="AA98603" s="6"/>
      <c r="AC98603" s="6"/>
      <c r="AD98603" s="6"/>
    </row>
    <row r="98604" spans="16:30">
      <c r="P98604" s="6"/>
      <c r="AA98604" s="6"/>
      <c r="AC98604" s="6"/>
      <c r="AD98604" s="6"/>
    </row>
    <row r="98605" spans="16:30">
      <c r="P98605" s="6"/>
      <c r="AA98605" s="6"/>
      <c r="AC98605" s="6"/>
      <c r="AD98605" s="6"/>
    </row>
    <row r="98606" spans="16:30">
      <c r="P98606" s="6"/>
      <c r="AA98606" s="6"/>
      <c r="AC98606" s="6"/>
      <c r="AD98606" s="6"/>
    </row>
    <row r="98607" spans="16:30">
      <c r="P98607" s="6"/>
      <c r="AA98607" s="6"/>
      <c r="AC98607" s="6"/>
      <c r="AD98607" s="6"/>
    </row>
    <row r="98608" spans="16:30">
      <c r="P98608" s="6"/>
      <c r="AA98608" s="6"/>
      <c r="AC98608" s="6"/>
      <c r="AD98608" s="6"/>
    </row>
    <row r="98609" spans="16:30">
      <c r="P98609" s="6"/>
      <c r="AA98609" s="6"/>
      <c r="AC98609" s="6"/>
      <c r="AD98609" s="6"/>
    </row>
    <row r="98610" spans="16:30">
      <c r="P98610" s="6"/>
      <c r="AA98610" s="6"/>
      <c r="AC98610" s="6"/>
      <c r="AD98610" s="6"/>
    </row>
    <row r="98611" spans="16:30">
      <c r="P98611" s="6"/>
      <c r="AA98611" s="6"/>
      <c r="AC98611" s="6"/>
      <c r="AD98611" s="6"/>
    </row>
    <row r="98612" spans="16:30">
      <c r="P98612" s="6"/>
      <c r="AA98612" s="6"/>
      <c r="AC98612" s="6"/>
      <c r="AD98612" s="6"/>
    </row>
    <row r="98613" spans="16:30">
      <c r="P98613" s="6"/>
      <c r="AA98613" s="6"/>
      <c r="AC98613" s="6"/>
      <c r="AD98613" s="6"/>
    </row>
    <row r="98614" spans="16:30">
      <c r="P98614" s="6"/>
      <c r="AA98614" s="6"/>
      <c r="AC98614" s="6"/>
      <c r="AD98614" s="6"/>
    </row>
    <row r="98615" spans="16:30">
      <c r="P98615" s="6"/>
      <c r="AA98615" s="6"/>
      <c r="AC98615" s="6"/>
      <c r="AD98615" s="6"/>
    </row>
    <row r="98616" spans="16:30">
      <c r="P98616" s="6"/>
      <c r="AA98616" s="6"/>
      <c r="AC98616" s="6"/>
      <c r="AD98616" s="6"/>
    </row>
    <row r="98617" spans="16:30">
      <c r="P98617" s="6"/>
      <c r="AA98617" s="6"/>
      <c r="AC98617" s="6"/>
      <c r="AD98617" s="6"/>
    </row>
    <row r="98618" spans="16:30">
      <c r="P98618" s="6"/>
      <c r="AA98618" s="6"/>
      <c r="AC98618" s="6"/>
      <c r="AD98618" s="6"/>
    </row>
    <row r="98619" spans="16:30">
      <c r="P98619" s="6"/>
      <c r="AA98619" s="6"/>
      <c r="AC98619" s="6"/>
      <c r="AD98619" s="6"/>
    </row>
    <row r="98620" spans="16:30">
      <c r="P98620" s="6"/>
      <c r="AA98620" s="6"/>
      <c r="AC98620" s="6"/>
      <c r="AD98620" s="6"/>
    </row>
    <row r="98621" spans="16:30">
      <c r="P98621" s="6"/>
      <c r="AA98621" s="6"/>
      <c r="AC98621" s="6"/>
      <c r="AD98621" s="6"/>
    </row>
    <row r="98622" spans="16:30">
      <c r="P98622" s="6"/>
      <c r="AA98622" s="6"/>
      <c r="AC98622" s="6"/>
      <c r="AD98622" s="6"/>
    </row>
    <row r="98623" spans="16:30">
      <c r="P98623" s="6"/>
      <c r="AA98623" s="6"/>
      <c r="AC98623" s="6"/>
      <c r="AD98623" s="6"/>
    </row>
    <row r="98624" spans="16:30">
      <c r="P98624" s="6"/>
      <c r="AA98624" s="6"/>
      <c r="AC98624" s="6"/>
      <c r="AD98624" s="6"/>
    </row>
    <row r="98625" spans="16:30">
      <c r="P98625" s="6"/>
      <c r="AA98625" s="6"/>
      <c r="AC98625" s="6"/>
      <c r="AD98625" s="6"/>
    </row>
    <row r="98626" spans="16:30">
      <c r="P98626" s="6"/>
      <c r="AA98626" s="6"/>
      <c r="AC98626" s="6"/>
      <c r="AD98626" s="6"/>
    </row>
    <row r="98627" spans="16:30">
      <c r="P98627" s="6"/>
      <c r="AA98627" s="6"/>
      <c r="AC98627" s="6"/>
      <c r="AD98627" s="6"/>
    </row>
    <row r="98628" spans="16:30">
      <c r="P98628" s="6"/>
      <c r="AA98628" s="6"/>
      <c r="AC98628" s="6"/>
      <c r="AD98628" s="6"/>
    </row>
    <row r="98629" spans="16:30">
      <c r="P98629" s="6"/>
      <c r="AA98629" s="6"/>
      <c r="AC98629" s="6"/>
      <c r="AD98629" s="6"/>
    </row>
    <row r="98630" spans="16:30">
      <c r="P98630" s="6"/>
      <c r="AA98630" s="6"/>
      <c r="AC98630" s="6"/>
      <c r="AD98630" s="6"/>
    </row>
    <row r="98631" spans="16:30">
      <c r="P98631" s="6"/>
      <c r="AA98631" s="6"/>
      <c r="AC98631" s="6"/>
      <c r="AD98631" s="6"/>
    </row>
    <row r="98632" spans="16:30">
      <c r="P98632" s="6"/>
      <c r="AA98632" s="6"/>
      <c r="AC98632" s="6"/>
      <c r="AD98632" s="6"/>
    </row>
    <row r="98633" spans="16:30">
      <c r="P98633" s="6"/>
      <c r="AA98633" s="6"/>
      <c r="AC98633" s="6"/>
      <c r="AD98633" s="6"/>
    </row>
    <row r="98634" spans="16:30">
      <c r="P98634" s="6"/>
      <c r="AA98634" s="6"/>
      <c r="AC98634" s="6"/>
      <c r="AD98634" s="6"/>
    </row>
    <row r="98635" spans="16:30">
      <c r="P98635" s="6"/>
      <c r="AA98635" s="6"/>
      <c r="AC98635" s="6"/>
      <c r="AD98635" s="6"/>
    </row>
    <row r="98636" spans="16:30">
      <c r="P98636" s="6"/>
      <c r="AA98636" s="6"/>
      <c r="AC98636" s="6"/>
      <c r="AD98636" s="6"/>
    </row>
    <row r="98637" spans="16:30">
      <c r="P98637" s="6"/>
      <c r="AA98637" s="6"/>
      <c r="AC98637" s="6"/>
      <c r="AD98637" s="6"/>
    </row>
    <row r="98638" spans="16:30">
      <c r="P98638" s="6"/>
      <c r="AA98638" s="6"/>
      <c r="AC98638" s="6"/>
      <c r="AD98638" s="6"/>
    </row>
    <row r="98639" spans="16:30">
      <c r="P98639" s="6"/>
      <c r="AA98639" s="6"/>
      <c r="AC98639" s="6"/>
      <c r="AD98639" s="6"/>
    </row>
    <row r="98640" spans="16:30">
      <c r="P98640" s="6"/>
      <c r="AA98640" s="6"/>
      <c r="AC98640" s="6"/>
      <c r="AD98640" s="6"/>
    </row>
    <row r="98641" spans="16:30">
      <c r="P98641" s="6"/>
      <c r="AA98641" s="6"/>
      <c r="AC98641" s="6"/>
      <c r="AD98641" s="6"/>
    </row>
    <row r="98642" spans="16:30">
      <c r="P98642" s="6"/>
      <c r="AA98642" s="6"/>
      <c r="AC98642" s="6"/>
      <c r="AD98642" s="6"/>
    </row>
    <row r="98643" spans="16:30">
      <c r="P98643" s="6"/>
      <c r="AA98643" s="6"/>
      <c r="AC98643" s="6"/>
      <c r="AD98643" s="6"/>
    </row>
    <row r="98644" spans="16:30">
      <c r="P98644" s="6"/>
      <c r="AA98644" s="6"/>
      <c r="AC98644" s="6"/>
      <c r="AD98644" s="6"/>
    </row>
    <row r="98645" spans="16:30">
      <c r="P98645" s="6"/>
      <c r="AA98645" s="6"/>
      <c r="AC98645" s="6"/>
      <c r="AD98645" s="6"/>
    </row>
    <row r="98646" spans="16:30">
      <c r="P98646" s="6"/>
      <c r="AA98646" s="6"/>
      <c r="AC98646" s="6"/>
      <c r="AD98646" s="6"/>
    </row>
    <row r="98647" spans="16:30">
      <c r="P98647" s="6"/>
      <c r="AA98647" s="6"/>
      <c r="AC98647" s="6"/>
      <c r="AD98647" s="6"/>
    </row>
    <row r="98648" spans="16:30">
      <c r="P98648" s="6"/>
      <c r="AA98648" s="6"/>
      <c r="AC98648" s="6"/>
      <c r="AD98648" s="6"/>
    </row>
    <row r="98649" spans="16:30">
      <c r="P98649" s="6"/>
      <c r="AA98649" s="6"/>
      <c r="AC98649" s="6"/>
      <c r="AD98649" s="6"/>
    </row>
    <row r="98650" spans="16:30">
      <c r="P98650" s="6"/>
      <c r="AA98650" s="6"/>
      <c r="AC98650" s="6"/>
      <c r="AD98650" s="6"/>
    </row>
    <row r="98651" spans="16:30">
      <c r="P98651" s="6"/>
      <c r="AA98651" s="6"/>
      <c r="AC98651" s="6"/>
      <c r="AD98651" s="6"/>
    </row>
    <row r="98652" spans="16:30">
      <c r="P98652" s="6"/>
      <c r="AA98652" s="6"/>
      <c r="AC98652" s="6"/>
      <c r="AD98652" s="6"/>
    </row>
    <row r="98653" spans="16:30">
      <c r="P98653" s="6"/>
      <c r="AA98653" s="6"/>
      <c r="AC98653" s="6"/>
      <c r="AD98653" s="6"/>
    </row>
    <row r="98654" spans="16:30">
      <c r="P98654" s="6"/>
      <c r="AA98654" s="6"/>
      <c r="AC98654" s="6"/>
      <c r="AD98654" s="6"/>
    </row>
    <row r="98655" spans="16:30">
      <c r="P98655" s="6"/>
      <c r="AA98655" s="6"/>
      <c r="AC98655" s="6"/>
      <c r="AD98655" s="6"/>
    </row>
    <row r="98656" spans="16:30">
      <c r="P98656" s="6"/>
      <c r="AA98656" s="6"/>
      <c r="AC98656" s="6"/>
      <c r="AD98656" s="6"/>
    </row>
    <row r="98657" spans="16:30">
      <c r="P98657" s="6"/>
      <c r="AA98657" s="6"/>
      <c r="AC98657" s="6"/>
      <c r="AD98657" s="6"/>
    </row>
    <row r="98658" spans="16:30">
      <c r="P98658" s="6"/>
      <c r="AA98658" s="6"/>
      <c r="AC98658" s="6"/>
      <c r="AD98658" s="6"/>
    </row>
    <row r="98659" spans="16:30">
      <c r="P98659" s="6"/>
      <c r="AA98659" s="6"/>
      <c r="AC98659" s="6"/>
      <c r="AD98659" s="6"/>
    </row>
    <row r="98660" spans="16:30">
      <c r="P98660" s="6"/>
      <c r="AA98660" s="6"/>
      <c r="AC98660" s="6"/>
      <c r="AD98660" s="6"/>
    </row>
    <row r="98661" spans="16:30">
      <c r="P98661" s="6"/>
      <c r="AA98661" s="6"/>
      <c r="AC98661" s="6"/>
      <c r="AD98661" s="6"/>
    </row>
    <row r="98662" spans="16:30">
      <c r="P98662" s="6"/>
      <c r="AA98662" s="6"/>
      <c r="AC98662" s="6"/>
      <c r="AD98662" s="6"/>
    </row>
    <row r="98663" spans="16:30">
      <c r="P98663" s="6"/>
      <c r="AA98663" s="6"/>
      <c r="AC98663" s="6"/>
      <c r="AD98663" s="6"/>
    </row>
    <row r="98664" spans="16:30">
      <c r="P98664" s="6"/>
      <c r="AA98664" s="6"/>
      <c r="AC98664" s="6"/>
      <c r="AD98664" s="6"/>
    </row>
    <row r="98665" spans="16:30">
      <c r="P98665" s="6"/>
      <c r="AA98665" s="6"/>
      <c r="AC98665" s="6"/>
      <c r="AD98665" s="6"/>
    </row>
    <row r="98666" spans="16:30">
      <c r="P98666" s="6"/>
      <c r="AA98666" s="6"/>
      <c r="AC98666" s="6"/>
      <c r="AD98666" s="6"/>
    </row>
    <row r="98667" spans="16:30">
      <c r="P98667" s="6"/>
      <c r="AA98667" s="6"/>
      <c r="AC98667" s="6"/>
      <c r="AD98667" s="6"/>
    </row>
    <row r="98668" spans="16:30">
      <c r="P98668" s="6"/>
      <c r="AA98668" s="6"/>
      <c r="AC98668" s="6"/>
      <c r="AD98668" s="6"/>
    </row>
    <row r="98669" spans="16:30">
      <c r="P98669" s="6"/>
      <c r="AA98669" s="6"/>
      <c r="AC98669" s="6"/>
      <c r="AD98669" s="6"/>
    </row>
    <row r="98670" spans="16:30">
      <c r="P98670" s="6"/>
      <c r="AA98670" s="6"/>
      <c r="AC98670" s="6"/>
      <c r="AD98670" s="6"/>
    </row>
    <row r="98671" spans="16:30">
      <c r="P98671" s="6"/>
      <c r="AA98671" s="6"/>
      <c r="AC98671" s="6"/>
      <c r="AD98671" s="6"/>
    </row>
    <row r="98672" spans="16:30">
      <c r="P98672" s="6"/>
      <c r="AA98672" s="6"/>
      <c r="AC98672" s="6"/>
      <c r="AD98672" s="6"/>
    </row>
    <row r="98673" spans="16:30">
      <c r="P98673" s="6"/>
      <c r="AA98673" s="6"/>
      <c r="AC98673" s="6"/>
      <c r="AD98673" s="6"/>
    </row>
    <row r="98674" spans="16:30">
      <c r="P98674" s="6"/>
      <c r="AA98674" s="6"/>
      <c r="AC98674" s="6"/>
      <c r="AD98674" s="6"/>
    </row>
    <row r="98675" spans="16:30">
      <c r="P98675" s="6"/>
      <c r="AA98675" s="6"/>
      <c r="AC98675" s="6"/>
      <c r="AD98675" s="6"/>
    </row>
    <row r="98676" spans="16:30">
      <c r="P98676" s="6"/>
      <c r="AA98676" s="6"/>
      <c r="AC98676" s="6"/>
      <c r="AD98676" s="6"/>
    </row>
    <row r="98677" spans="16:30">
      <c r="P98677" s="6"/>
      <c r="AA98677" s="6"/>
      <c r="AC98677" s="6"/>
      <c r="AD98677" s="6"/>
    </row>
    <row r="98678" spans="16:30">
      <c r="P98678" s="6"/>
      <c r="AA98678" s="6"/>
      <c r="AC98678" s="6"/>
      <c r="AD98678" s="6"/>
    </row>
    <row r="98679" spans="16:30">
      <c r="P98679" s="6"/>
      <c r="AA98679" s="6"/>
      <c r="AC98679" s="6"/>
      <c r="AD98679" s="6"/>
    </row>
    <row r="98680" spans="16:30">
      <c r="P98680" s="6"/>
      <c r="AA98680" s="6"/>
      <c r="AC98680" s="6"/>
      <c r="AD98680" s="6"/>
    </row>
    <row r="98681" spans="16:30">
      <c r="P98681" s="6"/>
      <c r="AA98681" s="6"/>
      <c r="AC98681" s="6"/>
      <c r="AD98681" s="6"/>
    </row>
    <row r="98682" spans="16:30">
      <c r="P98682" s="6"/>
      <c r="AA98682" s="6"/>
      <c r="AC98682" s="6"/>
      <c r="AD98682" s="6"/>
    </row>
    <row r="98683" spans="16:30">
      <c r="P98683" s="6"/>
      <c r="AA98683" s="6"/>
      <c r="AC98683" s="6"/>
      <c r="AD98683" s="6"/>
    </row>
    <row r="98684" spans="16:30">
      <c r="P98684" s="6"/>
      <c r="AA98684" s="6"/>
      <c r="AC98684" s="6"/>
      <c r="AD98684" s="6"/>
    </row>
    <row r="98685" spans="16:30">
      <c r="P98685" s="6"/>
      <c r="AA98685" s="6"/>
      <c r="AC98685" s="6"/>
      <c r="AD98685" s="6"/>
    </row>
    <row r="98686" spans="16:30">
      <c r="P98686" s="6"/>
      <c r="AA98686" s="6"/>
      <c r="AC98686" s="6"/>
      <c r="AD98686" s="6"/>
    </row>
    <row r="98687" spans="16:30">
      <c r="P98687" s="6"/>
      <c r="AA98687" s="6"/>
      <c r="AC98687" s="6"/>
      <c r="AD98687" s="6"/>
    </row>
    <row r="98688" spans="16:30">
      <c r="P98688" s="6"/>
      <c r="AA98688" s="6"/>
      <c r="AC98688" s="6"/>
      <c r="AD98688" s="6"/>
    </row>
    <row r="98689" spans="16:30">
      <c r="P98689" s="6"/>
      <c r="AA98689" s="6"/>
      <c r="AC98689" s="6"/>
      <c r="AD98689" s="6"/>
    </row>
    <row r="98690" spans="16:30">
      <c r="P98690" s="6"/>
      <c r="AA98690" s="6"/>
      <c r="AC98690" s="6"/>
      <c r="AD98690" s="6"/>
    </row>
    <row r="98691" spans="16:30">
      <c r="P98691" s="6"/>
      <c r="AA98691" s="6"/>
      <c r="AC98691" s="6"/>
      <c r="AD98691" s="6"/>
    </row>
    <row r="98692" spans="16:30">
      <c r="P98692" s="6"/>
      <c r="AA98692" s="6"/>
      <c r="AC98692" s="6"/>
      <c r="AD98692" s="6"/>
    </row>
    <row r="98693" spans="16:30">
      <c r="P98693" s="6"/>
      <c r="AA98693" s="6"/>
      <c r="AC98693" s="6"/>
      <c r="AD98693" s="6"/>
    </row>
    <row r="98694" spans="16:30">
      <c r="P98694" s="6"/>
      <c r="AA98694" s="6"/>
      <c r="AC98694" s="6"/>
      <c r="AD98694" s="6"/>
    </row>
    <row r="98695" spans="16:30">
      <c r="P98695" s="6"/>
      <c r="AA98695" s="6"/>
      <c r="AC98695" s="6"/>
      <c r="AD98695" s="6"/>
    </row>
    <row r="98696" spans="16:30">
      <c r="P98696" s="6"/>
      <c r="AA98696" s="6"/>
      <c r="AC98696" s="6"/>
      <c r="AD98696" s="6"/>
    </row>
    <row r="98697" spans="16:30">
      <c r="P98697" s="6"/>
      <c r="AA98697" s="6"/>
      <c r="AC98697" s="6"/>
      <c r="AD98697" s="6"/>
    </row>
    <row r="98698" spans="16:30">
      <c r="P98698" s="6"/>
      <c r="AA98698" s="6"/>
      <c r="AC98698" s="6"/>
      <c r="AD98698" s="6"/>
    </row>
    <row r="98699" spans="16:30">
      <c r="P98699" s="6"/>
      <c r="AA98699" s="6"/>
      <c r="AC98699" s="6"/>
      <c r="AD98699" s="6"/>
    </row>
    <row r="98700" spans="16:30">
      <c r="P98700" s="6"/>
      <c r="AA98700" s="6"/>
      <c r="AC98700" s="6"/>
      <c r="AD98700" s="6"/>
    </row>
    <row r="98701" spans="16:30">
      <c r="P98701" s="6"/>
      <c r="AA98701" s="6"/>
      <c r="AC98701" s="6"/>
      <c r="AD98701" s="6"/>
    </row>
    <row r="98702" spans="16:30">
      <c r="P98702" s="6"/>
      <c r="AA98702" s="6"/>
      <c r="AC98702" s="6"/>
      <c r="AD98702" s="6"/>
    </row>
    <row r="98703" spans="16:30">
      <c r="P98703" s="6"/>
      <c r="AA98703" s="6"/>
      <c r="AC98703" s="6"/>
      <c r="AD98703" s="6"/>
    </row>
    <row r="98704" spans="16:30">
      <c r="P98704" s="6"/>
      <c r="AA98704" s="6"/>
      <c r="AC98704" s="6"/>
      <c r="AD98704" s="6"/>
    </row>
    <row r="98705" spans="16:30">
      <c r="P98705" s="6"/>
      <c r="AA98705" s="6"/>
      <c r="AC98705" s="6"/>
      <c r="AD98705" s="6"/>
    </row>
    <row r="98706" spans="16:30">
      <c r="P98706" s="6"/>
      <c r="AA98706" s="6"/>
      <c r="AC98706" s="6"/>
      <c r="AD98706" s="6"/>
    </row>
    <row r="98707" spans="16:30">
      <c r="P98707" s="6"/>
      <c r="AA98707" s="6"/>
      <c r="AC98707" s="6"/>
      <c r="AD98707" s="6"/>
    </row>
    <row r="98708" spans="16:30">
      <c r="P98708" s="6"/>
      <c r="AA98708" s="6"/>
      <c r="AC98708" s="6"/>
      <c r="AD98708" s="6"/>
    </row>
    <row r="98709" spans="16:30">
      <c r="P98709" s="6"/>
      <c r="AA98709" s="6"/>
      <c r="AC98709" s="6"/>
      <c r="AD98709" s="6"/>
    </row>
    <row r="98710" spans="16:30">
      <c r="P98710" s="6"/>
      <c r="AA98710" s="6"/>
      <c r="AC98710" s="6"/>
      <c r="AD98710" s="6"/>
    </row>
    <row r="98711" spans="16:30">
      <c r="P98711" s="6"/>
      <c r="AA98711" s="6"/>
      <c r="AC98711" s="6"/>
      <c r="AD98711" s="6"/>
    </row>
    <row r="98712" spans="16:30">
      <c r="P98712" s="6"/>
      <c r="AA98712" s="6"/>
      <c r="AC98712" s="6"/>
      <c r="AD98712" s="6"/>
    </row>
    <row r="98713" spans="16:30">
      <c r="P98713" s="6"/>
      <c r="AA98713" s="6"/>
      <c r="AC98713" s="6"/>
      <c r="AD98713" s="6"/>
    </row>
    <row r="98714" spans="16:30">
      <c r="P98714" s="6"/>
      <c r="AA98714" s="6"/>
      <c r="AC98714" s="6"/>
      <c r="AD98714" s="6"/>
    </row>
    <row r="98715" spans="16:30">
      <c r="P98715" s="6"/>
      <c r="AA98715" s="6"/>
      <c r="AC98715" s="6"/>
      <c r="AD98715" s="6"/>
    </row>
    <row r="98716" spans="16:30">
      <c r="P98716" s="6"/>
      <c r="AA98716" s="6"/>
      <c r="AC98716" s="6"/>
      <c r="AD98716" s="6"/>
    </row>
    <row r="98717" spans="16:30">
      <c r="P98717" s="6"/>
      <c r="AA98717" s="6"/>
      <c r="AC98717" s="6"/>
      <c r="AD98717" s="6"/>
    </row>
    <row r="98718" spans="16:30">
      <c r="P98718" s="6"/>
      <c r="AA98718" s="6"/>
      <c r="AC98718" s="6"/>
      <c r="AD98718" s="6"/>
    </row>
    <row r="98719" spans="16:30">
      <c r="P98719" s="6"/>
      <c r="AA98719" s="6"/>
      <c r="AC98719" s="6"/>
      <c r="AD98719" s="6"/>
    </row>
    <row r="98720" spans="16:30">
      <c r="P98720" s="6"/>
      <c r="AA98720" s="6"/>
      <c r="AC98720" s="6"/>
      <c r="AD98720" s="6"/>
    </row>
    <row r="98721" spans="16:30">
      <c r="P98721" s="6"/>
      <c r="AA98721" s="6"/>
      <c r="AC98721" s="6"/>
      <c r="AD98721" s="6"/>
    </row>
    <row r="98722" spans="16:30">
      <c r="P98722" s="6"/>
      <c r="AA98722" s="6"/>
      <c r="AC98722" s="6"/>
      <c r="AD98722" s="6"/>
    </row>
    <row r="98723" spans="16:30">
      <c r="P98723" s="6"/>
      <c r="AA98723" s="6"/>
      <c r="AC98723" s="6"/>
      <c r="AD98723" s="6"/>
    </row>
    <row r="98724" spans="16:30">
      <c r="P98724" s="6"/>
      <c r="AA98724" s="6"/>
      <c r="AC98724" s="6"/>
      <c r="AD98724" s="6"/>
    </row>
    <row r="98725" spans="16:30">
      <c r="P98725" s="6"/>
      <c r="AA98725" s="6"/>
      <c r="AC98725" s="6"/>
      <c r="AD98725" s="6"/>
    </row>
    <row r="98726" spans="16:30">
      <c r="P98726" s="6"/>
      <c r="AA98726" s="6"/>
      <c r="AC98726" s="6"/>
      <c r="AD98726" s="6"/>
    </row>
    <row r="98727" spans="16:30">
      <c r="P98727" s="6"/>
      <c r="AA98727" s="6"/>
      <c r="AC98727" s="6"/>
      <c r="AD98727" s="6"/>
    </row>
    <row r="98728" spans="16:30">
      <c r="P98728" s="6"/>
      <c r="AA98728" s="6"/>
      <c r="AC98728" s="6"/>
      <c r="AD98728" s="6"/>
    </row>
    <row r="98729" spans="16:30">
      <c r="P98729" s="6"/>
      <c r="AA98729" s="6"/>
      <c r="AC98729" s="6"/>
      <c r="AD98729" s="6"/>
    </row>
    <row r="98730" spans="16:30">
      <c r="P98730" s="6"/>
      <c r="AA98730" s="6"/>
      <c r="AC98730" s="6"/>
      <c r="AD98730" s="6"/>
    </row>
    <row r="98731" spans="16:30">
      <c r="P98731" s="6"/>
      <c r="AA98731" s="6"/>
      <c r="AC98731" s="6"/>
      <c r="AD98731" s="6"/>
    </row>
    <row r="98732" spans="16:30">
      <c r="P98732" s="6"/>
      <c r="AA98732" s="6"/>
      <c r="AC98732" s="6"/>
      <c r="AD98732" s="6"/>
    </row>
    <row r="98733" spans="16:30">
      <c r="P98733" s="6"/>
      <c r="AA98733" s="6"/>
      <c r="AC98733" s="6"/>
      <c r="AD98733" s="6"/>
    </row>
    <row r="98734" spans="16:30">
      <c r="P98734" s="6"/>
      <c r="AA98734" s="6"/>
      <c r="AC98734" s="6"/>
      <c r="AD98734" s="6"/>
    </row>
    <row r="98735" spans="16:30">
      <c r="P98735" s="6"/>
      <c r="AA98735" s="6"/>
      <c r="AC98735" s="6"/>
      <c r="AD98735" s="6"/>
    </row>
    <row r="98736" spans="16:30">
      <c r="P98736" s="6"/>
      <c r="AA98736" s="6"/>
      <c r="AC98736" s="6"/>
      <c r="AD98736" s="6"/>
    </row>
    <row r="98737" spans="16:30">
      <c r="P98737" s="6"/>
      <c r="AA98737" s="6"/>
      <c r="AC98737" s="6"/>
      <c r="AD98737" s="6"/>
    </row>
    <row r="98738" spans="16:30">
      <c r="P98738" s="6"/>
      <c r="AA98738" s="6"/>
      <c r="AC98738" s="6"/>
      <c r="AD98738" s="6"/>
    </row>
    <row r="98739" spans="16:30">
      <c r="P98739" s="6"/>
      <c r="AA98739" s="6"/>
      <c r="AC98739" s="6"/>
      <c r="AD98739" s="6"/>
    </row>
    <row r="98740" spans="16:30">
      <c r="P98740" s="6"/>
      <c r="AA98740" s="6"/>
      <c r="AC98740" s="6"/>
      <c r="AD98740" s="6"/>
    </row>
    <row r="98741" spans="16:30">
      <c r="P98741" s="6"/>
      <c r="AA98741" s="6"/>
      <c r="AC98741" s="6"/>
      <c r="AD98741" s="6"/>
    </row>
    <row r="98742" spans="16:30">
      <c r="P98742" s="6"/>
      <c r="AA98742" s="6"/>
      <c r="AC98742" s="6"/>
      <c r="AD98742" s="6"/>
    </row>
    <row r="98743" spans="16:30">
      <c r="P98743" s="6"/>
      <c r="AA98743" s="6"/>
      <c r="AC98743" s="6"/>
      <c r="AD98743" s="6"/>
    </row>
    <row r="98744" spans="16:30">
      <c r="P98744" s="6"/>
      <c r="AA98744" s="6"/>
      <c r="AC98744" s="6"/>
      <c r="AD98744" s="6"/>
    </row>
    <row r="98745" spans="16:30">
      <c r="P98745" s="6"/>
      <c r="AA98745" s="6"/>
      <c r="AC98745" s="6"/>
      <c r="AD98745" s="6"/>
    </row>
    <row r="98746" spans="16:30">
      <c r="P98746" s="6"/>
      <c r="AA98746" s="6"/>
      <c r="AC98746" s="6"/>
      <c r="AD98746" s="6"/>
    </row>
    <row r="98747" spans="16:30">
      <c r="P98747" s="6"/>
      <c r="AA98747" s="6"/>
      <c r="AC98747" s="6"/>
      <c r="AD98747" s="6"/>
    </row>
    <row r="98748" spans="16:30">
      <c r="P98748" s="6"/>
      <c r="AA98748" s="6"/>
      <c r="AC98748" s="6"/>
      <c r="AD98748" s="6"/>
    </row>
    <row r="98749" spans="16:30">
      <c r="P98749" s="6"/>
      <c r="AA98749" s="6"/>
      <c r="AC98749" s="6"/>
      <c r="AD98749" s="6"/>
    </row>
    <row r="98750" spans="16:30">
      <c r="P98750" s="6"/>
      <c r="AA98750" s="6"/>
      <c r="AC98750" s="6"/>
      <c r="AD98750" s="6"/>
    </row>
    <row r="98751" spans="16:30">
      <c r="P98751" s="6"/>
      <c r="AA98751" s="6"/>
      <c r="AC98751" s="6"/>
      <c r="AD98751" s="6"/>
    </row>
    <row r="98752" spans="16:30">
      <c r="P98752" s="6"/>
      <c r="AA98752" s="6"/>
      <c r="AC98752" s="6"/>
      <c r="AD98752" s="6"/>
    </row>
    <row r="98753" spans="16:30">
      <c r="P98753" s="6"/>
      <c r="AA98753" s="6"/>
      <c r="AC98753" s="6"/>
      <c r="AD98753" s="6"/>
    </row>
    <row r="98754" spans="16:30">
      <c r="P98754" s="6"/>
      <c r="AA98754" s="6"/>
      <c r="AC98754" s="6"/>
      <c r="AD98754" s="6"/>
    </row>
    <row r="98755" spans="16:30">
      <c r="P98755" s="6"/>
      <c r="AA98755" s="6"/>
      <c r="AC98755" s="6"/>
      <c r="AD98755" s="6"/>
    </row>
    <row r="98756" spans="16:30">
      <c r="P98756" s="6"/>
      <c r="AA98756" s="6"/>
      <c r="AC98756" s="6"/>
      <c r="AD98756" s="6"/>
    </row>
    <row r="98757" spans="16:30">
      <c r="P98757" s="6"/>
      <c r="AA98757" s="6"/>
      <c r="AC98757" s="6"/>
      <c r="AD98757" s="6"/>
    </row>
    <row r="98758" spans="16:30">
      <c r="P98758" s="6"/>
      <c r="AA98758" s="6"/>
      <c r="AC98758" s="6"/>
      <c r="AD98758" s="6"/>
    </row>
    <row r="98759" spans="16:30">
      <c r="P98759" s="6"/>
      <c r="AA98759" s="6"/>
      <c r="AC98759" s="6"/>
      <c r="AD98759" s="6"/>
    </row>
    <row r="98760" spans="16:30">
      <c r="P98760" s="6"/>
      <c r="AA98760" s="6"/>
      <c r="AC98760" s="6"/>
      <c r="AD98760" s="6"/>
    </row>
    <row r="98761" spans="16:30">
      <c r="P98761" s="6"/>
      <c r="AA98761" s="6"/>
      <c r="AC98761" s="6"/>
      <c r="AD98761" s="6"/>
    </row>
    <row r="98762" spans="16:30">
      <c r="P98762" s="6"/>
      <c r="AA98762" s="6"/>
      <c r="AC98762" s="6"/>
      <c r="AD98762" s="6"/>
    </row>
    <row r="98763" spans="16:30">
      <c r="P98763" s="6"/>
      <c r="AA98763" s="6"/>
      <c r="AC98763" s="6"/>
      <c r="AD98763" s="6"/>
    </row>
    <row r="98764" spans="16:30">
      <c r="P98764" s="6"/>
      <c r="AA98764" s="6"/>
      <c r="AC98764" s="6"/>
      <c r="AD98764" s="6"/>
    </row>
    <row r="98765" spans="16:30">
      <c r="P98765" s="6"/>
      <c r="AA98765" s="6"/>
      <c r="AC98765" s="6"/>
      <c r="AD98765" s="6"/>
    </row>
    <row r="98766" spans="16:30">
      <c r="P98766" s="6"/>
      <c r="AA98766" s="6"/>
      <c r="AC98766" s="6"/>
      <c r="AD98766" s="6"/>
    </row>
    <row r="98767" spans="16:30">
      <c r="P98767" s="6"/>
      <c r="AA98767" s="6"/>
      <c r="AC98767" s="6"/>
      <c r="AD98767" s="6"/>
    </row>
    <row r="98768" spans="16:30">
      <c r="P98768" s="6"/>
      <c r="AA98768" s="6"/>
      <c r="AC98768" s="6"/>
      <c r="AD98768" s="6"/>
    </row>
    <row r="98769" spans="16:30">
      <c r="P98769" s="6"/>
      <c r="AA98769" s="6"/>
      <c r="AC98769" s="6"/>
      <c r="AD98769" s="6"/>
    </row>
    <row r="98770" spans="16:30">
      <c r="P98770" s="6"/>
      <c r="AA98770" s="6"/>
      <c r="AC98770" s="6"/>
      <c r="AD98770" s="6"/>
    </row>
    <row r="98771" spans="16:30">
      <c r="P98771" s="6"/>
      <c r="AA98771" s="6"/>
      <c r="AC98771" s="6"/>
      <c r="AD98771" s="6"/>
    </row>
    <row r="98772" spans="16:30">
      <c r="P98772" s="6"/>
      <c r="AA98772" s="6"/>
      <c r="AC98772" s="6"/>
      <c r="AD98772" s="6"/>
    </row>
    <row r="98773" spans="16:30">
      <c r="P98773" s="6"/>
      <c r="AA98773" s="6"/>
      <c r="AC98773" s="6"/>
      <c r="AD98773" s="6"/>
    </row>
    <row r="98774" spans="16:30">
      <c r="P98774" s="6"/>
      <c r="AA98774" s="6"/>
      <c r="AC98774" s="6"/>
      <c r="AD98774" s="6"/>
    </row>
    <row r="98775" spans="16:30">
      <c r="P98775" s="6"/>
      <c r="AA98775" s="6"/>
      <c r="AC98775" s="6"/>
      <c r="AD98775" s="6"/>
    </row>
    <row r="98776" spans="16:30">
      <c r="P98776" s="6"/>
      <c r="AA98776" s="6"/>
      <c r="AC98776" s="6"/>
      <c r="AD98776" s="6"/>
    </row>
    <row r="98777" spans="16:30">
      <c r="P98777" s="6"/>
      <c r="AA98777" s="6"/>
      <c r="AC98777" s="6"/>
      <c r="AD98777" s="6"/>
    </row>
    <row r="98778" spans="16:30">
      <c r="P98778" s="6"/>
      <c r="AA98778" s="6"/>
      <c r="AC98778" s="6"/>
      <c r="AD98778" s="6"/>
    </row>
    <row r="98779" spans="16:30">
      <c r="P98779" s="6"/>
      <c r="AA98779" s="6"/>
      <c r="AC98779" s="6"/>
      <c r="AD98779" s="6"/>
    </row>
    <row r="98780" spans="16:30">
      <c r="P98780" s="6"/>
      <c r="AA98780" s="6"/>
      <c r="AC98780" s="6"/>
      <c r="AD98780" s="6"/>
    </row>
    <row r="98781" spans="16:30">
      <c r="P98781" s="6"/>
      <c r="AA98781" s="6"/>
      <c r="AC98781" s="6"/>
      <c r="AD98781" s="6"/>
    </row>
    <row r="98782" spans="16:30">
      <c r="P98782" s="6"/>
      <c r="AA98782" s="6"/>
      <c r="AC98782" s="6"/>
      <c r="AD98782" s="6"/>
    </row>
    <row r="98783" spans="16:30">
      <c r="P98783" s="6"/>
      <c r="AA98783" s="6"/>
      <c r="AC98783" s="6"/>
      <c r="AD98783" s="6"/>
    </row>
    <row r="98784" spans="16:30">
      <c r="P98784" s="6"/>
      <c r="AA98784" s="6"/>
      <c r="AC98784" s="6"/>
      <c r="AD98784" s="6"/>
    </row>
    <row r="98785" spans="16:30">
      <c r="P98785" s="6"/>
      <c r="AA98785" s="6"/>
      <c r="AC98785" s="6"/>
      <c r="AD98785" s="6"/>
    </row>
    <row r="98786" spans="16:30">
      <c r="P98786" s="6"/>
      <c r="AA98786" s="6"/>
      <c r="AC98786" s="6"/>
      <c r="AD98786" s="6"/>
    </row>
    <row r="98787" spans="16:30">
      <c r="P98787" s="6"/>
      <c r="AA98787" s="6"/>
      <c r="AC98787" s="6"/>
      <c r="AD98787" s="6"/>
    </row>
    <row r="98788" spans="16:30">
      <c r="P98788" s="6"/>
      <c r="AA98788" s="6"/>
      <c r="AC98788" s="6"/>
      <c r="AD98788" s="6"/>
    </row>
    <row r="98789" spans="16:30">
      <c r="P98789" s="6"/>
      <c r="AA98789" s="6"/>
      <c r="AC98789" s="6"/>
      <c r="AD98789" s="6"/>
    </row>
    <row r="98790" spans="16:30">
      <c r="P98790" s="6"/>
      <c r="AA98790" s="6"/>
      <c r="AC98790" s="6"/>
      <c r="AD98790" s="6"/>
    </row>
    <row r="98791" spans="16:30">
      <c r="P98791" s="6"/>
      <c r="AA98791" s="6"/>
      <c r="AC98791" s="6"/>
      <c r="AD98791" s="6"/>
    </row>
    <row r="98792" spans="16:30">
      <c r="P98792" s="6"/>
      <c r="AA98792" s="6"/>
      <c r="AC98792" s="6"/>
      <c r="AD98792" s="6"/>
    </row>
    <row r="98793" spans="16:30">
      <c r="P98793" s="6"/>
      <c r="AA98793" s="6"/>
      <c r="AC98793" s="6"/>
      <c r="AD98793" s="6"/>
    </row>
    <row r="98794" spans="16:30">
      <c r="P98794" s="6"/>
      <c r="AA98794" s="6"/>
      <c r="AC98794" s="6"/>
      <c r="AD98794" s="6"/>
    </row>
    <row r="98795" spans="16:30">
      <c r="P98795" s="6"/>
      <c r="AA98795" s="6"/>
      <c r="AC98795" s="6"/>
      <c r="AD98795" s="6"/>
    </row>
    <row r="98796" spans="16:30">
      <c r="P98796" s="6"/>
      <c r="AA98796" s="6"/>
      <c r="AC98796" s="6"/>
      <c r="AD98796" s="6"/>
    </row>
    <row r="98797" spans="16:30">
      <c r="P98797" s="6"/>
      <c r="AA98797" s="6"/>
      <c r="AC98797" s="6"/>
      <c r="AD98797" s="6"/>
    </row>
    <row r="98798" spans="16:30">
      <c r="P98798" s="6"/>
      <c r="AA98798" s="6"/>
      <c r="AC98798" s="6"/>
      <c r="AD98798" s="6"/>
    </row>
    <row r="98799" spans="16:30">
      <c r="P98799" s="6"/>
      <c r="AA98799" s="6"/>
      <c r="AC98799" s="6"/>
      <c r="AD98799" s="6"/>
    </row>
    <row r="98800" spans="16:30">
      <c r="P98800" s="6"/>
      <c r="AA98800" s="6"/>
      <c r="AC98800" s="6"/>
      <c r="AD98800" s="6"/>
    </row>
    <row r="98801" spans="16:30">
      <c r="P98801" s="6"/>
      <c r="AA98801" s="6"/>
      <c r="AC98801" s="6"/>
      <c r="AD98801" s="6"/>
    </row>
    <row r="98802" spans="16:30">
      <c r="P98802" s="6"/>
      <c r="AA98802" s="6"/>
      <c r="AC98802" s="6"/>
      <c r="AD98802" s="6"/>
    </row>
    <row r="98803" spans="16:30">
      <c r="P98803" s="6"/>
      <c r="AA98803" s="6"/>
      <c r="AC98803" s="6"/>
      <c r="AD98803" s="6"/>
    </row>
    <row r="98804" spans="16:30">
      <c r="P98804" s="6"/>
      <c r="AA98804" s="6"/>
      <c r="AC98804" s="6"/>
      <c r="AD98804" s="6"/>
    </row>
    <row r="98805" spans="16:30">
      <c r="P98805" s="6"/>
      <c r="AA98805" s="6"/>
      <c r="AC98805" s="6"/>
      <c r="AD98805" s="6"/>
    </row>
    <row r="98806" spans="16:30">
      <c r="P98806" s="6"/>
      <c r="AA98806" s="6"/>
      <c r="AC98806" s="6"/>
      <c r="AD98806" s="6"/>
    </row>
    <row r="98807" spans="16:30">
      <c r="P98807" s="6"/>
      <c r="AA98807" s="6"/>
      <c r="AC98807" s="6"/>
      <c r="AD98807" s="6"/>
    </row>
    <row r="98808" spans="16:30">
      <c r="P98808" s="6"/>
      <c r="AA98808" s="6"/>
      <c r="AC98808" s="6"/>
      <c r="AD98808" s="6"/>
    </row>
    <row r="98809" spans="16:30">
      <c r="P98809" s="6"/>
      <c r="AA98809" s="6"/>
      <c r="AC98809" s="6"/>
      <c r="AD98809" s="6"/>
    </row>
    <row r="98810" spans="16:30">
      <c r="P98810" s="6"/>
      <c r="AA98810" s="6"/>
      <c r="AC98810" s="6"/>
      <c r="AD98810" s="6"/>
    </row>
    <row r="98811" spans="16:30">
      <c r="P98811" s="6"/>
      <c r="AA98811" s="6"/>
      <c r="AC98811" s="6"/>
      <c r="AD98811" s="6"/>
    </row>
    <row r="98812" spans="16:30">
      <c r="P98812" s="6"/>
      <c r="AA98812" s="6"/>
      <c r="AC98812" s="6"/>
      <c r="AD98812" s="6"/>
    </row>
    <row r="98813" spans="16:30">
      <c r="P98813" s="6"/>
      <c r="AA98813" s="6"/>
      <c r="AC98813" s="6"/>
      <c r="AD98813" s="6"/>
    </row>
    <row r="98814" spans="16:30">
      <c r="P98814" s="6"/>
      <c r="AA98814" s="6"/>
      <c r="AC98814" s="6"/>
      <c r="AD98814" s="6"/>
    </row>
    <row r="98815" spans="16:30">
      <c r="P98815" s="6"/>
      <c r="AA98815" s="6"/>
      <c r="AC98815" s="6"/>
      <c r="AD98815" s="6"/>
    </row>
    <row r="98816" spans="16:30">
      <c r="P98816" s="6"/>
      <c r="AA98816" s="6"/>
      <c r="AC98816" s="6"/>
      <c r="AD98816" s="6"/>
    </row>
    <row r="98817" spans="16:30">
      <c r="P98817" s="6"/>
      <c r="AA98817" s="6"/>
      <c r="AC98817" s="6"/>
      <c r="AD98817" s="6"/>
    </row>
    <row r="98818" spans="16:30">
      <c r="P98818" s="6"/>
      <c r="AA98818" s="6"/>
      <c r="AC98818" s="6"/>
      <c r="AD98818" s="6"/>
    </row>
    <row r="98819" spans="16:30">
      <c r="P98819" s="6"/>
      <c r="AA98819" s="6"/>
      <c r="AC98819" s="6"/>
      <c r="AD98819" s="6"/>
    </row>
    <row r="98820" spans="16:30">
      <c r="P98820" s="6"/>
      <c r="AA98820" s="6"/>
      <c r="AC98820" s="6"/>
      <c r="AD98820" s="6"/>
    </row>
    <row r="98821" spans="16:30">
      <c r="P98821" s="6"/>
      <c r="AA98821" s="6"/>
      <c r="AC98821" s="6"/>
      <c r="AD98821" s="6"/>
    </row>
    <row r="98822" spans="16:30">
      <c r="P98822" s="6"/>
      <c r="AA98822" s="6"/>
      <c r="AC98822" s="6"/>
      <c r="AD98822" s="6"/>
    </row>
    <row r="98823" spans="16:30">
      <c r="P98823" s="6"/>
      <c r="AA98823" s="6"/>
      <c r="AC98823" s="6"/>
      <c r="AD98823" s="6"/>
    </row>
    <row r="98824" spans="16:30">
      <c r="P98824" s="6"/>
      <c r="AA98824" s="6"/>
      <c r="AC98824" s="6"/>
      <c r="AD98824" s="6"/>
    </row>
    <row r="98825" spans="16:30">
      <c r="P98825" s="6"/>
      <c r="AA98825" s="6"/>
      <c r="AC98825" s="6"/>
      <c r="AD98825" s="6"/>
    </row>
    <row r="98826" spans="16:30">
      <c r="P98826" s="6"/>
      <c r="AA98826" s="6"/>
      <c r="AC98826" s="6"/>
      <c r="AD98826" s="6"/>
    </row>
    <row r="98827" spans="16:30">
      <c r="P98827" s="6"/>
      <c r="AA98827" s="6"/>
      <c r="AC98827" s="6"/>
      <c r="AD98827" s="6"/>
    </row>
    <row r="98828" spans="16:30">
      <c r="P98828" s="6"/>
      <c r="AA98828" s="6"/>
      <c r="AC98828" s="6"/>
      <c r="AD98828" s="6"/>
    </row>
    <row r="98829" spans="16:30">
      <c r="P98829" s="6"/>
      <c r="AA98829" s="6"/>
      <c r="AC98829" s="6"/>
      <c r="AD98829" s="6"/>
    </row>
    <row r="98830" spans="16:30">
      <c r="P98830" s="6"/>
      <c r="AA98830" s="6"/>
      <c r="AC98830" s="6"/>
      <c r="AD98830" s="6"/>
    </row>
    <row r="98831" spans="16:30">
      <c r="P98831" s="6"/>
      <c r="AA98831" s="6"/>
      <c r="AC98831" s="6"/>
      <c r="AD98831" s="6"/>
    </row>
    <row r="98832" spans="16:30">
      <c r="P98832" s="6"/>
      <c r="AA98832" s="6"/>
      <c r="AC98832" s="6"/>
      <c r="AD98832" s="6"/>
    </row>
    <row r="98833" spans="16:30">
      <c r="P98833" s="6"/>
      <c r="AA98833" s="6"/>
      <c r="AC98833" s="6"/>
      <c r="AD98833" s="6"/>
    </row>
    <row r="98834" spans="16:30">
      <c r="P98834" s="6"/>
      <c r="AA98834" s="6"/>
      <c r="AC98834" s="6"/>
      <c r="AD98834" s="6"/>
    </row>
    <row r="98835" spans="16:30">
      <c r="P98835" s="6"/>
      <c r="AA98835" s="6"/>
      <c r="AC98835" s="6"/>
      <c r="AD98835" s="6"/>
    </row>
    <row r="98836" spans="16:30">
      <c r="P98836" s="6"/>
      <c r="AA98836" s="6"/>
      <c r="AC98836" s="6"/>
      <c r="AD98836" s="6"/>
    </row>
    <row r="98837" spans="16:30">
      <c r="P98837" s="6"/>
      <c r="AA98837" s="6"/>
      <c r="AC98837" s="6"/>
      <c r="AD98837" s="6"/>
    </row>
    <row r="98838" spans="16:30">
      <c r="P98838" s="6"/>
      <c r="AA98838" s="6"/>
      <c r="AC98838" s="6"/>
      <c r="AD98838" s="6"/>
    </row>
    <row r="98839" spans="16:30">
      <c r="P98839" s="6"/>
      <c r="AA98839" s="6"/>
      <c r="AC98839" s="6"/>
      <c r="AD98839" s="6"/>
    </row>
    <row r="98840" spans="16:30">
      <c r="P98840" s="6"/>
      <c r="AA98840" s="6"/>
      <c r="AC98840" s="6"/>
      <c r="AD98840" s="6"/>
    </row>
    <row r="98841" spans="16:30">
      <c r="P98841" s="6"/>
      <c r="AA98841" s="6"/>
      <c r="AC98841" s="6"/>
      <c r="AD98841" s="6"/>
    </row>
    <row r="98842" spans="16:30">
      <c r="P98842" s="6"/>
      <c r="AA98842" s="6"/>
      <c r="AC98842" s="6"/>
      <c r="AD98842" s="6"/>
    </row>
    <row r="98843" spans="16:30">
      <c r="P98843" s="6"/>
      <c r="AA98843" s="6"/>
      <c r="AC98843" s="6"/>
      <c r="AD98843" s="6"/>
    </row>
    <row r="98844" spans="16:30">
      <c r="P98844" s="6"/>
      <c r="AA98844" s="6"/>
      <c r="AC98844" s="6"/>
      <c r="AD98844" s="6"/>
    </row>
    <row r="98845" spans="16:30">
      <c r="P98845" s="6"/>
      <c r="AA98845" s="6"/>
      <c r="AC98845" s="6"/>
      <c r="AD98845" s="6"/>
    </row>
    <row r="98846" spans="16:30">
      <c r="P98846" s="6"/>
      <c r="AA98846" s="6"/>
      <c r="AC98846" s="6"/>
      <c r="AD98846" s="6"/>
    </row>
    <row r="98847" spans="16:30">
      <c r="P98847" s="6"/>
      <c r="AA98847" s="6"/>
      <c r="AC98847" s="6"/>
      <c r="AD98847" s="6"/>
    </row>
    <row r="98848" spans="16:30">
      <c r="P98848" s="6"/>
      <c r="AA98848" s="6"/>
      <c r="AC98848" s="6"/>
      <c r="AD98848" s="6"/>
    </row>
    <row r="98849" spans="16:30">
      <c r="P98849" s="6"/>
      <c r="AA98849" s="6"/>
      <c r="AC98849" s="6"/>
      <c r="AD98849" s="6"/>
    </row>
    <row r="98850" spans="16:30">
      <c r="P98850" s="6"/>
      <c r="AA98850" s="6"/>
      <c r="AC98850" s="6"/>
      <c r="AD98850" s="6"/>
    </row>
    <row r="98851" spans="16:30">
      <c r="P98851" s="6"/>
      <c r="AA98851" s="6"/>
      <c r="AC98851" s="6"/>
      <c r="AD98851" s="6"/>
    </row>
    <row r="98852" spans="16:30">
      <c r="P98852" s="6"/>
      <c r="AA98852" s="6"/>
      <c r="AC98852" s="6"/>
      <c r="AD98852" s="6"/>
    </row>
    <row r="98853" spans="16:30">
      <c r="P98853" s="6"/>
      <c r="AA98853" s="6"/>
      <c r="AC98853" s="6"/>
      <c r="AD98853" s="6"/>
    </row>
    <row r="98854" spans="16:30">
      <c r="P98854" s="6"/>
      <c r="AA98854" s="6"/>
      <c r="AC98854" s="6"/>
      <c r="AD98854" s="6"/>
    </row>
    <row r="98855" spans="16:30">
      <c r="P98855" s="6"/>
      <c r="AA98855" s="6"/>
      <c r="AC98855" s="6"/>
      <c r="AD98855" s="6"/>
    </row>
    <row r="98856" spans="16:30">
      <c r="P98856" s="6"/>
      <c r="AA98856" s="6"/>
      <c r="AC98856" s="6"/>
      <c r="AD98856" s="6"/>
    </row>
    <row r="98857" spans="16:30">
      <c r="P98857" s="6"/>
      <c r="AA98857" s="6"/>
      <c r="AC98857" s="6"/>
      <c r="AD98857" s="6"/>
    </row>
    <row r="98858" spans="16:30">
      <c r="P98858" s="6"/>
      <c r="AA98858" s="6"/>
      <c r="AC98858" s="6"/>
      <c r="AD98858" s="6"/>
    </row>
    <row r="98859" spans="16:30">
      <c r="P98859" s="6"/>
      <c r="AA98859" s="6"/>
      <c r="AC98859" s="6"/>
      <c r="AD98859" s="6"/>
    </row>
    <row r="98860" spans="16:30">
      <c r="P98860" s="6"/>
      <c r="AA98860" s="6"/>
      <c r="AC98860" s="6"/>
      <c r="AD98860" s="6"/>
    </row>
    <row r="98861" spans="16:30">
      <c r="P98861" s="6"/>
      <c r="AA98861" s="6"/>
      <c r="AC98861" s="6"/>
      <c r="AD98861" s="6"/>
    </row>
    <row r="98862" spans="16:30">
      <c r="P98862" s="6"/>
      <c r="AA98862" s="6"/>
      <c r="AC98862" s="6"/>
      <c r="AD98862" s="6"/>
    </row>
    <row r="98863" spans="16:30">
      <c r="P98863" s="6"/>
      <c r="AA98863" s="6"/>
      <c r="AC98863" s="6"/>
      <c r="AD98863" s="6"/>
    </row>
    <row r="98864" spans="16:30">
      <c r="P98864" s="6"/>
      <c r="AA98864" s="6"/>
      <c r="AC98864" s="6"/>
      <c r="AD98864" s="6"/>
    </row>
    <row r="98865" spans="16:30">
      <c r="P98865" s="6"/>
      <c r="AA98865" s="6"/>
      <c r="AC98865" s="6"/>
      <c r="AD98865" s="6"/>
    </row>
    <row r="98866" spans="16:30">
      <c r="P98866" s="6"/>
      <c r="AA98866" s="6"/>
      <c r="AC98866" s="6"/>
      <c r="AD98866" s="6"/>
    </row>
    <row r="98867" spans="16:30">
      <c r="P98867" s="6"/>
      <c r="AA98867" s="6"/>
      <c r="AC98867" s="6"/>
      <c r="AD98867" s="6"/>
    </row>
    <row r="98868" spans="16:30">
      <c r="P98868" s="6"/>
      <c r="AA98868" s="6"/>
      <c r="AC98868" s="6"/>
      <c r="AD98868" s="6"/>
    </row>
    <row r="98869" spans="16:30">
      <c r="P98869" s="6"/>
      <c r="AA98869" s="6"/>
      <c r="AC98869" s="6"/>
      <c r="AD98869" s="6"/>
    </row>
    <row r="98870" spans="16:30">
      <c r="P98870" s="6"/>
      <c r="AA98870" s="6"/>
      <c r="AC98870" s="6"/>
      <c r="AD98870" s="6"/>
    </row>
    <row r="98871" spans="16:30">
      <c r="P98871" s="6"/>
      <c r="AA98871" s="6"/>
      <c r="AC98871" s="6"/>
      <c r="AD98871" s="6"/>
    </row>
    <row r="98872" spans="16:30">
      <c r="P98872" s="6"/>
      <c r="AA98872" s="6"/>
      <c r="AC98872" s="6"/>
      <c r="AD98872" s="6"/>
    </row>
    <row r="98873" spans="16:30">
      <c r="P98873" s="6"/>
      <c r="AA98873" s="6"/>
      <c r="AC98873" s="6"/>
      <c r="AD98873" s="6"/>
    </row>
    <row r="98874" spans="16:30">
      <c r="P98874" s="6"/>
      <c r="AA98874" s="6"/>
      <c r="AC98874" s="6"/>
      <c r="AD98874" s="6"/>
    </row>
    <row r="98875" spans="16:30">
      <c r="P98875" s="6"/>
      <c r="AA98875" s="6"/>
      <c r="AC98875" s="6"/>
      <c r="AD98875" s="6"/>
    </row>
    <row r="98876" spans="16:30">
      <c r="P98876" s="6"/>
      <c r="AA98876" s="6"/>
      <c r="AC98876" s="6"/>
      <c r="AD98876" s="6"/>
    </row>
    <row r="98877" spans="16:30">
      <c r="P98877" s="6"/>
      <c r="AA98877" s="6"/>
      <c r="AC98877" s="6"/>
      <c r="AD98877" s="6"/>
    </row>
    <row r="98878" spans="16:30">
      <c r="P98878" s="6"/>
      <c r="AA98878" s="6"/>
      <c r="AC98878" s="6"/>
      <c r="AD98878" s="6"/>
    </row>
    <row r="98879" spans="16:30">
      <c r="P98879" s="6"/>
      <c r="AA98879" s="6"/>
      <c r="AC98879" s="6"/>
      <c r="AD98879" s="6"/>
    </row>
    <row r="98880" spans="16:30">
      <c r="P98880" s="6"/>
      <c r="AA98880" s="6"/>
      <c r="AC98880" s="6"/>
      <c r="AD98880" s="6"/>
    </row>
    <row r="98881" spans="16:30">
      <c r="P98881" s="6"/>
      <c r="AA98881" s="6"/>
      <c r="AC98881" s="6"/>
      <c r="AD98881" s="6"/>
    </row>
    <row r="98882" spans="16:30">
      <c r="P98882" s="6"/>
      <c r="AA98882" s="6"/>
      <c r="AC98882" s="6"/>
      <c r="AD98882" s="6"/>
    </row>
    <row r="98883" spans="16:30">
      <c r="P98883" s="6"/>
      <c r="AA98883" s="6"/>
      <c r="AC98883" s="6"/>
      <c r="AD98883" s="6"/>
    </row>
    <row r="98884" spans="16:30">
      <c r="P98884" s="6"/>
      <c r="AA98884" s="6"/>
      <c r="AC98884" s="6"/>
      <c r="AD98884" s="6"/>
    </row>
    <row r="98885" spans="16:30">
      <c r="P98885" s="6"/>
      <c r="AA98885" s="6"/>
      <c r="AC98885" s="6"/>
      <c r="AD98885" s="6"/>
    </row>
    <row r="98886" spans="16:30">
      <c r="P98886" s="6"/>
      <c r="AA98886" s="6"/>
      <c r="AC98886" s="6"/>
      <c r="AD98886" s="6"/>
    </row>
    <row r="98887" spans="16:30">
      <c r="P98887" s="6"/>
      <c r="AA98887" s="6"/>
      <c r="AC98887" s="6"/>
      <c r="AD98887" s="6"/>
    </row>
    <row r="98888" spans="16:30">
      <c r="P98888" s="6"/>
      <c r="AA98888" s="6"/>
      <c r="AC98888" s="6"/>
      <c r="AD98888" s="6"/>
    </row>
    <row r="98889" spans="16:30">
      <c r="P98889" s="6"/>
      <c r="AA98889" s="6"/>
      <c r="AC98889" s="6"/>
      <c r="AD98889" s="6"/>
    </row>
    <row r="98890" spans="16:30">
      <c r="P98890" s="6"/>
      <c r="AA98890" s="6"/>
      <c r="AC98890" s="6"/>
      <c r="AD98890" s="6"/>
    </row>
    <row r="98891" spans="16:30">
      <c r="P98891" s="6"/>
      <c r="AA98891" s="6"/>
      <c r="AC98891" s="6"/>
      <c r="AD98891" s="6"/>
    </row>
    <row r="98892" spans="16:30">
      <c r="P98892" s="6"/>
      <c r="AA98892" s="6"/>
      <c r="AC98892" s="6"/>
      <c r="AD98892" s="6"/>
    </row>
    <row r="98893" spans="16:30">
      <c r="P98893" s="6"/>
      <c r="AA98893" s="6"/>
      <c r="AC98893" s="6"/>
      <c r="AD98893" s="6"/>
    </row>
    <row r="98894" spans="16:30">
      <c r="P98894" s="6"/>
      <c r="AA98894" s="6"/>
      <c r="AC98894" s="6"/>
      <c r="AD98894" s="6"/>
    </row>
    <row r="98895" spans="16:30">
      <c r="P98895" s="6"/>
      <c r="AA98895" s="6"/>
      <c r="AC98895" s="6"/>
      <c r="AD98895" s="6"/>
    </row>
    <row r="98896" spans="16:30">
      <c r="P98896" s="6"/>
      <c r="AA98896" s="6"/>
      <c r="AC98896" s="6"/>
      <c r="AD98896" s="6"/>
    </row>
    <row r="98897" spans="16:30">
      <c r="P98897" s="6"/>
      <c r="AA98897" s="6"/>
      <c r="AC98897" s="6"/>
      <c r="AD98897" s="6"/>
    </row>
    <row r="98898" spans="16:30">
      <c r="P98898" s="6"/>
      <c r="AA98898" s="6"/>
      <c r="AC98898" s="6"/>
      <c r="AD98898" s="6"/>
    </row>
    <row r="98899" spans="16:30">
      <c r="P98899" s="6"/>
      <c r="AA98899" s="6"/>
      <c r="AC98899" s="6"/>
      <c r="AD98899" s="6"/>
    </row>
    <row r="98900" spans="16:30">
      <c r="P98900" s="6"/>
      <c r="AA98900" s="6"/>
      <c r="AC98900" s="6"/>
      <c r="AD98900" s="6"/>
    </row>
    <row r="98901" spans="16:30">
      <c r="P98901" s="6"/>
      <c r="AA98901" s="6"/>
      <c r="AC98901" s="6"/>
      <c r="AD98901" s="6"/>
    </row>
    <row r="98902" spans="16:30">
      <c r="P98902" s="6"/>
      <c r="AA98902" s="6"/>
      <c r="AC98902" s="6"/>
      <c r="AD98902" s="6"/>
    </row>
    <row r="98903" spans="16:30">
      <c r="P98903" s="6"/>
      <c r="AA98903" s="6"/>
      <c r="AC98903" s="6"/>
      <c r="AD98903" s="6"/>
    </row>
    <row r="98904" spans="16:30">
      <c r="P98904" s="6"/>
      <c r="AA98904" s="6"/>
      <c r="AC98904" s="6"/>
      <c r="AD98904" s="6"/>
    </row>
    <row r="98905" spans="16:30">
      <c r="P98905" s="6"/>
      <c r="AA98905" s="6"/>
      <c r="AC98905" s="6"/>
      <c r="AD98905" s="6"/>
    </row>
    <row r="98906" spans="16:30">
      <c r="P98906" s="6"/>
      <c r="AA98906" s="6"/>
      <c r="AC98906" s="6"/>
      <c r="AD98906" s="6"/>
    </row>
    <row r="98907" spans="16:30">
      <c r="P98907" s="6"/>
      <c r="AA98907" s="6"/>
      <c r="AC98907" s="6"/>
      <c r="AD98907" s="6"/>
    </row>
    <row r="98908" spans="16:30">
      <c r="P98908" s="6"/>
      <c r="AA98908" s="6"/>
      <c r="AC98908" s="6"/>
      <c r="AD98908" s="6"/>
    </row>
    <row r="98909" spans="16:30">
      <c r="P98909" s="6"/>
      <c r="AA98909" s="6"/>
      <c r="AC98909" s="6"/>
      <c r="AD98909" s="6"/>
    </row>
    <row r="98910" spans="16:30">
      <c r="P98910" s="6"/>
      <c r="AA98910" s="6"/>
      <c r="AC98910" s="6"/>
      <c r="AD98910" s="6"/>
    </row>
    <row r="98911" spans="16:30">
      <c r="P98911" s="6"/>
      <c r="AA98911" s="6"/>
      <c r="AC98911" s="6"/>
      <c r="AD98911" s="6"/>
    </row>
    <row r="98912" spans="16:30">
      <c r="P98912" s="6"/>
      <c r="AA98912" s="6"/>
      <c r="AC98912" s="6"/>
      <c r="AD98912" s="6"/>
    </row>
    <row r="98913" spans="16:30">
      <c r="P98913" s="6"/>
      <c r="AA98913" s="6"/>
      <c r="AC98913" s="6"/>
      <c r="AD98913" s="6"/>
    </row>
    <row r="98914" spans="16:30">
      <c r="P98914" s="6"/>
      <c r="AA98914" s="6"/>
      <c r="AC98914" s="6"/>
      <c r="AD98914" s="6"/>
    </row>
    <row r="98915" spans="16:30">
      <c r="P98915" s="6"/>
      <c r="AA98915" s="6"/>
      <c r="AC98915" s="6"/>
      <c r="AD98915" s="6"/>
    </row>
    <row r="98916" spans="16:30">
      <c r="P98916" s="6"/>
      <c r="AA98916" s="6"/>
      <c r="AC98916" s="6"/>
      <c r="AD98916" s="6"/>
    </row>
    <row r="98917" spans="16:30">
      <c r="P98917" s="6"/>
      <c r="AA98917" s="6"/>
      <c r="AC98917" s="6"/>
      <c r="AD98917" s="6"/>
    </row>
    <row r="98918" spans="16:30">
      <c r="P98918" s="6"/>
      <c r="AA98918" s="6"/>
      <c r="AC98918" s="6"/>
      <c r="AD98918" s="6"/>
    </row>
    <row r="98919" spans="16:30">
      <c r="P98919" s="6"/>
      <c r="AA98919" s="6"/>
      <c r="AC98919" s="6"/>
      <c r="AD98919" s="6"/>
    </row>
    <row r="98920" spans="16:30">
      <c r="P98920" s="6"/>
      <c r="AA98920" s="6"/>
      <c r="AC98920" s="6"/>
      <c r="AD98920" s="6"/>
    </row>
    <row r="98921" spans="16:30">
      <c r="P98921" s="6"/>
      <c r="AA98921" s="6"/>
      <c r="AC98921" s="6"/>
      <c r="AD98921" s="6"/>
    </row>
    <row r="98922" spans="16:30">
      <c r="P98922" s="6"/>
      <c r="AA98922" s="6"/>
      <c r="AC98922" s="6"/>
      <c r="AD98922" s="6"/>
    </row>
    <row r="98923" spans="16:30">
      <c r="P98923" s="6"/>
      <c r="AA98923" s="6"/>
      <c r="AC98923" s="6"/>
      <c r="AD98923" s="6"/>
    </row>
    <row r="98924" spans="16:30">
      <c r="P98924" s="6"/>
      <c r="AA98924" s="6"/>
      <c r="AC98924" s="6"/>
      <c r="AD98924" s="6"/>
    </row>
    <row r="98925" spans="16:30">
      <c r="P98925" s="6"/>
      <c r="AA98925" s="6"/>
      <c r="AC98925" s="6"/>
      <c r="AD98925" s="6"/>
    </row>
    <row r="98926" spans="16:30">
      <c r="P98926" s="6"/>
      <c r="AA98926" s="6"/>
      <c r="AC98926" s="6"/>
      <c r="AD98926" s="6"/>
    </row>
    <row r="98927" spans="16:30">
      <c r="P98927" s="6"/>
      <c r="AA98927" s="6"/>
      <c r="AC98927" s="6"/>
      <c r="AD98927" s="6"/>
    </row>
    <row r="98928" spans="16:30">
      <c r="P98928" s="6"/>
      <c r="AA98928" s="6"/>
      <c r="AC98928" s="6"/>
      <c r="AD98928" s="6"/>
    </row>
    <row r="98929" spans="16:30">
      <c r="P98929" s="6"/>
      <c r="AA98929" s="6"/>
      <c r="AC98929" s="6"/>
      <c r="AD98929" s="6"/>
    </row>
    <row r="98930" spans="16:30">
      <c r="P98930" s="6"/>
      <c r="AA98930" s="6"/>
      <c r="AC98930" s="6"/>
      <c r="AD98930" s="6"/>
    </row>
    <row r="98931" spans="16:30">
      <c r="P98931" s="6"/>
      <c r="AA98931" s="6"/>
      <c r="AC98931" s="6"/>
      <c r="AD98931" s="6"/>
    </row>
    <row r="98932" spans="16:30">
      <c r="P98932" s="6"/>
      <c r="AA98932" s="6"/>
      <c r="AC98932" s="6"/>
      <c r="AD98932" s="6"/>
    </row>
    <row r="98933" spans="16:30">
      <c r="P98933" s="6"/>
      <c r="AA98933" s="6"/>
      <c r="AC98933" s="6"/>
      <c r="AD98933" s="6"/>
    </row>
    <row r="98934" spans="16:30">
      <c r="P98934" s="6"/>
      <c r="AA98934" s="6"/>
      <c r="AC98934" s="6"/>
      <c r="AD98934" s="6"/>
    </row>
    <row r="98935" spans="16:30">
      <c r="P98935" s="6"/>
      <c r="AA98935" s="6"/>
      <c r="AC98935" s="6"/>
      <c r="AD98935" s="6"/>
    </row>
    <row r="98936" spans="16:30">
      <c r="P98936" s="6"/>
      <c r="AA98936" s="6"/>
      <c r="AC98936" s="6"/>
      <c r="AD98936" s="6"/>
    </row>
    <row r="98937" spans="16:30">
      <c r="P98937" s="6"/>
      <c r="AA98937" s="6"/>
      <c r="AC98937" s="6"/>
      <c r="AD98937" s="6"/>
    </row>
    <row r="98938" spans="16:30">
      <c r="P98938" s="6"/>
      <c r="AA98938" s="6"/>
      <c r="AC98938" s="6"/>
      <c r="AD98938" s="6"/>
    </row>
    <row r="98939" spans="16:30">
      <c r="P98939" s="6"/>
      <c r="AA98939" s="6"/>
      <c r="AC98939" s="6"/>
      <c r="AD98939" s="6"/>
    </row>
    <row r="98940" spans="16:30">
      <c r="P98940" s="6"/>
      <c r="AA98940" s="6"/>
      <c r="AC98940" s="6"/>
      <c r="AD98940" s="6"/>
    </row>
    <row r="98941" spans="16:30">
      <c r="P98941" s="6"/>
      <c r="AA98941" s="6"/>
      <c r="AC98941" s="6"/>
      <c r="AD98941" s="6"/>
    </row>
    <row r="98942" spans="16:30">
      <c r="P98942" s="6"/>
      <c r="AA98942" s="6"/>
      <c r="AC98942" s="6"/>
      <c r="AD98942" s="6"/>
    </row>
    <row r="98943" spans="16:30">
      <c r="P98943" s="6"/>
      <c r="AA98943" s="6"/>
      <c r="AC98943" s="6"/>
      <c r="AD98943" s="6"/>
    </row>
    <row r="98944" spans="16:30">
      <c r="P98944" s="6"/>
      <c r="AA98944" s="6"/>
      <c r="AC98944" s="6"/>
      <c r="AD98944" s="6"/>
    </row>
    <row r="98945" spans="16:30">
      <c r="P98945" s="6"/>
      <c r="AA98945" s="6"/>
      <c r="AC98945" s="6"/>
      <c r="AD98945" s="6"/>
    </row>
    <row r="98946" spans="16:30">
      <c r="P98946" s="6"/>
      <c r="AA98946" s="6"/>
      <c r="AC98946" s="6"/>
      <c r="AD98946" s="6"/>
    </row>
    <row r="98947" spans="16:30">
      <c r="P98947" s="6"/>
      <c r="AA98947" s="6"/>
      <c r="AC98947" s="6"/>
      <c r="AD98947" s="6"/>
    </row>
    <row r="98948" spans="16:30">
      <c r="P98948" s="6"/>
      <c r="AA98948" s="6"/>
      <c r="AC98948" s="6"/>
      <c r="AD98948" s="6"/>
    </row>
    <row r="98949" spans="16:30">
      <c r="P98949" s="6"/>
      <c r="AA98949" s="6"/>
      <c r="AC98949" s="6"/>
      <c r="AD98949" s="6"/>
    </row>
    <row r="98950" spans="16:30">
      <c r="P98950" s="6"/>
      <c r="AA98950" s="6"/>
      <c r="AC98950" s="6"/>
      <c r="AD98950" s="6"/>
    </row>
    <row r="98951" spans="16:30">
      <c r="P98951" s="6"/>
      <c r="AA98951" s="6"/>
      <c r="AC98951" s="6"/>
      <c r="AD98951" s="6"/>
    </row>
    <row r="98952" spans="16:30">
      <c r="P98952" s="6"/>
      <c r="AA98952" s="6"/>
      <c r="AC98952" s="6"/>
      <c r="AD98952" s="6"/>
    </row>
    <row r="98953" spans="16:30">
      <c r="P98953" s="6"/>
      <c r="AA98953" s="6"/>
      <c r="AC98953" s="6"/>
      <c r="AD98953" s="6"/>
    </row>
    <row r="98954" spans="16:30">
      <c r="P98954" s="6"/>
      <c r="AA98954" s="6"/>
      <c r="AC98954" s="6"/>
      <c r="AD98954" s="6"/>
    </row>
    <row r="98955" spans="16:30">
      <c r="P98955" s="6"/>
      <c r="AA98955" s="6"/>
      <c r="AC98955" s="6"/>
      <c r="AD98955" s="6"/>
    </row>
    <row r="98956" spans="16:30">
      <c r="P98956" s="6"/>
      <c r="AA98956" s="6"/>
      <c r="AC98956" s="6"/>
      <c r="AD98956" s="6"/>
    </row>
    <row r="98957" spans="16:30">
      <c r="P98957" s="6"/>
      <c r="AA98957" s="6"/>
      <c r="AC98957" s="6"/>
      <c r="AD98957" s="6"/>
    </row>
    <row r="98958" spans="16:30">
      <c r="P98958" s="6"/>
      <c r="AA98958" s="6"/>
      <c r="AC98958" s="6"/>
      <c r="AD98958" s="6"/>
    </row>
    <row r="98959" spans="16:30">
      <c r="P98959" s="6"/>
      <c r="AA98959" s="6"/>
      <c r="AC98959" s="6"/>
      <c r="AD98959" s="6"/>
    </row>
    <row r="98960" spans="16:30">
      <c r="P98960" s="6"/>
      <c r="AA98960" s="6"/>
      <c r="AC98960" s="6"/>
      <c r="AD98960" s="6"/>
    </row>
    <row r="98961" spans="16:30">
      <c r="P98961" s="6"/>
      <c r="AA98961" s="6"/>
      <c r="AC98961" s="6"/>
      <c r="AD98961" s="6"/>
    </row>
    <row r="98962" spans="16:30">
      <c r="P98962" s="6"/>
      <c r="AA98962" s="6"/>
      <c r="AC98962" s="6"/>
      <c r="AD98962" s="6"/>
    </row>
    <row r="98963" spans="16:30">
      <c r="P98963" s="6"/>
      <c r="AA98963" s="6"/>
      <c r="AC98963" s="6"/>
      <c r="AD98963" s="6"/>
    </row>
    <row r="98964" spans="16:30">
      <c r="P98964" s="6"/>
      <c r="AA98964" s="6"/>
      <c r="AC98964" s="6"/>
      <c r="AD98964" s="6"/>
    </row>
    <row r="98965" spans="16:30">
      <c r="P98965" s="6"/>
      <c r="AA98965" s="6"/>
      <c r="AC98965" s="6"/>
      <c r="AD98965" s="6"/>
    </row>
    <row r="98966" spans="16:30">
      <c r="P98966" s="6"/>
      <c r="AA98966" s="6"/>
      <c r="AC98966" s="6"/>
      <c r="AD98966" s="6"/>
    </row>
    <row r="98967" spans="16:30">
      <c r="P98967" s="6"/>
      <c r="AA98967" s="6"/>
      <c r="AC98967" s="6"/>
      <c r="AD98967" s="6"/>
    </row>
    <row r="98968" spans="16:30">
      <c r="P98968" s="6"/>
      <c r="AA98968" s="6"/>
      <c r="AC98968" s="6"/>
      <c r="AD98968" s="6"/>
    </row>
    <row r="98969" spans="16:30">
      <c r="P98969" s="6"/>
      <c r="AA98969" s="6"/>
      <c r="AC98969" s="6"/>
      <c r="AD98969" s="6"/>
    </row>
    <row r="98970" spans="16:30">
      <c r="P98970" s="6"/>
      <c r="AA98970" s="6"/>
      <c r="AC98970" s="6"/>
      <c r="AD98970" s="6"/>
    </row>
    <row r="98971" spans="16:30">
      <c r="P98971" s="6"/>
      <c r="AA98971" s="6"/>
      <c r="AC98971" s="6"/>
      <c r="AD98971" s="6"/>
    </row>
    <row r="98972" spans="16:30">
      <c r="P98972" s="6"/>
      <c r="AA98972" s="6"/>
      <c r="AC98972" s="6"/>
      <c r="AD98972" s="6"/>
    </row>
    <row r="98973" spans="16:30">
      <c r="P98973" s="6"/>
      <c r="AA98973" s="6"/>
      <c r="AC98973" s="6"/>
      <c r="AD98973" s="6"/>
    </row>
    <row r="98974" spans="16:30">
      <c r="P98974" s="6"/>
      <c r="AA98974" s="6"/>
      <c r="AC98974" s="6"/>
      <c r="AD98974" s="6"/>
    </row>
    <row r="98975" spans="16:30">
      <c r="P98975" s="6"/>
      <c r="AA98975" s="6"/>
      <c r="AC98975" s="6"/>
      <c r="AD98975" s="6"/>
    </row>
    <row r="98976" spans="16:30">
      <c r="P98976" s="6"/>
      <c r="AA98976" s="6"/>
      <c r="AC98976" s="6"/>
      <c r="AD98976" s="6"/>
    </row>
    <row r="98977" spans="16:30">
      <c r="P98977" s="6"/>
      <c r="AA98977" s="6"/>
      <c r="AC98977" s="6"/>
      <c r="AD98977" s="6"/>
    </row>
    <row r="98978" spans="16:30">
      <c r="P98978" s="6"/>
      <c r="AA98978" s="6"/>
      <c r="AC98978" s="6"/>
      <c r="AD98978" s="6"/>
    </row>
    <row r="98979" spans="16:30">
      <c r="P98979" s="6"/>
      <c r="AA98979" s="6"/>
      <c r="AC98979" s="6"/>
      <c r="AD98979" s="6"/>
    </row>
    <row r="98980" spans="16:30">
      <c r="P98980" s="6"/>
      <c r="AA98980" s="6"/>
      <c r="AC98980" s="6"/>
      <c r="AD98980" s="6"/>
    </row>
    <row r="98981" spans="16:30">
      <c r="P98981" s="6"/>
      <c r="AA98981" s="6"/>
      <c r="AC98981" s="6"/>
      <c r="AD98981" s="6"/>
    </row>
    <row r="98982" spans="16:30">
      <c r="P98982" s="6"/>
      <c r="AA98982" s="6"/>
      <c r="AC98982" s="6"/>
      <c r="AD98982" s="6"/>
    </row>
    <row r="98983" spans="16:30">
      <c r="P98983" s="6"/>
      <c r="AA98983" s="6"/>
      <c r="AC98983" s="6"/>
      <c r="AD98983" s="6"/>
    </row>
    <row r="98984" spans="16:30">
      <c r="P98984" s="6"/>
      <c r="AA98984" s="6"/>
      <c r="AC98984" s="6"/>
      <c r="AD98984" s="6"/>
    </row>
    <row r="98985" spans="16:30">
      <c r="P98985" s="6"/>
      <c r="AA98985" s="6"/>
      <c r="AC98985" s="6"/>
      <c r="AD98985" s="6"/>
    </row>
    <row r="98986" spans="16:30">
      <c r="P98986" s="6"/>
      <c r="AA98986" s="6"/>
      <c r="AC98986" s="6"/>
      <c r="AD98986" s="6"/>
    </row>
    <row r="98987" spans="16:30">
      <c r="P98987" s="6"/>
      <c r="AA98987" s="6"/>
      <c r="AC98987" s="6"/>
      <c r="AD98987" s="6"/>
    </row>
    <row r="98988" spans="16:30">
      <c r="P98988" s="6"/>
      <c r="AA98988" s="6"/>
      <c r="AC98988" s="6"/>
      <c r="AD98988" s="6"/>
    </row>
    <row r="98989" spans="16:30">
      <c r="P98989" s="6"/>
      <c r="AA98989" s="6"/>
      <c r="AC98989" s="6"/>
      <c r="AD98989" s="6"/>
    </row>
    <row r="98990" spans="16:30">
      <c r="P98990" s="6"/>
      <c r="AA98990" s="6"/>
      <c r="AC98990" s="6"/>
      <c r="AD98990" s="6"/>
    </row>
    <row r="98991" spans="16:30">
      <c r="P98991" s="6"/>
      <c r="AA98991" s="6"/>
      <c r="AC98991" s="6"/>
      <c r="AD98991" s="6"/>
    </row>
    <row r="98992" spans="16:30">
      <c r="P98992" s="6"/>
      <c r="AA98992" s="6"/>
      <c r="AC98992" s="6"/>
      <c r="AD98992" s="6"/>
    </row>
    <row r="98993" spans="16:30">
      <c r="P98993" s="6"/>
      <c r="AA98993" s="6"/>
      <c r="AC98993" s="6"/>
      <c r="AD98993" s="6"/>
    </row>
    <row r="98994" spans="16:30">
      <c r="P98994" s="6"/>
      <c r="AA98994" s="6"/>
      <c r="AC98994" s="6"/>
      <c r="AD98994" s="6"/>
    </row>
    <row r="98995" spans="16:30">
      <c r="P98995" s="6"/>
      <c r="AA98995" s="6"/>
      <c r="AC98995" s="6"/>
      <c r="AD98995" s="6"/>
    </row>
    <row r="98996" spans="16:30">
      <c r="P98996" s="6"/>
      <c r="AA98996" s="6"/>
      <c r="AC98996" s="6"/>
      <c r="AD98996" s="6"/>
    </row>
    <row r="98997" spans="16:30">
      <c r="P98997" s="6"/>
      <c r="AA98997" s="6"/>
      <c r="AC98997" s="6"/>
      <c r="AD98997" s="6"/>
    </row>
    <row r="98998" spans="16:30">
      <c r="P98998" s="6"/>
      <c r="AA98998" s="6"/>
      <c r="AC98998" s="6"/>
      <c r="AD98998" s="6"/>
    </row>
    <row r="98999" spans="16:30">
      <c r="P98999" s="6"/>
      <c r="AA98999" s="6"/>
      <c r="AC98999" s="6"/>
      <c r="AD98999" s="6"/>
    </row>
    <row r="99000" spans="16:30">
      <c r="P99000" s="6"/>
      <c r="AA99000" s="6"/>
      <c r="AC99000" s="6"/>
      <c r="AD99000" s="6"/>
    </row>
    <row r="99001" spans="16:30">
      <c r="P99001" s="6"/>
      <c r="AA99001" s="6"/>
      <c r="AC99001" s="6"/>
      <c r="AD99001" s="6"/>
    </row>
    <row r="99002" spans="16:30">
      <c r="P99002" s="6"/>
      <c r="AA99002" s="6"/>
      <c r="AC99002" s="6"/>
      <c r="AD99002" s="6"/>
    </row>
    <row r="99003" spans="16:30">
      <c r="P99003" s="6"/>
      <c r="AA99003" s="6"/>
      <c r="AC99003" s="6"/>
      <c r="AD99003" s="6"/>
    </row>
    <row r="99004" spans="16:30">
      <c r="P99004" s="6"/>
      <c r="AA99004" s="6"/>
      <c r="AC99004" s="6"/>
      <c r="AD99004" s="6"/>
    </row>
    <row r="99005" spans="16:30">
      <c r="P99005" s="6"/>
      <c r="AA99005" s="6"/>
      <c r="AC99005" s="6"/>
      <c r="AD99005" s="6"/>
    </row>
    <row r="99006" spans="16:30">
      <c r="P99006" s="6"/>
      <c r="AA99006" s="6"/>
      <c r="AC99006" s="6"/>
      <c r="AD99006" s="6"/>
    </row>
    <row r="99007" spans="16:30">
      <c r="P99007" s="6"/>
      <c r="AA99007" s="6"/>
      <c r="AC99007" s="6"/>
      <c r="AD99007" s="6"/>
    </row>
    <row r="99008" spans="16:30">
      <c r="P99008" s="6"/>
      <c r="AA99008" s="6"/>
      <c r="AC99008" s="6"/>
      <c r="AD99008" s="6"/>
    </row>
    <row r="99009" spans="16:30">
      <c r="P99009" s="6"/>
      <c r="AA99009" s="6"/>
      <c r="AC99009" s="6"/>
      <c r="AD99009" s="6"/>
    </row>
    <row r="99010" spans="16:30">
      <c r="P99010" s="6"/>
      <c r="AA99010" s="6"/>
      <c r="AC99010" s="6"/>
      <c r="AD99010" s="6"/>
    </row>
    <row r="99011" spans="16:30">
      <c r="P99011" s="6"/>
      <c r="AA99011" s="6"/>
      <c r="AC99011" s="6"/>
      <c r="AD99011" s="6"/>
    </row>
    <row r="99012" spans="16:30">
      <c r="P99012" s="6"/>
      <c r="AA99012" s="6"/>
      <c r="AC99012" s="6"/>
      <c r="AD99012" s="6"/>
    </row>
    <row r="99013" spans="16:30">
      <c r="P99013" s="6"/>
      <c r="AA99013" s="6"/>
      <c r="AC99013" s="6"/>
      <c r="AD99013" s="6"/>
    </row>
    <row r="99014" spans="16:30">
      <c r="P99014" s="6"/>
      <c r="AA99014" s="6"/>
      <c r="AC99014" s="6"/>
      <c r="AD99014" s="6"/>
    </row>
    <row r="99015" spans="16:30">
      <c r="P99015" s="6"/>
      <c r="AA99015" s="6"/>
      <c r="AC99015" s="6"/>
      <c r="AD99015" s="6"/>
    </row>
    <row r="99016" spans="16:30">
      <c r="P99016" s="6"/>
      <c r="AA99016" s="6"/>
      <c r="AC99016" s="6"/>
      <c r="AD99016" s="6"/>
    </row>
    <row r="99017" spans="16:30">
      <c r="P99017" s="6"/>
      <c r="AA99017" s="6"/>
      <c r="AC99017" s="6"/>
      <c r="AD99017" s="6"/>
    </row>
    <row r="99018" spans="16:30">
      <c r="P99018" s="6"/>
      <c r="AA99018" s="6"/>
      <c r="AC99018" s="6"/>
      <c r="AD99018" s="6"/>
    </row>
    <row r="99019" spans="16:30">
      <c r="P99019" s="6"/>
      <c r="AA99019" s="6"/>
      <c r="AC99019" s="6"/>
      <c r="AD99019" s="6"/>
    </row>
    <row r="99020" spans="16:30">
      <c r="P99020" s="6"/>
      <c r="AA99020" s="6"/>
      <c r="AC99020" s="6"/>
      <c r="AD99020" s="6"/>
    </row>
    <row r="99021" spans="16:30">
      <c r="P99021" s="6"/>
      <c r="AA99021" s="6"/>
      <c r="AC99021" s="6"/>
      <c r="AD99021" s="6"/>
    </row>
    <row r="99022" spans="16:30">
      <c r="P99022" s="6"/>
      <c r="AA99022" s="6"/>
      <c r="AC99022" s="6"/>
      <c r="AD99022" s="6"/>
    </row>
    <row r="99023" spans="16:30">
      <c r="P99023" s="6"/>
      <c r="AA99023" s="6"/>
      <c r="AC99023" s="6"/>
      <c r="AD99023" s="6"/>
    </row>
    <row r="99024" spans="16:30">
      <c r="P99024" s="6"/>
      <c r="AA99024" s="6"/>
      <c r="AC99024" s="6"/>
      <c r="AD99024" s="6"/>
    </row>
    <row r="99025" spans="16:30">
      <c r="P99025" s="6"/>
      <c r="AA99025" s="6"/>
      <c r="AC99025" s="6"/>
      <c r="AD99025" s="6"/>
    </row>
    <row r="99026" spans="16:30">
      <c r="P99026" s="6"/>
      <c r="AA99026" s="6"/>
      <c r="AC99026" s="6"/>
      <c r="AD99026" s="6"/>
    </row>
    <row r="99027" spans="16:30">
      <c r="P99027" s="6"/>
      <c r="AA99027" s="6"/>
      <c r="AC99027" s="6"/>
      <c r="AD99027" s="6"/>
    </row>
    <row r="99028" spans="16:30">
      <c r="P99028" s="6"/>
      <c r="AA99028" s="6"/>
      <c r="AC99028" s="6"/>
      <c r="AD99028" s="6"/>
    </row>
    <row r="99029" spans="16:30">
      <c r="P99029" s="6"/>
      <c r="AA99029" s="6"/>
      <c r="AC99029" s="6"/>
      <c r="AD99029" s="6"/>
    </row>
    <row r="99030" spans="16:30">
      <c r="P99030" s="6"/>
      <c r="AA99030" s="6"/>
      <c r="AC99030" s="6"/>
      <c r="AD99030" s="6"/>
    </row>
    <row r="99031" spans="16:30">
      <c r="P99031" s="6"/>
      <c r="AA99031" s="6"/>
      <c r="AC99031" s="6"/>
      <c r="AD99031" s="6"/>
    </row>
    <row r="99032" spans="16:30">
      <c r="P99032" s="6"/>
      <c r="AA99032" s="6"/>
      <c r="AC99032" s="6"/>
      <c r="AD99032" s="6"/>
    </row>
    <row r="99033" spans="16:30">
      <c r="P99033" s="6"/>
      <c r="AA99033" s="6"/>
      <c r="AC99033" s="6"/>
      <c r="AD99033" s="6"/>
    </row>
    <row r="99034" spans="16:30">
      <c r="P99034" s="6"/>
      <c r="AA99034" s="6"/>
      <c r="AC99034" s="6"/>
      <c r="AD99034" s="6"/>
    </row>
    <row r="99035" spans="16:30">
      <c r="P99035" s="6"/>
      <c r="AA99035" s="6"/>
      <c r="AC99035" s="6"/>
      <c r="AD99035" s="6"/>
    </row>
    <row r="99036" spans="16:30">
      <c r="P99036" s="6"/>
      <c r="AA99036" s="6"/>
      <c r="AC99036" s="6"/>
      <c r="AD99036" s="6"/>
    </row>
    <row r="99037" spans="16:30">
      <c r="P99037" s="6"/>
      <c r="AA99037" s="6"/>
      <c r="AC99037" s="6"/>
      <c r="AD99037" s="6"/>
    </row>
    <row r="99038" spans="16:30">
      <c r="P99038" s="6"/>
      <c r="AA99038" s="6"/>
      <c r="AC99038" s="6"/>
      <c r="AD99038" s="6"/>
    </row>
    <row r="99039" spans="16:30">
      <c r="P99039" s="6"/>
      <c r="AA99039" s="6"/>
      <c r="AC99039" s="6"/>
      <c r="AD99039" s="6"/>
    </row>
    <row r="99040" spans="16:30">
      <c r="P99040" s="6"/>
      <c r="AA99040" s="6"/>
      <c r="AC99040" s="6"/>
      <c r="AD99040" s="6"/>
    </row>
    <row r="99041" spans="16:30">
      <c r="P99041" s="6"/>
      <c r="AA99041" s="6"/>
      <c r="AC99041" s="6"/>
      <c r="AD99041" s="6"/>
    </row>
    <row r="99042" spans="16:30">
      <c r="P99042" s="6"/>
      <c r="AA99042" s="6"/>
      <c r="AC99042" s="6"/>
      <c r="AD99042" s="6"/>
    </row>
    <row r="99043" spans="16:30">
      <c r="P99043" s="6"/>
      <c r="AA99043" s="6"/>
      <c r="AC99043" s="6"/>
      <c r="AD99043" s="6"/>
    </row>
    <row r="99044" spans="16:30">
      <c r="P99044" s="6"/>
      <c r="AA99044" s="6"/>
      <c r="AC99044" s="6"/>
      <c r="AD99044" s="6"/>
    </row>
    <row r="99045" spans="16:30">
      <c r="P99045" s="6"/>
      <c r="AA99045" s="6"/>
      <c r="AC99045" s="6"/>
      <c r="AD99045" s="6"/>
    </row>
    <row r="99046" spans="16:30">
      <c r="P99046" s="6"/>
      <c r="AA99046" s="6"/>
      <c r="AC99046" s="6"/>
      <c r="AD99046" s="6"/>
    </row>
    <row r="99047" spans="16:30">
      <c r="P99047" s="6"/>
      <c r="AA99047" s="6"/>
      <c r="AC99047" s="6"/>
      <c r="AD99047" s="6"/>
    </row>
    <row r="99048" spans="16:30">
      <c r="P99048" s="6"/>
      <c r="AA99048" s="6"/>
      <c r="AC99048" s="6"/>
      <c r="AD99048" s="6"/>
    </row>
    <row r="99049" spans="16:30">
      <c r="P99049" s="6"/>
      <c r="AA99049" s="6"/>
      <c r="AC99049" s="6"/>
      <c r="AD99049" s="6"/>
    </row>
    <row r="99050" spans="16:30">
      <c r="P99050" s="6"/>
      <c r="AA99050" s="6"/>
      <c r="AC99050" s="6"/>
      <c r="AD99050" s="6"/>
    </row>
    <row r="99051" spans="16:30">
      <c r="P99051" s="6"/>
      <c r="AA99051" s="6"/>
      <c r="AC99051" s="6"/>
      <c r="AD99051" s="6"/>
    </row>
    <row r="99052" spans="16:30">
      <c r="P99052" s="6"/>
      <c r="AA99052" s="6"/>
      <c r="AC99052" s="6"/>
      <c r="AD99052" s="6"/>
    </row>
    <row r="99053" spans="16:30">
      <c r="P99053" s="6"/>
      <c r="AA99053" s="6"/>
      <c r="AC99053" s="6"/>
      <c r="AD99053" s="6"/>
    </row>
    <row r="99054" spans="16:30">
      <c r="P99054" s="6"/>
      <c r="AA99054" s="6"/>
      <c r="AC99054" s="6"/>
      <c r="AD99054" s="6"/>
    </row>
    <row r="99055" spans="16:30">
      <c r="P99055" s="6"/>
      <c r="AA99055" s="6"/>
      <c r="AC99055" s="6"/>
      <c r="AD99055" s="6"/>
    </row>
    <row r="99056" spans="16:30">
      <c r="P99056" s="6"/>
      <c r="AA99056" s="6"/>
      <c r="AC99056" s="6"/>
      <c r="AD99056" s="6"/>
    </row>
    <row r="99057" spans="16:30">
      <c r="P99057" s="6"/>
      <c r="AA99057" s="6"/>
      <c r="AC99057" s="6"/>
      <c r="AD99057" s="6"/>
    </row>
    <row r="99058" spans="16:30">
      <c r="P99058" s="6"/>
      <c r="AA99058" s="6"/>
      <c r="AC99058" s="6"/>
      <c r="AD99058" s="6"/>
    </row>
    <row r="99059" spans="16:30">
      <c r="P99059" s="6"/>
      <c r="AA99059" s="6"/>
      <c r="AC99059" s="6"/>
      <c r="AD99059" s="6"/>
    </row>
    <row r="99060" spans="16:30">
      <c r="P99060" s="6"/>
      <c r="AA99060" s="6"/>
      <c r="AC99060" s="6"/>
      <c r="AD99060" s="6"/>
    </row>
    <row r="99061" spans="16:30">
      <c r="P99061" s="6"/>
      <c r="AA99061" s="6"/>
      <c r="AC99061" s="6"/>
      <c r="AD99061" s="6"/>
    </row>
    <row r="99062" spans="16:30">
      <c r="P99062" s="6"/>
      <c r="AA99062" s="6"/>
      <c r="AC99062" s="6"/>
      <c r="AD99062" s="6"/>
    </row>
    <row r="99063" spans="16:30">
      <c r="P99063" s="6"/>
      <c r="AA99063" s="6"/>
      <c r="AC99063" s="6"/>
      <c r="AD99063" s="6"/>
    </row>
    <row r="99064" spans="16:30">
      <c r="P99064" s="6"/>
      <c r="AA99064" s="6"/>
      <c r="AC99064" s="6"/>
      <c r="AD99064" s="6"/>
    </row>
    <row r="99065" spans="16:30">
      <c r="P99065" s="6"/>
      <c r="AA99065" s="6"/>
      <c r="AC99065" s="6"/>
      <c r="AD99065" s="6"/>
    </row>
    <row r="99066" spans="16:30">
      <c r="P99066" s="6"/>
      <c r="AA99066" s="6"/>
      <c r="AC99066" s="6"/>
      <c r="AD99066" s="6"/>
    </row>
    <row r="99067" spans="16:30">
      <c r="P99067" s="6"/>
      <c r="AA99067" s="6"/>
      <c r="AC99067" s="6"/>
      <c r="AD99067" s="6"/>
    </row>
    <row r="99068" spans="16:30">
      <c r="P99068" s="6"/>
      <c r="AA99068" s="6"/>
      <c r="AC99068" s="6"/>
      <c r="AD99068" s="6"/>
    </row>
    <row r="99069" spans="16:30">
      <c r="P99069" s="6"/>
      <c r="AA99069" s="6"/>
      <c r="AC99069" s="6"/>
      <c r="AD99069" s="6"/>
    </row>
    <row r="99070" spans="16:30">
      <c r="P99070" s="6"/>
      <c r="AA99070" s="6"/>
      <c r="AC99070" s="6"/>
      <c r="AD99070" s="6"/>
    </row>
    <row r="99071" spans="16:30">
      <c r="P99071" s="6"/>
      <c r="AA99071" s="6"/>
      <c r="AC99071" s="6"/>
      <c r="AD99071" s="6"/>
    </row>
    <row r="99072" spans="16:30">
      <c r="P99072" s="6"/>
      <c r="AA99072" s="6"/>
      <c r="AC99072" s="6"/>
      <c r="AD99072" s="6"/>
    </row>
    <row r="99073" spans="16:30">
      <c r="P99073" s="6"/>
      <c r="AA99073" s="6"/>
      <c r="AC99073" s="6"/>
      <c r="AD99073" s="6"/>
    </row>
    <row r="99074" spans="16:30">
      <c r="P99074" s="6"/>
      <c r="AA99074" s="6"/>
      <c r="AC99074" s="6"/>
      <c r="AD99074" s="6"/>
    </row>
    <row r="99075" spans="16:30">
      <c r="P99075" s="6"/>
      <c r="AA99075" s="6"/>
      <c r="AC99075" s="6"/>
      <c r="AD99075" s="6"/>
    </row>
    <row r="99076" spans="16:30">
      <c r="P99076" s="6"/>
      <c r="AA99076" s="6"/>
      <c r="AC99076" s="6"/>
      <c r="AD99076" s="6"/>
    </row>
    <row r="99077" spans="16:30">
      <c r="P99077" s="6"/>
      <c r="AA99077" s="6"/>
      <c r="AC99077" s="6"/>
      <c r="AD99077" s="6"/>
    </row>
    <row r="99078" spans="16:30">
      <c r="P99078" s="6"/>
      <c r="AA99078" s="6"/>
      <c r="AC99078" s="6"/>
      <c r="AD99078" s="6"/>
    </row>
    <row r="99079" spans="16:30">
      <c r="P99079" s="6"/>
      <c r="AA99079" s="6"/>
      <c r="AC99079" s="6"/>
      <c r="AD99079" s="6"/>
    </row>
    <row r="99080" spans="16:30">
      <c r="P99080" s="6"/>
      <c r="AA99080" s="6"/>
      <c r="AC99080" s="6"/>
      <c r="AD99080" s="6"/>
    </row>
    <row r="99081" spans="16:30">
      <c r="P99081" s="6"/>
      <c r="AA99081" s="6"/>
      <c r="AC99081" s="6"/>
      <c r="AD99081" s="6"/>
    </row>
    <row r="99082" spans="16:30">
      <c r="P99082" s="6"/>
      <c r="AA99082" s="6"/>
      <c r="AC99082" s="6"/>
      <c r="AD99082" s="6"/>
    </row>
    <row r="99083" spans="16:30">
      <c r="P99083" s="6"/>
      <c r="AA99083" s="6"/>
      <c r="AC99083" s="6"/>
      <c r="AD99083" s="6"/>
    </row>
    <row r="99084" spans="16:30">
      <c r="P99084" s="6"/>
      <c r="AA99084" s="6"/>
      <c r="AC99084" s="6"/>
      <c r="AD99084" s="6"/>
    </row>
    <row r="99085" spans="16:30">
      <c r="P99085" s="6"/>
      <c r="AA99085" s="6"/>
      <c r="AC99085" s="6"/>
      <c r="AD99085" s="6"/>
    </row>
    <row r="99086" spans="16:30">
      <c r="P99086" s="6"/>
      <c r="AA99086" s="6"/>
      <c r="AC99086" s="6"/>
      <c r="AD99086" s="6"/>
    </row>
    <row r="99087" spans="16:30">
      <c r="P99087" s="6"/>
      <c r="AA99087" s="6"/>
      <c r="AC99087" s="6"/>
      <c r="AD99087" s="6"/>
    </row>
    <row r="99088" spans="16:30">
      <c r="P99088" s="6"/>
      <c r="AA99088" s="6"/>
      <c r="AC99088" s="6"/>
      <c r="AD99088" s="6"/>
    </row>
    <row r="99089" spans="16:30">
      <c r="P99089" s="6"/>
      <c r="AA99089" s="6"/>
      <c r="AC99089" s="6"/>
      <c r="AD99089" s="6"/>
    </row>
    <row r="99090" spans="16:30">
      <c r="P99090" s="6"/>
      <c r="AA99090" s="6"/>
      <c r="AC99090" s="6"/>
      <c r="AD99090" s="6"/>
    </row>
    <row r="99091" spans="16:30">
      <c r="P99091" s="6"/>
      <c r="AA99091" s="6"/>
      <c r="AC99091" s="6"/>
      <c r="AD99091" s="6"/>
    </row>
    <row r="99092" spans="16:30">
      <c r="P99092" s="6"/>
      <c r="AA99092" s="6"/>
      <c r="AC99092" s="6"/>
      <c r="AD99092" s="6"/>
    </row>
    <row r="99093" spans="16:30">
      <c r="P99093" s="6"/>
      <c r="AA99093" s="6"/>
      <c r="AC99093" s="6"/>
      <c r="AD99093" s="6"/>
    </row>
    <row r="99094" spans="16:30">
      <c r="P99094" s="6"/>
      <c r="AA99094" s="6"/>
      <c r="AC99094" s="6"/>
      <c r="AD99094" s="6"/>
    </row>
    <row r="99095" spans="16:30">
      <c r="P99095" s="6"/>
      <c r="AA99095" s="6"/>
      <c r="AC99095" s="6"/>
      <c r="AD99095" s="6"/>
    </row>
    <row r="99096" spans="16:30">
      <c r="P99096" s="6"/>
      <c r="AA99096" s="6"/>
      <c r="AC99096" s="6"/>
      <c r="AD99096" s="6"/>
    </row>
    <row r="99097" spans="16:30">
      <c r="P99097" s="6"/>
      <c r="AA99097" s="6"/>
      <c r="AC99097" s="6"/>
      <c r="AD99097" s="6"/>
    </row>
    <row r="99098" spans="16:30">
      <c r="P99098" s="6"/>
      <c r="AA99098" s="6"/>
      <c r="AC99098" s="6"/>
      <c r="AD99098" s="6"/>
    </row>
    <row r="99099" spans="16:30">
      <c r="P99099" s="6"/>
      <c r="AA99099" s="6"/>
      <c r="AC99099" s="6"/>
      <c r="AD99099" s="6"/>
    </row>
    <row r="99100" spans="16:30">
      <c r="P99100" s="6"/>
      <c r="AA99100" s="6"/>
      <c r="AC99100" s="6"/>
      <c r="AD99100" s="6"/>
    </row>
    <row r="99101" spans="16:30">
      <c r="P99101" s="6"/>
      <c r="AA99101" s="6"/>
      <c r="AC99101" s="6"/>
      <c r="AD99101" s="6"/>
    </row>
    <row r="99102" spans="16:30">
      <c r="P99102" s="6"/>
      <c r="AA99102" s="6"/>
      <c r="AC99102" s="6"/>
      <c r="AD99102" s="6"/>
    </row>
    <row r="99103" spans="16:30">
      <c r="P99103" s="6"/>
      <c r="AA99103" s="6"/>
      <c r="AC99103" s="6"/>
      <c r="AD99103" s="6"/>
    </row>
    <row r="99104" spans="16:30">
      <c r="P99104" s="6"/>
      <c r="AA99104" s="6"/>
      <c r="AC99104" s="6"/>
      <c r="AD99104" s="6"/>
    </row>
    <row r="99105" spans="16:30">
      <c r="P99105" s="6"/>
      <c r="AA99105" s="6"/>
      <c r="AC99105" s="6"/>
      <c r="AD99105" s="6"/>
    </row>
    <row r="99106" spans="16:30">
      <c r="P99106" s="6"/>
      <c r="AA99106" s="6"/>
      <c r="AC99106" s="6"/>
      <c r="AD99106" s="6"/>
    </row>
    <row r="99107" spans="16:30">
      <c r="P99107" s="6"/>
      <c r="AA99107" s="6"/>
      <c r="AC99107" s="6"/>
      <c r="AD99107" s="6"/>
    </row>
    <row r="99108" spans="16:30">
      <c r="P99108" s="6"/>
      <c r="AA99108" s="6"/>
      <c r="AC99108" s="6"/>
      <c r="AD99108" s="6"/>
    </row>
    <row r="99109" spans="16:30">
      <c r="P99109" s="6"/>
      <c r="AA99109" s="6"/>
      <c r="AC99109" s="6"/>
      <c r="AD99109" s="6"/>
    </row>
    <row r="99110" spans="16:30">
      <c r="P99110" s="6"/>
      <c r="AA99110" s="6"/>
      <c r="AC99110" s="6"/>
      <c r="AD99110" s="6"/>
    </row>
    <row r="99111" spans="16:30">
      <c r="P99111" s="6"/>
      <c r="AA99111" s="6"/>
      <c r="AC99111" s="6"/>
      <c r="AD99111" s="6"/>
    </row>
    <row r="99112" spans="16:30">
      <c r="P99112" s="6"/>
      <c r="AA99112" s="6"/>
      <c r="AC99112" s="6"/>
      <c r="AD99112" s="6"/>
    </row>
    <row r="99113" spans="16:30">
      <c r="P99113" s="6"/>
      <c r="AA99113" s="6"/>
      <c r="AC99113" s="6"/>
      <c r="AD99113" s="6"/>
    </row>
    <row r="99114" spans="16:30">
      <c r="P99114" s="6"/>
      <c r="AA99114" s="6"/>
      <c r="AC99114" s="6"/>
      <c r="AD99114" s="6"/>
    </row>
    <row r="99115" spans="16:30">
      <c r="P99115" s="6"/>
      <c r="AA99115" s="6"/>
      <c r="AC99115" s="6"/>
      <c r="AD99115" s="6"/>
    </row>
    <row r="99116" spans="16:30">
      <c r="P99116" s="6"/>
      <c r="AA99116" s="6"/>
      <c r="AC99116" s="6"/>
      <c r="AD99116" s="6"/>
    </row>
    <row r="99117" spans="16:30">
      <c r="P99117" s="6"/>
      <c r="AA99117" s="6"/>
      <c r="AC99117" s="6"/>
      <c r="AD99117" s="6"/>
    </row>
    <row r="99118" spans="16:30">
      <c r="P99118" s="6"/>
      <c r="AA99118" s="6"/>
      <c r="AC99118" s="6"/>
      <c r="AD99118" s="6"/>
    </row>
    <row r="99119" spans="16:30">
      <c r="P99119" s="6"/>
      <c r="AA99119" s="6"/>
      <c r="AC99119" s="6"/>
      <c r="AD99119" s="6"/>
    </row>
    <row r="99120" spans="16:30">
      <c r="P99120" s="6"/>
      <c r="AA99120" s="6"/>
      <c r="AC99120" s="6"/>
      <c r="AD99120" s="6"/>
    </row>
    <row r="99121" spans="16:30">
      <c r="P99121" s="6"/>
      <c r="AA99121" s="6"/>
      <c r="AC99121" s="6"/>
      <c r="AD99121" s="6"/>
    </row>
    <row r="99122" spans="16:30">
      <c r="P99122" s="6"/>
      <c r="AA99122" s="6"/>
      <c r="AC99122" s="6"/>
      <c r="AD99122" s="6"/>
    </row>
    <row r="99123" spans="16:30">
      <c r="P99123" s="6"/>
      <c r="AA99123" s="6"/>
      <c r="AC99123" s="6"/>
      <c r="AD99123" s="6"/>
    </row>
    <row r="99124" spans="16:30">
      <c r="P99124" s="6"/>
      <c r="AA99124" s="6"/>
      <c r="AC99124" s="6"/>
      <c r="AD99124" s="6"/>
    </row>
    <row r="99125" spans="16:30">
      <c r="P99125" s="6"/>
      <c r="AA99125" s="6"/>
      <c r="AC99125" s="6"/>
      <c r="AD99125" s="6"/>
    </row>
    <row r="99126" spans="16:30">
      <c r="P99126" s="6"/>
      <c r="AA99126" s="6"/>
      <c r="AC99126" s="6"/>
      <c r="AD99126" s="6"/>
    </row>
    <row r="99127" spans="16:30">
      <c r="P99127" s="6"/>
      <c r="AA99127" s="6"/>
      <c r="AC99127" s="6"/>
      <c r="AD99127" s="6"/>
    </row>
    <row r="99128" spans="16:30">
      <c r="P99128" s="6"/>
      <c r="AA99128" s="6"/>
      <c r="AC99128" s="6"/>
      <c r="AD99128" s="6"/>
    </row>
    <row r="99129" spans="16:30">
      <c r="P99129" s="6"/>
      <c r="AA99129" s="6"/>
      <c r="AC99129" s="6"/>
      <c r="AD99129" s="6"/>
    </row>
    <row r="99130" spans="16:30">
      <c r="P99130" s="6"/>
      <c r="AA99130" s="6"/>
      <c r="AC99130" s="6"/>
      <c r="AD99130" s="6"/>
    </row>
    <row r="99131" spans="16:30">
      <c r="P99131" s="6"/>
      <c r="AA99131" s="6"/>
      <c r="AC99131" s="6"/>
      <c r="AD99131" s="6"/>
    </row>
    <row r="99132" spans="16:30">
      <c r="P99132" s="6"/>
      <c r="AA99132" s="6"/>
      <c r="AC99132" s="6"/>
      <c r="AD99132" s="6"/>
    </row>
    <row r="99133" spans="16:30">
      <c r="P99133" s="6"/>
      <c r="AA99133" s="6"/>
      <c r="AC99133" s="6"/>
      <c r="AD99133" s="6"/>
    </row>
    <row r="99134" spans="16:30">
      <c r="P99134" s="6"/>
      <c r="AA99134" s="6"/>
      <c r="AC99134" s="6"/>
      <c r="AD99134" s="6"/>
    </row>
    <row r="99135" spans="16:30">
      <c r="P99135" s="6"/>
      <c r="AA99135" s="6"/>
      <c r="AC99135" s="6"/>
      <c r="AD99135" s="6"/>
    </row>
    <row r="99136" spans="16:30">
      <c r="P99136" s="6"/>
      <c r="AA99136" s="6"/>
      <c r="AC99136" s="6"/>
      <c r="AD99136" s="6"/>
    </row>
    <row r="99137" spans="16:30">
      <c r="P99137" s="6"/>
      <c r="AA99137" s="6"/>
      <c r="AC99137" s="6"/>
      <c r="AD99137" s="6"/>
    </row>
    <row r="99138" spans="16:30">
      <c r="P99138" s="6"/>
      <c r="AA99138" s="6"/>
      <c r="AC99138" s="6"/>
      <c r="AD99138" s="6"/>
    </row>
    <row r="99139" spans="16:30">
      <c r="P99139" s="6"/>
      <c r="AA99139" s="6"/>
      <c r="AC99139" s="6"/>
      <c r="AD99139" s="6"/>
    </row>
    <row r="99140" spans="16:30">
      <c r="P99140" s="6"/>
      <c r="AA99140" s="6"/>
      <c r="AC99140" s="6"/>
      <c r="AD99140" s="6"/>
    </row>
    <row r="99141" spans="16:30">
      <c r="P99141" s="6"/>
      <c r="AA99141" s="6"/>
      <c r="AC99141" s="6"/>
      <c r="AD99141" s="6"/>
    </row>
    <row r="99142" spans="16:30">
      <c r="P99142" s="6"/>
      <c r="AA99142" s="6"/>
      <c r="AC99142" s="6"/>
      <c r="AD99142" s="6"/>
    </row>
    <row r="99143" spans="16:30">
      <c r="P99143" s="6"/>
      <c r="AA99143" s="6"/>
      <c r="AC99143" s="6"/>
      <c r="AD99143" s="6"/>
    </row>
    <row r="99144" spans="16:30">
      <c r="P99144" s="6"/>
      <c r="AA99144" s="6"/>
      <c r="AC99144" s="6"/>
      <c r="AD99144" s="6"/>
    </row>
    <row r="99145" spans="16:30">
      <c r="P99145" s="6"/>
      <c r="AA99145" s="6"/>
      <c r="AC99145" s="6"/>
      <c r="AD99145" s="6"/>
    </row>
    <row r="99146" spans="16:30">
      <c r="P99146" s="6"/>
      <c r="AA99146" s="6"/>
      <c r="AC99146" s="6"/>
      <c r="AD99146" s="6"/>
    </row>
    <row r="99147" spans="16:30">
      <c r="P99147" s="6"/>
      <c r="AA99147" s="6"/>
      <c r="AC99147" s="6"/>
      <c r="AD99147" s="6"/>
    </row>
    <row r="99148" spans="16:30">
      <c r="P99148" s="6"/>
      <c r="AA99148" s="6"/>
      <c r="AC99148" s="6"/>
      <c r="AD99148" s="6"/>
    </row>
    <row r="99149" spans="16:30">
      <c r="P99149" s="6"/>
      <c r="AA99149" s="6"/>
      <c r="AC99149" s="6"/>
      <c r="AD99149" s="6"/>
    </row>
    <row r="99150" spans="16:30">
      <c r="P99150" s="6"/>
      <c r="AA99150" s="6"/>
      <c r="AC99150" s="6"/>
      <c r="AD99150" s="6"/>
    </row>
    <row r="99151" spans="16:30">
      <c r="P99151" s="6"/>
      <c r="AA99151" s="6"/>
      <c r="AC99151" s="6"/>
      <c r="AD99151" s="6"/>
    </row>
    <row r="99152" spans="16:30">
      <c r="P99152" s="6"/>
      <c r="AA99152" s="6"/>
      <c r="AC99152" s="6"/>
      <c r="AD99152" s="6"/>
    </row>
    <row r="99153" spans="16:30">
      <c r="P99153" s="6"/>
      <c r="AA99153" s="6"/>
      <c r="AC99153" s="6"/>
      <c r="AD99153" s="6"/>
    </row>
    <row r="99154" spans="16:30">
      <c r="P99154" s="6"/>
      <c r="AA99154" s="6"/>
      <c r="AC99154" s="6"/>
      <c r="AD99154" s="6"/>
    </row>
    <row r="99155" spans="16:30">
      <c r="P99155" s="6"/>
      <c r="AA99155" s="6"/>
      <c r="AC99155" s="6"/>
      <c r="AD99155" s="6"/>
    </row>
    <row r="99156" spans="16:30">
      <c r="P99156" s="6"/>
      <c r="AA99156" s="6"/>
      <c r="AC99156" s="6"/>
      <c r="AD99156" s="6"/>
    </row>
    <row r="99157" spans="16:30">
      <c r="P99157" s="6"/>
      <c r="AA99157" s="6"/>
      <c r="AC99157" s="6"/>
      <c r="AD99157" s="6"/>
    </row>
    <row r="99158" spans="16:30">
      <c r="P99158" s="6"/>
      <c r="AA99158" s="6"/>
      <c r="AC99158" s="6"/>
      <c r="AD99158" s="6"/>
    </row>
    <row r="99159" spans="16:30">
      <c r="P99159" s="6"/>
      <c r="AA99159" s="6"/>
      <c r="AC99159" s="6"/>
      <c r="AD99159" s="6"/>
    </row>
    <row r="99160" spans="16:30">
      <c r="P99160" s="6"/>
      <c r="AA99160" s="6"/>
      <c r="AC99160" s="6"/>
      <c r="AD99160" s="6"/>
    </row>
    <row r="99161" spans="16:30">
      <c r="P99161" s="6"/>
      <c r="AA99161" s="6"/>
      <c r="AC99161" s="6"/>
      <c r="AD99161" s="6"/>
    </row>
    <row r="99162" spans="16:30">
      <c r="P99162" s="6"/>
      <c r="AA99162" s="6"/>
      <c r="AC99162" s="6"/>
      <c r="AD99162" s="6"/>
    </row>
    <row r="99163" spans="16:30">
      <c r="P99163" s="6"/>
      <c r="AA99163" s="6"/>
      <c r="AC99163" s="6"/>
      <c r="AD99163" s="6"/>
    </row>
    <row r="99164" spans="16:30">
      <c r="P99164" s="6"/>
      <c r="AA99164" s="6"/>
      <c r="AC99164" s="6"/>
      <c r="AD99164" s="6"/>
    </row>
    <row r="99165" spans="16:30">
      <c r="P99165" s="6"/>
      <c r="AA99165" s="6"/>
      <c r="AC99165" s="6"/>
      <c r="AD99165" s="6"/>
    </row>
    <row r="99166" spans="16:30">
      <c r="P99166" s="6"/>
      <c r="AA99166" s="6"/>
      <c r="AC99166" s="6"/>
      <c r="AD99166" s="6"/>
    </row>
    <row r="99167" spans="16:30">
      <c r="P99167" s="6"/>
      <c r="AA99167" s="6"/>
      <c r="AC99167" s="6"/>
      <c r="AD99167" s="6"/>
    </row>
    <row r="99168" spans="16:30">
      <c r="P99168" s="6"/>
      <c r="AA99168" s="6"/>
      <c r="AC99168" s="6"/>
      <c r="AD99168" s="6"/>
    </row>
    <row r="99169" spans="16:30">
      <c r="P99169" s="6"/>
      <c r="AA99169" s="6"/>
      <c r="AC99169" s="6"/>
      <c r="AD99169" s="6"/>
    </row>
    <row r="99170" spans="16:30">
      <c r="P99170" s="6"/>
      <c r="AA99170" s="6"/>
      <c r="AC99170" s="6"/>
      <c r="AD99170" s="6"/>
    </row>
    <row r="99171" spans="16:30">
      <c r="P99171" s="6"/>
      <c r="AA99171" s="6"/>
      <c r="AC99171" s="6"/>
      <c r="AD99171" s="6"/>
    </row>
    <row r="99172" spans="16:30">
      <c r="P99172" s="6"/>
      <c r="AA99172" s="6"/>
      <c r="AC99172" s="6"/>
      <c r="AD99172" s="6"/>
    </row>
    <row r="99173" spans="16:30">
      <c r="P99173" s="6"/>
      <c r="AA99173" s="6"/>
      <c r="AC99173" s="6"/>
      <c r="AD99173" s="6"/>
    </row>
    <row r="99174" spans="16:30">
      <c r="P99174" s="6"/>
      <c r="AA99174" s="6"/>
      <c r="AC99174" s="6"/>
      <c r="AD99174" s="6"/>
    </row>
    <row r="99175" spans="16:30">
      <c r="P99175" s="6"/>
      <c r="AA99175" s="6"/>
      <c r="AC99175" s="6"/>
      <c r="AD99175" s="6"/>
    </row>
    <row r="99176" spans="16:30">
      <c r="P99176" s="6"/>
      <c r="AA99176" s="6"/>
      <c r="AC99176" s="6"/>
      <c r="AD99176" s="6"/>
    </row>
    <row r="99177" spans="16:30">
      <c r="P99177" s="6"/>
      <c r="AA99177" s="6"/>
      <c r="AC99177" s="6"/>
      <c r="AD99177" s="6"/>
    </row>
    <row r="99178" spans="16:30">
      <c r="P99178" s="6"/>
      <c r="AA99178" s="6"/>
      <c r="AC99178" s="6"/>
      <c r="AD99178" s="6"/>
    </row>
    <row r="99179" spans="16:30">
      <c r="P99179" s="6"/>
      <c r="AA99179" s="6"/>
      <c r="AC99179" s="6"/>
      <c r="AD99179" s="6"/>
    </row>
    <row r="99180" spans="16:30">
      <c r="P99180" s="6"/>
      <c r="AA99180" s="6"/>
      <c r="AC99180" s="6"/>
      <c r="AD99180" s="6"/>
    </row>
    <row r="99181" spans="16:30">
      <c r="P99181" s="6"/>
      <c r="AA99181" s="6"/>
      <c r="AC99181" s="6"/>
      <c r="AD99181" s="6"/>
    </row>
    <row r="99182" spans="16:30">
      <c r="P99182" s="6"/>
      <c r="AA99182" s="6"/>
      <c r="AC99182" s="6"/>
      <c r="AD99182" s="6"/>
    </row>
    <row r="99183" spans="16:30">
      <c r="P99183" s="6"/>
      <c r="AA99183" s="6"/>
      <c r="AC99183" s="6"/>
      <c r="AD99183" s="6"/>
    </row>
    <row r="99184" spans="16:30">
      <c r="P99184" s="6"/>
      <c r="AA99184" s="6"/>
      <c r="AC99184" s="6"/>
      <c r="AD99184" s="6"/>
    </row>
    <row r="99185" spans="16:30">
      <c r="P99185" s="6"/>
      <c r="AA99185" s="6"/>
      <c r="AC99185" s="6"/>
      <c r="AD99185" s="6"/>
    </row>
    <row r="99186" spans="16:30">
      <c r="P99186" s="6"/>
      <c r="AA99186" s="6"/>
      <c r="AC99186" s="6"/>
      <c r="AD99186" s="6"/>
    </row>
    <row r="99187" spans="16:30">
      <c r="P99187" s="6"/>
      <c r="AA99187" s="6"/>
      <c r="AC99187" s="6"/>
      <c r="AD99187" s="6"/>
    </row>
    <row r="99188" spans="16:30">
      <c r="P99188" s="6"/>
      <c r="AA99188" s="6"/>
      <c r="AC99188" s="6"/>
      <c r="AD99188" s="6"/>
    </row>
    <row r="99189" spans="16:30">
      <c r="P99189" s="6"/>
      <c r="AA99189" s="6"/>
      <c r="AC99189" s="6"/>
      <c r="AD99189" s="6"/>
    </row>
    <row r="99190" spans="16:30">
      <c r="P99190" s="6"/>
      <c r="AA99190" s="6"/>
      <c r="AC99190" s="6"/>
      <c r="AD99190" s="6"/>
    </row>
    <row r="99191" spans="16:30">
      <c r="P99191" s="6"/>
      <c r="AA99191" s="6"/>
      <c r="AC99191" s="6"/>
      <c r="AD99191" s="6"/>
    </row>
    <row r="99192" spans="16:30">
      <c r="P99192" s="6"/>
      <c r="AA99192" s="6"/>
      <c r="AC99192" s="6"/>
      <c r="AD99192" s="6"/>
    </row>
    <row r="99193" spans="16:30">
      <c r="P99193" s="6"/>
      <c r="AA99193" s="6"/>
      <c r="AC99193" s="6"/>
      <c r="AD99193" s="6"/>
    </row>
    <row r="99194" spans="16:30">
      <c r="P99194" s="6"/>
      <c r="AA99194" s="6"/>
      <c r="AC99194" s="6"/>
      <c r="AD99194" s="6"/>
    </row>
    <row r="99195" spans="16:30">
      <c r="P99195" s="6"/>
      <c r="AA99195" s="6"/>
      <c r="AC99195" s="6"/>
      <c r="AD99195" s="6"/>
    </row>
    <row r="99196" spans="16:30">
      <c r="P99196" s="6"/>
      <c r="AA99196" s="6"/>
      <c r="AC99196" s="6"/>
      <c r="AD99196" s="6"/>
    </row>
    <row r="99197" spans="16:30">
      <c r="P99197" s="6"/>
      <c r="AA99197" s="6"/>
      <c r="AC99197" s="6"/>
      <c r="AD99197" s="6"/>
    </row>
    <row r="99198" spans="16:30">
      <c r="P99198" s="6"/>
      <c r="AA99198" s="6"/>
      <c r="AC99198" s="6"/>
      <c r="AD99198" s="6"/>
    </row>
    <row r="99199" spans="16:30">
      <c r="P99199" s="6"/>
      <c r="AA99199" s="6"/>
      <c r="AC99199" s="6"/>
      <c r="AD99199" s="6"/>
    </row>
    <row r="99200" spans="16:30">
      <c r="P99200" s="6"/>
      <c r="AA99200" s="6"/>
      <c r="AC99200" s="6"/>
      <c r="AD99200" s="6"/>
    </row>
    <row r="99201" spans="16:30">
      <c r="P99201" s="6"/>
      <c r="AA99201" s="6"/>
      <c r="AC99201" s="6"/>
      <c r="AD99201" s="6"/>
    </row>
    <row r="99202" spans="16:30">
      <c r="P99202" s="6"/>
      <c r="AA99202" s="6"/>
      <c r="AC99202" s="6"/>
      <c r="AD99202" s="6"/>
    </row>
    <row r="99203" spans="16:30">
      <c r="P99203" s="6"/>
      <c r="AA99203" s="6"/>
      <c r="AC99203" s="6"/>
      <c r="AD99203" s="6"/>
    </row>
    <row r="99204" spans="16:30">
      <c r="P99204" s="6"/>
      <c r="AA99204" s="6"/>
      <c r="AC99204" s="6"/>
      <c r="AD99204" s="6"/>
    </row>
    <row r="99205" spans="16:30">
      <c r="P99205" s="6"/>
      <c r="AA99205" s="6"/>
      <c r="AC99205" s="6"/>
      <c r="AD99205" s="6"/>
    </row>
    <row r="99206" spans="16:30">
      <c r="P99206" s="6"/>
      <c r="AA99206" s="6"/>
      <c r="AC99206" s="6"/>
      <c r="AD99206" s="6"/>
    </row>
    <row r="99207" spans="16:30">
      <c r="P99207" s="6"/>
      <c r="AA99207" s="6"/>
      <c r="AC99207" s="6"/>
      <c r="AD99207" s="6"/>
    </row>
    <row r="99208" spans="16:30">
      <c r="P99208" s="6"/>
      <c r="AA99208" s="6"/>
      <c r="AC99208" s="6"/>
      <c r="AD99208" s="6"/>
    </row>
    <row r="99209" spans="16:30">
      <c r="P99209" s="6"/>
      <c r="AA99209" s="6"/>
      <c r="AC99209" s="6"/>
      <c r="AD99209" s="6"/>
    </row>
    <row r="99210" spans="16:30">
      <c r="P99210" s="6"/>
      <c r="AA99210" s="6"/>
      <c r="AC99210" s="6"/>
      <c r="AD99210" s="6"/>
    </row>
    <row r="99211" spans="16:30">
      <c r="P99211" s="6"/>
      <c r="AA99211" s="6"/>
      <c r="AC99211" s="6"/>
      <c r="AD99211" s="6"/>
    </row>
    <row r="99212" spans="16:30">
      <c r="P99212" s="6"/>
      <c r="AA99212" s="6"/>
      <c r="AC99212" s="6"/>
      <c r="AD99212" s="6"/>
    </row>
    <row r="99213" spans="16:30">
      <c r="P99213" s="6"/>
      <c r="AA99213" s="6"/>
      <c r="AC99213" s="6"/>
      <c r="AD99213" s="6"/>
    </row>
    <row r="99214" spans="16:30">
      <c r="P99214" s="6"/>
      <c r="AA99214" s="6"/>
      <c r="AC99214" s="6"/>
      <c r="AD99214" s="6"/>
    </row>
    <row r="99215" spans="16:30">
      <c r="P99215" s="6"/>
      <c r="AA99215" s="6"/>
      <c r="AC99215" s="6"/>
      <c r="AD99215" s="6"/>
    </row>
    <row r="99216" spans="16:30">
      <c r="P99216" s="6"/>
      <c r="AA99216" s="6"/>
      <c r="AC99216" s="6"/>
      <c r="AD99216" s="6"/>
    </row>
    <row r="99217" spans="16:30">
      <c r="P99217" s="6"/>
      <c r="AA99217" s="6"/>
      <c r="AC99217" s="6"/>
      <c r="AD99217" s="6"/>
    </row>
    <row r="99218" spans="16:30">
      <c r="P99218" s="6"/>
      <c r="AA99218" s="6"/>
      <c r="AC99218" s="6"/>
      <c r="AD99218" s="6"/>
    </row>
    <row r="99219" spans="16:30">
      <c r="P99219" s="6"/>
      <c r="AA99219" s="6"/>
      <c r="AC99219" s="6"/>
      <c r="AD99219" s="6"/>
    </row>
    <row r="99220" spans="16:30">
      <c r="P99220" s="6"/>
      <c r="AA99220" s="6"/>
      <c r="AC99220" s="6"/>
      <c r="AD99220" s="6"/>
    </row>
    <row r="99221" spans="16:30">
      <c r="P99221" s="6"/>
      <c r="AA99221" s="6"/>
      <c r="AC99221" s="6"/>
      <c r="AD99221" s="6"/>
    </row>
    <row r="99222" spans="16:30">
      <c r="P99222" s="6"/>
      <c r="AA99222" s="6"/>
      <c r="AC99222" s="6"/>
      <c r="AD99222" s="6"/>
    </row>
    <row r="99223" spans="16:30">
      <c r="P99223" s="6"/>
      <c r="AA99223" s="6"/>
      <c r="AC99223" s="6"/>
      <c r="AD99223" s="6"/>
    </row>
    <row r="99224" spans="16:30">
      <c r="P99224" s="6"/>
      <c r="AA99224" s="6"/>
      <c r="AC99224" s="6"/>
      <c r="AD99224" s="6"/>
    </row>
    <row r="99225" spans="16:30">
      <c r="P99225" s="6"/>
      <c r="AA99225" s="6"/>
      <c r="AC99225" s="6"/>
      <c r="AD99225" s="6"/>
    </row>
    <row r="99226" spans="16:30">
      <c r="P99226" s="6"/>
      <c r="AA99226" s="6"/>
      <c r="AC99226" s="6"/>
      <c r="AD99226" s="6"/>
    </row>
    <row r="99227" spans="16:30">
      <c r="P99227" s="6"/>
      <c r="AA99227" s="6"/>
      <c r="AC99227" s="6"/>
      <c r="AD99227" s="6"/>
    </row>
    <row r="99228" spans="16:30">
      <c r="P99228" s="6"/>
      <c r="AA99228" s="6"/>
      <c r="AC99228" s="6"/>
      <c r="AD99228" s="6"/>
    </row>
    <row r="99229" spans="16:30">
      <c r="P99229" s="6"/>
      <c r="AA99229" s="6"/>
      <c r="AC99229" s="6"/>
      <c r="AD99229" s="6"/>
    </row>
    <row r="99230" spans="16:30">
      <c r="P99230" s="6"/>
      <c r="AA99230" s="6"/>
      <c r="AC99230" s="6"/>
      <c r="AD99230" s="6"/>
    </row>
    <row r="99231" spans="16:30">
      <c r="P99231" s="6"/>
      <c r="AA99231" s="6"/>
      <c r="AC99231" s="6"/>
      <c r="AD99231" s="6"/>
    </row>
    <row r="99232" spans="16:30">
      <c r="P99232" s="6"/>
      <c r="AA99232" s="6"/>
      <c r="AC99232" s="6"/>
      <c r="AD99232" s="6"/>
    </row>
    <row r="99233" spans="16:30">
      <c r="P99233" s="6"/>
      <c r="AA99233" s="6"/>
      <c r="AC99233" s="6"/>
      <c r="AD99233" s="6"/>
    </row>
    <row r="99234" spans="16:30">
      <c r="P99234" s="6"/>
      <c r="AA99234" s="6"/>
      <c r="AC99234" s="6"/>
      <c r="AD99234" s="6"/>
    </row>
    <row r="99235" spans="16:30">
      <c r="P99235" s="6"/>
      <c r="AA99235" s="6"/>
      <c r="AC99235" s="6"/>
      <c r="AD99235" s="6"/>
    </row>
    <row r="99236" spans="16:30">
      <c r="P99236" s="6"/>
      <c r="AA99236" s="6"/>
      <c r="AC99236" s="6"/>
      <c r="AD99236" s="6"/>
    </row>
    <row r="99237" spans="16:30">
      <c r="P99237" s="6"/>
      <c r="AA99237" s="6"/>
      <c r="AC99237" s="6"/>
      <c r="AD99237" s="6"/>
    </row>
    <row r="99238" spans="16:30">
      <c r="P99238" s="6"/>
      <c r="AA99238" s="6"/>
      <c r="AC99238" s="6"/>
      <c r="AD99238" s="6"/>
    </row>
    <row r="99239" spans="16:30">
      <c r="P99239" s="6"/>
      <c r="AA99239" s="6"/>
      <c r="AC99239" s="6"/>
      <c r="AD99239" s="6"/>
    </row>
    <row r="99240" spans="16:30">
      <c r="P99240" s="6"/>
      <c r="AA99240" s="6"/>
      <c r="AC99240" s="6"/>
      <c r="AD99240" s="6"/>
    </row>
    <row r="99241" spans="16:30">
      <c r="P99241" s="6"/>
      <c r="AA99241" s="6"/>
      <c r="AC99241" s="6"/>
      <c r="AD99241" s="6"/>
    </row>
    <row r="99242" spans="16:30">
      <c r="P99242" s="6"/>
      <c r="AA99242" s="6"/>
      <c r="AC99242" s="6"/>
      <c r="AD99242" s="6"/>
    </row>
    <row r="99243" spans="16:30">
      <c r="P99243" s="6"/>
      <c r="AA99243" s="6"/>
      <c r="AC99243" s="6"/>
      <c r="AD99243" s="6"/>
    </row>
    <row r="99244" spans="16:30">
      <c r="P99244" s="6"/>
      <c r="AA99244" s="6"/>
      <c r="AC99244" s="6"/>
      <c r="AD99244" s="6"/>
    </row>
    <row r="99245" spans="16:30">
      <c r="P99245" s="6"/>
      <c r="AA99245" s="6"/>
      <c r="AC99245" s="6"/>
      <c r="AD99245" s="6"/>
    </row>
    <row r="99246" spans="16:30">
      <c r="P99246" s="6"/>
      <c r="AA99246" s="6"/>
      <c r="AC99246" s="6"/>
      <c r="AD99246" s="6"/>
    </row>
    <row r="99247" spans="16:30">
      <c r="P99247" s="6"/>
      <c r="AA99247" s="6"/>
      <c r="AC99247" s="6"/>
      <c r="AD99247" s="6"/>
    </row>
    <row r="99248" spans="16:30">
      <c r="P99248" s="6"/>
      <c r="AA99248" s="6"/>
      <c r="AC99248" s="6"/>
      <c r="AD99248" s="6"/>
    </row>
    <row r="99249" spans="16:30">
      <c r="P99249" s="6"/>
      <c r="AA99249" s="6"/>
      <c r="AC99249" s="6"/>
      <c r="AD99249" s="6"/>
    </row>
    <row r="99250" spans="16:30">
      <c r="P99250" s="6"/>
      <c r="AA99250" s="6"/>
      <c r="AC99250" s="6"/>
      <c r="AD99250" s="6"/>
    </row>
    <row r="99251" spans="16:30">
      <c r="P99251" s="6"/>
      <c r="AA99251" s="6"/>
      <c r="AC99251" s="6"/>
      <c r="AD99251" s="6"/>
    </row>
    <row r="99252" spans="16:30">
      <c r="P99252" s="6"/>
      <c r="AA99252" s="6"/>
      <c r="AC99252" s="6"/>
      <c r="AD99252" s="6"/>
    </row>
    <row r="99253" spans="16:30">
      <c r="P99253" s="6"/>
      <c r="AA99253" s="6"/>
      <c r="AC99253" s="6"/>
      <c r="AD99253" s="6"/>
    </row>
    <row r="99254" spans="16:30">
      <c r="P99254" s="6"/>
      <c r="AA99254" s="6"/>
      <c r="AC99254" s="6"/>
      <c r="AD99254" s="6"/>
    </row>
    <row r="99255" spans="16:30">
      <c r="P99255" s="6"/>
      <c r="AA99255" s="6"/>
      <c r="AC99255" s="6"/>
      <c r="AD99255" s="6"/>
    </row>
    <row r="99256" spans="16:30">
      <c r="P99256" s="6"/>
      <c r="AA99256" s="6"/>
      <c r="AC99256" s="6"/>
      <c r="AD99256" s="6"/>
    </row>
    <row r="99257" spans="16:30">
      <c r="P99257" s="6"/>
      <c r="AA99257" s="6"/>
      <c r="AC99257" s="6"/>
      <c r="AD99257" s="6"/>
    </row>
    <row r="99258" spans="16:30">
      <c r="P99258" s="6"/>
      <c r="AA99258" s="6"/>
      <c r="AC99258" s="6"/>
      <c r="AD99258" s="6"/>
    </row>
    <row r="99259" spans="16:30">
      <c r="P99259" s="6"/>
      <c r="AA99259" s="6"/>
      <c r="AC99259" s="6"/>
      <c r="AD99259" s="6"/>
    </row>
    <row r="99260" spans="16:30">
      <c r="P99260" s="6"/>
      <c r="AA99260" s="6"/>
      <c r="AC99260" s="6"/>
      <c r="AD99260" s="6"/>
    </row>
    <row r="99261" spans="16:30">
      <c r="P99261" s="6"/>
      <c r="AA99261" s="6"/>
      <c r="AC99261" s="6"/>
      <c r="AD99261" s="6"/>
    </row>
    <row r="99262" spans="16:30">
      <c r="P99262" s="6"/>
      <c r="AA99262" s="6"/>
      <c r="AC99262" s="6"/>
      <c r="AD99262" s="6"/>
    </row>
    <row r="99263" spans="16:30">
      <c r="P99263" s="6"/>
      <c r="AA99263" s="6"/>
      <c r="AC99263" s="6"/>
      <c r="AD99263" s="6"/>
    </row>
    <row r="99264" spans="16:30">
      <c r="P99264" s="6"/>
      <c r="AA99264" s="6"/>
      <c r="AC99264" s="6"/>
      <c r="AD99264" s="6"/>
    </row>
    <row r="99265" spans="16:30">
      <c r="P99265" s="6"/>
      <c r="AA99265" s="6"/>
      <c r="AC99265" s="6"/>
      <c r="AD99265" s="6"/>
    </row>
    <row r="99266" spans="16:30">
      <c r="P99266" s="6"/>
      <c r="AA99266" s="6"/>
      <c r="AC99266" s="6"/>
      <c r="AD99266" s="6"/>
    </row>
    <row r="99267" spans="16:30">
      <c r="P99267" s="6"/>
      <c r="AA99267" s="6"/>
      <c r="AC99267" s="6"/>
      <c r="AD99267" s="6"/>
    </row>
    <row r="99268" spans="16:30">
      <c r="P99268" s="6"/>
      <c r="AA99268" s="6"/>
      <c r="AC99268" s="6"/>
      <c r="AD99268" s="6"/>
    </row>
    <row r="99269" spans="16:30">
      <c r="P99269" s="6"/>
      <c r="AA99269" s="6"/>
      <c r="AC99269" s="6"/>
      <c r="AD99269" s="6"/>
    </row>
    <row r="99270" spans="16:30">
      <c r="P99270" s="6"/>
      <c r="AA99270" s="6"/>
      <c r="AC99270" s="6"/>
      <c r="AD99270" s="6"/>
    </row>
    <row r="99271" spans="16:30">
      <c r="P99271" s="6"/>
      <c r="AA99271" s="6"/>
      <c r="AC99271" s="6"/>
      <c r="AD99271" s="6"/>
    </row>
    <row r="99272" spans="16:30">
      <c r="P99272" s="6"/>
      <c r="AA99272" s="6"/>
      <c r="AC99272" s="6"/>
      <c r="AD99272" s="6"/>
    </row>
    <row r="99273" spans="16:30">
      <c r="P99273" s="6"/>
      <c r="AA99273" s="6"/>
      <c r="AC99273" s="6"/>
      <c r="AD99273" s="6"/>
    </row>
    <row r="99274" spans="16:30">
      <c r="P99274" s="6"/>
      <c r="AA99274" s="6"/>
      <c r="AC99274" s="6"/>
      <c r="AD99274" s="6"/>
    </row>
    <row r="99275" spans="16:30">
      <c r="P99275" s="6"/>
      <c r="AA99275" s="6"/>
      <c r="AC99275" s="6"/>
      <c r="AD99275" s="6"/>
    </row>
    <row r="99276" spans="16:30">
      <c r="P99276" s="6"/>
      <c r="AA99276" s="6"/>
      <c r="AC99276" s="6"/>
      <c r="AD99276" s="6"/>
    </row>
    <row r="99277" spans="16:30">
      <c r="P99277" s="6"/>
      <c r="AA99277" s="6"/>
      <c r="AC99277" s="6"/>
      <c r="AD99277" s="6"/>
    </row>
    <row r="99278" spans="16:30">
      <c r="P99278" s="6"/>
      <c r="AA99278" s="6"/>
      <c r="AC99278" s="6"/>
      <c r="AD99278" s="6"/>
    </row>
    <row r="99279" spans="16:30">
      <c r="P99279" s="6"/>
      <c r="AA99279" s="6"/>
      <c r="AC99279" s="6"/>
      <c r="AD99279" s="6"/>
    </row>
    <row r="99280" spans="16:30">
      <c r="P99280" s="6"/>
      <c r="AA99280" s="6"/>
      <c r="AC99280" s="6"/>
      <c r="AD99280" s="6"/>
    </row>
    <row r="99281" spans="16:30">
      <c r="P99281" s="6"/>
      <c r="AA99281" s="6"/>
      <c r="AC99281" s="6"/>
      <c r="AD99281" s="6"/>
    </row>
    <row r="99282" spans="16:30">
      <c r="P99282" s="6"/>
      <c r="AA99282" s="6"/>
      <c r="AC99282" s="6"/>
      <c r="AD99282" s="6"/>
    </row>
    <row r="99283" spans="16:30">
      <c r="P99283" s="6"/>
      <c r="AA99283" s="6"/>
      <c r="AC99283" s="6"/>
      <c r="AD99283" s="6"/>
    </row>
    <row r="99284" spans="16:30">
      <c r="P99284" s="6"/>
      <c r="AA99284" s="6"/>
      <c r="AC99284" s="6"/>
      <c r="AD99284" s="6"/>
    </row>
    <row r="99285" spans="16:30">
      <c r="P99285" s="6"/>
      <c r="AA99285" s="6"/>
      <c r="AC99285" s="6"/>
      <c r="AD99285" s="6"/>
    </row>
    <row r="99286" spans="16:30">
      <c r="P99286" s="6"/>
      <c r="AA99286" s="6"/>
      <c r="AC99286" s="6"/>
      <c r="AD99286" s="6"/>
    </row>
    <row r="99287" spans="16:30">
      <c r="P99287" s="6"/>
      <c r="AA99287" s="6"/>
      <c r="AC99287" s="6"/>
      <c r="AD99287" s="6"/>
    </row>
    <row r="99288" spans="16:30">
      <c r="P99288" s="6"/>
      <c r="AA99288" s="6"/>
      <c r="AC99288" s="6"/>
      <c r="AD99288" s="6"/>
    </row>
    <row r="99289" spans="16:30">
      <c r="P99289" s="6"/>
      <c r="AA99289" s="6"/>
      <c r="AC99289" s="6"/>
      <c r="AD99289" s="6"/>
    </row>
    <row r="99290" spans="16:30">
      <c r="P99290" s="6"/>
      <c r="AA99290" s="6"/>
      <c r="AC99290" s="6"/>
      <c r="AD99290" s="6"/>
    </row>
    <row r="99291" spans="16:30">
      <c r="P99291" s="6"/>
      <c r="AA99291" s="6"/>
      <c r="AC99291" s="6"/>
      <c r="AD99291" s="6"/>
    </row>
    <row r="99292" spans="16:30">
      <c r="P99292" s="6"/>
      <c r="AA99292" s="6"/>
      <c r="AC99292" s="6"/>
      <c r="AD99292" s="6"/>
    </row>
    <row r="99293" spans="16:30">
      <c r="P99293" s="6"/>
      <c r="AA99293" s="6"/>
      <c r="AC99293" s="6"/>
      <c r="AD99293" s="6"/>
    </row>
    <row r="99294" spans="16:30">
      <c r="P99294" s="6"/>
      <c r="AA99294" s="6"/>
      <c r="AC99294" s="6"/>
      <c r="AD99294" s="6"/>
    </row>
    <row r="99295" spans="16:30">
      <c r="P99295" s="6"/>
      <c r="AA99295" s="6"/>
      <c r="AC99295" s="6"/>
      <c r="AD99295" s="6"/>
    </row>
    <row r="99296" spans="16:30">
      <c r="P99296" s="6"/>
      <c r="AA99296" s="6"/>
      <c r="AC99296" s="6"/>
      <c r="AD99296" s="6"/>
    </row>
    <row r="99297" spans="16:30">
      <c r="P99297" s="6"/>
      <c r="AA99297" s="6"/>
      <c r="AC99297" s="6"/>
      <c r="AD99297" s="6"/>
    </row>
    <row r="99298" spans="16:30">
      <c r="P99298" s="6"/>
      <c r="AA99298" s="6"/>
      <c r="AC99298" s="6"/>
      <c r="AD99298" s="6"/>
    </row>
    <row r="99299" spans="16:30">
      <c r="P99299" s="6"/>
      <c r="AA99299" s="6"/>
      <c r="AC99299" s="6"/>
      <c r="AD99299" s="6"/>
    </row>
    <row r="99300" spans="16:30">
      <c r="P99300" s="6"/>
      <c r="AA99300" s="6"/>
      <c r="AC99300" s="6"/>
      <c r="AD99300" s="6"/>
    </row>
    <row r="99301" spans="16:30">
      <c r="P99301" s="6"/>
      <c r="AA99301" s="6"/>
      <c r="AC99301" s="6"/>
      <c r="AD99301" s="6"/>
    </row>
    <row r="99302" spans="16:30">
      <c r="P99302" s="6"/>
      <c r="AA99302" s="6"/>
      <c r="AC99302" s="6"/>
      <c r="AD99302" s="6"/>
    </row>
    <row r="99303" spans="16:30">
      <c r="P99303" s="6"/>
      <c r="AA99303" s="6"/>
      <c r="AC99303" s="6"/>
      <c r="AD99303" s="6"/>
    </row>
    <row r="99304" spans="16:30">
      <c r="P99304" s="6"/>
      <c r="AA99304" s="6"/>
      <c r="AC99304" s="6"/>
      <c r="AD99304" s="6"/>
    </row>
    <row r="99305" spans="16:30">
      <c r="P99305" s="6"/>
      <c r="AA99305" s="6"/>
      <c r="AC99305" s="6"/>
      <c r="AD99305" s="6"/>
    </row>
    <row r="99306" spans="16:30">
      <c r="P99306" s="6"/>
      <c r="AA99306" s="6"/>
      <c r="AC99306" s="6"/>
      <c r="AD99306" s="6"/>
    </row>
    <row r="99307" spans="16:30">
      <c r="P99307" s="6"/>
      <c r="AA99307" s="6"/>
      <c r="AC99307" s="6"/>
      <c r="AD99307" s="6"/>
    </row>
    <row r="99308" spans="16:30">
      <c r="P99308" s="6"/>
      <c r="AA99308" s="6"/>
      <c r="AC99308" s="6"/>
      <c r="AD99308" s="6"/>
    </row>
    <row r="99309" spans="16:30">
      <c r="P99309" s="6"/>
      <c r="AA99309" s="6"/>
      <c r="AC99309" s="6"/>
      <c r="AD99309" s="6"/>
    </row>
    <row r="99310" spans="16:30">
      <c r="P99310" s="6"/>
      <c r="AA99310" s="6"/>
      <c r="AC99310" s="6"/>
      <c r="AD99310" s="6"/>
    </row>
    <row r="99311" spans="16:30">
      <c r="P99311" s="6"/>
      <c r="AA99311" s="6"/>
      <c r="AC99311" s="6"/>
      <c r="AD99311" s="6"/>
    </row>
    <row r="99312" spans="16:30">
      <c r="P99312" s="6"/>
      <c r="AA99312" s="6"/>
      <c r="AC99312" s="6"/>
      <c r="AD99312" s="6"/>
    </row>
    <row r="99313" spans="16:30">
      <c r="P99313" s="6"/>
      <c r="AA99313" s="6"/>
      <c r="AC99313" s="6"/>
      <c r="AD99313" s="6"/>
    </row>
    <row r="99314" spans="16:30">
      <c r="P99314" s="6"/>
      <c r="AA99314" s="6"/>
      <c r="AC99314" s="6"/>
      <c r="AD99314" s="6"/>
    </row>
    <row r="99315" spans="16:30">
      <c r="P99315" s="6"/>
      <c r="AA99315" s="6"/>
      <c r="AC99315" s="6"/>
      <c r="AD99315" s="6"/>
    </row>
    <row r="99316" spans="16:30">
      <c r="P99316" s="6"/>
      <c r="AA99316" s="6"/>
      <c r="AC99316" s="6"/>
      <c r="AD99316" s="6"/>
    </row>
    <row r="99317" spans="16:30">
      <c r="P99317" s="6"/>
      <c r="AA99317" s="6"/>
      <c r="AC99317" s="6"/>
      <c r="AD99317" s="6"/>
    </row>
    <row r="99318" spans="16:30">
      <c r="P99318" s="6"/>
      <c r="AA99318" s="6"/>
      <c r="AC99318" s="6"/>
      <c r="AD99318" s="6"/>
    </row>
    <row r="99319" spans="16:30">
      <c r="P99319" s="6"/>
      <c r="AA99319" s="6"/>
      <c r="AC99319" s="6"/>
      <c r="AD99319" s="6"/>
    </row>
    <row r="99320" spans="16:30">
      <c r="P99320" s="6"/>
      <c r="AA99320" s="6"/>
      <c r="AC99320" s="6"/>
      <c r="AD99320" s="6"/>
    </row>
    <row r="99321" spans="16:30">
      <c r="P99321" s="6"/>
      <c r="AA99321" s="6"/>
      <c r="AC99321" s="6"/>
      <c r="AD99321" s="6"/>
    </row>
    <row r="99322" spans="16:30">
      <c r="P99322" s="6"/>
      <c r="AA99322" s="6"/>
      <c r="AC99322" s="6"/>
      <c r="AD99322" s="6"/>
    </row>
    <row r="99323" spans="16:30">
      <c r="P99323" s="6"/>
      <c r="AA99323" s="6"/>
      <c r="AC99323" s="6"/>
      <c r="AD99323" s="6"/>
    </row>
    <row r="99324" spans="16:30">
      <c r="P99324" s="6"/>
      <c r="AA99324" s="6"/>
      <c r="AC99324" s="6"/>
      <c r="AD99324" s="6"/>
    </row>
    <row r="99325" spans="16:30">
      <c r="P99325" s="6"/>
      <c r="AA99325" s="6"/>
      <c r="AC99325" s="6"/>
      <c r="AD99325" s="6"/>
    </row>
    <row r="99326" spans="16:30">
      <c r="P99326" s="6"/>
      <c r="AA99326" s="6"/>
      <c r="AC99326" s="6"/>
      <c r="AD99326" s="6"/>
    </row>
    <row r="99327" spans="16:30">
      <c r="P99327" s="6"/>
      <c r="AA99327" s="6"/>
      <c r="AC99327" s="6"/>
      <c r="AD99327" s="6"/>
    </row>
    <row r="99328" spans="16:30">
      <c r="P99328" s="6"/>
      <c r="AA99328" s="6"/>
      <c r="AC99328" s="6"/>
      <c r="AD99328" s="6"/>
    </row>
    <row r="99329" spans="16:30">
      <c r="P99329" s="6"/>
      <c r="AA99329" s="6"/>
      <c r="AC99329" s="6"/>
      <c r="AD99329" s="6"/>
    </row>
    <row r="99330" spans="16:30">
      <c r="P99330" s="6"/>
      <c r="AA99330" s="6"/>
      <c r="AC99330" s="6"/>
      <c r="AD99330" s="6"/>
    </row>
    <row r="99331" spans="16:30">
      <c r="P99331" s="6"/>
      <c r="AA99331" s="6"/>
      <c r="AC99331" s="6"/>
      <c r="AD99331" s="6"/>
    </row>
    <row r="99332" spans="16:30">
      <c r="P99332" s="6"/>
      <c r="AA99332" s="6"/>
      <c r="AC99332" s="6"/>
      <c r="AD99332" s="6"/>
    </row>
    <row r="99333" spans="16:30">
      <c r="P99333" s="6"/>
      <c r="AA99333" s="6"/>
      <c r="AC99333" s="6"/>
      <c r="AD99333" s="6"/>
    </row>
    <row r="99334" spans="16:30">
      <c r="P99334" s="6"/>
      <c r="AA99334" s="6"/>
      <c r="AC99334" s="6"/>
      <c r="AD99334" s="6"/>
    </row>
    <row r="99335" spans="16:30">
      <c r="P99335" s="6"/>
      <c r="AA99335" s="6"/>
      <c r="AC99335" s="6"/>
      <c r="AD99335" s="6"/>
    </row>
    <row r="99336" spans="16:30">
      <c r="P99336" s="6"/>
      <c r="AA99336" s="6"/>
      <c r="AC99336" s="6"/>
      <c r="AD99336" s="6"/>
    </row>
    <row r="99337" spans="16:30">
      <c r="P99337" s="6"/>
      <c r="AA99337" s="6"/>
      <c r="AC99337" s="6"/>
      <c r="AD99337" s="6"/>
    </row>
    <row r="99338" spans="16:30">
      <c r="P99338" s="6"/>
      <c r="AA99338" s="6"/>
      <c r="AC99338" s="6"/>
      <c r="AD99338" s="6"/>
    </row>
    <row r="99339" spans="16:30">
      <c r="P99339" s="6"/>
      <c r="AA99339" s="6"/>
      <c r="AC99339" s="6"/>
      <c r="AD99339" s="6"/>
    </row>
    <row r="99340" spans="16:30">
      <c r="P99340" s="6"/>
      <c r="AA99340" s="6"/>
      <c r="AC99340" s="6"/>
      <c r="AD99340" s="6"/>
    </row>
    <row r="99341" spans="16:30">
      <c r="P99341" s="6"/>
      <c r="AA99341" s="6"/>
      <c r="AC99341" s="6"/>
      <c r="AD99341" s="6"/>
    </row>
    <row r="99342" spans="16:30">
      <c r="P99342" s="6"/>
      <c r="AA99342" s="6"/>
      <c r="AC99342" s="6"/>
      <c r="AD99342" s="6"/>
    </row>
    <row r="99343" spans="16:30">
      <c r="P99343" s="6"/>
      <c r="AA99343" s="6"/>
      <c r="AC99343" s="6"/>
      <c r="AD99343" s="6"/>
    </row>
    <row r="99344" spans="16:30">
      <c r="P99344" s="6"/>
      <c r="AA99344" s="6"/>
      <c r="AC99344" s="6"/>
      <c r="AD99344" s="6"/>
    </row>
    <row r="99345" spans="16:30">
      <c r="P99345" s="6"/>
      <c r="AA99345" s="6"/>
      <c r="AC99345" s="6"/>
      <c r="AD99345" s="6"/>
    </row>
    <row r="99346" spans="16:30">
      <c r="P99346" s="6"/>
      <c r="AA99346" s="6"/>
      <c r="AC99346" s="6"/>
      <c r="AD99346" s="6"/>
    </row>
    <row r="99347" spans="16:30">
      <c r="P99347" s="6"/>
      <c r="AA99347" s="6"/>
      <c r="AC99347" s="6"/>
      <c r="AD99347" s="6"/>
    </row>
    <row r="99348" spans="16:30">
      <c r="P99348" s="6"/>
      <c r="AA99348" s="6"/>
      <c r="AC99348" s="6"/>
      <c r="AD99348" s="6"/>
    </row>
    <row r="99349" spans="16:30">
      <c r="P99349" s="6"/>
      <c r="AA99349" s="6"/>
      <c r="AC99349" s="6"/>
      <c r="AD99349" s="6"/>
    </row>
    <row r="99350" spans="16:30">
      <c r="P99350" s="6"/>
      <c r="AA99350" s="6"/>
      <c r="AC99350" s="6"/>
      <c r="AD99350" s="6"/>
    </row>
    <row r="99351" spans="16:30">
      <c r="P99351" s="6"/>
      <c r="AA99351" s="6"/>
      <c r="AC99351" s="6"/>
      <c r="AD99351" s="6"/>
    </row>
    <row r="99352" spans="16:30">
      <c r="P99352" s="6"/>
      <c r="AA99352" s="6"/>
      <c r="AC99352" s="6"/>
      <c r="AD99352" s="6"/>
    </row>
    <row r="99353" spans="16:30">
      <c r="P99353" s="6"/>
      <c r="AA99353" s="6"/>
      <c r="AC99353" s="6"/>
      <c r="AD99353" s="6"/>
    </row>
    <row r="99354" spans="16:30">
      <c r="P99354" s="6"/>
      <c r="AA99354" s="6"/>
      <c r="AC99354" s="6"/>
      <c r="AD99354" s="6"/>
    </row>
    <row r="99355" spans="16:30">
      <c r="P99355" s="6"/>
      <c r="AA99355" s="6"/>
      <c r="AC99355" s="6"/>
      <c r="AD99355" s="6"/>
    </row>
    <row r="99356" spans="16:30">
      <c r="P99356" s="6"/>
      <c r="AA99356" s="6"/>
      <c r="AC99356" s="6"/>
      <c r="AD99356" s="6"/>
    </row>
    <row r="99357" spans="16:30">
      <c r="P99357" s="6"/>
      <c r="AA99357" s="6"/>
      <c r="AC99357" s="6"/>
      <c r="AD99357" s="6"/>
    </row>
    <row r="99358" spans="16:30">
      <c r="P99358" s="6"/>
      <c r="AA99358" s="6"/>
      <c r="AC99358" s="6"/>
      <c r="AD99358" s="6"/>
    </row>
    <row r="99359" spans="16:30">
      <c r="P99359" s="6"/>
      <c r="AA99359" s="6"/>
      <c r="AC99359" s="6"/>
      <c r="AD99359" s="6"/>
    </row>
    <row r="99360" spans="16:30">
      <c r="P99360" s="6"/>
      <c r="AA99360" s="6"/>
      <c r="AC99360" s="6"/>
      <c r="AD99360" s="6"/>
    </row>
    <row r="99361" spans="16:30">
      <c r="P99361" s="6"/>
      <c r="AA99361" s="6"/>
      <c r="AC99361" s="6"/>
      <c r="AD99361" s="6"/>
    </row>
    <row r="99362" spans="16:30">
      <c r="P99362" s="6"/>
      <c r="AA99362" s="6"/>
      <c r="AC99362" s="6"/>
      <c r="AD99362" s="6"/>
    </row>
    <row r="99363" spans="16:30">
      <c r="P99363" s="6"/>
      <c r="AA99363" s="6"/>
      <c r="AC99363" s="6"/>
      <c r="AD99363" s="6"/>
    </row>
    <row r="99364" spans="16:30">
      <c r="P99364" s="6"/>
      <c r="AA99364" s="6"/>
      <c r="AC99364" s="6"/>
      <c r="AD99364" s="6"/>
    </row>
    <row r="99365" spans="16:30">
      <c r="P99365" s="6"/>
      <c r="AA99365" s="6"/>
      <c r="AC99365" s="6"/>
      <c r="AD99365" s="6"/>
    </row>
    <row r="99366" spans="16:30">
      <c r="P99366" s="6"/>
      <c r="AA99366" s="6"/>
      <c r="AC99366" s="6"/>
      <c r="AD99366" s="6"/>
    </row>
    <row r="99367" spans="16:30">
      <c r="P99367" s="6"/>
      <c r="AA99367" s="6"/>
      <c r="AC99367" s="6"/>
      <c r="AD99367" s="6"/>
    </row>
    <row r="99368" spans="16:30">
      <c r="P99368" s="6"/>
      <c r="AA99368" s="6"/>
      <c r="AC99368" s="6"/>
      <c r="AD99368" s="6"/>
    </row>
    <row r="99369" spans="16:30">
      <c r="P99369" s="6"/>
      <c r="AA99369" s="6"/>
      <c r="AC99369" s="6"/>
      <c r="AD99369" s="6"/>
    </row>
    <row r="99370" spans="16:30">
      <c r="P99370" s="6"/>
      <c r="AA99370" s="6"/>
      <c r="AC99370" s="6"/>
      <c r="AD99370" s="6"/>
    </row>
    <row r="99371" spans="16:30">
      <c r="P99371" s="6"/>
      <c r="AA99371" s="6"/>
      <c r="AC99371" s="6"/>
      <c r="AD99371" s="6"/>
    </row>
    <row r="99372" spans="16:30">
      <c r="P99372" s="6"/>
      <c r="AA99372" s="6"/>
      <c r="AC99372" s="6"/>
      <c r="AD99372" s="6"/>
    </row>
    <row r="99373" spans="16:30">
      <c r="P99373" s="6"/>
      <c r="AA99373" s="6"/>
      <c r="AC99373" s="6"/>
      <c r="AD99373" s="6"/>
    </row>
    <row r="99374" spans="16:30">
      <c r="P99374" s="6"/>
      <c r="AA99374" s="6"/>
      <c r="AC99374" s="6"/>
      <c r="AD99374" s="6"/>
    </row>
    <row r="99375" spans="16:30">
      <c r="P99375" s="6"/>
      <c r="AA99375" s="6"/>
      <c r="AC99375" s="6"/>
      <c r="AD99375" s="6"/>
    </row>
    <row r="99376" spans="16:30">
      <c r="P99376" s="6"/>
      <c r="AA99376" s="6"/>
      <c r="AC99376" s="6"/>
      <c r="AD99376" s="6"/>
    </row>
    <row r="99377" spans="16:30">
      <c r="P99377" s="6"/>
      <c r="AA99377" s="6"/>
      <c r="AC99377" s="6"/>
      <c r="AD99377" s="6"/>
    </row>
    <row r="99378" spans="16:30">
      <c r="P99378" s="6"/>
      <c r="AA99378" s="6"/>
      <c r="AC99378" s="6"/>
      <c r="AD99378" s="6"/>
    </row>
    <row r="99379" spans="16:30">
      <c r="P99379" s="6"/>
      <c r="AA99379" s="6"/>
      <c r="AC99379" s="6"/>
      <c r="AD99379" s="6"/>
    </row>
    <row r="99380" spans="16:30">
      <c r="P99380" s="6"/>
      <c r="AA99380" s="6"/>
      <c r="AC99380" s="6"/>
      <c r="AD99380" s="6"/>
    </row>
    <row r="99381" spans="16:30">
      <c r="P99381" s="6"/>
      <c r="AA99381" s="6"/>
      <c r="AC99381" s="6"/>
      <c r="AD99381" s="6"/>
    </row>
    <row r="99382" spans="16:30">
      <c r="P99382" s="6"/>
      <c r="AA99382" s="6"/>
      <c r="AC99382" s="6"/>
      <c r="AD99382" s="6"/>
    </row>
    <row r="99383" spans="16:30">
      <c r="P99383" s="6"/>
      <c r="AA99383" s="6"/>
      <c r="AC99383" s="6"/>
      <c r="AD99383" s="6"/>
    </row>
    <row r="99384" spans="16:30">
      <c r="P99384" s="6"/>
      <c r="AA99384" s="6"/>
      <c r="AC99384" s="6"/>
      <c r="AD99384" s="6"/>
    </row>
    <row r="99385" spans="16:30">
      <c r="P99385" s="6"/>
      <c r="AA99385" s="6"/>
      <c r="AC99385" s="6"/>
      <c r="AD99385" s="6"/>
    </row>
    <row r="99386" spans="16:30">
      <c r="P99386" s="6"/>
      <c r="AA99386" s="6"/>
      <c r="AC99386" s="6"/>
      <c r="AD99386" s="6"/>
    </row>
    <row r="99387" spans="16:30">
      <c r="P99387" s="6"/>
      <c r="AA99387" s="6"/>
      <c r="AC99387" s="6"/>
      <c r="AD99387" s="6"/>
    </row>
    <row r="99388" spans="16:30">
      <c r="P99388" s="6"/>
      <c r="AA99388" s="6"/>
      <c r="AC99388" s="6"/>
      <c r="AD99388" s="6"/>
    </row>
    <row r="99389" spans="16:30">
      <c r="P99389" s="6"/>
      <c r="AA99389" s="6"/>
      <c r="AC99389" s="6"/>
      <c r="AD99389" s="6"/>
    </row>
    <row r="99390" spans="16:30">
      <c r="P99390" s="6"/>
      <c r="AA99390" s="6"/>
      <c r="AC99390" s="6"/>
      <c r="AD99390" s="6"/>
    </row>
    <row r="99391" spans="16:30">
      <c r="P99391" s="6"/>
      <c r="AA99391" s="6"/>
      <c r="AC99391" s="6"/>
      <c r="AD99391" s="6"/>
    </row>
    <row r="99392" spans="16:30">
      <c r="P99392" s="6"/>
      <c r="AA99392" s="6"/>
      <c r="AC99392" s="6"/>
      <c r="AD99392" s="6"/>
    </row>
    <row r="99393" spans="16:30">
      <c r="P99393" s="6"/>
      <c r="AA99393" s="6"/>
      <c r="AC99393" s="6"/>
      <c r="AD99393" s="6"/>
    </row>
    <row r="99394" spans="16:30">
      <c r="P99394" s="6"/>
      <c r="AA99394" s="6"/>
      <c r="AC99394" s="6"/>
      <c r="AD99394" s="6"/>
    </row>
    <row r="99395" spans="16:30">
      <c r="P99395" s="6"/>
      <c r="AA99395" s="6"/>
      <c r="AC99395" s="6"/>
      <c r="AD99395" s="6"/>
    </row>
    <row r="99396" spans="16:30">
      <c r="P99396" s="6"/>
      <c r="AA99396" s="6"/>
      <c r="AC99396" s="6"/>
      <c r="AD99396" s="6"/>
    </row>
    <row r="99397" spans="16:30">
      <c r="P99397" s="6"/>
      <c r="AA99397" s="6"/>
      <c r="AC99397" s="6"/>
      <c r="AD99397" s="6"/>
    </row>
    <row r="99398" spans="16:30">
      <c r="P99398" s="6"/>
      <c r="AA99398" s="6"/>
      <c r="AC99398" s="6"/>
      <c r="AD99398" s="6"/>
    </row>
    <row r="99399" spans="16:30">
      <c r="P99399" s="6"/>
      <c r="AA99399" s="6"/>
      <c r="AC99399" s="6"/>
      <c r="AD99399" s="6"/>
    </row>
    <row r="99400" spans="16:30">
      <c r="P99400" s="6"/>
      <c r="AA99400" s="6"/>
      <c r="AC99400" s="6"/>
      <c r="AD99400" s="6"/>
    </row>
    <row r="99401" spans="16:30">
      <c r="P99401" s="6"/>
      <c r="AA99401" s="6"/>
      <c r="AC99401" s="6"/>
      <c r="AD99401" s="6"/>
    </row>
    <row r="99402" spans="16:30">
      <c r="P99402" s="6"/>
      <c r="AA99402" s="6"/>
      <c r="AC99402" s="6"/>
      <c r="AD99402" s="6"/>
    </row>
    <row r="99403" spans="16:30">
      <c r="P99403" s="6"/>
      <c r="AA99403" s="6"/>
      <c r="AC99403" s="6"/>
      <c r="AD99403" s="6"/>
    </row>
    <row r="99404" spans="16:30">
      <c r="P99404" s="6"/>
      <c r="AA99404" s="6"/>
      <c r="AC99404" s="6"/>
      <c r="AD99404" s="6"/>
    </row>
    <row r="99405" spans="16:30">
      <c r="P99405" s="6"/>
      <c r="AA99405" s="6"/>
      <c r="AC99405" s="6"/>
      <c r="AD99405" s="6"/>
    </row>
    <row r="99406" spans="16:30">
      <c r="P99406" s="6"/>
      <c r="AA99406" s="6"/>
      <c r="AC99406" s="6"/>
      <c r="AD99406" s="6"/>
    </row>
    <row r="99407" spans="16:30">
      <c r="P99407" s="6"/>
      <c r="AA99407" s="6"/>
      <c r="AC99407" s="6"/>
      <c r="AD99407" s="6"/>
    </row>
    <row r="99408" spans="16:30">
      <c r="P99408" s="6"/>
      <c r="AA99408" s="6"/>
      <c r="AC99408" s="6"/>
      <c r="AD99408" s="6"/>
    </row>
    <row r="99409" spans="16:30">
      <c r="P99409" s="6"/>
      <c r="AA99409" s="6"/>
      <c r="AC99409" s="6"/>
      <c r="AD99409" s="6"/>
    </row>
    <row r="99410" spans="16:30">
      <c r="P99410" s="6"/>
      <c r="AA99410" s="6"/>
      <c r="AC99410" s="6"/>
      <c r="AD99410" s="6"/>
    </row>
    <row r="99411" spans="16:30">
      <c r="P99411" s="6"/>
      <c r="AA99411" s="6"/>
      <c r="AC99411" s="6"/>
      <c r="AD99411" s="6"/>
    </row>
    <row r="99412" spans="16:30">
      <c r="P99412" s="6"/>
      <c r="AA99412" s="6"/>
      <c r="AC99412" s="6"/>
      <c r="AD99412" s="6"/>
    </row>
    <row r="99413" spans="16:30">
      <c r="P99413" s="6"/>
      <c r="AA99413" s="6"/>
      <c r="AC99413" s="6"/>
      <c r="AD99413" s="6"/>
    </row>
    <row r="99414" spans="16:30">
      <c r="P99414" s="6"/>
      <c r="AA99414" s="6"/>
      <c r="AC99414" s="6"/>
      <c r="AD99414" s="6"/>
    </row>
    <row r="99415" spans="16:30">
      <c r="P99415" s="6"/>
      <c r="AA99415" s="6"/>
      <c r="AC99415" s="6"/>
      <c r="AD99415" s="6"/>
    </row>
    <row r="99416" spans="16:30">
      <c r="P99416" s="6"/>
      <c r="AA99416" s="6"/>
      <c r="AC99416" s="6"/>
      <c r="AD99416" s="6"/>
    </row>
    <row r="99417" spans="16:30">
      <c r="P99417" s="6"/>
      <c r="AA99417" s="6"/>
      <c r="AC99417" s="6"/>
      <c r="AD99417" s="6"/>
    </row>
    <row r="99418" spans="16:30">
      <c r="P99418" s="6"/>
      <c r="AA99418" s="6"/>
      <c r="AC99418" s="6"/>
      <c r="AD99418" s="6"/>
    </row>
    <row r="99419" spans="16:30">
      <c r="P99419" s="6"/>
      <c r="AA99419" s="6"/>
      <c r="AC99419" s="6"/>
      <c r="AD99419" s="6"/>
    </row>
    <row r="99420" spans="16:30">
      <c r="P99420" s="6"/>
      <c r="AA99420" s="6"/>
      <c r="AC99420" s="6"/>
      <c r="AD99420" s="6"/>
    </row>
    <row r="99421" spans="16:30">
      <c r="P99421" s="6"/>
      <c r="AA99421" s="6"/>
      <c r="AC99421" s="6"/>
      <c r="AD99421" s="6"/>
    </row>
    <row r="99422" spans="16:30">
      <c r="P99422" s="6"/>
      <c r="AA99422" s="6"/>
      <c r="AC99422" s="6"/>
      <c r="AD99422" s="6"/>
    </row>
    <row r="99423" spans="16:30">
      <c r="P99423" s="6"/>
      <c r="AA99423" s="6"/>
      <c r="AC99423" s="6"/>
      <c r="AD99423" s="6"/>
    </row>
    <row r="99424" spans="16:30">
      <c r="P99424" s="6"/>
      <c r="AA99424" s="6"/>
      <c r="AC99424" s="6"/>
      <c r="AD99424" s="6"/>
    </row>
    <row r="99425" spans="16:30">
      <c r="P99425" s="6"/>
      <c r="AA99425" s="6"/>
      <c r="AC99425" s="6"/>
      <c r="AD99425" s="6"/>
    </row>
    <row r="99426" spans="16:30">
      <c r="P99426" s="6"/>
      <c r="AA99426" s="6"/>
      <c r="AC99426" s="6"/>
      <c r="AD99426" s="6"/>
    </row>
    <row r="99427" spans="16:30">
      <c r="P99427" s="6"/>
      <c r="AA99427" s="6"/>
      <c r="AC99427" s="6"/>
      <c r="AD99427" s="6"/>
    </row>
    <row r="99428" spans="16:30">
      <c r="P99428" s="6"/>
      <c r="AA99428" s="6"/>
      <c r="AC99428" s="6"/>
      <c r="AD99428" s="6"/>
    </row>
    <row r="99429" spans="16:30">
      <c r="P99429" s="6"/>
      <c r="AA99429" s="6"/>
      <c r="AC99429" s="6"/>
      <c r="AD99429" s="6"/>
    </row>
    <row r="99430" spans="16:30">
      <c r="P99430" s="6"/>
      <c r="AA99430" s="6"/>
      <c r="AC99430" s="6"/>
      <c r="AD99430" s="6"/>
    </row>
    <row r="99431" spans="16:30">
      <c r="P99431" s="6"/>
      <c r="AA99431" s="6"/>
      <c r="AC99431" s="6"/>
      <c r="AD99431" s="6"/>
    </row>
    <row r="99432" spans="16:30">
      <c r="P99432" s="6"/>
      <c r="AA99432" s="6"/>
      <c r="AC99432" s="6"/>
      <c r="AD99432" s="6"/>
    </row>
    <row r="99433" spans="16:30">
      <c r="P99433" s="6"/>
      <c r="AA99433" s="6"/>
      <c r="AC99433" s="6"/>
      <c r="AD99433" s="6"/>
    </row>
    <row r="99434" spans="16:30">
      <c r="P99434" s="6"/>
      <c r="AA99434" s="6"/>
      <c r="AC99434" s="6"/>
      <c r="AD99434" s="6"/>
    </row>
    <row r="99435" spans="16:30">
      <c r="P99435" s="6"/>
      <c r="AA99435" s="6"/>
      <c r="AC99435" s="6"/>
      <c r="AD99435" s="6"/>
    </row>
    <row r="99436" spans="16:30">
      <c r="P99436" s="6"/>
      <c r="AA99436" s="6"/>
      <c r="AC99436" s="6"/>
      <c r="AD99436" s="6"/>
    </row>
    <row r="99437" spans="16:30">
      <c r="P99437" s="6"/>
      <c r="AA99437" s="6"/>
      <c r="AC99437" s="6"/>
      <c r="AD99437" s="6"/>
    </row>
    <row r="99438" spans="16:30">
      <c r="P99438" s="6"/>
      <c r="AA99438" s="6"/>
      <c r="AC99438" s="6"/>
      <c r="AD99438" s="6"/>
    </row>
    <row r="99439" spans="16:30">
      <c r="P99439" s="6"/>
      <c r="AA99439" s="6"/>
      <c r="AC99439" s="6"/>
      <c r="AD99439" s="6"/>
    </row>
    <row r="99440" spans="16:30">
      <c r="P99440" s="6"/>
      <c r="AA99440" s="6"/>
      <c r="AC99440" s="6"/>
      <c r="AD99440" s="6"/>
    </row>
    <row r="99441" spans="16:30">
      <c r="P99441" s="6"/>
      <c r="AA99441" s="6"/>
      <c r="AC99441" s="6"/>
      <c r="AD99441" s="6"/>
    </row>
    <row r="99442" spans="16:30">
      <c r="P99442" s="6"/>
      <c r="AA99442" s="6"/>
      <c r="AC99442" s="6"/>
      <c r="AD99442" s="6"/>
    </row>
    <row r="99443" spans="16:30">
      <c r="P99443" s="6"/>
      <c r="AA99443" s="6"/>
      <c r="AC99443" s="6"/>
      <c r="AD99443" s="6"/>
    </row>
    <row r="99444" spans="16:30">
      <c r="P99444" s="6"/>
      <c r="AA99444" s="6"/>
      <c r="AC99444" s="6"/>
      <c r="AD99444" s="6"/>
    </row>
    <row r="99445" spans="16:30">
      <c r="P99445" s="6"/>
      <c r="AA99445" s="6"/>
      <c r="AC99445" s="6"/>
      <c r="AD99445" s="6"/>
    </row>
    <row r="99446" spans="16:30">
      <c r="P99446" s="6"/>
      <c r="AA99446" s="6"/>
      <c r="AC99446" s="6"/>
      <c r="AD99446" s="6"/>
    </row>
    <row r="99447" spans="16:30">
      <c r="P99447" s="6"/>
      <c r="AA99447" s="6"/>
      <c r="AC99447" s="6"/>
      <c r="AD99447" s="6"/>
    </row>
    <row r="99448" spans="16:30">
      <c r="P99448" s="6"/>
      <c r="AA99448" s="6"/>
      <c r="AC99448" s="6"/>
      <c r="AD99448" s="6"/>
    </row>
    <row r="99449" spans="16:30">
      <c r="P99449" s="6"/>
      <c r="AA99449" s="6"/>
      <c r="AC99449" s="6"/>
      <c r="AD99449" s="6"/>
    </row>
    <row r="99450" spans="16:30">
      <c r="P99450" s="6"/>
      <c r="AA99450" s="6"/>
      <c r="AC99450" s="6"/>
      <c r="AD99450" s="6"/>
    </row>
    <row r="99451" spans="16:30">
      <c r="P99451" s="6"/>
      <c r="AA99451" s="6"/>
      <c r="AC99451" s="6"/>
      <c r="AD99451" s="6"/>
    </row>
    <row r="99452" spans="16:30">
      <c r="P99452" s="6"/>
      <c r="AA99452" s="6"/>
      <c r="AC99452" s="6"/>
      <c r="AD99452" s="6"/>
    </row>
    <row r="99453" spans="16:30">
      <c r="P99453" s="6"/>
      <c r="AA99453" s="6"/>
      <c r="AC99453" s="6"/>
      <c r="AD99453" s="6"/>
    </row>
    <row r="99454" spans="16:30">
      <c r="P99454" s="6"/>
      <c r="AA99454" s="6"/>
      <c r="AC99454" s="6"/>
      <c r="AD99454" s="6"/>
    </row>
    <row r="99455" spans="16:30">
      <c r="P99455" s="6"/>
      <c r="AA99455" s="6"/>
      <c r="AC99455" s="6"/>
      <c r="AD99455" s="6"/>
    </row>
    <row r="99456" spans="16:30">
      <c r="P99456" s="6"/>
      <c r="AA99456" s="6"/>
      <c r="AC99456" s="6"/>
      <c r="AD99456" s="6"/>
    </row>
    <row r="99457" spans="16:30">
      <c r="P99457" s="6"/>
      <c r="AA99457" s="6"/>
      <c r="AC99457" s="6"/>
      <c r="AD99457" s="6"/>
    </row>
    <row r="99458" spans="16:30">
      <c r="P99458" s="6"/>
      <c r="AA99458" s="6"/>
      <c r="AC99458" s="6"/>
      <c r="AD99458" s="6"/>
    </row>
    <row r="99459" spans="16:30">
      <c r="P99459" s="6"/>
      <c r="AA99459" s="6"/>
      <c r="AC99459" s="6"/>
      <c r="AD99459" s="6"/>
    </row>
    <row r="99460" spans="16:30">
      <c r="P99460" s="6"/>
      <c r="AA99460" s="6"/>
      <c r="AC99460" s="6"/>
      <c r="AD99460" s="6"/>
    </row>
    <row r="99461" spans="16:30">
      <c r="P99461" s="6"/>
      <c r="AA99461" s="6"/>
      <c r="AC99461" s="6"/>
      <c r="AD99461" s="6"/>
    </row>
    <row r="99462" spans="16:30">
      <c r="P99462" s="6"/>
      <c r="AA99462" s="6"/>
      <c r="AC99462" s="6"/>
      <c r="AD99462" s="6"/>
    </row>
    <row r="99463" spans="16:30">
      <c r="P99463" s="6"/>
      <c r="AA99463" s="6"/>
      <c r="AC99463" s="6"/>
      <c r="AD99463" s="6"/>
    </row>
    <row r="99464" spans="16:30">
      <c r="P99464" s="6"/>
      <c r="AA99464" s="6"/>
      <c r="AC99464" s="6"/>
      <c r="AD99464" s="6"/>
    </row>
    <row r="99465" spans="16:30">
      <c r="P99465" s="6"/>
      <c r="AA99465" s="6"/>
      <c r="AC99465" s="6"/>
      <c r="AD99465" s="6"/>
    </row>
    <row r="99466" spans="16:30">
      <c r="P99466" s="6"/>
      <c r="AA99466" s="6"/>
      <c r="AC99466" s="6"/>
      <c r="AD99466" s="6"/>
    </row>
    <row r="99467" spans="16:30">
      <c r="P99467" s="6"/>
      <c r="AA99467" s="6"/>
      <c r="AC99467" s="6"/>
      <c r="AD99467" s="6"/>
    </row>
    <row r="99468" spans="16:30">
      <c r="P99468" s="6"/>
      <c r="AA99468" s="6"/>
      <c r="AC99468" s="6"/>
      <c r="AD99468" s="6"/>
    </row>
    <row r="99469" spans="16:30">
      <c r="P99469" s="6"/>
      <c r="AA99469" s="6"/>
      <c r="AC99469" s="6"/>
      <c r="AD99469" s="6"/>
    </row>
    <row r="99470" spans="16:30">
      <c r="P99470" s="6"/>
      <c r="AA99470" s="6"/>
      <c r="AC99470" s="6"/>
      <c r="AD99470" s="6"/>
    </row>
    <row r="99471" spans="16:30">
      <c r="P99471" s="6"/>
      <c r="AA99471" s="6"/>
      <c r="AC99471" s="6"/>
      <c r="AD99471" s="6"/>
    </row>
    <row r="99472" spans="16:30">
      <c r="P99472" s="6"/>
      <c r="AA99472" s="6"/>
      <c r="AC99472" s="6"/>
      <c r="AD99472" s="6"/>
    </row>
    <row r="99473" spans="16:30">
      <c r="P99473" s="6"/>
      <c r="AA99473" s="6"/>
      <c r="AC99473" s="6"/>
      <c r="AD99473" s="6"/>
    </row>
    <row r="99474" spans="16:30">
      <c r="P99474" s="6"/>
      <c r="AA99474" s="6"/>
      <c r="AC99474" s="6"/>
      <c r="AD99474" s="6"/>
    </row>
    <row r="99475" spans="16:30">
      <c r="P99475" s="6"/>
      <c r="AA99475" s="6"/>
      <c r="AC99475" s="6"/>
      <c r="AD99475" s="6"/>
    </row>
    <row r="99476" spans="16:30">
      <c r="P99476" s="6"/>
      <c r="AA99476" s="6"/>
      <c r="AC99476" s="6"/>
      <c r="AD99476" s="6"/>
    </row>
    <row r="99477" spans="16:30">
      <c r="P99477" s="6"/>
      <c r="AA99477" s="6"/>
      <c r="AC99477" s="6"/>
      <c r="AD99477" s="6"/>
    </row>
    <row r="99478" spans="16:30">
      <c r="P99478" s="6"/>
      <c r="AA99478" s="6"/>
      <c r="AC99478" s="6"/>
      <c r="AD99478" s="6"/>
    </row>
    <row r="99479" spans="16:30">
      <c r="P99479" s="6"/>
      <c r="AA99479" s="6"/>
      <c r="AC99479" s="6"/>
      <c r="AD99479" s="6"/>
    </row>
    <row r="99480" spans="16:30">
      <c r="P99480" s="6"/>
      <c r="AA99480" s="6"/>
      <c r="AC99480" s="6"/>
      <c r="AD99480" s="6"/>
    </row>
    <row r="99481" spans="16:30">
      <c r="P99481" s="6"/>
      <c r="AA99481" s="6"/>
      <c r="AC99481" s="6"/>
      <c r="AD99481" s="6"/>
    </row>
    <row r="99482" spans="16:30">
      <c r="P99482" s="6"/>
      <c r="AA99482" s="6"/>
      <c r="AC99482" s="6"/>
      <c r="AD99482" s="6"/>
    </row>
    <row r="99483" spans="16:30">
      <c r="P99483" s="6"/>
      <c r="AA99483" s="6"/>
      <c r="AC99483" s="6"/>
      <c r="AD99483" s="6"/>
    </row>
    <row r="99484" spans="16:30">
      <c r="P99484" s="6"/>
      <c r="AA99484" s="6"/>
      <c r="AC99484" s="6"/>
      <c r="AD99484" s="6"/>
    </row>
    <row r="99485" spans="16:30">
      <c r="P99485" s="6"/>
      <c r="AA99485" s="6"/>
      <c r="AC99485" s="6"/>
      <c r="AD99485" s="6"/>
    </row>
    <row r="99486" spans="16:30">
      <c r="P99486" s="6"/>
      <c r="AA99486" s="6"/>
      <c r="AC99486" s="6"/>
      <c r="AD99486" s="6"/>
    </row>
    <row r="99487" spans="16:30">
      <c r="P99487" s="6"/>
      <c r="AA99487" s="6"/>
      <c r="AC99487" s="6"/>
      <c r="AD99487" s="6"/>
    </row>
    <row r="99488" spans="16:30">
      <c r="P99488" s="6"/>
      <c r="AA99488" s="6"/>
      <c r="AC99488" s="6"/>
      <c r="AD99488" s="6"/>
    </row>
    <row r="99489" spans="16:30">
      <c r="P99489" s="6"/>
      <c r="AA99489" s="6"/>
      <c r="AC99489" s="6"/>
      <c r="AD99489" s="6"/>
    </row>
    <row r="99490" spans="16:30">
      <c r="P99490" s="6"/>
      <c r="AA99490" s="6"/>
      <c r="AC99490" s="6"/>
      <c r="AD99490" s="6"/>
    </row>
    <row r="99491" spans="16:30">
      <c r="P99491" s="6"/>
      <c r="AA99491" s="6"/>
      <c r="AC99491" s="6"/>
      <c r="AD99491" s="6"/>
    </row>
    <row r="99492" spans="16:30">
      <c r="P99492" s="6"/>
      <c r="AA99492" s="6"/>
      <c r="AC99492" s="6"/>
      <c r="AD99492" s="6"/>
    </row>
    <row r="99493" spans="16:30">
      <c r="P99493" s="6"/>
      <c r="AA99493" s="6"/>
      <c r="AC99493" s="6"/>
      <c r="AD99493" s="6"/>
    </row>
    <row r="99494" spans="16:30">
      <c r="P99494" s="6"/>
      <c r="AA99494" s="6"/>
      <c r="AC99494" s="6"/>
      <c r="AD99494" s="6"/>
    </row>
    <row r="99495" spans="16:30">
      <c r="P99495" s="6"/>
      <c r="AA99495" s="6"/>
      <c r="AC99495" s="6"/>
      <c r="AD99495" s="6"/>
    </row>
    <row r="99496" spans="16:30">
      <c r="P99496" s="6"/>
      <c r="AA99496" s="6"/>
      <c r="AC99496" s="6"/>
      <c r="AD99496" s="6"/>
    </row>
    <row r="99497" spans="16:30">
      <c r="P99497" s="6"/>
      <c r="AA99497" s="6"/>
      <c r="AC99497" s="6"/>
      <c r="AD99497" s="6"/>
    </row>
    <row r="99498" spans="16:30">
      <c r="P99498" s="6"/>
      <c r="AA99498" s="6"/>
      <c r="AC99498" s="6"/>
      <c r="AD99498" s="6"/>
    </row>
    <row r="99499" spans="16:30">
      <c r="P99499" s="6"/>
      <c r="AA99499" s="6"/>
      <c r="AC99499" s="6"/>
      <c r="AD99499" s="6"/>
    </row>
    <row r="99500" spans="16:30">
      <c r="P99500" s="6"/>
      <c r="AA99500" s="6"/>
      <c r="AC99500" s="6"/>
      <c r="AD99500" s="6"/>
    </row>
    <row r="99501" spans="16:30">
      <c r="P99501" s="6"/>
      <c r="AA99501" s="6"/>
      <c r="AC99501" s="6"/>
      <c r="AD99501" s="6"/>
    </row>
    <row r="99502" spans="16:30">
      <c r="P99502" s="6"/>
      <c r="AA99502" s="6"/>
      <c r="AC99502" s="6"/>
      <c r="AD99502" s="6"/>
    </row>
    <row r="99503" spans="16:30">
      <c r="P99503" s="6"/>
      <c r="AA99503" s="6"/>
      <c r="AC99503" s="6"/>
      <c r="AD99503" s="6"/>
    </row>
    <row r="99504" spans="16:30">
      <c r="P99504" s="6"/>
      <c r="AA99504" s="6"/>
      <c r="AC99504" s="6"/>
      <c r="AD99504" s="6"/>
    </row>
    <row r="99505" spans="16:30">
      <c r="P99505" s="6"/>
      <c r="AA99505" s="6"/>
      <c r="AC99505" s="6"/>
      <c r="AD99505" s="6"/>
    </row>
    <row r="99506" spans="16:30">
      <c r="P99506" s="6"/>
      <c r="AA99506" s="6"/>
      <c r="AC99506" s="6"/>
      <c r="AD99506" s="6"/>
    </row>
    <row r="99507" spans="16:30">
      <c r="P99507" s="6"/>
      <c r="AA99507" s="6"/>
      <c r="AC99507" s="6"/>
      <c r="AD99507" s="6"/>
    </row>
    <row r="99508" spans="16:30">
      <c r="P99508" s="6"/>
      <c r="AA99508" s="6"/>
      <c r="AC99508" s="6"/>
      <c r="AD99508" s="6"/>
    </row>
    <row r="99509" spans="16:30">
      <c r="P99509" s="6"/>
      <c r="AA99509" s="6"/>
      <c r="AC99509" s="6"/>
      <c r="AD99509" s="6"/>
    </row>
    <row r="99510" spans="16:30">
      <c r="P99510" s="6"/>
      <c r="AA99510" s="6"/>
      <c r="AC99510" s="6"/>
      <c r="AD99510" s="6"/>
    </row>
    <row r="99511" spans="16:30">
      <c r="P99511" s="6"/>
      <c r="AA99511" s="6"/>
      <c r="AC99511" s="6"/>
      <c r="AD99511" s="6"/>
    </row>
    <row r="99512" spans="16:30">
      <c r="P99512" s="6"/>
      <c r="AA99512" s="6"/>
      <c r="AC99512" s="6"/>
      <c r="AD99512" s="6"/>
    </row>
    <row r="99513" spans="16:30">
      <c r="P99513" s="6"/>
      <c r="AA99513" s="6"/>
      <c r="AC99513" s="6"/>
      <c r="AD99513" s="6"/>
    </row>
    <row r="99514" spans="16:30">
      <c r="P99514" s="6"/>
      <c r="AA99514" s="6"/>
      <c r="AC99514" s="6"/>
      <c r="AD99514" s="6"/>
    </row>
    <row r="99515" spans="16:30">
      <c r="P99515" s="6"/>
      <c r="AA99515" s="6"/>
      <c r="AC99515" s="6"/>
      <c r="AD99515" s="6"/>
    </row>
    <row r="99516" spans="16:30">
      <c r="P99516" s="6"/>
      <c r="AA99516" s="6"/>
      <c r="AC99516" s="6"/>
      <c r="AD99516" s="6"/>
    </row>
    <row r="99517" spans="16:30">
      <c r="P99517" s="6"/>
      <c r="AA99517" s="6"/>
      <c r="AC99517" s="6"/>
      <c r="AD99517" s="6"/>
    </row>
    <row r="99518" spans="16:30">
      <c r="P99518" s="6"/>
      <c r="AA99518" s="6"/>
      <c r="AC99518" s="6"/>
      <c r="AD99518" s="6"/>
    </row>
    <row r="99519" spans="16:30">
      <c r="P99519" s="6"/>
      <c r="AA99519" s="6"/>
      <c r="AC99519" s="6"/>
      <c r="AD99519" s="6"/>
    </row>
    <row r="99520" spans="16:30">
      <c r="P99520" s="6"/>
      <c r="AA99520" s="6"/>
      <c r="AC99520" s="6"/>
      <c r="AD99520" s="6"/>
    </row>
    <row r="99521" spans="16:30">
      <c r="P99521" s="6"/>
      <c r="AA99521" s="6"/>
      <c r="AC99521" s="6"/>
      <c r="AD99521" s="6"/>
    </row>
    <row r="99522" spans="16:30">
      <c r="P99522" s="6"/>
      <c r="AA99522" s="6"/>
      <c r="AC99522" s="6"/>
      <c r="AD99522" s="6"/>
    </row>
    <row r="99523" spans="16:30">
      <c r="P99523" s="6"/>
      <c r="AA99523" s="6"/>
      <c r="AC99523" s="6"/>
      <c r="AD99523" s="6"/>
    </row>
    <row r="99524" spans="16:30">
      <c r="P99524" s="6"/>
      <c r="AA99524" s="6"/>
      <c r="AC99524" s="6"/>
      <c r="AD99524" s="6"/>
    </row>
    <row r="99525" spans="16:30">
      <c r="P99525" s="6"/>
      <c r="AA99525" s="6"/>
      <c r="AC99525" s="6"/>
      <c r="AD99525" s="6"/>
    </row>
    <row r="99526" spans="16:30">
      <c r="P99526" s="6"/>
      <c r="AA99526" s="6"/>
      <c r="AC99526" s="6"/>
      <c r="AD99526" s="6"/>
    </row>
    <row r="99527" spans="16:30">
      <c r="P99527" s="6"/>
      <c r="AA99527" s="6"/>
      <c r="AC99527" s="6"/>
      <c r="AD99527" s="6"/>
    </row>
    <row r="99528" spans="16:30">
      <c r="P99528" s="6"/>
      <c r="AA99528" s="6"/>
      <c r="AC99528" s="6"/>
      <c r="AD99528" s="6"/>
    </row>
    <row r="99529" spans="16:30">
      <c r="P99529" s="6"/>
      <c r="AA99529" s="6"/>
      <c r="AC99529" s="6"/>
      <c r="AD99529" s="6"/>
    </row>
    <row r="99530" spans="16:30">
      <c r="P99530" s="6"/>
      <c r="AA99530" s="6"/>
      <c r="AC99530" s="6"/>
      <c r="AD99530" s="6"/>
    </row>
    <row r="99531" spans="16:30">
      <c r="P99531" s="6"/>
      <c r="AA99531" s="6"/>
      <c r="AC99531" s="6"/>
      <c r="AD99531" s="6"/>
    </row>
    <row r="99532" spans="16:30">
      <c r="P99532" s="6"/>
      <c r="AA99532" s="6"/>
      <c r="AC99532" s="6"/>
      <c r="AD99532" s="6"/>
    </row>
    <row r="99533" spans="16:30">
      <c r="P99533" s="6"/>
      <c r="AA99533" s="6"/>
      <c r="AC99533" s="6"/>
      <c r="AD99533" s="6"/>
    </row>
    <row r="99534" spans="16:30">
      <c r="P99534" s="6"/>
      <c r="AA99534" s="6"/>
      <c r="AC99534" s="6"/>
      <c r="AD99534" s="6"/>
    </row>
    <row r="99535" spans="16:30">
      <c r="P99535" s="6"/>
      <c r="AA99535" s="6"/>
      <c r="AC99535" s="6"/>
      <c r="AD99535" s="6"/>
    </row>
    <row r="99536" spans="16:30">
      <c r="P99536" s="6"/>
      <c r="AA99536" s="6"/>
      <c r="AC99536" s="6"/>
      <c r="AD99536" s="6"/>
    </row>
    <row r="99537" spans="16:30">
      <c r="P99537" s="6"/>
      <c r="AA99537" s="6"/>
      <c r="AC99537" s="6"/>
      <c r="AD99537" s="6"/>
    </row>
    <row r="99538" spans="16:30">
      <c r="P99538" s="6"/>
      <c r="AA99538" s="6"/>
      <c r="AC99538" s="6"/>
      <c r="AD99538" s="6"/>
    </row>
    <row r="99539" spans="16:30">
      <c r="P99539" s="6"/>
      <c r="AA99539" s="6"/>
      <c r="AC99539" s="6"/>
      <c r="AD99539" s="6"/>
    </row>
    <row r="99540" spans="16:30">
      <c r="P99540" s="6"/>
      <c r="AA99540" s="6"/>
      <c r="AC99540" s="6"/>
      <c r="AD99540" s="6"/>
    </row>
    <row r="99541" spans="16:30">
      <c r="P99541" s="6"/>
      <c r="AA99541" s="6"/>
      <c r="AC99541" s="6"/>
      <c r="AD99541" s="6"/>
    </row>
    <row r="99542" spans="16:30">
      <c r="P99542" s="6"/>
      <c r="AA99542" s="6"/>
      <c r="AC99542" s="6"/>
      <c r="AD99542" s="6"/>
    </row>
    <row r="99543" spans="16:30">
      <c r="P99543" s="6"/>
      <c r="AA99543" s="6"/>
      <c r="AC99543" s="6"/>
      <c r="AD99543" s="6"/>
    </row>
    <row r="99544" spans="16:30">
      <c r="P99544" s="6"/>
      <c r="AA99544" s="6"/>
      <c r="AC99544" s="6"/>
      <c r="AD99544" s="6"/>
    </row>
    <row r="99545" spans="16:30">
      <c r="P99545" s="6"/>
      <c r="AA99545" s="6"/>
      <c r="AC99545" s="6"/>
      <c r="AD99545" s="6"/>
    </row>
    <row r="99546" spans="16:30">
      <c r="P99546" s="6"/>
      <c r="AA99546" s="6"/>
      <c r="AC99546" s="6"/>
      <c r="AD99546" s="6"/>
    </row>
    <row r="99547" spans="16:30">
      <c r="P99547" s="6"/>
      <c r="AA99547" s="6"/>
      <c r="AC99547" s="6"/>
      <c r="AD99547" s="6"/>
    </row>
    <row r="99548" spans="16:30">
      <c r="P99548" s="6"/>
      <c r="AA99548" s="6"/>
      <c r="AC99548" s="6"/>
      <c r="AD99548" s="6"/>
    </row>
    <row r="99549" spans="16:30">
      <c r="P99549" s="6"/>
      <c r="AA99549" s="6"/>
      <c r="AC99549" s="6"/>
      <c r="AD99549" s="6"/>
    </row>
    <row r="99550" spans="16:30">
      <c r="P99550" s="6"/>
      <c r="AA99550" s="6"/>
      <c r="AC99550" s="6"/>
      <c r="AD99550" s="6"/>
    </row>
    <row r="99551" spans="16:30">
      <c r="P99551" s="6"/>
      <c r="AA99551" s="6"/>
      <c r="AC99551" s="6"/>
      <c r="AD99551" s="6"/>
    </row>
    <row r="99552" spans="16:30">
      <c r="P99552" s="6"/>
      <c r="AA99552" s="6"/>
      <c r="AC99552" s="6"/>
      <c r="AD99552" s="6"/>
    </row>
    <row r="99553" spans="16:30">
      <c r="P99553" s="6"/>
      <c r="AA99553" s="6"/>
      <c r="AC99553" s="6"/>
      <c r="AD99553" s="6"/>
    </row>
    <row r="99554" spans="16:30">
      <c r="P99554" s="6"/>
      <c r="AA99554" s="6"/>
      <c r="AC99554" s="6"/>
      <c r="AD99554" s="6"/>
    </row>
    <row r="99555" spans="16:30">
      <c r="P99555" s="6"/>
      <c r="AA99555" s="6"/>
      <c r="AC99555" s="6"/>
      <c r="AD99555" s="6"/>
    </row>
    <row r="99556" spans="16:30">
      <c r="P99556" s="6"/>
      <c r="AA99556" s="6"/>
      <c r="AC99556" s="6"/>
      <c r="AD99556" s="6"/>
    </row>
    <row r="99557" spans="16:30">
      <c r="P99557" s="6"/>
      <c r="AA99557" s="6"/>
      <c r="AC99557" s="6"/>
      <c r="AD99557" s="6"/>
    </row>
    <row r="99558" spans="16:30">
      <c r="P99558" s="6"/>
      <c r="AA99558" s="6"/>
      <c r="AC99558" s="6"/>
      <c r="AD99558" s="6"/>
    </row>
    <row r="99559" spans="16:30">
      <c r="P99559" s="6"/>
      <c r="AA99559" s="6"/>
      <c r="AC99559" s="6"/>
      <c r="AD99559" s="6"/>
    </row>
    <row r="99560" spans="16:30">
      <c r="P99560" s="6"/>
      <c r="AA99560" s="6"/>
      <c r="AC99560" s="6"/>
      <c r="AD99560" s="6"/>
    </row>
    <row r="99561" spans="16:30">
      <c r="P99561" s="6"/>
      <c r="AA99561" s="6"/>
      <c r="AC99561" s="6"/>
      <c r="AD99561" s="6"/>
    </row>
    <row r="99562" spans="16:30">
      <c r="P99562" s="6"/>
      <c r="AA99562" s="6"/>
      <c r="AC99562" s="6"/>
      <c r="AD99562" s="6"/>
    </row>
    <row r="99563" spans="16:30">
      <c r="P99563" s="6"/>
      <c r="AA99563" s="6"/>
      <c r="AC99563" s="6"/>
      <c r="AD99563" s="6"/>
    </row>
    <row r="99564" spans="16:30">
      <c r="P99564" s="6"/>
      <c r="AA99564" s="6"/>
      <c r="AC99564" s="6"/>
      <c r="AD99564" s="6"/>
    </row>
    <row r="99565" spans="16:30">
      <c r="P99565" s="6"/>
      <c r="AA99565" s="6"/>
      <c r="AC99565" s="6"/>
      <c r="AD99565" s="6"/>
    </row>
    <row r="99566" spans="16:30">
      <c r="P99566" s="6"/>
      <c r="AA99566" s="6"/>
      <c r="AC99566" s="6"/>
      <c r="AD99566" s="6"/>
    </row>
    <row r="99567" spans="16:30">
      <c r="P99567" s="6"/>
      <c r="AA99567" s="6"/>
      <c r="AC99567" s="6"/>
      <c r="AD99567" s="6"/>
    </row>
    <row r="99568" spans="16:30">
      <c r="P99568" s="6"/>
      <c r="AA99568" s="6"/>
      <c r="AC99568" s="6"/>
      <c r="AD99568" s="6"/>
    </row>
    <row r="99569" spans="16:30">
      <c r="P99569" s="6"/>
      <c r="AA99569" s="6"/>
      <c r="AC99569" s="6"/>
      <c r="AD99569" s="6"/>
    </row>
    <row r="99570" spans="16:30">
      <c r="P99570" s="6"/>
      <c r="AA99570" s="6"/>
      <c r="AC99570" s="6"/>
      <c r="AD99570" s="6"/>
    </row>
    <row r="99571" spans="16:30">
      <c r="P99571" s="6"/>
      <c r="AA99571" s="6"/>
      <c r="AC99571" s="6"/>
      <c r="AD99571" s="6"/>
    </row>
    <row r="99572" spans="16:30">
      <c r="P99572" s="6"/>
      <c r="AA99572" s="6"/>
      <c r="AC99572" s="6"/>
      <c r="AD99572" s="6"/>
    </row>
    <row r="99573" spans="16:30">
      <c r="P99573" s="6"/>
      <c r="AA99573" s="6"/>
      <c r="AC99573" s="6"/>
      <c r="AD99573" s="6"/>
    </row>
    <row r="99574" spans="16:30">
      <c r="P99574" s="6"/>
      <c r="AA99574" s="6"/>
      <c r="AC99574" s="6"/>
      <c r="AD99574" s="6"/>
    </row>
    <row r="99575" spans="16:30">
      <c r="P99575" s="6"/>
      <c r="AA99575" s="6"/>
      <c r="AC99575" s="6"/>
      <c r="AD99575" s="6"/>
    </row>
    <row r="99576" spans="16:30">
      <c r="P99576" s="6"/>
      <c r="AA99576" s="6"/>
      <c r="AC99576" s="6"/>
      <c r="AD99576" s="6"/>
    </row>
    <row r="99577" spans="16:30">
      <c r="P99577" s="6"/>
      <c r="AA99577" s="6"/>
      <c r="AC99577" s="6"/>
      <c r="AD99577" s="6"/>
    </row>
    <row r="99578" spans="16:30">
      <c r="P99578" s="6"/>
      <c r="AA99578" s="6"/>
      <c r="AC99578" s="6"/>
      <c r="AD99578" s="6"/>
    </row>
    <row r="99579" spans="16:30">
      <c r="P99579" s="6"/>
      <c r="AA99579" s="6"/>
      <c r="AC99579" s="6"/>
      <c r="AD99579" s="6"/>
    </row>
    <row r="99580" spans="16:30">
      <c r="P99580" s="6"/>
      <c r="AA99580" s="6"/>
      <c r="AC99580" s="6"/>
      <c r="AD99580" s="6"/>
    </row>
    <row r="99581" spans="16:30">
      <c r="P99581" s="6"/>
      <c r="AA99581" s="6"/>
      <c r="AC99581" s="6"/>
      <c r="AD99581" s="6"/>
    </row>
    <row r="99582" spans="16:30">
      <c r="P99582" s="6"/>
      <c r="AA99582" s="6"/>
      <c r="AC99582" s="6"/>
      <c r="AD99582" s="6"/>
    </row>
    <row r="99583" spans="16:30">
      <c r="P99583" s="6"/>
      <c r="AA99583" s="6"/>
      <c r="AC99583" s="6"/>
      <c r="AD99583" s="6"/>
    </row>
    <row r="99584" spans="16:30">
      <c r="P99584" s="6"/>
      <c r="AA99584" s="6"/>
      <c r="AC99584" s="6"/>
      <c r="AD99584" s="6"/>
    </row>
    <row r="99585" spans="16:30">
      <c r="P99585" s="6"/>
      <c r="AA99585" s="6"/>
      <c r="AC99585" s="6"/>
      <c r="AD99585" s="6"/>
    </row>
    <row r="99586" spans="16:30">
      <c r="P99586" s="6"/>
      <c r="AA99586" s="6"/>
      <c r="AC99586" s="6"/>
      <c r="AD99586" s="6"/>
    </row>
    <row r="99587" spans="16:30">
      <c r="P99587" s="6"/>
      <c r="AA99587" s="6"/>
      <c r="AC99587" s="6"/>
      <c r="AD99587" s="6"/>
    </row>
    <row r="99588" spans="16:30">
      <c r="P99588" s="6"/>
      <c r="AA99588" s="6"/>
      <c r="AC99588" s="6"/>
      <c r="AD99588" s="6"/>
    </row>
    <row r="99589" spans="16:30">
      <c r="P99589" s="6"/>
      <c r="AA99589" s="6"/>
      <c r="AC99589" s="6"/>
      <c r="AD99589" s="6"/>
    </row>
    <row r="99590" spans="16:30">
      <c r="P99590" s="6"/>
      <c r="AA99590" s="6"/>
      <c r="AC99590" s="6"/>
      <c r="AD99590" s="6"/>
    </row>
    <row r="99591" spans="16:30">
      <c r="P99591" s="6"/>
      <c r="AA99591" s="6"/>
      <c r="AC99591" s="6"/>
      <c r="AD99591" s="6"/>
    </row>
    <row r="99592" spans="16:30">
      <c r="P99592" s="6"/>
      <c r="AA99592" s="6"/>
      <c r="AC99592" s="6"/>
      <c r="AD99592" s="6"/>
    </row>
    <row r="99593" spans="16:30">
      <c r="P99593" s="6"/>
      <c r="AA99593" s="6"/>
      <c r="AC99593" s="6"/>
      <c r="AD99593" s="6"/>
    </row>
    <row r="99594" spans="16:30">
      <c r="P99594" s="6"/>
      <c r="AA99594" s="6"/>
      <c r="AC99594" s="6"/>
      <c r="AD99594" s="6"/>
    </row>
    <row r="99595" spans="16:30">
      <c r="P99595" s="6"/>
      <c r="AA99595" s="6"/>
      <c r="AC99595" s="6"/>
      <c r="AD99595" s="6"/>
    </row>
    <row r="99596" spans="16:30">
      <c r="P99596" s="6"/>
      <c r="AA99596" s="6"/>
      <c r="AC99596" s="6"/>
      <c r="AD99596" s="6"/>
    </row>
    <row r="99597" spans="16:30">
      <c r="P99597" s="6"/>
      <c r="AA99597" s="6"/>
      <c r="AC99597" s="6"/>
      <c r="AD99597" s="6"/>
    </row>
    <row r="99598" spans="16:30">
      <c r="P99598" s="6"/>
      <c r="AA99598" s="6"/>
      <c r="AC99598" s="6"/>
      <c r="AD99598" s="6"/>
    </row>
    <row r="99599" spans="16:30">
      <c r="P99599" s="6"/>
      <c r="AA99599" s="6"/>
      <c r="AC99599" s="6"/>
      <c r="AD99599" s="6"/>
    </row>
    <row r="99600" spans="16:30">
      <c r="P99600" s="6"/>
      <c r="AA99600" s="6"/>
      <c r="AC99600" s="6"/>
      <c r="AD99600" s="6"/>
    </row>
    <row r="99601" spans="16:30">
      <c r="P99601" s="6"/>
      <c r="AA99601" s="6"/>
      <c r="AC99601" s="6"/>
      <c r="AD99601" s="6"/>
    </row>
    <row r="99602" spans="16:30">
      <c r="P99602" s="6"/>
      <c r="AA99602" s="6"/>
      <c r="AC99602" s="6"/>
      <c r="AD99602" s="6"/>
    </row>
    <row r="99603" spans="16:30">
      <c r="P99603" s="6"/>
      <c r="AA99603" s="6"/>
      <c r="AC99603" s="6"/>
      <c r="AD99603" s="6"/>
    </row>
    <row r="99604" spans="16:30">
      <c r="P99604" s="6"/>
      <c r="AA99604" s="6"/>
      <c r="AC99604" s="6"/>
      <c r="AD99604" s="6"/>
    </row>
    <row r="99605" spans="16:30">
      <c r="P99605" s="6"/>
      <c r="AA99605" s="6"/>
      <c r="AC99605" s="6"/>
      <c r="AD99605" s="6"/>
    </row>
    <row r="99606" spans="16:30">
      <c r="P99606" s="6"/>
      <c r="AA99606" s="6"/>
      <c r="AC99606" s="6"/>
      <c r="AD99606" s="6"/>
    </row>
    <row r="99607" spans="16:30">
      <c r="P99607" s="6"/>
      <c r="AA99607" s="6"/>
      <c r="AC99607" s="6"/>
      <c r="AD99607" s="6"/>
    </row>
    <row r="99608" spans="16:30">
      <c r="P99608" s="6"/>
      <c r="AA99608" s="6"/>
      <c r="AC99608" s="6"/>
      <c r="AD99608" s="6"/>
    </row>
    <row r="99609" spans="16:30">
      <c r="P99609" s="6"/>
      <c r="AA99609" s="6"/>
      <c r="AC99609" s="6"/>
      <c r="AD99609" s="6"/>
    </row>
    <row r="99610" spans="16:30">
      <c r="P99610" s="6"/>
      <c r="AA99610" s="6"/>
      <c r="AC99610" s="6"/>
      <c r="AD99610" s="6"/>
    </row>
    <row r="99611" spans="16:30">
      <c r="P99611" s="6"/>
      <c r="AA99611" s="6"/>
      <c r="AC99611" s="6"/>
      <c r="AD99611" s="6"/>
    </row>
    <row r="99612" spans="16:30">
      <c r="P99612" s="6"/>
      <c r="AA99612" s="6"/>
      <c r="AC99612" s="6"/>
      <c r="AD99612" s="6"/>
    </row>
    <row r="99613" spans="16:30">
      <c r="P99613" s="6"/>
      <c r="AA99613" s="6"/>
      <c r="AC99613" s="6"/>
      <c r="AD99613" s="6"/>
    </row>
    <row r="99614" spans="16:30">
      <c r="P99614" s="6"/>
      <c r="AA99614" s="6"/>
      <c r="AC99614" s="6"/>
      <c r="AD99614" s="6"/>
    </row>
    <row r="99615" spans="16:30">
      <c r="P99615" s="6"/>
      <c r="AA99615" s="6"/>
      <c r="AC99615" s="6"/>
      <c r="AD99615" s="6"/>
    </row>
    <row r="99616" spans="16:30">
      <c r="P99616" s="6"/>
      <c r="AA99616" s="6"/>
      <c r="AC99616" s="6"/>
      <c r="AD99616" s="6"/>
    </row>
    <row r="99617" spans="16:30">
      <c r="P99617" s="6"/>
      <c r="AA99617" s="6"/>
      <c r="AC99617" s="6"/>
      <c r="AD99617" s="6"/>
    </row>
    <row r="99618" spans="16:30">
      <c r="P99618" s="6"/>
      <c r="AA99618" s="6"/>
      <c r="AC99618" s="6"/>
      <c r="AD99618" s="6"/>
    </row>
    <row r="99619" spans="16:30">
      <c r="P99619" s="6"/>
      <c r="AA99619" s="6"/>
      <c r="AC99619" s="6"/>
      <c r="AD99619" s="6"/>
    </row>
    <row r="99620" spans="16:30">
      <c r="P99620" s="6"/>
      <c r="AA99620" s="6"/>
      <c r="AC99620" s="6"/>
      <c r="AD99620" s="6"/>
    </row>
    <row r="99621" spans="16:30">
      <c r="P99621" s="6"/>
      <c r="AA99621" s="6"/>
      <c r="AC99621" s="6"/>
      <c r="AD99621" s="6"/>
    </row>
    <row r="99622" spans="16:30">
      <c r="P99622" s="6"/>
      <c r="AA99622" s="6"/>
      <c r="AC99622" s="6"/>
      <c r="AD99622" s="6"/>
    </row>
    <row r="99623" spans="16:30">
      <c r="P99623" s="6"/>
      <c r="AA99623" s="6"/>
      <c r="AC99623" s="6"/>
      <c r="AD99623" s="6"/>
    </row>
    <row r="99624" spans="16:30">
      <c r="P99624" s="6"/>
      <c r="AA99624" s="6"/>
      <c r="AC99624" s="6"/>
      <c r="AD99624" s="6"/>
    </row>
    <row r="99625" spans="16:30">
      <c r="P99625" s="6"/>
      <c r="AA99625" s="6"/>
      <c r="AC99625" s="6"/>
      <c r="AD99625" s="6"/>
    </row>
    <row r="99626" spans="16:30">
      <c r="P99626" s="6"/>
      <c r="AA99626" s="6"/>
      <c r="AC99626" s="6"/>
      <c r="AD99626" s="6"/>
    </row>
    <row r="99627" spans="16:30">
      <c r="P99627" s="6"/>
      <c r="AA99627" s="6"/>
      <c r="AC99627" s="6"/>
      <c r="AD99627" s="6"/>
    </row>
    <row r="99628" spans="16:30">
      <c r="P99628" s="6"/>
      <c r="AA99628" s="6"/>
      <c r="AC99628" s="6"/>
      <c r="AD99628" s="6"/>
    </row>
    <row r="99629" spans="16:30">
      <c r="P99629" s="6"/>
      <c r="AA99629" s="6"/>
      <c r="AC99629" s="6"/>
      <c r="AD99629" s="6"/>
    </row>
    <row r="99630" spans="16:30">
      <c r="P99630" s="6"/>
      <c r="AA99630" s="6"/>
      <c r="AC99630" s="6"/>
      <c r="AD99630" s="6"/>
    </row>
    <row r="99631" spans="16:30">
      <c r="P99631" s="6"/>
      <c r="AA99631" s="6"/>
      <c r="AC99631" s="6"/>
      <c r="AD99631" s="6"/>
    </row>
    <row r="99632" spans="16:30">
      <c r="P99632" s="6"/>
      <c r="AA99632" s="6"/>
      <c r="AC99632" s="6"/>
      <c r="AD99632" s="6"/>
    </row>
    <row r="99633" spans="16:30">
      <c r="P99633" s="6"/>
      <c r="AA99633" s="6"/>
      <c r="AC99633" s="6"/>
      <c r="AD99633" s="6"/>
    </row>
    <row r="99634" spans="16:30">
      <c r="P99634" s="6"/>
      <c r="AA99634" s="6"/>
      <c r="AC99634" s="6"/>
      <c r="AD99634" s="6"/>
    </row>
    <row r="99635" spans="16:30">
      <c r="P99635" s="6"/>
      <c r="AA99635" s="6"/>
      <c r="AC99635" s="6"/>
      <c r="AD99635" s="6"/>
    </row>
    <row r="99636" spans="16:30">
      <c r="P99636" s="6"/>
      <c r="AA99636" s="6"/>
      <c r="AC99636" s="6"/>
      <c r="AD99636" s="6"/>
    </row>
    <row r="99637" spans="16:30">
      <c r="P99637" s="6"/>
      <c r="AA99637" s="6"/>
      <c r="AC99637" s="6"/>
      <c r="AD99637" s="6"/>
    </row>
    <row r="99638" spans="16:30">
      <c r="P99638" s="6"/>
      <c r="AA99638" s="6"/>
      <c r="AC99638" s="6"/>
      <c r="AD99638" s="6"/>
    </row>
    <row r="99639" spans="16:30">
      <c r="P99639" s="6"/>
      <c r="AA99639" s="6"/>
      <c r="AC99639" s="6"/>
      <c r="AD99639" s="6"/>
    </row>
    <row r="99640" spans="16:30">
      <c r="P99640" s="6"/>
      <c r="AA99640" s="6"/>
      <c r="AC99640" s="6"/>
      <c r="AD99640" s="6"/>
    </row>
    <row r="99641" spans="16:30">
      <c r="P99641" s="6"/>
      <c r="AA99641" s="6"/>
      <c r="AC99641" s="6"/>
      <c r="AD99641" s="6"/>
    </row>
    <row r="99642" spans="16:30">
      <c r="P99642" s="6"/>
      <c r="AA99642" s="6"/>
      <c r="AC99642" s="6"/>
      <c r="AD99642" s="6"/>
    </row>
    <row r="99643" spans="16:30">
      <c r="P99643" s="6"/>
      <c r="AA99643" s="6"/>
      <c r="AC99643" s="6"/>
      <c r="AD99643" s="6"/>
    </row>
    <row r="99644" spans="16:30">
      <c r="P99644" s="6"/>
      <c r="AA99644" s="6"/>
      <c r="AC99644" s="6"/>
      <c r="AD99644" s="6"/>
    </row>
    <row r="99645" spans="16:30">
      <c r="P99645" s="6"/>
      <c r="AA99645" s="6"/>
      <c r="AC99645" s="6"/>
      <c r="AD99645" s="6"/>
    </row>
    <row r="99646" spans="16:30">
      <c r="P99646" s="6"/>
      <c r="AA99646" s="6"/>
      <c r="AC99646" s="6"/>
      <c r="AD99646" s="6"/>
    </row>
    <row r="99647" spans="16:30">
      <c r="P99647" s="6"/>
      <c r="AA99647" s="6"/>
      <c r="AC99647" s="6"/>
      <c r="AD99647" s="6"/>
    </row>
    <row r="99648" spans="16:30">
      <c r="P99648" s="6"/>
      <c r="AA99648" s="6"/>
      <c r="AC99648" s="6"/>
      <c r="AD99648" s="6"/>
    </row>
    <row r="99649" spans="16:30">
      <c r="P99649" s="6"/>
      <c r="AA99649" s="6"/>
      <c r="AC99649" s="6"/>
      <c r="AD99649" s="6"/>
    </row>
    <row r="99650" spans="16:30">
      <c r="P99650" s="6"/>
      <c r="AA99650" s="6"/>
      <c r="AC99650" s="6"/>
      <c r="AD99650" s="6"/>
    </row>
    <row r="99651" spans="16:30">
      <c r="P99651" s="6"/>
      <c r="AA99651" s="6"/>
      <c r="AC99651" s="6"/>
      <c r="AD99651" s="6"/>
    </row>
    <row r="99652" spans="16:30">
      <c r="P99652" s="6"/>
      <c r="AA99652" s="6"/>
      <c r="AC99652" s="6"/>
      <c r="AD99652" s="6"/>
    </row>
    <row r="99653" spans="16:30">
      <c r="P99653" s="6"/>
      <c r="AA99653" s="6"/>
      <c r="AC99653" s="6"/>
      <c r="AD99653" s="6"/>
    </row>
    <row r="99654" spans="16:30">
      <c r="P99654" s="6"/>
      <c r="AA99654" s="6"/>
      <c r="AC99654" s="6"/>
      <c r="AD99654" s="6"/>
    </row>
    <row r="99655" spans="16:30">
      <c r="P99655" s="6"/>
      <c r="AA99655" s="6"/>
      <c r="AC99655" s="6"/>
      <c r="AD99655" s="6"/>
    </row>
    <row r="99656" spans="16:30">
      <c r="P99656" s="6"/>
      <c r="AA99656" s="6"/>
      <c r="AC99656" s="6"/>
      <c r="AD99656" s="6"/>
    </row>
    <row r="99657" spans="16:30">
      <c r="P99657" s="6"/>
      <c r="AA99657" s="6"/>
      <c r="AC99657" s="6"/>
      <c r="AD99657" s="6"/>
    </row>
    <row r="99658" spans="16:30">
      <c r="P99658" s="6"/>
      <c r="AA99658" s="6"/>
      <c r="AC99658" s="6"/>
      <c r="AD99658" s="6"/>
    </row>
    <row r="99659" spans="16:30">
      <c r="P99659" s="6"/>
      <c r="AA99659" s="6"/>
      <c r="AC99659" s="6"/>
      <c r="AD99659" s="6"/>
    </row>
    <row r="99660" spans="16:30">
      <c r="P99660" s="6"/>
      <c r="AA99660" s="6"/>
      <c r="AC99660" s="6"/>
      <c r="AD99660" s="6"/>
    </row>
    <row r="99661" spans="16:30">
      <c r="P99661" s="6"/>
      <c r="AA99661" s="6"/>
      <c r="AC99661" s="6"/>
      <c r="AD99661" s="6"/>
    </row>
    <row r="99662" spans="16:30">
      <c r="P99662" s="6"/>
      <c r="AA99662" s="6"/>
      <c r="AC99662" s="6"/>
      <c r="AD99662" s="6"/>
    </row>
    <row r="99663" spans="16:30">
      <c r="P99663" s="6"/>
      <c r="AA99663" s="6"/>
      <c r="AC99663" s="6"/>
      <c r="AD99663" s="6"/>
    </row>
    <row r="99664" spans="16:30">
      <c r="P99664" s="6"/>
      <c r="AA99664" s="6"/>
      <c r="AC99664" s="6"/>
      <c r="AD99664" s="6"/>
    </row>
    <row r="99665" spans="16:30">
      <c r="P99665" s="6"/>
      <c r="AA99665" s="6"/>
      <c r="AC99665" s="6"/>
      <c r="AD99665" s="6"/>
    </row>
    <row r="99666" spans="16:30">
      <c r="P99666" s="6"/>
      <c r="AA99666" s="6"/>
      <c r="AC99666" s="6"/>
      <c r="AD99666" s="6"/>
    </row>
    <row r="99667" spans="16:30">
      <c r="P99667" s="6"/>
      <c r="AA99667" s="6"/>
      <c r="AC99667" s="6"/>
      <c r="AD99667" s="6"/>
    </row>
    <row r="99668" spans="16:30">
      <c r="P99668" s="6"/>
      <c r="AA99668" s="6"/>
      <c r="AC99668" s="6"/>
      <c r="AD99668" s="6"/>
    </row>
    <row r="99669" spans="16:30">
      <c r="P99669" s="6"/>
      <c r="AA99669" s="6"/>
      <c r="AC99669" s="6"/>
      <c r="AD99669" s="6"/>
    </row>
    <row r="99670" spans="16:30">
      <c r="P99670" s="6"/>
      <c r="AA99670" s="6"/>
      <c r="AC99670" s="6"/>
      <c r="AD99670" s="6"/>
    </row>
    <row r="99671" spans="16:30">
      <c r="P99671" s="6"/>
      <c r="AA99671" s="6"/>
      <c r="AC99671" s="6"/>
      <c r="AD99671" s="6"/>
    </row>
    <row r="99672" spans="16:30">
      <c r="P99672" s="6"/>
      <c r="AA99672" s="6"/>
      <c r="AC99672" s="6"/>
      <c r="AD99672" s="6"/>
    </row>
    <row r="99673" spans="16:30">
      <c r="P99673" s="6"/>
      <c r="AA99673" s="6"/>
      <c r="AC99673" s="6"/>
      <c r="AD99673" s="6"/>
    </row>
    <row r="99674" spans="16:30">
      <c r="P99674" s="6"/>
      <c r="AA99674" s="6"/>
      <c r="AC99674" s="6"/>
      <c r="AD99674" s="6"/>
    </row>
    <row r="99675" spans="16:30">
      <c r="P99675" s="6"/>
      <c r="AA99675" s="6"/>
      <c r="AC99675" s="6"/>
      <c r="AD99675" s="6"/>
    </row>
    <row r="99676" spans="16:30">
      <c r="P99676" s="6"/>
      <c r="AA99676" s="6"/>
      <c r="AC99676" s="6"/>
      <c r="AD99676" s="6"/>
    </row>
    <row r="99677" spans="16:30">
      <c r="P99677" s="6"/>
      <c r="AA99677" s="6"/>
      <c r="AC99677" s="6"/>
      <c r="AD99677" s="6"/>
    </row>
    <row r="99678" spans="16:30">
      <c r="P99678" s="6"/>
      <c r="AA99678" s="6"/>
      <c r="AC99678" s="6"/>
      <c r="AD99678" s="6"/>
    </row>
    <row r="99679" spans="16:30">
      <c r="P99679" s="6"/>
      <c r="AA99679" s="6"/>
      <c r="AC99679" s="6"/>
      <c r="AD99679" s="6"/>
    </row>
    <row r="99680" spans="16:30">
      <c r="P99680" s="6"/>
      <c r="AA99680" s="6"/>
      <c r="AC99680" s="6"/>
      <c r="AD99680" s="6"/>
    </row>
    <row r="99681" spans="16:30">
      <c r="P99681" s="6"/>
      <c r="AA99681" s="6"/>
      <c r="AC99681" s="6"/>
      <c r="AD99681" s="6"/>
    </row>
    <row r="99682" spans="16:30">
      <c r="P99682" s="6"/>
      <c r="AA99682" s="6"/>
      <c r="AC99682" s="6"/>
      <c r="AD99682" s="6"/>
    </row>
    <row r="99683" spans="16:30">
      <c r="P99683" s="6"/>
      <c r="AA99683" s="6"/>
      <c r="AC99683" s="6"/>
      <c r="AD99683" s="6"/>
    </row>
    <row r="99684" spans="16:30">
      <c r="P99684" s="6"/>
      <c r="AA99684" s="6"/>
      <c r="AC99684" s="6"/>
      <c r="AD99684" s="6"/>
    </row>
    <row r="99685" spans="16:30">
      <c r="P99685" s="6"/>
      <c r="AA99685" s="6"/>
      <c r="AC99685" s="6"/>
      <c r="AD99685" s="6"/>
    </row>
    <row r="99686" spans="16:30">
      <c r="P99686" s="6"/>
      <c r="AA99686" s="6"/>
      <c r="AC99686" s="6"/>
      <c r="AD99686" s="6"/>
    </row>
    <row r="99687" spans="16:30">
      <c r="P99687" s="6"/>
      <c r="AA99687" s="6"/>
      <c r="AC99687" s="6"/>
      <c r="AD99687" s="6"/>
    </row>
    <row r="99688" spans="16:30">
      <c r="P99688" s="6"/>
      <c r="AA99688" s="6"/>
      <c r="AC99688" s="6"/>
      <c r="AD99688" s="6"/>
    </row>
    <row r="99689" spans="16:30">
      <c r="P99689" s="6"/>
      <c r="AA99689" s="6"/>
      <c r="AC99689" s="6"/>
      <c r="AD99689" s="6"/>
    </row>
    <row r="99690" spans="16:30">
      <c r="P99690" s="6"/>
      <c r="AA99690" s="6"/>
      <c r="AC99690" s="6"/>
      <c r="AD99690" s="6"/>
    </row>
    <row r="99691" spans="16:30">
      <c r="P99691" s="6"/>
      <c r="AA99691" s="6"/>
      <c r="AC99691" s="6"/>
      <c r="AD99691" s="6"/>
    </row>
    <row r="99692" spans="16:30">
      <c r="P99692" s="6"/>
      <c r="AA99692" s="6"/>
      <c r="AC99692" s="6"/>
      <c r="AD99692" s="6"/>
    </row>
    <row r="99693" spans="16:30">
      <c r="P99693" s="6"/>
      <c r="AA99693" s="6"/>
      <c r="AC99693" s="6"/>
      <c r="AD99693" s="6"/>
    </row>
    <row r="99694" spans="16:30">
      <c r="P99694" s="6"/>
      <c r="AA99694" s="6"/>
      <c r="AC99694" s="6"/>
      <c r="AD99694" s="6"/>
    </row>
    <row r="99695" spans="16:30">
      <c r="P99695" s="6"/>
      <c r="AA99695" s="6"/>
      <c r="AC99695" s="6"/>
      <c r="AD99695" s="6"/>
    </row>
    <row r="99696" spans="16:30">
      <c r="P99696" s="6"/>
      <c r="AA99696" s="6"/>
      <c r="AC99696" s="6"/>
      <c r="AD99696" s="6"/>
    </row>
    <row r="99697" spans="16:30">
      <c r="P99697" s="6"/>
      <c r="AA99697" s="6"/>
      <c r="AC99697" s="6"/>
      <c r="AD99697" s="6"/>
    </row>
    <row r="99698" spans="16:30">
      <c r="P99698" s="6"/>
      <c r="AA99698" s="6"/>
      <c r="AC99698" s="6"/>
      <c r="AD99698" s="6"/>
    </row>
    <row r="99699" spans="16:30">
      <c r="P99699" s="6"/>
      <c r="AA99699" s="6"/>
      <c r="AC99699" s="6"/>
      <c r="AD99699" s="6"/>
    </row>
    <row r="99700" spans="16:30">
      <c r="P99700" s="6"/>
      <c r="AA99700" s="6"/>
      <c r="AC99700" s="6"/>
      <c r="AD99700" s="6"/>
    </row>
    <row r="99701" spans="16:30">
      <c r="P99701" s="6"/>
      <c r="AA99701" s="6"/>
      <c r="AC99701" s="6"/>
      <c r="AD99701" s="6"/>
    </row>
    <row r="99702" spans="16:30">
      <c r="P99702" s="6"/>
      <c r="AA99702" s="6"/>
      <c r="AC99702" s="6"/>
      <c r="AD99702" s="6"/>
    </row>
    <row r="99703" spans="16:30">
      <c r="P99703" s="6"/>
      <c r="AA99703" s="6"/>
      <c r="AC99703" s="6"/>
      <c r="AD99703" s="6"/>
    </row>
    <row r="99704" spans="16:30">
      <c r="P99704" s="6"/>
      <c r="AA99704" s="6"/>
      <c r="AC99704" s="6"/>
      <c r="AD99704" s="6"/>
    </row>
    <row r="99705" spans="16:30">
      <c r="P99705" s="6"/>
      <c r="AA99705" s="6"/>
      <c r="AC99705" s="6"/>
      <c r="AD99705" s="6"/>
    </row>
    <row r="99706" spans="16:30">
      <c r="P99706" s="6"/>
      <c r="AA99706" s="6"/>
      <c r="AC99706" s="6"/>
      <c r="AD99706" s="6"/>
    </row>
    <row r="99707" spans="16:30">
      <c r="P99707" s="6"/>
      <c r="AA99707" s="6"/>
      <c r="AC99707" s="6"/>
      <c r="AD99707" s="6"/>
    </row>
    <row r="99708" spans="16:30">
      <c r="P99708" s="6"/>
      <c r="AA99708" s="6"/>
      <c r="AC99708" s="6"/>
      <c r="AD99708" s="6"/>
    </row>
    <row r="99709" spans="16:30">
      <c r="P99709" s="6"/>
      <c r="AA99709" s="6"/>
      <c r="AC99709" s="6"/>
      <c r="AD99709" s="6"/>
    </row>
    <row r="99710" spans="16:30">
      <c r="P99710" s="6"/>
      <c r="AA99710" s="6"/>
      <c r="AC99710" s="6"/>
      <c r="AD99710" s="6"/>
    </row>
    <row r="99711" spans="16:30">
      <c r="P99711" s="6"/>
      <c r="AA99711" s="6"/>
      <c r="AC99711" s="6"/>
      <c r="AD99711" s="6"/>
    </row>
    <row r="99712" spans="16:30">
      <c r="P99712" s="6"/>
      <c r="AA99712" s="6"/>
      <c r="AC99712" s="6"/>
      <c r="AD99712" s="6"/>
    </row>
    <row r="99713" spans="16:30">
      <c r="P99713" s="6"/>
      <c r="AA99713" s="6"/>
      <c r="AC99713" s="6"/>
      <c r="AD99713" s="6"/>
    </row>
    <row r="99714" spans="16:30">
      <c r="P99714" s="6"/>
      <c r="AA99714" s="6"/>
      <c r="AC99714" s="6"/>
      <c r="AD99714" s="6"/>
    </row>
    <row r="99715" spans="16:30">
      <c r="P99715" s="6"/>
      <c r="AA99715" s="6"/>
      <c r="AC99715" s="6"/>
      <c r="AD99715" s="6"/>
    </row>
    <row r="99716" spans="16:30">
      <c r="P99716" s="6"/>
      <c r="AA99716" s="6"/>
      <c r="AC99716" s="6"/>
      <c r="AD99716" s="6"/>
    </row>
    <row r="99717" spans="16:30">
      <c r="P99717" s="6"/>
      <c r="AA99717" s="6"/>
      <c r="AC99717" s="6"/>
      <c r="AD99717" s="6"/>
    </row>
    <row r="99718" spans="16:30">
      <c r="P99718" s="6"/>
      <c r="AA99718" s="6"/>
      <c r="AC99718" s="6"/>
      <c r="AD99718" s="6"/>
    </row>
    <row r="99719" spans="16:30">
      <c r="P99719" s="6"/>
      <c r="AA99719" s="6"/>
      <c r="AC99719" s="6"/>
      <c r="AD99719" s="6"/>
    </row>
    <row r="99720" spans="16:30">
      <c r="P99720" s="6"/>
      <c r="AA99720" s="6"/>
      <c r="AC99720" s="6"/>
      <c r="AD99720" s="6"/>
    </row>
    <row r="99721" spans="16:30">
      <c r="P99721" s="6"/>
      <c r="AA99721" s="6"/>
      <c r="AC99721" s="6"/>
      <c r="AD99721" s="6"/>
    </row>
    <row r="99722" spans="16:30">
      <c r="P99722" s="6"/>
      <c r="AA99722" s="6"/>
      <c r="AC99722" s="6"/>
      <c r="AD99722" s="6"/>
    </row>
    <row r="99723" spans="16:30">
      <c r="P99723" s="6"/>
      <c r="AA99723" s="6"/>
      <c r="AC99723" s="6"/>
      <c r="AD99723" s="6"/>
    </row>
    <row r="99724" spans="16:30">
      <c r="P99724" s="6"/>
      <c r="AA99724" s="6"/>
      <c r="AC99724" s="6"/>
      <c r="AD99724" s="6"/>
    </row>
    <row r="99725" spans="16:30">
      <c r="P99725" s="6"/>
      <c r="AA99725" s="6"/>
      <c r="AC99725" s="6"/>
      <c r="AD99725" s="6"/>
    </row>
    <row r="99726" spans="16:30">
      <c r="P99726" s="6"/>
      <c r="AA99726" s="6"/>
      <c r="AC99726" s="6"/>
      <c r="AD99726" s="6"/>
    </row>
    <row r="99727" spans="16:30">
      <c r="P99727" s="6"/>
      <c r="AA99727" s="6"/>
      <c r="AC99727" s="6"/>
      <c r="AD99727" s="6"/>
    </row>
    <row r="99728" spans="16:30">
      <c r="P99728" s="6"/>
      <c r="AA99728" s="6"/>
      <c r="AC99728" s="6"/>
      <c r="AD99728" s="6"/>
    </row>
    <row r="99729" spans="16:30">
      <c r="P99729" s="6"/>
      <c r="AA99729" s="6"/>
      <c r="AC99729" s="6"/>
      <c r="AD99729" s="6"/>
    </row>
    <row r="99730" spans="16:30">
      <c r="P99730" s="6"/>
      <c r="AA99730" s="6"/>
      <c r="AC99730" s="6"/>
      <c r="AD99730" s="6"/>
    </row>
    <row r="99731" spans="16:30">
      <c r="P99731" s="6"/>
      <c r="AA99731" s="6"/>
      <c r="AC99731" s="6"/>
      <c r="AD99731" s="6"/>
    </row>
    <row r="99732" spans="16:30">
      <c r="P99732" s="6"/>
      <c r="AA99732" s="6"/>
      <c r="AC99732" s="6"/>
      <c r="AD99732" s="6"/>
    </row>
    <row r="99733" spans="16:30">
      <c r="P99733" s="6"/>
      <c r="AA99733" s="6"/>
      <c r="AC99733" s="6"/>
      <c r="AD99733" s="6"/>
    </row>
    <row r="99734" spans="16:30">
      <c r="P99734" s="6"/>
      <c r="AA99734" s="6"/>
      <c r="AC99734" s="6"/>
      <c r="AD99734" s="6"/>
    </row>
    <row r="99735" spans="16:30">
      <c r="P99735" s="6"/>
      <c r="AA99735" s="6"/>
      <c r="AC99735" s="6"/>
      <c r="AD99735" s="6"/>
    </row>
    <row r="99736" spans="16:30">
      <c r="P99736" s="6"/>
      <c r="AA99736" s="6"/>
      <c r="AC99736" s="6"/>
      <c r="AD99736" s="6"/>
    </row>
    <row r="99737" spans="16:30">
      <c r="P99737" s="6"/>
      <c r="AA99737" s="6"/>
      <c r="AC99737" s="6"/>
      <c r="AD99737" s="6"/>
    </row>
    <row r="99738" spans="16:30">
      <c r="P99738" s="6"/>
      <c r="AA99738" s="6"/>
      <c r="AC99738" s="6"/>
      <c r="AD99738" s="6"/>
    </row>
    <row r="99739" spans="16:30">
      <c r="P99739" s="6"/>
      <c r="AA99739" s="6"/>
      <c r="AC99739" s="6"/>
      <c r="AD99739" s="6"/>
    </row>
    <row r="99740" spans="16:30">
      <c r="P99740" s="6"/>
      <c r="AA99740" s="6"/>
      <c r="AC99740" s="6"/>
      <c r="AD99740" s="6"/>
    </row>
    <row r="99741" spans="16:30">
      <c r="P99741" s="6"/>
      <c r="AA99741" s="6"/>
      <c r="AC99741" s="6"/>
      <c r="AD99741" s="6"/>
    </row>
    <row r="99742" spans="16:30">
      <c r="P99742" s="6"/>
      <c r="AA99742" s="6"/>
      <c r="AC99742" s="6"/>
      <c r="AD99742" s="6"/>
    </row>
    <row r="99743" spans="16:30">
      <c r="P99743" s="6"/>
      <c r="AA99743" s="6"/>
      <c r="AC99743" s="6"/>
      <c r="AD99743" s="6"/>
    </row>
    <row r="99744" spans="16:30">
      <c r="P99744" s="6"/>
      <c r="AA99744" s="6"/>
      <c r="AC99744" s="6"/>
      <c r="AD99744" s="6"/>
    </row>
    <row r="99745" spans="16:30">
      <c r="P99745" s="6"/>
      <c r="AA99745" s="6"/>
      <c r="AC99745" s="6"/>
      <c r="AD99745" s="6"/>
    </row>
    <row r="99746" spans="16:30">
      <c r="P99746" s="6"/>
      <c r="AA99746" s="6"/>
      <c r="AC99746" s="6"/>
      <c r="AD99746" s="6"/>
    </row>
    <row r="99747" spans="16:30">
      <c r="P99747" s="6"/>
      <c r="AA99747" s="6"/>
      <c r="AC99747" s="6"/>
      <c r="AD99747" s="6"/>
    </row>
    <row r="99748" spans="16:30">
      <c r="P99748" s="6"/>
      <c r="AA99748" s="6"/>
      <c r="AC99748" s="6"/>
      <c r="AD99748" s="6"/>
    </row>
    <row r="99749" spans="16:30">
      <c r="P99749" s="6"/>
      <c r="AA99749" s="6"/>
      <c r="AC99749" s="6"/>
      <c r="AD99749" s="6"/>
    </row>
    <row r="99750" spans="16:30">
      <c r="P99750" s="6"/>
      <c r="AA99750" s="6"/>
      <c r="AC99750" s="6"/>
      <c r="AD99750" s="6"/>
    </row>
    <row r="99751" spans="16:30">
      <c r="P99751" s="6"/>
      <c r="AA99751" s="6"/>
      <c r="AC99751" s="6"/>
      <c r="AD99751" s="6"/>
    </row>
    <row r="99752" spans="16:30">
      <c r="P99752" s="6"/>
      <c r="AA99752" s="6"/>
      <c r="AC99752" s="6"/>
      <c r="AD99752" s="6"/>
    </row>
    <row r="99753" spans="16:30">
      <c r="P99753" s="6"/>
      <c r="AA99753" s="6"/>
      <c r="AC99753" s="6"/>
      <c r="AD99753" s="6"/>
    </row>
    <row r="99754" spans="16:30">
      <c r="P99754" s="6"/>
      <c r="AA99754" s="6"/>
      <c r="AC99754" s="6"/>
      <c r="AD99754" s="6"/>
    </row>
    <row r="99755" spans="16:30">
      <c r="P99755" s="6"/>
      <c r="AA99755" s="6"/>
      <c r="AC99755" s="6"/>
      <c r="AD99755" s="6"/>
    </row>
    <row r="99756" spans="16:30">
      <c r="P99756" s="6"/>
      <c r="AA99756" s="6"/>
      <c r="AC99756" s="6"/>
      <c r="AD99756" s="6"/>
    </row>
    <row r="99757" spans="16:30">
      <c r="P99757" s="6"/>
      <c r="AA99757" s="6"/>
      <c r="AC99757" s="6"/>
      <c r="AD99757" s="6"/>
    </row>
    <row r="99758" spans="16:30">
      <c r="P99758" s="6"/>
      <c r="AA99758" s="6"/>
      <c r="AC99758" s="6"/>
      <c r="AD99758" s="6"/>
    </row>
    <row r="99759" spans="16:30">
      <c r="P99759" s="6"/>
      <c r="AA99759" s="6"/>
      <c r="AC99759" s="6"/>
      <c r="AD99759" s="6"/>
    </row>
    <row r="99760" spans="16:30">
      <c r="P99760" s="6"/>
      <c r="AA99760" s="6"/>
      <c r="AC99760" s="6"/>
      <c r="AD99760" s="6"/>
    </row>
    <row r="99761" spans="16:30">
      <c r="P99761" s="6"/>
      <c r="AA99761" s="6"/>
      <c r="AC99761" s="6"/>
      <c r="AD99761" s="6"/>
    </row>
    <row r="99762" spans="16:30">
      <c r="P99762" s="6"/>
      <c r="AA99762" s="6"/>
      <c r="AC99762" s="6"/>
      <c r="AD99762" s="6"/>
    </row>
    <row r="99763" spans="16:30">
      <c r="P99763" s="6"/>
      <c r="AA99763" s="6"/>
      <c r="AC99763" s="6"/>
      <c r="AD99763" s="6"/>
    </row>
    <row r="99764" spans="16:30">
      <c r="P99764" s="6"/>
      <c r="AA99764" s="6"/>
      <c r="AC99764" s="6"/>
      <c r="AD99764" s="6"/>
    </row>
    <row r="99765" spans="16:30">
      <c r="P99765" s="6"/>
      <c r="AA99765" s="6"/>
      <c r="AC99765" s="6"/>
      <c r="AD99765" s="6"/>
    </row>
    <row r="99766" spans="16:30">
      <c r="P99766" s="6"/>
      <c r="AA99766" s="6"/>
      <c r="AC99766" s="6"/>
      <c r="AD99766" s="6"/>
    </row>
    <row r="99767" spans="16:30">
      <c r="P99767" s="6"/>
      <c r="AA99767" s="6"/>
      <c r="AC99767" s="6"/>
      <c r="AD99767" s="6"/>
    </row>
    <row r="99768" spans="16:30">
      <c r="P99768" s="6"/>
      <c r="AA99768" s="6"/>
      <c r="AC99768" s="6"/>
      <c r="AD99768" s="6"/>
    </row>
    <row r="99769" spans="16:30">
      <c r="P99769" s="6"/>
      <c r="AA99769" s="6"/>
      <c r="AC99769" s="6"/>
      <c r="AD99769" s="6"/>
    </row>
    <row r="99770" spans="16:30">
      <c r="P99770" s="6"/>
      <c r="AA99770" s="6"/>
      <c r="AC99770" s="6"/>
      <c r="AD99770" s="6"/>
    </row>
    <row r="99771" spans="16:30">
      <c r="P99771" s="6"/>
      <c r="AA99771" s="6"/>
      <c r="AC99771" s="6"/>
      <c r="AD99771" s="6"/>
    </row>
    <row r="99772" spans="16:30">
      <c r="P99772" s="6"/>
      <c r="AA99772" s="6"/>
      <c r="AC99772" s="6"/>
      <c r="AD99772" s="6"/>
    </row>
    <row r="99773" spans="16:30">
      <c r="P99773" s="6"/>
      <c r="AA99773" s="6"/>
      <c r="AC99773" s="6"/>
      <c r="AD99773" s="6"/>
    </row>
    <row r="99774" spans="16:30">
      <c r="P99774" s="6"/>
      <c r="AA99774" s="6"/>
      <c r="AC99774" s="6"/>
      <c r="AD99774" s="6"/>
    </row>
    <row r="99775" spans="16:30">
      <c r="P99775" s="6"/>
      <c r="AA99775" s="6"/>
      <c r="AC99775" s="6"/>
      <c r="AD99775" s="6"/>
    </row>
    <row r="99776" spans="16:30">
      <c r="P99776" s="6"/>
      <c r="AA99776" s="6"/>
      <c r="AC99776" s="6"/>
      <c r="AD99776" s="6"/>
    </row>
    <row r="99777" spans="16:30">
      <c r="P99777" s="6"/>
      <c r="AA99777" s="6"/>
      <c r="AC99777" s="6"/>
      <c r="AD99777" s="6"/>
    </row>
    <row r="99778" spans="16:30">
      <c r="P99778" s="6"/>
      <c r="AA99778" s="6"/>
      <c r="AC99778" s="6"/>
      <c r="AD99778" s="6"/>
    </row>
    <row r="99779" spans="16:30">
      <c r="P99779" s="6"/>
      <c r="AA99779" s="6"/>
      <c r="AC99779" s="6"/>
      <c r="AD99779" s="6"/>
    </row>
    <row r="99780" spans="16:30">
      <c r="P99780" s="6"/>
      <c r="AA99780" s="6"/>
      <c r="AC99780" s="6"/>
      <c r="AD99780" s="6"/>
    </row>
    <row r="99781" spans="16:30">
      <c r="P99781" s="6"/>
      <c r="AA99781" s="6"/>
      <c r="AC99781" s="6"/>
      <c r="AD99781" s="6"/>
    </row>
    <row r="99782" spans="16:30">
      <c r="P99782" s="6"/>
      <c r="AA99782" s="6"/>
      <c r="AC99782" s="6"/>
      <c r="AD99782" s="6"/>
    </row>
    <row r="99783" spans="16:30">
      <c r="P99783" s="6"/>
      <c r="AA99783" s="6"/>
      <c r="AC99783" s="6"/>
      <c r="AD99783" s="6"/>
    </row>
    <row r="99784" spans="16:30">
      <c r="P99784" s="6"/>
      <c r="AA99784" s="6"/>
      <c r="AC99784" s="6"/>
      <c r="AD99784" s="6"/>
    </row>
    <row r="99785" spans="16:30">
      <c r="P99785" s="6"/>
      <c r="AA99785" s="6"/>
      <c r="AC99785" s="6"/>
      <c r="AD99785" s="6"/>
    </row>
    <row r="99786" spans="16:30">
      <c r="P99786" s="6"/>
      <c r="AA99786" s="6"/>
      <c r="AC99786" s="6"/>
      <c r="AD99786" s="6"/>
    </row>
    <row r="99787" spans="16:30">
      <c r="P99787" s="6"/>
      <c r="AA99787" s="6"/>
      <c r="AC99787" s="6"/>
      <c r="AD99787" s="6"/>
    </row>
    <row r="99788" spans="16:30">
      <c r="P99788" s="6"/>
      <c r="AA99788" s="6"/>
      <c r="AC99788" s="6"/>
      <c r="AD99788" s="6"/>
    </row>
    <row r="99789" spans="16:30">
      <c r="P99789" s="6"/>
      <c r="AA99789" s="6"/>
      <c r="AC99789" s="6"/>
      <c r="AD99789" s="6"/>
    </row>
    <row r="99790" spans="16:30">
      <c r="P99790" s="6"/>
      <c r="AA99790" s="6"/>
      <c r="AC99790" s="6"/>
      <c r="AD99790" s="6"/>
    </row>
    <row r="99791" spans="16:30">
      <c r="P99791" s="6"/>
      <c r="AA99791" s="6"/>
      <c r="AC99791" s="6"/>
      <c r="AD99791" s="6"/>
    </row>
    <row r="99792" spans="16:30">
      <c r="P99792" s="6"/>
      <c r="AA99792" s="6"/>
      <c r="AC99792" s="6"/>
      <c r="AD99792" s="6"/>
    </row>
    <row r="99793" spans="16:30">
      <c r="P99793" s="6"/>
      <c r="AA99793" s="6"/>
      <c r="AC99793" s="6"/>
      <c r="AD99793" s="6"/>
    </row>
    <row r="99794" spans="16:30">
      <c r="P99794" s="6"/>
      <c r="AA99794" s="6"/>
      <c r="AC99794" s="6"/>
      <c r="AD99794" s="6"/>
    </row>
    <row r="99795" spans="16:30">
      <c r="P99795" s="6"/>
      <c r="AA99795" s="6"/>
      <c r="AC99795" s="6"/>
      <c r="AD99795" s="6"/>
    </row>
    <row r="99796" spans="16:30">
      <c r="P99796" s="6"/>
      <c r="AA99796" s="6"/>
      <c r="AC99796" s="6"/>
      <c r="AD99796" s="6"/>
    </row>
    <row r="99797" spans="16:30">
      <c r="P99797" s="6"/>
      <c r="AA99797" s="6"/>
      <c r="AC99797" s="6"/>
      <c r="AD99797" s="6"/>
    </row>
    <row r="99798" spans="16:30">
      <c r="P99798" s="6"/>
      <c r="AA99798" s="6"/>
      <c r="AC99798" s="6"/>
      <c r="AD99798" s="6"/>
    </row>
    <row r="99799" spans="16:30">
      <c r="P99799" s="6"/>
      <c r="AA99799" s="6"/>
      <c r="AC99799" s="6"/>
      <c r="AD99799" s="6"/>
    </row>
    <row r="99800" spans="16:30">
      <c r="P99800" s="6"/>
      <c r="AA99800" s="6"/>
      <c r="AC99800" s="6"/>
      <c r="AD99800" s="6"/>
    </row>
    <row r="99801" spans="16:30">
      <c r="P99801" s="6"/>
      <c r="AA99801" s="6"/>
      <c r="AC99801" s="6"/>
      <c r="AD99801" s="6"/>
    </row>
    <row r="99802" spans="16:30">
      <c r="P99802" s="6"/>
      <c r="AA99802" s="6"/>
      <c r="AC99802" s="6"/>
      <c r="AD99802" s="6"/>
    </row>
    <row r="99803" spans="16:30">
      <c r="P99803" s="6"/>
      <c r="AA99803" s="6"/>
      <c r="AC99803" s="6"/>
      <c r="AD99803" s="6"/>
    </row>
    <row r="99804" spans="16:30">
      <c r="P99804" s="6"/>
      <c r="AA99804" s="6"/>
      <c r="AC99804" s="6"/>
      <c r="AD99804" s="6"/>
    </row>
    <row r="99805" spans="16:30">
      <c r="P99805" s="6"/>
      <c r="AA99805" s="6"/>
      <c r="AC99805" s="6"/>
      <c r="AD99805" s="6"/>
    </row>
    <row r="99806" spans="16:30">
      <c r="P99806" s="6"/>
      <c r="AA99806" s="6"/>
      <c r="AC99806" s="6"/>
      <c r="AD99806" s="6"/>
    </row>
    <row r="99807" spans="16:30">
      <c r="P99807" s="6"/>
      <c r="AA99807" s="6"/>
      <c r="AC99807" s="6"/>
      <c r="AD99807" s="6"/>
    </row>
    <row r="99808" spans="16:30">
      <c r="P99808" s="6"/>
      <c r="AA99808" s="6"/>
      <c r="AC99808" s="6"/>
      <c r="AD99808" s="6"/>
    </row>
    <row r="99809" spans="16:30">
      <c r="P99809" s="6"/>
      <c r="AA99809" s="6"/>
      <c r="AC99809" s="6"/>
      <c r="AD99809" s="6"/>
    </row>
    <row r="99810" spans="16:30">
      <c r="P99810" s="6"/>
      <c r="AA99810" s="6"/>
      <c r="AC99810" s="6"/>
      <c r="AD99810" s="6"/>
    </row>
    <row r="99811" spans="16:30">
      <c r="P99811" s="6"/>
      <c r="AA99811" s="6"/>
      <c r="AC99811" s="6"/>
      <c r="AD99811" s="6"/>
    </row>
    <row r="99812" spans="16:30">
      <c r="P99812" s="6"/>
      <c r="AA99812" s="6"/>
      <c r="AC99812" s="6"/>
      <c r="AD99812" s="6"/>
    </row>
    <row r="99813" spans="16:30">
      <c r="P99813" s="6"/>
      <c r="AA99813" s="6"/>
      <c r="AC99813" s="6"/>
      <c r="AD99813" s="6"/>
    </row>
    <row r="99814" spans="16:30">
      <c r="P99814" s="6"/>
      <c r="AA99814" s="6"/>
      <c r="AC99814" s="6"/>
      <c r="AD99814" s="6"/>
    </row>
    <row r="99815" spans="16:30">
      <c r="P99815" s="6"/>
      <c r="AA99815" s="6"/>
      <c r="AC99815" s="6"/>
      <c r="AD99815" s="6"/>
    </row>
    <row r="99816" spans="16:30">
      <c r="P99816" s="6"/>
      <c r="AA99816" s="6"/>
      <c r="AC99816" s="6"/>
      <c r="AD99816" s="6"/>
    </row>
    <row r="99817" spans="16:30">
      <c r="P99817" s="6"/>
      <c r="AA99817" s="6"/>
      <c r="AC99817" s="6"/>
      <c r="AD99817" s="6"/>
    </row>
    <row r="99818" spans="16:30">
      <c r="P99818" s="6"/>
      <c r="AA99818" s="6"/>
      <c r="AC99818" s="6"/>
      <c r="AD99818" s="6"/>
    </row>
    <row r="99819" spans="16:30">
      <c r="P99819" s="6"/>
      <c r="AA99819" s="6"/>
      <c r="AC99819" s="6"/>
      <c r="AD99819" s="6"/>
    </row>
    <row r="99820" spans="16:30">
      <c r="P99820" s="6"/>
      <c r="AA99820" s="6"/>
      <c r="AC99820" s="6"/>
      <c r="AD99820" s="6"/>
    </row>
    <row r="99821" spans="16:30">
      <c r="P99821" s="6"/>
      <c r="AA99821" s="6"/>
      <c r="AC99821" s="6"/>
      <c r="AD99821" s="6"/>
    </row>
    <row r="99822" spans="16:30">
      <c r="P99822" s="6"/>
      <c r="AA99822" s="6"/>
      <c r="AC99822" s="6"/>
      <c r="AD99822" s="6"/>
    </row>
    <row r="99823" spans="16:30">
      <c r="P99823" s="6"/>
      <c r="AA99823" s="6"/>
      <c r="AC99823" s="6"/>
      <c r="AD99823" s="6"/>
    </row>
    <row r="99824" spans="16:30">
      <c r="P99824" s="6"/>
      <c r="AA99824" s="6"/>
      <c r="AC99824" s="6"/>
      <c r="AD99824" s="6"/>
    </row>
    <row r="99825" spans="16:30">
      <c r="P99825" s="6"/>
      <c r="AA99825" s="6"/>
      <c r="AC99825" s="6"/>
      <c r="AD99825" s="6"/>
    </row>
    <row r="99826" spans="16:30">
      <c r="P99826" s="6"/>
      <c r="AA99826" s="6"/>
      <c r="AC99826" s="6"/>
      <c r="AD99826" s="6"/>
    </row>
    <row r="99827" spans="16:30">
      <c r="P99827" s="6"/>
      <c r="AA99827" s="6"/>
      <c r="AC99827" s="6"/>
      <c r="AD99827" s="6"/>
    </row>
    <row r="99828" spans="16:30">
      <c r="P99828" s="6"/>
      <c r="AA99828" s="6"/>
      <c r="AC99828" s="6"/>
      <c r="AD99828" s="6"/>
    </row>
    <row r="99829" spans="16:30">
      <c r="P99829" s="6"/>
      <c r="AA99829" s="6"/>
      <c r="AC99829" s="6"/>
      <c r="AD99829" s="6"/>
    </row>
    <row r="99830" spans="16:30">
      <c r="P99830" s="6"/>
      <c r="AA99830" s="6"/>
      <c r="AC99830" s="6"/>
      <c r="AD99830" s="6"/>
    </row>
    <row r="99831" spans="16:30">
      <c r="P99831" s="6"/>
      <c r="AA99831" s="6"/>
      <c r="AC99831" s="6"/>
      <c r="AD99831" s="6"/>
    </row>
    <row r="99832" spans="16:30">
      <c r="P99832" s="6"/>
      <c r="AA99832" s="6"/>
      <c r="AC99832" s="6"/>
      <c r="AD99832" s="6"/>
    </row>
    <row r="99833" spans="16:30">
      <c r="P99833" s="6"/>
      <c r="AA99833" s="6"/>
      <c r="AC99833" s="6"/>
      <c r="AD99833" s="6"/>
    </row>
    <row r="99834" spans="16:30">
      <c r="P99834" s="6"/>
      <c r="AA99834" s="6"/>
      <c r="AC99834" s="6"/>
      <c r="AD99834" s="6"/>
    </row>
    <row r="99835" spans="16:30">
      <c r="P99835" s="6"/>
      <c r="AA99835" s="6"/>
      <c r="AC99835" s="6"/>
      <c r="AD99835" s="6"/>
    </row>
    <row r="99836" spans="16:30">
      <c r="P99836" s="6"/>
      <c r="AA99836" s="6"/>
      <c r="AC99836" s="6"/>
      <c r="AD99836" s="6"/>
    </row>
    <row r="99837" spans="16:30">
      <c r="P99837" s="6"/>
      <c r="AA99837" s="6"/>
      <c r="AC99837" s="6"/>
      <c r="AD99837" s="6"/>
    </row>
    <row r="99838" spans="16:30">
      <c r="P99838" s="6"/>
      <c r="AA99838" s="6"/>
      <c r="AC99838" s="6"/>
      <c r="AD99838" s="6"/>
    </row>
    <row r="99839" spans="16:30">
      <c r="P99839" s="6"/>
      <c r="AA99839" s="6"/>
      <c r="AC99839" s="6"/>
      <c r="AD99839" s="6"/>
    </row>
    <row r="99840" spans="16:30">
      <c r="P99840" s="6"/>
      <c r="AA99840" s="6"/>
      <c r="AC99840" s="6"/>
      <c r="AD99840" s="6"/>
    </row>
    <row r="99841" spans="16:30">
      <c r="P99841" s="6"/>
      <c r="AA99841" s="6"/>
      <c r="AC99841" s="6"/>
      <c r="AD99841" s="6"/>
    </row>
    <row r="99842" spans="16:30">
      <c r="P99842" s="6"/>
      <c r="AA99842" s="6"/>
      <c r="AC99842" s="6"/>
      <c r="AD99842" s="6"/>
    </row>
    <row r="99843" spans="16:30">
      <c r="P99843" s="6"/>
      <c r="AA99843" s="6"/>
      <c r="AC99843" s="6"/>
      <c r="AD99843" s="6"/>
    </row>
    <row r="99844" spans="16:30">
      <c r="P99844" s="6"/>
      <c r="AA99844" s="6"/>
      <c r="AC99844" s="6"/>
      <c r="AD99844" s="6"/>
    </row>
    <row r="99845" spans="16:30">
      <c r="P99845" s="6"/>
      <c r="AA99845" s="6"/>
      <c r="AC99845" s="6"/>
      <c r="AD99845" s="6"/>
    </row>
    <row r="99846" spans="16:30">
      <c r="P99846" s="6"/>
      <c r="AA99846" s="6"/>
      <c r="AC99846" s="6"/>
      <c r="AD99846" s="6"/>
    </row>
    <row r="99847" spans="16:30">
      <c r="P99847" s="6"/>
      <c r="AA99847" s="6"/>
      <c r="AC99847" s="6"/>
      <c r="AD99847" s="6"/>
    </row>
    <row r="99848" spans="16:30">
      <c r="P99848" s="6"/>
      <c r="AA99848" s="6"/>
      <c r="AC99848" s="6"/>
      <c r="AD99848" s="6"/>
    </row>
    <row r="99849" spans="16:30">
      <c r="P99849" s="6"/>
      <c r="AA99849" s="6"/>
      <c r="AC99849" s="6"/>
      <c r="AD99849" s="6"/>
    </row>
    <row r="99850" spans="16:30">
      <c r="P99850" s="6"/>
      <c r="AA99850" s="6"/>
      <c r="AC99850" s="6"/>
      <c r="AD99850" s="6"/>
    </row>
    <row r="99851" spans="16:30">
      <c r="P99851" s="6"/>
      <c r="AA99851" s="6"/>
      <c r="AC99851" s="6"/>
      <c r="AD99851" s="6"/>
    </row>
    <row r="99852" spans="16:30">
      <c r="P99852" s="6"/>
      <c r="AA99852" s="6"/>
      <c r="AC99852" s="6"/>
      <c r="AD99852" s="6"/>
    </row>
    <row r="99853" spans="16:30">
      <c r="P99853" s="6"/>
      <c r="AA99853" s="6"/>
      <c r="AC99853" s="6"/>
      <c r="AD99853" s="6"/>
    </row>
    <row r="99854" spans="16:30">
      <c r="P99854" s="6"/>
      <c r="AA99854" s="6"/>
      <c r="AC99854" s="6"/>
      <c r="AD99854" s="6"/>
    </row>
    <row r="99855" spans="16:30">
      <c r="P99855" s="6"/>
      <c r="AA99855" s="6"/>
      <c r="AC99855" s="6"/>
      <c r="AD99855" s="6"/>
    </row>
    <row r="99856" spans="16:30">
      <c r="P99856" s="6"/>
      <c r="AA99856" s="6"/>
      <c r="AC99856" s="6"/>
      <c r="AD99856" s="6"/>
    </row>
    <row r="99857" spans="16:30">
      <c r="P99857" s="6"/>
      <c r="AA99857" s="6"/>
      <c r="AC99857" s="6"/>
      <c r="AD99857" s="6"/>
    </row>
    <row r="99858" spans="16:30">
      <c r="P99858" s="6"/>
      <c r="AA99858" s="6"/>
      <c r="AC99858" s="6"/>
      <c r="AD99858" s="6"/>
    </row>
    <row r="99859" spans="16:30">
      <c r="P99859" s="6"/>
      <c r="AA99859" s="6"/>
      <c r="AC99859" s="6"/>
      <c r="AD99859" s="6"/>
    </row>
    <row r="99860" spans="16:30">
      <c r="P99860" s="6"/>
      <c r="AA99860" s="6"/>
      <c r="AC99860" s="6"/>
      <c r="AD99860" s="6"/>
    </row>
    <row r="99861" spans="16:30">
      <c r="P99861" s="6"/>
      <c r="AA99861" s="6"/>
      <c r="AC99861" s="6"/>
      <c r="AD99861" s="6"/>
    </row>
    <row r="99862" spans="16:30">
      <c r="P99862" s="6"/>
      <c r="AA99862" s="6"/>
      <c r="AC99862" s="6"/>
      <c r="AD99862" s="6"/>
    </row>
    <row r="99863" spans="16:30">
      <c r="P99863" s="6"/>
      <c r="AA99863" s="6"/>
      <c r="AC99863" s="6"/>
      <c r="AD99863" s="6"/>
    </row>
    <row r="99864" spans="16:30">
      <c r="P99864" s="6"/>
      <c r="AA99864" s="6"/>
      <c r="AC99864" s="6"/>
      <c r="AD99864" s="6"/>
    </row>
    <row r="99865" spans="16:30">
      <c r="P99865" s="6"/>
      <c r="AA99865" s="6"/>
      <c r="AC99865" s="6"/>
      <c r="AD99865" s="6"/>
    </row>
    <row r="99866" spans="16:30">
      <c r="P99866" s="6"/>
      <c r="AA99866" s="6"/>
      <c r="AC99866" s="6"/>
      <c r="AD99866" s="6"/>
    </row>
    <row r="99867" spans="16:30">
      <c r="P99867" s="6"/>
      <c r="AA99867" s="6"/>
      <c r="AC99867" s="6"/>
      <c r="AD99867" s="6"/>
    </row>
    <row r="99868" spans="16:30">
      <c r="P99868" s="6"/>
      <c r="AA99868" s="6"/>
      <c r="AC99868" s="6"/>
      <c r="AD99868" s="6"/>
    </row>
    <row r="99869" spans="16:30">
      <c r="P99869" s="6"/>
      <c r="AA99869" s="6"/>
      <c r="AC99869" s="6"/>
      <c r="AD99869" s="6"/>
    </row>
    <row r="99870" spans="16:30">
      <c r="P99870" s="6"/>
      <c r="AA99870" s="6"/>
      <c r="AC99870" s="6"/>
      <c r="AD99870" s="6"/>
    </row>
    <row r="99871" spans="16:30">
      <c r="P99871" s="6"/>
      <c r="AA99871" s="6"/>
      <c r="AC99871" s="6"/>
      <c r="AD99871" s="6"/>
    </row>
    <row r="99872" spans="16:30">
      <c r="P99872" s="6"/>
      <c r="AA99872" s="6"/>
      <c r="AC99872" s="6"/>
      <c r="AD99872" s="6"/>
    </row>
    <row r="99873" spans="16:30">
      <c r="P99873" s="6"/>
      <c r="AA99873" s="6"/>
      <c r="AC99873" s="6"/>
      <c r="AD99873" s="6"/>
    </row>
    <row r="99874" spans="16:30">
      <c r="P99874" s="6"/>
      <c r="AA99874" s="6"/>
      <c r="AC99874" s="6"/>
      <c r="AD99874" s="6"/>
    </row>
    <row r="99875" spans="16:30">
      <c r="P99875" s="6"/>
      <c r="AA99875" s="6"/>
      <c r="AC99875" s="6"/>
      <c r="AD99875" s="6"/>
    </row>
    <row r="99876" spans="16:30">
      <c r="P99876" s="6"/>
      <c r="AA99876" s="6"/>
      <c r="AC99876" s="6"/>
      <c r="AD99876" s="6"/>
    </row>
    <row r="99877" spans="16:30">
      <c r="P99877" s="6"/>
      <c r="AA99877" s="6"/>
      <c r="AC99877" s="6"/>
      <c r="AD99877" s="6"/>
    </row>
    <row r="99878" spans="16:30">
      <c r="P99878" s="6"/>
      <c r="AA99878" s="6"/>
      <c r="AC99878" s="6"/>
      <c r="AD99878" s="6"/>
    </row>
    <row r="99879" spans="16:30">
      <c r="P99879" s="6"/>
      <c r="AA99879" s="6"/>
      <c r="AC99879" s="6"/>
      <c r="AD99879" s="6"/>
    </row>
    <row r="99880" spans="16:30">
      <c r="P99880" s="6"/>
      <c r="AA99880" s="6"/>
      <c r="AC99880" s="6"/>
      <c r="AD99880" s="6"/>
    </row>
    <row r="99881" spans="16:30">
      <c r="P99881" s="6"/>
      <c r="AA99881" s="6"/>
      <c r="AC99881" s="6"/>
      <c r="AD99881" s="6"/>
    </row>
    <row r="99882" spans="16:30">
      <c r="P99882" s="6"/>
      <c r="AA99882" s="6"/>
      <c r="AC99882" s="6"/>
      <c r="AD99882" s="6"/>
    </row>
    <row r="99883" spans="16:30">
      <c r="P99883" s="6"/>
      <c r="AA99883" s="6"/>
      <c r="AC99883" s="6"/>
      <c r="AD99883" s="6"/>
    </row>
    <row r="99884" spans="16:30">
      <c r="P99884" s="6"/>
      <c r="AA99884" s="6"/>
      <c r="AC99884" s="6"/>
      <c r="AD99884" s="6"/>
    </row>
    <row r="99885" spans="16:30">
      <c r="P99885" s="6"/>
      <c r="AA99885" s="6"/>
      <c r="AC99885" s="6"/>
      <c r="AD99885" s="6"/>
    </row>
    <row r="99886" spans="16:30">
      <c r="P99886" s="6"/>
      <c r="AA99886" s="6"/>
      <c r="AC99886" s="6"/>
      <c r="AD99886" s="6"/>
    </row>
    <row r="99887" spans="16:30">
      <c r="P99887" s="6"/>
      <c r="AA99887" s="6"/>
      <c r="AC99887" s="6"/>
      <c r="AD99887" s="6"/>
    </row>
    <row r="99888" spans="16:30">
      <c r="P99888" s="6"/>
      <c r="AA99888" s="6"/>
      <c r="AC99888" s="6"/>
      <c r="AD99888" s="6"/>
    </row>
    <row r="99889" spans="16:30">
      <c r="P99889" s="6"/>
      <c r="AA99889" s="6"/>
      <c r="AC99889" s="6"/>
      <c r="AD99889" s="6"/>
    </row>
    <row r="99890" spans="16:30">
      <c r="P99890" s="6"/>
      <c r="AA99890" s="6"/>
      <c r="AC99890" s="6"/>
      <c r="AD99890" s="6"/>
    </row>
    <row r="99891" spans="16:30">
      <c r="P99891" s="6"/>
      <c r="AA99891" s="6"/>
      <c r="AC99891" s="6"/>
      <c r="AD99891" s="6"/>
    </row>
    <row r="99892" spans="16:30">
      <c r="P99892" s="6"/>
      <c r="AA99892" s="6"/>
      <c r="AC99892" s="6"/>
      <c r="AD99892" s="6"/>
    </row>
    <row r="99893" spans="16:30">
      <c r="P99893" s="6"/>
      <c r="AA99893" s="6"/>
      <c r="AC99893" s="6"/>
      <c r="AD99893" s="6"/>
    </row>
    <row r="99894" spans="16:30">
      <c r="P99894" s="6"/>
      <c r="AA99894" s="6"/>
      <c r="AC99894" s="6"/>
      <c r="AD99894" s="6"/>
    </row>
    <row r="99895" spans="16:30">
      <c r="P99895" s="6"/>
      <c r="AA99895" s="6"/>
      <c r="AC99895" s="6"/>
      <c r="AD99895" s="6"/>
    </row>
    <row r="99896" spans="16:30">
      <c r="P99896" s="6"/>
      <c r="AA99896" s="6"/>
      <c r="AC99896" s="6"/>
      <c r="AD99896" s="6"/>
    </row>
    <row r="99897" spans="16:30">
      <c r="P99897" s="6"/>
      <c r="AA99897" s="6"/>
      <c r="AC99897" s="6"/>
      <c r="AD99897" s="6"/>
    </row>
    <row r="99898" spans="16:30">
      <c r="P99898" s="6"/>
      <c r="AA99898" s="6"/>
      <c r="AC99898" s="6"/>
      <c r="AD99898" s="6"/>
    </row>
    <row r="99899" spans="16:30">
      <c r="P99899" s="6"/>
      <c r="AA99899" s="6"/>
      <c r="AC99899" s="6"/>
      <c r="AD99899" s="6"/>
    </row>
    <row r="99900" spans="16:30">
      <c r="P99900" s="6"/>
      <c r="AA99900" s="6"/>
      <c r="AC99900" s="6"/>
      <c r="AD99900" s="6"/>
    </row>
    <row r="99901" spans="16:30">
      <c r="P99901" s="6"/>
      <c r="AA99901" s="6"/>
      <c r="AC99901" s="6"/>
      <c r="AD99901" s="6"/>
    </row>
    <row r="99902" spans="16:30">
      <c r="P99902" s="6"/>
      <c r="AA99902" s="6"/>
      <c r="AC99902" s="6"/>
      <c r="AD99902" s="6"/>
    </row>
    <row r="99903" spans="16:30">
      <c r="P99903" s="6"/>
      <c r="AA99903" s="6"/>
      <c r="AC99903" s="6"/>
      <c r="AD99903" s="6"/>
    </row>
    <row r="99904" spans="16:30">
      <c r="P99904" s="6"/>
      <c r="AA99904" s="6"/>
      <c r="AC99904" s="6"/>
      <c r="AD99904" s="6"/>
    </row>
    <row r="99905" spans="16:30">
      <c r="P99905" s="6"/>
      <c r="AA99905" s="6"/>
      <c r="AC99905" s="6"/>
      <c r="AD99905" s="6"/>
    </row>
    <row r="99906" spans="16:30">
      <c r="P99906" s="6"/>
      <c r="AA99906" s="6"/>
      <c r="AC99906" s="6"/>
      <c r="AD99906" s="6"/>
    </row>
    <row r="99907" spans="16:30">
      <c r="P99907" s="6"/>
      <c r="AA99907" s="6"/>
      <c r="AC99907" s="6"/>
      <c r="AD99907" s="6"/>
    </row>
    <row r="99908" spans="16:30">
      <c r="P99908" s="6"/>
      <c r="AA99908" s="6"/>
      <c r="AC99908" s="6"/>
      <c r="AD99908" s="6"/>
    </row>
    <row r="99909" spans="16:30">
      <c r="P99909" s="6"/>
      <c r="AA99909" s="6"/>
      <c r="AC99909" s="6"/>
      <c r="AD99909" s="6"/>
    </row>
    <row r="99910" spans="16:30">
      <c r="P99910" s="6"/>
      <c r="AA99910" s="6"/>
      <c r="AC99910" s="6"/>
      <c r="AD99910" s="6"/>
    </row>
    <row r="99911" spans="16:30">
      <c r="P99911" s="6"/>
      <c r="AA99911" s="6"/>
      <c r="AC99911" s="6"/>
      <c r="AD99911" s="6"/>
    </row>
    <row r="99912" spans="16:30">
      <c r="P99912" s="6"/>
      <c r="AA99912" s="6"/>
      <c r="AC99912" s="6"/>
      <c r="AD99912" s="6"/>
    </row>
    <row r="99913" spans="16:30">
      <c r="P99913" s="6"/>
      <c r="AA99913" s="6"/>
      <c r="AC99913" s="6"/>
      <c r="AD99913" s="6"/>
    </row>
    <row r="99914" spans="16:30">
      <c r="P99914" s="6"/>
      <c r="AA99914" s="6"/>
      <c r="AC99914" s="6"/>
      <c r="AD99914" s="6"/>
    </row>
    <row r="99915" spans="16:30">
      <c r="P99915" s="6"/>
      <c r="AA99915" s="6"/>
      <c r="AC99915" s="6"/>
      <c r="AD99915" s="6"/>
    </row>
    <row r="99916" spans="16:30">
      <c r="P99916" s="6"/>
      <c r="AA99916" s="6"/>
      <c r="AC99916" s="6"/>
      <c r="AD99916" s="6"/>
    </row>
    <row r="99917" spans="16:30">
      <c r="P99917" s="6"/>
      <c r="AA99917" s="6"/>
      <c r="AC99917" s="6"/>
      <c r="AD99917" s="6"/>
    </row>
    <row r="99918" spans="16:30">
      <c r="P99918" s="6"/>
      <c r="AA99918" s="6"/>
      <c r="AC99918" s="6"/>
      <c r="AD99918" s="6"/>
    </row>
    <row r="99919" spans="16:30">
      <c r="P99919" s="6"/>
      <c r="AA99919" s="6"/>
      <c r="AC99919" s="6"/>
      <c r="AD99919" s="6"/>
    </row>
    <row r="99920" spans="16:30">
      <c r="P99920" s="6"/>
      <c r="AA99920" s="6"/>
      <c r="AC99920" s="6"/>
      <c r="AD99920" s="6"/>
    </row>
    <row r="99921" spans="16:30">
      <c r="P99921" s="6"/>
      <c r="AA99921" s="6"/>
      <c r="AC99921" s="6"/>
      <c r="AD99921" s="6"/>
    </row>
    <row r="99922" spans="16:30">
      <c r="P99922" s="6"/>
      <c r="AA99922" s="6"/>
      <c r="AC99922" s="6"/>
      <c r="AD99922" s="6"/>
    </row>
    <row r="99923" spans="16:30">
      <c r="P99923" s="6"/>
      <c r="AA99923" s="6"/>
      <c r="AC99923" s="6"/>
      <c r="AD99923" s="6"/>
    </row>
    <row r="99924" spans="16:30">
      <c r="P99924" s="6"/>
      <c r="AA99924" s="6"/>
      <c r="AC99924" s="6"/>
      <c r="AD99924" s="6"/>
    </row>
    <row r="99925" spans="16:30">
      <c r="P99925" s="6"/>
      <c r="AA99925" s="6"/>
      <c r="AC99925" s="6"/>
      <c r="AD99925" s="6"/>
    </row>
    <row r="99926" spans="16:30">
      <c r="P99926" s="6"/>
      <c r="AA99926" s="6"/>
      <c r="AC99926" s="6"/>
      <c r="AD99926" s="6"/>
    </row>
    <row r="99927" spans="16:30">
      <c r="P99927" s="6"/>
      <c r="AA99927" s="6"/>
      <c r="AC99927" s="6"/>
      <c r="AD99927" s="6"/>
    </row>
    <row r="99928" spans="16:30">
      <c r="P99928" s="6"/>
      <c r="AA99928" s="6"/>
      <c r="AC99928" s="6"/>
      <c r="AD99928" s="6"/>
    </row>
    <row r="99929" spans="16:30">
      <c r="P99929" s="6"/>
      <c r="AA99929" s="6"/>
      <c r="AC99929" s="6"/>
      <c r="AD99929" s="6"/>
    </row>
    <row r="99930" spans="16:30">
      <c r="P99930" s="6"/>
      <c r="AA99930" s="6"/>
      <c r="AC99930" s="6"/>
      <c r="AD99930" s="6"/>
    </row>
    <row r="99931" spans="16:30">
      <c r="P99931" s="6"/>
      <c r="AA99931" s="6"/>
      <c r="AC99931" s="6"/>
      <c r="AD99931" s="6"/>
    </row>
    <row r="99932" spans="16:30">
      <c r="P99932" s="6"/>
      <c r="AA99932" s="6"/>
      <c r="AC99932" s="6"/>
      <c r="AD99932" s="6"/>
    </row>
    <row r="99933" spans="16:30">
      <c r="P99933" s="6"/>
      <c r="AA99933" s="6"/>
      <c r="AC99933" s="6"/>
      <c r="AD99933" s="6"/>
    </row>
    <row r="99934" spans="16:30">
      <c r="P99934" s="6"/>
      <c r="AA99934" s="6"/>
      <c r="AC99934" s="6"/>
      <c r="AD99934" s="6"/>
    </row>
    <row r="99935" spans="16:30">
      <c r="P99935" s="6"/>
      <c r="AA99935" s="6"/>
      <c r="AC99935" s="6"/>
      <c r="AD99935" s="6"/>
    </row>
    <row r="99936" spans="16:30">
      <c r="P99936" s="6"/>
      <c r="AA99936" s="6"/>
      <c r="AC99936" s="6"/>
      <c r="AD99936" s="6"/>
    </row>
    <row r="99937" spans="16:30">
      <c r="P99937" s="6"/>
      <c r="AA99937" s="6"/>
      <c r="AC99937" s="6"/>
      <c r="AD99937" s="6"/>
    </row>
    <row r="99938" spans="16:30">
      <c r="P99938" s="6"/>
      <c r="AA99938" s="6"/>
      <c r="AC99938" s="6"/>
      <c r="AD99938" s="6"/>
    </row>
    <row r="99939" spans="16:30">
      <c r="P99939" s="6"/>
      <c r="AA99939" s="6"/>
      <c r="AC99939" s="6"/>
      <c r="AD99939" s="6"/>
    </row>
    <row r="99940" spans="16:30">
      <c r="P99940" s="6"/>
      <c r="AA99940" s="6"/>
      <c r="AC99940" s="6"/>
      <c r="AD99940" s="6"/>
    </row>
    <row r="99941" spans="16:30">
      <c r="P99941" s="6"/>
      <c r="AA99941" s="6"/>
      <c r="AC99941" s="6"/>
      <c r="AD99941" s="6"/>
    </row>
    <row r="99942" spans="16:30">
      <c r="P99942" s="6"/>
      <c r="AA99942" s="6"/>
      <c r="AC99942" s="6"/>
      <c r="AD99942" s="6"/>
    </row>
    <row r="99943" spans="16:30">
      <c r="P99943" s="6"/>
      <c r="AA99943" s="6"/>
      <c r="AC99943" s="6"/>
      <c r="AD99943" s="6"/>
    </row>
    <row r="99944" spans="16:30">
      <c r="P99944" s="6"/>
      <c r="AA99944" s="6"/>
      <c r="AC99944" s="6"/>
      <c r="AD99944" s="6"/>
    </row>
    <row r="99945" spans="16:30">
      <c r="P99945" s="6"/>
      <c r="AA99945" s="6"/>
      <c r="AC99945" s="6"/>
      <c r="AD99945" s="6"/>
    </row>
    <row r="99946" spans="16:30">
      <c r="P99946" s="6"/>
      <c r="AA99946" s="6"/>
      <c r="AC99946" s="6"/>
      <c r="AD99946" s="6"/>
    </row>
    <row r="99947" spans="16:30">
      <c r="P99947" s="6"/>
      <c r="AA99947" s="6"/>
      <c r="AC99947" s="6"/>
      <c r="AD99947" s="6"/>
    </row>
    <row r="99948" spans="16:30">
      <c r="P99948" s="6"/>
      <c r="AA99948" s="6"/>
      <c r="AC99948" s="6"/>
      <c r="AD99948" s="6"/>
    </row>
    <row r="99949" spans="16:30">
      <c r="P99949" s="6"/>
      <c r="AA99949" s="6"/>
      <c r="AC99949" s="6"/>
      <c r="AD99949" s="6"/>
    </row>
    <row r="99950" spans="16:30">
      <c r="P99950" s="6"/>
      <c r="AA99950" s="6"/>
      <c r="AC99950" s="6"/>
      <c r="AD99950" s="6"/>
    </row>
    <row r="99951" spans="16:30">
      <c r="P99951" s="6"/>
      <c r="AA99951" s="6"/>
      <c r="AC99951" s="6"/>
      <c r="AD99951" s="6"/>
    </row>
    <row r="99952" spans="16:30">
      <c r="P99952" s="6"/>
      <c r="AA99952" s="6"/>
      <c r="AC99952" s="6"/>
      <c r="AD99952" s="6"/>
    </row>
    <row r="99953" spans="16:30">
      <c r="P99953" s="6"/>
      <c r="AA99953" s="6"/>
      <c r="AC99953" s="6"/>
      <c r="AD99953" s="6"/>
    </row>
    <row r="99954" spans="16:30">
      <c r="P99954" s="6"/>
      <c r="AA99954" s="6"/>
      <c r="AC99954" s="6"/>
      <c r="AD99954" s="6"/>
    </row>
    <row r="99955" spans="16:30">
      <c r="P99955" s="6"/>
      <c r="AA99955" s="6"/>
      <c r="AC99955" s="6"/>
      <c r="AD99955" s="6"/>
    </row>
    <row r="99956" spans="16:30">
      <c r="P99956" s="6"/>
      <c r="AA99956" s="6"/>
      <c r="AC99956" s="6"/>
      <c r="AD99956" s="6"/>
    </row>
    <row r="99957" spans="16:30">
      <c r="P99957" s="6"/>
      <c r="AA99957" s="6"/>
      <c r="AC99957" s="6"/>
      <c r="AD99957" s="6"/>
    </row>
    <row r="99958" spans="16:30">
      <c r="P99958" s="6"/>
      <c r="AA99958" s="6"/>
      <c r="AC99958" s="6"/>
      <c r="AD99958" s="6"/>
    </row>
    <row r="99959" spans="16:30">
      <c r="P99959" s="6"/>
      <c r="AA99959" s="6"/>
      <c r="AC99959" s="6"/>
      <c r="AD99959" s="6"/>
    </row>
    <row r="99960" spans="16:30">
      <c r="P99960" s="6"/>
      <c r="AA99960" s="6"/>
      <c r="AC99960" s="6"/>
      <c r="AD99960" s="6"/>
    </row>
    <row r="99961" spans="16:30">
      <c r="P99961" s="6"/>
      <c r="AA99961" s="6"/>
      <c r="AC99961" s="6"/>
      <c r="AD99961" s="6"/>
    </row>
    <row r="99962" spans="16:30">
      <c r="P99962" s="6"/>
      <c r="AA99962" s="6"/>
      <c r="AC99962" s="6"/>
      <c r="AD99962" s="6"/>
    </row>
    <row r="99963" spans="16:30">
      <c r="P99963" s="6"/>
      <c r="AA99963" s="6"/>
      <c r="AC99963" s="6"/>
      <c r="AD99963" s="6"/>
    </row>
    <row r="99964" spans="16:30">
      <c r="P99964" s="6"/>
      <c r="AA99964" s="6"/>
      <c r="AC99964" s="6"/>
      <c r="AD99964" s="6"/>
    </row>
    <row r="99965" spans="16:30">
      <c r="P99965" s="6"/>
      <c r="AA99965" s="6"/>
      <c r="AC99965" s="6"/>
      <c r="AD99965" s="6"/>
    </row>
    <row r="99966" spans="16:30">
      <c r="P99966" s="6"/>
      <c r="AA99966" s="6"/>
      <c r="AC99966" s="6"/>
      <c r="AD99966" s="6"/>
    </row>
    <row r="99967" spans="16:30">
      <c r="P99967" s="6"/>
      <c r="AA99967" s="6"/>
      <c r="AC99967" s="6"/>
      <c r="AD99967" s="6"/>
    </row>
    <row r="99968" spans="16:30">
      <c r="P99968" s="6"/>
      <c r="AA99968" s="6"/>
      <c r="AC99968" s="6"/>
      <c r="AD99968" s="6"/>
    </row>
    <row r="99969" spans="16:30">
      <c r="P99969" s="6"/>
      <c r="AA99969" s="6"/>
      <c r="AC99969" s="6"/>
      <c r="AD99969" s="6"/>
    </row>
    <row r="99970" spans="16:30">
      <c r="P99970" s="6"/>
      <c r="AA99970" s="6"/>
      <c r="AC99970" s="6"/>
      <c r="AD99970" s="6"/>
    </row>
    <row r="99971" spans="16:30">
      <c r="P99971" s="6"/>
      <c r="AA99971" s="6"/>
      <c r="AC99971" s="6"/>
      <c r="AD99971" s="6"/>
    </row>
    <row r="99972" spans="16:30">
      <c r="P99972" s="6"/>
      <c r="AA99972" s="6"/>
      <c r="AC99972" s="6"/>
      <c r="AD99972" s="6"/>
    </row>
    <row r="99973" spans="16:30">
      <c r="P99973" s="6"/>
      <c r="AA99973" s="6"/>
      <c r="AC99973" s="6"/>
      <c r="AD99973" s="6"/>
    </row>
    <row r="99974" spans="16:30">
      <c r="P99974" s="6"/>
      <c r="AA99974" s="6"/>
      <c r="AC99974" s="6"/>
      <c r="AD99974" s="6"/>
    </row>
    <row r="99975" spans="16:30">
      <c r="P99975" s="6"/>
      <c r="AA99975" s="6"/>
      <c r="AC99975" s="6"/>
      <c r="AD99975" s="6"/>
    </row>
    <row r="99976" spans="16:30">
      <c r="P99976" s="6"/>
      <c r="AA99976" s="6"/>
      <c r="AC99976" s="6"/>
      <c r="AD99976" s="6"/>
    </row>
    <row r="99977" spans="16:30">
      <c r="P99977" s="6"/>
      <c r="AA99977" s="6"/>
      <c r="AC99977" s="6"/>
      <c r="AD99977" s="6"/>
    </row>
    <row r="99978" spans="16:30">
      <c r="P99978" s="6"/>
      <c r="AA99978" s="6"/>
      <c r="AC99978" s="6"/>
      <c r="AD99978" s="6"/>
    </row>
    <row r="99979" spans="16:30">
      <c r="P99979" s="6"/>
      <c r="AA99979" s="6"/>
      <c r="AC99979" s="6"/>
      <c r="AD99979" s="6"/>
    </row>
    <row r="99980" spans="16:30">
      <c r="P99980" s="6"/>
      <c r="AA99980" s="6"/>
      <c r="AC99980" s="6"/>
      <c r="AD99980" s="6"/>
    </row>
    <row r="99981" spans="16:30">
      <c r="P99981" s="6"/>
      <c r="AA99981" s="6"/>
      <c r="AC99981" s="6"/>
      <c r="AD99981" s="6"/>
    </row>
    <row r="99982" spans="16:30">
      <c r="P99982" s="6"/>
      <c r="AA99982" s="6"/>
      <c r="AC99982" s="6"/>
      <c r="AD99982" s="6"/>
    </row>
    <row r="99983" spans="16:30">
      <c r="P99983" s="6"/>
      <c r="AA99983" s="6"/>
      <c r="AC99983" s="6"/>
      <c r="AD99983" s="6"/>
    </row>
    <row r="99984" spans="16:30">
      <c r="P99984" s="6"/>
      <c r="AA99984" s="6"/>
      <c r="AC99984" s="6"/>
      <c r="AD99984" s="6"/>
    </row>
    <row r="99985" spans="16:30">
      <c r="P99985" s="6"/>
      <c r="AA99985" s="6"/>
      <c r="AC99985" s="6"/>
      <c r="AD99985" s="6"/>
    </row>
    <row r="99986" spans="16:30">
      <c r="P99986" s="6"/>
      <c r="AA99986" s="6"/>
      <c r="AC99986" s="6"/>
      <c r="AD99986" s="6"/>
    </row>
    <row r="99987" spans="16:30">
      <c r="P99987" s="6"/>
      <c r="AA99987" s="6"/>
      <c r="AC99987" s="6"/>
      <c r="AD99987" s="6"/>
    </row>
    <row r="99988" spans="16:30">
      <c r="P99988" s="6"/>
      <c r="AA99988" s="6"/>
      <c r="AC99988" s="6"/>
      <c r="AD99988" s="6"/>
    </row>
    <row r="99989" spans="16:30">
      <c r="P99989" s="6"/>
      <c r="AA99989" s="6"/>
      <c r="AC99989" s="6"/>
      <c r="AD99989" s="6"/>
    </row>
    <row r="99990" spans="16:30">
      <c r="P99990" s="6"/>
      <c r="AA99990" s="6"/>
      <c r="AC99990" s="6"/>
      <c r="AD99990" s="6"/>
    </row>
    <row r="99991" spans="16:30">
      <c r="P99991" s="6"/>
      <c r="AA99991" s="6"/>
      <c r="AC99991" s="6"/>
      <c r="AD99991" s="6"/>
    </row>
    <row r="99992" spans="16:30">
      <c r="P99992" s="6"/>
      <c r="AA99992" s="6"/>
      <c r="AC99992" s="6"/>
      <c r="AD99992" s="6"/>
    </row>
    <row r="99993" spans="16:30">
      <c r="P99993" s="6"/>
      <c r="AA99993" s="6"/>
      <c r="AC99993" s="6"/>
      <c r="AD99993" s="6"/>
    </row>
    <row r="99994" spans="16:30">
      <c r="P99994" s="6"/>
      <c r="AA99994" s="6"/>
      <c r="AC99994" s="6"/>
      <c r="AD99994" s="6"/>
    </row>
    <row r="99995" spans="16:30">
      <c r="P99995" s="6"/>
      <c r="AA99995" s="6"/>
      <c r="AC99995" s="6"/>
      <c r="AD99995" s="6"/>
    </row>
    <row r="99996" spans="16:30">
      <c r="P99996" s="6"/>
      <c r="AA99996" s="6"/>
      <c r="AC99996" s="6"/>
      <c r="AD99996" s="6"/>
    </row>
    <row r="99997" spans="16:30">
      <c r="P99997" s="6"/>
      <c r="AA99997" s="6"/>
      <c r="AC99997" s="6"/>
      <c r="AD99997" s="6"/>
    </row>
    <row r="99998" spans="16:30">
      <c r="P99998" s="6"/>
      <c r="AA99998" s="6"/>
      <c r="AC99998" s="6"/>
      <c r="AD99998" s="6"/>
    </row>
    <row r="99999" spans="16:30">
      <c r="P99999" s="6"/>
      <c r="AA99999" s="6"/>
      <c r="AC99999" s="6"/>
      <c r="AD99999" s="6"/>
    </row>
    <row r="100000" spans="16:30">
      <c r="P100000" s="6"/>
      <c r="AA100000" s="6"/>
    </row>
    <row r="100001" spans="16:27">
      <c r="P100001" s="6"/>
      <c r="AA10000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스프레드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Snow Jung</dc:creator>
  <cp:lastModifiedBy>Snow Jung</cp:lastModifiedBy>
  <dcterms:created xsi:type="dcterms:W3CDTF">2024-12-26T00:38:16Z</dcterms:created>
  <dcterms:modified xsi:type="dcterms:W3CDTF">2024-12-27T00:24:52Z</dcterms:modified>
</cp:coreProperties>
</file>